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hahar\Projects\ImproveMargin\"/>
    </mc:Choice>
  </mc:AlternateContent>
  <bookViews>
    <workbookView xWindow="0" yWindow="60" windowWidth="23040" windowHeight="9048" activeTab="1"/>
  </bookViews>
  <sheets>
    <sheet name="Sheet1" sheetId="1" r:id="rId1"/>
    <sheet name="Sheet2" sheetId="3" r:id="rId2"/>
    <sheet name="Sheet1 (2)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3" l="1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2" i="3"/>
  <c r="L61" i="3" l="1"/>
  <c r="L223" i="3"/>
  <c r="L563" i="3"/>
  <c r="L706" i="3"/>
  <c r="L901" i="3"/>
  <c r="L997" i="3"/>
  <c r="L1019" i="3"/>
  <c r="L1036" i="3"/>
  <c r="L97" i="3"/>
  <c r="L135" i="3"/>
  <c r="L193" i="3"/>
  <c r="L235" i="3"/>
  <c r="L288" i="3"/>
  <c r="L307" i="3"/>
  <c r="L474" i="3"/>
  <c r="L545" i="3"/>
  <c r="L667" i="3"/>
  <c r="L668" i="3"/>
  <c r="L700" i="3"/>
  <c r="L757" i="3"/>
  <c r="L788" i="3"/>
  <c r="L795" i="3"/>
  <c r="L799" i="3"/>
  <c r="L809" i="3"/>
  <c r="L867" i="3"/>
  <c r="L920" i="3"/>
  <c r="L928" i="3"/>
  <c r="L990" i="3"/>
  <c r="L1037" i="3"/>
  <c r="L1097" i="3"/>
  <c r="L1098" i="3"/>
  <c r="L1112" i="3"/>
  <c r="L1119" i="3"/>
  <c r="L74" i="3"/>
  <c r="L87" i="3"/>
  <c r="L106" i="3"/>
  <c r="L185" i="3"/>
  <c r="L201" i="3"/>
  <c r="L215" i="3"/>
  <c r="L217" i="3"/>
  <c r="L254" i="3"/>
  <c r="L280" i="3"/>
  <c r="L328" i="3"/>
  <c r="L375" i="3"/>
  <c r="L409" i="3"/>
  <c r="L523" i="3"/>
  <c r="L577" i="3"/>
  <c r="L587" i="3"/>
  <c r="L615" i="3"/>
  <c r="L652" i="3"/>
  <c r="L1124" i="3"/>
  <c r="L1125" i="3"/>
  <c r="L849" i="3"/>
  <c r="L850" i="3"/>
  <c r="L854" i="3"/>
  <c r="L957" i="3"/>
  <c r="L968" i="3"/>
  <c r="L996" i="3"/>
  <c r="L1050" i="3"/>
  <c r="L1126" i="3"/>
  <c r="L1103" i="3"/>
  <c r="L153" i="3"/>
  <c r="L182" i="3"/>
  <c r="L232" i="3"/>
  <c r="L266" i="3"/>
  <c r="L363" i="3"/>
  <c r="L395" i="3"/>
  <c r="L437" i="3"/>
  <c r="L476" i="3"/>
  <c r="L480" i="3"/>
  <c r="L580" i="3"/>
  <c r="L584" i="3"/>
  <c r="L585" i="3"/>
  <c r="L803" i="3"/>
  <c r="L895" i="3"/>
  <c r="L924" i="3"/>
  <c r="L141" i="3"/>
  <c r="L156" i="3"/>
  <c r="L159" i="3"/>
  <c r="L199" i="3"/>
  <c r="L429" i="3"/>
  <c r="L661" i="3"/>
  <c r="L708" i="3"/>
  <c r="L738" i="3"/>
  <c r="L818" i="3"/>
  <c r="L1033" i="3"/>
  <c r="L1086" i="3"/>
  <c r="L10" i="3"/>
  <c r="L71" i="3"/>
  <c r="L96" i="3"/>
  <c r="L110" i="3"/>
  <c r="L144" i="3"/>
  <c r="L202" i="3"/>
  <c r="L284" i="3"/>
  <c r="L286" i="3"/>
  <c r="L323" i="3"/>
  <c r="L421" i="3"/>
  <c r="L539" i="3"/>
  <c r="L598" i="3"/>
  <c r="L637" i="3"/>
  <c r="L654" i="3"/>
  <c r="L1010" i="3"/>
  <c r="L1062" i="3"/>
  <c r="L321" i="3"/>
  <c r="L335" i="3"/>
  <c r="L380" i="3"/>
  <c r="L393" i="3"/>
  <c r="L407" i="3"/>
  <c r="L572" i="3"/>
  <c r="L742" i="3"/>
  <c r="L749" i="3"/>
  <c r="L765" i="3"/>
  <c r="L858" i="3"/>
  <c r="L868" i="3"/>
  <c r="L929" i="3"/>
  <c r="L938" i="3"/>
  <c r="L1060" i="3"/>
  <c r="L1092" i="3"/>
  <c r="L1109" i="3"/>
  <c r="L40" i="3"/>
  <c r="L150" i="3"/>
  <c r="L228" i="3"/>
  <c r="L391" i="3"/>
  <c r="L492" i="3"/>
  <c r="L513" i="3"/>
  <c r="L680" i="3"/>
  <c r="L813" i="3"/>
  <c r="L852" i="3"/>
  <c r="L876" i="3"/>
  <c r="L913" i="3"/>
  <c r="L937" i="3"/>
  <c r="L945" i="3"/>
  <c r="L1042" i="3"/>
  <c r="L1106" i="3"/>
  <c r="L53" i="3"/>
  <c r="L57" i="3"/>
  <c r="L108" i="3"/>
  <c r="L126" i="3"/>
  <c r="L137" i="3"/>
  <c r="L189" i="3"/>
  <c r="L206" i="3"/>
  <c r="L263" i="3"/>
  <c r="L303" i="3"/>
  <c r="L356" i="3"/>
  <c r="L365" i="3"/>
  <c r="L374" i="3"/>
  <c r="L388" i="3"/>
  <c r="L416" i="3"/>
  <c r="L426" i="3"/>
  <c r="L461" i="3"/>
  <c r="L471" i="3"/>
  <c r="L483" i="3"/>
  <c r="L532" i="3"/>
  <c r="L537" i="3"/>
  <c r="L597" i="3"/>
  <c r="L643" i="3"/>
  <c r="L674" i="3"/>
  <c r="L741" i="3"/>
  <c r="L791" i="3"/>
  <c r="L823" i="3"/>
  <c r="L839" i="3"/>
  <c r="L866" i="3"/>
  <c r="L888" i="3"/>
  <c r="L943" i="3"/>
  <c r="L956" i="3"/>
  <c r="L1018" i="3"/>
  <c r="L1023" i="3"/>
  <c r="L1038" i="3"/>
  <c r="L1080" i="3"/>
  <c r="L1111" i="3"/>
  <c r="L17" i="3"/>
  <c r="L26" i="3"/>
  <c r="L92" i="3"/>
  <c r="L93" i="3"/>
  <c r="L112" i="3"/>
  <c r="L166" i="3"/>
  <c r="L180" i="3"/>
  <c r="L198" i="3"/>
  <c r="L208" i="3"/>
  <c r="L297" i="3"/>
  <c r="L300" i="3"/>
  <c r="L341" i="3"/>
  <c r="L361" i="3"/>
  <c r="L614" i="3"/>
  <c r="L634" i="3"/>
  <c r="L636" i="3"/>
  <c r="L648" i="3"/>
  <c r="L655" i="3"/>
  <c r="L687" i="3"/>
  <c r="L711" i="3"/>
  <c r="L734" i="3"/>
  <c r="L736" i="3"/>
  <c r="L830" i="3"/>
  <c r="L833" i="3"/>
  <c r="L878" i="3"/>
  <c r="L881" i="3"/>
  <c r="L936" i="3"/>
  <c r="L942" i="3"/>
  <c r="L972" i="3"/>
  <c r="L1003" i="3"/>
  <c r="L1057" i="3"/>
  <c r="L1120" i="3"/>
  <c r="L85" i="3"/>
  <c r="L115" i="3"/>
  <c r="L124" i="3"/>
  <c r="L149" i="3"/>
  <c r="L157" i="3"/>
  <c r="L172" i="3"/>
  <c r="L188" i="3"/>
  <c r="L191" i="3"/>
  <c r="L229" i="3"/>
  <c r="L291" i="3"/>
  <c r="L305" i="3"/>
  <c r="L334" i="3"/>
  <c r="L383" i="3"/>
  <c r="L482" i="3"/>
  <c r="L497" i="3"/>
  <c r="L525" i="3"/>
  <c r="L631" i="3"/>
  <c r="L767" i="3"/>
  <c r="L882" i="3"/>
  <c r="L904" i="3"/>
  <c r="L988" i="3"/>
  <c r="L1031" i="3"/>
  <c r="L1058" i="3"/>
  <c r="L1068" i="3"/>
  <c r="L3" i="3"/>
  <c r="L21" i="3"/>
  <c r="L45" i="3"/>
  <c r="L47" i="3"/>
  <c r="L59" i="3"/>
  <c r="L63" i="3"/>
  <c r="L70" i="3"/>
  <c r="L98" i="3"/>
  <c r="L104" i="3"/>
  <c r="L111" i="3"/>
  <c r="L121" i="3"/>
  <c r="L128" i="3"/>
  <c r="L130" i="3"/>
  <c r="L174" i="3"/>
  <c r="L186" i="3"/>
  <c r="L196" i="3"/>
  <c r="L292" i="3"/>
  <c r="L298" i="3"/>
  <c r="L322" i="3"/>
  <c r="L344" i="3"/>
  <c r="L354" i="3"/>
  <c r="L382" i="3"/>
  <c r="L385" i="3"/>
  <c r="L401" i="3"/>
  <c r="L419" i="3"/>
  <c r="L433" i="3"/>
  <c r="L450" i="3"/>
  <c r="L457" i="3"/>
  <c r="L463" i="3"/>
  <c r="L464" i="3"/>
  <c r="L470" i="3"/>
  <c r="L481" i="3"/>
  <c r="L565" i="3"/>
  <c r="L600" i="3"/>
  <c r="L608" i="3"/>
  <c r="L629" i="3"/>
  <c r="L633" i="3"/>
  <c r="L707" i="3"/>
  <c r="L737" i="3"/>
  <c r="L778" i="3"/>
  <c r="L789" i="3"/>
  <c r="L793" i="3"/>
  <c r="L825" i="3"/>
  <c r="L842" i="3"/>
  <c r="L848" i="3"/>
  <c r="L862" i="3"/>
  <c r="L893" i="3"/>
  <c r="L909" i="3"/>
  <c r="L925" i="3"/>
  <c r="L963" i="3"/>
  <c r="L977" i="3"/>
  <c r="L983" i="3"/>
  <c r="L999" i="3"/>
  <c r="L1056" i="3"/>
  <c r="L1059" i="3"/>
  <c r="L1108" i="3"/>
  <c r="L1118" i="3"/>
  <c r="L72" i="3"/>
  <c r="L248" i="3"/>
  <c r="L258" i="3"/>
  <c r="L333" i="3"/>
  <c r="L355" i="3"/>
  <c r="L557" i="3"/>
  <c r="L672" i="3"/>
  <c r="L715" i="3"/>
  <c r="L805" i="3"/>
  <c r="L239" i="3"/>
  <c r="L245" i="3"/>
  <c r="L342" i="3"/>
  <c r="L505" i="3"/>
  <c r="L546" i="3"/>
  <c r="L588" i="3"/>
  <c r="L1065" i="3"/>
  <c r="L50" i="3"/>
  <c r="L358" i="3"/>
  <c r="L726" i="3"/>
  <c r="L15" i="3"/>
  <c r="L231" i="3"/>
  <c r="L370" i="3"/>
  <c r="L493" i="3"/>
  <c r="L666" i="3"/>
  <c r="L677" i="3"/>
  <c r="L753" i="3"/>
  <c r="L755" i="3"/>
  <c r="L856" i="3"/>
  <c r="L902" i="3"/>
  <c r="L64" i="3"/>
  <c r="L148" i="3"/>
  <c r="L502" i="3"/>
  <c r="L518" i="3"/>
  <c r="L559" i="3"/>
  <c r="L568" i="3"/>
  <c r="L610" i="3"/>
  <c r="L662" i="3"/>
  <c r="L760" i="3"/>
  <c r="L779" i="3"/>
  <c r="L829" i="3"/>
  <c r="L863" i="3"/>
  <c r="L880" i="3"/>
  <c r="L935" i="3"/>
  <c r="L969" i="3"/>
  <c r="L1026" i="3"/>
  <c r="L237" i="3"/>
  <c r="L244" i="3"/>
  <c r="L362" i="3"/>
  <c r="L381" i="3"/>
  <c r="L498" i="3"/>
  <c r="L606" i="3"/>
  <c r="L696" i="3"/>
  <c r="L703" i="3"/>
  <c r="L748" i="3"/>
  <c r="L808" i="3"/>
  <c r="L985" i="3"/>
  <c r="L1051" i="3"/>
  <c r="L1075" i="3"/>
  <c r="L1076" i="3"/>
  <c r="L1123" i="3"/>
  <c r="L41" i="3"/>
  <c r="L58" i="3"/>
  <c r="L105" i="3"/>
  <c r="L278" i="3"/>
  <c r="L309" i="3"/>
  <c r="L331" i="3"/>
  <c r="L428" i="3"/>
  <c r="L465" i="3"/>
  <c r="L522" i="3"/>
  <c r="L556" i="3"/>
  <c r="L616" i="3"/>
  <c r="L658" i="3"/>
  <c r="L740" i="3"/>
  <c r="L812" i="3"/>
  <c r="L971" i="3"/>
  <c r="L1077" i="3"/>
  <c r="L1081" i="3"/>
  <c r="L1099" i="3"/>
  <c r="L205" i="3"/>
  <c r="L276" i="3"/>
  <c r="L283" i="3"/>
  <c r="L289" i="3"/>
  <c r="L698" i="3"/>
  <c r="L746" i="3"/>
  <c r="L754" i="3"/>
  <c r="L835" i="3"/>
  <c r="L859" i="3"/>
  <c r="L930" i="3"/>
  <c r="L947" i="3"/>
  <c r="L992" i="3"/>
  <c r="L14" i="3"/>
  <c r="L155" i="3"/>
  <c r="L432" i="3"/>
  <c r="L479" i="3"/>
  <c r="L681" i="3"/>
  <c r="L891" i="3"/>
  <c r="L974" i="3"/>
  <c r="L1095" i="3"/>
  <c r="L32" i="3"/>
  <c r="L119" i="3"/>
  <c r="L249" i="3"/>
  <c r="L317" i="3"/>
  <c r="L364" i="3"/>
  <c r="L530" i="3"/>
  <c r="L676" i="3"/>
  <c r="L921" i="3"/>
  <c r="L993" i="3"/>
  <c r="L1015" i="3"/>
  <c r="L1101" i="3"/>
  <c r="L77" i="3"/>
  <c r="L154" i="3"/>
  <c r="L175" i="3"/>
  <c r="L179" i="3"/>
  <c r="L195" i="3"/>
  <c r="L265" i="3"/>
  <c r="L275" i="3"/>
  <c r="L290" i="3"/>
  <c r="L337" i="3"/>
  <c r="L423" i="3"/>
  <c r="L496" i="3"/>
  <c r="L509" i="3"/>
  <c r="L590" i="3"/>
  <c r="L646" i="3"/>
  <c r="L697" i="3"/>
  <c r="L712" i="3"/>
  <c r="L717" i="3"/>
  <c r="L768" i="3"/>
  <c r="L777" i="3"/>
  <c r="L781" i="3"/>
  <c r="L831" i="3"/>
  <c r="L843" i="3"/>
  <c r="L872" i="3"/>
  <c r="L890" i="3"/>
  <c r="L892" i="3"/>
  <c r="L900" i="3"/>
  <c r="L948" i="3"/>
  <c r="L998" i="3"/>
  <c r="L1006" i="3"/>
  <c r="L1028" i="3"/>
  <c r="L1105" i="3"/>
  <c r="L12" i="3"/>
  <c r="L54" i="3"/>
  <c r="L123" i="3"/>
  <c r="L133" i="3"/>
  <c r="L257" i="3"/>
  <c r="L445" i="3"/>
  <c r="L446" i="3"/>
  <c r="L478" i="3"/>
  <c r="L526" i="3"/>
  <c r="L535" i="3"/>
  <c r="L544" i="3"/>
  <c r="L583" i="3"/>
  <c r="L641" i="3"/>
  <c r="L744" i="3"/>
  <c r="L750" i="3"/>
  <c r="L761" i="3"/>
  <c r="L786" i="3"/>
  <c r="L905" i="3"/>
  <c r="L1016" i="3"/>
  <c r="L1066" i="3"/>
  <c r="L1096" i="3"/>
  <c r="L67" i="3"/>
  <c r="L109" i="3"/>
  <c r="L324" i="3"/>
  <c r="L454" i="3"/>
  <c r="L468" i="3"/>
  <c r="L628" i="3"/>
  <c r="L840" i="3"/>
  <c r="L1030" i="3"/>
  <c r="L1094" i="3"/>
  <c r="L2" i="3"/>
  <c r="L8" i="3"/>
  <c r="L25" i="3"/>
  <c r="L33" i="3"/>
  <c r="L36" i="3"/>
  <c r="L43" i="3"/>
  <c r="L48" i="3"/>
  <c r="L55" i="3"/>
  <c r="L62" i="3"/>
  <c r="L68" i="3"/>
  <c r="L69" i="3"/>
  <c r="L75" i="3"/>
  <c r="L76" i="3"/>
  <c r="L81" i="3"/>
  <c r="L84" i="3"/>
  <c r="L90" i="3"/>
  <c r="L91" i="3"/>
  <c r="L94" i="3"/>
  <c r="L99" i="3"/>
  <c r="L101" i="3"/>
  <c r="L102" i="3"/>
  <c r="L103" i="3"/>
  <c r="L107" i="3"/>
  <c r="L113" i="3"/>
  <c r="L116" i="3"/>
  <c r="L122" i="3"/>
  <c r="L131" i="3"/>
  <c r="L132" i="3"/>
  <c r="L134" i="3"/>
  <c r="L138" i="3"/>
  <c r="L139" i="3"/>
  <c r="L140" i="3"/>
  <c r="L142" i="3"/>
  <c r="L145" i="3"/>
  <c r="L151" i="3"/>
  <c r="L158" i="3"/>
  <c r="L164" i="3"/>
  <c r="L165" i="3"/>
  <c r="L168" i="3"/>
  <c r="L170" i="3"/>
  <c r="L176" i="3"/>
  <c r="L177" i="3"/>
  <c r="L178" i="3"/>
  <c r="L187" i="3"/>
  <c r="L192" i="3"/>
  <c r="L203" i="3"/>
  <c r="L210" i="3"/>
  <c r="L211" i="3"/>
  <c r="L214" i="3"/>
  <c r="L218" i="3"/>
  <c r="L219" i="3"/>
  <c r="L220" i="3"/>
  <c r="L224" i="3"/>
  <c r="L226" i="3"/>
  <c r="L238" i="3"/>
  <c r="L241" i="3"/>
  <c r="L242" i="3"/>
  <c r="L250" i="3"/>
  <c r="L251" i="3"/>
  <c r="L252" i="3"/>
  <c r="L256" i="3"/>
  <c r="L260" i="3"/>
  <c r="L267" i="3"/>
  <c r="L269" i="3"/>
  <c r="L274" i="3"/>
  <c r="L285" i="3"/>
  <c r="L294" i="3"/>
  <c r="L296" i="3"/>
  <c r="L299" i="3"/>
  <c r="L302" i="3"/>
  <c r="L306" i="3"/>
  <c r="L312" i="3"/>
  <c r="L313" i="3"/>
  <c r="L316" i="3"/>
  <c r="L326" i="3"/>
  <c r="L329" i="3"/>
  <c r="L338" i="3"/>
  <c r="L339" i="3"/>
  <c r="L343" i="3"/>
  <c r="L345" i="3"/>
  <c r="L349" i="3"/>
  <c r="L350" i="3"/>
  <c r="L351" i="3"/>
  <c r="L352" i="3"/>
  <c r="L359" i="3"/>
  <c r="L360" i="3"/>
  <c r="L369" i="3"/>
  <c r="L373" i="3"/>
  <c r="L376" i="3"/>
  <c r="L378" i="3"/>
  <c r="L379" i="3"/>
  <c r="L386" i="3"/>
  <c r="L390" i="3"/>
  <c r="L394" i="3"/>
  <c r="L396" i="3"/>
  <c r="L397" i="3"/>
  <c r="L399" i="3"/>
  <c r="L408" i="3"/>
  <c r="L410" i="3"/>
  <c r="L411" i="3"/>
  <c r="L412" i="3"/>
  <c r="L417" i="3"/>
  <c r="L420" i="3"/>
  <c r="L435" i="3"/>
  <c r="L436" i="3"/>
  <c r="L439" i="3"/>
  <c r="L443" i="3"/>
  <c r="L444" i="3"/>
  <c r="L448" i="3"/>
  <c r="L453" i="3"/>
  <c r="L456" i="3"/>
  <c r="L460" i="3"/>
  <c r="L462" i="3"/>
  <c r="L466" i="3"/>
  <c r="L475" i="3"/>
  <c r="L484" i="3"/>
  <c r="L485" i="3"/>
  <c r="L489" i="3"/>
  <c r="L494" i="3"/>
  <c r="L495" i="3"/>
  <c r="L499" i="3"/>
  <c r="L500" i="3"/>
  <c r="L504" i="3"/>
  <c r="L507" i="3"/>
  <c r="L512" i="3"/>
  <c r="L514" i="3"/>
  <c r="L515" i="3"/>
  <c r="L517" i="3"/>
  <c r="L520" i="3"/>
  <c r="L524" i="3"/>
  <c r="L527" i="3"/>
  <c r="L531" i="3"/>
  <c r="L533" i="3"/>
  <c r="L534" i="3"/>
  <c r="L538" i="3"/>
  <c r="L540" i="3"/>
  <c r="L549" i="3"/>
  <c r="L553" i="3"/>
  <c r="L558" i="3"/>
  <c r="L560" i="3"/>
  <c r="L561" i="3"/>
  <c r="L570" i="3"/>
  <c r="L575" i="3"/>
  <c r="L576" i="3"/>
  <c r="L591" i="3"/>
  <c r="L594" i="3"/>
  <c r="L604" i="3"/>
  <c r="L605" i="3"/>
  <c r="L609" i="3"/>
  <c r="L617" i="3"/>
  <c r="L621" i="3"/>
  <c r="L623" i="3"/>
  <c r="L626" i="3"/>
  <c r="L630" i="3"/>
  <c r="L632" i="3"/>
  <c r="L638" i="3"/>
  <c r="L649" i="3"/>
  <c r="L650" i="3"/>
  <c r="L656" i="3"/>
  <c r="L663" i="3"/>
  <c r="L669" i="3"/>
  <c r="L670" i="3"/>
  <c r="L673" i="3"/>
  <c r="L675" i="3"/>
  <c r="L685" i="3"/>
  <c r="L692" i="3"/>
  <c r="L699" i="3"/>
  <c r="L702" i="3"/>
  <c r="L714" i="3"/>
  <c r="L723" i="3"/>
  <c r="L727" i="3"/>
  <c r="L728" i="3"/>
  <c r="L729" i="3"/>
  <c r="L730" i="3"/>
  <c r="L751" i="3"/>
  <c r="L756" i="3"/>
  <c r="L759" i="3"/>
  <c r="L762" i="3"/>
  <c r="L763" i="3"/>
  <c r="L764" i="3"/>
  <c r="L766" i="3"/>
  <c r="L769" i="3"/>
  <c r="L773" i="3"/>
  <c r="L774" i="3"/>
  <c r="L780" i="3"/>
  <c r="L783" i="3"/>
  <c r="L785" i="3"/>
  <c r="L792" i="3"/>
  <c r="L797" i="3"/>
  <c r="L798" i="3"/>
  <c r="L800" i="3"/>
  <c r="L801" i="3"/>
  <c r="L804" i="3"/>
  <c r="L806" i="3"/>
  <c r="L811" i="3"/>
  <c r="L815" i="3"/>
  <c r="L816" i="3"/>
  <c r="L817" i="3"/>
  <c r="L819" i="3"/>
  <c r="L821" i="3"/>
  <c r="L824" i="3"/>
  <c r="L827" i="3"/>
  <c r="L836" i="3"/>
  <c r="L841" i="3"/>
  <c r="L845" i="3"/>
  <c r="L874" i="3"/>
  <c r="L884" i="3"/>
  <c r="L889" i="3"/>
  <c r="L898" i="3"/>
  <c r="L908" i="3"/>
  <c r="L915" i="3"/>
  <c r="L918" i="3"/>
  <c r="L919" i="3"/>
  <c r="L926" i="3"/>
  <c r="L931" i="3"/>
  <c r="L932" i="3"/>
  <c r="L934" i="3"/>
  <c r="L944" i="3"/>
  <c r="L946" i="3"/>
  <c r="L950" i="3"/>
  <c r="L962" i="3"/>
  <c r="L966" i="3"/>
  <c r="L967" i="3"/>
  <c r="L976" i="3"/>
  <c r="L979" i="3"/>
  <c r="L986" i="3"/>
  <c r="L994" i="3"/>
  <c r="L1004" i="3"/>
  <c r="L1005" i="3"/>
  <c r="L1009" i="3"/>
  <c r="L1011" i="3"/>
  <c r="L1013" i="3"/>
  <c r="L1014" i="3"/>
  <c r="L1017" i="3"/>
  <c r="L1025" i="3"/>
  <c r="L1029" i="3"/>
  <c r="L1032" i="3"/>
  <c r="L1034" i="3"/>
  <c r="L1035" i="3"/>
  <c r="L1046" i="3"/>
  <c r="L1048" i="3"/>
  <c r="L1049" i="3"/>
  <c r="L1070" i="3"/>
  <c r="L1072" i="3"/>
  <c r="L1073" i="3"/>
  <c r="L1079" i="3"/>
  <c r="L1082" i="3"/>
  <c r="L1084" i="3"/>
  <c r="L1087" i="3"/>
  <c r="L1088" i="3"/>
  <c r="L1100" i="3"/>
  <c r="L1110" i="3"/>
  <c r="L1113" i="3"/>
  <c r="L1114" i="3"/>
  <c r="L1115" i="3"/>
  <c r="L1121" i="3"/>
  <c r="L7" i="3"/>
  <c r="L100" i="3"/>
  <c r="L147" i="3"/>
  <c r="L372" i="3"/>
  <c r="L400" i="3"/>
  <c r="L688" i="3"/>
  <c r="L6" i="3"/>
  <c r="L23" i="3"/>
  <c r="L567" i="3"/>
  <c r="L693" i="3"/>
  <c r="L27" i="3"/>
  <c r="L28" i="3"/>
  <c r="L31" i="3"/>
  <c r="L34" i="3"/>
  <c r="L56" i="3"/>
  <c r="L65" i="3"/>
  <c r="L114" i="3"/>
  <c r="L127" i="3"/>
  <c r="L146" i="3"/>
  <c r="L162" i="3"/>
  <c r="L184" i="3"/>
  <c r="L200" i="3"/>
  <c r="L227" i="3"/>
  <c r="L262" i="3"/>
  <c r="L271" i="3"/>
  <c r="L277" i="3"/>
  <c r="L308" i="3"/>
  <c r="L320" i="3"/>
  <c r="L327" i="3"/>
  <c r="L330" i="3"/>
  <c r="L402" i="3"/>
  <c r="L418" i="3"/>
  <c r="L487" i="3"/>
  <c r="L510" i="3"/>
  <c r="L529" i="3"/>
  <c r="L542" i="3"/>
  <c r="L554" i="3"/>
  <c r="L562" i="3"/>
  <c r="L569" i="3"/>
  <c r="L571" i="3"/>
  <c r="L573" i="3"/>
  <c r="L574" i="3"/>
  <c r="L578" i="3"/>
  <c r="L579" i="3"/>
  <c r="L582" i="3"/>
  <c r="L592" i="3"/>
  <c r="L596" i="3"/>
  <c r="L599" i="3"/>
  <c r="L603" i="3"/>
  <c r="L651" i="3"/>
  <c r="L678" i="3"/>
  <c r="L690" i="3"/>
  <c r="L709" i="3"/>
  <c r="L713" i="3"/>
  <c r="L718" i="3"/>
  <c r="L725" i="3"/>
  <c r="L776" i="3"/>
  <c r="L784" i="3"/>
  <c r="L794" i="3"/>
  <c r="L822" i="3"/>
  <c r="L844" i="3"/>
  <c r="L896" i="3"/>
  <c r="L910" i="3"/>
  <c r="L914" i="3"/>
  <c r="L917" i="3"/>
  <c r="L923" i="3"/>
  <c r="L933" i="3"/>
  <c r="L975" i="3"/>
  <c r="L1001" i="3"/>
  <c r="L1020" i="3"/>
  <c r="L1052" i="3"/>
  <c r="L1090" i="3"/>
  <c r="L1104" i="3"/>
  <c r="L1107" i="3"/>
  <c r="L35" i="3"/>
  <c r="L83" i="3"/>
  <c r="L183" i="3"/>
  <c r="L415" i="3"/>
  <c r="L431" i="3"/>
  <c r="L613" i="3"/>
  <c r="L644" i="3"/>
  <c r="L647" i="3"/>
  <c r="L659" i="3"/>
  <c r="L719" i="3"/>
  <c r="L724" i="3"/>
  <c r="L873" i="3"/>
  <c r="L959" i="3"/>
  <c r="L965" i="3"/>
  <c r="L982" i="3"/>
  <c r="L991" i="3"/>
  <c r="L1044" i="3"/>
  <c r="L20" i="3"/>
  <c r="L143" i="3"/>
  <c r="L161" i="3"/>
  <c r="L169" i="3"/>
  <c r="L222" i="3"/>
  <c r="L314" i="3"/>
  <c r="L430" i="3"/>
  <c r="L467" i="3"/>
  <c r="L551" i="3"/>
  <c r="L620" i="3"/>
  <c r="L645" i="3"/>
  <c r="L686" i="3"/>
  <c r="L716" i="3"/>
  <c r="L739" i="3"/>
  <c r="L846" i="3"/>
  <c r="L851" i="3"/>
  <c r="L995" i="3"/>
  <c r="L1063" i="3"/>
  <c r="L1102" i="3"/>
  <c r="L66" i="3"/>
  <c r="L136" i="3"/>
  <c r="L230" i="3"/>
  <c r="L319" i="3"/>
  <c r="L413" i="3"/>
  <c r="L486" i="3"/>
  <c r="L665" i="3"/>
  <c r="L683" i="3"/>
  <c r="L710" i="3"/>
  <c r="L838" i="3"/>
  <c r="L869" i="3"/>
  <c r="L1069" i="3"/>
  <c r="L60" i="3"/>
  <c r="L234" i="3"/>
  <c r="L782" i="3"/>
  <c r="L11" i="3"/>
  <c r="L24" i="3"/>
  <c r="L39" i="3"/>
  <c r="L42" i="3"/>
  <c r="L52" i="3"/>
  <c r="L73" i="3"/>
  <c r="L88" i="3"/>
  <c r="L125" i="3"/>
  <c r="L152" i="3"/>
  <c r="L171" i="3"/>
  <c r="L197" i="3"/>
  <c r="L225" i="3"/>
  <c r="L233" i="3"/>
  <c r="L236" i="3"/>
  <c r="L243" i="3"/>
  <c r="L279" i="3"/>
  <c r="L293" i="3"/>
  <c r="L301" i="3"/>
  <c r="L340" i="3"/>
  <c r="L348" i="3"/>
  <c r="L384" i="3"/>
  <c r="L389" i="3"/>
  <c r="L392" i="3"/>
  <c r="L404" i="3"/>
  <c r="L425" i="3"/>
  <c r="L438" i="3"/>
  <c r="L441" i="3"/>
  <c r="L452" i="3"/>
  <c r="L458" i="3"/>
  <c r="L477" i="3"/>
  <c r="L501" i="3"/>
  <c r="L503" i="3"/>
  <c r="L521" i="3"/>
  <c r="L566" i="3"/>
  <c r="L657" i="3"/>
  <c r="L671" i="3"/>
  <c r="L684" i="3"/>
  <c r="L689" i="3"/>
  <c r="L720" i="3"/>
  <c r="L722" i="3"/>
  <c r="L731" i="3"/>
  <c r="L745" i="3"/>
  <c r="L834" i="3"/>
  <c r="L871" i="3"/>
  <c r="L879" i="3"/>
  <c r="L897" i="3"/>
  <c r="L903" i="3"/>
  <c r="L911" i="3"/>
  <c r="L912" i="3"/>
  <c r="L940" i="3"/>
  <c r="L958" i="3"/>
  <c r="L960" i="3"/>
  <c r="L973" i="3"/>
  <c r="L1022" i="3"/>
  <c r="L1024" i="3"/>
  <c r="L1039" i="3"/>
  <c r="L1040" i="3"/>
  <c r="L1041" i="3"/>
  <c r="L1067" i="3"/>
  <c r="L1071" i="3"/>
  <c r="L1074" i="3"/>
  <c r="L1085" i="3"/>
  <c r="L593" i="3"/>
  <c r="L118" i="3"/>
  <c r="L287" i="3"/>
  <c r="L310" i="3"/>
  <c r="L318" i="3"/>
  <c r="L347" i="3"/>
  <c r="L586" i="3"/>
  <c r="L601" i="3"/>
  <c r="L624" i="3"/>
  <c r="L627" i="3"/>
  <c r="L771" i="3"/>
  <c r="L978" i="3"/>
  <c r="L981" i="3"/>
  <c r="L1008" i="3"/>
  <c r="L1012" i="3"/>
  <c r="L1021" i="3"/>
  <c r="L1064" i="3"/>
  <c r="L332" i="3"/>
  <c r="L440" i="3"/>
  <c r="L552" i="3"/>
  <c r="L639" i="3"/>
  <c r="L44" i="3"/>
  <c r="L86" i="3"/>
  <c r="L95" i="3"/>
  <c r="L181" i="3"/>
  <c r="L246" i="3"/>
  <c r="L1127" i="3"/>
  <c r="L434" i="3"/>
  <c r="L442" i="3"/>
  <c r="L536" i="3"/>
  <c r="L548" i="3"/>
  <c r="L853" i="3"/>
  <c r="L855" i="3"/>
  <c r="L952" i="3"/>
  <c r="L194" i="3"/>
  <c r="L547" i="3"/>
  <c r="L953" i="3"/>
  <c r="L204" i="3"/>
  <c r="L732" i="3"/>
  <c r="L870" i="3"/>
  <c r="L885" i="3"/>
  <c r="L1122" i="3"/>
  <c r="L618" i="3"/>
  <c r="L770" i="3"/>
  <c r="L961" i="3"/>
  <c r="L46" i="3"/>
  <c r="L398" i="3"/>
  <c r="L516" i="3"/>
  <c r="L796" i="3"/>
  <c r="L488" i="3"/>
  <c r="L691" i="3"/>
  <c r="L704" i="3"/>
  <c r="L790" i="3"/>
  <c r="L1091" i="3"/>
  <c r="L357" i="3"/>
  <c r="L377" i="3"/>
  <c r="L612" i="3"/>
  <c r="L864" i="3"/>
  <c r="L22" i="3"/>
  <c r="L209" i="3"/>
  <c r="L449" i="3"/>
  <c r="L473" i="3"/>
  <c r="L491" i="3"/>
  <c r="L519" i="3"/>
  <c r="L555" i="3"/>
  <c r="L695" i="3"/>
  <c r="L772" i="3"/>
  <c r="L916" i="3"/>
  <c r="L190" i="3"/>
  <c r="L207" i="3"/>
  <c r="L268" i="3"/>
  <c r="L311" i="3"/>
  <c r="L336" i="3"/>
  <c r="L414" i="3"/>
  <c r="L422" i="3"/>
  <c r="L455" i="3"/>
  <c r="L459" i="3"/>
  <c r="L611" i="3"/>
  <c r="L664" i="3"/>
  <c r="L733" i="3"/>
  <c r="L752" i="3"/>
  <c r="L828" i="3"/>
  <c r="L847" i="3"/>
  <c r="L861" i="3"/>
  <c r="L907" i="3"/>
  <c r="L941" i="3"/>
  <c r="L1116" i="3"/>
  <c r="L16" i="3"/>
  <c r="L51" i="3"/>
  <c r="L247" i="3"/>
  <c r="L653" i="3"/>
  <c r="L875" i="3"/>
  <c r="L129" i="3"/>
  <c r="L682" i="3"/>
  <c r="L954" i="3"/>
  <c r="L775" i="3"/>
  <c r="L810" i="3"/>
  <c r="L927" i="3"/>
  <c r="L261" i="3"/>
  <c r="L642" i="3"/>
  <c r="L758" i="3"/>
  <c r="L970" i="3"/>
  <c r="L447" i="3"/>
  <c r="L980" i="3"/>
  <c r="L173" i="3"/>
  <c r="L541" i="3"/>
  <c r="L894" i="3"/>
  <c r="L1043" i="3"/>
  <c r="L9" i="3"/>
  <c r="L163" i="3"/>
  <c r="L295" i="3"/>
  <c r="L368" i="3"/>
  <c r="L635" i="3"/>
  <c r="L735" i="3"/>
  <c r="L939" i="3"/>
  <c r="L955" i="3"/>
  <c r="L325" i="3"/>
  <c r="L564" i="3"/>
  <c r="L1000" i="3"/>
  <c r="L30" i="3"/>
  <c r="L78" i="3"/>
  <c r="L160" i="3"/>
  <c r="L221" i="3"/>
  <c r="L18" i="3"/>
  <c r="L117" i="3"/>
  <c r="L282" i="3"/>
  <c r="L353" i="3"/>
  <c r="L366" i="3"/>
  <c r="L403" i="3"/>
  <c r="L511" i="3"/>
  <c r="L543" i="3"/>
  <c r="L589" i="3"/>
  <c r="L622" i="3"/>
  <c r="L694" i="3"/>
  <c r="L701" i="3"/>
  <c r="L837" i="3"/>
  <c r="L860" i="3"/>
  <c r="L964" i="3"/>
  <c r="L1007" i="3"/>
  <c r="L1061" i="3"/>
  <c r="L1093" i="3"/>
  <c r="L802" i="3"/>
  <c r="L1047" i="3"/>
  <c r="L4" i="3"/>
  <c r="L367" i="3"/>
  <c r="L427" i="3"/>
  <c r="L602" i="3"/>
  <c r="L607" i="3"/>
  <c r="L679" i="3"/>
  <c r="L743" i="3"/>
  <c r="L747" i="3"/>
  <c r="L951" i="3"/>
  <c r="L315" i="3"/>
  <c r="L405" i="3"/>
  <c r="L490" i="3"/>
  <c r="L506" i="3"/>
  <c r="L550" i="3"/>
  <c r="L660" i="3"/>
  <c r="L814" i="3"/>
  <c r="L899" i="3"/>
  <c r="L1055" i="3"/>
  <c r="L1078" i="3"/>
  <c r="L167" i="3"/>
  <c r="L832" i="3"/>
  <c r="L807" i="3"/>
  <c r="L906" i="3"/>
  <c r="L1083" i="3"/>
  <c r="L253" i="3"/>
  <c r="L270" i="3"/>
  <c r="L281" i="3"/>
  <c r="L595" i="3"/>
  <c r="L857" i="3"/>
  <c r="L949" i="3"/>
  <c r="L1027" i="3"/>
  <c r="L1054" i="3"/>
  <c r="L79" i="3"/>
  <c r="L80" i="3"/>
  <c r="L406" i="3"/>
  <c r="L625" i="3"/>
  <c r="L640" i="3"/>
  <c r="L877" i="3"/>
  <c r="L984" i="3"/>
  <c r="L19" i="3"/>
  <c r="L49" i="3"/>
  <c r="L424" i="3"/>
  <c r="L472" i="3"/>
  <c r="L508" i="3"/>
  <c r="L5" i="3"/>
  <c r="L469" i="3"/>
  <c r="L721" i="3"/>
  <c r="L887" i="3"/>
  <c r="L619" i="3"/>
  <c r="L865" i="3"/>
  <c r="L1002" i="3"/>
  <c r="L89" i="3"/>
  <c r="L212" i="3"/>
  <c r="L259" i="3"/>
  <c r="L264" i="3"/>
  <c r="L387" i="3"/>
  <c r="L820" i="3"/>
  <c r="L826" i="3"/>
  <c r="L1089" i="3"/>
  <c r="L13" i="3"/>
  <c r="L29" i="3"/>
  <c r="L37" i="3"/>
  <c r="L82" i="3"/>
  <c r="L120" i="3"/>
  <c r="L213" i="3"/>
  <c r="L216" i="3"/>
  <c r="L240" i="3"/>
  <c r="L255" i="3"/>
  <c r="L272" i="3"/>
  <c r="L273" i="3"/>
  <c r="L304" i="3"/>
  <c r="L346" i="3"/>
  <c r="L371" i="3"/>
  <c r="L451" i="3"/>
  <c r="L528" i="3"/>
  <c r="L581" i="3"/>
  <c r="L705" i="3"/>
  <c r="L787" i="3"/>
  <c r="L883" i="3"/>
  <c r="L886" i="3"/>
  <c r="L922" i="3"/>
  <c r="L987" i="3"/>
  <c r="L989" i="3"/>
  <c r="L1045" i="3"/>
  <c r="L1053" i="3"/>
  <c r="L1117" i="3"/>
  <c r="L38" i="3"/>
  <c r="N61" i="3"/>
  <c r="N223" i="3"/>
  <c r="P223" i="3" s="1"/>
  <c r="N563" i="3"/>
  <c r="N706" i="3"/>
  <c r="N901" i="3"/>
  <c r="N997" i="3"/>
  <c r="N1019" i="3"/>
  <c r="N1036" i="3"/>
  <c r="N97" i="3"/>
  <c r="N135" i="3"/>
  <c r="N193" i="3"/>
  <c r="N235" i="3"/>
  <c r="N288" i="3"/>
  <c r="N307" i="3"/>
  <c r="N474" i="3"/>
  <c r="N545" i="3"/>
  <c r="N667" i="3"/>
  <c r="N668" i="3"/>
  <c r="N700" i="3"/>
  <c r="N757" i="3"/>
  <c r="N788" i="3"/>
  <c r="N795" i="3"/>
  <c r="N799" i="3"/>
  <c r="N809" i="3"/>
  <c r="N867" i="3"/>
  <c r="P867" i="3" s="1"/>
  <c r="N920" i="3"/>
  <c r="N928" i="3"/>
  <c r="T928" i="3" s="1"/>
  <c r="N990" i="3"/>
  <c r="N1037" i="3"/>
  <c r="N1097" i="3"/>
  <c r="N1098" i="3"/>
  <c r="N1112" i="3"/>
  <c r="N1119" i="3"/>
  <c r="N74" i="3"/>
  <c r="N87" i="3"/>
  <c r="N106" i="3"/>
  <c r="N185" i="3"/>
  <c r="N201" i="3"/>
  <c r="N215" i="3"/>
  <c r="N217" i="3"/>
  <c r="N254" i="3"/>
  <c r="N280" i="3"/>
  <c r="N328" i="3"/>
  <c r="N375" i="3"/>
  <c r="P375" i="3" s="1"/>
  <c r="N409" i="3"/>
  <c r="N523" i="3"/>
  <c r="N577" i="3"/>
  <c r="N587" i="3"/>
  <c r="N615" i="3"/>
  <c r="N652" i="3"/>
  <c r="N1124" i="3"/>
  <c r="N1125" i="3"/>
  <c r="T1125" i="3" s="1"/>
  <c r="N849" i="3"/>
  <c r="N850" i="3"/>
  <c r="N854" i="3"/>
  <c r="N957" i="3"/>
  <c r="N968" i="3"/>
  <c r="N996" i="3"/>
  <c r="N1050" i="3"/>
  <c r="N1126" i="3"/>
  <c r="N1103" i="3"/>
  <c r="N153" i="3"/>
  <c r="N182" i="3"/>
  <c r="N232" i="3"/>
  <c r="N266" i="3"/>
  <c r="N363" i="3"/>
  <c r="P363" i="3" s="1"/>
  <c r="N395" i="3"/>
  <c r="N437" i="3"/>
  <c r="N476" i="3"/>
  <c r="N480" i="3"/>
  <c r="N580" i="3"/>
  <c r="N584" i="3"/>
  <c r="N585" i="3"/>
  <c r="N803" i="3"/>
  <c r="N895" i="3"/>
  <c r="N924" i="3"/>
  <c r="N141" i="3"/>
  <c r="N156" i="3"/>
  <c r="N159" i="3"/>
  <c r="N199" i="3"/>
  <c r="N429" i="3"/>
  <c r="N661" i="3"/>
  <c r="P661" i="3" s="1"/>
  <c r="N708" i="3"/>
  <c r="N738" i="3"/>
  <c r="T738" i="3" s="1"/>
  <c r="N818" i="3"/>
  <c r="N1033" i="3"/>
  <c r="N1086" i="3"/>
  <c r="N10" i="3"/>
  <c r="N71" i="3"/>
  <c r="N96" i="3"/>
  <c r="N110" i="3"/>
  <c r="N144" i="3"/>
  <c r="N202" i="3"/>
  <c r="N284" i="3"/>
  <c r="N286" i="3"/>
  <c r="N323" i="3"/>
  <c r="N421" i="3"/>
  <c r="N539" i="3"/>
  <c r="N598" i="3"/>
  <c r="N637" i="3"/>
  <c r="N654" i="3"/>
  <c r="N1010" i="3"/>
  <c r="N1062" i="3"/>
  <c r="N321" i="3"/>
  <c r="N335" i="3"/>
  <c r="N380" i="3"/>
  <c r="N393" i="3"/>
  <c r="P393" i="3" s="1"/>
  <c r="N407" i="3"/>
  <c r="N572" i="3"/>
  <c r="N742" i="3"/>
  <c r="N749" i="3"/>
  <c r="N765" i="3"/>
  <c r="N858" i="3"/>
  <c r="N868" i="3"/>
  <c r="N929" i="3"/>
  <c r="N938" i="3"/>
  <c r="N1060" i="3"/>
  <c r="N1092" i="3"/>
  <c r="N1109" i="3"/>
  <c r="N40" i="3"/>
  <c r="N150" i="3"/>
  <c r="P150" i="3" s="1"/>
  <c r="N228" i="3"/>
  <c r="N391" i="3"/>
  <c r="N492" i="3"/>
  <c r="N513" i="3"/>
  <c r="N680" i="3"/>
  <c r="N813" i="3"/>
  <c r="N852" i="3"/>
  <c r="N876" i="3"/>
  <c r="N913" i="3"/>
  <c r="N937" i="3"/>
  <c r="N945" i="3"/>
  <c r="P945" i="3" s="1"/>
  <c r="N1042" i="3"/>
  <c r="N1106" i="3"/>
  <c r="N53" i="3"/>
  <c r="N57" i="3"/>
  <c r="N108" i="3"/>
  <c r="N126" i="3"/>
  <c r="N137" i="3"/>
  <c r="N189" i="3"/>
  <c r="N206" i="3"/>
  <c r="N263" i="3"/>
  <c r="N303" i="3"/>
  <c r="N356" i="3"/>
  <c r="N365" i="3"/>
  <c r="N374" i="3"/>
  <c r="P374" i="3" s="1"/>
  <c r="N388" i="3"/>
  <c r="N416" i="3"/>
  <c r="N426" i="3"/>
  <c r="N461" i="3"/>
  <c r="N471" i="3"/>
  <c r="N483" i="3"/>
  <c r="N532" i="3"/>
  <c r="N537" i="3"/>
  <c r="N597" i="3"/>
  <c r="N643" i="3"/>
  <c r="N674" i="3"/>
  <c r="N741" i="3"/>
  <c r="N791" i="3"/>
  <c r="N823" i="3"/>
  <c r="N839" i="3"/>
  <c r="N866" i="3"/>
  <c r="N888" i="3"/>
  <c r="N943" i="3"/>
  <c r="N956" i="3"/>
  <c r="N1018" i="3"/>
  <c r="N1023" i="3"/>
  <c r="N1038" i="3"/>
  <c r="N1080" i="3"/>
  <c r="N1111" i="3"/>
  <c r="N17" i="3"/>
  <c r="P17" i="3" s="1"/>
  <c r="N26" i="3"/>
  <c r="N92" i="3"/>
  <c r="N93" i="3"/>
  <c r="N112" i="3"/>
  <c r="N166" i="3"/>
  <c r="N180" i="3"/>
  <c r="T180" i="3" s="1"/>
  <c r="N198" i="3"/>
  <c r="N208" i="3"/>
  <c r="N297" i="3"/>
  <c r="N300" i="3"/>
  <c r="N341" i="3"/>
  <c r="N361" i="3"/>
  <c r="N614" i="3"/>
  <c r="N634" i="3"/>
  <c r="P634" i="3" s="1"/>
  <c r="N636" i="3"/>
  <c r="N648" i="3"/>
  <c r="N655" i="3"/>
  <c r="N687" i="3"/>
  <c r="N711" i="3"/>
  <c r="N734" i="3"/>
  <c r="N736" i="3"/>
  <c r="N830" i="3"/>
  <c r="N833" i="3"/>
  <c r="N878" i="3"/>
  <c r="N881" i="3"/>
  <c r="P881" i="3" s="1"/>
  <c r="N936" i="3"/>
  <c r="N942" i="3"/>
  <c r="N972" i="3"/>
  <c r="N1003" i="3"/>
  <c r="N1057" i="3"/>
  <c r="N1120" i="3"/>
  <c r="N85" i="3"/>
  <c r="N115" i="3"/>
  <c r="N124" i="3"/>
  <c r="N149" i="3"/>
  <c r="N157" i="3"/>
  <c r="N172" i="3"/>
  <c r="N188" i="3"/>
  <c r="N191" i="3"/>
  <c r="P191" i="3" s="1"/>
  <c r="N229" i="3"/>
  <c r="N291" i="3"/>
  <c r="N305" i="3"/>
  <c r="N334" i="3"/>
  <c r="N383" i="3"/>
  <c r="N482" i="3"/>
  <c r="N497" i="3"/>
  <c r="N525" i="3"/>
  <c r="N631" i="3"/>
  <c r="N767" i="3"/>
  <c r="N882" i="3"/>
  <c r="N904" i="3"/>
  <c r="N988" i="3"/>
  <c r="N1031" i="3"/>
  <c r="N1058" i="3"/>
  <c r="N1068" i="3"/>
  <c r="N3" i="3"/>
  <c r="N21" i="3"/>
  <c r="N45" i="3"/>
  <c r="N47" i="3"/>
  <c r="N59" i="3"/>
  <c r="N63" i="3"/>
  <c r="N70" i="3"/>
  <c r="N98" i="3"/>
  <c r="N104" i="3"/>
  <c r="N111" i="3"/>
  <c r="N121" i="3"/>
  <c r="N128" i="3"/>
  <c r="N130" i="3"/>
  <c r="N174" i="3"/>
  <c r="N186" i="3"/>
  <c r="N196" i="3"/>
  <c r="N292" i="3"/>
  <c r="N298" i="3"/>
  <c r="N322" i="3"/>
  <c r="N344" i="3"/>
  <c r="N354" i="3"/>
  <c r="N382" i="3"/>
  <c r="N385" i="3"/>
  <c r="N401" i="3"/>
  <c r="N419" i="3"/>
  <c r="N433" i="3"/>
  <c r="N450" i="3"/>
  <c r="N457" i="3"/>
  <c r="N463" i="3"/>
  <c r="N464" i="3"/>
  <c r="N470" i="3"/>
  <c r="N481" i="3"/>
  <c r="N565" i="3"/>
  <c r="N600" i="3"/>
  <c r="N608" i="3"/>
  <c r="N629" i="3"/>
  <c r="N633" i="3"/>
  <c r="N707" i="3"/>
  <c r="N737" i="3"/>
  <c r="N778" i="3"/>
  <c r="N789" i="3"/>
  <c r="N793" i="3"/>
  <c r="N825" i="3"/>
  <c r="N842" i="3"/>
  <c r="N848" i="3"/>
  <c r="N862" i="3"/>
  <c r="N893" i="3"/>
  <c r="N909" i="3"/>
  <c r="N925" i="3"/>
  <c r="N963" i="3"/>
  <c r="N977" i="3"/>
  <c r="N983" i="3"/>
  <c r="N999" i="3"/>
  <c r="T999" i="3" s="1"/>
  <c r="N1056" i="3"/>
  <c r="N1059" i="3"/>
  <c r="N1108" i="3"/>
  <c r="N1118" i="3"/>
  <c r="N72" i="3"/>
  <c r="N248" i="3"/>
  <c r="N258" i="3"/>
  <c r="N333" i="3"/>
  <c r="N355" i="3"/>
  <c r="N557" i="3"/>
  <c r="N672" i="3"/>
  <c r="N715" i="3"/>
  <c r="N805" i="3"/>
  <c r="N239" i="3"/>
  <c r="N245" i="3"/>
  <c r="N342" i="3"/>
  <c r="N505" i="3"/>
  <c r="N546" i="3"/>
  <c r="N588" i="3"/>
  <c r="N1065" i="3"/>
  <c r="N50" i="3"/>
  <c r="N358" i="3"/>
  <c r="N726" i="3"/>
  <c r="N15" i="3"/>
  <c r="N231" i="3"/>
  <c r="N370" i="3"/>
  <c r="N493" i="3"/>
  <c r="N666" i="3"/>
  <c r="N677" i="3"/>
  <c r="N753" i="3"/>
  <c r="N755" i="3"/>
  <c r="N856" i="3"/>
  <c r="N902" i="3"/>
  <c r="N64" i="3"/>
  <c r="N148" i="3"/>
  <c r="N502" i="3"/>
  <c r="N518" i="3"/>
  <c r="N559" i="3"/>
  <c r="N568" i="3"/>
  <c r="N610" i="3"/>
  <c r="N662" i="3"/>
  <c r="N760" i="3"/>
  <c r="N779" i="3"/>
  <c r="N829" i="3"/>
  <c r="N863" i="3"/>
  <c r="N880" i="3"/>
  <c r="N935" i="3"/>
  <c r="N969" i="3"/>
  <c r="N1026" i="3"/>
  <c r="N237" i="3"/>
  <c r="N244" i="3"/>
  <c r="N362" i="3"/>
  <c r="N381" i="3"/>
  <c r="N498" i="3"/>
  <c r="N606" i="3"/>
  <c r="N696" i="3"/>
  <c r="N703" i="3"/>
  <c r="N748" i="3"/>
  <c r="N808" i="3"/>
  <c r="N985" i="3"/>
  <c r="N1051" i="3"/>
  <c r="N1075" i="3"/>
  <c r="N1076" i="3"/>
  <c r="N1123" i="3"/>
  <c r="N41" i="3"/>
  <c r="N58" i="3"/>
  <c r="N105" i="3"/>
  <c r="N278" i="3"/>
  <c r="N309" i="3"/>
  <c r="N331" i="3"/>
  <c r="N428" i="3"/>
  <c r="N465" i="3"/>
  <c r="N522" i="3"/>
  <c r="N556" i="3"/>
  <c r="N616" i="3"/>
  <c r="N658" i="3"/>
  <c r="N740" i="3"/>
  <c r="N812" i="3"/>
  <c r="N971" i="3"/>
  <c r="N1077" i="3"/>
  <c r="N1081" i="3"/>
  <c r="N1099" i="3"/>
  <c r="N205" i="3"/>
  <c r="N276" i="3"/>
  <c r="N283" i="3"/>
  <c r="N289" i="3"/>
  <c r="N698" i="3"/>
  <c r="N746" i="3"/>
  <c r="N754" i="3"/>
  <c r="N835" i="3"/>
  <c r="N859" i="3"/>
  <c r="N930" i="3"/>
  <c r="N947" i="3"/>
  <c r="N992" i="3"/>
  <c r="N14" i="3"/>
  <c r="N155" i="3"/>
  <c r="N432" i="3"/>
  <c r="N479" i="3"/>
  <c r="N681" i="3"/>
  <c r="N891" i="3"/>
  <c r="N974" i="3"/>
  <c r="N1095" i="3"/>
  <c r="N32" i="3"/>
  <c r="N119" i="3"/>
  <c r="N249" i="3"/>
  <c r="N317" i="3"/>
  <c r="N364" i="3"/>
  <c r="N530" i="3"/>
  <c r="N676" i="3"/>
  <c r="N921" i="3"/>
  <c r="N993" i="3"/>
  <c r="N1015" i="3"/>
  <c r="N1101" i="3"/>
  <c r="N77" i="3"/>
  <c r="N154" i="3"/>
  <c r="N175" i="3"/>
  <c r="N179" i="3"/>
  <c r="N195" i="3"/>
  <c r="N265" i="3"/>
  <c r="N275" i="3"/>
  <c r="N290" i="3"/>
  <c r="N337" i="3"/>
  <c r="N423" i="3"/>
  <c r="N496" i="3"/>
  <c r="N509" i="3"/>
  <c r="N590" i="3"/>
  <c r="N646" i="3"/>
  <c r="N697" i="3"/>
  <c r="N712" i="3"/>
  <c r="N717" i="3"/>
  <c r="N768" i="3"/>
  <c r="N777" i="3"/>
  <c r="N781" i="3"/>
  <c r="N831" i="3"/>
  <c r="N843" i="3"/>
  <c r="N872" i="3"/>
  <c r="N890" i="3"/>
  <c r="N892" i="3"/>
  <c r="N900" i="3"/>
  <c r="N948" i="3"/>
  <c r="N998" i="3"/>
  <c r="N1006" i="3"/>
  <c r="N1028" i="3"/>
  <c r="N1105" i="3"/>
  <c r="N12" i="3"/>
  <c r="N54" i="3"/>
  <c r="N123" i="3"/>
  <c r="N133" i="3"/>
  <c r="N257" i="3"/>
  <c r="N445" i="3"/>
  <c r="N446" i="3"/>
  <c r="N478" i="3"/>
  <c r="N526" i="3"/>
  <c r="N535" i="3"/>
  <c r="N544" i="3"/>
  <c r="N583" i="3"/>
  <c r="N641" i="3"/>
  <c r="N744" i="3"/>
  <c r="N750" i="3"/>
  <c r="N761" i="3"/>
  <c r="N786" i="3"/>
  <c r="N905" i="3"/>
  <c r="N1016" i="3"/>
  <c r="N1066" i="3"/>
  <c r="N1096" i="3"/>
  <c r="N67" i="3"/>
  <c r="N109" i="3"/>
  <c r="N324" i="3"/>
  <c r="N454" i="3"/>
  <c r="N468" i="3"/>
  <c r="N628" i="3"/>
  <c r="N840" i="3"/>
  <c r="N1030" i="3"/>
  <c r="N1094" i="3"/>
  <c r="N2" i="3"/>
  <c r="N8" i="3"/>
  <c r="N25" i="3"/>
  <c r="N33" i="3"/>
  <c r="N36" i="3"/>
  <c r="N43" i="3"/>
  <c r="N48" i="3"/>
  <c r="N55" i="3"/>
  <c r="N62" i="3"/>
  <c r="N68" i="3"/>
  <c r="N69" i="3"/>
  <c r="N75" i="3"/>
  <c r="N76" i="3"/>
  <c r="N81" i="3"/>
  <c r="N84" i="3"/>
  <c r="N90" i="3"/>
  <c r="N91" i="3"/>
  <c r="N94" i="3"/>
  <c r="N99" i="3"/>
  <c r="N101" i="3"/>
  <c r="N102" i="3"/>
  <c r="N103" i="3"/>
  <c r="N107" i="3"/>
  <c r="N113" i="3"/>
  <c r="N116" i="3"/>
  <c r="N122" i="3"/>
  <c r="N131" i="3"/>
  <c r="N132" i="3"/>
  <c r="N134" i="3"/>
  <c r="N138" i="3"/>
  <c r="N139" i="3"/>
  <c r="N140" i="3"/>
  <c r="N142" i="3"/>
  <c r="N145" i="3"/>
  <c r="N151" i="3"/>
  <c r="N158" i="3"/>
  <c r="N164" i="3"/>
  <c r="N165" i="3"/>
  <c r="N168" i="3"/>
  <c r="N170" i="3"/>
  <c r="N176" i="3"/>
  <c r="N177" i="3"/>
  <c r="N178" i="3"/>
  <c r="N187" i="3"/>
  <c r="N192" i="3"/>
  <c r="N203" i="3"/>
  <c r="N210" i="3"/>
  <c r="N211" i="3"/>
  <c r="N214" i="3"/>
  <c r="N218" i="3"/>
  <c r="N219" i="3"/>
  <c r="N220" i="3"/>
  <c r="N224" i="3"/>
  <c r="N226" i="3"/>
  <c r="N238" i="3"/>
  <c r="N241" i="3"/>
  <c r="N242" i="3"/>
  <c r="N250" i="3"/>
  <c r="N251" i="3"/>
  <c r="N252" i="3"/>
  <c r="N256" i="3"/>
  <c r="N260" i="3"/>
  <c r="N267" i="3"/>
  <c r="N269" i="3"/>
  <c r="N274" i="3"/>
  <c r="N285" i="3"/>
  <c r="N294" i="3"/>
  <c r="N296" i="3"/>
  <c r="N299" i="3"/>
  <c r="N302" i="3"/>
  <c r="N306" i="3"/>
  <c r="N312" i="3"/>
  <c r="N313" i="3"/>
  <c r="N316" i="3"/>
  <c r="N326" i="3"/>
  <c r="N329" i="3"/>
  <c r="N338" i="3"/>
  <c r="N339" i="3"/>
  <c r="N343" i="3"/>
  <c r="N345" i="3"/>
  <c r="N349" i="3"/>
  <c r="N350" i="3"/>
  <c r="N351" i="3"/>
  <c r="N352" i="3"/>
  <c r="N359" i="3"/>
  <c r="N360" i="3"/>
  <c r="N369" i="3"/>
  <c r="N373" i="3"/>
  <c r="N376" i="3"/>
  <c r="N378" i="3"/>
  <c r="N379" i="3"/>
  <c r="N386" i="3"/>
  <c r="N390" i="3"/>
  <c r="N394" i="3"/>
  <c r="N396" i="3"/>
  <c r="N397" i="3"/>
  <c r="N399" i="3"/>
  <c r="N408" i="3"/>
  <c r="N410" i="3"/>
  <c r="N411" i="3"/>
  <c r="N412" i="3"/>
  <c r="N417" i="3"/>
  <c r="N420" i="3"/>
  <c r="N435" i="3"/>
  <c r="N436" i="3"/>
  <c r="N439" i="3"/>
  <c r="N443" i="3"/>
  <c r="N444" i="3"/>
  <c r="N448" i="3"/>
  <c r="N453" i="3"/>
  <c r="N456" i="3"/>
  <c r="N460" i="3"/>
  <c r="N462" i="3"/>
  <c r="N466" i="3"/>
  <c r="N475" i="3"/>
  <c r="N484" i="3"/>
  <c r="N485" i="3"/>
  <c r="N489" i="3"/>
  <c r="N494" i="3"/>
  <c r="N495" i="3"/>
  <c r="N499" i="3"/>
  <c r="N500" i="3"/>
  <c r="N504" i="3"/>
  <c r="N507" i="3"/>
  <c r="N512" i="3"/>
  <c r="N514" i="3"/>
  <c r="N515" i="3"/>
  <c r="N517" i="3"/>
  <c r="N520" i="3"/>
  <c r="N524" i="3"/>
  <c r="N527" i="3"/>
  <c r="N531" i="3"/>
  <c r="N533" i="3"/>
  <c r="N534" i="3"/>
  <c r="N538" i="3"/>
  <c r="N540" i="3"/>
  <c r="N549" i="3"/>
  <c r="N553" i="3"/>
  <c r="N558" i="3"/>
  <c r="N560" i="3"/>
  <c r="N561" i="3"/>
  <c r="N570" i="3"/>
  <c r="N575" i="3"/>
  <c r="N576" i="3"/>
  <c r="N591" i="3"/>
  <c r="N594" i="3"/>
  <c r="N604" i="3"/>
  <c r="N605" i="3"/>
  <c r="N609" i="3"/>
  <c r="N617" i="3"/>
  <c r="N621" i="3"/>
  <c r="N623" i="3"/>
  <c r="N626" i="3"/>
  <c r="N630" i="3"/>
  <c r="N632" i="3"/>
  <c r="N638" i="3"/>
  <c r="N649" i="3"/>
  <c r="N650" i="3"/>
  <c r="N656" i="3"/>
  <c r="N663" i="3"/>
  <c r="N669" i="3"/>
  <c r="N670" i="3"/>
  <c r="N673" i="3"/>
  <c r="N675" i="3"/>
  <c r="N685" i="3"/>
  <c r="N692" i="3"/>
  <c r="N699" i="3"/>
  <c r="N702" i="3"/>
  <c r="N714" i="3"/>
  <c r="N723" i="3"/>
  <c r="N727" i="3"/>
  <c r="N728" i="3"/>
  <c r="N729" i="3"/>
  <c r="N730" i="3"/>
  <c r="N751" i="3"/>
  <c r="N756" i="3"/>
  <c r="N759" i="3"/>
  <c r="N762" i="3"/>
  <c r="N763" i="3"/>
  <c r="N764" i="3"/>
  <c r="N766" i="3"/>
  <c r="N769" i="3"/>
  <c r="N773" i="3"/>
  <c r="N774" i="3"/>
  <c r="N780" i="3"/>
  <c r="N783" i="3"/>
  <c r="N785" i="3"/>
  <c r="N792" i="3"/>
  <c r="N797" i="3"/>
  <c r="N798" i="3"/>
  <c r="N800" i="3"/>
  <c r="N801" i="3"/>
  <c r="N804" i="3"/>
  <c r="N806" i="3"/>
  <c r="N811" i="3"/>
  <c r="N815" i="3"/>
  <c r="N816" i="3"/>
  <c r="N817" i="3"/>
  <c r="N819" i="3"/>
  <c r="N821" i="3"/>
  <c r="N824" i="3"/>
  <c r="N827" i="3"/>
  <c r="N836" i="3"/>
  <c r="N841" i="3"/>
  <c r="N845" i="3"/>
  <c r="N874" i="3"/>
  <c r="N884" i="3"/>
  <c r="N889" i="3"/>
  <c r="N898" i="3"/>
  <c r="N908" i="3"/>
  <c r="N915" i="3"/>
  <c r="N918" i="3"/>
  <c r="N919" i="3"/>
  <c r="N926" i="3"/>
  <c r="N931" i="3"/>
  <c r="N932" i="3"/>
  <c r="N934" i="3"/>
  <c r="N944" i="3"/>
  <c r="N946" i="3"/>
  <c r="N950" i="3"/>
  <c r="N962" i="3"/>
  <c r="N966" i="3"/>
  <c r="N967" i="3"/>
  <c r="N976" i="3"/>
  <c r="N979" i="3"/>
  <c r="N986" i="3"/>
  <c r="N994" i="3"/>
  <c r="N1004" i="3"/>
  <c r="N1005" i="3"/>
  <c r="N1009" i="3"/>
  <c r="N1011" i="3"/>
  <c r="N1013" i="3"/>
  <c r="N1014" i="3"/>
  <c r="N1017" i="3"/>
  <c r="N1025" i="3"/>
  <c r="N1029" i="3"/>
  <c r="N1032" i="3"/>
  <c r="N1034" i="3"/>
  <c r="N1035" i="3"/>
  <c r="N1046" i="3"/>
  <c r="N1048" i="3"/>
  <c r="N1049" i="3"/>
  <c r="N1070" i="3"/>
  <c r="N1072" i="3"/>
  <c r="N1073" i="3"/>
  <c r="N1079" i="3"/>
  <c r="N1082" i="3"/>
  <c r="N1084" i="3"/>
  <c r="N1087" i="3"/>
  <c r="N1088" i="3"/>
  <c r="N1100" i="3"/>
  <c r="N1110" i="3"/>
  <c r="N1113" i="3"/>
  <c r="N1114" i="3"/>
  <c r="N1115" i="3"/>
  <c r="N1121" i="3"/>
  <c r="N7" i="3"/>
  <c r="N100" i="3"/>
  <c r="N147" i="3"/>
  <c r="N372" i="3"/>
  <c r="N400" i="3"/>
  <c r="N688" i="3"/>
  <c r="N6" i="3"/>
  <c r="N23" i="3"/>
  <c r="N567" i="3"/>
  <c r="N693" i="3"/>
  <c r="N27" i="3"/>
  <c r="N28" i="3"/>
  <c r="N31" i="3"/>
  <c r="N34" i="3"/>
  <c r="N56" i="3"/>
  <c r="N65" i="3"/>
  <c r="N114" i="3"/>
  <c r="N127" i="3"/>
  <c r="N146" i="3"/>
  <c r="N162" i="3"/>
  <c r="N184" i="3"/>
  <c r="N200" i="3"/>
  <c r="N227" i="3"/>
  <c r="N262" i="3"/>
  <c r="N271" i="3"/>
  <c r="N277" i="3"/>
  <c r="N308" i="3"/>
  <c r="N320" i="3"/>
  <c r="N327" i="3"/>
  <c r="N330" i="3"/>
  <c r="N402" i="3"/>
  <c r="N418" i="3"/>
  <c r="N487" i="3"/>
  <c r="N510" i="3"/>
  <c r="N529" i="3"/>
  <c r="N542" i="3"/>
  <c r="N554" i="3"/>
  <c r="N562" i="3"/>
  <c r="N569" i="3"/>
  <c r="N571" i="3"/>
  <c r="N573" i="3"/>
  <c r="N574" i="3"/>
  <c r="N578" i="3"/>
  <c r="N579" i="3"/>
  <c r="N582" i="3"/>
  <c r="N592" i="3"/>
  <c r="N596" i="3"/>
  <c r="N599" i="3"/>
  <c r="N603" i="3"/>
  <c r="N651" i="3"/>
  <c r="N678" i="3"/>
  <c r="N690" i="3"/>
  <c r="N709" i="3"/>
  <c r="N713" i="3"/>
  <c r="N718" i="3"/>
  <c r="N725" i="3"/>
  <c r="N776" i="3"/>
  <c r="N784" i="3"/>
  <c r="N794" i="3"/>
  <c r="N822" i="3"/>
  <c r="N844" i="3"/>
  <c r="N896" i="3"/>
  <c r="N910" i="3"/>
  <c r="N914" i="3"/>
  <c r="N917" i="3"/>
  <c r="N923" i="3"/>
  <c r="N933" i="3"/>
  <c r="N975" i="3"/>
  <c r="N1001" i="3"/>
  <c r="N1020" i="3"/>
  <c r="N1052" i="3"/>
  <c r="N1090" i="3"/>
  <c r="N1104" i="3"/>
  <c r="N1107" i="3"/>
  <c r="N35" i="3"/>
  <c r="N83" i="3"/>
  <c r="N183" i="3"/>
  <c r="N415" i="3"/>
  <c r="N431" i="3"/>
  <c r="N613" i="3"/>
  <c r="N644" i="3"/>
  <c r="N647" i="3"/>
  <c r="N659" i="3"/>
  <c r="N719" i="3"/>
  <c r="N724" i="3"/>
  <c r="N873" i="3"/>
  <c r="N959" i="3"/>
  <c r="N965" i="3"/>
  <c r="N982" i="3"/>
  <c r="N991" i="3"/>
  <c r="N1044" i="3"/>
  <c r="N20" i="3"/>
  <c r="N143" i="3"/>
  <c r="N161" i="3"/>
  <c r="N169" i="3"/>
  <c r="N222" i="3"/>
  <c r="N314" i="3"/>
  <c r="N430" i="3"/>
  <c r="N467" i="3"/>
  <c r="N551" i="3"/>
  <c r="N620" i="3"/>
  <c r="N645" i="3"/>
  <c r="N686" i="3"/>
  <c r="N716" i="3"/>
  <c r="N739" i="3"/>
  <c r="N846" i="3"/>
  <c r="N851" i="3"/>
  <c r="N995" i="3"/>
  <c r="N1063" i="3"/>
  <c r="N1102" i="3"/>
  <c r="N66" i="3"/>
  <c r="N136" i="3"/>
  <c r="N230" i="3"/>
  <c r="N319" i="3"/>
  <c r="N413" i="3"/>
  <c r="N486" i="3"/>
  <c r="N665" i="3"/>
  <c r="N683" i="3"/>
  <c r="N710" i="3"/>
  <c r="N838" i="3"/>
  <c r="N869" i="3"/>
  <c r="N1069" i="3"/>
  <c r="N60" i="3"/>
  <c r="N234" i="3"/>
  <c r="N782" i="3"/>
  <c r="N11" i="3"/>
  <c r="N24" i="3"/>
  <c r="N39" i="3"/>
  <c r="N42" i="3"/>
  <c r="N52" i="3"/>
  <c r="N73" i="3"/>
  <c r="N88" i="3"/>
  <c r="N125" i="3"/>
  <c r="N152" i="3"/>
  <c r="N171" i="3"/>
  <c r="N197" i="3"/>
  <c r="N225" i="3"/>
  <c r="N233" i="3"/>
  <c r="N236" i="3"/>
  <c r="N243" i="3"/>
  <c r="N279" i="3"/>
  <c r="N293" i="3"/>
  <c r="N301" i="3"/>
  <c r="N340" i="3"/>
  <c r="N348" i="3"/>
  <c r="N384" i="3"/>
  <c r="N389" i="3"/>
  <c r="N392" i="3"/>
  <c r="N404" i="3"/>
  <c r="N425" i="3"/>
  <c r="N438" i="3"/>
  <c r="N441" i="3"/>
  <c r="N452" i="3"/>
  <c r="N458" i="3"/>
  <c r="N477" i="3"/>
  <c r="N501" i="3"/>
  <c r="N503" i="3"/>
  <c r="N521" i="3"/>
  <c r="N566" i="3"/>
  <c r="N657" i="3"/>
  <c r="N671" i="3"/>
  <c r="N684" i="3"/>
  <c r="N689" i="3"/>
  <c r="N720" i="3"/>
  <c r="N722" i="3"/>
  <c r="N731" i="3"/>
  <c r="N745" i="3"/>
  <c r="N834" i="3"/>
  <c r="N871" i="3"/>
  <c r="N879" i="3"/>
  <c r="N897" i="3"/>
  <c r="N903" i="3"/>
  <c r="N911" i="3"/>
  <c r="N912" i="3"/>
  <c r="N940" i="3"/>
  <c r="N958" i="3"/>
  <c r="N960" i="3"/>
  <c r="N973" i="3"/>
  <c r="N1022" i="3"/>
  <c r="N1024" i="3"/>
  <c r="N1039" i="3"/>
  <c r="N1040" i="3"/>
  <c r="N1041" i="3"/>
  <c r="N1067" i="3"/>
  <c r="N1071" i="3"/>
  <c r="N1074" i="3"/>
  <c r="N1085" i="3"/>
  <c r="N593" i="3"/>
  <c r="N118" i="3"/>
  <c r="N287" i="3"/>
  <c r="N310" i="3"/>
  <c r="N318" i="3"/>
  <c r="N347" i="3"/>
  <c r="N586" i="3"/>
  <c r="N601" i="3"/>
  <c r="N624" i="3"/>
  <c r="N627" i="3"/>
  <c r="N771" i="3"/>
  <c r="N978" i="3"/>
  <c r="N981" i="3"/>
  <c r="N1008" i="3"/>
  <c r="N1012" i="3"/>
  <c r="N1021" i="3"/>
  <c r="N1064" i="3"/>
  <c r="N332" i="3"/>
  <c r="N440" i="3"/>
  <c r="N552" i="3"/>
  <c r="N639" i="3"/>
  <c r="N44" i="3"/>
  <c r="N86" i="3"/>
  <c r="N95" i="3"/>
  <c r="N181" i="3"/>
  <c r="N246" i="3"/>
  <c r="N1127" i="3"/>
  <c r="N434" i="3"/>
  <c r="N442" i="3"/>
  <c r="N536" i="3"/>
  <c r="N548" i="3"/>
  <c r="N853" i="3"/>
  <c r="N855" i="3"/>
  <c r="N952" i="3"/>
  <c r="N194" i="3"/>
  <c r="N547" i="3"/>
  <c r="N953" i="3"/>
  <c r="N204" i="3"/>
  <c r="N732" i="3"/>
  <c r="N870" i="3"/>
  <c r="N885" i="3"/>
  <c r="N1122" i="3"/>
  <c r="N618" i="3"/>
  <c r="N770" i="3"/>
  <c r="N961" i="3"/>
  <c r="N46" i="3"/>
  <c r="N398" i="3"/>
  <c r="N516" i="3"/>
  <c r="N796" i="3"/>
  <c r="N488" i="3"/>
  <c r="N691" i="3"/>
  <c r="N704" i="3"/>
  <c r="N790" i="3"/>
  <c r="N1091" i="3"/>
  <c r="N357" i="3"/>
  <c r="N377" i="3"/>
  <c r="N612" i="3"/>
  <c r="N864" i="3"/>
  <c r="N22" i="3"/>
  <c r="N209" i="3"/>
  <c r="N449" i="3"/>
  <c r="N473" i="3"/>
  <c r="N491" i="3"/>
  <c r="N519" i="3"/>
  <c r="N555" i="3"/>
  <c r="N695" i="3"/>
  <c r="N772" i="3"/>
  <c r="N916" i="3"/>
  <c r="N190" i="3"/>
  <c r="N207" i="3"/>
  <c r="N268" i="3"/>
  <c r="N311" i="3"/>
  <c r="N336" i="3"/>
  <c r="N414" i="3"/>
  <c r="N422" i="3"/>
  <c r="N455" i="3"/>
  <c r="N459" i="3"/>
  <c r="N611" i="3"/>
  <c r="N664" i="3"/>
  <c r="N733" i="3"/>
  <c r="N752" i="3"/>
  <c r="N828" i="3"/>
  <c r="N847" i="3"/>
  <c r="N861" i="3"/>
  <c r="N907" i="3"/>
  <c r="N941" i="3"/>
  <c r="N1116" i="3"/>
  <c r="N16" i="3"/>
  <c r="N51" i="3"/>
  <c r="N247" i="3"/>
  <c r="N653" i="3"/>
  <c r="N875" i="3"/>
  <c r="N129" i="3"/>
  <c r="N682" i="3"/>
  <c r="N954" i="3"/>
  <c r="N775" i="3"/>
  <c r="N810" i="3"/>
  <c r="N927" i="3"/>
  <c r="N261" i="3"/>
  <c r="N642" i="3"/>
  <c r="N758" i="3"/>
  <c r="N970" i="3"/>
  <c r="N447" i="3"/>
  <c r="N980" i="3"/>
  <c r="N173" i="3"/>
  <c r="N541" i="3"/>
  <c r="N894" i="3"/>
  <c r="N1043" i="3"/>
  <c r="N9" i="3"/>
  <c r="N163" i="3"/>
  <c r="N295" i="3"/>
  <c r="N368" i="3"/>
  <c r="N635" i="3"/>
  <c r="N735" i="3"/>
  <c r="N939" i="3"/>
  <c r="N955" i="3"/>
  <c r="N325" i="3"/>
  <c r="N564" i="3"/>
  <c r="N1000" i="3"/>
  <c r="N30" i="3"/>
  <c r="N78" i="3"/>
  <c r="N160" i="3"/>
  <c r="N221" i="3"/>
  <c r="N18" i="3"/>
  <c r="N117" i="3"/>
  <c r="N282" i="3"/>
  <c r="N353" i="3"/>
  <c r="N366" i="3"/>
  <c r="N403" i="3"/>
  <c r="N511" i="3"/>
  <c r="N543" i="3"/>
  <c r="N589" i="3"/>
  <c r="N622" i="3"/>
  <c r="N694" i="3"/>
  <c r="N701" i="3"/>
  <c r="N837" i="3"/>
  <c r="N860" i="3"/>
  <c r="N964" i="3"/>
  <c r="N1007" i="3"/>
  <c r="N1061" i="3"/>
  <c r="N1093" i="3"/>
  <c r="N802" i="3"/>
  <c r="N1047" i="3"/>
  <c r="N4" i="3"/>
  <c r="N367" i="3"/>
  <c r="N427" i="3"/>
  <c r="N602" i="3"/>
  <c r="N607" i="3"/>
  <c r="N679" i="3"/>
  <c r="N743" i="3"/>
  <c r="N747" i="3"/>
  <c r="N951" i="3"/>
  <c r="N315" i="3"/>
  <c r="N405" i="3"/>
  <c r="N490" i="3"/>
  <c r="N506" i="3"/>
  <c r="N550" i="3"/>
  <c r="N660" i="3"/>
  <c r="N814" i="3"/>
  <c r="N899" i="3"/>
  <c r="N1055" i="3"/>
  <c r="N1078" i="3"/>
  <c r="N167" i="3"/>
  <c r="N832" i="3"/>
  <c r="N807" i="3"/>
  <c r="N906" i="3"/>
  <c r="N1083" i="3"/>
  <c r="N253" i="3"/>
  <c r="N270" i="3"/>
  <c r="N281" i="3"/>
  <c r="N595" i="3"/>
  <c r="N857" i="3"/>
  <c r="N949" i="3"/>
  <c r="N1027" i="3"/>
  <c r="N1054" i="3"/>
  <c r="N79" i="3"/>
  <c r="N80" i="3"/>
  <c r="N406" i="3"/>
  <c r="N625" i="3"/>
  <c r="N640" i="3"/>
  <c r="N877" i="3"/>
  <c r="N984" i="3"/>
  <c r="N19" i="3"/>
  <c r="N49" i="3"/>
  <c r="N424" i="3"/>
  <c r="N472" i="3"/>
  <c r="N508" i="3"/>
  <c r="N5" i="3"/>
  <c r="N469" i="3"/>
  <c r="N721" i="3"/>
  <c r="N887" i="3"/>
  <c r="N619" i="3"/>
  <c r="N865" i="3"/>
  <c r="N1002" i="3"/>
  <c r="N89" i="3"/>
  <c r="N212" i="3"/>
  <c r="N259" i="3"/>
  <c r="N264" i="3"/>
  <c r="N387" i="3"/>
  <c r="N820" i="3"/>
  <c r="N826" i="3"/>
  <c r="N1089" i="3"/>
  <c r="N13" i="3"/>
  <c r="N29" i="3"/>
  <c r="N37" i="3"/>
  <c r="N82" i="3"/>
  <c r="N120" i="3"/>
  <c r="N213" i="3"/>
  <c r="N216" i="3"/>
  <c r="N240" i="3"/>
  <c r="N255" i="3"/>
  <c r="N272" i="3"/>
  <c r="N273" i="3"/>
  <c r="N304" i="3"/>
  <c r="N346" i="3"/>
  <c r="N371" i="3"/>
  <c r="N451" i="3"/>
  <c r="N528" i="3"/>
  <c r="N581" i="3"/>
  <c r="N705" i="3"/>
  <c r="N787" i="3"/>
  <c r="N883" i="3"/>
  <c r="N886" i="3"/>
  <c r="N922" i="3"/>
  <c r="N987" i="3"/>
  <c r="N989" i="3"/>
  <c r="N1045" i="3"/>
  <c r="N1053" i="3"/>
  <c r="N1117" i="3"/>
  <c r="N38" i="3"/>
  <c r="T38" i="3" s="1"/>
  <c r="P1117" i="3" l="1"/>
  <c r="T1117" i="3"/>
  <c r="P807" i="3"/>
  <c r="T807" i="3"/>
  <c r="P129" i="3"/>
  <c r="T129" i="3"/>
  <c r="P442" i="3"/>
  <c r="T442" i="3"/>
  <c r="P441" i="3"/>
  <c r="T441" i="3"/>
  <c r="P965" i="3"/>
  <c r="T965" i="3"/>
  <c r="P23" i="3"/>
  <c r="T23" i="3"/>
  <c r="P801" i="3"/>
  <c r="T801" i="3"/>
  <c r="P540" i="3"/>
  <c r="T540" i="3"/>
  <c r="P269" i="3"/>
  <c r="T269" i="3"/>
  <c r="P445" i="3"/>
  <c r="T445" i="3"/>
  <c r="P45" i="3"/>
  <c r="T45" i="3"/>
  <c r="P705" i="3"/>
  <c r="T705" i="3"/>
  <c r="P212" i="3"/>
  <c r="T212" i="3"/>
  <c r="P857" i="3"/>
  <c r="T857" i="3"/>
  <c r="P607" i="3"/>
  <c r="T607" i="3"/>
  <c r="P1043" i="3"/>
  <c r="T1043" i="3"/>
  <c r="P1045" i="3"/>
  <c r="T1045" i="3"/>
  <c r="P255" i="3"/>
  <c r="T255" i="3"/>
  <c r="P89" i="3"/>
  <c r="T89" i="3"/>
  <c r="P625" i="3"/>
  <c r="T625" i="3"/>
  <c r="P167" i="3"/>
  <c r="T167" i="3"/>
  <c r="P602" i="3"/>
  <c r="T602" i="3"/>
  <c r="P543" i="3"/>
  <c r="T543" i="3"/>
  <c r="P939" i="3"/>
  <c r="T939" i="3"/>
  <c r="P894" i="3"/>
  <c r="T894" i="3"/>
  <c r="P653" i="3"/>
  <c r="T653" i="3"/>
  <c r="P422" i="3"/>
  <c r="T422" i="3"/>
  <c r="P22" i="3"/>
  <c r="T22" i="3"/>
  <c r="P618" i="3"/>
  <c r="T618" i="3"/>
  <c r="P1127" i="3"/>
  <c r="T1127" i="3"/>
  <c r="P771" i="3"/>
  <c r="T771" i="3"/>
  <c r="P1040" i="3"/>
  <c r="T1040" i="3"/>
  <c r="P731" i="3"/>
  <c r="T731" i="3"/>
  <c r="P425" i="3"/>
  <c r="T425" i="3"/>
  <c r="P152" i="3"/>
  <c r="T152" i="3"/>
  <c r="P683" i="3"/>
  <c r="T683" i="3"/>
  <c r="P645" i="3"/>
  <c r="T645" i="3"/>
  <c r="P873" i="3"/>
  <c r="T873" i="3"/>
  <c r="P592" i="3"/>
  <c r="T592" i="3"/>
  <c r="P989" i="3"/>
  <c r="T989" i="3"/>
  <c r="P528" i="3"/>
  <c r="T528" i="3"/>
  <c r="P240" i="3"/>
  <c r="T240" i="3"/>
  <c r="P1089" i="3"/>
  <c r="T1089" i="3"/>
  <c r="P1002" i="3"/>
  <c r="T1002" i="3"/>
  <c r="P472" i="3"/>
  <c r="T472" i="3"/>
  <c r="P406" i="3"/>
  <c r="T406" i="3"/>
  <c r="P281" i="3"/>
  <c r="T281" i="3"/>
  <c r="P1078" i="3"/>
  <c r="T1078" i="3"/>
  <c r="P405" i="3"/>
  <c r="T405" i="3"/>
  <c r="P427" i="3"/>
  <c r="T427" i="3"/>
  <c r="P964" i="3"/>
  <c r="T964" i="3"/>
  <c r="P511" i="3"/>
  <c r="T511" i="3"/>
  <c r="P160" i="3"/>
  <c r="T160" i="3"/>
  <c r="P735" i="3"/>
  <c r="T735" i="3"/>
  <c r="P541" i="3"/>
  <c r="T541" i="3"/>
  <c r="P927" i="3"/>
  <c r="T927" i="3"/>
  <c r="P247" i="3"/>
  <c r="T247" i="3"/>
  <c r="P828" i="3"/>
  <c r="T828" i="3"/>
  <c r="P414" i="3"/>
  <c r="T414" i="3"/>
  <c r="P695" i="3"/>
  <c r="T695" i="3"/>
  <c r="P864" i="3"/>
  <c r="T864" i="3"/>
  <c r="P488" i="3"/>
  <c r="T488" i="3"/>
  <c r="P1122" i="3"/>
  <c r="T1122" i="3"/>
  <c r="P952" i="3"/>
  <c r="T952" i="3"/>
  <c r="P246" i="3"/>
  <c r="T246" i="3"/>
  <c r="P332" i="3"/>
  <c r="T332" i="3"/>
  <c r="P627" i="3"/>
  <c r="T627" i="3"/>
  <c r="P118" i="3"/>
  <c r="T118" i="3"/>
  <c r="P1039" i="3"/>
  <c r="T1039" i="3"/>
  <c r="P911" i="3"/>
  <c r="T911" i="3"/>
  <c r="P722" i="3"/>
  <c r="T722" i="3"/>
  <c r="P503" i="3"/>
  <c r="T503" i="3"/>
  <c r="P404" i="3"/>
  <c r="T404" i="3"/>
  <c r="P279" i="3"/>
  <c r="T279" i="3"/>
  <c r="P125" i="3"/>
  <c r="T125" i="3"/>
  <c r="P782" i="3"/>
  <c r="T782" i="3"/>
  <c r="P665" i="3"/>
  <c r="T665" i="3"/>
  <c r="P1063" i="3"/>
  <c r="T1063" i="3"/>
  <c r="P620" i="3"/>
  <c r="T620" i="3"/>
  <c r="P143" i="3"/>
  <c r="T143" i="3"/>
  <c r="P724" i="3"/>
  <c r="T724" i="3"/>
  <c r="P183" i="3"/>
  <c r="T183" i="3"/>
  <c r="P1001" i="3"/>
  <c r="T1001" i="3"/>
  <c r="P844" i="3"/>
  <c r="T844" i="3"/>
  <c r="P709" i="3"/>
  <c r="T709" i="3"/>
  <c r="P582" i="3"/>
  <c r="T582" i="3"/>
  <c r="P554" i="3"/>
  <c r="T554" i="3"/>
  <c r="P327" i="3"/>
  <c r="T327" i="3"/>
  <c r="P184" i="3"/>
  <c r="T184" i="3"/>
  <c r="P31" i="3"/>
  <c r="T31" i="3"/>
  <c r="P400" i="3"/>
  <c r="T400" i="3"/>
  <c r="P1113" i="3"/>
  <c r="T1113" i="3"/>
  <c r="P1073" i="3"/>
  <c r="T1073" i="3"/>
  <c r="P1032" i="3"/>
  <c r="T1032" i="3"/>
  <c r="P1005" i="3"/>
  <c r="T1005" i="3"/>
  <c r="P962" i="3"/>
  <c r="T962" i="3"/>
  <c r="P919" i="3"/>
  <c r="T919" i="3"/>
  <c r="P845" i="3"/>
  <c r="T845" i="3"/>
  <c r="P816" i="3"/>
  <c r="T816" i="3"/>
  <c r="P797" i="3"/>
  <c r="T797" i="3"/>
  <c r="P766" i="3"/>
  <c r="T766" i="3"/>
  <c r="P729" i="3"/>
  <c r="T729" i="3"/>
  <c r="P685" i="3"/>
  <c r="T685" i="3"/>
  <c r="P649" i="3"/>
  <c r="T649" i="3"/>
  <c r="P609" i="3"/>
  <c r="T609" i="3"/>
  <c r="P561" i="3"/>
  <c r="T561" i="3"/>
  <c r="P533" i="3"/>
  <c r="T533" i="3"/>
  <c r="P512" i="3"/>
  <c r="T512" i="3"/>
  <c r="P485" i="3"/>
  <c r="T485" i="3"/>
  <c r="P448" i="3"/>
  <c r="T448" i="3"/>
  <c r="P412" i="3"/>
  <c r="T412" i="3"/>
  <c r="P390" i="3"/>
  <c r="T390" i="3"/>
  <c r="P359" i="3"/>
  <c r="T359" i="3"/>
  <c r="P338" i="3"/>
  <c r="T338" i="3"/>
  <c r="P299" i="3"/>
  <c r="T299" i="3"/>
  <c r="P256" i="3"/>
  <c r="T256" i="3"/>
  <c r="P224" i="3"/>
  <c r="T224" i="3"/>
  <c r="P192" i="3"/>
  <c r="T192" i="3"/>
  <c r="P164" i="3"/>
  <c r="T164" i="3"/>
  <c r="P134" i="3"/>
  <c r="T134" i="3"/>
  <c r="P102" i="3"/>
  <c r="T102" i="3"/>
  <c r="P76" i="3"/>
  <c r="T76" i="3"/>
  <c r="P36" i="3"/>
  <c r="T36" i="3"/>
  <c r="P628" i="3"/>
  <c r="T628" i="3"/>
  <c r="P1016" i="3"/>
  <c r="T1016" i="3"/>
  <c r="P544" i="3"/>
  <c r="T544" i="3"/>
  <c r="P123" i="3"/>
  <c r="T123" i="3"/>
  <c r="P900" i="3"/>
  <c r="T900" i="3"/>
  <c r="P768" i="3"/>
  <c r="T768" i="3"/>
  <c r="P423" i="3"/>
  <c r="T423" i="3"/>
  <c r="P154" i="3"/>
  <c r="T154" i="3"/>
  <c r="P364" i="3"/>
  <c r="T364" i="3"/>
  <c r="P681" i="3"/>
  <c r="T681" i="3"/>
  <c r="P859" i="3"/>
  <c r="T859" i="3"/>
  <c r="P205" i="3"/>
  <c r="T205" i="3"/>
  <c r="P616" i="3"/>
  <c r="T616" i="3"/>
  <c r="P105" i="3"/>
  <c r="T105" i="3"/>
  <c r="P808" i="3"/>
  <c r="T808" i="3"/>
  <c r="T244" i="3"/>
  <c r="P244" i="3"/>
  <c r="P779" i="3"/>
  <c r="T779" i="3"/>
  <c r="P148" i="3"/>
  <c r="T148" i="3"/>
  <c r="P493" i="3"/>
  <c r="T493" i="3"/>
  <c r="P588" i="3"/>
  <c r="T588" i="3"/>
  <c r="P672" i="3"/>
  <c r="T672" i="3"/>
  <c r="P1108" i="3"/>
  <c r="T1108" i="3"/>
  <c r="P909" i="3"/>
  <c r="T909" i="3"/>
  <c r="P778" i="3"/>
  <c r="T778" i="3"/>
  <c r="P481" i="3"/>
  <c r="T481" i="3"/>
  <c r="P401" i="3"/>
  <c r="T401" i="3"/>
  <c r="P196" i="3"/>
  <c r="T196" i="3"/>
  <c r="P273" i="3"/>
  <c r="T273" i="3"/>
  <c r="P1093" i="3"/>
  <c r="T1093" i="3"/>
  <c r="P190" i="3"/>
  <c r="T190" i="3"/>
  <c r="P1067" i="3"/>
  <c r="T1067" i="3"/>
  <c r="P838" i="3"/>
  <c r="T838" i="3"/>
  <c r="P725" i="3"/>
  <c r="T725" i="3"/>
  <c r="P1084" i="3"/>
  <c r="T1084" i="3"/>
  <c r="P756" i="3"/>
  <c r="T756" i="3"/>
  <c r="P460" i="3"/>
  <c r="T460" i="3"/>
  <c r="P211" i="3"/>
  <c r="T211" i="3"/>
  <c r="P1094" i="3"/>
  <c r="T1094" i="3"/>
  <c r="P590" i="3"/>
  <c r="T590" i="3"/>
  <c r="P289" i="3"/>
  <c r="T289" i="3"/>
  <c r="P498" i="3"/>
  <c r="T498" i="3"/>
  <c r="P608" i="3"/>
  <c r="T608" i="3"/>
  <c r="P216" i="3"/>
  <c r="T216" i="3"/>
  <c r="P80" i="3"/>
  <c r="T80" i="3"/>
  <c r="P367" i="3"/>
  <c r="T367" i="3"/>
  <c r="P78" i="3"/>
  <c r="T78" i="3"/>
  <c r="P51" i="3"/>
  <c r="T51" i="3"/>
  <c r="P752" i="3"/>
  <c r="T752" i="3"/>
  <c r="P336" i="3"/>
  <c r="T336" i="3"/>
  <c r="P555" i="3"/>
  <c r="T555" i="3"/>
  <c r="P612" i="3"/>
  <c r="T612" i="3"/>
  <c r="P796" i="3"/>
  <c r="T796" i="3"/>
  <c r="P885" i="3"/>
  <c r="T885" i="3"/>
  <c r="P855" i="3"/>
  <c r="T855" i="3"/>
  <c r="P181" i="3"/>
  <c r="T181" i="3"/>
  <c r="P1064" i="3"/>
  <c r="T1064" i="3"/>
  <c r="P624" i="3"/>
  <c r="T624" i="3"/>
  <c r="P593" i="3"/>
  <c r="T593" i="3"/>
  <c r="P1024" i="3"/>
  <c r="T1024" i="3"/>
  <c r="P903" i="3"/>
  <c r="T903" i="3"/>
  <c r="P720" i="3"/>
  <c r="T720" i="3"/>
  <c r="P501" i="3"/>
  <c r="T501" i="3"/>
  <c r="P392" i="3"/>
  <c r="T392" i="3"/>
  <c r="P243" i="3"/>
  <c r="T243" i="3"/>
  <c r="P88" i="3"/>
  <c r="T88" i="3"/>
  <c r="P234" i="3"/>
  <c r="T234" i="3"/>
  <c r="P486" i="3"/>
  <c r="T486" i="3"/>
  <c r="P995" i="3"/>
  <c r="T995" i="3"/>
  <c r="P551" i="3"/>
  <c r="T551" i="3"/>
  <c r="P20" i="3"/>
  <c r="T20" i="3"/>
  <c r="P719" i="3"/>
  <c r="T719" i="3"/>
  <c r="P83" i="3"/>
  <c r="T83" i="3"/>
  <c r="P975" i="3"/>
  <c r="T975" i="3"/>
  <c r="P822" i="3"/>
  <c r="T822" i="3"/>
  <c r="P690" i="3"/>
  <c r="T690" i="3"/>
  <c r="P579" i="3"/>
  <c r="T579" i="3"/>
  <c r="P542" i="3"/>
  <c r="T542" i="3"/>
  <c r="P320" i="3"/>
  <c r="T320" i="3"/>
  <c r="P162" i="3"/>
  <c r="T162" i="3"/>
  <c r="P28" i="3"/>
  <c r="T28" i="3"/>
  <c r="P372" i="3"/>
  <c r="T372" i="3"/>
  <c r="P1110" i="3"/>
  <c r="T1110" i="3"/>
  <c r="P1072" i="3"/>
  <c r="T1072" i="3"/>
  <c r="P1029" i="3"/>
  <c r="T1029" i="3"/>
  <c r="P1004" i="3"/>
  <c r="T1004" i="3"/>
  <c r="P950" i="3"/>
  <c r="T950" i="3"/>
  <c r="P918" i="3"/>
  <c r="T918" i="3"/>
  <c r="P841" i="3"/>
  <c r="T841" i="3"/>
  <c r="P815" i="3"/>
  <c r="T815" i="3"/>
  <c r="P792" i="3"/>
  <c r="T792" i="3"/>
  <c r="P764" i="3"/>
  <c r="T764" i="3"/>
  <c r="P728" i="3"/>
  <c r="T728" i="3"/>
  <c r="P675" i="3"/>
  <c r="T675" i="3"/>
  <c r="P638" i="3"/>
  <c r="T638" i="3"/>
  <c r="P605" i="3"/>
  <c r="T605" i="3"/>
  <c r="P560" i="3"/>
  <c r="T560" i="3"/>
  <c r="P531" i="3"/>
  <c r="T531" i="3"/>
  <c r="P507" i="3"/>
  <c r="T507" i="3"/>
  <c r="P484" i="3"/>
  <c r="T484" i="3"/>
  <c r="P444" i="3"/>
  <c r="T444" i="3"/>
  <c r="P411" i="3"/>
  <c r="T411" i="3"/>
  <c r="P386" i="3"/>
  <c r="T386" i="3"/>
  <c r="P352" i="3"/>
  <c r="T352" i="3"/>
  <c r="P329" i="3"/>
  <c r="T329" i="3"/>
  <c r="P296" i="3"/>
  <c r="T296" i="3"/>
  <c r="P252" i="3"/>
  <c r="T252" i="3"/>
  <c r="P220" i="3"/>
  <c r="T220" i="3"/>
  <c r="P187" i="3"/>
  <c r="T187" i="3"/>
  <c r="P158" i="3"/>
  <c r="T158" i="3"/>
  <c r="P132" i="3"/>
  <c r="T132" i="3"/>
  <c r="P101" i="3"/>
  <c r="T101" i="3"/>
  <c r="P75" i="3"/>
  <c r="T75" i="3"/>
  <c r="P33" i="3"/>
  <c r="T33" i="3"/>
  <c r="P468" i="3"/>
  <c r="T468" i="3"/>
  <c r="P905" i="3"/>
  <c r="T905" i="3"/>
  <c r="P535" i="3"/>
  <c r="T535" i="3"/>
  <c r="P54" i="3"/>
  <c r="T54" i="3"/>
  <c r="P892" i="3"/>
  <c r="T892" i="3"/>
  <c r="P717" i="3"/>
  <c r="T717" i="3"/>
  <c r="P337" i="3"/>
  <c r="T337" i="3"/>
  <c r="P77" i="3"/>
  <c r="T77" i="3"/>
  <c r="P317" i="3"/>
  <c r="T317" i="3"/>
  <c r="P479" i="3"/>
  <c r="T479" i="3"/>
  <c r="P835" i="3"/>
  <c r="T835" i="3"/>
  <c r="P1099" i="3"/>
  <c r="T1099" i="3"/>
  <c r="P556" i="3"/>
  <c r="T556" i="3"/>
  <c r="P58" i="3"/>
  <c r="T58" i="3"/>
  <c r="P748" i="3"/>
  <c r="T748" i="3"/>
  <c r="P237" i="3"/>
  <c r="T237" i="3"/>
  <c r="P760" i="3"/>
  <c r="T760" i="3"/>
  <c r="P64" i="3"/>
  <c r="T64" i="3"/>
  <c r="P370" i="3"/>
  <c r="T370" i="3"/>
  <c r="P546" i="3"/>
  <c r="T546" i="3"/>
  <c r="P557" i="3"/>
  <c r="T557" i="3"/>
  <c r="P1059" i="3"/>
  <c r="T1059" i="3"/>
  <c r="P893" i="3"/>
  <c r="T893" i="3"/>
  <c r="P737" i="3"/>
  <c r="T737" i="3"/>
  <c r="P470" i="3"/>
  <c r="T470" i="3"/>
  <c r="P385" i="3"/>
  <c r="T385" i="3"/>
  <c r="P186" i="3"/>
  <c r="T186" i="3"/>
  <c r="P70" i="3"/>
  <c r="T70" i="3"/>
  <c r="P1058" i="3"/>
  <c r="T1058" i="3"/>
  <c r="P497" i="3"/>
  <c r="T497" i="3"/>
  <c r="P188" i="3"/>
  <c r="T188" i="3"/>
  <c r="P1057" i="3"/>
  <c r="T1057" i="3"/>
  <c r="P259" i="3"/>
  <c r="T259" i="3"/>
  <c r="P679" i="3"/>
  <c r="T679" i="3"/>
  <c r="P9" i="3"/>
  <c r="T9" i="3"/>
  <c r="P961" i="3"/>
  <c r="T961" i="3"/>
  <c r="P834" i="3"/>
  <c r="T834" i="3"/>
  <c r="P716" i="3"/>
  <c r="T716" i="3"/>
  <c r="P571" i="3"/>
  <c r="T571" i="3"/>
  <c r="P1013" i="3"/>
  <c r="T1013" i="3"/>
  <c r="P702" i="3"/>
  <c r="T702" i="3"/>
  <c r="P435" i="3"/>
  <c r="T435" i="3"/>
  <c r="P170" i="3"/>
  <c r="T170" i="3"/>
  <c r="P67" i="3"/>
  <c r="T67" i="3"/>
  <c r="P1095" i="3"/>
  <c r="T1095" i="3"/>
  <c r="P977" i="3"/>
  <c r="T977" i="3"/>
  <c r="P451" i="3"/>
  <c r="T451" i="3"/>
  <c r="P424" i="3"/>
  <c r="T424" i="3"/>
  <c r="P315" i="3"/>
  <c r="T315" i="3"/>
  <c r="P810" i="3"/>
  <c r="T810" i="3"/>
  <c r="P213" i="3"/>
  <c r="T213" i="3"/>
  <c r="P49" i="3"/>
  <c r="T49" i="3"/>
  <c r="P899" i="3"/>
  <c r="T899" i="3"/>
  <c r="P837" i="3"/>
  <c r="T837" i="3"/>
  <c r="P368" i="3"/>
  <c r="T368" i="3"/>
  <c r="P980" i="3"/>
  <c r="T980" i="3"/>
  <c r="P775" i="3"/>
  <c r="T775" i="3"/>
  <c r="P16" i="3"/>
  <c r="T16" i="3"/>
  <c r="P733" i="3"/>
  <c r="T733" i="3"/>
  <c r="P311" i="3"/>
  <c r="T311" i="3"/>
  <c r="P519" i="3"/>
  <c r="T519" i="3"/>
  <c r="P377" i="3"/>
  <c r="T377" i="3"/>
  <c r="P516" i="3"/>
  <c r="T516" i="3"/>
  <c r="P870" i="3"/>
  <c r="T870" i="3"/>
  <c r="P853" i="3"/>
  <c r="T853" i="3"/>
  <c r="P95" i="3"/>
  <c r="T95" i="3"/>
  <c r="P1021" i="3"/>
  <c r="T1021" i="3"/>
  <c r="P601" i="3"/>
  <c r="T601" i="3"/>
  <c r="P1085" i="3"/>
  <c r="T1085" i="3"/>
  <c r="P1022" i="3"/>
  <c r="T1022" i="3"/>
  <c r="P897" i="3"/>
  <c r="T897" i="3"/>
  <c r="P689" i="3"/>
  <c r="T689" i="3"/>
  <c r="P477" i="3"/>
  <c r="T477" i="3"/>
  <c r="P389" i="3"/>
  <c r="T389" i="3"/>
  <c r="P236" i="3"/>
  <c r="T236" i="3"/>
  <c r="P73" i="3"/>
  <c r="T73" i="3"/>
  <c r="P60" i="3"/>
  <c r="T60" i="3"/>
  <c r="P413" i="3"/>
  <c r="T413" i="3"/>
  <c r="P851" i="3"/>
  <c r="T851" i="3"/>
  <c r="P467" i="3"/>
  <c r="T467" i="3"/>
  <c r="P1044" i="3"/>
  <c r="T1044" i="3"/>
  <c r="P659" i="3"/>
  <c r="T659" i="3"/>
  <c r="P35" i="3"/>
  <c r="T35" i="3"/>
  <c r="P933" i="3"/>
  <c r="T933" i="3"/>
  <c r="P794" i="3"/>
  <c r="T794" i="3"/>
  <c r="P678" i="3"/>
  <c r="T678" i="3"/>
  <c r="P578" i="3"/>
  <c r="T578" i="3"/>
  <c r="P529" i="3"/>
  <c r="T529" i="3"/>
  <c r="P308" i="3"/>
  <c r="T308" i="3"/>
  <c r="P146" i="3"/>
  <c r="T146" i="3"/>
  <c r="P27" i="3"/>
  <c r="T27" i="3"/>
  <c r="P147" i="3"/>
  <c r="T147" i="3"/>
  <c r="P1100" i="3"/>
  <c r="T1100" i="3"/>
  <c r="P1070" i="3"/>
  <c r="T1070" i="3"/>
  <c r="P1025" i="3"/>
  <c r="T1025" i="3"/>
  <c r="P994" i="3"/>
  <c r="T994" i="3"/>
  <c r="P946" i="3"/>
  <c r="T946" i="3"/>
  <c r="P915" i="3"/>
  <c r="T915" i="3"/>
  <c r="P836" i="3"/>
  <c r="T836" i="3"/>
  <c r="P811" i="3"/>
  <c r="T811" i="3"/>
  <c r="P785" i="3"/>
  <c r="T785" i="3"/>
  <c r="P763" i="3"/>
  <c r="T763" i="3"/>
  <c r="P727" i="3"/>
  <c r="T727" i="3"/>
  <c r="P673" i="3"/>
  <c r="T673" i="3"/>
  <c r="P632" i="3"/>
  <c r="T632" i="3"/>
  <c r="P604" i="3"/>
  <c r="T604" i="3"/>
  <c r="P558" i="3"/>
  <c r="T558" i="3"/>
  <c r="P527" i="3"/>
  <c r="T527" i="3"/>
  <c r="P504" i="3"/>
  <c r="T504" i="3"/>
  <c r="P475" i="3"/>
  <c r="T475" i="3"/>
  <c r="P443" i="3"/>
  <c r="T443" i="3"/>
  <c r="P410" i="3"/>
  <c r="T410" i="3"/>
  <c r="P379" i="3"/>
  <c r="T379" i="3"/>
  <c r="P351" i="3"/>
  <c r="T351" i="3"/>
  <c r="P326" i="3"/>
  <c r="T326" i="3"/>
  <c r="P294" i="3"/>
  <c r="T294" i="3"/>
  <c r="P251" i="3"/>
  <c r="T251" i="3"/>
  <c r="P219" i="3"/>
  <c r="T219" i="3"/>
  <c r="P178" i="3"/>
  <c r="T178" i="3"/>
  <c r="P151" i="3"/>
  <c r="T151" i="3"/>
  <c r="P131" i="3"/>
  <c r="T131" i="3"/>
  <c r="P99" i="3"/>
  <c r="T99" i="3"/>
  <c r="P69" i="3"/>
  <c r="T69" i="3"/>
  <c r="P25" i="3"/>
  <c r="T25" i="3"/>
  <c r="P454" i="3"/>
  <c r="T454" i="3"/>
  <c r="P786" i="3"/>
  <c r="T786" i="3"/>
  <c r="P526" i="3"/>
  <c r="T526" i="3"/>
  <c r="P12" i="3"/>
  <c r="T12" i="3"/>
  <c r="P890" i="3"/>
  <c r="T890" i="3"/>
  <c r="P712" i="3"/>
  <c r="T712" i="3"/>
  <c r="P290" i="3"/>
  <c r="T290" i="3"/>
  <c r="P1101" i="3"/>
  <c r="T1101" i="3"/>
  <c r="P249" i="3"/>
  <c r="T249" i="3"/>
  <c r="P432" i="3"/>
  <c r="T432" i="3"/>
  <c r="P754" i="3"/>
  <c r="T754" i="3"/>
  <c r="P1081" i="3"/>
  <c r="T1081" i="3"/>
  <c r="P522" i="3"/>
  <c r="T522" i="3"/>
  <c r="P41" i="3"/>
  <c r="T41" i="3"/>
  <c r="P703" i="3"/>
  <c r="T703" i="3"/>
  <c r="P1026" i="3"/>
  <c r="T1026" i="3"/>
  <c r="P662" i="3"/>
  <c r="T662" i="3"/>
  <c r="P902" i="3"/>
  <c r="T902" i="3"/>
  <c r="P877" i="3"/>
  <c r="T877" i="3"/>
  <c r="P117" i="3"/>
  <c r="T117" i="3"/>
  <c r="P459" i="3"/>
  <c r="T459" i="3"/>
  <c r="P981" i="3"/>
  <c r="T981" i="3"/>
  <c r="P197" i="3"/>
  <c r="T197" i="3"/>
  <c r="P613" i="3"/>
  <c r="T613" i="3"/>
  <c r="P262" i="3"/>
  <c r="T262" i="3"/>
  <c r="P932" i="3"/>
  <c r="T932" i="3"/>
  <c r="P623" i="3"/>
  <c r="T623" i="3"/>
  <c r="P373" i="3"/>
  <c r="T373" i="3"/>
  <c r="P90" i="3"/>
  <c r="T90" i="3"/>
  <c r="P921" i="3"/>
  <c r="T921" i="3"/>
  <c r="P248" i="3"/>
  <c r="T248" i="3"/>
  <c r="P987" i="3"/>
  <c r="T987" i="3"/>
  <c r="P865" i="3"/>
  <c r="T865" i="3"/>
  <c r="P270" i="3"/>
  <c r="T270" i="3"/>
  <c r="P860" i="3"/>
  <c r="T860" i="3"/>
  <c r="P173" i="3"/>
  <c r="T173" i="3"/>
  <c r="P922" i="3"/>
  <c r="T922" i="3"/>
  <c r="P820" i="3"/>
  <c r="T820" i="3"/>
  <c r="P79" i="3"/>
  <c r="T79" i="3"/>
  <c r="P4" i="3"/>
  <c r="T4" i="3"/>
  <c r="P30" i="3"/>
  <c r="T30" i="3"/>
  <c r="P346" i="3"/>
  <c r="T346" i="3"/>
  <c r="P387" i="3"/>
  <c r="T387" i="3"/>
  <c r="P19" i="3"/>
  <c r="T19" i="3"/>
  <c r="P814" i="3"/>
  <c r="T814" i="3"/>
  <c r="P1047" i="3"/>
  <c r="T1047" i="3"/>
  <c r="P353" i="3"/>
  <c r="T353" i="3"/>
  <c r="P295" i="3"/>
  <c r="T295" i="3"/>
  <c r="P954" i="3"/>
  <c r="T954" i="3"/>
  <c r="P664" i="3"/>
  <c r="T664" i="3"/>
  <c r="P357" i="3"/>
  <c r="T357" i="3"/>
  <c r="P732" i="3"/>
  <c r="T732" i="3"/>
  <c r="P86" i="3"/>
  <c r="T86" i="3"/>
  <c r="P586" i="3"/>
  <c r="T586" i="3"/>
  <c r="P973" i="3"/>
  <c r="T973" i="3"/>
  <c r="P684" i="3"/>
  <c r="T684" i="3"/>
  <c r="P384" i="3"/>
  <c r="T384" i="3"/>
  <c r="P233" i="3"/>
  <c r="T233" i="3"/>
  <c r="P52" i="3"/>
  <c r="T52" i="3"/>
  <c r="P1069" i="3"/>
  <c r="T1069" i="3"/>
  <c r="P846" i="3"/>
  <c r="T846" i="3"/>
  <c r="P430" i="3"/>
  <c r="T430" i="3"/>
  <c r="P991" i="3"/>
  <c r="T991" i="3"/>
  <c r="P647" i="3"/>
  <c r="T647" i="3"/>
  <c r="P1107" i="3"/>
  <c r="T1107" i="3"/>
  <c r="P923" i="3"/>
  <c r="T923" i="3"/>
  <c r="P784" i="3"/>
  <c r="T784" i="3"/>
  <c r="P651" i="3"/>
  <c r="T651" i="3"/>
  <c r="P574" i="3"/>
  <c r="T574" i="3"/>
  <c r="P510" i="3"/>
  <c r="T510" i="3"/>
  <c r="P277" i="3"/>
  <c r="T277" i="3"/>
  <c r="P127" i="3"/>
  <c r="T127" i="3"/>
  <c r="P693" i="3"/>
  <c r="T693" i="3"/>
  <c r="P100" i="3"/>
  <c r="T100" i="3"/>
  <c r="P1088" i="3"/>
  <c r="T1088" i="3"/>
  <c r="P1049" i="3"/>
  <c r="T1049" i="3"/>
  <c r="P1017" i="3"/>
  <c r="T1017" i="3"/>
  <c r="P986" i="3"/>
  <c r="T986" i="3"/>
  <c r="P944" i="3"/>
  <c r="T944" i="3"/>
  <c r="P908" i="3"/>
  <c r="T908" i="3"/>
  <c r="P827" i="3"/>
  <c r="T827" i="3"/>
  <c r="P806" i="3"/>
  <c r="T806" i="3"/>
  <c r="P783" i="3"/>
  <c r="T783" i="3"/>
  <c r="P762" i="3"/>
  <c r="T762" i="3"/>
  <c r="P723" i="3"/>
  <c r="T723" i="3"/>
  <c r="P670" i="3"/>
  <c r="T670" i="3"/>
  <c r="P630" i="3"/>
  <c r="T630" i="3"/>
  <c r="P594" i="3"/>
  <c r="T594" i="3"/>
  <c r="P553" i="3"/>
  <c r="T553" i="3"/>
  <c r="P524" i="3"/>
  <c r="T524" i="3"/>
  <c r="P500" i="3"/>
  <c r="T500" i="3"/>
  <c r="P466" i="3"/>
  <c r="T466" i="3"/>
  <c r="P439" i="3"/>
  <c r="T439" i="3"/>
  <c r="P408" i="3"/>
  <c r="T408" i="3"/>
  <c r="P378" i="3"/>
  <c r="T378" i="3"/>
  <c r="P350" i="3"/>
  <c r="T350" i="3"/>
  <c r="P316" i="3"/>
  <c r="T316" i="3"/>
  <c r="P285" i="3"/>
  <c r="T285" i="3"/>
  <c r="P250" i="3"/>
  <c r="T250" i="3"/>
  <c r="P218" i="3"/>
  <c r="T218" i="3"/>
  <c r="P177" i="3"/>
  <c r="T177" i="3"/>
  <c r="P145" i="3"/>
  <c r="T145" i="3"/>
  <c r="P122" i="3"/>
  <c r="T122" i="3"/>
  <c r="P94" i="3"/>
  <c r="T94" i="3"/>
  <c r="P68" i="3"/>
  <c r="T68" i="3"/>
  <c r="P8" i="3"/>
  <c r="T8" i="3"/>
  <c r="P324" i="3"/>
  <c r="T324" i="3"/>
  <c r="P761" i="3"/>
  <c r="T761" i="3"/>
  <c r="P478" i="3"/>
  <c r="T478" i="3"/>
  <c r="P1105" i="3"/>
  <c r="T1105" i="3"/>
  <c r="P872" i="3"/>
  <c r="T872" i="3"/>
  <c r="P697" i="3"/>
  <c r="T697" i="3"/>
  <c r="P275" i="3"/>
  <c r="T275" i="3"/>
  <c r="P1015" i="3"/>
  <c r="T1015" i="3"/>
  <c r="P119" i="3"/>
  <c r="T119" i="3"/>
  <c r="P155" i="3"/>
  <c r="T155" i="3"/>
  <c r="P746" i="3"/>
  <c r="T746" i="3"/>
  <c r="P1077" i="3"/>
  <c r="T1077" i="3"/>
  <c r="P465" i="3"/>
  <c r="T465" i="3"/>
  <c r="P1123" i="3"/>
  <c r="T1123" i="3"/>
  <c r="P696" i="3"/>
  <c r="T696" i="3"/>
  <c r="P969" i="3"/>
  <c r="T969" i="3"/>
  <c r="P610" i="3"/>
  <c r="T610" i="3"/>
  <c r="P856" i="3"/>
  <c r="T856" i="3"/>
  <c r="P15" i="3"/>
  <c r="T15" i="3"/>
  <c r="P342" i="3"/>
  <c r="T342" i="3"/>
  <c r="P37" i="3"/>
  <c r="T37" i="3"/>
  <c r="P622" i="3"/>
  <c r="T622" i="3"/>
  <c r="P907" i="3"/>
  <c r="T907" i="3"/>
  <c r="P639" i="3"/>
  <c r="T639" i="3"/>
  <c r="P340" i="3"/>
  <c r="T340" i="3"/>
  <c r="P914" i="3"/>
  <c r="T914" i="3"/>
  <c r="P1121" i="3"/>
  <c r="T1121" i="3"/>
  <c r="P821" i="3"/>
  <c r="T821" i="3"/>
  <c r="P517" i="3"/>
  <c r="T517" i="3"/>
  <c r="P312" i="3"/>
  <c r="T312" i="3"/>
  <c r="P1006" i="3"/>
  <c r="T1006" i="3"/>
  <c r="P322" i="3"/>
  <c r="T322" i="3"/>
  <c r="P826" i="3"/>
  <c r="T826" i="3"/>
  <c r="P1055" i="3"/>
  <c r="T1055" i="3"/>
  <c r="P403" i="3"/>
  <c r="T403" i="3"/>
  <c r="P635" i="3"/>
  <c r="T635" i="3"/>
  <c r="P371" i="3"/>
  <c r="T371" i="3"/>
  <c r="P619" i="3"/>
  <c r="T619" i="3"/>
  <c r="P253" i="3"/>
  <c r="T253" i="3"/>
  <c r="P951" i="3"/>
  <c r="T951" i="3"/>
  <c r="P366" i="3"/>
  <c r="T366" i="3"/>
  <c r="P886" i="3"/>
  <c r="T886" i="3"/>
  <c r="P120" i="3"/>
  <c r="T120" i="3"/>
  <c r="P887" i="3"/>
  <c r="T887" i="3"/>
  <c r="P1054" i="3"/>
  <c r="T1054" i="3"/>
  <c r="P1083" i="3"/>
  <c r="T1083" i="3"/>
  <c r="P747" i="3"/>
  <c r="T747" i="3"/>
  <c r="P701" i="3"/>
  <c r="T701" i="3"/>
  <c r="P1000" i="3"/>
  <c r="T1000" i="3"/>
  <c r="P447" i="3"/>
  <c r="T447" i="3"/>
  <c r="P1116" i="3"/>
  <c r="T1116" i="3"/>
  <c r="P268" i="3"/>
  <c r="T268" i="3"/>
  <c r="P491" i="3"/>
  <c r="T491" i="3"/>
  <c r="P398" i="3"/>
  <c r="T398" i="3"/>
  <c r="P548" i="3"/>
  <c r="T548" i="3"/>
  <c r="P1012" i="3"/>
  <c r="T1012" i="3"/>
  <c r="P1074" i="3"/>
  <c r="T1074" i="3"/>
  <c r="P879" i="3"/>
  <c r="T879" i="3"/>
  <c r="P458" i="3"/>
  <c r="T458" i="3"/>
  <c r="P319" i="3"/>
  <c r="T319" i="3"/>
  <c r="P883" i="3"/>
  <c r="T883" i="3"/>
  <c r="P304" i="3"/>
  <c r="T304" i="3"/>
  <c r="P82" i="3"/>
  <c r="T82" i="3"/>
  <c r="P264" i="3"/>
  <c r="T264" i="3"/>
  <c r="P721" i="3"/>
  <c r="T721" i="3"/>
  <c r="P984" i="3"/>
  <c r="T984" i="3"/>
  <c r="P1027" i="3"/>
  <c r="T1027" i="3"/>
  <c r="P906" i="3"/>
  <c r="T906" i="3"/>
  <c r="P660" i="3"/>
  <c r="T660" i="3"/>
  <c r="P743" i="3"/>
  <c r="T743" i="3"/>
  <c r="P802" i="3"/>
  <c r="T802" i="3"/>
  <c r="P694" i="3"/>
  <c r="T694" i="3"/>
  <c r="P282" i="3"/>
  <c r="T282" i="3"/>
  <c r="P564" i="3"/>
  <c r="T564" i="3"/>
  <c r="P163" i="3"/>
  <c r="T163" i="3"/>
  <c r="P970" i="3"/>
  <c r="T970" i="3"/>
  <c r="P682" i="3"/>
  <c r="T682" i="3"/>
  <c r="P941" i="3"/>
  <c r="T941" i="3"/>
  <c r="P611" i="3"/>
  <c r="T611" i="3"/>
  <c r="P207" i="3"/>
  <c r="T207" i="3"/>
  <c r="P473" i="3"/>
  <c r="T473" i="3"/>
  <c r="P1091" i="3"/>
  <c r="T1091" i="3"/>
  <c r="P46" i="3"/>
  <c r="T46" i="3"/>
  <c r="P204" i="3"/>
  <c r="T204" i="3"/>
  <c r="P536" i="3"/>
  <c r="T536" i="3"/>
  <c r="P44" i="3"/>
  <c r="T44" i="3"/>
  <c r="P1008" i="3"/>
  <c r="T1008" i="3"/>
  <c r="P347" i="3"/>
  <c r="T347" i="3"/>
  <c r="P1071" i="3"/>
  <c r="T1071" i="3"/>
  <c r="P960" i="3"/>
  <c r="T960" i="3"/>
  <c r="P871" i="3"/>
  <c r="T871" i="3"/>
  <c r="P671" i="3"/>
  <c r="T671" i="3"/>
  <c r="P452" i="3"/>
  <c r="T452" i="3"/>
  <c r="P348" i="3"/>
  <c r="T348" i="3"/>
  <c r="P225" i="3"/>
  <c r="T225" i="3"/>
  <c r="P42" i="3"/>
  <c r="T42" i="3"/>
  <c r="P869" i="3"/>
  <c r="T869" i="3"/>
  <c r="P230" i="3"/>
  <c r="T230" i="3"/>
  <c r="P739" i="3"/>
  <c r="T739" i="3"/>
  <c r="P314" i="3"/>
  <c r="T314" i="3"/>
  <c r="P982" i="3"/>
  <c r="T982" i="3"/>
  <c r="P644" i="3"/>
  <c r="T644" i="3"/>
  <c r="P1104" i="3"/>
  <c r="T1104" i="3"/>
  <c r="P917" i="3"/>
  <c r="T917" i="3"/>
  <c r="P776" i="3"/>
  <c r="T776" i="3"/>
  <c r="P603" i="3"/>
  <c r="T603" i="3"/>
  <c r="P573" i="3"/>
  <c r="T573" i="3"/>
  <c r="P487" i="3"/>
  <c r="T487" i="3"/>
  <c r="P271" i="3"/>
  <c r="T271" i="3"/>
  <c r="P114" i="3"/>
  <c r="T114" i="3"/>
  <c r="P567" i="3"/>
  <c r="T567" i="3"/>
  <c r="P7" i="3"/>
  <c r="T7" i="3"/>
  <c r="P1087" i="3"/>
  <c r="T1087" i="3"/>
  <c r="P1048" i="3"/>
  <c r="T1048" i="3"/>
  <c r="P1014" i="3"/>
  <c r="T1014" i="3"/>
  <c r="P979" i="3"/>
  <c r="T979" i="3"/>
  <c r="P934" i="3"/>
  <c r="T934" i="3"/>
  <c r="P898" i="3"/>
  <c r="T898" i="3"/>
  <c r="P824" i="3"/>
  <c r="T824" i="3"/>
  <c r="P804" i="3"/>
  <c r="T804" i="3"/>
  <c r="P780" i="3"/>
  <c r="T780" i="3"/>
  <c r="P759" i="3"/>
  <c r="T759" i="3"/>
  <c r="P714" i="3"/>
  <c r="T714" i="3"/>
  <c r="P669" i="3"/>
  <c r="T669" i="3"/>
  <c r="P626" i="3"/>
  <c r="T626" i="3"/>
  <c r="P591" i="3"/>
  <c r="T591" i="3"/>
  <c r="P549" i="3"/>
  <c r="T549" i="3"/>
  <c r="P520" i="3"/>
  <c r="T520" i="3"/>
  <c r="P499" i="3"/>
  <c r="T499" i="3"/>
  <c r="P462" i="3"/>
  <c r="T462" i="3"/>
  <c r="P436" i="3"/>
  <c r="T436" i="3"/>
  <c r="P399" i="3"/>
  <c r="T399" i="3"/>
  <c r="P376" i="3"/>
  <c r="T376" i="3"/>
  <c r="P349" i="3"/>
  <c r="T349" i="3"/>
  <c r="P313" i="3"/>
  <c r="T313" i="3"/>
  <c r="P274" i="3"/>
  <c r="T274" i="3"/>
  <c r="P242" i="3"/>
  <c r="T242" i="3"/>
  <c r="P214" i="3"/>
  <c r="T214" i="3"/>
  <c r="P176" i="3"/>
  <c r="T176" i="3"/>
  <c r="P142" i="3"/>
  <c r="T142" i="3"/>
  <c r="P116" i="3"/>
  <c r="T116" i="3"/>
  <c r="P91" i="3"/>
  <c r="T91" i="3"/>
  <c r="P62" i="3"/>
  <c r="T62" i="3"/>
  <c r="P2" i="3"/>
  <c r="T2" i="3"/>
  <c r="P109" i="3"/>
  <c r="T109" i="3"/>
  <c r="P750" i="3"/>
  <c r="T750" i="3"/>
  <c r="P446" i="3"/>
  <c r="T446" i="3"/>
  <c r="P1028" i="3"/>
  <c r="T1028" i="3"/>
  <c r="P843" i="3"/>
  <c r="T843" i="3"/>
  <c r="P646" i="3"/>
  <c r="T646" i="3"/>
  <c r="P265" i="3"/>
  <c r="T265" i="3"/>
  <c r="P993" i="3"/>
  <c r="T993" i="3"/>
  <c r="P32" i="3"/>
  <c r="T32" i="3"/>
  <c r="P14" i="3"/>
  <c r="T14" i="3"/>
  <c r="P698" i="3"/>
  <c r="T698" i="3"/>
  <c r="P971" i="3"/>
  <c r="T971" i="3"/>
  <c r="P428" i="3"/>
  <c r="T428" i="3"/>
  <c r="P1076" i="3"/>
  <c r="T1076" i="3"/>
  <c r="P606" i="3"/>
  <c r="T606" i="3"/>
  <c r="P935" i="3"/>
  <c r="T935" i="3"/>
  <c r="P568" i="3"/>
  <c r="T568" i="3"/>
  <c r="P755" i="3"/>
  <c r="T755" i="3"/>
  <c r="P787" i="3"/>
  <c r="T787" i="3"/>
  <c r="P550" i="3"/>
  <c r="T550" i="3"/>
  <c r="P758" i="3"/>
  <c r="T758" i="3"/>
  <c r="P953" i="3"/>
  <c r="T953" i="3"/>
  <c r="P657" i="3"/>
  <c r="T657" i="3"/>
  <c r="P222" i="3"/>
  <c r="T222" i="3"/>
  <c r="P418" i="3"/>
  <c r="T418" i="3"/>
  <c r="P976" i="3"/>
  <c r="T976" i="3"/>
  <c r="P663" i="3"/>
  <c r="T663" i="3"/>
  <c r="P397" i="3"/>
  <c r="T397" i="3"/>
  <c r="P140" i="3"/>
  <c r="T140" i="3"/>
  <c r="P744" i="3"/>
  <c r="T744" i="3"/>
  <c r="P992" i="3"/>
  <c r="T992" i="3"/>
  <c r="P331" i="3"/>
  <c r="T331" i="3"/>
  <c r="P880" i="3"/>
  <c r="T880" i="3"/>
  <c r="P559" i="3"/>
  <c r="T559" i="3"/>
  <c r="P753" i="3"/>
  <c r="T753" i="3"/>
  <c r="P358" i="3"/>
  <c r="T358" i="3"/>
  <c r="P239" i="3"/>
  <c r="T239" i="3"/>
  <c r="P450" i="3"/>
  <c r="T450" i="3"/>
  <c r="P882" i="3"/>
  <c r="T882" i="3"/>
  <c r="P305" i="3"/>
  <c r="T305" i="3"/>
  <c r="P124" i="3"/>
  <c r="T124" i="3"/>
  <c r="P936" i="3"/>
  <c r="T936" i="3"/>
  <c r="P687" i="3"/>
  <c r="T687" i="3"/>
  <c r="P300" i="3"/>
  <c r="T300" i="3"/>
  <c r="P92" i="3"/>
  <c r="T92" i="3"/>
  <c r="P956" i="3"/>
  <c r="T956" i="3"/>
  <c r="P674" i="3"/>
  <c r="T674" i="3"/>
  <c r="P426" i="3"/>
  <c r="T426" i="3"/>
  <c r="P206" i="3"/>
  <c r="T206" i="3"/>
  <c r="P1042" i="3"/>
  <c r="T1042" i="3"/>
  <c r="P513" i="3"/>
  <c r="T513" i="3"/>
  <c r="P1060" i="3"/>
  <c r="T1060" i="3"/>
  <c r="P572" i="3"/>
  <c r="T572" i="3"/>
  <c r="P654" i="3"/>
  <c r="T654" i="3"/>
  <c r="P202" i="3"/>
  <c r="T202" i="3"/>
  <c r="P818" i="3"/>
  <c r="T818" i="3"/>
  <c r="P141" i="3"/>
  <c r="T141" i="3"/>
  <c r="P476" i="3"/>
  <c r="T476" i="3"/>
  <c r="P1103" i="3"/>
  <c r="T1103" i="3"/>
  <c r="P849" i="3"/>
  <c r="T849" i="3"/>
  <c r="P409" i="3"/>
  <c r="T409" i="3"/>
  <c r="P185" i="3"/>
  <c r="T185" i="3"/>
  <c r="P1037" i="3"/>
  <c r="T1037" i="3"/>
  <c r="P788" i="3"/>
  <c r="T788" i="3"/>
  <c r="P288" i="3"/>
  <c r="T288" i="3"/>
  <c r="P901" i="3"/>
  <c r="T901" i="3"/>
  <c r="P469" i="3"/>
  <c r="T469" i="3"/>
  <c r="P790" i="3"/>
  <c r="T790" i="3"/>
  <c r="P958" i="3"/>
  <c r="T958" i="3"/>
  <c r="P136" i="3"/>
  <c r="T136" i="3"/>
  <c r="P599" i="3"/>
  <c r="T599" i="3"/>
  <c r="P1046" i="3"/>
  <c r="T1046" i="3"/>
  <c r="P774" i="3"/>
  <c r="T774" i="3"/>
  <c r="P495" i="3"/>
  <c r="T495" i="3"/>
  <c r="P241" i="3"/>
  <c r="T241" i="3"/>
  <c r="P55" i="3"/>
  <c r="T55" i="3"/>
  <c r="P831" i="3"/>
  <c r="T831" i="3"/>
  <c r="P812" i="3"/>
  <c r="T812" i="3"/>
  <c r="P1075" i="3"/>
  <c r="T1075" i="3"/>
  <c r="P121" i="3"/>
  <c r="T121" i="3"/>
  <c r="P29" i="3"/>
  <c r="T29" i="3"/>
  <c r="P640" i="3"/>
  <c r="T640" i="3"/>
  <c r="P506" i="3"/>
  <c r="T506" i="3"/>
  <c r="P589" i="3"/>
  <c r="T589" i="3"/>
  <c r="P955" i="3"/>
  <c r="T955" i="3"/>
  <c r="P642" i="3"/>
  <c r="T642" i="3"/>
  <c r="P875" i="3"/>
  <c r="T875" i="3"/>
  <c r="P861" i="3"/>
  <c r="T861" i="3"/>
  <c r="P455" i="3"/>
  <c r="T455" i="3"/>
  <c r="P916" i="3"/>
  <c r="T916" i="3"/>
  <c r="P209" i="3"/>
  <c r="T209" i="3"/>
  <c r="P704" i="3"/>
  <c r="T704" i="3"/>
  <c r="P770" i="3"/>
  <c r="T770" i="3"/>
  <c r="P547" i="3"/>
  <c r="T547" i="3"/>
  <c r="P434" i="3"/>
  <c r="T434" i="3"/>
  <c r="P552" i="3"/>
  <c r="T552" i="3"/>
  <c r="P978" i="3"/>
  <c r="T978" i="3"/>
  <c r="P310" i="3"/>
  <c r="T310" i="3"/>
  <c r="P1041" i="3"/>
  <c r="T1041" i="3"/>
  <c r="P940" i="3"/>
  <c r="T940" i="3"/>
  <c r="P745" i="3"/>
  <c r="T745" i="3"/>
  <c r="P566" i="3"/>
  <c r="T566" i="3"/>
  <c r="P438" i="3"/>
  <c r="T438" i="3"/>
  <c r="P301" i="3"/>
  <c r="T301" i="3"/>
  <c r="P171" i="3"/>
  <c r="T171" i="3"/>
  <c r="P24" i="3"/>
  <c r="T24" i="3"/>
  <c r="P710" i="3"/>
  <c r="T710" i="3"/>
  <c r="P66" i="3"/>
  <c r="T66" i="3"/>
  <c r="P686" i="3"/>
  <c r="T686" i="3"/>
  <c r="P169" i="3"/>
  <c r="T169" i="3"/>
  <c r="P959" i="3"/>
  <c r="T959" i="3"/>
  <c r="P431" i="3"/>
  <c r="T431" i="3"/>
  <c r="P1052" i="3"/>
  <c r="T1052" i="3"/>
  <c r="P910" i="3"/>
  <c r="T910" i="3"/>
  <c r="P718" i="3"/>
  <c r="T718" i="3"/>
  <c r="P596" i="3"/>
  <c r="T596" i="3"/>
  <c r="P569" i="3"/>
  <c r="T569" i="3"/>
  <c r="P402" i="3"/>
  <c r="T402" i="3"/>
  <c r="P227" i="3"/>
  <c r="T227" i="3"/>
  <c r="P56" i="3"/>
  <c r="T56" i="3"/>
  <c r="P6" i="3"/>
  <c r="T6" i="3"/>
  <c r="P1115" i="3"/>
  <c r="T1115" i="3"/>
  <c r="P1082" i="3"/>
  <c r="T1082" i="3"/>
  <c r="P1035" i="3"/>
  <c r="T1035" i="3"/>
  <c r="P1011" i="3"/>
  <c r="T1011" i="3"/>
  <c r="P967" i="3"/>
  <c r="T967" i="3"/>
  <c r="P931" i="3"/>
  <c r="T931" i="3"/>
  <c r="P884" i="3"/>
  <c r="T884" i="3"/>
  <c r="P819" i="3"/>
  <c r="T819" i="3"/>
  <c r="P800" i="3"/>
  <c r="T800" i="3"/>
  <c r="P773" i="3"/>
  <c r="T773" i="3"/>
  <c r="P751" i="3"/>
  <c r="T751" i="3"/>
  <c r="P699" i="3"/>
  <c r="T699" i="3"/>
  <c r="P656" i="3"/>
  <c r="T656" i="3"/>
  <c r="P621" i="3"/>
  <c r="T621" i="3"/>
  <c r="P575" i="3"/>
  <c r="T575" i="3"/>
  <c r="P538" i="3"/>
  <c r="T538" i="3"/>
  <c r="P515" i="3"/>
  <c r="T515" i="3"/>
  <c r="P494" i="3"/>
  <c r="T494" i="3"/>
  <c r="P456" i="3"/>
  <c r="T456" i="3"/>
  <c r="P420" i="3"/>
  <c r="T420" i="3"/>
  <c r="P396" i="3"/>
  <c r="T396" i="3"/>
  <c r="P369" i="3"/>
  <c r="T369" i="3"/>
  <c r="P343" i="3"/>
  <c r="T343" i="3"/>
  <c r="P306" i="3"/>
  <c r="T306" i="3"/>
  <c r="P267" i="3"/>
  <c r="T267" i="3"/>
  <c r="P238" i="3"/>
  <c r="T238" i="3"/>
  <c r="P210" i="3"/>
  <c r="T210" i="3"/>
  <c r="P168" i="3"/>
  <c r="T168" i="3"/>
  <c r="P139" i="3"/>
  <c r="T139" i="3"/>
  <c r="P107" i="3"/>
  <c r="T107" i="3"/>
  <c r="P84" i="3"/>
  <c r="T84" i="3"/>
  <c r="P48" i="3"/>
  <c r="T48" i="3"/>
  <c r="P1030" i="3"/>
  <c r="T1030" i="3"/>
  <c r="P1096" i="3"/>
  <c r="T1096" i="3"/>
  <c r="P641" i="3"/>
  <c r="T641" i="3"/>
  <c r="P257" i="3"/>
  <c r="T257" i="3"/>
  <c r="P998" i="3"/>
  <c r="T998" i="3"/>
  <c r="P781" i="3"/>
  <c r="T781" i="3"/>
  <c r="P509" i="3"/>
  <c r="T509" i="3"/>
  <c r="T179" i="3"/>
  <c r="P179" i="3"/>
  <c r="P676" i="3"/>
  <c r="T676" i="3"/>
  <c r="P974" i="3"/>
  <c r="T974" i="3"/>
  <c r="P947" i="3"/>
  <c r="T947" i="3"/>
  <c r="P283" i="3"/>
  <c r="T283" i="3"/>
  <c r="P740" i="3"/>
  <c r="T740" i="3"/>
  <c r="P309" i="3"/>
  <c r="T309" i="3"/>
  <c r="P1051" i="3"/>
  <c r="T1051" i="3"/>
  <c r="P381" i="3"/>
  <c r="T381" i="3"/>
  <c r="P863" i="3"/>
  <c r="T863" i="3"/>
  <c r="P518" i="3"/>
  <c r="T518" i="3"/>
  <c r="P677" i="3"/>
  <c r="T677" i="3"/>
  <c r="P50" i="3"/>
  <c r="T50" i="3"/>
  <c r="P805" i="3"/>
  <c r="T805" i="3"/>
  <c r="P72" i="3"/>
  <c r="T72" i="3"/>
  <c r="P963" i="3"/>
  <c r="T963" i="3"/>
  <c r="P793" i="3"/>
  <c r="T793" i="3"/>
  <c r="P600" i="3"/>
  <c r="T600" i="3"/>
  <c r="P433" i="3"/>
  <c r="T433" i="3"/>
  <c r="P298" i="3"/>
  <c r="T298" i="3"/>
  <c r="P949" i="3"/>
  <c r="T949" i="3"/>
  <c r="P325" i="3"/>
  <c r="T325" i="3"/>
  <c r="P449" i="3"/>
  <c r="T449" i="3"/>
  <c r="P318" i="3"/>
  <c r="T318" i="3"/>
  <c r="P39" i="3"/>
  <c r="T39" i="3"/>
  <c r="P1090" i="3"/>
  <c r="T1090" i="3"/>
  <c r="P65" i="3"/>
  <c r="T65" i="3"/>
  <c r="P889" i="3"/>
  <c r="T889" i="3"/>
  <c r="P576" i="3"/>
  <c r="T576" i="3"/>
  <c r="P345" i="3"/>
  <c r="T345" i="3"/>
  <c r="P113" i="3"/>
  <c r="T113" i="3"/>
  <c r="P195" i="3"/>
  <c r="T195" i="3"/>
  <c r="P825" i="3"/>
  <c r="T825" i="3"/>
  <c r="P1053" i="3"/>
  <c r="T1053" i="3"/>
  <c r="P272" i="3"/>
  <c r="T272" i="3"/>
  <c r="P5" i="3"/>
  <c r="T5" i="3"/>
  <c r="P832" i="3"/>
  <c r="T832" i="3"/>
  <c r="P1061" i="3"/>
  <c r="T1061" i="3"/>
  <c r="P18" i="3"/>
  <c r="T18" i="3"/>
  <c r="P581" i="3"/>
  <c r="T581" i="3"/>
  <c r="P13" i="3"/>
  <c r="T13" i="3"/>
  <c r="P508" i="3"/>
  <c r="T508" i="3"/>
  <c r="P595" i="3"/>
  <c r="T595" i="3"/>
  <c r="P490" i="3"/>
  <c r="T490" i="3"/>
  <c r="P1007" i="3"/>
  <c r="T1007" i="3"/>
  <c r="P221" i="3"/>
  <c r="T221" i="3"/>
  <c r="P261" i="3"/>
  <c r="T261" i="3"/>
  <c r="P847" i="3"/>
  <c r="T847" i="3"/>
  <c r="P772" i="3"/>
  <c r="T772" i="3"/>
  <c r="P691" i="3"/>
  <c r="T691" i="3"/>
  <c r="P194" i="3"/>
  <c r="T194" i="3"/>
  <c r="P440" i="3"/>
  <c r="T440" i="3"/>
  <c r="P287" i="3"/>
  <c r="T287" i="3"/>
  <c r="P912" i="3"/>
  <c r="T912" i="3"/>
  <c r="P521" i="3"/>
  <c r="T521" i="3"/>
  <c r="P293" i="3"/>
  <c r="T293" i="3"/>
  <c r="P11" i="3"/>
  <c r="T11" i="3"/>
  <c r="P1102" i="3"/>
  <c r="T1102" i="3"/>
  <c r="P161" i="3"/>
  <c r="T161" i="3"/>
  <c r="P415" i="3"/>
  <c r="T415" i="3"/>
  <c r="P1020" i="3"/>
  <c r="T1020" i="3"/>
  <c r="P896" i="3"/>
  <c r="T896" i="3"/>
  <c r="P713" i="3"/>
  <c r="T713" i="3"/>
  <c r="P562" i="3"/>
  <c r="T562" i="3"/>
  <c r="P330" i="3"/>
  <c r="T330" i="3"/>
  <c r="P200" i="3"/>
  <c r="T200" i="3"/>
  <c r="P34" i="3"/>
  <c r="T34" i="3"/>
  <c r="P688" i="3"/>
  <c r="T688" i="3"/>
  <c r="P1114" i="3"/>
  <c r="T1114" i="3"/>
  <c r="P1079" i="3"/>
  <c r="T1079" i="3"/>
  <c r="P1034" i="3"/>
  <c r="T1034" i="3"/>
  <c r="P1009" i="3"/>
  <c r="T1009" i="3"/>
  <c r="P966" i="3"/>
  <c r="T966" i="3"/>
  <c r="P926" i="3"/>
  <c r="T926" i="3"/>
  <c r="P874" i="3"/>
  <c r="T874" i="3"/>
  <c r="P817" i="3"/>
  <c r="T817" i="3"/>
  <c r="P798" i="3"/>
  <c r="T798" i="3"/>
  <c r="P769" i="3"/>
  <c r="T769" i="3"/>
  <c r="P730" i="3"/>
  <c r="T730" i="3"/>
  <c r="P692" i="3"/>
  <c r="T692" i="3"/>
  <c r="P650" i="3"/>
  <c r="T650" i="3"/>
  <c r="P617" i="3"/>
  <c r="T617" i="3"/>
  <c r="P570" i="3"/>
  <c r="T570" i="3"/>
  <c r="P534" i="3"/>
  <c r="T534" i="3"/>
  <c r="P514" i="3"/>
  <c r="T514" i="3"/>
  <c r="P489" i="3"/>
  <c r="T489" i="3"/>
  <c r="P453" i="3"/>
  <c r="T453" i="3"/>
  <c r="P417" i="3"/>
  <c r="T417" i="3"/>
  <c r="P394" i="3"/>
  <c r="T394" i="3"/>
  <c r="P360" i="3"/>
  <c r="T360" i="3"/>
  <c r="P339" i="3"/>
  <c r="T339" i="3"/>
  <c r="P302" i="3"/>
  <c r="T302" i="3"/>
  <c r="P260" i="3"/>
  <c r="T260" i="3"/>
  <c r="P226" i="3"/>
  <c r="T226" i="3"/>
  <c r="P203" i="3"/>
  <c r="T203" i="3"/>
  <c r="P165" i="3"/>
  <c r="T165" i="3"/>
  <c r="P138" i="3"/>
  <c r="T138" i="3"/>
  <c r="P103" i="3"/>
  <c r="T103" i="3"/>
  <c r="P81" i="3"/>
  <c r="T81" i="3"/>
  <c r="P43" i="3"/>
  <c r="T43" i="3"/>
  <c r="P840" i="3"/>
  <c r="T840" i="3"/>
  <c r="P1066" i="3"/>
  <c r="T1066" i="3"/>
  <c r="P583" i="3"/>
  <c r="T583" i="3"/>
  <c r="P133" i="3"/>
  <c r="T133" i="3"/>
  <c r="P948" i="3"/>
  <c r="T948" i="3"/>
  <c r="P777" i="3"/>
  <c r="T777" i="3"/>
  <c r="P496" i="3"/>
  <c r="T496" i="3"/>
  <c r="P175" i="3"/>
  <c r="T175" i="3"/>
  <c r="P530" i="3"/>
  <c r="T530" i="3"/>
  <c r="P891" i="3"/>
  <c r="T891" i="3"/>
  <c r="P930" i="3"/>
  <c r="T930" i="3"/>
  <c r="P276" i="3"/>
  <c r="T276" i="3"/>
  <c r="P658" i="3"/>
  <c r="T658" i="3"/>
  <c r="P278" i="3"/>
  <c r="T278" i="3"/>
  <c r="P985" i="3"/>
  <c r="T985" i="3"/>
  <c r="P362" i="3"/>
  <c r="T362" i="3"/>
  <c r="P829" i="3"/>
  <c r="T829" i="3"/>
  <c r="P502" i="3"/>
  <c r="T502" i="3"/>
  <c r="P666" i="3"/>
  <c r="T666" i="3"/>
  <c r="P1065" i="3"/>
  <c r="T1065" i="3"/>
  <c r="T715" i="3"/>
  <c r="P715" i="3"/>
  <c r="P1118" i="3"/>
  <c r="T1118" i="3"/>
  <c r="P925" i="3"/>
  <c r="T925" i="3"/>
  <c r="P789" i="3"/>
  <c r="T789" i="3"/>
  <c r="P565" i="3"/>
  <c r="T565" i="3"/>
  <c r="P419" i="3"/>
  <c r="T419" i="3"/>
  <c r="P292" i="3"/>
  <c r="T292" i="3"/>
  <c r="P104" i="3"/>
  <c r="T104" i="3"/>
  <c r="T3" i="3"/>
  <c r="P3" i="3"/>
  <c r="P631" i="3"/>
  <c r="T631" i="3"/>
  <c r="P229" i="3"/>
  <c r="T229" i="3"/>
  <c r="T374" i="3"/>
  <c r="T867" i="3"/>
  <c r="P111" i="3"/>
  <c r="T111" i="3"/>
  <c r="P21" i="3"/>
  <c r="T21" i="3"/>
  <c r="P767" i="3"/>
  <c r="T767" i="3"/>
  <c r="P291" i="3"/>
  <c r="T291" i="3"/>
  <c r="P115" i="3"/>
  <c r="T115" i="3"/>
  <c r="T655" i="3"/>
  <c r="P655" i="3"/>
  <c r="P297" i="3"/>
  <c r="T297" i="3"/>
  <c r="P26" i="3"/>
  <c r="T26" i="3"/>
  <c r="P943" i="3"/>
  <c r="T943" i="3"/>
  <c r="P643" i="3"/>
  <c r="T643" i="3"/>
  <c r="P416" i="3"/>
  <c r="T416" i="3"/>
  <c r="P189" i="3"/>
  <c r="T189" i="3"/>
  <c r="T492" i="3"/>
  <c r="P492" i="3"/>
  <c r="P938" i="3"/>
  <c r="T938" i="3"/>
  <c r="P407" i="3"/>
  <c r="T407" i="3"/>
  <c r="P637" i="3"/>
  <c r="T637" i="3"/>
  <c r="P144" i="3"/>
  <c r="T144" i="3"/>
  <c r="P924" i="3"/>
  <c r="T924" i="3"/>
  <c r="P437" i="3"/>
  <c r="T437" i="3"/>
  <c r="P1126" i="3"/>
  <c r="T1126" i="3"/>
  <c r="P106" i="3"/>
  <c r="T106" i="3"/>
  <c r="P990" i="3"/>
  <c r="T990" i="3"/>
  <c r="P757" i="3"/>
  <c r="T757" i="3"/>
  <c r="P235" i="3"/>
  <c r="T235" i="3"/>
  <c r="P706" i="3"/>
  <c r="T706" i="3"/>
  <c r="T945" i="3"/>
  <c r="T223" i="3"/>
  <c r="P85" i="3"/>
  <c r="T85" i="3"/>
  <c r="P878" i="3"/>
  <c r="T878" i="3"/>
  <c r="P648" i="3"/>
  <c r="T648" i="3"/>
  <c r="P208" i="3"/>
  <c r="T208" i="3"/>
  <c r="P888" i="3"/>
  <c r="T888" i="3"/>
  <c r="P597" i="3"/>
  <c r="T597" i="3"/>
  <c r="P388" i="3"/>
  <c r="T388" i="3"/>
  <c r="P137" i="3"/>
  <c r="T137" i="3"/>
  <c r="P937" i="3"/>
  <c r="T937" i="3"/>
  <c r="P391" i="3"/>
  <c r="T391" i="3"/>
  <c r="P929" i="3"/>
  <c r="T929" i="3"/>
  <c r="T598" i="3"/>
  <c r="P598" i="3"/>
  <c r="P110" i="3"/>
  <c r="T110" i="3"/>
  <c r="P708" i="3"/>
  <c r="T708" i="3"/>
  <c r="P895" i="3"/>
  <c r="T895" i="3"/>
  <c r="T395" i="3"/>
  <c r="P395" i="3"/>
  <c r="T1050" i="3"/>
  <c r="P1050" i="3"/>
  <c r="T1124" i="3"/>
  <c r="P1124" i="3"/>
  <c r="T328" i="3"/>
  <c r="P328" i="3"/>
  <c r="T87" i="3"/>
  <c r="P87" i="3"/>
  <c r="T700" i="3"/>
  <c r="P700" i="3"/>
  <c r="T193" i="3"/>
  <c r="P193" i="3"/>
  <c r="T563" i="3"/>
  <c r="P563" i="3"/>
  <c r="T150" i="3"/>
  <c r="P928" i="3"/>
  <c r="P98" i="3"/>
  <c r="T98" i="3"/>
  <c r="P1068" i="3"/>
  <c r="T1068" i="3"/>
  <c r="P525" i="3"/>
  <c r="T525" i="3"/>
  <c r="T1120" i="3"/>
  <c r="P1120" i="3"/>
  <c r="P833" i="3"/>
  <c r="T833" i="3"/>
  <c r="P636" i="3"/>
  <c r="T636" i="3"/>
  <c r="P198" i="3"/>
  <c r="T198" i="3"/>
  <c r="P1111" i="3"/>
  <c r="T1111" i="3"/>
  <c r="P866" i="3"/>
  <c r="T866" i="3"/>
  <c r="P537" i="3"/>
  <c r="T537" i="3"/>
  <c r="P126" i="3"/>
  <c r="T126" i="3"/>
  <c r="P913" i="3"/>
  <c r="T913" i="3"/>
  <c r="P228" i="3"/>
  <c r="T228" i="3"/>
  <c r="P868" i="3"/>
  <c r="T868" i="3"/>
  <c r="P380" i="3"/>
  <c r="T380" i="3"/>
  <c r="P539" i="3"/>
  <c r="T539" i="3"/>
  <c r="P96" i="3"/>
  <c r="T96" i="3"/>
  <c r="P803" i="3"/>
  <c r="T803" i="3"/>
  <c r="P996" i="3"/>
  <c r="T996" i="3"/>
  <c r="P652" i="3"/>
  <c r="T652" i="3"/>
  <c r="P280" i="3"/>
  <c r="T280" i="3"/>
  <c r="P74" i="3"/>
  <c r="T74" i="3"/>
  <c r="P920" i="3"/>
  <c r="T920" i="3"/>
  <c r="P668" i="3"/>
  <c r="T668" i="3"/>
  <c r="T135" i="3"/>
  <c r="P135" i="3"/>
  <c r="T191" i="3"/>
  <c r="T393" i="3"/>
  <c r="P1125" i="3"/>
  <c r="P830" i="3"/>
  <c r="T830" i="3"/>
  <c r="P1080" i="3"/>
  <c r="T1080" i="3"/>
  <c r="P839" i="3"/>
  <c r="T839" i="3"/>
  <c r="P532" i="3"/>
  <c r="T532" i="3"/>
  <c r="P365" i="3"/>
  <c r="T365" i="3"/>
  <c r="P108" i="3"/>
  <c r="T108" i="3"/>
  <c r="P876" i="3"/>
  <c r="T876" i="3"/>
  <c r="T858" i="3"/>
  <c r="P858" i="3"/>
  <c r="P335" i="3"/>
  <c r="T335" i="3"/>
  <c r="P421" i="3"/>
  <c r="T421" i="3"/>
  <c r="P71" i="3"/>
  <c r="T71" i="3"/>
  <c r="P429" i="3"/>
  <c r="T429" i="3"/>
  <c r="T585" i="3"/>
  <c r="P585" i="3"/>
  <c r="P266" i="3"/>
  <c r="T266" i="3"/>
  <c r="P968" i="3"/>
  <c r="T968" i="3"/>
  <c r="T615" i="3"/>
  <c r="P615" i="3"/>
  <c r="P254" i="3"/>
  <c r="T254" i="3"/>
  <c r="P1119" i="3"/>
  <c r="T1119" i="3"/>
  <c r="P667" i="3"/>
  <c r="T667" i="3"/>
  <c r="T97" i="3"/>
  <c r="P97" i="3"/>
  <c r="P61" i="3"/>
  <c r="T61" i="3"/>
  <c r="T881" i="3"/>
  <c r="P738" i="3"/>
  <c r="P231" i="3"/>
  <c r="T231" i="3"/>
  <c r="P505" i="3"/>
  <c r="T505" i="3"/>
  <c r="P355" i="3"/>
  <c r="T355" i="3"/>
  <c r="P1056" i="3"/>
  <c r="T1056" i="3"/>
  <c r="P862" i="3"/>
  <c r="T862" i="3"/>
  <c r="P707" i="3"/>
  <c r="T707" i="3"/>
  <c r="P464" i="3"/>
  <c r="T464" i="3"/>
  <c r="P382" i="3"/>
  <c r="T382" i="3"/>
  <c r="P174" i="3"/>
  <c r="T174" i="3"/>
  <c r="P63" i="3"/>
  <c r="T63" i="3"/>
  <c r="P1031" i="3"/>
  <c r="T1031" i="3"/>
  <c r="P482" i="3"/>
  <c r="T482" i="3"/>
  <c r="P172" i="3"/>
  <c r="T172" i="3"/>
  <c r="P1003" i="3"/>
  <c r="T1003" i="3"/>
  <c r="P736" i="3"/>
  <c r="T736" i="3"/>
  <c r="P614" i="3"/>
  <c r="T614" i="3"/>
  <c r="P166" i="3"/>
  <c r="T166" i="3"/>
  <c r="P1038" i="3"/>
  <c r="T1038" i="3"/>
  <c r="P823" i="3"/>
  <c r="T823" i="3"/>
  <c r="P483" i="3"/>
  <c r="T483" i="3"/>
  <c r="P356" i="3"/>
  <c r="T356" i="3"/>
  <c r="P57" i="3"/>
  <c r="T57" i="3"/>
  <c r="P852" i="3"/>
  <c r="T852" i="3"/>
  <c r="P40" i="3"/>
  <c r="T40" i="3"/>
  <c r="P765" i="3"/>
  <c r="T765" i="3"/>
  <c r="P321" i="3"/>
  <c r="T321" i="3"/>
  <c r="P323" i="3"/>
  <c r="T323" i="3"/>
  <c r="P10" i="3"/>
  <c r="T10" i="3"/>
  <c r="P199" i="3"/>
  <c r="T199" i="3"/>
  <c r="P584" i="3"/>
  <c r="T584" i="3"/>
  <c r="P232" i="3"/>
  <c r="T232" i="3"/>
  <c r="P957" i="3"/>
  <c r="T957" i="3"/>
  <c r="P587" i="3"/>
  <c r="T587" i="3"/>
  <c r="P217" i="3"/>
  <c r="T217" i="3"/>
  <c r="P1112" i="3"/>
  <c r="T1112" i="3"/>
  <c r="P809" i="3"/>
  <c r="T809" i="3"/>
  <c r="P545" i="3"/>
  <c r="T545" i="3"/>
  <c r="P1036" i="3"/>
  <c r="T1036" i="3"/>
  <c r="T634" i="3"/>
  <c r="T661" i="3"/>
  <c r="P180" i="3"/>
  <c r="P333" i="3"/>
  <c r="T333" i="3"/>
  <c r="P848" i="3"/>
  <c r="T848" i="3"/>
  <c r="P633" i="3"/>
  <c r="T633" i="3"/>
  <c r="T463" i="3"/>
  <c r="P463" i="3"/>
  <c r="P354" i="3"/>
  <c r="T354" i="3"/>
  <c r="P130" i="3"/>
  <c r="T130" i="3"/>
  <c r="P59" i="3"/>
  <c r="T59" i="3"/>
  <c r="P988" i="3"/>
  <c r="T988" i="3"/>
  <c r="T383" i="3"/>
  <c r="P383" i="3"/>
  <c r="P157" i="3"/>
  <c r="T157" i="3"/>
  <c r="P972" i="3"/>
  <c r="T972" i="3"/>
  <c r="T734" i="3"/>
  <c r="P734" i="3"/>
  <c r="P361" i="3"/>
  <c r="T361" i="3"/>
  <c r="P112" i="3"/>
  <c r="T112" i="3"/>
  <c r="P1023" i="3"/>
  <c r="T1023" i="3"/>
  <c r="P791" i="3"/>
  <c r="T791" i="3"/>
  <c r="T471" i="3"/>
  <c r="P471" i="3"/>
  <c r="P303" i="3"/>
  <c r="T303" i="3"/>
  <c r="P53" i="3"/>
  <c r="T53" i="3"/>
  <c r="T813" i="3"/>
  <c r="P813" i="3"/>
  <c r="P1109" i="3"/>
  <c r="T1109" i="3"/>
  <c r="P749" i="3"/>
  <c r="T749" i="3"/>
  <c r="P1062" i="3"/>
  <c r="T1062" i="3"/>
  <c r="P286" i="3"/>
  <c r="T286" i="3"/>
  <c r="T1086" i="3"/>
  <c r="P1086" i="3"/>
  <c r="P159" i="3"/>
  <c r="T159" i="3"/>
  <c r="P580" i="3"/>
  <c r="T580" i="3"/>
  <c r="T182" i="3"/>
  <c r="P182" i="3"/>
  <c r="P854" i="3"/>
  <c r="T854" i="3"/>
  <c r="P577" i="3"/>
  <c r="T577" i="3"/>
  <c r="P215" i="3"/>
  <c r="T215" i="3"/>
  <c r="T1098" i="3"/>
  <c r="P1098" i="3"/>
  <c r="P799" i="3"/>
  <c r="T799" i="3"/>
  <c r="P474" i="3"/>
  <c r="T474" i="3"/>
  <c r="P1019" i="3"/>
  <c r="T1019" i="3"/>
  <c r="T17" i="3"/>
  <c r="T363" i="3"/>
  <c r="P999" i="3"/>
  <c r="P726" i="3"/>
  <c r="T726" i="3"/>
  <c r="P245" i="3"/>
  <c r="T245" i="3"/>
  <c r="P258" i="3"/>
  <c r="T258" i="3"/>
  <c r="P983" i="3"/>
  <c r="T983" i="3"/>
  <c r="P842" i="3"/>
  <c r="T842" i="3"/>
  <c r="P629" i="3"/>
  <c r="T629" i="3"/>
  <c r="P457" i="3"/>
  <c r="T457" i="3"/>
  <c r="P344" i="3"/>
  <c r="T344" i="3"/>
  <c r="P128" i="3"/>
  <c r="T128" i="3"/>
  <c r="P47" i="3"/>
  <c r="T47" i="3"/>
  <c r="P904" i="3"/>
  <c r="T904" i="3"/>
  <c r="P334" i="3"/>
  <c r="T334" i="3"/>
  <c r="P149" i="3"/>
  <c r="T149" i="3"/>
  <c r="P942" i="3"/>
  <c r="T942" i="3"/>
  <c r="P711" i="3"/>
  <c r="T711" i="3"/>
  <c r="P341" i="3"/>
  <c r="T341" i="3"/>
  <c r="P93" i="3"/>
  <c r="T93" i="3"/>
  <c r="P1018" i="3"/>
  <c r="T1018" i="3"/>
  <c r="P741" i="3"/>
  <c r="T741" i="3"/>
  <c r="P461" i="3"/>
  <c r="T461" i="3"/>
  <c r="P263" i="3"/>
  <c r="T263" i="3"/>
  <c r="P1106" i="3"/>
  <c r="T1106" i="3"/>
  <c r="P680" i="3"/>
  <c r="T680" i="3"/>
  <c r="P1092" i="3"/>
  <c r="T1092" i="3"/>
  <c r="P742" i="3"/>
  <c r="T742" i="3"/>
  <c r="P1010" i="3"/>
  <c r="T1010" i="3"/>
  <c r="P284" i="3"/>
  <c r="T284" i="3"/>
  <c r="P1033" i="3"/>
  <c r="T1033" i="3"/>
  <c r="P156" i="3"/>
  <c r="T156" i="3"/>
  <c r="T480" i="3"/>
  <c r="P480" i="3"/>
  <c r="T153" i="3"/>
  <c r="P153" i="3"/>
  <c r="T850" i="3"/>
  <c r="P850" i="3"/>
  <c r="P523" i="3"/>
  <c r="T523" i="3"/>
  <c r="T201" i="3"/>
  <c r="P201" i="3"/>
  <c r="T1097" i="3"/>
  <c r="P1097" i="3"/>
  <c r="T795" i="3"/>
  <c r="P795" i="3"/>
  <c r="P307" i="3"/>
  <c r="T307" i="3"/>
  <c r="T997" i="3"/>
  <c r="P997" i="3"/>
  <c r="T375" i="3"/>
  <c r="P38" i="3"/>
  <c r="P327" i="1"/>
  <c r="P329" i="1"/>
  <c r="P3" i="1"/>
  <c r="P4" i="1"/>
  <c r="P5" i="1"/>
  <c r="P6" i="1"/>
  <c r="P7" i="1"/>
  <c r="P8" i="1"/>
  <c r="P9" i="1"/>
  <c r="P10" i="1"/>
  <c r="P4509" i="1" l="1"/>
  <c r="V4509" i="1" s="1"/>
  <c r="P1779" i="1"/>
  <c r="V1779" i="1" s="1"/>
  <c r="P456" i="1"/>
  <c r="V456" i="1" s="1"/>
  <c r="P2078" i="1"/>
  <c r="V2078" i="1" s="1"/>
  <c r="P229" i="1"/>
  <c r="V229" i="1" s="1"/>
  <c r="P3128" i="1"/>
  <c r="V3128" i="1" s="1"/>
  <c r="P3652" i="1"/>
  <c r="V3652" i="1" s="1"/>
  <c r="P1993" i="1"/>
  <c r="V1993" i="1" s="1"/>
  <c r="P3358" i="1"/>
  <c r="V3358" i="1" s="1"/>
  <c r="P3343" i="1"/>
  <c r="V3343" i="1" s="1"/>
  <c r="P3381" i="1"/>
  <c r="V3381" i="1" s="1"/>
  <c r="P3023" i="1"/>
  <c r="V3023" i="1" s="1"/>
  <c r="P4864" i="1"/>
  <c r="V4864" i="1" s="1"/>
  <c r="P3024" i="1"/>
  <c r="V3024" i="1" s="1"/>
  <c r="P5133" i="1"/>
  <c r="V5133" i="1" s="1"/>
  <c r="P4786" i="1"/>
  <c r="V4786" i="1" s="1"/>
  <c r="P1780" i="1"/>
  <c r="V1780" i="1" s="1"/>
  <c r="P1042" i="1"/>
  <c r="V1042" i="1" s="1"/>
  <c r="P1877" i="1"/>
  <c r="V1877" i="1" s="1"/>
  <c r="P5039" i="1"/>
  <c r="V5039" i="1" s="1"/>
  <c r="P4829" i="1"/>
  <c r="V4829" i="1" s="1"/>
  <c r="P1086" i="1"/>
  <c r="V1086" i="1" s="1"/>
  <c r="P1287" i="1"/>
  <c r="V1287" i="1" s="1"/>
  <c r="P2293" i="1"/>
  <c r="V2293" i="1" s="1"/>
  <c r="P3619" i="1"/>
  <c r="V3619" i="1" s="1"/>
  <c r="P3405" i="1"/>
  <c r="V3405" i="1" s="1"/>
  <c r="P718" i="1"/>
  <c r="V718" i="1" s="1"/>
  <c r="P3779" i="1"/>
  <c r="V3779" i="1" s="1"/>
  <c r="P4190" i="1"/>
  <c r="V4190" i="1" s="1"/>
  <c r="P1755" i="1"/>
  <c r="V1755" i="1" s="1"/>
  <c r="P4865" i="1"/>
  <c r="V4865" i="1" s="1"/>
  <c r="P712" i="1"/>
  <c r="V712" i="1" s="1"/>
  <c r="P457" i="1"/>
  <c r="V457" i="1" s="1"/>
  <c r="P2622" i="1"/>
  <c r="V2622" i="1" s="1"/>
  <c r="P3495" i="1"/>
  <c r="V3495" i="1" s="1"/>
  <c r="P2018" i="1"/>
  <c r="V2018" i="1" s="1"/>
  <c r="P2439" i="1"/>
  <c r="V2439" i="1" s="1"/>
  <c r="P3598" i="1"/>
  <c r="V3598" i="1" s="1"/>
  <c r="P3906" i="1"/>
  <c r="V3906" i="1" s="1"/>
  <c r="P4774" i="1"/>
  <c r="V4774" i="1" s="1"/>
  <c r="P4684" i="1"/>
  <c r="V4684" i="1" s="1"/>
  <c r="P2730" i="1"/>
  <c r="V2730" i="1" s="1"/>
  <c r="P1265" i="1"/>
  <c r="V1265" i="1" s="1"/>
  <c r="P2714" i="1"/>
  <c r="V2714" i="1" s="1"/>
  <c r="P3982" i="1"/>
  <c r="V3982" i="1" s="1"/>
  <c r="P1521" i="1"/>
  <c r="V1521" i="1" s="1"/>
  <c r="P1980" i="1"/>
  <c r="V1980" i="1" s="1"/>
  <c r="P4243" i="1"/>
  <c r="V4243" i="1" s="1"/>
  <c r="P4275" i="1"/>
  <c r="V4275" i="1" s="1"/>
  <c r="P3025" i="1"/>
  <c r="V3025" i="1" s="1"/>
  <c r="P1269" i="1"/>
  <c r="V1269" i="1" s="1"/>
  <c r="P3983" i="1"/>
  <c r="V3983" i="1" s="1"/>
  <c r="P1370" i="1"/>
  <c r="V1370" i="1" s="1"/>
  <c r="P1007" i="1"/>
  <c r="V1007" i="1" s="1"/>
  <c r="P90" i="1"/>
  <c r="V90" i="1" s="1"/>
  <c r="P3984" i="1"/>
  <c r="V3984" i="1" s="1"/>
  <c r="P3865" i="1"/>
  <c r="V3865" i="1" s="1"/>
  <c r="P4553" i="1"/>
  <c r="V4553" i="1" s="1"/>
  <c r="P4437" i="1"/>
  <c r="V4437" i="1" s="1"/>
  <c r="P2366" i="1"/>
  <c r="V2366" i="1" s="1"/>
  <c r="P837" i="1"/>
  <c r="V837" i="1" s="1"/>
  <c r="P1864" i="1"/>
  <c r="V1864" i="1" s="1"/>
  <c r="P426" i="1"/>
  <c r="V426" i="1" s="1"/>
  <c r="P1371" i="1"/>
  <c r="V1371" i="1" s="1"/>
  <c r="P1101" i="1"/>
  <c r="V1101" i="1" s="1"/>
  <c r="P376" i="1"/>
  <c r="V376" i="1" s="1"/>
  <c r="P305" i="1"/>
  <c r="V305" i="1" s="1"/>
  <c r="P1164" i="1"/>
  <c r="V1164" i="1" s="1"/>
  <c r="P1878" i="1"/>
  <c r="V1878" i="1" s="1"/>
  <c r="P4661" i="1"/>
  <c r="V4661" i="1" s="1"/>
  <c r="P1270" i="1"/>
  <c r="V1270" i="1" s="1"/>
  <c r="P3718" i="1"/>
  <c r="V3718" i="1" s="1"/>
  <c r="P1536" i="1"/>
  <c r="V1536" i="1" s="1"/>
  <c r="T1536" i="1" s="1"/>
  <c r="P1473" i="1"/>
  <c r="V1473" i="1" s="1"/>
  <c r="P2569" i="1"/>
  <c r="V2569" i="1" s="1"/>
  <c r="P3692" i="1"/>
  <c r="V3692" i="1" s="1"/>
  <c r="P986" i="1"/>
  <c r="V986" i="1" s="1"/>
  <c r="P2367" i="1"/>
  <c r="V2367" i="1" s="1"/>
  <c r="P4982" i="1"/>
  <c r="V4982" i="1" s="1"/>
  <c r="P173" i="1"/>
  <c r="V173" i="1" s="1"/>
  <c r="P1537" i="1"/>
  <c r="V1537" i="1" s="1"/>
  <c r="T1537" i="1" s="1"/>
  <c r="P1879" i="1"/>
  <c r="V1879" i="1" s="1"/>
  <c r="P1022" i="1"/>
  <c r="V1022" i="1" s="1"/>
  <c r="P4406" i="1"/>
  <c r="V4406" i="1" s="1"/>
  <c r="P1081" i="1"/>
  <c r="V1081" i="1" s="1"/>
  <c r="P4753" i="1"/>
  <c r="V4753" i="1" s="1"/>
  <c r="P803" i="1"/>
  <c r="V803" i="1" s="1"/>
  <c r="P2812" i="1"/>
  <c r="V2812" i="1" s="1"/>
  <c r="P3985" i="1"/>
  <c r="V3985" i="1" s="1"/>
  <c r="P4160" i="1"/>
  <c r="V4160" i="1" s="1"/>
  <c r="P1288" i="1"/>
  <c r="V1288" i="1" s="1"/>
  <c r="P3886" i="1"/>
  <c r="V3886" i="1" s="1"/>
  <c r="P3201" i="1"/>
  <c r="V3201" i="1" s="1"/>
  <c r="P1842" i="1"/>
  <c r="V1842" i="1" s="1"/>
  <c r="P1880" i="1"/>
  <c r="V1880" i="1" s="1"/>
  <c r="P3789" i="1"/>
  <c r="V3789" i="1" s="1"/>
  <c r="P1289" i="1"/>
  <c r="V1289" i="1" s="1"/>
  <c r="P3496" i="1"/>
  <c r="V3496" i="1" s="1"/>
  <c r="P2975" i="1"/>
  <c r="V2975" i="1" s="1"/>
  <c r="P230" i="1"/>
  <c r="V230" i="1" s="1"/>
  <c r="P3026" i="1"/>
  <c r="V3026" i="1" s="1"/>
  <c r="P2897" i="1"/>
  <c r="V2897" i="1" s="1"/>
  <c r="P2623" i="1"/>
  <c r="V2623" i="1" s="1"/>
  <c r="P3977" i="1"/>
  <c r="V3977" i="1" s="1"/>
  <c r="P1538" i="1"/>
  <c r="V1538" i="1" s="1"/>
  <c r="T1538" i="1" s="1"/>
  <c r="P4303" i="1"/>
  <c r="V4303" i="1" s="1"/>
  <c r="P957" i="1"/>
  <c r="V957" i="1" s="1"/>
  <c r="P3797" i="1"/>
  <c r="V3797" i="1" s="1"/>
  <c r="P2532" i="1"/>
  <c r="V2532" i="1" s="1"/>
  <c r="P719" i="1"/>
  <c r="V719" i="1" s="1"/>
  <c r="P2259" i="1"/>
  <c r="V2259" i="1" s="1"/>
  <c r="P4309" i="1"/>
  <c r="V4309" i="1" s="1"/>
  <c r="P4681" i="1"/>
  <c r="V4681" i="1" s="1"/>
  <c r="P1290" i="1"/>
  <c r="V1290" i="1" s="1"/>
  <c r="P3745" i="1"/>
  <c r="V3745" i="1" s="1"/>
  <c r="P4236" i="1"/>
  <c r="V4236" i="1" s="1"/>
  <c r="P3305" i="1"/>
  <c r="V3305" i="1" s="1"/>
  <c r="P1405" i="1"/>
  <c r="V1405" i="1" s="1"/>
  <c r="P3733" i="1"/>
  <c r="V3733" i="1" s="1"/>
  <c r="P3447" i="1"/>
  <c r="V3447" i="1" s="1"/>
  <c r="P3986" i="1"/>
  <c r="V3986" i="1" s="1"/>
  <c r="P2964" i="1"/>
  <c r="V2964" i="1" s="1"/>
  <c r="P4244" i="1"/>
  <c r="V4244" i="1" s="1"/>
  <c r="P838" i="1"/>
  <c r="V838" i="1" s="1"/>
  <c r="P2715" i="1"/>
  <c r="V2715" i="1" s="1"/>
  <c r="P1881" i="1"/>
  <c r="V1881" i="1" s="1"/>
  <c r="P458" i="1"/>
  <c r="V458" i="1" s="1"/>
  <c r="P3377" i="1"/>
  <c r="V3377" i="1" s="1"/>
  <c r="V174" i="1"/>
  <c r="P722" i="1"/>
  <c r="V722" i="1" s="1"/>
  <c r="P723" i="1"/>
  <c r="V723" i="1" s="1"/>
  <c r="P1102" i="1"/>
  <c r="V1102" i="1" s="1"/>
  <c r="P2080" i="1"/>
  <c r="V2080" i="1" s="1"/>
  <c r="P3116" i="1"/>
  <c r="V3116" i="1" s="1"/>
  <c r="P1018" i="1"/>
  <c r="V1018" i="1" s="1"/>
  <c r="P2683" i="1"/>
  <c r="V2683" i="1" s="1"/>
  <c r="P4350" i="1"/>
  <c r="V4350" i="1" s="1"/>
  <c r="P2135" i="1"/>
  <c r="V2135" i="1" s="1"/>
  <c r="P2470" i="1"/>
  <c r="V2470" i="1" s="1"/>
  <c r="P1372" i="1"/>
  <c r="V1372" i="1" s="1"/>
  <c r="P3087" i="1"/>
  <c r="V3087" i="1" s="1"/>
  <c r="P724" i="1"/>
  <c r="V724" i="1" s="1"/>
  <c r="P384" i="1"/>
  <c r="V384" i="1" s="1"/>
  <c r="P2178" i="1"/>
  <c r="V2178" i="1" s="1"/>
  <c r="P4609" i="1"/>
  <c r="V4609" i="1" s="1"/>
  <c r="P3497" i="1"/>
  <c r="V3497" i="1" s="1"/>
  <c r="P4848" i="1"/>
  <c r="V4848" i="1" s="1"/>
  <c r="P2813" i="1"/>
  <c r="V2813" i="1" s="1"/>
  <c r="P4276" i="1"/>
  <c r="V4276" i="1" s="1"/>
  <c r="P3007" i="1"/>
  <c r="V3007" i="1" s="1"/>
  <c r="P4772" i="1"/>
  <c r="V4772" i="1" s="1"/>
  <c r="P2976" i="1"/>
  <c r="V2976" i="1" s="1"/>
  <c r="P1291" i="1"/>
  <c r="V1291" i="1" s="1"/>
  <c r="P3493" i="1"/>
  <c r="V3493" i="1" s="1"/>
  <c r="P4225" i="1"/>
  <c r="V4225" i="1" s="1"/>
  <c r="P5040" i="1"/>
  <c r="V5040" i="1" s="1"/>
  <c r="P459" i="1"/>
  <c r="V459" i="1" s="1"/>
  <c r="P4841" i="1"/>
  <c r="V4841" i="1" s="1"/>
  <c r="P1667" i="1"/>
  <c r="V1667" i="1" s="1"/>
  <c r="P1843" i="1"/>
  <c r="V1843" i="1" s="1"/>
  <c r="P2019" i="1"/>
  <c r="V2019" i="1" s="1"/>
  <c r="P2814" i="1"/>
  <c r="V2814" i="1" s="1"/>
  <c r="P725" i="1"/>
  <c r="V725" i="1" s="1"/>
  <c r="P3361" i="1"/>
  <c r="V3361" i="1" s="1"/>
  <c r="P2815" i="1"/>
  <c r="V2815" i="1" s="1"/>
  <c r="P5141" i="1"/>
  <c r="V5141" i="1" s="1"/>
  <c r="P3693" i="1"/>
  <c r="V3693" i="1" s="1"/>
  <c r="P786" i="1"/>
  <c r="V786" i="1" s="1"/>
  <c r="P3173" i="1"/>
  <c r="V3173" i="1" s="1"/>
  <c r="P4392" i="1"/>
  <c r="V4392" i="1" s="1"/>
  <c r="P1686" i="1"/>
  <c r="V1686" i="1" s="1"/>
  <c r="P1638" i="1"/>
  <c r="V1638" i="1" s="1"/>
  <c r="P2624" i="1"/>
  <c r="V2624" i="1" s="1"/>
  <c r="P4618" i="1"/>
  <c r="V4618" i="1" s="1"/>
  <c r="P3008" i="1"/>
  <c r="V3008" i="1" s="1"/>
  <c r="P1255" i="1"/>
  <c r="V1255" i="1" s="1"/>
  <c r="P460" i="1"/>
  <c r="V460" i="1" s="1"/>
  <c r="P2284" i="1"/>
  <c r="V2284" i="1" s="1"/>
  <c r="P1103" i="1"/>
  <c r="V1103" i="1" s="1"/>
  <c r="P3653" i="1"/>
  <c r="V3653" i="1" s="1"/>
  <c r="P2081" i="1"/>
  <c r="V2081" i="1" s="1"/>
  <c r="P3498" i="1"/>
  <c r="V3498" i="1" s="1"/>
  <c r="P4237" i="1"/>
  <c r="V4237" i="1" s="1"/>
  <c r="V2" i="1"/>
  <c r="P2074" i="1"/>
  <c r="V2074" i="1" s="1"/>
  <c r="P839" i="1"/>
  <c r="V839" i="1" s="1"/>
  <c r="P122" i="1"/>
  <c r="V122" i="1" s="1"/>
  <c r="P346" i="1"/>
  <c r="V346" i="1" s="1"/>
  <c r="P2388" i="1"/>
  <c r="V2388" i="1" s="1"/>
  <c r="P840" i="1"/>
  <c r="V840" i="1" s="1"/>
  <c r="P4537" i="1"/>
  <c r="V4537" i="1" s="1"/>
  <c r="P4185" i="1"/>
  <c r="V4185" i="1" s="1"/>
  <c r="P1994" i="1"/>
  <c r="V1994" i="1" s="1"/>
  <c r="P4554" i="1"/>
  <c r="V4554" i="1" s="1"/>
  <c r="P3133" i="1"/>
  <c r="V3133" i="1" s="1"/>
  <c r="P2765" i="1"/>
  <c r="V2765" i="1" s="1"/>
  <c r="P1781" i="1"/>
  <c r="V1781" i="1" s="1"/>
  <c r="P4715" i="1"/>
  <c r="V4715" i="1" s="1"/>
  <c r="P4555" i="1"/>
  <c r="V4555" i="1" s="1"/>
  <c r="P2370" i="1"/>
  <c r="V2370" i="1" s="1"/>
  <c r="P461" i="1"/>
  <c r="V461" i="1" s="1"/>
  <c r="P4203" i="1"/>
  <c r="V4203" i="1" s="1"/>
  <c r="P4954" i="1"/>
  <c r="V4954" i="1" s="1"/>
  <c r="P2570" i="1"/>
  <c r="V2570" i="1" s="1"/>
  <c r="P3119" i="1"/>
  <c r="V3119" i="1" s="1"/>
  <c r="P920" i="1"/>
  <c r="V920" i="1" s="1"/>
  <c r="P2898" i="1"/>
  <c r="V2898" i="1" s="1"/>
  <c r="P231" i="1"/>
  <c r="V231" i="1" s="1"/>
  <c r="P4946" i="1"/>
  <c r="V4946" i="1" s="1"/>
  <c r="P2513" i="1"/>
  <c r="V2513" i="1" s="1"/>
  <c r="P2020" i="1"/>
  <c r="V2020" i="1" s="1"/>
  <c r="P944" i="1"/>
  <c r="V944" i="1" s="1"/>
  <c r="P4407" i="1"/>
  <c r="V4407" i="1" s="1"/>
  <c r="P232" i="1"/>
  <c r="V232" i="1" s="1"/>
  <c r="P462" i="1"/>
  <c r="V462" i="1" s="1"/>
  <c r="P2625" i="1"/>
  <c r="V2625" i="1" s="1"/>
  <c r="P4245" i="1"/>
  <c r="V4245" i="1" s="1"/>
  <c r="P4198" i="1"/>
  <c r="V4198" i="1" s="1"/>
  <c r="P1882" i="1"/>
  <c r="V1882" i="1" s="1"/>
  <c r="P4209" i="1"/>
  <c r="V4209" i="1" s="1"/>
  <c r="P2375" i="1"/>
  <c r="V2375" i="1" s="1"/>
  <c r="P1539" i="1"/>
  <c r="V1539" i="1" s="1"/>
  <c r="T1539" i="1" s="1"/>
  <c r="P2684" i="1"/>
  <c r="V2684" i="1" s="1"/>
  <c r="P3499" i="1"/>
  <c r="V3499" i="1" s="1"/>
  <c r="P1082" i="1"/>
  <c r="V1082" i="1" s="1"/>
  <c r="P302" i="1"/>
  <c r="V302" i="1" s="1"/>
  <c r="P987" i="1"/>
  <c r="V987" i="1" s="1"/>
  <c r="P3892" i="1"/>
  <c r="V3892" i="1" s="1"/>
  <c r="P3104" i="1"/>
  <c r="V3104" i="1" s="1"/>
  <c r="P3987" i="1"/>
  <c r="V3987" i="1" s="1"/>
  <c r="P4260" i="1"/>
  <c r="V4260" i="1" s="1"/>
  <c r="P841" i="1"/>
  <c r="V841" i="1" s="1"/>
  <c r="P2294" i="1"/>
  <c r="V2294" i="1" s="1"/>
  <c r="P2988" i="1"/>
  <c r="V2988" i="1" s="1"/>
  <c r="P137" i="1"/>
  <c r="V137" i="1" s="1"/>
  <c r="P4504" i="1"/>
  <c r="V4504" i="1" s="1"/>
  <c r="P3362" i="1"/>
  <c r="V3362" i="1" s="1"/>
  <c r="P427" i="1"/>
  <c r="V427" i="1" s="1"/>
  <c r="P3630" i="1"/>
  <c r="V3630" i="1" s="1"/>
  <c r="P4310" i="1"/>
  <c r="V4310" i="1" s="1"/>
  <c r="P3988" i="1"/>
  <c r="V3988" i="1" s="1"/>
  <c r="P3989" i="1"/>
  <c r="V3989" i="1" s="1"/>
  <c r="P2021" i="1"/>
  <c r="V2021" i="1" s="1"/>
  <c r="P2816" i="1"/>
  <c r="V2816" i="1" s="1"/>
  <c r="P2791" i="1"/>
  <c r="V2791" i="1" s="1"/>
  <c r="P463" i="1"/>
  <c r="V463" i="1" s="1"/>
  <c r="P4685" i="1"/>
  <c r="V4685" i="1" s="1"/>
  <c r="P4343" i="1"/>
  <c r="V4343" i="1" s="1"/>
  <c r="P4645" i="1"/>
  <c r="V4645" i="1" s="1"/>
  <c r="P726" i="1"/>
  <c r="V726" i="1" s="1"/>
  <c r="P2504" i="1"/>
  <c r="V2504" i="1" s="1"/>
  <c r="P138" i="1"/>
  <c r="V138" i="1" s="1"/>
  <c r="P2111" i="1"/>
  <c r="V2111" i="1" s="1"/>
  <c r="P5142" i="1"/>
  <c r="V5142" i="1" s="1"/>
  <c r="P1292" i="1"/>
  <c r="V1292" i="1" s="1"/>
  <c r="P1721" i="1"/>
  <c r="V1721" i="1" s="1"/>
  <c r="P2389" i="1"/>
  <c r="V2389" i="1" s="1"/>
  <c r="P3936" i="1"/>
  <c r="V3936" i="1" s="1"/>
  <c r="P1883" i="1"/>
  <c r="V1883" i="1" s="1"/>
  <c r="P3500" i="1"/>
  <c r="V3500" i="1" s="1"/>
  <c r="P3816" i="1"/>
  <c r="V3816" i="1" s="1"/>
  <c r="P1165" i="1"/>
  <c r="V1165" i="1" s="1"/>
  <c r="P2540" i="1"/>
  <c r="V2540" i="1" s="1"/>
  <c r="P2431" i="1"/>
  <c r="V2431" i="1" s="1"/>
  <c r="P347" i="1"/>
  <c r="V347" i="1" s="1"/>
  <c r="P2440" i="1"/>
  <c r="V2440" i="1" s="1"/>
  <c r="P233" i="1"/>
  <c r="V233" i="1" s="1"/>
  <c r="P1474" i="1"/>
  <c r="V1474" i="1" s="1"/>
  <c r="P2022" i="1"/>
  <c r="V2022" i="1" s="1"/>
  <c r="P3092" i="1"/>
  <c r="V3092" i="1" s="1"/>
  <c r="P2716" i="1"/>
  <c r="V2716" i="1" s="1"/>
  <c r="P1540" i="1"/>
  <c r="V1540" i="1" s="1"/>
  <c r="T1540" i="1" s="1"/>
  <c r="P3990" i="1"/>
  <c r="V3990" i="1" s="1"/>
  <c r="P2390" i="1"/>
  <c r="V2390" i="1" s="1"/>
  <c r="P4261" i="1"/>
  <c r="V4261" i="1" s="1"/>
  <c r="P3219" i="1"/>
  <c r="V3219" i="1" s="1"/>
  <c r="P3134" i="1"/>
  <c r="V3134" i="1" s="1"/>
  <c r="P2792" i="1"/>
  <c r="V2792" i="1" s="1"/>
  <c r="P834" i="1"/>
  <c r="V834" i="1" s="1"/>
  <c r="P1768" i="1"/>
  <c r="V1768" i="1" s="1"/>
  <c r="V3" i="1"/>
  <c r="P3978" i="1"/>
  <c r="V3978" i="1" s="1"/>
  <c r="P3085" i="1"/>
  <c r="V3085" i="1" s="1"/>
  <c r="P464" i="1"/>
  <c r="V464" i="1" s="1"/>
  <c r="P3501" i="1"/>
  <c r="V3501" i="1" s="1"/>
  <c r="P1475" i="1"/>
  <c r="V1475" i="1" s="1"/>
  <c r="P2717" i="1"/>
  <c r="V2717" i="1" s="1"/>
  <c r="P3991" i="1"/>
  <c r="V3991" i="1" s="1"/>
  <c r="P4531" i="1"/>
  <c r="V4531" i="1" s="1"/>
  <c r="P4958" i="1"/>
  <c r="V4958" i="1" s="1"/>
  <c r="P3027" i="1"/>
  <c r="V3027" i="1" s="1"/>
  <c r="P1726" i="1"/>
  <c r="V1726" i="1" s="1"/>
  <c r="P1995" i="1"/>
  <c r="V1995" i="1" s="1"/>
  <c r="P3502" i="1"/>
  <c r="V3502" i="1" s="1"/>
  <c r="P3503" i="1"/>
  <c r="V3503" i="1" s="1"/>
  <c r="P3314" i="1"/>
  <c r="V3314" i="1" s="1"/>
  <c r="P1271" i="1"/>
  <c r="V1271" i="1" s="1"/>
  <c r="P2756" i="1"/>
  <c r="V2756" i="1" s="1"/>
  <c r="P2112" i="1"/>
  <c r="V2112" i="1" s="1"/>
  <c r="P234" i="1"/>
  <c r="V234" i="1" s="1"/>
  <c r="P4277" i="1"/>
  <c r="V4277" i="1" s="1"/>
  <c r="P1956" i="1"/>
  <c r="V1956" i="1" s="1"/>
  <c r="P3654" i="1"/>
  <c r="V3654" i="1" s="1"/>
  <c r="P1406" i="1"/>
  <c r="V1406" i="1" s="1"/>
  <c r="P2376" i="1"/>
  <c r="V2376" i="1" s="1"/>
  <c r="P4732" i="1"/>
  <c r="V4732" i="1" s="1"/>
  <c r="P4167" i="1"/>
  <c r="V4167" i="1" s="1"/>
  <c r="P1835" i="1"/>
  <c r="V1835" i="1" s="1"/>
  <c r="V315" i="1"/>
  <c r="P4866" i="1"/>
  <c r="V4866" i="1" s="1"/>
  <c r="P1633" i="1"/>
  <c r="V1633" i="1" s="1"/>
  <c r="P3309" i="1"/>
  <c r="V3309" i="1" s="1"/>
  <c r="P3086" i="1"/>
  <c r="V3086" i="1" s="1"/>
  <c r="P3694" i="1"/>
  <c r="V3694" i="1" s="1"/>
  <c r="P3300" i="1"/>
  <c r="V3300" i="1" s="1"/>
  <c r="P3278" i="1"/>
  <c r="V3278" i="1" s="1"/>
  <c r="P1639" i="1"/>
  <c r="V1639" i="1" s="1"/>
  <c r="P727" i="1"/>
  <c r="V727" i="1" s="1"/>
  <c r="P3736" i="1"/>
  <c r="V3736" i="1" s="1"/>
  <c r="P3411" i="1"/>
  <c r="V3411" i="1" s="1"/>
  <c r="P4589" i="1"/>
  <c r="V4589" i="1" s="1"/>
  <c r="P822" i="1"/>
  <c r="V822" i="1" s="1"/>
  <c r="P1865" i="1"/>
  <c r="V1865" i="1" s="1"/>
  <c r="P447" i="1"/>
  <c r="V447" i="1" s="1"/>
  <c r="P1373" i="1"/>
  <c r="V1373" i="1" s="1"/>
  <c r="P3093" i="1"/>
  <c r="V3093" i="1" s="1"/>
  <c r="P2023" i="1"/>
  <c r="V2023" i="1" s="1"/>
  <c r="P4262" i="1"/>
  <c r="V4262" i="1" s="1"/>
  <c r="P2024" i="1"/>
  <c r="V2024" i="1" s="1"/>
  <c r="P465" i="1"/>
  <c r="V465" i="1" s="1"/>
  <c r="P2671" i="1"/>
  <c r="V2671" i="1" s="1"/>
  <c r="P4983" i="1"/>
  <c r="V4983" i="1" s="1"/>
  <c r="P4295" i="1"/>
  <c r="V4295" i="1" s="1"/>
  <c r="P4621" i="1"/>
  <c r="V4621" i="1" s="1"/>
  <c r="P4510" i="1"/>
  <c r="V4510" i="1" s="1"/>
  <c r="P466" i="1"/>
  <c r="V466" i="1" s="1"/>
  <c r="P4627" i="1"/>
  <c r="V4627" i="1" s="1"/>
  <c r="P4628" i="1"/>
  <c r="V4628" i="1" s="1"/>
  <c r="P3992" i="1"/>
  <c r="V3992" i="1" s="1"/>
  <c r="P3622" i="1"/>
  <c r="V3622" i="1" s="1"/>
  <c r="P2113" i="1"/>
  <c r="V2113" i="1" s="1"/>
  <c r="P235" i="1"/>
  <c r="V235" i="1" s="1"/>
  <c r="P3209" i="1"/>
  <c r="V3209" i="1" s="1"/>
  <c r="P3249" i="1"/>
  <c r="V3249" i="1" s="1"/>
  <c r="V91" i="1"/>
  <c r="P4626" i="1"/>
  <c r="V4626" i="1" s="1"/>
  <c r="P4759" i="1"/>
  <c r="V4759" i="1" s="1"/>
  <c r="P286" i="1"/>
  <c r="V286" i="1" s="1"/>
  <c r="P2295" i="1"/>
  <c r="V2295" i="1" s="1"/>
  <c r="P1407" i="1"/>
  <c r="V1407" i="1" s="1"/>
  <c r="P842" i="1"/>
  <c r="V842" i="1" s="1"/>
  <c r="P5143" i="1"/>
  <c r="V5143" i="1" s="1"/>
  <c r="P3504" i="1"/>
  <c r="V3504" i="1" s="1"/>
  <c r="P2718" i="1"/>
  <c r="V2718" i="1" s="1"/>
  <c r="P5144" i="1"/>
  <c r="V5144" i="1" s="1"/>
  <c r="P36" i="1"/>
  <c r="V36" i="1" s="1"/>
  <c r="P3993" i="1"/>
  <c r="V3993" i="1" s="1"/>
  <c r="P4867" i="1"/>
  <c r="V4867" i="1" s="1"/>
  <c r="P3680" i="1"/>
  <c r="V3680" i="1" s="1"/>
  <c r="P3760" i="1"/>
  <c r="V3760" i="1" s="1"/>
  <c r="P4926" i="1"/>
  <c r="V4926" i="1" s="1"/>
  <c r="P3174" i="1"/>
  <c r="V3174" i="1" s="1"/>
  <c r="P4682" i="1"/>
  <c r="V4682" i="1" s="1"/>
  <c r="P3191" i="1"/>
  <c r="V3191" i="1" s="1"/>
  <c r="P4658" i="1"/>
  <c r="V4658" i="1" s="1"/>
  <c r="P2882" i="1"/>
  <c r="V2882" i="1" s="1"/>
  <c r="P2952" i="1"/>
  <c r="V2952" i="1" s="1"/>
  <c r="P2995" i="1"/>
  <c r="V2995" i="1" s="1"/>
  <c r="P3925" i="1"/>
  <c r="V3925" i="1" s="1"/>
  <c r="P3109" i="1"/>
  <c r="V3109" i="1" s="1"/>
  <c r="P2817" i="1"/>
  <c r="V2817" i="1" s="1"/>
  <c r="P2818" i="1"/>
  <c r="V2818" i="1" s="1"/>
  <c r="P5090" i="1"/>
  <c r="V5090" i="1" s="1"/>
  <c r="P467" i="1"/>
  <c r="V467" i="1" s="1"/>
  <c r="P1151" i="1"/>
  <c r="V1151" i="1" s="1"/>
  <c r="P1541" i="1"/>
  <c r="V1541" i="1" s="1"/>
  <c r="T1541" i="1" s="1"/>
  <c r="P2179" i="1"/>
  <c r="V2179" i="1" s="1"/>
  <c r="P468" i="1"/>
  <c r="V468" i="1" s="1"/>
  <c r="P2793" i="1"/>
  <c r="V2793" i="1" s="1"/>
  <c r="P2977" i="1"/>
  <c r="V2977" i="1" s="1"/>
  <c r="P2526" i="1"/>
  <c r="V2526" i="1" s="1"/>
  <c r="P1727" i="1"/>
  <c r="V1727" i="1" s="1"/>
  <c r="P2082" i="1"/>
  <c r="V2082" i="1" s="1"/>
  <c r="P3855" i="1"/>
  <c r="V3855" i="1" s="1"/>
  <c r="P4556" i="1"/>
  <c r="V4556" i="1" s="1"/>
  <c r="P4381" i="1"/>
  <c r="V4381" i="1" s="1"/>
  <c r="P3448" i="1"/>
  <c r="V3448" i="1" s="1"/>
  <c r="P395" i="1"/>
  <c r="V395" i="1" s="1"/>
  <c r="P1293" i="1"/>
  <c r="V1293" i="1" s="1"/>
  <c r="P4246" i="1"/>
  <c r="V4246" i="1" s="1"/>
  <c r="P1256" i="1"/>
  <c r="V1256" i="1" s="1"/>
  <c r="P4207" i="1"/>
  <c r="V4207" i="1" s="1"/>
  <c r="P2626" i="1"/>
  <c r="V2626" i="1" s="1"/>
  <c r="P1019" i="1"/>
  <c r="V1019" i="1" s="1"/>
  <c r="P3028" i="1"/>
  <c r="V3028" i="1" s="1"/>
  <c r="P2502" i="1"/>
  <c r="V2502" i="1" s="1"/>
  <c r="P4641" i="1"/>
  <c r="V4641" i="1" s="1"/>
  <c r="P1074" i="1"/>
  <c r="V1074" i="1" s="1"/>
  <c r="P3258" i="1"/>
  <c r="V3258" i="1" s="1"/>
  <c r="P1075" i="1"/>
  <c r="V1075" i="1" s="1"/>
  <c r="P3994" i="1"/>
  <c r="V3994" i="1" s="1"/>
  <c r="P469" i="1"/>
  <c r="V469" i="1" s="1"/>
  <c r="P1884" i="1"/>
  <c r="V1884" i="1" s="1"/>
  <c r="P1272" i="1"/>
  <c r="V1272" i="1" s="1"/>
  <c r="P2560" i="1"/>
  <c r="V2560" i="1" s="1"/>
  <c r="P1104" i="1"/>
  <c r="V1104" i="1" s="1"/>
  <c r="P3639" i="1"/>
  <c r="V3639" i="1" s="1"/>
  <c r="P1782" i="1"/>
  <c r="V1782" i="1" s="1"/>
  <c r="P2180" i="1"/>
  <c r="V2180" i="1" s="1"/>
  <c r="P2010" i="1"/>
  <c r="V2010" i="1" s="1"/>
  <c r="P787" i="1"/>
  <c r="V787" i="1" s="1"/>
  <c r="P3666" i="1"/>
  <c r="V3666" i="1" s="1"/>
  <c r="P1408" i="1"/>
  <c r="V1408" i="1" s="1"/>
  <c r="P470" i="1"/>
  <c r="V470" i="1" s="1"/>
  <c r="P205" i="1"/>
  <c r="V205" i="1" s="1"/>
  <c r="P4984" i="1"/>
  <c r="V4984" i="1" s="1"/>
  <c r="P2541" i="1"/>
  <c r="V2541" i="1" s="1"/>
  <c r="P2762" i="1"/>
  <c r="V2762" i="1" s="1"/>
  <c r="P2136" i="1"/>
  <c r="V2136" i="1" s="1"/>
  <c r="P921" i="1"/>
  <c r="V921" i="1" s="1"/>
  <c r="P37" i="1"/>
  <c r="V37" i="1" s="1"/>
  <c r="P1273" i="1"/>
  <c r="V1273" i="1" s="1"/>
  <c r="P843" i="1"/>
  <c r="V843" i="1" s="1"/>
  <c r="P1093" i="1"/>
  <c r="V1093" i="1" s="1"/>
  <c r="P4616" i="1"/>
  <c r="V4616" i="1" s="1"/>
  <c r="P2296" i="1"/>
  <c r="V2296" i="1" s="1"/>
  <c r="P1687" i="1"/>
  <c r="V1687" i="1" s="1"/>
  <c r="P471" i="1"/>
  <c r="V471" i="1" s="1"/>
  <c r="P472" i="1"/>
  <c r="V472" i="1" s="1"/>
  <c r="P3640" i="1"/>
  <c r="V3640" i="1" s="1"/>
  <c r="P1409" i="1"/>
  <c r="V1409" i="1" s="1"/>
  <c r="P175" i="1"/>
  <c r="V175" i="1" s="1"/>
  <c r="P4619" i="1"/>
  <c r="V4619" i="1" s="1"/>
  <c r="V176" i="1"/>
  <c r="P3601" i="1"/>
  <c r="V3601" i="1" s="1"/>
  <c r="P3979" i="1"/>
  <c r="V3979" i="1" s="1"/>
  <c r="P2471" i="1"/>
  <c r="V2471" i="1" s="1"/>
  <c r="P3244" i="1"/>
  <c r="V3244" i="1" s="1"/>
  <c r="P2819" i="1"/>
  <c r="V2819" i="1" s="1"/>
  <c r="P5041" i="1"/>
  <c r="V5041" i="1" s="1"/>
  <c r="P3400" i="1"/>
  <c r="V3400" i="1" s="1"/>
  <c r="P473" i="1"/>
  <c r="V473" i="1" s="1"/>
  <c r="P4186" i="1"/>
  <c r="V4186" i="1" s="1"/>
  <c r="P922" i="1"/>
  <c r="V922" i="1" s="1"/>
  <c r="P3780" i="1"/>
  <c r="V3780" i="1" s="1"/>
  <c r="P3746" i="1"/>
  <c r="V3746" i="1" s="1"/>
  <c r="P4850" i="1"/>
  <c r="V4850" i="1" s="1"/>
  <c r="P2137" i="1"/>
  <c r="V2137" i="1" s="1"/>
  <c r="P4238" i="1"/>
  <c r="V4238" i="1" s="1"/>
  <c r="P3737" i="1"/>
  <c r="V3737" i="1" s="1"/>
  <c r="P92" i="1"/>
  <c r="V92" i="1" s="1"/>
  <c r="P1476" i="1"/>
  <c r="V1476" i="1" s="1"/>
  <c r="P1728" i="1"/>
  <c r="V1728" i="1" s="1"/>
  <c r="P4868" i="1"/>
  <c r="V4868" i="1" s="1"/>
  <c r="P3681" i="1"/>
  <c r="V3681" i="1" s="1"/>
  <c r="P4217" i="1"/>
  <c r="V4217" i="1" s="1"/>
  <c r="P11" i="1"/>
  <c r="V11" i="1" s="1"/>
  <c r="P236" i="1"/>
  <c r="V236" i="1" s="1"/>
  <c r="P4779" i="1"/>
  <c r="V4779" i="1" s="1"/>
  <c r="P1294" i="1"/>
  <c r="V1294" i="1" s="1"/>
  <c r="P3623" i="1"/>
  <c r="V3623" i="1" s="1"/>
  <c r="P3129" i="1"/>
  <c r="V3129" i="1" s="1"/>
  <c r="P474" i="1"/>
  <c r="V474" i="1" s="1"/>
  <c r="P713" i="1"/>
  <c r="V713" i="1" s="1"/>
  <c r="P475" i="1"/>
  <c r="V475" i="1" s="1"/>
  <c r="P4705" i="1"/>
  <c r="V4705" i="1" s="1"/>
  <c r="P4511" i="1"/>
  <c r="V4511" i="1" s="1"/>
  <c r="P476" i="1"/>
  <c r="V476" i="1" s="1"/>
  <c r="P477" i="1"/>
  <c r="V477" i="1" s="1"/>
  <c r="P3995" i="1"/>
  <c r="V3995" i="1" s="1"/>
  <c r="P1957" i="1"/>
  <c r="V1957" i="1" s="1"/>
  <c r="P4830" i="1"/>
  <c r="V4830" i="1" s="1"/>
  <c r="P4607" i="1"/>
  <c r="V4607" i="1" s="1"/>
  <c r="P3449" i="1"/>
  <c r="V3449" i="1" s="1"/>
  <c r="P1166" i="1"/>
  <c r="V1166" i="1" s="1"/>
  <c r="P237" i="1"/>
  <c r="V237" i="1" s="1"/>
  <c r="P3798" i="1"/>
  <c r="V3798" i="1" s="1"/>
  <c r="P2533" i="1"/>
  <c r="V2533" i="1" s="1"/>
  <c r="P1522" i="1"/>
  <c r="V1522" i="1" s="1"/>
  <c r="P1866" i="1"/>
  <c r="V1866" i="1" s="1"/>
  <c r="P3719" i="1"/>
  <c r="V3719" i="1" s="1"/>
  <c r="P3167" i="1"/>
  <c r="V3167" i="1" s="1"/>
  <c r="P3437" i="1"/>
  <c r="V3437" i="1" s="1"/>
  <c r="P348" i="1"/>
  <c r="V348" i="1" s="1"/>
  <c r="P3597" i="1"/>
  <c r="V3597" i="1" s="1"/>
  <c r="P3463" i="1"/>
  <c r="V3463" i="1" s="1"/>
  <c r="P2518" i="1"/>
  <c r="V2518" i="1" s="1"/>
  <c r="P4869" i="1"/>
  <c r="V4869" i="1" s="1"/>
  <c r="P4608" i="1"/>
  <c r="V4608" i="1" s="1"/>
  <c r="P2297" i="1"/>
  <c r="V2297" i="1" s="1"/>
  <c r="P4791" i="1"/>
  <c r="V4791" i="1" s="1"/>
  <c r="P1867" i="1"/>
  <c r="V1867" i="1" s="1"/>
  <c r="P3505" i="1"/>
  <c r="V3505" i="1" s="1"/>
  <c r="P4145" i="1"/>
  <c r="V4145" i="1" s="1"/>
  <c r="P2377" i="1"/>
  <c r="V2377" i="1" s="1"/>
  <c r="P4792" i="1"/>
  <c r="V4792" i="1" s="1"/>
  <c r="P4725" i="1"/>
  <c r="V4725" i="1" s="1"/>
  <c r="P3785" i="1"/>
  <c r="V3785" i="1" s="1"/>
  <c r="P1769" i="1"/>
  <c r="V1769" i="1" s="1"/>
  <c r="P1477" i="1"/>
  <c r="V1477" i="1" s="1"/>
  <c r="P2519" i="1"/>
  <c r="V2519" i="1" s="1"/>
  <c r="P38" i="1"/>
  <c r="V38" i="1" s="1"/>
  <c r="P2011" i="1"/>
  <c r="V2011" i="1" s="1"/>
  <c r="P5114" i="1"/>
  <c r="V5114" i="1" s="1"/>
  <c r="P3279" i="1"/>
  <c r="V3279" i="1" s="1"/>
  <c r="P1958" i="1"/>
  <c r="V1958" i="1" s="1"/>
  <c r="P4393" i="1"/>
  <c r="V4393" i="1" s="1"/>
  <c r="P5145" i="1"/>
  <c r="V5145" i="1" s="1"/>
  <c r="P2391" i="1"/>
  <c r="V2391" i="1" s="1"/>
  <c r="P478" i="1"/>
  <c r="V478" i="1" s="1"/>
  <c r="P3602" i="1"/>
  <c r="V3602" i="1" s="1"/>
  <c r="P139" i="1"/>
  <c r="V139" i="1" s="1"/>
  <c r="P2627" i="1"/>
  <c r="V2627" i="1" s="1"/>
  <c r="P1885" i="1"/>
  <c r="V1885" i="1" s="1"/>
  <c r="P448" i="1"/>
  <c r="V448" i="1" s="1"/>
  <c r="P1959" i="1"/>
  <c r="V1959" i="1" s="1"/>
  <c r="P93" i="1"/>
  <c r="V93" i="1" s="1"/>
  <c r="P4985" i="1"/>
  <c r="V4985" i="1" s="1"/>
  <c r="P1783" i="1"/>
  <c r="V1783" i="1" s="1"/>
  <c r="P238" i="1"/>
  <c r="V238" i="1" s="1"/>
  <c r="P2766" i="1"/>
  <c r="V2766" i="1" s="1"/>
  <c r="P1523" i="1"/>
  <c r="V1523" i="1" s="1"/>
  <c r="P2672" i="1"/>
  <c r="V2672" i="1" s="1"/>
  <c r="P3108" i="1"/>
  <c r="V3108" i="1" s="1"/>
  <c r="P3866" i="1"/>
  <c r="V3866" i="1" s="1"/>
  <c r="P3826" i="1"/>
  <c r="V3826" i="1" s="1"/>
  <c r="P1410" i="1"/>
  <c r="V1410" i="1" s="1"/>
  <c r="P1542" i="1"/>
  <c r="V1542" i="1" s="1"/>
  <c r="T1542" i="1" s="1"/>
  <c r="V177" i="1"/>
  <c r="P1274" i="1"/>
  <c r="V1274" i="1" s="1"/>
  <c r="P1886" i="1"/>
  <c r="V1886" i="1" s="1"/>
  <c r="P479" i="1"/>
  <c r="V479" i="1" s="1"/>
  <c r="P2527" i="1"/>
  <c r="V2527" i="1" s="1"/>
  <c r="P1543" i="1"/>
  <c r="V1543" i="1" s="1"/>
  <c r="T1543" i="1" s="1"/>
  <c r="P4210" i="1"/>
  <c r="V4210" i="1" s="1"/>
  <c r="P728" i="1"/>
  <c r="V728" i="1" s="1"/>
  <c r="P3130" i="1"/>
  <c r="V3130" i="1" s="1"/>
  <c r="P1167" i="1"/>
  <c r="V1167" i="1" s="1"/>
  <c r="P4408" i="1"/>
  <c r="V4408" i="1" s="1"/>
  <c r="P206" i="1"/>
  <c r="V206" i="1" s="1"/>
  <c r="P480" i="1"/>
  <c r="V480" i="1" s="1"/>
  <c r="P1544" i="1"/>
  <c r="V1544" i="1" s="1"/>
  <c r="T1544" i="1" s="1"/>
  <c r="P3274" i="1"/>
  <c r="V3274" i="1" s="1"/>
  <c r="P2719" i="1"/>
  <c r="V2719" i="1" s="1"/>
  <c r="P3651" i="1"/>
  <c r="V3651" i="1" s="1"/>
  <c r="P1023" i="1"/>
  <c r="V1023" i="1" s="1"/>
  <c r="P4959" i="1"/>
  <c r="V4959" i="1" s="1"/>
  <c r="P1374" i="1"/>
  <c r="V1374" i="1" s="1"/>
  <c r="P3110" i="1"/>
  <c r="V3110" i="1" s="1"/>
  <c r="P4409" i="1"/>
  <c r="V4409" i="1" s="1"/>
  <c r="P3320" i="1"/>
  <c r="V3320" i="1" s="1"/>
  <c r="P4557" i="1"/>
  <c r="V4557" i="1" s="1"/>
  <c r="P4512" i="1"/>
  <c r="V4512" i="1" s="1"/>
  <c r="P2628" i="1"/>
  <c r="V2628" i="1" s="1"/>
  <c r="P1729" i="1"/>
  <c r="V1729" i="1" s="1"/>
  <c r="P1844" i="1"/>
  <c r="V1844" i="1" s="1"/>
  <c r="P900" i="1"/>
  <c r="V900" i="1" s="1"/>
  <c r="P2260" i="1"/>
  <c r="V2260" i="1" s="1"/>
  <c r="P385" i="1"/>
  <c r="V385" i="1" s="1"/>
  <c r="P2921" i="1"/>
  <c r="V2921" i="1" s="1"/>
  <c r="P4558" i="1"/>
  <c r="V4558" i="1" s="1"/>
  <c r="P2025" i="1"/>
  <c r="V2025" i="1" s="1"/>
  <c r="P1105" i="1"/>
  <c r="V1105" i="1" s="1"/>
  <c r="P1545" i="1"/>
  <c r="V1545" i="1" s="1"/>
  <c r="T1545" i="1" s="1"/>
  <c r="P1168" i="1"/>
  <c r="V1168" i="1" s="1"/>
  <c r="P2298" i="1"/>
  <c r="V2298" i="1" s="1"/>
  <c r="P239" i="1"/>
  <c r="V239" i="1" s="1"/>
  <c r="P3996" i="1"/>
  <c r="V3996" i="1" s="1"/>
  <c r="P4986" i="1"/>
  <c r="V4986" i="1" s="1"/>
  <c r="P2472" i="1"/>
  <c r="V2472" i="1" s="1"/>
  <c r="P4335" i="1"/>
  <c r="V4335" i="1" s="1"/>
  <c r="P2181" i="1"/>
  <c r="V2181" i="1" s="1"/>
  <c r="P1887" i="1"/>
  <c r="V1887" i="1" s="1"/>
  <c r="P481" i="1"/>
  <c r="V481" i="1" s="1"/>
  <c r="P2392" i="1"/>
  <c r="V2392" i="1" s="1"/>
  <c r="P1169" i="1"/>
  <c r="V1169" i="1" s="1"/>
  <c r="P2739" i="1"/>
  <c r="V2739" i="1" s="1"/>
  <c r="P1688" i="1"/>
  <c r="V1688" i="1" s="1"/>
  <c r="P428" i="1"/>
  <c r="V428" i="1" s="1"/>
  <c r="P207" i="1"/>
  <c r="V207" i="1" s="1"/>
  <c r="P4629" i="1"/>
  <c r="V4629" i="1" s="1"/>
  <c r="P1709" i="1"/>
  <c r="V1709" i="1" s="1"/>
  <c r="P1770" i="1"/>
  <c r="V1770" i="1" s="1"/>
  <c r="P3997" i="1"/>
  <c r="V3997" i="1" s="1"/>
  <c r="P844" i="1"/>
  <c r="V844" i="1" s="1"/>
  <c r="P3955" i="1"/>
  <c r="V3955" i="1" s="1"/>
  <c r="P140" i="1"/>
  <c r="V140" i="1" s="1"/>
  <c r="P2953" i="1"/>
  <c r="V2953" i="1" s="1"/>
  <c r="P2820" i="1"/>
  <c r="V2820" i="1" s="1"/>
  <c r="P729" i="1"/>
  <c r="V729" i="1" s="1"/>
  <c r="P3761" i="1"/>
  <c r="V3761" i="1" s="1"/>
  <c r="P240" i="1"/>
  <c r="V240" i="1" s="1"/>
  <c r="P1546" i="1"/>
  <c r="V1546" i="1" s="1"/>
  <c r="T1546" i="1" s="1"/>
  <c r="P4263" i="1"/>
  <c r="V4263" i="1" s="1"/>
  <c r="P1868" i="1"/>
  <c r="V1868" i="1" s="1"/>
  <c r="P991" i="1"/>
  <c r="V991" i="1" s="1"/>
  <c r="P4960" i="1"/>
  <c r="V4960" i="1" s="1"/>
  <c r="P2285" i="1"/>
  <c r="V2285" i="1" s="1"/>
  <c r="P3599" i="1"/>
  <c r="V3599" i="1" s="1"/>
  <c r="P3937" i="1"/>
  <c r="V3937" i="1" s="1"/>
  <c r="P3029" i="1"/>
  <c r="V3029" i="1" s="1"/>
  <c r="P241" i="1"/>
  <c r="V241" i="1" s="1"/>
  <c r="P1152" i="1"/>
  <c r="V1152" i="1" s="1"/>
  <c r="P5042" i="1"/>
  <c r="V5042" i="1" s="1"/>
  <c r="P3280" i="1"/>
  <c r="V3280" i="1" s="1"/>
  <c r="P3631" i="1"/>
  <c r="V3631" i="1" s="1"/>
  <c r="P1888" i="1"/>
  <c r="V1888" i="1" s="1"/>
  <c r="P2371" i="1"/>
  <c r="V2371" i="1" s="1"/>
  <c r="P482" i="1"/>
  <c r="V482" i="1" s="1"/>
  <c r="P1889" i="1"/>
  <c r="V1889" i="1" s="1"/>
  <c r="P3388" i="1"/>
  <c r="V3388" i="1" s="1"/>
  <c r="P2821" i="1"/>
  <c r="V2821" i="1" s="1"/>
  <c r="P2108" i="1"/>
  <c r="V2108" i="1" s="1"/>
  <c r="P2629" i="1"/>
  <c r="V2629" i="1" s="1"/>
  <c r="P1960" i="1"/>
  <c r="V1960" i="1" s="1"/>
  <c r="P2114" i="1"/>
  <c r="V2114" i="1" s="1"/>
  <c r="P3506" i="1"/>
  <c r="V3506" i="1" s="1"/>
  <c r="P1668" i="1"/>
  <c r="V1668" i="1" s="1"/>
  <c r="P4501" i="1"/>
  <c r="V4501" i="1" s="1"/>
  <c r="P483" i="1"/>
  <c r="V483" i="1" s="1"/>
  <c r="P4497" i="1"/>
  <c r="V4497" i="1" s="1"/>
  <c r="P4683" i="1"/>
  <c r="V4683" i="1" s="1"/>
  <c r="P1295" i="1"/>
  <c r="V1295" i="1" s="1"/>
  <c r="P1547" i="1"/>
  <c r="V1547" i="1" s="1"/>
  <c r="T1547" i="1" s="1"/>
  <c r="P2261" i="1"/>
  <c r="V2261" i="1" s="1"/>
  <c r="P2441" i="1"/>
  <c r="V2441" i="1" s="1"/>
  <c r="P429" i="1"/>
  <c r="V429" i="1" s="1"/>
  <c r="P1961" i="1"/>
  <c r="V1961" i="1" s="1"/>
  <c r="P3998" i="1"/>
  <c r="V3998" i="1" s="1"/>
  <c r="P484" i="1"/>
  <c r="V484" i="1" s="1"/>
  <c r="P2138" i="1"/>
  <c r="V2138" i="1" s="1"/>
  <c r="P4355" i="1"/>
  <c r="V4355" i="1" s="1"/>
  <c r="V12" i="1"/>
  <c r="P4671" i="1"/>
  <c r="V4671" i="1" s="1"/>
  <c r="P823" i="1"/>
  <c r="V823" i="1" s="1"/>
  <c r="P1689" i="1"/>
  <c r="V1689" i="1" s="1"/>
  <c r="P5091" i="1"/>
  <c r="V5091" i="1" s="1"/>
  <c r="P141" i="1"/>
  <c r="V141" i="1" s="1"/>
  <c r="P4927" i="1"/>
  <c r="V4927" i="1" s="1"/>
  <c r="P2083" i="1"/>
  <c r="V2083" i="1" s="1"/>
  <c r="P485" i="1"/>
  <c r="V485" i="1" s="1"/>
  <c r="P486" i="1"/>
  <c r="V486" i="1" s="1"/>
  <c r="P3781" i="1"/>
  <c r="V3781" i="1" s="1"/>
  <c r="P3827" i="1"/>
  <c r="V3827" i="1" s="1"/>
  <c r="P487" i="1"/>
  <c r="V487" i="1" s="1"/>
  <c r="P3507" i="1"/>
  <c r="V3507" i="1" s="1"/>
  <c r="P79" i="1"/>
  <c r="V79" i="1" s="1"/>
  <c r="P5043" i="1"/>
  <c r="V5043" i="1" s="1"/>
  <c r="P3817" i="1"/>
  <c r="V3817" i="1" s="1"/>
  <c r="P1962" i="1"/>
  <c r="V1962" i="1" s="1"/>
  <c r="P2442" i="1"/>
  <c r="V2442" i="1" s="1"/>
  <c r="P2393" i="1"/>
  <c r="V2393" i="1" s="1"/>
  <c r="P4486" i="1"/>
  <c r="V4486" i="1" s="1"/>
  <c r="P3938" i="1"/>
  <c r="V3938" i="1" s="1"/>
  <c r="P5146" i="1"/>
  <c r="V5146" i="1" s="1"/>
  <c r="P488" i="1"/>
  <c r="V488" i="1" s="1"/>
  <c r="P1634" i="1"/>
  <c r="V1634" i="1" s="1"/>
  <c r="P804" i="1"/>
  <c r="V804" i="1" s="1"/>
  <c r="P3907" i="1"/>
  <c r="V3907" i="1" s="1"/>
  <c r="P3667" i="1"/>
  <c r="V3667" i="1" s="1"/>
  <c r="P3464" i="1"/>
  <c r="V3464" i="1" s="1"/>
  <c r="P2822" i="1"/>
  <c r="V2822" i="1" s="1"/>
  <c r="P1890" i="1"/>
  <c r="V1890" i="1" s="1"/>
  <c r="P4870" i="1"/>
  <c r="V4870" i="1" s="1"/>
  <c r="V94" i="1"/>
  <c r="P489" i="1"/>
  <c r="V489" i="1" s="1"/>
  <c r="P730" i="1"/>
  <c r="V730" i="1" s="1"/>
  <c r="P2286" i="1"/>
  <c r="V2286" i="1" s="1"/>
  <c r="P4987" i="1"/>
  <c r="V4987" i="1" s="1"/>
  <c r="P4264" i="1"/>
  <c r="V4264" i="1" s="1"/>
  <c r="P3017" i="1"/>
  <c r="V3017" i="1" s="1"/>
  <c r="P2084" i="1"/>
  <c r="V2084" i="1" s="1"/>
  <c r="P714" i="1"/>
  <c r="V714" i="1" s="1"/>
  <c r="P2630" i="1"/>
  <c r="V2630" i="1" s="1"/>
  <c r="V316" i="1"/>
  <c r="P2394" i="1"/>
  <c r="V2394" i="1" s="1"/>
  <c r="P1730" i="1"/>
  <c r="V1730" i="1" s="1"/>
  <c r="P3828" i="1"/>
  <c r="V3828" i="1" s="1"/>
  <c r="P4610" i="1"/>
  <c r="V4610" i="1" s="1"/>
  <c r="P4168" i="1"/>
  <c r="V4168" i="1" s="1"/>
  <c r="P4947" i="1"/>
  <c r="V4947" i="1" s="1"/>
  <c r="P2823" i="1"/>
  <c r="V2823" i="1" s="1"/>
  <c r="P2299" i="1"/>
  <c r="V2299" i="1" s="1"/>
  <c r="P1296" i="1"/>
  <c r="V1296" i="1" s="1"/>
  <c r="P2223" i="1"/>
  <c r="V2223" i="1" s="1"/>
  <c r="P1891" i="1"/>
  <c r="V1891" i="1" s="1"/>
  <c r="P2115" i="1"/>
  <c r="V2115" i="1" s="1"/>
  <c r="P3508" i="1"/>
  <c r="V3508" i="1" s="1"/>
  <c r="P4265" i="1"/>
  <c r="V4265" i="1" s="1"/>
  <c r="P2631" i="1"/>
  <c r="V2631" i="1" s="1"/>
  <c r="P4851" i="1"/>
  <c r="V4851" i="1" s="1"/>
  <c r="P3509" i="1"/>
  <c r="V3509" i="1" s="1"/>
  <c r="P1297" i="1"/>
  <c r="V1297" i="1" s="1"/>
  <c r="P4211" i="1"/>
  <c r="V4211" i="1" s="1"/>
  <c r="P208" i="1"/>
  <c r="V208" i="1" s="1"/>
  <c r="V123" i="1"/>
  <c r="P3344" i="1"/>
  <c r="V3344" i="1" s="1"/>
  <c r="P4737" i="1"/>
  <c r="V4737" i="1" s="1"/>
  <c r="P3808" i="1"/>
  <c r="V3808" i="1" s="1"/>
  <c r="P3135" i="1"/>
  <c r="V3135" i="1" s="1"/>
  <c r="P490" i="1"/>
  <c r="V490" i="1" s="1"/>
  <c r="P845" i="1"/>
  <c r="V845" i="1" s="1"/>
  <c r="P64" i="1"/>
  <c r="V64" i="1" s="1"/>
  <c r="P4305" i="1"/>
  <c r="V4305" i="1" s="1"/>
  <c r="P1170" i="1"/>
  <c r="V1170" i="1" s="1"/>
  <c r="P396" i="1"/>
  <c r="V396" i="1" s="1"/>
  <c r="P4630" i="1"/>
  <c r="V4630" i="1" s="1"/>
  <c r="P377" i="1"/>
  <c r="V377" i="1" s="1"/>
  <c r="P80" i="1"/>
  <c r="V80" i="1" s="1"/>
  <c r="P2673" i="1"/>
  <c r="V2673" i="1" s="1"/>
  <c r="P1411" i="1"/>
  <c r="V1411" i="1" s="1"/>
  <c r="P3230" i="1"/>
  <c r="V3230" i="1" s="1"/>
  <c r="P4711" i="1"/>
  <c r="V4711" i="1" s="1"/>
  <c r="P3695" i="1"/>
  <c r="V3695" i="1" s="1"/>
  <c r="P4988" i="1"/>
  <c r="V4988" i="1" s="1"/>
  <c r="P209" i="1"/>
  <c r="V209" i="1" s="1"/>
  <c r="P1669" i="1"/>
  <c r="V1669" i="1" s="1"/>
  <c r="P491" i="1"/>
  <c r="V491" i="1" s="1"/>
  <c r="P2720" i="1"/>
  <c r="V2720" i="1" s="1"/>
  <c r="P3999" i="1"/>
  <c r="V3999" i="1" s="1"/>
  <c r="P81" i="1"/>
  <c r="V81" i="1" s="1"/>
  <c r="P4180" i="1"/>
  <c r="V4180" i="1" s="1"/>
  <c r="P1412" i="1"/>
  <c r="V1412" i="1" s="1"/>
  <c r="P1413" i="1"/>
  <c r="V1413" i="1" s="1"/>
  <c r="P1892" i="1"/>
  <c r="V1892" i="1" s="1"/>
  <c r="P4513" i="1"/>
  <c r="V4513" i="1" s="1"/>
  <c r="P4394" i="1"/>
  <c r="V4394" i="1" s="1"/>
  <c r="P1171" i="1"/>
  <c r="V1171" i="1" s="1"/>
  <c r="P5105" i="1"/>
  <c r="V5105" i="1" s="1"/>
  <c r="P1020" i="1"/>
  <c r="V1020" i="1" s="1"/>
  <c r="P4307" i="1"/>
  <c r="V4307" i="1" s="1"/>
  <c r="P4649" i="1"/>
  <c r="V4649" i="1" s="1"/>
  <c r="P1845" i="1"/>
  <c r="V1845" i="1" s="1"/>
  <c r="P805" i="1"/>
  <c r="V805" i="1" s="1"/>
  <c r="P731" i="1"/>
  <c r="V731" i="1" s="1"/>
  <c r="P4527" i="1"/>
  <c r="V4527" i="1" s="1"/>
  <c r="P2597" i="1"/>
  <c r="V2597" i="1" s="1"/>
  <c r="P1008" i="1"/>
  <c r="V1008" i="1" s="1"/>
  <c r="P4746" i="1"/>
  <c r="V4746" i="1" s="1"/>
  <c r="P492" i="1"/>
  <c r="V492" i="1" s="1"/>
  <c r="P4650" i="1"/>
  <c r="V4650" i="1" s="1"/>
  <c r="P2908" i="1"/>
  <c r="V2908" i="1" s="1"/>
  <c r="P3738" i="1"/>
  <c r="V3738" i="1" s="1"/>
  <c r="P3939" i="1"/>
  <c r="V3939" i="1" s="1"/>
  <c r="P5147" i="1"/>
  <c r="V5147" i="1" s="1"/>
  <c r="P2598" i="1"/>
  <c r="V2598" i="1" s="1"/>
  <c r="P493" i="1"/>
  <c r="V493" i="1" s="1"/>
  <c r="P1298" i="1"/>
  <c r="V1298" i="1" s="1"/>
  <c r="P3412" i="1"/>
  <c r="V3412" i="1" s="1"/>
  <c r="P3510" i="1"/>
  <c r="V3510" i="1" s="1"/>
  <c r="P178" i="1"/>
  <c r="V178" i="1" s="1"/>
  <c r="P3294" i="1"/>
  <c r="V3294" i="1" s="1"/>
  <c r="P2505" i="1"/>
  <c r="V2505" i="1" s="1"/>
  <c r="P2967" i="1"/>
  <c r="V2967" i="1" s="1"/>
  <c r="P4803" i="1"/>
  <c r="V4803" i="1" s="1"/>
  <c r="P1756" i="1"/>
  <c r="V1756" i="1" s="1"/>
  <c r="P1061" i="1"/>
  <c r="V1061" i="1" s="1"/>
  <c r="P494" i="1"/>
  <c r="V494" i="1" s="1"/>
  <c r="P3001" i="1"/>
  <c r="V3001" i="1" s="1"/>
  <c r="P1153" i="1"/>
  <c r="V1153" i="1" s="1"/>
  <c r="P2731" i="1"/>
  <c r="V2731" i="1" s="1"/>
  <c r="P1172" i="1"/>
  <c r="V1172" i="1" s="1"/>
  <c r="P3030" i="1"/>
  <c r="V3030" i="1" s="1"/>
  <c r="P4000" i="1"/>
  <c r="V4000" i="1" s="1"/>
  <c r="P806" i="1"/>
  <c r="V806" i="1" s="1"/>
  <c r="P1731" i="1"/>
  <c r="V1731" i="1" s="1"/>
  <c r="P4831" i="1"/>
  <c r="V4831" i="1" s="1"/>
  <c r="P1414" i="1"/>
  <c r="V1414" i="1" s="1"/>
  <c r="P2473" i="1"/>
  <c r="V2473" i="1" s="1"/>
  <c r="P3773" i="1"/>
  <c r="V3773" i="1" s="1"/>
  <c r="P495" i="1"/>
  <c r="V495" i="1" s="1"/>
  <c r="P4001" i="1"/>
  <c r="V4001" i="1" s="1"/>
  <c r="P2996" i="1"/>
  <c r="V2996" i="1" s="1"/>
  <c r="P846" i="1"/>
  <c r="V846" i="1" s="1"/>
  <c r="P4989" i="1"/>
  <c r="V4989" i="1" s="1"/>
  <c r="P4703" i="1"/>
  <c r="V4703" i="1" s="1"/>
  <c r="P210" i="1"/>
  <c r="V210" i="1" s="1"/>
  <c r="P2300" i="1"/>
  <c r="V2300" i="1" s="1"/>
  <c r="P2301" i="1"/>
  <c r="V2301" i="1" s="1"/>
  <c r="P4871" i="1"/>
  <c r="V4871" i="1" s="1"/>
  <c r="P4443" i="1"/>
  <c r="V4443" i="1" s="1"/>
  <c r="P4820" i="1"/>
  <c r="V4820" i="1" s="1"/>
  <c r="P1003" i="1"/>
  <c r="V1003" i="1" s="1"/>
  <c r="P1670" i="1"/>
  <c r="V1670" i="1" s="1"/>
  <c r="P242" i="1"/>
  <c r="V242" i="1" s="1"/>
  <c r="P1299" i="1"/>
  <c r="V1299" i="1" s="1"/>
  <c r="P1548" i="1"/>
  <c r="V1548" i="1" s="1"/>
  <c r="T1548" i="1" s="1"/>
  <c r="P3478" i="1"/>
  <c r="V3478" i="1" s="1"/>
  <c r="P3893" i="1"/>
  <c r="V3893" i="1" s="1"/>
  <c r="P4444" i="1"/>
  <c r="V4444" i="1" s="1"/>
  <c r="P4002" i="1"/>
  <c r="V4002" i="1" s="1"/>
  <c r="P4707" i="1"/>
  <c r="V4707" i="1" s="1"/>
  <c r="P4169" i="1"/>
  <c r="V4169" i="1" s="1"/>
  <c r="P397" i="1"/>
  <c r="V397" i="1" s="1"/>
  <c r="P2685" i="1"/>
  <c r="V2685" i="1" s="1"/>
  <c r="P4832" i="1"/>
  <c r="V4832" i="1" s="1"/>
  <c r="P4445" i="1"/>
  <c r="V4445" i="1" s="1"/>
  <c r="P1173" i="1"/>
  <c r="V1173" i="1" s="1"/>
  <c r="P496" i="1"/>
  <c r="V496" i="1" s="1"/>
  <c r="P3805" i="1"/>
  <c r="V3805" i="1" s="1"/>
  <c r="P497" i="1"/>
  <c r="V497" i="1" s="1"/>
  <c r="P3806" i="1"/>
  <c r="V3806" i="1" s="1"/>
  <c r="P1846" i="1"/>
  <c r="V1846" i="1" s="1"/>
  <c r="P4590" i="1"/>
  <c r="V4590" i="1" s="1"/>
  <c r="P3385" i="1"/>
  <c r="V3385" i="1" s="1"/>
  <c r="P1640" i="1"/>
  <c r="V1640" i="1" s="1"/>
  <c r="P3511" i="1"/>
  <c r="V3511" i="1" s="1"/>
  <c r="P498" i="1"/>
  <c r="V498" i="1" s="1"/>
  <c r="P398" i="1"/>
  <c r="V398" i="1" s="1"/>
  <c r="P4363" i="1"/>
  <c r="V4363" i="1" s="1"/>
  <c r="P2520" i="1"/>
  <c r="V2520" i="1" s="1"/>
  <c r="P3295" i="1"/>
  <c r="V3295" i="1" s="1"/>
  <c r="P3175" i="1"/>
  <c r="V3175" i="1" s="1"/>
  <c r="P4872" i="1"/>
  <c r="V4872" i="1" s="1"/>
  <c r="P2287" i="1"/>
  <c r="V2287" i="1" s="1"/>
  <c r="P4003" i="1"/>
  <c r="V4003" i="1" s="1"/>
  <c r="P4410" i="1"/>
  <c r="V4410" i="1" s="1"/>
  <c r="P3655" i="1"/>
  <c r="V3655" i="1" s="1"/>
  <c r="P2632" i="1"/>
  <c r="V2632" i="1" s="1"/>
  <c r="P4004" i="1"/>
  <c r="V4004" i="1" s="1"/>
  <c r="P3197" i="1"/>
  <c r="V3197" i="1" s="1"/>
  <c r="P5127" i="1"/>
  <c r="V5127" i="1" s="1"/>
  <c r="P2244" i="1"/>
  <c r="V2244" i="1" s="1"/>
  <c r="P4266" i="1"/>
  <c r="V4266" i="1" s="1"/>
  <c r="P3009" i="1"/>
  <c r="V3009" i="1" s="1"/>
  <c r="P3714" i="1"/>
  <c r="V3714" i="1" s="1"/>
  <c r="P2757" i="1"/>
  <c r="V2757" i="1" s="1"/>
  <c r="P1710" i="1"/>
  <c r="V1710" i="1" s="1"/>
  <c r="P1415" i="1"/>
  <c r="V1415" i="1" s="1"/>
  <c r="P2763" i="1"/>
  <c r="V2763" i="1" s="1"/>
  <c r="P2026" i="1"/>
  <c r="V2026" i="1" s="1"/>
  <c r="P2937" i="1"/>
  <c r="V2937" i="1" s="1"/>
  <c r="V179" i="1"/>
  <c r="P4364" i="1"/>
  <c r="V4364" i="1" s="1"/>
  <c r="P923" i="1"/>
  <c r="V923" i="1" s="1"/>
  <c r="P3031" i="1"/>
  <c r="V3031" i="1" s="1"/>
  <c r="P4726" i="1"/>
  <c r="V4726" i="1" s="1"/>
  <c r="P1174" i="1"/>
  <c r="V1174" i="1" s="1"/>
  <c r="P3829" i="1"/>
  <c r="V3829" i="1" s="1"/>
  <c r="P65" i="1"/>
  <c r="V65" i="1" s="1"/>
  <c r="P4319" i="1"/>
  <c r="V4319" i="1" s="1"/>
  <c r="P4146" i="1"/>
  <c r="V4146" i="1" s="1"/>
  <c r="P788" i="1"/>
  <c r="V788" i="1" s="1"/>
  <c r="P2954" i="1"/>
  <c r="V2954" i="1" s="1"/>
  <c r="P732" i="1"/>
  <c r="V732" i="1" s="1"/>
  <c r="P39" i="1"/>
  <c r="V39" i="1" s="1"/>
  <c r="P243" i="1"/>
  <c r="V243" i="1" s="1"/>
  <c r="P2978" i="1"/>
  <c r="V2978" i="1" s="1"/>
  <c r="P4559" i="1"/>
  <c r="V4559" i="1" s="1"/>
  <c r="P499" i="1"/>
  <c r="V499" i="1" s="1"/>
  <c r="P211" i="1"/>
  <c r="V211" i="1" s="1"/>
  <c r="P4005" i="1"/>
  <c r="V4005" i="1" s="1"/>
  <c r="P4006" i="1"/>
  <c r="V4006" i="1" s="1"/>
  <c r="P4695" i="1"/>
  <c r="V4695" i="1" s="1"/>
  <c r="P1641" i="1"/>
  <c r="V1641" i="1" s="1"/>
  <c r="P142" i="1"/>
  <c r="V142" i="1" s="1"/>
  <c r="P3413" i="1"/>
  <c r="V3413" i="1" s="1"/>
  <c r="P4326" i="1"/>
  <c r="V4326" i="1" s="1"/>
  <c r="P3968" i="1"/>
  <c r="V3968" i="1" s="1"/>
  <c r="P2633" i="1"/>
  <c r="V2633" i="1" s="1"/>
  <c r="P2721" i="1"/>
  <c r="V2721" i="1" s="1"/>
  <c r="P3887" i="1"/>
  <c r="V3887" i="1" s="1"/>
  <c r="P4733" i="1"/>
  <c r="V4733" i="1" s="1"/>
  <c r="P3682" i="1"/>
  <c r="V3682" i="1" s="1"/>
  <c r="P967" i="1"/>
  <c r="V967" i="1" s="1"/>
  <c r="P212" i="1"/>
  <c r="V212" i="1" s="1"/>
  <c r="P4686" i="1"/>
  <c r="V4686" i="1" s="1"/>
  <c r="P500" i="1"/>
  <c r="V500" i="1" s="1"/>
  <c r="P4170" i="1"/>
  <c r="V4170" i="1" s="1"/>
  <c r="P3359" i="1"/>
  <c r="V3359" i="1" s="1"/>
  <c r="P13" i="1"/>
  <c r="V13" i="1" s="1"/>
  <c r="P1175" i="1"/>
  <c r="V1175" i="1" s="1"/>
  <c r="P4821" i="1"/>
  <c r="V4821" i="1" s="1"/>
  <c r="P3136" i="1"/>
  <c r="V3136" i="1" s="1"/>
  <c r="P933" i="1"/>
  <c r="V933" i="1" s="1"/>
  <c r="P2767" i="1"/>
  <c r="V2767" i="1" s="1"/>
  <c r="P1257" i="1"/>
  <c r="V1257" i="1" s="1"/>
  <c r="P399" i="1"/>
  <c r="V399" i="1" s="1"/>
  <c r="P4542" i="1"/>
  <c r="V4542" i="1" s="1"/>
  <c r="P4857" i="1"/>
  <c r="V4857" i="1" s="1"/>
  <c r="P4007" i="1"/>
  <c r="V4007" i="1" s="1"/>
  <c r="P2674" i="1"/>
  <c r="V2674" i="1" s="1"/>
  <c r="P4643" i="1"/>
  <c r="V4643" i="1" s="1"/>
  <c r="P4212" i="1"/>
  <c r="V4212" i="1" s="1"/>
  <c r="P244" i="1"/>
  <c r="V244" i="1" s="1"/>
  <c r="V1368" i="1"/>
  <c r="P847" i="1"/>
  <c r="V847" i="1" s="1"/>
  <c r="P180" i="1"/>
  <c r="V180" i="1" s="1"/>
  <c r="P2139" i="1"/>
  <c r="V2139" i="1" s="1"/>
  <c r="P4738" i="1"/>
  <c r="V4738" i="1" s="1"/>
  <c r="P82" i="1"/>
  <c r="V82" i="1" s="1"/>
  <c r="P733" i="1"/>
  <c r="V733" i="1" s="1"/>
  <c r="P2542" i="1"/>
  <c r="V2542" i="1" s="1"/>
  <c r="P40" i="1"/>
  <c r="V40" i="1" s="1"/>
  <c r="P95" i="1"/>
  <c r="V95" i="1" s="1"/>
  <c r="P1732" i="1"/>
  <c r="V1732" i="1" s="1"/>
  <c r="P501" i="1"/>
  <c r="V501" i="1" s="1"/>
  <c r="P936" i="1"/>
  <c r="V936" i="1" s="1"/>
  <c r="P3867" i="1"/>
  <c r="V3867" i="1" s="1"/>
  <c r="P4731" i="1"/>
  <c r="V4731" i="1" s="1"/>
  <c r="P364" i="1"/>
  <c r="V364" i="1" s="1"/>
  <c r="P4382" i="1"/>
  <c r="V4382" i="1" s="1"/>
  <c r="P4909" i="1"/>
  <c r="V4909" i="1" s="1"/>
  <c r="P3315" i="1"/>
  <c r="V3315" i="1" s="1"/>
  <c r="P2395" i="1"/>
  <c r="V2395" i="1" s="1"/>
  <c r="P4586" i="1"/>
  <c r="V4586" i="1" s="1"/>
  <c r="P4327" i="1"/>
  <c r="V4327" i="1" s="1"/>
  <c r="P143" i="1"/>
  <c r="V143" i="1" s="1"/>
  <c r="P3131" i="1"/>
  <c r="V3131" i="1" s="1"/>
  <c r="P2561" i="1"/>
  <c r="V2561" i="1" s="1"/>
  <c r="P4204" i="1"/>
  <c r="V4204" i="1" s="1"/>
  <c r="P968" i="1"/>
  <c r="V968" i="1" s="1"/>
  <c r="P3512" i="1"/>
  <c r="V3512" i="1" s="1"/>
  <c r="P181" i="1"/>
  <c r="V181" i="1" s="1"/>
  <c r="P958" i="1"/>
  <c r="V958" i="1" s="1"/>
  <c r="P2140" i="1"/>
  <c r="V2140" i="1" s="1"/>
  <c r="P2027" i="1"/>
  <c r="V2027" i="1" s="1"/>
  <c r="P502" i="1"/>
  <c r="V502" i="1" s="1"/>
  <c r="P503" i="1"/>
  <c r="V503" i="1" s="1"/>
  <c r="P3231" i="1"/>
  <c r="V3231" i="1" s="1"/>
  <c r="P2768" i="1"/>
  <c r="V2768" i="1" s="1"/>
  <c r="P3969" i="1"/>
  <c r="V3969" i="1" s="1"/>
  <c r="P4990" i="1"/>
  <c r="V4990" i="1" s="1"/>
  <c r="V1128" i="1"/>
  <c r="P4164" i="1"/>
  <c r="V4164" i="1" s="1"/>
  <c r="P3120" i="1"/>
  <c r="V3120" i="1" s="1"/>
  <c r="P3121" i="1"/>
  <c r="V3121" i="1" s="1"/>
  <c r="P3513" i="1"/>
  <c r="V3513" i="1" s="1"/>
  <c r="P4811" i="1"/>
  <c r="V4811" i="1" s="1"/>
  <c r="P2722" i="1"/>
  <c r="V2722" i="1" s="1"/>
  <c r="P3818" i="1"/>
  <c r="V3818" i="1" s="1"/>
  <c r="P4928" i="1"/>
  <c r="V4928" i="1" s="1"/>
  <c r="P1996" i="1"/>
  <c r="V1996" i="1" s="1"/>
  <c r="P3281" i="1"/>
  <c r="V3281" i="1" s="1"/>
  <c r="P3956" i="1"/>
  <c r="V3956" i="1" s="1"/>
  <c r="P1094" i="1"/>
  <c r="V1094" i="1" s="1"/>
  <c r="P3345" i="1"/>
  <c r="V3345" i="1" s="1"/>
  <c r="P4921" i="1"/>
  <c r="V4921" i="1" s="1"/>
  <c r="P3514" i="1"/>
  <c r="V3514" i="1" s="1"/>
  <c r="P1549" i="1"/>
  <c r="V1549" i="1" s="1"/>
  <c r="T1549" i="1" s="1"/>
  <c r="P2443" i="1"/>
  <c r="V2443" i="1" s="1"/>
  <c r="P2302" i="1"/>
  <c r="V2302" i="1" s="1"/>
  <c r="P4008" i="1"/>
  <c r="V4008" i="1" s="1"/>
  <c r="P1106" i="1"/>
  <c r="V1106" i="1" s="1"/>
  <c r="P504" i="1"/>
  <c r="V504" i="1" s="1"/>
  <c r="P1550" i="1"/>
  <c r="V1550" i="1" s="1"/>
  <c r="T1550" i="1" s="1"/>
  <c r="P4991" i="1"/>
  <c r="V4991" i="1" s="1"/>
  <c r="P41" i="1"/>
  <c r="V41" i="1" s="1"/>
  <c r="P1375" i="1"/>
  <c r="V1375" i="1" s="1"/>
  <c r="P2248" i="1"/>
  <c r="V2248" i="1" s="1"/>
  <c r="P1107" i="1"/>
  <c r="V1107" i="1" s="1"/>
  <c r="P3198" i="1"/>
  <c r="V3198" i="1" s="1"/>
  <c r="P1176" i="1"/>
  <c r="V1176" i="1" s="1"/>
  <c r="P5148" i="1"/>
  <c r="V5148" i="1" s="1"/>
  <c r="P1963" i="1"/>
  <c r="V1963" i="1" s="1"/>
  <c r="P3964" i="1"/>
  <c r="V3964" i="1" s="1"/>
  <c r="P2303" i="1"/>
  <c r="V2303" i="1" s="1"/>
  <c r="P4992" i="1"/>
  <c r="V4992" i="1" s="1"/>
  <c r="P4009" i="1"/>
  <c r="V4009" i="1" s="1"/>
  <c r="P42" i="1"/>
  <c r="V42" i="1" s="1"/>
  <c r="P1416" i="1"/>
  <c r="V1416" i="1" s="1"/>
  <c r="P4812" i="1"/>
  <c r="V4812" i="1" s="1"/>
  <c r="P5044" i="1"/>
  <c r="V5044" i="1" s="1"/>
  <c r="P2028" i="1"/>
  <c r="V2028" i="1" s="1"/>
  <c r="P4140" i="1"/>
  <c r="V4140" i="1" s="1"/>
  <c r="P2474" i="1"/>
  <c r="V2474" i="1" s="1"/>
  <c r="P2085" i="1"/>
  <c r="V2085" i="1" s="1"/>
  <c r="P505" i="1"/>
  <c r="V505" i="1" s="1"/>
  <c r="P1275" i="1"/>
  <c r="V1275" i="1" s="1"/>
  <c r="P4651" i="1"/>
  <c r="V4651" i="1" s="1"/>
  <c r="P506" i="1"/>
  <c r="V506" i="1" s="1"/>
  <c r="P507" i="1"/>
  <c r="V507" i="1" s="1"/>
  <c r="P1021" i="1"/>
  <c r="V1021" i="1" s="1"/>
  <c r="P807" i="1"/>
  <c r="V807" i="1" s="1"/>
  <c r="V4" i="1"/>
  <c r="P508" i="1"/>
  <c r="V508" i="1" s="1"/>
  <c r="P1551" i="1"/>
  <c r="V1551" i="1" s="1"/>
  <c r="T1551" i="1" s="1"/>
  <c r="P1300" i="1"/>
  <c r="V1300" i="1" s="1"/>
  <c r="P848" i="1"/>
  <c r="V848" i="1" s="1"/>
  <c r="P2396" i="1"/>
  <c r="V2396" i="1" s="1"/>
  <c r="P2769" i="1"/>
  <c r="V2769" i="1" s="1"/>
  <c r="P3438" i="1"/>
  <c r="V3438" i="1" s="1"/>
  <c r="P1154" i="1"/>
  <c r="V1154" i="1" s="1"/>
  <c r="P4247" i="1"/>
  <c r="V4247" i="1" s="1"/>
  <c r="P2922" i="1"/>
  <c r="V2922" i="1" s="1"/>
  <c r="P4514" i="1"/>
  <c r="V4514" i="1" s="1"/>
  <c r="P4482" i="1"/>
  <c r="V4482" i="1" s="1"/>
  <c r="P3830" i="1"/>
  <c r="V3830" i="1" s="1"/>
  <c r="P3137" i="1"/>
  <c r="V3137" i="1" s="1"/>
  <c r="P2947" i="1"/>
  <c r="V2947" i="1" s="1"/>
  <c r="P4010" i="1"/>
  <c r="V4010" i="1" s="1"/>
  <c r="P1301" i="1"/>
  <c r="V1301" i="1" s="1"/>
  <c r="P2262" i="1"/>
  <c r="V2262" i="1" s="1"/>
  <c r="P509" i="1"/>
  <c r="V509" i="1" s="1"/>
  <c r="P4993" i="1"/>
  <c r="V4993" i="1" s="1"/>
  <c r="P4228" i="1"/>
  <c r="V4228" i="1" s="1"/>
  <c r="P3363" i="1"/>
  <c r="V3363" i="1" s="1"/>
  <c r="P4011" i="1"/>
  <c r="V4011" i="1" s="1"/>
  <c r="P2923" i="1"/>
  <c r="V2923" i="1" s="1"/>
  <c r="P734" i="1"/>
  <c r="V734" i="1" s="1"/>
  <c r="P2528" i="1"/>
  <c r="V2528" i="1" s="1"/>
  <c r="P2475" i="1"/>
  <c r="V2475" i="1" s="1"/>
  <c r="P2253" i="1"/>
  <c r="V2253" i="1" s="1"/>
  <c r="P4141" i="1"/>
  <c r="V4141" i="1" s="1"/>
  <c r="P3105" i="1"/>
  <c r="V3105" i="1" s="1"/>
  <c r="V124" i="1"/>
  <c r="P213" i="1"/>
  <c r="V213" i="1" s="1"/>
  <c r="P3515" i="1"/>
  <c r="V3515" i="1" s="1"/>
  <c r="P824" i="1"/>
  <c r="V824" i="1" s="1"/>
  <c r="P306" i="1"/>
  <c r="V306" i="1" s="1"/>
  <c r="P66" i="1"/>
  <c r="V66" i="1" s="1"/>
  <c r="P2444" i="1"/>
  <c r="V2444" i="1" s="1"/>
  <c r="P849" i="1"/>
  <c r="V849" i="1" s="1"/>
  <c r="P835" i="1"/>
  <c r="V835" i="1" s="1"/>
  <c r="P4780" i="1"/>
  <c r="V4780" i="1" s="1"/>
  <c r="P3414" i="1"/>
  <c r="V3414" i="1" s="1"/>
  <c r="P4754" i="1"/>
  <c r="V4754" i="1" s="1"/>
  <c r="V1129" i="1"/>
  <c r="P1552" i="1"/>
  <c r="V1552" i="1" s="1"/>
  <c r="T1552" i="1" s="1"/>
  <c r="P2012" i="1"/>
  <c r="V2012" i="1" s="1"/>
  <c r="P1711" i="1"/>
  <c r="V1711" i="1" s="1"/>
  <c r="P4669" i="1"/>
  <c r="V4669" i="1" s="1"/>
  <c r="P2824" i="1"/>
  <c r="V2824" i="1" s="1"/>
  <c r="P14" i="1"/>
  <c r="V14" i="1" s="1"/>
  <c r="P2304" i="1"/>
  <c r="V2304" i="1" s="1"/>
  <c r="P1757" i="1"/>
  <c r="V1757" i="1" s="1"/>
  <c r="P3415" i="1"/>
  <c r="V3415" i="1" s="1"/>
  <c r="P2989" i="1"/>
  <c r="V2989" i="1" s="1"/>
  <c r="P1553" i="1"/>
  <c r="V1553" i="1" s="1"/>
  <c r="T1553" i="1" s="1"/>
  <c r="P2521" i="1"/>
  <c r="V2521" i="1" s="1"/>
  <c r="P5149" i="1"/>
  <c r="V5149" i="1" s="1"/>
  <c r="P850" i="1"/>
  <c r="V850" i="1" s="1"/>
  <c r="P3641" i="1"/>
  <c r="V3641" i="1" s="1"/>
  <c r="P2429" i="1"/>
  <c r="V2429" i="1" s="1"/>
  <c r="P331" i="1"/>
  <c r="V331" i="1" s="1"/>
  <c r="P510" i="1"/>
  <c r="V510" i="1" s="1"/>
  <c r="P295" i="1"/>
  <c r="V295" i="1" s="1"/>
  <c r="P4311" i="1"/>
  <c r="V4311" i="1" s="1"/>
  <c r="P1417" i="1"/>
  <c r="V1417" i="1" s="1"/>
  <c r="P1376" i="1"/>
  <c r="V1376" i="1" s="1"/>
  <c r="P1108" i="1"/>
  <c r="V1108" i="1" s="1"/>
  <c r="P1418" i="1"/>
  <c r="V1418" i="1" s="1"/>
  <c r="P2029" i="1"/>
  <c r="V2029" i="1" s="1"/>
  <c r="P2599" i="1"/>
  <c r="V2599" i="1" s="1"/>
  <c r="P2476" i="1"/>
  <c r="V2476" i="1" s="1"/>
  <c r="P2477" i="1"/>
  <c r="V2477" i="1" s="1"/>
  <c r="P2086" i="1"/>
  <c r="V2086" i="1" s="1"/>
  <c r="P1671" i="1"/>
  <c r="V1671" i="1" s="1"/>
  <c r="P1672" i="1"/>
  <c r="V1672" i="1" s="1"/>
  <c r="P1419" i="1"/>
  <c r="V1419" i="1" s="1"/>
  <c r="P2507" i="1"/>
  <c r="V2507" i="1" s="1"/>
  <c r="P3220" i="1"/>
  <c r="V3220" i="1" s="1"/>
  <c r="P2979" i="1"/>
  <c r="V2979" i="1" s="1"/>
  <c r="P511" i="1"/>
  <c r="V511" i="1" s="1"/>
  <c r="P4446" i="1"/>
  <c r="V4446" i="1" s="1"/>
  <c r="P1258" i="1"/>
  <c r="V1258" i="1" s="1"/>
  <c r="P2030" i="1"/>
  <c r="V2030" i="1" s="1"/>
  <c r="P3516" i="1"/>
  <c r="V3516" i="1" s="1"/>
  <c r="P4012" i="1"/>
  <c r="V4012" i="1" s="1"/>
  <c r="P2825" i="1"/>
  <c r="V2825" i="1" s="1"/>
  <c r="P2368" i="1"/>
  <c r="V2368" i="1" s="1"/>
  <c r="P5045" i="1"/>
  <c r="V5045" i="1" s="1"/>
  <c r="P1964" i="1"/>
  <c r="V1964" i="1" s="1"/>
  <c r="P1784" i="1"/>
  <c r="V1784" i="1" s="1"/>
  <c r="P512" i="1"/>
  <c r="V512" i="1" s="1"/>
  <c r="P1478" i="1"/>
  <c r="V1478" i="1" s="1"/>
  <c r="P3739" i="1"/>
  <c r="V3739" i="1" s="1"/>
  <c r="P3002" i="1"/>
  <c r="V3002" i="1" s="1"/>
  <c r="P2288" i="1"/>
  <c r="V2288" i="1" s="1"/>
  <c r="P851" i="1"/>
  <c r="V851" i="1" s="1"/>
  <c r="P3642" i="1"/>
  <c r="V3642" i="1" s="1"/>
  <c r="P2087" i="1"/>
  <c r="V2087" i="1" s="1"/>
  <c r="P1276" i="1"/>
  <c r="V1276" i="1" s="1"/>
  <c r="P1554" i="1"/>
  <c r="V1554" i="1" s="1"/>
  <c r="T1554" i="1" s="1"/>
  <c r="P2132" i="1"/>
  <c r="V2132" i="1" s="1"/>
  <c r="P2826" i="1"/>
  <c r="V2826" i="1" s="1"/>
  <c r="P332" i="1"/>
  <c r="V332" i="1" s="1"/>
  <c r="P3517" i="1"/>
  <c r="V3517" i="1" s="1"/>
  <c r="P4822" i="1"/>
  <c r="V4822" i="1" s="1"/>
  <c r="P1177" i="1"/>
  <c r="V1177" i="1" s="1"/>
  <c r="P4873" i="1"/>
  <c r="V4873" i="1" s="1"/>
  <c r="P4328" i="1"/>
  <c r="V4328" i="1" s="1"/>
  <c r="P2634" i="1"/>
  <c r="V2634" i="1" s="1"/>
  <c r="P296" i="1"/>
  <c r="V296" i="1" s="1"/>
  <c r="P924" i="1"/>
  <c r="V924" i="1" s="1"/>
  <c r="P2289" i="1"/>
  <c r="V2289" i="1" s="1"/>
  <c r="P1690" i="1"/>
  <c r="V1690" i="1" s="1"/>
  <c r="P1642" i="1"/>
  <c r="V1642" i="1" s="1"/>
  <c r="P3250" i="1"/>
  <c r="V3250" i="1" s="1"/>
  <c r="P2635" i="1"/>
  <c r="V2635" i="1" s="1"/>
  <c r="P1893" i="1"/>
  <c r="V1893" i="1" s="1"/>
  <c r="P4591" i="1"/>
  <c r="V4591" i="1" s="1"/>
  <c r="P2478" i="1"/>
  <c r="V2478" i="1" s="1"/>
  <c r="P988" i="1"/>
  <c r="V988" i="1" s="1"/>
  <c r="P1377" i="1"/>
  <c r="V1377" i="1" s="1"/>
  <c r="P1758" i="1"/>
  <c r="V1758" i="1" s="1"/>
  <c r="P287" i="1"/>
  <c r="V287" i="1" s="1"/>
  <c r="P2116" i="1"/>
  <c r="V2116" i="1" s="1"/>
  <c r="P4013" i="1"/>
  <c r="V4013" i="1" s="1"/>
  <c r="P4994" i="1"/>
  <c r="V4994" i="1" s="1"/>
  <c r="P4379" i="1"/>
  <c r="V4379" i="1" s="1"/>
  <c r="P386" i="1"/>
  <c r="V386" i="1" s="1"/>
  <c r="P5150" i="1"/>
  <c r="V5150" i="1" s="1"/>
  <c r="P2562" i="1"/>
  <c r="V2562" i="1" s="1"/>
  <c r="P2141" i="1"/>
  <c r="V2141" i="1" s="1"/>
  <c r="P4267" i="1"/>
  <c r="V4267" i="1" s="1"/>
  <c r="P513" i="1"/>
  <c r="V513" i="1" s="1"/>
  <c r="P5106" i="1"/>
  <c r="V5106" i="1" s="1"/>
  <c r="P4447" i="1"/>
  <c r="V4447" i="1" s="1"/>
  <c r="P4365" i="1"/>
  <c r="V4365" i="1" s="1"/>
  <c r="P514" i="1"/>
  <c r="V514" i="1" s="1"/>
  <c r="P3868" i="1"/>
  <c r="V3868" i="1" s="1"/>
  <c r="P515" i="1"/>
  <c r="V515" i="1" s="1"/>
  <c r="P4995" i="1"/>
  <c r="V4995" i="1" s="1"/>
  <c r="P1178" i="1"/>
  <c r="V1178" i="1" s="1"/>
  <c r="P4014" i="1"/>
  <c r="V4014" i="1" s="1"/>
  <c r="P3402" i="1"/>
  <c r="V3402" i="1" s="1"/>
  <c r="P1691" i="1"/>
  <c r="V1691" i="1" s="1"/>
  <c r="P3518" i="1"/>
  <c r="V3518" i="1" s="1"/>
  <c r="P1555" i="1"/>
  <c r="V1555" i="1" s="1"/>
  <c r="T1555" i="1" s="1"/>
  <c r="P1066" i="1"/>
  <c r="V1066" i="1" s="1"/>
  <c r="P1556" i="1"/>
  <c r="V1556" i="1" s="1"/>
  <c r="T1556" i="1" s="1"/>
  <c r="P1894" i="1"/>
  <c r="V1894" i="1" s="1"/>
  <c r="P4874" i="1"/>
  <c r="V4874" i="1" s="1"/>
  <c r="P43" i="1"/>
  <c r="V43" i="1" s="1"/>
  <c r="P3696" i="1"/>
  <c r="V3696" i="1" s="1"/>
  <c r="P1557" i="1"/>
  <c r="V1557" i="1" s="1"/>
  <c r="T1557" i="1" s="1"/>
  <c r="P1109" i="1"/>
  <c r="V1109" i="1" s="1"/>
  <c r="P1895" i="1"/>
  <c r="V1895" i="1" s="1"/>
  <c r="P1179" i="1"/>
  <c r="V1179" i="1" s="1"/>
  <c r="P4220" i="1"/>
  <c r="V4220" i="1" s="1"/>
  <c r="P5046" i="1"/>
  <c r="V5046" i="1" s="1"/>
  <c r="P3161" i="1"/>
  <c r="V3161" i="1" s="1"/>
  <c r="P2305" i="1"/>
  <c r="V2305" i="1" s="1"/>
  <c r="P3386" i="1"/>
  <c r="V3386" i="1" s="1"/>
  <c r="P3394" i="1"/>
  <c r="V3394" i="1" s="1"/>
  <c r="P1712" i="1"/>
  <c r="V1712" i="1" s="1"/>
  <c r="P516" i="1"/>
  <c r="V516" i="1" s="1"/>
  <c r="P2263" i="1"/>
  <c r="V2263" i="1" s="1"/>
  <c r="P2372" i="1"/>
  <c r="V2372" i="1" s="1"/>
  <c r="P3282" i="1"/>
  <c r="V3282" i="1" s="1"/>
  <c r="P2600" i="1"/>
  <c r="V2600" i="1" s="1"/>
  <c r="P1479" i="1"/>
  <c r="V1479" i="1" s="1"/>
  <c r="P4950" i="1"/>
  <c r="V4950" i="1" s="1"/>
  <c r="P430" i="1"/>
  <c r="V430" i="1" s="1"/>
  <c r="P3251" i="1"/>
  <c r="V3251" i="1" s="1"/>
  <c r="P2306" i="1"/>
  <c r="V2306" i="1" s="1"/>
  <c r="P4015" i="1"/>
  <c r="V4015" i="1" s="1"/>
  <c r="P4483" i="1"/>
  <c r="V4483" i="1" s="1"/>
  <c r="P3519" i="1"/>
  <c r="V3519" i="1" s="1"/>
  <c r="P2827" i="1"/>
  <c r="V2827" i="1" s="1"/>
  <c r="P2712" i="1"/>
  <c r="V2712" i="1" s="1"/>
  <c r="P1302" i="1"/>
  <c r="V1302" i="1" s="1"/>
  <c r="P1378" i="1"/>
  <c r="V1378" i="1" s="1"/>
  <c r="P4875" i="1"/>
  <c r="V4875" i="1" s="1"/>
  <c r="P3484" i="1"/>
  <c r="V3484" i="1" s="1"/>
  <c r="P4730" i="1"/>
  <c r="V4730" i="1" s="1"/>
  <c r="P4622" i="1"/>
  <c r="V4622" i="1" s="1"/>
  <c r="P288" i="1"/>
  <c r="V288" i="1" s="1"/>
  <c r="P1480" i="1"/>
  <c r="V1480" i="1" s="1"/>
  <c r="P4016" i="1"/>
  <c r="V4016" i="1" s="1"/>
  <c r="P3965" i="1"/>
  <c r="V3965" i="1" s="1"/>
  <c r="P4345" i="1"/>
  <c r="V4345" i="1" s="1"/>
  <c r="P4268" i="1"/>
  <c r="V4268" i="1" s="1"/>
  <c r="P1095" i="1"/>
  <c r="V1095" i="1" s="1"/>
  <c r="P4278" i="1"/>
  <c r="V4278" i="1" s="1"/>
  <c r="P2276" i="1"/>
  <c r="V2276" i="1" s="1"/>
  <c r="P517" i="1"/>
  <c r="V517" i="1" s="1"/>
  <c r="P1785" i="1"/>
  <c r="V1785" i="1" s="1"/>
  <c r="P3202" i="1"/>
  <c r="V3202" i="1" s="1"/>
  <c r="P997" i="1"/>
  <c r="V997" i="1" s="1"/>
  <c r="P1379" i="1"/>
  <c r="V1379" i="1" s="1"/>
  <c r="P3316" i="1"/>
  <c r="V3316" i="1" s="1"/>
  <c r="P1673" i="1"/>
  <c r="V1673" i="1" s="1"/>
  <c r="P4296" i="1"/>
  <c r="V4296" i="1" s="1"/>
  <c r="P4017" i="1"/>
  <c r="V4017" i="1" s="1"/>
  <c r="P3957" i="1"/>
  <c r="V3957" i="1" s="1"/>
  <c r="P2307" i="1"/>
  <c r="V2307" i="1" s="1"/>
  <c r="P735" i="1"/>
  <c r="V735" i="1" s="1"/>
  <c r="P144" i="1"/>
  <c r="V144" i="1" s="1"/>
  <c r="P4833" i="1"/>
  <c r="V4833" i="1" s="1"/>
  <c r="P2543" i="1"/>
  <c r="V2543" i="1" s="1"/>
  <c r="P1096" i="1"/>
  <c r="V1096" i="1" s="1"/>
  <c r="P4538" i="1"/>
  <c r="V4538" i="1" s="1"/>
  <c r="P1733" i="1"/>
  <c r="V1733" i="1" s="1"/>
  <c r="P3782" i="1"/>
  <c r="V3782" i="1" s="1"/>
  <c r="P3487" i="1"/>
  <c r="V3487" i="1" s="1"/>
  <c r="P1303" i="1"/>
  <c r="V1303" i="1" s="1"/>
  <c r="P3958" i="1"/>
  <c r="V3958" i="1" s="1"/>
  <c r="P4018" i="1"/>
  <c r="V4018" i="1" s="1"/>
  <c r="P400" i="1"/>
  <c r="V400" i="1" s="1"/>
  <c r="P3727" i="1"/>
  <c r="V3727" i="1" s="1"/>
  <c r="P3210" i="1"/>
  <c r="V3210" i="1" s="1"/>
  <c r="P67" i="1"/>
  <c r="V67" i="1" s="1"/>
  <c r="P2308" i="1"/>
  <c r="V2308" i="1" s="1"/>
  <c r="P1558" i="1"/>
  <c r="V1558" i="1" s="1"/>
  <c r="T1558" i="1" s="1"/>
  <c r="P1981" i="1"/>
  <c r="V1981" i="1" s="1"/>
  <c r="P4798" i="1"/>
  <c r="V4798" i="1" s="1"/>
  <c r="P1896" i="1"/>
  <c r="V1896" i="1" s="1"/>
  <c r="P3236" i="1"/>
  <c r="V3236" i="1" s="1"/>
  <c r="P518" i="1"/>
  <c r="V518" i="1" s="1"/>
  <c r="P969" i="1"/>
  <c r="V969" i="1" s="1"/>
  <c r="P2445" i="1"/>
  <c r="V2445" i="1" s="1"/>
  <c r="P3275" i="1"/>
  <c r="V3275" i="1" s="1"/>
  <c r="P4515" i="1"/>
  <c r="V4515" i="1" s="1"/>
  <c r="P3643" i="1"/>
  <c r="V3643" i="1" s="1"/>
  <c r="P2031" i="1"/>
  <c r="V2031" i="1" s="1"/>
  <c r="P1481" i="1"/>
  <c r="V1481" i="1" s="1"/>
  <c r="P3010" i="1"/>
  <c r="V3010" i="1" s="1"/>
  <c r="P4161" i="1"/>
  <c r="V4161" i="1" s="1"/>
  <c r="P2182" i="1"/>
  <c r="V2182" i="1" s="1"/>
  <c r="P519" i="1"/>
  <c r="V519" i="1" s="1"/>
  <c r="P4534" i="1"/>
  <c r="V4534" i="1" s="1"/>
  <c r="P3346" i="1"/>
  <c r="V3346" i="1" s="1"/>
  <c r="P2142" i="1"/>
  <c r="V2142" i="1" s="1"/>
  <c r="P4487" i="1"/>
  <c r="V4487" i="1" s="1"/>
  <c r="P1067" i="1"/>
  <c r="V1067" i="1" s="1"/>
  <c r="P4611" i="1"/>
  <c r="V4611" i="1" s="1"/>
  <c r="P2601" i="1"/>
  <c r="V2601" i="1" s="1"/>
  <c r="P3450" i="1"/>
  <c r="V3450" i="1" s="1"/>
  <c r="P5134" i="1"/>
  <c r="V5134" i="1" s="1"/>
  <c r="P2397" i="1"/>
  <c r="V2397" i="1" s="1"/>
  <c r="P4508" i="1"/>
  <c r="V4508" i="1" s="1"/>
  <c r="P736" i="1"/>
  <c r="V736" i="1" s="1"/>
  <c r="P1180" i="1"/>
  <c r="V1180" i="1" s="1"/>
  <c r="P2686" i="1"/>
  <c r="V2686" i="1" s="1"/>
  <c r="P1110" i="1"/>
  <c r="V1110" i="1" s="1"/>
  <c r="P4528" i="1"/>
  <c r="V4528" i="1" s="1"/>
  <c r="P3032" i="1"/>
  <c r="V3032" i="1" s="1"/>
  <c r="P4438" i="1"/>
  <c r="V4438" i="1" s="1"/>
  <c r="P3940" i="1"/>
  <c r="V3940" i="1" s="1"/>
  <c r="P4312" i="1"/>
  <c r="V4312" i="1" s="1"/>
  <c r="P4019" i="1"/>
  <c r="V4019" i="1" s="1"/>
  <c r="P4924" i="1"/>
  <c r="V4924" i="1" s="1"/>
  <c r="P1759" i="1"/>
  <c r="V1759" i="1" s="1"/>
  <c r="P1111" i="1"/>
  <c r="V1111" i="1" s="1"/>
  <c r="P2398" i="1"/>
  <c r="V2398" i="1" s="1"/>
  <c r="P2980" i="1"/>
  <c r="V2980" i="1" s="1"/>
  <c r="P2264" i="1"/>
  <c r="V2264" i="1" s="1"/>
  <c r="P4996" i="1"/>
  <c r="V4996" i="1" s="1"/>
  <c r="P3488" i="1"/>
  <c r="V3488" i="1" s="1"/>
  <c r="P2571" i="1"/>
  <c r="V2571" i="1" s="1"/>
  <c r="P520" i="1"/>
  <c r="V520" i="1" s="1"/>
  <c r="P1304" i="1"/>
  <c r="V1304" i="1" s="1"/>
  <c r="P2909" i="1"/>
  <c r="V2909" i="1" s="1"/>
  <c r="P4560" i="1"/>
  <c r="V4560" i="1" s="1"/>
  <c r="P2435" i="1"/>
  <c r="V2435" i="1" s="1"/>
  <c r="P5115" i="1"/>
  <c r="V5115" i="1" s="1"/>
  <c r="P3416" i="1"/>
  <c r="V3416" i="1" s="1"/>
  <c r="P4997" i="1"/>
  <c r="V4997" i="1" s="1"/>
  <c r="P4448" i="1"/>
  <c r="V4448" i="1" s="1"/>
  <c r="P3618" i="1"/>
  <c r="V3618" i="1" s="1"/>
  <c r="P4383" i="1"/>
  <c r="V4383" i="1" s="1"/>
  <c r="P4020" i="1"/>
  <c r="V4020" i="1" s="1"/>
  <c r="P2233" i="1"/>
  <c r="V2233" i="1" s="1"/>
  <c r="P4639" i="1"/>
  <c r="V4639" i="1" s="1"/>
  <c r="P401" i="1"/>
  <c r="V401" i="1" s="1"/>
  <c r="P365" i="1"/>
  <c r="V365" i="1" s="1"/>
  <c r="P737" i="1"/>
  <c r="V737" i="1" s="1"/>
  <c r="P349" i="1"/>
  <c r="V349" i="1" s="1"/>
  <c r="P4021" i="1"/>
  <c r="V4021" i="1" s="1"/>
  <c r="P852" i="1"/>
  <c r="V852" i="1" s="1"/>
  <c r="P3301" i="1"/>
  <c r="V3301" i="1" s="1"/>
  <c r="P44" i="1"/>
  <c r="V44" i="1" s="1"/>
  <c r="P4813" i="1"/>
  <c r="V4813" i="1" s="1"/>
  <c r="P5107" i="1"/>
  <c r="V5107" i="1" s="1"/>
  <c r="P4781" i="1"/>
  <c r="V4781" i="1" s="1"/>
  <c r="P1897" i="1"/>
  <c r="V1897" i="1" s="1"/>
  <c r="P1068" i="1"/>
  <c r="V1068" i="1" s="1"/>
  <c r="P2636" i="1"/>
  <c r="V2636" i="1" s="1"/>
  <c r="P5151" i="1"/>
  <c r="V5151" i="1" s="1"/>
  <c r="P2544" i="1"/>
  <c r="V2544" i="1" s="1"/>
  <c r="P4179" i="1"/>
  <c r="V4179" i="1" s="1"/>
  <c r="P1024" i="1"/>
  <c r="V1024" i="1" s="1"/>
  <c r="P4677" i="1"/>
  <c r="V4677" i="1" s="1"/>
  <c r="P4876" i="1"/>
  <c r="V4876" i="1" s="1"/>
  <c r="P4329" i="1"/>
  <c r="V4329" i="1" s="1"/>
  <c r="P2687" i="1"/>
  <c r="V2687" i="1" s="1"/>
  <c r="P2309" i="1"/>
  <c r="V2309" i="1" s="1"/>
  <c r="P366" i="1"/>
  <c r="V366" i="1" s="1"/>
  <c r="P1305" i="1"/>
  <c r="V1305" i="1" s="1"/>
  <c r="P4449" i="1"/>
  <c r="V4449" i="1" s="1"/>
  <c r="P96" i="1"/>
  <c r="V96" i="1" s="1"/>
  <c r="P2479" i="1"/>
  <c r="V2479" i="1" s="1"/>
  <c r="P521" i="1"/>
  <c r="V521" i="1" s="1"/>
  <c r="P4877" i="1"/>
  <c r="V4877" i="1" s="1"/>
  <c r="P2981" i="1"/>
  <c r="V2981" i="1" s="1"/>
  <c r="P2990" i="1"/>
  <c r="V2990" i="1" s="1"/>
  <c r="P4498" i="1"/>
  <c r="V4498" i="1" s="1"/>
  <c r="P2378" i="1"/>
  <c r="V2378" i="1" s="1"/>
  <c r="P4229" i="1"/>
  <c r="V4229" i="1" s="1"/>
  <c r="P2991" i="1"/>
  <c r="V2991" i="1" s="1"/>
  <c r="P4858" i="1"/>
  <c r="V4858" i="1" s="1"/>
  <c r="P97" i="1"/>
  <c r="V97" i="1" s="1"/>
  <c r="P3347" i="1"/>
  <c r="V3347" i="1" s="1"/>
  <c r="P1898" i="1"/>
  <c r="V1898" i="1" s="1"/>
  <c r="P3485" i="1"/>
  <c r="V3485" i="1" s="1"/>
  <c r="P4499" i="1"/>
  <c r="V4499" i="1" s="1"/>
  <c r="P2088" i="1"/>
  <c r="V2088" i="1" s="1"/>
  <c r="P2828" i="1"/>
  <c r="V2828" i="1" s="1"/>
  <c r="P901" i="1"/>
  <c r="V901" i="1" s="1"/>
  <c r="P4306" i="1"/>
  <c r="V4306" i="1" s="1"/>
  <c r="P3520" i="1"/>
  <c r="V3520" i="1" s="1"/>
  <c r="P3926" i="1"/>
  <c r="V3926" i="1" s="1"/>
  <c r="P3683" i="1"/>
  <c r="V3683" i="1" s="1"/>
  <c r="P15" i="1"/>
  <c r="V15" i="1" s="1"/>
  <c r="P1760" i="1"/>
  <c r="V1760" i="1" s="1"/>
  <c r="P3211" i="1"/>
  <c r="V3211" i="1" s="1"/>
  <c r="P367" i="1"/>
  <c r="V367" i="1" s="1"/>
  <c r="P1420" i="1"/>
  <c r="V1420" i="1" s="1"/>
  <c r="P4592" i="1"/>
  <c r="V4592" i="1" s="1"/>
  <c r="P402" i="1"/>
  <c r="V402" i="1" s="1"/>
  <c r="P214" i="1"/>
  <c r="V214" i="1" s="1"/>
  <c r="P3953" i="1"/>
  <c r="V3953" i="1" s="1"/>
  <c r="P2794" i="1"/>
  <c r="V2794" i="1" s="1"/>
  <c r="P4593" i="1"/>
  <c r="V4593" i="1" s="1"/>
  <c r="P2399" i="1"/>
  <c r="V2399" i="1" s="1"/>
  <c r="P3521" i="1"/>
  <c r="V3521" i="1" s="1"/>
  <c r="P245" i="1"/>
  <c r="V245" i="1" s="1"/>
  <c r="P1306" i="1"/>
  <c r="V1306" i="1" s="1"/>
  <c r="P1847" i="1"/>
  <c r="V1847" i="1" s="1"/>
  <c r="P853" i="1"/>
  <c r="V853" i="1" s="1"/>
  <c r="P522" i="1"/>
  <c r="V522" i="1" s="1"/>
  <c r="P4022" i="1"/>
  <c r="V4022" i="1" s="1"/>
  <c r="P1009" i="1"/>
  <c r="V1009" i="1" s="1"/>
  <c r="P1181" i="1"/>
  <c r="V1181" i="1" s="1"/>
  <c r="P523" i="1"/>
  <c r="V523" i="1" s="1"/>
  <c r="P2637" i="1"/>
  <c r="V2637" i="1" s="1"/>
  <c r="V182" i="1"/>
  <c r="P4023" i="1"/>
  <c r="V4023" i="1" s="1"/>
  <c r="P246" i="1"/>
  <c r="V246" i="1" s="1"/>
  <c r="P524" i="1"/>
  <c r="V524" i="1" s="1"/>
  <c r="P1277" i="1"/>
  <c r="V1277" i="1" s="1"/>
  <c r="P3395" i="1"/>
  <c r="V3395" i="1" s="1"/>
  <c r="P183" i="1"/>
  <c r="V183" i="1" s="1"/>
  <c r="P4594" i="1"/>
  <c r="V4594" i="1" s="1"/>
  <c r="P2143" i="1"/>
  <c r="V2143" i="1" s="1"/>
  <c r="P1182" i="1"/>
  <c r="V1182" i="1" s="1"/>
  <c r="P2480" i="1"/>
  <c r="V2480" i="1" s="1"/>
  <c r="P4878" i="1"/>
  <c r="V4878" i="1" s="1"/>
  <c r="P3831" i="1"/>
  <c r="V3831" i="1" s="1"/>
  <c r="P4516" i="1"/>
  <c r="V4516" i="1" s="1"/>
  <c r="P3949" i="1"/>
  <c r="V3949" i="1" s="1"/>
  <c r="P1307" i="1"/>
  <c r="V1307" i="1" s="1"/>
  <c r="P1734" i="1"/>
  <c r="V1734" i="1" s="1"/>
  <c r="P854" i="1"/>
  <c r="V854" i="1" s="1"/>
  <c r="P2638" i="1"/>
  <c r="V2638" i="1" s="1"/>
  <c r="P525" i="1"/>
  <c r="V525" i="1" s="1"/>
  <c r="P3656" i="1"/>
  <c r="V3656" i="1" s="1"/>
  <c r="P4842" i="1"/>
  <c r="V4842" i="1" s="1"/>
  <c r="P4910" i="1"/>
  <c r="V4910" i="1" s="1"/>
  <c r="P3944" i="1"/>
  <c r="V3944" i="1" s="1"/>
  <c r="P3819" i="1"/>
  <c r="V3819" i="1" s="1"/>
  <c r="P145" i="1"/>
  <c r="V145" i="1" s="1"/>
  <c r="P2446" i="1"/>
  <c r="V2446" i="1" s="1"/>
  <c r="P4024" i="1"/>
  <c r="V4024" i="1" s="1"/>
  <c r="P1112" i="1"/>
  <c r="V1112" i="1" s="1"/>
  <c r="P3668" i="1"/>
  <c r="V3668" i="1" s="1"/>
  <c r="P4823" i="1"/>
  <c r="V4823" i="1" s="1"/>
  <c r="P4248" i="1"/>
  <c r="V4248" i="1" s="1"/>
  <c r="P1482" i="1"/>
  <c r="V1482" i="1" s="1"/>
  <c r="P3970" i="1"/>
  <c r="V3970" i="1" s="1"/>
  <c r="P2183" i="1"/>
  <c r="V2183" i="1" s="1"/>
  <c r="P3192" i="1"/>
  <c r="V3192" i="1" s="1"/>
  <c r="P3111" i="1"/>
  <c r="V3111" i="1" s="1"/>
  <c r="P215" i="1"/>
  <c r="V215" i="1" s="1"/>
  <c r="P2938" i="1"/>
  <c r="V2938" i="1" s="1"/>
  <c r="P526" i="1"/>
  <c r="V526" i="1" s="1"/>
  <c r="P2788" i="1"/>
  <c r="V2788" i="1" s="1"/>
  <c r="P2481" i="1"/>
  <c r="V2481" i="1" s="1"/>
  <c r="P3522" i="1"/>
  <c r="V3522" i="1" s="1"/>
  <c r="P3945" i="1"/>
  <c r="V3945" i="1" s="1"/>
  <c r="P1421" i="1"/>
  <c r="V1421" i="1" s="1"/>
  <c r="P4411" i="1"/>
  <c r="V4411" i="1" s="1"/>
  <c r="P1183" i="1"/>
  <c r="V1183" i="1" s="1"/>
  <c r="P3364" i="1"/>
  <c r="V3364" i="1" s="1"/>
  <c r="P1735" i="1"/>
  <c r="V1735" i="1" s="1"/>
  <c r="P1308" i="1"/>
  <c r="V1308" i="1" s="1"/>
  <c r="P3669" i="1"/>
  <c r="V3669" i="1" s="1"/>
  <c r="P2144" i="1"/>
  <c r="V2144" i="1" s="1"/>
  <c r="P16" i="1"/>
  <c r="V16" i="1" s="1"/>
  <c r="P3715" i="1"/>
  <c r="V3715" i="1" s="1"/>
  <c r="P738" i="1"/>
  <c r="V738" i="1" s="1"/>
  <c r="P4450" i="1"/>
  <c r="V4450" i="1" s="1"/>
  <c r="P1422" i="1"/>
  <c r="V1422" i="1" s="1"/>
  <c r="P2795" i="1"/>
  <c r="V2795" i="1" s="1"/>
  <c r="P3832" i="1"/>
  <c r="V3832" i="1" s="1"/>
  <c r="P1184" i="1"/>
  <c r="V1184" i="1" s="1"/>
  <c r="P5047" i="1"/>
  <c r="V5047" i="1" s="1"/>
  <c r="P2400" i="1"/>
  <c r="V2400" i="1" s="1"/>
  <c r="P2310" i="1"/>
  <c r="V2310" i="1" s="1"/>
  <c r="P350" i="1"/>
  <c r="V350" i="1" s="1"/>
  <c r="P902" i="1"/>
  <c r="V902" i="1" s="1"/>
  <c r="P2829" i="1"/>
  <c r="V2829" i="1" s="1"/>
  <c r="P1309" i="1"/>
  <c r="V1309" i="1" s="1"/>
  <c r="P970" i="1"/>
  <c r="V970" i="1" s="1"/>
  <c r="P2789" i="1"/>
  <c r="V2789" i="1" s="1"/>
  <c r="P527" i="1"/>
  <c r="V527" i="1" s="1"/>
  <c r="P1786" i="1"/>
  <c r="V1786" i="1" s="1"/>
  <c r="P4998" i="1"/>
  <c r="V4998" i="1" s="1"/>
  <c r="P4412" i="1"/>
  <c r="V4412" i="1" s="1"/>
  <c r="P2117" i="1"/>
  <c r="V2117" i="1" s="1"/>
  <c r="P4500" i="1"/>
  <c r="V4500" i="1" s="1"/>
  <c r="P1380" i="1"/>
  <c r="V1380" i="1" s="1"/>
  <c r="P2572" i="1"/>
  <c r="V2572" i="1" s="1"/>
  <c r="P2968" i="1"/>
  <c r="V2968" i="1" s="1"/>
  <c r="P3833" i="1"/>
  <c r="V3833" i="1" s="1"/>
  <c r="P3459" i="1"/>
  <c r="V3459" i="1" s="1"/>
  <c r="P2032" i="1"/>
  <c r="V2032" i="1" s="1"/>
  <c r="P2732" i="1"/>
  <c r="V2732" i="1" s="1"/>
  <c r="P3122" i="1"/>
  <c r="V3122" i="1" s="1"/>
  <c r="P4623" i="1"/>
  <c r="V4623" i="1" s="1"/>
  <c r="P4561" i="1"/>
  <c r="V4561" i="1" s="1"/>
  <c r="P528" i="1"/>
  <c r="V528" i="1" s="1"/>
  <c r="P808" i="1"/>
  <c r="V808" i="1" s="1"/>
  <c r="P2723" i="1"/>
  <c r="V2723" i="1" s="1"/>
  <c r="P2311" i="1"/>
  <c r="V2311" i="1" s="1"/>
  <c r="P1051" i="1"/>
  <c r="V1051" i="1" s="1"/>
  <c r="P3138" i="1"/>
  <c r="V3138" i="1" s="1"/>
  <c r="P3212" i="1"/>
  <c r="V3212" i="1" s="1"/>
  <c r="P3888" i="1"/>
  <c r="V3888" i="1" s="1"/>
  <c r="P529" i="1"/>
  <c r="V529" i="1" s="1"/>
  <c r="P387" i="1"/>
  <c r="V387" i="1" s="1"/>
  <c r="P3237" i="1"/>
  <c r="V3237" i="1" s="1"/>
  <c r="P1761" i="1"/>
  <c r="V1761" i="1" s="1"/>
  <c r="P3921" i="1"/>
  <c r="V3921" i="1" s="1"/>
  <c r="P903" i="1"/>
  <c r="V903" i="1" s="1"/>
  <c r="P3240" i="1"/>
  <c r="V3240" i="1" s="1"/>
  <c r="P3094" i="1"/>
  <c r="V3094" i="1" s="1"/>
  <c r="P825" i="1"/>
  <c r="V825" i="1" s="1"/>
  <c r="P4380" i="1"/>
  <c r="V4380" i="1" s="1"/>
  <c r="P4025" i="1"/>
  <c r="V4025" i="1" s="1"/>
  <c r="P739" i="1"/>
  <c r="V739" i="1" s="1"/>
  <c r="P2955" i="1"/>
  <c r="V2955" i="1" s="1"/>
  <c r="P4961" i="1"/>
  <c r="V4961" i="1" s="1"/>
  <c r="P4366" i="1"/>
  <c r="V4366" i="1" s="1"/>
  <c r="P3033" i="1"/>
  <c r="V3033" i="1" s="1"/>
  <c r="P2447" i="1"/>
  <c r="V2447" i="1" s="1"/>
  <c r="P2830" i="1"/>
  <c r="V2830" i="1" s="1"/>
  <c r="P2184" i="1"/>
  <c r="V2184" i="1" s="1"/>
  <c r="P5092" i="1"/>
  <c r="V5092" i="1" s="1"/>
  <c r="P4493" i="1"/>
  <c r="V4493" i="1" s="1"/>
  <c r="V106" i="1"/>
  <c r="P1310" i="1"/>
  <c r="V1310" i="1" s="1"/>
  <c r="P247" i="1"/>
  <c r="V247" i="1" s="1"/>
  <c r="P1423" i="1"/>
  <c r="V1423" i="1" s="1"/>
  <c r="P4026" i="1"/>
  <c r="V4026" i="1" s="1"/>
  <c r="P4181" i="1"/>
  <c r="V4181" i="1" s="1"/>
  <c r="P2724" i="1"/>
  <c r="V2724" i="1" s="1"/>
  <c r="P3649" i="1"/>
  <c r="V3649" i="1" s="1"/>
  <c r="P4297" i="1"/>
  <c r="V4297" i="1" s="1"/>
  <c r="P1559" i="1"/>
  <c r="V1559" i="1" s="1"/>
  <c r="T1559" i="1" s="1"/>
  <c r="P4595" i="1"/>
  <c r="V4595" i="1" s="1"/>
  <c r="P1692" i="1"/>
  <c r="V1692" i="1" s="1"/>
  <c r="P3927" i="1"/>
  <c r="V3927" i="1" s="1"/>
  <c r="P4999" i="1"/>
  <c r="V4999" i="1" s="1"/>
  <c r="P4147" i="1"/>
  <c r="V4147" i="1" s="1"/>
  <c r="P98" i="1"/>
  <c r="V98" i="1" s="1"/>
  <c r="P3213" i="1"/>
  <c r="V3213" i="1" s="1"/>
  <c r="P4814" i="1"/>
  <c r="V4814" i="1" s="1"/>
  <c r="P4413" i="1"/>
  <c r="V4413" i="1" s="1"/>
  <c r="V1130" i="1"/>
  <c r="P3720" i="1"/>
  <c r="V3720" i="1" s="1"/>
  <c r="P5116" i="1"/>
  <c r="V5116" i="1" s="1"/>
  <c r="P2924" i="1"/>
  <c r="V2924" i="1" s="1"/>
  <c r="P4027" i="1"/>
  <c r="V4027" i="1" s="1"/>
  <c r="P449" i="1"/>
  <c r="V449" i="1" s="1"/>
  <c r="P4646" i="1"/>
  <c r="V4646" i="1" s="1"/>
  <c r="P2831" i="1"/>
  <c r="V2831" i="1" s="1"/>
  <c r="P1848" i="1"/>
  <c r="V1848" i="1" s="1"/>
  <c r="P1015" i="1"/>
  <c r="V1015" i="1" s="1"/>
  <c r="P4028" i="1"/>
  <c r="V4028" i="1" s="1"/>
  <c r="P3439" i="1"/>
  <c r="V3439" i="1" s="1"/>
  <c r="P1713" i="1"/>
  <c r="V1713" i="1" s="1"/>
  <c r="P3799" i="1"/>
  <c r="V3799" i="1" s="1"/>
  <c r="P1185" i="1"/>
  <c r="V1185" i="1" s="1"/>
  <c r="P530" i="1"/>
  <c r="V530" i="1" s="1"/>
  <c r="P1560" i="1"/>
  <c r="V1560" i="1" s="1"/>
  <c r="T1560" i="1" s="1"/>
  <c r="P1483" i="1"/>
  <c r="V1483" i="1" s="1"/>
  <c r="P2312" i="1"/>
  <c r="V2312" i="1" s="1"/>
  <c r="V1131" i="1"/>
  <c r="P3908" i="1"/>
  <c r="V3908" i="1" s="1"/>
  <c r="P1424" i="1"/>
  <c r="V1424" i="1" s="1"/>
  <c r="P740" i="1"/>
  <c r="V740" i="1" s="1"/>
  <c r="P4304" i="1"/>
  <c r="V4304" i="1" s="1"/>
  <c r="P45" i="1"/>
  <c r="V45" i="1" s="1"/>
  <c r="P4879" i="1"/>
  <c r="V4879" i="1" s="1"/>
  <c r="P531" i="1"/>
  <c r="V531" i="1" s="1"/>
  <c r="P741" i="1"/>
  <c r="V741" i="1" s="1"/>
  <c r="P3382" i="1"/>
  <c r="V3382" i="1" s="1"/>
  <c r="P351" i="1"/>
  <c r="V351" i="1" s="1"/>
  <c r="P4880" i="1"/>
  <c r="V4880" i="1" s="1"/>
  <c r="P4029" i="1"/>
  <c r="V4029" i="1" s="1"/>
  <c r="P4340" i="1"/>
  <c r="V4340" i="1" s="1"/>
  <c r="P2313" i="1"/>
  <c r="V2313" i="1" s="1"/>
  <c r="P3168" i="1"/>
  <c r="V3168" i="1" s="1"/>
  <c r="P2401" i="1"/>
  <c r="V2401" i="1" s="1"/>
  <c r="P1278" i="1"/>
  <c r="V1278" i="1" s="1"/>
  <c r="P3772" i="1"/>
  <c r="V3772" i="1" s="1"/>
  <c r="P4718" i="1"/>
  <c r="V4718" i="1" s="1"/>
  <c r="P1186" i="1"/>
  <c r="V1186" i="1" s="1"/>
  <c r="P1771" i="1"/>
  <c r="V1771" i="1" s="1"/>
  <c r="P916" i="1"/>
  <c r="V916" i="1" s="1"/>
  <c r="P1787" i="1"/>
  <c r="V1787" i="1" s="1"/>
  <c r="P289" i="1"/>
  <c r="V289" i="1" s="1"/>
  <c r="P4543" i="1"/>
  <c r="V4543" i="1" s="1"/>
  <c r="P2402" i="1"/>
  <c r="V2402" i="1" s="1"/>
  <c r="P2832" i="1"/>
  <c r="V2832" i="1" s="1"/>
  <c r="P5084" i="1"/>
  <c r="V5084" i="1" s="1"/>
  <c r="P216" i="1"/>
  <c r="V216" i="1" s="1"/>
  <c r="P1762" i="1"/>
  <c r="V1762" i="1" s="1"/>
  <c r="P3440" i="1"/>
  <c r="V3440" i="1" s="1"/>
  <c r="P4562" i="1"/>
  <c r="V4562" i="1" s="1"/>
  <c r="P4030" i="1"/>
  <c r="V4030" i="1" s="1"/>
  <c r="V107" i="1"/>
  <c r="P971" i="1"/>
  <c r="V971" i="1" s="1"/>
  <c r="P4031" i="1"/>
  <c r="V4031" i="1" s="1"/>
  <c r="P403" i="1"/>
  <c r="V403" i="1" s="1"/>
  <c r="P532" i="1"/>
  <c r="V532" i="1" s="1"/>
  <c r="P4962" i="1"/>
  <c r="V4962" i="1" s="1"/>
  <c r="P533" i="1"/>
  <c r="V533" i="1" s="1"/>
  <c r="P1311" i="1"/>
  <c r="V1311" i="1" s="1"/>
  <c r="P4205" i="1"/>
  <c r="V4205" i="1" s="1"/>
  <c r="P3800" i="1"/>
  <c r="V3800" i="1" s="1"/>
  <c r="P855" i="1"/>
  <c r="V855" i="1" s="1"/>
  <c r="P2314" i="1"/>
  <c r="V2314" i="1" s="1"/>
  <c r="V184" i="1"/>
  <c r="P2379" i="1"/>
  <c r="V2379" i="1" s="1"/>
  <c r="P4032" i="1"/>
  <c r="V4032" i="1" s="1"/>
  <c r="P3747" i="1"/>
  <c r="V3747" i="1" s="1"/>
  <c r="P2764" i="1"/>
  <c r="V2764" i="1" s="1"/>
  <c r="P1561" i="1"/>
  <c r="V1561" i="1" s="1"/>
  <c r="T1561" i="1" s="1"/>
  <c r="P1562" i="1"/>
  <c r="V1562" i="1" s="1"/>
  <c r="T1562" i="1" s="1"/>
  <c r="P1714" i="1"/>
  <c r="V1714" i="1" s="1"/>
  <c r="P297" i="1"/>
  <c r="V297" i="1" s="1"/>
  <c r="P2602" i="1"/>
  <c r="V2602" i="1" s="1"/>
  <c r="P1279" i="1"/>
  <c r="V1279" i="1" s="1"/>
  <c r="P2833" i="1"/>
  <c r="V2833" i="1" s="1"/>
  <c r="P3922" i="1"/>
  <c r="V3922" i="1" s="1"/>
  <c r="P2185" i="1"/>
  <c r="V2185" i="1" s="1"/>
  <c r="P4911" i="1"/>
  <c r="V4911" i="1" s="1"/>
  <c r="P534" i="1"/>
  <c r="V534" i="1" s="1"/>
  <c r="P3283" i="1"/>
  <c r="V3283" i="1" s="1"/>
  <c r="P4414" i="1"/>
  <c r="V4414" i="1" s="1"/>
  <c r="P3856" i="1"/>
  <c r="V3856" i="1" s="1"/>
  <c r="P4451" i="1"/>
  <c r="V4451" i="1" s="1"/>
  <c r="P2118" i="1"/>
  <c r="V2118" i="1" s="1"/>
  <c r="P2254" i="1"/>
  <c r="V2254" i="1" s="1"/>
  <c r="P248" i="1"/>
  <c r="V248" i="1" s="1"/>
  <c r="P1381" i="1"/>
  <c r="V1381" i="1" s="1"/>
  <c r="P1187" i="1"/>
  <c r="V1187" i="1" s="1"/>
  <c r="P2688" i="1"/>
  <c r="V2688" i="1" s="1"/>
  <c r="P1788" i="1"/>
  <c r="V1788" i="1" s="1"/>
  <c r="P3221" i="1"/>
  <c r="V3221" i="1" s="1"/>
  <c r="P535" i="1"/>
  <c r="V535" i="1" s="1"/>
  <c r="P3117" i="1"/>
  <c r="V3117" i="1" s="1"/>
  <c r="P1113" i="1"/>
  <c r="V1113" i="1" s="1"/>
  <c r="P5124" i="1"/>
  <c r="V5124" i="1" s="1"/>
  <c r="P904" i="1"/>
  <c r="V904" i="1" s="1"/>
  <c r="P5000" i="1"/>
  <c r="V5000" i="1" s="1"/>
  <c r="P4802" i="1"/>
  <c r="V4802" i="1" s="1"/>
  <c r="P1312" i="1"/>
  <c r="V1312" i="1" s="1"/>
  <c r="P856" i="1"/>
  <c r="V856" i="1" s="1"/>
  <c r="P2770" i="1"/>
  <c r="V2770" i="1" s="1"/>
  <c r="P2033" i="1"/>
  <c r="V2033" i="1" s="1"/>
  <c r="P536" i="1"/>
  <c r="V536" i="1" s="1"/>
  <c r="P4596" i="1"/>
  <c r="V4596" i="1" s="1"/>
  <c r="P537" i="1"/>
  <c r="V537" i="1" s="1"/>
  <c r="P3348" i="1"/>
  <c r="V3348" i="1" s="1"/>
  <c r="P1188" i="1"/>
  <c r="V1188" i="1" s="1"/>
  <c r="P2639" i="1"/>
  <c r="V2639" i="1" s="1"/>
  <c r="P2482" i="1"/>
  <c r="V2482" i="1" s="1"/>
  <c r="P1899" i="1"/>
  <c r="V1899" i="1" s="1"/>
  <c r="P2034" i="1"/>
  <c r="V2034" i="1" s="1"/>
  <c r="P2573" i="1"/>
  <c r="V2573" i="1" s="1"/>
  <c r="P4391" i="1"/>
  <c r="V4391" i="1" s="1"/>
  <c r="P1869" i="1"/>
  <c r="V1869" i="1" s="1"/>
  <c r="P3636" i="1"/>
  <c r="V3636" i="1" s="1"/>
  <c r="P3697" i="1"/>
  <c r="V3697" i="1" s="1"/>
  <c r="P538" i="1"/>
  <c r="V538" i="1" s="1"/>
  <c r="P539" i="1"/>
  <c r="V539" i="1" s="1"/>
  <c r="P1189" i="1"/>
  <c r="V1189" i="1" s="1"/>
  <c r="P4912" i="1"/>
  <c r="V4912" i="1" s="1"/>
  <c r="P3644" i="1"/>
  <c r="V3644" i="1" s="1"/>
  <c r="P1025" i="1"/>
  <c r="V1025" i="1" s="1"/>
  <c r="P5001" i="1"/>
  <c r="V5001" i="1" s="1"/>
  <c r="P1155" i="1"/>
  <c r="V1155" i="1" s="1"/>
  <c r="P249" i="1"/>
  <c r="V249" i="1" s="1"/>
  <c r="P2186" i="1"/>
  <c r="V2186" i="1" s="1"/>
  <c r="P2899" i="1"/>
  <c r="V2899" i="1" s="1"/>
  <c r="P2315" i="1"/>
  <c r="V2315" i="1" s="1"/>
  <c r="P4666" i="1"/>
  <c r="V4666" i="1" s="1"/>
  <c r="P2725" i="1"/>
  <c r="V2725" i="1" s="1"/>
  <c r="P4395" i="1"/>
  <c r="V4395" i="1" s="1"/>
  <c r="P2834" i="1"/>
  <c r="V2834" i="1" s="1"/>
  <c r="P2900" i="1"/>
  <c r="V2900" i="1" s="1"/>
  <c r="P1563" i="1"/>
  <c r="V1563" i="1" s="1"/>
  <c r="T1563" i="1" s="1"/>
  <c r="P4298" i="1"/>
  <c r="V4298" i="1" s="1"/>
  <c r="P2603" i="1"/>
  <c r="V2603" i="1" s="1"/>
  <c r="P1693" i="1"/>
  <c r="V1693" i="1" s="1"/>
  <c r="P3451" i="1"/>
  <c r="V3451" i="1" s="1"/>
  <c r="P3452" i="1"/>
  <c r="V3452" i="1" s="1"/>
  <c r="P3259" i="1"/>
  <c r="V3259" i="1" s="1"/>
  <c r="P1190" i="1"/>
  <c r="V1190" i="1" s="1"/>
  <c r="P1382" i="1"/>
  <c r="V1382" i="1" s="1"/>
  <c r="P3909" i="1"/>
  <c r="V3909" i="1" s="1"/>
  <c r="P290" i="1"/>
  <c r="V290" i="1" s="1"/>
  <c r="P146" i="1"/>
  <c r="V146" i="1" s="1"/>
  <c r="P3748" i="1"/>
  <c r="V3748" i="1" s="1"/>
  <c r="P953" i="1"/>
  <c r="V953" i="1" s="1"/>
  <c r="P3284" i="1"/>
  <c r="V3284" i="1" s="1"/>
  <c r="P1313" i="1"/>
  <c r="V1313" i="1" s="1"/>
  <c r="P4415" i="1"/>
  <c r="V4415" i="1" s="1"/>
  <c r="P1674" i="1"/>
  <c r="V1674" i="1" s="1"/>
  <c r="P3834" i="1"/>
  <c r="V3834" i="1" s="1"/>
  <c r="P2403" i="1"/>
  <c r="V2403" i="1" s="1"/>
  <c r="P2771" i="1"/>
  <c r="V2771" i="1" s="1"/>
  <c r="P1900" i="1"/>
  <c r="V1900" i="1" s="1"/>
  <c r="P303" i="1"/>
  <c r="V303" i="1" s="1"/>
  <c r="P3941" i="1"/>
  <c r="V3941" i="1" s="1"/>
  <c r="P4929" i="1"/>
  <c r="V4929" i="1" s="1"/>
  <c r="P3139" i="1"/>
  <c r="V3139" i="1" s="1"/>
  <c r="P3140" i="1"/>
  <c r="V3140" i="1" s="1"/>
  <c r="V1132" i="1"/>
  <c r="P1564" i="1"/>
  <c r="V1564" i="1" s="1"/>
  <c r="T1564" i="1" s="1"/>
  <c r="P540" i="1"/>
  <c r="V540" i="1" s="1"/>
  <c r="P5048" i="1"/>
  <c r="V5048" i="1" s="1"/>
  <c r="P3178" i="1"/>
  <c r="V3178" i="1" s="1"/>
  <c r="P5002" i="1"/>
  <c r="V5002" i="1" s="1"/>
  <c r="P3406" i="1"/>
  <c r="V3406" i="1" s="1"/>
  <c r="P1901" i="1"/>
  <c r="V1901" i="1" s="1"/>
  <c r="P3162" i="1"/>
  <c r="V3162" i="1" s="1"/>
  <c r="P541" i="1"/>
  <c r="V541" i="1" s="1"/>
  <c r="P3523" i="1"/>
  <c r="V3523" i="1" s="1"/>
  <c r="P1156" i="1"/>
  <c r="V1156" i="1" s="1"/>
  <c r="P4563" i="1"/>
  <c r="V4563" i="1" s="1"/>
  <c r="P2675" i="1"/>
  <c r="V2675" i="1" s="1"/>
  <c r="P2119" i="1"/>
  <c r="V2119" i="1" s="1"/>
  <c r="V1133" i="1"/>
  <c r="P4799" i="1"/>
  <c r="V4799" i="1" s="1"/>
  <c r="P185" i="1"/>
  <c r="V185" i="1" s="1"/>
  <c r="P333" i="1"/>
  <c r="V333" i="1" s="1"/>
  <c r="P2835" i="1"/>
  <c r="V2835" i="1" s="1"/>
  <c r="P2089" i="1"/>
  <c r="V2089" i="1" s="1"/>
  <c r="P3407" i="1"/>
  <c r="V3407" i="1" s="1"/>
  <c r="P1789" i="1"/>
  <c r="V1789" i="1" s="1"/>
  <c r="P2640" i="1"/>
  <c r="V2640" i="1" s="1"/>
  <c r="P68" i="1"/>
  <c r="V68" i="1" s="1"/>
  <c r="P4269" i="1"/>
  <c r="V4269" i="1" s="1"/>
  <c r="P4773" i="1"/>
  <c r="V4773" i="1" s="1"/>
  <c r="P388" i="1"/>
  <c r="V388" i="1" s="1"/>
  <c r="P5135" i="1"/>
  <c r="V5135" i="1" s="1"/>
  <c r="P1565" i="1"/>
  <c r="V1565" i="1" s="1"/>
  <c r="T1565" i="1" s="1"/>
  <c r="P3675" i="1"/>
  <c r="V3675" i="1" s="1"/>
  <c r="P5152" i="1"/>
  <c r="V5152" i="1" s="1"/>
  <c r="P3203" i="1"/>
  <c r="V3203" i="1" s="1"/>
  <c r="P4564" i="1"/>
  <c r="V4564" i="1" s="1"/>
  <c r="P3011" i="1"/>
  <c r="V3011" i="1" s="1"/>
  <c r="P147" i="1"/>
  <c r="V147" i="1" s="1"/>
  <c r="P1026" i="1"/>
  <c r="V1026" i="1" s="1"/>
  <c r="P2836" i="1"/>
  <c r="V2836" i="1" s="1"/>
  <c r="P2641" i="1"/>
  <c r="V2641" i="1" s="1"/>
  <c r="P1383" i="1"/>
  <c r="V1383" i="1" s="1"/>
  <c r="P4824" i="1"/>
  <c r="V4824" i="1" s="1"/>
  <c r="P5003" i="1"/>
  <c r="V5003" i="1" s="1"/>
  <c r="P3835" i="1"/>
  <c r="V3835" i="1" s="1"/>
  <c r="P1191" i="1"/>
  <c r="V1191" i="1" s="1"/>
  <c r="P1997" i="1"/>
  <c r="V1997" i="1" s="1"/>
  <c r="P2316" i="1"/>
  <c r="V2316" i="1" s="1"/>
  <c r="P4881" i="1"/>
  <c r="V4881" i="1" s="1"/>
  <c r="P4767" i="1"/>
  <c r="V4767" i="1" s="1"/>
  <c r="P2563" i="1"/>
  <c r="V2563" i="1" s="1"/>
  <c r="P3898" i="1"/>
  <c r="V3898" i="1" s="1"/>
  <c r="P4963" i="1"/>
  <c r="V4963" i="1" s="1"/>
  <c r="P1043" i="1"/>
  <c r="V1043" i="1" s="1"/>
  <c r="P2529" i="1"/>
  <c r="V2529" i="1" s="1"/>
  <c r="P2939" i="1"/>
  <c r="V2939" i="1" s="1"/>
  <c r="P1010" i="1"/>
  <c r="V1010" i="1" s="1"/>
  <c r="P3813" i="1"/>
  <c r="V3813" i="1" s="1"/>
  <c r="P4439" i="1"/>
  <c r="V4439" i="1" s="1"/>
  <c r="P1790" i="1"/>
  <c r="V1790" i="1" s="1"/>
  <c r="P3489" i="1"/>
  <c r="V3489" i="1" s="1"/>
  <c r="P4843" i="1"/>
  <c r="V4843" i="1" s="1"/>
  <c r="P542" i="1"/>
  <c r="V542" i="1" s="1"/>
  <c r="P2483" i="1"/>
  <c r="V2483" i="1" s="1"/>
  <c r="P4290" i="1"/>
  <c r="V4290" i="1" s="1"/>
  <c r="P4922" i="1"/>
  <c r="V4922" i="1" s="1"/>
  <c r="P5128" i="1"/>
  <c r="V5128" i="1" s="1"/>
  <c r="P3441" i="1"/>
  <c r="V3441" i="1" s="1"/>
  <c r="P3684" i="1"/>
  <c r="V3684" i="1" s="1"/>
  <c r="P3980" i="1"/>
  <c r="V3980" i="1" s="1"/>
  <c r="P4565" i="1"/>
  <c r="V4565" i="1" s="1"/>
  <c r="P3942" i="1"/>
  <c r="V3942" i="1" s="1"/>
  <c r="P2796" i="1"/>
  <c r="V2796" i="1" s="1"/>
  <c r="P4749" i="1"/>
  <c r="V4749" i="1" s="1"/>
  <c r="P307" i="1"/>
  <c r="V307" i="1" s="1"/>
  <c r="P2545" i="1"/>
  <c r="V2545" i="1" s="1"/>
  <c r="P4882" i="1"/>
  <c r="V4882" i="1" s="1"/>
  <c r="P2642" i="1"/>
  <c r="V2642" i="1" s="1"/>
  <c r="P4033" i="1"/>
  <c r="V4033" i="1" s="1"/>
  <c r="P1114" i="1"/>
  <c r="V1114" i="1" s="1"/>
  <c r="P715" i="1"/>
  <c r="V715" i="1" s="1"/>
  <c r="P4566" i="1"/>
  <c r="V4566" i="1" s="1"/>
  <c r="P4587" i="1"/>
  <c r="V4587" i="1" s="1"/>
  <c r="P3034" i="1"/>
  <c r="V3034" i="1" s="1"/>
  <c r="P1870" i="1"/>
  <c r="V1870" i="1" s="1"/>
  <c r="P3869" i="1"/>
  <c r="V3869" i="1" s="1"/>
  <c r="P2013" i="1"/>
  <c r="V2013" i="1" s="1"/>
  <c r="P2105" i="1"/>
  <c r="V2105" i="1" s="1"/>
  <c r="P543" i="1"/>
  <c r="V543" i="1" s="1"/>
  <c r="P3524" i="1"/>
  <c r="V3524" i="1" s="1"/>
  <c r="P1982" i="1"/>
  <c r="V1982" i="1" s="1"/>
  <c r="P4440" i="1"/>
  <c r="V4440" i="1" s="1"/>
  <c r="P148" i="1"/>
  <c r="V148" i="1" s="1"/>
  <c r="P3035" i="1"/>
  <c r="V3035" i="1" s="1"/>
  <c r="P46" i="1"/>
  <c r="V46" i="1" s="1"/>
  <c r="P4034" i="1"/>
  <c r="V4034" i="1" s="1"/>
  <c r="P544" i="1"/>
  <c r="V544" i="1" s="1"/>
  <c r="P2982" i="1"/>
  <c r="V2982" i="1" s="1"/>
  <c r="P954" i="1"/>
  <c r="V954" i="1" s="1"/>
  <c r="P545" i="1"/>
  <c r="V545" i="1" s="1"/>
  <c r="P1791" i="1"/>
  <c r="V1791" i="1" s="1"/>
  <c r="P1902" i="1"/>
  <c r="V1902" i="1" s="1"/>
  <c r="P3186" i="1"/>
  <c r="V3186" i="1" s="1"/>
  <c r="P1792" i="1"/>
  <c r="V1792" i="1" s="1"/>
  <c r="P4936" i="1"/>
  <c r="V4936" i="1" s="1"/>
  <c r="P4035" i="1"/>
  <c r="V4035" i="1" s="1"/>
  <c r="P2317" i="1"/>
  <c r="V2317" i="1" s="1"/>
  <c r="P3910" i="1"/>
  <c r="V3910" i="1" s="1"/>
  <c r="P3734" i="1"/>
  <c r="V3734" i="1" s="1"/>
  <c r="P546" i="1"/>
  <c r="V546" i="1" s="1"/>
  <c r="P1192" i="1"/>
  <c r="V1192" i="1" s="1"/>
  <c r="V108" i="1"/>
  <c r="P3962" i="1"/>
  <c r="V3962" i="1" s="1"/>
  <c r="P3336" i="1"/>
  <c r="V3336" i="1" s="1"/>
  <c r="P1736" i="1"/>
  <c r="V1736" i="1" s="1"/>
  <c r="P3417" i="1"/>
  <c r="V3417" i="1" s="1"/>
  <c r="P1425" i="1"/>
  <c r="V1425" i="1" s="1"/>
  <c r="P3632" i="1"/>
  <c r="V3632" i="1" s="1"/>
  <c r="P1484" i="1"/>
  <c r="V1484" i="1" s="1"/>
  <c r="P334" i="1"/>
  <c r="V334" i="1" s="1"/>
  <c r="P2448" i="1"/>
  <c r="V2448" i="1" s="1"/>
  <c r="P3036" i="1"/>
  <c r="V3036" i="1" s="1"/>
  <c r="P3012" i="1"/>
  <c r="V3012" i="1" s="1"/>
  <c r="P4768" i="1"/>
  <c r="V4768" i="1" s="1"/>
  <c r="P1903" i="1"/>
  <c r="V1903" i="1" s="1"/>
  <c r="P3525" i="1"/>
  <c r="V3525" i="1" s="1"/>
  <c r="P1485" i="1"/>
  <c r="V1485" i="1" s="1"/>
  <c r="P250" i="1"/>
  <c r="V250" i="1" s="1"/>
  <c r="P1566" i="1"/>
  <c r="V1566" i="1" s="1"/>
  <c r="T1566" i="1" s="1"/>
  <c r="P217" i="1"/>
  <c r="V217" i="1" s="1"/>
  <c r="P2035" i="1"/>
  <c r="V2035" i="1" s="1"/>
  <c r="P1904" i="1"/>
  <c r="V1904" i="1" s="1"/>
  <c r="P2484" i="1"/>
  <c r="V2484" i="1" s="1"/>
  <c r="P2404" i="1"/>
  <c r="V2404" i="1" s="1"/>
  <c r="P857" i="1"/>
  <c r="V857" i="1" s="1"/>
  <c r="P2120" i="1"/>
  <c r="V2120" i="1" s="1"/>
  <c r="P251" i="1"/>
  <c r="V251" i="1" s="1"/>
  <c r="P4883" i="1"/>
  <c r="V4883" i="1" s="1"/>
  <c r="P1486" i="1"/>
  <c r="V1486" i="1" s="1"/>
  <c r="P2187" i="1"/>
  <c r="V2187" i="1" s="1"/>
  <c r="P4854" i="1"/>
  <c r="V4854" i="1" s="1"/>
  <c r="P2797" i="1"/>
  <c r="V2797" i="1" s="1"/>
  <c r="P1793" i="1"/>
  <c r="V1793" i="1" s="1"/>
  <c r="P547" i="1"/>
  <c r="V547" i="1" s="1"/>
  <c r="P4884" i="1"/>
  <c r="V4884" i="1" s="1"/>
  <c r="P3923" i="1"/>
  <c r="V3923" i="1" s="1"/>
  <c r="P2798" i="1"/>
  <c r="V2798" i="1" s="1"/>
  <c r="P2574" i="1"/>
  <c r="V2574" i="1" s="1"/>
  <c r="P1097" i="1"/>
  <c r="V1097" i="1" s="1"/>
  <c r="P2910" i="1"/>
  <c r="V2910" i="1" s="1"/>
  <c r="P2751" i="1"/>
  <c r="V2751" i="1" s="1"/>
  <c r="P3899" i="1"/>
  <c r="V3899" i="1" s="1"/>
  <c r="P1426" i="1"/>
  <c r="V1426" i="1" s="1"/>
  <c r="P4036" i="1"/>
  <c r="V4036" i="1" s="1"/>
  <c r="P2514" i="1"/>
  <c r="V2514" i="1" s="1"/>
  <c r="P149" i="1"/>
  <c r="V149" i="1" s="1"/>
  <c r="P858" i="1"/>
  <c r="V858" i="1" s="1"/>
  <c r="P1694" i="1"/>
  <c r="V1694" i="1" s="1"/>
  <c r="P2772" i="1"/>
  <c r="V2772" i="1" s="1"/>
  <c r="P4037" i="1"/>
  <c r="V4037" i="1" s="1"/>
  <c r="P3302" i="1"/>
  <c r="V3302" i="1" s="1"/>
  <c r="P4885" i="1"/>
  <c r="V4885" i="1" s="1"/>
  <c r="P1794" i="1"/>
  <c r="V1794" i="1" s="1"/>
  <c r="P548" i="1"/>
  <c r="V548" i="1" s="1"/>
  <c r="P3037" i="1"/>
  <c r="V3037" i="1" s="1"/>
  <c r="P125" i="1"/>
  <c r="V125" i="1" s="1"/>
  <c r="P3749" i="1"/>
  <c r="V3749" i="1" s="1"/>
  <c r="P859" i="1"/>
  <c r="V859" i="1" s="1"/>
  <c r="P2773" i="1"/>
  <c r="V2773" i="1" s="1"/>
  <c r="P1795" i="1"/>
  <c r="V1795" i="1" s="1"/>
  <c r="P3716" i="1"/>
  <c r="V3716" i="1" s="1"/>
  <c r="P109" i="1"/>
  <c r="V109" i="1" s="1"/>
  <c r="P1763" i="1"/>
  <c r="V1763" i="1" s="1"/>
  <c r="P5153" i="1"/>
  <c r="V5153" i="1" s="1"/>
  <c r="P4249" i="1"/>
  <c r="V4249" i="1" s="1"/>
  <c r="P3769" i="1"/>
  <c r="V3769" i="1" s="1"/>
  <c r="P3966" i="1"/>
  <c r="V3966" i="1" s="1"/>
  <c r="P3526" i="1"/>
  <c r="V3526" i="1" s="1"/>
  <c r="P3321" i="1"/>
  <c r="V3321" i="1" s="1"/>
  <c r="P4687" i="1"/>
  <c r="V4687" i="1" s="1"/>
  <c r="P3490" i="1"/>
  <c r="V3490" i="1" s="1"/>
  <c r="P3527" i="1"/>
  <c r="V3527" i="1" s="1"/>
  <c r="P549" i="1"/>
  <c r="V549" i="1" s="1"/>
  <c r="P2224" i="1"/>
  <c r="V2224" i="1" s="1"/>
  <c r="P2318" i="1"/>
  <c r="V2318" i="1" s="1"/>
  <c r="P4416" i="1"/>
  <c r="V4416" i="1" s="1"/>
  <c r="P3698" i="1"/>
  <c r="V3698" i="1" s="1"/>
  <c r="P2837" i="1"/>
  <c r="V2837" i="1" s="1"/>
  <c r="P2643" i="1"/>
  <c r="V2643" i="1" s="1"/>
  <c r="P69" i="1"/>
  <c r="V69" i="1" s="1"/>
  <c r="P4038" i="1"/>
  <c r="V4038" i="1" s="1"/>
  <c r="P1905" i="1"/>
  <c r="V1905" i="1" s="1"/>
  <c r="P1906" i="1"/>
  <c r="V1906" i="1" s="1"/>
  <c r="P550" i="1"/>
  <c r="V550" i="1" s="1"/>
  <c r="P551" i="1"/>
  <c r="V551" i="1" s="1"/>
  <c r="P2575" i="1"/>
  <c r="V2575" i="1" s="1"/>
  <c r="P1314" i="1"/>
  <c r="V1314" i="1" s="1"/>
  <c r="P3163" i="1"/>
  <c r="V3163" i="1" s="1"/>
  <c r="P945" i="1"/>
  <c r="V945" i="1" s="1"/>
  <c r="P4171" i="1"/>
  <c r="V4171" i="1" s="1"/>
  <c r="P3112" i="1"/>
  <c r="V3112" i="1" s="1"/>
  <c r="P3528" i="1"/>
  <c r="V3528" i="1" s="1"/>
  <c r="P3204" i="1"/>
  <c r="V3204" i="1" s="1"/>
  <c r="P4612" i="1"/>
  <c r="V4612" i="1" s="1"/>
  <c r="P3836" i="1"/>
  <c r="V3836" i="1" s="1"/>
  <c r="P1427" i="1"/>
  <c r="V1427" i="1" s="1"/>
  <c r="P4844" i="1"/>
  <c r="V4844" i="1" s="1"/>
  <c r="P552" i="1"/>
  <c r="V552" i="1" s="1"/>
  <c r="P2576" i="1"/>
  <c r="V2576" i="1" s="1"/>
  <c r="P3241" i="1"/>
  <c r="V3241" i="1" s="1"/>
  <c r="P5154" i="1"/>
  <c r="V5154" i="1" s="1"/>
  <c r="P4148" i="1"/>
  <c r="V4148" i="1" s="1"/>
  <c r="V1163" i="1"/>
  <c r="P4708" i="1"/>
  <c r="V4708" i="1" s="1"/>
  <c r="P716" i="1"/>
  <c r="V716" i="1" s="1"/>
  <c r="P2449" i="1"/>
  <c r="V2449" i="1" s="1"/>
  <c r="P4039" i="1"/>
  <c r="V4039" i="1" s="1"/>
  <c r="P2145" i="1"/>
  <c r="V2145" i="1" s="1"/>
  <c r="P252" i="1"/>
  <c r="V252" i="1" s="1"/>
  <c r="P1907" i="1"/>
  <c r="V1907" i="1" s="1"/>
  <c r="P1193" i="1"/>
  <c r="V1193" i="1" s="1"/>
  <c r="P742" i="1"/>
  <c r="V742" i="1" s="1"/>
  <c r="P3645" i="1"/>
  <c r="V3645" i="1" s="1"/>
  <c r="P1027" i="1"/>
  <c r="V1027" i="1" s="1"/>
  <c r="P2883" i="1"/>
  <c r="V2883" i="1" s="1"/>
  <c r="P3214" i="1"/>
  <c r="V3214" i="1" s="1"/>
  <c r="P4787" i="1"/>
  <c r="V4787" i="1" s="1"/>
  <c r="P4230" i="1"/>
  <c r="V4230" i="1" s="1"/>
  <c r="P2577" i="1"/>
  <c r="V2577" i="1" s="1"/>
  <c r="P3337" i="1"/>
  <c r="V3337" i="1" s="1"/>
  <c r="P2405" i="1"/>
  <c r="V2405" i="1" s="1"/>
  <c r="P3624" i="1"/>
  <c r="V3624" i="1" s="1"/>
  <c r="P2838" i="1"/>
  <c r="V2838" i="1" s="1"/>
  <c r="P4367" i="1"/>
  <c r="V4367" i="1" s="1"/>
  <c r="P860" i="1"/>
  <c r="V860" i="1" s="1"/>
  <c r="P2004" i="1"/>
  <c r="V2004" i="1" s="1"/>
  <c r="P1567" i="1"/>
  <c r="V1567" i="1" s="1"/>
  <c r="T1567" i="1" s="1"/>
  <c r="P1384" i="1"/>
  <c r="V1384" i="1" s="1"/>
  <c r="P3790" i="1"/>
  <c r="V3790" i="1" s="1"/>
  <c r="P2884" i="1"/>
  <c r="V2884" i="1" s="1"/>
  <c r="P4788" i="1"/>
  <c r="V4788" i="1" s="1"/>
  <c r="P4886" i="1"/>
  <c r="V4886" i="1" s="1"/>
  <c r="P1052" i="1"/>
  <c r="V1052" i="1" s="1"/>
  <c r="P1849" i="1"/>
  <c r="V1849" i="1" s="1"/>
  <c r="P1850" i="1"/>
  <c r="V1850" i="1" s="1"/>
  <c r="P3529" i="1"/>
  <c r="V3529" i="1" s="1"/>
  <c r="P2406" i="1"/>
  <c r="V2406" i="1" s="1"/>
  <c r="P3179" i="1"/>
  <c r="V3179" i="1" s="1"/>
  <c r="P3095" i="1"/>
  <c r="V3095" i="1" s="1"/>
  <c r="P3096" i="1"/>
  <c r="V3096" i="1" s="1"/>
  <c r="P1076" i="1"/>
  <c r="V1076" i="1" s="1"/>
  <c r="P2146" i="1"/>
  <c r="V2146" i="1" s="1"/>
  <c r="V110" i="1"/>
  <c r="P1568" i="1"/>
  <c r="V1568" i="1" s="1"/>
  <c r="T1568" i="1" s="1"/>
  <c r="P553" i="1"/>
  <c r="V553" i="1" s="1"/>
  <c r="P2255" i="1"/>
  <c r="V2255" i="1" s="1"/>
  <c r="P4825" i="1"/>
  <c r="V4825" i="1" s="1"/>
  <c r="P4672" i="1"/>
  <c r="V4672" i="1" s="1"/>
  <c r="P925" i="1"/>
  <c r="V925" i="1" s="1"/>
  <c r="P2036" i="1"/>
  <c r="V2036" i="1" s="1"/>
  <c r="P2450" i="1"/>
  <c r="V2450" i="1" s="1"/>
  <c r="P2885" i="1"/>
  <c r="V2885" i="1" s="1"/>
  <c r="P1428" i="1"/>
  <c r="V1428" i="1" s="1"/>
  <c r="P2188" i="1"/>
  <c r="V2188" i="1" s="1"/>
  <c r="P2008" i="1"/>
  <c r="V2008" i="1" s="1"/>
  <c r="P4712" i="1"/>
  <c r="V4712" i="1" s="1"/>
  <c r="P1194" i="1"/>
  <c r="V1194" i="1" s="1"/>
  <c r="P4149" i="1"/>
  <c r="V4149" i="1" s="1"/>
  <c r="P2220" i="1"/>
  <c r="V2220" i="1" s="1"/>
  <c r="P3615" i="1"/>
  <c r="V3615" i="1" s="1"/>
  <c r="P3530" i="1"/>
  <c r="V3530" i="1" s="1"/>
  <c r="P1315" i="1"/>
  <c r="V1315" i="1" s="1"/>
  <c r="P3870" i="1"/>
  <c r="V3870" i="1" s="1"/>
  <c r="P47" i="1"/>
  <c r="V47" i="1" s="1"/>
  <c r="P2604" i="1"/>
  <c r="V2604" i="1" s="1"/>
  <c r="P3453" i="1"/>
  <c r="V3453" i="1" s="1"/>
  <c r="P554" i="1"/>
  <c r="V554" i="1" s="1"/>
  <c r="P3699" i="1"/>
  <c r="V3699" i="1" s="1"/>
  <c r="P1965" i="1"/>
  <c r="V1965" i="1" s="1"/>
  <c r="P1195" i="1"/>
  <c r="V1195" i="1" s="1"/>
  <c r="P2605" i="1"/>
  <c r="V2605" i="1" s="1"/>
  <c r="P555" i="1"/>
  <c r="V555" i="1" s="1"/>
  <c r="P4040" i="1"/>
  <c r="V4040" i="1" s="1"/>
  <c r="P556" i="1"/>
  <c r="V556" i="1" s="1"/>
  <c r="P1908" i="1"/>
  <c r="V1908" i="1" s="1"/>
  <c r="P2451" i="1"/>
  <c r="V2451" i="1" s="1"/>
  <c r="P826" i="1"/>
  <c r="V826" i="1" s="1"/>
  <c r="P3911" i="1"/>
  <c r="V3911" i="1" s="1"/>
  <c r="P2485" i="1"/>
  <c r="V2485" i="1" s="1"/>
  <c r="P2037" i="1"/>
  <c r="V2037" i="1" s="1"/>
  <c r="P2319" i="1"/>
  <c r="V2319" i="1" s="1"/>
  <c r="P2320" i="1"/>
  <c r="V2320" i="1" s="1"/>
  <c r="P4041" i="1"/>
  <c r="V4041" i="1" s="1"/>
  <c r="P1157" i="1"/>
  <c r="V1157" i="1" s="1"/>
  <c r="P4678" i="1"/>
  <c r="V4678" i="1" s="1"/>
  <c r="P3531" i="1"/>
  <c r="V3531" i="1" s="1"/>
  <c r="P4710" i="1"/>
  <c r="V4710" i="1" s="1"/>
  <c r="P5155" i="1"/>
  <c r="V5155" i="1" s="1"/>
  <c r="P3750" i="1"/>
  <c r="V3750" i="1" s="1"/>
  <c r="P2452" i="1"/>
  <c r="V2452" i="1" s="1"/>
  <c r="P972" i="1"/>
  <c r="V972" i="1" s="1"/>
  <c r="P789" i="1"/>
  <c r="V789" i="1" s="1"/>
  <c r="P3442" i="1"/>
  <c r="V3442" i="1" s="1"/>
  <c r="P150" i="1"/>
  <c r="V150" i="1" s="1"/>
  <c r="P557" i="1"/>
  <c r="V557" i="1" s="1"/>
  <c r="P1385" i="1"/>
  <c r="V1385" i="1" s="1"/>
  <c r="P3460" i="1"/>
  <c r="V3460" i="1" s="1"/>
  <c r="P2726" i="1"/>
  <c r="V2726" i="1" s="1"/>
  <c r="P743" i="1"/>
  <c r="V743" i="1" s="1"/>
  <c r="P2407" i="1"/>
  <c r="V2407" i="1" s="1"/>
  <c r="P2408" i="1"/>
  <c r="V2408" i="1" s="1"/>
  <c r="P3532" i="1"/>
  <c r="V3532" i="1" s="1"/>
  <c r="P253" i="1"/>
  <c r="V253" i="1" s="1"/>
  <c r="P1737" i="1"/>
  <c r="V1737" i="1" s="1"/>
  <c r="P558" i="1"/>
  <c r="V558" i="1" s="1"/>
  <c r="P4756" i="1"/>
  <c r="V4756" i="1" s="1"/>
  <c r="P4042" i="1"/>
  <c r="V4042" i="1" s="1"/>
  <c r="P2147" i="1"/>
  <c r="V2147" i="1" s="1"/>
  <c r="P2644" i="1"/>
  <c r="V2644" i="1" s="1"/>
  <c r="P4567" i="1"/>
  <c r="V4567" i="1" s="1"/>
  <c r="P4396" i="1"/>
  <c r="V4396" i="1" s="1"/>
  <c r="P1569" i="1"/>
  <c r="V1569" i="1" s="1"/>
  <c r="T1569" i="1" s="1"/>
  <c r="P1570" i="1"/>
  <c r="V1570" i="1" s="1"/>
  <c r="T1570" i="1" s="1"/>
  <c r="P1796" i="1"/>
  <c r="V1796" i="1" s="1"/>
  <c r="P99" i="1"/>
  <c r="V99" i="1" s="1"/>
  <c r="P4043" i="1"/>
  <c r="V4043" i="1" s="1"/>
  <c r="P1196" i="1"/>
  <c r="V1196" i="1" s="1"/>
  <c r="P1429" i="1"/>
  <c r="V1429" i="1" s="1"/>
  <c r="P2925" i="1"/>
  <c r="V2925" i="1" s="1"/>
  <c r="P973" i="1"/>
  <c r="V973" i="1" s="1"/>
  <c r="P2606" i="1"/>
  <c r="V2606" i="1" s="1"/>
  <c r="P404" i="1"/>
  <c r="V404" i="1" s="1"/>
  <c r="P1083" i="1"/>
  <c r="V1083" i="1" s="1"/>
  <c r="P861" i="1"/>
  <c r="V861" i="1" s="1"/>
  <c r="P3837" i="1"/>
  <c r="V3837" i="1" s="1"/>
  <c r="P1316" i="1"/>
  <c r="V1316" i="1" s="1"/>
  <c r="P3391" i="1"/>
  <c r="V3391" i="1" s="1"/>
  <c r="P151" i="1"/>
  <c r="V151" i="1" s="1"/>
  <c r="P4344" i="1"/>
  <c r="V4344" i="1" s="1"/>
  <c r="P1044" i="1"/>
  <c r="V1044" i="1" s="1"/>
  <c r="P2839" i="1"/>
  <c r="V2839" i="1" s="1"/>
  <c r="P4044" i="1"/>
  <c r="V4044" i="1" s="1"/>
  <c r="P1675" i="1"/>
  <c r="V1675" i="1" s="1"/>
  <c r="P352" i="1"/>
  <c r="V352" i="1" s="1"/>
  <c r="P2090" i="1"/>
  <c r="V2090" i="1" s="1"/>
  <c r="P4291" i="1"/>
  <c r="V4291" i="1" s="1"/>
  <c r="P4652" i="1"/>
  <c r="V4652" i="1" s="1"/>
  <c r="P4045" i="1"/>
  <c r="V4045" i="1" s="1"/>
  <c r="P1197" i="1"/>
  <c r="V1197" i="1" s="1"/>
  <c r="P3721" i="1"/>
  <c r="V3721" i="1" s="1"/>
  <c r="P1676" i="1"/>
  <c r="V1676" i="1" s="1"/>
  <c r="P3533" i="1"/>
  <c r="V3533" i="1" s="1"/>
  <c r="P2607" i="1"/>
  <c r="V2607" i="1" s="1"/>
  <c r="P83" i="1"/>
  <c r="V83" i="1" s="1"/>
  <c r="P5004" i="1"/>
  <c r="V5004" i="1" s="1"/>
  <c r="P1722" i="1"/>
  <c r="V1722" i="1" s="1"/>
  <c r="P1571" i="1"/>
  <c r="V1571" i="1" s="1"/>
  <c r="T1571" i="1" s="1"/>
  <c r="P2038" i="1"/>
  <c r="V2038" i="1" s="1"/>
  <c r="P2277" i="1"/>
  <c r="V2277" i="1" s="1"/>
  <c r="P4913" i="1"/>
  <c r="V4913" i="1" s="1"/>
  <c r="P5005" i="1"/>
  <c r="V5005" i="1" s="1"/>
  <c r="P809" i="1"/>
  <c r="V809" i="1" s="1"/>
  <c r="P790" i="1"/>
  <c r="V790" i="1" s="1"/>
  <c r="P4046" i="1"/>
  <c r="V4046" i="1" s="1"/>
  <c r="P4172" i="1"/>
  <c r="V4172" i="1" s="1"/>
  <c r="P2039" i="1"/>
  <c r="V2039" i="1" s="1"/>
  <c r="P2121" i="1"/>
  <c r="V2121" i="1" s="1"/>
  <c r="P378" i="1"/>
  <c r="V378" i="1" s="1"/>
  <c r="P3266" i="1"/>
  <c r="V3266" i="1" s="1"/>
  <c r="P2189" i="1"/>
  <c r="V2189" i="1" s="1"/>
  <c r="P254" i="1"/>
  <c r="V254" i="1" s="1"/>
  <c r="P2290" i="1"/>
  <c r="V2290" i="1" s="1"/>
  <c r="P4834" i="1"/>
  <c r="V4834" i="1" s="1"/>
  <c r="P4250" i="1"/>
  <c r="V4250" i="1" s="1"/>
  <c r="P926" i="1"/>
  <c r="V926" i="1" s="1"/>
  <c r="P4313" i="1"/>
  <c r="V4313" i="1" s="1"/>
  <c r="P559" i="1"/>
  <c r="V559" i="1" s="1"/>
  <c r="P2321" i="1"/>
  <c r="V2321" i="1" s="1"/>
  <c r="P4047" i="1"/>
  <c r="V4047" i="1" s="1"/>
  <c r="P3418" i="1"/>
  <c r="V3418" i="1" s="1"/>
  <c r="P560" i="1"/>
  <c r="V560" i="1" s="1"/>
  <c r="P2148" i="1"/>
  <c r="V2148" i="1" s="1"/>
  <c r="P4751" i="1"/>
  <c r="V4751" i="1" s="1"/>
  <c r="P3657" i="1"/>
  <c r="V3657" i="1" s="1"/>
  <c r="P4955" i="1"/>
  <c r="V4955" i="1" s="1"/>
  <c r="P2940" i="1"/>
  <c r="V2940" i="1" s="1"/>
  <c r="P4221" i="1"/>
  <c r="V4221" i="1" s="1"/>
  <c r="P3900" i="1"/>
  <c r="V3900" i="1" s="1"/>
  <c r="P70" i="1"/>
  <c r="V70" i="1" s="1"/>
  <c r="P2956" i="1"/>
  <c r="V2956" i="1" s="1"/>
  <c r="P5156" i="1"/>
  <c r="V5156" i="1" s="1"/>
  <c r="P862" i="1"/>
  <c r="V862" i="1" s="1"/>
  <c r="P2091" i="1"/>
  <c r="V2091" i="1" s="1"/>
  <c r="P2322" i="1"/>
  <c r="V2322" i="1" s="1"/>
  <c r="P1198" i="1"/>
  <c r="V1198" i="1" s="1"/>
  <c r="P4653" i="1"/>
  <c r="V4653" i="1" s="1"/>
  <c r="P1851" i="1"/>
  <c r="V1851" i="1" s="1"/>
  <c r="P561" i="1"/>
  <c r="V561" i="1" s="1"/>
  <c r="P4187" i="1"/>
  <c r="V4187" i="1" s="1"/>
  <c r="P917" i="1"/>
  <c r="V917" i="1" s="1"/>
  <c r="P2578" i="1"/>
  <c r="V2578" i="1" s="1"/>
  <c r="P3018" i="1"/>
  <c r="V3018" i="1" s="1"/>
  <c r="P3534" i="1"/>
  <c r="V3534" i="1" s="1"/>
  <c r="P4239" i="1"/>
  <c r="V4239" i="1" s="1"/>
  <c r="P3912" i="1"/>
  <c r="V3912" i="1" s="1"/>
  <c r="P863" i="1"/>
  <c r="V863" i="1" s="1"/>
  <c r="P927" i="1"/>
  <c r="V927" i="1" s="1"/>
  <c r="P1386" i="1"/>
  <c r="V1386" i="1" s="1"/>
  <c r="P5086" i="1"/>
  <c r="V5086" i="1" s="1"/>
  <c r="P2234" i="1"/>
  <c r="V2234" i="1" s="1"/>
  <c r="P4048" i="1"/>
  <c r="V4048" i="1" s="1"/>
  <c r="P562" i="1"/>
  <c r="V562" i="1" s="1"/>
  <c r="P3169" i="1"/>
  <c r="V3169" i="1" s="1"/>
  <c r="P3238" i="1"/>
  <c r="V3238" i="1" s="1"/>
  <c r="P2926" i="1"/>
  <c r="V2926" i="1" s="1"/>
  <c r="P563" i="1"/>
  <c r="V563" i="1" s="1"/>
  <c r="P3252" i="1"/>
  <c r="V3252" i="1" s="1"/>
  <c r="P5087" i="1"/>
  <c r="V5087" i="1" s="1"/>
  <c r="P1909" i="1"/>
  <c r="V1909" i="1" s="1"/>
  <c r="P431" i="1"/>
  <c r="V431" i="1" s="1"/>
  <c r="P4049" i="1"/>
  <c r="V4049" i="1" s="1"/>
  <c r="P2579" i="1"/>
  <c r="V2579" i="1" s="1"/>
  <c r="P4815" i="1"/>
  <c r="V4815" i="1" s="1"/>
  <c r="V1656" i="1"/>
  <c r="P4964" i="1"/>
  <c r="V4964" i="1" s="1"/>
  <c r="P1430" i="1"/>
  <c r="V1430" i="1" s="1"/>
  <c r="P2149" i="1"/>
  <c r="V2149" i="1" s="1"/>
  <c r="P1910" i="1"/>
  <c r="V1910" i="1" s="1"/>
  <c r="P3535" i="1"/>
  <c r="V3535" i="1" s="1"/>
  <c r="P432" i="1"/>
  <c r="V432" i="1" s="1"/>
  <c r="P1001" i="1"/>
  <c r="V1001" i="1" s="1"/>
  <c r="P1317" i="1"/>
  <c r="V1317" i="1" s="1"/>
  <c r="P564" i="1"/>
  <c r="V564" i="1" s="1"/>
  <c r="P3141" i="1"/>
  <c r="V3141" i="1" s="1"/>
  <c r="P2150" i="1"/>
  <c r="V2150" i="1" s="1"/>
  <c r="P4914" i="1"/>
  <c r="V4914" i="1" s="1"/>
  <c r="P959" i="1"/>
  <c r="V959" i="1" s="1"/>
  <c r="P1318" i="1"/>
  <c r="V1318" i="1" s="1"/>
  <c r="P2380" i="1"/>
  <c r="V2380" i="1" s="1"/>
  <c r="P1643" i="1"/>
  <c r="V1643" i="1" s="1"/>
  <c r="P4816" i="1"/>
  <c r="V4816" i="1" s="1"/>
  <c r="P1772" i="1"/>
  <c r="V1772" i="1" s="1"/>
  <c r="P3378" i="1"/>
  <c r="V3378" i="1" s="1"/>
  <c r="P3722" i="1"/>
  <c r="V3722" i="1" s="1"/>
  <c r="P3751" i="1"/>
  <c r="V3751" i="1" s="1"/>
  <c r="P255" i="1"/>
  <c r="V255" i="1" s="1"/>
  <c r="P2323" i="1"/>
  <c r="V2323" i="1" s="1"/>
  <c r="P1115" i="1"/>
  <c r="V1115" i="1" s="1"/>
  <c r="P2040" i="1"/>
  <c r="V2040" i="1" s="1"/>
  <c r="P4417" i="1"/>
  <c r="V4417" i="1" s="1"/>
  <c r="P1764" i="1"/>
  <c r="V1764" i="1" s="1"/>
  <c r="P2041" i="1"/>
  <c r="V2041" i="1" s="1"/>
  <c r="P3536" i="1"/>
  <c r="V3536" i="1" s="1"/>
  <c r="P1387" i="1"/>
  <c r="V1387" i="1" s="1"/>
  <c r="P4452" i="1"/>
  <c r="V4452" i="1" s="1"/>
  <c r="P2689" i="1"/>
  <c r="V2689" i="1" s="1"/>
  <c r="P2959" i="1"/>
  <c r="V2959" i="1" s="1"/>
  <c r="P2580" i="1"/>
  <c r="V2580" i="1" s="1"/>
  <c r="P864" i="1"/>
  <c r="V864" i="1" s="1"/>
  <c r="P565" i="1"/>
  <c r="V565" i="1" s="1"/>
  <c r="P3013" i="1"/>
  <c r="V3013" i="1" s="1"/>
  <c r="P3285" i="1"/>
  <c r="V3285" i="1" s="1"/>
  <c r="P4314" i="1"/>
  <c r="V4314" i="1" s="1"/>
  <c r="P1431" i="1"/>
  <c r="V1431" i="1" s="1"/>
  <c r="P450" i="1"/>
  <c r="V450" i="1" s="1"/>
  <c r="P1797" i="1"/>
  <c r="V1797" i="1" s="1"/>
  <c r="P4539" i="1"/>
  <c r="V4539" i="1" s="1"/>
  <c r="P4188" i="1"/>
  <c r="V4188" i="1" s="1"/>
  <c r="P4418" i="1"/>
  <c r="V4418" i="1" s="1"/>
  <c r="P1432" i="1"/>
  <c r="V1432" i="1" s="1"/>
  <c r="P1644" i="1"/>
  <c r="V1644" i="1" s="1"/>
  <c r="P974" i="1"/>
  <c r="V974" i="1" s="1"/>
  <c r="P3774" i="1"/>
  <c r="V3774" i="1" s="1"/>
  <c r="P4529" i="1"/>
  <c r="V4529" i="1" s="1"/>
  <c r="V1134" i="1"/>
  <c r="P2740" i="1"/>
  <c r="V2740" i="1" s="1"/>
  <c r="P2645" i="1"/>
  <c r="V2645" i="1" s="1"/>
  <c r="P3142" i="1"/>
  <c r="V3142" i="1" s="1"/>
  <c r="P1659" i="1"/>
  <c r="V1659" i="1" s="1"/>
  <c r="P4568" i="1"/>
  <c r="V4568" i="1" s="1"/>
  <c r="P566" i="1"/>
  <c r="V566" i="1" s="1"/>
  <c r="P4050" i="1"/>
  <c r="V4050" i="1" s="1"/>
  <c r="P1388" i="1"/>
  <c r="V1388" i="1" s="1"/>
  <c r="P2997" i="1"/>
  <c r="V2997" i="1" s="1"/>
  <c r="P4613" i="1"/>
  <c r="V4613" i="1" s="1"/>
  <c r="P3322" i="1"/>
  <c r="V3322" i="1" s="1"/>
  <c r="P2840" i="1"/>
  <c r="V2840" i="1" s="1"/>
  <c r="V1400" i="1"/>
  <c r="P4368" i="1"/>
  <c r="V4368" i="1" s="1"/>
  <c r="P3038" i="1"/>
  <c r="V3038" i="1" s="1"/>
  <c r="P3365" i="1"/>
  <c r="V3365" i="1" s="1"/>
  <c r="P1199" i="1"/>
  <c r="V1199" i="1" s="1"/>
  <c r="P2927" i="1"/>
  <c r="V2927" i="1" s="1"/>
  <c r="P4817" i="1"/>
  <c r="V4817" i="1" s="1"/>
  <c r="P3143" i="1"/>
  <c r="V3143" i="1" s="1"/>
  <c r="P4397" i="1"/>
  <c r="V4397" i="1" s="1"/>
  <c r="P4835" i="1"/>
  <c r="V4835" i="1" s="1"/>
  <c r="P1259" i="1"/>
  <c r="V1259" i="1" s="1"/>
  <c r="P256" i="1"/>
  <c r="V256" i="1" s="1"/>
  <c r="P1572" i="1"/>
  <c r="V1572" i="1" s="1"/>
  <c r="T1572" i="1" s="1"/>
  <c r="P1966" i="1"/>
  <c r="V1966" i="1" s="1"/>
  <c r="P865" i="1"/>
  <c r="V865" i="1" s="1"/>
  <c r="P2151" i="1"/>
  <c r="V2151" i="1" s="1"/>
  <c r="P4569" i="1"/>
  <c r="V4569" i="1" s="1"/>
  <c r="P975" i="1"/>
  <c r="V975" i="1" s="1"/>
  <c r="P567" i="1"/>
  <c r="V567" i="1" s="1"/>
  <c r="P5157" i="1"/>
  <c r="V5157" i="1" s="1"/>
  <c r="P152" i="1"/>
  <c r="V152" i="1" s="1"/>
  <c r="P5049" i="1"/>
  <c r="V5049" i="1" s="1"/>
  <c r="P1573" i="1"/>
  <c r="V1573" i="1" s="1"/>
  <c r="T1573" i="1" s="1"/>
  <c r="P4231" i="1"/>
  <c r="V4231" i="1" s="1"/>
  <c r="P3537" i="1"/>
  <c r="V3537" i="1" s="1"/>
  <c r="P4222" i="1"/>
  <c r="V4222" i="1" s="1"/>
  <c r="P4915" i="1"/>
  <c r="V4915" i="1" s="1"/>
  <c r="P2005" i="1"/>
  <c r="V2005" i="1" s="1"/>
  <c r="P4369" i="1"/>
  <c r="V4369" i="1" s="1"/>
  <c r="P4419" i="1"/>
  <c r="V4419" i="1" s="1"/>
  <c r="P3971" i="1"/>
  <c r="V3971" i="1" s="1"/>
  <c r="P568" i="1"/>
  <c r="V568" i="1" s="1"/>
  <c r="P2042" i="1"/>
  <c r="V2042" i="1" s="1"/>
  <c r="P4299" i="1"/>
  <c r="V4299" i="1" s="1"/>
  <c r="P257" i="1"/>
  <c r="V257" i="1" s="1"/>
  <c r="P4051" i="1"/>
  <c r="V4051" i="1" s="1"/>
  <c r="P1998" i="1"/>
  <c r="V1998" i="1" s="1"/>
  <c r="P1389" i="1"/>
  <c r="V1389" i="1" s="1"/>
  <c r="P1738" i="1"/>
  <c r="V1738" i="1" s="1"/>
  <c r="P258" i="1"/>
  <c r="V258" i="1" s="1"/>
  <c r="P1798" i="1"/>
  <c r="V1798" i="1" s="1"/>
  <c r="P2239" i="1"/>
  <c r="V2239" i="1" s="1"/>
  <c r="P4279" i="1"/>
  <c r="V4279" i="1" s="1"/>
  <c r="P353" i="1"/>
  <c r="V353" i="1" s="1"/>
  <c r="P569" i="1"/>
  <c r="V569" i="1" s="1"/>
  <c r="P4699" i="1"/>
  <c r="V4699" i="1" s="1"/>
  <c r="P810" i="1"/>
  <c r="V810" i="1" s="1"/>
  <c r="P451" i="1"/>
  <c r="V451" i="1" s="1"/>
  <c r="P4052" i="1"/>
  <c r="V4052" i="1" s="1"/>
  <c r="P3882" i="1"/>
  <c r="V3882" i="1" s="1"/>
  <c r="P1087" i="1"/>
  <c r="V1087" i="1" s="1"/>
  <c r="P4150" i="1"/>
  <c r="V4150" i="1" s="1"/>
  <c r="P4930" i="1"/>
  <c r="V4930" i="1" s="1"/>
  <c r="P259" i="1"/>
  <c r="V259" i="1" s="1"/>
  <c r="P2109" i="1"/>
  <c r="V2109" i="1" s="1"/>
  <c r="P153" i="1"/>
  <c r="V153" i="1" s="1"/>
  <c r="P1084" i="1"/>
  <c r="V1084" i="1" s="1"/>
  <c r="P960" i="1"/>
  <c r="V960" i="1" s="1"/>
  <c r="P17" i="1"/>
  <c r="V17" i="1" s="1"/>
  <c r="P2133" i="1"/>
  <c r="V2133" i="1" s="1"/>
  <c r="P5050" i="1"/>
  <c r="V5050" i="1" s="1"/>
  <c r="P5093" i="1"/>
  <c r="V5093" i="1" s="1"/>
  <c r="P1390" i="1"/>
  <c r="V1390" i="1" s="1"/>
  <c r="P570" i="1"/>
  <c r="V570" i="1" s="1"/>
  <c r="P4191" i="1"/>
  <c r="V4191" i="1" s="1"/>
  <c r="P2646" i="1"/>
  <c r="V2646" i="1" s="1"/>
  <c r="P1645" i="1"/>
  <c r="V1645" i="1" s="1"/>
  <c r="P5129" i="1"/>
  <c r="V5129" i="1" s="1"/>
  <c r="P1677" i="1"/>
  <c r="V1677" i="1" s="1"/>
  <c r="P1799" i="1"/>
  <c r="V1799" i="1" s="1"/>
  <c r="P5051" i="1"/>
  <c r="V5051" i="1" s="1"/>
  <c r="P1911" i="1"/>
  <c r="V1911" i="1" s="1"/>
  <c r="P4223" i="1"/>
  <c r="V4223" i="1" s="1"/>
  <c r="P2530" i="1"/>
  <c r="V2530" i="1" s="1"/>
  <c r="P4192" i="1"/>
  <c r="V4192" i="1" s="1"/>
  <c r="P1800" i="1"/>
  <c r="V1800" i="1" s="1"/>
  <c r="P2228" i="1"/>
  <c r="V2228" i="1" s="1"/>
  <c r="P71" i="1"/>
  <c r="V71" i="1" s="1"/>
  <c r="P866" i="1"/>
  <c r="V866" i="1" s="1"/>
  <c r="P3646" i="1"/>
  <c r="V3646" i="1" s="1"/>
  <c r="P3039" i="1"/>
  <c r="V3039" i="1" s="1"/>
  <c r="P1319" i="1"/>
  <c r="V1319" i="1" s="1"/>
  <c r="P2278" i="1"/>
  <c r="V2278" i="1" s="1"/>
  <c r="P2546" i="1"/>
  <c r="V2546" i="1" s="1"/>
  <c r="P2369" i="1"/>
  <c r="V2369" i="1" s="1"/>
  <c r="P1574" i="1"/>
  <c r="V1574" i="1" s="1"/>
  <c r="T1574" i="1" s="1"/>
  <c r="P2265" i="1"/>
  <c r="V2265" i="1" s="1"/>
  <c r="P3040" i="1"/>
  <c r="V3040" i="1" s="1"/>
  <c r="P5108" i="1"/>
  <c r="V5108" i="1" s="1"/>
  <c r="P2453" i="1"/>
  <c r="V2453" i="1" s="1"/>
  <c r="P1635" i="1"/>
  <c r="V1635" i="1" s="1"/>
  <c r="P3443" i="1"/>
  <c r="V3443" i="1" s="1"/>
  <c r="P433" i="1"/>
  <c r="V433" i="1" s="1"/>
  <c r="P2799" i="1"/>
  <c r="V2799" i="1" s="1"/>
  <c r="P2043" i="1"/>
  <c r="V2043" i="1" s="1"/>
  <c r="P2581" i="1"/>
  <c r="V2581" i="1" s="1"/>
  <c r="P2266" i="1"/>
  <c r="V2266" i="1" s="1"/>
  <c r="P4398" i="1"/>
  <c r="V4398" i="1" s="1"/>
  <c r="P379" i="1"/>
  <c r="V379" i="1" s="1"/>
  <c r="P1852" i="1"/>
  <c r="V1852" i="1" s="1"/>
  <c r="P4053" i="1"/>
  <c r="V4053" i="1" s="1"/>
  <c r="P3222" i="1"/>
  <c r="V3222" i="1" s="1"/>
  <c r="P3419" i="1"/>
  <c r="V3419" i="1" s="1"/>
  <c r="P4597" i="1"/>
  <c r="V4597" i="1" s="1"/>
  <c r="P1433" i="1"/>
  <c r="V1433" i="1" s="1"/>
  <c r="V1135" i="1"/>
  <c r="V1136" i="1"/>
  <c r="V1137" i="1"/>
  <c r="P72" i="1"/>
  <c r="V72" i="1" s="1"/>
  <c r="P3239" i="1"/>
  <c r="V3239" i="1" s="1"/>
  <c r="P260" i="1"/>
  <c r="V260" i="1" s="1"/>
  <c r="P218" i="1"/>
  <c r="V218" i="1" s="1"/>
  <c r="P154" i="1"/>
  <c r="V154" i="1" s="1"/>
  <c r="P571" i="1"/>
  <c r="V571" i="1" s="1"/>
  <c r="P1853" i="1"/>
  <c r="V1853" i="1" s="1"/>
  <c r="P2841" i="1"/>
  <c r="V2841" i="1" s="1"/>
  <c r="P1200" i="1"/>
  <c r="V1200" i="1" s="1"/>
  <c r="P2647" i="1"/>
  <c r="V2647" i="1" s="1"/>
  <c r="P4151" i="1"/>
  <c r="V4151" i="1" s="1"/>
  <c r="P572" i="1"/>
  <c r="V572" i="1" s="1"/>
  <c r="P5052" i="1"/>
  <c r="V5052" i="1" s="1"/>
  <c r="P1487" i="1"/>
  <c r="V1487" i="1" s="1"/>
  <c r="P1280" i="1"/>
  <c r="V1280" i="1" s="1"/>
  <c r="P4887" i="1"/>
  <c r="V4887" i="1" s="1"/>
  <c r="P827" i="1"/>
  <c r="V827" i="1" s="1"/>
  <c r="P1201" i="1"/>
  <c r="V1201" i="1" s="1"/>
  <c r="P3676" i="1"/>
  <c r="V3676" i="1" s="1"/>
  <c r="P1434" i="1"/>
  <c r="V1434" i="1" s="1"/>
  <c r="P3723" i="1"/>
  <c r="V3723" i="1" s="1"/>
  <c r="V1401" i="1"/>
  <c r="P2231" i="1"/>
  <c r="V2231" i="1" s="1"/>
  <c r="P1912" i="1"/>
  <c r="V1912" i="1" s="1"/>
  <c r="P2122" i="1"/>
  <c r="V2122" i="1" s="1"/>
  <c r="P744" i="1"/>
  <c r="V744" i="1" s="1"/>
  <c r="P4054" i="1"/>
  <c r="V4054" i="1" s="1"/>
  <c r="P948" i="1"/>
  <c r="V948" i="1" s="1"/>
  <c r="P573" i="1"/>
  <c r="V573" i="1" s="1"/>
  <c r="P3420" i="1"/>
  <c r="V3420" i="1" s="1"/>
  <c r="P1053" i="1"/>
  <c r="V1053" i="1" s="1"/>
  <c r="P2800" i="1"/>
  <c r="V2800" i="1" s="1"/>
  <c r="P961" i="1"/>
  <c r="V961" i="1" s="1"/>
  <c r="P1646" i="1"/>
  <c r="V1646" i="1" s="1"/>
  <c r="P1320" i="1"/>
  <c r="V1320" i="1" s="1"/>
  <c r="P1575" i="1"/>
  <c r="V1575" i="1" s="1"/>
  <c r="T1575" i="1" s="1"/>
  <c r="P126" i="1"/>
  <c r="V126" i="1" s="1"/>
  <c r="P4654" i="1"/>
  <c r="V4654" i="1" s="1"/>
  <c r="P4453" i="1"/>
  <c r="V4453" i="1" s="1"/>
  <c r="P308" i="1"/>
  <c r="V308" i="1" s="1"/>
  <c r="P574" i="1"/>
  <c r="V574" i="1" s="1"/>
  <c r="P4648" i="1"/>
  <c r="V4648" i="1" s="1"/>
  <c r="P3700" i="1"/>
  <c r="V3700" i="1" s="1"/>
  <c r="P3253" i="1"/>
  <c r="V3253" i="1" s="1"/>
  <c r="P575" i="1"/>
  <c r="V575" i="1" s="1"/>
  <c r="P3670" i="1"/>
  <c r="V3670" i="1" s="1"/>
  <c r="P405" i="1"/>
  <c r="V405" i="1" s="1"/>
  <c r="P219" i="1"/>
  <c r="V219" i="1" s="1"/>
  <c r="P335" i="1"/>
  <c r="V335" i="1" s="1"/>
  <c r="P576" i="1"/>
  <c r="V576" i="1" s="1"/>
  <c r="P3296" i="1"/>
  <c r="V3296" i="1" s="1"/>
  <c r="P577" i="1"/>
  <c r="V577" i="1" s="1"/>
  <c r="P4761" i="1"/>
  <c r="V4761" i="1" s="1"/>
  <c r="P867" i="1"/>
  <c r="V867" i="1" s="1"/>
  <c r="P3740" i="1"/>
  <c r="V3740" i="1" s="1"/>
  <c r="P3701" i="1"/>
  <c r="V3701" i="1" s="1"/>
  <c r="P2324" i="1"/>
  <c r="V2324" i="1" s="1"/>
  <c r="P4624" i="1"/>
  <c r="V4624" i="1" s="1"/>
  <c r="V317" i="1"/>
  <c r="P1435" i="1"/>
  <c r="V1435" i="1" s="1"/>
  <c r="P1488" i="1"/>
  <c r="V1488" i="1" s="1"/>
  <c r="P2454" i="1"/>
  <c r="V2454" i="1" s="1"/>
  <c r="P3465" i="1"/>
  <c r="V3465" i="1" s="1"/>
  <c r="P2123" i="1"/>
  <c r="V2123" i="1" s="1"/>
  <c r="P868" i="1"/>
  <c r="V868" i="1" s="1"/>
  <c r="P2267" i="1"/>
  <c r="V2267" i="1" s="1"/>
  <c r="P3454" i="1"/>
  <c r="V3454" i="1" s="1"/>
  <c r="P3603" i="1"/>
  <c r="V3603" i="1" s="1"/>
  <c r="P4454" i="1"/>
  <c r="V4454" i="1" s="1"/>
  <c r="P1801" i="1"/>
  <c r="V1801" i="1" s="1"/>
  <c r="P578" i="1"/>
  <c r="V578" i="1" s="1"/>
  <c r="P4251" i="1"/>
  <c r="V4251" i="1" s="1"/>
  <c r="P298" i="1"/>
  <c r="V298" i="1" s="1"/>
  <c r="P2690" i="1"/>
  <c r="V2690" i="1" s="1"/>
  <c r="P3838" i="1"/>
  <c r="V3838" i="1" s="1"/>
  <c r="P1054" i="1"/>
  <c r="V1054" i="1" s="1"/>
  <c r="P3741" i="1"/>
  <c r="V3741" i="1" s="1"/>
  <c r="P1802" i="1"/>
  <c r="V1802" i="1" s="1"/>
  <c r="P3479" i="1"/>
  <c r="V3479" i="1" s="1"/>
  <c r="V1138" i="1"/>
  <c r="P3538" i="1"/>
  <c r="V3538" i="1" s="1"/>
  <c r="P1158" i="1"/>
  <c r="V1158" i="1" s="1"/>
  <c r="P4420" i="1"/>
  <c r="V4420" i="1" s="1"/>
  <c r="P1913" i="1"/>
  <c r="V1913" i="1" s="1"/>
  <c r="P579" i="1"/>
  <c r="V579" i="1" s="1"/>
  <c r="P4769" i="1"/>
  <c r="V4769" i="1" s="1"/>
  <c r="P2455" i="1"/>
  <c r="V2455" i="1" s="1"/>
  <c r="P3401" i="1"/>
  <c r="V3401" i="1" s="1"/>
  <c r="P1085" i="1"/>
  <c r="V1085" i="1" s="1"/>
  <c r="P2969" i="1"/>
  <c r="V2969" i="1" s="1"/>
  <c r="P406" i="1"/>
  <c r="V406" i="1" s="1"/>
  <c r="P2268" i="1"/>
  <c r="V2268" i="1" s="1"/>
  <c r="P2456" i="1"/>
  <c r="V2456" i="1" s="1"/>
  <c r="P3144" i="1"/>
  <c r="V3144" i="1" s="1"/>
  <c r="P745" i="1"/>
  <c r="V745" i="1" s="1"/>
  <c r="P3539" i="1"/>
  <c r="V3539" i="1" s="1"/>
  <c r="P4351" i="1"/>
  <c r="V4351" i="1" s="1"/>
  <c r="P1028" i="1"/>
  <c r="V1028" i="1" s="1"/>
  <c r="P1914" i="1"/>
  <c r="V1914" i="1" s="1"/>
  <c r="P4535" i="1"/>
  <c r="V4535" i="1" s="1"/>
  <c r="P1854" i="1"/>
  <c r="V1854" i="1" s="1"/>
  <c r="P580" i="1"/>
  <c r="V580" i="1" s="1"/>
  <c r="P127" i="1"/>
  <c r="V127" i="1" s="1"/>
  <c r="P2124" i="1"/>
  <c r="V2124" i="1" s="1"/>
  <c r="P1202" i="1"/>
  <c r="V1202" i="1" s="1"/>
  <c r="P5053" i="1"/>
  <c r="V5053" i="1" s="1"/>
  <c r="P581" i="1"/>
  <c r="V581" i="1" s="1"/>
  <c r="P2886" i="1"/>
  <c r="V2886" i="1" s="1"/>
  <c r="P2582" i="1"/>
  <c r="V2582" i="1" s="1"/>
  <c r="P2381" i="1"/>
  <c r="V2381" i="1" s="1"/>
  <c r="P3540" i="1"/>
  <c r="V3540" i="1" s="1"/>
  <c r="P3951" i="1"/>
  <c r="V3951" i="1" s="1"/>
  <c r="P2152" i="1"/>
  <c r="V2152" i="1" s="1"/>
  <c r="P2409" i="1"/>
  <c r="V2409" i="1" s="1"/>
  <c r="P5094" i="1"/>
  <c r="V5094" i="1" s="1"/>
  <c r="P582" i="1"/>
  <c r="V582" i="1" s="1"/>
  <c r="P3628" i="1"/>
  <c r="V3628" i="1" s="1"/>
  <c r="P1203" i="1"/>
  <c r="V1203" i="1" s="1"/>
  <c r="P946" i="1"/>
  <c r="V946" i="1" s="1"/>
  <c r="P4965" i="1"/>
  <c r="V4965" i="1" s="1"/>
  <c r="P3041" i="1"/>
  <c r="V3041" i="1" s="1"/>
  <c r="P583" i="1"/>
  <c r="V583" i="1" s="1"/>
  <c r="P2325" i="1"/>
  <c r="V2325" i="1" s="1"/>
  <c r="P4455" i="1"/>
  <c r="V4455" i="1" s="1"/>
  <c r="P3820" i="1"/>
  <c r="V3820" i="1" s="1"/>
  <c r="P2044" i="1"/>
  <c r="V2044" i="1" s="1"/>
  <c r="P4184" i="1"/>
  <c r="V4184" i="1" s="1"/>
  <c r="P1915" i="1"/>
  <c r="V1915" i="1" s="1"/>
  <c r="P1576" i="1"/>
  <c r="V1576" i="1" s="1"/>
  <c r="T1576" i="1" s="1"/>
  <c r="P3724" i="1"/>
  <c r="V3724" i="1" s="1"/>
  <c r="P1159" i="1"/>
  <c r="V1159" i="1" s="1"/>
  <c r="V318" i="1"/>
  <c r="P962" i="1"/>
  <c r="V962" i="1" s="1"/>
  <c r="P4330" i="1"/>
  <c r="V4330" i="1" s="1"/>
  <c r="P584" i="1"/>
  <c r="V584" i="1" s="1"/>
  <c r="P2992" i="1"/>
  <c r="V2992" i="1" s="1"/>
  <c r="P1803" i="1"/>
  <c r="V1803" i="1" s="1"/>
  <c r="P2965" i="1"/>
  <c r="V2965" i="1" s="1"/>
  <c r="P4346" i="1"/>
  <c r="V4346" i="1" s="1"/>
  <c r="P3604" i="1"/>
  <c r="V3604" i="1" s="1"/>
  <c r="P4966" i="1"/>
  <c r="V4966" i="1" s="1"/>
  <c r="P3254" i="1"/>
  <c r="V3254" i="1" s="1"/>
  <c r="P2153" i="1"/>
  <c r="V2153" i="1" s="1"/>
  <c r="P3019" i="1"/>
  <c r="V3019" i="1" s="1"/>
  <c r="P869" i="1"/>
  <c r="V869" i="1" s="1"/>
  <c r="P4948" i="1"/>
  <c r="V4948" i="1" s="1"/>
  <c r="P2547" i="1"/>
  <c r="V2547" i="1" s="1"/>
  <c r="P2758" i="1"/>
  <c r="V2758" i="1" s="1"/>
  <c r="P4339" i="1"/>
  <c r="V4339" i="1" s="1"/>
  <c r="P354" i="1"/>
  <c r="V354" i="1" s="1"/>
  <c r="P48" i="1"/>
  <c r="V48" i="1" s="1"/>
  <c r="P585" i="1"/>
  <c r="V585" i="1" s="1"/>
  <c r="P1715" i="1"/>
  <c r="V1715" i="1" s="1"/>
  <c r="P4173" i="1"/>
  <c r="V4173" i="1" s="1"/>
  <c r="P220" i="1"/>
  <c r="V220" i="1" s="1"/>
  <c r="P434" i="1"/>
  <c r="V434" i="1" s="1"/>
  <c r="P4270" i="1"/>
  <c r="V4270" i="1" s="1"/>
  <c r="P1266" i="1"/>
  <c r="V1266" i="1" s="1"/>
  <c r="P2229" i="1"/>
  <c r="V2229" i="1" s="1"/>
  <c r="P1916" i="1"/>
  <c r="V1916" i="1" s="1"/>
  <c r="P4055" i="1"/>
  <c r="V4055" i="1" s="1"/>
  <c r="P586" i="1"/>
  <c r="V586" i="1" s="1"/>
  <c r="P3421" i="1"/>
  <c r="V3421" i="1" s="1"/>
  <c r="P1116" i="1"/>
  <c r="V1116" i="1" s="1"/>
  <c r="P5095" i="1"/>
  <c r="V5095" i="1" s="1"/>
  <c r="P746" i="1"/>
  <c r="V746" i="1" s="1"/>
  <c r="P4942" i="1"/>
  <c r="V4942" i="1" s="1"/>
  <c r="P5054" i="1"/>
  <c r="V5054" i="1" s="1"/>
  <c r="P4384" i="1"/>
  <c r="V4384" i="1" s="1"/>
  <c r="P389" i="1"/>
  <c r="V389" i="1" s="1"/>
  <c r="P587" i="1"/>
  <c r="V587" i="1" s="1"/>
  <c r="P155" i="1"/>
  <c r="V155" i="1" s="1"/>
  <c r="P1804" i="1"/>
  <c r="V1804" i="1" s="1"/>
  <c r="P588" i="1"/>
  <c r="V588" i="1" s="1"/>
  <c r="P1204" i="1"/>
  <c r="V1204" i="1" s="1"/>
  <c r="P4352" i="1"/>
  <c r="V4352" i="1" s="1"/>
  <c r="P3187" i="1"/>
  <c r="V3187" i="1" s="1"/>
  <c r="P589" i="1"/>
  <c r="V589" i="1" s="1"/>
  <c r="P4546" i="1"/>
  <c r="V4546" i="1" s="1"/>
  <c r="P3762" i="1"/>
  <c r="V3762" i="1" s="1"/>
  <c r="P1577" i="1"/>
  <c r="V1577" i="1" s="1"/>
  <c r="T1577" i="1" s="1"/>
  <c r="P4347" i="1"/>
  <c r="V4347" i="1" s="1"/>
  <c r="P4502" i="1"/>
  <c r="V4502" i="1" s="1"/>
  <c r="P2608" i="1"/>
  <c r="V2608" i="1" s="1"/>
  <c r="P1321" i="1"/>
  <c r="V1321" i="1" s="1"/>
  <c r="P2842" i="1"/>
  <c r="V2842" i="1" s="1"/>
  <c r="P4056" i="1"/>
  <c r="V4056" i="1" s="1"/>
  <c r="P1836" i="1"/>
  <c r="V1836" i="1" s="1"/>
  <c r="P3871" i="1"/>
  <c r="V3871" i="1" s="1"/>
  <c r="P4057" i="1"/>
  <c r="V4057" i="1" s="1"/>
  <c r="P3954" i="1"/>
  <c r="V3954" i="1" s="1"/>
  <c r="P3905" i="1"/>
  <c r="V3905" i="1" s="1"/>
  <c r="P435" i="1"/>
  <c r="V435" i="1" s="1"/>
  <c r="P1723" i="1"/>
  <c r="V1723" i="1" s="1"/>
  <c r="P928" i="1"/>
  <c r="V928" i="1" s="1"/>
  <c r="P156" i="1"/>
  <c r="V156" i="1" s="1"/>
  <c r="P2045" i="1"/>
  <c r="V2045" i="1" s="1"/>
  <c r="P4729" i="1"/>
  <c r="V4729" i="1" s="1"/>
  <c r="P4165" i="1"/>
  <c r="V4165" i="1" s="1"/>
  <c r="P4800" i="1"/>
  <c r="V4800" i="1" s="1"/>
  <c r="P3541" i="1"/>
  <c r="V3541" i="1" s="1"/>
  <c r="P4280" i="1"/>
  <c r="V4280" i="1" s="1"/>
  <c r="P590" i="1"/>
  <c r="V590" i="1" s="1"/>
  <c r="P2535" i="1"/>
  <c r="V2535" i="1" s="1"/>
  <c r="P3480" i="1"/>
  <c r="V3480" i="1" s="1"/>
  <c r="P1578" i="1"/>
  <c r="V1578" i="1" s="1"/>
  <c r="T1578" i="1" s="1"/>
  <c r="P3310" i="1"/>
  <c r="V3310" i="1" s="1"/>
  <c r="P2843" i="1"/>
  <c r="V2843" i="1" s="1"/>
  <c r="P3647" i="1"/>
  <c r="V3647" i="1" s="1"/>
  <c r="P1436" i="1"/>
  <c r="V1436" i="1" s="1"/>
  <c r="P100" i="1"/>
  <c r="V100" i="1" s="1"/>
  <c r="P1322" i="1"/>
  <c r="V1322" i="1" s="1"/>
  <c r="P2887" i="1"/>
  <c r="V2887" i="1" s="1"/>
  <c r="P2917" i="1"/>
  <c r="V2917" i="1" s="1"/>
  <c r="P1437" i="1"/>
  <c r="V1437" i="1" s="1"/>
  <c r="P2190" i="1"/>
  <c r="V2190" i="1" s="1"/>
  <c r="P2844" i="1"/>
  <c r="V2844" i="1" s="1"/>
  <c r="P1323" i="1"/>
  <c r="V1323" i="1" s="1"/>
  <c r="P4142" i="1"/>
  <c r="V4142" i="1" s="1"/>
  <c r="P3731" i="1"/>
  <c r="V3731" i="1" s="1"/>
  <c r="P5055" i="1"/>
  <c r="V5055" i="1" s="1"/>
  <c r="P2583" i="1"/>
  <c r="V2583" i="1" s="1"/>
  <c r="P3199" i="1"/>
  <c r="V3199" i="1" s="1"/>
  <c r="P1438" i="1"/>
  <c r="V1438" i="1" s="1"/>
  <c r="P3913" i="1"/>
  <c r="V3913" i="1" s="1"/>
  <c r="P4390" i="1"/>
  <c r="V4390" i="1" s="1"/>
  <c r="P591" i="1"/>
  <c r="V591" i="1" s="1"/>
  <c r="P1004" i="1"/>
  <c r="V1004" i="1" s="1"/>
  <c r="P1324" i="1"/>
  <c r="V1324" i="1" s="1"/>
  <c r="P2801" i="1"/>
  <c r="V2801" i="1" s="1"/>
  <c r="P4544" i="1"/>
  <c r="V4544" i="1" s="1"/>
  <c r="P3323" i="1"/>
  <c r="V3323" i="1" s="1"/>
  <c r="P747" i="1"/>
  <c r="V747" i="1" s="1"/>
  <c r="P3260" i="1"/>
  <c r="V3260" i="1" s="1"/>
  <c r="P1029" i="1"/>
  <c r="V1029" i="1" s="1"/>
  <c r="P3145" i="1"/>
  <c r="V3145" i="1" s="1"/>
  <c r="P4348" i="1"/>
  <c r="V4348" i="1" s="1"/>
  <c r="P3861" i="1"/>
  <c r="V3861" i="1" s="1"/>
  <c r="P3896" i="1"/>
  <c r="V3896" i="1" s="1"/>
  <c r="P1579" i="1"/>
  <c r="V1579" i="1" s="1"/>
  <c r="T1579" i="1" s="1"/>
  <c r="P3176" i="1"/>
  <c r="V3176" i="1" s="1"/>
  <c r="P1739" i="1"/>
  <c r="V1739" i="1" s="1"/>
  <c r="P1580" i="1"/>
  <c r="V1580" i="1" s="1"/>
  <c r="T1580" i="1" s="1"/>
  <c r="P2888" i="1"/>
  <c r="V2888" i="1" s="1"/>
  <c r="P1695" i="1"/>
  <c r="V1695" i="1" s="1"/>
  <c r="P436" i="1"/>
  <c r="V436" i="1" s="1"/>
  <c r="P2432" i="1"/>
  <c r="V2432" i="1" s="1"/>
  <c r="P5158" i="1"/>
  <c r="V5158" i="1" s="1"/>
  <c r="P2734" i="1"/>
  <c r="V2734" i="1" s="1"/>
  <c r="P5159" i="1"/>
  <c r="V5159" i="1" s="1"/>
  <c r="P4421" i="1"/>
  <c r="V4421" i="1" s="1"/>
  <c r="P4598" i="1"/>
  <c r="V4598" i="1" s="1"/>
  <c r="P3466" i="1"/>
  <c r="V3466" i="1" s="1"/>
  <c r="P4058" i="1"/>
  <c r="V4058" i="1" s="1"/>
  <c r="P18" i="1"/>
  <c r="V18" i="1" s="1"/>
  <c r="P1805" i="1"/>
  <c r="V1805" i="1" s="1"/>
  <c r="P2092" i="1"/>
  <c r="V2092" i="1" s="1"/>
  <c r="P2191" i="1"/>
  <c r="V2191" i="1" s="1"/>
  <c r="P4227" i="1"/>
  <c r="V4227" i="1" s="1"/>
  <c r="P299" i="1"/>
  <c r="V299" i="1" s="1"/>
  <c r="P1205" i="1"/>
  <c r="V1205" i="1" s="1"/>
  <c r="P3752" i="1"/>
  <c r="V3752" i="1" s="1"/>
  <c r="P4456" i="1"/>
  <c r="V4456" i="1" s="1"/>
  <c r="P934" i="1"/>
  <c r="V934" i="1" s="1"/>
  <c r="P2382" i="1"/>
  <c r="V2382" i="1" s="1"/>
  <c r="P1917" i="1"/>
  <c r="V1917" i="1" s="1"/>
  <c r="P929" i="1"/>
  <c r="V929" i="1" s="1"/>
  <c r="P592" i="1"/>
  <c r="V592" i="1" s="1"/>
  <c r="P1055" i="1"/>
  <c r="V1055" i="1" s="1"/>
  <c r="P811" i="1"/>
  <c r="V811" i="1" s="1"/>
  <c r="P4308" i="1"/>
  <c r="V4308" i="1" s="1"/>
  <c r="P2774" i="1"/>
  <c r="V2774" i="1" s="1"/>
  <c r="P2125" i="1"/>
  <c r="V2125" i="1" s="1"/>
  <c r="P918" i="1"/>
  <c r="V918" i="1" s="1"/>
  <c r="P2941" i="1"/>
  <c r="V2941" i="1" s="1"/>
  <c r="P593" i="1"/>
  <c r="V593" i="1" s="1"/>
  <c r="P4696" i="1"/>
  <c r="V4696" i="1" s="1"/>
  <c r="P2676" i="1"/>
  <c r="V2676" i="1" s="1"/>
  <c r="P748" i="1"/>
  <c r="V748" i="1" s="1"/>
  <c r="P4670" i="1"/>
  <c r="V4670" i="1" s="1"/>
  <c r="P1206" i="1"/>
  <c r="V1206" i="1" s="1"/>
  <c r="P963" i="1"/>
  <c r="V963" i="1" s="1"/>
  <c r="P355" i="1"/>
  <c r="V355" i="1" s="1"/>
  <c r="P2508" i="1"/>
  <c r="V2508" i="1" s="1"/>
  <c r="P1207" i="1"/>
  <c r="V1207" i="1" s="1"/>
  <c r="P1524" i="1"/>
  <c r="V1524" i="1" s="1"/>
  <c r="P2741" i="1"/>
  <c r="V2741" i="1" s="1"/>
  <c r="P291" i="1"/>
  <c r="V291" i="1" s="1"/>
  <c r="P5096" i="1"/>
  <c r="V5096" i="1" s="1"/>
  <c r="P594" i="1"/>
  <c r="V594" i="1" s="1"/>
  <c r="P2889" i="1"/>
  <c r="V2889" i="1" s="1"/>
  <c r="P5160" i="1"/>
  <c r="V5160" i="1" s="1"/>
  <c r="V319" i="1"/>
  <c r="P3821" i="1"/>
  <c r="V3821" i="1" s="1"/>
  <c r="P1489" i="1"/>
  <c r="V1489" i="1" s="1"/>
  <c r="P3088" i="1"/>
  <c r="V3088" i="1" s="1"/>
  <c r="P2928" i="1"/>
  <c r="V2928" i="1" s="1"/>
  <c r="P4199" i="1"/>
  <c r="V4199" i="1" s="1"/>
  <c r="P595" i="1"/>
  <c r="V595" i="1" s="1"/>
  <c r="P4888" i="1"/>
  <c r="V4888" i="1" s="1"/>
  <c r="P1391" i="1"/>
  <c r="V1391" i="1" s="1"/>
  <c r="P596" i="1"/>
  <c r="V596" i="1" s="1"/>
  <c r="P1855" i="1"/>
  <c r="V1855" i="1" s="1"/>
  <c r="P5006" i="1"/>
  <c r="V5006" i="1" s="1"/>
  <c r="P749" i="1"/>
  <c r="V749" i="1" s="1"/>
  <c r="P1773" i="1"/>
  <c r="V1773" i="1" s="1"/>
  <c r="P2046" i="1"/>
  <c r="V2046" i="1" s="1"/>
  <c r="P1208" i="1"/>
  <c r="V1208" i="1" s="1"/>
  <c r="P4599" i="1"/>
  <c r="V4599" i="1" s="1"/>
  <c r="V5" i="1"/>
  <c r="P1490" i="1"/>
  <c r="V1490" i="1" s="1"/>
  <c r="P3311" i="1"/>
  <c r="V3311" i="1" s="1"/>
  <c r="P1325" i="1"/>
  <c r="V1325" i="1" s="1"/>
  <c r="P1581" i="1"/>
  <c r="V1581" i="1" s="1"/>
  <c r="T1581" i="1" s="1"/>
  <c r="P4852" i="1"/>
  <c r="V4852" i="1" s="1"/>
  <c r="P1774" i="1"/>
  <c r="V1774" i="1" s="1"/>
  <c r="P1660" i="1"/>
  <c r="V1660" i="1" s="1"/>
  <c r="P2154" i="1"/>
  <c r="V2154" i="1" s="1"/>
  <c r="P2093" i="1"/>
  <c r="V2093" i="1" s="1"/>
  <c r="P1582" i="1"/>
  <c r="V1582" i="1" s="1"/>
  <c r="T1582" i="1" s="1"/>
  <c r="P1016" i="1"/>
  <c r="V1016" i="1" s="1"/>
  <c r="V1402" i="1"/>
  <c r="P1326" i="1"/>
  <c r="V1326" i="1" s="1"/>
  <c r="P2192" i="1"/>
  <c r="V2192" i="1" s="1"/>
  <c r="P4281" i="1"/>
  <c r="V4281" i="1" s="1"/>
  <c r="V1139" i="1"/>
  <c r="P3542" i="1"/>
  <c r="V3542" i="1" s="1"/>
  <c r="P4152" i="1"/>
  <c r="V4152" i="1" s="1"/>
  <c r="P3543" i="1"/>
  <c r="V3543" i="1" s="1"/>
  <c r="P2536" i="1"/>
  <c r="V2536" i="1" s="1"/>
  <c r="P2609" i="1"/>
  <c r="V2609" i="1" s="1"/>
  <c r="P2735" i="1"/>
  <c r="V2735" i="1" s="1"/>
  <c r="P261" i="1"/>
  <c r="V261" i="1" s="1"/>
  <c r="P2509" i="1"/>
  <c r="V2509" i="1" s="1"/>
  <c r="P870" i="1"/>
  <c r="V870" i="1" s="1"/>
  <c r="P4059" i="1"/>
  <c r="V4059" i="1" s="1"/>
  <c r="P1439" i="1"/>
  <c r="V1439" i="1" s="1"/>
  <c r="P4667" i="1"/>
  <c r="V4667" i="1" s="1"/>
  <c r="P3809" i="1"/>
  <c r="V3809" i="1" s="1"/>
  <c r="P3097" i="1"/>
  <c r="V3097" i="1" s="1"/>
  <c r="V1369" i="1"/>
  <c r="P1967" i="1"/>
  <c r="V1967" i="1" s="1"/>
  <c r="P3839" i="1"/>
  <c r="V3839" i="1" s="1"/>
  <c r="P2256" i="1"/>
  <c r="V2256" i="1" s="1"/>
  <c r="P2970" i="1"/>
  <c r="V2970" i="1" s="1"/>
  <c r="P720" i="1"/>
  <c r="V720" i="1" s="1"/>
  <c r="P1775" i="1"/>
  <c r="V1775" i="1" s="1"/>
  <c r="P1209" i="1"/>
  <c r="V1209" i="1" s="1"/>
  <c r="P2845" i="1"/>
  <c r="V2845" i="1" s="1"/>
  <c r="P2326" i="1"/>
  <c r="V2326" i="1" s="1"/>
  <c r="V320" i="1"/>
  <c r="P750" i="1"/>
  <c r="V750" i="1" s="1"/>
  <c r="P5161" i="1"/>
  <c r="V5161" i="1" s="1"/>
  <c r="P2383" i="1"/>
  <c r="V2383" i="1" s="1"/>
  <c r="P1806" i="1"/>
  <c r="V1806" i="1" s="1"/>
  <c r="P597" i="1"/>
  <c r="V597" i="1" s="1"/>
  <c r="P3215" i="1"/>
  <c r="V3215" i="1" s="1"/>
  <c r="P2742" i="1"/>
  <c r="V2742" i="1" s="1"/>
  <c r="P1968" i="1"/>
  <c r="V1968" i="1" s="1"/>
  <c r="P1440" i="1"/>
  <c r="V1440" i="1" s="1"/>
  <c r="P3177" i="1"/>
  <c r="V3177" i="1" s="1"/>
  <c r="P2648" i="1"/>
  <c r="V2648" i="1" s="1"/>
  <c r="P4457" i="1"/>
  <c r="V4457" i="1" s="1"/>
  <c r="P751" i="1"/>
  <c r="V751" i="1" s="1"/>
  <c r="P3267" i="1"/>
  <c r="V3267" i="1" s="1"/>
  <c r="P1210" i="1"/>
  <c r="V1210" i="1" s="1"/>
  <c r="P111" i="1"/>
  <c r="V111" i="1" s="1"/>
  <c r="P1918" i="1"/>
  <c r="V1918" i="1" s="1"/>
  <c r="P1856" i="1"/>
  <c r="V1856" i="1" s="1"/>
  <c r="P4889" i="1"/>
  <c r="V4889" i="1" s="1"/>
  <c r="P4153" i="1"/>
  <c r="V4153" i="1" s="1"/>
  <c r="P5007" i="1"/>
  <c r="V5007" i="1" s="1"/>
  <c r="P752" i="1"/>
  <c r="V752" i="1" s="1"/>
  <c r="P1327" i="1"/>
  <c r="V1327" i="1" s="1"/>
  <c r="P3544" i="1"/>
  <c r="V3544" i="1" s="1"/>
  <c r="P753" i="1"/>
  <c r="V753" i="1" s="1"/>
  <c r="P598" i="1"/>
  <c r="V598" i="1" s="1"/>
  <c r="P3677" i="1"/>
  <c r="V3677" i="1" s="1"/>
  <c r="P2134" i="1"/>
  <c r="V2134" i="1" s="1"/>
  <c r="P2901" i="1"/>
  <c r="V2901" i="1" s="1"/>
  <c r="P3685" i="1"/>
  <c r="V3685" i="1" s="1"/>
  <c r="P5056" i="1"/>
  <c r="V5056" i="1" s="1"/>
  <c r="P4315" i="1"/>
  <c r="V4315" i="1" s="1"/>
  <c r="P2126" i="1"/>
  <c r="V2126" i="1" s="1"/>
  <c r="P2584" i="1"/>
  <c r="V2584" i="1" s="1"/>
  <c r="P3106" i="1"/>
  <c r="V3106" i="1" s="1"/>
  <c r="P2890" i="1"/>
  <c r="V2890" i="1" s="1"/>
  <c r="P3840" i="1"/>
  <c r="V3840" i="1" s="1"/>
  <c r="P4422" i="1"/>
  <c r="V4422" i="1" s="1"/>
  <c r="P2564" i="1"/>
  <c r="V2564" i="1" s="1"/>
  <c r="P2155" i="1"/>
  <c r="V2155" i="1" s="1"/>
  <c r="P1441" i="1"/>
  <c r="V1441" i="1" s="1"/>
  <c r="P4663" i="1"/>
  <c r="V4663" i="1" s="1"/>
  <c r="P2457" i="1"/>
  <c r="V2457" i="1" s="1"/>
  <c r="P599" i="1"/>
  <c r="V599" i="1" s="1"/>
  <c r="P2918" i="1"/>
  <c r="V2918" i="1" s="1"/>
  <c r="P4782" i="1"/>
  <c r="V4782" i="1" s="1"/>
  <c r="P2879" i="1"/>
  <c r="V2879" i="1" s="1"/>
  <c r="P2047" i="1"/>
  <c r="V2047" i="1" s="1"/>
  <c r="P3658" i="1"/>
  <c r="V3658" i="1" s="1"/>
  <c r="P4060" i="1"/>
  <c r="V4060" i="1" s="1"/>
  <c r="P4804" i="1"/>
  <c r="V4804" i="1" s="1"/>
  <c r="P3042" i="1"/>
  <c r="V3042" i="1" s="1"/>
  <c r="P3959" i="1"/>
  <c r="V3959" i="1" s="1"/>
  <c r="P2802" i="1"/>
  <c r="V2802" i="1" s="1"/>
  <c r="P1491" i="1"/>
  <c r="V1491" i="1" s="1"/>
  <c r="P1492" i="1"/>
  <c r="V1492" i="1" s="1"/>
  <c r="P2048" i="1"/>
  <c r="V2048" i="1" s="1"/>
  <c r="P49" i="1"/>
  <c r="V49" i="1" s="1"/>
  <c r="P4810" i="1"/>
  <c r="V4810" i="1" s="1"/>
  <c r="P754" i="1"/>
  <c r="V754" i="1" s="1"/>
  <c r="P3545" i="1"/>
  <c r="V3545" i="1" s="1"/>
  <c r="P1583" i="1"/>
  <c r="V1583" i="1" s="1"/>
  <c r="T1583" i="1" s="1"/>
  <c r="P3184" i="1"/>
  <c r="V3184" i="1" s="1"/>
  <c r="P4967" i="1"/>
  <c r="V4967" i="1" s="1"/>
  <c r="P4890" i="1"/>
  <c r="V4890" i="1" s="1"/>
  <c r="P2156" i="1"/>
  <c r="V2156" i="1" s="1"/>
  <c r="P3616" i="1"/>
  <c r="V3616" i="1" s="1"/>
  <c r="P1857" i="1"/>
  <c r="V1857" i="1" s="1"/>
  <c r="P3841" i="1"/>
  <c r="V3841" i="1" s="1"/>
  <c r="P1740" i="1"/>
  <c r="V1740" i="1" s="1"/>
  <c r="P1807" i="1"/>
  <c r="V1807" i="1" s="1"/>
  <c r="P1160" i="1"/>
  <c r="V1160" i="1" s="1"/>
  <c r="P2510" i="1"/>
  <c r="V2510" i="1" s="1"/>
  <c r="P1919" i="1"/>
  <c r="V1919" i="1" s="1"/>
  <c r="V1140" i="1"/>
  <c r="P2727" i="1"/>
  <c r="V2727" i="1" s="1"/>
  <c r="P1211" i="1"/>
  <c r="V1211" i="1" s="1"/>
  <c r="P1493" i="1"/>
  <c r="V1493" i="1" s="1"/>
  <c r="P755" i="1"/>
  <c r="V755" i="1" s="1"/>
  <c r="P5057" i="1"/>
  <c r="V5057" i="1" s="1"/>
  <c r="P3422" i="1"/>
  <c r="V3422" i="1" s="1"/>
  <c r="P73" i="1"/>
  <c r="V73" i="1" s="1"/>
  <c r="P2891" i="1"/>
  <c r="V2891" i="1" s="1"/>
  <c r="P4968" i="1"/>
  <c r="V4968" i="1" s="1"/>
  <c r="P2094" i="1"/>
  <c r="V2094" i="1" s="1"/>
  <c r="P2753" i="1"/>
  <c r="V2753" i="1" s="1"/>
  <c r="P5117" i="1"/>
  <c r="V5117" i="1" s="1"/>
  <c r="P1117" i="1"/>
  <c r="V1117" i="1" s="1"/>
  <c r="P2983" i="1"/>
  <c r="V2983" i="1" s="1"/>
  <c r="P1328" i="1"/>
  <c r="V1328" i="1" s="1"/>
  <c r="P4061" i="1"/>
  <c r="V4061" i="1" s="1"/>
  <c r="P3392" i="1"/>
  <c r="V3392" i="1" s="1"/>
  <c r="P3546" i="1"/>
  <c r="V3546" i="1" s="1"/>
  <c r="P2846" i="1"/>
  <c r="V2846" i="1" s="1"/>
  <c r="P2327" i="1"/>
  <c r="V2327" i="1" s="1"/>
  <c r="P756" i="1"/>
  <c r="V756" i="1" s="1"/>
  <c r="P437" i="1"/>
  <c r="V437" i="1" s="1"/>
  <c r="P74" i="1"/>
  <c r="V74" i="1" s="1"/>
  <c r="P4062" i="1"/>
  <c r="V4062" i="1" s="1"/>
  <c r="P75" i="1"/>
  <c r="V75" i="1" s="1"/>
  <c r="P3146" i="1"/>
  <c r="V3146" i="1" s="1"/>
  <c r="P905" i="1"/>
  <c r="V905" i="1" s="1"/>
  <c r="P4063" i="1"/>
  <c r="V4063" i="1" s="1"/>
  <c r="P3842" i="1"/>
  <c r="V3842" i="1" s="1"/>
  <c r="P3366" i="1"/>
  <c r="V3366" i="1" s="1"/>
  <c r="P3872" i="1"/>
  <c r="V3872" i="1" s="1"/>
  <c r="P3763" i="1"/>
  <c r="V3763" i="1" s="1"/>
  <c r="V1141" i="1"/>
  <c r="P5058" i="1"/>
  <c r="V5058" i="1" s="1"/>
  <c r="P2193" i="1"/>
  <c r="V2193" i="1" s="1"/>
  <c r="P1442" i="1"/>
  <c r="V1442" i="1" s="1"/>
  <c r="P4550" i="1"/>
  <c r="V4550" i="1" s="1"/>
  <c r="P50" i="1"/>
  <c r="V50" i="1" s="1"/>
  <c r="P2743" i="1"/>
  <c r="V2743" i="1" s="1"/>
  <c r="P3791" i="1"/>
  <c r="V3791" i="1" s="1"/>
  <c r="P2744" i="1"/>
  <c r="V2744" i="1" s="1"/>
  <c r="P4727" i="1"/>
  <c r="V4727" i="1" s="1"/>
  <c r="P2677" i="1"/>
  <c r="V2677" i="1" s="1"/>
  <c r="P2610" i="1"/>
  <c r="V2610" i="1" s="1"/>
  <c r="P1392" i="1"/>
  <c r="V1392" i="1" s="1"/>
  <c r="P4385" i="1"/>
  <c r="V4385" i="1" s="1"/>
  <c r="P3367" i="1"/>
  <c r="V3367" i="1" s="1"/>
  <c r="P3967" i="1"/>
  <c r="V3967" i="1" s="1"/>
  <c r="P2803" i="1"/>
  <c r="V2803" i="1" s="1"/>
  <c r="P1920" i="1"/>
  <c r="V1920" i="1" s="1"/>
  <c r="P1696" i="1"/>
  <c r="V1696" i="1" s="1"/>
  <c r="P1678" i="1"/>
  <c r="V1678" i="1" s="1"/>
  <c r="P4423" i="1"/>
  <c r="V4423" i="1" s="1"/>
  <c r="P300" i="1"/>
  <c r="V300" i="1" s="1"/>
  <c r="P5109" i="1"/>
  <c r="V5109" i="1" s="1"/>
  <c r="P4600" i="1"/>
  <c r="V4600" i="1" s="1"/>
  <c r="P3775" i="1"/>
  <c r="V3775" i="1" s="1"/>
  <c r="P1030" i="1"/>
  <c r="V1030" i="1" s="1"/>
  <c r="P407" i="1"/>
  <c r="V407" i="1" s="1"/>
  <c r="P600" i="1"/>
  <c r="V600" i="1" s="1"/>
  <c r="P5008" i="1"/>
  <c r="V5008" i="1" s="1"/>
  <c r="P4064" i="1"/>
  <c r="V4064" i="1" s="1"/>
  <c r="P2240" i="1"/>
  <c r="V2240" i="1" s="1"/>
  <c r="P2279" i="1"/>
  <c r="V2279" i="1" s="1"/>
  <c r="P3216" i="1"/>
  <c r="V3216" i="1" s="1"/>
  <c r="P3467" i="1"/>
  <c r="V3467" i="1" s="1"/>
  <c r="P1584" i="1"/>
  <c r="V1584" i="1" s="1"/>
  <c r="T1584" i="1" s="1"/>
  <c r="P3423" i="1"/>
  <c r="V3423" i="1" s="1"/>
  <c r="P2691" i="1"/>
  <c r="V2691" i="1" s="1"/>
  <c r="P2692" i="1"/>
  <c r="V2692" i="1" s="1"/>
  <c r="P3217" i="1"/>
  <c r="V3217" i="1" s="1"/>
  <c r="P2804" i="1"/>
  <c r="V2804" i="1" s="1"/>
  <c r="P757" i="1"/>
  <c r="V757" i="1" s="1"/>
  <c r="P2942" i="1"/>
  <c r="V2942" i="1" s="1"/>
  <c r="P899" i="1"/>
  <c r="V899" i="1" s="1"/>
  <c r="P2693" i="1"/>
  <c r="V2693" i="1" s="1"/>
  <c r="P4969" i="1"/>
  <c r="V4969" i="1" s="1"/>
  <c r="P5059" i="1"/>
  <c r="V5059" i="1" s="1"/>
  <c r="P601" i="1"/>
  <c r="V601" i="1" s="1"/>
  <c r="P3625" i="1"/>
  <c r="V3625" i="1" s="1"/>
  <c r="P3873" i="1"/>
  <c r="V3873" i="1" s="1"/>
  <c r="P3814" i="1"/>
  <c r="V3814" i="1" s="1"/>
  <c r="P3897" i="1"/>
  <c r="V3897" i="1" s="1"/>
  <c r="P1069" i="1"/>
  <c r="V1069" i="1" s="1"/>
  <c r="P3659" i="1"/>
  <c r="V3659" i="1" s="1"/>
  <c r="P3349" i="1"/>
  <c r="V3349" i="1" s="1"/>
  <c r="P5130" i="1"/>
  <c r="V5130" i="1" s="1"/>
  <c r="P758" i="1"/>
  <c r="V758" i="1" s="1"/>
  <c r="P4891" i="1"/>
  <c r="V4891" i="1" s="1"/>
  <c r="P4389" i="1"/>
  <c r="V4389" i="1" s="1"/>
  <c r="P3223" i="1"/>
  <c r="V3223" i="1" s="1"/>
  <c r="P1871" i="1"/>
  <c r="V1871" i="1" s="1"/>
  <c r="P2971" i="1"/>
  <c r="V2971" i="1" s="1"/>
  <c r="P2694" i="1"/>
  <c r="V2694" i="1" s="1"/>
  <c r="P2194" i="1"/>
  <c r="V2194" i="1" s="1"/>
  <c r="P2847" i="1"/>
  <c r="V2847" i="1" s="1"/>
  <c r="P2328" i="1"/>
  <c r="V2328" i="1" s="1"/>
  <c r="P157" i="1"/>
  <c r="V157" i="1" s="1"/>
  <c r="P4806" i="1"/>
  <c r="V4806" i="1" s="1"/>
  <c r="P2049" i="1"/>
  <c r="V2049" i="1" s="1"/>
  <c r="P4739" i="1"/>
  <c r="V4739" i="1" s="1"/>
  <c r="P3043" i="1"/>
  <c r="V3043" i="1" s="1"/>
  <c r="P2458" i="1"/>
  <c r="V2458" i="1" s="1"/>
  <c r="P1921" i="1"/>
  <c r="V1921" i="1" s="1"/>
  <c r="P101" i="1"/>
  <c r="V101" i="1" s="1"/>
  <c r="P1329" i="1"/>
  <c r="V1329" i="1" s="1"/>
  <c r="V1142" i="1"/>
  <c r="P3044" i="1"/>
  <c r="V3044" i="1" s="1"/>
  <c r="P2245" i="1"/>
  <c r="V2245" i="1" s="1"/>
  <c r="P759" i="1"/>
  <c r="V759" i="1" s="1"/>
  <c r="P2329" i="1"/>
  <c r="V2329" i="1" s="1"/>
  <c r="P1393" i="1"/>
  <c r="V1393" i="1" s="1"/>
  <c r="P4065" i="1"/>
  <c r="V4065" i="1" s="1"/>
  <c r="P4783" i="1"/>
  <c r="V4783" i="1" s="1"/>
  <c r="P262" i="1"/>
  <c r="V262" i="1" s="1"/>
  <c r="P4154" i="1"/>
  <c r="V4154" i="1" s="1"/>
  <c r="P3045" i="1"/>
  <c r="V3045" i="1" s="1"/>
  <c r="P4358" i="1"/>
  <c r="V4358" i="1" s="1"/>
  <c r="P3753" i="1"/>
  <c r="V3753" i="1" s="1"/>
  <c r="P3742" i="1"/>
  <c r="V3742" i="1" s="1"/>
  <c r="P4066" i="1"/>
  <c r="V4066" i="1" s="1"/>
  <c r="P1741" i="1"/>
  <c r="V1741" i="1" s="1"/>
  <c r="P4765" i="1"/>
  <c r="V4765" i="1" s="1"/>
  <c r="P1983" i="1"/>
  <c r="V1983" i="1" s="1"/>
  <c r="P4505" i="1"/>
  <c r="V4505" i="1" s="1"/>
  <c r="P1837" i="1"/>
  <c r="V1837" i="1" s="1"/>
  <c r="P4067" i="1"/>
  <c r="V4067" i="1" s="1"/>
  <c r="P5097" i="1"/>
  <c r="V5097" i="1" s="1"/>
  <c r="P2649" i="1"/>
  <c r="V2649" i="1" s="1"/>
  <c r="P906" i="1"/>
  <c r="V906" i="1" s="1"/>
  <c r="P1494" i="1"/>
  <c r="V1494" i="1" s="1"/>
  <c r="P4399" i="1"/>
  <c r="V4399" i="1" s="1"/>
  <c r="P1045" i="1"/>
  <c r="V1045" i="1" s="1"/>
  <c r="P4614" i="1"/>
  <c r="V4614" i="1" s="1"/>
  <c r="P760" i="1"/>
  <c r="V760" i="1" s="1"/>
  <c r="P3368" i="1"/>
  <c r="V3368" i="1" s="1"/>
  <c r="P602" i="1"/>
  <c r="V602" i="1" s="1"/>
  <c r="P4174" i="1"/>
  <c r="V4174" i="1" s="1"/>
  <c r="P3660" i="1"/>
  <c r="V3660" i="1" s="1"/>
  <c r="P603" i="1"/>
  <c r="V603" i="1" s="1"/>
  <c r="P4424" i="1"/>
  <c r="V4424" i="1" s="1"/>
  <c r="P2291" i="1"/>
  <c r="V2291" i="1" s="1"/>
  <c r="P2410" i="1"/>
  <c r="V2410" i="1" s="1"/>
  <c r="P336" i="1"/>
  <c r="V336" i="1" s="1"/>
  <c r="P3046" i="1"/>
  <c r="V3046" i="1" s="1"/>
  <c r="P1585" i="1"/>
  <c r="V1585" i="1" s="1"/>
  <c r="T1585" i="1" s="1"/>
  <c r="P4506" i="1"/>
  <c r="V4506" i="1" s="1"/>
  <c r="P4068" i="1"/>
  <c r="V4068" i="1" s="1"/>
  <c r="P1212" i="1"/>
  <c r="V1212" i="1" s="1"/>
  <c r="P4916" i="1"/>
  <c r="V4916" i="1" s="1"/>
  <c r="P1046" i="1"/>
  <c r="V1046" i="1" s="1"/>
  <c r="P2754" i="1"/>
  <c r="V2754" i="1" s="1"/>
  <c r="P263" i="1"/>
  <c r="V263" i="1" s="1"/>
  <c r="P3338" i="1"/>
  <c r="V3338" i="1" s="1"/>
  <c r="P2678" i="1"/>
  <c r="V2678" i="1" s="1"/>
  <c r="P2330" i="1"/>
  <c r="V2330" i="1" s="1"/>
  <c r="P1808" i="1"/>
  <c r="V1808" i="1" s="1"/>
  <c r="P1697" i="1"/>
  <c r="V1697" i="1" s="1"/>
  <c r="P3547" i="1"/>
  <c r="V3547" i="1" s="1"/>
  <c r="P1443" i="1"/>
  <c r="V1443" i="1" s="1"/>
  <c r="P604" i="1"/>
  <c r="V604" i="1" s="1"/>
  <c r="V321" i="1"/>
  <c r="P3671" i="1"/>
  <c r="V3671" i="1" s="1"/>
  <c r="P3914" i="1"/>
  <c r="V3914" i="1" s="1"/>
  <c r="P3350" i="1"/>
  <c r="V3350" i="1" s="1"/>
  <c r="P3610" i="1"/>
  <c r="V3610" i="1" s="1"/>
  <c r="P1495" i="1"/>
  <c r="V1495" i="1" s="1"/>
  <c r="P3947" i="1"/>
  <c r="V3947" i="1" s="1"/>
  <c r="P976" i="1"/>
  <c r="V976" i="1" s="1"/>
  <c r="P2948" i="1"/>
  <c r="V2948" i="1" s="1"/>
  <c r="P955" i="1"/>
  <c r="V955" i="1" s="1"/>
  <c r="P5162" i="1"/>
  <c r="V5162" i="1" s="1"/>
  <c r="P791" i="1"/>
  <c r="V791" i="1" s="1"/>
  <c r="V186" i="1"/>
  <c r="P3548" i="1"/>
  <c r="V3548" i="1" s="1"/>
  <c r="P4517" i="1"/>
  <c r="V4517" i="1" s="1"/>
  <c r="P3686" i="1"/>
  <c r="V3686" i="1" s="1"/>
  <c r="P2911" i="1"/>
  <c r="V2911" i="1" s="1"/>
  <c r="P3843" i="1"/>
  <c r="V3843" i="1" s="1"/>
  <c r="P5131" i="1"/>
  <c r="V5131" i="1" s="1"/>
  <c r="P51" i="1"/>
  <c r="V51" i="1" s="1"/>
  <c r="P2195" i="1"/>
  <c r="V2195" i="1" s="1"/>
  <c r="P1984" i="1"/>
  <c r="V1984" i="1" s="1"/>
  <c r="P1985" i="1"/>
  <c r="V1985" i="1" s="1"/>
  <c r="P356" i="1"/>
  <c r="V356" i="1" s="1"/>
  <c r="P3549" i="1"/>
  <c r="V3549" i="1" s="1"/>
  <c r="P3455" i="1"/>
  <c r="V3455" i="1" s="1"/>
  <c r="P605" i="1"/>
  <c r="V605" i="1" s="1"/>
  <c r="P941" i="1"/>
  <c r="V941" i="1" s="1"/>
  <c r="P2892" i="1"/>
  <c r="V2892" i="1" s="1"/>
  <c r="P2411" i="1"/>
  <c r="V2411" i="1" s="1"/>
  <c r="P1090" i="1"/>
  <c r="V1090" i="1" s="1"/>
  <c r="P812" i="1"/>
  <c r="V812" i="1" s="1"/>
  <c r="P606" i="1"/>
  <c r="V606" i="1" s="1"/>
  <c r="P3928" i="1"/>
  <c r="V3928" i="1" s="1"/>
  <c r="P3550" i="1"/>
  <c r="V3550" i="1" s="1"/>
  <c r="P1031" i="1"/>
  <c r="V1031" i="1" s="1"/>
  <c r="P607" i="1"/>
  <c r="V607" i="1" s="1"/>
  <c r="P4069" i="1"/>
  <c r="V4069" i="1" s="1"/>
  <c r="P2196" i="1"/>
  <c r="V2196" i="1" s="1"/>
  <c r="P2848" i="1"/>
  <c r="V2848" i="1" s="1"/>
  <c r="P2998" i="1"/>
  <c r="V2998" i="1" s="1"/>
  <c r="P3147" i="1"/>
  <c r="V3147" i="1" s="1"/>
  <c r="P907" i="1"/>
  <c r="V907" i="1" s="1"/>
  <c r="P4458" i="1"/>
  <c r="V4458" i="1" s="1"/>
  <c r="P2079" i="1"/>
  <c r="V2079" i="1" s="1"/>
  <c r="P4940" i="1"/>
  <c r="V4940" i="1" s="1"/>
  <c r="P3324" i="1"/>
  <c r="V3324" i="1" s="1"/>
  <c r="P1077" i="1"/>
  <c r="V1077" i="1" s="1"/>
  <c r="P5098" i="1"/>
  <c r="V5098" i="1" s="1"/>
  <c r="P4760" i="1"/>
  <c r="V4760" i="1" s="1"/>
  <c r="P3551" i="1"/>
  <c r="V3551" i="1" s="1"/>
  <c r="P3764" i="1"/>
  <c r="V3764" i="1" s="1"/>
  <c r="P5009" i="1"/>
  <c r="V5009" i="1" s="1"/>
  <c r="P608" i="1"/>
  <c r="V608" i="1" s="1"/>
  <c r="P3389" i="1"/>
  <c r="V3389" i="1" s="1"/>
  <c r="P908" i="1"/>
  <c r="V908" i="1" s="1"/>
  <c r="P2412" i="1"/>
  <c r="V2412" i="1" s="1"/>
  <c r="P2849" i="1"/>
  <c r="V2849" i="1" s="1"/>
  <c r="P2331" i="1"/>
  <c r="V2331" i="1" s="1"/>
  <c r="P3148" i="1"/>
  <c r="V3148" i="1" s="1"/>
  <c r="P3255" i="1"/>
  <c r="V3255" i="1" s="1"/>
  <c r="P4232" i="1"/>
  <c r="V4232" i="1" s="1"/>
  <c r="P1394" i="1"/>
  <c r="V1394" i="1" s="1"/>
  <c r="P452" i="1"/>
  <c r="V452" i="1" s="1"/>
  <c r="P264" i="1"/>
  <c r="V264" i="1" s="1"/>
  <c r="P2413" i="1"/>
  <c r="V2413" i="1" s="1"/>
  <c r="P609" i="1"/>
  <c r="V609" i="1" s="1"/>
  <c r="P2728" i="1"/>
  <c r="V2728" i="1" s="1"/>
  <c r="P5060" i="1"/>
  <c r="V5060" i="1" s="1"/>
  <c r="P221" i="1"/>
  <c r="V221" i="1" s="1"/>
  <c r="P3672" i="1"/>
  <c r="V3672" i="1" s="1"/>
  <c r="P610" i="1"/>
  <c r="V610" i="1" s="1"/>
  <c r="P4794" i="1"/>
  <c r="V4794" i="1" s="1"/>
  <c r="P1809" i="1"/>
  <c r="V1809" i="1" s="1"/>
  <c r="P2050" i="1"/>
  <c r="V2050" i="1" s="1"/>
  <c r="P4070" i="1"/>
  <c r="V4070" i="1" s="1"/>
  <c r="P1586" i="1"/>
  <c r="V1586" i="1" s="1"/>
  <c r="T1586" i="1" s="1"/>
  <c r="P4331" i="1"/>
  <c r="V4331" i="1" s="1"/>
  <c r="P4425" i="1"/>
  <c r="V4425" i="1" s="1"/>
  <c r="P2486" i="1"/>
  <c r="V2486" i="1" s="1"/>
  <c r="P265" i="1"/>
  <c r="V265" i="1" s="1"/>
  <c r="P1281" i="1"/>
  <c r="V1281" i="1" s="1"/>
  <c r="P4892" i="1"/>
  <c r="V4892" i="1" s="1"/>
  <c r="P3351" i="1"/>
  <c r="V3351" i="1" s="1"/>
  <c r="P4675" i="1"/>
  <c r="V4675" i="1" s="1"/>
  <c r="P3915" i="1"/>
  <c r="V3915" i="1" s="1"/>
  <c r="P1679" i="1"/>
  <c r="V1679" i="1" s="1"/>
  <c r="P4601" i="1"/>
  <c r="V4601" i="1" s="1"/>
  <c r="P2197" i="1"/>
  <c r="V2197" i="1" s="1"/>
  <c r="P4175" i="1"/>
  <c r="V4175" i="1" s="1"/>
  <c r="P4636" i="1"/>
  <c r="V4636" i="1" s="1"/>
  <c r="P2585" i="1"/>
  <c r="V2585" i="1" s="1"/>
  <c r="P1587" i="1"/>
  <c r="V1587" i="1" s="1"/>
  <c r="T1587" i="1" s="1"/>
  <c r="P5136" i="1"/>
  <c r="V5136" i="1" s="1"/>
  <c r="P2586" i="1"/>
  <c r="V2586" i="1" s="1"/>
  <c r="P187" i="1"/>
  <c r="V187" i="1" s="1"/>
  <c r="P3149" i="1"/>
  <c r="V3149" i="1" s="1"/>
  <c r="P5010" i="1"/>
  <c r="V5010" i="1" s="1"/>
  <c r="P1922" i="1"/>
  <c r="V1922" i="1" s="1"/>
  <c r="P2650" i="1"/>
  <c r="V2650" i="1" s="1"/>
  <c r="P3424" i="1"/>
  <c r="V3424" i="1" s="1"/>
  <c r="P1011" i="1"/>
  <c r="V1011" i="1" s="1"/>
  <c r="P1810" i="1"/>
  <c r="V1810" i="1" s="1"/>
  <c r="V188" i="1"/>
  <c r="P4570" i="1"/>
  <c r="V4570" i="1" s="1"/>
  <c r="P3268" i="1"/>
  <c r="V3268" i="1" s="1"/>
  <c r="P3325" i="1"/>
  <c r="V3325" i="1" s="1"/>
  <c r="P4766" i="1"/>
  <c r="V4766" i="1" s="1"/>
  <c r="P3326" i="1"/>
  <c r="V3326" i="1" s="1"/>
  <c r="P3047" i="1"/>
  <c r="V3047" i="1" s="1"/>
  <c r="P4734" i="1"/>
  <c r="V4734" i="1" s="1"/>
  <c r="P2269" i="1"/>
  <c r="V2269" i="1" s="1"/>
  <c r="P2487" i="1"/>
  <c r="V2487" i="1" s="1"/>
  <c r="P3048" i="1"/>
  <c r="V3048" i="1" s="1"/>
  <c r="P1330" i="1"/>
  <c r="V1330" i="1" s="1"/>
  <c r="P4488" i="1"/>
  <c r="V4488" i="1" s="1"/>
  <c r="V102" i="1"/>
  <c r="P611" i="1"/>
  <c r="V611" i="1" s="1"/>
  <c r="P919" i="1"/>
  <c r="V919" i="1" s="1"/>
  <c r="P3261" i="1"/>
  <c r="V3261" i="1" s="1"/>
  <c r="P4859" i="1"/>
  <c r="V4859" i="1" s="1"/>
  <c r="P5163" i="1"/>
  <c r="V5163" i="1" s="1"/>
  <c r="P2436" i="1"/>
  <c r="V2436" i="1" s="1"/>
  <c r="P3702" i="1"/>
  <c r="V3702" i="1" s="1"/>
  <c r="P1078" i="1"/>
  <c r="V1078" i="1" s="1"/>
  <c r="P1923" i="1"/>
  <c r="V1923" i="1" s="1"/>
  <c r="P3205" i="1"/>
  <c r="V3205" i="1" s="1"/>
  <c r="P2332" i="1"/>
  <c r="V2332" i="1" s="1"/>
  <c r="P2459" i="1"/>
  <c r="V2459" i="1" s="1"/>
  <c r="P2157" i="1"/>
  <c r="V2157" i="1" s="1"/>
  <c r="P3552" i="1"/>
  <c r="V3552" i="1" s="1"/>
  <c r="P5164" i="1"/>
  <c r="V5164" i="1" s="1"/>
  <c r="P438" i="1"/>
  <c r="V438" i="1" s="1"/>
  <c r="P4970" i="1"/>
  <c r="V4970" i="1" s="1"/>
  <c r="P3862" i="1"/>
  <c r="V3862" i="1" s="1"/>
  <c r="P3049" i="1"/>
  <c r="V3049" i="1" s="1"/>
  <c r="P4971" i="1"/>
  <c r="V4971" i="1" s="1"/>
  <c r="P1811" i="1"/>
  <c r="V1811" i="1" s="1"/>
  <c r="P4332" i="1"/>
  <c r="V4332" i="1" s="1"/>
  <c r="P4923" i="1"/>
  <c r="V4923" i="1" s="1"/>
  <c r="P1588" i="1"/>
  <c r="V1588" i="1" s="1"/>
  <c r="T1588" i="1" s="1"/>
  <c r="P5011" i="1"/>
  <c r="V5011" i="1" s="1"/>
  <c r="P998" i="1"/>
  <c r="V998" i="1" s="1"/>
  <c r="P4740" i="1"/>
  <c r="V4740" i="1" s="1"/>
  <c r="P2095" i="1"/>
  <c r="V2095" i="1" s="1"/>
  <c r="P2805" i="1"/>
  <c r="V2805" i="1" s="1"/>
  <c r="P4459" i="1"/>
  <c r="V4459" i="1" s="1"/>
  <c r="P158" i="1"/>
  <c r="V158" i="1" s="1"/>
  <c r="P1213" i="1"/>
  <c r="V1213" i="1" s="1"/>
  <c r="P4071" i="1"/>
  <c r="V4071" i="1" s="1"/>
  <c r="P4213" i="1"/>
  <c r="V4213" i="1" s="1"/>
  <c r="P5132" i="1"/>
  <c r="V5132" i="1" s="1"/>
  <c r="P792" i="1"/>
  <c r="V792" i="1" s="1"/>
  <c r="P813" i="1"/>
  <c r="V813" i="1" s="1"/>
  <c r="P3379" i="1"/>
  <c r="V3379" i="1" s="1"/>
  <c r="P2414" i="1"/>
  <c r="V2414" i="1" s="1"/>
  <c r="P2929" i="1"/>
  <c r="V2929" i="1" s="1"/>
  <c r="P3661" i="1"/>
  <c r="V3661" i="1" s="1"/>
  <c r="P408" i="1"/>
  <c r="V408" i="1" s="1"/>
  <c r="P1214" i="1"/>
  <c r="V1214" i="1" s="1"/>
  <c r="P3765" i="1"/>
  <c r="V3765" i="1" s="1"/>
  <c r="P4072" i="1"/>
  <c r="V4072" i="1" s="1"/>
  <c r="P793" i="1"/>
  <c r="V793" i="1" s="1"/>
  <c r="P4073" i="1"/>
  <c r="V4073" i="1" s="1"/>
  <c r="P3703" i="1"/>
  <c r="V3703" i="1" s="1"/>
  <c r="P4201" i="1"/>
  <c r="V4201" i="1" s="1"/>
  <c r="P189" i="1"/>
  <c r="V189" i="1" s="1"/>
  <c r="P4282" i="1"/>
  <c r="V4282" i="1" s="1"/>
  <c r="P1496" i="1"/>
  <c r="V1496" i="1" s="1"/>
  <c r="P3020" i="1"/>
  <c r="V3020" i="1" s="1"/>
  <c r="P1872" i="1"/>
  <c r="V1872" i="1" s="1"/>
  <c r="P1497" i="1"/>
  <c r="V1497" i="1" s="1"/>
  <c r="P4400" i="1"/>
  <c r="V4400" i="1" s="1"/>
  <c r="P5061" i="1"/>
  <c r="V5061" i="1" s="1"/>
  <c r="P3132" i="1"/>
  <c r="V3132" i="1" s="1"/>
  <c r="P3605" i="1"/>
  <c r="V3605" i="1" s="1"/>
  <c r="P4845" i="1"/>
  <c r="V4845" i="1" s="1"/>
  <c r="P3286" i="1"/>
  <c r="V3286" i="1" s="1"/>
  <c r="P1986" i="1"/>
  <c r="V1986" i="1" s="1"/>
  <c r="P3704" i="1"/>
  <c r="V3704" i="1" s="1"/>
  <c r="P612" i="1"/>
  <c r="V612" i="1" s="1"/>
  <c r="P4074" i="1"/>
  <c r="V4074" i="1" s="1"/>
  <c r="P1331" i="1"/>
  <c r="V1331" i="1" s="1"/>
  <c r="P3256" i="1"/>
  <c r="V3256" i="1" s="1"/>
  <c r="P4075" i="1"/>
  <c r="V4075" i="1" s="1"/>
  <c r="P4162" i="1"/>
  <c r="V4162" i="1" s="1"/>
  <c r="P2733" i="1"/>
  <c r="V2733" i="1" s="1"/>
  <c r="P5088" i="1"/>
  <c r="V5088" i="1" s="1"/>
  <c r="P5165" i="1"/>
  <c r="V5165" i="1" s="1"/>
  <c r="P4320" i="1"/>
  <c r="V4320" i="1" s="1"/>
  <c r="P4370" i="1"/>
  <c r="V4370" i="1" s="1"/>
  <c r="P3960" i="1"/>
  <c r="V3960" i="1" s="1"/>
  <c r="P613" i="1"/>
  <c r="V613" i="1" s="1"/>
  <c r="P1498" i="1"/>
  <c r="V1498" i="1" s="1"/>
  <c r="P1444" i="1"/>
  <c r="V1444" i="1" s="1"/>
  <c r="P761" i="1"/>
  <c r="V761" i="1" s="1"/>
  <c r="P1776" i="1"/>
  <c r="V1776" i="1" s="1"/>
  <c r="P2051" i="1"/>
  <c r="V2051" i="1" s="1"/>
  <c r="P2270" i="1"/>
  <c r="V2270" i="1" s="1"/>
  <c r="P52" i="1"/>
  <c r="V52" i="1" s="1"/>
  <c r="P989" i="1"/>
  <c r="V989" i="1" s="1"/>
  <c r="V103" i="1"/>
  <c r="P2333" i="1"/>
  <c r="V2333" i="1" s="1"/>
  <c r="P3948" i="1"/>
  <c r="V3948" i="1" s="1"/>
  <c r="P4728" i="1"/>
  <c r="V4728" i="1" s="1"/>
  <c r="P5085" i="1"/>
  <c r="V5085" i="1" s="1"/>
  <c r="P2334" i="1"/>
  <c r="V2334" i="1" s="1"/>
  <c r="P4076" i="1"/>
  <c r="V4076" i="1" s="1"/>
  <c r="P4571" i="1"/>
  <c r="V4571" i="1" s="1"/>
  <c r="P4322" i="1"/>
  <c r="V4322" i="1" s="1"/>
  <c r="P1332" i="1"/>
  <c r="V1332" i="1" s="1"/>
  <c r="P3456" i="1"/>
  <c r="V3456" i="1" s="1"/>
  <c r="P1499" i="1"/>
  <c r="V1499" i="1" s="1"/>
  <c r="P5099" i="1"/>
  <c r="V5099" i="1" s="1"/>
  <c r="P2930" i="1"/>
  <c r="V2930" i="1" s="1"/>
  <c r="P1812" i="1"/>
  <c r="V1812" i="1" s="1"/>
  <c r="P4893" i="1"/>
  <c r="V4893" i="1" s="1"/>
  <c r="P4846" i="1"/>
  <c r="V4846" i="1" s="1"/>
  <c r="P190" i="1"/>
  <c r="V190" i="1" s="1"/>
  <c r="P4701" i="1"/>
  <c r="V4701" i="1" s="1"/>
  <c r="P4894" i="1"/>
  <c r="V4894" i="1" s="1"/>
  <c r="P614" i="1"/>
  <c r="V614" i="1" s="1"/>
  <c r="P3553" i="1"/>
  <c r="V3553" i="1" s="1"/>
  <c r="P3889" i="1"/>
  <c r="V3889" i="1" s="1"/>
  <c r="P871" i="1"/>
  <c r="V871" i="1" s="1"/>
  <c r="P357" i="1"/>
  <c r="V357" i="1" s="1"/>
  <c r="P2235" i="1"/>
  <c r="V2235" i="1" s="1"/>
  <c r="P4077" i="1"/>
  <c r="V4077" i="1" s="1"/>
  <c r="P794" i="1"/>
  <c r="V794" i="1" s="1"/>
  <c r="P1395" i="1"/>
  <c r="V1395" i="1" s="1"/>
  <c r="P4193" i="1"/>
  <c r="V4193" i="1" s="1"/>
  <c r="P1333" i="1"/>
  <c r="V1333" i="1" s="1"/>
  <c r="P1969" i="1"/>
  <c r="V1969" i="1" s="1"/>
  <c r="P2775" i="1"/>
  <c r="V2775" i="1" s="1"/>
  <c r="P4460" i="1"/>
  <c r="V4460" i="1" s="1"/>
  <c r="P4937" i="1"/>
  <c r="V4937" i="1" s="1"/>
  <c r="P3393" i="1"/>
  <c r="V3393" i="1" s="1"/>
  <c r="P5062" i="1"/>
  <c r="V5062" i="1" s="1"/>
  <c r="P1056" i="1"/>
  <c r="V1056" i="1" s="1"/>
  <c r="P4793" i="1"/>
  <c r="V4793" i="1" s="1"/>
  <c r="P1589" i="1"/>
  <c r="V1589" i="1" s="1"/>
  <c r="T1589" i="1" s="1"/>
  <c r="P1813" i="1"/>
  <c r="V1813" i="1" s="1"/>
  <c r="P4518" i="1"/>
  <c r="V4518" i="1" s="1"/>
  <c r="P4078" i="1"/>
  <c r="V4078" i="1" s="1"/>
  <c r="P1636" i="1"/>
  <c r="V1636" i="1" s="1"/>
  <c r="P3050" i="1"/>
  <c r="V3050" i="1" s="1"/>
  <c r="P2014" i="1"/>
  <c r="V2014" i="1" s="1"/>
  <c r="P84" i="1"/>
  <c r="V84" i="1" s="1"/>
  <c r="P3705" i="1"/>
  <c r="V3705" i="1" s="1"/>
  <c r="P4519" i="1"/>
  <c r="V4519" i="1" s="1"/>
  <c r="V322" i="1"/>
  <c r="P4602" i="1"/>
  <c r="V4602" i="1" s="1"/>
  <c r="P615" i="1"/>
  <c r="V615" i="1" s="1"/>
  <c r="P2488" i="1"/>
  <c r="V2488" i="1" s="1"/>
  <c r="P3051" i="1"/>
  <c r="V3051" i="1" s="1"/>
  <c r="P1924" i="1"/>
  <c r="V1924" i="1" s="1"/>
  <c r="P3425" i="1"/>
  <c r="V3425" i="1" s="1"/>
  <c r="P3890" i="1"/>
  <c r="V3890" i="1" s="1"/>
  <c r="P4917" i="1"/>
  <c r="V4917" i="1" s="1"/>
  <c r="P5012" i="1"/>
  <c r="V5012" i="1" s="1"/>
  <c r="P977" i="1"/>
  <c r="V977" i="1" s="1"/>
  <c r="P2651" i="1"/>
  <c r="V2651" i="1" s="1"/>
  <c r="P3224" i="1"/>
  <c r="V3224" i="1" s="1"/>
  <c r="P4079" i="1"/>
  <c r="V4079" i="1" s="1"/>
  <c r="P3468" i="1"/>
  <c r="V3468" i="1" s="1"/>
  <c r="P3225" i="1"/>
  <c r="V3225" i="1" s="1"/>
  <c r="P4492" i="1"/>
  <c r="V4492" i="1" s="1"/>
  <c r="P3554" i="1"/>
  <c r="V3554" i="1" s="1"/>
  <c r="P828" i="1"/>
  <c r="V828" i="1" s="1"/>
  <c r="P309" i="1"/>
  <c r="V309" i="1" s="1"/>
  <c r="P4176" i="1"/>
  <c r="V4176" i="1" s="1"/>
  <c r="P1215" i="1"/>
  <c r="V1215" i="1" s="1"/>
  <c r="P3207" i="1"/>
  <c r="V3207" i="1" s="1"/>
  <c r="P4426" i="1"/>
  <c r="V4426" i="1" s="1"/>
  <c r="P2931" i="1"/>
  <c r="V2931" i="1" s="1"/>
  <c r="P2489" i="1"/>
  <c r="V2489" i="1" s="1"/>
  <c r="P3673" i="1"/>
  <c r="V3673" i="1" s="1"/>
  <c r="P3014" i="1"/>
  <c r="V3014" i="1" s="1"/>
  <c r="P2096" i="1"/>
  <c r="V2096" i="1" s="1"/>
  <c r="P1680" i="1"/>
  <c r="V1680" i="1" s="1"/>
  <c r="P1216" i="1"/>
  <c r="V1216" i="1" s="1"/>
  <c r="V19" i="1"/>
  <c r="P2097" i="1"/>
  <c r="V2097" i="1" s="1"/>
  <c r="P4080" i="1"/>
  <c r="V4080" i="1" s="1"/>
  <c r="P1742" i="1"/>
  <c r="V1742" i="1" s="1"/>
  <c r="P2776" i="1"/>
  <c r="V2776" i="1" s="1"/>
  <c r="P20" i="1"/>
  <c r="V20" i="1" s="1"/>
  <c r="P3426" i="1"/>
  <c r="V3426" i="1" s="1"/>
  <c r="P616" i="1"/>
  <c r="V616" i="1" s="1"/>
  <c r="P617" i="1"/>
  <c r="V617" i="1" s="1"/>
  <c r="P872" i="1"/>
  <c r="V872" i="1" s="1"/>
  <c r="P4895" i="1"/>
  <c r="V4895" i="1" s="1"/>
  <c r="P2960" i="1"/>
  <c r="V2960" i="1" s="1"/>
  <c r="P2755" i="1"/>
  <c r="V2755" i="1" s="1"/>
  <c r="P2335" i="1"/>
  <c r="V2335" i="1" s="1"/>
  <c r="P2932" i="1"/>
  <c r="V2932" i="1" s="1"/>
  <c r="P2806" i="1"/>
  <c r="V2806" i="1" s="1"/>
  <c r="P2198" i="1"/>
  <c r="V2198" i="1" s="1"/>
  <c r="P1334" i="1"/>
  <c r="V1334" i="1" s="1"/>
  <c r="P1716" i="1"/>
  <c r="V1716" i="1" s="1"/>
  <c r="P292" i="1"/>
  <c r="V292" i="1" s="1"/>
  <c r="P3150" i="1"/>
  <c r="V3150" i="1" s="1"/>
  <c r="P3874" i="1"/>
  <c r="V3874" i="1" s="1"/>
  <c r="P4741" i="1"/>
  <c r="V4741" i="1" s="1"/>
  <c r="V1143" i="1"/>
  <c r="P3151" i="1"/>
  <c r="V3151" i="1" s="1"/>
  <c r="P3725" i="1"/>
  <c r="V3725" i="1" s="1"/>
  <c r="P5110" i="1"/>
  <c r="V5110" i="1" s="1"/>
  <c r="P618" i="1"/>
  <c r="V618" i="1" s="1"/>
  <c r="P1814" i="1"/>
  <c r="V1814" i="1" s="1"/>
  <c r="P159" i="1"/>
  <c r="V159" i="1" s="1"/>
  <c r="P4494" i="1"/>
  <c r="V4494" i="1" s="1"/>
  <c r="P4547" i="1"/>
  <c r="V4547" i="1" s="1"/>
  <c r="P3427" i="1"/>
  <c r="V3427" i="1" s="1"/>
  <c r="P2490" i="1"/>
  <c r="V2490" i="1" s="1"/>
  <c r="P619" i="1"/>
  <c r="V619" i="1" s="1"/>
  <c r="P2807" i="1"/>
  <c r="V2807" i="1" s="1"/>
  <c r="P3352" i="1"/>
  <c r="V3352" i="1" s="1"/>
  <c r="P2158" i="1"/>
  <c r="V2158" i="1" s="1"/>
  <c r="P1500" i="1"/>
  <c r="V1500" i="1" s="1"/>
  <c r="P5013" i="1"/>
  <c r="V5013" i="1" s="1"/>
  <c r="P1445" i="1"/>
  <c r="V1445" i="1" s="1"/>
  <c r="P5166" i="1"/>
  <c r="V5166" i="1" s="1"/>
  <c r="P2199" i="1"/>
  <c r="V2199" i="1" s="1"/>
  <c r="P4252" i="1"/>
  <c r="V4252" i="1" s="1"/>
  <c r="P2052" i="1"/>
  <c r="V2052" i="1" s="1"/>
  <c r="P390" i="1"/>
  <c r="V390" i="1" s="1"/>
  <c r="P1647" i="1"/>
  <c r="V1647" i="1" s="1"/>
  <c r="P2850" i="1"/>
  <c r="V2850" i="1" s="1"/>
  <c r="P5118" i="1"/>
  <c r="V5118" i="1" s="1"/>
  <c r="P4748" i="1"/>
  <c r="V4748" i="1" s="1"/>
  <c r="P1661" i="1"/>
  <c r="V1661" i="1" s="1"/>
  <c r="P2336" i="1"/>
  <c r="V2336" i="1" s="1"/>
  <c r="P4795" i="1"/>
  <c r="V4795" i="1" s="1"/>
  <c r="P2415" i="1"/>
  <c r="V2415" i="1" s="1"/>
  <c r="P4271" i="1"/>
  <c r="V4271" i="1" s="1"/>
  <c r="P3245" i="1"/>
  <c r="V3245" i="1" s="1"/>
  <c r="P4189" i="1"/>
  <c r="V4189" i="1" s="1"/>
  <c r="P3444" i="1"/>
  <c r="V3444" i="1" s="1"/>
  <c r="P4818" i="1"/>
  <c r="V4818" i="1" s="1"/>
  <c r="P310" i="1"/>
  <c r="V310" i="1" s="1"/>
  <c r="P1446" i="1"/>
  <c r="V1446" i="1" s="1"/>
  <c r="P3792" i="1"/>
  <c r="V3792" i="1" s="1"/>
  <c r="P762" i="1"/>
  <c r="V762" i="1" s="1"/>
  <c r="P2736" i="1"/>
  <c r="V2736" i="1" s="1"/>
  <c r="P1447" i="1"/>
  <c r="V1447" i="1" s="1"/>
  <c r="P3052" i="1"/>
  <c r="V3052" i="1" s="1"/>
  <c r="P3164" i="1"/>
  <c r="V3164" i="1" s="1"/>
  <c r="P2110" i="1"/>
  <c r="V2110" i="1" s="1"/>
  <c r="P4177" i="1"/>
  <c r="V4177" i="1" s="1"/>
  <c r="P5111" i="1"/>
  <c r="V5111" i="1" s="1"/>
  <c r="P1698" i="1"/>
  <c r="V1698" i="1" s="1"/>
  <c r="P2737" i="1"/>
  <c r="V2737" i="1" s="1"/>
  <c r="P1047" i="1"/>
  <c r="V1047" i="1" s="1"/>
  <c r="P2961" i="1"/>
  <c r="V2961" i="1" s="1"/>
  <c r="P128" i="1"/>
  <c r="V128" i="1" s="1"/>
  <c r="P380" i="1"/>
  <c r="V380" i="1" s="1"/>
  <c r="P3469" i="1"/>
  <c r="V3469" i="1" s="1"/>
  <c r="P992" i="1"/>
  <c r="V992" i="1" s="1"/>
  <c r="P4836" i="1"/>
  <c r="V4836" i="1" s="1"/>
  <c r="P4545" i="1"/>
  <c r="V4545" i="1" s="1"/>
  <c r="P829" i="1"/>
  <c r="V829" i="1" s="1"/>
  <c r="P1501" i="1"/>
  <c r="V1501" i="1" s="1"/>
  <c r="P4716" i="1"/>
  <c r="V4716" i="1" s="1"/>
  <c r="P2159" i="1"/>
  <c r="V2159" i="1" s="1"/>
  <c r="P1335" i="1"/>
  <c r="V1335" i="1" s="1"/>
  <c r="P4896" i="1"/>
  <c r="V4896" i="1" s="1"/>
  <c r="P2777" i="1"/>
  <c r="V2777" i="1" s="1"/>
  <c r="P4640" i="1"/>
  <c r="V4640" i="1" s="1"/>
  <c r="P2015" i="1"/>
  <c r="V2015" i="1" s="1"/>
  <c r="P4520" i="1"/>
  <c r="V4520" i="1" s="1"/>
  <c r="P4897" i="1"/>
  <c r="V4897" i="1" s="1"/>
  <c r="P3555" i="1"/>
  <c r="V3555" i="1" s="1"/>
  <c r="P5100" i="1"/>
  <c r="V5100" i="1" s="1"/>
  <c r="P873" i="1"/>
  <c r="V873" i="1" s="1"/>
  <c r="P620" i="1"/>
  <c r="V620" i="1" s="1"/>
  <c r="P4931" i="1"/>
  <c r="V4931" i="1" s="1"/>
  <c r="P2127" i="1"/>
  <c r="V2127" i="1" s="1"/>
  <c r="P3369" i="1"/>
  <c r="V3369" i="1" s="1"/>
  <c r="P2337" i="1"/>
  <c r="V2337" i="1" s="1"/>
  <c r="P2778" i="1"/>
  <c r="V2778" i="1" s="1"/>
  <c r="P3339" i="1"/>
  <c r="V3339" i="1" s="1"/>
  <c r="P814" i="1"/>
  <c r="V814" i="1" s="1"/>
  <c r="P1590" i="1"/>
  <c r="V1590" i="1" s="1"/>
  <c r="T1590" i="1" s="1"/>
  <c r="P3123" i="1"/>
  <c r="V3123" i="1" s="1"/>
  <c r="P1336" i="1"/>
  <c r="V1336" i="1" s="1"/>
  <c r="P191" i="1"/>
  <c r="V191" i="1" s="1"/>
  <c r="P4300" i="1"/>
  <c r="V4300" i="1" s="1"/>
  <c r="P2548" i="1"/>
  <c r="V2548" i="1" s="1"/>
  <c r="P2745" i="1"/>
  <c r="V2745" i="1" s="1"/>
  <c r="P717" i="1"/>
  <c r="V717" i="1" s="1"/>
  <c r="P1699" i="1"/>
  <c r="V1699" i="1" s="1"/>
  <c r="P2338" i="1"/>
  <c r="V2338" i="1" s="1"/>
  <c r="P1591" i="1"/>
  <c r="V1591" i="1" s="1"/>
  <c r="T1591" i="1" s="1"/>
  <c r="P3269" i="1"/>
  <c r="V3269" i="1" s="1"/>
  <c r="P1925" i="1"/>
  <c r="V1925" i="1" s="1"/>
  <c r="P2880" i="1"/>
  <c r="V2880" i="1" s="1"/>
  <c r="P3193" i="1"/>
  <c r="V3193" i="1" s="1"/>
  <c r="P1743" i="1"/>
  <c r="V1743" i="1" s="1"/>
  <c r="P3952" i="1"/>
  <c r="V3952" i="1" s="1"/>
  <c r="P2851" i="1"/>
  <c r="V2851" i="1" s="1"/>
  <c r="P874" i="1"/>
  <c r="V874" i="1" s="1"/>
  <c r="P3728" i="1"/>
  <c r="V3728" i="1" s="1"/>
  <c r="P3810" i="1"/>
  <c r="V3810" i="1" s="1"/>
  <c r="P3287" i="1"/>
  <c r="V3287" i="1" s="1"/>
  <c r="P3556" i="1"/>
  <c r="V3556" i="1" s="1"/>
  <c r="P53" i="1"/>
  <c r="V53" i="1" s="1"/>
  <c r="P1448" i="1"/>
  <c r="V1448" i="1" s="1"/>
  <c r="P763" i="1"/>
  <c r="V763" i="1" s="1"/>
  <c r="P5167" i="1"/>
  <c r="V5167" i="1" s="1"/>
  <c r="P4572" i="1"/>
  <c r="V4572" i="1" s="1"/>
  <c r="P1525" i="1"/>
  <c r="V1525" i="1" s="1"/>
  <c r="P3327" i="1"/>
  <c r="V3327" i="1" s="1"/>
  <c r="P4081" i="1"/>
  <c r="V4081" i="1" s="1"/>
  <c r="P949" i="1"/>
  <c r="V949" i="1" s="1"/>
  <c r="P621" i="1"/>
  <c r="V621" i="1" s="1"/>
  <c r="P1592" i="1"/>
  <c r="V1592" i="1" s="1"/>
  <c r="T1592" i="1" s="1"/>
  <c r="P1449" i="1"/>
  <c r="V1449" i="1" s="1"/>
  <c r="P4503" i="1"/>
  <c r="V4503" i="1" s="1"/>
  <c r="P1260" i="1"/>
  <c r="V1260" i="1" s="1"/>
  <c r="P2339" i="1"/>
  <c r="V2339" i="1" s="1"/>
  <c r="P3262" i="1"/>
  <c r="V3262" i="1" s="1"/>
  <c r="P3470" i="1"/>
  <c r="V3470" i="1" s="1"/>
  <c r="P4972" i="1"/>
  <c r="V4972" i="1" s="1"/>
  <c r="P4573" i="1"/>
  <c r="V4573" i="1" s="1"/>
  <c r="P721" i="1"/>
  <c r="V721" i="1" s="1"/>
  <c r="P1744" i="1"/>
  <c r="V1744" i="1" s="1"/>
  <c r="P1032" i="1"/>
  <c r="V1032" i="1" s="1"/>
  <c r="P2759" i="1"/>
  <c r="V2759" i="1" s="1"/>
  <c r="P2236" i="1"/>
  <c r="V2236" i="1" s="1"/>
  <c r="P4082" i="1"/>
  <c r="V4082" i="1" s="1"/>
  <c r="P2075" i="1"/>
  <c r="V2075" i="1" s="1"/>
  <c r="P964" i="1"/>
  <c r="V964" i="1" s="1"/>
  <c r="P4826" i="1"/>
  <c r="V4826" i="1" s="1"/>
  <c r="P2160" i="1"/>
  <c r="V2160" i="1" s="1"/>
  <c r="P4208" i="1"/>
  <c r="V4208" i="1" s="1"/>
  <c r="P337" i="1"/>
  <c r="V337" i="1" s="1"/>
  <c r="P4321" i="1"/>
  <c r="V4321" i="1" s="1"/>
  <c r="P1777" i="1"/>
  <c r="V1777" i="1" s="1"/>
  <c r="P1681" i="1"/>
  <c r="V1681" i="1" s="1"/>
  <c r="P409" i="1"/>
  <c r="V409" i="1" s="1"/>
  <c r="P2943" i="1"/>
  <c r="V2943" i="1" s="1"/>
  <c r="P4719" i="1"/>
  <c r="V4719" i="1" s="1"/>
  <c r="P368" i="1"/>
  <c r="V368" i="1" s="1"/>
  <c r="P622" i="1"/>
  <c r="V622" i="1" s="1"/>
  <c r="P3257" i="1"/>
  <c r="V3257" i="1" s="1"/>
  <c r="P21" i="1"/>
  <c r="V21" i="1" s="1"/>
  <c r="P3916" i="1"/>
  <c r="V3916" i="1" s="1"/>
  <c r="P2695" i="1"/>
  <c r="V2695" i="1" s="1"/>
  <c r="P3706" i="1"/>
  <c r="V3706" i="1" s="1"/>
  <c r="P1815" i="1"/>
  <c r="V1815" i="1" s="1"/>
  <c r="P4083" i="1"/>
  <c r="V4083" i="1" s="1"/>
  <c r="P3729" i="1"/>
  <c r="V3729" i="1" s="1"/>
  <c r="P1033" i="1"/>
  <c r="V1033" i="1" s="1"/>
  <c r="P623" i="1"/>
  <c r="V623" i="1" s="1"/>
  <c r="P4084" i="1"/>
  <c r="V4084" i="1" s="1"/>
  <c r="P2652" i="1"/>
  <c r="V2652" i="1" s="1"/>
  <c r="P3600" i="1"/>
  <c r="V3600" i="1" s="1"/>
  <c r="P2416" i="1"/>
  <c r="V2416" i="1" s="1"/>
  <c r="P4336" i="1"/>
  <c r="V4336" i="1" s="1"/>
  <c r="P1502" i="1"/>
  <c r="V1502" i="1" s="1"/>
  <c r="P338" i="1"/>
  <c r="V338" i="1" s="1"/>
  <c r="P1337" i="1"/>
  <c r="V1337" i="1" s="1"/>
  <c r="P1450" i="1"/>
  <c r="V1450" i="1" s="1"/>
  <c r="P3875" i="1"/>
  <c r="V3875" i="1" s="1"/>
  <c r="P2653" i="1"/>
  <c r="V2653" i="1" s="1"/>
  <c r="P1999" i="1"/>
  <c r="V1999" i="1" s="1"/>
  <c r="P950" i="1"/>
  <c r="V950" i="1" s="1"/>
  <c r="P1118" i="1"/>
  <c r="V1118" i="1" s="1"/>
  <c r="P1503" i="1"/>
  <c r="V1503" i="1" s="1"/>
  <c r="P2460" i="1"/>
  <c r="V2460" i="1" s="1"/>
  <c r="P4490" i="1"/>
  <c r="V4490" i="1" s="1"/>
  <c r="P3165" i="1"/>
  <c r="V3165" i="1" s="1"/>
  <c r="P3353" i="1"/>
  <c r="V3353" i="1" s="1"/>
  <c r="V6" i="1"/>
  <c r="P2549" i="1"/>
  <c r="V2549" i="1" s="1"/>
  <c r="P1526" i="1"/>
  <c r="V1526" i="1" s="1"/>
  <c r="P2225" i="1"/>
  <c r="V2225" i="1" s="1"/>
  <c r="P4603" i="1"/>
  <c r="V4603" i="1" s="1"/>
  <c r="P1593" i="1"/>
  <c r="V1593" i="1" s="1"/>
  <c r="T1593" i="1" s="1"/>
  <c r="P4688" i="1"/>
  <c r="V4688" i="1" s="1"/>
  <c r="P4784" i="1"/>
  <c r="V4784" i="1" s="1"/>
  <c r="P266" i="1"/>
  <c r="V266" i="1" s="1"/>
  <c r="P2340" i="1"/>
  <c r="V2340" i="1" s="1"/>
  <c r="P1396" i="1"/>
  <c r="V1396" i="1" s="1"/>
  <c r="P85" i="1"/>
  <c r="V85" i="1" s="1"/>
  <c r="P3614" i="1"/>
  <c r="V3614" i="1" s="1"/>
  <c r="P2053" i="1"/>
  <c r="V2053" i="1" s="1"/>
  <c r="P1451" i="1"/>
  <c r="V1451" i="1" s="1"/>
  <c r="P764" i="1"/>
  <c r="V764" i="1" s="1"/>
  <c r="P4085" i="1"/>
  <c r="V4085" i="1" s="1"/>
  <c r="P2587" i="1"/>
  <c r="V2587" i="1" s="1"/>
  <c r="P2292" i="1"/>
  <c r="V2292" i="1" s="1"/>
  <c r="V1144" i="1"/>
  <c r="P1594" i="1"/>
  <c r="V1594" i="1" s="1"/>
  <c r="T1594" i="1" s="1"/>
  <c r="P830" i="1"/>
  <c r="V830" i="1" s="1"/>
  <c r="P2341" i="1"/>
  <c r="V2341" i="1" s="1"/>
  <c r="P4704" i="1"/>
  <c r="V4704" i="1" s="1"/>
  <c r="P192" i="1"/>
  <c r="V192" i="1" s="1"/>
  <c r="P5168" i="1"/>
  <c r="V5168" i="1" s="1"/>
  <c r="P4272" i="1"/>
  <c r="V4272" i="1" s="1"/>
  <c r="P2515" i="1"/>
  <c r="V2515" i="1" s="1"/>
  <c r="P1217" i="1"/>
  <c r="V1217" i="1" s="1"/>
  <c r="P2550" i="1"/>
  <c r="V2550" i="1" s="1"/>
  <c r="P3786" i="1"/>
  <c r="V3786" i="1" s="1"/>
  <c r="P1338" i="1"/>
  <c r="V1338" i="1" s="1"/>
  <c r="P3276" i="1"/>
  <c r="V3276" i="1" s="1"/>
  <c r="P1595" i="1"/>
  <c r="V1595" i="1" s="1"/>
  <c r="T1595" i="1" s="1"/>
  <c r="P3787" i="1"/>
  <c r="V3787" i="1" s="1"/>
  <c r="P410" i="1"/>
  <c r="V410" i="1" s="1"/>
  <c r="P3053" i="1"/>
  <c r="V3053" i="1" s="1"/>
  <c r="P765" i="1"/>
  <c r="V765" i="1" s="1"/>
  <c r="P4625" i="1"/>
  <c r="V4625" i="1" s="1"/>
  <c r="P3098" i="1"/>
  <c r="V3098" i="1" s="1"/>
  <c r="P3370" i="1"/>
  <c r="V3370" i="1" s="1"/>
  <c r="P624" i="1"/>
  <c r="V624" i="1" s="1"/>
  <c r="P1682" i="1"/>
  <c r="V1682" i="1" s="1"/>
  <c r="P3611" i="1"/>
  <c r="V3611" i="1" s="1"/>
  <c r="P3180" i="1"/>
  <c r="V3180" i="1" s="1"/>
  <c r="P293" i="1"/>
  <c r="V293" i="1" s="1"/>
  <c r="P1596" i="1"/>
  <c r="V1596" i="1" s="1"/>
  <c r="T1596" i="1" s="1"/>
  <c r="P5119" i="1"/>
  <c r="V5119" i="1" s="1"/>
  <c r="P4461" i="1"/>
  <c r="V4461" i="1" s="1"/>
  <c r="P2957" i="1"/>
  <c r="V2957" i="1" s="1"/>
  <c r="P2779" i="1"/>
  <c r="V2779" i="1" s="1"/>
  <c r="P815" i="1"/>
  <c r="V815" i="1" s="1"/>
  <c r="P411" i="1"/>
  <c r="V411" i="1" s="1"/>
  <c r="P766" i="1"/>
  <c r="V766" i="1" s="1"/>
  <c r="P3844" i="1"/>
  <c r="V3844" i="1" s="1"/>
  <c r="P2696" i="1"/>
  <c r="V2696" i="1" s="1"/>
  <c r="P3340" i="1"/>
  <c r="V3340" i="1" s="1"/>
  <c r="P5169" i="1"/>
  <c r="V5169" i="1" s="1"/>
  <c r="P4356" i="1"/>
  <c r="V4356" i="1" s="1"/>
  <c r="P3054" i="1"/>
  <c r="V3054" i="1" s="1"/>
  <c r="P3557" i="1"/>
  <c r="V3557" i="1" s="1"/>
  <c r="P795" i="1"/>
  <c r="V795" i="1" s="1"/>
  <c r="P4086" i="1"/>
  <c r="V4086" i="1" s="1"/>
  <c r="P875" i="1"/>
  <c r="V875" i="1" s="1"/>
  <c r="P1088" i="1"/>
  <c r="V1088" i="1" s="1"/>
  <c r="P3558" i="1"/>
  <c r="V3558" i="1" s="1"/>
  <c r="P3717" i="1"/>
  <c r="V3717" i="1" s="1"/>
  <c r="P2588" i="1"/>
  <c r="V2588" i="1" s="1"/>
  <c r="P3003" i="1"/>
  <c r="V3003" i="1" s="1"/>
  <c r="P3288" i="1"/>
  <c r="V3288" i="1" s="1"/>
  <c r="P4951" i="1"/>
  <c r="V4951" i="1" s="1"/>
  <c r="P2944" i="1"/>
  <c r="V2944" i="1" s="1"/>
  <c r="P1339" i="1"/>
  <c r="V1339" i="1" s="1"/>
  <c r="P3950" i="1"/>
  <c r="V3950" i="1" s="1"/>
  <c r="P3766" i="1"/>
  <c r="V3766" i="1" s="1"/>
  <c r="P876" i="1"/>
  <c r="V876" i="1" s="1"/>
  <c r="P3559" i="1"/>
  <c r="V3559" i="1" s="1"/>
  <c r="P1662" i="1"/>
  <c r="V1662" i="1" s="1"/>
  <c r="P1597" i="1"/>
  <c r="V1597" i="1" s="1"/>
  <c r="T1597" i="1" s="1"/>
  <c r="P1261" i="1"/>
  <c r="V1261" i="1" s="1"/>
  <c r="P3635" i="1"/>
  <c r="V3635" i="1" s="1"/>
  <c r="P625" i="1"/>
  <c r="V625" i="1" s="1"/>
  <c r="P1598" i="1"/>
  <c r="V1598" i="1" s="1"/>
  <c r="T1598" i="1" s="1"/>
  <c r="P2271" i="1"/>
  <c r="V2271" i="1" s="1"/>
  <c r="P1838" i="1"/>
  <c r="V1838" i="1" s="1"/>
  <c r="P796" i="1"/>
  <c r="V796" i="1" s="1"/>
  <c r="P3166" i="1"/>
  <c r="V3166" i="1" s="1"/>
  <c r="P5014" i="1"/>
  <c r="V5014" i="1" s="1"/>
  <c r="P3946" i="1"/>
  <c r="V3946" i="1" s="1"/>
  <c r="P2852" i="1"/>
  <c r="V2852" i="1" s="1"/>
  <c r="P4087" i="1"/>
  <c r="V4087" i="1" s="1"/>
  <c r="P4664" i="1"/>
  <c r="V4664" i="1" s="1"/>
  <c r="P767" i="1"/>
  <c r="V767" i="1" s="1"/>
  <c r="P304" i="1"/>
  <c r="V304" i="1" s="1"/>
  <c r="P3152" i="1"/>
  <c r="V3152" i="1" s="1"/>
  <c r="P4775" i="1"/>
  <c r="V4775" i="1" s="1"/>
  <c r="P1527" i="1"/>
  <c r="V1527" i="1" s="1"/>
  <c r="P2373" i="1"/>
  <c r="V2373" i="1" s="1"/>
  <c r="P3726" i="1"/>
  <c r="V3726" i="1" s="1"/>
  <c r="P4617" i="1"/>
  <c r="V4617" i="1" s="1"/>
  <c r="P626" i="1"/>
  <c r="V626" i="1" s="1"/>
  <c r="P2054" i="1"/>
  <c r="V2054" i="1" s="1"/>
  <c r="P5170" i="1"/>
  <c r="V5170" i="1" s="1"/>
  <c r="P3457" i="1"/>
  <c r="V3457" i="1" s="1"/>
  <c r="P3876" i="1"/>
  <c r="V3876" i="1" s="1"/>
  <c r="P5112" i="1"/>
  <c r="V5112" i="1" s="1"/>
  <c r="P1262" i="1"/>
  <c r="V1262" i="1" s="1"/>
  <c r="P2161" i="1"/>
  <c r="V2161" i="1" s="1"/>
  <c r="P4253" i="1"/>
  <c r="V4253" i="1" s="1"/>
  <c r="P4807" i="1"/>
  <c r="V4807" i="1" s="1"/>
  <c r="P4860" i="1"/>
  <c r="V4860" i="1" s="1"/>
  <c r="P1218" i="1"/>
  <c r="V1218" i="1" s="1"/>
  <c r="P3743" i="1"/>
  <c r="V3743" i="1" s="1"/>
  <c r="P5063" i="1"/>
  <c r="V5063" i="1" s="1"/>
  <c r="P2654" i="1"/>
  <c r="V2654" i="1" s="1"/>
  <c r="P2780" i="1"/>
  <c r="V2780" i="1" s="1"/>
  <c r="P5171" i="1"/>
  <c r="V5171" i="1" s="1"/>
  <c r="P627" i="1"/>
  <c r="V627" i="1" s="1"/>
  <c r="P628" i="1"/>
  <c r="V628" i="1" s="1"/>
  <c r="P629" i="1"/>
  <c r="V629" i="1" s="1"/>
  <c r="P3265" i="1"/>
  <c r="V3265" i="1" s="1"/>
  <c r="P3277" i="1"/>
  <c r="V3277" i="1" s="1"/>
  <c r="P877" i="1"/>
  <c r="V877" i="1" s="1"/>
  <c r="P3055" i="1"/>
  <c r="V3055" i="1" s="1"/>
  <c r="P2729" i="1"/>
  <c r="V2729" i="1" s="1"/>
  <c r="P937" i="1"/>
  <c r="V937" i="1" s="1"/>
  <c r="P978" i="1"/>
  <c r="V978" i="1" s="1"/>
  <c r="P2853" i="1"/>
  <c r="V2853" i="1" s="1"/>
  <c r="P193" i="1"/>
  <c r="V193" i="1" s="1"/>
  <c r="P1012" i="1"/>
  <c r="V1012" i="1" s="1"/>
  <c r="P4357" i="1"/>
  <c r="V4357" i="1" s="1"/>
  <c r="P194" i="1"/>
  <c r="V194" i="1" s="1"/>
  <c r="P1219" i="1"/>
  <c r="V1219" i="1" s="1"/>
  <c r="P3153" i="1"/>
  <c r="V3153" i="1" s="1"/>
  <c r="P2342" i="1"/>
  <c r="V2342" i="1" s="1"/>
  <c r="P4789" i="1"/>
  <c r="V4789" i="1" s="1"/>
  <c r="P1816" i="1"/>
  <c r="V1816" i="1" s="1"/>
  <c r="P3089" i="1"/>
  <c r="V3089" i="1" s="1"/>
  <c r="P267" i="1"/>
  <c r="V267" i="1" s="1"/>
  <c r="P2781" i="1"/>
  <c r="V2781" i="1" s="1"/>
  <c r="P3289" i="1"/>
  <c r="V3289" i="1" s="1"/>
  <c r="P2006" i="1"/>
  <c r="V2006" i="1" s="1"/>
  <c r="P1970" i="1"/>
  <c r="V1970" i="1" s="1"/>
  <c r="P2433" i="1"/>
  <c r="V2433" i="1" s="1"/>
  <c r="P4292" i="1"/>
  <c r="V4292" i="1" s="1"/>
  <c r="P4679" i="1"/>
  <c r="V4679" i="1" s="1"/>
  <c r="P1340" i="1"/>
  <c r="V1340" i="1" s="1"/>
  <c r="P2854" i="1"/>
  <c r="V2854" i="1" s="1"/>
  <c r="P86" i="1"/>
  <c r="V86" i="1" s="1"/>
  <c r="P2902" i="1"/>
  <c r="V2902" i="1" s="1"/>
  <c r="P1220" i="1"/>
  <c r="V1220" i="1" s="1"/>
  <c r="P816" i="1"/>
  <c r="V816" i="1" s="1"/>
  <c r="P2491" i="1"/>
  <c r="V2491" i="1" s="1"/>
  <c r="P3917" i="1"/>
  <c r="V3917" i="1" s="1"/>
  <c r="P3428" i="1"/>
  <c r="V3428" i="1" s="1"/>
  <c r="P358" i="1"/>
  <c r="V358" i="1" s="1"/>
  <c r="P160" i="1"/>
  <c r="V160" i="1" s="1"/>
  <c r="P2782" i="1"/>
  <c r="V2782" i="1" s="1"/>
  <c r="P1504" i="1"/>
  <c r="V1504" i="1" s="1"/>
  <c r="V112" i="1"/>
  <c r="P2506" i="1"/>
  <c r="V2506" i="1" s="1"/>
  <c r="P2200" i="1"/>
  <c r="V2200" i="1" s="1"/>
  <c r="P2551" i="1"/>
  <c r="V2551" i="1" s="1"/>
  <c r="P1452" i="1"/>
  <c r="V1452" i="1" s="1"/>
  <c r="P1048" i="1"/>
  <c r="V1048" i="1" s="1"/>
  <c r="P2162" i="1"/>
  <c r="V2162" i="1" s="1"/>
  <c r="P4462" i="1"/>
  <c r="V4462" i="1" s="1"/>
  <c r="P1599" i="1"/>
  <c r="V1599" i="1" s="1"/>
  <c r="T1599" i="1" s="1"/>
  <c r="P4837" i="1"/>
  <c r="V4837" i="1" s="1"/>
  <c r="P1221" i="1"/>
  <c r="V1221" i="1" s="1"/>
  <c r="P4088" i="1"/>
  <c r="V4088" i="1" s="1"/>
  <c r="P2201" i="1"/>
  <c r="V2201" i="1" s="1"/>
  <c r="P439" i="1"/>
  <c r="V439" i="1" s="1"/>
  <c r="P878" i="1"/>
  <c r="V878" i="1" s="1"/>
  <c r="P2611" i="1"/>
  <c r="V2611" i="1" s="1"/>
  <c r="P2163" i="1"/>
  <c r="V2163" i="1" s="1"/>
  <c r="P4659" i="1"/>
  <c r="V4659" i="1" s="1"/>
  <c r="P4574" i="1"/>
  <c r="V4574" i="1" s="1"/>
  <c r="P2945" i="1"/>
  <c r="V2945" i="1" s="1"/>
  <c r="P1453" i="1"/>
  <c r="V1453" i="1" s="1"/>
  <c r="P3560" i="1"/>
  <c r="V3560" i="1" s="1"/>
  <c r="P369" i="1"/>
  <c r="V369" i="1" s="1"/>
  <c r="P1049" i="1"/>
  <c r="V1049" i="1" s="1"/>
  <c r="P3290" i="1"/>
  <c r="V3290" i="1" s="1"/>
  <c r="P339" i="1"/>
  <c r="V339" i="1" s="1"/>
  <c r="P4427" i="1"/>
  <c r="V4427" i="1" s="1"/>
  <c r="P4918" i="1"/>
  <c r="V4918" i="1" s="1"/>
  <c r="V113" i="1"/>
  <c r="P440" i="1"/>
  <c r="V440" i="1" s="1"/>
  <c r="P630" i="1"/>
  <c r="V630" i="1" s="1"/>
  <c r="P979" i="1"/>
  <c r="V979" i="1" s="1"/>
  <c r="P3918" i="1"/>
  <c r="V3918" i="1" s="1"/>
  <c r="P2790" i="1"/>
  <c r="V2790" i="1" s="1"/>
  <c r="P311" i="1"/>
  <c r="V311" i="1" s="1"/>
  <c r="P3770" i="1"/>
  <c r="V3770" i="1" s="1"/>
  <c r="P1600" i="1"/>
  <c r="V1600" i="1" s="1"/>
  <c r="T1600" i="1" s="1"/>
  <c r="P1601" i="1"/>
  <c r="V1601" i="1" s="1"/>
  <c r="T1601" i="1" s="1"/>
  <c r="P4371" i="1"/>
  <c r="V4371" i="1" s="1"/>
  <c r="P370" i="1"/>
  <c r="V370" i="1" s="1"/>
  <c r="P1765" i="1"/>
  <c r="V1765" i="1" s="1"/>
  <c r="P4952" i="1"/>
  <c r="V4952" i="1" s="1"/>
  <c r="P1971" i="1"/>
  <c r="V1971" i="1" s="1"/>
  <c r="P3396" i="1"/>
  <c r="V3396" i="1" s="1"/>
  <c r="P4240" i="1"/>
  <c r="V4240" i="1" s="1"/>
  <c r="P2707" i="1"/>
  <c r="V2707" i="1" s="1"/>
  <c r="P3154" i="1"/>
  <c r="V3154" i="1" s="1"/>
  <c r="P1817" i="1"/>
  <c r="V1817" i="1" s="1"/>
  <c r="P2164" i="1"/>
  <c r="V2164" i="1" s="1"/>
  <c r="P3056" i="1"/>
  <c r="V3056" i="1" s="1"/>
  <c r="P312" i="1"/>
  <c r="V312" i="1" s="1"/>
  <c r="P1700" i="1"/>
  <c r="V1700" i="1" s="1"/>
  <c r="P1505" i="1"/>
  <c r="V1505" i="1" s="1"/>
  <c r="P4218" i="1"/>
  <c r="V4218" i="1" s="1"/>
  <c r="P631" i="1"/>
  <c r="V631" i="1" s="1"/>
  <c r="P3124" i="1"/>
  <c r="V3124" i="1" s="1"/>
  <c r="P4089" i="1"/>
  <c r="V4089" i="1" s="1"/>
  <c r="P1648" i="1"/>
  <c r="V1648" i="1" s="1"/>
  <c r="P3620" i="1"/>
  <c r="V3620" i="1" s="1"/>
  <c r="P2202" i="1"/>
  <c r="V2202" i="1" s="1"/>
  <c r="P22" i="1"/>
  <c r="V22" i="1" s="1"/>
  <c r="P999" i="1"/>
  <c r="V999" i="1" s="1"/>
  <c r="P5064" i="1"/>
  <c r="V5064" i="1" s="1"/>
  <c r="P632" i="1"/>
  <c r="V632" i="1" s="1"/>
  <c r="P3845" i="1"/>
  <c r="V3845" i="1" s="1"/>
  <c r="P2531" i="1"/>
  <c r="V2531" i="1" s="1"/>
  <c r="P1858" i="1"/>
  <c r="V1858" i="1" s="1"/>
  <c r="P1263" i="1"/>
  <c r="V1263" i="1" s="1"/>
  <c r="V323" i="1"/>
  <c r="P2343" i="1"/>
  <c r="V2343" i="1" s="1"/>
  <c r="P1602" i="1"/>
  <c r="V1602" i="1" s="1"/>
  <c r="T1602" i="1" s="1"/>
  <c r="P1717" i="1"/>
  <c r="V1717" i="1" s="1"/>
  <c r="P441" i="1"/>
  <c r="V441" i="1" s="1"/>
  <c r="P633" i="1"/>
  <c r="V633" i="1" s="1"/>
  <c r="P1603" i="1"/>
  <c r="V1603" i="1" s="1"/>
  <c r="T1603" i="1" s="1"/>
  <c r="P634" i="1"/>
  <c r="V634" i="1" s="1"/>
  <c r="P1926" i="1"/>
  <c r="V1926" i="1" s="1"/>
  <c r="P635" i="1"/>
  <c r="V635" i="1" s="1"/>
  <c r="P2972" i="1"/>
  <c r="V2972" i="1" s="1"/>
  <c r="V114" i="1"/>
  <c r="P3606" i="1"/>
  <c r="V3606" i="1" s="1"/>
  <c r="P2009" i="1"/>
  <c r="V2009" i="1" s="1"/>
  <c r="P2344" i="1"/>
  <c r="V2344" i="1" s="1"/>
  <c r="P3754" i="1"/>
  <c r="V3754" i="1" s="1"/>
  <c r="P2612" i="1"/>
  <c r="V2612" i="1" s="1"/>
  <c r="P636" i="1"/>
  <c r="V636" i="1" s="1"/>
  <c r="P4575" i="1"/>
  <c r="V4575" i="1" s="1"/>
  <c r="P1745" i="1"/>
  <c r="V1745" i="1" s="1"/>
  <c r="P4090" i="1"/>
  <c r="V4090" i="1" s="1"/>
  <c r="P222" i="1"/>
  <c r="V222" i="1" s="1"/>
  <c r="P3811" i="1"/>
  <c r="V3811" i="1" s="1"/>
  <c r="P412" i="1"/>
  <c r="V412" i="1" s="1"/>
  <c r="P637" i="1"/>
  <c r="V637" i="1" s="1"/>
  <c r="P5172" i="1"/>
  <c r="V5172" i="1" s="1"/>
  <c r="P1746" i="1"/>
  <c r="V1746" i="1" s="1"/>
  <c r="P3561" i="1"/>
  <c r="V3561" i="1" s="1"/>
  <c r="P942" i="1"/>
  <c r="V942" i="1" s="1"/>
  <c r="P2655" i="1"/>
  <c r="V2655" i="1" s="1"/>
  <c r="P1637" i="1"/>
  <c r="V1637" i="1" s="1"/>
  <c r="P909" i="1"/>
  <c r="V909" i="1" s="1"/>
  <c r="P965" i="1"/>
  <c r="V965" i="1" s="1"/>
  <c r="P4838" i="1"/>
  <c r="V4838" i="1" s="1"/>
  <c r="P4428" i="1"/>
  <c r="V4428" i="1" s="1"/>
  <c r="P2461" i="1"/>
  <c r="V2461" i="1" s="1"/>
  <c r="P1987" i="1"/>
  <c r="V1987" i="1" s="1"/>
  <c r="P3057" i="1"/>
  <c r="V3057" i="1" s="1"/>
  <c r="P4849" i="1"/>
  <c r="V4849" i="1" s="1"/>
  <c r="P3218" i="1"/>
  <c r="V3218" i="1" s="1"/>
  <c r="P2855" i="1"/>
  <c r="V2855" i="1" s="1"/>
  <c r="P2226" i="1"/>
  <c r="V2226" i="1" s="1"/>
  <c r="P638" i="1"/>
  <c r="V638" i="1" s="1"/>
  <c r="P1604" i="1"/>
  <c r="V1604" i="1" s="1"/>
  <c r="T1604" i="1" s="1"/>
  <c r="P639" i="1"/>
  <c r="V639" i="1" s="1"/>
  <c r="P4372" i="1"/>
  <c r="V4372" i="1" s="1"/>
  <c r="P4576" i="1"/>
  <c r="V4576" i="1" s="1"/>
  <c r="P2708" i="1"/>
  <c r="V2708" i="1" s="1"/>
  <c r="P3004" i="1"/>
  <c r="V3004" i="1" s="1"/>
  <c r="P1222" i="1"/>
  <c r="V1222" i="1" s="1"/>
  <c r="P994" i="1"/>
  <c r="V994" i="1" s="1"/>
  <c r="P1341" i="1"/>
  <c r="V1341" i="1" s="1"/>
  <c r="P3562" i="1"/>
  <c r="V3562" i="1" s="1"/>
  <c r="P768" i="1"/>
  <c r="V768" i="1" s="1"/>
  <c r="P4401" i="1"/>
  <c r="V4401" i="1" s="1"/>
  <c r="P2537" i="1"/>
  <c r="V2537" i="1" s="1"/>
  <c r="P1397" i="1"/>
  <c r="V1397" i="1" s="1"/>
  <c r="P4551" i="1"/>
  <c r="V4551" i="1" s="1"/>
  <c r="P1859" i="1"/>
  <c r="V1859" i="1" s="1"/>
  <c r="P1860" i="1"/>
  <c r="V1860" i="1" s="1"/>
  <c r="P1649" i="1"/>
  <c r="V1649" i="1" s="1"/>
  <c r="P413" i="1"/>
  <c r="V413" i="1" s="1"/>
  <c r="P5065" i="1"/>
  <c r="V5065" i="1" s="1"/>
  <c r="P3306" i="1"/>
  <c r="V3306" i="1" s="1"/>
  <c r="P2613" i="1"/>
  <c r="V2613" i="1" s="1"/>
  <c r="P3563" i="1"/>
  <c r="V3563" i="1" s="1"/>
  <c r="P4214" i="1"/>
  <c r="V4214" i="1" s="1"/>
  <c r="P5066" i="1"/>
  <c r="V5066" i="1" s="1"/>
  <c r="P4706" i="1"/>
  <c r="V4706" i="1" s="1"/>
  <c r="P1605" i="1"/>
  <c r="V1605" i="1" s="1"/>
  <c r="T1605" i="1" s="1"/>
  <c r="P268" i="1"/>
  <c r="V268" i="1" s="1"/>
  <c r="P4898" i="1"/>
  <c r="V4898" i="1" s="1"/>
  <c r="P3678" i="1"/>
  <c r="V3678" i="1" s="1"/>
  <c r="V324" i="1"/>
  <c r="V1471" i="1"/>
  <c r="P1454" i="1"/>
  <c r="V1454" i="1" s="1"/>
  <c r="P640" i="1"/>
  <c r="V640" i="1" s="1"/>
  <c r="P414" i="1"/>
  <c r="V414" i="1" s="1"/>
  <c r="P1747" i="1"/>
  <c r="V1747" i="1" s="1"/>
  <c r="P836" i="1"/>
  <c r="V836" i="1" s="1"/>
  <c r="P3471" i="1"/>
  <c r="V3471" i="1" s="1"/>
  <c r="P4386" i="1"/>
  <c r="V4386" i="1" s="1"/>
  <c r="P4194" i="1"/>
  <c r="V4194" i="1" s="1"/>
  <c r="P641" i="1"/>
  <c r="V641" i="1" s="1"/>
  <c r="P3155" i="1"/>
  <c r="V3155" i="1" s="1"/>
  <c r="P1606" i="1"/>
  <c r="V1606" i="1" s="1"/>
  <c r="T1606" i="1" s="1"/>
  <c r="P1223" i="1"/>
  <c r="V1223" i="1" s="1"/>
  <c r="P4402" i="1"/>
  <c r="V4402" i="1" s="1"/>
  <c r="P2589" i="1"/>
  <c r="V2589" i="1" s="1"/>
  <c r="P769" i="1"/>
  <c r="V769" i="1" s="1"/>
  <c r="P642" i="1"/>
  <c r="V642" i="1" s="1"/>
  <c r="P4254" i="1"/>
  <c r="V4254" i="1" s="1"/>
  <c r="P4182" i="1"/>
  <c r="V4182" i="1" s="1"/>
  <c r="P3107" i="1"/>
  <c r="V3107" i="1" s="1"/>
  <c r="P3846" i="1"/>
  <c r="V3846" i="1" s="1"/>
  <c r="P4750" i="1"/>
  <c r="V4750" i="1" s="1"/>
  <c r="P5173" i="1"/>
  <c r="V5173" i="1" s="1"/>
  <c r="P3564" i="1"/>
  <c r="V3564" i="1" s="1"/>
  <c r="P442" i="1"/>
  <c r="V442" i="1" s="1"/>
  <c r="P4323" i="1"/>
  <c r="V4323" i="1" s="1"/>
  <c r="P2492" i="1"/>
  <c r="V2492" i="1" s="1"/>
  <c r="P4143" i="1"/>
  <c r="V4143" i="1" s="1"/>
  <c r="P2590" i="1"/>
  <c r="V2590" i="1" s="1"/>
  <c r="P3961" i="1"/>
  <c r="V3961" i="1" s="1"/>
  <c r="P3328" i="1"/>
  <c r="V3328" i="1" s="1"/>
  <c r="P5067" i="1"/>
  <c r="V5067" i="1" s="1"/>
  <c r="P4808" i="1"/>
  <c r="V4808" i="1" s="1"/>
  <c r="P1119" i="1"/>
  <c r="V1119" i="1" s="1"/>
  <c r="P1398" i="1"/>
  <c r="V1398" i="1" s="1"/>
  <c r="P3005" i="1"/>
  <c r="V3005" i="1" s="1"/>
  <c r="P23" i="1"/>
  <c r="V23" i="1" s="1"/>
  <c r="P3429" i="1"/>
  <c r="V3429" i="1" s="1"/>
  <c r="P4091" i="1"/>
  <c r="V4091" i="1" s="1"/>
  <c r="P3565" i="1"/>
  <c r="V3565" i="1" s="1"/>
  <c r="P4294" i="1"/>
  <c r="V4294" i="1" s="1"/>
  <c r="V1145" i="1"/>
  <c r="P4577" i="1"/>
  <c r="V4577" i="1" s="1"/>
  <c r="V1657" i="1"/>
  <c r="P5137" i="1"/>
  <c r="V5137" i="1" s="1"/>
  <c r="P269" i="1"/>
  <c r="V269" i="1" s="1"/>
  <c r="P3929" i="1"/>
  <c r="V3929" i="1" s="1"/>
  <c r="P2656" i="1"/>
  <c r="V2656" i="1" s="1"/>
  <c r="P3755" i="1"/>
  <c r="V3755" i="1" s="1"/>
  <c r="P2856" i="1"/>
  <c r="V2856" i="1" s="1"/>
  <c r="P4092" i="1"/>
  <c r="V4092" i="1" s="1"/>
  <c r="P3472" i="1"/>
  <c r="V3472" i="1" s="1"/>
  <c r="P3566" i="1"/>
  <c r="V3566" i="1" s="1"/>
  <c r="P3567" i="1"/>
  <c r="V3567" i="1" s="1"/>
  <c r="P2591" i="1"/>
  <c r="V2591" i="1" s="1"/>
  <c r="P3767" i="1"/>
  <c r="V3767" i="1" s="1"/>
  <c r="P951" i="1"/>
  <c r="V951" i="1" s="1"/>
  <c r="P2679" i="1"/>
  <c r="V2679" i="1" s="1"/>
  <c r="P161" i="1"/>
  <c r="V161" i="1" s="1"/>
  <c r="P3707" i="1"/>
  <c r="V3707" i="1" s="1"/>
  <c r="P643" i="1"/>
  <c r="V643" i="1" s="1"/>
  <c r="P270" i="1"/>
  <c r="V270" i="1" s="1"/>
  <c r="P5174" i="1"/>
  <c r="V5174" i="1" s="1"/>
  <c r="P4093" i="1"/>
  <c r="V4093" i="1" s="1"/>
  <c r="P3232" i="1"/>
  <c r="V3232" i="1" s="1"/>
  <c r="P2128" i="1"/>
  <c r="V2128" i="1" s="1"/>
  <c r="P3568" i="1"/>
  <c r="V3568" i="1" s="1"/>
  <c r="P770" i="1"/>
  <c r="V770" i="1" s="1"/>
  <c r="P24" i="1"/>
  <c r="V24" i="1" s="1"/>
  <c r="P1506" i="1"/>
  <c r="V1506" i="1" s="1"/>
  <c r="P947" i="1"/>
  <c r="V947" i="1" s="1"/>
  <c r="P2697" i="1"/>
  <c r="V2697" i="1" s="1"/>
  <c r="P1342" i="1"/>
  <c r="V1342" i="1" s="1"/>
  <c r="P3058" i="1"/>
  <c r="V3058" i="1" s="1"/>
  <c r="P4578" i="1"/>
  <c r="V4578" i="1" s="1"/>
  <c r="P3473" i="1"/>
  <c r="V3473" i="1" s="1"/>
  <c r="P3090" i="1"/>
  <c r="V3090" i="1" s="1"/>
  <c r="P644" i="1"/>
  <c r="V644" i="1" s="1"/>
  <c r="P2614" i="1"/>
  <c r="V2614" i="1" s="1"/>
  <c r="P1224" i="1"/>
  <c r="V1224" i="1" s="1"/>
  <c r="P3569" i="1"/>
  <c r="V3569" i="1" s="1"/>
  <c r="P5015" i="1"/>
  <c r="V5015" i="1" s="1"/>
  <c r="P3612" i="1"/>
  <c r="V3612" i="1" s="1"/>
  <c r="P4532" i="1"/>
  <c r="V4532" i="1" s="1"/>
  <c r="P2984" i="1"/>
  <c r="V2984" i="1" s="1"/>
  <c r="P645" i="1"/>
  <c r="V645" i="1" s="1"/>
  <c r="P25" i="1"/>
  <c r="V25" i="1" s="1"/>
  <c r="P1607" i="1"/>
  <c r="V1607" i="1" s="1"/>
  <c r="T1607" i="1" s="1"/>
  <c r="P3648" i="1"/>
  <c r="V3648" i="1" s="1"/>
  <c r="P4943" i="1"/>
  <c r="V4943" i="1" s="1"/>
  <c r="P1399" i="1"/>
  <c r="V1399" i="1" s="1"/>
  <c r="P1818" i="1"/>
  <c r="V1818" i="1" s="1"/>
  <c r="P4463" i="1"/>
  <c r="V4463" i="1" s="1"/>
  <c r="P646" i="1"/>
  <c r="V646" i="1" s="1"/>
  <c r="P2000" i="1"/>
  <c r="V2000" i="1" s="1"/>
  <c r="P2384" i="1"/>
  <c r="V2384" i="1" s="1"/>
  <c r="P4899" i="1"/>
  <c r="V4899" i="1" s="1"/>
  <c r="P3847" i="1"/>
  <c r="V3847" i="1" s="1"/>
  <c r="P647" i="1"/>
  <c r="V647" i="1" s="1"/>
  <c r="P1040" i="1"/>
  <c r="V1040" i="1" s="1"/>
  <c r="P76" i="1"/>
  <c r="V76" i="1" s="1"/>
  <c r="P2698" i="1"/>
  <c r="V2698" i="1" s="1"/>
  <c r="P4094" i="1"/>
  <c r="V4094" i="1" s="1"/>
  <c r="P4255" i="1"/>
  <c r="V4255" i="1" s="1"/>
  <c r="P1455" i="1"/>
  <c r="V1455" i="1" s="1"/>
  <c r="P2657" i="1"/>
  <c r="V2657" i="1" s="1"/>
  <c r="P648" i="1"/>
  <c r="V648" i="1" s="1"/>
  <c r="P3341" i="1"/>
  <c r="V3341" i="1" s="1"/>
  <c r="P3059" i="1"/>
  <c r="V3059" i="1" s="1"/>
  <c r="P2249" i="1"/>
  <c r="V2249" i="1" s="1"/>
  <c r="P294" i="1"/>
  <c r="V294" i="1" s="1"/>
  <c r="P2493" i="1"/>
  <c r="V2493" i="1" s="1"/>
  <c r="P3570" i="1"/>
  <c r="V3570" i="1" s="1"/>
  <c r="P2949" i="1"/>
  <c r="V2949" i="1" s="1"/>
  <c r="P3015" i="1"/>
  <c r="V3015" i="1" s="1"/>
  <c r="P3571" i="1"/>
  <c r="V3571" i="1" s="1"/>
  <c r="P4464" i="1"/>
  <c r="V4464" i="1" s="1"/>
  <c r="P4579" i="1"/>
  <c r="V4579" i="1" s="1"/>
  <c r="P2345" i="1"/>
  <c r="V2345" i="1" s="1"/>
  <c r="P1343" i="1"/>
  <c r="V1343" i="1" s="1"/>
  <c r="P3371" i="1"/>
  <c r="V3371" i="1" s="1"/>
  <c r="P4713" i="1"/>
  <c r="V4713" i="1" s="1"/>
  <c r="P3397" i="1"/>
  <c r="V3397" i="1" s="1"/>
  <c r="P649" i="1"/>
  <c r="V649" i="1" s="1"/>
  <c r="P2462" i="1"/>
  <c r="V2462" i="1" s="1"/>
  <c r="P1456" i="1"/>
  <c r="V1456" i="1" s="1"/>
  <c r="P2680" i="1"/>
  <c r="V2680" i="1" s="1"/>
  <c r="P3188" i="1"/>
  <c r="V3188" i="1" s="1"/>
  <c r="P5175" i="1"/>
  <c r="V5175" i="1" s="1"/>
  <c r="P3446" i="1"/>
  <c r="V3446" i="1" s="1"/>
  <c r="P3572" i="1"/>
  <c r="V3572" i="1" s="1"/>
  <c r="P1063" i="1"/>
  <c r="V1063" i="1" s="1"/>
  <c r="P2552" i="1"/>
  <c r="V2552" i="1" s="1"/>
  <c r="P4441" i="1"/>
  <c r="V4441" i="1" s="1"/>
  <c r="P3573" i="1"/>
  <c r="V3573" i="1" s="1"/>
  <c r="P4847" i="1"/>
  <c r="V4847" i="1" s="1"/>
  <c r="P340" i="1"/>
  <c r="V340" i="1" s="1"/>
  <c r="P1927" i="1"/>
  <c r="V1927" i="1" s="1"/>
  <c r="P3060" i="1"/>
  <c r="V3060" i="1" s="1"/>
  <c r="P2055" i="1"/>
  <c r="V2055" i="1" s="1"/>
  <c r="P5101" i="1"/>
  <c r="V5101" i="1" s="1"/>
  <c r="P1748" i="1"/>
  <c r="V1748" i="1" s="1"/>
  <c r="P2857" i="1"/>
  <c r="V2857" i="1" s="1"/>
  <c r="P2658" i="1"/>
  <c r="V2658" i="1" s="1"/>
  <c r="P26" i="1"/>
  <c r="V26" i="1" s="1"/>
  <c r="P2659" i="1"/>
  <c r="V2659" i="1" s="1"/>
  <c r="P3822" i="1"/>
  <c r="V3822" i="1" s="1"/>
  <c r="P1819" i="1"/>
  <c r="V1819" i="1" s="1"/>
  <c r="P4095" i="1"/>
  <c r="V4095" i="1" s="1"/>
  <c r="P995" i="1"/>
  <c r="V995" i="1" s="1"/>
  <c r="P2241" i="1"/>
  <c r="V2241" i="1" s="1"/>
  <c r="P4465" i="1"/>
  <c r="V4465" i="1" s="1"/>
  <c r="P4742" i="1"/>
  <c r="V4742" i="1" s="1"/>
  <c r="P2165" i="1"/>
  <c r="V2165" i="1" s="1"/>
  <c r="P2166" i="1"/>
  <c r="V2166" i="1" s="1"/>
  <c r="P650" i="1"/>
  <c r="V650" i="1" s="1"/>
  <c r="P1457" i="1"/>
  <c r="V1457" i="1" s="1"/>
  <c r="P359" i="1"/>
  <c r="V359" i="1" s="1"/>
  <c r="P129" i="1"/>
  <c r="V129" i="1" s="1"/>
  <c r="P3574" i="1"/>
  <c r="V3574" i="1" s="1"/>
  <c r="P4647" i="1"/>
  <c r="V4647" i="1" s="1"/>
  <c r="P2230" i="1"/>
  <c r="V2230" i="1" s="1"/>
  <c r="P1057" i="1"/>
  <c r="V1057" i="1" s="1"/>
  <c r="P651" i="1"/>
  <c r="V651" i="1" s="1"/>
  <c r="P652" i="1"/>
  <c r="V652" i="1" s="1"/>
  <c r="P4337" i="1"/>
  <c r="V4337" i="1" s="1"/>
  <c r="V1146" i="1"/>
  <c r="P5176" i="1"/>
  <c r="V5176" i="1" s="1"/>
  <c r="P2346" i="1"/>
  <c r="V2346" i="1" s="1"/>
  <c r="P3372" i="1"/>
  <c r="V3372" i="1" s="1"/>
  <c r="P653" i="1"/>
  <c r="V653" i="1" s="1"/>
  <c r="P87" i="1"/>
  <c r="V87" i="1" s="1"/>
  <c r="P2494" i="1"/>
  <c r="V2494" i="1" s="1"/>
  <c r="P1701" i="1"/>
  <c r="V1701" i="1" s="1"/>
  <c r="P4973" i="1"/>
  <c r="V4973" i="1" s="1"/>
  <c r="P4697" i="1"/>
  <c r="V4697" i="1" s="1"/>
  <c r="P3575" i="1"/>
  <c r="V3575" i="1" s="1"/>
  <c r="P654" i="1"/>
  <c r="V654" i="1" s="1"/>
  <c r="P2463" i="1"/>
  <c r="V2463" i="1" s="1"/>
  <c r="P4442" i="1"/>
  <c r="V4442" i="1" s="1"/>
  <c r="P2203" i="1"/>
  <c r="V2203" i="1" s="1"/>
  <c r="P4096" i="1"/>
  <c r="V4096" i="1" s="1"/>
  <c r="P1098" i="1"/>
  <c r="V1098" i="1" s="1"/>
  <c r="P1608" i="1"/>
  <c r="V1608" i="1" s="1"/>
  <c r="T1608" i="1" s="1"/>
  <c r="P3972" i="1"/>
  <c r="V3972" i="1" s="1"/>
  <c r="P2434" i="1"/>
  <c r="V2434" i="1" s="1"/>
  <c r="P1507" i="1"/>
  <c r="V1507" i="1" s="1"/>
  <c r="P4097" i="1"/>
  <c r="V4097" i="1" s="1"/>
  <c r="P655" i="1"/>
  <c r="V655" i="1" s="1"/>
  <c r="P771" i="1"/>
  <c r="V771" i="1" s="1"/>
  <c r="P2511" i="1"/>
  <c r="V2511" i="1" s="1"/>
  <c r="P4655" i="1"/>
  <c r="V4655" i="1" s="1"/>
  <c r="P4373" i="1"/>
  <c r="V4373" i="1" s="1"/>
  <c r="P3398" i="1"/>
  <c r="V3398" i="1" s="1"/>
  <c r="P1344" i="1"/>
  <c r="V1344" i="1" s="1"/>
  <c r="P3919" i="1"/>
  <c r="V3919" i="1" s="1"/>
  <c r="P2993" i="1"/>
  <c r="V2993" i="1" s="1"/>
  <c r="P2167" i="1"/>
  <c r="V2167" i="1" s="1"/>
  <c r="P162" i="1"/>
  <c r="V162" i="1" s="1"/>
  <c r="P4743" i="1"/>
  <c r="V4743" i="1" s="1"/>
  <c r="P4098" i="1"/>
  <c r="V4098" i="1" s="1"/>
  <c r="P1528" i="1"/>
  <c r="V1528" i="1" s="1"/>
  <c r="P2501" i="1"/>
  <c r="V2501" i="1" s="1"/>
  <c r="P4974" i="1"/>
  <c r="V4974" i="1" s="1"/>
  <c r="P1508" i="1"/>
  <c r="V1508" i="1" s="1"/>
  <c r="P656" i="1"/>
  <c r="V656" i="1" s="1"/>
  <c r="P4805" i="1"/>
  <c r="V4805" i="1" s="1"/>
  <c r="P1702" i="1"/>
  <c r="V1702" i="1" s="1"/>
  <c r="P4941" i="1"/>
  <c r="V4941" i="1" s="1"/>
  <c r="P4403" i="1"/>
  <c r="V4403" i="1" s="1"/>
  <c r="P3170" i="1"/>
  <c r="V3170" i="1" s="1"/>
  <c r="P271" i="1"/>
  <c r="V271" i="1" s="1"/>
  <c r="P2858" i="1"/>
  <c r="V2858" i="1" s="1"/>
  <c r="P4099" i="1"/>
  <c r="V4099" i="1" s="1"/>
  <c r="P3973" i="1"/>
  <c r="V3973" i="1" s="1"/>
  <c r="P3607" i="1"/>
  <c r="V3607" i="1" s="1"/>
  <c r="P1099" i="1"/>
  <c r="V1099" i="1" s="1"/>
  <c r="P1609" i="1"/>
  <c r="V1609" i="1" s="1"/>
  <c r="T1609" i="1" s="1"/>
  <c r="P657" i="1"/>
  <c r="V657" i="1" s="1"/>
  <c r="P3687" i="1"/>
  <c r="V3687" i="1" s="1"/>
  <c r="P3408" i="1"/>
  <c r="V3408" i="1" s="1"/>
  <c r="P3399" i="1"/>
  <c r="V3399" i="1" s="1"/>
  <c r="P1282" i="1"/>
  <c r="V1282" i="1" s="1"/>
  <c r="P3390" i="1"/>
  <c r="V3390" i="1" s="1"/>
  <c r="P1928" i="1"/>
  <c r="V1928" i="1" s="1"/>
  <c r="P2738" i="1"/>
  <c r="V2738" i="1" s="1"/>
  <c r="P1749" i="1"/>
  <c r="V1749" i="1" s="1"/>
  <c r="P5068" i="1"/>
  <c r="V5068" i="1" s="1"/>
  <c r="P1873" i="1"/>
  <c r="V1873" i="1" s="1"/>
  <c r="P980" i="1"/>
  <c r="V980" i="1" s="1"/>
  <c r="P1610" i="1"/>
  <c r="V1610" i="1" s="1"/>
  <c r="T1610" i="1" s="1"/>
  <c r="P3297" i="1"/>
  <c r="V3297" i="1" s="1"/>
  <c r="P1225" i="1"/>
  <c r="V1225" i="1" s="1"/>
  <c r="P4359" i="1"/>
  <c r="V4359" i="1" s="1"/>
  <c r="P4100" i="1"/>
  <c r="V4100" i="1" s="1"/>
  <c r="P1226" i="1"/>
  <c r="V1226" i="1" s="1"/>
  <c r="P2495" i="1"/>
  <c r="V2495" i="1" s="1"/>
  <c r="P5069" i="1"/>
  <c r="V5069" i="1" s="1"/>
  <c r="P4353" i="1"/>
  <c r="V4353" i="1" s="1"/>
  <c r="P2859" i="1"/>
  <c r="V2859" i="1" s="1"/>
  <c r="V325" i="1"/>
  <c r="P4604" i="1"/>
  <c r="V4604" i="1" s="1"/>
  <c r="P4945" i="1"/>
  <c r="V4945" i="1" s="1"/>
  <c r="P5089" i="1"/>
  <c r="V5089" i="1" s="1"/>
  <c r="P2946" i="1"/>
  <c r="V2946" i="1" s="1"/>
  <c r="P1820" i="1"/>
  <c r="V1820" i="1" s="1"/>
  <c r="P5138" i="1"/>
  <c r="V5138" i="1" s="1"/>
  <c r="P195" i="1"/>
  <c r="V195" i="1" s="1"/>
  <c r="P3943" i="1"/>
  <c r="V3943" i="1" s="1"/>
  <c r="P1663" i="1"/>
  <c r="V1663" i="1" s="1"/>
  <c r="P2168" i="1"/>
  <c r="V2168" i="1" s="1"/>
  <c r="P2417" i="1"/>
  <c r="V2417" i="1" s="1"/>
  <c r="P2418" i="1"/>
  <c r="V2418" i="1" s="1"/>
  <c r="P3576" i="1"/>
  <c r="V3576" i="1" s="1"/>
  <c r="P3474" i="1"/>
  <c r="V3474" i="1" s="1"/>
  <c r="P2660" i="1"/>
  <c r="V2660" i="1" s="1"/>
  <c r="P3688" i="1"/>
  <c r="V3688" i="1" s="1"/>
  <c r="P4374" i="1"/>
  <c r="V4374" i="1" s="1"/>
  <c r="P4932" i="1"/>
  <c r="V4932" i="1" s="1"/>
  <c r="P2912" i="1"/>
  <c r="V2912" i="1" s="1"/>
  <c r="P3930" i="1"/>
  <c r="V3930" i="1" s="1"/>
  <c r="P4935" i="1"/>
  <c r="V4935" i="1" s="1"/>
  <c r="P4548" i="1"/>
  <c r="V4548" i="1" s="1"/>
  <c r="P415" i="1"/>
  <c r="V415" i="1" s="1"/>
  <c r="P3626" i="1"/>
  <c r="V3626" i="1" s="1"/>
  <c r="P2913" i="1"/>
  <c r="V2913" i="1" s="1"/>
  <c r="P3061" i="1"/>
  <c r="V3061" i="1" s="1"/>
  <c r="P1611" i="1"/>
  <c r="V1611" i="1" s="1"/>
  <c r="T1611" i="1" s="1"/>
  <c r="P4536" i="1"/>
  <c r="V4536" i="1" s="1"/>
  <c r="P1062" i="1"/>
  <c r="V1062" i="1" s="1"/>
  <c r="P1929" i="1"/>
  <c r="V1929" i="1" s="1"/>
  <c r="P2553" i="1"/>
  <c r="V2553" i="1" s="1"/>
  <c r="P1930" i="1"/>
  <c r="V1930" i="1" s="1"/>
  <c r="P3291" i="1"/>
  <c r="V3291" i="1" s="1"/>
  <c r="P3461" i="1"/>
  <c r="V3461" i="1" s="1"/>
  <c r="P4316" i="1"/>
  <c r="V4316" i="1" s="1"/>
  <c r="P4819" i="1"/>
  <c r="V4819" i="1" s="1"/>
  <c r="P4341" i="1"/>
  <c r="V4341" i="1" s="1"/>
  <c r="P4689" i="1"/>
  <c r="V4689" i="1" s="1"/>
  <c r="P4301" i="1"/>
  <c r="V4301" i="1" s="1"/>
  <c r="P2419" i="1"/>
  <c r="V2419" i="1" s="1"/>
  <c r="P1664" i="1"/>
  <c r="V1664" i="1" s="1"/>
  <c r="P2554" i="1"/>
  <c r="V2554" i="1" s="1"/>
  <c r="V196" i="1"/>
  <c r="P879" i="1"/>
  <c r="V879" i="1" s="1"/>
  <c r="V1147" i="1"/>
  <c r="P1227" i="1"/>
  <c r="V1227" i="1" s="1"/>
  <c r="P5139" i="1"/>
  <c r="V5139" i="1" s="1"/>
  <c r="P4862" i="1"/>
  <c r="V4862" i="1" s="1"/>
  <c r="P3783" i="1"/>
  <c r="V3783" i="1" s="1"/>
  <c r="P5016" i="1"/>
  <c r="V5016" i="1" s="1"/>
  <c r="P4101" i="1"/>
  <c r="V4101" i="1" s="1"/>
  <c r="P2007" i="1"/>
  <c r="V2007" i="1" s="1"/>
  <c r="P2420" i="1"/>
  <c r="V2420" i="1" s="1"/>
  <c r="P2760" i="1"/>
  <c r="V2760" i="1" s="1"/>
  <c r="V1148" i="1"/>
  <c r="P1931" i="1"/>
  <c r="V1931" i="1" s="1"/>
  <c r="P371" i="1"/>
  <c r="V371" i="1" s="1"/>
  <c r="P1458" i="1"/>
  <c r="V1458" i="1" s="1"/>
  <c r="P2204" i="1"/>
  <c r="V2204" i="1" s="1"/>
  <c r="P4283" i="1"/>
  <c r="V4283" i="1" s="1"/>
  <c r="P3016" i="1"/>
  <c r="V3016" i="1" s="1"/>
  <c r="P658" i="1"/>
  <c r="V658" i="1" s="1"/>
  <c r="P3627" i="1"/>
  <c r="V3627" i="1" s="1"/>
  <c r="P1932" i="1"/>
  <c r="V1932" i="1" s="1"/>
  <c r="P3633" i="1"/>
  <c r="V3633" i="1" s="1"/>
  <c r="P3963" i="1"/>
  <c r="V3963" i="1" s="1"/>
  <c r="P2860" i="1"/>
  <c r="V2860" i="1" s="1"/>
  <c r="P4274" i="1"/>
  <c r="V4274" i="1" s="1"/>
  <c r="P1509" i="1"/>
  <c r="V1509" i="1" s="1"/>
  <c r="P2496" i="1"/>
  <c r="V2496" i="1" s="1"/>
  <c r="P1034" i="1"/>
  <c r="V1034" i="1" s="1"/>
  <c r="P3099" i="1"/>
  <c r="V3099" i="1" s="1"/>
  <c r="P2522" i="1"/>
  <c r="V2522" i="1" s="1"/>
  <c r="P3744" i="1"/>
  <c r="V3744" i="1" s="1"/>
  <c r="P5177" i="1"/>
  <c r="V5177" i="1" s="1"/>
  <c r="P3403" i="1"/>
  <c r="V3403" i="1" s="1"/>
  <c r="P831" i="1"/>
  <c r="V831" i="1" s="1"/>
  <c r="P1612" i="1"/>
  <c r="V1612" i="1" s="1"/>
  <c r="T1612" i="1" s="1"/>
  <c r="P163" i="1"/>
  <c r="V163" i="1" s="1"/>
  <c r="P3329" i="1"/>
  <c r="V3329" i="1" s="1"/>
  <c r="P2615" i="1"/>
  <c r="V2615" i="1" s="1"/>
  <c r="P4284" i="1"/>
  <c r="V4284" i="1" s="1"/>
  <c r="P4317" i="1"/>
  <c r="V4317" i="1" s="1"/>
  <c r="P4155" i="1"/>
  <c r="V4155" i="1" s="1"/>
  <c r="P453" i="1"/>
  <c r="V453" i="1" s="1"/>
  <c r="P4938" i="1"/>
  <c r="V4938" i="1" s="1"/>
  <c r="P3021" i="1"/>
  <c r="V3021" i="1" s="1"/>
  <c r="P659" i="1"/>
  <c r="V659" i="1" s="1"/>
  <c r="P1228" i="1"/>
  <c r="V1228" i="1" s="1"/>
  <c r="P2861" i="1"/>
  <c r="V2861" i="1" s="1"/>
  <c r="P4925" i="1"/>
  <c r="V4925" i="1" s="1"/>
  <c r="P272" i="1"/>
  <c r="V272" i="1" s="1"/>
  <c r="P3848" i="1"/>
  <c r="V3848" i="1" s="1"/>
  <c r="P3022" i="1"/>
  <c r="V3022" i="1" s="1"/>
  <c r="P3430" i="1"/>
  <c r="V3430" i="1" s="1"/>
  <c r="P4466" i="1"/>
  <c r="V4466" i="1" s="1"/>
  <c r="P2914" i="1"/>
  <c r="V2914" i="1" s="1"/>
  <c r="P3674" i="1"/>
  <c r="V3674" i="1" s="1"/>
  <c r="P2347" i="1"/>
  <c r="V2347" i="1" s="1"/>
  <c r="P4102" i="1"/>
  <c r="V4102" i="1" s="1"/>
  <c r="P2592" i="1"/>
  <c r="V2592" i="1" s="1"/>
  <c r="P4103" i="1"/>
  <c r="V4103" i="1" s="1"/>
  <c r="V1403" i="1"/>
  <c r="P2746" i="1"/>
  <c r="V2746" i="1" s="1"/>
  <c r="P416" i="1"/>
  <c r="V416" i="1" s="1"/>
  <c r="P1874" i="1"/>
  <c r="V1874" i="1" s="1"/>
  <c r="P2056" i="1"/>
  <c r="V2056" i="1" s="1"/>
  <c r="P1345" i="1"/>
  <c r="V1345" i="1" s="1"/>
  <c r="P2205" i="1"/>
  <c r="V2205" i="1" s="1"/>
  <c r="P2385" i="1"/>
  <c r="V2385" i="1" s="1"/>
  <c r="P3360" i="1"/>
  <c r="V3360" i="1" s="1"/>
  <c r="P54" i="1"/>
  <c r="V54" i="1" s="1"/>
  <c r="P1703" i="1"/>
  <c r="V1703" i="1" s="1"/>
  <c r="P3303" i="1"/>
  <c r="V3303" i="1" s="1"/>
  <c r="P4302" i="1"/>
  <c r="V4302" i="1" s="1"/>
  <c r="P3629" i="1"/>
  <c r="V3629" i="1" s="1"/>
  <c r="P1346" i="1"/>
  <c r="V1346" i="1" s="1"/>
  <c r="P772" i="1"/>
  <c r="V772" i="1" s="1"/>
  <c r="P3100" i="1"/>
  <c r="V3100" i="1" s="1"/>
  <c r="P2593" i="1"/>
  <c r="V2593" i="1" s="1"/>
  <c r="P660" i="1"/>
  <c r="V660" i="1" s="1"/>
  <c r="P3062" i="1"/>
  <c r="V3062" i="1" s="1"/>
  <c r="P4104" i="1"/>
  <c r="V4104" i="1" s="1"/>
  <c r="P1821" i="1"/>
  <c r="V1821" i="1" s="1"/>
  <c r="P5070" i="1"/>
  <c r="V5070" i="1" s="1"/>
  <c r="P2661" i="1"/>
  <c r="V2661" i="1" s="1"/>
  <c r="P817" i="1"/>
  <c r="V817" i="1" s="1"/>
  <c r="P2348" i="1"/>
  <c r="V2348" i="1" s="1"/>
  <c r="P1933" i="1"/>
  <c r="V1933" i="1" s="1"/>
  <c r="P981" i="1"/>
  <c r="V981" i="1" s="1"/>
  <c r="P4195" i="1"/>
  <c r="V4195" i="1" s="1"/>
  <c r="P2662" i="1"/>
  <c r="V2662" i="1" s="1"/>
  <c r="P2663" i="1"/>
  <c r="V2663" i="1" s="1"/>
  <c r="P4533" i="1"/>
  <c r="V4533" i="1" s="1"/>
  <c r="P4333" i="1"/>
  <c r="V4333" i="1" s="1"/>
  <c r="P273" i="1"/>
  <c r="V273" i="1" s="1"/>
  <c r="P4233" i="1"/>
  <c r="V4233" i="1" s="1"/>
  <c r="P55" i="1"/>
  <c r="V55" i="1" s="1"/>
  <c r="P56" i="1"/>
  <c r="V56" i="1" s="1"/>
  <c r="P818" i="1"/>
  <c r="V818" i="1" s="1"/>
  <c r="P3771" i="1"/>
  <c r="V3771" i="1" s="1"/>
  <c r="P1229" i="1"/>
  <c r="V1229" i="1" s="1"/>
  <c r="P2616" i="1"/>
  <c r="V2616" i="1" s="1"/>
  <c r="P4975" i="1"/>
  <c r="V4975" i="1" s="1"/>
  <c r="P3431" i="1"/>
  <c r="V3431" i="1" s="1"/>
  <c r="P2169" i="1"/>
  <c r="V2169" i="1" s="1"/>
  <c r="V130" i="1"/>
  <c r="P930" i="1"/>
  <c r="V930" i="1" s="1"/>
  <c r="P3801" i="1"/>
  <c r="V3801" i="1" s="1"/>
  <c r="P2057" i="1"/>
  <c r="V2057" i="1" s="1"/>
  <c r="P1347" i="1"/>
  <c r="V1347" i="1" s="1"/>
  <c r="P57" i="1"/>
  <c r="V57" i="1" s="1"/>
  <c r="P931" i="1"/>
  <c r="V931" i="1" s="1"/>
  <c r="P1750" i="1"/>
  <c r="V1750" i="1" s="1"/>
  <c r="P1348" i="1"/>
  <c r="V1348" i="1" s="1"/>
  <c r="P3713" i="1"/>
  <c r="V3713" i="1" s="1"/>
  <c r="P313" i="1"/>
  <c r="V313" i="1" s="1"/>
  <c r="P2206" i="1"/>
  <c r="V2206" i="1" s="1"/>
  <c r="P3494" i="1"/>
  <c r="V3494" i="1" s="1"/>
  <c r="P2555" i="1"/>
  <c r="V2555" i="1" s="1"/>
  <c r="P4580" i="1"/>
  <c r="V4580" i="1" s="1"/>
  <c r="P3270" i="1"/>
  <c r="V3270" i="1" s="1"/>
  <c r="P2098" i="1"/>
  <c r="V2098" i="1" s="1"/>
  <c r="P4507" i="1"/>
  <c r="V4507" i="1" s="1"/>
  <c r="P1070" i="1"/>
  <c r="V1070" i="1" s="1"/>
  <c r="V115" i="1"/>
  <c r="P2001" i="1"/>
  <c r="V2001" i="1" s="1"/>
  <c r="P1613" i="1"/>
  <c r="V1613" i="1" s="1"/>
  <c r="T1613" i="1" s="1"/>
  <c r="P4620" i="1"/>
  <c r="V4620" i="1" s="1"/>
  <c r="P1230" i="1"/>
  <c r="V1230" i="1" s="1"/>
  <c r="P2664" i="1"/>
  <c r="V2664" i="1" s="1"/>
  <c r="P3901" i="1"/>
  <c r="V3901" i="1" s="1"/>
  <c r="P2963" i="1"/>
  <c r="V2963" i="1" s="1"/>
  <c r="P372" i="1"/>
  <c r="V372" i="1" s="1"/>
  <c r="P1035" i="1"/>
  <c r="V1035" i="1" s="1"/>
  <c r="P3317" i="1"/>
  <c r="V3317" i="1" s="1"/>
  <c r="P982" i="1"/>
  <c r="V982" i="1" s="1"/>
  <c r="P274" i="1"/>
  <c r="V274" i="1" s="1"/>
  <c r="P1822" i="1"/>
  <c r="V1822" i="1" s="1"/>
  <c r="V326" i="1"/>
  <c r="P956" i="1"/>
  <c r="V956" i="1" s="1"/>
  <c r="V1404" i="1"/>
  <c r="P4491" i="1"/>
  <c r="V4491" i="1" s="1"/>
  <c r="P4776" i="1"/>
  <c r="V4776" i="1" s="1"/>
  <c r="P3577" i="1"/>
  <c r="V3577" i="1" s="1"/>
  <c r="P1091" i="1"/>
  <c r="V1091" i="1" s="1"/>
  <c r="P3118" i="1"/>
  <c r="V3118" i="1" s="1"/>
  <c r="P4702" i="1"/>
  <c r="V4702" i="1" s="1"/>
  <c r="P4234" i="1"/>
  <c r="V4234" i="1" s="1"/>
  <c r="P164" i="1"/>
  <c r="V164" i="1" s="1"/>
  <c r="V27" i="1"/>
  <c r="P4777" i="1"/>
  <c r="V4777" i="1" s="1"/>
  <c r="P1459" i="1"/>
  <c r="V1459" i="1" s="1"/>
  <c r="P2129" i="1"/>
  <c r="V2129" i="1" s="1"/>
  <c r="P3125" i="1"/>
  <c r="V3125" i="1" s="1"/>
  <c r="P2099" i="1"/>
  <c r="V2099" i="1" s="1"/>
  <c r="V116" i="1"/>
  <c r="P2862" i="1"/>
  <c r="V2862" i="1" s="1"/>
  <c r="P1614" i="1"/>
  <c r="V1614" i="1" s="1"/>
  <c r="T1614" i="1" s="1"/>
  <c r="P4796" i="1"/>
  <c r="V4796" i="1" s="1"/>
  <c r="P832" i="1"/>
  <c r="V832" i="1" s="1"/>
  <c r="P4241" i="1"/>
  <c r="V4241" i="1" s="1"/>
  <c r="P4900" i="1"/>
  <c r="V4900" i="1" s="1"/>
  <c r="P3637" i="1"/>
  <c r="V3637" i="1" s="1"/>
  <c r="P938" i="1"/>
  <c r="V938" i="1" s="1"/>
  <c r="P2272" i="1"/>
  <c r="V2272" i="1" s="1"/>
  <c r="P2512" i="1"/>
  <c r="V2512" i="1" s="1"/>
  <c r="P2464" i="1"/>
  <c r="V2464" i="1" s="1"/>
  <c r="P3883" i="1"/>
  <c r="V3883" i="1" s="1"/>
  <c r="P4105" i="1"/>
  <c r="V4105" i="1" s="1"/>
  <c r="P880" i="1"/>
  <c r="V880" i="1" s="1"/>
  <c r="P4853" i="1"/>
  <c r="V4853" i="1" s="1"/>
  <c r="P1704" i="1"/>
  <c r="V1704" i="1" s="1"/>
  <c r="P2497" i="1"/>
  <c r="V2497" i="1" s="1"/>
  <c r="P417" i="1"/>
  <c r="V417" i="1" s="1"/>
  <c r="P3884" i="1"/>
  <c r="V3884" i="1" s="1"/>
  <c r="P3877" i="1"/>
  <c r="V3877" i="1" s="1"/>
  <c r="P1861" i="1"/>
  <c r="V1861" i="1" s="1"/>
  <c r="P3878" i="1"/>
  <c r="V3878" i="1" s="1"/>
  <c r="P1934" i="1"/>
  <c r="V1934" i="1" s="1"/>
  <c r="P3156" i="1"/>
  <c r="V3156" i="1" s="1"/>
  <c r="P2207" i="1"/>
  <c r="V2207" i="1" s="1"/>
  <c r="P1935" i="1"/>
  <c r="V1935" i="1" s="1"/>
  <c r="P3312" i="1"/>
  <c r="V3312" i="1" s="1"/>
  <c r="P1936" i="1"/>
  <c r="V1936" i="1" s="1"/>
  <c r="P797" i="1"/>
  <c r="V797" i="1" s="1"/>
  <c r="P661" i="1"/>
  <c r="V661" i="1" s="1"/>
  <c r="P3634" i="1"/>
  <c r="V3634" i="1" s="1"/>
  <c r="P4318" i="1"/>
  <c r="V4318" i="1" s="1"/>
  <c r="P990" i="1"/>
  <c r="V990" i="1" s="1"/>
  <c r="P4166" i="1"/>
  <c r="V4166" i="1" s="1"/>
  <c r="P131" i="1"/>
  <c r="V131" i="1" s="1"/>
  <c r="P2106" i="1"/>
  <c r="V2106" i="1" s="1"/>
  <c r="P1079" i="1"/>
  <c r="V1079" i="1" s="1"/>
  <c r="P2699" i="1"/>
  <c r="V2699" i="1" s="1"/>
  <c r="P5017" i="1"/>
  <c r="V5017" i="1" s="1"/>
  <c r="P4467" i="1"/>
  <c r="V4467" i="1" s="1"/>
  <c r="P3063" i="1"/>
  <c r="V3063" i="1" s="1"/>
  <c r="P3708" i="1"/>
  <c r="V3708" i="1" s="1"/>
  <c r="P1231" i="1"/>
  <c r="V1231" i="1" s="1"/>
  <c r="P197" i="1"/>
  <c r="V197" i="1" s="1"/>
  <c r="P4224" i="1"/>
  <c r="V4224" i="1" s="1"/>
  <c r="P3974" i="1"/>
  <c r="V3974" i="1" s="1"/>
  <c r="P2058" i="1"/>
  <c r="V2058" i="1" s="1"/>
  <c r="P4324" i="1"/>
  <c r="V4324" i="1" s="1"/>
  <c r="P881" i="1"/>
  <c r="V881" i="1" s="1"/>
  <c r="P3578" i="1"/>
  <c r="V3578" i="1" s="1"/>
  <c r="P1615" i="1"/>
  <c r="V1615" i="1" s="1"/>
  <c r="T1615" i="1" s="1"/>
  <c r="P3373" i="1"/>
  <c r="V3373" i="1" s="1"/>
  <c r="P4106" i="1"/>
  <c r="V4106" i="1" s="1"/>
  <c r="P1683" i="1"/>
  <c r="V1683" i="1" s="1"/>
  <c r="P3802" i="1"/>
  <c r="V3802" i="1" s="1"/>
  <c r="P1724" i="1"/>
  <c r="V1724" i="1" s="1"/>
  <c r="P5018" i="1"/>
  <c r="V5018" i="1" s="1"/>
  <c r="P4178" i="1"/>
  <c r="V4178" i="1" s="1"/>
  <c r="P3981" i="1"/>
  <c r="V3981" i="1" s="1"/>
  <c r="P2752" i="1"/>
  <c r="V2752" i="1" s="1"/>
  <c r="P1529" i="1"/>
  <c r="V1529" i="1" s="1"/>
  <c r="P2903" i="1"/>
  <c r="V2903" i="1" s="1"/>
  <c r="P4757" i="1"/>
  <c r="V4757" i="1" s="1"/>
  <c r="P4107" i="1"/>
  <c r="V4107" i="1" s="1"/>
  <c r="V327" i="1"/>
  <c r="P4762" i="1"/>
  <c r="V4762" i="1" s="1"/>
  <c r="P1232" i="1"/>
  <c r="V1232" i="1" s="1"/>
  <c r="P2863" i="1"/>
  <c r="V2863" i="1" s="1"/>
  <c r="P2208" i="1"/>
  <c r="V2208" i="1" s="1"/>
  <c r="P2864" i="1"/>
  <c r="V2864" i="1" s="1"/>
  <c r="P198" i="1"/>
  <c r="V198" i="1" s="1"/>
  <c r="P223" i="1"/>
  <c r="V223" i="1" s="1"/>
  <c r="P1120" i="1"/>
  <c r="V1120" i="1" s="1"/>
  <c r="P662" i="1"/>
  <c r="V662" i="1" s="1"/>
  <c r="P1988" i="1"/>
  <c r="V1988" i="1" s="1"/>
  <c r="P1530" i="1"/>
  <c r="V1530" i="1" s="1"/>
  <c r="P4644" i="1"/>
  <c r="V4644" i="1" s="1"/>
  <c r="P4735" i="1"/>
  <c r="V4735" i="1" s="1"/>
  <c r="P4633" i="1"/>
  <c r="V4633" i="1" s="1"/>
  <c r="P3064" i="1"/>
  <c r="V3064" i="1" s="1"/>
  <c r="P3815" i="1"/>
  <c r="V3815" i="1" s="1"/>
  <c r="P939" i="1"/>
  <c r="V939" i="1" s="1"/>
  <c r="P1121" i="1"/>
  <c r="V1121" i="1" s="1"/>
  <c r="P4605" i="1"/>
  <c r="V4605" i="1" s="1"/>
  <c r="P2209" i="1"/>
  <c r="V2209" i="1" s="1"/>
  <c r="P1089" i="1"/>
  <c r="V1089" i="1" s="1"/>
  <c r="P3065" i="1"/>
  <c r="V3065" i="1" s="1"/>
  <c r="P1616" i="1"/>
  <c r="V1616" i="1" s="1"/>
  <c r="T1616" i="1" s="1"/>
  <c r="P4108" i="1"/>
  <c r="V4108" i="1" s="1"/>
  <c r="P4484" i="1"/>
  <c r="V4484" i="1" s="1"/>
  <c r="P165" i="1"/>
  <c r="V165" i="1" s="1"/>
  <c r="P4801" i="1"/>
  <c r="V4801" i="1" s="1"/>
  <c r="P3475" i="1"/>
  <c r="V3475" i="1" s="1"/>
  <c r="P663" i="1"/>
  <c r="V663" i="1" s="1"/>
  <c r="P418" i="1"/>
  <c r="V418" i="1" s="1"/>
  <c r="P5120" i="1"/>
  <c r="V5120" i="1" s="1"/>
  <c r="P4939" i="1"/>
  <c r="V4939" i="1" s="1"/>
  <c r="P3066" i="1"/>
  <c r="V3066" i="1" s="1"/>
  <c r="P3374" i="1"/>
  <c r="V3374" i="1" s="1"/>
  <c r="P381" i="1"/>
  <c r="V381" i="1" s="1"/>
  <c r="P3756" i="1"/>
  <c r="V3756" i="1" s="1"/>
  <c r="P2665" i="1"/>
  <c r="V2665" i="1" s="1"/>
  <c r="P3208" i="1"/>
  <c r="V3208" i="1" s="1"/>
  <c r="P2523" i="1"/>
  <c r="V2523" i="1" s="1"/>
  <c r="P3920" i="1"/>
  <c r="V3920" i="1" s="1"/>
  <c r="P2221" i="1"/>
  <c r="V2221" i="1" s="1"/>
  <c r="P1617" i="1"/>
  <c r="V1617" i="1" s="1"/>
  <c r="T1617" i="1" s="1"/>
  <c r="P2250" i="1"/>
  <c r="V2250" i="1" s="1"/>
  <c r="P5019" i="1"/>
  <c r="V5019" i="1" s="1"/>
  <c r="P1937" i="1"/>
  <c r="V1937" i="1" s="1"/>
  <c r="P4256" i="1"/>
  <c r="V4256" i="1" s="1"/>
  <c r="P1233" i="1"/>
  <c r="V1233" i="1" s="1"/>
  <c r="P1823" i="1"/>
  <c r="V1823" i="1" s="1"/>
  <c r="P419" i="1"/>
  <c r="V419" i="1" s="1"/>
  <c r="P3481" i="1"/>
  <c r="V3481" i="1" s="1"/>
  <c r="P3067" i="1"/>
  <c r="V3067" i="1" s="1"/>
  <c r="P2783" i="1"/>
  <c r="V2783" i="1" s="1"/>
  <c r="P2349" i="1"/>
  <c r="V2349" i="1" s="1"/>
  <c r="P1234" i="1"/>
  <c r="V1234" i="1" s="1"/>
  <c r="P5020" i="1"/>
  <c r="V5020" i="1" s="1"/>
  <c r="P3068" i="1"/>
  <c r="V3068" i="1" s="1"/>
  <c r="P2498" i="1"/>
  <c r="V2498" i="1" s="1"/>
  <c r="P4690" i="1"/>
  <c r="V4690" i="1" s="1"/>
  <c r="P4953" i="1"/>
  <c r="V4953" i="1" s="1"/>
  <c r="P4109" i="1"/>
  <c r="V4109" i="1" s="1"/>
  <c r="P4387" i="1"/>
  <c r="V4387" i="1" s="1"/>
  <c r="P3375" i="1"/>
  <c r="V3375" i="1" s="1"/>
  <c r="P4293" i="1"/>
  <c r="V4293" i="1" s="1"/>
  <c r="P3101" i="1"/>
  <c r="V3101" i="1" s="1"/>
  <c r="P4110" i="1"/>
  <c r="V4110" i="1" s="1"/>
  <c r="P275" i="1"/>
  <c r="V275" i="1" s="1"/>
  <c r="P2421" i="1"/>
  <c r="V2421" i="1" s="1"/>
  <c r="P5071" i="1"/>
  <c r="V5071" i="1" s="1"/>
  <c r="P4360" i="1"/>
  <c r="V4360" i="1" s="1"/>
  <c r="P4468" i="1"/>
  <c r="V4468" i="1" s="1"/>
  <c r="P2784" i="1"/>
  <c r="V2784" i="1" s="1"/>
  <c r="P4111" i="1"/>
  <c r="V4111" i="1" s="1"/>
  <c r="P3069" i="1"/>
  <c r="V3069" i="1" s="1"/>
  <c r="P4778" i="1"/>
  <c r="V4778" i="1" s="1"/>
  <c r="P3823" i="1"/>
  <c r="V3823" i="1" s="1"/>
  <c r="P4790" i="1"/>
  <c r="V4790" i="1" s="1"/>
  <c r="P2994" i="1"/>
  <c r="V2994" i="1" s="1"/>
  <c r="P4919" i="1"/>
  <c r="V4919" i="1" s="1"/>
  <c r="P2350" i="1"/>
  <c r="V2350" i="1" s="1"/>
  <c r="P4839" i="1"/>
  <c r="V4839" i="1" s="1"/>
  <c r="P1235" i="1"/>
  <c r="V1235" i="1" s="1"/>
  <c r="P1510" i="1"/>
  <c r="V1510" i="1" s="1"/>
  <c r="P2915" i="1"/>
  <c r="V2915" i="1" s="1"/>
  <c r="P2351" i="1"/>
  <c r="V2351" i="1" s="1"/>
  <c r="P5072" i="1"/>
  <c r="V5072" i="1" s="1"/>
  <c r="P2808" i="1"/>
  <c r="V2808" i="1" s="1"/>
  <c r="P1005" i="1"/>
  <c r="V1005" i="1" s="1"/>
  <c r="P4770" i="1"/>
  <c r="V4770" i="1" s="1"/>
  <c r="P3070" i="1"/>
  <c r="V3070" i="1" s="1"/>
  <c r="P5140" i="1"/>
  <c r="V5140" i="1" s="1"/>
  <c r="P77" i="1"/>
  <c r="V77" i="1" s="1"/>
  <c r="P773" i="1"/>
  <c r="V773" i="1" s="1"/>
  <c r="P882" i="1"/>
  <c r="V882" i="1" s="1"/>
  <c r="P2666" i="1"/>
  <c r="V2666" i="1" s="1"/>
  <c r="P3662" i="1"/>
  <c r="V3662" i="1" s="1"/>
  <c r="P664" i="1"/>
  <c r="V664" i="1" s="1"/>
  <c r="P1058" i="1"/>
  <c r="V1058" i="1" s="1"/>
  <c r="P2667" i="1"/>
  <c r="V2667" i="1" s="1"/>
  <c r="P3071" i="1"/>
  <c r="V3071" i="1" s="1"/>
  <c r="P420" i="1"/>
  <c r="V420" i="1" s="1"/>
  <c r="P2594" i="1"/>
  <c r="V2594" i="1" s="1"/>
  <c r="P4863" i="1"/>
  <c r="V4863" i="1" s="1"/>
  <c r="P4976" i="1"/>
  <c r="V4976" i="1" s="1"/>
  <c r="P2985" i="1"/>
  <c r="V2985" i="1" s="1"/>
  <c r="P3735" i="1"/>
  <c r="V3735" i="1" s="1"/>
  <c r="P2465" i="1"/>
  <c r="V2465" i="1" s="1"/>
  <c r="P2595" i="1"/>
  <c r="V2595" i="1" s="1"/>
  <c r="V7" i="1"/>
  <c r="P314" i="1"/>
  <c r="V314" i="1" s="1"/>
  <c r="P1236" i="1"/>
  <c r="V1236" i="1" s="1"/>
  <c r="P2352" i="1"/>
  <c r="V2352" i="1" s="1"/>
  <c r="P4755" i="1"/>
  <c r="V4755" i="1" s="1"/>
  <c r="P4901" i="1"/>
  <c r="V4901" i="1" s="1"/>
  <c r="P3246" i="1"/>
  <c r="V3246" i="1" s="1"/>
  <c r="P1650" i="1"/>
  <c r="V1650" i="1" s="1"/>
  <c r="P4714" i="1"/>
  <c r="V4714" i="1" s="1"/>
  <c r="P1824" i="1"/>
  <c r="V1824" i="1" s="1"/>
  <c r="P4112" i="1"/>
  <c r="V4112" i="1" s="1"/>
  <c r="P4257" i="1"/>
  <c r="V4257" i="1" s="1"/>
  <c r="P883" i="1"/>
  <c r="V883" i="1" s="1"/>
  <c r="P224" i="1"/>
  <c r="V224" i="1" s="1"/>
  <c r="P4429" i="1"/>
  <c r="V4429" i="1" s="1"/>
  <c r="P4342" i="1"/>
  <c r="V4342" i="1" s="1"/>
  <c r="P443" i="1"/>
  <c r="V443" i="1" s="1"/>
  <c r="P1684" i="1"/>
  <c r="V1684" i="1" s="1"/>
  <c r="P3975" i="1"/>
  <c r="V3975" i="1" s="1"/>
  <c r="P2933" i="1"/>
  <c r="V2933" i="1" s="1"/>
  <c r="P4752" i="1"/>
  <c r="V4752" i="1" s="1"/>
  <c r="P4285" i="1"/>
  <c r="V4285" i="1" s="1"/>
  <c r="P1349" i="1"/>
  <c r="V1349" i="1" s="1"/>
  <c r="P3894" i="1"/>
  <c r="V3894" i="1" s="1"/>
  <c r="P4744" i="1"/>
  <c r="V4744" i="1" s="1"/>
  <c r="P3902" i="1"/>
  <c r="V3902" i="1" s="1"/>
  <c r="P1350" i="1"/>
  <c r="V1350" i="1" s="1"/>
  <c r="P1064" i="1"/>
  <c r="V1064" i="1" s="1"/>
  <c r="P4855" i="1"/>
  <c r="V4855" i="1" s="1"/>
  <c r="P4977" i="1"/>
  <c r="V4977" i="1" s="1"/>
  <c r="P3189" i="1"/>
  <c r="V3189" i="1" s="1"/>
  <c r="P1972" i="1"/>
  <c r="V1972" i="1" s="1"/>
  <c r="P1938" i="1"/>
  <c r="V1938" i="1" s="1"/>
  <c r="P983" i="1"/>
  <c r="V983" i="1" s="1"/>
  <c r="P2353" i="1"/>
  <c r="V2353" i="1" s="1"/>
  <c r="P4235" i="1"/>
  <c r="V4235" i="1" s="1"/>
  <c r="P3793" i="1"/>
  <c r="V3793" i="1" s="1"/>
  <c r="P2210" i="1"/>
  <c r="V2210" i="1" s="1"/>
  <c r="P1351" i="1"/>
  <c r="V1351" i="1" s="1"/>
  <c r="P4219" i="1"/>
  <c r="V4219" i="1" s="1"/>
  <c r="P2785" i="1"/>
  <c r="V2785" i="1" s="1"/>
  <c r="P665" i="1"/>
  <c r="V665" i="1" s="1"/>
  <c r="P276" i="1"/>
  <c r="V276" i="1" s="1"/>
  <c r="P2280" i="1"/>
  <c r="V2280" i="1" s="1"/>
  <c r="P4158" i="1"/>
  <c r="V4158" i="1" s="1"/>
  <c r="P2281" i="1"/>
  <c r="V2281" i="1" s="1"/>
  <c r="P2709" i="1"/>
  <c r="V2709" i="1" s="1"/>
  <c r="P774" i="1"/>
  <c r="V774" i="1" s="1"/>
  <c r="P4113" i="1"/>
  <c r="V4113" i="1" s="1"/>
  <c r="P4338" i="1"/>
  <c r="V4338" i="1" s="1"/>
  <c r="P3072" i="1"/>
  <c r="V3072" i="1" s="1"/>
  <c r="P4956" i="1"/>
  <c r="V4956" i="1" s="1"/>
  <c r="P884" i="1"/>
  <c r="V884" i="1" s="1"/>
  <c r="P2386" i="1"/>
  <c r="V2386" i="1" s="1"/>
  <c r="P4206" i="1"/>
  <c r="V4206" i="1" s="1"/>
  <c r="P1825" i="1"/>
  <c r="V1825" i="1" s="1"/>
  <c r="P885" i="1"/>
  <c r="V885" i="1" s="1"/>
  <c r="P1283" i="1"/>
  <c r="V1283" i="1" s="1"/>
  <c r="P1651" i="1"/>
  <c r="V1651" i="1" s="1"/>
  <c r="P3073" i="1"/>
  <c r="V3073" i="1" s="1"/>
  <c r="P4404" i="1"/>
  <c r="V4404" i="1" s="1"/>
  <c r="P2211" i="1"/>
  <c r="V2211" i="1" s="1"/>
  <c r="P2354" i="1"/>
  <c r="V2354" i="1" s="1"/>
  <c r="P3354" i="1"/>
  <c r="V3354" i="1" s="1"/>
  <c r="P3226" i="1"/>
  <c r="V3226" i="1" s="1"/>
  <c r="P1511" i="1"/>
  <c r="V1511" i="1" s="1"/>
  <c r="P3824" i="1"/>
  <c r="V3824" i="1" s="1"/>
  <c r="P1939" i="1"/>
  <c r="V1939" i="1" s="1"/>
  <c r="P4673" i="1"/>
  <c r="V4673" i="1" s="1"/>
  <c r="P3432" i="1"/>
  <c r="V3432" i="1" s="1"/>
  <c r="P2681" i="1"/>
  <c r="V2681" i="1" s="1"/>
  <c r="P132" i="1"/>
  <c r="V132" i="1" s="1"/>
  <c r="P3157" i="1"/>
  <c r="V3157" i="1" s="1"/>
  <c r="P4114" i="1"/>
  <c r="V4114" i="1" s="1"/>
  <c r="P4717" i="1"/>
  <c r="V4717" i="1" s="1"/>
  <c r="P3271" i="1"/>
  <c r="V3271" i="1" s="1"/>
  <c r="P5073" i="1"/>
  <c r="V5073" i="1" s="1"/>
  <c r="P775" i="1"/>
  <c r="V775" i="1" s="1"/>
  <c r="P3486" i="1"/>
  <c r="V3486" i="1" s="1"/>
  <c r="P1705" i="1"/>
  <c r="V1705" i="1" s="1"/>
  <c r="P4680" i="1"/>
  <c r="V4680" i="1" s="1"/>
  <c r="P3433" i="1"/>
  <c r="V3433" i="1" s="1"/>
  <c r="P666" i="1"/>
  <c r="V666" i="1" s="1"/>
  <c r="P1940" i="1"/>
  <c r="V1940" i="1" s="1"/>
  <c r="P1973" i="1"/>
  <c r="V1973" i="1" s="1"/>
  <c r="P4430" i="1"/>
  <c r="V4430" i="1" s="1"/>
  <c r="P4691" i="1"/>
  <c r="V4691" i="1" s="1"/>
  <c r="P3491" i="1"/>
  <c r="V3491" i="1" s="1"/>
  <c r="P2212" i="1"/>
  <c r="V2212" i="1" s="1"/>
  <c r="P2565" i="1"/>
  <c r="V2565" i="1" s="1"/>
  <c r="P3006" i="1"/>
  <c r="V3006" i="1" s="1"/>
  <c r="P966" i="1"/>
  <c r="V966" i="1" s="1"/>
  <c r="P3434" i="1"/>
  <c r="V3434" i="1" s="1"/>
  <c r="P4469" i="1"/>
  <c r="V4469" i="1" s="1"/>
  <c r="P2107" i="1"/>
  <c r="V2107" i="1" s="1"/>
  <c r="P776" i="1"/>
  <c r="V776" i="1" s="1"/>
  <c r="P3330" i="1"/>
  <c r="V3330" i="1" s="1"/>
  <c r="P4709" i="1"/>
  <c r="V4709" i="1" s="1"/>
  <c r="P3331" i="1"/>
  <c r="V3331" i="1" s="1"/>
  <c r="P667" i="1"/>
  <c r="V667" i="1" s="1"/>
  <c r="P2893" i="1"/>
  <c r="V2893" i="1" s="1"/>
  <c r="P2437" i="1"/>
  <c r="V2437" i="1" s="1"/>
  <c r="P4902" i="1"/>
  <c r="V4902" i="1" s="1"/>
  <c r="P668" i="1"/>
  <c r="V668" i="1" s="1"/>
  <c r="P2100" i="1"/>
  <c r="V2100" i="1" s="1"/>
  <c r="P4115" i="1"/>
  <c r="V4115" i="1" s="1"/>
  <c r="P3074" i="1"/>
  <c r="V3074" i="1" s="1"/>
  <c r="P1665" i="1"/>
  <c r="V1665" i="1" s="1"/>
  <c r="P1618" i="1"/>
  <c r="V1618" i="1" s="1"/>
  <c r="T1618" i="1" s="1"/>
  <c r="P5021" i="1"/>
  <c r="V5021" i="1" s="1"/>
  <c r="P2809" i="1"/>
  <c r="V2809" i="1" s="1"/>
  <c r="P2101" i="1"/>
  <c r="V2101" i="1" s="1"/>
  <c r="P28" i="1"/>
  <c r="V28" i="1" s="1"/>
  <c r="P3075" i="1"/>
  <c r="V3075" i="1" s="1"/>
  <c r="P391" i="1"/>
  <c r="V391" i="1" s="1"/>
  <c r="P2059" i="1"/>
  <c r="V2059" i="1" s="1"/>
  <c r="P1839" i="1"/>
  <c r="V1839" i="1" s="1"/>
  <c r="P3579" i="1"/>
  <c r="V3579" i="1" s="1"/>
  <c r="P1974" i="1"/>
  <c r="V1974" i="1" s="1"/>
  <c r="P5022" i="1"/>
  <c r="V5022" i="1" s="1"/>
  <c r="P2700" i="1"/>
  <c r="V2700" i="1" s="1"/>
  <c r="P3158" i="1"/>
  <c r="V3158" i="1" s="1"/>
  <c r="P1512" i="1"/>
  <c r="V1512" i="1" s="1"/>
  <c r="P3885" i="1"/>
  <c r="V3885" i="1" s="1"/>
  <c r="P4521" i="1"/>
  <c r="V4521" i="1" s="1"/>
  <c r="P1666" i="1"/>
  <c r="V1666" i="1" s="1"/>
  <c r="P2130" i="1"/>
  <c r="V2130" i="1" s="1"/>
  <c r="P1122" i="1"/>
  <c r="V1122" i="1" s="1"/>
  <c r="P1826" i="1"/>
  <c r="V1826" i="1" s="1"/>
  <c r="P2282" i="1"/>
  <c r="V2282" i="1" s="1"/>
  <c r="P2060" i="1"/>
  <c r="V2060" i="1" s="1"/>
  <c r="P1237" i="1"/>
  <c r="V1237" i="1" s="1"/>
  <c r="P4116" i="1"/>
  <c r="V4116" i="1" s="1"/>
  <c r="P777" i="1"/>
  <c r="V777" i="1" s="1"/>
  <c r="P2131" i="1"/>
  <c r="V2131" i="1" s="1"/>
  <c r="P4634" i="1"/>
  <c r="V4634" i="1" s="1"/>
  <c r="P4720" i="1"/>
  <c r="V4720" i="1" s="1"/>
  <c r="P2617" i="1"/>
  <c r="V2617" i="1" s="1"/>
  <c r="P3689" i="1"/>
  <c r="V3689" i="1" s="1"/>
  <c r="P1460" i="1"/>
  <c r="V1460" i="1" s="1"/>
  <c r="P78" i="1"/>
  <c r="V78" i="1" s="1"/>
  <c r="P4470" i="1"/>
  <c r="V4470" i="1" s="1"/>
  <c r="P4489" i="1"/>
  <c r="V4489" i="1" s="1"/>
  <c r="P3709" i="1"/>
  <c r="V3709" i="1" s="1"/>
  <c r="P1975" i="1"/>
  <c r="V1975" i="1" s="1"/>
  <c r="P3263" i="1"/>
  <c r="V3263" i="1" s="1"/>
  <c r="P1976" i="1"/>
  <c r="V1976" i="1" s="1"/>
  <c r="P4827" i="1"/>
  <c r="V4827" i="1" s="1"/>
  <c r="P277" i="1"/>
  <c r="V277" i="1" s="1"/>
  <c r="P3482" i="1"/>
  <c r="V3482" i="1" s="1"/>
  <c r="P2170" i="1"/>
  <c r="V2170" i="1" s="1"/>
  <c r="P4495" i="1"/>
  <c r="V4495" i="1" s="1"/>
  <c r="P1720" i="1"/>
  <c r="V1720" i="1" s="1"/>
  <c r="P5023" i="1"/>
  <c r="V5023" i="1" s="1"/>
  <c r="P3903" i="1"/>
  <c r="V3903" i="1" s="1"/>
  <c r="P4215" i="1"/>
  <c r="V4215" i="1" s="1"/>
  <c r="P4978" i="1"/>
  <c r="V4978" i="1" s="1"/>
  <c r="P3663" i="1"/>
  <c r="V3663" i="1" s="1"/>
  <c r="P3580" i="1"/>
  <c r="V3580" i="1" s="1"/>
  <c r="P4522" i="1"/>
  <c r="V4522" i="1" s="1"/>
  <c r="P1619" i="1"/>
  <c r="V1619" i="1" s="1"/>
  <c r="T1619" i="1" s="1"/>
  <c r="P3076" i="1"/>
  <c r="V3076" i="1" s="1"/>
  <c r="P669" i="1"/>
  <c r="V669" i="1" s="1"/>
  <c r="P4117" i="1"/>
  <c r="V4117" i="1" s="1"/>
  <c r="P4196" i="1"/>
  <c r="V4196" i="1" s="1"/>
  <c r="P1620" i="1"/>
  <c r="V1620" i="1" s="1"/>
  <c r="T1620" i="1" s="1"/>
  <c r="P4588" i="1"/>
  <c r="V4588" i="1" s="1"/>
  <c r="P1513" i="1"/>
  <c r="V1513" i="1" s="1"/>
  <c r="P1827" i="1"/>
  <c r="V1827" i="1" s="1"/>
  <c r="P4523" i="1"/>
  <c r="V4523" i="1" s="1"/>
  <c r="P1685" i="1"/>
  <c r="V1685" i="1" s="1"/>
  <c r="P2865" i="1"/>
  <c r="V2865" i="1" s="1"/>
  <c r="P996" i="1"/>
  <c r="V996" i="1" s="1"/>
  <c r="P4286" i="1"/>
  <c r="V4286" i="1" s="1"/>
  <c r="P3435" i="1"/>
  <c r="V3435" i="1" s="1"/>
  <c r="P1828" i="1"/>
  <c r="V1828" i="1" s="1"/>
  <c r="P29" i="1"/>
  <c r="V29" i="1" s="1"/>
  <c r="P117" i="1"/>
  <c r="V117" i="1" s="1"/>
  <c r="P373" i="1"/>
  <c r="V373" i="1" s="1"/>
  <c r="P3332" i="1"/>
  <c r="V3332" i="1" s="1"/>
  <c r="P3650" i="1"/>
  <c r="V3650" i="1" s="1"/>
  <c r="P2919" i="1"/>
  <c r="V2919" i="1" s="1"/>
  <c r="P3794" i="1"/>
  <c r="V3794" i="1" s="1"/>
  <c r="P2171" i="1"/>
  <c r="V2171" i="1" s="1"/>
  <c r="P3807" i="1"/>
  <c r="V3807" i="1" s="1"/>
  <c r="P4763" i="1"/>
  <c r="V4763" i="1" s="1"/>
  <c r="P2273" i="1"/>
  <c r="V2273" i="1" s="1"/>
  <c r="P2920" i="1"/>
  <c r="V2920" i="1" s="1"/>
  <c r="P5024" i="1"/>
  <c r="V5024" i="1" s="1"/>
  <c r="P4431" i="1"/>
  <c r="V4431" i="1" s="1"/>
  <c r="P3126" i="1"/>
  <c r="V3126" i="1" s="1"/>
  <c r="P4524" i="1"/>
  <c r="V4524" i="1" s="1"/>
  <c r="P3077" i="1"/>
  <c r="V3077" i="1" s="1"/>
  <c r="P2076" i="1"/>
  <c r="V2076" i="1" s="1"/>
  <c r="P4540" i="1"/>
  <c r="V4540" i="1" s="1"/>
  <c r="P2747" i="1"/>
  <c r="V2747" i="1" s="1"/>
  <c r="P4758" i="1"/>
  <c r="V4758" i="1" s="1"/>
  <c r="P670" i="1"/>
  <c r="V670" i="1" s="1"/>
  <c r="P1829" i="1"/>
  <c r="V1829" i="1" s="1"/>
  <c r="P671" i="1"/>
  <c r="V671" i="1" s="1"/>
  <c r="P778" i="1"/>
  <c r="V778" i="1" s="1"/>
  <c r="P1941" i="1"/>
  <c r="V1941" i="1" s="1"/>
  <c r="P3784" i="1"/>
  <c r="V3784" i="1" s="1"/>
  <c r="P2061" i="1"/>
  <c r="V2061" i="1" s="1"/>
  <c r="P4118" i="1"/>
  <c r="V4118" i="1" s="1"/>
  <c r="P672" i="1"/>
  <c r="V672" i="1" s="1"/>
  <c r="P2422" i="1"/>
  <c r="V2422" i="1" s="1"/>
  <c r="V328" i="1"/>
  <c r="P2786" i="1"/>
  <c r="V2786" i="1" s="1"/>
  <c r="P3690" i="1"/>
  <c r="V3690" i="1" s="1"/>
  <c r="P199" i="1"/>
  <c r="V199" i="1" s="1"/>
  <c r="P3812" i="1"/>
  <c r="V3812" i="1" s="1"/>
  <c r="P2222" i="1"/>
  <c r="V2222" i="1" s="1"/>
  <c r="P3608" i="1"/>
  <c r="V3608" i="1" s="1"/>
  <c r="P133" i="1"/>
  <c r="V133" i="1" s="1"/>
  <c r="P4287" i="1"/>
  <c r="V4287" i="1" s="1"/>
  <c r="V118" i="1"/>
  <c r="P1013" i="1"/>
  <c r="V1013" i="1" s="1"/>
  <c r="P886" i="1"/>
  <c r="V886" i="1" s="1"/>
  <c r="P984" i="1"/>
  <c r="V984" i="1" s="1"/>
  <c r="P1989" i="1"/>
  <c r="V1989" i="1" s="1"/>
  <c r="P2866" i="1"/>
  <c r="V2866" i="1" s="1"/>
  <c r="P4581" i="1"/>
  <c r="V4581" i="1" s="1"/>
  <c r="P2062" i="1"/>
  <c r="V2062" i="1" s="1"/>
  <c r="P1352" i="1"/>
  <c r="V1352" i="1" s="1"/>
  <c r="P4724" i="1"/>
  <c r="V4724" i="1" s="1"/>
  <c r="P3710" i="1"/>
  <c r="V3710" i="1" s="1"/>
  <c r="P1264" i="1"/>
  <c r="V1264" i="1" s="1"/>
  <c r="P3863" i="1"/>
  <c r="V3863" i="1" s="1"/>
  <c r="P200" i="1"/>
  <c r="V200" i="1" s="1"/>
  <c r="P1267" i="1"/>
  <c r="V1267" i="1" s="1"/>
  <c r="P4552" i="1"/>
  <c r="V4552" i="1" s="1"/>
  <c r="P4771" i="1"/>
  <c r="V4771" i="1" s="1"/>
  <c r="P3795" i="1"/>
  <c r="V3795" i="1" s="1"/>
  <c r="P4119" i="1"/>
  <c r="V4119" i="1" s="1"/>
  <c r="P2934" i="1"/>
  <c r="V2934" i="1" s="1"/>
  <c r="P2986" i="1"/>
  <c r="V2986" i="1" s="1"/>
  <c r="P2668" i="1"/>
  <c r="V2668" i="1" s="1"/>
  <c r="P3387" i="1"/>
  <c r="V3387" i="1" s="1"/>
  <c r="P5074" i="1"/>
  <c r="V5074" i="1" s="1"/>
  <c r="P1461" i="1"/>
  <c r="V1461" i="1" s="1"/>
  <c r="P4471" i="1"/>
  <c r="V4471" i="1" s="1"/>
  <c r="P166" i="1"/>
  <c r="V166" i="1" s="1"/>
  <c r="P1238" i="1"/>
  <c r="V1238" i="1" s="1"/>
  <c r="P4525" i="1"/>
  <c r="V4525" i="1" s="1"/>
  <c r="P1942" i="1"/>
  <c r="V1942" i="1" s="1"/>
  <c r="P2213" i="1"/>
  <c r="V2213" i="1" s="1"/>
  <c r="P673" i="1"/>
  <c r="V673" i="1" s="1"/>
  <c r="P134" i="1"/>
  <c r="V134" i="1" s="1"/>
  <c r="P1621" i="1"/>
  <c r="V1621" i="1" s="1"/>
  <c r="T1621" i="1" s="1"/>
  <c r="P4656" i="1"/>
  <c r="V4656" i="1" s="1"/>
  <c r="P674" i="1"/>
  <c r="V674" i="1" s="1"/>
  <c r="P4582" i="1"/>
  <c r="V4582" i="1" s="1"/>
  <c r="P2618" i="1"/>
  <c r="V2618" i="1" s="1"/>
  <c r="P374" i="1"/>
  <c r="V374" i="1" s="1"/>
  <c r="P2669" i="1"/>
  <c r="V2669" i="1" s="1"/>
  <c r="P3458" i="1"/>
  <c r="V3458" i="1" s="1"/>
  <c r="P2556" i="1"/>
  <c r="V2556" i="1" s="1"/>
  <c r="P1622" i="1"/>
  <c r="V1622" i="1" s="1"/>
  <c r="T1622" i="1" s="1"/>
  <c r="P421" i="1"/>
  <c r="V421" i="1" s="1"/>
  <c r="P4903" i="1"/>
  <c r="V4903" i="1" s="1"/>
  <c r="P3664" i="1"/>
  <c r="V3664" i="1" s="1"/>
  <c r="P3581" i="1"/>
  <c r="V3581" i="1" s="1"/>
  <c r="P4183" i="1"/>
  <c r="V4183" i="1" s="1"/>
  <c r="P1239" i="1"/>
  <c r="V1239" i="1" s="1"/>
  <c r="P4662" i="1"/>
  <c r="V4662" i="1" s="1"/>
  <c r="P1462" i="1"/>
  <c r="V1462" i="1" s="1"/>
  <c r="P1071" i="1"/>
  <c r="V1071" i="1" s="1"/>
  <c r="P4432" i="1"/>
  <c r="V4432" i="1" s="1"/>
  <c r="P4637" i="1"/>
  <c r="V4637" i="1" s="1"/>
  <c r="P675" i="1"/>
  <c r="V675" i="1" s="1"/>
  <c r="P2423" i="1"/>
  <c r="V2423" i="1" s="1"/>
  <c r="P1240" i="1"/>
  <c r="V1240" i="1" s="1"/>
  <c r="P3462" i="1"/>
  <c r="V3462" i="1" s="1"/>
  <c r="P2355" i="1"/>
  <c r="V2355" i="1" s="1"/>
  <c r="P1050" i="1"/>
  <c r="V1050" i="1" s="1"/>
  <c r="P5025" i="1"/>
  <c r="V5025" i="1" s="1"/>
  <c r="P5026" i="1"/>
  <c r="V5026" i="1" s="1"/>
  <c r="P3298" i="1"/>
  <c r="V3298" i="1" s="1"/>
  <c r="P2566" i="1"/>
  <c r="V2566" i="1" s="1"/>
  <c r="P1514" i="1"/>
  <c r="V1514" i="1" s="1"/>
  <c r="P2214" i="1"/>
  <c r="V2214" i="1" s="1"/>
  <c r="P4485" i="1"/>
  <c r="V4485" i="1" s="1"/>
  <c r="P932" i="1"/>
  <c r="V932" i="1" s="1"/>
  <c r="P4764" i="1"/>
  <c r="V4764" i="1" s="1"/>
  <c r="P2246" i="1"/>
  <c r="V2246" i="1" s="1"/>
  <c r="P4273" i="1"/>
  <c r="V4273" i="1" s="1"/>
  <c r="P935" i="1"/>
  <c r="V935" i="1" s="1"/>
  <c r="P1241" i="1"/>
  <c r="V1241" i="1" s="1"/>
  <c r="P2232" i="1"/>
  <c r="V2232" i="1" s="1"/>
  <c r="V1149" i="1"/>
  <c r="V1150" i="1"/>
  <c r="P993" i="1"/>
  <c r="V993" i="1" s="1"/>
  <c r="P1014" i="1"/>
  <c r="V1014" i="1" s="1"/>
  <c r="P4692" i="1"/>
  <c r="V4692" i="1" s="1"/>
  <c r="P3159" i="1"/>
  <c r="V3159" i="1" s="1"/>
  <c r="P4472" i="1"/>
  <c r="V4472" i="1" s="1"/>
  <c r="P167" i="1"/>
  <c r="V167" i="1" s="1"/>
  <c r="P2242" i="1"/>
  <c r="V2242" i="1" s="1"/>
  <c r="P3582" i="1"/>
  <c r="V3582" i="1" s="1"/>
  <c r="P1751" i="1"/>
  <c r="V1751" i="1" s="1"/>
  <c r="P2215" i="1"/>
  <c r="V2215" i="1" s="1"/>
  <c r="P3776" i="1"/>
  <c r="V3776" i="1" s="1"/>
  <c r="P2958" i="1"/>
  <c r="V2958" i="1" s="1"/>
  <c r="P4809" i="1"/>
  <c r="V4809" i="1" s="1"/>
  <c r="P2538" i="1"/>
  <c r="V2538" i="1" s="1"/>
  <c r="P4144" i="1"/>
  <c r="V4144" i="1" s="1"/>
  <c r="P1353" i="1"/>
  <c r="V1353" i="1" s="1"/>
  <c r="P2867" i="1"/>
  <c r="V2867" i="1" s="1"/>
  <c r="P5027" i="1"/>
  <c r="V5027" i="1" s="1"/>
  <c r="P58" i="1"/>
  <c r="V58" i="1" s="1"/>
  <c r="P887" i="1"/>
  <c r="V887" i="1" s="1"/>
  <c r="P1752" i="1"/>
  <c r="V1752" i="1" s="1"/>
  <c r="P3825" i="1"/>
  <c r="V3825" i="1" s="1"/>
  <c r="P798" i="1"/>
  <c r="V798" i="1" s="1"/>
  <c r="P888" i="1"/>
  <c r="V888" i="1" s="1"/>
  <c r="P4861" i="1"/>
  <c r="V4861" i="1" s="1"/>
  <c r="P943" i="1"/>
  <c r="V943" i="1" s="1"/>
  <c r="P1830" i="1"/>
  <c r="V1830" i="1" s="1"/>
  <c r="P676" i="1"/>
  <c r="V676" i="1" s="1"/>
  <c r="P278" i="1"/>
  <c r="V278" i="1" s="1"/>
  <c r="P1242" i="1"/>
  <c r="V1242" i="1" s="1"/>
  <c r="P2063" i="1"/>
  <c r="V2063" i="1" s="1"/>
  <c r="P2999" i="1"/>
  <c r="V2999" i="1" s="1"/>
  <c r="P2466" i="1"/>
  <c r="V2466" i="1" s="1"/>
  <c r="P1706" i="1"/>
  <c r="V1706" i="1" s="1"/>
  <c r="P1036" i="1"/>
  <c r="V1036" i="1" s="1"/>
  <c r="P5028" i="1"/>
  <c r="V5028" i="1" s="1"/>
  <c r="P799" i="1"/>
  <c r="V799" i="1" s="1"/>
  <c r="P5029" i="1"/>
  <c r="V5029" i="1" s="1"/>
  <c r="P4721" i="1"/>
  <c r="V4721" i="1" s="1"/>
  <c r="P1531" i="1"/>
  <c r="V1531" i="1" s="1"/>
  <c r="P2424" i="1"/>
  <c r="V2424" i="1" s="1"/>
  <c r="P5075" i="1"/>
  <c r="V5075" i="1" s="1"/>
  <c r="P677" i="1"/>
  <c r="V677" i="1" s="1"/>
  <c r="P678" i="1"/>
  <c r="V678" i="1" s="1"/>
  <c r="P1161" i="1"/>
  <c r="V1161" i="1" s="1"/>
  <c r="P59" i="1"/>
  <c r="V59" i="1" s="1"/>
  <c r="V329" i="1"/>
  <c r="P4349" i="1"/>
  <c r="V4349" i="1" s="1"/>
  <c r="P1000" i="1"/>
  <c r="V1000" i="1" s="1"/>
  <c r="P360" i="1"/>
  <c r="V360" i="1" s="1"/>
  <c r="P2356" i="1"/>
  <c r="V2356" i="1" s="1"/>
  <c r="P4120" i="1"/>
  <c r="V4120" i="1" s="1"/>
  <c r="P3613" i="1"/>
  <c r="V3613" i="1" s="1"/>
  <c r="P3242" i="1"/>
  <c r="V3242" i="1" s="1"/>
  <c r="P1840" i="1"/>
  <c r="V1840" i="1" s="1"/>
  <c r="V201" i="1"/>
  <c r="P4121" i="1"/>
  <c r="V4121" i="1" s="1"/>
  <c r="P3711" i="1"/>
  <c r="V3711" i="1" s="1"/>
  <c r="P2357" i="1"/>
  <c r="V2357" i="1" s="1"/>
  <c r="P889" i="1"/>
  <c r="V889" i="1" s="1"/>
  <c r="P3976" i="1"/>
  <c r="V3976" i="1" s="1"/>
  <c r="P382" i="1"/>
  <c r="V382" i="1" s="1"/>
  <c r="P3931" i="1"/>
  <c r="V3931" i="1" s="1"/>
  <c r="P3181" i="1"/>
  <c r="V3181" i="1" s="1"/>
  <c r="P779" i="1"/>
  <c r="V779" i="1" s="1"/>
  <c r="P679" i="1"/>
  <c r="V679" i="1" s="1"/>
  <c r="P3264" i="1"/>
  <c r="V3264" i="1" s="1"/>
  <c r="P2810" i="1"/>
  <c r="V2810" i="1" s="1"/>
  <c r="P4473" i="1"/>
  <c r="V4473" i="1" s="1"/>
  <c r="P1354" i="1"/>
  <c r="V1354" i="1" s="1"/>
  <c r="P3307" i="1"/>
  <c r="V3307" i="1" s="1"/>
  <c r="P5121" i="1"/>
  <c r="V5121" i="1" s="1"/>
  <c r="P279" i="1"/>
  <c r="V279" i="1" s="1"/>
  <c r="P2534" i="1"/>
  <c r="V2534" i="1" s="1"/>
  <c r="P2467" i="1"/>
  <c r="V2467" i="1" s="1"/>
  <c r="P4615" i="1"/>
  <c r="V4615" i="1" s="1"/>
  <c r="P910" i="1"/>
  <c r="V910" i="1" s="1"/>
  <c r="P2172" i="1"/>
  <c r="V2172" i="1" s="1"/>
  <c r="P4200" i="1"/>
  <c r="V4200" i="1" s="1"/>
  <c r="P5102" i="1"/>
  <c r="V5102" i="1" s="1"/>
  <c r="P4474" i="1"/>
  <c r="V4474" i="1" s="1"/>
  <c r="P3333" i="1"/>
  <c r="V3333" i="1" s="1"/>
  <c r="P1355" i="1"/>
  <c r="V1355" i="1" s="1"/>
  <c r="P5178" i="1"/>
  <c r="V5178" i="1" s="1"/>
  <c r="P3583" i="1"/>
  <c r="V3583" i="1" s="1"/>
  <c r="P2868" i="1"/>
  <c r="V2868" i="1" s="1"/>
  <c r="P4665" i="1"/>
  <c r="V4665" i="1" s="1"/>
  <c r="P680" i="1"/>
  <c r="V680" i="1" s="1"/>
  <c r="P3858" i="1"/>
  <c r="V3858" i="1" s="1"/>
  <c r="P1002" i="1"/>
  <c r="V1002" i="1" s="1"/>
  <c r="P1623" i="1"/>
  <c r="V1623" i="1" s="1"/>
  <c r="T1623" i="1" s="1"/>
  <c r="P1831" i="1"/>
  <c r="V1831" i="1" s="1"/>
  <c r="P1652" i="1"/>
  <c r="V1652" i="1" s="1"/>
  <c r="P2701" i="1"/>
  <c r="V2701" i="1" s="1"/>
  <c r="P4433" i="1"/>
  <c r="V4433" i="1" s="1"/>
  <c r="P911" i="1"/>
  <c r="V911" i="1" s="1"/>
  <c r="P800" i="1"/>
  <c r="V800" i="1" s="1"/>
  <c r="P5122" i="1"/>
  <c r="V5122" i="1" s="1"/>
  <c r="P4693" i="1"/>
  <c r="V4693" i="1" s="1"/>
  <c r="P1284" i="1"/>
  <c r="V1284" i="1" s="1"/>
  <c r="P3492" i="1"/>
  <c r="V3492" i="1" s="1"/>
  <c r="P280" i="1"/>
  <c r="V280" i="1" s="1"/>
  <c r="P4288" i="1"/>
  <c r="V4288" i="1" s="1"/>
  <c r="P1753" i="1"/>
  <c r="V1753" i="1" s="1"/>
  <c r="P1943" i="1"/>
  <c r="V1943" i="1" s="1"/>
  <c r="P2016" i="1"/>
  <c r="V2016" i="1" s="1"/>
  <c r="P2596" i="1"/>
  <c r="V2596" i="1" s="1"/>
  <c r="P1832" i="1"/>
  <c r="V1832" i="1" s="1"/>
  <c r="P2468" i="1"/>
  <c r="V2468" i="1" s="1"/>
  <c r="P4549" i="1"/>
  <c r="V4549" i="1" s="1"/>
  <c r="P3247" i="1"/>
  <c r="V3247" i="1" s="1"/>
  <c r="P1463" i="1"/>
  <c r="V1463" i="1" s="1"/>
  <c r="P4375" i="1"/>
  <c r="V4375" i="1" s="1"/>
  <c r="P4606" i="1"/>
  <c r="V4606" i="1" s="1"/>
  <c r="P3383" i="1"/>
  <c r="V3383" i="1" s="1"/>
  <c r="P1080" i="1"/>
  <c r="V1080" i="1" s="1"/>
  <c r="P2516" i="1"/>
  <c r="V2516" i="1" s="1"/>
  <c r="P341" i="1"/>
  <c r="V341" i="1" s="1"/>
  <c r="P681" i="1"/>
  <c r="V681" i="1" s="1"/>
  <c r="P1356" i="1"/>
  <c r="V1356" i="1" s="1"/>
  <c r="P2973" i="1"/>
  <c r="V2973" i="1" s="1"/>
  <c r="P1123" i="1"/>
  <c r="V1123" i="1" s="1"/>
  <c r="P3206" i="1"/>
  <c r="V3206" i="1" s="1"/>
  <c r="P2064" i="1"/>
  <c r="V2064" i="1" s="1"/>
  <c r="P225" i="1"/>
  <c r="V225" i="1" s="1"/>
  <c r="P1124" i="1"/>
  <c r="V1124" i="1" s="1"/>
  <c r="P3078" i="1"/>
  <c r="V3078" i="1" s="1"/>
  <c r="P3380" i="1"/>
  <c r="V3380" i="1" s="1"/>
  <c r="P2283" i="1"/>
  <c r="V2283" i="1" s="1"/>
  <c r="P1718" i="1"/>
  <c r="V1718" i="1" s="1"/>
  <c r="P4676" i="1"/>
  <c r="V4676" i="1" s="1"/>
  <c r="P2358" i="1"/>
  <c r="V2358" i="1" s="1"/>
  <c r="P2619" i="1"/>
  <c r="V2619" i="1" s="1"/>
  <c r="P4159" i="1"/>
  <c r="V4159" i="1" s="1"/>
  <c r="P3859" i="1"/>
  <c r="V3859" i="1" s="1"/>
  <c r="V30" i="1"/>
  <c r="P1515" i="1"/>
  <c r="V1515" i="1" s="1"/>
  <c r="P2894" i="1"/>
  <c r="V2894" i="1" s="1"/>
  <c r="P2904" i="1"/>
  <c r="V2904" i="1" s="1"/>
  <c r="P2869" i="1"/>
  <c r="V2869" i="1" s="1"/>
  <c r="P4583" i="1"/>
  <c r="V4583" i="1" s="1"/>
  <c r="P1357" i="1"/>
  <c r="V1357" i="1" s="1"/>
  <c r="P4541" i="1"/>
  <c r="V4541" i="1" s="1"/>
  <c r="P3621" i="1"/>
  <c r="V3621" i="1" s="1"/>
  <c r="P4698" i="1"/>
  <c r="V4698" i="1" s="1"/>
  <c r="P4785" i="1"/>
  <c r="V4785" i="1" s="1"/>
  <c r="P1358" i="1"/>
  <c r="V1358" i="1" s="1"/>
  <c r="P4700" i="1"/>
  <c r="V4700" i="1" s="1"/>
  <c r="P3334" i="1"/>
  <c r="V3334" i="1" s="1"/>
  <c r="P5030" i="1"/>
  <c r="V5030" i="1" s="1"/>
  <c r="P1875" i="1"/>
  <c r="V1875" i="1" s="1"/>
  <c r="P801" i="1"/>
  <c r="V801" i="1" s="1"/>
  <c r="P1243" i="1"/>
  <c r="V1243" i="1" s="1"/>
  <c r="P4722" i="1"/>
  <c r="V4722" i="1" s="1"/>
  <c r="P2247" i="1"/>
  <c r="V2247" i="1" s="1"/>
  <c r="P5031" i="1"/>
  <c r="V5031" i="1" s="1"/>
  <c r="P1464" i="1"/>
  <c r="V1464" i="1" s="1"/>
  <c r="P3924" i="1"/>
  <c r="V3924" i="1" s="1"/>
  <c r="P375" i="1"/>
  <c r="V375" i="1" s="1"/>
  <c r="P392" i="1"/>
  <c r="V392" i="1" s="1"/>
  <c r="P2870" i="1"/>
  <c r="V2870" i="1" s="1"/>
  <c r="P4216" i="1"/>
  <c r="V4216" i="1" s="1"/>
  <c r="P3757" i="1"/>
  <c r="V3757" i="1" s="1"/>
  <c r="P3318" i="1"/>
  <c r="V3318" i="1" s="1"/>
  <c r="P682" i="1"/>
  <c r="V682" i="1" s="1"/>
  <c r="P3849" i="1"/>
  <c r="V3849" i="1" s="1"/>
  <c r="P2173" i="1"/>
  <c r="V2173" i="1" s="1"/>
  <c r="P4163" i="1"/>
  <c r="V4163" i="1" s="1"/>
  <c r="P1516" i="1"/>
  <c r="V1516" i="1" s="1"/>
  <c r="P4635" i="1"/>
  <c r="V4635" i="1" s="1"/>
  <c r="P819" i="1"/>
  <c r="V819" i="1" s="1"/>
  <c r="P60" i="1"/>
  <c r="V60" i="1" s="1"/>
  <c r="P3000" i="1"/>
  <c r="V3000" i="1" s="1"/>
  <c r="P3190" i="1"/>
  <c r="V3190" i="1" s="1"/>
  <c r="P2702" i="1"/>
  <c r="V2702" i="1" s="1"/>
  <c r="P3079" i="1"/>
  <c r="V3079" i="1" s="1"/>
  <c r="P3777" i="1"/>
  <c r="V3777" i="1" s="1"/>
  <c r="V8" i="1"/>
  <c r="P3304" i="1"/>
  <c r="V3304" i="1" s="1"/>
  <c r="P3476" i="1"/>
  <c r="V3476" i="1" s="1"/>
  <c r="P3879" i="1"/>
  <c r="V3879" i="1" s="1"/>
  <c r="P2871" i="1"/>
  <c r="V2871" i="1" s="1"/>
  <c r="P422" i="1"/>
  <c r="V422" i="1" s="1"/>
  <c r="P1944" i="1"/>
  <c r="V1944" i="1" s="1"/>
  <c r="P4122" i="1"/>
  <c r="V4122" i="1" s="1"/>
  <c r="P1465" i="1"/>
  <c r="V1465" i="1" s="1"/>
  <c r="P2557" i="1"/>
  <c r="V2557" i="1" s="1"/>
  <c r="P281" i="1"/>
  <c r="V281" i="1" s="1"/>
  <c r="P1017" i="1"/>
  <c r="V1017" i="1" s="1"/>
  <c r="P5076" i="1"/>
  <c r="V5076" i="1" s="1"/>
  <c r="P1754" i="1"/>
  <c r="V1754" i="1" s="1"/>
  <c r="P5103" i="1"/>
  <c r="V5103" i="1" s="1"/>
  <c r="P780" i="1"/>
  <c r="V780" i="1" s="1"/>
  <c r="P1092" i="1"/>
  <c r="V1092" i="1" s="1"/>
  <c r="P2065" i="1"/>
  <c r="V2065" i="1" s="1"/>
  <c r="P202" i="1"/>
  <c r="V202" i="1" s="1"/>
  <c r="P3113" i="1"/>
  <c r="V3113" i="1" s="1"/>
  <c r="P1532" i="1"/>
  <c r="V1532" i="1" s="1"/>
  <c r="P3768" i="1"/>
  <c r="V3768" i="1" s="1"/>
  <c r="P683" i="1"/>
  <c r="V683" i="1" s="1"/>
  <c r="P2002" i="1"/>
  <c r="V2002" i="1" s="1"/>
  <c r="P2499" i="1"/>
  <c r="V2499" i="1" s="1"/>
  <c r="P1833" i="1"/>
  <c r="V1833" i="1" s="1"/>
  <c r="P684" i="1"/>
  <c r="V684" i="1" s="1"/>
  <c r="P3850" i="1"/>
  <c r="V3850" i="1" s="1"/>
  <c r="P1977" i="1"/>
  <c r="V1977" i="1" s="1"/>
  <c r="P2430" i="1"/>
  <c r="V2430" i="1" s="1"/>
  <c r="P3932" i="1"/>
  <c r="V3932" i="1" s="1"/>
  <c r="P423" i="1"/>
  <c r="V423" i="1" s="1"/>
  <c r="P2872" i="1"/>
  <c r="V2872" i="1" s="1"/>
  <c r="P3483" i="1"/>
  <c r="V3483" i="1" s="1"/>
  <c r="P2682" i="1"/>
  <c r="V2682" i="1" s="1"/>
  <c r="P3584" i="1"/>
  <c r="V3584" i="1" s="1"/>
  <c r="P3299" i="1"/>
  <c r="V3299" i="1" s="1"/>
  <c r="P3227" i="1"/>
  <c r="V3227" i="1" s="1"/>
  <c r="P4123" i="1"/>
  <c r="V4123" i="1" s="1"/>
  <c r="P3880" i="1"/>
  <c r="V3880" i="1" s="1"/>
  <c r="P5077" i="1"/>
  <c r="V5077" i="1" s="1"/>
  <c r="P3758" i="1"/>
  <c r="V3758" i="1" s="1"/>
  <c r="P2962" i="1"/>
  <c r="V2962" i="1" s="1"/>
  <c r="P4631" i="1"/>
  <c r="V4631" i="1" s="1"/>
  <c r="P2974" i="1"/>
  <c r="V2974" i="1" s="1"/>
  <c r="P4638" i="1"/>
  <c r="V4638" i="1" s="1"/>
  <c r="P1037" i="1"/>
  <c r="V1037" i="1" s="1"/>
  <c r="P3313" i="1"/>
  <c r="V3313" i="1" s="1"/>
  <c r="P2811" i="1"/>
  <c r="V2811" i="1" s="1"/>
  <c r="P4694" i="1"/>
  <c r="V4694" i="1" s="1"/>
  <c r="P2359" i="1"/>
  <c r="V2359" i="1" s="1"/>
  <c r="P3609" i="1"/>
  <c r="V3609" i="1" s="1"/>
  <c r="P2102" i="1"/>
  <c r="V2102" i="1" s="1"/>
  <c r="P912" i="1"/>
  <c r="V912" i="1" s="1"/>
  <c r="P1517" i="1"/>
  <c r="V1517" i="1" s="1"/>
  <c r="P685" i="1"/>
  <c r="V685" i="1" s="1"/>
  <c r="P4124" i="1"/>
  <c r="V4124" i="1" s="1"/>
  <c r="P104" i="1"/>
  <c r="V104" i="1" s="1"/>
  <c r="P1466" i="1"/>
  <c r="V1466" i="1" s="1"/>
  <c r="P4361" i="1"/>
  <c r="V4361" i="1" s="1"/>
  <c r="P5032" i="1"/>
  <c r="V5032" i="1" s="1"/>
  <c r="P2360" i="1"/>
  <c r="V2360" i="1" s="1"/>
  <c r="P4904" i="1"/>
  <c r="V4904" i="1" s="1"/>
  <c r="P686" i="1"/>
  <c r="V686" i="1" s="1"/>
  <c r="P2503" i="1"/>
  <c r="V2503" i="1" s="1"/>
  <c r="P1624" i="1"/>
  <c r="V1624" i="1" s="1"/>
  <c r="T1624" i="1" s="1"/>
  <c r="P3080" i="1"/>
  <c r="V3080" i="1" s="1"/>
  <c r="P1945" i="1"/>
  <c r="V1945" i="1" s="1"/>
  <c r="P913" i="1"/>
  <c r="V913" i="1" s="1"/>
  <c r="P3355" i="1"/>
  <c r="V3355" i="1" s="1"/>
  <c r="P687" i="1"/>
  <c r="V687" i="1" s="1"/>
  <c r="P1990" i="1"/>
  <c r="V1990" i="1" s="1"/>
  <c r="P1625" i="1"/>
  <c r="V1625" i="1" s="1"/>
  <c r="T1625" i="1" s="1"/>
  <c r="P2905" i="1"/>
  <c r="V2905" i="1" s="1"/>
  <c r="P4125" i="1"/>
  <c r="V4125" i="1" s="1"/>
  <c r="P3857" i="1"/>
  <c r="V3857" i="1" s="1"/>
  <c r="P688" i="1"/>
  <c r="V688" i="1" s="1"/>
  <c r="P2873" i="1"/>
  <c r="V2873" i="1" s="1"/>
  <c r="P2966" i="1"/>
  <c r="V2966" i="1" s="1"/>
  <c r="P393" i="1"/>
  <c r="V393" i="1" s="1"/>
  <c r="P444" i="1"/>
  <c r="V444" i="1" s="1"/>
  <c r="P2524" i="1"/>
  <c r="V2524" i="1" s="1"/>
  <c r="P689" i="1"/>
  <c r="V689" i="1" s="1"/>
  <c r="P2874" i="1"/>
  <c r="V2874" i="1" s="1"/>
  <c r="P3617" i="1"/>
  <c r="V3617" i="1" s="1"/>
  <c r="P5125" i="1"/>
  <c r="V5125" i="1" s="1"/>
  <c r="P3272" i="1"/>
  <c r="V3272" i="1" s="1"/>
  <c r="P2469" i="1"/>
  <c r="V2469" i="1" s="1"/>
  <c r="P3585" i="1"/>
  <c r="V3585" i="1" s="1"/>
  <c r="P1626" i="1"/>
  <c r="V1626" i="1" s="1"/>
  <c r="T1626" i="1" s="1"/>
  <c r="P1268" i="1"/>
  <c r="V1268" i="1" s="1"/>
  <c r="P4156" i="1"/>
  <c r="V4156" i="1" s="1"/>
  <c r="P2703" i="1"/>
  <c r="V2703" i="1" s="1"/>
  <c r="P2361" i="1"/>
  <c r="V2361" i="1" s="1"/>
  <c r="P1244" i="1"/>
  <c r="V1244" i="1" s="1"/>
  <c r="P2362" i="1"/>
  <c r="V2362" i="1" s="1"/>
  <c r="P1518" i="1"/>
  <c r="V1518" i="1" s="1"/>
  <c r="P2227" i="1"/>
  <c r="V2227" i="1" s="1"/>
  <c r="P3356" i="1"/>
  <c r="V3356" i="1" s="1"/>
  <c r="P168" i="1"/>
  <c r="V168" i="1" s="1"/>
  <c r="P3851" i="1"/>
  <c r="V3851" i="1" s="1"/>
  <c r="P4126" i="1"/>
  <c r="V4126" i="1" s="1"/>
  <c r="V9" i="1"/>
  <c r="P781" i="1"/>
  <c r="V781" i="1" s="1"/>
  <c r="P5078" i="1"/>
  <c r="V5078" i="1" s="1"/>
  <c r="P2174" i="1"/>
  <c r="V2174" i="1" s="1"/>
  <c r="P3586" i="1"/>
  <c r="V3586" i="1" s="1"/>
  <c r="P5123" i="1"/>
  <c r="V5123" i="1" s="1"/>
  <c r="P4530" i="1"/>
  <c r="V4530" i="1" s="1"/>
  <c r="P914" i="1"/>
  <c r="V914" i="1" s="1"/>
  <c r="P3852" i="1"/>
  <c r="V3852" i="1" s="1"/>
  <c r="P890" i="1"/>
  <c r="V890" i="1" s="1"/>
  <c r="P4376" i="1"/>
  <c r="V4376" i="1" s="1"/>
  <c r="P3679" i="1"/>
  <c r="V3679" i="1" s="1"/>
  <c r="P2374" i="1"/>
  <c r="V2374" i="1" s="1"/>
  <c r="P1946" i="1"/>
  <c r="V1946" i="1" s="1"/>
  <c r="P169" i="1"/>
  <c r="V169" i="1" s="1"/>
  <c r="P891" i="1"/>
  <c r="V891" i="1" s="1"/>
  <c r="P4127" i="1"/>
  <c r="V4127" i="1" s="1"/>
  <c r="P690" i="1"/>
  <c r="V690" i="1" s="1"/>
  <c r="P2363" i="1"/>
  <c r="V2363" i="1" s="1"/>
  <c r="P3587" i="1"/>
  <c r="V3587" i="1" s="1"/>
  <c r="P2425" i="1"/>
  <c r="V2425" i="1" s="1"/>
  <c r="P5079" i="1"/>
  <c r="V5079" i="1" s="1"/>
  <c r="P1947" i="1"/>
  <c r="V1947" i="1" s="1"/>
  <c r="P3182" i="1"/>
  <c r="V3182" i="1" s="1"/>
  <c r="P3895" i="1"/>
  <c r="V3895" i="1" s="1"/>
  <c r="P1766" i="1"/>
  <c r="V1766" i="1" s="1"/>
  <c r="P4405" i="1"/>
  <c r="V4405" i="1" s="1"/>
  <c r="P3335" i="1"/>
  <c r="V3335" i="1" s="1"/>
  <c r="P4475" i="1"/>
  <c r="V4475" i="1" s="1"/>
  <c r="V330" i="1"/>
  <c r="P1072" i="1"/>
  <c r="V1072" i="1" s="1"/>
  <c r="P424" i="1"/>
  <c r="V424" i="1" s="1"/>
  <c r="P4584" i="1"/>
  <c r="V4584" i="1" s="1"/>
  <c r="P1948" i="1"/>
  <c r="V1948" i="1" s="1"/>
  <c r="P691" i="1"/>
  <c r="V691" i="1" s="1"/>
  <c r="P1359" i="1"/>
  <c r="V1359" i="1" s="1"/>
  <c r="P1627" i="1"/>
  <c r="V1627" i="1" s="1"/>
  <c r="T1627" i="1" s="1"/>
  <c r="P2539" i="1"/>
  <c r="V2539" i="1" s="1"/>
  <c r="P454" i="1"/>
  <c r="V454" i="1" s="1"/>
  <c r="P3853" i="1"/>
  <c r="V3853" i="1" s="1"/>
  <c r="P3081" i="1"/>
  <c r="V3081" i="1" s="1"/>
  <c r="P2175" i="1"/>
  <c r="V2175" i="1" s="1"/>
  <c r="P3384" i="1"/>
  <c r="V3384" i="1" s="1"/>
  <c r="P3588" i="1"/>
  <c r="V3588" i="1" s="1"/>
  <c r="P226" i="1"/>
  <c r="V226" i="1" s="1"/>
  <c r="P1360" i="1"/>
  <c r="V1360" i="1" s="1"/>
  <c r="P1949" i="1"/>
  <c r="V1949" i="1" s="1"/>
  <c r="P3194" i="1"/>
  <c r="V3194" i="1" s="1"/>
  <c r="P4933" i="1"/>
  <c r="V4933" i="1" s="1"/>
  <c r="P4797" i="1"/>
  <c r="V4797" i="1" s="1"/>
  <c r="P692" i="1"/>
  <c r="V692" i="1" s="1"/>
  <c r="P88" i="1"/>
  <c r="V88" i="1" s="1"/>
  <c r="P3233" i="1"/>
  <c r="V3233" i="1" s="1"/>
  <c r="P3234" i="1"/>
  <c r="V3234" i="1" s="1"/>
  <c r="P1834" i="1"/>
  <c r="V1834" i="1" s="1"/>
  <c r="P4476" i="1"/>
  <c r="V4476" i="1" s="1"/>
  <c r="P693" i="1"/>
  <c r="V693" i="1" s="1"/>
  <c r="P2987" i="1"/>
  <c r="V2987" i="1" s="1"/>
  <c r="P2066" i="1"/>
  <c r="V2066" i="1" s="1"/>
  <c r="P4128" i="1"/>
  <c r="V4128" i="1" s="1"/>
  <c r="P5080" i="1"/>
  <c r="V5080" i="1" s="1"/>
  <c r="P694" i="1"/>
  <c r="V694" i="1" s="1"/>
  <c r="P1725" i="1"/>
  <c r="V1725" i="1" s="1"/>
  <c r="P3292" i="1"/>
  <c r="V3292" i="1" s="1"/>
  <c r="P3788" i="1"/>
  <c r="V3788" i="1" s="1"/>
  <c r="P1876" i="1"/>
  <c r="V1876" i="1" s="1"/>
  <c r="P2950" i="1"/>
  <c r="V2950" i="1" s="1"/>
  <c r="P1245" i="1"/>
  <c r="V1245" i="1" s="1"/>
  <c r="P3803" i="1"/>
  <c r="V3803" i="1" s="1"/>
  <c r="P1628" i="1"/>
  <c r="V1628" i="1" s="1"/>
  <c r="T1628" i="1" s="1"/>
  <c r="P2710" i="1"/>
  <c r="V2710" i="1" s="1"/>
  <c r="P4905" i="1"/>
  <c r="V4905" i="1" s="1"/>
  <c r="P4362" i="1"/>
  <c r="V4362" i="1" s="1"/>
  <c r="P4129" i="1"/>
  <c r="V4129" i="1" s="1"/>
  <c r="P2875" i="1"/>
  <c r="V2875" i="1" s="1"/>
  <c r="P1361" i="1"/>
  <c r="V1361" i="1" s="1"/>
  <c r="P3665" i="1"/>
  <c r="V3665" i="1" s="1"/>
  <c r="P3881" i="1"/>
  <c r="V3881" i="1" s="1"/>
  <c r="P4944" i="1"/>
  <c r="V4944" i="1" s="1"/>
  <c r="P4747" i="1"/>
  <c r="V4747" i="1" s="1"/>
  <c r="P5179" i="1"/>
  <c r="V5179" i="1" s="1"/>
  <c r="P4334" i="1"/>
  <c r="V4334" i="1" s="1"/>
  <c r="V10" i="1"/>
  <c r="P4477" i="1"/>
  <c r="V4477" i="1" s="1"/>
  <c r="P3127" i="1"/>
  <c r="V3127" i="1" s="1"/>
  <c r="V31" i="1"/>
  <c r="P4979" i="1"/>
  <c r="V4979" i="1" s="1"/>
  <c r="P4478" i="1"/>
  <c r="V4478" i="1" s="1"/>
  <c r="P170" i="1"/>
  <c r="V170" i="1" s="1"/>
  <c r="P892" i="1"/>
  <c r="V892" i="1" s="1"/>
  <c r="P1862" i="1"/>
  <c r="V1862" i="1" s="1"/>
  <c r="P893" i="1"/>
  <c r="V893" i="1" s="1"/>
  <c r="P3357" i="1"/>
  <c r="V3357" i="1" s="1"/>
  <c r="P2017" i="1"/>
  <c r="V2017" i="1" s="1"/>
  <c r="P894" i="1"/>
  <c r="V894" i="1" s="1"/>
  <c r="P3248" i="1"/>
  <c r="V3248" i="1" s="1"/>
  <c r="P4496" i="1"/>
  <c r="V4496" i="1" s="1"/>
  <c r="P1246" i="1"/>
  <c r="V1246" i="1" s="1"/>
  <c r="P4920" i="1"/>
  <c r="V4920" i="1" s="1"/>
  <c r="P2176" i="1"/>
  <c r="V2176" i="1" s="1"/>
  <c r="P2251" i="1"/>
  <c r="V2251" i="1" s="1"/>
  <c r="P4585" i="1"/>
  <c r="V4585" i="1" s="1"/>
  <c r="P135" i="1"/>
  <c r="V135" i="1" s="1"/>
  <c r="P1950" i="1"/>
  <c r="V1950" i="1" s="1"/>
  <c r="P5104" i="1"/>
  <c r="V5104" i="1" s="1"/>
  <c r="P1991" i="1"/>
  <c r="V1991" i="1" s="1"/>
  <c r="P1006" i="1"/>
  <c r="V1006" i="1" s="1"/>
  <c r="P802" i="1"/>
  <c r="V802" i="1" s="1"/>
  <c r="P3319" i="1"/>
  <c r="V3319" i="1" s="1"/>
  <c r="P1125" i="1"/>
  <c r="V1125" i="1" s="1"/>
  <c r="P4840" i="1"/>
  <c r="V4840" i="1" s="1"/>
  <c r="P4130" i="1"/>
  <c r="V4130" i="1" s="1"/>
  <c r="P3293" i="1"/>
  <c r="V3293" i="1" s="1"/>
  <c r="P695" i="1"/>
  <c r="V695" i="1" s="1"/>
  <c r="P2711" i="1"/>
  <c r="V2711" i="1" s="1"/>
  <c r="P2077" i="1"/>
  <c r="V2077" i="1" s="1"/>
  <c r="P1951" i="1"/>
  <c r="V1951" i="1" s="1"/>
  <c r="P3091" i="1"/>
  <c r="V3091" i="1" s="1"/>
  <c r="P1707" i="1"/>
  <c r="V1707" i="1" s="1"/>
  <c r="P1362" i="1"/>
  <c r="V1362" i="1" s="1"/>
  <c r="P1247" i="1"/>
  <c r="V1247" i="1" s="1"/>
  <c r="P3691" i="1"/>
  <c r="V3691" i="1" s="1"/>
  <c r="P2748" i="1"/>
  <c r="V2748" i="1" s="1"/>
  <c r="P1041" i="1"/>
  <c r="V1041" i="1" s="1"/>
  <c r="P696" i="1"/>
  <c r="V696" i="1" s="1"/>
  <c r="P2364" i="1"/>
  <c r="V2364" i="1" s="1"/>
  <c r="P1248" i="1"/>
  <c r="V1248" i="1" s="1"/>
  <c r="P697" i="1"/>
  <c r="V697" i="1" s="1"/>
  <c r="P2558" i="1"/>
  <c r="V2558" i="1" s="1"/>
  <c r="P2237" i="1"/>
  <c r="V2237" i="1" s="1"/>
  <c r="P1841" i="1"/>
  <c r="V1841" i="1" s="1"/>
  <c r="P4660" i="1"/>
  <c r="V4660" i="1" s="1"/>
  <c r="P3409" i="1"/>
  <c r="V3409" i="1" s="1"/>
  <c r="P61" i="1"/>
  <c r="V61" i="1" s="1"/>
  <c r="P5126" i="1"/>
  <c r="V5126" i="1" s="1"/>
  <c r="P2567" i="1"/>
  <c r="V2567" i="1" s="1"/>
  <c r="P342" i="1"/>
  <c r="V342" i="1" s="1"/>
  <c r="P3102" i="1"/>
  <c r="V3102" i="1" s="1"/>
  <c r="P3732" i="1"/>
  <c r="V3732" i="1" s="1"/>
  <c r="P5033" i="1"/>
  <c r="V5033" i="1" s="1"/>
  <c r="P3589" i="1"/>
  <c r="V3589" i="1" s="1"/>
  <c r="P2749" i="1"/>
  <c r="V2749" i="1" s="1"/>
  <c r="P782" i="1"/>
  <c r="V782" i="1" s="1"/>
  <c r="P2935" i="1"/>
  <c r="V2935" i="1" s="1"/>
  <c r="P1126" i="1"/>
  <c r="V1126" i="1" s="1"/>
  <c r="P1073" i="1"/>
  <c r="V1073" i="1" s="1"/>
  <c r="P3082" i="1"/>
  <c r="V3082" i="1" s="1"/>
  <c r="P3308" i="1"/>
  <c r="V3308" i="1" s="1"/>
  <c r="P4202" i="1"/>
  <c r="V4202" i="1" s="1"/>
  <c r="P4131" i="1"/>
  <c r="V4131" i="1" s="1"/>
  <c r="P1059" i="1"/>
  <c r="V1059" i="1" s="1"/>
  <c r="P282" i="1"/>
  <c r="V282" i="1" s="1"/>
  <c r="P4642" i="1"/>
  <c r="V4642" i="1" s="1"/>
  <c r="P1629" i="1"/>
  <c r="V1629" i="1" s="1"/>
  <c r="T1629" i="1" s="1"/>
  <c r="P1249" i="1"/>
  <c r="V1249" i="1" s="1"/>
  <c r="P2620" i="1"/>
  <c r="V2620" i="1" s="1"/>
  <c r="P4434" i="1"/>
  <c r="V4434" i="1" s="1"/>
  <c r="P4479" i="1"/>
  <c r="V4479" i="1" s="1"/>
  <c r="P1363" i="1"/>
  <c r="V1363" i="1" s="1"/>
  <c r="P203" i="1"/>
  <c r="V203" i="1" s="1"/>
  <c r="P1533" i="1"/>
  <c r="V1533" i="1" s="1"/>
  <c r="P1250" i="1"/>
  <c r="V1250" i="1" s="1"/>
  <c r="P5081" i="1"/>
  <c r="V5081" i="1" s="1"/>
  <c r="P1653" i="1"/>
  <c r="V1653" i="1" s="1"/>
  <c r="P227" i="1"/>
  <c r="V227" i="1" s="1"/>
  <c r="P3410" i="1"/>
  <c r="V3410" i="1" s="1"/>
  <c r="P4957" i="1"/>
  <c r="V4957" i="1" s="1"/>
  <c r="P3759" i="1"/>
  <c r="V3759" i="1" s="1"/>
  <c r="P3904" i="1"/>
  <c r="V3904" i="1" s="1"/>
  <c r="P5113" i="1"/>
  <c r="V5113" i="1" s="1"/>
  <c r="P3590" i="1"/>
  <c r="V3590" i="1" s="1"/>
  <c r="P1162" i="1"/>
  <c r="V1162" i="1" s="1"/>
  <c r="P1251" i="1"/>
  <c r="V1251" i="1" s="1"/>
  <c r="P4674" i="1"/>
  <c r="V4674" i="1" s="1"/>
  <c r="P2670" i="1"/>
  <c r="V2670" i="1" s="1"/>
  <c r="P1952" i="1"/>
  <c r="V1952" i="1" s="1"/>
  <c r="P3195" i="1"/>
  <c r="V3195" i="1" s="1"/>
  <c r="P4132" i="1"/>
  <c r="V4132" i="1" s="1"/>
  <c r="P283" i="1"/>
  <c r="V283" i="1" s="1"/>
  <c r="P1252" i="1"/>
  <c r="V1252" i="1" s="1"/>
  <c r="P1467" i="1"/>
  <c r="V1467" i="1" s="1"/>
  <c r="P1767" i="1"/>
  <c r="V1767" i="1" s="1"/>
  <c r="P1630" i="1"/>
  <c r="V1630" i="1" s="1"/>
  <c r="T1630" i="1" s="1"/>
  <c r="P4480" i="1"/>
  <c r="V4480" i="1" s="1"/>
  <c r="V119" i="1"/>
  <c r="V1472" i="1"/>
  <c r="P1038" i="1"/>
  <c r="V1038" i="1" s="1"/>
  <c r="P1519" i="1"/>
  <c r="V1519" i="1" s="1"/>
  <c r="P4133" i="1"/>
  <c r="V4133" i="1" s="1"/>
  <c r="P105" i="1"/>
  <c r="V105" i="1" s="1"/>
  <c r="P820" i="1"/>
  <c r="V820" i="1" s="1"/>
  <c r="P915" i="1"/>
  <c r="V915" i="1" s="1"/>
  <c r="P1364" i="1"/>
  <c r="V1364" i="1" s="1"/>
  <c r="P2525" i="1"/>
  <c r="V2525" i="1" s="1"/>
  <c r="P301" i="1"/>
  <c r="V301" i="1" s="1"/>
  <c r="P2517" i="1"/>
  <c r="V2517" i="1" s="1"/>
  <c r="P3103" i="1"/>
  <c r="V3103" i="1" s="1"/>
  <c r="P3591" i="1"/>
  <c r="V3591" i="1" s="1"/>
  <c r="P3638" i="1"/>
  <c r="V3638" i="1" s="1"/>
  <c r="P445" i="1"/>
  <c r="V445" i="1" s="1"/>
  <c r="P895" i="1"/>
  <c r="V895" i="1" s="1"/>
  <c r="P228" i="1"/>
  <c r="V228" i="1" s="1"/>
  <c r="P833" i="1"/>
  <c r="V833" i="1" s="1"/>
  <c r="P4632" i="1"/>
  <c r="V4632" i="1" s="1"/>
  <c r="P5034" i="1"/>
  <c r="V5034" i="1" s="1"/>
  <c r="P4723" i="1"/>
  <c r="V4723" i="1" s="1"/>
  <c r="P1778" i="1"/>
  <c r="V1778" i="1" s="1"/>
  <c r="P2257" i="1"/>
  <c r="V2257" i="1" s="1"/>
  <c r="P3778" i="1"/>
  <c r="V3778" i="1" s="1"/>
  <c r="P3196" i="1"/>
  <c r="V3196" i="1" s="1"/>
  <c r="P3185" i="1"/>
  <c r="V3185" i="1" s="1"/>
  <c r="P3592" i="1"/>
  <c r="V3592" i="1" s="1"/>
  <c r="P3114" i="1"/>
  <c r="V3114" i="1" s="1"/>
  <c r="P3376" i="1"/>
  <c r="V3376" i="1" s="1"/>
  <c r="P4226" i="1"/>
  <c r="V4226" i="1" s="1"/>
  <c r="P3593" i="1"/>
  <c r="V3593" i="1" s="1"/>
  <c r="P2252" i="1"/>
  <c r="V2252" i="1" s="1"/>
  <c r="P698" i="1"/>
  <c r="V698" i="1" s="1"/>
  <c r="P4668" i="1"/>
  <c r="V4668" i="1" s="1"/>
  <c r="P1365" i="1"/>
  <c r="V1365" i="1" s="1"/>
  <c r="P2559" i="1"/>
  <c r="V2559" i="1" s="1"/>
  <c r="P1534" i="1"/>
  <c r="V1534" i="1" s="1"/>
  <c r="P1520" i="1"/>
  <c r="V1520" i="1" s="1"/>
  <c r="P2704" i="1"/>
  <c r="V2704" i="1" s="1"/>
  <c r="P3273" i="1"/>
  <c r="V3273" i="1" s="1"/>
  <c r="P3933" i="1"/>
  <c r="V3933" i="1" s="1"/>
  <c r="P4906" i="1"/>
  <c r="V4906" i="1" s="1"/>
  <c r="P3235" i="1"/>
  <c r="V3235" i="1" s="1"/>
  <c r="P2274" i="1"/>
  <c r="V2274" i="1" s="1"/>
  <c r="P896" i="1"/>
  <c r="V896" i="1" s="1"/>
  <c r="P4907" i="1"/>
  <c r="V4907" i="1" s="1"/>
  <c r="P699" i="1"/>
  <c r="V699" i="1" s="1"/>
  <c r="P2426" i="1"/>
  <c r="V2426" i="1" s="1"/>
  <c r="P2365" i="1"/>
  <c r="V2365" i="1" s="1"/>
  <c r="P4197" i="1"/>
  <c r="V4197" i="1" s="1"/>
  <c r="P700" i="1"/>
  <c r="V700" i="1" s="1"/>
  <c r="P4157" i="1"/>
  <c r="V4157" i="1" s="1"/>
  <c r="P1654" i="1"/>
  <c r="V1654" i="1" s="1"/>
  <c r="P4325" i="1"/>
  <c r="V4325" i="1" s="1"/>
  <c r="P897" i="1"/>
  <c r="V897" i="1" s="1"/>
  <c r="P343" i="1"/>
  <c r="V343" i="1" s="1"/>
  <c r="P4377" i="1"/>
  <c r="V4377" i="1" s="1"/>
  <c r="P1953" i="1"/>
  <c r="V1953" i="1" s="1"/>
  <c r="P344" i="1"/>
  <c r="V344" i="1" s="1"/>
  <c r="P2067" i="1"/>
  <c r="V2067" i="1" s="1"/>
  <c r="P4934" i="1"/>
  <c r="V4934" i="1" s="1"/>
  <c r="P2243" i="1"/>
  <c r="V2243" i="1" s="1"/>
  <c r="P4949" i="1"/>
  <c r="V4949" i="1" s="1"/>
  <c r="P4745" i="1"/>
  <c r="V4745" i="1" s="1"/>
  <c r="P361" i="1"/>
  <c r="V361" i="1" s="1"/>
  <c r="P3342" i="1"/>
  <c r="V3342" i="1" s="1"/>
  <c r="P2068" i="1"/>
  <c r="V2068" i="1" s="1"/>
  <c r="P2876" i="1"/>
  <c r="V2876" i="1" s="1"/>
  <c r="P1631" i="1"/>
  <c r="V1631" i="1" s="1"/>
  <c r="T1631" i="1" s="1"/>
  <c r="P5035" i="1"/>
  <c r="V5035" i="1" s="1"/>
  <c r="P2238" i="1"/>
  <c r="V2238" i="1" s="1"/>
  <c r="P2713" i="1"/>
  <c r="V2713" i="1" s="1"/>
  <c r="P3171" i="1"/>
  <c r="V3171" i="1" s="1"/>
  <c r="P3891" i="1"/>
  <c r="V3891" i="1" s="1"/>
  <c r="P3228" i="1"/>
  <c r="V3228" i="1" s="1"/>
  <c r="P4828" i="1"/>
  <c r="V4828" i="1" s="1"/>
  <c r="P3229" i="1"/>
  <c r="V3229" i="1" s="1"/>
  <c r="P2258" i="1"/>
  <c r="V2258" i="1" s="1"/>
  <c r="P4980" i="1"/>
  <c r="V4980" i="1" s="1"/>
  <c r="P3934" i="1"/>
  <c r="V3934" i="1" s="1"/>
  <c r="P1060" i="1"/>
  <c r="V1060" i="1" s="1"/>
  <c r="P4134" i="1"/>
  <c r="V4134" i="1" s="1"/>
  <c r="P4388" i="1"/>
  <c r="V4388" i="1" s="1"/>
  <c r="P1468" i="1"/>
  <c r="V1468" i="1" s="1"/>
  <c r="P701" i="1"/>
  <c r="V701" i="1" s="1"/>
  <c r="P171" i="1"/>
  <c r="V171" i="1" s="1"/>
  <c r="V1658" i="1"/>
  <c r="P3712" i="1"/>
  <c r="V3712" i="1" s="1"/>
  <c r="P362" i="1"/>
  <c r="V362" i="1" s="1"/>
  <c r="P4736" i="1"/>
  <c r="V4736" i="1" s="1"/>
  <c r="P1366" i="1"/>
  <c r="V1366" i="1" s="1"/>
  <c r="P5036" i="1"/>
  <c r="V5036" i="1" s="1"/>
  <c r="P2069" i="1"/>
  <c r="V2069" i="1" s="1"/>
  <c r="P3172" i="1"/>
  <c r="V3172" i="1" s="1"/>
  <c r="P4135" i="1"/>
  <c r="V4135" i="1" s="1"/>
  <c r="P2070" i="1"/>
  <c r="V2070" i="1" s="1"/>
  <c r="P1469" i="1"/>
  <c r="V1469" i="1" s="1"/>
  <c r="P2568" i="1"/>
  <c r="V2568" i="1" s="1"/>
  <c r="P4258" i="1"/>
  <c r="V4258" i="1" s="1"/>
  <c r="P3083" i="1"/>
  <c r="V3083" i="1" s="1"/>
  <c r="P2906" i="1"/>
  <c r="V2906" i="1" s="1"/>
  <c r="P702" i="1"/>
  <c r="V702" i="1" s="1"/>
  <c r="P3594" i="1"/>
  <c r="V3594" i="1" s="1"/>
  <c r="P2621" i="1"/>
  <c r="V2621" i="1" s="1"/>
  <c r="P2275" i="1"/>
  <c r="V2275" i="1" s="1"/>
  <c r="P3730" i="1"/>
  <c r="V3730" i="1" s="1"/>
  <c r="P1065" i="1"/>
  <c r="V1065" i="1" s="1"/>
  <c r="P2427" i="1"/>
  <c r="V2427" i="1" s="1"/>
  <c r="P4526" i="1"/>
  <c r="V4526" i="1" s="1"/>
  <c r="P3854" i="1"/>
  <c r="V3854" i="1" s="1"/>
  <c r="P703" i="1"/>
  <c r="V703" i="1" s="1"/>
  <c r="P898" i="1"/>
  <c r="V898" i="1" s="1"/>
  <c r="P1253" i="1"/>
  <c r="V1253" i="1" s="1"/>
  <c r="P3243" i="1"/>
  <c r="V3243" i="1" s="1"/>
  <c r="P2216" i="1"/>
  <c r="V2216" i="1" s="1"/>
  <c r="P62" i="1"/>
  <c r="V62" i="1" s="1"/>
  <c r="P2705" i="1"/>
  <c r="V2705" i="1" s="1"/>
  <c r="P1655" i="1"/>
  <c r="V1655" i="1" s="1"/>
  <c r="P1632" i="1"/>
  <c r="V1632" i="1" s="1"/>
  <c r="T1632" i="1" s="1"/>
  <c r="P1992" i="1"/>
  <c r="V1992" i="1" s="1"/>
  <c r="P89" i="1"/>
  <c r="V89" i="1" s="1"/>
  <c r="P704" i="1"/>
  <c r="V704" i="1" s="1"/>
  <c r="P3595" i="1"/>
  <c r="V3595" i="1" s="1"/>
  <c r="P705" i="1"/>
  <c r="V705" i="1" s="1"/>
  <c r="P1100" i="1"/>
  <c r="V1100" i="1" s="1"/>
  <c r="P783" i="1"/>
  <c r="V783" i="1" s="1"/>
  <c r="P2217" i="1"/>
  <c r="V2217" i="1" s="1"/>
  <c r="P952" i="1"/>
  <c r="V952" i="1" s="1"/>
  <c r="P4908" i="1"/>
  <c r="V4908" i="1" s="1"/>
  <c r="V120" i="1"/>
  <c r="P3160" i="1"/>
  <c r="V3160" i="1" s="1"/>
  <c r="P1254" i="1"/>
  <c r="V1254" i="1" s="1"/>
  <c r="P1863" i="1"/>
  <c r="V1863" i="1" s="1"/>
  <c r="P4657" i="1"/>
  <c r="V4657" i="1" s="1"/>
  <c r="P2881" i="1"/>
  <c r="V2881" i="1" s="1"/>
  <c r="P2750" i="1"/>
  <c r="V2750" i="1" s="1"/>
  <c r="P4136" i="1"/>
  <c r="V4136" i="1" s="1"/>
  <c r="P2103" i="1"/>
  <c r="V2103" i="1" s="1"/>
  <c r="P3436" i="1"/>
  <c r="V3436" i="1" s="1"/>
  <c r="P2877" i="1"/>
  <c r="V2877" i="1" s="1"/>
  <c r="P4981" i="1"/>
  <c r="V4981" i="1" s="1"/>
  <c r="P2387" i="1"/>
  <c r="V2387" i="1" s="1"/>
  <c r="P1039" i="1"/>
  <c r="V1039" i="1" s="1"/>
  <c r="P2428" i="1"/>
  <c r="V2428" i="1" s="1"/>
  <c r="P455" i="1"/>
  <c r="V455" i="1" s="1"/>
  <c r="P3084" i="1"/>
  <c r="V3084" i="1" s="1"/>
  <c r="P1708" i="1"/>
  <c r="V1708" i="1" s="1"/>
  <c r="P3183" i="1"/>
  <c r="V3183" i="1" s="1"/>
  <c r="P383" i="1"/>
  <c r="V383" i="1" s="1"/>
  <c r="P1954" i="1"/>
  <c r="V1954" i="1" s="1"/>
  <c r="P446" i="1"/>
  <c r="V446" i="1" s="1"/>
  <c r="P5082" i="1"/>
  <c r="V5082" i="1" s="1"/>
  <c r="P32" i="1"/>
  <c r="V32" i="1" s="1"/>
  <c r="P4242" i="1"/>
  <c r="V4242" i="1" s="1"/>
  <c r="P2706" i="1"/>
  <c r="V2706" i="1" s="1"/>
  <c r="P33" i="1"/>
  <c r="V33" i="1" s="1"/>
  <c r="P2438" i="1"/>
  <c r="V2438" i="1" s="1"/>
  <c r="P363" i="1"/>
  <c r="V363" i="1" s="1"/>
  <c r="P706" i="1"/>
  <c r="V706" i="1" s="1"/>
  <c r="P3596" i="1"/>
  <c r="V3596" i="1" s="1"/>
  <c r="P1367" i="1"/>
  <c r="V1367" i="1" s="1"/>
  <c r="P3477" i="1"/>
  <c r="V3477" i="1" s="1"/>
  <c r="P2104" i="1"/>
  <c r="V2104" i="1" s="1"/>
  <c r="P3860" i="1"/>
  <c r="V3860" i="1" s="1"/>
  <c r="P1978" i="1"/>
  <c r="V1978" i="1" s="1"/>
  <c r="P1979" i="1"/>
  <c r="V1979" i="1" s="1"/>
  <c r="P5083" i="1"/>
  <c r="V5083" i="1" s="1"/>
  <c r="P3200" i="1"/>
  <c r="V3200" i="1" s="1"/>
  <c r="P394" i="1"/>
  <c r="V394" i="1" s="1"/>
  <c r="P1719" i="1"/>
  <c r="V1719" i="1" s="1"/>
  <c r="P821" i="1"/>
  <c r="V821" i="1" s="1"/>
  <c r="P2218" i="1"/>
  <c r="V2218" i="1" s="1"/>
  <c r="P2071" i="1"/>
  <c r="V2071" i="1" s="1"/>
  <c r="P2787" i="1"/>
  <c r="V2787" i="1" s="1"/>
  <c r="P63" i="1"/>
  <c r="V63" i="1" s="1"/>
  <c r="P3804" i="1"/>
  <c r="V3804" i="1" s="1"/>
  <c r="P784" i="1"/>
  <c r="V784" i="1" s="1"/>
  <c r="P4481" i="1"/>
  <c r="V4481" i="1" s="1"/>
  <c r="P425" i="1"/>
  <c r="V425" i="1" s="1"/>
  <c r="P4137" i="1"/>
  <c r="V4137" i="1" s="1"/>
  <c r="P136" i="1"/>
  <c r="V136" i="1" s="1"/>
  <c r="P785" i="1"/>
  <c r="V785" i="1" s="1"/>
  <c r="P3404" i="1"/>
  <c r="V3404" i="1" s="1"/>
  <c r="P284" i="1"/>
  <c r="V284" i="1" s="1"/>
  <c r="P2761" i="1"/>
  <c r="V2761" i="1" s="1"/>
  <c r="P2951" i="1"/>
  <c r="V2951" i="1" s="1"/>
  <c r="P4138" i="1"/>
  <c r="V4138" i="1" s="1"/>
  <c r="P121" i="1"/>
  <c r="V121" i="1" s="1"/>
  <c r="P707" i="1"/>
  <c r="V707" i="1" s="1"/>
  <c r="P2072" i="1"/>
  <c r="V2072" i="1" s="1"/>
  <c r="P2177" i="1"/>
  <c r="V2177" i="1" s="1"/>
  <c r="P1285" i="1"/>
  <c r="V1285" i="1" s="1"/>
  <c r="P172" i="1"/>
  <c r="V172" i="1" s="1"/>
  <c r="P3935" i="1"/>
  <c r="V3935" i="1" s="1"/>
  <c r="P34" i="1"/>
  <c r="V34" i="1" s="1"/>
  <c r="P2895" i="1"/>
  <c r="V2895" i="1" s="1"/>
  <c r="P2896" i="1"/>
  <c r="V2896" i="1" s="1"/>
  <c r="P708" i="1"/>
  <c r="V708" i="1" s="1"/>
  <c r="P4435" i="1"/>
  <c r="V4435" i="1" s="1"/>
  <c r="P1286" i="1"/>
  <c r="V1286" i="1" s="1"/>
  <c r="P1535" i="1"/>
  <c r="V1535" i="1" s="1"/>
  <c r="P709" i="1"/>
  <c r="V709" i="1" s="1"/>
  <c r="P1470" i="1"/>
  <c r="V1470" i="1" s="1"/>
  <c r="P2219" i="1"/>
  <c r="V2219" i="1" s="1"/>
  <c r="P4289" i="1"/>
  <c r="V4289" i="1" s="1"/>
  <c r="P710" i="1"/>
  <c r="V710" i="1" s="1"/>
  <c r="P4436" i="1"/>
  <c r="V4436" i="1" s="1"/>
  <c r="P4378" i="1"/>
  <c r="V4378" i="1" s="1"/>
  <c r="P4856" i="1"/>
  <c r="V4856" i="1" s="1"/>
  <c r="P2073" i="1"/>
  <c r="V2073" i="1" s="1"/>
  <c r="P985" i="1"/>
  <c r="V985" i="1" s="1"/>
  <c r="P1127" i="1"/>
  <c r="V1127" i="1" s="1"/>
  <c r="P1955" i="1"/>
  <c r="V1955" i="1" s="1"/>
  <c r="P2916" i="1"/>
  <c r="V2916" i="1" s="1"/>
  <c r="P2936" i="1"/>
  <c r="V2936" i="1" s="1"/>
  <c r="P5037" i="1"/>
  <c r="V5037" i="1" s="1"/>
  <c r="P3445" i="1"/>
  <c r="V3445" i="1" s="1"/>
  <c r="P4139" i="1"/>
  <c r="V4139" i="1" s="1"/>
  <c r="P2878" i="1"/>
  <c r="V2878" i="1" s="1"/>
  <c r="P285" i="1"/>
  <c r="V285" i="1" s="1"/>
  <c r="P35" i="1"/>
  <c r="V35" i="1" s="1"/>
  <c r="P4354" i="1"/>
  <c r="V4354" i="1" s="1"/>
  <c r="P2907" i="1"/>
  <c r="V2907" i="1" s="1"/>
  <c r="P3115" i="1"/>
  <c r="V3115" i="1" s="1"/>
  <c r="P204" i="1"/>
  <c r="V204" i="1" s="1"/>
  <c r="P2003" i="1"/>
  <c r="V2003" i="1" s="1"/>
  <c r="P711" i="1"/>
  <c r="V711" i="1" s="1"/>
  <c r="P5038" i="1"/>
  <c r="V5038" i="1" s="1"/>
  <c r="P940" i="1"/>
  <c r="V940" i="1" s="1"/>
  <c r="P4259" i="1"/>
  <c r="V4259" i="1" s="1"/>
  <c r="P3796" i="1"/>
  <c r="V3796" i="1" s="1"/>
  <c r="P345" i="1"/>
  <c r="V345" i="1" s="1"/>
  <c r="P2500" i="1"/>
  <c r="V2500" i="1" s="1"/>
  <c r="P3864" i="1"/>
  <c r="V3864" i="1" s="1"/>
  <c r="U5179" i="2"/>
  <c r="Q5179" i="2"/>
  <c r="P5179" i="2"/>
  <c r="S5179" i="2" s="1"/>
  <c r="T5179" i="2" s="1"/>
  <c r="J5179" i="2"/>
  <c r="U5178" i="2"/>
  <c r="Q5178" i="2"/>
  <c r="P5178" i="2"/>
  <c r="J5178" i="2"/>
  <c r="U5177" i="2"/>
  <c r="Q5177" i="2"/>
  <c r="P5177" i="2"/>
  <c r="J5177" i="2"/>
  <c r="U5176" i="2"/>
  <c r="Q5176" i="2"/>
  <c r="S5176" i="2" s="1"/>
  <c r="T5176" i="2" s="1"/>
  <c r="P5176" i="2"/>
  <c r="J5176" i="2"/>
  <c r="U5175" i="2"/>
  <c r="Q5175" i="2"/>
  <c r="P5175" i="2"/>
  <c r="J5175" i="2"/>
  <c r="U5174" i="2"/>
  <c r="Q5174" i="2"/>
  <c r="P5174" i="2"/>
  <c r="J5174" i="2"/>
  <c r="U5173" i="2"/>
  <c r="Q5173" i="2"/>
  <c r="P5173" i="2"/>
  <c r="J5173" i="2"/>
  <c r="U5172" i="2"/>
  <c r="Q5172" i="2"/>
  <c r="S5172" i="2" s="1"/>
  <c r="T5172" i="2" s="1"/>
  <c r="P5172" i="2"/>
  <c r="J5172" i="2"/>
  <c r="U5171" i="2"/>
  <c r="Q5171" i="2"/>
  <c r="P5171" i="2"/>
  <c r="J5171" i="2"/>
  <c r="U5170" i="2"/>
  <c r="Q5170" i="2"/>
  <c r="S5170" i="2" s="1"/>
  <c r="T5170" i="2" s="1"/>
  <c r="P5170" i="2"/>
  <c r="J5170" i="2"/>
  <c r="U5169" i="2"/>
  <c r="Q5169" i="2"/>
  <c r="P5169" i="2"/>
  <c r="J5169" i="2"/>
  <c r="U5168" i="2"/>
  <c r="Q5168" i="2"/>
  <c r="P5168" i="2"/>
  <c r="J5168" i="2"/>
  <c r="U5167" i="2"/>
  <c r="Q5167" i="2"/>
  <c r="P5167" i="2"/>
  <c r="J5167" i="2"/>
  <c r="U5166" i="2"/>
  <c r="S5166" i="2"/>
  <c r="T5166" i="2" s="1"/>
  <c r="Q5166" i="2"/>
  <c r="P5166" i="2"/>
  <c r="U5165" i="2"/>
  <c r="Q5165" i="2"/>
  <c r="P5165" i="2"/>
  <c r="J5165" i="2"/>
  <c r="U5164" i="2"/>
  <c r="Q5164" i="2"/>
  <c r="S5164" i="2" s="1"/>
  <c r="T5164" i="2" s="1"/>
  <c r="P5164" i="2"/>
  <c r="J5164" i="2"/>
  <c r="U5163" i="2"/>
  <c r="Q5163" i="2"/>
  <c r="P5163" i="2"/>
  <c r="J5163" i="2"/>
  <c r="U5162" i="2"/>
  <c r="S5162" i="2"/>
  <c r="T5162" i="2" s="1"/>
  <c r="Q5162" i="2"/>
  <c r="P5162" i="2"/>
  <c r="J5162" i="2"/>
  <c r="U5161" i="2"/>
  <c r="Q5161" i="2"/>
  <c r="P5161" i="2"/>
  <c r="J5161" i="2"/>
  <c r="U5160" i="2"/>
  <c r="Q5160" i="2"/>
  <c r="S5160" i="2" s="1"/>
  <c r="T5160" i="2" s="1"/>
  <c r="P5160" i="2"/>
  <c r="J5160" i="2"/>
  <c r="U5159" i="2"/>
  <c r="Q5159" i="2"/>
  <c r="P5159" i="2"/>
  <c r="J5159" i="2"/>
  <c r="U5158" i="2"/>
  <c r="S5158" i="2"/>
  <c r="T5158" i="2" s="1"/>
  <c r="Q5158" i="2"/>
  <c r="P5158" i="2"/>
  <c r="J5158" i="2"/>
  <c r="U5157" i="2"/>
  <c r="Q5157" i="2"/>
  <c r="P5157" i="2"/>
  <c r="J5157" i="2"/>
  <c r="U5156" i="2"/>
  <c r="Q5156" i="2"/>
  <c r="P5156" i="2"/>
  <c r="J5156" i="2"/>
  <c r="U5155" i="2"/>
  <c r="Q5155" i="2"/>
  <c r="P5155" i="2"/>
  <c r="J5155" i="2"/>
  <c r="U5154" i="2"/>
  <c r="Q5154" i="2"/>
  <c r="S5154" i="2" s="1"/>
  <c r="T5154" i="2" s="1"/>
  <c r="P5154" i="2"/>
  <c r="J5154" i="2"/>
  <c r="U5153" i="2"/>
  <c r="Q5153" i="2"/>
  <c r="P5153" i="2"/>
  <c r="J5153" i="2"/>
  <c r="U5152" i="2"/>
  <c r="Q5152" i="2"/>
  <c r="S5152" i="2" s="1"/>
  <c r="T5152" i="2" s="1"/>
  <c r="P5152" i="2"/>
  <c r="J5152" i="2"/>
  <c r="U5151" i="2"/>
  <c r="Q5151" i="2"/>
  <c r="P5151" i="2"/>
  <c r="J5151" i="2"/>
  <c r="U5150" i="2"/>
  <c r="S5150" i="2"/>
  <c r="T5150" i="2" s="1"/>
  <c r="Q5150" i="2"/>
  <c r="P5150" i="2"/>
  <c r="J5150" i="2"/>
  <c r="U5149" i="2"/>
  <c r="Q5149" i="2"/>
  <c r="S5149" i="2" s="1"/>
  <c r="T5149" i="2" s="1"/>
  <c r="P5149" i="2"/>
  <c r="J5149" i="2"/>
  <c r="U5148" i="2"/>
  <c r="Q5148" i="2"/>
  <c r="P5148" i="2"/>
  <c r="J5148" i="2"/>
  <c r="U5147" i="2"/>
  <c r="Q5147" i="2"/>
  <c r="S5147" i="2" s="1"/>
  <c r="T5147" i="2" s="1"/>
  <c r="P5147" i="2"/>
  <c r="J5147" i="2"/>
  <c r="U5146" i="2"/>
  <c r="Q5146" i="2"/>
  <c r="S5146" i="2" s="1"/>
  <c r="T5146" i="2" s="1"/>
  <c r="P5146" i="2"/>
  <c r="J5146" i="2"/>
  <c r="U5145" i="2"/>
  <c r="Q5145" i="2"/>
  <c r="P5145" i="2"/>
  <c r="J5145" i="2"/>
  <c r="U5144" i="2"/>
  <c r="Q5144" i="2"/>
  <c r="P5144" i="2"/>
  <c r="J5144" i="2"/>
  <c r="U5143" i="2"/>
  <c r="Q5143" i="2"/>
  <c r="S5143" i="2" s="1"/>
  <c r="T5143" i="2" s="1"/>
  <c r="P5143" i="2"/>
  <c r="J5143" i="2"/>
  <c r="U5142" i="2"/>
  <c r="Q5142" i="2"/>
  <c r="S5142" i="2" s="1"/>
  <c r="T5142" i="2" s="1"/>
  <c r="P5142" i="2"/>
  <c r="J5142" i="2"/>
  <c r="U5141" i="2"/>
  <c r="Q5141" i="2"/>
  <c r="P5141" i="2"/>
  <c r="J5141" i="2"/>
  <c r="U5140" i="2"/>
  <c r="Q5140" i="2"/>
  <c r="S5140" i="2" s="1"/>
  <c r="T5140" i="2" s="1"/>
  <c r="P5140" i="2"/>
  <c r="J5140" i="2"/>
  <c r="U5139" i="2"/>
  <c r="S5139" i="2"/>
  <c r="T5139" i="2" s="1"/>
  <c r="Q5139" i="2"/>
  <c r="P5139" i="2"/>
  <c r="J5139" i="2"/>
  <c r="U5138" i="2"/>
  <c r="Q5138" i="2"/>
  <c r="P5138" i="2"/>
  <c r="S5138" i="2" s="1"/>
  <c r="T5138" i="2" s="1"/>
  <c r="J5138" i="2"/>
  <c r="U5137" i="2"/>
  <c r="Q5137" i="2"/>
  <c r="P5137" i="2"/>
  <c r="S5137" i="2" s="1"/>
  <c r="T5137" i="2" s="1"/>
  <c r="J5137" i="2"/>
  <c r="U5136" i="2"/>
  <c r="Q5136" i="2"/>
  <c r="P5136" i="2"/>
  <c r="J5136" i="2"/>
  <c r="U5135" i="2"/>
  <c r="Q5135" i="2"/>
  <c r="P5135" i="2"/>
  <c r="S5135" i="2" s="1"/>
  <c r="T5135" i="2" s="1"/>
  <c r="J5135" i="2"/>
  <c r="U5134" i="2"/>
  <c r="Q5134" i="2"/>
  <c r="P5134" i="2"/>
  <c r="J5134" i="2"/>
  <c r="U5133" i="2"/>
  <c r="Q5133" i="2"/>
  <c r="P5133" i="2"/>
  <c r="J5133" i="2"/>
  <c r="U5132" i="2"/>
  <c r="Q5132" i="2"/>
  <c r="P5132" i="2"/>
  <c r="J5132" i="2"/>
  <c r="U5131" i="2"/>
  <c r="T5131" i="2"/>
  <c r="S5131" i="2"/>
  <c r="Q5131" i="2"/>
  <c r="P5131" i="2"/>
  <c r="J5131" i="2"/>
  <c r="U5130" i="2"/>
  <c r="Q5130" i="2"/>
  <c r="P5130" i="2"/>
  <c r="U5129" i="2"/>
  <c r="Q5129" i="2"/>
  <c r="S5129" i="2" s="1"/>
  <c r="T5129" i="2" s="1"/>
  <c r="P5129" i="2"/>
  <c r="J5129" i="2"/>
  <c r="U5128" i="2"/>
  <c r="Q5128" i="2"/>
  <c r="P5128" i="2"/>
  <c r="J5128" i="2"/>
  <c r="U5127" i="2"/>
  <c r="Q5127" i="2"/>
  <c r="S5127" i="2" s="1"/>
  <c r="T5127" i="2" s="1"/>
  <c r="P5127" i="2"/>
  <c r="J5127" i="2"/>
  <c r="U5126" i="2"/>
  <c r="Q5126" i="2"/>
  <c r="S5126" i="2" s="1"/>
  <c r="T5126" i="2" s="1"/>
  <c r="P5126" i="2"/>
  <c r="J5126" i="2"/>
  <c r="U5125" i="2"/>
  <c r="Q5125" i="2"/>
  <c r="S5125" i="2" s="1"/>
  <c r="T5125" i="2" s="1"/>
  <c r="P5125" i="2"/>
  <c r="J5125" i="2"/>
  <c r="U5124" i="2"/>
  <c r="Q5124" i="2"/>
  <c r="P5124" i="2"/>
  <c r="J5124" i="2"/>
  <c r="U5123" i="2"/>
  <c r="Q5123" i="2"/>
  <c r="S5123" i="2" s="1"/>
  <c r="T5123" i="2" s="1"/>
  <c r="P5123" i="2"/>
  <c r="J5123" i="2"/>
  <c r="U5122" i="2"/>
  <c r="Q5122" i="2"/>
  <c r="P5122" i="2"/>
  <c r="J5122" i="2"/>
  <c r="U5121" i="2"/>
  <c r="S5121" i="2"/>
  <c r="T5121" i="2" s="1"/>
  <c r="Q5121" i="2"/>
  <c r="P5121" i="2"/>
  <c r="J5121" i="2"/>
  <c r="U5120" i="2"/>
  <c r="Q5120" i="2"/>
  <c r="P5120" i="2"/>
  <c r="J5120" i="2"/>
  <c r="U5119" i="2"/>
  <c r="Q5119" i="2"/>
  <c r="S5119" i="2" s="1"/>
  <c r="T5119" i="2" s="1"/>
  <c r="P5119" i="2"/>
  <c r="J5119" i="2"/>
  <c r="U5118" i="2"/>
  <c r="Q5118" i="2"/>
  <c r="P5118" i="2"/>
  <c r="J5118" i="2"/>
  <c r="U5117" i="2"/>
  <c r="S5117" i="2"/>
  <c r="T5117" i="2" s="1"/>
  <c r="Q5117" i="2"/>
  <c r="P5117" i="2"/>
  <c r="J5117" i="2"/>
  <c r="U5116" i="2"/>
  <c r="Q5116" i="2"/>
  <c r="P5116" i="2"/>
  <c r="J5116" i="2"/>
  <c r="U5115" i="2"/>
  <c r="Q5115" i="2"/>
  <c r="P5115" i="2"/>
  <c r="J5115" i="2"/>
  <c r="U5114" i="2"/>
  <c r="Q5114" i="2"/>
  <c r="P5114" i="2"/>
  <c r="J5114" i="2"/>
  <c r="U5113" i="2"/>
  <c r="Q5113" i="2"/>
  <c r="P5113" i="2"/>
  <c r="S5113" i="2" s="1"/>
  <c r="T5113" i="2" s="1"/>
  <c r="J5113" i="2"/>
  <c r="U5112" i="2"/>
  <c r="Q5112" i="2"/>
  <c r="P5112" i="2"/>
  <c r="J5112" i="2"/>
  <c r="U5111" i="2"/>
  <c r="Q5111" i="2"/>
  <c r="S5111" i="2" s="1"/>
  <c r="T5111" i="2" s="1"/>
  <c r="P5111" i="2"/>
  <c r="J5111" i="2"/>
  <c r="U5110" i="2"/>
  <c r="Q5110" i="2"/>
  <c r="P5110" i="2"/>
  <c r="J5110" i="2"/>
  <c r="U5109" i="2"/>
  <c r="Q5109" i="2"/>
  <c r="S5109" i="2" s="1"/>
  <c r="T5109" i="2" s="1"/>
  <c r="P5109" i="2"/>
  <c r="J5109" i="2"/>
  <c r="U5108" i="2"/>
  <c r="Q5108" i="2"/>
  <c r="P5108" i="2"/>
  <c r="J5108" i="2"/>
  <c r="U5107" i="2"/>
  <c r="S5107" i="2"/>
  <c r="T5107" i="2" s="1"/>
  <c r="Q5107" i="2"/>
  <c r="P5107" i="2"/>
  <c r="J5107" i="2"/>
  <c r="U5106" i="2"/>
  <c r="Q5106" i="2"/>
  <c r="S5106" i="2" s="1"/>
  <c r="T5106" i="2" s="1"/>
  <c r="P5106" i="2"/>
  <c r="J5106" i="2"/>
  <c r="U5105" i="2"/>
  <c r="Q5105" i="2"/>
  <c r="S5105" i="2" s="1"/>
  <c r="T5105" i="2" s="1"/>
  <c r="P5105" i="2"/>
  <c r="J5105" i="2"/>
  <c r="U5104" i="2"/>
  <c r="Q5104" i="2"/>
  <c r="P5104" i="2"/>
  <c r="J5104" i="2"/>
  <c r="U5103" i="2"/>
  <c r="Q5103" i="2"/>
  <c r="P5103" i="2"/>
  <c r="J5103" i="2"/>
  <c r="U5102" i="2"/>
  <c r="Q5102" i="2"/>
  <c r="S5102" i="2" s="1"/>
  <c r="T5102" i="2" s="1"/>
  <c r="P5102" i="2"/>
  <c r="J5102" i="2"/>
  <c r="U5101" i="2"/>
  <c r="Q5101" i="2"/>
  <c r="S5101" i="2" s="1"/>
  <c r="T5101" i="2" s="1"/>
  <c r="P5101" i="2"/>
  <c r="J5101" i="2"/>
  <c r="U5100" i="2"/>
  <c r="Q5100" i="2"/>
  <c r="P5100" i="2"/>
  <c r="J5100" i="2"/>
  <c r="U5099" i="2"/>
  <c r="Q5099" i="2"/>
  <c r="S5099" i="2" s="1"/>
  <c r="T5099" i="2" s="1"/>
  <c r="P5099" i="2"/>
  <c r="J5099" i="2"/>
  <c r="U5098" i="2"/>
  <c r="Q5098" i="2"/>
  <c r="P5098" i="2"/>
  <c r="J5098" i="2"/>
  <c r="U5097" i="2"/>
  <c r="Q5097" i="2"/>
  <c r="P5097" i="2"/>
  <c r="J5097" i="2"/>
  <c r="U5096" i="2"/>
  <c r="Q5096" i="2"/>
  <c r="P5096" i="2"/>
  <c r="S5096" i="2" s="1"/>
  <c r="T5096" i="2" s="1"/>
  <c r="J5096" i="2"/>
  <c r="U5095" i="2"/>
  <c r="Q5095" i="2"/>
  <c r="P5095" i="2"/>
  <c r="J5095" i="2"/>
  <c r="U5094" i="2"/>
  <c r="Q5094" i="2"/>
  <c r="P5094" i="2"/>
  <c r="J5094" i="2"/>
  <c r="U5093" i="2"/>
  <c r="Q5093" i="2"/>
  <c r="P5093" i="2"/>
  <c r="J5093" i="2"/>
  <c r="U5092" i="2"/>
  <c r="Q5092" i="2"/>
  <c r="P5092" i="2"/>
  <c r="S5092" i="2" s="1"/>
  <c r="T5092" i="2" s="1"/>
  <c r="J5092" i="2"/>
  <c r="U5091" i="2"/>
  <c r="Q5091" i="2"/>
  <c r="P5091" i="2"/>
  <c r="J5091" i="2"/>
  <c r="U5090" i="2"/>
  <c r="Q5090" i="2"/>
  <c r="P5090" i="2"/>
  <c r="J5090" i="2"/>
  <c r="U5089" i="2"/>
  <c r="Q5089" i="2"/>
  <c r="S5089" i="2" s="1"/>
  <c r="T5089" i="2" s="1"/>
  <c r="P5089" i="2"/>
  <c r="J5089" i="2"/>
  <c r="U5088" i="2"/>
  <c r="Q5088" i="2"/>
  <c r="P5088" i="2"/>
  <c r="J5088" i="2"/>
  <c r="U5087" i="2"/>
  <c r="Q5087" i="2"/>
  <c r="S5087" i="2" s="1"/>
  <c r="T5087" i="2" s="1"/>
  <c r="P5087" i="2"/>
  <c r="J5087" i="2"/>
  <c r="U5086" i="2"/>
  <c r="Q5086" i="2"/>
  <c r="P5086" i="2"/>
  <c r="J5086" i="2"/>
  <c r="U5085" i="2"/>
  <c r="S5085" i="2"/>
  <c r="T5085" i="2" s="1"/>
  <c r="Q5085" i="2"/>
  <c r="P5085" i="2"/>
  <c r="J5085" i="2"/>
  <c r="U5084" i="2"/>
  <c r="Q5084" i="2"/>
  <c r="P5084" i="2"/>
  <c r="J5084" i="2"/>
  <c r="U5083" i="2"/>
  <c r="Q5083" i="2"/>
  <c r="S5083" i="2" s="1"/>
  <c r="T5083" i="2" s="1"/>
  <c r="P5083" i="2"/>
  <c r="J5083" i="2"/>
  <c r="U5082" i="2"/>
  <c r="Q5082" i="2"/>
  <c r="P5082" i="2"/>
  <c r="J5082" i="2"/>
  <c r="U5081" i="2"/>
  <c r="Q5081" i="2"/>
  <c r="P5081" i="2"/>
  <c r="J5081" i="2"/>
  <c r="U5080" i="2"/>
  <c r="Q5080" i="2"/>
  <c r="P5080" i="2"/>
  <c r="J5080" i="2"/>
  <c r="U5079" i="2"/>
  <c r="S5079" i="2"/>
  <c r="T5079" i="2" s="1"/>
  <c r="Q5079" i="2"/>
  <c r="P5079" i="2"/>
  <c r="J5079" i="2"/>
  <c r="U5078" i="2"/>
  <c r="Q5078" i="2"/>
  <c r="P5078" i="2"/>
  <c r="J5078" i="2"/>
  <c r="U5077" i="2"/>
  <c r="Q5077" i="2"/>
  <c r="P5077" i="2"/>
  <c r="J5077" i="2"/>
  <c r="U5076" i="2"/>
  <c r="Q5076" i="2"/>
  <c r="P5076" i="2"/>
  <c r="J5076" i="2"/>
  <c r="U5075" i="2"/>
  <c r="Q5075" i="2"/>
  <c r="S5075" i="2" s="1"/>
  <c r="T5075" i="2" s="1"/>
  <c r="P5075" i="2"/>
  <c r="J5075" i="2"/>
  <c r="U5074" i="2"/>
  <c r="Q5074" i="2"/>
  <c r="S5074" i="2" s="1"/>
  <c r="T5074" i="2" s="1"/>
  <c r="P5074" i="2"/>
  <c r="J5074" i="2"/>
  <c r="U5073" i="2"/>
  <c r="Q5073" i="2"/>
  <c r="S5073" i="2" s="1"/>
  <c r="T5073" i="2" s="1"/>
  <c r="P5073" i="2"/>
  <c r="J5073" i="2"/>
  <c r="U5072" i="2"/>
  <c r="Q5072" i="2"/>
  <c r="P5072" i="2"/>
  <c r="J5072" i="2"/>
  <c r="U5071" i="2"/>
  <c r="Q5071" i="2"/>
  <c r="P5071" i="2"/>
  <c r="J5071" i="2"/>
  <c r="U5070" i="2"/>
  <c r="Q5070" i="2"/>
  <c r="S5070" i="2" s="1"/>
  <c r="T5070" i="2" s="1"/>
  <c r="P5070" i="2"/>
  <c r="J5070" i="2"/>
  <c r="U5069" i="2"/>
  <c r="Q5069" i="2"/>
  <c r="S5069" i="2" s="1"/>
  <c r="T5069" i="2" s="1"/>
  <c r="P5069" i="2"/>
  <c r="J5069" i="2"/>
  <c r="U5068" i="2"/>
  <c r="Q5068" i="2"/>
  <c r="P5068" i="2"/>
  <c r="J5068" i="2"/>
  <c r="U5067" i="2"/>
  <c r="T5067" i="2"/>
  <c r="S5067" i="2"/>
  <c r="Q5067" i="2"/>
  <c r="P5067" i="2"/>
  <c r="J5067" i="2"/>
  <c r="U5066" i="2"/>
  <c r="Q5066" i="2"/>
  <c r="P5066" i="2"/>
  <c r="J5066" i="2"/>
  <c r="U5065" i="2"/>
  <c r="Q5065" i="2"/>
  <c r="P5065" i="2"/>
  <c r="U5064" i="2"/>
  <c r="Q5064" i="2"/>
  <c r="S5064" i="2" s="1"/>
  <c r="T5064" i="2" s="1"/>
  <c r="P5064" i="2"/>
  <c r="J5064" i="2"/>
  <c r="U5063" i="2"/>
  <c r="Q5063" i="2"/>
  <c r="S5063" i="2" s="1"/>
  <c r="T5063" i="2" s="1"/>
  <c r="P5063" i="2"/>
  <c r="J5063" i="2"/>
  <c r="U5062" i="2"/>
  <c r="Q5062" i="2"/>
  <c r="P5062" i="2"/>
  <c r="J5062" i="2"/>
  <c r="U5061" i="2"/>
  <c r="Q5061" i="2"/>
  <c r="S5061" i="2" s="1"/>
  <c r="T5061" i="2" s="1"/>
  <c r="P5061" i="2"/>
  <c r="J5061" i="2"/>
  <c r="U5060" i="2"/>
  <c r="Q5060" i="2"/>
  <c r="P5060" i="2"/>
  <c r="J5060" i="2"/>
  <c r="U5059" i="2"/>
  <c r="S5059" i="2"/>
  <c r="T5059" i="2" s="1"/>
  <c r="Q5059" i="2"/>
  <c r="P5059" i="2"/>
  <c r="J5059" i="2"/>
  <c r="U5058" i="2"/>
  <c r="Q5058" i="2"/>
  <c r="S5058" i="2" s="1"/>
  <c r="T5058" i="2" s="1"/>
  <c r="P5058" i="2"/>
  <c r="J5058" i="2"/>
  <c r="U5057" i="2"/>
  <c r="Q5057" i="2"/>
  <c r="P5057" i="2"/>
  <c r="J5057" i="2"/>
  <c r="U5056" i="2"/>
  <c r="Q5056" i="2"/>
  <c r="S5056" i="2" s="1"/>
  <c r="T5056" i="2" s="1"/>
  <c r="P5056" i="2"/>
  <c r="J5056" i="2"/>
  <c r="U5055" i="2"/>
  <c r="Q5055" i="2"/>
  <c r="P5055" i="2"/>
  <c r="J5055" i="2"/>
  <c r="U5054" i="2"/>
  <c r="Q5054" i="2"/>
  <c r="S5054" i="2" s="1"/>
  <c r="T5054" i="2" s="1"/>
  <c r="P5054" i="2"/>
  <c r="J5054" i="2"/>
  <c r="U5053" i="2"/>
  <c r="Q5053" i="2"/>
  <c r="P5053" i="2"/>
  <c r="J5053" i="2"/>
  <c r="U5052" i="2"/>
  <c r="Q5052" i="2"/>
  <c r="S5052" i="2" s="1"/>
  <c r="T5052" i="2" s="1"/>
  <c r="P5052" i="2"/>
  <c r="J5052" i="2"/>
  <c r="U5051" i="2"/>
  <c r="Q5051" i="2"/>
  <c r="P5051" i="2"/>
  <c r="J5051" i="2"/>
  <c r="U5050" i="2"/>
  <c r="Q5050" i="2"/>
  <c r="P5050" i="2"/>
  <c r="J5050" i="2"/>
  <c r="U5049" i="2"/>
  <c r="Q5049" i="2"/>
  <c r="P5049" i="2"/>
  <c r="J5049" i="2"/>
  <c r="U5048" i="2"/>
  <c r="Q5048" i="2"/>
  <c r="P5048" i="2"/>
  <c r="J5048" i="2"/>
  <c r="U5047" i="2"/>
  <c r="Q5047" i="2"/>
  <c r="P5047" i="2"/>
  <c r="S5047" i="2" s="1"/>
  <c r="T5047" i="2" s="1"/>
  <c r="J5047" i="2"/>
  <c r="U5046" i="2"/>
  <c r="Q5046" i="2"/>
  <c r="P5046" i="2"/>
  <c r="J5046" i="2"/>
  <c r="U5045" i="2"/>
  <c r="Q5045" i="2"/>
  <c r="P5045" i="2"/>
  <c r="J5045" i="2"/>
  <c r="U5044" i="2"/>
  <c r="Q5044" i="2"/>
  <c r="S5044" i="2" s="1"/>
  <c r="T5044" i="2" s="1"/>
  <c r="P5044" i="2"/>
  <c r="J5044" i="2"/>
  <c r="U5043" i="2"/>
  <c r="Q5043" i="2"/>
  <c r="P5043" i="2"/>
  <c r="J5043" i="2"/>
  <c r="U5042" i="2"/>
  <c r="Q5042" i="2"/>
  <c r="P5042" i="2"/>
  <c r="J5042" i="2"/>
  <c r="U5041" i="2"/>
  <c r="Q5041" i="2"/>
  <c r="P5041" i="2"/>
  <c r="J5041" i="2"/>
  <c r="U5040" i="2"/>
  <c r="Q5040" i="2"/>
  <c r="P5040" i="2"/>
  <c r="J5040" i="2"/>
  <c r="U5039" i="2"/>
  <c r="Q5039" i="2"/>
  <c r="S5039" i="2" s="1"/>
  <c r="T5039" i="2" s="1"/>
  <c r="P5039" i="2"/>
  <c r="J5039" i="2"/>
  <c r="U5038" i="2"/>
  <c r="Q5038" i="2"/>
  <c r="P5038" i="2"/>
  <c r="J5038" i="2"/>
  <c r="U5037" i="2"/>
  <c r="Q5037" i="2"/>
  <c r="P5037" i="2"/>
  <c r="J5037" i="2"/>
  <c r="U5036" i="2"/>
  <c r="Q5036" i="2"/>
  <c r="P5036" i="2"/>
  <c r="J5036" i="2"/>
  <c r="U5035" i="2"/>
  <c r="Q5035" i="2"/>
  <c r="S5035" i="2" s="1"/>
  <c r="T5035" i="2" s="1"/>
  <c r="P5035" i="2"/>
  <c r="J5035" i="2"/>
  <c r="U5034" i="2"/>
  <c r="Q5034" i="2"/>
  <c r="P5034" i="2"/>
  <c r="J5034" i="2"/>
  <c r="U5033" i="2"/>
  <c r="Q5033" i="2"/>
  <c r="P5033" i="2"/>
  <c r="J5033" i="2"/>
  <c r="U5032" i="2"/>
  <c r="Q5032" i="2"/>
  <c r="S5032" i="2" s="1"/>
  <c r="T5032" i="2" s="1"/>
  <c r="P5032" i="2"/>
  <c r="J5032" i="2"/>
  <c r="U5031" i="2"/>
  <c r="Q5031" i="2"/>
  <c r="S5031" i="2" s="1"/>
  <c r="T5031" i="2" s="1"/>
  <c r="P5031" i="2"/>
  <c r="J5031" i="2"/>
  <c r="U5030" i="2"/>
  <c r="Q5030" i="2"/>
  <c r="P5030" i="2"/>
  <c r="J5030" i="2"/>
  <c r="U5029" i="2"/>
  <c r="Q5029" i="2"/>
  <c r="S5029" i="2" s="1"/>
  <c r="T5029" i="2" s="1"/>
  <c r="P5029" i="2"/>
  <c r="J5029" i="2"/>
  <c r="U5028" i="2"/>
  <c r="Q5028" i="2"/>
  <c r="P5028" i="2"/>
  <c r="J5028" i="2"/>
  <c r="U5027" i="2"/>
  <c r="S5027" i="2"/>
  <c r="T5027" i="2" s="1"/>
  <c r="Q5027" i="2"/>
  <c r="P5027" i="2"/>
  <c r="J5027" i="2"/>
  <c r="U5026" i="2"/>
  <c r="Q5026" i="2"/>
  <c r="P5026" i="2"/>
  <c r="J5026" i="2"/>
  <c r="U5025" i="2"/>
  <c r="Q5025" i="2"/>
  <c r="P5025" i="2"/>
  <c r="J5025" i="2"/>
  <c r="U5024" i="2"/>
  <c r="Q5024" i="2"/>
  <c r="S5024" i="2" s="1"/>
  <c r="T5024" i="2" s="1"/>
  <c r="P5024" i="2"/>
  <c r="J5024" i="2"/>
  <c r="U5023" i="2"/>
  <c r="Q5023" i="2"/>
  <c r="P5023" i="2"/>
  <c r="S5023" i="2" s="1"/>
  <c r="T5023" i="2" s="1"/>
  <c r="J5023" i="2"/>
  <c r="U5022" i="2"/>
  <c r="Q5022" i="2"/>
  <c r="P5022" i="2"/>
  <c r="J5022" i="2"/>
  <c r="U5021" i="2"/>
  <c r="Q5021" i="2"/>
  <c r="P5021" i="2"/>
  <c r="J5021" i="2"/>
  <c r="U5020" i="2"/>
  <c r="Q5020" i="2"/>
  <c r="P5020" i="2"/>
  <c r="J5020" i="2"/>
  <c r="U5019" i="2"/>
  <c r="Q5019" i="2"/>
  <c r="S5019" i="2" s="1"/>
  <c r="T5019" i="2" s="1"/>
  <c r="P5019" i="2"/>
  <c r="J5019" i="2"/>
  <c r="U5018" i="2"/>
  <c r="Q5018" i="2"/>
  <c r="P5018" i="2"/>
  <c r="J5018" i="2"/>
  <c r="U5017" i="2"/>
  <c r="Q5017" i="2"/>
  <c r="P5017" i="2"/>
  <c r="J5017" i="2"/>
  <c r="U5016" i="2"/>
  <c r="Q5016" i="2"/>
  <c r="S5016" i="2" s="1"/>
  <c r="T5016" i="2" s="1"/>
  <c r="P5016" i="2"/>
  <c r="J5016" i="2"/>
  <c r="U5015" i="2"/>
  <c r="Q5015" i="2"/>
  <c r="S5015" i="2" s="1"/>
  <c r="T5015" i="2" s="1"/>
  <c r="P5015" i="2"/>
  <c r="U5014" i="2"/>
  <c r="Q5014" i="2"/>
  <c r="S5014" i="2" s="1"/>
  <c r="T5014" i="2" s="1"/>
  <c r="P5014" i="2"/>
  <c r="J5014" i="2"/>
  <c r="U5013" i="2"/>
  <c r="Q5013" i="2"/>
  <c r="P5013" i="2"/>
  <c r="J5013" i="2"/>
  <c r="U5012" i="2"/>
  <c r="Q5012" i="2"/>
  <c r="S5012" i="2" s="1"/>
  <c r="T5012" i="2" s="1"/>
  <c r="P5012" i="2"/>
  <c r="J5012" i="2"/>
  <c r="U5011" i="2"/>
  <c r="Q5011" i="2"/>
  <c r="P5011" i="2"/>
  <c r="J5011" i="2"/>
  <c r="U5010" i="2"/>
  <c r="S5010" i="2"/>
  <c r="T5010" i="2" s="1"/>
  <c r="Q5010" i="2"/>
  <c r="P5010" i="2"/>
  <c r="J5010" i="2"/>
  <c r="U5009" i="2"/>
  <c r="Q5009" i="2"/>
  <c r="P5009" i="2"/>
  <c r="J5009" i="2"/>
  <c r="U5008" i="2"/>
  <c r="Q5008" i="2"/>
  <c r="P5008" i="2"/>
  <c r="J5008" i="2"/>
  <c r="U5007" i="2"/>
  <c r="Q5007" i="2"/>
  <c r="P5007" i="2"/>
  <c r="J5007" i="2"/>
  <c r="U5006" i="2"/>
  <c r="Q5006" i="2"/>
  <c r="P5006" i="2"/>
  <c r="S5006" i="2" s="1"/>
  <c r="T5006" i="2" s="1"/>
  <c r="J5006" i="2"/>
  <c r="U5005" i="2"/>
  <c r="Q5005" i="2"/>
  <c r="P5005" i="2"/>
  <c r="J5005" i="2"/>
  <c r="U5004" i="2"/>
  <c r="Q5004" i="2"/>
  <c r="S5004" i="2" s="1"/>
  <c r="T5004" i="2" s="1"/>
  <c r="P5004" i="2"/>
  <c r="J5004" i="2"/>
  <c r="U5003" i="2"/>
  <c r="Q5003" i="2"/>
  <c r="P5003" i="2"/>
  <c r="J5003" i="2"/>
  <c r="U5002" i="2"/>
  <c r="Q5002" i="2"/>
  <c r="P5002" i="2"/>
  <c r="J5002" i="2"/>
  <c r="U5001" i="2"/>
  <c r="Q5001" i="2"/>
  <c r="P5001" i="2"/>
  <c r="J5001" i="2"/>
  <c r="U5000" i="2"/>
  <c r="Q5000" i="2"/>
  <c r="P5000" i="2"/>
  <c r="S5000" i="2" s="1"/>
  <c r="T5000" i="2" s="1"/>
  <c r="J5000" i="2"/>
  <c r="U4999" i="2"/>
  <c r="Q4999" i="2"/>
  <c r="P4999" i="2"/>
  <c r="J4999" i="2"/>
  <c r="U4998" i="2"/>
  <c r="Q4998" i="2"/>
  <c r="P4998" i="2"/>
  <c r="J4998" i="2"/>
  <c r="U4997" i="2"/>
  <c r="Q4997" i="2"/>
  <c r="P4997" i="2"/>
  <c r="J4997" i="2"/>
  <c r="U4996" i="2"/>
  <c r="Q4996" i="2"/>
  <c r="P4996" i="2"/>
  <c r="S4996" i="2" s="1"/>
  <c r="T4996" i="2" s="1"/>
  <c r="J4996" i="2"/>
  <c r="U4995" i="2"/>
  <c r="Q4995" i="2"/>
  <c r="P4995" i="2"/>
  <c r="J4995" i="2"/>
  <c r="U4994" i="2"/>
  <c r="Q4994" i="2"/>
  <c r="P4994" i="2"/>
  <c r="J4994" i="2"/>
  <c r="U4993" i="2"/>
  <c r="Q4993" i="2"/>
  <c r="P4993" i="2"/>
  <c r="S4993" i="2" s="1"/>
  <c r="T4993" i="2" s="1"/>
  <c r="J4993" i="2"/>
  <c r="U4992" i="2"/>
  <c r="Q4992" i="2"/>
  <c r="P4992" i="2"/>
  <c r="S4992" i="2" s="1"/>
  <c r="T4992" i="2" s="1"/>
  <c r="J4992" i="2"/>
  <c r="U4991" i="2"/>
  <c r="Q4991" i="2"/>
  <c r="P4991" i="2"/>
  <c r="J4991" i="2"/>
  <c r="U4990" i="2"/>
  <c r="Q4990" i="2"/>
  <c r="P4990" i="2"/>
  <c r="J4990" i="2"/>
  <c r="U4989" i="2"/>
  <c r="Q4989" i="2"/>
  <c r="P4989" i="2"/>
  <c r="S4989" i="2" s="1"/>
  <c r="T4989" i="2" s="1"/>
  <c r="J4989" i="2"/>
  <c r="U4988" i="2"/>
  <c r="Q4988" i="2"/>
  <c r="P4988" i="2"/>
  <c r="J4988" i="2"/>
  <c r="U4987" i="2"/>
  <c r="Q4987" i="2"/>
  <c r="P4987" i="2"/>
  <c r="J4987" i="2"/>
  <c r="U4986" i="2"/>
  <c r="Q4986" i="2"/>
  <c r="P4986" i="2"/>
  <c r="J4986" i="2"/>
  <c r="U4985" i="2"/>
  <c r="Q4985" i="2"/>
  <c r="P4985" i="2"/>
  <c r="S4985" i="2" s="1"/>
  <c r="T4985" i="2" s="1"/>
  <c r="J4985" i="2"/>
  <c r="U4984" i="2"/>
  <c r="Q4984" i="2"/>
  <c r="P4984" i="2"/>
  <c r="J4984" i="2"/>
  <c r="U4983" i="2"/>
  <c r="Q4983" i="2"/>
  <c r="P4983" i="2"/>
  <c r="J4983" i="2"/>
  <c r="U4982" i="2"/>
  <c r="Q4982" i="2"/>
  <c r="S4982" i="2" s="1"/>
  <c r="T4982" i="2" s="1"/>
  <c r="P4982" i="2"/>
  <c r="J4982" i="2"/>
  <c r="U4981" i="2"/>
  <c r="Q4981" i="2"/>
  <c r="P4981" i="2"/>
  <c r="J4981" i="2"/>
  <c r="U4980" i="2"/>
  <c r="Q4980" i="2"/>
  <c r="S4980" i="2" s="1"/>
  <c r="T4980" i="2" s="1"/>
  <c r="P4980" i="2"/>
  <c r="J4980" i="2"/>
  <c r="U4979" i="2"/>
  <c r="Q4979" i="2"/>
  <c r="P4979" i="2"/>
  <c r="J4979" i="2"/>
  <c r="U4978" i="2"/>
  <c r="S4978" i="2"/>
  <c r="T4978" i="2" s="1"/>
  <c r="Q4978" i="2"/>
  <c r="P4978" i="2"/>
  <c r="J4978" i="2"/>
  <c r="U4977" i="2"/>
  <c r="Q4977" i="2"/>
  <c r="P4977" i="2"/>
  <c r="J4977" i="2"/>
  <c r="U4976" i="2"/>
  <c r="Q4976" i="2"/>
  <c r="S4976" i="2" s="1"/>
  <c r="T4976" i="2" s="1"/>
  <c r="P4976" i="2"/>
  <c r="J4976" i="2"/>
  <c r="U4975" i="2"/>
  <c r="Q4975" i="2"/>
  <c r="P4975" i="2"/>
  <c r="J4975" i="2"/>
  <c r="U4974" i="2"/>
  <c r="Q4974" i="2"/>
  <c r="P4974" i="2"/>
  <c r="J4974" i="2"/>
  <c r="U4973" i="2"/>
  <c r="Q4973" i="2"/>
  <c r="P4973" i="2"/>
  <c r="J4973" i="2"/>
  <c r="U4972" i="2"/>
  <c r="S4972" i="2"/>
  <c r="T4972" i="2" s="1"/>
  <c r="Q4972" i="2"/>
  <c r="P4972" i="2"/>
  <c r="J4972" i="2"/>
  <c r="U4971" i="2"/>
  <c r="Q4971" i="2"/>
  <c r="P4971" i="2"/>
  <c r="J4971" i="2"/>
  <c r="U4970" i="2"/>
  <c r="Q4970" i="2"/>
  <c r="P4970" i="2"/>
  <c r="S4970" i="2" s="1"/>
  <c r="T4970" i="2" s="1"/>
  <c r="J4970" i="2"/>
  <c r="U4969" i="2"/>
  <c r="Q4969" i="2"/>
  <c r="P4969" i="2"/>
  <c r="J4969" i="2"/>
  <c r="U4968" i="2"/>
  <c r="Q4968" i="2"/>
  <c r="S4968" i="2" s="1"/>
  <c r="T4968" i="2" s="1"/>
  <c r="P4968" i="2"/>
  <c r="J4968" i="2"/>
  <c r="U4967" i="2"/>
  <c r="Q4967" i="2"/>
  <c r="P4967" i="2"/>
  <c r="J4967" i="2"/>
  <c r="U4966" i="2"/>
  <c r="Q4966" i="2"/>
  <c r="P4966" i="2"/>
  <c r="J4966" i="2"/>
  <c r="U4965" i="2"/>
  <c r="Q4965" i="2"/>
  <c r="P4965" i="2"/>
  <c r="J4965" i="2"/>
  <c r="U4964" i="2"/>
  <c r="Q4964" i="2"/>
  <c r="P4964" i="2"/>
  <c r="S4964" i="2" s="1"/>
  <c r="T4964" i="2" s="1"/>
  <c r="J4964" i="2"/>
  <c r="U4963" i="2"/>
  <c r="Q4963" i="2"/>
  <c r="P4963" i="2"/>
  <c r="J4963" i="2"/>
  <c r="U4962" i="2"/>
  <c r="Q4962" i="2"/>
  <c r="P4962" i="2"/>
  <c r="J4962" i="2"/>
  <c r="U4961" i="2"/>
  <c r="Q4961" i="2"/>
  <c r="P4961" i="2"/>
  <c r="S4961" i="2" s="1"/>
  <c r="T4961" i="2" s="1"/>
  <c r="J4961" i="2"/>
  <c r="U4960" i="2"/>
  <c r="Q4960" i="2"/>
  <c r="P4960" i="2"/>
  <c r="J4960" i="2"/>
  <c r="U4959" i="2"/>
  <c r="Q4959" i="2"/>
  <c r="S4959" i="2" s="1"/>
  <c r="T4959" i="2" s="1"/>
  <c r="P4959" i="2"/>
  <c r="J4959" i="2"/>
  <c r="U4958" i="2"/>
  <c r="Q4958" i="2"/>
  <c r="S4958" i="2" s="1"/>
  <c r="T4958" i="2" s="1"/>
  <c r="P4958" i="2"/>
  <c r="J4958" i="2"/>
  <c r="U4957" i="2"/>
  <c r="Q4957" i="2"/>
  <c r="P4957" i="2"/>
  <c r="J4957" i="2"/>
  <c r="U4956" i="2"/>
  <c r="Q4956" i="2"/>
  <c r="S4956" i="2" s="1"/>
  <c r="T4956" i="2" s="1"/>
  <c r="P4956" i="2"/>
  <c r="J4956" i="2"/>
  <c r="U4955" i="2"/>
  <c r="Q4955" i="2"/>
  <c r="S4955" i="2" s="1"/>
  <c r="T4955" i="2" s="1"/>
  <c r="P4955" i="2"/>
  <c r="J4955" i="2"/>
  <c r="U4954" i="2"/>
  <c r="Q4954" i="2"/>
  <c r="S4954" i="2" s="1"/>
  <c r="T4954" i="2" s="1"/>
  <c r="P4954" i="2"/>
  <c r="J4954" i="2"/>
  <c r="U4953" i="2"/>
  <c r="Q4953" i="2"/>
  <c r="P4953" i="2"/>
  <c r="J4953" i="2"/>
  <c r="U4952" i="2"/>
  <c r="Q4952" i="2"/>
  <c r="S4952" i="2" s="1"/>
  <c r="T4952" i="2" s="1"/>
  <c r="P4952" i="2"/>
  <c r="J4952" i="2"/>
  <c r="U4951" i="2"/>
  <c r="Q4951" i="2"/>
  <c r="P4951" i="2"/>
  <c r="J4951" i="2"/>
  <c r="U4950" i="2"/>
  <c r="S4950" i="2"/>
  <c r="T4950" i="2" s="1"/>
  <c r="Q4950" i="2"/>
  <c r="P4950" i="2"/>
  <c r="J4950" i="2"/>
  <c r="U4949" i="2"/>
  <c r="Q4949" i="2"/>
  <c r="P4949" i="2"/>
  <c r="J4949" i="2"/>
  <c r="U4948" i="2"/>
  <c r="Q4948" i="2"/>
  <c r="P4948" i="2"/>
  <c r="J4948" i="2"/>
  <c r="U4947" i="2"/>
  <c r="Q4947" i="2"/>
  <c r="P4947" i="2"/>
  <c r="J4947" i="2"/>
  <c r="U4946" i="2"/>
  <c r="Q4946" i="2"/>
  <c r="S4946" i="2" s="1"/>
  <c r="T4946" i="2" s="1"/>
  <c r="P4946" i="2"/>
  <c r="J4946" i="2"/>
  <c r="U4945" i="2"/>
  <c r="Q4945" i="2"/>
  <c r="P4945" i="2"/>
  <c r="J4945" i="2"/>
  <c r="U4944" i="2"/>
  <c r="Q4944" i="2"/>
  <c r="P4944" i="2"/>
  <c r="U4943" i="2"/>
  <c r="Q4943" i="2"/>
  <c r="P4943" i="2"/>
  <c r="J4943" i="2"/>
  <c r="U4942" i="2"/>
  <c r="Q4942" i="2"/>
  <c r="P4942" i="2"/>
  <c r="J4942" i="2"/>
  <c r="U4941" i="2"/>
  <c r="Q4941" i="2"/>
  <c r="S4941" i="2" s="1"/>
  <c r="T4941" i="2" s="1"/>
  <c r="P4941" i="2"/>
  <c r="J4941" i="2"/>
  <c r="U4940" i="2"/>
  <c r="Q4940" i="2"/>
  <c r="P4940" i="2"/>
  <c r="U4939" i="2"/>
  <c r="Q4939" i="2"/>
  <c r="P4939" i="2"/>
  <c r="J4939" i="2"/>
  <c r="U4938" i="2"/>
  <c r="Q4938" i="2"/>
  <c r="P4938" i="2"/>
  <c r="J4938" i="2"/>
  <c r="U4937" i="2"/>
  <c r="S4937" i="2"/>
  <c r="T4937" i="2" s="1"/>
  <c r="Q4937" i="2"/>
  <c r="P4937" i="2"/>
  <c r="J4937" i="2"/>
  <c r="U4936" i="2"/>
  <c r="Q4936" i="2"/>
  <c r="P4936" i="2"/>
  <c r="J4936" i="2"/>
  <c r="U4935" i="2"/>
  <c r="Q4935" i="2"/>
  <c r="S4935" i="2" s="1"/>
  <c r="T4935" i="2" s="1"/>
  <c r="P4935" i="2"/>
  <c r="J4935" i="2"/>
  <c r="U4934" i="2"/>
  <c r="Q4934" i="2"/>
  <c r="P4934" i="2"/>
  <c r="J4934" i="2"/>
  <c r="U4933" i="2"/>
  <c r="Q4933" i="2"/>
  <c r="P4933" i="2"/>
  <c r="J4933" i="2"/>
  <c r="U4932" i="2"/>
  <c r="Q4932" i="2"/>
  <c r="S4932" i="2" s="1"/>
  <c r="T4932" i="2" s="1"/>
  <c r="P4932" i="2"/>
  <c r="J4932" i="2"/>
  <c r="U4931" i="2"/>
  <c r="Q4931" i="2"/>
  <c r="S4931" i="2" s="1"/>
  <c r="T4931" i="2" s="1"/>
  <c r="P4931" i="2"/>
  <c r="J4931" i="2"/>
  <c r="U4930" i="2"/>
  <c r="Q4930" i="2"/>
  <c r="P4930" i="2"/>
  <c r="S4930" i="2" s="1"/>
  <c r="T4930" i="2" s="1"/>
  <c r="J4930" i="2"/>
  <c r="U4929" i="2"/>
  <c r="T4929" i="2"/>
  <c r="Q4929" i="2"/>
  <c r="P4929" i="2"/>
  <c r="S4929" i="2" s="1"/>
  <c r="J4929" i="2"/>
  <c r="U4928" i="2"/>
  <c r="Q4928" i="2"/>
  <c r="S4928" i="2" s="1"/>
  <c r="T4928" i="2" s="1"/>
  <c r="P4928" i="2"/>
  <c r="J4928" i="2"/>
  <c r="U4927" i="2"/>
  <c r="Q4927" i="2"/>
  <c r="P4927" i="2"/>
  <c r="J4927" i="2"/>
  <c r="U4926" i="2"/>
  <c r="Q4926" i="2"/>
  <c r="P4926" i="2"/>
  <c r="J4926" i="2"/>
  <c r="U4925" i="2"/>
  <c r="Q4925" i="2"/>
  <c r="P4925" i="2"/>
  <c r="J4925" i="2"/>
  <c r="U4924" i="2"/>
  <c r="Q4924" i="2"/>
  <c r="S4924" i="2" s="1"/>
  <c r="T4924" i="2" s="1"/>
  <c r="P4924" i="2"/>
  <c r="J4924" i="2"/>
  <c r="U4923" i="2"/>
  <c r="Q4923" i="2"/>
  <c r="P4923" i="2"/>
  <c r="J4923" i="2"/>
  <c r="U4922" i="2"/>
  <c r="Q4922" i="2"/>
  <c r="P4922" i="2"/>
  <c r="J4922" i="2"/>
  <c r="U4921" i="2"/>
  <c r="Q4921" i="2"/>
  <c r="P4921" i="2"/>
  <c r="J4921" i="2"/>
  <c r="U4920" i="2"/>
  <c r="Q4920" i="2"/>
  <c r="P4920" i="2"/>
  <c r="J4920" i="2"/>
  <c r="U4919" i="2"/>
  <c r="Q4919" i="2"/>
  <c r="S4919" i="2" s="1"/>
  <c r="T4919" i="2" s="1"/>
  <c r="P4919" i="2"/>
  <c r="J4919" i="2"/>
  <c r="U4918" i="2"/>
  <c r="Q4918" i="2"/>
  <c r="P4918" i="2"/>
  <c r="S4918" i="2" s="1"/>
  <c r="T4918" i="2" s="1"/>
  <c r="J4918" i="2"/>
  <c r="U4917" i="2"/>
  <c r="Q4917" i="2"/>
  <c r="P4917" i="2"/>
  <c r="J4917" i="2"/>
  <c r="U4916" i="2"/>
  <c r="Q4916" i="2"/>
  <c r="P4916" i="2"/>
  <c r="J4916" i="2"/>
  <c r="U4915" i="2"/>
  <c r="Q4915" i="2"/>
  <c r="S4915" i="2" s="1"/>
  <c r="T4915" i="2" s="1"/>
  <c r="P4915" i="2"/>
  <c r="U4914" i="2"/>
  <c r="Q4914" i="2"/>
  <c r="P4914" i="2"/>
  <c r="J4914" i="2"/>
  <c r="U4913" i="2"/>
  <c r="Q4913" i="2"/>
  <c r="S4913" i="2" s="1"/>
  <c r="T4913" i="2" s="1"/>
  <c r="P4913" i="2"/>
  <c r="U4912" i="2"/>
  <c r="Q4912" i="2"/>
  <c r="P4912" i="2"/>
  <c r="J4912" i="2"/>
  <c r="U4911" i="2"/>
  <c r="Q4911" i="2"/>
  <c r="P4911" i="2"/>
  <c r="S4911" i="2" s="1"/>
  <c r="T4911" i="2" s="1"/>
  <c r="J4911" i="2"/>
  <c r="U4910" i="2"/>
  <c r="Q4910" i="2"/>
  <c r="P4910" i="2"/>
  <c r="J4910" i="2"/>
  <c r="U4909" i="2"/>
  <c r="Q4909" i="2"/>
  <c r="S4909" i="2" s="1"/>
  <c r="T4909" i="2" s="1"/>
  <c r="P4909" i="2"/>
  <c r="J4909" i="2"/>
  <c r="U4908" i="2"/>
  <c r="Q4908" i="2"/>
  <c r="S4908" i="2" s="1"/>
  <c r="T4908" i="2" s="1"/>
  <c r="P4908" i="2"/>
  <c r="J4908" i="2"/>
  <c r="U4907" i="2"/>
  <c r="Q4907" i="2"/>
  <c r="P4907" i="2"/>
  <c r="J4907" i="2"/>
  <c r="U4906" i="2"/>
  <c r="Q4906" i="2"/>
  <c r="S4906" i="2" s="1"/>
  <c r="T4906" i="2" s="1"/>
  <c r="P4906" i="2"/>
  <c r="J4906" i="2"/>
  <c r="U4905" i="2"/>
  <c r="Q4905" i="2"/>
  <c r="S4905" i="2" s="1"/>
  <c r="T4905" i="2" s="1"/>
  <c r="P4905" i="2"/>
  <c r="J4905" i="2"/>
  <c r="U4904" i="2"/>
  <c r="Q4904" i="2"/>
  <c r="S4904" i="2" s="1"/>
  <c r="T4904" i="2" s="1"/>
  <c r="P4904" i="2"/>
  <c r="J4904" i="2"/>
  <c r="U4903" i="2"/>
  <c r="Q4903" i="2"/>
  <c r="P4903" i="2"/>
  <c r="J4903" i="2"/>
  <c r="U4902" i="2"/>
  <c r="Q4902" i="2"/>
  <c r="S4902" i="2" s="1"/>
  <c r="T4902" i="2" s="1"/>
  <c r="P4902" i="2"/>
  <c r="J4902" i="2"/>
  <c r="U4901" i="2"/>
  <c r="Q4901" i="2"/>
  <c r="P4901" i="2"/>
  <c r="J4901" i="2"/>
  <c r="U4900" i="2"/>
  <c r="S4900" i="2"/>
  <c r="T4900" i="2" s="1"/>
  <c r="Q4900" i="2"/>
  <c r="P4900" i="2"/>
  <c r="J4900" i="2"/>
  <c r="U4899" i="2"/>
  <c r="Q4899" i="2"/>
  <c r="P4899" i="2"/>
  <c r="S4899" i="2" s="1"/>
  <c r="T4899" i="2" s="1"/>
  <c r="J4899" i="2"/>
  <c r="U4898" i="2"/>
  <c r="Q4898" i="2"/>
  <c r="S4898" i="2" s="1"/>
  <c r="T4898" i="2" s="1"/>
  <c r="P4898" i="2"/>
  <c r="J4898" i="2"/>
  <c r="U4897" i="2"/>
  <c r="Q4897" i="2"/>
  <c r="P4897" i="2"/>
  <c r="J4897" i="2"/>
  <c r="U4896" i="2"/>
  <c r="S4896" i="2"/>
  <c r="T4896" i="2" s="1"/>
  <c r="Q4896" i="2"/>
  <c r="P4896" i="2"/>
  <c r="J4896" i="2"/>
  <c r="U4895" i="2"/>
  <c r="Q4895" i="2"/>
  <c r="P4895" i="2"/>
  <c r="J4895" i="2"/>
  <c r="U4894" i="2"/>
  <c r="Q4894" i="2"/>
  <c r="P4894" i="2"/>
  <c r="J4894" i="2"/>
  <c r="U4893" i="2"/>
  <c r="Q4893" i="2"/>
  <c r="P4893" i="2"/>
  <c r="J4893" i="2"/>
  <c r="U4892" i="2"/>
  <c r="Q4892" i="2"/>
  <c r="P4892" i="2"/>
  <c r="S4892" i="2" s="1"/>
  <c r="T4892" i="2" s="1"/>
  <c r="J4892" i="2"/>
  <c r="U4891" i="2"/>
  <c r="Q4891" i="2"/>
  <c r="P4891" i="2"/>
  <c r="J4891" i="2"/>
  <c r="U4890" i="2"/>
  <c r="Q4890" i="2"/>
  <c r="P4890" i="2"/>
  <c r="J4890" i="2"/>
  <c r="U4889" i="2"/>
  <c r="Q4889" i="2"/>
  <c r="P4889" i="2"/>
  <c r="J4889" i="2"/>
  <c r="U4888" i="2"/>
  <c r="Q4888" i="2"/>
  <c r="S4888" i="2" s="1"/>
  <c r="T4888" i="2" s="1"/>
  <c r="P4888" i="2"/>
  <c r="J4888" i="2"/>
  <c r="U4887" i="2"/>
  <c r="Q4887" i="2"/>
  <c r="P4887" i="2"/>
  <c r="S4887" i="2" s="1"/>
  <c r="T4887" i="2" s="1"/>
  <c r="J4887" i="2"/>
  <c r="U4886" i="2"/>
  <c r="Q4886" i="2"/>
  <c r="P4886" i="2"/>
  <c r="S4886" i="2" s="1"/>
  <c r="T4886" i="2" s="1"/>
  <c r="J4886" i="2"/>
  <c r="U4885" i="2"/>
  <c r="Q4885" i="2"/>
  <c r="P4885" i="2"/>
  <c r="J4885" i="2"/>
  <c r="U4884" i="2"/>
  <c r="Q4884" i="2"/>
  <c r="P4884" i="2"/>
  <c r="J4884" i="2"/>
  <c r="U4883" i="2"/>
  <c r="Q4883" i="2"/>
  <c r="P4883" i="2"/>
  <c r="S4883" i="2" s="1"/>
  <c r="T4883" i="2" s="1"/>
  <c r="J4883" i="2"/>
  <c r="U4882" i="2"/>
  <c r="Q4882" i="2"/>
  <c r="S4882" i="2" s="1"/>
  <c r="T4882" i="2" s="1"/>
  <c r="P4882" i="2"/>
  <c r="J4882" i="2"/>
  <c r="U4881" i="2"/>
  <c r="Q4881" i="2"/>
  <c r="P4881" i="2"/>
  <c r="J4881" i="2"/>
  <c r="U4880" i="2"/>
  <c r="Q4880" i="2"/>
  <c r="S4880" i="2" s="1"/>
  <c r="T4880" i="2" s="1"/>
  <c r="P4880" i="2"/>
  <c r="J4880" i="2"/>
  <c r="U4879" i="2"/>
  <c r="Q4879" i="2"/>
  <c r="P4879" i="2"/>
  <c r="J4879" i="2"/>
  <c r="U4878" i="2"/>
  <c r="Q4878" i="2"/>
  <c r="S4878" i="2" s="1"/>
  <c r="T4878" i="2" s="1"/>
  <c r="P4878" i="2"/>
  <c r="J4878" i="2"/>
  <c r="U4877" i="2"/>
  <c r="Q4877" i="2"/>
  <c r="P4877" i="2"/>
  <c r="J4877" i="2"/>
  <c r="U4876" i="2"/>
  <c r="Q4876" i="2"/>
  <c r="P4876" i="2"/>
  <c r="J4876" i="2"/>
  <c r="U4875" i="2"/>
  <c r="Q4875" i="2"/>
  <c r="P4875" i="2"/>
  <c r="S4875" i="2" s="1"/>
  <c r="T4875" i="2" s="1"/>
  <c r="J4875" i="2"/>
  <c r="U4874" i="2"/>
  <c r="Q4874" i="2"/>
  <c r="P4874" i="2"/>
  <c r="J4874" i="2"/>
  <c r="U4873" i="2"/>
  <c r="Q4873" i="2"/>
  <c r="P4873" i="2"/>
  <c r="J4873" i="2"/>
  <c r="U4872" i="2"/>
  <c r="Q4872" i="2"/>
  <c r="P4872" i="2"/>
  <c r="J4872" i="2"/>
  <c r="U4871" i="2"/>
  <c r="Q4871" i="2"/>
  <c r="P4871" i="2"/>
  <c r="J4871" i="2"/>
  <c r="U4870" i="2"/>
  <c r="Q4870" i="2"/>
  <c r="P4870" i="2"/>
  <c r="J4870" i="2"/>
  <c r="U4869" i="2"/>
  <c r="Q4869" i="2"/>
  <c r="P4869" i="2"/>
  <c r="J4869" i="2"/>
  <c r="U4868" i="2"/>
  <c r="Q4868" i="2"/>
  <c r="P4868" i="2"/>
  <c r="J4868" i="2"/>
  <c r="U4867" i="2"/>
  <c r="Q4867" i="2"/>
  <c r="S4867" i="2" s="1"/>
  <c r="T4867" i="2" s="1"/>
  <c r="P4867" i="2"/>
  <c r="J4867" i="2"/>
  <c r="U4866" i="2"/>
  <c r="Q4866" i="2"/>
  <c r="P4866" i="2"/>
  <c r="J4866" i="2"/>
  <c r="U4865" i="2"/>
  <c r="Q4865" i="2"/>
  <c r="P4865" i="2"/>
  <c r="J4865" i="2"/>
  <c r="U4864" i="2"/>
  <c r="S4864" i="2"/>
  <c r="T4864" i="2" s="1"/>
  <c r="Q4864" i="2"/>
  <c r="P4864" i="2"/>
  <c r="J4864" i="2"/>
  <c r="U4863" i="2"/>
  <c r="Q4863" i="2"/>
  <c r="P4863" i="2"/>
  <c r="J4863" i="2"/>
  <c r="U4862" i="2"/>
  <c r="Q4862" i="2"/>
  <c r="P4862" i="2"/>
  <c r="S4862" i="2" s="1"/>
  <c r="T4862" i="2" s="1"/>
  <c r="J4862" i="2"/>
  <c r="U4861" i="2"/>
  <c r="Q4861" i="2"/>
  <c r="P4861" i="2"/>
  <c r="S4861" i="2" s="1"/>
  <c r="T4861" i="2" s="1"/>
  <c r="J4861" i="2"/>
  <c r="U4860" i="2"/>
  <c r="Q4860" i="2"/>
  <c r="P4860" i="2"/>
  <c r="J4860" i="2"/>
  <c r="U4859" i="2"/>
  <c r="Q4859" i="2"/>
  <c r="P4859" i="2"/>
  <c r="J4859" i="2"/>
  <c r="U4858" i="2"/>
  <c r="Q4858" i="2"/>
  <c r="P4858" i="2"/>
  <c r="J4858" i="2"/>
  <c r="U4857" i="2"/>
  <c r="Q4857" i="2"/>
  <c r="P4857" i="2"/>
  <c r="J4857" i="2"/>
  <c r="U4856" i="2"/>
  <c r="Q4856" i="2"/>
  <c r="P4856" i="2"/>
  <c r="J4856" i="2"/>
  <c r="U4855" i="2"/>
  <c r="Q4855" i="2"/>
  <c r="S4855" i="2" s="1"/>
  <c r="T4855" i="2" s="1"/>
  <c r="P4855" i="2"/>
  <c r="J4855" i="2"/>
  <c r="U4854" i="2"/>
  <c r="Q4854" i="2"/>
  <c r="S4854" i="2" s="1"/>
  <c r="T4854" i="2" s="1"/>
  <c r="P4854" i="2"/>
  <c r="J4854" i="2"/>
  <c r="U4853" i="2"/>
  <c r="Q4853" i="2"/>
  <c r="P4853" i="2"/>
  <c r="S4853" i="2" s="1"/>
  <c r="T4853" i="2" s="1"/>
  <c r="J4853" i="2"/>
  <c r="U4852" i="2"/>
  <c r="Q4852" i="2"/>
  <c r="P4852" i="2"/>
  <c r="J4852" i="2"/>
  <c r="U4851" i="2"/>
  <c r="Q4851" i="2"/>
  <c r="P4851" i="2"/>
  <c r="S4851" i="2" s="1"/>
  <c r="T4851" i="2" s="1"/>
  <c r="J4851" i="2"/>
  <c r="U4850" i="2"/>
  <c r="Q4850" i="2"/>
  <c r="P4850" i="2"/>
  <c r="J4850" i="2"/>
  <c r="U4849" i="2"/>
  <c r="Q4849" i="2"/>
  <c r="P4849" i="2"/>
  <c r="J4849" i="2"/>
  <c r="U4848" i="2"/>
  <c r="S4848" i="2"/>
  <c r="T4848" i="2" s="1"/>
  <c r="Q4848" i="2"/>
  <c r="P4848" i="2"/>
  <c r="J4848" i="2"/>
  <c r="U4847" i="2"/>
  <c r="Q4847" i="2"/>
  <c r="P4847" i="2"/>
  <c r="J4847" i="2"/>
  <c r="U4846" i="2"/>
  <c r="Q4846" i="2"/>
  <c r="S4846" i="2" s="1"/>
  <c r="T4846" i="2" s="1"/>
  <c r="P4846" i="2"/>
  <c r="J4846" i="2"/>
  <c r="U4845" i="2"/>
  <c r="Q4845" i="2"/>
  <c r="S4845" i="2" s="1"/>
  <c r="T4845" i="2" s="1"/>
  <c r="P4845" i="2"/>
  <c r="J4845" i="2"/>
  <c r="U4844" i="2"/>
  <c r="Q4844" i="2"/>
  <c r="P4844" i="2"/>
  <c r="S4844" i="2" s="1"/>
  <c r="T4844" i="2" s="1"/>
  <c r="J4844" i="2"/>
  <c r="U4843" i="2"/>
  <c r="Q4843" i="2"/>
  <c r="P4843" i="2"/>
  <c r="J4843" i="2"/>
  <c r="U4842" i="2"/>
  <c r="Q4842" i="2"/>
  <c r="P4842" i="2"/>
  <c r="J4842" i="2"/>
  <c r="U4841" i="2"/>
  <c r="Q4841" i="2"/>
  <c r="P4841" i="2"/>
  <c r="J4841" i="2"/>
  <c r="U4840" i="2"/>
  <c r="Q4840" i="2"/>
  <c r="S4840" i="2" s="1"/>
  <c r="T4840" i="2" s="1"/>
  <c r="P4840" i="2"/>
  <c r="J4840" i="2"/>
  <c r="U4839" i="2"/>
  <c r="Q4839" i="2"/>
  <c r="P4839" i="2"/>
  <c r="S4839" i="2" s="1"/>
  <c r="T4839" i="2" s="1"/>
  <c r="J4839" i="2"/>
  <c r="U4838" i="2"/>
  <c r="Q4838" i="2"/>
  <c r="P4838" i="2"/>
  <c r="S4838" i="2" s="1"/>
  <c r="T4838" i="2" s="1"/>
  <c r="J4838" i="2"/>
  <c r="U4837" i="2"/>
  <c r="Q4837" i="2"/>
  <c r="P4837" i="2"/>
  <c r="J4837" i="2"/>
  <c r="U4836" i="2"/>
  <c r="Q4836" i="2"/>
  <c r="P4836" i="2"/>
  <c r="J4836" i="2"/>
  <c r="U4835" i="2"/>
  <c r="Q4835" i="2"/>
  <c r="P4835" i="2"/>
  <c r="S4835" i="2" s="1"/>
  <c r="T4835" i="2" s="1"/>
  <c r="J4835" i="2"/>
  <c r="U4834" i="2"/>
  <c r="Q4834" i="2"/>
  <c r="S4834" i="2" s="1"/>
  <c r="T4834" i="2" s="1"/>
  <c r="P4834" i="2"/>
  <c r="J4834" i="2"/>
  <c r="U4833" i="2"/>
  <c r="Q4833" i="2"/>
  <c r="P4833" i="2"/>
  <c r="J4833" i="2"/>
  <c r="U4832" i="2"/>
  <c r="Q4832" i="2"/>
  <c r="S4832" i="2" s="1"/>
  <c r="T4832" i="2" s="1"/>
  <c r="P4832" i="2"/>
  <c r="J4832" i="2"/>
  <c r="U4831" i="2"/>
  <c r="Q4831" i="2"/>
  <c r="P4831" i="2"/>
  <c r="U4830" i="2"/>
  <c r="Q4830" i="2"/>
  <c r="P4830" i="2"/>
  <c r="J4830" i="2"/>
  <c r="U4829" i="2"/>
  <c r="Q4829" i="2"/>
  <c r="P4829" i="2"/>
  <c r="J4829" i="2"/>
  <c r="U4828" i="2"/>
  <c r="Q4828" i="2"/>
  <c r="P4828" i="2"/>
  <c r="J4828" i="2"/>
  <c r="U4827" i="2"/>
  <c r="Q4827" i="2"/>
  <c r="P4827" i="2"/>
  <c r="S4827" i="2" s="1"/>
  <c r="T4827" i="2" s="1"/>
  <c r="J4827" i="2"/>
  <c r="U4826" i="2"/>
  <c r="Q4826" i="2"/>
  <c r="P4826" i="2"/>
  <c r="J4826" i="2"/>
  <c r="U4825" i="2"/>
  <c r="Q4825" i="2"/>
  <c r="P4825" i="2"/>
  <c r="J4825" i="2"/>
  <c r="U4824" i="2"/>
  <c r="Q4824" i="2"/>
  <c r="P4824" i="2"/>
  <c r="J4824" i="2"/>
  <c r="U4823" i="2"/>
  <c r="Q4823" i="2"/>
  <c r="P4823" i="2"/>
  <c r="J4823" i="2"/>
  <c r="U4822" i="2"/>
  <c r="Q4822" i="2"/>
  <c r="S4822" i="2" s="1"/>
  <c r="T4822" i="2" s="1"/>
  <c r="P4822" i="2"/>
  <c r="J4822" i="2"/>
  <c r="U4821" i="2"/>
  <c r="Q4821" i="2"/>
  <c r="P4821" i="2"/>
  <c r="J4821" i="2"/>
  <c r="U4820" i="2"/>
  <c r="Q4820" i="2"/>
  <c r="S4820" i="2" s="1"/>
  <c r="T4820" i="2" s="1"/>
  <c r="P4820" i="2"/>
  <c r="J4820" i="2"/>
  <c r="U4819" i="2"/>
  <c r="Q4819" i="2"/>
  <c r="P4819" i="2"/>
  <c r="J4819" i="2"/>
  <c r="U4818" i="2"/>
  <c r="Q4818" i="2"/>
  <c r="P4818" i="2"/>
  <c r="J4818" i="2"/>
  <c r="U4817" i="2"/>
  <c r="Q4817" i="2"/>
  <c r="P4817" i="2"/>
  <c r="J4817" i="2"/>
  <c r="U4816" i="2"/>
  <c r="Q4816" i="2"/>
  <c r="P4816" i="2"/>
  <c r="J4816" i="2"/>
  <c r="U4815" i="2"/>
  <c r="Q4815" i="2"/>
  <c r="P4815" i="2"/>
  <c r="J4815" i="2"/>
  <c r="U4814" i="2"/>
  <c r="Q4814" i="2"/>
  <c r="P4814" i="2"/>
  <c r="J4814" i="2"/>
  <c r="U4813" i="2"/>
  <c r="Q4813" i="2"/>
  <c r="P4813" i="2"/>
  <c r="J4813" i="2"/>
  <c r="U4812" i="2"/>
  <c r="Q4812" i="2"/>
  <c r="P4812" i="2"/>
  <c r="J4812" i="2"/>
  <c r="U4811" i="2"/>
  <c r="Q4811" i="2"/>
  <c r="P4811" i="2"/>
  <c r="S4811" i="2" s="1"/>
  <c r="T4811" i="2" s="1"/>
  <c r="J4811" i="2"/>
  <c r="U4810" i="2"/>
  <c r="Q4810" i="2"/>
  <c r="S4810" i="2" s="1"/>
  <c r="T4810" i="2" s="1"/>
  <c r="P4810" i="2"/>
  <c r="J4810" i="2"/>
  <c r="U4809" i="2"/>
  <c r="Q4809" i="2"/>
  <c r="P4809" i="2"/>
  <c r="J4809" i="2"/>
  <c r="U4808" i="2"/>
  <c r="Q4808" i="2"/>
  <c r="S4808" i="2" s="1"/>
  <c r="T4808" i="2" s="1"/>
  <c r="P4808" i="2"/>
  <c r="J4808" i="2"/>
  <c r="U4807" i="2"/>
  <c r="Q4807" i="2"/>
  <c r="S4807" i="2" s="1"/>
  <c r="T4807" i="2" s="1"/>
  <c r="P4807" i="2"/>
  <c r="J4807" i="2"/>
  <c r="U4806" i="2"/>
  <c r="Q4806" i="2"/>
  <c r="P4806" i="2"/>
  <c r="J4806" i="2"/>
  <c r="U4805" i="2"/>
  <c r="Q4805" i="2"/>
  <c r="P4805" i="2"/>
  <c r="J4805" i="2"/>
  <c r="U4804" i="2"/>
  <c r="Q4804" i="2"/>
  <c r="P4804" i="2"/>
  <c r="J4804" i="2"/>
  <c r="U4803" i="2"/>
  <c r="Q4803" i="2"/>
  <c r="S4803" i="2" s="1"/>
  <c r="T4803" i="2" s="1"/>
  <c r="P4803" i="2"/>
  <c r="J4803" i="2"/>
  <c r="U4802" i="2"/>
  <c r="Q4802" i="2"/>
  <c r="P4802" i="2"/>
  <c r="J4802" i="2"/>
  <c r="U4801" i="2"/>
  <c r="Q4801" i="2"/>
  <c r="S4801" i="2" s="1"/>
  <c r="T4801" i="2" s="1"/>
  <c r="P4801" i="2"/>
  <c r="J4801" i="2"/>
  <c r="U4800" i="2"/>
  <c r="Q4800" i="2"/>
  <c r="P4800" i="2"/>
  <c r="J4800" i="2"/>
  <c r="U4799" i="2"/>
  <c r="Q4799" i="2"/>
  <c r="S4799" i="2" s="1"/>
  <c r="T4799" i="2" s="1"/>
  <c r="P4799" i="2"/>
  <c r="J4799" i="2"/>
  <c r="U4798" i="2"/>
  <c r="Q4798" i="2"/>
  <c r="P4798" i="2"/>
  <c r="U4797" i="2"/>
  <c r="Q4797" i="2"/>
  <c r="P4797" i="2"/>
  <c r="J4797" i="2"/>
  <c r="U4796" i="2"/>
  <c r="Q4796" i="2"/>
  <c r="P4796" i="2"/>
  <c r="J4796" i="2"/>
  <c r="U4795" i="2"/>
  <c r="Q4795" i="2"/>
  <c r="S4795" i="2" s="1"/>
  <c r="T4795" i="2" s="1"/>
  <c r="P4795" i="2"/>
  <c r="J4795" i="2"/>
  <c r="U4794" i="2"/>
  <c r="Q4794" i="2"/>
  <c r="P4794" i="2"/>
  <c r="S4794" i="2" s="1"/>
  <c r="T4794" i="2" s="1"/>
  <c r="J4794" i="2"/>
  <c r="U4793" i="2"/>
  <c r="Q4793" i="2"/>
  <c r="P4793" i="2"/>
  <c r="J4793" i="2"/>
  <c r="U4792" i="2"/>
  <c r="Q4792" i="2"/>
  <c r="P4792" i="2"/>
  <c r="J4792" i="2"/>
  <c r="U4791" i="2"/>
  <c r="Q4791" i="2"/>
  <c r="S4791" i="2" s="1"/>
  <c r="T4791" i="2" s="1"/>
  <c r="P4791" i="2"/>
  <c r="J4791" i="2"/>
  <c r="U4790" i="2"/>
  <c r="Q4790" i="2"/>
  <c r="P4790" i="2"/>
  <c r="S4790" i="2" s="1"/>
  <c r="T4790" i="2" s="1"/>
  <c r="J4790" i="2"/>
  <c r="U4789" i="2"/>
  <c r="S4789" i="2"/>
  <c r="T4789" i="2" s="1"/>
  <c r="Q4789" i="2"/>
  <c r="P4789" i="2"/>
  <c r="J4789" i="2"/>
  <c r="U4788" i="2"/>
  <c r="Q4788" i="2"/>
  <c r="S4788" i="2" s="1"/>
  <c r="T4788" i="2" s="1"/>
  <c r="P4788" i="2"/>
  <c r="J4788" i="2"/>
  <c r="U4787" i="2"/>
  <c r="Q4787" i="2"/>
  <c r="P4787" i="2"/>
  <c r="J4787" i="2"/>
  <c r="U4786" i="2"/>
  <c r="Q4786" i="2"/>
  <c r="P4786" i="2"/>
  <c r="J4786" i="2"/>
  <c r="U4785" i="2"/>
  <c r="Q4785" i="2"/>
  <c r="P4785" i="2"/>
  <c r="J4785" i="2"/>
  <c r="U4784" i="2"/>
  <c r="Q4784" i="2"/>
  <c r="P4784" i="2"/>
  <c r="J4784" i="2"/>
  <c r="U4783" i="2"/>
  <c r="Q4783" i="2"/>
  <c r="P4783" i="2"/>
  <c r="S4783" i="2" s="1"/>
  <c r="T4783" i="2" s="1"/>
  <c r="J4783" i="2"/>
  <c r="U4782" i="2"/>
  <c r="Q4782" i="2"/>
  <c r="P4782" i="2"/>
  <c r="J4782" i="2"/>
  <c r="U4781" i="2"/>
  <c r="Q4781" i="2"/>
  <c r="P4781" i="2"/>
  <c r="J4781" i="2"/>
  <c r="U4780" i="2"/>
  <c r="Q4780" i="2"/>
  <c r="P4780" i="2"/>
  <c r="J4780" i="2"/>
  <c r="U4779" i="2"/>
  <c r="Q4779" i="2"/>
  <c r="S4779" i="2" s="1"/>
  <c r="T4779" i="2" s="1"/>
  <c r="P4779" i="2"/>
  <c r="J4779" i="2"/>
  <c r="U4778" i="2"/>
  <c r="Q4778" i="2"/>
  <c r="P4778" i="2"/>
  <c r="S4778" i="2" s="1"/>
  <c r="T4778" i="2" s="1"/>
  <c r="J4778" i="2"/>
  <c r="U4777" i="2"/>
  <c r="Q4777" i="2"/>
  <c r="P4777" i="2"/>
  <c r="S4777" i="2" s="1"/>
  <c r="T4777" i="2" s="1"/>
  <c r="J4777" i="2"/>
  <c r="U4776" i="2"/>
  <c r="Q4776" i="2"/>
  <c r="P4776" i="2"/>
  <c r="J4776" i="2"/>
  <c r="U4775" i="2"/>
  <c r="Q4775" i="2"/>
  <c r="P4775" i="2"/>
  <c r="J4775" i="2"/>
  <c r="U4774" i="2"/>
  <c r="Q4774" i="2"/>
  <c r="P4774" i="2"/>
  <c r="S4774" i="2" s="1"/>
  <c r="T4774" i="2" s="1"/>
  <c r="J4774" i="2"/>
  <c r="U4773" i="2"/>
  <c r="Q4773" i="2"/>
  <c r="S4773" i="2" s="1"/>
  <c r="T4773" i="2" s="1"/>
  <c r="P4773" i="2"/>
  <c r="J4773" i="2"/>
  <c r="U4772" i="2"/>
  <c r="Q4772" i="2"/>
  <c r="P4772" i="2"/>
  <c r="J4772" i="2"/>
  <c r="U4771" i="2"/>
  <c r="Q4771" i="2"/>
  <c r="S4771" i="2" s="1"/>
  <c r="T4771" i="2" s="1"/>
  <c r="P4771" i="2"/>
  <c r="J4771" i="2"/>
  <c r="U4770" i="2"/>
  <c r="Q4770" i="2"/>
  <c r="P4770" i="2"/>
  <c r="J4770" i="2"/>
  <c r="U4769" i="2"/>
  <c r="Q4769" i="2"/>
  <c r="S4769" i="2" s="1"/>
  <c r="T4769" i="2" s="1"/>
  <c r="P4769" i="2"/>
  <c r="J4769" i="2"/>
  <c r="U4768" i="2"/>
  <c r="Q4768" i="2"/>
  <c r="P4768" i="2"/>
  <c r="S4768" i="2" s="1"/>
  <c r="T4768" i="2" s="1"/>
  <c r="J4768" i="2"/>
  <c r="U4767" i="2"/>
  <c r="Q4767" i="2"/>
  <c r="P4767" i="2"/>
  <c r="J4767" i="2"/>
  <c r="U4766" i="2"/>
  <c r="Q4766" i="2"/>
  <c r="P4766" i="2"/>
  <c r="J4766" i="2"/>
  <c r="U4765" i="2"/>
  <c r="Q4765" i="2"/>
  <c r="S4765" i="2" s="1"/>
  <c r="T4765" i="2" s="1"/>
  <c r="P4765" i="2"/>
  <c r="J4765" i="2"/>
  <c r="U4764" i="2"/>
  <c r="Q4764" i="2"/>
  <c r="P4764" i="2"/>
  <c r="S4764" i="2" s="1"/>
  <c r="T4764" i="2" s="1"/>
  <c r="J4764" i="2"/>
  <c r="U4763" i="2"/>
  <c r="Q4763" i="2"/>
  <c r="P4763" i="2"/>
  <c r="S4763" i="2" s="1"/>
  <c r="T4763" i="2" s="1"/>
  <c r="J4763" i="2"/>
  <c r="U4762" i="2"/>
  <c r="Q4762" i="2"/>
  <c r="P4762" i="2"/>
  <c r="J4762" i="2"/>
  <c r="U4761" i="2"/>
  <c r="Q4761" i="2"/>
  <c r="P4761" i="2"/>
  <c r="S4761" i="2" s="1"/>
  <c r="T4761" i="2" s="1"/>
  <c r="J4761" i="2"/>
  <c r="U4760" i="2"/>
  <c r="Q4760" i="2"/>
  <c r="P4760" i="2"/>
  <c r="J4760" i="2"/>
  <c r="U4759" i="2"/>
  <c r="Q4759" i="2"/>
  <c r="P4759" i="2"/>
  <c r="J4759" i="2"/>
  <c r="U4758" i="2"/>
  <c r="Q4758" i="2"/>
  <c r="P4758" i="2"/>
  <c r="J4758" i="2"/>
  <c r="U4757" i="2"/>
  <c r="Q4757" i="2"/>
  <c r="S4757" i="2" s="1"/>
  <c r="T4757" i="2" s="1"/>
  <c r="P4757" i="2"/>
  <c r="J4757" i="2"/>
  <c r="U4756" i="2"/>
  <c r="Q4756" i="2"/>
  <c r="P4756" i="2"/>
  <c r="J4756" i="2"/>
  <c r="U4755" i="2"/>
  <c r="Q4755" i="2"/>
  <c r="S4755" i="2" s="1"/>
  <c r="T4755" i="2" s="1"/>
  <c r="P4755" i="2"/>
  <c r="J4755" i="2"/>
  <c r="U4754" i="2"/>
  <c r="Q4754" i="2"/>
  <c r="P4754" i="2"/>
  <c r="J4754" i="2"/>
  <c r="U4753" i="2"/>
  <c r="Q4753" i="2"/>
  <c r="S4753" i="2" s="1"/>
  <c r="T4753" i="2" s="1"/>
  <c r="P4753" i="2"/>
  <c r="J4753" i="2"/>
  <c r="U4752" i="2"/>
  <c r="Q4752" i="2"/>
  <c r="P4752" i="2"/>
  <c r="S4752" i="2" s="1"/>
  <c r="T4752" i="2" s="1"/>
  <c r="J4752" i="2"/>
  <c r="U4751" i="2"/>
  <c r="Q4751" i="2"/>
  <c r="P4751" i="2"/>
  <c r="J4751" i="2"/>
  <c r="U4750" i="2"/>
  <c r="Q4750" i="2"/>
  <c r="P4750" i="2"/>
  <c r="J4750" i="2"/>
  <c r="U4749" i="2"/>
  <c r="Q4749" i="2"/>
  <c r="S4749" i="2" s="1"/>
  <c r="T4749" i="2" s="1"/>
  <c r="P4749" i="2"/>
  <c r="U4748" i="2"/>
  <c r="Q4748" i="2"/>
  <c r="P4748" i="2"/>
  <c r="J4748" i="2"/>
  <c r="U4747" i="2"/>
  <c r="Q4747" i="2"/>
  <c r="P4747" i="2"/>
  <c r="J4747" i="2"/>
  <c r="U4746" i="2"/>
  <c r="Q4746" i="2"/>
  <c r="P4746" i="2"/>
  <c r="J4746" i="2"/>
  <c r="U4745" i="2"/>
  <c r="Q4745" i="2"/>
  <c r="P4745" i="2"/>
  <c r="J4745" i="2"/>
  <c r="U4744" i="2"/>
  <c r="Q4744" i="2"/>
  <c r="P4744" i="2"/>
  <c r="J4744" i="2"/>
  <c r="U4743" i="2"/>
  <c r="Q4743" i="2"/>
  <c r="P4743" i="2"/>
  <c r="J4743" i="2"/>
  <c r="U4742" i="2"/>
  <c r="Q4742" i="2"/>
  <c r="P4742" i="2"/>
  <c r="J4742" i="2"/>
  <c r="U4741" i="2"/>
  <c r="Q4741" i="2"/>
  <c r="P4741" i="2"/>
  <c r="J4741" i="2"/>
  <c r="U4740" i="2"/>
  <c r="Q4740" i="2"/>
  <c r="P4740" i="2"/>
  <c r="J4740" i="2"/>
  <c r="U4739" i="2"/>
  <c r="Q4739" i="2"/>
  <c r="P4739" i="2"/>
  <c r="J4739" i="2"/>
  <c r="U4738" i="2"/>
  <c r="Q4738" i="2"/>
  <c r="P4738" i="2"/>
  <c r="J4738" i="2"/>
  <c r="U4737" i="2"/>
  <c r="Q4737" i="2"/>
  <c r="P4737" i="2"/>
  <c r="J4737" i="2"/>
  <c r="U4736" i="2"/>
  <c r="Q4736" i="2"/>
  <c r="S4736" i="2" s="1"/>
  <c r="T4736" i="2" s="1"/>
  <c r="P4736" i="2"/>
  <c r="J4736" i="2"/>
  <c r="U4735" i="2"/>
  <c r="Q4735" i="2"/>
  <c r="P4735" i="2"/>
  <c r="J4735" i="2"/>
  <c r="U4734" i="2"/>
  <c r="Q4734" i="2"/>
  <c r="S4734" i="2" s="1"/>
  <c r="T4734" i="2" s="1"/>
  <c r="P4734" i="2"/>
  <c r="J4734" i="2"/>
  <c r="U4733" i="2"/>
  <c r="Q4733" i="2"/>
  <c r="P4733" i="2"/>
  <c r="J4733" i="2"/>
  <c r="U4732" i="2"/>
  <c r="Q4732" i="2"/>
  <c r="S4732" i="2" s="1"/>
  <c r="T4732" i="2" s="1"/>
  <c r="P4732" i="2"/>
  <c r="U4731" i="2"/>
  <c r="Q4731" i="2"/>
  <c r="P4731" i="2"/>
  <c r="J4731" i="2"/>
  <c r="U4730" i="2"/>
  <c r="Q4730" i="2"/>
  <c r="P4730" i="2"/>
  <c r="J4730" i="2"/>
  <c r="U4729" i="2"/>
  <c r="Q4729" i="2"/>
  <c r="P4729" i="2"/>
  <c r="J4729" i="2"/>
  <c r="U4728" i="2"/>
  <c r="Q4728" i="2"/>
  <c r="P4728" i="2"/>
  <c r="S4728" i="2" s="1"/>
  <c r="T4728" i="2" s="1"/>
  <c r="J4728" i="2"/>
  <c r="U4727" i="2"/>
  <c r="Q4727" i="2"/>
  <c r="P4727" i="2"/>
  <c r="J4727" i="2"/>
  <c r="U4726" i="2"/>
  <c r="Q4726" i="2"/>
  <c r="P4726" i="2"/>
  <c r="J4726" i="2"/>
  <c r="U4725" i="2"/>
  <c r="Q4725" i="2"/>
  <c r="P4725" i="2"/>
  <c r="U4724" i="2"/>
  <c r="Q4724" i="2"/>
  <c r="P4724" i="2"/>
  <c r="J4724" i="2"/>
  <c r="U4723" i="2"/>
  <c r="Q4723" i="2"/>
  <c r="P4723" i="2"/>
  <c r="J4723" i="2"/>
  <c r="U4722" i="2"/>
  <c r="Q4722" i="2"/>
  <c r="P4722" i="2"/>
  <c r="J4722" i="2"/>
  <c r="U4721" i="2"/>
  <c r="Q4721" i="2"/>
  <c r="P4721" i="2"/>
  <c r="J4721" i="2"/>
  <c r="U4720" i="2"/>
  <c r="Q4720" i="2"/>
  <c r="P4720" i="2"/>
  <c r="J4720" i="2"/>
  <c r="U4719" i="2"/>
  <c r="Q4719" i="2"/>
  <c r="P4719" i="2"/>
  <c r="J4719" i="2"/>
  <c r="U4718" i="2"/>
  <c r="Q4718" i="2"/>
  <c r="P4718" i="2"/>
  <c r="J4718" i="2"/>
  <c r="U4717" i="2"/>
  <c r="Q4717" i="2"/>
  <c r="P4717" i="2"/>
  <c r="J4717" i="2"/>
  <c r="U4716" i="2"/>
  <c r="Q4716" i="2"/>
  <c r="P4716" i="2"/>
  <c r="J4716" i="2"/>
  <c r="U4715" i="2"/>
  <c r="Q4715" i="2"/>
  <c r="P4715" i="2"/>
  <c r="J4715" i="2"/>
  <c r="U4714" i="2"/>
  <c r="Q4714" i="2"/>
  <c r="P4714" i="2"/>
  <c r="J4714" i="2"/>
  <c r="U4713" i="2"/>
  <c r="Q4713" i="2"/>
  <c r="P4713" i="2"/>
  <c r="J4713" i="2"/>
  <c r="U4712" i="2"/>
  <c r="Q4712" i="2"/>
  <c r="P4712" i="2"/>
  <c r="J4712" i="2"/>
  <c r="U4711" i="2"/>
  <c r="Q4711" i="2"/>
  <c r="P4711" i="2"/>
  <c r="J4711" i="2"/>
  <c r="U4710" i="2"/>
  <c r="Q4710" i="2"/>
  <c r="P4710" i="2"/>
  <c r="J4710" i="2"/>
  <c r="U4709" i="2"/>
  <c r="Q4709" i="2"/>
  <c r="S4709" i="2" s="1"/>
  <c r="T4709" i="2" s="1"/>
  <c r="P4709" i="2"/>
  <c r="J4709" i="2"/>
  <c r="U4708" i="2"/>
  <c r="Q4708" i="2"/>
  <c r="P4708" i="2"/>
  <c r="J4708" i="2"/>
  <c r="U4707" i="2"/>
  <c r="Q4707" i="2"/>
  <c r="P4707" i="2"/>
  <c r="J4707" i="2"/>
  <c r="U4706" i="2"/>
  <c r="Q4706" i="2"/>
  <c r="P4706" i="2"/>
  <c r="J4706" i="2"/>
  <c r="U4705" i="2"/>
  <c r="Q4705" i="2"/>
  <c r="P4705" i="2"/>
  <c r="S4705" i="2" s="1"/>
  <c r="T4705" i="2" s="1"/>
  <c r="J4705" i="2"/>
  <c r="U4704" i="2"/>
  <c r="Q4704" i="2"/>
  <c r="P4704" i="2"/>
  <c r="J4704" i="2"/>
  <c r="U4703" i="2"/>
  <c r="Q4703" i="2"/>
  <c r="P4703" i="2"/>
  <c r="J4703" i="2"/>
  <c r="U4702" i="2"/>
  <c r="Q4702" i="2"/>
  <c r="S4702" i="2" s="1"/>
  <c r="T4702" i="2" s="1"/>
  <c r="P4702" i="2"/>
  <c r="J4702" i="2"/>
  <c r="U4701" i="2"/>
  <c r="Q4701" i="2"/>
  <c r="P4701" i="2"/>
  <c r="J4701" i="2"/>
  <c r="U4700" i="2"/>
  <c r="Q4700" i="2"/>
  <c r="P4700" i="2"/>
  <c r="J4700" i="2"/>
  <c r="U4699" i="2"/>
  <c r="Q4699" i="2"/>
  <c r="P4699" i="2"/>
  <c r="J4699" i="2"/>
  <c r="U4698" i="2"/>
  <c r="Q4698" i="2"/>
  <c r="P4698" i="2"/>
  <c r="J4698" i="2"/>
  <c r="U4697" i="2"/>
  <c r="Q4697" i="2"/>
  <c r="P4697" i="2"/>
  <c r="J4697" i="2"/>
  <c r="U4696" i="2"/>
  <c r="Q4696" i="2"/>
  <c r="S4696" i="2" s="1"/>
  <c r="T4696" i="2" s="1"/>
  <c r="P4696" i="2"/>
  <c r="J4696" i="2"/>
  <c r="U4695" i="2"/>
  <c r="Q4695" i="2"/>
  <c r="P4695" i="2"/>
  <c r="J4695" i="2"/>
  <c r="U4694" i="2"/>
  <c r="S4694" i="2"/>
  <c r="T4694" i="2" s="1"/>
  <c r="Q4694" i="2"/>
  <c r="P4694" i="2"/>
  <c r="J4694" i="2"/>
  <c r="U4693" i="2"/>
  <c r="Q4693" i="2"/>
  <c r="P4693" i="2"/>
  <c r="J4693" i="2"/>
  <c r="U4692" i="2"/>
  <c r="Q4692" i="2"/>
  <c r="P4692" i="2"/>
  <c r="J4692" i="2"/>
  <c r="U4691" i="2"/>
  <c r="Q4691" i="2"/>
  <c r="P4691" i="2"/>
  <c r="J4691" i="2"/>
  <c r="U4690" i="2"/>
  <c r="Q4690" i="2"/>
  <c r="P4690" i="2"/>
  <c r="J4690" i="2"/>
  <c r="U4689" i="2"/>
  <c r="Q4689" i="2"/>
  <c r="P4689" i="2"/>
  <c r="J4689" i="2"/>
  <c r="U4688" i="2"/>
  <c r="Q4688" i="2"/>
  <c r="P4688" i="2"/>
  <c r="J4688" i="2"/>
  <c r="U4687" i="2"/>
  <c r="Q4687" i="2"/>
  <c r="P4687" i="2"/>
  <c r="J4687" i="2"/>
  <c r="U4686" i="2"/>
  <c r="Q4686" i="2"/>
  <c r="S4686" i="2" s="1"/>
  <c r="T4686" i="2" s="1"/>
  <c r="P4686" i="2"/>
  <c r="J4686" i="2"/>
  <c r="U4685" i="2"/>
  <c r="Q4685" i="2"/>
  <c r="S4685" i="2" s="1"/>
  <c r="T4685" i="2" s="1"/>
  <c r="P4685" i="2"/>
  <c r="J4685" i="2"/>
  <c r="U4684" i="2"/>
  <c r="Q4684" i="2"/>
  <c r="P4684" i="2"/>
  <c r="J4684" i="2"/>
  <c r="U4683" i="2"/>
  <c r="Q4683" i="2"/>
  <c r="S4683" i="2" s="1"/>
  <c r="T4683" i="2" s="1"/>
  <c r="P4683" i="2"/>
  <c r="J4683" i="2"/>
  <c r="U4682" i="2"/>
  <c r="Q4682" i="2"/>
  <c r="P4682" i="2"/>
  <c r="J4682" i="2"/>
  <c r="U4681" i="2"/>
  <c r="Q4681" i="2"/>
  <c r="S4681" i="2" s="1"/>
  <c r="T4681" i="2" s="1"/>
  <c r="P4681" i="2"/>
  <c r="J4681" i="2"/>
  <c r="U4680" i="2"/>
  <c r="Q4680" i="2"/>
  <c r="P4680" i="2"/>
  <c r="J4680" i="2"/>
  <c r="U4679" i="2"/>
  <c r="Q4679" i="2"/>
  <c r="S4679" i="2" s="1"/>
  <c r="T4679" i="2" s="1"/>
  <c r="P4679" i="2"/>
  <c r="J4679" i="2"/>
  <c r="U4678" i="2"/>
  <c r="Q4678" i="2"/>
  <c r="S4678" i="2" s="1"/>
  <c r="T4678" i="2" s="1"/>
  <c r="P4678" i="2"/>
  <c r="J4678" i="2"/>
  <c r="U4677" i="2"/>
  <c r="Q4677" i="2"/>
  <c r="P4677" i="2"/>
  <c r="S4677" i="2" s="1"/>
  <c r="T4677" i="2" s="1"/>
  <c r="J4677" i="2"/>
  <c r="U4676" i="2"/>
  <c r="Q4676" i="2"/>
  <c r="S4676" i="2" s="1"/>
  <c r="T4676" i="2" s="1"/>
  <c r="P4676" i="2"/>
  <c r="J4676" i="2"/>
  <c r="U4675" i="2"/>
  <c r="Q4675" i="2"/>
  <c r="P4675" i="2"/>
  <c r="J4675" i="2"/>
  <c r="U4674" i="2"/>
  <c r="Q4674" i="2"/>
  <c r="P4674" i="2"/>
  <c r="S4674" i="2" s="1"/>
  <c r="T4674" i="2" s="1"/>
  <c r="J4674" i="2"/>
  <c r="U4673" i="2"/>
  <c r="Q4673" i="2"/>
  <c r="P4673" i="2"/>
  <c r="S4673" i="2" s="1"/>
  <c r="T4673" i="2" s="1"/>
  <c r="J4673" i="2"/>
  <c r="U4672" i="2"/>
  <c r="Q4672" i="2"/>
  <c r="P4672" i="2"/>
  <c r="J4672" i="2"/>
  <c r="U4671" i="2"/>
  <c r="Q4671" i="2"/>
  <c r="P4671" i="2"/>
  <c r="J4671" i="2"/>
  <c r="U4670" i="2"/>
  <c r="Q4670" i="2"/>
  <c r="P4670" i="2"/>
  <c r="S4670" i="2" s="1"/>
  <c r="T4670" i="2" s="1"/>
  <c r="U4669" i="2"/>
  <c r="Q4669" i="2"/>
  <c r="P4669" i="2"/>
  <c r="J4669" i="2"/>
  <c r="U4668" i="2"/>
  <c r="Q4668" i="2"/>
  <c r="P4668" i="2"/>
  <c r="J4668" i="2"/>
  <c r="U4667" i="2"/>
  <c r="Q4667" i="2"/>
  <c r="S4667" i="2" s="1"/>
  <c r="T4667" i="2" s="1"/>
  <c r="P4667" i="2"/>
  <c r="J4667" i="2"/>
  <c r="U4666" i="2"/>
  <c r="Q4666" i="2"/>
  <c r="P4666" i="2"/>
  <c r="J4666" i="2"/>
  <c r="U4665" i="2"/>
  <c r="Q4665" i="2"/>
  <c r="P4665" i="2"/>
  <c r="J4665" i="2"/>
  <c r="U4664" i="2"/>
  <c r="Q4664" i="2"/>
  <c r="P4664" i="2"/>
  <c r="S4664" i="2" s="1"/>
  <c r="T4664" i="2" s="1"/>
  <c r="J4664" i="2"/>
  <c r="U4663" i="2"/>
  <c r="Q4663" i="2"/>
  <c r="P4663" i="2"/>
  <c r="J4663" i="2"/>
  <c r="U4662" i="2"/>
  <c r="Q4662" i="2"/>
  <c r="P4662" i="2"/>
  <c r="J4662" i="2"/>
  <c r="U4661" i="2"/>
  <c r="Q4661" i="2"/>
  <c r="P4661" i="2"/>
  <c r="J4661" i="2"/>
  <c r="U4660" i="2"/>
  <c r="Q4660" i="2"/>
  <c r="P4660" i="2"/>
  <c r="J4660" i="2"/>
  <c r="U4659" i="2"/>
  <c r="Q4659" i="2"/>
  <c r="S4659" i="2" s="1"/>
  <c r="T4659" i="2" s="1"/>
  <c r="P4659" i="2"/>
  <c r="J4659" i="2"/>
  <c r="U4658" i="2"/>
  <c r="Q4658" i="2"/>
  <c r="P4658" i="2"/>
  <c r="J4658" i="2"/>
  <c r="U4657" i="2"/>
  <c r="Q4657" i="2"/>
  <c r="P4657" i="2"/>
  <c r="J4657" i="2"/>
  <c r="U4656" i="2"/>
  <c r="Q4656" i="2"/>
  <c r="P4656" i="2"/>
  <c r="J4656" i="2"/>
  <c r="U4655" i="2"/>
  <c r="Q4655" i="2"/>
  <c r="S4655" i="2" s="1"/>
  <c r="T4655" i="2" s="1"/>
  <c r="P4655" i="2"/>
  <c r="J4655" i="2"/>
  <c r="U4654" i="2"/>
  <c r="Q4654" i="2"/>
  <c r="P4654" i="2"/>
  <c r="J4654" i="2"/>
  <c r="U4653" i="2"/>
  <c r="Q4653" i="2"/>
  <c r="P4653" i="2"/>
  <c r="S4653" i="2" s="1"/>
  <c r="T4653" i="2" s="1"/>
  <c r="J4653" i="2"/>
  <c r="U4652" i="2"/>
  <c r="Q4652" i="2"/>
  <c r="P4652" i="2"/>
  <c r="J4652" i="2"/>
  <c r="U4651" i="2"/>
  <c r="Q4651" i="2"/>
  <c r="P4651" i="2"/>
  <c r="S4651" i="2" s="1"/>
  <c r="T4651" i="2" s="1"/>
  <c r="J4651" i="2"/>
  <c r="U4650" i="2"/>
  <c r="Q4650" i="2"/>
  <c r="P4650" i="2"/>
  <c r="J4650" i="2"/>
  <c r="U4649" i="2"/>
  <c r="Q4649" i="2"/>
  <c r="P4649" i="2"/>
  <c r="J4649" i="2"/>
  <c r="U4648" i="2"/>
  <c r="Q4648" i="2"/>
  <c r="P4648" i="2"/>
  <c r="J4648" i="2"/>
  <c r="U4647" i="2"/>
  <c r="Q4647" i="2"/>
  <c r="P4647" i="2"/>
  <c r="J4647" i="2"/>
  <c r="U4646" i="2"/>
  <c r="Q4646" i="2"/>
  <c r="S4646" i="2" s="1"/>
  <c r="T4646" i="2" s="1"/>
  <c r="P4646" i="2"/>
  <c r="J4646" i="2"/>
  <c r="U4645" i="2"/>
  <c r="Q4645" i="2"/>
  <c r="P4645" i="2"/>
  <c r="J4645" i="2"/>
  <c r="U4644" i="2"/>
  <c r="Q4644" i="2"/>
  <c r="P4644" i="2"/>
  <c r="J4644" i="2"/>
  <c r="U4643" i="2"/>
  <c r="Q4643" i="2"/>
  <c r="P4643" i="2"/>
  <c r="S4643" i="2" s="1"/>
  <c r="T4643" i="2" s="1"/>
  <c r="J4643" i="2"/>
  <c r="U4642" i="2"/>
  <c r="Q4642" i="2"/>
  <c r="P4642" i="2"/>
  <c r="J4642" i="2"/>
  <c r="U4641" i="2"/>
  <c r="Q4641" i="2"/>
  <c r="P4641" i="2"/>
  <c r="J4641" i="2"/>
  <c r="U4640" i="2"/>
  <c r="Q4640" i="2"/>
  <c r="P4640" i="2"/>
  <c r="J4640" i="2"/>
  <c r="U4639" i="2"/>
  <c r="Q4639" i="2"/>
  <c r="P4639" i="2"/>
  <c r="J4639" i="2"/>
  <c r="U4638" i="2"/>
  <c r="Q4638" i="2"/>
  <c r="P4638" i="2"/>
  <c r="J4638" i="2"/>
  <c r="U4637" i="2"/>
  <c r="Q4637" i="2"/>
  <c r="S4637" i="2" s="1"/>
  <c r="T4637" i="2" s="1"/>
  <c r="P4637" i="2"/>
  <c r="J4637" i="2"/>
  <c r="U4636" i="2"/>
  <c r="Q4636" i="2"/>
  <c r="P4636" i="2"/>
  <c r="J4636" i="2"/>
  <c r="U4635" i="2"/>
  <c r="Q4635" i="2"/>
  <c r="P4635" i="2"/>
  <c r="J4635" i="2"/>
  <c r="U4634" i="2"/>
  <c r="Q4634" i="2"/>
  <c r="P4634" i="2"/>
  <c r="S4634" i="2" s="1"/>
  <c r="T4634" i="2" s="1"/>
  <c r="J4634" i="2"/>
  <c r="U4633" i="2"/>
  <c r="Q4633" i="2"/>
  <c r="P4633" i="2"/>
  <c r="S4633" i="2" s="1"/>
  <c r="T4633" i="2" s="1"/>
  <c r="J4633" i="2"/>
  <c r="U4632" i="2"/>
  <c r="Q4632" i="2"/>
  <c r="P4632" i="2"/>
  <c r="J4632" i="2"/>
  <c r="U4631" i="2"/>
  <c r="Q4631" i="2"/>
  <c r="P4631" i="2"/>
  <c r="J4631" i="2"/>
  <c r="U4630" i="2"/>
  <c r="Q4630" i="2"/>
  <c r="S4630" i="2" s="1"/>
  <c r="T4630" i="2" s="1"/>
  <c r="P4630" i="2"/>
  <c r="J4630" i="2"/>
  <c r="U4629" i="2"/>
  <c r="Q4629" i="2"/>
  <c r="P4629" i="2"/>
  <c r="J4629" i="2"/>
  <c r="U4628" i="2"/>
  <c r="Q4628" i="2"/>
  <c r="P4628" i="2"/>
  <c r="J4628" i="2"/>
  <c r="U4627" i="2"/>
  <c r="Q4627" i="2"/>
  <c r="S4627" i="2" s="1"/>
  <c r="T4627" i="2" s="1"/>
  <c r="P4627" i="2"/>
  <c r="J4627" i="2"/>
  <c r="U4626" i="2"/>
  <c r="Q4626" i="2"/>
  <c r="S4626" i="2" s="1"/>
  <c r="T4626" i="2" s="1"/>
  <c r="P4626" i="2"/>
  <c r="J4626" i="2"/>
  <c r="U4625" i="2"/>
  <c r="Q4625" i="2"/>
  <c r="S4625" i="2" s="1"/>
  <c r="T4625" i="2" s="1"/>
  <c r="P4625" i="2"/>
  <c r="J4625" i="2"/>
  <c r="U4624" i="2"/>
  <c r="Q4624" i="2"/>
  <c r="P4624" i="2"/>
  <c r="J4624" i="2"/>
  <c r="U4623" i="2"/>
  <c r="Q4623" i="2"/>
  <c r="P4623" i="2"/>
  <c r="J4623" i="2"/>
  <c r="U4622" i="2"/>
  <c r="Q4622" i="2"/>
  <c r="P4622" i="2"/>
  <c r="J4622" i="2"/>
  <c r="U4621" i="2"/>
  <c r="Q4621" i="2"/>
  <c r="P4621" i="2"/>
  <c r="J4621" i="2"/>
  <c r="U4620" i="2"/>
  <c r="Q4620" i="2"/>
  <c r="P4620" i="2"/>
  <c r="J4620" i="2"/>
  <c r="U4619" i="2"/>
  <c r="Q4619" i="2"/>
  <c r="P4619" i="2"/>
  <c r="J4619" i="2"/>
  <c r="U4618" i="2"/>
  <c r="Q4618" i="2"/>
  <c r="S4618" i="2" s="1"/>
  <c r="T4618" i="2" s="1"/>
  <c r="P4618" i="2"/>
  <c r="J4618" i="2"/>
  <c r="U4617" i="2"/>
  <c r="Q4617" i="2"/>
  <c r="P4617" i="2"/>
  <c r="S4617" i="2" s="1"/>
  <c r="T4617" i="2" s="1"/>
  <c r="J4617" i="2"/>
  <c r="U4616" i="2"/>
  <c r="S4616" i="2"/>
  <c r="T4616" i="2" s="1"/>
  <c r="Q4616" i="2"/>
  <c r="P4616" i="2"/>
  <c r="J4616" i="2"/>
  <c r="U4615" i="2"/>
  <c r="Q4615" i="2"/>
  <c r="S4615" i="2" s="1"/>
  <c r="T4615" i="2" s="1"/>
  <c r="P4615" i="2"/>
  <c r="J4615" i="2"/>
  <c r="U4614" i="2"/>
  <c r="Q4614" i="2"/>
  <c r="P4614" i="2"/>
  <c r="J4614" i="2"/>
  <c r="U4613" i="2"/>
  <c r="Q4613" i="2"/>
  <c r="P4613" i="2"/>
  <c r="J4613" i="2"/>
  <c r="U4612" i="2"/>
  <c r="Q4612" i="2"/>
  <c r="S4612" i="2" s="1"/>
  <c r="T4612" i="2" s="1"/>
  <c r="P4612" i="2"/>
  <c r="J4612" i="2"/>
  <c r="U4611" i="2"/>
  <c r="Q4611" i="2"/>
  <c r="P4611" i="2"/>
  <c r="S4611" i="2" s="1"/>
  <c r="T4611" i="2" s="1"/>
  <c r="J4611" i="2"/>
  <c r="U4610" i="2"/>
  <c r="Q4610" i="2"/>
  <c r="P4610" i="2"/>
  <c r="J4610" i="2"/>
  <c r="U4609" i="2"/>
  <c r="Q4609" i="2"/>
  <c r="P4609" i="2"/>
  <c r="J4609" i="2"/>
  <c r="U4608" i="2"/>
  <c r="Q4608" i="2"/>
  <c r="P4608" i="2"/>
  <c r="J4608" i="2"/>
  <c r="U4607" i="2"/>
  <c r="Q4607" i="2"/>
  <c r="P4607" i="2"/>
  <c r="S4607" i="2" s="1"/>
  <c r="T4607" i="2" s="1"/>
  <c r="J4607" i="2"/>
  <c r="U4606" i="2"/>
  <c r="Q4606" i="2"/>
  <c r="S4606" i="2" s="1"/>
  <c r="T4606" i="2" s="1"/>
  <c r="P4606" i="2"/>
  <c r="J4606" i="2"/>
  <c r="U4605" i="2"/>
  <c r="Q4605" i="2"/>
  <c r="P4605" i="2"/>
  <c r="J4605" i="2"/>
  <c r="U4604" i="2"/>
  <c r="Q4604" i="2"/>
  <c r="P4604" i="2"/>
  <c r="J4604" i="2"/>
  <c r="U4603" i="2"/>
  <c r="Q4603" i="2"/>
  <c r="S4603" i="2" s="1"/>
  <c r="T4603" i="2" s="1"/>
  <c r="P4603" i="2"/>
  <c r="J4603" i="2"/>
  <c r="U4602" i="2"/>
  <c r="Q4602" i="2"/>
  <c r="P4602" i="2"/>
  <c r="J4602" i="2"/>
  <c r="U4601" i="2"/>
  <c r="S4601" i="2"/>
  <c r="T4601" i="2" s="1"/>
  <c r="Q4601" i="2"/>
  <c r="P4601" i="2"/>
  <c r="J4601" i="2"/>
  <c r="U4600" i="2"/>
  <c r="Q4600" i="2"/>
  <c r="S4600" i="2" s="1"/>
  <c r="T4600" i="2" s="1"/>
  <c r="P4600" i="2"/>
  <c r="J4600" i="2"/>
  <c r="U4599" i="2"/>
  <c r="Q4599" i="2"/>
  <c r="P4599" i="2"/>
  <c r="S4599" i="2" s="1"/>
  <c r="T4599" i="2" s="1"/>
  <c r="J4599" i="2"/>
  <c r="U4598" i="2"/>
  <c r="Q4598" i="2"/>
  <c r="P4598" i="2"/>
  <c r="J4598" i="2"/>
  <c r="U4597" i="2"/>
  <c r="Q4597" i="2"/>
  <c r="P4597" i="2"/>
  <c r="S4597" i="2" s="1"/>
  <c r="T4597" i="2" s="1"/>
  <c r="J4597" i="2"/>
  <c r="U4596" i="2"/>
  <c r="Q4596" i="2"/>
  <c r="S4596" i="2" s="1"/>
  <c r="T4596" i="2" s="1"/>
  <c r="P4596" i="2"/>
  <c r="J4596" i="2"/>
  <c r="U4595" i="2"/>
  <c r="Q4595" i="2"/>
  <c r="P4595" i="2"/>
  <c r="J4595" i="2"/>
  <c r="U4594" i="2"/>
  <c r="Q4594" i="2"/>
  <c r="S4594" i="2" s="1"/>
  <c r="T4594" i="2" s="1"/>
  <c r="P4594" i="2"/>
  <c r="J4594" i="2"/>
  <c r="U4593" i="2"/>
  <c r="Q4593" i="2"/>
  <c r="P4593" i="2"/>
  <c r="J4593" i="2"/>
  <c r="U4592" i="2"/>
  <c r="Q4592" i="2"/>
  <c r="P4592" i="2"/>
  <c r="J4592" i="2"/>
  <c r="U4591" i="2"/>
  <c r="Q4591" i="2"/>
  <c r="P4591" i="2"/>
  <c r="J4591" i="2"/>
  <c r="U4590" i="2"/>
  <c r="Q4590" i="2"/>
  <c r="P4590" i="2"/>
  <c r="S4590" i="2" s="1"/>
  <c r="T4590" i="2" s="1"/>
  <c r="J4590" i="2"/>
  <c r="U4589" i="2"/>
  <c r="Q4589" i="2"/>
  <c r="P4589" i="2"/>
  <c r="J4589" i="2"/>
  <c r="U4588" i="2"/>
  <c r="Q4588" i="2"/>
  <c r="P4588" i="2"/>
  <c r="J4588" i="2"/>
  <c r="U4587" i="2"/>
  <c r="Q4587" i="2"/>
  <c r="P4587" i="2"/>
  <c r="J4587" i="2"/>
  <c r="U4586" i="2"/>
  <c r="Q4586" i="2"/>
  <c r="P4586" i="2"/>
  <c r="S4586" i="2" s="1"/>
  <c r="T4586" i="2" s="1"/>
  <c r="J4586" i="2"/>
  <c r="U4585" i="2"/>
  <c r="Q4585" i="2"/>
  <c r="P4585" i="2"/>
  <c r="J4585" i="2"/>
  <c r="U4584" i="2"/>
  <c r="Q4584" i="2"/>
  <c r="P4584" i="2"/>
  <c r="U4583" i="2"/>
  <c r="Q4583" i="2"/>
  <c r="P4583" i="2"/>
  <c r="J4583" i="2"/>
  <c r="U4582" i="2"/>
  <c r="Q4582" i="2"/>
  <c r="P4582" i="2"/>
  <c r="J4582" i="2"/>
  <c r="U4581" i="2"/>
  <c r="Q4581" i="2"/>
  <c r="P4581" i="2"/>
  <c r="J4581" i="2"/>
  <c r="U4580" i="2"/>
  <c r="Q4580" i="2"/>
  <c r="S4580" i="2" s="1"/>
  <c r="T4580" i="2" s="1"/>
  <c r="P4580" i="2"/>
  <c r="J4580" i="2"/>
  <c r="U4579" i="2"/>
  <c r="Q4579" i="2"/>
  <c r="P4579" i="2"/>
  <c r="S4579" i="2" s="1"/>
  <c r="T4579" i="2" s="1"/>
  <c r="J4579" i="2"/>
  <c r="U4578" i="2"/>
  <c r="Q4578" i="2"/>
  <c r="P4578" i="2"/>
  <c r="J4578" i="2"/>
  <c r="U4577" i="2"/>
  <c r="Q4577" i="2"/>
  <c r="P4577" i="2"/>
  <c r="J4577" i="2"/>
  <c r="U4576" i="2"/>
  <c r="Q4576" i="2"/>
  <c r="S4576" i="2" s="1"/>
  <c r="T4576" i="2" s="1"/>
  <c r="P4576" i="2"/>
  <c r="J4576" i="2"/>
  <c r="U4575" i="2"/>
  <c r="Q4575" i="2"/>
  <c r="S4575" i="2" s="1"/>
  <c r="T4575" i="2" s="1"/>
  <c r="P4575" i="2"/>
  <c r="J4575" i="2"/>
  <c r="U4574" i="2"/>
  <c r="Q4574" i="2"/>
  <c r="P4574" i="2"/>
  <c r="J4574" i="2"/>
  <c r="U4573" i="2"/>
  <c r="Q4573" i="2"/>
  <c r="P4573" i="2"/>
  <c r="U4572" i="2"/>
  <c r="Q4572" i="2"/>
  <c r="P4572" i="2"/>
  <c r="J4572" i="2"/>
  <c r="U4571" i="2"/>
  <c r="Q4571" i="2"/>
  <c r="P4571" i="2"/>
  <c r="J4571" i="2"/>
  <c r="U4570" i="2"/>
  <c r="Q4570" i="2"/>
  <c r="P4570" i="2"/>
  <c r="J4570" i="2"/>
  <c r="U4569" i="2"/>
  <c r="Q4569" i="2"/>
  <c r="P4569" i="2"/>
  <c r="S4569" i="2" s="1"/>
  <c r="T4569" i="2" s="1"/>
  <c r="J4569" i="2"/>
  <c r="U4568" i="2"/>
  <c r="Q4568" i="2"/>
  <c r="P4568" i="2"/>
  <c r="J4568" i="2"/>
  <c r="U4567" i="2"/>
  <c r="Q4567" i="2"/>
  <c r="P4567" i="2"/>
  <c r="J4567" i="2"/>
  <c r="U4566" i="2"/>
  <c r="Q4566" i="2"/>
  <c r="P4566" i="2"/>
  <c r="J4566" i="2"/>
  <c r="U4565" i="2"/>
  <c r="Q4565" i="2"/>
  <c r="P4565" i="2"/>
  <c r="S4565" i="2" s="1"/>
  <c r="T4565" i="2" s="1"/>
  <c r="J4565" i="2"/>
  <c r="U4564" i="2"/>
  <c r="Q4564" i="2"/>
  <c r="P4564" i="2"/>
  <c r="J4564" i="2"/>
  <c r="U4563" i="2"/>
  <c r="Q4563" i="2"/>
  <c r="P4563" i="2"/>
  <c r="J4563" i="2"/>
  <c r="U4562" i="2"/>
  <c r="S4562" i="2"/>
  <c r="T4562" i="2" s="1"/>
  <c r="Q4562" i="2"/>
  <c r="P4562" i="2"/>
  <c r="J4562" i="2"/>
  <c r="U4561" i="2"/>
  <c r="Q4561" i="2"/>
  <c r="P4561" i="2"/>
  <c r="J4561" i="2"/>
  <c r="U4560" i="2"/>
  <c r="Q4560" i="2"/>
  <c r="P4560" i="2"/>
  <c r="J4560" i="2"/>
  <c r="U4559" i="2"/>
  <c r="Q4559" i="2"/>
  <c r="P4559" i="2"/>
  <c r="J4559" i="2"/>
  <c r="U4558" i="2"/>
  <c r="Q4558" i="2"/>
  <c r="P4558" i="2"/>
  <c r="S4558" i="2" s="1"/>
  <c r="T4558" i="2" s="1"/>
  <c r="J4558" i="2"/>
  <c r="U4557" i="2"/>
  <c r="Q4557" i="2"/>
  <c r="S4557" i="2" s="1"/>
  <c r="T4557" i="2" s="1"/>
  <c r="P4557" i="2"/>
  <c r="J4557" i="2"/>
  <c r="U4556" i="2"/>
  <c r="Q4556" i="2"/>
  <c r="P4556" i="2"/>
  <c r="J4556" i="2"/>
  <c r="U4555" i="2"/>
  <c r="Q4555" i="2"/>
  <c r="P4555" i="2"/>
  <c r="U4554" i="2"/>
  <c r="Q4554" i="2"/>
  <c r="P4554" i="2"/>
  <c r="J4554" i="2"/>
  <c r="U4553" i="2"/>
  <c r="Q4553" i="2"/>
  <c r="S4553" i="2" s="1"/>
  <c r="T4553" i="2" s="1"/>
  <c r="P4553" i="2"/>
  <c r="J4553" i="2"/>
  <c r="U4552" i="2"/>
  <c r="Q4552" i="2"/>
  <c r="P4552" i="2"/>
  <c r="S4552" i="2" s="1"/>
  <c r="T4552" i="2" s="1"/>
  <c r="J4552" i="2"/>
  <c r="U4551" i="2"/>
  <c r="Q4551" i="2"/>
  <c r="P4551" i="2"/>
  <c r="J4551" i="2"/>
  <c r="U4550" i="2"/>
  <c r="Q4550" i="2"/>
  <c r="P4550" i="2"/>
  <c r="J4550" i="2"/>
  <c r="U4549" i="2"/>
  <c r="Q4549" i="2"/>
  <c r="S4549" i="2" s="1"/>
  <c r="T4549" i="2" s="1"/>
  <c r="P4549" i="2"/>
  <c r="J4549" i="2"/>
  <c r="U4548" i="2"/>
  <c r="Q4548" i="2"/>
  <c r="P4548" i="2"/>
  <c r="J4548" i="2"/>
  <c r="U4547" i="2"/>
  <c r="Q4547" i="2"/>
  <c r="S4547" i="2" s="1"/>
  <c r="T4547" i="2" s="1"/>
  <c r="P4547" i="2"/>
  <c r="J4547" i="2"/>
  <c r="U4546" i="2"/>
  <c r="Q4546" i="2"/>
  <c r="P4546" i="2"/>
  <c r="J4546" i="2"/>
  <c r="U4545" i="2"/>
  <c r="Q4545" i="2"/>
  <c r="P4545" i="2"/>
  <c r="J4545" i="2"/>
  <c r="U4544" i="2"/>
  <c r="Q4544" i="2"/>
  <c r="P4544" i="2"/>
  <c r="J4544" i="2"/>
  <c r="U4543" i="2"/>
  <c r="Q4543" i="2"/>
  <c r="P4543" i="2"/>
  <c r="J4543" i="2"/>
  <c r="U4542" i="2"/>
  <c r="Q4542" i="2"/>
  <c r="P4542" i="2"/>
  <c r="J4542" i="2"/>
  <c r="U4541" i="2"/>
  <c r="Q4541" i="2"/>
  <c r="P4541" i="2"/>
  <c r="J4541" i="2"/>
  <c r="U4540" i="2"/>
  <c r="Q4540" i="2"/>
  <c r="P4540" i="2"/>
  <c r="J4540" i="2"/>
  <c r="U4539" i="2"/>
  <c r="Q4539" i="2"/>
  <c r="P4539" i="2"/>
  <c r="S4539" i="2" s="1"/>
  <c r="T4539" i="2" s="1"/>
  <c r="J4539" i="2"/>
  <c r="U4538" i="2"/>
  <c r="S4538" i="2"/>
  <c r="T4538" i="2" s="1"/>
  <c r="Q4538" i="2"/>
  <c r="P4538" i="2"/>
  <c r="J4538" i="2"/>
  <c r="U4537" i="2"/>
  <c r="Q4537" i="2"/>
  <c r="P4537" i="2"/>
  <c r="J4537" i="2"/>
  <c r="U4536" i="2"/>
  <c r="Q4536" i="2"/>
  <c r="S4536" i="2" s="1"/>
  <c r="T4536" i="2" s="1"/>
  <c r="P4536" i="2"/>
  <c r="J4536" i="2"/>
  <c r="U4535" i="2"/>
  <c r="Q4535" i="2"/>
  <c r="P4535" i="2"/>
  <c r="S4535" i="2" s="1"/>
  <c r="T4535" i="2" s="1"/>
  <c r="J4535" i="2"/>
  <c r="U4534" i="2"/>
  <c r="Q4534" i="2"/>
  <c r="S4534" i="2" s="1"/>
  <c r="T4534" i="2" s="1"/>
  <c r="P4534" i="2"/>
  <c r="J4534" i="2"/>
  <c r="U4533" i="2"/>
  <c r="Q4533" i="2"/>
  <c r="P4533" i="2"/>
  <c r="J4533" i="2"/>
  <c r="U4532" i="2"/>
  <c r="Q4532" i="2"/>
  <c r="S4532" i="2" s="1"/>
  <c r="T4532" i="2" s="1"/>
  <c r="P4532" i="2"/>
  <c r="J4532" i="2"/>
  <c r="U4531" i="2"/>
  <c r="Q4531" i="2"/>
  <c r="S4531" i="2" s="1"/>
  <c r="T4531" i="2" s="1"/>
  <c r="P4531" i="2"/>
  <c r="J4531" i="2"/>
  <c r="U4530" i="2"/>
  <c r="Q4530" i="2"/>
  <c r="P4530" i="2"/>
  <c r="J4530" i="2"/>
  <c r="U4529" i="2"/>
  <c r="Q4529" i="2"/>
  <c r="P4529" i="2"/>
  <c r="J4529" i="2"/>
  <c r="U4528" i="2"/>
  <c r="Q4528" i="2"/>
  <c r="P4528" i="2"/>
  <c r="J4528" i="2"/>
  <c r="U4527" i="2"/>
  <c r="Q4527" i="2"/>
  <c r="P4527" i="2"/>
  <c r="J4527" i="2"/>
  <c r="U4526" i="2"/>
  <c r="Q4526" i="2"/>
  <c r="P4526" i="2"/>
  <c r="J4526" i="2"/>
  <c r="U4525" i="2"/>
  <c r="Q4525" i="2"/>
  <c r="P4525" i="2"/>
  <c r="J4525" i="2"/>
  <c r="U4524" i="2"/>
  <c r="Q4524" i="2"/>
  <c r="P4524" i="2"/>
  <c r="J4524" i="2"/>
  <c r="U4523" i="2"/>
  <c r="S4523" i="2"/>
  <c r="T4523" i="2" s="1"/>
  <c r="Q4523" i="2"/>
  <c r="P4523" i="2"/>
  <c r="J4523" i="2"/>
  <c r="U4522" i="2"/>
  <c r="Q4522" i="2"/>
  <c r="P4522" i="2"/>
  <c r="S4522" i="2" s="1"/>
  <c r="T4522" i="2" s="1"/>
  <c r="J4522" i="2"/>
  <c r="U4521" i="2"/>
  <c r="Q4521" i="2"/>
  <c r="P4521" i="2"/>
  <c r="J4521" i="2"/>
  <c r="U4520" i="2"/>
  <c r="Q4520" i="2"/>
  <c r="P4520" i="2"/>
  <c r="J4520" i="2"/>
  <c r="U4519" i="2"/>
  <c r="Q4519" i="2"/>
  <c r="P4519" i="2"/>
  <c r="J4519" i="2"/>
  <c r="U4518" i="2"/>
  <c r="Q4518" i="2"/>
  <c r="P4518" i="2"/>
  <c r="J4518" i="2"/>
  <c r="U4517" i="2"/>
  <c r="Q4517" i="2"/>
  <c r="P4517" i="2"/>
  <c r="J4517" i="2"/>
  <c r="U4516" i="2"/>
  <c r="Q4516" i="2"/>
  <c r="P4516" i="2"/>
  <c r="J4516" i="2"/>
  <c r="U4515" i="2"/>
  <c r="S4515" i="2"/>
  <c r="T4515" i="2" s="1"/>
  <c r="Q4515" i="2"/>
  <c r="P4515" i="2"/>
  <c r="J4515" i="2"/>
  <c r="U4514" i="2"/>
  <c r="Q4514" i="2"/>
  <c r="P4514" i="2"/>
  <c r="J4514" i="2"/>
  <c r="U4513" i="2"/>
  <c r="Q4513" i="2"/>
  <c r="P4513" i="2"/>
  <c r="J4513" i="2"/>
  <c r="U4512" i="2"/>
  <c r="Q4512" i="2"/>
  <c r="P4512" i="2"/>
  <c r="J4512" i="2"/>
  <c r="U4511" i="2"/>
  <c r="Q4511" i="2"/>
  <c r="P4511" i="2"/>
  <c r="U4510" i="2"/>
  <c r="Q4510" i="2"/>
  <c r="P4510" i="2"/>
  <c r="J4510" i="2"/>
  <c r="U4509" i="2"/>
  <c r="Q4509" i="2"/>
  <c r="S4509" i="2" s="1"/>
  <c r="T4509" i="2" s="1"/>
  <c r="P4509" i="2"/>
  <c r="J4509" i="2"/>
  <c r="U4508" i="2"/>
  <c r="Q4508" i="2"/>
  <c r="P4508" i="2"/>
  <c r="J4508" i="2"/>
  <c r="U4507" i="2"/>
  <c r="Q4507" i="2"/>
  <c r="S4507" i="2" s="1"/>
  <c r="T4507" i="2" s="1"/>
  <c r="P4507" i="2"/>
  <c r="J4507" i="2"/>
  <c r="U4506" i="2"/>
  <c r="Q4506" i="2"/>
  <c r="P4506" i="2"/>
  <c r="J4506" i="2"/>
  <c r="U4505" i="2"/>
  <c r="Q4505" i="2"/>
  <c r="S4505" i="2" s="1"/>
  <c r="T4505" i="2" s="1"/>
  <c r="P4505" i="2"/>
  <c r="J4505" i="2"/>
  <c r="U4504" i="2"/>
  <c r="Q4504" i="2"/>
  <c r="P4504" i="2"/>
  <c r="J4504" i="2"/>
  <c r="U4503" i="2"/>
  <c r="Q4503" i="2"/>
  <c r="P4503" i="2"/>
  <c r="J4503" i="2"/>
  <c r="U4502" i="2"/>
  <c r="Q4502" i="2"/>
  <c r="P4502" i="2"/>
  <c r="J4502" i="2"/>
  <c r="U4501" i="2"/>
  <c r="Q4501" i="2"/>
  <c r="P4501" i="2"/>
  <c r="J4501" i="2"/>
  <c r="U4500" i="2"/>
  <c r="Q4500" i="2"/>
  <c r="P4500" i="2"/>
  <c r="S4500" i="2" s="1"/>
  <c r="T4500" i="2" s="1"/>
  <c r="J4500" i="2"/>
  <c r="U4499" i="2"/>
  <c r="Q4499" i="2"/>
  <c r="S4499" i="2" s="1"/>
  <c r="T4499" i="2" s="1"/>
  <c r="P4499" i="2"/>
  <c r="J4499" i="2"/>
  <c r="U4498" i="2"/>
  <c r="Q4498" i="2"/>
  <c r="P4498" i="2"/>
  <c r="J4498" i="2"/>
  <c r="U4497" i="2"/>
  <c r="Q4497" i="2"/>
  <c r="S4497" i="2" s="1"/>
  <c r="T4497" i="2" s="1"/>
  <c r="P4497" i="2"/>
  <c r="J4497" i="2"/>
  <c r="U4496" i="2"/>
  <c r="Q4496" i="2"/>
  <c r="P4496" i="2"/>
  <c r="J4496" i="2"/>
  <c r="U4495" i="2"/>
  <c r="Q4495" i="2"/>
  <c r="P4495" i="2"/>
  <c r="J4495" i="2"/>
  <c r="U4494" i="2"/>
  <c r="Q4494" i="2"/>
  <c r="P4494" i="2"/>
  <c r="J4494" i="2"/>
  <c r="U4493" i="2"/>
  <c r="Q4493" i="2"/>
  <c r="P4493" i="2"/>
  <c r="J4493" i="2"/>
  <c r="U4492" i="2"/>
  <c r="Q4492" i="2"/>
  <c r="P4492" i="2"/>
  <c r="J4492" i="2"/>
  <c r="U4491" i="2"/>
  <c r="Q4491" i="2"/>
  <c r="P4491" i="2"/>
  <c r="J4491" i="2"/>
  <c r="U4490" i="2"/>
  <c r="Q4490" i="2"/>
  <c r="P4490" i="2"/>
  <c r="J4490" i="2"/>
  <c r="U4489" i="2"/>
  <c r="Q4489" i="2"/>
  <c r="P4489" i="2"/>
  <c r="J4489" i="2"/>
  <c r="U4488" i="2"/>
  <c r="Q4488" i="2"/>
  <c r="P4488" i="2"/>
  <c r="J4488" i="2"/>
  <c r="U4487" i="2"/>
  <c r="Q4487" i="2"/>
  <c r="P4487" i="2"/>
  <c r="J4487" i="2"/>
  <c r="U4486" i="2"/>
  <c r="Q4486" i="2"/>
  <c r="P4486" i="2"/>
  <c r="J4486" i="2"/>
  <c r="U4485" i="2"/>
  <c r="Q4485" i="2"/>
  <c r="S4485" i="2" s="1"/>
  <c r="T4485" i="2" s="1"/>
  <c r="P4485" i="2"/>
  <c r="J4485" i="2"/>
  <c r="U4484" i="2"/>
  <c r="Q4484" i="2"/>
  <c r="P4484" i="2"/>
  <c r="J4484" i="2"/>
  <c r="U4483" i="2"/>
  <c r="Q4483" i="2"/>
  <c r="P4483" i="2"/>
  <c r="J4483" i="2"/>
  <c r="U4482" i="2"/>
  <c r="Q4482" i="2"/>
  <c r="P4482" i="2"/>
  <c r="J4482" i="2"/>
  <c r="U4481" i="2"/>
  <c r="Q4481" i="2"/>
  <c r="S4481" i="2" s="1"/>
  <c r="T4481" i="2" s="1"/>
  <c r="P4481" i="2"/>
  <c r="J4481" i="2"/>
  <c r="U4480" i="2"/>
  <c r="Q4480" i="2"/>
  <c r="P4480" i="2"/>
  <c r="J4480" i="2"/>
  <c r="U4479" i="2"/>
  <c r="T4479" i="2"/>
  <c r="Q4479" i="2"/>
  <c r="S4479" i="2" s="1"/>
  <c r="P4479" i="2"/>
  <c r="J4479" i="2"/>
  <c r="U4478" i="2"/>
  <c r="Q4478" i="2"/>
  <c r="P4478" i="2"/>
  <c r="J4478" i="2"/>
  <c r="U4477" i="2"/>
  <c r="Q4477" i="2"/>
  <c r="P4477" i="2"/>
  <c r="S4477" i="2" s="1"/>
  <c r="T4477" i="2" s="1"/>
  <c r="J4477" i="2"/>
  <c r="U4476" i="2"/>
  <c r="Q4476" i="2"/>
  <c r="P4476" i="2"/>
  <c r="J4476" i="2"/>
  <c r="U4475" i="2"/>
  <c r="Q4475" i="2"/>
  <c r="P4475" i="2"/>
  <c r="J4475" i="2"/>
  <c r="U4474" i="2"/>
  <c r="Q4474" i="2"/>
  <c r="P4474" i="2"/>
  <c r="J4474" i="2"/>
  <c r="U4473" i="2"/>
  <c r="Q4473" i="2"/>
  <c r="P4473" i="2"/>
  <c r="J4473" i="2"/>
  <c r="U4472" i="2"/>
  <c r="Q4472" i="2"/>
  <c r="P4472" i="2"/>
  <c r="J4472" i="2"/>
  <c r="U4471" i="2"/>
  <c r="Q4471" i="2"/>
  <c r="P4471" i="2"/>
  <c r="J4471" i="2"/>
  <c r="U4470" i="2"/>
  <c r="Q4470" i="2"/>
  <c r="S4470" i="2" s="1"/>
  <c r="T4470" i="2" s="1"/>
  <c r="P4470" i="2"/>
  <c r="J4470" i="2"/>
  <c r="U4469" i="2"/>
  <c r="Q4469" i="2"/>
  <c r="S4469" i="2" s="1"/>
  <c r="T4469" i="2" s="1"/>
  <c r="P4469" i="2"/>
  <c r="J4469" i="2"/>
  <c r="U4468" i="2"/>
  <c r="Q4468" i="2"/>
  <c r="P4468" i="2"/>
  <c r="J4468" i="2"/>
  <c r="U4467" i="2"/>
  <c r="Q4467" i="2"/>
  <c r="S4467" i="2" s="1"/>
  <c r="T4467" i="2" s="1"/>
  <c r="P4467" i="2"/>
  <c r="J4467" i="2"/>
  <c r="U4466" i="2"/>
  <c r="Q4466" i="2"/>
  <c r="P4466" i="2"/>
  <c r="J4466" i="2"/>
  <c r="U4465" i="2"/>
  <c r="Q4465" i="2"/>
  <c r="P4465" i="2"/>
  <c r="S4465" i="2" s="1"/>
  <c r="T4465" i="2" s="1"/>
  <c r="J4465" i="2"/>
  <c r="U4464" i="2"/>
  <c r="Q4464" i="2"/>
  <c r="P4464" i="2"/>
  <c r="J4464" i="2"/>
  <c r="U4463" i="2"/>
  <c r="Q4463" i="2"/>
  <c r="P4463" i="2"/>
  <c r="J4463" i="2"/>
  <c r="U4462" i="2"/>
  <c r="Q4462" i="2"/>
  <c r="S4462" i="2" s="1"/>
  <c r="T4462" i="2" s="1"/>
  <c r="P4462" i="2"/>
  <c r="J4462" i="2"/>
  <c r="U4461" i="2"/>
  <c r="Q4461" i="2"/>
  <c r="S4461" i="2" s="1"/>
  <c r="T4461" i="2" s="1"/>
  <c r="P4461" i="2"/>
  <c r="J4461" i="2"/>
  <c r="U4460" i="2"/>
  <c r="Q4460" i="2"/>
  <c r="P4460" i="2"/>
  <c r="J4460" i="2"/>
  <c r="U4459" i="2"/>
  <c r="Q4459" i="2"/>
  <c r="S4459" i="2" s="1"/>
  <c r="T4459" i="2" s="1"/>
  <c r="P4459" i="2"/>
  <c r="J4459" i="2"/>
  <c r="U4458" i="2"/>
  <c r="Q4458" i="2"/>
  <c r="P4458" i="2"/>
  <c r="J4458" i="2"/>
  <c r="U4457" i="2"/>
  <c r="Q4457" i="2"/>
  <c r="P4457" i="2"/>
  <c r="J4457" i="2"/>
  <c r="U4456" i="2"/>
  <c r="Q4456" i="2"/>
  <c r="P4456" i="2"/>
  <c r="S4456" i="2" s="1"/>
  <c r="T4456" i="2" s="1"/>
  <c r="J4456" i="2"/>
  <c r="U4455" i="2"/>
  <c r="Q4455" i="2"/>
  <c r="P4455" i="2"/>
  <c r="J4455" i="2"/>
  <c r="U4454" i="2"/>
  <c r="Q4454" i="2"/>
  <c r="P4454" i="2"/>
  <c r="J4454" i="2"/>
  <c r="U4453" i="2"/>
  <c r="Q4453" i="2"/>
  <c r="S4453" i="2" s="1"/>
  <c r="T4453" i="2" s="1"/>
  <c r="P4453" i="2"/>
  <c r="J4453" i="2"/>
  <c r="U4452" i="2"/>
  <c r="Q4452" i="2"/>
  <c r="P4452" i="2"/>
  <c r="J4452" i="2"/>
  <c r="U4451" i="2"/>
  <c r="Q4451" i="2"/>
  <c r="P4451" i="2"/>
  <c r="J4451" i="2"/>
  <c r="U4450" i="2"/>
  <c r="Q4450" i="2"/>
  <c r="P4450" i="2"/>
  <c r="J4450" i="2"/>
  <c r="U4449" i="2"/>
  <c r="Q4449" i="2"/>
  <c r="S4449" i="2" s="1"/>
  <c r="T4449" i="2" s="1"/>
  <c r="P4449" i="2"/>
  <c r="U4448" i="2"/>
  <c r="Q4448" i="2"/>
  <c r="P4448" i="2"/>
  <c r="S4448" i="2" s="1"/>
  <c r="T4448" i="2" s="1"/>
  <c r="J4448" i="2"/>
  <c r="U4447" i="2"/>
  <c r="S4447" i="2"/>
  <c r="T4447" i="2" s="1"/>
  <c r="Q4447" i="2"/>
  <c r="P4447" i="2"/>
  <c r="J4447" i="2"/>
  <c r="U4446" i="2"/>
  <c r="Q4446" i="2"/>
  <c r="P4446" i="2"/>
  <c r="J4446" i="2"/>
  <c r="U4445" i="2"/>
  <c r="Q4445" i="2"/>
  <c r="P4445" i="2"/>
  <c r="J4445" i="2"/>
  <c r="U4444" i="2"/>
  <c r="Q4444" i="2"/>
  <c r="S4444" i="2" s="1"/>
  <c r="T4444" i="2" s="1"/>
  <c r="P4444" i="2"/>
  <c r="J4444" i="2"/>
  <c r="U4443" i="2"/>
  <c r="Q4443" i="2"/>
  <c r="S4443" i="2" s="1"/>
  <c r="T4443" i="2" s="1"/>
  <c r="P4443" i="2"/>
  <c r="J4443" i="2"/>
  <c r="U4442" i="2"/>
  <c r="Q4442" i="2"/>
  <c r="P4442" i="2"/>
  <c r="S4442" i="2" s="1"/>
  <c r="T4442" i="2" s="1"/>
  <c r="J4442" i="2"/>
  <c r="U4441" i="2"/>
  <c r="Q4441" i="2"/>
  <c r="S4441" i="2" s="1"/>
  <c r="T4441" i="2" s="1"/>
  <c r="P4441" i="2"/>
  <c r="J4441" i="2"/>
  <c r="U4440" i="2"/>
  <c r="Q4440" i="2"/>
  <c r="P4440" i="2"/>
  <c r="U4439" i="2"/>
  <c r="Q4439" i="2"/>
  <c r="P4439" i="2"/>
  <c r="J4439" i="2"/>
  <c r="U4438" i="2"/>
  <c r="Q4438" i="2"/>
  <c r="S4438" i="2" s="1"/>
  <c r="T4438" i="2" s="1"/>
  <c r="P4438" i="2"/>
  <c r="J4438" i="2"/>
  <c r="U4437" i="2"/>
  <c r="Q4437" i="2"/>
  <c r="P4437" i="2"/>
  <c r="J4437" i="2"/>
  <c r="U4436" i="2"/>
  <c r="Q4436" i="2"/>
  <c r="P4436" i="2"/>
  <c r="J4436" i="2"/>
  <c r="U4435" i="2"/>
  <c r="Q4435" i="2"/>
  <c r="P4435" i="2"/>
  <c r="J4435" i="2"/>
  <c r="U4434" i="2"/>
  <c r="Q4434" i="2"/>
  <c r="S4434" i="2" s="1"/>
  <c r="T4434" i="2" s="1"/>
  <c r="P4434" i="2"/>
  <c r="J4434" i="2"/>
  <c r="U4433" i="2"/>
  <c r="Q4433" i="2"/>
  <c r="P4433" i="2"/>
  <c r="J4433" i="2"/>
  <c r="U4432" i="2"/>
  <c r="Q4432" i="2"/>
  <c r="P4432" i="2"/>
  <c r="J4432" i="2"/>
  <c r="U4431" i="2"/>
  <c r="Q4431" i="2"/>
  <c r="P4431" i="2"/>
  <c r="J4431" i="2"/>
  <c r="U4430" i="2"/>
  <c r="Q4430" i="2"/>
  <c r="S4430" i="2" s="1"/>
  <c r="T4430" i="2" s="1"/>
  <c r="P4430" i="2"/>
  <c r="J4430" i="2"/>
  <c r="U4429" i="2"/>
  <c r="Q4429" i="2"/>
  <c r="P4429" i="2"/>
  <c r="J4429" i="2"/>
  <c r="U4428" i="2"/>
  <c r="Q4428" i="2"/>
  <c r="P4428" i="2"/>
  <c r="J4428" i="2"/>
  <c r="U4427" i="2"/>
  <c r="Q4427" i="2"/>
  <c r="S4427" i="2" s="1"/>
  <c r="T4427" i="2" s="1"/>
  <c r="P4427" i="2"/>
  <c r="J4427" i="2"/>
  <c r="U4426" i="2"/>
  <c r="Q4426" i="2"/>
  <c r="P4426" i="2"/>
  <c r="S4426" i="2" s="1"/>
  <c r="T4426" i="2" s="1"/>
  <c r="J4426" i="2"/>
  <c r="U4425" i="2"/>
  <c r="Q4425" i="2"/>
  <c r="P4425" i="2"/>
  <c r="J4425" i="2"/>
  <c r="U4424" i="2"/>
  <c r="Q4424" i="2"/>
  <c r="P4424" i="2"/>
  <c r="J4424" i="2"/>
  <c r="U4423" i="2"/>
  <c r="Q4423" i="2"/>
  <c r="S4423" i="2" s="1"/>
  <c r="T4423" i="2" s="1"/>
  <c r="P4423" i="2"/>
  <c r="J4423" i="2"/>
  <c r="U4422" i="2"/>
  <c r="Q4422" i="2"/>
  <c r="S4422" i="2" s="1"/>
  <c r="T4422" i="2" s="1"/>
  <c r="P4422" i="2"/>
  <c r="J4422" i="2"/>
  <c r="U4421" i="2"/>
  <c r="Q4421" i="2"/>
  <c r="P4421" i="2"/>
  <c r="J4421" i="2"/>
  <c r="U4420" i="2"/>
  <c r="Q4420" i="2"/>
  <c r="S4420" i="2" s="1"/>
  <c r="T4420" i="2" s="1"/>
  <c r="P4420" i="2"/>
  <c r="J4420" i="2"/>
  <c r="U4419" i="2"/>
  <c r="Q4419" i="2"/>
  <c r="P4419" i="2"/>
  <c r="J4419" i="2"/>
  <c r="U4418" i="2"/>
  <c r="S4418" i="2"/>
  <c r="T4418" i="2" s="1"/>
  <c r="Q4418" i="2"/>
  <c r="P4418" i="2"/>
  <c r="J4418" i="2"/>
  <c r="U4417" i="2"/>
  <c r="Q4417" i="2"/>
  <c r="P4417" i="2"/>
  <c r="J4417" i="2"/>
  <c r="U4416" i="2"/>
  <c r="Q4416" i="2"/>
  <c r="P4416" i="2"/>
  <c r="J4416" i="2"/>
  <c r="U4415" i="2"/>
  <c r="Q4415" i="2"/>
  <c r="S4415" i="2" s="1"/>
  <c r="T4415" i="2" s="1"/>
  <c r="P4415" i="2"/>
  <c r="J4415" i="2"/>
  <c r="U4414" i="2"/>
  <c r="Q4414" i="2"/>
  <c r="S4414" i="2" s="1"/>
  <c r="T4414" i="2" s="1"/>
  <c r="P4414" i="2"/>
  <c r="J4414" i="2"/>
  <c r="U4413" i="2"/>
  <c r="Q4413" i="2"/>
  <c r="P4413" i="2"/>
  <c r="S4413" i="2" s="1"/>
  <c r="T4413" i="2" s="1"/>
  <c r="J4413" i="2"/>
  <c r="U4412" i="2"/>
  <c r="Q4412" i="2"/>
  <c r="S4412" i="2" s="1"/>
  <c r="T4412" i="2" s="1"/>
  <c r="P4412" i="2"/>
  <c r="J4412" i="2"/>
  <c r="U4411" i="2"/>
  <c r="Q4411" i="2"/>
  <c r="P4411" i="2"/>
  <c r="J4411" i="2"/>
  <c r="U4410" i="2"/>
  <c r="S4410" i="2"/>
  <c r="T4410" i="2" s="1"/>
  <c r="Q4410" i="2"/>
  <c r="P4410" i="2"/>
  <c r="J4410" i="2"/>
  <c r="U4409" i="2"/>
  <c r="Q4409" i="2"/>
  <c r="P4409" i="2"/>
  <c r="J4409" i="2"/>
  <c r="U4408" i="2"/>
  <c r="Q4408" i="2"/>
  <c r="P4408" i="2"/>
  <c r="J4408" i="2"/>
  <c r="U4407" i="2"/>
  <c r="Q4407" i="2"/>
  <c r="P4407" i="2"/>
  <c r="J4407" i="2"/>
  <c r="U4406" i="2"/>
  <c r="Q4406" i="2"/>
  <c r="S4406" i="2" s="1"/>
  <c r="T4406" i="2" s="1"/>
  <c r="P4406" i="2"/>
  <c r="J4406" i="2"/>
  <c r="U4405" i="2"/>
  <c r="Q4405" i="2"/>
  <c r="P4405" i="2"/>
  <c r="J4405" i="2"/>
  <c r="U4404" i="2"/>
  <c r="Q4404" i="2"/>
  <c r="P4404" i="2"/>
  <c r="J4404" i="2"/>
  <c r="U4403" i="2"/>
  <c r="Q4403" i="2"/>
  <c r="P4403" i="2"/>
  <c r="J4403" i="2"/>
  <c r="U4402" i="2"/>
  <c r="Q4402" i="2"/>
  <c r="S4402" i="2" s="1"/>
  <c r="T4402" i="2" s="1"/>
  <c r="P4402" i="2"/>
  <c r="J4402" i="2"/>
  <c r="U4401" i="2"/>
  <c r="Q4401" i="2"/>
  <c r="P4401" i="2"/>
  <c r="J4401" i="2"/>
  <c r="U4400" i="2"/>
  <c r="Q4400" i="2"/>
  <c r="P4400" i="2"/>
  <c r="J4400" i="2"/>
  <c r="U4399" i="2"/>
  <c r="Q4399" i="2"/>
  <c r="P4399" i="2"/>
  <c r="J4399" i="2"/>
  <c r="U4398" i="2"/>
  <c r="Q4398" i="2"/>
  <c r="S4398" i="2" s="1"/>
  <c r="T4398" i="2" s="1"/>
  <c r="P4398" i="2"/>
  <c r="J4398" i="2"/>
  <c r="U4397" i="2"/>
  <c r="Q4397" i="2"/>
  <c r="P4397" i="2"/>
  <c r="J4397" i="2"/>
  <c r="U4396" i="2"/>
  <c r="Q4396" i="2"/>
  <c r="S4396" i="2" s="1"/>
  <c r="T4396" i="2" s="1"/>
  <c r="P4396" i="2"/>
  <c r="J4396" i="2"/>
  <c r="U4395" i="2"/>
  <c r="Q4395" i="2"/>
  <c r="P4395" i="2"/>
  <c r="J4395" i="2"/>
  <c r="U4394" i="2"/>
  <c r="Q4394" i="2"/>
  <c r="P4394" i="2"/>
  <c r="S4394" i="2" s="1"/>
  <c r="T4394" i="2" s="1"/>
  <c r="J4394" i="2"/>
  <c r="U4393" i="2"/>
  <c r="Q4393" i="2"/>
  <c r="P4393" i="2"/>
  <c r="J4393" i="2"/>
  <c r="U4392" i="2"/>
  <c r="Q4392" i="2"/>
  <c r="S4392" i="2" s="1"/>
  <c r="T4392" i="2" s="1"/>
  <c r="P4392" i="2"/>
  <c r="J4392" i="2"/>
  <c r="U4391" i="2"/>
  <c r="Q4391" i="2"/>
  <c r="P4391" i="2"/>
  <c r="J4391" i="2"/>
  <c r="U4390" i="2"/>
  <c r="Q4390" i="2"/>
  <c r="P4390" i="2"/>
  <c r="J4390" i="2"/>
  <c r="U4389" i="2"/>
  <c r="Q4389" i="2"/>
  <c r="P4389" i="2"/>
  <c r="S4389" i="2" s="1"/>
  <c r="T4389" i="2" s="1"/>
  <c r="J4389" i="2"/>
  <c r="U4388" i="2"/>
  <c r="Q4388" i="2"/>
  <c r="S4388" i="2" s="1"/>
  <c r="T4388" i="2" s="1"/>
  <c r="P4388" i="2"/>
  <c r="J4388" i="2"/>
  <c r="U4387" i="2"/>
  <c r="Q4387" i="2"/>
  <c r="P4387" i="2"/>
  <c r="J4387" i="2"/>
  <c r="U4386" i="2"/>
  <c r="Q4386" i="2"/>
  <c r="P4386" i="2"/>
  <c r="S4386" i="2" s="1"/>
  <c r="T4386" i="2" s="1"/>
  <c r="J4386" i="2"/>
  <c r="U4385" i="2"/>
  <c r="Q4385" i="2"/>
  <c r="P4385" i="2"/>
  <c r="J4385" i="2"/>
  <c r="U4384" i="2"/>
  <c r="Q4384" i="2"/>
  <c r="P4384" i="2"/>
  <c r="J4384" i="2"/>
  <c r="U4383" i="2"/>
  <c r="Q4383" i="2"/>
  <c r="S4383" i="2" s="1"/>
  <c r="T4383" i="2" s="1"/>
  <c r="P4383" i="2"/>
  <c r="J4383" i="2"/>
  <c r="U4382" i="2"/>
  <c r="Q4382" i="2"/>
  <c r="S4382" i="2" s="1"/>
  <c r="T4382" i="2" s="1"/>
  <c r="P4382" i="2"/>
  <c r="J4382" i="2"/>
  <c r="U4381" i="2"/>
  <c r="Q4381" i="2"/>
  <c r="P4381" i="2"/>
  <c r="J4381" i="2"/>
  <c r="U4380" i="2"/>
  <c r="Q4380" i="2"/>
  <c r="P4380" i="2"/>
  <c r="J4380" i="2"/>
  <c r="U4379" i="2"/>
  <c r="Q4379" i="2"/>
  <c r="P4379" i="2"/>
  <c r="J4379" i="2"/>
  <c r="U4378" i="2"/>
  <c r="Q4378" i="2"/>
  <c r="P4378" i="2"/>
  <c r="J4378" i="2"/>
  <c r="U4377" i="2"/>
  <c r="Q4377" i="2"/>
  <c r="P4377" i="2"/>
  <c r="J4377" i="2"/>
  <c r="U4376" i="2"/>
  <c r="Q4376" i="2"/>
  <c r="P4376" i="2"/>
  <c r="J4376" i="2"/>
  <c r="U4375" i="2"/>
  <c r="Q4375" i="2"/>
  <c r="S4375" i="2" s="1"/>
  <c r="T4375" i="2" s="1"/>
  <c r="P4375" i="2"/>
  <c r="J4375" i="2"/>
  <c r="U4374" i="2"/>
  <c r="Q4374" i="2"/>
  <c r="S4374" i="2" s="1"/>
  <c r="T4374" i="2" s="1"/>
  <c r="P4374" i="2"/>
  <c r="J4374" i="2"/>
  <c r="U4373" i="2"/>
  <c r="Q4373" i="2"/>
  <c r="P4373" i="2"/>
  <c r="S4373" i="2" s="1"/>
  <c r="T4373" i="2" s="1"/>
  <c r="J4373" i="2"/>
  <c r="U4372" i="2"/>
  <c r="Q4372" i="2"/>
  <c r="P4372" i="2"/>
  <c r="J4372" i="2"/>
  <c r="U4371" i="2"/>
  <c r="Q4371" i="2"/>
  <c r="S4371" i="2" s="1"/>
  <c r="T4371" i="2" s="1"/>
  <c r="P4371" i="2"/>
  <c r="J4371" i="2"/>
  <c r="U4370" i="2"/>
  <c r="Q4370" i="2"/>
  <c r="P4370" i="2"/>
  <c r="S4370" i="2" s="1"/>
  <c r="T4370" i="2" s="1"/>
  <c r="J4370" i="2"/>
  <c r="U4369" i="2"/>
  <c r="Q4369" i="2"/>
  <c r="P4369" i="2"/>
  <c r="J4369" i="2"/>
  <c r="U4368" i="2"/>
  <c r="Q4368" i="2"/>
  <c r="P4368" i="2"/>
  <c r="J4368" i="2"/>
  <c r="U4367" i="2"/>
  <c r="Q4367" i="2"/>
  <c r="S4367" i="2" s="1"/>
  <c r="T4367" i="2" s="1"/>
  <c r="P4367" i="2"/>
  <c r="J4367" i="2"/>
  <c r="U4366" i="2"/>
  <c r="Q4366" i="2"/>
  <c r="S4366" i="2" s="1"/>
  <c r="T4366" i="2" s="1"/>
  <c r="P4366" i="2"/>
  <c r="J4366" i="2"/>
  <c r="U4365" i="2"/>
  <c r="Q4365" i="2"/>
  <c r="P4365" i="2"/>
  <c r="J4365" i="2"/>
  <c r="U4364" i="2"/>
  <c r="Q4364" i="2"/>
  <c r="P4364" i="2"/>
  <c r="J4364" i="2"/>
  <c r="U4363" i="2"/>
  <c r="Q4363" i="2"/>
  <c r="P4363" i="2"/>
  <c r="J4363" i="2"/>
  <c r="U4362" i="2"/>
  <c r="Q4362" i="2"/>
  <c r="S4362" i="2" s="1"/>
  <c r="T4362" i="2" s="1"/>
  <c r="P4362" i="2"/>
  <c r="J4362" i="2"/>
  <c r="U4361" i="2"/>
  <c r="Q4361" i="2"/>
  <c r="P4361" i="2"/>
  <c r="J4361" i="2"/>
  <c r="U4360" i="2"/>
  <c r="Q4360" i="2"/>
  <c r="S4360" i="2" s="1"/>
  <c r="T4360" i="2" s="1"/>
  <c r="P4360" i="2"/>
  <c r="J4360" i="2"/>
  <c r="U4359" i="2"/>
  <c r="Q4359" i="2"/>
  <c r="P4359" i="2"/>
  <c r="J4359" i="2"/>
  <c r="U4358" i="2"/>
  <c r="S4358" i="2"/>
  <c r="T4358" i="2" s="1"/>
  <c r="Q4358" i="2"/>
  <c r="P4358" i="2"/>
  <c r="J4358" i="2"/>
  <c r="U4357" i="2"/>
  <c r="Q4357" i="2"/>
  <c r="P4357" i="2"/>
  <c r="S4357" i="2" s="1"/>
  <c r="T4357" i="2" s="1"/>
  <c r="J4357" i="2"/>
  <c r="U4356" i="2"/>
  <c r="Q4356" i="2"/>
  <c r="P4356" i="2"/>
  <c r="U4355" i="2"/>
  <c r="Q4355" i="2"/>
  <c r="P4355" i="2"/>
  <c r="S4355" i="2" s="1"/>
  <c r="T4355" i="2" s="1"/>
  <c r="J4355" i="2"/>
  <c r="U4354" i="2"/>
  <c r="Q4354" i="2"/>
  <c r="P4354" i="2"/>
  <c r="J4354" i="2"/>
  <c r="U4353" i="2"/>
  <c r="Q4353" i="2"/>
  <c r="P4353" i="2"/>
  <c r="J4353" i="2"/>
  <c r="U4352" i="2"/>
  <c r="Q4352" i="2"/>
  <c r="S4352" i="2" s="1"/>
  <c r="T4352" i="2" s="1"/>
  <c r="P4352" i="2"/>
  <c r="J4352" i="2"/>
  <c r="U4351" i="2"/>
  <c r="Q4351" i="2"/>
  <c r="P4351" i="2"/>
  <c r="U4350" i="2"/>
  <c r="Q4350" i="2"/>
  <c r="P4350" i="2"/>
  <c r="S4350" i="2" s="1"/>
  <c r="T4350" i="2" s="1"/>
  <c r="J4350" i="2"/>
  <c r="U4349" i="2"/>
  <c r="Q4349" i="2"/>
  <c r="P4349" i="2"/>
  <c r="J4349" i="2"/>
  <c r="U4348" i="2"/>
  <c r="Q4348" i="2"/>
  <c r="P4348" i="2"/>
  <c r="J4348" i="2"/>
  <c r="U4347" i="2"/>
  <c r="Q4347" i="2"/>
  <c r="S4347" i="2" s="1"/>
  <c r="T4347" i="2" s="1"/>
  <c r="P4347" i="2"/>
  <c r="J4347" i="2"/>
  <c r="U4346" i="2"/>
  <c r="Q4346" i="2"/>
  <c r="P4346" i="2"/>
  <c r="J4346" i="2"/>
  <c r="U4345" i="2"/>
  <c r="Q4345" i="2"/>
  <c r="P4345" i="2"/>
  <c r="J4345" i="2"/>
  <c r="U4344" i="2"/>
  <c r="Q4344" i="2"/>
  <c r="P4344" i="2"/>
  <c r="J4344" i="2"/>
  <c r="U4343" i="2"/>
  <c r="Q4343" i="2"/>
  <c r="P4343" i="2"/>
  <c r="S4343" i="2" s="1"/>
  <c r="T4343" i="2" s="1"/>
  <c r="J4343" i="2"/>
  <c r="U4342" i="2"/>
  <c r="Q4342" i="2"/>
  <c r="P4342" i="2"/>
  <c r="J4342" i="2"/>
  <c r="U4341" i="2"/>
  <c r="Q4341" i="2"/>
  <c r="P4341" i="2"/>
  <c r="J4341" i="2"/>
  <c r="U4340" i="2"/>
  <c r="Q4340" i="2"/>
  <c r="S4340" i="2" s="1"/>
  <c r="T4340" i="2" s="1"/>
  <c r="P4340" i="2"/>
  <c r="J4340" i="2"/>
  <c r="U4339" i="2"/>
  <c r="Q4339" i="2"/>
  <c r="P4339" i="2"/>
  <c r="S4339" i="2" s="1"/>
  <c r="T4339" i="2" s="1"/>
  <c r="U4338" i="2"/>
  <c r="Q4338" i="2"/>
  <c r="P4338" i="2"/>
  <c r="J4338" i="2"/>
  <c r="U4337" i="2"/>
  <c r="Q4337" i="2"/>
  <c r="P4337" i="2"/>
  <c r="J4337" i="2"/>
  <c r="U4336" i="2"/>
  <c r="Q4336" i="2"/>
  <c r="P4336" i="2"/>
  <c r="S4336" i="2" s="1"/>
  <c r="T4336" i="2" s="1"/>
  <c r="J4336" i="2"/>
  <c r="U4335" i="2"/>
  <c r="Q4335" i="2"/>
  <c r="P4335" i="2"/>
  <c r="J4335" i="2"/>
  <c r="U4334" i="2"/>
  <c r="Q4334" i="2"/>
  <c r="P4334" i="2"/>
  <c r="J4334" i="2"/>
  <c r="U4333" i="2"/>
  <c r="Q4333" i="2"/>
  <c r="S4333" i="2" s="1"/>
  <c r="T4333" i="2" s="1"/>
  <c r="P4333" i="2"/>
  <c r="J4333" i="2"/>
  <c r="U4332" i="2"/>
  <c r="Q4332" i="2"/>
  <c r="P4332" i="2"/>
  <c r="J4332" i="2"/>
  <c r="U4331" i="2"/>
  <c r="Q4331" i="2"/>
  <c r="S4331" i="2" s="1"/>
  <c r="T4331" i="2" s="1"/>
  <c r="P4331" i="2"/>
  <c r="J4331" i="2"/>
  <c r="U4330" i="2"/>
  <c r="Q4330" i="2"/>
  <c r="P4330" i="2"/>
  <c r="J4330" i="2"/>
  <c r="U4329" i="2"/>
  <c r="Q4329" i="2"/>
  <c r="P4329" i="2"/>
  <c r="S4329" i="2" s="1"/>
  <c r="T4329" i="2" s="1"/>
  <c r="J4329" i="2"/>
  <c r="U4328" i="2"/>
  <c r="Q4328" i="2"/>
  <c r="P4328" i="2"/>
  <c r="J4328" i="2"/>
  <c r="U4327" i="2"/>
  <c r="Q4327" i="2"/>
  <c r="P4327" i="2"/>
  <c r="J4327" i="2"/>
  <c r="U4326" i="2"/>
  <c r="Q4326" i="2"/>
  <c r="S4326" i="2" s="1"/>
  <c r="T4326" i="2" s="1"/>
  <c r="P4326" i="2"/>
  <c r="J4326" i="2"/>
  <c r="U4325" i="2"/>
  <c r="Q4325" i="2"/>
  <c r="P4325" i="2"/>
  <c r="S4325" i="2" s="1"/>
  <c r="T4325" i="2" s="1"/>
  <c r="J4325" i="2"/>
  <c r="U4324" i="2"/>
  <c r="Q4324" i="2"/>
  <c r="P4324" i="2"/>
  <c r="J4324" i="2"/>
  <c r="U4323" i="2"/>
  <c r="Q4323" i="2"/>
  <c r="P4323" i="2"/>
  <c r="J4323" i="2"/>
  <c r="U4322" i="2"/>
  <c r="Q4322" i="2"/>
  <c r="S4322" i="2" s="1"/>
  <c r="T4322" i="2" s="1"/>
  <c r="P4322" i="2"/>
  <c r="J4322" i="2"/>
  <c r="U4321" i="2"/>
  <c r="Q4321" i="2"/>
  <c r="S4321" i="2" s="1"/>
  <c r="T4321" i="2" s="1"/>
  <c r="P4321" i="2"/>
  <c r="J4321" i="2"/>
  <c r="U4320" i="2"/>
  <c r="Q4320" i="2"/>
  <c r="P4320" i="2"/>
  <c r="J4320" i="2"/>
  <c r="U4319" i="2"/>
  <c r="Q4319" i="2"/>
  <c r="P4319" i="2"/>
  <c r="J4319" i="2"/>
  <c r="U4318" i="2"/>
  <c r="Q4318" i="2"/>
  <c r="P4318" i="2"/>
  <c r="S4318" i="2" s="1"/>
  <c r="T4318" i="2" s="1"/>
  <c r="J4318" i="2"/>
  <c r="U4317" i="2"/>
  <c r="Q4317" i="2"/>
  <c r="P4317" i="2"/>
  <c r="J4317" i="2"/>
  <c r="U4316" i="2"/>
  <c r="Q4316" i="2"/>
  <c r="P4316" i="2"/>
  <c r="S4316" i="2" s="1"/>
  <c r="T4316" i="2" s="1"/>
  <c r="J4316" i="2"/>
  <c r="U4315" i="2"/>
  <c r="Q4315" i="2"/>
  <c r="P4315" i="2"/>
  <c r="J4315" i="2"/>
  <c r="U4314" i="2"/>
  <c r="Q4314" i="2"/>
  <c r="P4314" i="2"/>
  <c r="J4314" i="2"/>
  <c r="U4313" i="2"/>
  <c r="S4313" i="2"/>
  <c r="T4313" i="2" s="1"/>
  <c r="Q4313" i="2"/>
  <c r="P4313" i="2"/>
  <c r="J4313" i="2"/>
  <c r="U4312" i="2"/>
  <c r="Q4312" i="2"/>
  <c r="P4312" i="2"/>
  <c r="J4312" i="2"/>
  <c r="U4311" i="2"/>
  <c r="Q4311" i="2"/>
  <c r="P4311" i="2"/>
  <c r="J4311" i="2"/>
  <c r="U4310" i="2"/>
  <c r="Q4310" i="2"/>
  <c r="S4310" i="2" s="1"/>
  <c r="T4310" i="2" s="1"/>
  <c r="P4310" i="2"/>
  <c r="J4310" i="2"/>
  <c r="U4309" i="2"/>
  <c r="Q4309" i="2"/>
  <c r="P4309" i="2"/>
  <c r="S4309" i="2" s="1"/>
  <c r="T4309" i="2" s="1"/>
  <c r="J4309" i="2"/>
  <c r="U4308" i="2"/>
  <c r="Q4308" i="2"/>
  <c r="P4308" i="2"/>
  <c r="J4308" i="2"/>
  <c r="U4307" i="2"/>
  <c r="Q4307" i="2"/>
  <c r="P4307" i="2"/>
  <c r="J4307" i="2"/>
  <c r="U4306" i="2"/>
  <c r="Q4306" i="2"/>
  <c r="S4306" i="2" s="1"/>
  <c r="T4306" i="2" s="1"/>
  <c r="P4306" i="2"/>
  <c r="J4306" i="2"/>
  <c r="U4305" i="2"/>
  <c r="Q4305" i="2"/>
  <c r="S4305" i="2" s="1"/>
  <c r="T4305" i="2" s="1"/>
  <c r="P4305" i="2"/>
  <c r="J4305" i="2"/>
  <c r="U4304" i="2"/>
  <c r="Q4304" i="2"/>
  <c r="P4304" i="2"/>
  <c r="J4304" i="2"/>
  <c r="U4303" i="2"/>
  <c r="Q4303" i="2"/>
  <c r="P4303" i="2"/>
  <c r="J4303" i="2"/>
  <c r="U4302" i="2"/>
  <c r="Q4302" i="2"/>
  <c r="S4302" i="2" s="1"/>
  <c r="T4302" i="2" s="1"/>
  <c r="P4302" i="2"/>
  <c r="J4302" i="2"/>
  <c r="U4301" i="2"/>
  <c r="Q4301" i="2"/>
  <c r="P4301" i="2"/>
  <c r="J4301" i="2"/>
  <c r="U4300" i="2"/>
  <c r="Q4300" i="2"/>
  <c r="P4300" i="2"/>
  <c r="S4300" i="2" s="1"/>
  <c r="T4300" i="2" s="1"/>
  <c r="J4300" i="2"/>
  <c r="U4299" i="2"/>
  <c r="Q4299" i="2"/>
  <c r="P4299" i="2"/>
  <c r="U4298" i="2"/>
  <c r="Q4298" i="2"/>
  <c r="P4298" i="2"/>
  <c r="J4298" i="2"/>
  <c r="U4297" i="2"/>
  <c r="Q4297" i="2"/>
  <c r="P4297" i="2"/>
  <c r="J4297" i="2"/>
  <c r="U4296" i="2"/>
  <c r="Q4296" i="2"/>
  <c r="P4296" i="2"/>
  <c r="J4296" i="2"/>
  <c r="U4295" i="2"/>
  <c r="Q4295" i="2"/>
  <c r="P4295" i="2"/>
  <c r="J4295" i="2"/>
  <c r="U4294" i="2"/>
  <c r="Q4294" i="2"/>
  <c r="P4294" i="2"/>
  <c r="J4294" i="2"/>
  <c r="U4293" i="2"/>
  <c r="Q4293" i="2"/>
  <c r="S4293" i="2" s="1"/>
  <c r="T4293" i="2" s="1"/>
  <c r="P4293" i="2"/>
  <c r="J4293" i="2"/>
  <c r="U4292" i="2"/>
  <c r="Q4292" i="2"/>
  <c r="P4292" i="2"/>
  <c r="J4292" i="2"/>
  <c r="U4291" i="2"/>
  <c r="Q4291" i="2"/>
  <c r="P4291" i="2"/>
  <c r="J4291" i="2"/>
  <c r="U4290" i="2"/>
  <c r="Q4290" i="2"/>
  <c r="P4290" i="2"/>
  <c r="J4290" i="2"/>
  <c r="U4289" i="2"/>
  <c r="Q4289" i="2"/>
  <c r="S4289" i="2" s="1"/>
  <c r="T4289" i="2" s="1"/>
  <c r="P4289" i="2"/>
  <c r="J4289" i="2"/>
  <c r="U4288" i="2"/>
  <c r="Q4288" i="2"/>
  <c r="P4288" i="2"/>
  <c r="S4288" i="2" s="1"/>
  <c r="T4288" i="2" s="1"/>
  <c r="J4288" i="2"/>
  <c r="U4287" i="2"/>
  <c r="Q4287" i="2"/>
  <c r="P4287" i="2"/>
  <c r="J4287" i="2"/>
  <c r="U4286" i="2"/>
  <c r="Q4286" i="2"/>
  <c r="P4286" i="2"/>
  <c r="J4286" i="2"/>
  <c r="U4285" i="2"/>
  <c r="Q4285" i="2"/>
  <c r="S4285" i="2" s="1"/>
  <c r="T4285" i="2" s="1"/>
  <c r="P4285" i="2"/>
  <c r="J4285" i="2"/>
  <c r="U4284" i="2"/>
  <c r="Q4284" i="2"/>
  <c r="P4284" i="2"/>
  <c r="J4284" i="2"/>
  <c r="U4283" i="2"/>
  <c r="Q4283" i="2"/>
  <c r="S4283" i="2" s="1"/>
  <c r="T4283" i="2" s="1"/>
  <c r="P4283" i="2"/>
  <c r="J4283" i="2"/>
  <c r="U4282" i="2"/>
  <c r="Q4282" i="2"/>
  <c r="P4282" i="2"/>
  <c r="J4282" i="2"/>
  <c r="U4281" i="2"/>
  <c r="Q4281" i="2"/>
  <c r="S4281" i="2" s="1"/>
  <c r="T4281" i="2" s="1"/>
  <c r="P4281" i="2"/>
  <c r="J4281" i="2"/>
  <c r="U4280" i="2"/>
  <c r="Q4280" i="2"/>
  <c r="P4280" i="2"/>
  <c r="S4280" i="2" s="1"/>
  <c r="T4280" i="2" s="1"/>
  <c r="J4280" i="2"/>
  <c r="U4279" i="2"/>
  <c r="Q4279" i="2"/>
  <c r="P4279" i="2"/>
  <c r="J4279" i="2"/>
  <c r="U4278" i="2"/>
  <c r="Q4278" i="2"/>
  <c r="P4278" i="2"/>
  <c r="J4278" i="2"/>
  <c r="U4277" i="2"/>
  <c r="Q4277" i="2"/>
  <c r="S4277" i="2" s="1"/>
  <c r="T4277" i="2" s="1"/>
  <c r="P4277" i="2"/>
  <c r="J4277" i="2"/>
  <c r="U4276" i="2"/>
  <c r="Q4276" i="2"/>
  <c r="S4276" i="2" s="1"/>
  <c r="T4276" i="2" s="1"/>
  <c r="P4276" i="2"/>
  <c r="J4276" i="2"/>
  <c r="U4275" i="2"/>
  <c r="Q4275" i="2"/>
  <c r="P4275" i="2"/>
  <c r="J4275" i="2"/>
  <c r="U4274" i="2"/>
  <c r="Q4274" i="2"/>
  <c r="S4274" i="2" s="1"/>
  <c r="T4274" i="2" s="1"/>
  <c r="P4274" i="2"/>
  <c r="J4274" i="2"/>
  <c r="U4273" i="2"/>
  <c r="Q4273" i="2"/>
  <c r="P4273" i="2"/>
  <c r="J4273" i="2"/>
  <c r="U4272" i="2"/>
  <c r="Q4272" i="2"/>
  <c r="P4272" i="2"/>
  <c r="J4272" i="2"/>
  <c r="U4271" i="2"/>
  <c r="Q4271" i="2"/>
  <c r="P4271" i="2"/>
  <c r="J4271" i="2"/>
  <c r="U4270" i="2"/>
  <c r="Q4270" i="2"/>
  <c r="P4270" i="2"/>
  <c r="J4270" i="2"/>
  <c r="U4269" i="2"/>
  <c r="Q4269" i="2"/>
  <c r="P4269" i="2"/>
  <c r="J4269" i="2"/>
  <c r="U4268" i="2"/>
  <c r="Q4268" i="2"/>
  <c r="S4268" i="2" s="1"/>
  <c r="T4268" i="2" s="1"/>
  <c r="P4268" i="2"/>
  <c r="J4268" i="2"/>
  <c r="U4267" i="2"/>
  <c r="Q4267" i="2"/>
  <c r="P4267" i="2"/>
  <c r="J4267" i="2"/>
  <c r="U4266" i="2"/>
  <c r="Q4266" i="2"/>
  <c r="S4266" i="2" s="1"/>
  <c r="T4266" i="2" s="1"/>
  <c r="P4266" i="2"/>
  <c r="J4266" i="2"/>
  <c r="U4265" i="2"/>
  <c r="Q4265" i="2"/>
  <c r="P4265" i="2"/>
  <c r="J4265" i="2"/>
  <c r="U4264" i="2"/>
  <c r="Q4264" i="2"/>
  <c r="P4264" i="2"/>
  <c r="J4264" i="2"/>
  <c r="U4263" i="2"/>
  <c r="Q4263" i="2"/>
  <c r="P4263" i="2"/>
  <c r="S4263" i="2" s="1"/>
  <c r="T4263" i="2" s="1"/>
  <c r="J4263" i="2"/>
  <c r="U4262" i="2"/>
  <c r="Q4262" i="2"/>
  <c r="S4262" i="2" s="1"/>
  <c r="T4262" i="2" s="1"/>
  <c r="P4262" i="2"/>
  <c r="J4262" i="2"/>
  <c r="U4261" i="2"/>
  <c r="Q4261" i="2"/>
  <c r="P4261" i="2"/>
  <c r="J4261" i="2"/>
  <c r="U4260" i="2"/>
  <c r="Q4260" i="2"/>
  <c r="S4260" i="2" s="1"/>
  <c r="T4260" i="2" s="1"/>
  <c r="P4260" i="2"/>
  <c r="J4260" i="2"/>
  <c r="U4259" i="2"/>
  <c r="Q4259" i="2"/>
  <c r="S4259" i="2" s="1"/>
  <c r="T4259" i="2" s="1"/>
  <c r="P4259" i="2"/>
  <c r="J4259" i="2"/>
  <c r="U4258" i="2"/>
  <c r="Q4258" i="2"/>
  <c r="P4258" i="2"/>
  <c r="J4258" i="2"/>
  <c r="U4257" i="2"/>
  <c r="Q4257" i="2"/>
  <c r="P4257" i="2"/>
  <c r="J4257" i="2"/>
  <c r="U4256" i="2"/>
  <c r="Q4256" i="2"/>
  <c r="P4256" i="2"/>
  <c r="J4256" i="2"/>
  <c r="U4255" i="2"/>
  <c r="Q4255" i="2"/>
  <c r="P4255" i="2"/>
  <c r="S4255" i="2" s="1"/>
  <c r="T4255" i="2" s="1"/>
  <c r="J4255" i="2"/>
  <c r="U4254" i="2"/>
  <c r="S4254" i="2"/>
  <c r="T4254" i="2" s="1"/>
  <c r="Q4254" i="2"/>
  <c r="P4254" i="2"/>
  <c r="J4254" i="2"/>
  <c r="U4253" i="2"/>
  <c r="Q4253" i="2"/>
  <c r="P4253" i="2"/>
  <c r="J4253" i="2"/>
  <c r="U4252" i="2"/>
  <c r="Q4252" i="2"/>
  <c r="S4252" i="2" s="1"/>
  <c r="T4252" i="2" s="1"/>
  <c r="P4252" i="2"/>
  <c r="J4252" i="2"/>
  <c r="U4251" i="2"/>
  <c r="Q4251" i="2"/>
  <c r="P4251" i="2"/>
  <c r="S4251" i="2" s="1"/>
  <c r="T4251" i="2" s="1"/>
  <c r="J4251" i="2"/>
  <c r="U4250" i="2"/>
  <c r="Q4250" i="2"/>
  <c r="P4250" i="2"/>
  <c r="J4250" i="2"/>
  <c r="U4249" i="2"/>
  <c r="Q4249" i="2"/>
  <c r="P4249" i="2"/>
  <c r="J4249" i="2"/>
  <c r="U4248" i="2"/>
  <c r="Q4248" i="2"/>
  <c r="P4248" i="2"/>
  <c r="J4248" i="2"/>
  <c r="U4247" i="2"/>
  <c r="Q4247" i="2"/>
  <c r="S4247" i="2" s="1"/>
  <c r="T4247" i="2" s="1"/>
  <c r="P4247" i="2"/>
  <c r="J4247" i="2"/>
  <c r="U4246" i="2"/>
  <c r="Q4246" i="2"/>
  <c r="P4246" i="2"/>
  <c r="J4246" i="2"/>
  <c r="U4245" i="2"/>
  <c r="Q4245" i="2"/>
  <c r="S4245" i="2" s="1"/>
  <c r="T4245" i="2" s="1"/>
  <c r="P4245" i="2"/>
  <c r="J4245" i="2"/>
  <c r="U4244" i="2"/>
  <c r="Q4244" i="2"/>
  <c r="P4244" i="2"/>
  <c r="J4244" i="2"/>
  <c r="U4243" i="2"/>
  <c r="Q4243" i="2"/>
  <c r="P4243" i="2"/>
  <c r="J4243" i="2"/>
  <c r="U4242" i="2"/>
  <c r="Q4242" i="2"/>
  <c r="P4242" i="2"/>
  <c r="S4242" i="2" s="1"/>
  <c r="T4242" i="2" s="1"/>
  <c r="J4242" i="2"/>
  <c r="U4241" i="2"/>
  <c r="Q4241" i="2"/>
  <c r="P4241" i="2"/>
  <c r="J4241" i="2"/>
  <c r="U4240" i="2"/>
  <c r="Q4240" i="2"/>
  <c r="P4240" i="2"/>
  <c r="J4240" i="2"/>
  <c r="U4239" i="2"/>
  <c r="Q4239" i="2"/>
  <c r="P4239" i="2"/>
  <c r="J4239" i="2"/>
  <c r="U4238" i="2"/>
  <c r="Q4238" i="2"/>
  <c r="P4238" i="2"/>
  <c r="J4238" i="2"/>
  <c r="U4237" i="2"/>
  <c r="Q4237" i="2"/>
  <c r="P4237" i="2"/>
  <c r="J4237" i="2"/>
  <c r="U4236" i="2"/>
  <c r="Q4236" i="2"/>
  <c r="P4236" i="2"/>
  <c r="J4236" i="2"/>
  <c r="U4235" i="2"/>
  <c r="S4235" i="2"/>
  <c r="T4235" i="2" s="1"/>
  <c r="Q4235" i="2"/>
  <c r="P4235" i="2"/>
  <c r="J4235" i="2"/>
  <c r="U4234" i="2"/>
  <c r="Q4234" i="2"/>
  <c r="S4234" i="2" s="1"/>
  <c r="T4234" i="2" s="1"/>
  <c r="P4234" i="2"/>
  <c r="J4234" i="2"/>
  <c r="U4233" i="2"/>
  <c r="Q4233" i="2"/>
  <c r="P4233" i="2"/>
  <c r="S4233" i="2" s="1"/>
  <c r="T4233" i="2" s="1"/>
  <c r="U4232" i="2"/>
  <c r="Q4232" i="2"/>
  <c r="P4232" i="2"/>
  <c r="J4232" i="2"/>
  <c r="U4231" i="2"/>
  <c r="Q4231" i="2"/>
  <c r="S4231" i="2" s="1"/>
  <c r="T4231" i="2" s="1"/>
  <c r="P4231" i="2"/>
  <c r="J4231" i="2"/>
  <c r="U4230" i="2"/>
  <c r="Q4230" i="2"/>
  <c r="P4230" i="2"/>
  <c r="J4230" i="2"/>
  <c r="U4229" i="2"/>
  <c r="Q4229" i="2"/>
  <c r="S4229" i="2" s="1"/>
  <c r="T4229" i="2" s="1"/>
  <c r="P4229" i="2"/>
  <c r="J4229" i="2"/>
  <c r="U4228" i="2"/>
  <c r="Q4228" i="2"/>
  <c r="S4228" i="2" s="1"/>
  <c r="T4228" i="2" s="1"/>
  <c r="P4228" i="2"/>
  <c r="J4228" i="2"/>
  <c r="U4227" i="2"/>
  <c r="Q4227" i="2"/>
  <c r="P4227" i="2"/>
  <c r="J4227" i="2"/>
  <c r="U4226" i="2"/>
  <c r="Q4226" i="2"/>
  <c r="P4226" i="2"/>
  <c r="J4226" i="2"/>
  <c r="U4225" i="2"/>
  <c r="Q4225" i="2"/>
  <c r="P4225" i="2"/>
  <c r="J4225" i="2"/>
  <c r="U4224" i="2"/>
  <c r="Q4224" i="2"/>
  <c r="S4224" i="2" s="1"/>
  <c r="T4224" i="2" s="1"/>
  <c r="P4224" i="2"/>
  <c r="J4224" i="2"/>
  <c r="U4223" i="2"/>
  <c r="Q4223" i="2"/>
  <c r="P4223" i="2"/>
  <c r="J4223" i="2"/>
  <c r="U4222" i="2"/>
  <c r="Q4222" i="2"/>
  <c r="S4222" i="2" s="1"/>
  <c r="T4222" i="2" s="1"/>
  <c r="P4222" i="2"/>
  <c r="J4222" i="2"/>
  <c r="U4221" i="2"/>
  <c r="Q4221" i="2"/>
  <c r="S4221" i="2" s="1"/>
  <c r="T4221" i="2" s="1"/>
  <c r="P4221" i="2"/>
  <c r="J4221" i="2"/>
  <c r="U4220" i="2"/>
  <c r="Q4220" i="2"/>
  <c r="P4220" i="2"/>
  <c r="S4220" i="2" s="1"/>
  <c r="T4220" i="2" s="1"/>
  <c r="J4220" i="2"/>
  <c r="U4219" i="2"/>
  <c r="Q4219" i="2"/>
  <c r="P4219" i="2"/>
  <c r="J4219" i="2"/>
  <c r="U4218" i="2"/>
  <c r="Q4218" i="2"/>
  <c r="S4218" i="2" s="1"/>
  <c r="T4218" i="2" s="1"/>
  <c r="P4218" i="2"/>
  <c r="J4218" i="2"/>
  <c r="U4217" i="2"/>
  <c r="Q4217" i="2"/>
  <c r="P4217" i="2"/>
  <c r="J4217" i="2"/>
  <c r="U4216" i="2"/>
  <c r="Q4216" i="2"/>
  <c r="S4216" i="2" s="1"/>
  <c r="T4216" i="2" s="1"/>
  <c r="P4216" i="2"/>
  <c r="J4216" i="2"/>
  <c r="U4215" i="2"/>
  <c r="Q4215" i="2"/>
  <c r="P4215" i="2"/>
  <c r="J4215" i="2"/>
  <c r="U4214" i="2"/>
  <c r="Q4214" i="2"/>
  <c r="S4214" i="2" s="1"/>
  <c r="T4214" i="2" s="1"/>
  <c r="P4214" i="2"/>
  <c r="J4214" i="2"/>
  <c r="U4213" i="2"/>
  <c r="Q4213" i="2"/>
  <c r="P4213" i="2"/>
  <c r="J4213" i="2"/>
  <c r="U4212" i="2"/>
  <c r="S4212" i="2"/>
  <c r="T4212" i="2" s="1"/>
  <c r="Q4212" i="2"/>
  <c r="P4212" i="2"/>
  <c r="J4212" i="2"/>
  <c r="U4211" i="2"/>
  <c r="Q4211" i="2"/>
  <c r="P4211" i="2"/>
  <c r="J4211" i="2"/>
  <c r="U4210" i="2"/>
  <c r="Q4210" i="2"/>
  <c r="P4210" i="2"/>
  <c r="S4210" i="2" s="1"/>
  <c r="T4210" i="2" s="1"/>
  <c r="J4210" i="2"/>
  <c r="U4209" i="2"/>
  <c r="Q4209" i="2"/>
  <c r="P4209" i="2"/>
  <c r="J4209" i="2"/>
  <c r="U4208" i="2"/>
  <c r="Q4208" i="2"/>
  <c r="P4208" i="2"/>
  <c r="J4208" i="2"/>
  <c r="U4207" i="2"/>
  <c r="Q4207" i="2"/>
  <c r="S4207" i="2" s="1"/>
  <c r="T4207" i="2" s="1"/>
  <c r="P4207" i="2"/>
  <c r="J4207" i="2"/>
  <c r="U4206" i="2"/>
  <c r="Q4206" i="2"/>
  <c r="P4206" i="2"/>
  <c r="J4206" i="2"/>
  <c r="U4205" i="2"/>
  <c r="Q4205" i="2"/>
  <c r="S4205" i="2" s="1"/>
  <c r="T4205" i="2" s="1"/>
  <c r="P4205" i="2"/>
  <c r="J4205" i="2"/>
  <c r="U4204" i="2"/>
  <c r="Q4204" i="2"/>
  <c r="P4204" i="2"/>
  <c r="S4204" i="2" s="1"/>
  <c r="T4204" i="2" s="1"/>
  <c r="J4204" i="2"/>
  <c r="U4203" i="2"/>
  <c r="Q4203" i="2"/>
  <c r="P4203" i="2"/>
  <c r="J4203" i="2"/>
  <c r="U4202" i="2"/>
  <c r="Q4202" i="2"/>
  <c r="S4202" i="2" s="1"/>
  <c r="T4202" i="2" s="1"/>
  <c r="P4202" i="2"/>
  <c r="J4202" i="2"/>
  <c r="U4201" i="2"/>
  <c r="Q4201" i="2"/>
  <c r="P4201" i="2"/>
  <c r="J4201" i="2"/>
  <c r="U4200" i="2"/>
  <c r="S4200" i="2"/>
  <c r="T4200" i="2" s="1"/>
  <c r="Q4200" i="2"/>
  <c r="P4200" i="2"/>
  <c r="J4200" i="2"/>
  <c r="U4199" i="2"/>
  <c r="Q4199" i="2"/>
  <c r="P4199" i="2"/>
  <c r="J4199" i="2"/>
  <c r="U4198" i="2"/>
  <c r="Q4198" i="2"/>
  <c r="S4198" i="2" s="1"/>
  <c r="T4198" i="2" s="1"/>
  <c r="P4198" i="2"/>
  <c r="J4198" i="2"/>
  <c r="U4197" i="2"/>
  <c r="Q4197" i="2"/>
  <c r="P4197" i="2"/>
  <c r="J4197" i="2"/>
  <c r="U4196" i="2"/>
  <c r="Q4196" i="2"/>
  <c r="P4196" i="2"/>
  <c r="S4196" i="2" s="1"/>
  <c r="T4196" i="2" s="1"/>
  <c r="J4196" i="2"/>
  <c r="U4195" i="2"/>
  <c r="Q4195" i="2"/>
  <c r="S4195" i="2" s="1"/>
  <c r="T4195" i="2" s="1"/>
  <c r="P4195" i="2"/>
  <c r="J4195" i="2"/>
  <c r="U4194" i="2"/>
  <c r="Q4194" i="2"/>
  <c r="P4194" i="2"/>
  <c r="S4194" i="2" s="1"/>
  <c r="T4194" i="2" s="1"/>
  <c r="J4194" i="2"/>
  <c r="U4193" i="2"/>
  <c r="Q4193" i="2"/>
  <c r="P4193" i="2"/>
  <c r="J4193" i="2"/>
  <c r="U4192" i="2"/>
  <c r="Q4192" i="2"/>
  <c r="P4192" i="2"/>
  <c r="J4192" i="2"/>
  <c r="U4191" i="2"/>
  <c r="Q4191" i="2"/>
  <c r="S4191" i="2" s="1"/>
  <c r="T4191" i="2" s="1"/>
  <c r="P4191" i="2"/>
  <c r="J4191" i="2"/>
  <c r="U4190" i="2"/>
  <c r="Q4190" i="2"/>
  <c r="P4190" i="2"/>
  <c r="S4190" i="2" s="1"/>
  <c r="T4190" i="2" s="1"/>
  <c r="J4190" i="2"/>
  <c r="U4189" i="2"/>
  <c r="Q4189" i="2"/>
  <c r="S4189" i="2" s="1"/>
  <c r="T4189" i="2" s="1"/>
  <c r="P4189" i="2"/>
  <c r="J4189" i="2"/>
  <c r="U4188" i="2"/>
  <c r="Q4188" i="2"/>
  <c r="P4188" i="2"/>
  <c r="S4188" i="2" s="1"/>
  <c r="T4188" i="2" s="1"/>
  <c r="J4188" i="2"/>
  <c r="U4187" i="2"/>
  <c r="Q4187" i="2"/>
  <c r="P4187" i="2"/>
  <c r="J4187" i="2"/>
  <c r="U4186" i="2"/>
  <c r="Q4186" i="2"/>
  <c r="P4186" i="2"/>
  <c r="S4186" i="2" s="1"/>
  <c r="T4186" i="2" s="1"/>
  <c r="J4186" i="2"/>
  <c r="U4185" i="2"/>
  <c r="Q4185" i="2"/>
  <c r="S4185" i="2" s="1"/>
  <c r="T4185" i="2" s="1"/>
  <c r="P4185" i="2"/>
  <c r="J4185" i="2"/>
  <c r="U4184" i="2"/>
  <c r="Q4184" i="2"/>
  <c r="P4184" i="2"/>
  <c r="J4184" i="2"/>
  <c r="U4183" i="2"/>
  <c r="Q4183" i="2"/>
  <c r="P4183" i="2"/>
  <c r="J4183" i="2"/>
  <c r="U4182" i="2"/>
  <c r="Q4182" i="2"/>
  <c r="P4182" i="2"/>
  <c r="J4182" i="2"/>
  <c r="U4181" i="2"/>
  <c r="Q4181" i="2"/>
  <c r="S4181" i="2" s="1"/>
  <c r="T4181" i="2" s="1"/>
  <c r="P4181" i="2"/>
  <c r="J4181" i="2"/>
  <c r="U4180" i="2"/>
  <c r="Q4180" i="2"/>
  <c r="P4180" i="2"/>
  <c r="J4180" i="2"/>
  <c r="U4179" i="2"/>
  <c r="Q4179" i="2"/>
  <c r="P4179" i="2"/>
  <c r="J4179" i="2"/>
  <c r="U4178" i="2"/>
  <c r="Q4178" i="2"/>
  <c r="P4178" i="2"/>
  <c r="J4178" i="2"/>
  <c r="U4177" i="2"/>
  <c r="Q4177" i="2"/>
  <c r="P4177" i="2"/>
  <c r="J4177" i="2"/>
  <c r="U4176" i="2"/>
  <c r="Q4176" i="2"/>
  <c r="P4176" i="2"/>
  <c r="J4176" i="2"/>
  <c r="U4175" i="2"/>
  <c r="Q4175" i="2"/>
  <c r="P4175" i="2"/>
  <c r="J4175" i="2"/>
  <c r="U4174" i="2"/>
  <c r="Q4174" i="2"/>
  <c r="P4174" i="2"/>
  <c r="J4174" i="2"/>
  <c r="U4173" i="2"/>
  <c r="Q4173" i="2"/>
  <c r="P4173" i="2"/>
  <c r="J4173" i="2"/>
  <c r="U4172" i="2"/>
  <c r="Q4172" i="2"/>
  <c r="S4172" i="2" s="1"/>
  <c r="T4172" i="2" s="1"/>
  <c r="P4172" i="2"/>
  <c r="J4172" i="2"/>
  <c r="U4171" i="2"/>
  <c r="Q4171" i="2"/>
  <c r="P4171" i="2"/>
  <c r="S4171" i="2" s="1"/>
  <c r="T4171" i="2" s="1"/>
  <c r="J4171" i="2"/>
  <c r="U4170" i="2"/>
  <c r="S4170" i="2"/>
  <c r="T4170" i="2" s="1"/>
  <c r="Q4170" i="2"/>
  <c r="P4170" i="2"/>
  <c r="J4170" i="2"/>
  <c r="U4169" i="2"/>
  <c r="Q4169" i="2"/>
  <c r="P4169" i="2"/>
  <c r="J4169" i="2"/>
  <c r="U4168" i="2"/>
  <c r="Q4168" i="2"/>
  <c r="S4168" i="2" s="1"/>
  <c r="T4168" i="2" s="1"/>
  <c r="P4168" i="2"/>
  <c r="J4168" i="2"/>
  <c r="U4167" i="2"/>
  <c r="Q4167" i="2"/>
  <c r="P4167" i="2"/>
  <c r="J4167" i="2"/>
  <c r="U4166" i="2"/>
  <c r="Q4166" i="2"/>
  <c r="S4166" i="2" s="1"/>
  <c r="T4166" i="2" s="1"/>
  <c r="P4166" i="2"/>
  <c r="J4166" i="2"/>
  <c r="U4165" i="2"/>
  <c r="Q4165" i="2"/>
  <c r="P4165" i="2"/>
  <c r="J4165" i="2"/>
  <c r="U4164" i="2"/>
  <c r="S4164" i="2"/>
  <c r="T4164" i="2" s="1"/>
  <c r="Q4164" i="2"/>
  <c r="P4164" i="2"/>
  <c r="J4164" i="2"/>
  <c r="U4163" i="2"/>
  <c r="Q4163" i="2"/>
  <c r="P4163" i="2"/>
  <c r="J4163" i="2"/>
  <c r="U4162" i="2"/>
  <c r="Q4162" i="2"/>
  <c r="P4162" i="2"/>
  <c r="J4162" i="2"/>
  <c r="U4161" i="2"/>
  <c r="Q4161" i="2"/>
  <c r="P4161" i="2"/>
  <c r="J4161" i="2"/>
  <c r="U4160" i="2"/>
  <c r="Q4160" i="2"/>
  <c r="P4160" i="2"/>
  <c r="J4160" i="2"/>
  <c r="U4159" i="2"/>
  <c r="Q4159" i="2"/>
  <c r="P4159" i="2"/>
  <c r="J4159" i="2"/>
  <c r="U4158" i="2"/>
  <c r="Q4158" i="2"/>
  <c r="P4158" i="2"/>
  <c r="S4158" i="2" s="1"/>
  <c r="T4158" i="2" s="1"/>
  <c r="J4158" i="2"/>
  <c r="U4157" i="2"/>
  <c r="Q4157" i="2"/>
  <c r="S4157" i="2" s="1"/>
  <c r="T4157" i="2" s="1"/>
  <c r="P4157" i="2"/>
  <c r="J4157" i="2"/>
  <c r="U4156" i="2"/>
  <c r="Q4156" i="2"/>
  <c r="P4156" i="2"/>
  <c r="J4156" i="2"/>
  <c r="U4155" i="2"/>
  <c r="Q4155" i="2"/>
  <c r="P4155" i="2"/>
  <c r="J4155" i="2"/>
  <c r="U4154" i="2"/>
  <c r="Q4154" i="2"/>
  <c r="P4154" i="2"/>
  <c r="S4154" i="2" s="1"/>
  <c r="T4154" i="2" s="1"/>
  <c r="J4154" i="2"/>
  <c r="U4153" i="2"/>
  <c r="Q4153" i="2"/>
  <c r="S4153" i="2" s="1"/>
  <c r="T4153" i="2" s="1"/>
  <c r="P4153" i="2"/>
  <c r="J4153" i="2"/>
  <c r="U4152" i="2"/>
  <c r="Q4152" i="2"/>
  <c r="P4152" i="2"/>
  <c r="J4152" i="2"/>
  <c r="U4151" i="2"/>
  <c r="Q4151" i="2"/>
  <c r="P4151" i="2"/>
  <c r="J4151" i="2"/>
  <c r="U4150" i="2"/>
  <c r="Q4150" i="2"/>
  <c r="P4150" i="2"/>
  <c r="J4150" i="2"/>
  <c r="U4149" i="2"/>
  <c r="Q4149" i="2"/>
  <c r="S4149" i="2" s="1"/>
  <c r="T4149" i="2" s="1"/>
  <c r="P4149" i="2"/>
  <c r="U4148" i="2"/>
  <c r="Q4148" i="2"/>
  <c r="P4148" i="2"/>
  <c r="J4148" i="2"/>
  <c r="U4147" i="2"/>
  <c r="Q4147" i="2"/>
  <c r="P4147" i="2"/>
  <c r="J4147" i="2"/>
  <c r="U4146" i="2"/>
  <c r="Q4146" i="2"/>
  <c r="P4146" i="2"/>
  <c r="J4146" i="2"/>
  <c r="U4145" i="2"/>
  <c r="Q4145" i="2"/>
  <c r="P4145" i="2"/>
  <c r="J4145" i="2"/>
  <c r="U4144" i="2"/>
  <c r="Q4144" i="2"/>
  <c r="P4144" i="2"/>
  <c r="J4144" i="2"/>
  <c r="U4143" i="2"/>
  <c r="Q4143" i="2"/>
  <c r="P4143" i="2"/>
  <c r="J4143" i="2"/>
  <c r="U4142" i="2"/>
  <c r="Q4142" i="2"/>
  <c r="S4142" i="2" s="1"/>
  <c r="T4142" i="2" s="1"/>
  <c r="P4142" i="2"/>
  <c r="J4142" i="2"/>
  <c r="U4141" i="2"/>
  <c r="Q4141" i="2"/>
  <c r="P4141" i="2"/>
  <c r="J4141" i="2"/>
  <c r="U4140" i="2"/>
  <c r="Q4140" i="2"/>
  <c r="S4140" i="2" s="1"/>
  <c r="T4140" i="2" s="1"/>
  <c r="P4140" i="2"/>
  <c r="J4140" i="2"/>
  <c r="U4139" i="2"/>
  <c r="Q4139" i="2"/>
  <c r="P4139" i="2"/>
  <c r="J4139" i="2"/>
  <c r="U4138" i="2"/>
  <c r="Q4138" i="2"/>
  <c r="P4138" i="2"/>
  <c r="S4138" i="2" s="1"/>
  <c r="T4138" i="2" s="1"/>
  <c r="J4138" i="2"/>
  <c r="U4137" i="2"/>
  <c r="Q4137" i="2"/>
  <c r="S4137" i="2" s="1"/>
  <c r="T4137" i="2" s="1"/>
  <c r="P4137" i="2"/>
  <c r="J4137" i="2"/>
  <c r="U4136" i="2"/>
  <c r="Q4136" i="2"/>
  <c r="P4136" i="2"/>
  <c r="J4136" i="2"/>
  <c r="U4135" i="2"/>
  <c r="Q4135" i="2"/>
  <c r="S4135" i="2" s="1"/>
  <c r="T4135" i="2" s="1"/>
  <c r="P4135" i="2"/>
  <c r="J4135" i="2"/>
  <c r="U4134" i="2"/>
  <c r="Q4134" i="2"/>
  <c r="P4134" i="2"/>
  <c r="S4134" i="2" s="1"/>
  <c r="T4134" i="2" s="1"/>
  <c r="J4134" i="2"/>
  <c r="U4133" i="2"/>
  <c r="Q4133" i="2"/>
  <c r="P4133" i="2"/>
  <c r="J4133" i="2"/>
  <c r="U4132" i="2"/>
  <c r="Q4132" i="2"/>
  <c r="P4132" i="2"/>
  <c r="J4132" i="2"/>
  <c r="U4131" i="2"/>
  <c r="Q4131" i="2"/>
  <c r="S4131" i="2" s="1"/>
  <c r="T4131" i="2" s="1"/>
  <c r="P4131" i="2"/>
  <c r="J4131" i="2"/>
  <c r="U4130" i="2"/>
  <c r="Q4130" i="2"/>
  <c r="P4130" i="2"/>
  <c r="J4130" i="2"/>
  <c r="U4129" i="2"/>
  <c r="Q4129" i="2"/>
  <c r="S4129" i="2" s="1"/>
  <c r="T4129" i="2" s="1"/>
  <c r="P4129" i="2"/>
  <c r="J4129" i="2"/>
  <c r="U4128" i="2"/>
  <c r="Q4128" i="2"/>
  <c r="P4128" i="2"/>
  <c r="J4128" i="2"/>
  <c r="U4127" i="2"/>
  <c r="Q4127" i="2"/>
  <c r="S4127" i="2" s="1"/>
  <c r="T4127" i="2" s="1"/>
  <c r="P4127" i="2"/>
  <c r="J4127" i="2"/>
  <c r="U4126" i="2"/>
  <c r="Q4126" i="2"/>
  <c r="P4126" i="2"/>
  <c r="J4126" i="2"/>
  <c r="U4125" i="2"/>
  <c r="Q4125" i="2"/>
  <c r="P4125" i="2"/>
  <c r="U4124" i="2"/>
  <c r="Q4124" i="2"/>
  <c r="P4124" i="2"/>
  <c r="S4124" i="2" s="1"/>
  <c r="T4124" i="2" s="1"/>
  <c r="J4124" i="2"/>
  <c r="U4123" i="2"/>
  <c r="S4123" i="2"/>
  <c r="T4123" i="2" s="1"/>
  <c r="Q4123" i="2"/>
  <c r="P4123" i="2"/>
  <c r="J4123" i="2"/>
  <c r="U4122" i="2"/>
  <c r="Q4122" i="2"/>
  <c r="S4122" i="2" s="1"/>
  <c r="T4122" i="2" s="1"/>
  <c r="P4122" i="2"/>
  <c r="J4122" i="2"/>
  <c r="U4121" i="2"/>
  <c r="Q4121" i="2"/>
  <c r="P4121" i="2"/>
  <c r="S4121" i="2" s="1"/>
  <c r="T4121" i="2" s="1"/>
  <c r="J4121" i="2"/>
  <c r="U4120" i="2"/>
  <c r="Q4120" i="2"/>
  <c r="P4120" i="2"/>
  <c r="J4120" i="2"/>
  <c r="U4119" i="2"/>
  <c r="Q4119" i="2"/>
  <c r="P4119" i="2"/>
  <c r="J4119" i="2"/>
  <c r="U4118" i="2"/>
  <c r="Q4118" i="2"/>
  <c r="S4118" i="2" s="1"/>
  <c r="T4118" i="2" s="1"/>
  <c r="P4118" i="2"/>
  <c r="J4118" i="2"/>
  <c r="U4117" i="2"/>
  <c r="Q4117" i="2"/>
  <c r="P4117" i="2"/>
  <c r="S4117" i="2" s="1"/>
  <c r="T4117" i="2" s="1"/>
  <c r="J4117" i="2"/>
  <c r="U4116" i="2"/>
  <c r="Q4116" i="2"/>
  <c r="P4116" i="2"/>
  <c r="J4116" i="2"/>
  <c r="U4115" i="2"/>
  <c r="Q4115" i="2"/>
  <c r="S4115" i="2" s="1"/>
  <c r="T4115" i="2" s="1"/>
  <c r="P4115" i="2"/>
  <c r="J4115" i="2"/>
  <c r="U4114" i="2"/>
  <c r="Q4114" i="2"/>
  <c r="P4114" i="2"/>
  <c r="J4114" i="2"/>
  <c r="U4113" i="2"/>
  <c r="S4113" i="2"/>
  <c r="T4113" i="2" s="1"/>
  <c r="Q4113" i="2"/>
  <c r="P4113" i="2"/>
  <c r="J4113" i="2"/>
  <c r="U4112" i="2"/>
  <c r="Q4112" i="2"/>
  <c r="P4112" i="2"/>
  <c r="J4112" i="2"/>
  <c r="U4111" i="2"/>
  <c r="Q4111" i="2"/>
  <c r="P4111" i="2"/>
  <c r="S4111" i="2" s="1"/>
  <c r="T4111" i="2" s="1"/>
  <c r="J4111" i="2"/>
  <c r="U4110" i="2"/>
  <c r="Q4110" i="2"/>
  <c r="P4110" i="2"/>
  <c r="J4110" i="2"/>
  <c r="U4109" i="2"/>
  <c r="Q4109" i="2"/>
  <c r="P4109" i="2"/>
  <c r="J4109" i="2"/>
  <c r="U4108" i="2"/>
  <c r="Q4108" i="2"/>
  <c r="P4108" i="2"/>
  <c r="J4108" i="2"/>
  <c r="U4107" i="2"/>
  <c r="Q4107" i="2"/>
  <c r="P4107" i="2"/>
  <c r="J4107" i="2"/>
  <c r="U4106" i="2"/>
  <c r="Q4106" i="2"/>
  <c r="S4106" i="2" s="1"/>
  <c r="T4106" i="2" s="1"/>
  <c r="P4106" i="2"/>
  <c r="U4105" i="2"/>
  <c r="Q4105" i="2"/>
  <c r="P4105" i="2"/>
  <c r="J4105" i="2"/>
  <c r="U4104" i="2"/>
  <c r="Q4104" i="2"/>
  <c r="P4104" i="2"/>
  <c r="J4104" i="2"/>
  <c r="U4103" i="2"/>
  <c r="Q4103" i="2"/>
  <c r="P4103" i="2"/>
  <c r="J4103" i="2"/>
  <c r="U4102" i="2"/>
  <c r="Q4102" i="2"/>
  <c r="P4102" i="2"/>
  <c r="J4102" i="2"/>
  <c r="U4101" i="2"/>
  <c r="Q4101" i="2"/>
  <c r="P4101" i="2"/>
  <c r="J4101" i="2"/>
  <c r="U4100" i="2"/>
  <c r="Q4100" i="2"/>
  <c r="P4100" i="2"/>
  <c r="J4100" i="2"/>
  <c r="U4099" i="2"/>
  <c r="Q4099" i="2"/>
  <c r="P4099" i="2"/>
  <c r="J4099" i="2"/>
  <c r="U4098" i="2"/>
  <c r="Q4098" i="2"/>
  <c r="P4098" i="2"/>
  <c r="J4098" i="2"/>
  <c r="U4097" i="2"/>
  <c r="Q4097" i="2"/>
  <c r="P4097" i="2"/>
  <c r="J4097" i="2"/>
  <c r="U4096" i="2"/>
  <c r="Q4096" i="2"/>
  <c r="P4096" i="2"/>
  <c r="J4096" i="2"/>
  <c r="U4095" i="2"/>
  <c r="Q4095" i="2"/>
  <c r="P4095" i="2"/>
  <c r="S4095" i="2" s="1"/>
  <c r="T4095" i="2" s="1"/>
  <c r="J4095" i="2"/>
  <c r="U4094" i="2"/>
  <c r="Q4094" i="2"/>
  <c r="P4094" i="2"/>
  <c r="J4094" i="2"/>
  <c r="U4093" i="2"/>
  <c r="Q4093" i="2"/>
  <c r="P4093" i="2"/>
  <c r="J4093" i="2"/>
  <c r="U4092" i="2"/>
  <c r="Q4092" i="2"/>
  <c r="P4092" i="2"/>
  <c r="J4092" i="2"/>
  <c r="U4091" i="2"/>
  <c r="Q4091" i="2"/>
  <c r="P4091" i="2"/>
  <c r="J4091" i="2"/>
  <c r="U4090" i="2"/>
  <c r="Q4090" i="2"/>
  <c r="P4090" i="2"/>
  <c r="J4090" i="2"/>
  <c r="U4089" i="2"/>
  <c r="Q4089" i="2"/>
  <c r="P4089" i="2"/>
  <c r="J4089" i="2"/>
  <c r="U4088" i="2"/>
  <c r="Q4088" i="2"/>
  <c r="P4088" i="2"/>
  <c r="J4088" i="2"/>
  <c r="U4087" i="2"/>
  <c r="Q4087" i="2"/>
  <c r="P4087" i="2"/>
  <c r="S4087" i="2" s="1"/>
  <c r="T4087" i="2" s="1"/>
  <c r="J4087" i="2"/>
  <c r="U4086" i="2"/>
  <c r="Q4086" i="2"/>
  <c r="P4086" i="2"/>
  <c r="J4086" i="2"/>
  <c r="U4085" i="2"/>
  <c r="Q4085" i="2"/>
  <c r="P4085" i="2"/>
  <c r="J4085" i="2"/>
  <c r="U4084" i="2"/>
  <c r="Q4084" i="2"/>
  <c r="P4084" i="2"/>
  <c r="J4084" i="2"/>
  <c r="U4083" i="2"/>
  <c r="Q4083" i="2"/>
  <c r="P4083" i="2"/>
  <c r="J4083" i="2"/>
  <c r="U4082" i="2"/>
  <c r="Q4082" i="2"/>
  <c r="P4082" i="2"/>
  <c r="J4082" i="2"/>
  <c r="U4081" i="2"/>
  <c r="Q4081" i="2"/>
  <c r="P4081" i="2"/>
  <c r="J4081" i="2"/>
  <c r="U4080" i="2"/>
  <c r="Q4080" i="2"/>
  <c r="P4080" i="2"/>
  <c r="J4080" i="2"/>
  <c r="U4079" i="2"/>
  <c r="Q4079" i="2"/>
  <c r="P4079" i="2"/>
  <c r="S4079" i="2" s="1"/>
  <c r="T4079" i="2" s="1"/>
  <c r="J4079" i="2"/>
  <c r="U4078" i="2"/>
  <c r="Q4078" i="2"/>
  <c r="P4078" i="2"/>
  <c r="J4078" i="2"/>
  <c r="U4077" i="2"/>
  <c r="Q4077" i="2"/>
  <c r="P4077" i="2"/>
  <c r="J4077" i="2"/>
  <c r="U4076" i="2"/>
  <c r="Q4076" i="2"/>
  <c r="P4076" i="2"/>
  <c r="J4076" i="2"/>
  <c r="U4075" i="2"/>
  <c r="Q4075" i="2"/>
  <c r="P4075" i="2"/>
  <c r="J4075" i="2"/>
  <c r="U4074" i="2"/>
  <c r="Q4074" i="2"/>
  <c r="P4074" i="2"/>
  <c r="J4074" i="2"/>
  <c r="U4073" i="2"/>
  <c r="Q4073" i="2"/>
  <c r="P4073" i="2"/>
  <c r="J4073" i="2"/>
  <c r="U4072" i="2"/>
  <c r="Q4072" i="2"/>
  <c r="P4072" i="2"/>
  <c r="J4072" i="2"/>
  <c r="U4071" i="2"/>
  <c r="Q4071" i="2"/>
  <c r="P4071" i="2"/>
  <c r="J4071" i="2"/>
  <c r="U4070" i="2"/>
  <c r="Q4070" i="2"/>
  <c r="P4070" i="2"/>
  <c r="S4070" i="2" s="1"/>
  <c r="T4070" i="2" s="1"/>
  <c r="J4070" i="2"/>
  <c r="U4069" i="2"/>
  <c r="Q4069" i="2"/>
  <c r="P4069" i="2"/>
  <c r="U4068" i="2"/>
  <c r="Q4068" i="2"/>
  <c r="P4068" i="2"/>
  <c r="J4068" i="2"/>
  <c r="U4067" i="2"/>
  <c r="Q4067" i="2"/>
  <c r="P4067" i="2"/>
  <c r="J4067" i="2"/>
  <c r="U4066" i="2"/>
  <c r="Q4066" i="2"/>
  <c r="P4066" i="2"/>
  <c r="J4066" i="2"/>
  <c r="U4065" i="2"/>
  <c r="Q4065" i="2"/>
  <c r="P4065" i="2"/>
  <c r="J4065" i="2"/>
  <c r="U4064" i="2"/>
  <c r="Q4064" i="2"/>
  <c r="P4064" i="2"/>
  <c r="J4064" i="2"/>
  <c r="U4063" i="2"/>
  <c r="Q4063" i="2"/>
  <c r="P4063" i="2"/>
  <c r="J4063" i="2"/>
  <c r="U4062" i="2"/>
  <c r="Q4062" i="2"/>
  <c r="P4062" i="2"/>
  <c r="S4062" i="2" s="1"/>
  <c r="T4062" i="2" s="1"/>
  <c r="J4062" i="2"/>
  <c r="U4061" i="2"/>
  <c r="Q4061" i="2"/>
  <c r="P4061" i="2"/>
  <c r="J4061" i="2"/>
  <c r="U4060" i="2"/>
  <c r="Q4060" i="2"/>
  <c r="S4060" i="2" s="1"/>
  <c r="T4060" i="2" s="1"/>
  <c r="P4060" i="2"/>
  <c r="J4060" i="2"/>
  <c r="U4059" i="2"/>
  <c r="Q4059" i="2"/>
  <c r="P4059" i="2"/>
  <c r="J4059" i="2"/>
  <c r="U4058" i="2"/>
  <c r="Q4058" i="2"/>
  <c r="P4058" i="2"/>
  <c r="J4058" i="2"/>
  <c r="U4057" i="2"/>
  <c r="Q4057" i="2"/>
  <c r="P4057" i="2"/>
  <c r="J4057" i="2"/>
  <c r="U4056" i="2"/>
  <c r="S4056" i="2"/>
  <c r="T4056" i="2" s="1"/>
  <c r="Q4056" i="2"/>
  <c r="P4056" i="2"/>
  <c r="J4056" i="2"/>
  <c r="U4055" i="2"/>
  <c r="Q4055" i="2"/>
  <c r="S4055" i="2" s="1"/>
  <c r="T4055" i="2" s="1"/>
  <c r="P4055" i="2"/>
  <c r="J4055" i="2"/>
  <c r="U4054" i="2"/>
  <c r="Q4054" i="2"/>
  <c r="P4054" i="2"/>
  <c r="J4054" i="2"/>
  <c r="U4053" i="2"/>
  <c r="Q4053" i="2"/>
  <c r="P4053" i="2"/>
  <c r="J4053" i="2"/>
  <c r="U4052" i="2"/>
  <c r="Q4052" i="2"/>
  <c r="P4052" i="2"/>
  <c r="J4052" i="2"/>
  <c r="U4051" i="2"/>
  <c r="Q4051" i="2"/>
  <c r="P4051" i="2"/>
  <c r="J4051" i="2"/>
  <c r="U4050" i="2"/>
  <c r="Q4050" i="2"/>
  <c r="P4050" i="2"/>
  <c r="S4050" i="2" s="1"/>
  <c r="T4050" i="2" s="1"/>
  <c r="J4050" i="2"/>
  <c r="U4049" i="2"/>
  <c r="Q4049" i="2"/>
  <c r="P4049" i="2"/>
  <c r="J4049" i="2"/>
  <c r="U4048" i="2"/>
  <c r="Q4048" i="2"/>
  <c r="S4048" i="2" s="1"/>
  <c r="T4048" i="2" s="1"/>
  <c r="P4048" i="2"/>
  <c r="J4048" i="2"/>
  <c r="U4047" i="2"/>
  <c r="Q4047" i="2"/>
  <c r="P4047" i="2"/>
  <c r="J4047" i="2"/>
  <c r="U4046" i="2"/>
  <c r="Q4046" i="2"/>
  <c r="P4046" i="2"/>
  <c r="J4046" i="2"/>
  <c r="U4045" i="2"/>
  <c r="Q4045" i="2"/>
  <c r="P4045" i="2"/>
  <c r="J4045" i="2"/>
  <c r="U4044" i="2"/>
  <c r="Q4044" i="2"/>
  <c r="S4044" i="2" s="1"/>
  <c r="T4044" i="2" s="1"/>
  <c r="P4044" i="2"/>
  <c r="J4044" i="2"/>
  <c r="U4043" i="2"/>
  <c r="Q4043" i="2"/>
  <c r="P4043" i="2"/>
  <c r="J4043" i="2"/>
  <c r="U4042" i="2"/>
  <c r="S4042" i="2"/>
  <c r="T4042" i="2" s="1"/>
  <c r="Q4042" i="2"/>
  <c r="P4042" i="2"/>
  <c r="J4042" i="2"/>
  <c r="U4041" i="2"/>
  <c r="Q4041" i="2"/>
  <c r="P4041" i="2"/>
  <c r="J4041" i="2"/>
  <c r="U4040" i="2"/>
  <c r="Q4040" i="2"/>
  <c r="P4040" i="2"/>
  <c r="J4040" i="2"/>
  <c r="U4039" i="2"/>
  <c r="Q4039" i="2"/>
  <c r="P4039" i="2"/>
  <c r="J4039" i="2"/>
  <c r="U4038" i="2"/>
  <c r="Q4038" i="2"/>
  <c r="P4038" i="2"/>
  <c r="J4038" i="2"/>
  <c r="U4037" i="2"/>
  <c r="Q4037" i="2"/>
  <c r="P4037" i="2"/>
  <c r="S4037" i="2" s="1"/>
  <c r="T4037" i="2" s="1"/>
  <c r="J4037" i="2"/>
  <c r="U4036" i="2"/>
  <c r="Q4036" i="2"/>
  <c r="P4036" i="2"/>
  <c r="S4036" i="2" s="1"/>
  <c r="T4036" i="2" s="1"/>
  <c r="J4036" i="2"/>
  <c r="U4035" i="2"/>
  <c r="Q4035" i="2"/>
  <c r="P4035" i="2"/>
  <c r="J4035" i="2"/>
  <c r="U4034" i="2"/>
  <c r="Q4034" i="2"/>
  <c r="P4034" i="2"/>
  <c r="J4034" i="2"/>
  <c r="U4033" i="2"/>
  <c r="Q4033" i="2"/>
  <c r="P4033" i="2"/>
  <c r="S4033" i="2" s="1"/>
  <c r="T4033" i="2" s="1"/>
  <c r="J4033" i="2"/>
  <c r="U4032" i="2"/>
  <c r="Q4032" i="2"/>
  <c r="P4032" i="2"/>
  <c r="S4032" i="2" s="1"/>
  <c r="T4032" i="2" s="1"/>
  <c r="J4032" i="2"/>
  <c r="U4031" i="2"/>
  <c r="Q4031" i="2"/>
  <c r="S4031" i="2" s="1"/>
  <c r="T4031" i="2" s="1"/>
  <c r="P4031" i="2"/>
  <c r="J4031" i="2"/>
  <c r="U4030" i="2"/>
  <c r="Q4030" i="2"/>
  <c r="P4030" i="2"/>
  <c r="J4030" i="2"/>
  <c r="U4029" i="2"/>
  <c r="Q4029" i="2"/>
  <c r="P4029" i="2"/>
  <c r="J4029" i="2"/>
  <c r="U4028" i="2"/>
  <c r="Q4028" i="2"/>
  <c r="P4028" i="2"/>
  <c r="J4028" i="2"/>
  <c r="U4027" i="2"/>
  <c r="Q4027" i="2"/>
  <c r="P4027" i="2"/>
  <c r="J4027" i="2"/>
  <c r="U4026" i="2"/>
  <c r="Q4026" i="2"/>
  <c r="P4026" i="2"/>
  <c r="J4026" i="2"/>
  <c r="U4025" i="2"/>
  <c r="Q4025" i="2"/>
  <c r="P4025" i="2"/>
  <c r="J4025" i="2"/>
  <c r="U4024" i="2"/>
  <c r="Q4024" i="2"/>
  <c r="P4024" i="2"/>
  <c r="J4024" i="2"/>
  <c r="U4023" i="2"/>
  <c r="Q4023" i="2"/>
  <c r="P4023" i="2"/>
  <c r="J4023" i="2"/>
  <c r="U4022" i="2"/>
  <c r="Q4022" i="2"/>
  <c r="S4022" i="2" s="1"/>
  <c r="T4022" i="2" s="1"/>
  <c r="P4022" i="2"/>
  <c r="J4022" i="2"/>
  <c r="U4021" i="2"/>
  <c r="Q4021" i="2"/>
  <c r="P4021" i="2"/>
  <c r="S4021" i="2" s="1"/>
  <c r="T4021" i="2" s="1"/>
  <c r="J4021" i="2"/>
  <c r="U4020" i="2"/>
  <c r="Q4020" i="2"/>
  <c r="P4020" i="2"/>
  <c r="U4019" i="2"/>
  <c r="Q4019" i="2"/>
  <c r="P4019" i="2"/>
  <c r="J4019" i="2"/>
  <c r="U4018" i="2"/>
  <c r="Q4018" i="2"/>
  <c r="P4018" i="2"/>
  <c r="J4018" i="2"/>
  <c r="U4017" i="2"/>
  <c r="Q4017" i="2"/>
  <c r="P4017" i="2"/>
  <c r="J4017" i="2"/>
  <c r="U4016" i="2"/>
  <c r="Q4016" i="2"/>
  <c r="P4016" i="2"/>
  <c r="S4016" i="2" s="1"/>
  <c r="T4016" i="2" s="1"/>
  <c r="J4016" i="2"/>
  <c r="U4015" i="2"/>
  <c r="Q4015" i="2"/>
  <c r="P4015" i="2"/>
  <c r="J4015" i="2"/>
  <c r="U4014" i="2"/>
  <c r="Q4014" i="2"/>
  <c r="P4014" i="2"/>
  <c r="J4014" i="2"/>
  <c r="U4013" i="2"/>
  <c r="Q4013" i="2"/>
  <c r="S4013" i="2" s="1"/>
  <c r="T4013" i="2" s="1"/>
  <c r="P4013" i="2"/>
  <c r="J4013" i="2"/>
  <c r="U4012" i="2"/>
  <c r="Q4012" i="2"/>
  <c r="P4012" i="2"/>
  <c r="J4012" i="2"/>
  <c r="U4011" i="2"/>
  <c r="Q4011" i="2"/>
  <c r="P4011" i="2"/>
  <c r="J4011" i="2"/>
  <c r="U4010" i="2"/>
  <c r="Q4010" i="2"/>
  <c r="P4010" i="2"/>
  <c r="J4010" i="2"/>
  <c r="U4009" i="2"/>
  <c r="Q4009" i="2"/>
  <c r="S4009" i="2" s="1"/>
  <c r="T4009" i="2" s="1"/>
  <c r="P4009" i="2"/>
  <c r="J4009" i="2"/>
  <c r="U4008" i="2"/>
  <c r="Q4008" i="2"/>
  <c r="P4008" i="2"/>
  <c r="J4008" i="2"/>
  <c r="U4007" i="2"/>
  <c r="Q4007" i="2"/>
  <c r="S4007" i="2" s="1"/>
  <c r="T4007" i="2" s="1"/>
  <c r="P4007" i="2"/>
  <c r="J4007" i="2"/>
  <c r="U4006" i="2"/>
  <c r="Q4006" i="2"/>
  <c r="P4006" i="2"/>
  <c r="J4006" i="2"/>
  <c r="U4005" i="2"/>
  <c r="Q4005" i="2"/>
  <c r="P4005" i="2"/>
  <c r="J4005" i="2"/>
  <c r="U4004" i="2"/>
  <c r="Q4004" i="2"/>
  <c r="P4004" i="2"/>
  <c r="J4004" i="2"/>
  <c r="U4003" i="2"/>
  <c r="Q4003" i="2"/>
  <c r="P4003" i="2"/>
  <c r="J4003" i="2"/>
  <c r="U4002" i="2"/>
  <c r="Q4002" i="2"/>
  <c r="P4002" i="2"/>
  <c r="J4002" i="2"/>
  <c r="U4001" i="2"/>
  <c r="Q4001" i="2"/>
  <c r="S4001" i="2" s="1"/>
  <c r="T4001" i="2" s="1"/>
  <c r="P4001" i="2"/>
  <c r="J4001" i="2"/>
  <c r="U4000" i="2"/>
  <c r="Q4000" i="2"/>
  <c r="P4000" i="2"/>
  <c r="J4000" i="2"/>
  <c r="U3999" i="2"/>
  <c r="Q3999" i="2"/>
  <c r="P3999" i="2"/>
  <c r="U3998" i="2"/>
  <c r="Q3998" i="2"/>
  <c r="P3998" i="2"/>
  <c r="S3998" i="2" s="1"/>
  <c r="T3998" i="2" s="1"/>
  <c r="J3998" i="2"/>
  <c r="U3997" i="2"/>
  <c r="Q3997" i="2"/>
  <c r="P3997" i="2"/>
  <c r="J3997" i="2"/>
  <c r="U3996" i="2"/>
  <c r="Q3996" i="2"/>
  <c r="P3996" i="2"/>
  <c r="J3996" i="2"/>
  <c r="U3995" i="2"/>
  <c r="Q3995" i="2"/>
  <c r="S3995" i="2" s="1"/>
  <c r="T3995" i="2" s="1"/>
  <c r="P3995" i="2"/>
  <c r="J3995" i="2"/>
  <c r="U3994" i="2"/>
  <c r="Q3994" i="2"/>
  <c r="P3994" i="2"/>
  <c r="S3994" i="2" s="1"/>
  <c r="T3994" i="2" s="1"/>
  <c r="J3994" i="2"/>
  <c r="U3993" i="2"/>
  <c r="Q3993" i="2"/>
  <c r="S3993" i="2" s="1"/>
  <c r="T3993" i="2" s="1"/>
  <c r="P3993" i="2"/>
  <c r="J3993" i="2"/>
  <c r="U3992" i="2"/>
  <c r="Q3992" i="2"/>
  <c r="P3992" i="2"/>
  <c r="J3992" i="2"/>
  <c r="U3991" i="2"/>
  <c r="Q3991" i="2"/>
  <c r="S3991" i="2" s="1"/>
  <c r="T3991" i="2" s="1"/>
  <c r="P3991" i="2"/>
  <c r="J3991" i="2"/>
  <c r="U3990" i="2"/>
  <c r="Q3990" i="2"/>
  <c r="P3990" i="2"/>
  <c r="S3990" i="2" s="1"/>
  <c r="T3990" i="2" s="1"/>
  <c r="J3990" i="2"/>
  <c r="U3989" i="2"/>
  <c r="Q3989" i="2"/>
  <c r="S3989" i="2" s="1"/>
  <c r="T3989" i="2" s="1"/>
  <c r="P3989" i="2"/>
  <c r="U3988" i="2"/>
  <c r="Q3988" i="2"/>
  <c r="P3988" i="2"/>
  <c r="J3988" i="2"/>
  <c r="U3987" i="2"/>
  <c r="Q3987" i="2"/>
  <c r="P3987" i="2"/>
  <c r="J3987" i="2"/>
  <c r="U3986" i="2"/>
  <c r="Q3986" i="2"/>
  <c r="S3986" i="2" s="1"/>
  <c r="T3986" i="2" s="1"/>
  <c r="P3986" i="2"/>
  <c r="J3986" i="2"/>
  <c r="U3985" i="2"/>
  <c r="Q3985" i="2"/>
  <c r="P3985" i="2"/>
  <c r="J3985" i="2"/>
  <c r="U3984" i="2"/>
  <c r="Q3984" i="2"/>
  <c r="P3984" i="2"/>
  <c r="J3984" i="2"/>
  <c r="U3983" i="2"/>
  <c r="Q3983" i="2"/>
  <c r="P3983" i="2"/>
  <c r="J3983" i="2"/>
  <c r="U3982" i="2"/>
  <c r="Q3982" i="2"/>
  <c r="S3982" i="2" s="1"/>
  <c r="T3982" i="2" s="1"/>
  <c r="P3982" i="2"/>
  <c r="J3982" i="2"/>
  <c r="U3981" i="2"/>
  <c r="Q3981" i="2"/>
  <c r="P3981" i="2"/>
  <c r="J3981" i="2"/>
  <c r="U3980" i="2"/>
  <c r="Q3980" i="2"/>
  <c r="P3980" i="2"/>
  <c r="J3980" i="2"/>
  <c r="U3979" i="2"/>
  <c r="Q3979" i="2"/>
  <c r="P3979" i="2"/>
  <c r="J3979" i="2"/>
  <c r="U3978" i="2"/>
  <c r="Q3978" i="2"/>
  <c r="P3978" i="2"/>
  <c r="J3978" i="2"/>
  <c r="U3977" i="2"/>
  <c r="Q3977" i="2"/>
  <c r="P3977" i="2"/>
  <c r="J3977" i="2"/>
  <c r="U3976" i="2"/>
  <c r="Q3976" i="2"/>
  <c r="P3976" i="2"/>
  <c r="J3976" i="2"/>
  <c r="U3975" i="2"/>
  <c r="Q3975" i="2"/>
  <c r="P3975" i="2"/>
  <c r="J3975" i="2"/>
  <c r="U3974" i="2"/>
  <c r="Q3974" i="2"/>
  <c r="P3974" i="2"/>
  <c r="J3974" i="2"/>
  <c r="U3973" i="2"/>
  <c r="Q3973" i="2"/>
  <c r="P3973" i="2"/>
  <c r="J3973" i="2"/>
  <c r="U3972" i="2"/>
  <c r="Q3972" i="2"/>
  <c r="P3972" i="2"/>
  <c r="J3972" i="2"/>
  <c r="U3971" i="2"/>
  <c r="Q3971" i="2"/>
  <c r="P3971" i="2"/>
  <c r="J3971" i="2"/>
  <c r="U3970" i="2"/>
  <c r="Q3970" i="2"/>
  <c r="P3970" i="2"/>
  <c r="J3970" i="2"/>
  <c r="U3969" i="2"/>
  <c r="Q3969" i="2"/>
  <c r="P3969" i="2"/>
  <c r="J3969" i="2"/>
  <c r="U3968" i="2"/>
  <c r="Q3968" i="2"/>
  <c r="P3968" i="2"/>
  <c r="S3968" i="2" s="1"/>
  <c r="T3968" i="2" s="1"/>
  <c r="J3968" i="2"/>
  <c r="U3967" i="2"/>
  <c r="Q3967" i="2"/>
  <c r="P3967" i="2"/>
  <c r="J3967" i="2"/>
  <c r="U3966" i="2"/>
  <c r="Q3966" i="2"/>
  <c r="S3966" i="2" s="1"/>
  <c r="T3966" i="2" s="1"/>
  <c r="P3966" i="2"/>
  <c r="J3966" i="2"/>
  <c r="U3965" i="2"/>
  <c r="Q3965" i="2"/>
  <c r="S3965" i="2" s="1"/>
  <c r="T3965" i="2" s="1"/>
  <c r="P3965" i="2"/>
  <c r="J3965" i="2"/>
  <c r="U3964" i="2"/>
  <c r="Q3964" i="2"/>
  <c r="P3964" i="2"/>
  <c r="J3964" i="2"/>
  <c r="U3963" i="2"/>
  <c r="Q3963" i="2"/>
  <c r="P3963" i="2"/>
  <c r="J3963" i="2"/>
  <c r="U3962" i="2"/>
  <c r="Q3962" i="2"/>
  <c r="P3962" i="2"/>
  <c r="J3962" i="2"/>
  <c r="U3961" i="2"/>
  <c r="Q3961" i="2"/>
  <c r="P3961" i="2"/>
  <c r="J3961" i="2"/>
  <c r="U3960" i="2"/>
  <c r="Q3960" i="2"/>
  <c r="P3960" i="2"/>
  <c r="J3960" i="2"/>
  <c r="U3959" i="2"/>
  <c r="Q3959" i="2"/>
  <c r="P3959" i="2"/>
  <c r="J3959" i="2"/>
  <c r="U3958" i="2"/>
  <c r="Q3958" i="2"/>
  <c r="P3958" i="2"/>
  <c r="J3958" i="2"/>
  <c r="U3957" i="2"/>
  <c r="Q3957" i="2"/>
  <c r="P3957" i="2"/>
  <c r="U3956" i="2"/>
  <c r="Q3956" i="2"/>
  <c r="P3956" i="2"/>
  <c r="J3956" i="2"/>
  <c r="U3955" i="2"/>
  <c r="Q3955" i="2"/>
  <c r="P3955" i="2"/>
  <c r="J3955" i="2"/>
  <c r="U3954" i="2"/>
  <c r="Q3954" i="2"/>
  <c r="P3954" i="2"/>
  <c r="J3954" i="2"/>
  <c r="U3953" i="2"/>
  <c r="Q3953" i="2"/>
  <c r="S3953" i="2" s="1"/>
  <c r="T3953" i="2" s="1"/>
  <c r="P3953" i="2"/>
  <c r="J3953" i="2"/>
  <c r="U3952" i="2"/>
  <c r="Q3952" i="2"/>
  <c r="P3952" i="2"/>
  <c r="J3952" i="2"/>
  <c r="U3951" i="2"/>
  <c r="Q3951" i="2"/>
  <c r="P3951" i="2"/>
  <c r="J3951" i="2"/>
  <c r="U3950" i="2"/>
  <c r="Q3950" i="2"/>
  <c r="P3950" i="2"/>
  <c r="J3950" i="2"/>
  <c r="U3949" i="2"/>
  <c r="Q3949" i="2"/>
  <c r="S3949" i="2" s="1"/>
  <c r="T3949" i="2" s="1"/>
  <c r="P3949" i="2"/>
  <c r="J3949" i="2"/>
  <c r="U3948" i="2"/>
  <c r="Q3948" i="2"/>
  <c r="P3948" i="2"/>
  <c r="J3948" i="2"/>
  <c r="U3947" i="2"/>
  <c r="S3947" i="2"/>
  <c r="T3947" i="2" s="1"/>
  <c r="Q3947" i="2"/>
  <c r="P3947" i="2"/>
  <c r="J3947" i="2"/>
  <c r="U3946" i="2"/>
  <c r="Q3946" i="2"/>
  <c r="P3946" i="2"/>
  <c r="J3946" i="2"/>
  <c r="U3945" i="2"/>
  <c r="Q3945" i="2"/>
  <c r="P3945" i="2"/>
  <c r="J3945" i="2"/>
  <c r="U3944" i="2"/>
  <c r="Q3944" i="2"/>
  <c r="S3944" i="2" s="1"/>
  <c r="T3944" i="2" s="1"/>
  <c r="P3944" i="2"/>
  <c r="J3944" i="2"/>
  <c r="U3943" i="2"/>
  <c r="Q3943" i="2"/>
  <c r="P3943" i="2"/>
  <c r="J3943" i="2"/>
  <c r="U3942" i="2"/>
  <c r="Q3942" i="2"/>
  <c r="P3942" i="2"/>
  <c r="J3942" i="2"/>
  <c r="U3941" i="2"/>
  <c r="Q3941" i="2"/>
  <c r="P3941" i="2"/>
  <c r="J3941" i="2"/>
  <c r="U3940" i="2"/>
  <c r="Q3940" i="2"/>
  <c r="P3940" i="2"/>
  <c r="J3940" i="2"/>
  <c r="U3939" i="2"/>
  <c r="Q3939" i="2"/>
  <c r="S3939" i="2" s="1"/>
  <c r="T3939" i="2" s="1"/>
  <c r="P3939" i="2"/>
  <c r="J3939" i="2"/>
  <c r="U3938" i="2"/>
  <c r="Q3938" i="2"/>
  <c r="P3938" i="2"/>
  <c r="J3938" i="2"/>
  <c r="U3937" i="2"/>
  <c r="Q3937" i="2"/>
  <c r="P3937" i="2"/>
  <c r="J3937" i="2"/>
  <c r="U3936" i="2"/>
  <c r="Q3936" i="2"/>
  <c r="P3936" i="2"/>
  <c r="J3936" i="2"/>
  <c r="U3935" i="2"/>
  <c r="Q3935" i="2"/>
  <c r="S3935" i="2" s="1"/>
  <c r="T3935" i="2" s="1"/>
  <c r="P3935" i="2"/>
  <c r="J3935" i="2"/>
  <c r="U3934" i="2"/>
  <c r="Q3934" i="2"/>
  <c r="P3934" i="2"/>
  <c r="J3934" i="2"/>
  <c r="U3933" i="2"/>
  <c r="Q3933" i="2"/>
  <c r="S3933" i="2" s="1"/>
  <c r="T3933" i="2" s="1"/>
  <c r="P3933" i="2"/>
  <c r="J3933" i="2"/>
  <c r="U3932" i="2"/>
  <c r="Q3932" i="2"/>
  <c r="P3932" i="2"/>
  <c r="J3932" i="2"/>
  <c r="U3931" i="2"/>
  <c r="Q3931" i="2"/>
  <c r="P3931" i="2"/>
  <c r="J3931" i="2"/>
  <c r="U3930" i="2"/>
  <c r="Q3930" i="2"/>
  <c r="P3930" i="2"/>
  <c r="J3930" i="2"/>
  <c r="U3929" i="2"/>
  <c r="Q3929" i="2"/>
  <c r="S3929" i="2" s="1"/>
  <c r="T3929" i="2" s="1"/>
  <c r="P3929" i="2"/>
  <c r="J3929" i="2"/>
  <c r="U3928" i="2"/>
  <c r="Q3928" i="2"/>
  <c r="P3928" i="2"/>
  <c r="J3928" i="2"/>
  <c r="U3927" i="2"/>
  <c r="S3927" i="2"/>
  <c r="T3927" i="2" s="1"/>
  <c r="Q3927" i="2"/>
  <c r="P3927" i="2"/>
  <c r="J3927" i="2"/>
  <c r="U3926" i="2"/>
  <c r="Q3926" i="2"/>
  <c r="P3926" i="2"/>
  <c r="J3926" i="2"/>
  <c r="U3925" i="2"/>
  <c r="Q3925" i="2"/>
  <c r="P3925" i="2"/>
  <c r="J3925" i="2"/>
  <c r="U3924" i="2"/>
  <c r="Q3924" i="2"/>
  <c r="P3924" i="2"/>
  <c r="J3924" i="2"/>
  <c r="U3923" i="2"/>
  <c r="Q3923" i="2"/>
  <c r="P3923" i="2"/>
  <c r="S3923" i="2" s="1"/>
  <c r="T3923" i="2" s="1"/>
  <c r="J3923" i="2"/>
  <c r="U3922" i="2"/>
  <c r="Q3922" i="2"/>
  <c r="P3922" i="2"/>
  <c r="J3922" i="2"/>
  <c r="U3921" i="2"/>
  <c r="Q3921" i="2"/>
  <c r="P3921" i="2"/>
  <c r="J3921" i="2"/>
  <c r="U3920" i="2"/>
  <c r="Q3920" i="2"/>
  <c r="P3920" i="2"/>
  <c r="J3920" i="2"/>
  <c r="U3919" i="2"/>
  <c r="Q3919" i="2"/>
  <c r="P3919" i="2"/>
  <c r="J3919" i="2"/>
  <c r="U3918" i="2"/>
  <c r="Q3918" i="2"/>
  <c r="P3918" i="2"/>
  <c r="J3918" i="2"/>
  <c r="U3917" i="2"/>
  <c r="Q3917" i="2"/>
  <c r="P3917" i="2"/>
  <c r="J3917" i="2"/>
  <c r="U3916" i="2"/>
  <c r="Q3916" i="2"/>
  <c r="P3916" i="2"/>
  <c r="J3916" i="2"/>
  <c r="U3915" i="2"/>
  <c r="Q3915" i="2"/>
  <c r="P3915" i="2"/>
  <c r="J3915" i="2"/>
  <c r="U3914" i="2"/>
  <c r="Q3914" i="2"/>
  <c r="P3914" i="2"/>
  <c r="J3914" i="2"/>
  <c r="U3913" i="2"/>
  <c r="Q3913" i="2"/>
  <c r="P3913" i="2"/>
  <c r="U3912" i="2"/>
  <c r="Q3912" i="2"/>
  <c r="P3912" i="2"/>
  <c r="J3912" i="2"/>
  <c r="U3911" i="2"/>
  <c r="Q3911" i="2"/>
  <c r="P3911" i="2"/>
  <c r="J3911" i="2"/>
  <c r="U3910" i="2"/>
  <c r="Q3910" i="2"/>
  <c r="P3910" i="2"/>
  <c r="S3910" i="2" s="1"/>
  <c r="T3910" i="2" s="1"/>
  <c r="J3910" i="2"/>
  <c r="U3909" i="2"/>
  <c r="Q3909" i="2"/>
  <c r="P3909" i="2"/>
  <c r="J3909" i="2"/>
  <c r="U3908" i="2"/>
  <c r="Q3908" i="2"/>
  <c r="P3908" i="2"/>
  <c r="J3908" i="2"/>
  <c r="U3907" i="2"/>
  <c r="Q3907" i="2"/>
  <c r="P3907" i="2"/>
  <c r="J3907" i="2"/>
  <c r="U3906" i="2"/>
  <c r="Q3906" i="2"/>
  <c r="P3906" i="2"/>
  <c r="J3906" i="2"/>
  <c r="U3905" i="2"/>
  <c r="Q3905" i="2"/>
  <c r="S3905" i="2" s="1"/>
  <c r="T3905" i="2" s="1"/>
  <c r="P3905" i="2"/>
  <c r="J3905" i="2"/>
  <c r="U3904" i="2"/>
  <c r="Q3904" i="2"/>
  <c r="P3904" i="2"/>
  <c r="J3904" i="2"/>
  <c r="U3903" i="2"/>
  <c r="Q3903" i="2"/>
  <c r="P3903" i="2"/>
  <c r="J3903" i="2"/>
  <c r="U3902" i="2"/>
  <c r="Q3902" i="2"/>
  <c r="S3902" i="2" s="1"/>
  <c r="T3902" i="2" s="1"/>
  <c r="P3902" i="2"/>
  <c r="J3902" i="2"/>
  <c r="U3901" i="2"/>
  <c r="Q3901" i="2"/>
  <c r="P3901" i="2"/>
  <c r="J3901" i="2"/>
  <c r="U3900" i="2"/>
  <c r="Q3900" i="2"/>
  <c r="P3900" i="2"/>
  <c r="J3900" i="2"/>
  <c r="U3899" i="2"/>
  <c r="Q3899" i="2"/>
  <c r="P3899" i="2"/>
  <c r="U3898" i="2"/>
  <c r="Q3898" i="2"/>
  <c r="P3898" i="2"/>
  <c r="J3898" i="2"/>
  <c r="U3897" i="2"/>
  <c r="Q3897" i="2"/>
  <c r="P3897" i="2"/>
  <c r="J3897" i="2"/>
  <c r="U3896" i="2"/>
  <c r="Q3896" i="2"/>
  <c r="S3896" i="2" s="1"/>
  <c r="T3896" i="2" s="1"/>
  <c r="P3896" i="2"/>
  <c r="J3896" i="2"/>
  <c r="U3895" i="2"/>
  <c r="Q3895" i="2"/>
  <c r="P3895" i="2"/>
  <c r="J3895" i="2"/>
  <c r="U3894" i="2"/>
  <c r="T3894" i="2"/>
  <c r="Q3894" i="2"/>
  <c r="S3894" i="2" s="1"/>
  <c r="P3894" i="2"/>
  <c r="J3894" i="2"/>
  <c r="U3893" i="2"/>
  <c r="Q3893" i="2"/>
  <c r="P3893" i="2"/>
  <c r="J3893" i="2"/>
  <c r="U3892" i="2"/>
  <c r="Q3892" i="2"/>
  <c r="P3892" i="2"/>
  <c r="J3892" i="2"/>
  <c r="U3891" i="2"/>
  <c r="Q3891" i="2"/>
  <c r="P3891" i="2"/>
  <c r="J3891" i="2"/>
  <c r="U3890" i="2"/>
  <c r="Q3890" i="2"/>
  <c r="P3890" i="2"/>
  <c r="J3890" i="2"/>
  <c r="U3889" i="2"/>
  <c r="Q3889" i="2"/>
  <c r="P3889" i="2"/>
  <c r="J3889" i="2"/>
  <c r="U3888" i="2"/>
  <c r="Q3888" i="2"/>
  <c r="S3888" i="2" s="1"/>
  <c r="T3888" i="2" s="1"/>
  <c r="P3888" i="2"/>
  <c r="J3888" i="2"/>
  <c r="U3887" i="2"/>
  <c r="Q3887" i="2"/>
  <c r="P3887" i="2"/>
  <c r="S3887" i="2" s="1"/>
  <c r="T3887" i="2" s="1"/>
  <c r="J3887" i="2"/>
  <c r="U3886" i="2"/>
  <c r="Q3886" i="2"/>
  <c r="S3886" i="2" s="1"/>
  <c r="T3886" i="2" s="1"/>
  <c r="P3886" i="2"/>
  <c r="J3886" i="2"/>
  <c r="U3885" i="2"/>
  <c r="Q3885" i="2"/>
  <c r="P3885" i="2"/>
  <c r="J3885" i="2"/>
  <c r="U3884" i="2"/>
  <c r="S3884" i="2"/>
  <c r="T3884" i="2" s="1"/>
  <c r="Q3884" i="2"/>
  <c r="P3884" i="2"/>
  <c r="J3884" i="2"/>
  <c r="U3883" i="2"/>
  <c r="Q3883" i="2"/>
  <c r="P3883" i="2"/>
  <c r="J3883" i="2"/>
  <c r="U3882" i="2"/>
  <c r="Q3882" i="2"/>
  <c r="P3882" i="2"/>
  <c r="J3882" i="2"/>
  <c r="U3881" i="2"/>
  <c r="Q3881" i="2"/>
  <c r="S3881" i="2" s="1"/>
  <c r="T3881" i="2" s="1"/>
  <c r="P3881" i="2"/>
  <c r="J3881" i="2"/>
  <c r="U3880" i="2"/>
  <c r="Q3880" i="2"/>
  <c r="P3880" i="2"/>
  <c r="J3880" i="2"/>
  <c r="U3879" i="2"/>
  <c r="Q3879" i="2"/>
  <c r="P3879" i="2"/>
  <c r="J3879" i="2"/>
  <c r="U3878" i="2"/>
  <c r="Q3878" i="2"/>
  <c r="P3878" i="2"/>
  <c r="J3878" i="2"/>
  <c r="U3877" i="2"/>
  <c r="Q3877" i="2"/>
  <c r="S3877" i="2" s="1"/>
  <c r="T3877" i="2" s="1"/>
  <c r="P3877" i="2"/>
  <c r="J3877" i="2"/>
  <c r="U3876" i="2"/>
  <c r="Q3876" i="2"/>
  <c r="P3876" i="2"/>
  <c r="J3876" i="2"/>
  <c r="U3875" i="2"/>
  <c r="Q3875" i="2"/>
  <c r="P3875" i="2"/>
  <c r="J3875" i="2"/>
  <c r="U3874" i="2"/>
  <c r="Q3874" i="2"/>
  <c r="P3874" i="2"/>
  <c r="J3874" i="2"/>
  <c r="U3873" i="2"/>
  <c r="Q3873" i="2"/>
  <c r="P3873" i="2"/>
  <c r="J3873" i="2"/>
  <c r="U3872" i="2"/>
  <c r="Q3872" i="2"/>
  <c r="S3872" i="2" s="1"/>
  <c r="T3872" i="2" s="1"/>
  <c r="P3872" i="2"/>
  <c r="J3872" i="2"/>
  <c r="U3871" i="2"/>
  <c r="Q3871" i="2"/>
  <c r="P3871" i="2"/>
  <c r="S3871" i="2" s="1"/>
  <c r="T3871" i="2" s="1"/>
  <c r="J3871" i="2"/>
  <c r="U3870" i="2"/>
  <c r="Q3870" i="2"/>
  <c r="S3870" i="2" s="1"/>
  <c r="T3870" i="2" s="1"/>
  <c r="P3870" i="2"/>
  <c r="J3870" i="2"/>
  <c r="U3869" i="2"/>
  <c r="Q3869" i="2"/>
  <c r="P3869" i="2"/>
  <c r="J3869" i="2"/>
  <c r="U3868" i="2"/>
  <c r="Q3868" i="2"/>
  <c r="P3868" i="2"/>
  <c r="J3868" i="2"/>
  <c r="U3867" i="2"/>
  <c r="Q3867" i="2"/>
  <c r="P3867" i="2"/>
  <c r="J3867" i="2"/>
  <c r="U3866" i="2"/>
  <c r="Q3866" i="2"/>
  <c r="S3866" i="2" s="1"/>
  <c r="T3866" i="2" s="1"/>
  <c r="P3866" i="2"/>
  <c r="J3866" i="2"/>
  <c r="U3865" i="2"/>
  <c r="Q3865" i="2"/>
  <c r="P3865" i="2"/>
  <c r="J3865" i="2"/>
  <c r="U3864" i="2"/>
  <c r="S3864" i="2"/>
  <c r="T3864" i="2" s="1"/>
  <c r="Q3864" i="2"/>
  <c r="P3864" i="2"/>
  <c r="J3864" i="2"/>
  <c r="U3863" i="2"/>
  <c r="Q3863" i="2"/>
  <c r="P3863" i="2"/>
  <c r="J3863" i="2"/>
  <c r="U3862" i="2"/>
  <c r="Q3862" i="2"/>
  <c r="P3862" i="2"/>
  <c r="J3862" i="2"/>
  <c r="U3861" i="2"/>
  <c r="Q3861" i="2"/>
  <c r="P3861" i="2"/>
  <c r="J3861" i="2"/>
  <c r="U3860" i="2"/>
  <c r="Q3860" i="2"/>
  <c r="P3860" i="2"/>
  <c r="J3860" i="2"/>
  <c r="U3859" i="2"/>
  <c r="Q3859" i="2"/>
  <c r="P3859" i="2"/>
  <c r="S3859" i="2" s="1"/>
  <c r="T3859" i="2" s="1"/>
  <c r="J3859" i="2"/>
  <c r="U3858" i="2"/>
  <c r="Q3858" i="2"/>
  <c r="P3858" i="2"/>
  <c r="J3858" i="2"/>
  <c r="U3857" i="2"/>
  <c r="Q3857" i="2"/>
  <c r="P3857" i="2"/>
  <c r="J3857" i="2"/>
  <c r="U3856" i="2"/>
  <c r="Q3856" i="2"/>
  <c r="P3856" i="2"/>
  <c r="S3856" i="2" s="1"/>
  <c r="T3856" i="2" s="1"/>
  <c r="J3856" i="2"/>
  <c r="U3855" i="2"/>
  <c r="Q3855" i="2"/>
  <c r="P3855" i="2"/>
  <c r="J3855" i="2"/>
  <c r="U3854" i="2"/>
  <c r="Q3854" i="2"/>
  <c r="P3854" i="2"/>
  <c r="J3854" i="2"/>
  <c r="U3853" i="2"/>
  <c r="Q3853" i="2"/>
  <c r="P3853" i="2"/>
  <c r="J3853" i="2"/>
  <c r="U3852" i="2"/>
  <c r="Q3852" i="2"/>
  <c r="P3852" i="2"/>
  <c r="J3852" i="2"/>
  <c r="U3851" i="2"/>
  <c r="Q3851" i="2"/>
  <c r="P3851" i="2"/>
  <c r="S3851" i="2" s="1"/>
  <c r="T3851" i="2" s="1"/>
  <c r="J3851" i="2"/>
  <c r="U3850" i="2"/>
  <c r="Q3850" i="2"/>
  <c r="P3850" i="2"/>
  <c r="J3850" i="2"/>
  <c r="U3849" i="2"/>
  <c r="Q3849" i="2"/>
  <c r="P3849" i="2"/>
  <c r="J3849" i="2"/>
  <c r="U3848" i="2"/>
  <c r="Q3848" i="2"/>
  <c r="P3848" i="2"/>
  <c r="S3848" i="2" s="1"/>
  <c r="T3848" i="2" s="1"/>
  <c r="U3847" i="2"/>
  <c r="Q3847" i="2"/>
  <c r="P3847" i="2"/>
  <c r="J3847" i="2"/>
  <c r="U3846" i="2"/>
  <c r="Q3846" i="2"/>
  <c r="P3846" i="2"/>
  <c r="S3846" i="2" s="1"/>
  <c r="T3846" i="2" s="1"/>
  <c r="J3846" i="2"/>
  <c r="U3845" i="2"/>
  <c r="Q3845" i="2"/>
  <c r="S3845" i="2" s="1"/>
  <c r="T3845" i="2" s="1"/>
  <c r="P3845" i="2"/>
  <c r="J3845" i="2"/>
  <c r="U3844" i="2"/>
  <c r="Q3844" i="2"/>
  <c r="P3844" i="2"/>
  <c r="J3844" i="2"/>
  <c r="U3843" i="2"/>
  <c r="Q3843" i="2"/>
  <c r="S3843" i="2" s="1"/>
  <c r="T3843" i="2" s="1"/>
  <c r="P3843" i="2"/>
  <c r="J3843" i="2"/>
  <c r="U3842" i="2"/>
  <c r="Q3842" i="2"/>
  <c r="P3842" i="2"/>
  <c r="J3842" i="2"/>
  <c r="U3841" i="2"/>
  <c r="Q3841" i="2"/>
  <c r="P3841" i="2"/>
  <c r="J3841" i="2"/>
  <c r="U3840" i="2"/>
  <c r="Q3840" i="2"/>
  <c r="P3840" i="2"/>
  <c r="J3840" i="2"/>
  <c r="U3839" i="2"/>
  <c r="Q3839" i="2"/>
  <c r="P3839" i="2"/>
  <c r="J3839" i="2"/>
  <c r="U3838" i="2"/>
  <c r="Q3838" i="2"/>
  <c r="S3838" i="2" s="1"/>
  <c r="T3838" i="2" s="1"/>
  <c r="P3838" i="2"/>
  <c r="J3838" i="2"/>
  <c r="U3837" i="2"/>
  <c r="Q3837" i="2"/>
  <c r="S3837" i="2" s="1"/>
  <c r="T3837" i="2" s="1"/>
  <c r="P3837" i="2"/>
  <c r="J3837" i="2"/>
  <c r="U3836" i="2"/>
  <c r="Q3836" i="2"/>
  <c r="P3836" i="2"/>
  <c r="J3836" i="2"/>
  <c r="U3835" i="2"/>
  <c r="Q3835" i="2"/>
  <c r="S3835" i="2" s="1"/>
  <c r="T3835" i="2" s="1"/>
  <c r="P3835" i="2"/>
  <c r="J3835" i="2"/>
  <c r="U3834" i="2"/>
  <c r="Q3834" i="2"/>
  <c r="P3834" i="2"/>
  <c r="J3834" i="2"/>
  <c r="U3833" i="2"/>
  <c r="Q3833" i="2"/>
  <c r="P3833" i="2"/>
  <c r="J3833" i="2"/>
  <c r="U3832" i="2"/>
  <c r="Q3832" i="2"/>
  <c r="P3832" i="2"/>
  <c r="J3832" i="2"/>
  <c r="U3831" i="2"/>
  <c r="Q3831" i="2"/>
  <c r="S3831" i="2" s="1"/>
  <c r="T3831" i="2" s="1"/>
  <c r="P3831" i="2"/>
  <c r="J3831" i="2"/>
  <c r="U3830" i="2"/>
  <c r="Q3830" i="2"/>
  <c r="P3830" i="2"/>
  <c r="J3830" i="2"/>
  <c r="U3829" i="2"/>
  <c r="Q3829" i="2"/>
  <c r="P3829" i="2"/>
  <c r="J3829" i="2"/>
  <c r="U3828" i="2"/>
  <c r="Q3828" i="2"/>
  <c r="P3828" i="2"/>
  <c r="J3828" i="2"/>
  <c r="U3827" i="2"/>
  <c r="Q3827" i="2"/>
  <c r="P3827" i="2"/>
  <c r="J3827" i="2"/>
  <c r="U3826" i="2"/>
  <c r="Q3826" i="2"/>
  <c r="P3826" i="2"/>
  <c r="S3826" i="2" s="1"/>
  <c r="T3826" i="2" s="1"/>
  <c r="J3826" i="2"/>
  <c r="U3825" i="2"/>
  <c r="Q3825" i="2"/>
  <c r="P3825" i="2"/>
  <c r="J3825" i="2"/>
  <c r="U3824" i="2"/>
  <c r="Q3824" i="2"/>
  <c r="P3824" i="2"/>
  <c r="J3824" i="2"/>
  <c r="U3823" i="2"/>
  <c r="Q3823" i="2"/>
  <c r="S3823" i="2" s="1"/>
  <c r="T3823" i="2" s="1"/>
  <c r="P3823" i="2"/>
  <c r="J3823" i="2"/>
  <c r="U3822" i="2"/>
  <c r="Q3822" i="2"/>
  <c r="P3822" i="2"/>
  <c r="J3822" i="2"/>
  <c r="U3821" i="2"/>
  <c r="Q3821" i="2"/>
  <c r="P3821" i="2"/>
  <c r="J3821" i="2"/>
  <c r="U3820" i="2"/>
  <c r="Q3820" i="2"/>
  <c r="P3820" i="2"/>
  <c r="J3820" i="2"/>
  <c r="U3819" i="2"/>
  <c r="Q3819" i="2"/>
  <c r="P3819" i="2"/>
  <c r="J3819" i="2"/>
  <c r="U3818" i="2"/>
  <c r="Q3818" i="2"/>
  <c r="S3818" i="2" s="1"/>
  <c r="T3818" i="2" s="1"/>
  <c r="P3818" i="2"/>
  <c r="J3818" i="2"/>
  <c r="U3817" i="2"/>
  <c r="Q3817" i="2"/>
  <c r="P3817" i="2"/>
  <c r="J3817" i="2"/>
  <c r="U3816" i="2"/>
  <c r="Q3816" i="2"/>
  <c r="S3816" i="2" s="1"/>
  <c r="T3816" i="2" s="1"/>
  <c r="P3816" i="2"/>
  <c r="J3816" i="2"/>
  <c r="U3815" i="2"/>
  <c r="Q3815" i="2"/>
  <c r="P3815" i="2"/>
  <c r="J3815" i="2"/>
  <c r="U3814" i="2"/>
  <c r="Q3814" i="2"/>
  <c r="P3814" i="2"/>
  <c r="J3814" i="2"/>
  <c r="U3813" i="2"/>
  <c r="Q3813" i="2"/>
  <c r="P3813" i="2"/>
  <c r="J3813" i="2"/>
  <c r="U3812" i="2"/>
  <c r="Q3812" i="2"/>
  <c r="P3812" i="2"/>
  <c r="J3812" i="2"/>
  <c r="U3811" i="2"/>
  <c r="Q3811" i="2"/>
  <c r="P3811" i="2"/>
  <c r="U3810" i="2"/>
  <c r="Q3810" i="2"/>
  <c r="P3810" i="2"/>
  <c r="J3810" i="2"/>
  <c r="U3809" i="2"/>
  <c r="Q3809" i="2"/>
  <c r="S3809" i="2" s="1"/>
  <c r="T3809" i="2" s="1"/>
  <c r="P3809" i="2"/>
  <c r="J3809" i="2"/>
  <c r="U3808" i="2"/>
  <c r="Q3808" i="2"/>
  <c r="P3808" i="2"/>
  <c r="S3808" i="2" s="1"/>
  <c r="T3808" i="2" s="1"/>
  <c r="J3808" i="2"/>
  <c r="U3807" i="2"/>
  <c r="Q3807" i="2"/>
  <c r="S3807" i="2" s="1"/>
  <c r="T3807" i="2" s="1"/>
  <c r="P3807" i="2"/>
  <c r="J3807" i="2"/>
  <c r="U3806" i="2"/>
  <c r="Q3806" i="2"/>
  <c r="P3806" i="2"/>
  <c r="J3806" i="2"/>
  <c r="U3805" i="2"/>
  <c r="Q3805" i="2"/>
  <c r="P3805" i="2"/>
  <c r="J3805" i="2"/>
  <c r="U3804" i="2"/>
  <c r="Q3804" i="2"/>
  <c r="P3804" i="2"/>
  <c r="J3804" i="2"/>
  <c r="U3803" i="2"/>
  <c r="Q3803" i="2"/>
  <c r="S3803" i="2" s="1"/>
  <c r="T3803" i="2" s="1"/>
  <c r="P3803" i="2"/>
  <c r="J3803" i="2"/>
  <c r="U3802" i="2"/>
  <c r="Q3802" i="2"/>
  <c r="P3802" i="2"/>
  <c r="J3802" i="2"/>
  <c r="U3801" i="2"/>
  <c r="S3801" i="2"/>
  <c r="T3801" i="2" s="1"/>
  <c r="Q3801" i="2"/>
  <c r="P3801" i="2"/>
  <c r="J3801" i="2"/>
  <c r="U3800" i="2"/>
  <c r="Q3800" i="2"/>
  <c r="P3800" i="2"/>
  <c r="J3800" i="2"/>
  <c r="U3799" i="2"/>
  <c r="Q3799" i="2"/>
  <c r="P3799" i="2"/>
  <c r="J3799" i="2"/>
  <c r="U3798" i="2"/>
  <c r="Q3798" i="2"/>
  <c r="S3798" i="2" s="1"/>
  <c r="T3798" i="2" s="1"/>
  <c r="P3798" i="2"/>
  <c r="U3797" i="2"/>
  <c r="Q3797" i="2"/>
  <c r="S3797" i="2" s="1"/>
  <c r="T3797" i="2" s="1"/>
  <c r="P3797" i="2"/>
  <c r="J3797" i="2"/>
  <c r="U3796" i="2"/>
  <c r="Q3796" i="2"/>
  <c r="P3796" i="2"/>
  <c r="J3796" i="2"/>
  <c r="U3795" i="2"/>
  <c r="Q3795" i="2"/>
  <c r="P3795" i="2"/>
  <c r="J3795" i="2"/>
  <c r="U3794" i="2"/>
  <c r="Q3794" i="2"/>
  <c r="P3794" i="2"/>
  <c r="J3794" i="2"/>
  <c r="U3793" i="2"/>
  <c r="Q3793" i="2"/>
  <c r="P3793" i="2"/>
  <c r="J3793" i="2"/>
  <c r="U3792" i="2"/>
  <c r="Q3792" i="2"/>
  <c r="P3792" i="2"/>
  <c r="U3791" i="2"/>
  <c r="Q3791" i="2"/>
  <c r="S3791" i="2" s="1"/>
  <c r="T3791" i="2" s="1"/>
  <c r="P3791" i="2"/>
  <c r="J3791" i="2"/>
  <c r="U3790" i="2"/>
  <c r="Q3790" i="2"/>
  <c r="P3790" i="2"/>
  <c r="J3790" i="2"/>
  <c r="U3789" i="2"/>
  <c r="Q3789" i="2"/>
  <c r="P3789" i="2"/>
  <c r="J3789" i="2"/>
  <c r="U3788" i="2"/>
  <c r="Q3788" i="2"/>
  <c r="P3788" i="2"/>
  <c r="J3788" i="2"/>
  <c r="U3787" i="2"/>
  <c r="Q3787" i="2"/>
  <c r="S3787" i="2" s="1"/>
  <c r="T3787" i="2" s="1"/>
  <c r="P3787" i="2"/>
  <c r="J3787" i="2"/>
  <c r="U3786" i="2"/>
  <c r="Q3786" i="2"/>
  <c r="P3786" i="2"/>
  <c r="J3786" i="2"/>
  <c r="U3785" i="2"/>
  <c r="Q3785" i="2"/>
  <c r="P3785" i="2"/>
  <c r="J3785" i="2"/>
  <c r="U3784" i="2"/>
  <c r="Q3784" i="2"/>
  <c r="P3784" i="2"/>
  <c r="J3784" i="2"/>
  <c r="U3783" i="2"/>
  <c r="Q3783" i="2"/>
  <c r="P3783" i="2"/>
  <c r="J3783" i="2"/>
  <c r="U3782" i="2"/>
  <c r="Q3782" i="2"/>
  <c r="S3782" i="2" s="1"/>
  <c r="T3782" i="2" s="1"/>
  <c r="P3782" i="2"/>
  <c r="J3782" i="2"/>
  <c r="U3781" i="2"/>
  <c r="Q3781" i="2"/>
  <c r="P3781" i="2"/>
  <c r="J3781" i="2"/>
  <c r="U3780" i="2"/>
  <c r="Q3780" i="2"/>
  <c r="P3780" i="2"/>
  <c r="J3780" i="2"/>
  <c r="U3779" i="2"/>
  <c r="Q3779" i="2"/>
  <c r="P3779" i="2"/>
  <c r="J3779" i="2"/>
  <c r="U3778" i="2"/>
  <c r="Q3778" i="2"/>
  <c r="P3778" i="2"/>
  <c r="S3778" i="2" s="1"/>
  <c r="T3778" i="2" s="1"/>
  <c r="J3778" i="2"/>
  <c r="U3777" i="2"/>
  <c r="Q3777" i="2"/>
  <c r="P3777" i="2"/>
  <c r="J3777" i="2"/>
  <c r="U3776" i="2"/>
  <c r="Q3776" i="2"/>
  <c r="P3776" i="2"/>
  <c r="J3776" i="2"/>
  <c r="U3775" i="2"/>
  <c r="Q3775" i="2"/>
  <c r="P3775" i="2"/>
  <c r="J3775" i="2"/>
  <c r="U3774" i="2"/>
  <c r="Q3774" i="2"/>
  <c r="S3774" i="2" s="1"/>
  <c r="T3774" i="2" s="1"/>
  <c r="P3774" i="2"/>
  <c r="J3774" i="2"/>
  <c r="U3773" i="2"/>
  <c r="Q3773" i="2"/>
  <c r="P3773" i="2"/>
  <c r="J3773" i="2"/>
  <c r="U3772" i="2"/>
  <c r="Q3772" i="2"/>
  <c r="P3772" i="2"/>
  <c r="J3772" i="2"/>
  <c r="U3771" i="2"/>
  <c r="Q3771" i="2"/>
  <c r="P3771" i="2"/>
  <c r="J3771" i="2"/>
  <c r="U3770" i="2"/>
  <c r="Q3770" i="2"/>
  <c r="S3770" i="2" s="1"/>
  <c r="T3770" i="2" s="1"/>
  <c r="P3770" i="2"/>
  <c r="J3770" i="2"/>
  <c r="U3769" i="2"/>
  <c r="Q3769" i="2"/>
  <c r="P3769" i="2"/>
  <c r="S3769" i="2" s="1"/>
  <c r="T3769" i="2" s="1"/>
  <c r="J3769" i="2"/>
  <c r="U3768" i="2"/>
  <c r="Q3768" i="2"/>
  <c r="S3768" i="2" s="1"/>
  <c r="T3768" i="2" s="1"/>
  <c r="P3768" i="2"/>
  <c r="J3768" i="2"/>
  <c r="U3767" i="2"/>
  <c r="Q3767" i="2"/>
  <c r="P3767" i="2"/>
  <c r="J3767" i="2"/>
  <c r="U3766" i="2"/>
  <c r="Q3766" i="2"/>
  <c r="P3766" i="2"/>
  <c r="J3766" i="2"/>
  <c r="U3765" i="2"/>
  <c r="Q3765" i="2"/>
  <c r="P3765" i="2"/>
  <c r="J3765" i="2"/>
  <c r="U3764" i="2"/>
  <c r="Q3764" i="2"/>
  <c r="P3764" i="2"/>
  <c r="U3763" i="2"/>
  <c r="Q3763" i="2"/>
  <c r="S3763" i="2" s="1"/>
  <c r="T3763" i="2" s="1"/>
  <c r="P3763" i="2"/>
  <c r="J3763" i="2"/>
  <c r="U3762" i="2"/>
  <c r="Q3762" i="2"/>
  <c r="P3762" i="2"/>
  <c r="J3762" i="2"/>
  <c r="U3761" i="2"/>
  <c r="Q3761" i="2"/>
  <c r="S3761" i="2" s="1"/>
  <c r="T3761" i="2" s="1"/>
  <c r="P3761" i="2"/>
  <c r="J3761" i="2"/>
  <c r="U3760" i="2"/>
  <c r="Q3760" i="2"/>
  <c r="P3760" i="2"/>
  <c r="J3760" i="2"/>
  <c r="U3759" i="2"/>
  <c r="Q3759" i="2"/>
  <c r="P3759" i="2"/>
  <c r="J3759" i="2"/>
  <c r="U3758" i="2"/>
  <c r="Q3758" i="2"/>
  <c r="P3758" i="2"/>
  <c r="J3758" i="2"/>
  <c r="U3757" i="2"/>
  <c r="Q3757" i="2"/>
  <c r="P3757" i="2"/>
  <c r="J3757" i="2"/>
  <c r="U3756" i="2"/>
  <c r="Q3756" i="2"/>
  <c r="S3756" i="2" s="1"/>
  <c r="T3756" i="2" s="1"/>
  <c r="P3756" i="2"/>
  <c r="J3756" i="2"/>
  <c r="U3755" i="2"/>
  <c r="Q3755" i="2"/>
  <c r="P3755" i="2"/>
  <c r="J3755" i="2"/>
  <c r="U3754" i="2"/>
  <c r="Q3754" i="2"/>
  <c r="S3754" i="2" s="1"/>
  <c r="T3754" i="2" s="1"/>
  <c r="P3754" i="2"/>
  <c r="J3754" i="2"/>
  <c r="U3753" i="2"/>
  <c r="Q3753" i="2"/>
  <c r="P3753" i="2"/>
  <c r="J3753" i="2"/>
  <c r="U3752" i="2"/>
  <c r="Q3752" i="2"/>
  <c r="P3752" i="2"/>
  <c r="J3752" i="2"/>
  <c r="U3751" i="2"/>
  <c r="Q3751" i="2"/>
  <c r="P3751" i="2"/>
  <c r="J3751" i="2"/>
  <c r="U3750" i="2"/>
  <c r="Q3750" i="2"/>
  <c r="P3750" i="2"/>
  <c r="J3750" i="2"/>
  <c r="U3749" i="2"/>
  <c r="Q3749" i="2"/>
  <c r="P3749" i="2"/>
  <c r="J3749" i="2"/>
  <c r="U3748" i="2"/>
  <c r="Q3748" i="2"/>
  <c r="S3748" i="2" s="1"/>
  <c r="T3748" i="2" s="1"/>
  <c r="P3748" i="2"/>
  <c r="J3748" i="2"/>
  <c r="U3747" i="2"/>
  <c r="Q3747" i="2"/>
  <c r="P3747" i="2"/>
  <c r="J3747" i="2"/>
  <c r="U3746" i="2"/>
  <c r="Q3746" i="2"/>
  <c r="P3746" i="2"/>
  <c r="J3746" i="2"/>
  <c r="U3745" i="2"/>
  <c r="Q3745" i="2"/>
  <c r="P3745" i="2"/>
  <c r="J3745" i="2"/>
  <c r="U3744" i="2"/>
  <c r="Q3744" i="2"/>
  <c r="S3744" i="2" s="1"/>
  <c r="T3744" i="2" s="1"/>
  <c r="P3744" i="2"/>
  <c r="J3744" i="2"/>
  <c r="U3743" i="2"/>
  <c r="Q3743" i="2"/>
  <c r="P3743" i="2"/>
  <c r="J3743" i="2"/>
  <c r="U3742" i="2"/>
  <c r="Q3742" i="2"/>
  <c r="P3742" i="2"/>
  <c r="J3742" i="2"/>
  <c r="U3741" i="2"/>
  <c r="Q3741" i="2"/>
  <c r="P3741" i="2"/>
  <c r="J3741" i="2"/>
  <c r="U3740" i="2"/>
  <c r="Q3740" i="2"/>
  <c r="S3740" i="2" s="1"/>
  <c r="T3740" i="2" s="1"/>
  <c r="P3740" i="2"/>
  <c r="J3740" i="2"/>
  <c r="U3739" i="2"/>
  <c r="Q3739" i="2"/>
  <c r="P3739" i="2"/>
  <c r="J3739" i="2"/>
  <c r="U3738" i="2"/>
  <c r="Q3738" i="2"/>
  <c r="S3738" i="2" s="1"/>
  <c r="T3738" i="2" s="1"/>
  <c r="P3738" i="2"/>
  <c r="J3738" i="2"/>
  <c r="U3737" i="2"/>
  <c r="Q3737" i="2"/>
  <c r="P3737" i="2"/>
  <c r="J3737" i="2"/>
  <c r="U3736" i="2"/>
  <c r="Q3736" i="2"/>
  <c r="P3736" i="2"/>
  <c r="J3736" i="2"/>
  <c r="U3735" i="2"/>
  <c r="Q3735" i="2"/>
  <c r="P3735" i="2"/>
  <c r="J3735" i="2"/>
  <c r="U3734" i="2"/>
  <c r="Q3734" i="2"/>
  <c r="P3734" i="2"/>
  <c r="J3734" i="2"/>
  <c r="U3733" i="2"/>
  <c r="Q3733" i="2"/>
  <c r="P3733" i="2"/>
  <c r="J3733" i="2"/>
  <c r="U3732" i="2"/>
  <c r="Q3732" i="2"/>
  <c r="S3732" i="2" s="1"/>
  <c r="T3732" i="2" s="1"/>
  <c r="P3732" i="2"/>
  <c r="J3732" i="2"/>
  <c r="U3731" i="2"/>
  <c r="Q3731" i="2"/>
  <c r="P3731" i="2"/>
  <c r="J3731" i="2"/>
  <c r="U3730" i="2"/>
  <c r="Q3730" i="2"/>
  <c r="S3730" i="2" s="1"/>
  <c r="T3730" i="2" s="1"/>
  <c r="P3730" i="2"/>
  <c r="J3730" i="2"/>
  <c r="U3729" i="2"/>
  <c r="Q3729" i="2"/>
  <c r="P3729" i="2"/>
  <c r="J3729" i="2"/>
  <c r="U3728" i="2"/>
  <c r="Q3728" i="2"/>
  <c r="P3728" i="2"/>
  <c r="J3728" i="2"/>
  <c r="U3727" i="2"/>
  <c r="Q3727" i="2"/>
  <c r="P3727" i="2"/>
  <c r="J3727" i="2"/>
  <c r="U3726" i="2"/>
  <c r="Q3726" i="2"/>
  <c r="P3726" i="2"/>
  <c r="J3726" i="2"/>
  <c r="U3725" i="2"/>
  <c r="Q3725" i="2"/>
  <c r="P3725" i="2"/>
  <c r="J3725" i="2"/>
  <c r="U3724" i="2"/>
  <c r="Q3724" i="2"/>
  <c r="S3724" i="2" s="1"/>
  <c r="T3724" i="2" s="1"/>
  <c r="P3724" i="2"/>
  <c r="J3724" i="2"/>
  <c r="U3723" i="2"/>
  <c r="Q3723" i="2"/>
  <c r="P3723" i="2"/>
  <c r="S3723" i="2" s="1"/>
  <c r="T3723" i="2" s="1"/>
  <c r="J3723" i="2"/>
  <c r="U3722" i="2"/>
  <c r="Q3722" i="2"/>
  <c r="S3722" i="2" s="1"/>
  <c r="T3722" i="2" s="1"/>
  <c r="P3722" i="2"/>
  <c r="J3722" i="2"/>
  <c r="U3721" i="2"/>
  <c r="Q3721" i="2"/>
  <c r="P3721" i="2"/>
  <c r="J3721" i="2"/>
  <c r="U3720" i="2"/>
  <c r="Q3720" i="2"/>
  <c r="P3720" i="2"/>
  <c r="S3720" i="2" s="1"/>
  <c r="T3720" i="2" s="1"/>
  <c r="J3720" i="2"/>
  <c r="U3719" i="2"/>
  <c r="Q3719" i="2"/>
  <c r="P3719" i="2"/>
  <c r="J3719" i="2"/>
  <c r="U3718" i="2"/>
  <c r="Q3718" i="2"/>
  <c r="P3718" i="2"/>
  <c r="J3718" i="2"/>
  <c r="U3717" i="2"/>
  <c r="Q3717" i="2"/>
  <c r="S3717" i="2" s="1"/>
  <c r="T3717" i="2" s="1"/>
  <c r="P3717" i="2"/>
  <c r="J3717" i="2"/>
  <c r="U3716" i="2"/>
  <c r="Q3716" i="2"/>
  <c r="P3716" i="2"/>
  <c r="J3716" i="2"/>
  <c r="U3715" i="2"/>
  <c r="Q3715" i="2"/>
  <c r="P3715" i="2"/>
  <c r="J3715" i="2"/>
  <c r="U3714" i="2"/>
  <c r="Q3714" i="2"/>
  <c r="P3714" i="2"/>
  <c r="J3714" i="2"/>
  <c r="U3713" i="2"/>
  <c r="Q3713" i="2"/>
  <c r="S3713" i="2" s="1"/>
  <c r="T3713" i="2" s="1"/>
  <c r="P3713" i="2"/>
  <c r="J3713" i="2"/>
  <c r="U3712" i="2"/>
  <c r="Q3712" i="2"/>
  <c r="P3712" i="2"/>
  <c r="J3712" i="2"/>
  <c r="U3711" i="2"/>
  <c r="Q3711" i="2"/>
  <c r="P3711" i="2"/>
  <c r="J3711" i="2"/>
  <c r="U3710" i="2"/>
  <c r="Q3710" i="2"/>
  <c r="P3710" i="2"/>
  <c r="J3710" i="2"/>
  <c r="U3709" i="2"/>
  <c r="Q3709" i="2"/>
  <c r="S3709" i="2" s="1"/>
  <c r="T3709" i="2" s="1"/>
  <c r="P3709" i="2"/>
  <c r="J3709" i="2"/>
  <c r="U3708" i="2"/>
  <c r="Q3708" i="2"/>
  <c r="P3708" i="2"/>
  <c r="S3708" i="2" s="1"/>
  <c r="T3708" i="2" s="1"/>
  <c r="J3708" i="2"/>
  <c r="U3707" i="2"/>
  <c r="Q3707" i="2"/>
  <c r="P3707" i="2"/>
  <c r="J3707" i="2"/>
  <c r="U3706" i="2"/>
  <c r="Q3706" i="2"/>
  <c r="P3706" i="2"/>
  <c r="J3706" i="2"/>
  <c r="U3705" i="2"/>
  <c r="Q3705" i="2"/>
  <c r="P3705" i="2"/>
  <c r="J3705" i="2"/>
  <c r="U3704" i="2"/>
  <c r="Q3704" i="2"/>
  <c r="P3704" i="2"/>
  <c r="J3704" i="2"/>
  <c r="U3703" i="2"/>
  <c r="Q3703" i="2"/>
  <c r="P3703" i="2"/>
  <c r="J3703" i="2"/>
  <c r="U3702" i="2"/>
  <c r="Q3702" i="2"/>
  <c r="P3702" i="2"/>
  <c r="J3702" i="2"/>
  <c r="U3701" i="2"/>
  <c r="Q3701" i="2"/>
  <c r="P3701" i="2"/>
  <c r="S3701" i="2" s="1"/>
  <c r="T3701" i="2" s="1"/>
  <c r="J3701" i="2"/>
  <c r="U3700" i="2"/>
  <c r="Q3700" i="2"/>
  <c r="P3700" i="2"/>
  <c r="S3700" i="2" s="1"/>
  <c r="T3700" i="2" s="1"/>
  <c r="J3700" i="2"/>
  <c r="U3699" i="2"/>
  <c r="Q3699" i="2"/>
  <c r="P3699" i="2"/>
  <c r="J3699" i="2"/>
  <c r="U3698" i="2"/>
  <c r="Q3698" i="2"/>
  <c r="P3698" i="2"/>
  <c r="J3698" i="2"/>
  <c r="U3697" i="2"/>
  <c r="Q3697" i="2"/>
  <c r="S3697" i="2" s="1"/>
  <c r="T3697" i="2" s="1"/>
  <c r="P3697" i="2"/>
  <c r="J3697" i="2"/>
  <c r="U3696" i="2"/>
  <c r="S3696" i="2"/>
  <c r="T3696" i="2" s="1"/>
  <c r="Q3696" i="2"/>
  <c r="P3696" i="2"/>
  <c r="J3696" i="2"/>
  <c r="U3695" i="2"/>
  <c r="Q3695" i="2"/>
  <c r="P3695" i="2"/>
  <c r="J3695" i="2"/>
  <c r="U3694" i="2"/>
  <c r="Q3694" i="2"/>
  <c r="P3694" i="2"/>
  <c r="J3694" i="2"/>
  <c r="U3693" i="2"/>
  <c r="Q3693" i="2"/>
  <c r="S3693" i="2" s="1"/>
  <c r="T3693" i="2" s="1"/>
  <c r="P3693" i="2"/>
  <c r="J3693" i="2"/>
  <c r="U3692" i="2"/>
  <c r="Q3692" i="2"/>
  <c r="P3692" i="2"/>
  <c r="J3692" i="2"/>
  <c r="U3691" i="2"/>
  <c r="Q3691" i="2"/>
  <c r="P3691" i="2"/>
  <c r="J3691" i="2"/>
  <c r="U3690" i="2"/>
  <c r="Q3690" i="2"/>
  <c r="P3690" i="2"/>
  <c r="J3690" i="2"/>
  <c r="U3689" i="2"/>
  <c r="Q3689" i="2"/>
  <c r="S3689" i="2" s="1"/>
  <c r="T3689" i="2" s="1"/>
  <c r="P3689" i="2"/>
  <c r="J3689" i="2"/>
  <c r="U3688" i="2"/>
  <c r="Q3688" i="2"/>
  <c r="P3688" i="2"/>
  <c r="J3688" i="2"/>
  <c r="U3687" i="2"/>
  <c r="Q3687" i="2"/>
  <c r="P3687" i="2"/>
  <c r="J3687" i="2"/>
  <c r="U3686" i="2"/>
  <c r="Q3686" i="2"/>
  <c r="P3686" i="2"/>
  <c r="J3686" i="2"/>
  <c r="U3685" i="2"/>
  <c r="Q3685" i="2"/>
  <c r="S3685" i="2" s="1"/>
  <c r="T3685" i="2" s="1"/>
  <c r="P3685" i="2"/>
  <c r="J3685" i="2"/>
  <c r="U3684" i="2"/>
  <c r="Q3684" i="2"/>
  <c r="P3684" i="2"/>
  <c r="J3684" i="2"/>
  <c r="U3683" i="2"/>
  <c r="Q3683" i="2"/>
  <c r="P3683" i="2"/>
  <c r="J3683" i="2"/>
  <c r="U3682" i="2"/>
  <c r="Q3682" i="2"/>
  <c r="P3682" i="2"/>
  <c r="J3682" i="2"/>
  <c r="U3681" i="2"/>
  <c r="Q3681" i="2"/>
  <c r="S3681" i="2" s="1"/>
  <c r="T3681" i="2" s="1"/>
  <c r="P3681" i="2"/>
  <c r="J3681" i="2"/>
  <c r="U3680" i="2"/>
  <c r="Q3680" i="2"/>
  <c r="P3680" i="2"/>
  <c r="J3680" i="2"/>
  <c r="U3679" i="2"/>
  <c r="Q3679" i="2"/>
  <c r="P3679" i="2"/>
  <c r="J3679" i="2"/>
  <c r="U3678" i="2"/>
  <c r="Q3678" i="2"/>
  <c r="P3678" i="2"/>
  <c r="J3678" i="2"/>
  <c r="U3677" i="2"/>
  <c r="Q3677" i="2"/>
  <c r="S3677" i="2" s="1"/>
  <c r="T3677" i="2" s="1"/>
  <c r="P3677" i="2"/>
  <c r="J3677" i="2"/>
  <c r="U3676" i="2"/>
  <c r="Q3676" i="2"/>
  <c r="P3676" i="2"/>
  <c r="J3676" i="2"/>
  <c r="U3675" i="2"/>
  <c r="Q3675" i="2"/>
  <c r="P3675" i="2"/>
  <c r="J3675" i="2"/>
  <c r="U3674" i="2"/>
  <c r="Q3674" i="2"/>
  <c r="P3674" i="2"/>
  <c r="J3674" i="2"/>
  <c r="U3673" i="2"/>
  <c r="Q3673" i="2"/>
  <c r="P3673" i="2"/>
  <c r="J3673" i="2"/>
  <c r="U3672" i="2"/>
  <c r="Q3672" i="2"/>
  <c r="P3672" i="2"/>
  <c r="J3672" i="2"/>
  <c r="U3671" i="2"/>
  <c r="Q3671" i="2"/>
  <c r="P3671" i="2"/>
  <c r="J3671" i="2"/>
  <c r="U3670" i="2"/>
  <c r="Q3670" i="2"/>
  <c r="P3670" i="2"/>
  <c r="J3670" i="2"/>
  <c r="U3669" i="2"/>
  <c r="Q3669" i="2"/>
  <c r="P3669" i="2"/>
  <c r="J3669" i="2"/>
  <c r="U3668" i="2"/>
  <c r="Q3668" i="2"/>
  <c r="P3668" i="2"/>
  <c r="S3668" i="2" s="1"/>
  <c r="T3668" i="2" s="1"/>
  <c r="U3667" i="2"/>
  <c r="Q3667" i="2"/>
  <c r="P3667" i="2"/>
  <c r="J3667" i="2"/>
  <c r="U3666" i="2"/>
  <c r="Q3666" i="2"/>
  <c r="P3666" i="2"/>
  <c r="J3666" i="2"/>
  <c r="U3665" i="2"/>
  <c r="Q3665" i="2"/>
  <c r="P3665" i="2"/>
  <c r="J3665" i="2"/>
  <c r="U3664" i="2"/>
  <c r="Q3664" i="2"/>
  <c r="S3664" i="2" s="1"/>
  <c r="T3664" i="2" s="1"/>
  <c r="P3664" i="2"/>
  <c r="J3664" i="2"/>
  <c r="U3663" i="2"/>
  <c r="Q3663" i="2"/>
  <c r="P3663" i="2"/>
  <c r="J3663" i="2"/>
  <c r="U3662" i="2"/>
  <c r="Q3662" i="2"/>
  <c r="P3662" i="2"/>
  <c r="J3662" i="2"/>
  <c r="U3661" i="2"/>
  <c r="Q3661" i="2"/>
  <c r="P3661" i="2"/>
  <c r="J3661" i="2"/>
  <c r="U3660" i="2"/>
  <c r="Q3660" i="2"/>
  <c r="P3660" i="2"/>
  <c r="J3660" i="2"/>
  <c r="U3659" i="2"/>
  <c r="Q3659" i="2"/>
  <c r="P3659" i="2"/>
  <c r="S3659" i="2" s="1"/>
  <c r="T3659" i="2" s="1"/>
  <c r="J3659" i="2"/>
  <c r="U3658" i="2"/>
  <c r="Q3658" i="2"/>
  <c r="P3658" i="2"/>
  <c r="J3658" i="2"/>
  <c r="U3657" i="2"/>
  <c r="Q3657" i="2"/>
  <c r="P3657" i="2"/>
  <c r="J3657" i="2"/>
  <c r="U3656" i="2"/>
  <c r="Q3656" i="2"/>
  <c r="P3656" i="2"/>
  <c r="J3656" i="2"/>
  <c r="U3655" i="2"/>
  <c r="Q3655" i="2"/>
  <c r="S3655" i="2" s="1"/>
  <c r="T3655" i="2" s="1"/>
  <c r="P3655" i="2"/>
  <c r="J3655" i="2"/>
  <c r="U3654" i="2"/>
  <c r="Q3654" i="2"/>
  <c r="P3654" i="2"/>
  <c r="J3654" i="2"/>
  <c r="U3653" i="2"/>
  <c r="Q3653" i="2"/>
  <c r="P3653" i="2"/>
  <c r="J3653" i="2"/>
  <c r="U3652" i="2"/>
  <c r="Q3652" i="2"/>
  <c r="P3652" i="2"/>
  <c r="J3652" i="2"/>
  <c r="U3651" i="2"/>
  <c r="Q3651" i="2"/>
  <c r="P3651" i="2"/>
  <c r="J3651" i="2"/>
  <c r="U3650" i="2"/>
  <c r="Q3650" i="2"/>
  <c r="P3650" i="2"/>
  <c r="J3650" i="2"/>
  <c r="U3649" i="2"/>
  <c r="Q3649" i="2"/>
  <c r="P3649" i="2"/>
  <c r="J3649" i="2"/>
  <c r="U3648" i="2"/>
  <c r="Q3648" i="2"/>
  <c r="P3648" i="2"/>
  <c r="J3648" i="2"/>
  <c r="U3647" i="2"/>
  <c r="Q3647" i="2"/>
  <c r="P3647" i="2"/>
  <c r="J3647" i="2"/>
  <c r="U3646" i="2"/>
  <c r="Q3646" i="2"/>
  <c r="P3646" i="2"/>
  <c r="J3646" i="2"/>
  <c r="U3645" i="2"/>
  <c r="Q3645" i="2"/>
  <c r="P3645" i="2"/>
  <c r="J3645" i="2"/>
  <c r="U3644" i="2"/>
  <c r="Q3644" i="2"/>
  <c r="P3644" i="2"/>
  <c r="J3644" i="2"/>
  <c r="U3643" i="2"/>
  <c r="Q3643" i="2"/>
  <c r="P3643" i="2"/>
  <c r="J3643" i="2"/>
  <c r="U3642" i="2"/>
  <c r="Q3642" i="2"/>
  <c r="S3642" i="2" s="1"/>
  <c r="T3642" i="2" s="1"/>
  <c r="P3642" i="2"/>
  <c r="U3641" i="2"/>
  <c r="Q3641" i="2"/>
  <c r="S3641" i="2" s="1"/>
  <c r="T3641" i="2" s="1"/>
  <c r="P3641" i="2"/>
  <c r="J3641" i="2"/>
  <c r="U3640" i="2"/>
  <c r="Q3640" i="2"/>
  <c r="P3640" i="2"/>
  <c r="J3640" i="2"/>
  <c r="U3639" i="2"/>
  <c r="Q3639" i="2"/>
  <c r="P3639" i="2"/>
  <c r="J3639" i="2"/>
  <c r="U3638" i="2"/>
  <c r="Q3638" i="2"/>
  <c r="P3638" i="2"/>
  <c r="J3638" i="2"/>
  <c r="U3637" i="2"/>
  <c r="Q3637" i="2"/>
  <c r="P3637" i="2"/>
  <c r="J3637" i="2"/>
  <c r="U3636" i="2"/>
  <c r="Q3636" i="2"/>
  <c r="P3636" i="2"/>
  <c r="J3636" i="2"/>
  <c r="U3635" i="2"/>
  <c r="Q3635" i="2"/>
  <c r="P3635" i="2"/>
  <c r="S3635" i="2" s="1"/>
  <c r="T3635" i="2" s="1"/>
  <c r="J3635" i="2"/>
  <c r="U3634" i="2"/>
  <c r="Q3634" i="2"/>
  <c r="P3634" i="2"/>
  <c r="J3634" i="2"/>
  <c r="U3633" i="2"/>
  <c r="Q3633" i="2"/>
  <c r="P3633" i="2"/>
  <c r="J3633" i="2"/>
  <c r="U3632" i="2"/>
  <c r="Q3632" i="2"/>
  <c r="P3632" i="2"/>
  <c r="J3632" i="2"/>
  <c r="U3631" i="2"/>
  <c r="Q3631" i="2"/>
  <c r="P3631" i="2"/>
  <c r="J3631" i="2"/>
  <c r="U3630" i="2"/>
  <c r="Q3630" i="2"/>
  <c r="P3630" i="2"/>
  <c r="J3630" i="2"/>
  <c r="U3629" i="2"/>
  <c r="Q3629" i="2"/>
  <c r="P3629" i="2"/>
  <c r="J3629" i="2"/>
  <c r="U3628" i="2"/>
  <c r="Q3628" i="2"/>
  <c r="P3628" i="2"/>
  <c r="J3628" i="2"/>
  <c r="U3627" i="2"/>
  <c r="Q3627" i="2"/>
  <c r="P3627" i="2"/>
  <c r="J3627" i="2"/>
  <c r="U3626" i="2"/>
  <c r="Q3626" i="2"/>
  <c r="S3626" i="2" s="1"/>
  <c r="T3626" i="2" s="1"/>
  <c r="P3626" i="2"/>
  <c r="U3625" i="2"/>
  <c r="Q3625" i="2"/>
  <c r="P3625" i="2"/>
  <c r="J3625" i="2"/>
  <c r="U3624" i="2"/>
  <c r="Q3624" i="2"/>
  <c r="P3624" i="2"/>
  <c r="J3624" i="2"/>
  <c r="U3623" i="2"/>
  <c r="Q3623" i="2"/>
  <c r="S3623" i="2" s="1"/>
  <c r="T3623" i="2" s="1"/>
  <c r="P3623" i="2"/>
  <c r="J3623" i="2"/>
  <c r="U3622" i="2"/>
  <c r="Q3622" i="2"/>
  <c r="P3622" i="2"/>
  <c r="J3622" i="2"/>
  <c r="U3621" i="2"/>
  <c r="Q3621" i="2"/>
  <c r="P3621" i="2"/>
  <c r="J3621" i="2"/>
  <c r="U3620" i="2"/>
  <c r="Q3620" i="2"/>
  <c r="P3620" i="2"/>
  <c r="J3620" i="2"/>
  <c r="U3619" i="2"/>
  <c r="Q3619" i="2"/>
  <c r="S3619" i="2" s="1"/>
  <c r="T3619" i="2" s="1"/>
  <c r="P3619" i="2"/>
  <c r="J3619" i="2"/>
  <c r="U3618" i="2"/>
  <c r="Q3618" i="2"/>
  <c r="P3618" i="2"/>
  <c r="S3618" i="2" s="1"/>
  <c r="T3618" i="2" s="1"/>
  <c r="J3618" i="2"/>
  <c r="U3617" i="2"/>
  <c r="Q3617" i="2"/>
  <c r="S3617" i="2" s="1"/>
  <c r="T3617" i="2" s="1"/>
  <c r="P3617" i="2"/>
  <c r="J3617" i="2"/>
  <c r="U3616" i="2"/>
  <c r="Q3616" i="2"/>
  <c r="P3616" i="2"/>
  <c r="J3616" i="2"/>
  <c r="U3615" i="2"/>
  <c r="Q3615" i="2"/>
  <c r="P3615" i="2"/>
  <c r="J3615" i="2"/>
  <c r="U3614" i="2"/>
  <c r="Q3614" i="2"/>
  <c r="P3614" i="2"/>
  <c r="J3614" i="2"/>
  <c r="U3613" i="2"/>
  <c r="Q3613" i="2"/>
  <c r="P3613" i="2"/>
  <c r="J3613" i="2"/>
  <c r="U3612" i="2"/>
  <c r="Q3612" i="2"/>
  <c r="P3612" i="2"/>
  <c r="J3612" i="2"/>
  <c r="U3611" i="2"/>
  <c r="Q3611" i="2"/>
  <c r="S3611" i="2" s="1"/>
  <c r="T3611" i="2" s="1"/>
  <c r="P3611" i="2"/>
  <c r="J3611" i="2"/>
  <c r="U3610" i="2"/>
  <c r="Q3610" i="2"/>
  <c r="P3610" i="2"/>
  <c r="S3610" i="2" s="1"/>
  <c r="T3610" i="2" s="1"/>
  <c r="J3610" i="2"/>
  <c r="U3609" i="2"/>
  <c r="Q3609" i="2"/>
  <c r="S3609" i="2" s="1"/>
  <c r="T3609" i="2" s="1"/>
  <c r="P3609" i="2"/>
  <c r="J3609" i="2"/>
  <c r="U3608" i="2"/>
  <c r="Q3608" i="2"/>
  <c r="P3608" i="2"/>
  <c r="J3608" i="2"/>
  <c r="U3607" i="2"/>
  <c r="Q3607" i="2"/>
  <c r="P3607" i="2"/>
  <c r="S3607" i="2" s="1"/>
  <c r="T3607" i="2" s="1"/>
  <c r="J3607" i="2"/>
  <c r="U3606" i="2"/>
  <c r="Q3606" i="2"/>
  <c r="P3606" i="2"/>
  <c r="J3606" i="2"/>
  <c r="U3605" i="2"/>
  <c r="Q3605" i="2"/>
  <c r="P3605" i="2"/>
  <c r="J3605" i="2"/>
  <c r="U3604" i="2"/>
  <c r="Q3604" i="2"/>
  <c r="P3604" i="2"/>
  <c r="J3604" i="2"/>
  <c r="U3603" i="2"/>
  <c r="Q3603" i="2"/>
  <c r="P3603" i="2"/>
  <c r="S3603" i="2" s="1"/>
  <c r="T3603" i="2" s="1"/>
  <c r="J3603" i="2"/>
  <c r="U3602" i="2"/>
  <c r="Q3602" i="2"/>
  <c r="P3602" i="2"/>
  <c r="J3602" i="2"/>
  <c r="U3601" i="2"/>
  <c r="Q3601" i="2"/>
  <c r="P3601" i="2"/>
  <c r="J3601" i="2"/>
  <c r="U3600" i="2"/>
  <c r="Q3600" i="2"/>
  <c r="S3600" i="2" s="1"/>
  <c r="T3600" i="2" s="1"/>
  <c r="P3600" i="2"/>
  <c r="J3600" i="2"/>
  <c r="U3599" i="2"/>
  <c r="Q3599" i="2"/>
  <c r="P3599" i="2"/>
  <c r="J3599" i="2"/>
  <c r="U3598" i="2"/>
  <c r="Q3598" i="2"/>
  <c r="P3598" i="2"/>
  <c r="J3598" i="2"/>
  <c r="U3597" i="2"/>
  <c r="Q3597" i="2"/>
  <c r="P3597" i="2"/>
  <c r="J3597" i="2"/>
  <c r="U3596" i="2"/>
  <c r="Q3596" i="2"/>
  <c r="P3596" i="2"/>
  <c r="J3596" i="2"/>
  <c r="U3595" i="2"/>
  <c r="Q3595" i="2"/>
  <c r="P3595" i="2"/>
  <c r="J3595" i="2"/>
  <c r="U3594" i="2"/>
  <c r="Q3594" i="2"/>
  <c r="P3594" i="2"/>
  <c r="J3594" i="2"/>
  <c r="U3593" i="2"/>
  <c r="Q3593" i="2"/>
  <c r="P3593" i="2"/>
  <c r="J3593" i="2"/>
  <c r="U3592" i="2"/>
  <c r="Q3592" i="2"/>
  <c r="P3592" i="2"/>
  <c r="U3591" i="2"/>
  <c r="Q3591" i="2"/>
  <c r="P3591" i="2"/>
  <c r="J3591" i="2"/>
  <c r="U3590" i="2"/>
  <c r="Q3590" i="2"/>
  <c r="P3590" i="2"/>
  <c r="J3590" i="2"/>
  <c r="U3589" i="2"/>
  <c r="Q3589" i="2"/>
  <c r="P3589" i="2"/>
  <c r="J3589" i="2"/>
  <c r="U3588" i="2"/>
  <c r="S3588" i="2"/>
  <c r="T3588" i="2" s="1"/>
  <c r="Q3588" i="2"/>
  <c r="P3588" i="2"/>
  <c r="J3588" i="2"/>
  <c r="U3587" i="2"/>
  <c r="Q3587" i="2"/>
  <c r="P3587" i="2"/>
  <c r="J3587" i="2"/>
  <c r="U3586" i="2"/>
  <c r="Q3586" i="2"/>
  <c r="P3586" i="2"/>
  <c r="J3586" i="2"/>
  <c r="U3585" i="2"/>
  <c r="Q3585" i="2"/>
  <c r="P3585" i="2"/>
  <c r="S3585" i="2" s="1"/>
  <c r="T3585" i="2" s="1"/>
  <c r="J3585" i="2"/>
  <c r="U3584" i="2"/>
  <c r="Q3584" i="2"/>
  <c r="P3584" i="2"/>
  <c r="J3584" i="2"/>
  <c r="U3583" i="2"/>
  <c r="Q3583" i="2"/>
  <c r="P3583" i="2"/>
  <c r="J3583" i="2"/>
  <c r="U3582" i="2"/>
  <c r="Q3582" i="2"/>
  <c r="P3582" i="2"/>
  <c r="J3582" i="2"/>
  <c r="U3581" i="2"/>
  <c r="Q3581" i="2"/>
  <c r="P3581" i="2"/>
  <c r="S3581" i="2" s="1"/>
  <c r="T3581" i="2" s="1"/>
  <c r="J3581" i="2"/>
  <c r="U3580" i="2"/>
  <c r="Q3580" i="2"/>
  <c r="P3580" i="2"/>
  <c r="J3580" i="2"/>
  <c r="U3579" i="2"/>
  <c r="Q3579" i="2"/>
  <c r="S3579" i="2" s="1"/>
  <c r="T3579" i="2" s="1"/>
  <c r="P3579" i="2"/>
  <c r="J3579" i="2"/>
  <c r="U3578" i="2"/>
  <c r="Q3578" i="2"/>
  <c r="P3578" i="2"/>
  <c r="J3578" i="2"/>
  <c r="U3577" i="2"/>
  <c r="Q3577" i="2"/>
  <c r="P3577" i="2"/>
  <c r="U3576" i="2"/>
  <c r="Q3576" i="2"/>
  <c r="P3576" i="2"/>
  <c r="U3575" i="2"/>
  <c r="Q3575" i="2"/>
  <c r="P3575" i="2"/>
  <c r="J3575" i="2"/>
  <c r="U3574" i="2"/>
  <c r="Q3574" i="2"/>
  <c r="P3574" i="2"/>
  <c r="J3574" i="2"/>
  <c r="U3573" i="2"/>
  <c r="Q3573" i="2"/>
  <c r="P3573" i="2"/>
  <c r="S3573" i="2" s="1"/>
  <c r="T3573" i="2" s="1"/>
  <c r="J3573" i="2"/>
  <c r="U3572" i="2"/>
  <c r="Q3572" i="2"/>
  <c r="S3572" i="2" s="1"/>
  <c r="T3572" i="2" s="1"/>
  <c r="P3572" i="2"/>
  <c r="J3572" i="2"/>
  <c r="U3571" i="2"/>
  <c r="Q3571" i="2"/>
  <c r="P3571" i="2"/>
  <c r="J3571" i="2"/>
  <c r="U3570" i="2"/>
  <c r="Q3570" i="2"/>
  <c r="P3570" i="2"/>
  <c r="J3570" i="2"/>
  <c r="U3569" i="2"/>
  <c r="Q3569" i="2"/>
  <c r="P3569" i="2"/>
  <c r="J3569" i="2"/>
  <c r="U3568" i="2"/>
  <c r="Q3568" i="2"/>
  <c r="P3568" i="2"/>
  <c r="J3568" i="2"/>
  <c r="U3567" i="2"/>
  <c r="Q3567" i="2"/>
  <c r="P3567" i="2"/>
  <c r="J3567" i="2"/>
  <c r="U3566" i="2"/>
  <c r="Q3566" i="2"/>
  <c r="P3566" i="2"/>
  <c r="J3566" i="2"/>
  <c r="U3565" i="2"/>
  <c r="Q3565" i="2"/>
  <c r="P3565" i="2"/>
  <c r="J3565" i="2"/>
  <c r="U3564" i="2"/>
  <c r="Q3564" i="2"/>
  <c r="P3564" i="2"/>
  <c r="J3564" i="2"/>
  <c r="U3563" i="2"/>
  <c r="Q3563" i="2"/>
  <c r="P3563" i="2"/>
  <c r="J3563" i="2"/>
  <c r="U3562" i="2"/>
  <c r="Q3562" i="2"/>
  <c r="P3562" i="2"/>
  <c r="S3562" i="2" s="1"/>
  <c r="T3562" i="2" s="1"/>
  <c r="J3562" i="2"/>
  <c r="U3561" i="2"/>
  <c r="Q3561" i="2"/>
  <c r="P3561" i="2"/>
  <c r="J3561" i="2"/>
  <c r="U3560" i="2"/>
  <c r="Q3560" i="2"/>
  <c r="P3560" i="2"/>
  <c r="J3560" i="2"/>
  <c r="U3559" i="2"/>
  <c r="Q3559" i="2"/>
  <c r="P3559" i="2"/>
  <c r="J3559" i="2"/>
  <c r="U3558" i="2"/>
  <c r="Q3558" i="2"/>
  <c r="P3558" i="2"/>
  <c r="S3558" i="2" s="1"/>
  <c r="T3558" i="2" s="1"/>
  <c r="J3558" i="2"/>
  <c r="U3557" i="2"/>
  <c r="Q3557" i="2"/>
  <c r="S3557" i="2" s="1"/>
  <c r="T3557" i="2" s="1"/>
  <c r="P3557" i="2"/>
  <c r="J3557" i="2"/>
  <c r="U3556" i="2"/>
  <c r="Q3556" i="2"/>
  <c r="P3556" i="2"/>
  <c r="J3556" i="2"/>
  <c r="U3555" i="2"/>
  <c r="Q3555" i="2"/>
  <c r="P3555" i="2"/>
  <c r="J3555" i="2"/>
  <c r="U3554" i="2"/>
  <c r="Q3554" i="2"/>
  <c r="P3554" i="2"/>
  <c r="J3554" i="2"/>
  <c r="U3553" i="2"/>
  <c r="S3553" i="2"/>
  <c r="T3553" i="2" s="1"/>
  <c r="Q3553" i="2"/>
  <c r="P3553" i="2"/>
  <c r="J3553" i="2"/>
  <c r="U3552" i="2"/>
  <c r="Q3552" i="2"/>
  <c r="P3552" i="2"/>
  <c r="J3552" i="2"/>
  <c r="U3551" i="2"/>
  <c r="Q3551" i="2"/>
  <c r="P3551" i="2"/>
  <c r="J3551" i="2"/>
  <c r="U3550" i="2"/>
  <c r="Q3550" i="2"/>
  <c r="P3550" i="2"/>
  <c r="U3549" i="2"/>
  <c r="S3549" i="2"/>
  <c r="T3549" i="2" s="1"/>
  <c r="Q3549" i="2"/>
  <c r="P3549" i="2"/>
  <c r="J3549" i="2"/>
  <c r="U3548" i="2"/>
  <c r="Q3548" i="2"/>
  <c r="P3548" i="2"/>
  <c r="J3548" i="2"/>
  <c r="U3547" i="2"/>
  <c r="Q3547" i="2"/>
  <c r="P3547" i="2"/>
  <c r="J3547" i="2"/>
  <c r="U3546" i="2"/>
  <c r="Q3546" i="2"/>
  <c r="P3546" i="2"/>
  <c r="J3546" i="2"/>
  <c r="U3545" i="2"/>
  <c r="Q3545" i="2"/>
  <c r="P3545" i="2"/>
  <c r="J3545" i="2"/>
  <c r="U3544" i="2"/>
  <c r="Q3544" i="2"/>
  <c r="P3544" i="2"/>
  <c r="J3544" i="2"/>
  <c r="U3543" i="2"/>
  <c r="Q3543" i="2"/>
  <c r="P3543" i="2"/>
  <c r="J3543" i="2"/>
  <c r="U3542" i="2"/>
  <c r="Q3542" i="2"/>
  <c r="S3542" i="2" s="1"/>
  <c r="T3542" i="2" s="1"/>
  <c r="P3542" i="2"/>
  <c r="J3542" i="2"/>
  <c r="U3541" i="2"/>
  <c r="Q3541" i="2"/>
  <c r="P3541" i="2"/>
  <c r="J3541" i="2"/>
  <c r="U3540" i="2"/>
  <c r="Q3540" i="2"/>
  <c r="P3540" i="2"/>
  <c r="J3540" i="2"/>
  <c r="U3539" i="2"/>
  <c r="Q3539" i="2"/>
  <c r="P3539" i="2"/>
  <c r="J3539" i="2"/>
  <c r="U3538" i="2"/>
  <c r="Q3538" i="2"/>
  <c r="P3538" i="2"/>
  <c r="J3538" i="2"/>
  <c r="U3537" i="2"/>
  <c r="Q3537" i="2"/>
  <c r="S3537" i="2" s="1"/>
  <c r="T3537" i="2" s="1"/>
  <c r="P3537" i="2"/>
  <c r="J3537" i="2"/>
  <c r="U3536" i="2"/>
  <c r="Q3536" i="2"/>
  <c r="P3536" i="2"/>
  <c r="J3536" i="2"/>
  <c r="U3535" i="2"/>
  <c r="Q3535" i="2"/>
  <c r="P3535" i="2"/>
  <c r="J3535" i="2"/>
  <c r="U3534" i="2"/>
  <c r="Q3534" i="2"/>
  <c r="P3534" i="2"/>
  <c r="J3534" i="2"/>
  <c r="U3533" i="2"/>
  <c r="Q3533" i="2"/>
  <c r="S3533" i="2" s="1"/>
  <c r="T3533" i="2" s="1"/>
  <c r="P3533" i="2"/>
  <c r="J3533" i="2"/>
  <c r="U3532" i="2"/>
  <c r="Q3532" i="2"/>
  <c r="P3532" i="2"/>
  <c r="S3532" i="2" s="1"/>
  <c r="T3532" i="2" s="1"/>
  <c r="J3532" i="2"/>
  <c r="U3531" i="2"/>
  <c r="Q3531" i="2"/>
  <c r="S3531" i="2" s="1"/>
  <c r="T3531" i="2" s="1"/>
  <c r="P3531" i="2"/>
  <c r="J3531" i="2"/>
  <c r="U3530" i="2"/>
  <c r="Q3530" i="2"/>
  <c r="P3530" i="2"/>
  <c r="J3530" i="2"/>
  <c r="U3529" i="2"/>
  <c r="S3529" i="2"/>
  <c r="T3529" i="2" s="1"/>
  <c r="Q3529" i="2"/>
  <c r="P3529" i="2"/>
  <c r="J3529" i="2"/>
  <c r="U3528" i="2"/>
  <c r="Q3528" i="2"/>
  <c r="P3528" i="2"/>
  <c r="J3528" i="2"/>
  <c r="U3527" i="2"/>
  <c r="Q3527" i="2"/>
  <c r="P3527" i="2"/>
  <c r="J3527" i="2"/>
  <c r="U3526" i="2"/>
  <c r="Q3526" i="2"/>
  <c r="P3526" i="2"/>
  <c r="J3526" i="2"/>
  <c r="U3525" i="2"/>
  <c r="Q3525" i="2"/>
  <c r="P3525" i="2"/>
  <c r="S3525" i="2" s="1"/>
  <c r="T3525" i="2" s="1"/>
  <c r="J3525" i="2"/>
  <c r="U3524" i="2"/>
  <c r="Q3524" i="2"/>
  <c r="P3524" i="2"/>
  <c r="J3524" i="2"/>
  <c r="U3523" i="2"/>
  <c r="Q3523" i="2"/>
  <c r="P3523" i="2"/>
  <c r="J3523" i="2"/>
  <c r="U3522" i="2"/>
  <c r="Q3522" i="2"/>
  <c r="S3522" i="2" s="1"/>
  <c r="T3522" i="2" s="1"/>
  <c r="P3522" i="2"/>
  <c r="J3522" i="2"/>
  <c r="U3521" i="2"/>
  <c r="Q3521" i="2"/>
  <c r="P3521" i="2"/>
  <c r="J3521" i="2"/>
  <c r="U3520" i="2"/>
  <c r="Q3520" i="2"/>
  <c r="P3520" i="2"/>
  <c r="J3520" i="2"/>
  <c r="U3519" i="2"/>
  <c r="Q3519" i="2"/>
  <c r="P3519" i="2"/>
  <c r="J3519" i="2"/>
  <c r="U3518" i="2"/>
  <c r="Q3518" i="2"/>
  <c r="P3518" i="2"/>
  <c r="J3518" i="2"/>
  <c r="U3517" i="2"/>
  <c r="Q3517" i="2"/>
  <c r="P3517" i="2"/>
  <c r="S3517" i="2" s="1"/>
  <c r="T3517" i="2" s="1"/>
  <c r="J3517" i="2"/>
  <c r="U3516" i="2"/>
  <c r="Q3516" i="2"/>
  <c r="P3516" i="2"/>
  <c r="J3516" i="2"/>
  <c r="U3515" i="2"/>
  <c r="Q3515" i="2"/>
  <c r="P3515" i="2"/>
  <c r="J3515" i="2"/>
  <c r="U3514" i="2"/>
  <c r="Q3514" i="2"/>
  <c r="S3514" i="2" s="1"/>
  <c r="T3514" i="2" s="1"/>
  <c r="P3514" i="2"/>
  <c r="J3514" i="2"/>
  <c r="U3513" i="2"/>
  <c r="Q3513" i="2"/>
  <c r="P3513" i="2"/>
  <c r="U3512" i="2"/>
  <c r="Q3512" i="2"/>
  <c r="P3512" i="2"/>
  <c r="J3512" i="2"/>
  <c r="U3511" i="2"/>
  <c r="Q3511" i="2"/>
  <c r="P3511" i="2"/>
  <c r="J3511" i="2"/>
  <c r="U3510" i="2"/>
  <c r="Q3510" i="2"/>
  <c r="S3510" i="2" s="1"/>
  <c r="T3510" i="2" s="1"/>
  <c r="P3510" i="2"/>
  <c r="J3510" i="2"/>
  <c r="U3509" i="2"/>
  <c r="Q3509" i="2"/>
  <c r="P3509" i="2"/>
  <c r="U3508" i="2"/>
  <c r="Q3508" i="2"/>
  <c r="P3508" i="2"/>
  <c r="J3508" i="2"/>
  <c r="U3507" i="2"/>
  <c r="Q3507" i="2"/>
  <c r="P3507" i="2"/>
  <c r="J3507" i="2"/>
  <c r="U3506" i="2"/>
  <c r="Q3506" i="2"/>
  <c r="S3506" i="2" s="1"/>
  <c r="T3506" i="2" s="1"/>
  <c r="P3506" i="2"/>
  <c r="J3506" i="2"/>
  <c r="U3505" i="2"/>
  <c r="Q3505" i="2"/>
  <c r="P3505" i="2"/>
  <c r="J3505" i="2"/>
  <c r="U3504" i="2"/>
  <c r="Q3504" i="2"/>
  <c r="S3504" i="2" s="1"/>
  <c r="T3504" i="2" s="1"/>
  <c r="P3504" i="2"/>
  <c r="J3504" i="2"/>
  <c r="U3503" i="2"/>
  <c r="Q3503" i="2"/>
  <c r="P3503" i="2"/>
  <c r="J3503" i="2"/>
  <c r="U3502" i="2"/>
  <c r="S3502" i="2"/>
  <c r="T3502" i="2" s="1"/>
  <c r="Q3502" i="2"/>
  <c r="P3502" i="2"/>
  <c r="J3502" i="2"/>
  <c r="U3501" i="2"/>
  <c r="Q3501" i="2"/>
  <c r="P3501" i="2"/>
  <c r="J3501" i="2"/>
  <c r="U3500" i="2"/>
  <c r="Q3500" i="2"/>
  <c r="P3500" i="2"/>
  <c r="J3500" i="2"/>
  <c r="U3499" i="2"/>
  <c r="Q3499" i="2"/>
  <c r="P3499" i="2"/>
  <c r="J3499" i="2"/>
  <c r="U3498" i="2"/>
  <c r="Q3498" i="2"/>
  <c r="P3498" i="2"/>
  <c r="S3498" i="2" s="1"/>
  <c r="T3498" i="2" s="1"/>
  <c r="J3498" i="2"/>
  <c r="U3497" i="2"/>
  <c r="Q3497" i="2"/>
  <c r="P3497" i="2"/>
  <c r="J3497" i="2"/>
  <c r="U3496" i="2"/>
  <c r="Q3496" i="2"/>
  <c r="P3496" i="2"/>
  <c r="J3496" i="2"/>
  <c r="U3495" i="2"/>
  <c r="Q3495" i="2"/>
  <c r="S3495" i="2" s="1"/>
  <c r="T3495" i="2" s="1"/>
  <c r="P3495" i="2"/>
  <c r="J3495" i="2"/>
  <c r="U3494" i="2"/>
  <c r="Q3494" i="2"/>
  <c r="P3494" i="2"/>
  <c r="J3494" i="2"/>
  <c r="U3493" i="2"/>
  <c r="Q3493" i="2"/>
  <c r="P3493" i="2"/>
  <c r="J3493" i="2"/>
  <c r="U3492" i="2"/>
  <c r="Q3492" i="2"/>
  <c r="P3492" i="2"/>
  <c r="J3492" i="2"/>
  <c r="U3491" i="2"/>
  <c r="Q3491" i="2"/>
  <c r="S3491" i="2" s="1"/>
  <c r="T3491" i="2" s="1"/>
  <c r="P3491" i="2"/>
  <c r="J3491" i="2"/>
  <c r="U3490" i="2"/>
  <c r="Q3490" i="2"/>
  <c r="P3490" i="2"/>
  <c r="J3490" i="2"/>
  <c r="U3489" i="2"/>
  <c r="Q3489" i="2"/>
  <c r="P3489" i="2"/>
  <c r="J3489" i="2"/>
  <c r="U3488" i="2"/>
  <c r="Q3488" i="2"/>
  <c r="P3488" i="2"/>
  <c r="J3488" i="2"/>
  <c r="U3487" i="2"/>
  <c r="Q3487" i="2"/>
  <c r="S3487" i="2" s="1"/>
  <c r="T3487" i="2" s="1"/>
  <c r="P3487" i="2"/>
  <c r="J3487" i="2"/>
  <c r="U3486" i="2"/>
  <c r="Q3486" i="2"/>
  <c r="S3486" i="2" s="1"/>
  <c r="T3486" i="2" s="1"/>
  <c r="P3486" i="2"/>
  <c r="J3486" i="2"/>
  <c r="U3485" i="2"/>
  <c r="Q3485" i="2"/>
  <c r="P3485" i="2"/>
  <c r="J3485" i="2"/>
  <c r="U3484" i="2"/>
  <c r="Q3484" i="2"/>
  <c r="P3484" i="2"/>
  <c r="J3484" i="2"/>
  <c r="U3483" i="2"/>
  <c r="Q3483" i="2"/>
  <c r="P3483" i="2"/>
  <c r="J3483" i="2"/>
  <c r="U3482" i="2"/>
  <c r="Q3482" i="2"/>
  <c r="S3482" i="2" s="1"/>
  <c r="T3482" i="2" s="1"/>
  <c r="P3482" i="2"/>
  <c r="J3482" i="2"/>
  <c r="U3481" i="2"/>
  <c r="Q3481" i="2"/>
  <c r="P3481" i="2"/>
  <c r="S3481" i="2" s="1"/>
  <c r="T3481" i="2" s="1"/>
  <c r="J3481" i="2"/>
  <c r="U3480" i="2"/>
  <c r="Q3480" i="2"/>
  <c r="S3480" i="2" s="1"/>
  <c r="T3480" i="2" s="1"/>
  <c r="P3480" i="2"/>
  <c r="J3480" i="2"/>
  <c r="U3479" i="2"/>
  <c r="Q3479" i="2"/>
  <c r="P3479" i="2"/>
  <c r="J3479" i="2"/>
  <c r="U3478" i="2"/>
  <c r="S3478" i="2"/>
  <c r="T3478" i="2" s="1"/>
  <c r="Q3478" i="2"/>
  <c r="P3478" i="2"/>
  <c r="J3478" i="2"/>
  <c r="U3477" i="2"/>
  <c r="Q3477" i="2"/>
  <c r="P3477" i="2"/>
  <c r="J3477" i="2"/>
  <c r="U3476" i="2"/>
  <c r="Q3476" i="2"/>
  <c r="P3476" i="2"/>
  <c r="U3475" i="2"/>
  <c r="Q3475" i="2"/>
  <c r="P3475" i="2"/>
  <c r="U3474" i="2"/>
  <c r="Q3474" i="2"/>
  <c r="P3474" i="2"/>
  <c r="S3474" i="2" s="1"/>
  <c r="T3474" i="2" s="1"/>
  <c r="J3474" i="2"/>
  <c r="U3473" i="2"/>
  <c r="Q3473" i="2"/>
  <c r="P3473" i="2"/>
  <c r="J3473" i="2"/>
  <c r="U3472" i="2"/>
  <c r="Q3472" i="2"/>
  <c r="P3472" i="2"/>
  <c r="J3472" i="2"/>
  <c r="U3471" i="2"/>
  <c r="Q3471" i="2"/>
  <c r="S3471" i="2" s="1"/>
  <c r="T3471" i="2" s="1"/>
  <c r="P3471" i="2"/>
  <c r="J3471" i="2"/>
  <c r="U3470" i="2"/>
  <c r="Q3470" i="2"/>
  <c r="P3470" i="2"/>
  <c r="J3470" i="2"/>
  <c r="U3469" i="2"/>
  <c r="Q3469" i="2"/>
  <c r="P3469" i="2"/>
  <c r="J3469" i="2"/>
  <c r="U3468" i="2"/>
  <c r="Q3468" i="2"/>
  <c r="P3468" i="2"/>
  <c r="J3468" i="2"/>
  <c r="U3467" i="2"/>
  <c r="Q3467" i="2"/>
  <c r="S3467" i="2" s="1"/>
  <c r="T3467" i="2" s="1"/>
  <c r="P3467" i="2"/>
  <c r="J3467" i="2"/>
  <c r="U3466" i="2"/>
  <c r="Q3466" i="2"/>
  <c r="P3466" i="2"/>
  <c r="J3466" i="2"/>
  <c r="U3465" i="2"/>
  <c r="Q3465" i="2"/>
  <c r="P3465" i="2"/>
  <c r="J3465" i="2"/>
  <c r="U3464" i="2"/>
  <c r="Q3464" i="2"/>
  <c r="P3464" i="2"/>
  <c r="J3464" i="2"/>
  <c r="U3463" i="2"/>
  <c r="Q3463" i="2"/>
  <c r="S3463" i="2" s="1"/>
  <c r="T3463" i="2" s="1"/>
  <c r="P3463" i="2"/>
  <c r="J3463" i="2"/>
  <c r="U3462" i="2"/>
  <c r="Q3462" i="2"/>
  <c r="P3462" i="2"/>
  <c r="J3462" i="2"/>
  <c r="U3461" i="2"/>
  <c r="Q3461" i="2"/>
  <c r="S3461" i="2" s="1"/>
  <c r="T3461" i="2" s="1"/>
  <c r="P3461" i="2"/>
  <c r="J3461" i="2"/>
  <c r="U3460" i="2"/>
  <c r="Q3460" i="2"/>
  <c r="P3460" i="2"/>
  <c r="J3460" i="2"/>
  <c r="U3459" i="2"/>
  <c r="Q3459" i="2"/>
  <c r="P3459" i="2"/>
  <c r="S3459" i="2" s="1"/>
  <c r="T3459" i="2" s="1"/>
  <c r="J3459" i="2"/>
  <c r="U3458" i="2"/>
  <c r="Q3458" i="2"/>
  <c r="P3458" i="2"/>
  <c r="J3458" i="2"/>
  <c r="U3457" i="2"/>
  <c r="Q3457" i="2"/>
  <c r="P3457" i="2"/>
  <c r="J3457" i="2"/>
  <c r="U3456" i="2"/>
  <c r="Q3456" i="2"/>
  <c r="P3456" i="2"/>
  <c r="J3456" i="2"/>
  <c r="U3455" i="2"/>
  <c r="Q3455" i="2"/>
  <c r="P3455" i="2"/>
  <c r="J3455" i="2"/>
  <c r="U3454" i="2"/>
  <c r="Q3454" i="2"/>
  <c r="P3454" i="2"/>
  <c r="J3454" i="2"/>
  <c r="U3453" i="2"/>
  <c r="Q3453" i="2"/>
  <c r="P3453" i="2"/>
  <c r="J3453" i="2"/>
  <c r="U3452" i="2"/>
  <c r="Q3452" i="2"/>
  <c r="S3452" i="2" s="1"/>
  <c r="T3452" i="2" s="1"/>
  <c r="P3452" i="2"/>
  <c r="J3452" i="2"/>
  <c r="U3451" i="2"/>
  <c r="Q3451" i="2"/>
  <c r="P3451" i="2"/>
  <c r="J3451" i="2"/>
  <c r="U3450" i="2"/>
  <c r="Q3450" i="2"/>
  <c r="P3450" i="2"/>
  <c r="S3450" i="2" s="1"/>
  <c r="T3450" i="2" s="1"/>
  <c r="J3450" i="2"/>
  <c r="U3449" i="2"/>
  <c r="Q3449" i="2"/>
  <c r="P3449" i="2"/>
  <c r="J3449" i="2"/>
  <c r="U3448" i="2"/>
  <c r="Q3448" i="2"/>
  <c r="P3448" i="2"/>
  <c r="J3448" i="2"/>
  <c r="U3447" i="2"/>
  <c r="S3447" i="2"/>
  <c r="T3447" i="2" s="1"/>
  <c r="Q3447" i="2"/>
  <c r="P3447" i="2"/>
  <c r="U3446" i="2"/>
  <c r="Q3446" i="2"/>
  <c r="P3446" i="2"/>
  <c r="J3446" i="2"/>
  <c r="U3445" i="2"/>
  <c r="Q3445" i="2"/>
  <c r="S3445" i="2" s="1"/>
  <c r="T3445" i="2" s="1"/>
  <c r="P3445" i="2"/>
  <c r="J3445" i="2"/>
  <c r="U3444" i="2"/>
  <c r="Q3444" i="2"/>
  <c r="S3444" i="2" s="1"/>
  <c r="T3444" i="2" s="1"/>
  <c r="P3444" i="2"/>
  <c r="J3444" i="2"/>
  <c r="U3443" i="2"/>
  <c r="Q3443" i="2"/>
  <c r="P3443" i="2"/>
  <c r="J3443" i="2"/>
  <c r="U3442" i="2"/>
  <c r="Q3442" i="2"/>
  <c r="P3442" i="2"/>
  <c r="J3442" i="2"/>
  <c r="U3441" i="2"/>
  <c r="Q3441" i="2"/>
  <c r="P3441" i="2"/>
  <c r="J3441" i="2"/>
  <c r="U3440" i="2"/>
  <c r="Q3440" i="2"/>
  <c r="P3440" i="2"/>
  <c r="S3440" i="2" s="1"/>
  <c r="T3440" i="2" s="1"/>
  <c r="J3440" i="2"/>
  <c r="U3439" i="2"/>
  <c r="Q3439" i="2"/>
  <c r="S3439" i="2" s="1"/>
  <c r="T3439" i="2" s="1"/>
  <c r="P3439" i="2"/>
  <c r="J3439" i="2"/>
  <c r="U3438" i="2"/>
  <c r="Q3438" i="2"/>
  <c r="P3438" i="2"/>
  <c r="J3438" i="2"/>
  <c r="U3437" i="2"/>
  <c r="Q3437" i="2"/>
  <c r="S3437" i="2" s="1"/>
  <c r="T3437" i="2" s="1"/>
  <c r="P3437" i="2"/>
  <c r="J3437" i="2"/>
  <c r="U3436" i="2"/>
  <c r="Q3436" i="2"/>
  <c r="P3436" i="2"/>
  <c r="J3436" i="2"/>
  <c r="U3435" i="2"/>
  <c r="Q3435" i="2"/>
  <c r="P3435" i="2"/>
  <c r="J3435" i="2"/>
  <c r="U3434" i="2"/>
  <c r="Q3434" i="2"/>
  <c r="P3434" i="2"/>
  <c r="J3434" i="2"/>
  <c r="U3433" i="2"/>
  <c r="Q3433" i="2"/>
  <c r="P3433" i="2"/>
  <c r="J3433" i="2"/>
  <c r="U3432" i="2"/>
  <c r="S3432" i="2"/>
  <c r="T3432" i="2" s="1"/>
  <c r="Q3432" i="2"/>
  <c r="P3432" i="2"/>
  <c r="J3432" i="2"/>
  <c r="U3431" i="2"/>
  <c r="Q3431" i="2"/>
  <c r="P3431" i="2"/>
  <c r="J3431" i="2"/>
  <c r="U3430" i="2"/>
  <c r="Q3430" i="2"/>
  <c r="P3430" i="2"/>
  <c r="J3430" i="2"/>
  <c r="U3429" i="2"/>
  <c r="Q3429" i="2"/>
  <c r="P3429" i="2"/>
  <c r="S3429" i="2" s="1"/>
  <c r="T3429" i="2" s="1"/>
  <c r="J3429" i="2"/>
  <c r="U3428" i="2"/>
  <c r="S3428" i="2"/>
  <c r="T3428" i="2" s="1"/>
  <c r="Q3428" i="2"/>
  <c r="P3428" i="2"/>
  <c r="J3428" i="2"/>
  <c r="U3427" i="2"/>
  <c r="Q3427" i="2"/>
  <c r="P3427" i="2"/>
  <c r="J3427" i="2"/>
  <c r="U3426" i="2"/>
  <c r="Q3426" i="2"/>
  <c r="P3426" i="2"/>
  <c r="J3426" i="2"/>
  <c r="U3425" i="2"/>
  <c r="Q3425" i="2"/>
  <c r="P3425" i="2"/>
  <c r="J3425" i="2"/>
  <c r="U3424" i="2"/>
  <c r="Q3424" i="2"/>
  <c r="P3424" i="2"/>
  <c r="S3424" i="2" s="1"/>
  <c r="T3424" i="2" s="1"/>
  <c r="J3424" i="2"/>
  <c r="U3423" i="2"/>
  <c r="Q3423" i="2"/>
  <c r="S3423" i="2" s="1"/>
  <c r="T3423" i="2" s="1"/>
  <c r="P3423" i="2"/>
  <c r="J3423" i="2"/>
  <c r="U3422" i="2"/>
  <c r="Q3422" i="2"/>
  <c r="P3422" i="2"/>
  <c r="J3422" i="2"/>
  <c r="U3421" i="2"/>
  <c r="Q3421" i="2"/>
  <c r="P3421" i="2"/>
  <c r="J3421" i="2"/>
  <c r="U3420" i="2"/>
  <c r="Q3420" i="2"/>
  <c r="P3420" i="2"/>
  <c r="J3420" i="2"/>
  <c r="U3419" i="2"/>
  <c r="Q3419" i="2"/>
  <c r="P3419" i="2"/>
  <c r="J3419" i="2"/>
  <c r="U3418" i="2"/>
  <c r="Q3418" i="2"/>
  <c r="P3418" i="2"/>
  <c r="U3417" i="2"/>
  <c r="Q3417" i="2"/>
  <c r="P3417" i="2"/>
  <c r="J3417" i="2"/>
  <c r="U3416" i="2"/>
  <c r="S3416" i="2"/>
  <c r="T3416" i="2" s="1"/>
  <c r="Q3416" i="2"/>
  <c r="P3416" i="2"/>
  <c r="J3416" i="2"/>
  <c r="U3415" i="2"/>
  <c r="Q3415" i="2"/>
  <c r="P3415" i="2"/>
  <c r="J3415" i="2"/>
  <c r="U3414" i="2"/>
  <c r="Q3414" i="2"/>
  <c r="P3414" i="2"/>
  <c r="J3414" i="2"/>
  <c r="U3413" i="2"/>
  <c r="Q3413" i="2"/>
  <c r="P3413" i="2"/>
  <c r="J3413" i="2"/>
  <c r="U3412" i="2"/>
  <c r="Q3412" i="2"/>
  <c r="P3412" i="2"/>
  <c r="J3412" i="2"/>
  <c r="U3411" i="2"/>
  <c r="Q3411" i="2"/>
  <c r="S3411" i="2" s="1"/>
  <c r="T3411" i="2" s="1"/>
  <c r="P3411" i="2"/>
  <c r="J3411" i="2"/>
  <c r="U3410" i="2"/>
  <c r="Q3410" i="2"/>
  <c r="P3410" i="2"/>
  <c r="J3410" i="2"/>
  <c r="U3409" i="2"/>
  <c r="Q3409" i="2"/>
  <c r="P3409" i="2"/>
  <c r="J3409" i="2"/>
  <c r="U3408" i="2"/>
  <c r="Q3408" i="2"/>
  <c r="S3408" i="2" s="1"/>
  <c r="T3408" i="2" s="1"/>
  <c r="P3408" i="2"/>
  <c r="J3408" i="2"/>
  <c r="U3407" i="2"/>
  <c r="Q3407" i="2"/>
  <c r="P3407" i="2"/>
  <c r="J3407" i="2"/>
  <c r="U3406" i="2"/>
  <c r="Q3406" i="2"/>
  <c r="P3406" i="2"/>
  <c r="J3406" i="2"/>
  <c r="U3405" i="2"/>
  <c r="Q3405" i="2"/>
  <c r="P3405" i="2"/>
  <c r="J3405" i="2"/>
  <c r="U3404" i="2"/>
  <c r="Q3404" i="2"/>
  <c r="S3404" i="2" s="1"/>
  <c r="T3404" i="2" s="1"/>
  <c r="P3404" i="2"/>
  <c r="J3404" i="2"/>
  <c r="U3403" i="2"/>
  <c r="Q3403" i="2"/>
  <c r="P3403" i="2"/>
  <c r="J3403" i="2"/>
  <c r="U3402" i="2"/>
  <c r="Q3402" i="2"/>
  <c r="P3402" i="2"/>
  <c r="J3402" i="2"/>
  <c r="U3401" i="2"/>
  <c r="Q3401" i="2"/>
  <c r="P3401" i="2"/>
  <c r="J3401" i="2"/>
  <c r="U3400" i="2"/>
  <c r="Q3400" i="2"/>
  <c r="S3400" i="2" s="1"/>
  <c r="T3400" i="2" s="1"/>
  <c r="P3400" i="2"/>
  <c r="J3400" i="2"/>
  <c r="U3399" i="2"/>
  <c r="Q3399" i="2"/>
  <c r="P3399" i="2"/>
  <c r="J3399" i="2"/>
  <c r="U3398" i="2"/>
  <c r="Q3398" i="2"/>
  <c r="P3398" i="2"/>
  <c r="J3398" i="2"/>
  <c r="U3397" i="2"/>
  <c r="Q3397" i="2"/>
  <c r="P3397" i="2"/>
  <c r="J3397" i="2"/>
  <c r="U3396" i="2"/>
  <c r="Q3396" i="2"/>
  <c r="S3396" i="2" s="1"/>
  <c r="T3396" i="2" s="1"/>
  <c r="P3396" i="2"/>
  <c r="J3396" i="2"/>
  <c r="U3395" i="2"/>
  <c r="Q3395" i="2"/>
  <c r="P3395" i="2"/>
  <c r="S3395" i="2" s="1"/>
  <c r="T3395" i="2" s="1"/>
  <c r="J3395" i="2"/>
  <c r="U3394" i="2"/>
  <c r="Q3394" i="2"/>
  <c r="P3394" i="2"/>
  <c r="J3394" i="2"/>
  <c r="U3393" i="2"/>
  <c r="Q3393" i="2"/>
  <c r="P3393" i="2"/>
  <c r="J3393" i="2"/>
  <c r="U3392" i="2"/>
  <c r="S3392" i="2"/>
  <c r="T3392" i="2" s="1"/>
  <c r="Q3392" i="2"/>
  <c r="P3392" i="2"/>
  <c r="J3392" i="2"/>
  <c r="U3391" i="2"/>
  <c r="Q3391" i="2"/>
  <c r="S3391" i="2" s="1"/>
  <c r="T3391" i="2" s="1"/>
  <c r="P3391" i="2"/>
  <c r="J3391" i="2"/>
  <c r="U3390" i="2"/>
  <c r="Q3390" i="2"/>
  <c r="P3390" i="2"/>
  <c r="J3390" i="2"/>
  <c r="U3389" i="2"/>
  <c r="S3389" i="2"/>
  <c r="T3389" i="2" s="1"/>
  <c r="Q3389" i="2"/>
  <c r="P3389" i="2"/>
  <c r="J3389" i="2"/>
  <c r="U3388" i="2"/>
  <c r="Q3388" i="2"/>
  <c r="S3388" i="2" s="1"/>
  <c r="T3388" i="2" s="1"/>
  <c r="P3388" i="2"/>
  <c r="J3388" i="2"/>
  <c r="U3387" i="2"/>
  <c r="Q3387" i="2"/>
  <c r="P3387" i="2"/>
  <c r="S3387" i="2" s="1"/>
  <c r="T3387" i="2" s="1"/>
  <c r="J3387" i="2"/>
  <c r="U3386" i="2"/>
  <c r="Q3386" i="2"/>
  <c r="P3386" i="2"/>
  <c r="J3386" i="2"/>
  <c r="U3385" i="2"/>
  <c r="Q3385" i="2"/>
  <c r="P3385" i="2"/>
  <c r="J3385" i="2"/>
  <c r="U3384" i="2"/>
  <c r="Q3384" i="2"/>
  <c r="P3384" i="2"/>
  <c r="S3384" i="2" s="1"/>
  <c r="T3384" i="2" s="1"/>
  <c r="J3384" i="2"/>
  <c r="U3383" i="2"/>
  <c r="S3383" i="2"/>
  <c r="T3383" i="2" s="1"/>
  <c r="Q3383" i="2"/>
  <c r="P3383" i="2"/>
  <c r="J3383" i="2"/>
  <c r="U3382" i="2"/>
  <c r="Q3382" i="2"/>
  <c r="P3382" i="2"/>
  <c r="J3382" i="2"/>
  <c r="U3381" i="2"/>
  <c r="Q3381" i="2"/>
  <c r="S3381" i="2" s="1"/>
  <c r="T3381" i="2" s="1"/>
  <c r="P3381" i="2"/>
  <c r="J3381" i="2"/>
  <c r="U3380" i="2"/>
  <c r="Q3380" i="2"/>
  <c r="S3380" i="2" s="1"/>
  <c r="T3380" i="2" s="1"/>
  <c r="P3380" i="2"/>
  <c r="J3380" i="2"/>
  <c r="U3379" i="2"/>
  <c r="Q3379" i="2"/>
  <c r="P3379" i="2"/>
  <c r="S3379" i="2" s="1"/>
  <c r="T3379" i="2" s="1"/>
  <c r="J3379" i="2"/>
  <c r="U3378" i="2"/>
  <c r="Q3378" i="2"/>
  <c r="P3378" i="2"/>
  <c r="J3378" i="2"/>
  <c r="U3377" i="2"/>
  <c r="Q3377" i="2"/>
  <c r="P3377" i="2"/>
  <c r="J3377" i="2"/>
  <c r="U3376" i="2"/>
  <c r="S3376" i="2"/>
  <c r="T3376" i="2" s="1"/>
  <c r="Q3376" i="2"/>
  <c r="P3376" i="2"/>
  <c r="J3376" i="2"/>
  <c r="U3375" i="2"/>
  <c r="Q3375" i="2"/>
  <c r="P3375" i="2"/>
  <c r="S3375" i="2" s="1"/>
  <c r="T3375" i="2" s="1"/>
  <c r="J3375" i="2"/>
  <c r="U3374" i="2"/>
  <c r="Q3374" i="2"/>
  <c r="P3374" i="2"/>
  <c r="J3374" i="2"/>
  <c r="U3373" i="2"/>
  <c r="Q3373" i="2"/>
  <c r="P3373" i="2"/>
  <c r="J3373" i="2"/>
  <c r="U3372" i="2"/>
  <c r="Q3372" i="2"/>
  <c r="P3372" i="2"/>
  <c r="J3372" i="2"/>
  <c r="U3371" i="2"/>
  <c r="Q3371" i="2"/>
  <c r="P3371" i="2"/>
  <c r="S3371" i="2" s="1"/>
  <c r="T3371" i="2" s="1"/>
  <c r="J3371" i="2"/>
  <c r="U3370" i="2"/>
  <c r="Q3370" i="2"/>
  <c r="P3370" i="2"/>
  <c r="S3370" i="2" s="1"/>
  <c r="T3370" i="2" s="1"/>
  <c r="J3370" i="2"/>
  <c r="U3369" i="2"/>
  <c r="Q3369" i="2"/>
  <c r="P3369" i="2"/>
  <c r="J3369" i="2"/>
  <c r="U3368" i="2"/>
  <c r="Q3368" i="2"/>
  <c r="S3368" i="2" s="1"/>
  <c r="T3368" i="2" s="1"/>
  <c r="P3368" i="2"/>
  <c r="J3368" i="2"/>
  <c r="U3367" i="2"/>
  <c r="Q3367" i="2"/>
  <c r="P3367" i="2"/>
  <c r="J3367" i="2"/>
  <c r="U3366" i="2"/>
  <c r="Q3366" i="2"/>
  <c r="P3366" i="2"/>
  <c r="J3366" i="2"/>
  <c r="U3365" i="2"/>
  <c r="Q3365" i="2"/>
  <c r="S3365" i="2" s="1"/>
  <c r="T3365" i="2" s="1"/>
  <c r="P3365" i="2"/>
  <c r="J3365" i="2"/>
  <c r="U3364" i="2"/>
  <c r="Q3364" i="2"/>
  <c r="P3364" i="2"/>
  <c r="S3364" i="2" s="1"/>
  <c r="T3364" i="2" s="1"/>
  <c r="J3364" i="2"/>
  <c r="U3363" i="2"/>
  <c r="Q3363" i="2"/>
  <c r="P3363" i="2"/>
  <c r="J3363" i="2"/>
  <c r="U3362" i="2"/>
  <c r="Q3362" i="2"/>
  <c r="P3362" i="2"/>
  <c r="S3362" i="2" s="1"/>
  <c r="T3362" i="2" s="1"/>
  <c r="U3361" i="2"/>
  <c r="Q3361" i="2"/>
  <c r="P3361" i="2"/>
  <c r="J3361" i="2"/>
  <c r="U3360" i="2"/>
  <c r="Q3360" i="2"/>
  <c r="P3360" i="2"/>
  <c r="J3360" i="2"/>
  <c r="U3359" i="2"/>
  <c r="Q3359" i="2"/>
  <c r="P3359" i="2"/>
  <c r="J3359" i="2"/>
  <c r="U3358" i="2"/>
  <c r="Q3358" i="2"/>
  <c r="P3358" i="2"/>
  <c r="U3357" i="2"/>
  <c r="Q3357" i="2"/>
  <c r="S3357" i="2" s="1"/>
  <c r="T3357" i="2" s="1"/>
  <c r="P3357" i="2"/>
  <c r="J3357" i="2"/>
  <c r="U3356" i="2"/>
  <c r="Q3356" i="2"/>
  <c r="P3356" i="2"/>
  <c r="J3356" i="2"/>
  <c r="U3355" i="2"/>
  <c r="Q3355" i="2"/>
  <c r="P3355" i="2"/>
  <c r="J3355" i="2"/>
  <c r="U3354" i="2"/>
  <c r="Q3354" i="2"/>
  <c r="P3354" i="2"/>
  <c r="S3354" i="2" s="1"/>
  <c r="T3354" i="2" s="1"/>
  <c r="J3354" i="2"/>
  <c r="U3353" i="2"/>
  <c r="Q3353" i="2"/>
  <c r="P3353" i="2"/>
  <c r="J3353" i="2"/>
  <c r="U3352" i="2"/>
  <c r="Q3352" i="2"/>
  <c r="P3352" i="2"/>
  <c r="S3352" i="2" s="1"/>
  <c r="T3352" i="2" s="1"/>
  <c r="J3352" i="2"/>
  <c r="U3351" i="2"/>
  <c r="S3351" i="2"/>
  <c r="T3351" i="2" s="1"/>
  <c r="Q3351" i="2"/>
  <c r="P3351" i="2"/>
  <c r="J3351" i="2"/>
  <c r="U3350" i="2"/>
  <c r="Q3350" i="2"/>
  <c r="S3350" i="2" s="1"/>
  <c r="T3350" i="2" s="1"/>
  <c r="P3350" i="2"/>
  <c r="J3350" i="2"/>
  <c r="U3349" i="2"/>
  <c r="Q3349" i="2"/>
  <c r="P3349" i="2"/>
  <c r="S3349" i="2" s="1"/>
  <c r="T3349" i="2" s="1"/>
  <c r="J3349" i="2"/>
  <c r="U3348" i="2"/>
  <c r="Q3348" i="2"/>
  <c r="P3348" i="2"/>
  <c r="J3348" i="2"/>
  <c r="U3347" i="2"/>
  <c r="Q3347" i="2"/>
  <c r="P3347" i="2"/>
  <c r="J3347" i="2"/>
  <c r="U3346" i="2"/>
  <c r="Q3346" i="2"/>
  <c r="P3346" i="2"/>
  <c r="J3346" i="2"/>
  <c r="U3345" i="2"/>
  <c r="Q3345" i="2"/>
  <c r="P3345" i="2"/>
  <c r="J3345" i="2"/>
  <c r="U3344" i="2"/>
  <c r="Q3344" i="2"/>
  <c r="S3344" i="2" s="1"/>
  <c r="T3344" i="2" s="1"/>
  <c r="P3344" i="2"/>
  <c r="J3344" i="2"/>
  <c r="U3343" i="2"/>
  <c r="Q3343" i="2"/>
  <c r="P3343" i="2"/>
  <c r="J3343" i="2"/>
  <c r="U3342" i="2"/>
  <c r="Q3342" i="2"/>
  <c r="S3342" i="2" s="1"/>
  <c r="T3342" i="2" s="1"/>
  <c r="P3342" i="2"/>
  <c r="J3342" i="2"/>
  <c r="U3341" i="2"/>
  <c r="Q3341" i="2"/>
  <c r="P3341" i="2"/>
  <c r="J3341" i="2"/>
  <c r="U3340" i="2"/>
  <c r="Q3340" i="2"/>
  <c r="P3340" i="2"/>
  <c r="J3340" i="2"/>
  <c r="U3339" i="2"/>
  <c r="Q3339" i="2"/>
  <c r="S3339" i="2" s="1"/>
  <c r="T3339" i="2" s="1"/>
  <c r="P3339" i="2"/>
  <c r="J3339" i="2"/>
  <c r="U3338" i="2"/>
  <c r="Q3338" i="2"/>
  <c r="P3338" i="2"/>
  <c r="J3338" i="2"/>
  <c r="U3337" i="2"/>
  <c r="Q3337" i="2"/>
  <c r="P3337" i="2"/>
  <c r="J3337" i="2"/>
  <c r="U3336" i="2"/>
  <c r="S3336" i="2"/>
  <c r="T3336" i="2" s="1"/>
  <c r="Q3336" i="2"/>
  <c r="P3336" i="2"/>
  <c r="J3336" i="2"/>
  <c r="U3335" i="2"/>
  <c r="Q3335" i="2"/>
  <c r="P3335" i="2"/>
  <c r="J3335" i="2"/>
  <c r="U3334" i="2"/>
  <c r="Q3334" i="2"/>
  <c r="P3334" i="2"/>
  <c r="J3334" i="2"/>
  <c r="U3333" i="2"/>
  <c r="Q3333" i="2"/>
  <c r="P3333" i="2"/>
  <c r="J3333" i="2"/>
  <c r="U3332" i="2"/>
  <c r="Q3332" i="2"/>
  <c r="P3332" i="2"/>
  <c r="J3332" i="2"/>
  <c r="U3331" i="2"/>
  <c r="Q3331" i="2"/>
  <c r="S3331" i="2" s="1"/>
  <c r="T3331" i="2" s="1"/>
  <c r="P3331" i="2"/>
  <c r="J3331" i="2"/>
  <c r="U3330" i="2"/>
  <c r="Q3330" i="2"/>
  <c r="P3330" i="2"/>
  <c r="J3330" i="2"/>
  <c r="U3329" i="2"/>
  <c r="Q3329" i="2"/>
  <c r="S3329" i="2" s="1"/>
  <c r="T3329" i="2" s="1"/>
  <c r="P3329" i="2"/>
  <c r="J3329" i="2"/>
  <c r="U3328" i="2"/>
  <c r="Q3328" i="2"/>
  <c r="P3328" i="2"/>
  <c r="J3328" i="2"/>
  <c r="U3327" i="2"/>
  <c r="Q3327" i="2"/>
  <c r="P3327" i="2"/>
  <c r="J3327" i="2"/>
  <c r="U3326" i="2"/>
  <c r="Q3326" i="2"/>
  <c r="P3326" i="2"/>
  <c r="S3326" i="2" s="1"/>
  <c r="T3326" i="2" s="1"/>
  <c r="U3325" i="2"/>
  <c r="Q3325" i="2"/>
  <c r="S3325" i="2" s="1"/>
  <c r="T3325" i="2" s="1"/>
  <c r="P3325" i="2"/>
  <c r="J3325" i="2"/>
  <c r="U3324" i="2"/>
  <c r="Q3324" i="2"/>
  <c r="S3324" i="2" s="1"/>
  <c r="T3324" i="2" s="1"/>
  <c r="P3324" i="2"/>
  <c r="J3324" i="2"/>
  <c r="U3323" i="2"/>
  <c r="Q3323" i="2"/>
  <c r="P3323" i="2"/>
  <c r="J3323" i="2"/>
  <c r="U3322" i="2"/>
  <c r="S3322" i="2"/>
  <c r="T3322" i="2" s="1"/>
  <c r="Q3322" i="2"/>
  <c r="P3322" i="2"/>
  <c r="J3322" i="2"/>
  <c r="U3321" i="2"/>
  <c r="Q3321" i="2"/>
  <c r="P3321" i="2"/>
  <c r="J3321" i="2"/>
  <c r="U3320" i="2"/>
  <c r="Q3320" i="2"/>
  <c r="S3320" i="2" s="1"/>
  <c r="T3320" i="2" s="1"/>
  <c r="P3320" i="2"/>
  <c r="J3320" i="2"/>
  <c r="U3319" i="2"/>
  <c r="Q3319" i="2"/>
  <c r="P3319" i="2"/>
  <c r="J3319" i="2"/>
  <c r="U3318" i="2"/>
  <c r="Q3318" i="2"/>
  <c r="P3318" i="2"/>
  <c r="J3318" i="2"/>
  <c r="U3317" i="2"/>
  <c r="Q3317" i="2"/>
  <c r="S3317" i="2" s="1"/>
  <c r="T3317" i="2" s="1"/>
  <c r="P3317" i="2"/>
  <c r="J3317" i="2"/>
  <c r="U3316" i="2"/>
  <c r="Q3316" i="2"/>
  <c r="P3316" i="2"/>
  <c r="J3316" i="2"/>
  <c r="U3315" i="2"/>
  <c r="Q3315" i="2"/>
  <c r="S3315" i="2" s="1"/>
  <c r="T3315" i="2" s="1"/>
  <c r="P3315" i="2"/>
  <c r="J3315" i="2"/>
  <c r="U3314" i="2"/>
  <c r="Q3314" i="2"/>
  <c r="P3314" i="2"/>
  <c r="J3314" i="2"/>
  <c r="U3313" i="2"/>
  <c r="Q3313" i="2"/>
  <c r="P3313" i="2"/>
  <c r="U3312" i="2"/>
  <c r="Q3312" i="2"/>
  <c r="S3312" i="2" s="1"/>
  <c r="T3312" i="2" s="1"/>
  <c r="P3312" i="2"/>
  <c r="J3312" i="2"/>
  <c r="U3311" i="2"/>
  <c r="Q3311" i="2"/>
  <c r="P3311" i="2"/>
  <c r="J3311" i="2"/>
  <c r="U3310" i="2"/>
  <c r="Q3310" i="2"/>
  <c r="P3310" i="2"/>
  <c r="S3310" i="2" s="1"/>
  <c r="T3310" i="2" s="1"/>
  <c r="J3310" i="2"/>
  <c r="U3309" i="2"/>
  <c r="Q3309" i="2"/>
  <c r="P3309" i="2"/>
  <c r="J3309" i="2"/>
  <c r="U3308" i="2"/>
  <c r="Q3308" i="2"/>
  <c r="P3308" i="2"/>
  <c r="J3308" i="2"/>
  <c r="U3307" i="2"/>
  <c r="Q3307" i="2"/>
  <c r="P3307" i="2"/>
  <c r="J3307" i="2"/>
  <c r="U3306" i="2"/>
  <c r="Q3306" i="2"/>
  <c r="P3306" i="2"/>
  <c r="J3306" i="2"/>
  <c r="U3305" i="2"/>
  <c r="Q3305" i="2"/>
  <c r="P3305" i="2"/>
  <c r="S3305" i="2" s="1"/>
  <c r="T3305" i="2" s="1"/>
  <c r="J3305" i="2"/>
  <c r="U3304" i="2"/>
  <c r="Q3304" i="2"/>
  <c r="P3304" i="2"/>
  <c r="J3304" i="2"/>
  <c r="U3303" i="2"/>
  <c r="Q3303" i="2"/>
  <c r="P3303" i="2"/>
  <c r="J3303" i="2"/>
  <c r="U3302" i="2"/>
  <c r="Q3302" i="2"/>
  <c r="P3302" i="2"/>
  <c r="S3302" i="2" s="1"/>
  <c r="T3302" i="2" s="1"/>
  <c r="J3302" i="2"/>
  <c r="U3301" i="2"/>
  <c r="Q3301" i="2"/>
  <c r="P3301" i="2"/>
  <c r="J3301" i="2"/>
  <c r="U3300" i="2"/>
  <c r="Q3300" i="2"/>
  <c r="P3300" i="2"/>
  <c r="U3299" i="2"/>
  <c r="Q3299" i="2"/>
  <c r="P3299" i="2"/>
  <c r="J3299" i="2"/>
  <c r="U3298" i="2"/>
  <c r="Q3298" i="2"/>
  <c r="P3298" i="2"/>
  <c r="J3298" i="2"/>
  <c r="U3297" i="2"/>
  <c r="Q3297" i="2"/>
  <c r="P3297" i="2"/>
  <c r="J3297" i="2"/>
  <c r="U3296" i="2"/>
  <c r="Q3296" i="2"/>
  <c r="P3296" i="2"/>
  <c r="J3296" i="2"/>
  <c r="U3295" i="2"/>
  <c r="S3295" i="2"/>
  <c r="T3295" i="2" s="1"/>
  <c r="Q3295" i="2"/>
  <c r="P3295" i="2"/>
  <c r="J3295" i="2"/>
  <c r="U3294" i="2"/>
  <c r="Q3294" i="2"/>
  <c r="P3294" i="2"/>
  <c r="J3294" i="2"/>
  <c r="U3293" i="2"/>
  <c r="Q3293" i="2"/>
  <c r="S3293" i="2" s="1"/>
  <c r="T3293" i="2" s="1"/>
  <c r="P3293" i="2"/>
  <c r="J3293" i="2"/>
  <c r="U3292" i="2"/>
  <c r="Q3292" i="2"/>
  <c r="P3292" i="2"/>
  <c r="J3292" i="2"/>
  <c r="U3291" i="2"/>
  <c r="Q3291" i="2"/>
  <c r="P3291" i="2"/>
  <c r="S3291" i="2" s="1"/>
  <c r="T3291" i="2" s="1"/>
  <c r="J3291" i="2"/>
  <c r="U3290" i="2"/>
  <c r="Q3290" i="2"/>
  <c r="P3290" i="2"/>
  <c r="J3290" i="2"/>
  <c r="U3289" i="2"/>
  <c r="Q3289" i="2"/>
  <c r="P3289" i="2"/>
  <c r="S3289" i="2" s="1"/>
  <c r="T3289" i="2" s="1"/>
  <c r="J3289" i="2"/>
  <c r="U3288" i="2"/>
  <c r="Q3288" i="2"/>
  <c r="S3288" i="2" s="1"/>
  <c r="T3288" i="2" s="1"/>
  <c r="P3288" i="2"/>
  <c r="U3287" i="2"/>
  <c r="Q3287" i="2"/>
  <c r="P3287" i="2"/>
  <c r="S3287" i="2" s="1"/>
  <c r="T3287" i="2" s="1"/>
  <c r="J3287" i="2"/>
  <c r="U3286" i="2"/>
  <c r="Q3286" i="2"/>
  <c r="P3286" i="2"/>
  <c r="J3286" i="2"/>
  <c r="U3285" i="2"/>
  <c r="Q3285" i="2"/>
  <c r="P3285" i="2"/>
  <c r="U3284" i="2"/>
  <c r="Q3284" i="2"/>
  <c r="P3284" i="2"/>
  <c r="S3284" i="2" s="1"/>
  <c r="T3284" i="2" s="1"/>
  <c r="J3284" i="2"/>
  <c r="U3283" i="2"/>
  <c r="Q3283" i="2"/>
  <c r="P3283" i="2"/>
  <c r="J3283" i="2"/>
  <c r="U3282" i="2"/>
  <c r="Q3282" i="2"/>
  <c r="P3282" i="2"/>
  <c r="S3282" i="2" s="1"/>
  <c r="T3282" i="2" s="1"/>
  <c r="J3282" i="2"/>
  <c r="U3281" i="2"/>
  <c r="Q3281" i="2"/>
  <c r="S3281" i="2" s="1"/>
  <c r="T3281" i="2" s="1"/>
  <c r="P3281" i="2"/>
  <c r="J3281" i="2"/>
  <c r="U3280" i="2"/>
  <c r="Q3280" i="2"/>
  <c r="P3280" i="2"/>
  <c r="J3280" i="2"/>
  <c r="U3279" i="2"/>
  <c r="Q3279" i="2"/>
  <c r="P3279" i="2"/>
  <c r="J3279" i="2"/>
  <c r="U3278" i="2"/>
  <c r="Q3278" i="2"/>
  <c r="S3278" i="2" s="1"/>
  <c r="T3278" i="2" s="1"/>
  <c r="P3278" i="2"/>
  <c r="J3278" i="2"/>
  <c r="U3277" i="2"/>
  <c r="Q3277" i="2"/>
  <c r="P3277" i="2"/>
  <c r="J3277" i="2"/>
  <c r="U3276" i="2"/>
  <c r="Q3276" i="2"/>
  <c r="P3276" i="2"/>
  <c r="J3276" i="2"/>
  <c r="U3275" i="2"/>
  <c r="Q3275" i="2"/>
  <c r="P3275" i="2"/>
  <c r="J3275" i="2"/>
  <c r="U3274" i="2"/>
  <c r="Q3274" i="2"/>
  <c r="P3274" i="2"/>
  <c r="J3274" i="2"/>
  <c r="U3273" i="2"/>
  <c r="Q3273" i="2"/>
  <c r="P3273" i="2"/>
  <c r="J3273" i="2"/>
  <c r="U3272" i="2"/>
  <c r="S3272" i="2"/>
  <c r="T3272" i="2" s="1"/>
  <c r="Q3272" i="2"/>
  <c r="P3272" i="2"/>
  <c r="J3272" i="2"/>
  <c r="U3271" i="2"/>
  <c r="Q3271" i="2"/>
  <c r="P3271" i="2"/>
  <c r="J3271" i="2"/>
  <c r="U3270" i="2"/>
  <c r="Q3270" i="2"/>
  <c r="S3270" i="2" s="1"/>
  <c r="T3270" i="2" s="1"/>
  <c r="P3270" i="2"/>
  <c r="J3270" i="2"/>
  <c r="U3269" i="2"/>
  <c r="Q3269" i="2"/>
  <c r="P3269" i="2"/>
  <c r="J3269" i="2"/>
  <c r="U3268" i="2"/>
  <c r="S3268" i="2"/>
  <c r="T3268" i="2" s="1"/>
  <c r="Q3268" i="2"/>
  <c r="P3268" i="2"/>
  <c r="J3268" i="2"/>
  <c r="U3267" i="2"/>
  <c r="Q3267" i="2"/>
  <c r="P3267" i="2"/>
  <c r="J3267" i="2"/>
  <c r="U3266" i="2"/>
  <c r="Q3266" i="2"/>
  <c r="P3266" i="2"/>
  <c r="J3266" i="2"/>
  <c r="U3265" i="2"/>
  <c r="Q3265" i="2"/>
  <c r="P3265" i="2"/>
  <c r="J3265" i="2"/>
  <c r="U3264" i="2"/>
  <c r="Q3264" i="2"/>
  <c r="P3264" i="2"/>
  <c r="S3264" i="2" s="1"/>
  <c r="T3264" i="2" s="1"/>
  <c r="J3264" i="2"/>
  <c r="U3263" i="2"/>
  <c r="Q3263" i="2"/>
  <c r="P3263" i="2"/>
  <c r="J3263" i="2"/>
  <c r="U3262" i="2"/>
  <c r="Q3262" i="2"/>
  <c r="S3262" i="2" s="1"/>
  <c r="T3262" i="2" s="1"/>
  <c r="P3262" i="2"/>
  <c r="J3262" i="2"/>
  <c r="U3261" i="2"/>
  <c r="Q3261" i="2"/>
  <c r="P3261" i="2"/>
  <c r="J3261" i="2"/>
  <c r="U3260" i="2"/>
  <c r="Q3260" i="2"/>
  <c r="P3260" i="2"/>
  <c r="J3260" i="2"/>
  <c r="U3259" i="2"/>
  <c r="Q3259" i="2"/>
  <c r="S3259" i="2" s="1"/>
  <c r="T3259" i="2" s="1"/>
  <c r="P3259" i="2"/>
  <c r="J3259" i="2"/>
  <c r="U3258" i="2"/>
  <c r="Q3258" i="2"/>
  <c r="P3258" i="2"/>
  <c r="S3258" i="2" s="1"/>
  <c r="T3258" i="2" s="1"/>
  <c r="J3258" i="2"/>
  <c r="U3257" i="2"/>
  <c r="Q3257" i="2"/>
  <c r="S3257" i="2" s="1"/>
  <c r="T3257" i="2" s="1"/>
  <c r="P3257" i="2"/>
  <c r="J3257" i="2"/>
  <c r="U3256" i="2"/>
  <c r="Q3256" i="2"/>
  <c r="P3256" i="2"/>
  <c r="S3256" i="2" s="1"/>
  <c r="T3256" i="2" s="1"/>
  <c r="J3256" i="2"/>
  <c r="U3255" i="2"/>
  <c r="Q3255" i="2"/>
  <c r="P3255" i="2"/>
  <c r="J3255" i="2"/>
  <c r="U3254" i="2"/>
  <c r="Q3254" i="2"/>
  <c r="P3254" i="2"/>
  <c r="S3254" i="2" s="1"/>
  <c r="T3254" i="2" s="1"/>
  <c r="J3254" i="2"/>
  <c r="U3253" i="2"/>
  <c r="Q3253" i="2"/>
  <c r="S3253" i="2" s="1"/>
  <c r="T3253" i="2" s="1"/>
  <c r="P3253" i="2"/>
  <c r="J3253" i="2"/>
  <c r="U3252" i="2"/>
  <c r="Q3252" i="2"/>
  <c r="P3252" i="2"/>
  <c r="J3252" i="2"/>
  <c r="U3251" i="2"/>
  <c r="Q3251" i="2"/>
  <c r="S3251" i="2" s="1"/>
  <c r="T3251" i="2" s="1"/>
  <c r="P3251" i="2"/>
  <c r="J3251" i="2"/>
  <c r="U3250" i="2"/>
  <c r="Q3250" i="2"/>
  <c r="P3250" i="2"/>
  <c r="J3250" i="2"/>
  <c r="U3249" i="2"/>
  <c r="Q3249" i="2"/>
  <c r="S3249" i="2" s="1"/>
  <c r="T3249" i="2" s="1"/>
  <c r="P3249" i="2"/>
  <c r="J3249" i="2"/>
  <c r="U3248" i="2"/>
  <c r="Q3248" i="2"/>
  <c r="S3248" i="2" s="1"/>
  <c r="T3248" i="2" s="1"/>
  <c r="P3248" i="2"/>
  <c r="J3248" i="2"/>
  <c r="U3247" i="2"/>
  <c r="Q3247" i="2"/>
  <c r="P3247" i="2"/>
  <c r="J3247" i="2"/>
  <c r="U3246" i="2"/>
  <c r="Q3246" i="2"/>
  <c r="P3246" i="2"/>
  <c r="J3246" i="2"/>
  <c r="U3245" i="2"/>
  <c r="Q3245" i="2"/>
  <c r="P3245" i="2"/>
  <c r="J3245" i="2"/>
  <c r="U3244" i="2"/>
  <c r="Q3244" i="2"/>
  <c r="S3244" i="2" s="1"/>
  <c r="T3244" i="2" s="1"/>
  <c r="P3244" i="2"/>
  <c r="J3244" i="2"/>
  <c r="U3243" i="2"/>
  <c r="Q3243" i="2"/>
  <c r="P3243" i="2"/>
  <c r="J3243" i="2"/>
  <c r="U3242" i="2"/>
  <c r="Q3242" i="2"/>
  <c r="S3242" i="2" s="1"/>
  <c r="T3242" i="2" s="1"/>
  <c r="P3242" i="2"/>
  <c r="J3242" i="2"/>
  <c r="U3241" i="2"/>
  <c r="Q3241" i="2"/>
  <c r="P3241" i="2"/>
  <c r="J3241" i="2"/>
  <c r="U3240" i="2"/>
  <c r="S3240" i="2"/>
  <c r="T3240" i="2" s="1"/>
  <c r="Q3240" i="2"/>
  <c r="P3240" i="2"/>
  <c r="J3240" i="2"/>
  <c r="U3239" i="2"/>
  <c r="Q3239" i="2"/>
  <c r="P3239" i="2"/>
  <c r="J3239" i="2"/>
  <c r="U3238" i="2"/>
  <c r="S3238" i="2"/>
  <c r="T3238" i="2" s="1"/>
  <c r="Q3238" i="2"/>
  <c r="P3238" i="2"/>
  <c r="J3238" i="2"/>
  <c r="U3237" i="2"/>
  <c r="Q3237" i="2"/>
  <c r="P3237" i="2"/>
  <c r="J3237" i="2"/>
  <c r="U3236" i="2"/>
  <c r="Q3236" i="2"/>
  <c r="S3236" i="2" s="1"/>
  <c r="T3236" i="2" s="1"/>
  <c r="P3236" i="2"/>
  <c r="J3236" i="2"/>
  <c r="U3235" i="2"/>
  <c r="Q3235" i="2"/>
  <c r="P3235" i="2"/>
  <c r="J3235" i="2"/>
  <c r="U3234" i="2"/>
  <c r="Q3234" i="2"/>
  <c r="S3234" i="2" s="1"/>
  <c r="T3234" i="2" s="1"/>
  <c r="P3234" i="2"/>
  <c r="J3234" i="2"/>
  <c r="U3233" i="2"/>
  <c r="Q3233" i="2"/>
  <c r="P3233" i="2"/>
  <c r="J3233" i="2"/>
  <c r="U3232" i="2"/>
  <c r="Q3232" i="2"/>
  <c r="P3232" i="2"/>
  <c r="J3232" i="2"/>
  <c r="U3231" i="2"/>
  <c r="Q3231" i="2"/>
  <c r="P3231" i="2"/>
  <c r="J3231" i="2"/>
  <c r="U3230" i="2"/>
  <c r="S3230" i="2"/>
  <c r="T3230" i="2" s="1"/>
  <c r="Q3230" i="2"/>
  <c r="P3230" i="2"/>
  <c r="J3230" i="2"/>
  <c r="U3229" i="2"/>
  <c r="Q3229" i="2"/>
  <c r="P3229" i="2"/>
  <c r="J3229" i="2"/>
  <c r="U3228" i="2"/>
  <c r="Q3228" i="2"/>
  <c r="P3228" i="2"/>
  <c r="J3228" i="2"/>
  <c r="U3227" i="2"/>
  <c r="Q3227" i="2"/>
  <c r="P3227" i="2"/>
  <c r="J3227" i="2"/>
  <c r="U3226" i="2"/>
  <c r="Q3226" i="2"/>
  <c r="S3226" i="2" s="1"/>
  <c r="T3226" i="2" s="1"/>
  <c r="P3226" i="2"/>
  <c r="J3226" i="2"/>
  <c r="U3225" i="2"/>
  <c r="Q3225" i="2"/>
  <c r="P3225" i="2"/>
  <c r="J3225" i="2"/>
  <c r="U3224" i="2"/>
  <c r="Q3224" i="2"/>
  <c r="P3224" i="2"/>
  <c r="J3224" i="2"/>
  <c r="U3223" i="2"/>
  <c r="Q3223" i="2"/>
  <c r="P3223" i="2"/>
  <c r="J3223" i="2"/>
  <c r="U3222" i="2"/>
  <c r="Q3222" i="2"/>
  <c r="P3222" i="2"/>
  <c r="U3221" i="2"/>
  <c r="Q3221" i="2"/>
  <c r="P3221" i="2"/>
  <c r="J3221" i="2"/>
  <c r="U3220" i="2"/>
  <c r="Q3220" i="2"/>
  <c r="P3220" i="2"/>
  <c r="J3220" i="2"/>
  <c r="U3219" i="2"/>
  <c r="Q3219" i="2"/>
  <c r="P3219" i="2"/>
  <c r="J3219" i="2"/>
  <c r="U3218" i="2"/>
  <c r="Q3218" i="2"/>
  <c r="P3218" i="2"/>
  <c r="S3218" i="2" s="1"/>
  <c r="T3218" i="2" s="1"/>
  <c r="J3218" i="2"/>
  <c r="U3217" i="2"/>
  <c r="Q3217" i="2"/>
  <c r="P3217" i="2"/>
  <c r="J3217" i="2"/>
  <c r="U3216" i="2"/>
  <c r="Q3216" i="2"/>
  <c r="P3216" i="2"/>
  <c r="J3216" i="2"/>
  <c r="U3215" i="2"/>
  <c r="Q3215" i="2"/>
  <c r="P3215" i="2"/>
  <c r="J3215" i="2"/>
  <c r="U3214" i="2"/>
  <c r="Q3214" i="2"/>
  <c r="P3214" i="2"/>
  <c r="J3214" i="2"/>
  <c r="U3213" i="2"/>
  <c r="Q3213" i="2"/>
  <c r="P3213" i="2"/>
  <c r="J3213" i="2"/>
  <c r="U3212" i="2"/>
  <c r="Q3212" i="2"/>
  <c r="P3212" i="2"/>
  <c r="J3212" i="2"/>
  <c r="U3211" i="2"/>
  <c r="Q3211" i="2"/>
  <c r="P3211" i="2"/>
  <c r="J3211" i="2"/>
  <c r="U3210" i="2"/>
  <c r="Q3210" i="2"/>
  <c r="S3210" i="2" s="1"/>
  <c r="T3210" i="2" s="1"/>
  <c r="P3210" i="2"/>
  <c r="J3210" i="2"/>
  <c r="U3209" i="2"/>
  <c r="Q3209" i="2"/>
  <c r="P3209" i="2"/>
  <c r="S3209" i="2" s="1"/>
  <c r="T3209" i="2" s="1"/>
  <c r="J3209" i="2"/>
  <c r="U3208" i="2"/>
  <c r="Q3208" i="2"/>
  <c r="P3208" i="2"/>
  <c r="J3208" i="2"/>
  <c r="U3207" i="2"/>
  <c r="Q3207" i="2"/>
  <c r="P3207" i="2"/>
  <c r="S3207" i="2" s="1"/>
  <c r="T3207" i="2" s="1"/>
  <c r="J3207" i="2"/>
  <c r="U3206" i="2"/>
  <c r="Q3206" i="2"/>
  <c r="S3206" i="2" s="1"/>
  <c r="T3206" i="2" s="1"/>
  <c r="P3206" i="2"/>
  <c r="J3206" i="2"/>
  <c r="U3205" i="2"/>
  <c r="Q3205" i="2"/>
  <c r="P3205" i="2"/>
  <c r="J3205" i="2"/>
  <c r="U3204" i="2"/>
  <c r="Q3204" i="2"/>
  <c r="S3204" i="2" s="1"/>
  <c r="T3204" i="2" s="1"/>
  <c r="P3204" i="2"/>
  <c r="J3204" i="2"/>
  <c r="U3203" i="2"/>
  <c r="Q3203" i="2"/>
  <c r="P3203" i="2"/>
  <c r="J3203" i="2"/>
  <c r="U3202" i="2"/>
  <c r="Q3202" i="2"/>
  <c r="P3202" i="2"/>
  <c r="S3202" i="2" s="1"/>
  <c r="T3202" i="2" s="1"/>
  <c r="J3202" i="2"/>
  <c r="U3201" i="2"/>
  <c r="Q3201" i="2"/>
  <c r="P3201" i="2"/>
  <c r="J3201" i="2"/>
  <c r="U3200" i="2"/>
  <c r="Q3200" i="2"/>
  <c r="P3200" i="2"/>
  <c r="J3200" i="2"/>
  <c r="U3199" i="2"/>
  <c r="Q3199" i="2"/>
  <c r="P3199" i="2"/>
  <c r="U3198" i="2"/>
  <c r="Q3198" i="2"/>
  <c r="S3198" i="2" s="1"/>
  <c r="T3198" i="2" s="1"/>
  <c r="P3198" i="2"/>
  <c r="J3198" i="2"/>
  <c r="U3197" i="2"/>
  <c r="Q3197" i="2"/>
  <c r="P3197" i="2"/>
  <c r="S3197" i="2" s="1"/>
  <c r="T3197" i="2" s="1"/>
  <c r="J3197" i="2"/>
  <c r="U3196" i="2"/>
  <c r="Q3196" i="2"/>
  <c r="S3196" i="2" s="1"/>
  <c r="T3196" i="2" s="1"/>
  <c r="P3196" i="2"/>
  <c r="J3196" i="2"/>
  <c r="U3195" i="2"/>
  <c r="Q3195" i="2"/>
  <c r="S3195" i="2" s="1"/>
  <c r="T3195" i="2" s="1"/>
  <c r="P3195" i="2"/>
  <c r="J3195" i="2"/>
  <c r="U3194" i="2"/>
  <c r="Q3194" i="2"/>
  <c r="P3194" i="2"/>
  <c r="J3194" i="2"/>
  <c r="U3193" i="2"/>
  <c r="Q3193" i="2"/>
  <c r="S3193" i="2" s="1"/>
  <c r="T3193" i="2" s="1"/>
  <c r="P3193" i="2"/>
  <c r="J3193" i="2"/>
  <c r="U3192" i="2"/>
  <c r="Q3192" i="2"/>
  <c r="P3192" i="2"/>
  <c r="J3192" i="2"/>
  <c r="U3191" i="2"/>
  <c r="S3191" i="2"/>
  <c r="T3191" i="2" s="1"/>
  <c r="Q3191" i="2"/>
  <c r="P3191" i="2"/>
  <c r="J3191" i="2"/>
  <c r="U3190" i="2"/>
  <c r="Q3190" i="2"/>
  <c r="S3190" i="2" s="1"/>
  <c r="T3190" i="2" s="1"/>
  <c r="P3190" i="2"/>
  <c r="J3190" i="2"/>
  <c r="U3189" i="2"/>
  <c r="Q3189" i="2"/>
  <c r="P3189" i="2"/>
  <c r="U3188" i="2"/>
  <c r="Q3188" i="2"/>
  <c r="P3188" i="2"/>
  <c r="J3188" i="2"/>
  <c r="U3187" i="2"/>
  <c r="Q3187" i="2"/>
  <c r="P3187" i="2"/>
  <c r="J3187" i="2"/>
  <c r="U3186" i="2"/>
  <c r="Q3186" i="2"/>
  <c r="P3186" i="2"/>
  <c r="S3186" i="2" s="1"/>
  <c r="T3186" i="2" s="1"/>
  <c r="J3186" i="2"/>
  <c r="U3185" i="2"/>
  <c r="Q3185" i="2"/>
  <c r="P3185" i="2"/>
  <c r="J3185" i="2"/>
  <c r="U3184" i="2"/>
  <c r="Q3184" i="2"/>
  <c r="P3184" i="2"/>
  <c r="S3184" i="2" s="1"/>
  <c r="T3184" i="2" s="1"/>
  <c r="J3184" i="2"/>
  <c r="U3183" i="2"/>
  <c r="Q3183" i="2"/>
  <c r="S3183" i="2" s="1"/>
  <c r="T3183" i="2" s="1"/>
  <c r="P3183" i="2"/>
  <c r="J3183" i="2"/>
  <c r="U3182" i="2"/>
  <c r="Q3182" i="2"/>
  <c r="P3182" i="2"/>
  <c r="J3182" i="2"/>
  <c r="U3181" i="2"/>
  <c r="Q3181" i="2"/>
  <c r="S3181" i="2" s="1"/>
  <c r="T3181" i="2" s="1"/>
  <c r="P3181" i="2"/>
  <c r="J3181" i="2"/>
  <c r="U3180" i="2"/>
  <c r="Q3180" i="2"/>
  <c r="P3180" i="2"/>
  <c r="J3180" i="2"/>
  <c r="U3179" i="2"/>
  <c r="Q3179" i="2"/>
  <c r="P3179" i="2"/>
  <c r="J3179" i="2"/>
  <c r="U3178" i="2"/>
  <c r="Q3178" i="2"/>
  <c r="P3178" i="2"/>
  <c r="J3178" i="2"/>
  <c r="U3177" i="2"/>
  <c r="Q3177" i="2"/>
  <c r="P3177" i="2"/>
  <c r="J3177" i="2"/>
  <c r="U3176" i="2"/>
  <c r="Q3176" i="2"/>
  <c r="P3176" i="2"/>
  <c r="J3176" i="2"/>
  <c r="U3175" i="2"/>
  <c r="Q3175" i="2"/>
  <c r="S3175" i="2" s="1"/>
  <c r="T3175" i="2" s="1"/>
  <c r="P3175" i="2"/>
  <c r="J3175" i="2"/>
  <c r="U3174" i="2"/>
  <c r="Q3174" i="2"/>
  <c r="P3174" i="2"/>
  <c r="J3174" i="2"/>
  <c r="U3173" i="2"/>
  <c r="Q3173" i="2"/>
  <c r="S3173" i="2" s="1"/>
  <c r="T3173" i="2" s="1"/>
  <c r="P3173" i="2"/>
  <c r="J3173" i="2"/>
  <c r="U3172" i="2"/>
  <c r="Q3172" i="2"/>
  <c r="P3172" i="2"/>
  <c r="S3172" i="2" s="1"/>
  <c r="T3172" i="2" s="1"/>
  <c r="J3172" i="2"/>
  <c r="U3171" i="2"/>
  <c r="S3171" i="2"/>
  <c r="T3171" i="2" s="1"/>
  <c r="Q3171" i="2"/>
  <c r="P3171" i="2"/>
  <c r="J3171" i="2"/>
  <c r="U3170" i="2"/>
  <c r="Q3170" i="2"/>
  <c r="P3170" i="2"/>
  <c r="J3170" i="2"/>
  <c r="U3169" i="2"/>
  <c r="Q3169" i="2"/>
  <c r="P3169" i="2"/>
  <c r="J3169" i="2"/>
  <c r="U3168" i="2"/>
  <c r="Q3168" i="2"/>
  <c r="P3168" i="2"/>
  <c r="J3168" i="2"/>
  <c r="U3167" i="2"/>
  <c r="Q3167" i="2"/>
  <c r="P3167" i="2"/>
  <c r="J3167" i="2"/>
  <c r="U3166" i="2"/>
  <c r="Q3166" i="2"/>
  <c r="P3166" i="2"/>
  <c r="J3166" i="2"/>
  <c r="U3165" i="2"/>
  <c r="Q3165" i="2"/>
  <c r="P3165" i="2"/>
  <c r="J3165" i="2"/>
  <c r="U3164" i="2"/>
  <c r="Q3164" i="2"/>
  <c r="P3164" i="2"/>
  <c r="J3164" i="2"/>
  <c r="U3163" i="2"/>
  <c r="Q3163" i="2"/>
  <c r="S3163" i="2" s="1"/>
  <c r="T3163" i="2" s="1"/>
  <c r="P3163" i="2"/>
  <c r="J3163" i="2"/>
  <c r="U3162" i="2"/>
  <c r="Q3162" i="2"/>
  <c r="P3162" i="2"/>
  <c r="J3162" i="2"/>
  <c r="U3161" i="2"/>
  <c r="Q3161" i="2"/>
  <c r="P3161" i="2"/>
  <c r="J3161" i="2"/>
  <c r="U3160" i="2"/>
  <c r="Q3160" i="2"/>
  <c r="P3160" i="2"/>
  <c r="J3160" i="2"/>
  <c r="U3159" i="2"/>
  <c r="Q3159" i="2"/>
  <c r="S3159" i="2" s="1"/>
  <c r="T3159" i="2" s="1"/>
  <c r="P3159" i="2"/>
  <c r="J3159" i="2"/>
  <c r="U3158" i="2"/>
  <c r="Q3158" i="2"/>
  <c r="P3158" i="2"/>
  <c r="J3158" i="2"/>
  <c r="U3157" i="2"/>
  <c r="Q3157" i="2"/>
  <c r="S3157" i="2" s="1"/>
  <c r="T3157" i="2" s="1"/>
  <c r="P3157" i="2"/>
  <c r="J3157" i="2"/>
  <c r="U3156" i="2"/>
  <c r="Q3156" i="2"/>
  <c r="P3156" i="2"/>
  <c r="J3156" i="2"/>
  <c r="U3155" i="2"/>
  <c r="Q3155" i="2"/>
  <c r="P3155" i="2"/>
  <c r="J3155" i="2"/>
  <c r="U3154" i="2"/>
  <c r="Q3154" i="2"/>
  <c r="P3154" i="2"/>
  <c r="S3154" i="2" s="1"/>
  <c r="T3154" i="2" s="1"/>
  <c r="J3154" i="2"/>
  <c r="U3153" i="2"/>
  <c r="Q3153" i="2"/>
  <c r="P3153" i="2"/>
  <c r="J3153" i="2"/>
  <c r="U3152" i="2"/>
  <c r="Q3152" i="2"/>
  <c r="P3152" i="2"/>
  <c r="S3152" i="2" s="1"/>
  <c r="T3152" i="2" s="1"/>
  <c r="J3152" i="2"/>
  <c r="U3151" i="2"/>
  <c r="Q3151" i="2"/>
  <c r="S3151" i="2" s="1"/>
  <c r="T3151" i="2" s="1"/>
  <c r="P3151" i="2"/>
  <c r="J3151" i="2"/>
  <c r="U3150" i="2"/>
  <c r="Q3150" i="2"/>
  <c r="P3150" i="2"/>
  <c r="J3150" i="2"/>
  <c r="U3149" i="2"/>
  <c r="Q3149" i="2"/>
  <c r="P3149" i="2"/>
  <c r="J3149" i="2"/>
  <c r="U3148" i="2"/>
  <c r="Q3148" i="2"/>
  <c r="P3148" i="2"/>
  <c r="J3148" i="2"/>
  <c r="U3147" i="2"/>
  <c r="Q3147" i="2"/>
  <c r="P3147" i="2"/>
  <c r="J3147" i="2"/>
  <c r="U3146" i="2"/>
  <c r="Q3146" i="2"/>
  <c r="P3146" i="2"/>
  <c r="J3146" i="2"/>
  <c r="U3145" i="2"/>
  <c r="Q3145" i="2"/>
  <c r="P3145" i="2"/>
  <c r="J3145" i="2"/>
  <c r="U3144" i="2"/>
  <c r="Q3144" i="2"/>
  <c r="P3144" i="2"/>
  <c r="J3144" i="2"/>
  <c r="U3143" i="2"/>
  <c r="Q3143" i="2"/>
  <c r="S3143" i="2" s="1"/>
  <c r="T3143" i="2" s="1"/>
  <c r="P3143" i="2"/>
  <c r="J3143" i="2"/>
  <c r="U3142" i="2"/>
  <c r="Q3142" i="2"/>
  <c r="P3142" i="2"/>
  <c r="J3142" i="2"/>
  <c r="U3141" i="2"/>
  <c r="Q3141" i="2"/>
  <c r="P3141" i="2"/>
  <c r="J3141" i="2"/>
  <c r="U3140" i="2"/>
  <c r="Q3140" i="2"/>
  <c r="P3140" i="2"/>
  <c r="S3140" i="2" s="1"/>
  <c r="T3140" i="2" s="1"/>
  <c r="J3140" i="2"/>
  <c r="U3139" i="2"/>
  <c r="Q3139" i="2"/>
  <c r="P3139" i="2"/>
  <c r="S3139" i="2" s="1"/>
  <c r="T3139" i="2" s="1"/>
  <c r="J3139" i="2"/>
  <c r="U3138" i="2"/>
  <c r="Q3138" i="2"/>
  <c r="P3138" i="2"/>
  <c r="J3138" i="2"/>
  <c r="U3137" i="2"/>
  <c r="Q3137" i="2"/>
  <c r="P3137" i="2"/>
  <c r="S3137" i="2" s="1"/>
  <c r="T3137" i="2" s="1"/>
  <c r="J3137" i="2"/>
  <c r="U3136" i="2"/>
  <c r="Q3136" i="2"/>
  <c r="P3136" i="2"/>
  <c r="J3136" i="2"/>
  <c r="U3135" i="2"/>
  <c r="Q3135" i="2"/>
  <c r="P3135" i="2"/>
  <c r="J3135" i="2"/>
  <c r="U3134" i="2"/>
  <c r="Q3134" i="2"/>
  <c r="P3134" i="2"/>
  <c r="J3134" i="2"/>
  <c r="U3133" i="2"/>
  <c r="Q3133" i="2"/>
  <c r="P3133" i="2"/>
  <c r="J3133" i="2"/>
  <c r="U3132" i="2"/>
  <c r="Q3132" i="2"/>
  <c r="P3132" i="2"/>
  <c r="J3132" i="2"/>
  <c r="U3131" i="2"/>
  <c r="Q3131" i="2"/>
  <c r="P3131" i="2"/>
  <c r="J3131" i="2"/>
  <c r="U3130" i="2"/>
  <c r="Q3130" i="2"/>
  <c r="P3130" i="2"/>
  <c r="S3130" i="2" s="1"/>
  <c r="T3130" i="2" s="1"/>
  <c r="J3130" i="2"/>
  <c r="U3129" i="2"/>
  <c r="Q3129" i="2"/>
  <c r="P3129" i="2"/>
  <c r="J3129" i="2"/>
  <c r="U3128" i="2"/>
  <c r="Q3128" i="2"/>
  <c r="P3128" i="2"/>
  <c r="S3128" i="2" s="1"/>
  <c r="T3128" i="2" s="1"/>
  <c r="J3128" i="2"/>
  <c r="U3127" i="2"/>
  <c r="Q3127" i="2"/>
  <c r="S3127" i="2" s="1"/>
  <c r="T3127" i="2" s="1"/>
  <c r="P3127" i="2"/>
  <c r="J3127" i="2"/>
  <c r="U3126" i="2"/>
  <c r="Q3126" i="2"/>
  <c r="P3126" i="2"/>
  <c r="J3126" i="2"/>
  <c r="U3125" i="2"/>
  <c r="Q3125" i="2"/>
  <c r="P3125" i="2"/>
  <c r="J3125" i="2"/>
  <c r="U3124" i="2"/>
  <c r="Q3124" i="2"/>
  <c r="P3124" i="2"/>
  <c r="J3124" i="2"/>
  <c r="U3123" i="2"/>
  <c r="Q3123" i="2"/>
  <c r="S3123" i="2" s="1"/>
  <c r="T3123" i="2" s="1"/>
  <c r="P3123" i="2"/>
  <c r="J3123" i="2"/>
  <c r="U3122" i="2"/>
  <c r="Q3122" i="2"/>
  <c r="P3122" i="2"/>
  <c r="S3122" i="2" s="1"/>
  <c r="T3122" i="2" s="1"/>
  <c r="J3122" i="2"/>
  <c r="U3121" i="2"/>
  <c r="Q3121" i="2"/>
  <c r="P3121" i="2"/>
  <c r="J3121" i="2"/>
  <c r="U3120" i="2"/>
  <c r="Q3120" i="2"/>
  <c r="P3120" i="2"/>
  <c r="S3120" i="2" s="1"/>
  <c r="T3120" i="2" s="1"/>
  <c r="J3120" i="2"/>
  <c r="U3119" i="2"/>
  <c r="Q3119" i="2"/>
  <c r="S3119" i="2" s="1"/>
  <c r="T3119" i="2" s="1"/>
  <c r="P3119" i="2"/>
  <c r="J3119" i="2"/>
  <c r="U3118" i="2"/>
  <c r="Q3118" i="2"/>
  <c r="P3118" i="2"/>
  <c r="J3118" i="2"/>
  <c r="U3117" i="2"/>
  <c r="Q3117" i="2"/>
  <c r="P3117" i="2"/>
  <c r="J3117" i="2"/>
  <c r="U3116" i="2"/>
  <c r="Q3116" i="2"/>
  <c r="P3116" i="2"/>
  <c r="J3116" i="2"/>
  <c r="U3115" i="2"/>
  <c r="Q3115" i="2"/>
  <c r="P3115" i="2"/>
  <c r="J3115" i="2"/>
  <c r="U3114" i="2"/>
  <c r="Q3114" i="2"/>
  <c r="P3114" i="2"/>
  <c r="J3114" i="2"/>
  <c r="U3113" i="2"/>
  <c r="Q3113" i="2"/>
  <c r="P3113" i="2"/>
  <c r="J3113" i="2"/>
  <c r="U3112" i="2"/>
  <c r="Q3112" i="2"/>
  <c r="S3112" i="2" s="1"/>
  <c r="T3112" i="2" s="1"/>
  <c r="P3112" i="2"/>
  <c r="J3112" i="2"/>
  <c r="U3111" i="2"/>
  <c r="Q3111" i="2"/>
  <c r="S3111" i="2" s="1"/>
  <c r="T3111" i="2" s="1"/>
  <c r="P3111" i="2"/>
  <c r="J3111" i="2"/>
  <c r="U3110" i="2"/>
  <c r="Q3110" i="2"/>
  <c r="P3110" i="2"/>
  <c r="S3110" i="2" s="1"/>
  <c r="T3110" i="2" s="1"/>
  <c r="J3110" i="2"/>
  <c r="U3109" i="2"/>
  <c r="Q3109" i="2"/>
  <c r="P3109" i="2"/>
  <c r="J3109" i="2"/>
  <c r="U3108" i="2"/>
  <c r="Q3108" i="2"/>
  <c r="P3108" i="2"/>
  <c r="S3108" i="2" s="1"/>
  <c r="T3108" i="2" s="1"/>
  <c r="J3108" i="2"/>
  <c r="U3107" i="2"/>
  <c r="Q3107" i="2"/>
  <c r="S3107" i="2" s="1"/>
  <c r="T3107" i="2" s="1"/>
  <c r="P3107" i="2"/>
  <c r="J3107" i="2"/>
  <c r="U3106" i="2"/>
  <c r="Q3106" i="2"/>
  <c r="P3106" i="2"/>
  <c r="J3106" i="2"/>
  <c r="U3105" i="2"/>
  <c r="Q3105" i="2"/>
  <c r="P3105" i="2"/>
  <c r="J3105" i="2"/>
  <c r="U3104" i="2"/>
  <c r="Q3104" i="2"/>
  <c r="P3104" i="2"/>
  <c r="J3104" i="2"/>
  <c r="U3103" i="2"/>
  <c r="Q3103" i="2"/>
  <c r="S3103" i="2" s="1"/>
  <c r="T3103" i="2" s="1"/>
  <c r="P3103" i="2"/>
  <c r="J3103" i="2"/>
  <c r="U3102" i="2"/>
  <c r="Q3102" i="2"/>
  <c r="P3102" i="2"/>
  <c r="S3102" i="2" s="1"/>
  <c r="T3102" i="2" s="1"/>
  <c r="J3102" i="2"/>
  <c r="U3101" i="2"/>
  <c r="Q3101" i="2"/>
  <c r="P3101" i="2"/>
  <c r="J3101" i="2"/>
  <c r="U3100" i="2"/>
  <c r="Q3100" i="2"/>
  <c r="P3100" i="2"/>
  <c r="S3100" i="2" s="1"/>
  <c r="T3100" i="2" s="1"/>
  <c r="J3100" i="2"/>
  <c r="U3099" i="2"/>
  <c r="S3099" i="2"/>
  <c r="T3099" i="2" s="1"/>
  <c r="Q3099" i="2"/>
  <c r="P3099" i="2"/>
  <c r="J3099" i="2"/>
  <c r="U3098" i="2"/>
  <c r="Q3098" i="2"/>
  <c r="P3098" i="2"/>
  <c r="J3098" i="2"/>
  <c r="U3097" i="2"/>
  <c r="Q3097" i="2"/>
  <c r="P3097" i="2"/>
  <c r="J3097" i="2"/>
  <c r="U3096" i="2"/>
  <c r="Q3096" i="2"/>
  <c r="P3096" i="2"/>
  <c r="J3096" i="2"/>
  <c r="U3095" i="2"/>
  <c r="Q3095" i="2"/>
  <c r="P3095" i="2"/>
  <c r="S3095" i="2" s="1"/>
  <c r="T3095" i="2" s="1"/>
  <c r="J3095" i="2"/>
  <c r="U3094" i="2"/>
  <c r="Q3094" i="2"/>
  <c r="P3094" i="2"/>
  <c r="J3094" i="2"/>
  <c r="U3093" i="2"/>
  <c r="Q3093" i="2"/>
  <c r="P3093" i="2"/>
  <c r="S3093" i="2" s="1"/>
  <c r="T3093" i="2" s="1"/>
  <c r="J3093" i="2"/>
  <c r="U3092" i="2"/>
  <c r="Q3092" i="2"/>
  <c r="P3092" i="2"/>
  <c r="J3092" i="2"/>
  <c r="U3091" i="2"/>
  <c r="Q3091" i="2"/>
  <c r="P3091" i="2"/>
  <c r="J3091" i="2"/>
  <c r="U3090" i="2"/>
  <c r="Q3090" i="2"/>
  <c r="P3090" i="2"/>
  <c r="J3090" i="2"/>
  <c r="U3089" i="2"/>
  <c r="Q3089" i="2"/>
  <c r="P3089" i="2"/>
  <c r="J3089" i="2"/>
  <c r="U3088" i="2"/>
  <c r="Q3088" i="2"/>
  <c r="P3088" i="2"/>
  <c r="S3088" i="2" s="1"/>
  <c r="T3088" i="2" s="1"/>
  <c r="J3088" i="2"/>
  <c r="U3087" i="2"/>
  <c r="Q3087" i="2"/>
  <c r="P3087" i="2"/>
  <c r="S3087" i="2" s="1"/>
  <c r="T3087" i="2" s="1"/>
  <c r="J3087" i="2"/>
  <c r="U3086" i="2"/>
  <c r="Q3086" i="2"/>
  <c r="P3086" i="2"/>
  <c r="J3086" i="2"/>
  <c r="U3085" i="2"/>
  <c r="Q3085" i="2"/>
  <c r="P3085" i="2"/>
  <c r="S3085" i="2" s="1"/>
  <c r="T3085" i="2" s="1"/>
  <c r="J3085" i="2"/>
  <c r="U3084" i="2"/>
  <c r="Q3084" i="2"/>
  <c r="P3084" i="2"/>
  <c r="J3084" i="2"/>
  <c r="U3083" i="2"/>
  <c r="Q3083" i="2"/>
  <c r="P3083" i="2"/>
  <c r="J3083" i="2"/>
  <c r="U3082" i="2"/>
  <c r="Q3082" i="2"/>
  <c r="P3082" i="2"/>
  <c r="J3082" i="2"/>
  <c r="U3081" i="2"/>
  <c r="Q3081" i="2"/>
  <c r="P3081" i="2"/>
  <c r="J3081" i="2"/>
  <c r="U3080" i="2"/>
  <c r="Q3080" i="2"/>
  <c r="P3080" i="2"/>
  <c r="S3080" i="2" s="1"/>
  <c r="T3080" i="2" s="1"/>
  <c r="J3080" i="2"/>
  <c r="U3079" i="2"/>
  <c r="Q3079" i="2"/>
  <c r="S3079" i="2" s="1"/>
  <c r="T3079" i="2" s="1"/>
  <c r="P3079" i="2"/>
  <c r="J3079" i="2"/>
  <c r="U3078" i="2"/>
  <c r="Q3078" i="2"/>
  <c r="P3078" i="2"/>
  <c r="J3078" i="2"/>
  <c r="U3077" i="2"/>
  <c r="Q3077" i="2"/>
  <c r="P3077" i="2"/>
  <c r="S3077" i="2" s="1"/>
  <c r="T3077" i="2" s="1"/>
  <c r="J3077" i="2"/>
  <c r="U3076" i="2"/>
  <c r="Q3076" i="2"/>
  <c r="P3076" i="2"/>
  <c r="J3076" i="2"/>
  <c r="U3075" i="2"/>
  <c r="Q3075" i="2"/>
  <c r="P3075" i="2"/>
  <c r="J3075" i="2"/>
  <c r="U3074" i="2"/>
  <c r="Q3074" i="2"/>
  <c r="P3074" i="2"/>
  <c r="J3074" i="2"/>
  <c r="U3073" i="2"/>
  <c r="Q3073" i="2"/>
  <c r="P3073" i="2"/>
  <c r="S3073" i="2" s="1"/>
  <c r="T3073" i="2" s="1"/>
  <c r="J3073" i="2"/>
  <c r="U3072" i="2"/>
  <c r="Q3072" i="2"/>
  <c r="P3072" i="2"/>
  <c r="J3072" i="2"/>
  <c r="U3071" i="2"/>
  <c r="Q3071" i="2"/>
  <c r="P3071" i="2"/>
  <c r="J3071" i="2"/>
  <c r="U3070" i="2"/>
  <c r="Q3070" i="2"/>
  <c r="P3070" i="2"/>
  <c r="J3070" i="2"/>
  <c r="U3069" i="2"/>
  <c r="Q3069" i="2"/>
  <c r="P3069" i="2"/>
  <c r="J3069" i="2"/>
  <c r="U3068" i="2"/>
  <c r="Q3068" i="2"/>
  <c r="P3068" i="2"/>
  <c r="J3068" i="2"/>
  <c r="U3067" i="2"/>
  <c r="Q3067" i="2"/>
  <c r="S3067" i="2" s="1"/>
  <c r="T3067" i="2" s="1"/>
  <c r="P3067" i="2"/>
  <c r="J3067" i="2"/>
  <c r="U3066" i="2"/>
  <c r="Q3066" i="2"/>
  <c r="P3066" i="2"/>
  <c r="J3066" i="2"/>
  <c r="U3065" i="2"/>
  <c r="Q3065" i="2"/>
  <c r="P3065" i="2"/>
  <c r="J3065" i="2"/>
  <c r="U3064" i="2"/>
  <c r="Q3064" i="2"/>
  <c r="P3064" i="2"/>
  <c r="J3064" i="2"/>
  <c r="U3063" i="2"/>
  <c r="Q3063" i="2"/>
  <c r="S3063" i="2" s="1"/>
  <c r="T3063" i="2" s="1"/>
  <c r="P3063" i="2"/>
  <c r="J3063" i="2"/>
  <c r="U3062" i="2"/>
  <c r="Q3062" i="2"/>
  <c r="P3062" i="2"/>
  <c r="S3062" i="2" s="1"/>
  <c r="T3062" i="2" s="1"/>
  <c r="J3062" i="2"/>
  <c r="U3061" i="2"/>
  <c r="Q3061" i="2"/>
  <c r="P3061" i="2"/>
  <c r="J3061" i="2"/>
  <c r="U3060" i="2"/>
  <c r="Q3060" i="2"/>
  <c r="P3060" i="2"/>
  <c r="S3060" i="2" s="1"/>
  <c r="T3060" i="2" s="1"/>
  <c r="J3060" i="2"/>
  <c r="U3059" i="2"/>
  <c r="Q3059" i="2"/>
  <c r="S3059" i="2" s="1"/>
  <c r="T3059" i="2" s="1"/>
  <c r="P3059" i="2"/>
  <c r="J3059" i="2"/>
  <c r="U3058" i="2"/>
  <c r="Q3058" i="2"/>
  <c r="P3058" i="2"/>
  <c r="J3058" i="2"/>
  <c r="U3057" i="2"/>
  <c r="Q3057" i="2"/>
  <c r="P3057" i="2"/>
  <c r="J3057" i="2"/>
  <c r="U3056" i="2"/>
  <c r="Q3056" i="2"/>
  <c r="P3056" i="2"/>
  <c r="S3056" i="2" s="1"/>
  <c r="T3056" i="2" s="1"/>
  <c r="J3056" i="2"/>
  <c r="U3055" i="2"/>
  <c r="Q3055" i="2"/>
  <c r="P3055" i="2"/>
  <c r="J3055" i="2"/>
  <c r="U3054" i="2"/>
  <c r="Q3054" i="2"/>
  <c r="P3054" i="2"/>
  <c r="J3054" i="2"/>
  <c r="U3053" i="2"/>
  <c r="Q3053" i="2"/>
  <c r="P3053" i="2"/>
  <c r="J3053" i="2"/>
  <c r="U3052" i="2"/>
  <c r="Q3052" i="2"/>
  <c r="P3052" i="2"/>
  <c r="J3052" i="2"/>
  <c r="U3051" i="2"/>
  <c r="Q3051" i="2"/>
  <c r="S3051" i="2" s="1"/>
  <c r="T3051" i="2" s="1"/>
  <c r="P3051" i="2"/>
  <c r="J3051" i="2"/>
  <c r="U3050" i="2"/>
  <c r="Q3050" i="2"/>
  <c r="P3050" i="2"/>
  <c r="S3050" i="2" s="1"/>
  <c r="T3050" i="2" s="1"/>
  <c r="J3050" i="2"/>
  <c r="U3049" i="2"/>
  <c r="Q3049" i="2"/>
  <c r="P3049" i="2"/>
  <c r="J3049" i="2"/>
  <c r="U3048" i="2"/>
  <c r="Q3048" i="2"/>
  <c r="P3048" i="2"/>
  <c r="S3048" i="2" s="1"/>
  <c r="T3048" i="2" s="1"/>
  <c r="J3048" i="2"/>
  <c r="U3047" i="2"/>
  <c r="S3047" i="2"/>
  <c r="T3047" i="2" s="1"/>
  <c r="Q3047" i="2"/>
  <c r="P3047" i="2"/>
  <c r="J3047" i="2"/>
  <c r="U3046" i="2"/>
  <c r="Q3046" i="2"/>
  <c r="P3046" i="2"/>
  <c r="U3045" i="2"/>
  <c r="Q3045" i="2"/>
  <c r="S3045" i="2" s="1"/>
  <c r="T3045" i="2" s="1"/>
  <c r="P3045" i="2"/>
  <c r="J3045" i="2"/>
  <c r="U3044" i="2"/>
  <c r="Q3044" i="2"/>
  <c r="P3044" i="2"/>
  <c r="J3044" i="2"/>
  <c r="U3043" i="2"/>
  <c r="Q3043" i="2"/>
  <c r="S3043" i="2" s="1"/>
  <c r="T3043" i="2" s="1"/>
  <c r="P3043" i="2"/>
  <c r="J3043" i="2"/>
  <c r="U3042" i="2"/>
  <c r="Q3042" i="2"/>
  <c r="P3042" i="2"/>
  <c r="J3042" i="2"/>
  <c r="U3041" i="2"/>
  <c r="Q3041" i="2"/>
  <c r="S3041" i="2" s="1"/>
  <c r="T3041" i="2" s="1"/>
  <c r="P3041" i="2"/>
  <c r="J3041" i="2"/>
  <c r="U3040" i="2"/>
  <c r="Q3040" i="2"/>
  <c r="P3040" i="2"/>
  <c r="J3040" i="2"/>
  <c r="U3039" i="2"/>
  <c r="Q3039" i="2"/>
  <c r="S3039" i="2" s="1"/>
  <c r="T3039" i="2" s="1"/>
  <c r="P3039" i="2"/>
  <c r="J3039" i="2"/>
  <c r="U3038" i="2"/>
  <c r="Q3038" i="2"/>
  <c r="P3038" i="2"/>
  <c r="J3038" i="2"/>
  <c r="U3037" i="2"/>
  <c r="Q3037" i="2"/>
  <c r="S3037" i="2" s="1"/>
  <c r="T3037" i="2" s="1"/>
  <c r="P3037" i="2"/>
  <c r="J3037" i="2"/>
  <c r="U3036" i="2"/>
  <c r="Q3036" i="2"/>
  <c r="P3036" i="2"/>
  <c r="J3036" i="2"/>
  <c r="U3035" i="2"/>
  <c r="Q3035" i="2"/>
  <c r="P3035" i="2"/>
  <c r="J3035" i="2"/>
  <c r="U3034" i="2"/>
  <c r="Q3034" i="2"/>
  <c r="P3034" i="2"/>
  <c r="J3034" i="2"/>
  <c r="U3033" i="2"/>
  <c r="Q3033" i="2"/>
  <c r="P3033" i="2"/>
  <c r="J3033" i="2"/>
  <c r="U3032" i="2"/>
  <c r="Q3032" i="2"/>
  <c r="P3032" i="2"/>
  <c r="J3032" i="2"/>
  <c r="U3031" i="2"/>
  <c r="Q3031" i="2"/>
  <c r="P3031" i="2"/>
  <c r="J3031" i="2"/>
  <c r="U3030" i="2"/>
  <c r="Q3030" i="2"/>
  <c r="P3030" i="2"/>
  <c r="J3030" i="2"/>
  <c r="U3029" i="2"/>
  <c r="Q3029" i="2"/>
  <c r="P3029" i="2"/>
  <c r="J3029" i="2"/>
  <c r="U3028" i="2"/>
  <c r="Q3028" i="2"/>
  <c r="P3028" i="2"/>
  <c r="J3028" i="2"/>
  <c r="U3027" i="2"/>
  <c r="Q3027" i="2"/>
  <c r="S3027" i="2" s="1"/>
  <c r="T3027" i="2" s="1"/>
  <c r="P3027" i="2"/>
  <c r="J3027" i="2"/>
  <c r="U3026" i="2"/>
  <c r="Q3026" i="2"/>
  <c r="P3026" i="2"/>
  <c r="J3026" i="2"/>
  <c r="U3025" i="2"/>
  <c r="Q3025" i="2"/>
  <c r="S3025" i="2" s="1"/>
  <c r="T3025" i="2" s="1"/>
  <c r="P3025" i="2"/>
  <c r="J3025" i="2"/>
  <c r="U3024" i="2"/>
  <c r="Q3024" i="2"/>
  <c r="P3024" i="2"/>
  <c r="J3024" i="2"/>
  <c r="U3023" i="2"/>
  <c r="Q3023" i="2"/>
  <c r="S3023" i="2" s="1"/>
  <c r="T3023" i="2" s="1"/>
  <c r="P3023" i="2"/>
  <c r="J3023" i="2"/>
  <c r="U3022" i="2"/>
  <c r="Q3022" i="2"/>
  <c r="P3022" i="2"/>
  <c r="J3022" i="2"/>
  <c r="U3021" i="2"/>
  <c r="Q3021" i="2"/>
  <c r="S3021" i="2" s="1"/>
  <c r="T3021" i="2" s="1"/>
  <c r="P3021" i="2"/>
  <c r="J3021" i="2"/>
  <c r="U3020" i="2"/>
  <c r="Q3020" i="2"/>
  <c r="P3020" i="2"/>
  <c r="J3020" i="2"/>
  <c r="U3019" i="2"/>
  <c r="Q3019" i="2"/>
  <c r="S3019" i="2" s="1"/>
  <c r="T3019" i="2" s="1"/>
  <c r="P3019" i="2"/>
  <c r="J3019" i="2"/>
  <c r="U3018" i="2"/>
  <c r="Q3018" i="2"/>
  <c r="P3018" i="2"/>
  <c r="J3018" i="2"/>
  <c r="U3017" i="2"/>
  <c r="Q3017" i="2"/>
  <c r="S3017" i="2" s="1"/>
  <c r="T3017" i="2" s="1"/>
  <c r="P3017" i="2"/>
  <c r="J3017" i="2"/>
  <c r="U3016" i="2"/>
  <c r="Q3016" i="2"/>
  <c r="P3016" i="2"/>
  <c r="J3016" i="2"/>
  <c r="U3015" i="2"/>
  <c r="Q3015" i="2"/>
  <c r="S3015" i="2" s="1"/>
  <c r="T3015" i="2" s="1"/>
  <c r="P3015" i="2"/>
  <c r="J3015" i="2"/>
  <c r="U3014" i="2"/>
  <c r="Q3014" i="2"/>
  <c r="P3014" i="2"/>
  <c r="J3014" i="2"/>
  <c r="U3013" i="2"/>
  <c r="Q3013" i="2"/>
  <c r="S3013" i="2" s="1"/>
  <c r="T3013" i="2" s="1"/>
  <c r="P3013" i="2"/>
  <c r="J3013" i="2"/>
  <c r="U3012" i="2"/>
  <c r="Q3012" i="2"/>
  <c r="P3012" i="2"/>
  <c r="J3012" i="2"/>
  <c r="U3011" i="2"/>
  <c r="Q3011" i="2"/>
  <c r="S3011" i="2" s="1"/>
  <c r="T3011" i="2" s="1"/>
  <c r="P3011" i="2"/>
  <c r="J3011" i="2"/>
  <c r="U3010" i="2"/>
  <c r="Q3010" i="2"/>
  <c r="P3010" i="2"/>
  <c r="J3010" i="2"/>
  <c r="U3009" i="2"/>
  <c r="Q3009" i="2"/>
  <c r="S3009" i="2" s="1"/>
  <c r="T3009" i="2" s="1"/>
  <c r="P3009" i="2"/>
  <c r="J3009" i="2"/>
  <c r="U3008" i="2"/>
  <c r="Q3008" i="2"/>
  <c r="P3008" i="2"/>
  <c r="J3008" i="2"/>
  <c r="U3007" i="2"/>
  <c r="Q3007" i="2"/>
  <c r="S3007" i="2" s="1"/>
  <c r="T3007" i="2" s="1"/>
  <c r="P3007" i="2"/>
  <c r="J3007" i="2"/>
  <c r="U3006" i="2"/>
  <c r="Q3006" i="2"/>
  <c r="P3006" i="2"/>
  <c r="J3006" i="2"/>
  <c r="U3005" i="2"/>
  <c r="Q3005" i="2"/>
  <c r="S3005" i="2" s="1"/>
  <c r="T3005" i="2" s="1"/>
  <c r="P3005" i="2"/>
  <c r="J3005" i="2"/>
  <c r="U3004" i="2"/>
  <c r="Q3004" i="2"/>
  <c r="P3004" i="2"/>
  <c r="J3004" i="2"/>
  <c r="U3003" i="2"/>
  <c r="Q3003" i="2"/>
  <c r="P3003" i="2"/>
  <c r="J3003" i="2"/>
  <c r="U3002" i="2"/>
  <c r="Q3002" i="2"/>
  <c r="P3002" i="2"/>
  <c r="J3002" i="2"/>
  <c r="U3001" i="2"/>
  <c r="Q3001" i="2"/>
  <c r="P3001" i="2"/>
  <c r="J3001" i="2"/>
  <c r="U3000" i="2"/>
  <c r="Q3000" i="2"/>
  <c r="P3000" i="2"/>
  <c r="J3000" i="2"/>
  <c r="U2999" i="2"/>
  <c r="Q2999" i="2"/>
  <c r="P2999" i="2"/>
  <c r="J2999" i="2"/>
  <c r="U2998" i="2"/>
  <c r="Q2998" i="2"/>
  <c r="P2998" i="2"/>
  <c r="J2998" i="2"/>
  <c r="U2997" i="2"/>
  <c r="Q2997" i="2"/>
  <c r="P2997" i="2"/>
  <c r="J2997" i="2"/>
  <c r="U2996" i="2"/>
  <c r="Q2996" i="2"/>
  <c r="P2996" i="2"/>
  <c r="J2996" i="2"/>
  <c r="U2995" i="2"/>
  <c r="Q2995" i="2"/>
  <c r="S2995" i="2" s="1"/>
  <c r="T2995" i="2" s="1"/>
  <c r="P2995" i="2"/>
  <c r="J2995" i="2"/>
  <c r="U2994" i="2"/>
  <c r="Q2994" i="2"/>
  <c r="P2994" i="2"/>
  <c r="J2994" i="2"/>
  <c r="U2993" i="2"/>
  <c r="Q2993" i="2"/>
  <c r="S2993" i="2" s="1"/>
  <c r="T2993" i="2" s="1"/>
  <c r="P2993" i="2"/>
  <c r="J2993" i="2"/>
  <c r="U2992" i="2"/>
  <c r="Q2992" i="2"/>
  <c r="P2992" i="2"/>
  <c r="J2992" i="2"/>
  <c r="U2991" i="2"/>
  <c r="Q2991" i="2"/>
  <c r="P2991" i="2"/>
  <c r="J2991" i="2"/>
  <c r="U2990" i="2"/>
  <c r="Q2990" i="2"/>
  <c r="P2990" i="2"/>
  <c r="J2990" i="2"/>
  <c r="U2989" i="2"/>
  <c r="Q2989" i="2"/>
  <c r="P2989" i="2"/>
  <c r="J2989" i="2"/>
  <c r="U2988" i="2"/>
  <c r="Q2988" i="2"/>
  <c r="P2988" i="2"/>
  <c r="J2988" i="2"/>
  <c r="U2987" i="2"/>
  <c r="Q2987" i="2"/>
  <c r="P2987" i="2"/>
  <c r="J2987" i="2"/>
  <c r="U2986" i="2"/>
  <c r="Q2986" i="2"/>
  <c r="P2986" i="2"/>
  <c r="J2986" i="2"/>
  <c r="U2985" i="2"/>
  <c r="Q2985" i="2"/>
  <c r="P2985" i="2"/>
  <c r="J2985" i="2"/>
  <c r="U2984" i="2"/>
  <c r="Q2984" i="2"/>
  <c r="S2984" i="2" s="1"/>
  <c r="T2984" i="2" s="1"/>
  <c r="P2984" i="2"/>
  <c r="J2984" i="2"/>
  <c r="U2983" i="2"/>
  <c r="Q2983" i="2"/>
  <c r="S2983" i="2" s="1"/>
  <c r="T2983" i="2" s="1"/>
  <c r="P2983" i="2"/>
  <c r="J2983" i="2"/>
  <c r="U2982" i="2"/>
  <c r="Q2982" i="2"/>
  <c r="S2982" i="2" s="1"/>
  <c r="T2982" i="2" s="1"/>
  <c r="P2982" i="2"/>
  <c r="J2982" i="2"/>
  <c r="U2981" i="2"/>
  <c r="Q2981" i="2"/>
  <c r="S2981" i="2" s="1"/>
  <c r="T2981" i="2" s="1"/>
  <c r="P2981" i="2"/>
  <c r="J2981" i="2"/>
  <c r="U2980" i="2"/>
  <c r="Q2980" i="2"/>
  <c r="S2980" i="2" s="1"/>
  <c r="T2980" i="2" s="1"/>
  <c r="P2980" i="2"/>
  <c r="J2980" i="2"/>
  <c r="U2979" i="2"/>
  <c r="Q2979" i="2"/>
  <c r="S2979" i="2" s="1"/>
  <c r="T2979" i="2" s="1"/>
  <c r="P2979" i="2"/>
  <c r="J2979" i="2"/>
  <c r="U2978" i="2"/>
  <c r="Q2978" i="2"/>
  <c r="S2978" i="2" s="1"/>
  <c r="T2978" i="2" s="1"/>
  <c r="P2978" i="2"/>
  <c r="J2978" i="2"/>
  <c r="U2977" i="2"/>
  <c r="Q2977" i="2"/>
  <c r="S2977" i="2" s="1"/>
  <c r="T2977" i="2" s="1"/>
  <c r="P2977" i="2"/>
  <c r="J2977" i="2"/>
  <c r="U2976" i="2"/>
  <c r="Q2976" i="2"/>
  <c r="S2976" i="2" s="1"/>
  <c r="T2976" i="2" s="1"/>
  <c r="P2976" i="2"/>
  <c r="J2976" i="2"/>
  <c r="U2975" i="2"/>
  <c r="Q2975" i="2"/>
  <c r="S2975" i="2" s="1"/>
  <c r="T2975" i="2" s="1"/>
  <c r="P2975" i="2"/>
  <c r="J2975" i="2"/>
  <c r="U2974" i="2"/>
  <c r="Q2974" i="2"/>
  <c r="S2974" i="2" s="1"/>
  <c r="T2974" i="2" s="1"/>
  <c r="P2974" i="2"/>
  <c r="J2974" i="2"/>
  <c r="U2973" i="2"/>
  <c r="Q2973" i="2"/>
  <c r="S2973" i="2" s="1"/>
  <c r="T2973" i="2" s="1"/>
  <c r="P2973" i="2"/>
  <c r="J2973" i="2"/>
  <c r="U2972" i="2"/>
  <c r="Q2972" i="2"/>
  <c r="P2972" i="2"/>
  <c r="J2972" i="2"/>
  <c r="U2971" i="2"/>
  <c r="Q2971" i="2"/>
  <c r="P2971" i="2"/>
  <c r="J2971" i="2"/>
  <c r="U2970" i="2"/>
  <c r="Q2970" i="2"/>
  <c r="P2970" i="2"/>
  <c r="J2970" i="2"/>
  <c r="U2969" i="2"/>
  <c r="Q2969" i="2"/>
  <c r="P2969" i="2"/>
  <c r="J2969" i="2"/>
  <c r="U2968" i="2"/>
  <c r="Q2968" i="2"/>
  <c r="P2968" i="2"/>
  <c r="J2968" i="2"/>
  <c r="U2967" i="2"/>
  <c r="Q2967" i="2"/>
  <c r="P2967" i="2"/>
  <c r="J2967" i="2"/>
  <c r="U2966" i="2"/>
  <c r="Q2966" i="2"/>
  <c r="P2966" i="2"/>
  <c r="J2966" i="2"/>
  <c r="U2965" i="2"/>
  <c r="Q2965" i="2"/>
  <c r="P2965" i="2"/>
  <c r="J2965" i="2"/>
  <c r="U2964" i="2"/>
  <c r="Q2964" i="2"/>
  <c r="S2964" i="2" s="1"/>
  <c r="T2964" i="2" s="1"/>
  <c r="P2964" i="2"/>
  <c r="J2964" i="2"/>
  <c r="U2963" i="2"/>
  <c r="Q2963" i="2"/>
  <c r="S2963" i="2" s="1"/>
  <c r="T2963" i="2" s="1"/>
  <c r="P2963" i="2"/>
  <c r="J2963" i="2"/>
  <c r="U2962" i="2"/>
  <c r="Q2962" i="2"/>
  <c r="S2962" i="2" s="1"/>
  <c r="T2962" i="2" s="1"/>
  <c r="P2962" i="2"/>
  <c r="J2962" i="2"/>
  <c r="U2961" i="2"/>
  <c r="Q2961" i="2"/>
  <c r="S2961" i="2" s="1"/>
  <c r="T2961" i="2" s="1"/>
  <c r="P2961" i="2"/>
  <c r="J2961" i="2"/>
  <c r="U2960" i="2"/>
  <c r="Q2960" i="2"/>
  <c r="P2960" i="2"/>
  <c r="J2960" i="2"/>
  <c r="U2959" i="2"/>
  <c r="Q2959" i="2"/>
  <c r="S2959" i="2" s="1"/>
  <c r="T2959" i="2" s="1"/>
  <c r="P2959" i="2"/>
  <c r="J2959" i="2"/>
  <c r="U2958" i="2"/>
  <c r="Q2958" i="2"/>
  <c r="P2958" i="2"/>
  <c r="J2958" i="2"/>
  <c r="U2957" i="2"/>
  <c r="Q2957" i="2"/>
  <c r="S2957" i="2" s="1"/>
  <c r="T2957" i="2" s="1"/>
  <c r="P2957" i="2"/>
  <c r="J2957" i="2"/>
  <c r="U2956" i="2"/>
  <c r="Q2956" i="2"/>
  <c r="P2956" i="2"/>
  <c r="J2956" i="2"/>
  <c r="U2955" i="2"/>
  <c r="Q2955" i="2"/>
  <c r="S2955" i="2" s="1"/>
  <c r="T2955" i="2" s="1"/>
  <c r="P2955" i="2"/>
  <c r="J2955" i="2"/>
  <c r="U2954" i="2"/>
  <c r="Q2954" i="2"/>
  <c r="P2954" i="2"/>
  <c r="J2954" i="2"/>
  <c r="U2953" i="2"/>
  <c r="Q2953" i="2"/>
  <c r="S2953" i="2" s="1"/>
  <c r="T2953" i="2" s="1"/>
  <c r="P2953" i="2"/>
  <c r="J2953" i="2"/>
  <c r="U2952" i="2"/>
  <c r="Q2952" i="2"/>
  <c r="S2952" i="2" s="1"/>
  <c r="T2952" i="2" s="1"/>
  <c r="P2952" i="2"/>
  <c r="J2952" i="2"/>
  <c r="U2951" i="2"/>
  <c r="Q2951" i="2"/>
  <c r="S2951" i="2" s="1"/>
  <c r="T2951" i="2" s="1"/>
  <c r="P2951" i="2"/>
  <c r="J2951" i="2"/>
  <c r="U2950" i="2"/>
  <c r="Q2950" i="2"/>
  <c r="S2950" i="2" s="1"/>
  <c r="T2950" i="2" s="1"/>
  <c r="P2950" i="2"/>
  <c r="J2950" i="2"/>
  <c r="U2949" i="2"/>
  <c r="Q2949" i="2"/>
  <c r="S2949" i="2" s="1"/>
  <c r="T2949" i="2" s="1"/>
  <c r="P2949" i="2"/>
  <c r="J2949" i="2"/>
  <c r="U2948" i="2"/>
  <c r="Q2948" i="2"/>
  <c r="S2948" i="2" s="1"/>
  <c r="T2948" i="2" s="1"/>
  <c r="P2948" i="2"/>
  <c r="J2948" i="2"/>
  <c r="U2947" i="2"/>
  <c r="Q2947" i="2"/>
  <c r="S2947" i="2" s="1"/>
  <c r="T2947" i="2" s="1"/>
  <c r="P2947" i="2"/>
  <c r="J2947" i="2"/>
  <c r="U2946" i="2"/>
  <c r="Q2946" i="2"/>
  <c r="S2946" i="2" s="1"/>
  <c r="T2946" i="2" s="1"/>
  <c r="P2946" i="2"/>
  <c r="U2945" i="2"/>
  <c r="Q2945" i="2"/>
  <c r="S2945" i="2" s="1"/>
  <c r="T2945" i="2" s="1"/>
  <c r="P2945" i="2"/>
  <c r="J2945" i="2"/>
  <c r="U2944" i="2"/>
  <c r="Q2944" i="2"/>
  <c r="S2944" i="2" s="1"/>
  <c r="T2944" i="2" s="1"/>
  <c r="P2944" i="2"/>
  <c r="J2944" i="2"/>
  <c r="U2943" i="2"/>
  <c r="Q2943" i="2"/>
  <c r="P2943" i="2"/>
  <c r="J2943" i="2"/>
  <c r="U2942" i="2"/>
  <c r="Q2942" i="2"/>
  <c r="P2942" i="2"/>
  <c r="J2942" i="2"/>
  <c r="U2941" i="2"/>
  <c r="Q2941" i="2"/>
  <c r="P2941" i="2"/>
  <c r="J2941" i="2"/>
  <c r="U2940" i="2"/>
  <c r="Q2940" i="2"/>
  <c r="P2940" i="2"/>
  <c r="S2940" i="2" s="1"/>
  <c r="T2940" i="2" s="1"/>
  <c r="J2940" i="2"/>
  <c r="U2939" i="2"/>
  <c r="Q2939" i="2"/>
  <c r="P2939" i="2"/>
  <c r="J2939" i="2"/>
  <c r="U2938" i="2"/>
  <c r="Q2938" i="2"/>
  <c r="P2938" i="2"/>
  <c r="J2938" i="2"/>
  <c r="U2937" i="2"/>
  <c r="Q2937" i="2"/>
  <c r="P2937" i="2"/>
  <c r="J2937" i="2"/>
  <c r="U2936" i="2"/>
  <c r="Q2936" i="2"/>
  <c r="S2936" i="2" s="1"/>
  <c r="T2936" i="2" s="1"/>
  <c r="P2936" i="2"/>
  <c r="J2936" i="2"/>
  <c r="U2935" i="2"/>
  <c r="Q2935" i="2"/>
  <c r="P2935" i="2"/>
  <c r="J2935" i="2"/>
  <c r="U2934" i="2"/>
  <c r="Q2934" i="2"/>
  <c r="P2934" i="2"/>
  <c r="J2934" i="2"/>
  <c r="U2933" i="2"/>
  <c r="Q2933" i="2"/>
  <c r="P2933" i="2"/>
  <c r="S2933" i="2" s="1"/>
  <c r="T2933" i="2" s="1"/>
  <c r="J2933" i="2"/>
  <c r="U2932" i="2"/>
  <c r="Q2932" i="2"/>
  <c r="P2932" i="2"/>
  <c r="J2932" i="2"/>
  <c r="U2931" i="2"/>
  <c r="Q2931" i="2"/>
  <c r="P2931" i="2"/>
  <c r="S2931" i="2" s="1"/>
  <c r="T2931" i="2" s="1"/>
  <c r="J2931" i="2"/>
  <c r="U2930" i="2"/>
  <c r="Q2930" i="2"/>
  <c r="P2930" i="2"/>
  <c r="J2930" i="2"/>
  <c r="U2929" i="2"/>
  <c r="Q2929" i="2"/>
  <c r="P2929" i="2"/>
  <c r="S2929" i="2" s="1"/>
  <c r="T2929" i="2" s="1"/>
  <c r="J2929" i="2"/>
  <c r="U2928" i="2"/>
  <c r="Q2928" i="2"/>
  <c r="S2928" i="2" s="1"/>
  <c r="T2928" i="2" s="1"/>
  <c r="P2928" i="2"/>
  <c r="J2928" i="2"/>
  <c r="U2927" i="2"/>
  <c r="Q2927" i="2"/>
  <c r="P2927" i="2"/>
  <c r="J2927" i="2"/>
  <c r="U2926" i="2"/>
  <c r="Q2926" i="2"/>
  <c r="P2926" i="2"/>
  <c r="J2926" i="2"/>
  <c r="U2925" i="2"/>
  <c r="Q2925" i="2"/>
  <c r="P2925" i="2"/>
  <c r="J2925" i="2"/>
  <c r="U2924" i="2"/>
  <c r="Q2924" i="2"/>
  <c r="S2924" i="2" s="1"/>
  <c r="T2924" i="2" s="1"/>
  <c r="P2924" i="2"/>
  <c r="J2924" i="2"/>
  <c r="U2923" i="2"/>
  <c r="Q2923" i="2"/>
  <c r="P2923" i="2"/>
  <c r="S2923" i="2" s="1"/>
  <c r="T2923" i="2" s="1"/>
  <c r="J2923" i="2"/>
  <c r="U2922" i="2"/>
  <c r="Q2922" i="2"/>
  <c r="P2922" i="2"/>
  <c r="J2922" i="2"/>
  <c r="U2921" i="2"/>
  <c r="Q2921" i="2"/>
  <c r="P2921" i="2"/>
  <c r="S2921" i="2" s="1"/>
  <c r="T2921" i="2" s="1"/>
  <c r="J2921" i="2"/>
  <c r="U2920" i="2"/>
  <c r="Q2920" i="2"/>
  <c r="P2920" i="2"/>
  <c r="J2920" i="2"/>
  <c r="U2919" i="2"/>
  <c r="Q2919" i="2"/>
  <c r="P2919" i="2"/>
  <c r="J2919" i="2"/>
  <c r="U2918" i="2"/>
  <c r="Q2918" i="2"/>
  <c r="P2918" i="2"/>
  <c r="J2918" i="2"/>
  <c r="U2917" i="2"/>
  <c r="Q2917" i="2"/>
  <c r="P2917" i="2"/>
  <c r="S2917" i="2" s="1"/>
  <c r="T2917" i="2" s="1"/>
  <c r="J2917" i="2"/>
  <c r="U2916" i="2"/>
  <c r="Q2916" i="2"/>
  <c r="S2916" i="2" s="1"/>
  <c r="T2916" i="2" s="1"/>
  <c r="P2916" i="2"/>
  <c r="J2916" i="2"/>
  <c r="U2915" i="2"/>
  <c r="Q2915" i="2"/>
  <c r="S2915" i="2" s="1"/>
  <c r="T2915" i="2" s="1"/>
  <c r="P2915" i="2"/>
  <c r="J2915" i="2"/>
  <c r="U2914" i="2"/>
  <c r="Q2914" i="2"/>
  <c r="P2914" i="2"/>
  <c r="J2914" i="2"/>
  <c r="U2913" i="2"/>
  <c r="Q2913" i="2"/>
  <c r="P2913" i="2"/>
  <c r="J2913" i="2"/>
  <c r="U2912" i="2"/>
  <c r="Q2912" i="2"/>
  <c r="P2912" i="2"/>
  <c r="J2912" i="2"/>
  <c r="U2911" i="2"/>
  <c r="Q2911" i="2"/>
  <c r="P2911" i="2"/>
  <c r="S2911" i="2" s="1"/>
  <c r="T2911" i="2" s="1"/>
  <c r="J2911" i="2"/>
  <c r="U2910" i="2"/>
  <c r="Q2910" i="2"/>
  <c r="P2910" i="2"/>
  <c r="J2910" i="2"/>
  <c r="U2909" i="2"/>
  <c r="Q2909" i="2"/>
  <c r="P2909" i="2"/>
  <c r="S2909" i="2" s="1"/>
  <c r="T2909" i="2" s="1"/>
  <c r="J2909" i="2"/>
  <c r="U2908" i="2"/>
  <c r="Q2908" i="2"/>
  <c r="P2908" i="2"/>
  <c r="J2908" i="2"/>
  <c r="U2907" i="2"/>
  <c r="Q2907" i="2"/>
  <c r="P2907" i="2"/>
  <c r="J2907" i="2"/>
  <c r="U2906" i="2"/>
  <c r="Q2906" i="2"/>
  <c r="P2906" i="2"/>
  <c r="J2906" i="2"/>
  <c r="U2905" i="2"/>
  <c r="Q2905" i="2"/>
  <c r="P2905" i="2"/>
  <c r="J2905" i="2"/>
  <c r="U2904" i="2"/>
  <c r="Q2904" i="2"/>
  <c r="P2904" i="2"/>
  <c r="J2904" i="2"/>
  <c r="U2903" i="2"/>
  <c r="Q2903" i="2"/>
  <c r="S2903" i="2" s="1"/>
  <c r="T2903" i="2" s="1"/>
  <c r="P2903" i="2"/>
  <c r="J2903" i="2"/>
  <c r="U2902" i="2"/>
  <c r="Q2902" i="2"/>
  <c r="P2902" i="2"/>
  <c r="J2902" i="2"/>
  <c r="U2901" i="2"/>
  <c r="Q2901" i="2"/>
  <c r="P2901" i="2"/>
  <c r="J2901" i="2"/>
  <c r="U2900" i="2"/>
  <c r="S2900" i="2"/>
  <c r="T2900" i="2" s="1"/>
  <c r="Q2900" i="2"/>
  <c r="P2900" i="2"/>
  <c r="J2900" i="2"/>
  <c r="U2899" i="2"/>
  <c r="Q2899" i="2"/>
  <c r="P2899" i="2"/>
  <c r="S2899" i="2" s="1"/>
  <c r="T2899" i="2" s="1"/>
  <c r="J2899" i="2"/>
  <c r="U2898" i="2"/>
  <c r="Q2898" i="2"/>
  <c r="P2898" i="2"/>
  <c r="U2897" i="2"/>
  <c r="Q2897" i="2"/>
  <c r="S2897" i="2" s="1"/>
  <c r="T2897" i="2" s="1"/>
  <c r="P2897" i="2"/>
  <c r="J2897" i="2"/>
  <c r="U2896" i="2"/>
  <c r="Q2896" i="2"/>
  <c r="S2896" i="2" s="1"/>
  <c r="T2896" i="2" s="1"/>
  <c r="P2896" i="2"/>
  <c r="J2896" i="2"/>
  <c r="U2895" i="2"/>
  <c r="Q2895" i="2"/>
  <c r="S2895" i="2" s="1"/>
  <c r="T2895" i="2" s="1"/>
  <c r="P2895" i="2"/>
  <c r="J2895" i="2"/>
  <c r="U2894" i="2"/>
  <c r="T2894" i="2"/>
  <c r="Q2894" i="2"/>
  <c r="S2894" i="2" s="1"/>
  <c r="P2894" i="2"/>
  <c r="J2894" i="2"/>
  <c r="U2893" i="2"/>
  <c r="Q2893" i="2"/>
  <c r="P2893" i="2"/>
  <c r="J2893" i="2"/>
  <c r="U2892" i="2"/>
  <c r="Q2892" i="2"/>
  <c r="P2892" i="2"/>
  <c r="J2892" i="2"/>
  <c r="U2891" i="2"/>
  <c r="Q2891" i="2"/>
  <c r="P2891" i="2"/>
  <c r="J2891" i="2"/>
  <c r="U2890" i="2"/>
  <c r="Q2890" i="2"/>
  <c r="P2890" i="2"/>
  <c r="J2890" i="2"/>
  <c r="U2889" i="2"/>
  <c r="Q2889" i="2"/>
  <c r="P2889" i="2"/>
  <c r="J2889" i="2"/>
  <c r="U2888" i="2"/>
  <c r="Q2888" i="2"/>
  <c r="P2888" i="2"/>
  <c r="J2888" i="2"/>
  <c r="U2887" i="2"/>
  <c r="Q2887" i="2"/>
  <c r="P2887" i="2"/>
  <c r="J2887" i="2"/>
  <c r="U2886" i="2"/>
  <c r="Q2886" i="2"/>
  <c r="P2886" i="2"/>
  <c r="U2885" i="2"/>
  <c r="Q2885" i="2"/>
  <c r="S2885" i="2" s="1"/>
  <c r="T2885" i="2" s="1"/>
  <c r="P2885" i="2"/>
  <c r="J2885" i="2"/>
  <c r="U2884" i="2"/>
  <c r="Q2884" i="2"/>
  <c r="P2884" i="2"/>
  <c r="J2884" i="2"/>
  <c r="U2883" i="2"/>
  <c r="Q2883" i="2"/>
  <c r="P2883" i="2"/>
  <c r="J2883" i="2"/>
  <c r="U2882" i="2"/>
  <c r="Q2882" i="2"/>
  <c r="S2882" i="2" s="1"/>
  <c r="T2882" i="2" s="1"/>
  <c r="P2882" i="2"/>
  <c r="U2881" i="2"/>
  <c r="Q2881" i="2"/>
  <c r="P2881" i="2"/>
  <c r="J2881" i="2"/>
  <c r="U2880" i="2"/>
  <c r="Q2880" i="2"/>
  <c r="S2880" i="2" s="1"/>
  <c r="T2880" i="2" s="1"/>
  <c r="P2880" i="2"/>
  <c r="J2880" i="2"/>
  <c r="U2879" i="2"/>
  <c r="Q2879" i="2"/>
  <c r="P2879" i="2"/>
  <c r="J2879" i="2"/>
  <c r="U2878" i="2"/>
  <c r="Q2878" i="2"/>
  <c r="S2878" i="2" s="1"/>
  <c r="T2878" i="2" s="1"/>
  <c r="P2878" i="2"/>
  <c r="J2878" i="2"/>
  <c r="U2877" i="2"/>
  <c r="Q2877" i="2"/>
  <c r="P2877" i="2"/>
  <c r="J2877" i="2"/>
  <c r="U2876" i="2"/>
  <c r="S2876" i="2"/>
  <c r="T2876" i="2" s="1"/>
  <c r="Q2876" i="2"/>
  <c r="P2876" i="2"/>
  <c r="J2876" i="2"/>
  <c r="U2875" i="2"/>
  <c r="Q2875" i="2"/>
  <c r="P2875" i="2"/>
  <c r="J2875" i="2"/>
  <c r="U2874" i="2"/>
  <c r="Q2874" i="2"/>
  <c r="P2874" i="2"/>
  <c r="J2874" i="2"/>
  <c r="U2873" i="2"/>
  <c r="Q2873" i="2"/>
  <c r="P2873" i="2"/>
  <c r="J2873" i="2"/>
  <c r="U2872" i="2"/>
  <c r="Q2872" i="2"/>
  <c r="P2872" i="2"/>
  <c r="J2872" i="2"/>
  <c r="U2871" i="2"/>
  <c r="Q2871" i="2"/>
  <c r="P2871" i="2"/>
  <c r="J2871" i="2"/>
  <c r="U2870" i="2"/>
  <c r="Q2870" i="2"/>
  <c r="S2870" i="2" s="1"/>
  <c r="T2870" i="2" s="1"/>
  <c r="P2870" i="2"/>
  <c r="U2869" i="2"/>
  <c r="Q2869" i="2"/>
  <c r="P2869" i="2"/>
  <c r="J2869" i="2"/>
  <c r="U2868" i="2"/>
  <c r="Q2868" i="2"/>
  <c r="S2868" i="2" s="1"/>
  <c r="T2868" i="2" s="1"/>
  <c r="P2868" i="2"/>
  <c r="J2868" i="2"/>
  <c r="U2867" i="2"/>
  <c r="Q2867" i="2"/>
  <c r="P2867" i="2"/>
  <c r="J2867" i="2"/>
  <c r="U2866" i="2"/>
  <c r="Q2866" i="2"/>
  <c r="S2866" i="2" s="1"/>
  <c r="T2866" i="2" s="1"/>
  <c r="P2866" i="2"/>
  <c r="J2866" i="2"/>
  <c r="U2865" i="2"/>
  <c r="Q2865" i="2"/>
  <c r="P2865" i="2"/>
  <c r="S2865" i="2" s="1"/>
  <c r="T2865" i="2" s="1"/>
  <c r="J2865" i="2"/>
  <c r="U2864" i="2"/>
  <c r="Q2864" i="2"/>
  <c r="S2864" i="2" s="1"/>
  <c r="T2864" i="2" s="1"/>
  <c r="P2864" i="2"/>
  <c r="J2864" i="2"/>
  <c r="U2863" i="2"/>
  <c r="Q2863" i="2"/>
  <c r="P2863" i="2"/>
  <c r="J2863" i="2"/>
  <c r="U2862" i="2"/>
  <c r="Q2862" i="2"/>
  <c r="P2862" i="2"/>
  <c r="J2862" i="2"/>
  <c r="U2861" i="2"/>
  <c r="Q2861" i="2"/>
  <c r="P2861" i="2"/>
  <c r="J2861" i="2"/>
  <c r="U2860" i="2"/>
  <c r="Q2860" i="2"/>
  <c r="P2860" i="2"/>
  <c r="J2860" i="2"/>
  <c r="U2859" i="2"/>
  <c r="Q2859" i="2"/>
  <c r="P2859" i="2"/>
  <c r="S2859" i="2" s="1"/>
  <c r="T2859" i="2" s="1"/>
  <c r="J2859" i="2"/>
  <c r="U2858" i="2"/>
  <c r="Q2858" i="2"/>
  <c r="P2858" i="2"/>
  <c r="J2858" i="2"/>
  <c r="U2857" i="2"/>
  <c r="Q2857" i="2"/>
  <c r="P2857" i="2"/>
  <c r="J2857" i="2"/>
  <c r="U2856" i="2"/>
  <c r="Q2856" i="2"/>
  <c r="P2856" i="2"/>
  <c r="J2856" i="2"/>
  <c r="U2855" i="2"/>
  <c r="Q2855" i="2"/>
  <c r="P2855" i="2"/>
  <c r="J2855" i="2"/>
  <c r="U2854" i="2"/>
  <c r="Q2854" i="2"/>
  <c r="P2854" i="2"/>
  <c r="J2854" i="2"/>
  <c r="U2853" i="2"/>
  <c r="Q2853" i="2"/>
  <c r="P2853" i="2"/>
  <c r="J2853" i="2"/>
  <c r="U2852" i="2"/>
  <c r="Q2852" i="2"/>
  <c r="P2852" i="2"/>
  <c r="J2852" i="2"/>
  <c r="U2851" i="2"/>
  <c r="Q2851" i="2"/>
  <c r="P2851" i="2"/>
  <c r="J2851" i="2"/>
  <c r="U2850" i="2"/>
  <c r="Q2850" i="2"/>
  <c r="P2850" i="2"/>
  <c r="J2850" i="2"/>
  <c r="U2849" i="2"/>
  <c r="Q2849" i="2"/>
  <c r="P2849" i="2"/>
  <c r="S2849" i="2" s="1"/>
  <c r="T2849" i="2" s="1"/>
  <c r="J2849" i="2"/>
  <c r="U2848" i="2"/>
  <c r="Q2848" i="2"/>
  <c r="P2848" i="2"/>
  <c r="J2848" i="2"/>
  <c r="U2847" i="2"/>
  <c r="Q2847" i="2"/>
  <c r="P2847" i="2"/>
  <c r="J2847" i="2"/>
  <c r="U2846" i="2"/>
  <c r="Q2846" i="2"/>
  <c r="P2846" i="2"/>
  <c r="J2846" i="2"/>
  <c r="U2845" i="2"/>
  <c r="Q2845" i="2"/>
  <c r="P2845" i="2"/>
  <c r="S2845" i="2" s="1"/>
  <c r="T2845" i="2" s="1"/>
  <c r="J2845" i="2"/>
  <c r="U2844" i="2"/>
  <c r="Q2844" i="2"/>
  <c r="P2844" i="2"/>
  <c r="J2844" i="2"/>
  <c r="U2843" i="2"/>
  <c r="Q2843" i="2"/>
  <c r="P2843" i="2"/>
  <c r="J2843" i="2"/>
  <c r="U2842" i="2"/>
  <c r="Q2842" i="2"/>
  <c r="P2842" i="2"/>
  <c r="J2842" i="2"/>
  <c r="U2841" i="2"/>
  <c r="Q2841" i="2"/>
  <c r="P2841" i="2"/>
  <c r="J2841" i="2"/>
  <c r="U2840" i="2"/>
  <c r="Q2840" i="2"/>
  <c r="P2840" i="2"/>
  <c r="S2840" i="2" s="1"/>
  <c r="T2840" i="2" s="1"/>
  <c r="J2840" i="2"/>
  <c r="U2839" i="2"/>
  <c r="Q2839" i="2"/>
  <c r="P2839" i="2"/>
  <c r="S2839" i="2" s="1"/>
  <c r="T2839" i="2" s="1"/>
  <c r="J2839" i="2"/>
  <c r="U2838" i="2"/>
  <c r="Q2838" i="2"/>
  <c r="P2838" i="2"/>
  <c r="J2838" i="2"/>
  <c r="U2837" i="2"/>
  <c r="Q2837" i="2"/>
  <c r="P2837" i="2"/>
  <c r="S2837" i="2" s="1"/>
  <c r="T2837" i="2" s="1"/>
  <c r="J2837" i="2"/>
  <c r="U2836" i="2"/>
  <c r="Q2836" i="2"/>
  <c r="P2836" i="2"/>
  <c r="J2836" i="2"/>
  <c r="U2835" i="2"/>
  <c r="Q2835" i="2"/>
  <c r="P2835" i="2"/>
  <c r="J2835" i="2"/>
  <c r="U2834" i="2"/>
  <c r="Q2834" i="2"/>
  <c r="P2834" i="2"/>
  <c r="J2834" i="2"/>
  <c r="U2833" i="2"/>
  <c r="Q2833" i="2"/>
  <c r="P2833" i="2"/>
  <c r="J2833" i="2"/>
  <c r="U2832" i="2"/>
  <c r="Q2832" i="2"/>
  <c r="P2832" i="2"/>
  <c r="J2832" i="2"/>
  <c r="U2831" i="2"/>
  <c r="Q2831" i="2"/>
  <c r="P2831" i="2"/>
  <c r="J2831" i="2"/>
  <c r="U2830" i="2"/>
  <c r="Q2830" i="2"/>
  <c r="P2830" i="2"/>
  <c r="S2830" i="2" s="1"/>
  <c r="T2830" i="2" s="1"/>
  <c r="J2830" i="2"/>
  <c r="U2829" i="2"/>
  <c r="Q2829" i="2"/>
  <c r="P2829" i="2"/>
  <c r="J2829" i="2"/>
  <c r="U2828" i="2"/>
  <c r="Q2828" i="2"/>
  <c r="P2828" i="2"/>
  <c r="J2828" i="2"/>
  <c r="U2827" i="2"/>
  <c r="Q2827" i="2"/>
  <c r="P2827" i="2"/>
  <c r="J2827" i="2"/>
  <c r="U2826" i="2"/>
  <c r="Q2826" i="2"/>
  <c r="P2826" i="2"/>
  <c r="J2826" i="2"/>
  <c r="U2825" i="2"/>
  <c r="Q2825" i="2"/>
  <c r="P2825" i="2"/>
  <c r="S2825" i="2" s="1"/>
  <c r="T2825" i="2" s="1"/>
  <c r="J2825" i="2"/>
  <c r="U2824" i="2"/>
  <c r="Q2824" i="2"/>
  <c r="P2824" i="2"/>
  <c r="J2824" i="2"/>
  <c r="U2823" i="2"/>
  <c r="Q2823" i="2"/>
  <c r="P2823" i="2"/>
  <c r="J2823" i="2"/>
  <c r="U2822" i="2"/>
  <c r="Q2822" i="2"/>
  <c r="P2822" i="2"/>
  <c r="J2822" i="2"/>
  <c r="U2821" i="2"/>
  <c r="Q2821" i="2"/>
  <c r="P2821" i="2"/>
  <c r="S2821" i="2" s="1"/>
  <c r="T2821" i="2" s="1"/>
  <c r="J2821" i="2"/>
  <c r="U2820" i="2"/>
  <c r="Q2820" i="2"/>
  <c r="P2820" i="2"/>
  <c r="J2820" i="2"/>
  <c r="U2819" i="2"/>
  <c r="Q2819" i="2"/>
  <c r="P2819" i="2"/>
  <c r="J2819" i="2"/>
  <c r="U2818" i="2"/>
  <c r="Q2818" i="2"/>
  <c r="P2818" i="2"/>
  <c r="J2818" i="2"/>
  <c r="U2817" i="2"/>
  <c r="Q2817" i="2"/>
  <c r="P2817" i="2"/>
  <c r="J2817" i="2"/>
  <c r="U2816" i="2"/>
  <c r="Q2816" i="2"/>
  <c r="P2816" i="2"/>
  <c r="J2816" i="2"/>
  <c r="U2815" i="2"/>
  <c r="Q2815" i="2"/>
  <c r="P2815" i="2"/>
  <c r="J2815" i="2"/>
  <c r="U2814" i="2"/>
  <c r="Q2814" i="2"/>
  <c r="S2814" i="2" s="1"/>
  <c r="T2814" i="2" s="1"/>
  <c r="P2814" i="2"/>
  <c r="J2814" i="2"/>
  <c r="U2813" i="2"/>
  <c r="Q2813" i="2"/>
  <c r="P2813" i="2"/>
  <c r="J2813" i="2"/>
  <c r="U2812" i="2"/>
  <c r="Q2812" i="2"/>
  <c r="S2812" i="2" s="1"/>
  <c r="T2812" i="2" s="1"/>
  <c r="P2812" i="2"/>
  <c r="J2812" i="2"/>
  <c r="U2811" i="2"/>
  <c r="Q2811" i="2"/>
  <c r="P2811" i="2"/>
  <c r="J2811" i="2"/>
  <c r="U2810" i="2"/>
  <c r="Q2810" i="2"/>
  <c r="P2810" i="2"/>
  <c r="J2810" i="2"/>
  <c r="U2809" i="2"/>
  <c r="Q2809" i="2"/>
  <c r="P2809" i="2"/>
  <c r="J2809" i="2"/>
  <c r="U2808" i="2"/>
  <c r="Q2808" i="2"/>
  <c r="P2808" i="2"/>
  <c r="J2808" i="2"/>
  <c r="U2807" i="2"/>
  <c r="Q2807" i="2"/>
  <c r="P2807" i="2"/>
  <c r="J2807" i="2"/>
  <c r="U2806" i="2"/>
  <c r="Q2806" i="2"/>
  <c r="S2806" i="2" s="1"/>
  <c r="T2806" i="2" s="1"/>
  <c r="P2806" i="2"/>
  <c r="J2806" i="2"/>
  <c r="U2805" i="2"/>
  <c r="Q2805" i="2"/>
  <c r="P2805" i="2"/>
  <c r="J2805" i="2"/>
  <c r="U2804" i="2"/>
  <c r="Q2804" i="2"/>
  <c r="P2804" i="2"/>
  <c r="J2804" i="2"/>
  <c r="U2803" i="2"/>
  <c r="Q2803" i="2"/>
  <c r="P2803" i="2"/>
  <c r="J2803" i="2"/>
  <c r="U2802" i="2"/>
  <c r="Q2802" i="2"/>
  <c r="S2802" i="2" s="1"/>
  <c r="T2802" i="2" s="1"/>
  <c r="P2802" i="2"/>
  <c r="J2802" i="2"/>
  <c r="U2801" i="2"/>
  <c r="Q2801" i="2"/>
  <c r="P2801" i="2"/>
  <c r="J2801" i="2"/>
  <c r="U2800" i="2"/>
  <c r="Q2800" i="2"/>
  <c r="S2800" i="2" s="1"/>
  <c r="T2800" i="2" s="1"/>
  <c r="P2800" i="2"/>
  <c r="J2800" i="2"/>
  <c r="U2799" i="2"/>
  <c r="Q2799" i="2"/>
  <c r="S2799" i="2" s="1"/>
  <c r="T2799" i="2" s="1"/>
  <c r="P2799" i="2"/>
  <c r="J2799" i="2"/>
  <c r="U2798" i="2"/>
  <c r="S2798" i="2"/>
  <c r="T2798" i="2" s="1"/>
  <c r="Q2798" i="2"/>
  <c r="P2798" i="2"/>
  <c r="J2798" i="2"/>
  <c r="U2797" i="2"/>
  <c r="Q2797" i="2"/>
  <c r="P2797" i="2"/>
  <c r="U2796" i="2"/>
  <c r="Q2796" i="2"/>
  <c r="S2796" i="2" s="1"/>
  <c r="T2796" i="2" s="1"/>
  <c r="P2796" i="2"/>
  <c r="J2796" i="2"/>
  <c r="U2795" i="2"/>
  <c r="Q2795" i="2"/>
  <c r="P2795" i="2"/>
  <c r="J2795" i="2"/>
  <c r="U2794" i="2"/>
  <c r="Q2794" i="2"/>
  <c r="P2794" i="2"/>
  <c r="J2794" i="2"/>
  <c r="U2793" i="2"/>
  <c r="Q2793" i="2"/>
  <c r="P2793" i="2"/>
  <c r="J2793" i="2"/>
  <c r="U2792" i="2"/>
  <c r="Q2792" i="2"/>
  <c r="P2792" i="2"/>
  <c r="J2792" i="2"/>
  <c r="U2791" i="2"/>
  <c r="Q2791" i="2"/>
  <c r="S2791" i="2" s="1"/>
  <c r="T2791" i="2" s="1"/>
  <c r="P2791" i="2"/>
  <c r="J2791" i="2"/>
  <c r="U2790" i="2"/>
  <c r="Q2790" i="2"/>
  <c r="S2790" i="2" s="1"/>
  <c r="T2790" i="2" s="1"/>
  <c r="P2790" i="2"/>
  <c r="U2789" i="2"/>
  <c r="Q2789" i="2"/>
  <c r="P2789" i="2"/>
  <c r="J2789" i="2"/>
  <c r="U2788" i="2"/>
  <c r="Q2788" i="2"/>
  <c r="P2788" i="2"/>
  <c r="J2788" i="2"/>
  <c r="U2787" i="2"/>
  <c r="Q2787" i="2"/>
  <c r="P2787" i="2"/>
  <c r="J2787" i="2"/>
  <c r="U2786" i="2"/>
  <c r="Q2786" i="2"/>
  <c r="P2786" i="2"/>
  <c r="J2786" i="2"/>
  <c r="U2785" i="2"/>
  <c r="Q2785" i="2"/>
  <c r="P2785" i="2"/>
  <c r="J2785" i="2"/>
  <c r="U2784" i="2"/>
  <c r="Q2784" i="2"/>
  <c r="P2784" i="2"/>
  <c r="J2784" i="2"/>
  <c r="U2783" i="2"/>
  <c r="Q2783" i="2"/>
  <c r="S2783" i="2" s="1"/>
  <c r="T2783" i="2" s="1"/>
  <c r="P2783" i="2"/>
  <c r="J2783" i="2"/>
  <c r="U2782" i="2"/>
  <c r="Q2782" i="2"/>
  <c r="P2782" i="2"/>
  <c r="J2782" i="2"/>
  <c r="U2781" i="2"/>
  <c r="Q2781" i="2"/>
  <c r="P2781" i="2"/>
  <c r="J2781" i="2"/>
  <c r="U2780" i="2"/>
  <c r="Q2780" i="2"/>
  <c r="S2780" i="2" s="1"/>
  <c r="T2780" i="2" s="1"/>
  <c r="P2780" i="2"/>
  <c r="J2780" i="2"/>
  <c r="U2779" i="2"/>
  <c r="Q2779" i="2"/>
  <c r="S2779" i="2" s="1"/>
  <c r="T2779" i="2" s="1"/>
  <c r="P2779" i="2"/>
  <c r="J2779" i="2"/>
  <c r="U2778" i="2"/>
  <c r="Q2778" i="2"/>
  <c r="P2778" i="2"/>
  <c r="J2778" i="2"/>
  <c r="U2777" i="2"/>
  <c r="Q2777" i="2"/>
  <c r="P2777" i="2"/>
  <c r="J2777" i="2"/>
  <c r="U2776" i="2"/>
  <c r="Q2776" i="2"/>
  <c r="P2776" i="2"/>
  <c r="J2776" i="2"/>
  <c r="U2775" i="2"/>
  <c r="Q2775" i="2"/>
  <c r="S2775" i="2" s="1"/>
  <c r="T2775" i="2" s="1"/>
  <c r="P2775" i="2"/>
  <c r="J2775" i="2"/>
  <c r="U2774" i="2"/>
  <c r="Q2774" i="2"/>
  <c r="P2774" i="2"/>
  <c r="J2774" i="2"/>
  <c r="U2773" i="2"/>
  <c r="Q2773" i="2"/>
  <c r="P2773" i="2"/>
  <c r="J2773" i="2"/>
  <c r="U2772" i="2"/>
  <c r="Q2772" i="2"/>
  <c r="P2772" i="2"/>
  <c r="J2772" i="2"/>
  <c r="U2771" i="2"/>
  <c r="Q2771" i="2"/>
  <c r="S2771" i="2" s="1"/>
  <c r="T2771" i="2" s="1"/>
  <c r="P2771" i="2"/>
  <c r="J2771" i="2"/>
  <c r="U2770" i="2"/>
  <c r="Q2770" i="2"/>
  <c r="P2770" i="2"/>
  <c r="J2770" i="2"/>
  <c r="U2769" i="2"/>
  <c r="Q2769" i="2"/>
  <c r="S2769" i="2" s="1"/>
  <c r="T2769" i="2" s="1"/>
  <c r="P2769" i="2"/>
  <c r="J2769" i="2"/>
  <c r="U2768" i="2"/>
  <c r="Q2768" i="2"/>
  <c r="P2768" i="2"/>
  <c r="J2768" i="2"/>
  <c r="U2767" i="2"/>
  <c r="Q2767" i="2"/>
  <c r="P2767" i="2"/>
  <c r="S2767" i="2" s="1"/>
  <c r="T2767" i="2" s="1"/>
  <c r="J2767" i="2"/>
  <c r="U2766" i="2"/>
  <c r="Q2766" i="2"/>
  <c r="P2766" i="2"/>
  <c r="J2766" i="2"/>
  <c r="U2765" i="2"/>
  <c r="Q2765" i="2"/>
  <c r="P2765" i="2"/>
  <c r="J2765" i="2"/>
  <c r="U2764" i="2"/>
  <c r="Q2764" i="2"/>
  <c r="P2764" i="2"/>
  <c r="J2764" i="2"/>
  <c r="U2763" i="2"/>
  <c r="Q2763" i="2"/>
  <c r="P2763" i="2"/>
  <c r="S2763" i="2" s="1"/>
  <c r="T2763" i="2" s="1"/>
  <c r="J2763" i="2"/>
  <c r="U2762" i="2"/>
  <c r="Q2762" i="2"/>
  <c r="P2762" i="2"/>
  <c r="J2762" i="2"/>
  <c r="U2761" i="2"/>
  <c r="Q2761" i="2"/>
  <c r="P2761" i="2"/>
  <c r="J2761" i="2"/>
  <c r="U2760" i="2"/>
  <c r="Q2760" i="2"/>
  <c r="P2760" i="2"/>
  <c r="J2760" i="2"/>
  <c r="U2759" i="2"/>
  <c r="Q2759" i="2"/>
  <c r="P2759" i="2"/>
  <c r="U2758" i="2"/>
  <c r="Q2758" i="2"/>
  <c r="P2758" i="2"/>
  <c r="J2758" i="2"/>
  <c r="U2757" i="2"/>
  <c r="Q2757" i="2"/>
  <c r="P2757" i="2"/>
  <c r="J2757" i="2"/>
  <c r="U2756" i="2"/>
  <c r="Q2756" i="2"/>
  <c r="S2756" i="2" s="1"/>
  <c r="T2756" i="2" s="1"/>
  <c r="P2756" i="2"/>
  <c r="J2756" i="2"/>
  <c r="U2755" i="2"/>
  <c r="Q2755" i="2"/>
  <c r="S2755" i="2" s="1"/>
  <c r="T2755" i="2" s="1"/>
  <c r="P2755" i="2"/>
  <c r="J2755" i="2"/>
  <c r="U2754" i="2"/>
  <c r="Q2754" i="2"/>
  <c r="S2754" i="2" s="1"/>
  <c r="T2754" i="2" s="1"/>
  <c r="P2754" i="2"/>
  <c r="J2754" i="2"/>
  <c r="U2753" i="2"/>
  <c r="Q2753" i="2"/>
  <c r="S2753" i="2" s="1"/>
  <c r="T2753" i="2" s="1"/>
  <c r="P2753" i="2"/>
  <c r="J2753" i="2"/>
  <c r="U2752" i="2"/>
  <c r="Q2752" i="2"/>
  <c r="P2752" i="2"/>
  <c r="J2752" i="2"/>
  <c r="U2751" i="2"/>
  <c r="Q2751" i="2"/>
  <c r="P2751" i="2"/>
  <c r="J2751" i="2"/>
  <c r="U2750" i="2"/>
  <c r="Q2750" i="2"/>
  <c r="P2750" i="2"/>
  <c r="J2750" i="2"/>
  <c r="U2749" i="2"/>
  <c r="Q2749" i="2"/>
  <c r="P2749" i="2"/>
  <c r="J2749" i="2"/>
  <c r="U2748" i="2"/>
  <c r="Q2748" i="2"/>
  <c r="S2748" i="2" s="1"/>
  <c r="T2748" i="2" s="1"/>
  <c r="P2748" i="2"/>
  <c r="J2748" i="2"/>
  <c r="U2747" i="2"/>
  <c r="Q2747" i="2"/>
  <c r="S2747" i="2" s="1"/>
  <c r="T2747" i="2" s="1"/>
  <c r="P2747" i="2"/>
  <c r="J2747" i="2"/>
  <c r="U2746" i="2"/>
  <c r="Q2746" i="2"/>
  <c r="S2746" i="2" s="1"/>
  <c r="T2746" i="2" s="1"/>
  <c r="P2746" i="2"/>
  <c r="J2746" i="2"/>
  <c r="U2745" i="2"/>
  <c r="Q2745" i="2"/>
  <c r="S2745" i="2" s="1"/>
  <c r="T2745" i="2" s="1"/>
  <c r="P2745" i="2"/>
  <c r="J2745" i="2"/>
  <c r="U2744" i="2"/>
  <c r="Q2744" i="2"/>
  <c r="S2744" i="2" s="1"/>
  <c r="T2744" i="2" s="1"/>
  <c r="P2744" i="2"/>
  <c r="J2744" i="2"/>
  <c r="U2743" i="2"/>
  <c r="Q2743" i="2"/>
  <c r="P2743" i="2"/>
  <c r="J2743" i="2"/>
  <c r="U2742" i="2"/>
  <c r="Q2742" i="2"/>
  <c r="P2742" i="2"/>
  <c r="J2742" i="2"/>
  <c r="U2741" i="2"/>
  <c r="Q2741" i="2"/>
  <c r="P2741" i="2"/>
  <c r="J2741" i="2"/>
  <c r="U2740" i="2"/>
  <c r="Q2740" i="2"/>
  <c r="S2740" i="2" s="1"/>
  <c r="T2740" i="2" s="1"/>
  <c r="P2740" i="2"/>
  <c r="J2740" i="2"/>
  <c r="U2739" i="2"/>
  <c r="Q2739" i="2"/>
  <c r="S2739" i="2" s="1"/>
  <c r="T2739" i="2" s="1"/>
  <c r="P2739" i="2"/>
  <c r="J2739" i="2"/>
  <c r="U2738" i="2"/>
  <c r="Q2738" i="2"/>
  <c r="S2738" i="2" s="1"/>
  <c r="T2738" i="2" s="1"/>
  <c r="P2738" i="2"/>
  <c r="J2738" i="2"/>
  <c r="U2737" i="2"/>
  <c r="Q2737" i="2"/>
  <c r="S2737" i="2" s="1"/>
  <c r="T2737" i="2" s="1"/>
  <c r="P2737" i="2"/>
  <c r="J2737" i="2"/>
  <c r="U2736" i="2"/>
  <c r="Q2736" i="2"/>
  <c r="P2736" i="2"/>
  <c r="J2736" i="2"/>
  <c r="U2735" i="2"/>
  <c r="Q2735" i="2"/>
  <c r="P2735" i="2"/>
  <c r="J2735" i="2"/>
  <c r="U2734" i="2"/>
  <c r="Q2734" i="2"/>
  <c r="P2734" i="2"/>
  <c r="J2734" i="2"/>
  <c r="U2733" i="2"/>
  <c r="Q2733" i="2"/>
  <c r="P2733" i="2"/>
  <c r="J2733" i="2"/>
  <c r="U2732" i="2"/>
  <c r="Q2732" i="2"/>
  <c r="S2732" i="2" s="1"/>
  <c r="T2732" i="2" s="1"/>
  <c r="P2732" i="2"/>
  <c r="J2732" i="2"/>
  <c r="U2731" i="2"/>
  <c r="Q2731" i="2"/>
  <c r="S2731" i="2" s="1"/>
  <c r="T2731" i="2" s="1"/>
  <c r="P2731" i="2"/>
  <c r="J2731" i="2"/>
  <c r="U2730" i="2"/>
  <c r="Q2730" i="2"/>
  <c r="S2730" i="2" s="1"/>
  <c r="T2730" i="2" s="1"/>
  <c r="P2730" i="2"/>
  <c r="J2730" i="2"/>
  <c r="U2729" i="2"/>
  <c r="Q2729" i="2"/>
  <c r="S2729" i="2" s="1"/>
  <c r="T2729" i="2" s="1"/>
  <c r="P2729" i="2"/>
  <c r="J2729" i="2"/>
  <c r="U2728" i="2"/>
  <c r="Q2728" i="2"/>
  <c r="P2728" i="2"/>
  <c r="J2728" i="2"/>
  <c r="U2727" i="2"/>
  <c r="Q2727" i="2"/>
  <c r="P2727" i="2"/>
  <c r="J2727" i="2"/>
  <c r="U2726" i="2"/>
  <c r="Q2726" i="2"/>
  <c r="P2726" i="2"/>
  <c r="J2726" i="2"/>
  <c r="U2725" i="2"/>
  <c r="Q2725" i="2"/>
  <c r="P2725" i="2"/>
  <c r="J2725" i="2"/>
  <c r="U2724" i="2"/>
  <c r="Q2724" i="2"/>
  <c r="S2724" i="2" s="1"/>
  <c r="T2724" i="2" s="1"/>
  <c r="P2724" i="2"/>
  <c r="J2724" i="2"/>
  <c r="U2723" i="2"/>
  <c r="Q2723" i="2"/>
  <c r="S2723" i="2" s="1"/>
  <c r="T2723" i="2" s="1"/>
  <c r="P2723" i="2"/>
  <c r="J2723" i="2"/>
  <c r="U2722" i="2"/>
  <c r="Q2722" i="2"/>
  <c r="S2722" i="2" s="1"/>
  <c r="T2722" i="2" s="1"/>
  <c r="P2722" i="2"/>
  <c r="J2722" i="2"/>
  <c r="U2721" i="2"/>
  <c r="Q2721" i="2"/>
  <c r="P2721" i="2"/>
  <c r="J2721" i="2"/>
  <c r="U2720" i="2"/>
  <c r="Q2720" i="2"/>
  <c r="P2720" i="2"/>
  <c r="J2720" i="2"/>
  <c r="U2719" i="2"/>
  <c r="Q2719" i="2"/>
  <c r="P2719" i="2"/>
  <c r="J2719" i="2"/>
  <c r="U2718" i="2"/>
  <c r="Q2718" i="2"/>
  <c r="P2718" i="2"/>
  <c r="J2718" i="2"/>
  <c r="U2717" i="2"/>
  <c r="Q2717" i="2"/>
  <c r="P2717" i="2"/>
  <c r="J2717" i="2"/>
  <c r="U2716" i="2"/>
  <c r="Q2716" i="2"/>
  <c r="S2716" i="2" s="1"/>
  <c r="T2716" i="2" s="1"/>
  <c r="P2716" i="2"/>
  <c r="J2716" i="2"/>
  <c r="U2715" i="2"/>
  <c r="Q2715" i="2"/>
  <c r="S2715" i="2" s="1"/>
  <c r="T2715" i="2" s="1"/>
  <c r="P2715" i="2"/>
  <c r="J2715" i="2"/>
  <c r="U2714" i="2"/>
  <c r="Q2714" i="2"/>
  <c r="S2714" i="2" s="1"/>
  <c r="T2714" i="2" s="1"/>
  <c r="P2714" i="2"/>
  <c r="J2714" i="2"/>
  <c r="U2713" i="2"/>
  <c r="Q2713" i="2"/>
  <c r="P2713" i="2"/>
  <c r="J2713" i="2"/>
  <c r="U2712" i="2"/>
  <c r="Q2712" i="2"/>
  <c r="P2712" i="2"/>
  <c r="J2712" i="2"/>
  <c r="U2711" i="2"/>
  <c r="Q2711" i="2"/>
  <c r="P2711" i="2"/>
  <c r="U2710" i="2"/>
  <c r="Q2710" i="2"/>
  <c r="P2710" i="2"/>
  <c r="J2710" i="2"/>
  <c r="U2709" i="2"/>
  <c r="Q2709" i="2"/>
  <c r="P2709" i="2"/>
  <c r="J2709" i="2"/>
  <c r="U2708" i="2"/>
  <c r="Q2708" i="2"/>
  <c r="P2708" i="2"/>
  <c r="S2708" i="2" s="1"/>
  <c r="T2708" i="2" s="1"/>
  <c r="J2708" i="2"/>
  <c r="U2707" i="2"/>
  <c r="Q2707" i="2"/>
  <c r="P2707" i="2"/>
  <c r="S2707" i="2" s="1"/>
  <c r="T2707" i="2" s="1"/>
  <c r="J2707" i="2"/>
  <c r="U2706" i="2"/>
  <c r="Q2706" i="2"/>
  <c r="P2706" i="2"/>
  <c r="J2706" i="2"/>
  <c r="U2705" i="2"/>
  <c r="Q2705" i="2"/>
  <c r="P2705" i="2"/>
  <c r="J2705" i="2"/>
  <c r="U2704" i="2"/>
  <c r="Q2704" i="2"/>
  <c r="P2704" i="2"/>
  <c r="J2704" i="2"/>
  <c r="U2703" i="2"/>
  <c r="Q2703" i="2"/>
  <c r="P2703" i="2"/>
  <c r="S2703" i="2" s="1"/>
  <c r="T2703" i="2" s="1"/>
  <c r="J2703" i="2"/>
  <c r="U2702" i="2"/>
  <c r="Q2702" i="2"/>
  <c r="P2702" i="2"/>
  <c r="J2702" i="2"/>
  <c r="U2701" i="2"/>
  <c r="Q2701" i="2"/>
  <c r="P2701" i="2"/>
  <c r="J2701" i="2"/>
  <c r="U2700" i="2"/>
  <c r="Q2700" i="2"/>
  <c r="S2700" i="2" s="1"/>
  <c r="T2700" i="2" s="1"/>
  <c r="P2700" i="2"/>
  <c r="J2700" i="2"/>
  <c r="U2699" i="2"/>
  <c r="Q2699" i="2"/>
  <c r="P2699" i="2"/>
  <c r="J2699" i="2"/>
  <c r="U2698" i="2"/>
  <c r="Q2698" i="2"/>
  <c r="S2698" i="2" s="1"/>
  <c r="T2698" i="2" s="1"/>
  <c r="P2698" i="2"/>
  <c r="J2698" i="2"/>
  <c r="U2697" i="2"/>
  <c r="Q2697" i="2"/>
  <c r="S2697" i="2" s="1"/>
  <c r="T2697" i="2" s="1"/>
  <c r="P2697" i="2"/>
  <c r="J2697" i="2"/>
  <c r="U2696" i="2"/>
  <c r="S2696" i="2"/>
  <c r="T2696" i="2" s="1"/>
  <c r="Q2696" i="2"/>
  <c r="P2696" i="2"/>
  <c r="J2696" i="2"/>
  <c r="U2695" i="2"/>
  <c r="Q2695" i="2"/>
  <c r="P2695" i="2"/>
  <c r="J2695" i="2"/>
  <c r="U2694" i="2"/>
  <c r="Q2694" i="2"/>
  <c r="S2694" i="2" s="1"/>
  <c r="T2694" i="2" s="1"/>
  <c r="P2694" i="2"/>
  <c r="J2694" i="2"/>
  <c r="U2693" i="2"/>
  <c r="Q2693" i="2"/>
  <c r="P2693" i="2"/>
  <c r="J2693" i="2"/>
  <c r="U2692" i="2"/>
  <c r="Q2692" i="2"/>
  <c r="P2692" i="2"/>
  <c r="J2692" i="2"/>
  <c r="U2691" i="2"/>
  <c r="Q2691" i="2"/>
  <c r="P2691" i="2"/>
  <c r="S2691" i="2" s="1"/>
  <c r="T2691" i="2" s="1"/>
  <c r="J2691" i="2"/>
  <c r="U2690" i="2"/>
  <c r="Q2690" i="2"/>
  <c r="P2690" i="2"/>
  <c r="J2690" i="2"/>
  <c r="U2689" i="2"/>
  <c r="Q2689" i="2"/>
  <c r="P2689" i="2"/>
  <c r="S2689" i="2" s="1"/>
  <c r="T2689" i="2" s="1"/>
  <c r="J2689" i="2"/>
  <c r="U2688" i="2"/>
  <c r="Q2688" i="2"/>
  <c r="S2688" i="2" s="1"/>
  <c r="T2688" i="2" s="1"/>
  <c r="P2688" i="2"/>
  <c r="J2688" i="2"/>
  <c r="U2687" i="2"/>
  <c r="Q2687" i="2"/>
  <c r="P2687" i="2"/>
  <c r="J2687" i="2"/>
  <c r="U2686" i="2"/>
  <c r="Q2686" i="2"/>
  <c r="P2686" i="2"/>
  <c r="J2686" i="2"/>
  <c r="U2685" i="2"/>
  <c r="Q2685" i="2"/>
  <c r="P2685" i="2"/>
  <c r="J2685" i="2"/>
  <c r="U2684" i="2"/>
  <c r="Q2684" i="2"/>
  <c r="S2684" i="2" s="1"/>
  <c r="T2684" i="2" s="1"/>
  <c r="P2684" i="2"/>
  <c r="J2684" i="2"/>
  <c r="U2683" i="2"/>
  <c r="Q2683" i="2"/>
  <c r="P2683" i="2"/>
  <c r="J2683" i="2"/>
  <c r="U2682" i="2"/>
  <c r="Q2682" i="2"/>
  <c r="S2682" i="2" s="1"/>
  <c r="T2682" i="2" s="1"/>
  <c r="P2682" i="2"/>
  <c r="J2682" i="2"/>
  <c r="U2681" i="2"/>
  <c r="Q2681" i="2"/>
  <c r="P2681" i="2"/>
  <c r="J2681" i="2"/>
  <c r="U2680" i="2"/>
  <c r="Q2680" i="2"/>
  <c r="P2680" i="2"/>
  <c r="S2680" i="2" s="1"/>
  <c r="T2680" i="2" s="1"/>
  <c r="J2680" i="2"/>
  <c r="U2679" i="2"/>
  <c r="Q2679" i="2"/>
  <c r="P2679" i="2"/>
  <c r="J2679" i="2"/>
  <c r="U2678" i="2"/>
  <c r="Q2678" i="2"/>
  <c r="P2678" i="2"/>
  <c r="J2678" i="2"/>
  <c r="U2677" i="2"/>
  <c r="Q2677" i="2"/>
  <c r="P2677" i="2"/>
  <c r="J2677" i="2"/>
  <c r="U2676" i="2"/>
  <c r="Q2676" i="2"/>
  <c r="P2676" i="2"/>
  <c r="S2676" i="2" s="1"/>
  <c r="T2676" i="2" s="1"/>
  <c r="J2676" i="2"/>
  <c r="U2675" i="2"/>
  <c r="Q2675" i="2"/>
  <c r="P2675" i="2"/>
  <c r="J2675" i="2"/>
  <c r="U2674" i="2"/>
  <c r="Q2674" i="2"/>
  <c r="P2674" i="2"/>
  <c r="J2674" i="2"/>
  <c r="U2673" i="2"/>
  <c r="Q2673" i="2"/>
  <c r="P2673" i="2"/>
  <c r="J2673" i="2"/>
  <c r="U2672" i="2"/>
  <c r="Q2672" i="2"/>
  <c r="P2672" i="2"/>
  <c r="J2672" i="2"/>
  <c r="U2671" i="2"/>
  <c r="Q2671" i="2"/>
  <c r="P2671" i="2"/>
  <c r="J2671" i="2"/>
  <c r="U2670" i="2"/>
  <c r="Q2670" i="2"/>
  <c r="P2670" i="2"/>
  <c r="J2670" i="2"/>
  <c r="U2669" i="2"/>
  <c r="Q2669" i="2"/>
  <c r="P2669" i="2"/>
  <c r="J2669" i="2"/>
  <c r="U2668" i="2"/>
  <c r="Q2668" i="2"/>
  <c r="S2668" i="2" s="1"/>
  <c r="T2668" i="2" s="1"/>
  <c r="P2668" i="2"/>
  <c r="J2668" i="2"/>
  <c r="U2667" i="2"/>
  <c r="Q2667" i="2"/>
  <c r="P2667" i="2"/>
  <c r="J2667" i="2"/>
  <c r="U2666" i="2"/>
  <c r="Q2666" i="2"/>
  <c r="P2666" i="2"/>
  <c r="J2666" i="2"/>
  <c r="U2665" i="2"/>
  <c r="Q2665" i="2"/>
  <c r="P2665" i="2"/>
  <c r="J2665" i="2"/>
  <c r="U2664" i="2"/>
  <c r="Q2664" i="2"/>
  <c r="S2664" i="2" s="1"/>
  <c r="T2664" i="2" s="1"/>
  <c r="P2664" i="2"/>
  <c r="J2664" i="2"/>
  <c r="U2663" i="2"/>
  <c r="Q2663" i="2"/>
  <c r="P2663" i="2"/>
  <c r="J2663" i="2"/>
  <c r="U2662" i="2"/>
  <c r="Q2662" i="2"/>
  <c r="P2662" i="2"/>
  <c r="J2662" i="2"/>
  <c r="U2661" i="2"/>
  <c r="Q2661" i="2"/>
  <c r="P2661" i="2"/>
  <c r="J2661" i="2"/>
  <c r="U2660" i="2"/>
  <c r="Q2660" i="2"/>
  <c r="P2660" i="2"/>
  <c r="J2660" i="2"/>
  <c r="U2659" i="2"/>
  <c r="Q2659" i="2"/>
  <c r="P2659" i="2"/>
  <c r="J2659" i="2"/>
  <c r="U2658" i="2"/>
  <c r="Q2658" i="2"/>
  <c r="P2658" i="2"/>
  <c r="J2658" i="2"/>
  <c r="U2657" i="2"/>
  <c r="Q2657" i="2"/>
  <c r="P2657" i="2"/>
  <c r="J2657" i="2"/>
  <c r="U2656" i="2"/>
  <c r="Q2656" i="2"/>
  <c r="S2656" i="2" s="1"/>
  <c r="T2656" i="2" s="1"/>
  <c r="P2656" i="2"/>
  <c r="J2656" i="2"/>
  <c r="U2655" i="2"/>
  <c r="Q2655" i="2"/>
  <c r="P2655" i="2"/>
  <c r="J2655" i="2"/>
  <c r="U2654" i="2"/>
  <c r="Q2654" i="2"/>
  <c r="P2654" i="2"/>
  <c r="J2654" i="2"/>
  <c r="U2653" i="2"/>
  <c r="Q2653" i="2"/>
  <c r="P2653" i="2"/>
  <c r="J2653" i="2"/>
  <c r="U2652" i="2"/>
  <c r="Q2652" i="2"/>
  <c r="S2652" i="2" s="1"/>
  <c r="T2652" i="2" s="1"/>
  <c r="P2652" i="2"/>
  <c r="J2652" i="2"/>
  <c r="U2651" i="2"/>
  <c r="Q2651" i="2"/>
  <c r="P2651" i="2"/>
  <c r="J2651" i="2"/>
  <c r="U2650" i="2"/>
  <c r="Q2650" i="2"/>
  <c r="P2650" i="2"/>
  <c r="J2650" i="2"/>
  <c r="U2649" i="2"/>
  <c r="Q2649" i="2"/>
  <c r="P2649" i="2"/>
  <c r="J2649" i="2"/>
  <c r="U2648" i="2"/>
  <c r="Q2648" i="2"/>
  <c r="P2648" i="2"/>
  <c r="S2648" i="2" s="1"/>
  <c r="T2648" i="2" s="1"/>
  <c r="J2648" i="2"/>
  <c r="U2647" i="2"/>
  <c r="Q2647" i="2"/>
  <c r="P2647" i="2"/>
  <c r="J2647" i="2"/>
  <c r="U2646" i="2"/>
  <c r="Q2646" i="2"/>
  <c r="P2646" i="2"/>
  <c r="J2646" i="2"/>
  <c r="U2645" i="2"/>
  <c r="Q2645" i="2"/>
  <c r="P2645" i="2"/>
  <c r="J2645" i="2"/>
  <c r="U2644" i="2"/>
  <c r="Q2644" i="2"/>
  <c r="P2644" i="2"/>
  <c r="S2644" i="2" s="1"/>
  <c r="T2644" i="2" s="1"/>
  <c r="J2644" i="2"/>
  <c r="U2643" i="2"/>
  <c r="Q2643" i="2"/>
  <c r="P2643" i="2"/>
  <c r="J2643" i="2"/>
  <c r="U2642" i="2"/>
  <c r="Q2642" i="2"/>
  <c r="P2642" i="2"/>
  <c r="S2642" i="2" s="1"/>
  <c r="T2642" i="2" s="1"/>
  <c r="J2642" i="2"/>
  <c r="U2641" i="2"/>
  <c r="Q2641" i="2"/>
  <c r="P2641" i="2"/>
  <c r="J2641" i="2"/>
  <c r="U2640" i="2"/>
  <c r="Q2640" i="2"/>
  <c r="P2640" i="2"/>
  <c r="J2640" i="2"/>
  <c r="U2639" i="2"/>
  <c r="Q2639" i="2"/>
  <c r="S2639" i="2" s="1"/>
  <c r="T2639" i="2" s="1"/>
  <c r="P2639" i="2"/>
  <c r="J2639" i="2"/>
  <c r="U2638" i="2"/>
  <c r="Q2638" i="2"/>
  <c r="P2638" i="2"/>
  <c r="J2638" i="2"/>
  <c r="U2637" i="2"/>
  <c r="Q2637" i="2"/>
  <c r="P2637" i="2"/>
  <c r="J2637" i="2"/>
  <c r="U2636" i="2"/>
  <c r="Q2636" i="2"/>
  <c r="S2636" i="2" s="1"/>
  <c r="T2636" i="2" s="1"/>
  <c r="P2636" i="2"/>
  <c r="J2636" i="2"/>
  <c r="U2635" i="2"/>
  <c r="Q2635" i="2"/>
  <c r="P2635" i="2"/>
  <c r="J2635" i="2"/>
  <c r="U2634" i="2"/>
  <c r="Q2634" i="2"/>
  <c r="P2634" i="2"/>
  <c r="J2634" i="2"/>
  <c r="U2633" i="2"/>
  <c r="Q2633" i="2"/>
  <c r="P2633" i="2"/>
  <c r="S2633" i="2" s="1"/>
  <c r="T2633" i="2" s="1"/>
  <c r="J2633" i="2"/>
  <c r="U2632" i="2"/>
  <c r="Q2632" i="2"/>
  <c r="P2632" i="2"/>
  <c r="J2632" i="2"/>
  <c r="U2631" i="2"/>
  <c r="Q2631" i="2"/>
  <c r="P2631" i="2"/>
  <c r="U2630" i="2"/>
  <c r="Q2630" i="2"/>
  <c r="P2630" i="2"/>
  <c r="J2630" i="2"/>
  <c r="U2629" i="2"/>
  <c r="Q2629" i="2"/>
  <c r="P2629" i="2"/>
  <c r="J2629" i="2"/>
  <c r="U2628" i="2"/>
  <c r="Q2628" i="2"/>
  <c r="P2628" i="2"/>
  <c r="J2628" i="2"/>
  <c r="U2627" i="2"/>
  <c r="Q2627" i="2"/>
  <c r="S2627" i="2" s="1"/>
  <c r="T2627" i="2" s="1"/>
  <c r="P2627" i="2"/>
  <c r="J2627" i="2"/>
  <c r="U2626" i="2"/>
  <c r="Q2626" i="2"/>
  <c r="P2626" i="2"/>
  <c r="J2626" i="2"/>
  <c r="U2625" i="2"/>
  <c r="Q2625" i="2"/>
  <c r="S2625" i="2" s="1"/>
  <c r="T2625" i="2" s="1"/>
  <c r="P2625" i="2"/>
  <c r="J2625" i="2"/>
  <c r="U2624" i="2"/>
  <c r="Q2624" i="2"/>
  <c r="P2624" i="2"/>
  <c r="J2624" i="2"/>
  <c r="U2623" i="2"/>
  <c r="Q2623" i="2"/>
  <c r="S2623" i="2" s="1"/>
  <c r="T2623" i="2" s="1"/>
  <c r="P2623" i="2"/>
  <c r="J2623" i="2"/>
  <c r="U2622" i="2"/>
  <c r="Q2622" i="2"/>
  <c r="P2622" i="2"/>
  <c r="J2622" i="2"/>
  <c r="U2621" i="2"/>
  <c r="Q2621" i="2"/>
  <c r="S2621" i="2" s="1"/>
  <c r="T2621" i="2" s="1"/>
  <c r="P2621" i="2"/>
  <c r="J2621" i="2"/>
  <c r="U2620" i="2"/>
  <c r="Q2620" i="2"/>
  <c r="P2620" i="2"/>
  <c r="J2620" i="2"/>
  <c r="U2619" i="2"/>
  <c r="Q2619" i="2"/>
  <c r="S2619" i="2" s="1"/>
  <c r="T2619" i="2" s="1"/>
  <c r="P2619" i="2"/>
  <c r="J2619" i="2"/>
  <c r="U2618" i="2"/>
  <c r="Q2618" i="2"/>
  <c r="P2618" i="2"/>
  <c r="J2618" i="2"/>
  <c r="U2617" i="2"/>
  <c r="Q2617" i="2"/>
  <c r="S2617" i="2" s="1"/>
  <c r="T2617" i="2" s="1"/>
  <c r="P2617" i="2"/>
  <c r="J2617" i="2"/>
  <c r="U2616" i="2"/>
  <c r="Q2616" i="2"/>
  <c r="P2616" i="2"/>
  <c r="J2616" i="2"/>
  <c r="U2615" i="2"/>
  <c r="Q2615" i="2"/>
  <c r="P2615" i="2"/>
  <c r="J2615" i="2"/>
  <c r="U2614" i="2"/>
  <c r="Q2614" i="2"/>
  <c r="P2614" i="2"/>
  <c r="J2614" i="2"/>
  <c r="U2613" i="2"/>
  <c r="Q2613" i="2"/>
  <c r="P2613" i="2"/>
  <c r="J2613" i="2"/>
  <c r="U2612" i="2"/>
  <c r="Q2612" i="2"/>
  <c r="P2612" i="2"/>
  <c r="J2612" i="2"/>
  <c r="U2611" i="2"/>
  <c r="Q2611" i="2"/>
  <c r="P2611" i="2"/>
  <c r="J2611" i="2"/>
  <c r="U2610" i="2"/>
  <c r="Q2610" i="2"/>
  <c r="P2610" i="2"/>
  <c r="J2610" i="2"/>
  <c r="U2609" i="2"/>
  <c r="Q2609" i="2"/>
  <c r="P2609" i="2"/>
  <c r="J2609" i="2"/>
  <c r="U2608" i="2"/>
  <c r="Q2608" i="2"/>
  <c r="S2608" i="2" s="1"/>
  <c r="T2608" i="2" s="1"/>
  <c r="P2608" i="2"/>
  <c r="J2608" i="2"/>
  <c r="U2607" i="2"/>
  <c r="Q2607" i="2"/>
  <c r="P2607" i="2"/>
  <c r="J2607" i="2"/>
  <c r="U2606" i="2"/>
  <c r="Q2606" i="2"/>
  <c r="S2606" i="2" s="1"/>
  <c r="T2606" i="2" s="1"/>
  <c r="P2606" i="2"/>
  <c r="J2606" i="2"/>
  <c r="U2605" i="2"/>
  <c r="Q2605" i="2"/>
  <c r="P2605" i="2"/>
  <c r="J2605" i="2"/>
  <c r="U2604" i="2"/>
  <c r="Q2604" i="2"/>
  <c r="P2604" i="2"/>
  <c r="J2604" i="2"/>
  <c r="U2603" i="2"/>
  <c r="Q2603" i="2"/>
  <c r="P2603" i="2"/>
  <c r="J2603" i="2"/>
  <c r="U2602" i="2"/>
  <c r="Q2602" i="2"/>
  <c r="P2602" i="2"/>
  <c r="J2602" i="2"/>
  <c r="U2601" i="2"/>
  <c r="Q2601" i="2"/>
  <c r="P2601" i="2"/>
  <c r="J2601" i="2"/>
  <c r="U2600" i="2"/>
  <c r="Q2600" i="2"/>
  <c r="P2600" i="2"/>
  <c r="J2600" i="2"/>
  <c r="U2599" i="2"/>
  <c r="Q2599" i="2"/>
  <c r="P2599" i="2"/>
  <c r="J2599" i="2"/>
  <c r="U2598" i="2"/>
  <c r="Q2598" i="2"/>
  <c r="P2598" i="2"/>
  <c r="J2598" i="2"/>
  <c r="U2597" i="2"/>
  <c r="Q2597" i="2"/>
  <c r="S2597" i="2" s="1"/>
  <c r="T2597" i="2" s="1"/>
  <c r="P2597" i="2"/>
  <c r="J2597" i="2"/>
  <c r="U2596" i="2"/>
  <c r="Q2596" i="2"/>
  <c r="S2596" i="2" s="1"/>
  <c r="T2596" i="2" s="1"/>
  <c r="P2596" i="2"/>
  <c r="J2596" i="2"/>
  <c r="U2595" i="2"/>
  <c r="Q2595" i="2"/>
  <c r="S2595" i="2" s="1"/>
  <c r="T2595" i="2" s="1"/>
  <c r="P2595" i="2"/>
  <c r="J2595" i="2"/>
  <c r="U2594" i="2"/>
  <c r="Q2594" i="2"/>
  <c r="S2594" i="2" s="1"/>
  <c r="T2594" i="2" s="1"/>
  <c r="P2594" i="2"/>
  <c r="J2594" i="2"/>
  <c r="U2593" i="2"/>
  <c r="Q2593" i="2"/>
  <c r="P2593" i="2"/>
  <c r="J2593" i="2"/>
  <c r="U2592" i="2"/>
  <c r="Q2592" i="2"/>
  <c r="S2592" i="2" s="1"/>
  <c r="T2592" i="2" s="1"/>
  <c r="P2592" i="2"/>
  <c r="J2592" i="2"/>
  <c r="U2591" i="2"/>
  <c r="Q2591" i="2"/>
  <c r="P2591" i="2"/>
  <c r="J2591" i="2"/>
  <c r="U2590" i="2"/>
  <c r="Q2590" i="2"/>
  <c r="S2590" i="2" s="1"/>
  <c r="T2590" i="2" s="1"/>
  <c r="P2590" i="2"/>
  <c r="J2590" i="2"/>
  <c r="U2589" i="2"/>
  <c r="Q2589" i="2"/>
  <c r="P2589" i="2"/>
  <c r="S2589" i="2" s="1"/>
  <c r="T2589" i="2" s="1"/>
  <c r="J2589" i="2"/>
  <c r="U2588" i="2"/>
  <c r="Q2588" i="2"/>
  <c r="S2588" i="2" s="1"/>
  <c r="T2588" i="2" s="1"/>
  <c r="P2588" i="2"/>
  <c r="J2588" i="2"/>
  <c r="U2587" i="2"/>
  <c r="Q2587" i="2"/>
  <c r="P2587" i="2"/>
  <c r="J2587" i="2"/>
  <c r="U2586" i="2"/>
  <c r="Q2586" i="2"/>
  <c r="S2586" i="2" s="1"/>
  <c r="T2586" i="2" s="1"/>
  <c r="P2586" i="2"/>
  <c r="J2586" i="2"/>
  <c r="U2585" i="2"/>
  <c r="Q2585" i="2"/>
  <c r="P2585" i="2"/>
  <c r="J2585" i="2"/>
  <c r="U2584" i="2"/>
  <c r="Q2584" i="2"/>
  <c r="S2584" i="2" s="1"/>
  <c r="T2584" i="2" s="1"/>
  <c r="P2584" i="2"/>
  <c r="J2584" i="2"/>
  <c r="U2583" i="2"/>
  <c r="Q2583" i="2"/>
  <c r="P2583" i="2"/>
  <c r="J2583" i="2"/>
  <c r="U2582" i="2"/>
  <c r="Q2582" i="2"/>
  <c r="S2582" i="2" s="1"/>
  <c r="T2582" i="2" s="1"/>
  <c r="P2582" i="2"/>
  <c r="J2582" i="2"/>
  <c r="U2581" i="2"/>
  <c r="Q2581" i="2"/>
  <c r="S2581" i="2" s="1"/>
  <c r="T2581" i="2" s="1"/>
  <c r="P2581" i="2"/>
  <c r="J2581" i="2"/>
  <c r="U2580" i="2"/>
  <c r="Q2580" i="2"/>
  <c r="P2580" i="2"/>
  <c r="J2580" i="2"/>
  <c r="U2579" i="2"/>
  <c r="Q2579" i="2"/>
  <c r="P2579" i="2"/>
  <c r="J2579" i="2"/>
  <c r="U2578" i="2"/>
  <c r="Q2578" i="2"/>
  <c r="P2578" i="2"/>
  <c r="S2578" i="2" s="1"/>
  <c r="T2578" i="2" s="1"/>
  <c r="J2578" i="2"/>
  <c r="U2577" i="2"/>
  <c r="Q2577" i="2"/>
  <c r="S2577" i="2" s="1"/>
  <c r="T2577" i="2" s="1"/>
  <c r="P2577" i="2"/>
  <c r="J2577" i="2"/>
  <c r="U2576" i="2"/>
  <c r="Q2576" i="2"/>
  <c r="P2576" i="2"/>
  <c r="J2576" i="2"/>
  <c r="U2575" i="2"/>
  <c r="Q2575" i="2"/>
  <c r="S2575" i="2" s="1"/>
  <c r="T2575" i="2" s="1"/>
  <c r="P2575" i="2"/>
  <c r="J2575" i="2"/>
  <c r="U2574" i="2"/>
  <c r="Q2574" i="2"/>
  <c r="P2574" i="2"/>
  <c r="J2574" i="2"/>
  <c r="U2573" i="2"/>
  <c r="S2573" i="2"/>
  <c r="T2573" i="2" s="1"/>
  <c r="Q2573" i="2"/>
  <c r="P2573" i="2"/>
  <c r="J2573" i="2"/>
  <c r="U2572" i="2"/>
  <c r="Q2572" i="2"/>
  <c r="P2572" i="2"/>
  <c r="J2572" i="2"/>
  <c r="U2571" i="2"/>
  <c r="Q2571" i="2"/>
  <c r="P2571" i="2"/>
  <c r="J2571" i="2"/>
  <c r="U2570" i="2"/>
  <c r="Q2570" i="2"/>
  <c r="P2570" i="2"/>
  <c r="S2570" i="2" s="1"/>
  <c r="T2570" i="2" s="1"/>
  <c r="J2570" i="2"/>
  <c r="U2569" i="2"/>
  <c r="Q2569" i="2"/>
  <c r="P2569" i="2"/>
  <c r="S2569" i="2" s="1"/>
  <c r="T2569" i="2" s="1"/>
  <c r="J2569" i="2"/>
  <c r="U2568" i="2"/>
  <c r="Q2568" i="2"/>
  <c r="P2568" i="2"/>
  <c r="J2568" i="2"/>
  <c r="U2567" i="2"/>
  <c r="Q2567" i="2"/>
  <c r="P2567" i="2"/>
  <c r="J2567" i="2"/>
  <c r="U2566" i="2"/>
  <c r="Q2566" i="2"/>
  <c r="P2566" i="2"/>
  <c r="J2566" i="2"/>
  <c r="U2565" i="2"/>
  <c r="Q2565" i="2"/>
  <c r="P2565" i="2"/>
  <c r="J2565" i="2"/>
  <c r="U2564" i="2"/>
  <c r="Q2564" i="2"/>
  <c r="S2564" i="2" s="1"/>
  <c r="T2564" i="2" s="1"/>
  <c r="P2564" i="2"/>
  <c r="J2564" i="2"/>
  <c r="U2563" i="2"/>
  <c r="Q2563" i="2"/>
  <c r="P2563" i="2"/>
  <c r="J2563" i="2"/>
  <c r="U2562" i="2"/>
  <c r="Q2562" i="2"/>
  <c r="P2562" i="2"/>
  <c r="J2562" i="2"/>
  <c r="U2561" i="2"/>
  <c r="Q2561" i="2"/>
  <c r="P2561" i="2"/>
  <c r="J2561" i="2"/>
  <c r="U2560" i="2"/>
  <c r="Q2560" i="2"/>
  <c r="S2560" i="2" s="1"/>
  <c r="T2560" i="2" s="1"/>
  <c r="P2560" i="2"/>
  <c r="J2560" i="2"/>
  <c r="U2559" i="2"/>
  <c r="Q2559" i="2"/>
  <c r="P2559" i="2"/>
  <c r="J2559" i="2"/>
  <c r="U2558" i="2"/>
  <c r="Q2558" i="2"/>
  <c r="P2558" i="2"/>
  <c r="S2558" i="2" s="1"/>
  <c r="T2558" i="2" s="1"/>
  <c r="J2558" i="2"/>
  <c r="U2557" i="2"/>
  <c r="Q2557" i="2"/>
  <c r="P2557" i="2"/>
  <c r="J2557" i="2"/>
  <c r="U2556" i="2"/>
  <c r="Q2556" i="2"/>
  <c r="S2556" i="2" s="1"/>
  <c r="T2556" i="2" s="1"/>
  <c r="P2556" i="2"/>
  <c r="J2556" i="2"/>
  <c r="U2555" i="2"/>
  <c r="Q2555" i="2"/>
  <c r="P2555" i="2"/>
  <c r="J2555" i="2"/>
  <c r="U2554" i="2"/>
  <c r="Q2554" i="2"/>
  <c r="P2554" i="2"/>
  <c r="J2554" i="2"/>
  <c r="U2553" i="2"/>
  <c r="Q2553" i="2"/>
  <c r="P2553" i="2"/>
  <c r="S2553" i="2" s="1"/>
  <c r="T2553" i="2" s="1"/>
  <c r="J2553" i="2"/>
  <c r="U2552" i="2"/>
  <c r="Q2552" i="2"/>
  <c r="S2552" i="2" s="1"/>
  <c r="T2552" i="2" s="1"/>
  <c r="P2552" i="2"/>
  <c r="J2552" i="2"/>
  <c r="U2551" i="2"/>
  <c r="Q2551" i="2"/>
  <c r="P2551" i="2"/>
  <c r="U2550" i="2"/>
  <c r="Q2550" i="2"/>
  <c r="P2550" i="2"/>
  <c r="J2550" i="2"/>
  <c r="U2549" i="2"/>
  <c r="Q2549" i="2"/>
  <c r="P2549" i="2"/>
  <c r="J2549" i="2"/>
  <c r="U2548" i="2"/>
  <c r="Q2548" i="2"/>
  <c r="P2548" i="2"/>
  <c r="J2548" i="2"/>
  <c r="U2547" i="2"/>
  <c r="Q2547" i="2"/>
  <c r="P2547" i="2"/>
  <c r="J2547" i="2"/>
  <c r="U2546" i="2"/>
  <c r="Q2546" i="2"/>
  <c r="P2546" i="2"/>
  <c r="J2546" i="2"/>
  <c r="U2545" i="2"/>
  <c r="Q2545" i="2"/>
  <c r="P2545" i="2"/>
  <c r="J2545" i="2"/>
  <c r="U2544" i="2"/>
  <c r="Q2544" i="2"/>
  <c r="P2544" i="2"/>
  <c r="J2544" i="2"/>
  <c r="U2543" i="2"/>
  <c r="Q2543" i="2"/>
  <c r="P2543" i="2"/>
  <c r="J2543" i="2"/>
  <c r="U2542" i="2"/>
  <c r="Q2542" i="2"/>
  <c r="P2542" i="2"/>
  <c r="J2542" i="2"/>
  <c r="U2541" i="2"/>
  <c r="Q2541" i="2"/>
  <c r="P2541" i="2"/>
  <c r="J2541" i="2"/>
  <c r="U2540" i="2"/>
  <c r="Q2540" i="2"/>
  <c r="P2540" i="2"/>
  <c r="J2540" i="2"/>
  <c r="U2539" i="2"/>
  <c r="Q2539" i="2"/>
  <c r="P2539" i="2"/>
  <c r="J2539" i="2"/>
  <c r="U2538" i="2"/>
  <c r="Q2538" i="2"/>
  <c r="P2538" i="2"/>
  <c r="U2537" i="2"/>
  <c r="Q2537" i="2"/>
  <c r="S2537" i="2" s="1"/>
  <c r="T2537" i="2" s="1"/>
  <c r="P2537" i="2"/>
  <c r="J2537" i="2"/>
  <c r="U2536" i="2"/>
  <c r="Q2536" i="2"/>
  <c r="P2536" i="2"/>
  <c r="J2536" i="2"/>
  <c r="U2535" i="2"/>
  <c r="Q2535" i="2"/>
  <c r="S2535" i="2" s="1"/>
  <c r="T2535" i="2" s="1"/>
  <c r="P2535" i="2"/>
  <c r="J2535" i="2"/>
  <c r="U2534" i="2"/>
  <c r="Q2534" i="2"/>
  <c r="P2534" i="2"/>
  <c r="J2534" i="2"/>
  <c r="U2533" i="2"/>
  <c r="S2533" i="2"/>
  <c r="T2533" i="2" s="1"/>
  <c r="Q2533" i="2"/>
  <c r="P2533" i="2"/>
  <c r="J2533" i="2"/>
  <c r="U2532" i="2"/>
  <c r="Q2532" i="2"/>
  <c r="P2532" i="2"/>
  <c r="U2531" i="2"/>
  <c r="Q2531" i="2"/>
  <c r="S2531" i="2" s="1"/>
  <c r="T2531" i="2" s="1"/>
  <c r="P2531" i="2"/>
  <c r="J2531" i="2"/>
  <c r="U2530" i="2"/>
  <c r="Q2530" i="2"/>
  <c r="S2530" i="2" s="1"/>
  <c r="T2530" i="2" s="1"/>
  <c r="P2530" i="2"/>
  <c r="J2530" i="2"/>
  <c r="U2529" i="2"/>
  <c r="Q2529" i="2"/>
  <c r="S2529" i="2" s="1"/>
  <c r="T2529" i="2" s="1"/>
  <c r="P2529" i="2"/>
  <c r="J2529" i="2"/>
  <c r="U2528" i="2"/>
  <c r="Q2528" i="2"/>
  <c r="S2528" i="2" s="1"/>
  <c r="T2528" i="2" s="1"/>
  <c r="P2528" i="2"/>
  <c r="J2528" i="2"/>
  <c r="U2527" i="2"/>
  <c r="Q2527" i="2"/>
  <c r="S2527" i="2" s="1"/>
  <c r="T2527" i="2" s="1"/>
  <c r="P2527" i="2"/>
  <c r="J2527" i="2"/>
  <c r="U2526" i="2"/>
  <c r="Q2526" i="2"/>
  <c r="S2526" i="2" s="1"/>
  <c r="T2526" i="2" s="1"/>
  <c r="P2526" i="2"/>
  <c r="J2526" i="2"/>
  <c r="U2525" i="2"/>
  <c r="Q2525" i="2"/>
  <c r="S2525" i="2" s="1"/>
  <c r="T2525" i="2" s="1"/>
  <c r="P2525" i="2"/>
  <c r="J2525" i="2"/>
  <c r="U2524" i="2"/>
  <c r="Q2524" i="2"/>
  <c r="S2524" i="2" s="1"/>
  <c r="T2524" i="2" s="1"/>
  <c r="P2524" i="2"/>
  <c r="J2524" i="2"/>
  <c r="U2523" i="2"/>
  <c r="Q2523" i="2"/>
  <c r="S2523" i="2" s="1"/>
  <c r="T2523" i="2" s="1"/>
  <c r="P2523" i="2"/>
  <c r="J2523" i="2"/>
  <c r="U2522" i="2"/>
  <c r="Q2522" i="2"/>
  <c r="S2522" i="2" s="1"/>
  <c r="T2522" i="2" s="1"/>
  <c r="P2522" i="2"/>
  <c r="J2522" i="2"/>
  <c r="U2521" i="2"/>
  <c r="Q2521" i="2"/>
  <c r="S2521" i="2" s="1"/>
  <c r="T2521" i="2" s="1"/>
  <c r="P2521" i="2"/>
  <c r="J2521" i="2"/>
  <c r="U2520" i="2"/>
  <c r="Q2520" i="2"/>
  <c r="S2520" i="2" s="1"/>
  <c r="T2520" i="2" s="1"/>
  <c r="P2520" i="2"/>
  <c r="J2520" i="2"/>
  <c r="U2519" i="2"/>
  <c r="Q2519" i="2"/>
  <c r="S2519" i="2" s="1"/>
  <c r="T2519" i="2" s="1"/>
  <c r="P2519" i="2"/>
  <c r="J2519" i="2"/>
  <c r="U2518" i="2"/>
  <c r="Q2518" i="2"/>
  <c r="S2518" i="2" s="1"/>
  <c r="T2518" i="2" s="1"/>
  <c r="P2518" i="2"/>
  <c r="J2518" i="2"/>
  <c r="U2517" i="2"/>
  <c r="Q2517" i="2"/>
  <c r="S2517" i="2" s="1"/>
  <c r="T2517" i="2" s="1"/>
  <c r="P2517" i="2"/>
  <c r="J2517" i="2"/>
  <c r="U2516" i="2"/>
  <c r="Q2516" i="2"/>
  <c r="S2516" i="2" s="1"/>
  <c r="T2516" i="2" s="1"/>
  <c r="P2516" i="2"/>
  <c r="J2516" i="2"/>
  <c r="U2515" i="2"/>
  <c r="Q2515" i="2"/>
  <c r="S2515" i="2" s="1"/>
  <c r="T2515" i="2" s="1"/>
  <c r="P2515" i="2"/>
  <c r="J2515" i="2"/>
  <c r="U2514" i="2"/>
  <c r="Q2514" i="2"/>
  <c r="S2514" i="2" s="1"/>
  <c r="T2514" i="2" s="1"/>
  <c r="P2514" i="2"/>
  <c r="J2514" i="2"/>
  <c r="U2513" i="2"/>
  <c r="Q2513" i="2"/>
  <c r="S2513" i="2" s="1"/>
  <c r="T2513" i="2" s="1"/>
  <c r="P2513" i="2"/>
  <c r="J2513" i="2"/>
  <c r="U2512" i="2"/>
  <c r="Q2512" i="2"/>
  <c r="S2512" i="2" s="1"/>
  <c r="T2512" i="2" s="1"/>
  <c r="P2512" i="2"/>
  <c r="J2512" i="2"/>
  <c r="U2511" i="2"/>
  <c r="Q2511" i="2"/>
  <c r="S2511" i="2" s="1"/>
  <c r="T2511" i="2" s="1"/>
  <c r="P2511" i="2"/>
  <c r="J2511" i="2"/>
  <c r="U2510" i="2"/>
  <c r="Q2510" i="2"/>
  <c r="P2510" i="2"/>
  <c r="J2510" i="2"/>
  <c r="U2509" i="2"/>
  <c r="Q2509" i="2"/>
  <c r="S2509" i="2" s="1"/>
  <c r="T2509" i="2" s="1"/>
  <c r="P2509" i="2"/>
  <c r="J2509" i="2"/>
  <c r="U2508" i="2"/>
  <c r="Q2508" i="2"/>
  <c r="S2508" i="2" s="1"/>
  <c r="T2508" i="2" s="1"/>
  <c r="P2508" i="2"/>
  <c r="J2508" i="2"/>
  <c r="U2507" i="2"/>
  <c r="Q2507" i="2"/>
  <c r="S2507" i="2" s="1"/>
  <c r="T2507" i="2" s="1"/>
  <c r="P2507" i="2"/>
  <c r="J2507" i="2"/>
  <c r="U2506" i="2"/>
  <c r="Q2506" i="2"/>
  <c r="P2506" i="2"/>
  <c r="J2506" i="2"/>
  <c r="U2505" i="2"/>
  <c r="Q2505" i="2"/>
  <c r="S2505" i="2" s="1"/>
  <c r="T2505" i="2" s="1"/>
  <c r="P2505" i="2"/>
  <c r="J2505" i="2"/>
  <c r="U2504" i="2"/>
  <c r="Q2504" i="2"/>
  <c r="S2504" i="2" s="1"/>
  <c r="T2504" i="2" s="1"/>
  <c r="P2504" i="2"/>
  <c r="J2504" i="2"/>
  <c r="U2503" i="2"/>
  <c r="Q2503" i="2"/>
  <c r="S2503" i="2" s="1"/>
  <c r="T2503" i="2" s="1"/>
  <c r="P2503" i="2"/>
  <c r="J2503" i="2"/>
  <c r="U2502" i="2"/>
  <c r="Q2502" i="2"/>
  <c r="P2502" i="2"/>
  <c r="J2502" i="2"/>
  <c r="U2501" i="2"/>
  <c r="Q2501" i="2"/>
  <c r="S2501" i="2" s="1"/>
  <c r="T2501" i="2" s="1"/>
  <c r="P2501" i="2"/>
  <c r="J2501" i="2"/>
  <c r="U2500" i="2"/>
  <c r="Q2500" i="2"/>
  <c r="P2500" i="2"/>
  <c r="J2500" i="2"/>
  <c r="U2499" i="2"/>
  <c r="Q2499" i="2"/>
  <c r="S2499" i="2" s="1"/>
  <c r="T2499" i="2" s="1"/>
  <c r="P2499" i="2"/>
  <c r="J2499" i="2"/>
  <c r="U2498" i="2"/>
  <c r="Q2498" i="2"/>
  <c r="P2498" i="2"/>
  <c r="J2498" i="2"/>
  <c r="U2497" i="2"/>
  <c r="Q2497" i="2"/>
  <c r="S2497" i="2" s="1"/>
  <c r="T2497" i="2" s="1"/>
  <c r="P2497" i="2"/>
  <c r="J2497" i="2"/>
  <c r="U2496" i="2"/>
  <c r="Q2496" i="2"/>
  <c r="P2496" i="2"/>
  <c r="J2496" i="2"/>
  <c r="U2495" i="2"/>
  <c r="Q2495" i="2"/>
  <c r="S2495" i="2" s="1"/>
  <c r="T2495" i="2" s="1"/>
  <c r="P2495" i="2"/>
  <c r="J2495" i="2"/>
  <c r="U2494" i="2"/>
  <c r="Q2494" i="2"/>
  <c r="P2494" i="2"/>
  <c r="J2494" i="2"/>
  <c r="U2493" i="2"/>
  <c r="Q2493" i="2"/>
  <c r="S2493" i="2" s="1"/>
  <c r="T2493" i="2" s="1"/>
  <c r="P2493" i="2"/>
  <c r="J2493" i="2"/>
  <c r="U2492" i="2"/>
  <c r="Q2492" i="2"/>
  <c r="P2492" i="2"/>
  <c r="J2492" i="2"/>
  <c r="U2491" i="2"/>
  <c r="Q2491" i="2"/>
  <c r="S2491" i="2" s="1"/>
  <c r="T2491" i="2" s="1"/>
  <c r="P2491" i="2"/>
  <c r="J2491" i="2"/>
  <c r="U2490" i="2"/>
  <c r="Q2490" i="2"/>
  <c r="P2490" i="2"/>
  <c r="J2490" i="2"/>
  <c r="U2489" i="2"/>
  <c r="Q2489" i="2"/>
  <c r="S2489" i="2" s="1"/>
  <c r="T2489" i="2" s="1"/>
  <c r="P2489" i="2"/>
  <c r="J2489" i="2"/>
  <c r="U2488" i="2"/>
  <c r="Q2488" i="2"/>
  <c r="P2488" i="2"/>
  <c r="J2488" i="2"/>
  <c r="U2487" i="2"/>
  <c r="Q2487" i="2"/>
  <c r="S2487" i="2" s="1"/>
  <c r="T2487" i="2" s="1"/>
  <c r="P2487" i="2"/>
  <c r="J2487" i="2"/>
  <c r="U2486" i="2"/>
  <c r="Q2486" i="2"/>
  <c r="P2486" i="2"/>
  <c r="J2486" i="2"/>
  <c r="U2485" i="2"/>
  <c r="Q2485" i="2"/>
  <c r="S2485" i="2" s="1"/>
  <c r="T2485" i="2" s="1"/>
  <c r="P2485" i="2"/>
  <c r="J2485" i="2"/>
  <c r="U2484" i="2"/>
  <c r="Q2484" i="2"/>
  <c r="P2484" i="2"/>
  <c r="J2484" i="2"/>
  <c r="U2483" i="2"/>
  <c r="Q2483" i="2"/>
  <c r="S2483" i="2" s="1"/>
  <c r="T2483" i="2" s="1"/>
  <c r="P2483" i="2"/>
  <c r="J2483" i="2"/>
  <c r="U2482" i="2"/>
  <c r="Q2482" i="2"/>
  <c r="P2482" i="2"/>
  <c r="S2482" i="2" s="1"/>
  <c r="T2482" i="2" s="1"/>
  <c r="J2482" i="2"/>
  <c r="U2481" i="2"/>
  <c r="Q2481" i="2"/>
  <c r="P2481" i="2"/>
  <c r="J2481" i="2"/>
  <c r="U2480" i="2"/>
  <c r="Q2480" i="2"/>
  <c r="P2480" i="2"/>
  <c r="S2480" i="2" s="1"/>
  <c r="T2480" i="2" s="1"/>
  <c r="J2480" i="2"/>
  <c r="U2479" i="2"/>
  <c r="Q2479" i="2"/>
  <c r="S2479" i="2" s="1"/>
  <c r="T2479" i="2" s="1"/>
  <c r="P2479" i="2"/>
  <c r="J2479" i="2"/>
  <c r="U2478" i="2"/>
  <c r="Q2478" i="2"/>
  <c r="P2478" i="2"/>
  <c r="J2478" i="2"/>
  <c r="U2477" i="2"/>
  <c r="Q2477" i="2"/>
  <c r="P2477" i="2"/>
  <c r="J2477" i="2"/>
  <c r="U2476" i="2"/>
  <c r="Q2476" i="2"/>
  <c r="P2476" i="2"/>
  <c r="J2476" i="2"/>
  <c r="U2475" i="2"/>
  <c r="Q2475" i="2"/>
  <c r="P2475" i="2"/>
  <c r="J2475" i="2"/>
  <c r="U2474" i="2"/>
  <c r="S2474" i="2"/>
  <c r="T2474" i="2" s="1"/>
  <c r="Q2474" i="2"/>
  <c r="P2474" i="2"/>
  <c r="J2474" i="2"/>
  <c r="U2473" i="2"/>
  <c r="Q2473" i="2"/>
  <c r="P2473" i="2"/>
  <c r="J2473" i="2"/>
  <c r="U2472" i="2"/>
  <c r="Q2472" i="2"/>
  <c r="P2472" i="2"/>
  <c r="S2472" i="2" s="1"/>
  <c r="T2472" i="2" s="1"/>
  <c r="J2472" i="2"/>
  <c r="U2471" i="2"/>
  <c r="Q2471" i="2"/>
  <c r="P2471" i="2"/>
  <c r="J2471" i="2"/>
  <c r="U2470" i="2"/>
  <c r="Q2470" i="2"/>
  <c r="P2470" i="2"/>
  <c r="S2470" i="2" s="1"/>
  <c r="T2470" i="2" s="1"/>
  <c r="J2470" i="2"/>
  <c r="U2469" i="2"/>
  <c r="Q2469" i="2"/>
  <c r="P2469" i="2"/>
  <c r="J2469" i="2"/>
  <c r="U2468" i="2"/>
  <c r="Q2468" i="2"/>
  <c r="P2468" i="2"/>
  <c r="S2468" i="2" s="1"/>
  <c r="T2468" i="2" s="1"/>
  <c r="J2468" i="2"/>
  <c r="U2467" i="2"/>
  <c r="Q2467" i="2"/>
  <c r="P2467" i="2"/>
  <c r="J2467" i="2"/>
  <c r="U2466" i="2"/>
  <c r="Q2466" i="2"/>
  <c r="P2466" i="2"/>
  <c r="S2466" i="2" s="1"/>
  <c r="T2466" i="2" s="1"/>
  <c r="J2466" i="2"/>
  <c r="U2465" i="2"/>
  <c r="Q2465" i="2"/>
  <c r="P2465" i="2"/>
  <c r="J2465" i="2"/>
  <c r="U2464" i="2"/>
  <c r="Q2464" i="2"/>
  <c r="P2464" i="2"/>
  <c r="S2464" i="2" s="1"/>
  <c r="T2464" i="2" s="1"/>
  <c r="J2464" i="2"/>
  <c r="U2463" i="2"/>
  <c r="Q2463" i="2"/>
  <c r="P2463" i="2"/>
  <c r="J2463" i="2"/>
  <c r="U2462" i="2"/>
  <c r="Q2462" i="2"/>
  <c r="P2462" i="2"/>
  <c r="S2462" i="2" s="1"/>
  <c r="T2462" i="2" s="1"/>
  <c r="J2462" i="2"/>
  <c r="U2461" i="2"/>
  <c r="Q2461" i="2"/>
  <c r="P2461" i="2"/>
  <c r="U2460" i="2"/>
  <c r="S2460" i="2"/>
  <c r="T2460" i="2" s="1"/>
  <c r="Q2460" i="2"/>
  <c r="P2460" i="2"/>
  <c r="J2460" i="2"/>
  <c r="U2459" i="2"/>
  <c r="Q2459" i="2"/>
  <c r="P2459" i="2"/>
  <c r="J2459" i="2"/>
  <c r="U2458" i="2"/>
  <c r="Q2458" i="2"/>
  <c r="P2458" i="2"/>
  <c r="U2457" i="2"/>
  <c r="Q2457" i="2"/>
  <c r="P2457" i="2"/>
  <c r="S2457" i="2" s="1"/>
  <c r="T2457" i="2" s="1"/>
  <c r="J2457" i="2"/>
  <c r="U2456" i="2"/>
  <c r="Q2456" i="2"/>
  <c r="P2456" i="2"/>
  <c r="J2456" i="2"/>
  <c r="U2455" i="2"/>
  <c r="Q2455" i="2"/>
  <c r="P2455" i="2"/>
  <c r="S2455" i="2" s="1"/>
  <c r="T2455" i="2" s="1"/>
  <c r="J2455" i="2"/>
  <c r="U2454" i="2"/>
  <c r="Q2454" i="2"/>
  <c r="P2454" i="2"/>
  <c r="J2454" i="2"/>
  <c r="U2453" i="2"/>
  <c r="Q2453" i="2"/>
  <c r="P2453" i="2"/>
  <c r="S2453" i="2" s="1"/>
  <c r="T2453" i="2" s="1"/>
  <c r="J2453" i="2"/>
  <c r="U2452" i="2"/>
  <c r="Q2452" i="2"/>
  <c r="P2452" i="2"/>
  <c r="J2452" i="2"/>
  <c r="U2451" i="2"/>
  <c r="Q2451" i="2"/>
  <c r="P2451" i="2"/>
  <c r="S2451" i="2" s="1"/>
  <c r="T2451" i="2" s="1"/>
  <c r="J2451" i="2"/>
  <c r="U2450" i="2"/>
  <c r="Q2450" i="2"/>
  <c r="P2450" i="2"/>
  <c r="J2450" i="2"/>
  <c r="U2449" i="2"/>
  <c r="Q2449" i="2"/>
  <c r="P2449" i="2"/>
  <c r="S2449" i="2" s="1"/>
  <c r="T2449" i="2" s="1"/>
  <c r="J2449" i="2"/>
  <c r="U2448" i="2"/>
  <c r="Q2448" i="2"/>
  <c r="P2448" i="2"/>
  <c r="J2448" i="2"/>
  <c r="U2447" i="2"/>
  <c r="Q2447" i="2"/>
  <c r="P2447" i="2"/>
  <c r="J2447" i="2"/>
  <c r="U2446" i="2"/>
  <c r="Q2446" i="2"/>
  <c r="P2446" i="2"/>
  <c r="J2446" i="2"/>
  <c r="U2445" i="2"/>
  <c r="Q2445" i="2"/>
  <c r="P2445" i="2"/>
  <c r="S2445" i="2" s="1"/>
  <c r="T2445" i="2" s="1"/>
  <c r="J2445" i="2"/>
  <c r="U2444" i="2"/>
  <c r="Q2444" i="2"/>
  <c r="P2444" i="2"/>
  <c r="J2444" i="2"/>
  <c r="U2443" i="2"/>
  <c r="Q2443" i="2"/>
  <c r="P2443" i="2"/>
  <c r="S2443" i="2" s="1"/>
  <c r="T2443" i="2" s="1"/>
  <c r="J2443" i="2"/>
  <c r="U2442" i="2"/>
  <c r="Q2442" i="2"/>
  <c r="P2442" i="2"/>
  <c r="J2442" i="2"/>
  <c r="U2441" i="2"/>
  <c r="Q2441" i="2"/>
  <c r="P2441" i="2"/>
  <c r="S2441" i="2" s="1"/>
  <c r="T2441" i="2" s="1"/>
  <c r="J2441" i="2"/>
  <c r="U2440" i="2"/>
  <c r="Q2440" i="2"/>
  <c r="P2440" i="2"/>
  <c r="J2440" i="2"/>
  <c r="U2439" i="2"/>
  <c r="Q2439" i="2"/>
  <c r="S2439" i="2" s="1"/>
  <c r="T2439" i="2" s="1"/>
  <c r="P2439" i="2"/>
  <c r="J2439" i="2"/>
  <c r="U2438" i="2"/>
  <c r="Q2438" i="2"/>
  <c r="P2438" i="2"/>
  <c r="J2438" i="2"/>
  <c r="U2437" i="2"/>
  <c r="Q2437" i="2"/>
  <c r="P2437" i="2"/>
  <c r="J2437" i="2"/>
  <c r="U2436" i="2"/>
  <c r="Q2436" i="2"/>
  <c r="P2436" i="2"/>
  <c r="J2436" i="2"/>
  <c r="U2435" i="2"/>
  <c r="Q2435" i="2"/>
  <c r="S2435" i="2" s="1"/>
  <c r="T2435" i="2" s="1"/>
  <c r="P2435" i="2"/>
  <c r="J2435" i="2"/>
  <c r="U2434" i="2"/>
  <c r="Q2434" i="2"/>
  <c r="P2434" i="2"/>
  <c r="J2434" i="2"/>
  <c r="U2433" i="2"/>
  <c r="Q2433" i="2"/>
  <c r="P2433" i="2"/>
  <c r="J2433" i="2"/>
  <c r="U2432" i="2"/>
  <c r="Q2432" i="2"/>
  <c r="P2432" i="2"/>
  <c r="J2432" i="2"/>
  <c r="U2431" i="2"/>
  <c r="Q2431" i="2"/>
  <c r="S2431" i="2" s="1"/>
  <c r="T2431" i="2" s="1"/>
  <c r="P2431" i="2"/>
  <c r="J2431" i="2"/>
  <c r="U2430" i="2"/>
  <c r="Q2430" i="2"/>
  <c r="P2430" i="2"/>
  <c r="J2430" i="2"/>
  <c r="U2429" i="2"/>
  <c r="Q2429" i="2"/>
  <c r="P2429" i="2"/>
  <c r="J2429" i="2"/>
  <c r="U2428" i="2"/>
  <c r="Q2428" i="2"/>
  <c r="P2428" i="2"/>
  <c r="J2428" i="2"/>
  <c r="U2427" i="2"/>
  <c r="Q2427" i="2"/>
  <c r="S2427" i="2" s="1"/>
  <c r="T2427" i="2" s="1"/>
  <c r="P2427" i="2"/>
  <c r="J2427" i="2"/>
  <c r="U2426" i="2"/>
  <c r="Q2426" i="2"/>
  <c r="P2426" i="2"/>
  <c r="J2426" i="2"/>
  <c r="U2425" i="2"/>
  <c r="Q2425" i="2"/>
  <c r="P2425" i="2"/>
  <c r="J2425" i="2"/>
  <c r="U2424" i="2"/>
  <c r="Q2424" i="2"/>
  <c r="P2424" i="2"/>
  <c r="U2423" i="2"/>
  <c r="Q2423" i="2"/>
  <c r="P2423" i="2"/>
  <c r="J2423" i="2"/>
  <c r="U2422" i="2"/>
  <c r="Q2422" i="2"/>
  <c r="P2422" i="2"/>
  <c r="J2422" i="2"/>
  <c r="U2421" i="2"/>
  <c r="Q2421" i="2"/>
  <c r="P2421" i="2"/>
  <c r="J2421" i="2"/>
  <c r="U2420" i="2"/>
  <c r="Q2420" i="2"/>
  <c r="P2420" i="2"/>
  <c r="J2420" i="2"/>
  <c r="U2419" i="2"/>
  <c r="Q2419" i="2"/>
  <c r="P2419" i="2"/>
  <c r="J2419" i="2"/>
  <c r="U2418" i="2"/>
  <c r="Q2418" i="2"/>
  <c r="P2418" i="2"/>
  <c r="J2418" i="2"/>
  <c r="U2417" i="2"/>
  <c r="Q2417" i="2"/>
  <c r="P2417" i="2"/>
  <c r="J2417" i="2"/>
  <c r="U2416" i="2"/>
  <c r="Q2416" i="2"/>
  <c r="P2416" i="2"/>
  <c r="J2416" i="2"/>
  <c r="U2415" i="2"/>
  <c r="Q2415" i="2"/>
  <c r="P2415" i="2"/>
  <c r="J2415" i="2"/>
  <c r="U2414" i="2"/>
  <c r="Q2414" i="2"/>
  <c r="P2414" i="2"/>
  <c r="J2414" i="2"/>
  <c r="U2413" i="2"/>
  <c r="Q2413" i="2"/>
  <c r="P2413" i="2"/>
  <c r="J2413" i="2"/>
  <c r="U2412" i="2"/>
  <c r="Q2412" i="2"/>
  <c r="P2412" i="2"/>
  <c r="J2412" i="2"/>
  <c r="U2411" i="2"/>
  <c r="Q2411" i="2"/>
  <c r="P2411" i="2"/>
  <c r="J2411" i="2"/>
  <c r="U2410" i="2"/>
  <c r="Q2410" i="2"/>
  <c r="P2410" i="2"/>
  <c r="J2410" i="2"/>
  <c r="U2409" i="2"/>
  <c r="Q2409" i="2"/>
  <c r="S2409" i="2" s="1"/>
  <c r="T2409" i="2" s="1"/>
  <c r="P2409" i="2"/>
  <c r="J2409" i="2"/>
  <c r="U2408" i="2"/>
  <c r="Q2408" i="2"/>
  <c r="P2408" i="2"/>
  <c r="J2408" i="2"/>
  <c r="U2407" i="2"/>
  <c r="Q2407" i="2"/>
  <c r="P2407" i="2"/>
  <c r="J2407" i="2"/>
  <c r="U2406" i="2"/>
  <c r="Q2406" i="2"/>
  <c r="P2406" i="2"/>
  <c r="J2406" i="2"/>
  <c r="U2405" i="2"/>
  <c r="Q2405" i="2"/>
  <c r="S2405" i="2" s="1"/>
  <c r="T2405" i="2" s="1"/>
  <c r="P2405" i="2"/>
  <c r="J2405" i="2"/>
  <c r="U2404" i="2"/>
  <c r="Q2404" i="2"/>
  <c r="P2404" i="2"/>
  <c r="J2404" i="2"/>
  <c r="U2403" i="2"/>
  <c r="Q2403" i="2"/>
  <c r="P2403" i="2"/>
  <c r="J2403" i="2"/>
  <c r="U2402" i="2"/>
  <c r="Q2402" i="2"/>
  <c r="P2402" i="2"/>
  <c r="J2402" i="2"/>
  <c r="U2401" i="2"/>
  <c r="Q2401" i="2"/>
  <c r="S2401" i="2" s="1"/>
  <c r="T2401" i="2" s="1"/>
  <c r="P2401" i="2"/>
  <c r="J2401" i="2"/>
  <c r="U2400" i="2"/>
  <c r="Q2400" i="2"/>
  <c r="P2400" i="2"/>
  <c r="J2400" i="2"/>
  <c r="U2399" i="2"/>
  <c r="Q2399" i="2"/>
  <c r="S2399" i="2" s="1"/>
  <c r="T2399" i="2" s="1"/>
  <c r="P2399" i="2"/>
  <c r="U2398" i="2"/>
  <c r="Q2398" i="2"/>
  <c r="P2398" i="2"/>
  <c r="S2398" i="2" s="1"/>
  <c r="T2398" i="2" s="1"/>
  <c r="J2398" i="2"/>
  <c r="U2397" i="2"/>
  <c r="Q2397" i="2"/>
  <c r="P2397" i="2"/>
  <c r="J2397" i="2"/>
  <c r="U2396" i="2"/>
  <c r="Q2396" i="2"/>
  <c r="P2396" i="2"/>
  <c r="J2396" i="2"/>
  <c r="U2395" i="2"/>
  <c r="Q2395" i="2"/>
  <c r="S2395" i="2" s="1"/>
  <c r="T2395" i="2" s="1"/>
  <c r="P2395" i="2"/>
  <c r="J2395" i="2"/>
  <c r="U2394" i="2"/>
  <c r="Q2394" i="2"/>
  <c r="P2394" i="2"/>
  <c r="J2394" i="2"/>
  <c r="U2393" i="2"/>
  <c r="Q2393" i="2"/>
  <c r="S2393" i="2" s="1"/>
  <c r="T2393" i="2" s="1"/>
  <c r="P2393" i="2"/>
  <c r="J2393" i="2"/>
  <c r="U2392" i="2"/>
  <c r="S2392" i="2"/>
  <c r="T2392" i="2" s="1"/>
  <c r="Q2392" i="2"/>
  <c r="P2392" i="2"/>
  <c r="J2392" i="2"/>
  <c r="U2391" i="2"/>
  <c r="Q2391" i="2"/>
  <c r="P2391" i="2"/>
  <c r="J2391" i="2"/>
  <c r="U2390" i="2"/>
  <c r="Q2390" i="2"/>
  <c r="P2390" i="2"/>
  <c r="J2390" i="2"/>
  <c r="U2389" i="2"/>
  <c r="Q2389" i="2"/>
  <c r="P2389" i="2"/>
  <c r="J2389" i="2"/>
  <c r="U2388" i="2"/>
  <c r="Q2388" i="2"/>
  <c r="S2388" i="2" s="1"/>
  <c r="T2388" i="2" s="1"/>
  <c r="P2388" i="2"/>
  <c r="J2388" i="2"/>
  <c r="U2387" i="2"/>
  <c r="Q2387" i="2"/>
  <c r="S2387" i="2" s="1"/>
  <c r="T2387" i="2" s="1"/>
  <c r="P2387" i="2"/>
  <c r="J2387" i="2"/>
  <c r="U2386" i="2"/>
  <c r="Q2386" i="2"/>
  <c r="P2386" i="2"/>
  <c r="J2386" i="2"/>
  <c r="U2385" i="2"/>
  <c r="Q2385" i="2"/>
  <c r="S2385" i="2" s="1"/>
  <c r="T2385" i="2" s="1"/>
  <c r="P2385" i="2"/>
  <c r="J2385" i="2"/>
  <c r="U2384" i="2"/>
  <c r="Q2384" i="2"/>
  <c r="S2384" i="2" s="1"/>
  <c r="T2384" i="2" s="1"/>
  <c r="P2384" i="2"/>
  <c r="J2384" i="2"/>
  <c r="U2383" i="2"/>
  <c r="Q2383" i="2"/>
  <c r="P2383" i="2"/>
  <c r="S2383" i="2" s="1"/>
  <c r="T2383" i="2" s="1"/>
  <c r="J2383" i="2"/>
  <c r="U2382" i="2"/>
  <c r="Q2382" i="2"/>
  <c r="P2382" i="2"/>
  <c r="S2382" i="2" s="1"/>
  <c r="T2382" i="2" s="1"/>
  <c r="J2382" i="2"/>
  <c r="U2381" i="2"/>
  <c r="Q2381" i="2"/>
  <c r="P2381" i="2"/>
  <c r="J2381" i="2"/>
  <c r="U2380" i="2"/>
  <c r="Q2380" i="2"/>
  <c r="P2380" i="2"/>
  <c r="J2380" i="2"/>
  <c r="U2379" i="2"/>
  <c r="Q2379" i="2"/>
  <c r="P2379" i="2"/>
  <c r="S2379" i="2" s="1"/>
  <c r="T2379" i="2" s="1"/>
  <c r="J2379" i="2"/>
  <c r="U2378" i="2"/>
  <c r="Q2378" i="2"/>
  <c r="P2378" i="2"/>
  <c r="S2378" i="2" s="1"/>
  <c r="T2378" i="2" s="1"/>
  <c r="J2378" i="2"/>
  <c r="U2377" i="2"/>
  <c r="Q2377" i="2"/>
  <c r="P2377" i="2"/>
  <c r="J2377" i="2"/>
  <c r="U2376" i="2"/>
  <c r="Q2376" i="2"/>
  <c r="P2376" i="2"/>
  <c r="J2376" i="2"/>
  <c r="U2375" i="2"/>
  <c r="Q2375" i="2"/>
  <c r="S2375" i="2" s="1"/>
  <c r="T2375" i="2" s="1"/>
  <c r="P2375" i="2"/>
  <c r="J2375" i="2"/>
  <c r="U2374" i="2"/>
  <c r="Q2374" i="2"/>
  <c r="P2374" i="2"/>
  <c r="J2374" i="2"/>
  <c r="U2373" i="2"/>
  <c r="Q2373" i="2"/>
  <c r="S2373" i="2" s="1"/>
  <c r="T2373" i="2" s="1"/>
  <c r="P2373" i="2"/>
  <c r="J2373" i="2"/>
  <c r="U2372" i="2"/>
  <c r="Q2372" i="2"/>
  <c r="P2372" i="2"/>
  <c r="S2372" i="2" s="1"/>
  <c r="T2372" i="2" s="1"/>
  <c r="J2372" i="2"/>
  <c r="U2371" i="2"/>
  <c r="Q2371" i="2"/>
  <c r="P2371" i="2"/>
  <c r="J2371" i="2"/>
  <c r="U2370" i="2"/>
  <c r="Q2370" i="2"/>
  <c r="P2370" i="2"/>
  <c r="S2370" i="2" s="1"/>
  <c r="T2370" i="2" s="1"/>
  <c r="J2370" i="2"/>
  <c r="U2369" i="2"/>
  <c r="Q2369" i="2"/>
  <c r="P2369" i="2"/>
  <c r="J2369" i="2"/>
  <c r="U2368" i="2"/>
  <c r="Q2368" i="2"/>
  <c r="P2368" i="2"/>
  <c r="J2368" i="2"/>
  <c r="U2367" i="2"/>
  <c r="Q2367" i="2"/>
  <c r="P2367" i="2"/>
  <c r="J2367" i="2"/>
  <c r="U2366" i="2"/>
  <c r="Q2366" i="2"/>
  <c r="P2366" i="2"/>
  <c r="S2366" i="2" s="1"/>
  <c r="T2366" i="2" s="1"/>
  <c r="J2366" i="2"/>
  <c r="U2365" i="2"/>
  <c r="Q2365" i="2"/>
  <c r="P2365" i="2"/>
  <c r="J2365" i="2"/>
  <c r="U2364" i="2"/>
  <c r="Q2364" i="2"/>
  <c r="P2364" i="2"/>
  <c r="J2364" i="2"/>
  <c r="U2363" i="2"/>
  <c r="Q2363" i="2"/>
  <c r="P2363" i="2"/>
  <c r="S2363" i="2" s="1"/>
  <c r="T2363" i="2" s="1"/>
  <c r="J2363" i="2"/>
  <c r="U2362" i="2"/>
  <c r="Q2362" i="2"/>
  <c r="P2362" i="2"/>
  <c r="J2362" i="2"/>
  <c r="U2361" i="2"/>
  <c r="Q2361" i="2"/>
  <c r="P2361" i="2"/>
  <c r="J2361" i="2"/>
  <c r="U2360" i="2"/>
  <c r="S2360" i="2"/>
  <c r="T2360" i="2" s="1"/>
  <c r="Q2360" i="2"/>
  <c r="P2360" i="2"/>
  <c r="J2360" i="2"/>
  <c r="U2359" i="2"/>
  <c r="Q2359" i="2"/>
  <c r="P2359" i="2"/>
  <c r="J2359" i="2"/>
  <c r="U2358" i="2"/>
  <c r="Q2358" i="2"/>
  <c r="P2358" i="2"/>
  <c r="S2358" i="2" s="1"/>
  <c r="T2358" i="2" s="1"/>
  <c r="J2358" i="2"/>
  <c r="U2357" i="2"/>
  <c r="Q2357" i="2"/>
  <c r="P2357" i="2"/>
  <c r="J2357" i="2"/>
  <c r="U2356" i="2"/>
  <c r="Q2356" i="2"/>
  <c r="P2356" i="2"/>
  <c r="J2356" i="2"/>
  <c r="U2355" i="2"/>
  <c r="Q2355" i="2"/>
  <c r="S2355" i="2" s="1"/>
  <c r="T2355" i="2" s="1"/>
  <c r="P2355" i="2"/>
  <c r="J2355" i="2"/>
  <c r="U2354" i="2"/>
  <c r="Q2354" i="2"/>
  <c r="P2354" i="2"/>
  <c r="J2354" i="2"/>
  <c r="U2353" i="2"/>
  <c r="Q2353" i="2"/>
  <c r="S2353" i="2" s="1"/>
  <c r="T2353" i="2" s="1"/>
  <c r="P2353" i="2"/>
  <c r="J2353" i="2"/>
  <c r="U2352" i="2"/>
  <c r="S2352" i="2"/>
  <c r="T2352" i="2" s="1"/>
  <c r="Q2352" i="2"/>
  <c r="P2352" i="2"/>
  <c r="J2352" i="2"/>
  <c r="U2351" i="2"/>
  <c r="Q2351" i="2"/>
  <c r="P2351" i="2"/>
  <c r="J2351" i="2"/>
  <c r="U2350" i="2"/>
  <c r="Q2350" i="2"/>
  <c r="P2350" i="2"/>
  <c r="J2350" i="2"/>
  <c r="U2349" i="2"/>
  <c r="Q2349" i="2"/>
  <c r="P2349" i="2"/>
  <c r="J2349" i="2"/>
  <c r="U2348" i="2"/>
  <c r="Q2348" i="2"/>
  <c r="S2348" i="2" s="1"/>
  <c r="T2348" i="2" s="1"/>
  <c r="P2348" i="2"/>
  <c r="J2348" i="2"/>
  <c r="U2347" i="2"/>
  <c r="Q2347" i="2"/>
  <c r="S2347" i="2" s="1"/>
  <c r="T2347" i="2" s="1"/>
  <c r="P2347" i="2"/>
  <c r="U2346" i="2"/>
  <c r="Q2346" i="2"/>
  <c r="P2346" i="2"/>
  <c r="S2346" i="2" s="1"/>
  <c r="T2346" i="2" s="1"/>
  <c r="J2346" i="2"/>
  <c r="U2345" i="2"/>
  <c r="Q2345" i="2"/>
  <c r="S2345" i="2" s="1"/>
  <c r="T2345" i="2" s="1"/>
  <c r="P2345" i="2"/>
  <c r="J2345" i="2"/>
  <c r="U2344" i="2"/>
  <c r="Q2344" i="2"/>
  <c r="P2344" i="2"/>
  <c r="J2344" i="2"/>
  <c r="U2343" i="2"/>
  <c r="Q2343" i="2"/>
  <c r="S2343" i="2" s="1"/>
  <c r="T2343" i="2" s="1"/>
  <c r="P2343" i="2"/>
  <c r="J2343" i="2"/>
  <c r="U2342" i="2"/>
  <c r="Q2342" i="2"/>
  <c r="S2342" i="2" s="1"/>
  <c r="T2342" i="2" s="1"/>
  <c r="P2342" i="2"/>
  <c r="J2342" i="2"/>
  <c r="U2341" i="2"/>
  <c r="Q2341" i="2"/>
  <c r="P2341" i="2"/>
  <c r="J2341" i="2"/>
  <c r="U2340" i="2"/>
  <c r="Q2340" i="2"/>
  <c r="P2340" i="2"/>
  <c r="J2340" i="2"/>
  <c r="U2339" i="2"/>
  <c r="Q2339" i="2"/>
  <c r="P2339" i="2"/>
  <c r="J2339" i="2"/>
  <c r="U2338" i="2"/>
  <c r="Q2338" i="2"/>
  <c r="P2338" i="2"/>
  <c r="J2338" i="2"/>
  <c r="U2337" i="2"/>
  <c r="Q2337" i="2"/>
  <c r="P2337" i="2"/>
  <c r="J2337" i="2"/>
  <c r="U2336" i="2"/>
  <c r="Q2336" i="2"/>
  <c r="P2336" i="2"/>
  <c r="J2336" i="2"/>
  <c r="U2335" i="2"/>
  <c r="Q2335" i="2"/>
  <c r="P2335" i="2"/>
  <c r="J2335" i="2"/>
  <c r="U2334" i="2"/>
  <c r="Q2334" i="2"/>
  <c r="P2334" i="2"/>
  <c r="J2334" i="2"/>
  <c r="U2333" i="2"/>
  <c r="Q2333" i="2"/>
  <c r="P2333" i="2"/>
  <c r="J2333" i="2"/>
  <c r="U2332" i="2"/>
  <c r="Q2332" i="2"/>
  <c r="P2332" i="2"/>
  <c r="J2332" i="2"/>
  <c r="U2331" i="2"/>
  <c r="Q2331" i="2"/>
  <c r="P2331" i="2"/>
  <c r="J2331" i="2"/>
  <c r="U2330" i="2"/>
  <c r="Q2330" i="2"/>
  <c r="S2330" i="2" s="1"/>
  <c r="T2330" i="2" s="1"/>
  <c r="P2330" i="2"/>
  <c r="J2330" i="2"/>
  <c r="U2329" i="2"/>
  <c r="Q2329" i="2"/>
  <c r="S2329" i="2" s="1"/>
  <c r="T2329" i="2" s="1"/>
  <c r="P2329" i="2"/>
  <c r="J2329" i="2"/>
  <c r="U2328" i="2"/>
  <c r="Q2328" i="2"/>
  <c r="S2328" i="2" s="1"/>
  <c r="T2328" i="2" s="1"/>
  <c r="P2328" i="2"/>
  <c r="J2328" i="2"/>
  <c r="U2327" i="2"/>
  <c r="Q2327" i="2"/>
  <c r="S2327" i="2" s="1"/>
  <c r="T2327" i="2" s="1"/>
  <c r="P2327" i="2"/>
  <c r="J2327" i="2"/>
  <c r="U2326" i="2"/>
  <c r="Q2326" i="2"/>
  <c r="P2326" i="2"/>
  <c r="S2326" i="2" s="1"/>
  <c r="T2326" i="2" s="1"/>
  <c r="J2326" i="2"/>
  <c r="U2325" i="2"/>
  <c r="Q2325" i="2"/>
  <c r="S2325" i="2" s="1"/>
  <c r="T2325" i="2" s="1"/>
  <c r="P2325" i="2"/>
  <c r="J2325" i="2"/>
  <c r="U2324" i="2"/>
  <c r="Q2324" i="2"/>
  <c r="P2324" i="2"/>
  <c r="J2324" i="2"/>
  <c r="U2323" i="2"/>
  <c r="Q2323" i="2"/>
  <c r="S2323" i="2" s="1"/>
  <c r="T2323" i="2" s="1"/>
  <c r="P2323" i="2"/>
  <c r="J2323" i="2"/>
  <c r="U2322" i="2"/>
  <c r="Q2322" i="2"/>
  <c r="P2322" i="2"/>
  <c r="J2322" i="2"/>
  <c r="U2321" i="2"/>
  <c r="Q2321" i="2"/>
  <c r="P2321" i="2"/>
  <c r="J2321" i="2"/>
  <c r="U2320" i="2"/>
  <c r="Q2320" i="2"/>
  <c r="P2320" i="2"/>
  <c r="J2320" i="2"/>
  <c r="U2319" i="2"/>
  <c r="Q2319" i="2"/>
  <c r="P2319" i="2"/>
  <c r="J2319" i="2"/>
  <c r="U2318" i="2"/>
  <c r="Q2318" i="2"/>
  <c r="P2318" i="2"/>
  <c r="J2318" i="2"/>
  <c r="U2317" i="2"/>
  <c r="Q2317" i="2"/>
  <c r="S2317" i="2" s="1"/>
  <c r="T2317" i="2" s="1"/>
  <c r="P2317" i="2"/>
  <c r="J2317" i="2"/>
  <c r="U2316" i="2"/>
  <c r="Q2316" i="2"/>
  <c r="P2316" i="2"/>
  <c r="J2316" i="2"/>
  <c r="U2315" i="2"/>
  <c r="Q2315" i="2"/>
  <c r="S2315" i="2" s="1"/>
  <c r="T2315" i="2" s="1"/>
  <c r="P2315" i="2"/>
  <c r="J2315" i="2"/>
  <c r="U2314" i="2"/>
  <c r="Q2314" i="2"/>
  <c r="S2314" i="2" s="1"/>
  <c r="T2314" i="2" s="1"/>
  <c r="P2314" i="2"/>
  <c r="J2314" i="2"/>
  <c r="U2313" i="2"/>
  <c r="Q2313" i="2"/>
  <c r="P2313" i="2"/>
  <c r="J2313" i="2"/>
  <c r="U2312" i="2"/>
  <c r="Q2312" i="2"/>
  <c r="S2312" i="2" s="1"/>
  <c r="T2312" i="2" s="1"/>
  <c r="P2312" i="2"/>
  <c r="J2312" i="2"/>
  <c r="U2311" i="2"/>
  <c r="Q2311" i="2"/>
  <c r="P2311" i="2"/>
  <c r="J2311" i="2"/>
  <c r="U2310" i="2"/>
  <c r="S2310" i="2"/>
  <c r="T2310" i="2" s="1"/>
  <c r="Q2310" i="2"/>
  <c r="P2310" i="2"/>
  <c r="J2310" i="2"/>
  <c r="U2309" i="2"/>
  <c r="Q2309" i="2"/>
  <c r="P2309" i="2"/>
  <c r="J2309" i="2"/>
  <c r="U2308" i="2"/>
  <c r="Q2308" i="2"/>
  <c r="P2308" i="2"/>
  <c r="J2308" i="2"/>
  <c r="U2307" i="2"/>
  <c r="Q2307" i="2"/>
  <c r="P2307" i="2"/>
  <c r="J2307" i="2"/>
  <c r="U2306" i="2"/>
  <c r="Q2306" i="2"/>
  <c r="P2306" i="2"/>
  <c r="S2306" i="2" s="1"/>
  <c r="T2306" i="2" s="1"/>
  <c r="J2306" i="2"/>
  <c r="U2305" i="2"/>
  <c r="Q2305" i="2"/>
  <c r="P2305" i="2"/>
  <c r="J2305" i="2"/>
  <c r="U2304" i="2"/>
  <c r="Q2304" i="2"/>
  <c r="P2304" i="2"/>
  <c r="J2304" i="2"/>
  <c r="U2303" i="2"/>
  <c r="Q2303" i="2"/>
  <c r="P2303" i="2"/>
  <c r="J2303" i="2"/>
  <c r="U2302" i="2"/>
  <c r="Q2302" i="2"/>
  <c r="P2302" i="2"/>
  <c r="J2302" i="2"/>
  <c r="U2301" i="2"/>
  <c r="Q2301" i="2"/>
  <c r="P2301" i="2"/>
  <c r="J2301" i="2"/>
  <c r="U2300" i="2"/>
  <c r="Q2300" i="2"/>
  <c r="P2300" i="2"/>
  <c r="J2300" i="2"/>
  <c r="U2299" i="2"/>
  <c r="Q2299" i="2"/>
  <c r="P2299" i="2"/>
  <c r="J2299" i="2"/>
  <c r="U2298" i="2"/>
  <c r="Q2298" i="2"/>
  <c r="S2298" i="2" s="1"/>
  <c r="T2298" i="2" s="1"/>
  <c r="P2298" i="2"/>
  <c r="J2298" i="2"/>
  <c r="U2297" i="2"/>
  <c r="Q2297" i="2"/>
  <c r="S2297" i="2" s="1"/>
  <c r="T2297" i="2" s="1"/>
  <c r="P2297" i="2"/>
  <c r="J2297" i="2"/>
  <c r="U2296" i="2"/>
  <c r="Q2296" i="2"/>
  <c r="S2296" i="2" s="1"/>
  <c r="T2296" i="2" s="1"/>
  <c r="P2296" i="2"/>
  <c r="J2296" i="2"/>
  <c r="U2295" i="2"/>
  <c r="Q2295" i="2"/>
  <c r="S2295" i="2" s="1"/>
  <c r="T2295" i="2" s="1"/>
  <c r="P2295" i="2"/>
  <c r="J2295" i="2"/>
  <c r="U2294" i="2"/>
  <c r="S2294" i="2"/>
  <c r="T2294" i="2" s="1"/>
  <c r="Q2294" i="2"/>
  <c r="P2294" i="2"/>
  <c r="J2294" i="2"/>
  <c r="U2293" i="2"/>
  <c r="Q2293" i="2"/>
  <c r="P2293" i="2"/>
  <c r="J2293" i="2"/>
  <c r="U2292" i="2"/>
  <c r="Q2292" i="2"/>
  <c r="P2292" i="2"/>
  <c r="J2292" i="2"/>
  <c r="U2291" i="2"/>
  <c r="Q2291" i="2"/>
  <c r="P2291" i="2"/>
  <c r="J2291" i="2"/>
  <c r="U2290" i="2"/>
  <c r="Q2290" i="2"/>
  <c r="S2290" i="2" s="1"/>
  <c r="T2290" i="2" s="1"/>
  <c r="P2290" i="2"/>
  <c r="J2290" i="2"/>
  <c r="U2289" i="2"/>
  <c r="Q2289" i="2"/>
  <c r="P2289" i="2"/>
  <c r="S2289" i="2" s="1"/>
  <c r="T2289" i="2" s="1"/>
  <c r="J2289" i="2"/>
  <c r="U2288" i="2"/>
  <c r="Q2288" i="2"/>
  <c r="P2288" i="2"/>
  <c r="J2288" i="2"/>
  <c r="U2287" i="2"/>
  <c r="Q2287" i="2"/>
  <c r="P2287" i="2"/>
  <c r="J2287" i="2"/>
  <c r="U2286" i="2"/>
  <c r="Q2286" i="2"/>
  <c r="S2286" i="2" s="1"/>
  <c r="T2286" i="2" s="1"/>
  <c r="P2286" i="2"/>
  <c r="J2286" i="2"/>
  <c r="U2285" i="2"/>
  <c r="Q2285" i="2"/>
  <c r="P2285" i="2"/>
  <c r="J2285" i="2"/>
  <c r="U2284" i="2"/>
  <c r="Q2284" i="2"/>
  <c r="P2284" i="2"/>
  <c r="J2284" i="2"/>
  <c r="U2283" i="2"/>
  <c r="Q2283" i="2"/>
  <c r="P2283" i="2"/>
  <c r="J2283" i="2"/>
  <c r="U2282" i="2"/>
  <c r="S2282" i="2"/>
  <c r="T2282" i="2" s="1"/>
  <c r="Q2282" i="2"/>
  <c r="P2282" i="2"/>
  <c r="J2282" i="2"/>
  <c r="U2281" i="2"/>
  <c r="Q2281" i="2"/>
  <c r="P2281" i="2"/>
  <c r="J2281" i="2"/>
  <c r="U2280" i="2"/>
  <c r="Q2280" i="2"/>
  <c r="S2280" i="2" s="1"/>
  <c r="T2280" i="2" s="1"/>
  <c r="P2280" i="2"/>
  <c r="J2280" i="2"/>
  <c r="U2279" i="2"/>
  <c r="Q2279" i="2"/>
  <c r="P2279" i="2"/>
  <c r="J2279" i="2"/>
  <c r="U2278" i="2"/>
  <c r="Q2278" i="2"/>
  <c r="P2278" i="2"/>
  <c r="J2278" i="2"/>
  <c r="U2277" i="2"/>
  <c r="Q2277" i="2"/>
  <c r="P2277" i="2"/>
  <c r="S2277" i="2" s="1"/>
  <c r="T2277" i="2" s="1"/>
  <c r="J2277" i="2"/>
  <c r="U2276" i="2"/>
  <c r="Q2276" i="2"/>
  <c r="P2276" i="2"/>
  <c r="J2276" i="2"/>
  <c r="U2275" i="2"/>
  <c r="Q2275" i="2"/>
  <c r="P2275" i="2"/>
  <c r="J2275" i="2"/>
  <c r="U2274" i="2"/>
  <c r="Q2274" i="2"/>
  <c r="S2274" i="2" s="1"/>
  <c r="T2274" i="2" s="1"/>
  <c r="P2274" i="2"/>
  <c r="J2274" i="2"/>
  <c r="U2273" i="2"/>
  <c r="Q2273" i="2"/>
  <c r="P2273" i="2"/>
  <c r="J2273" i="2"/>
  <c r="U2272" i="2"/>
  <c r="Q2272" i="2"/>
  <c r="P2272" i="2"/>
  <c r="S2272" i="2" s="1"/>
  <c r="T2272" i="2" s="1"/>
  <c r="J2272" i="2"/>
  <c r="U2271" i="2"/>
  <c r="Q2271" i="2"/>
  <c r="P2271" i="2"/>
  <c r="S2271" i="2" s="1"/>
  <c r="T2271" i="2" s="1"/>
  <c r="J2271" i="2"/>
  <c r="U2270" i="2"/>
  <c r="Q2270" i="2"/>
  <c r="P2270" i="2"/>
  <c r="J2270" i="2"/>
  <c r="U2269" i="2"/>
  <c r="Q2269" i="2"/>
  <c r="P2269" i="2"/>
  <c r="S2269" i="2" s="1"/>
  <c r="T2269" i="2" s="1"/>
  <c r="J2269" i="2"/>
  <c r="U2268" i="2"/>
  <c r="Q2268" i="2"/>
  <c r="P2268" i="2"/>
  <c r="J2268" i="2"/>
  <c r="U2267" i="2"/>
  <c r="Q2267" i="2"/>
  <c r="P2267" i="2"/>
  <c r="J2267" i="2"/>
  <c r="U2266" i="2"/>
  <c r="Q2266" i="2"/>
  <c r="S2266" i="2" s="1"/>
  <c r="T2266" i="2" s="1"/>
  <c r="P2266" i="2"/>
  <c r="J2266" i="2"/>
  <c r="U2265" i="2"/>
  <c r="Q2265" i="2"/>
  <c r="P2265" i="2"/>
  <c r="J2265" i="2"/>
  <c r="U2264" i="2"/>
  <c r="S2264" i="2"/>
  <c r="T2264" i="2" s="1"/>
  <c r="Q2264" i="2"/>
  <c r="P2264" i="2"/>
  <c r="J2264" i="2"/>
  <c r="U2263" i="2"/>
  <c r="Q2263" i="2"/>
  <c r="P2263" i="2"/>
  <c r="S2263" i="2" s="1"/>
  <c r="T2263" i="2" s="1"/>
  <c r="J2263" i="2"/>
  <c r="U2262" i="2"/>
  <c r="Q2262" i="2"/>
  <c r="P2262" i="2"/>
  <c r="J2262" i="2"/>
  <c r="U2261" i="2"/>
  <c r="Q2261" i="2"/>
  <c r="P2261" i="2"/>
  <c r="S2261" i="2" s="1"/>
  <c r="T2261" i="2" s="1"/>
  <c r="J2261" i="2"/>
  <c r="U2260" i="2"/>
  <c r="Q2260" i="2"/>
  <c r="P2260" i="2"/>
  <c r="J2260" i="2"/>
  <c r="U2259" i="2"/>
  <c r="Q2259" i="2"/>
  <c r="P2259" i="2"/>
  <c r="J2259" i="2"/>
  <c r="U2258" i="2"/>
  <c r="Q2258" i="2"/>
  <c r="S2258" i="2" s="1"/>
  <c r="T2258" i="2" s="1"/>
  <c r="P2258" i="2"/>
  <c r="J2258" i="2"/>
  <c r="U2257" i="2"/>
  <c r="Q2257" i="2"/>
  <c r="P2257" i="2"/>
  <c r="J2257" i="2"/>
  <c r="U2256" i="2"/>
  <c r="S2256" i="2"/>
  <c r="T2256" i="2" s="1"/>
  <c r="Q2256" i="2"/>
  <c r="P2256" i="2"/>
  <c r="J2256" i="2"/>
  <c r="U2255" i="2"/>
  <c r="Q2255" i="2"/>
  <c r="P2255" i="2"/>
  <c r="S2255" i="2" s="1"/>
  <c r="T2255" i="2" s="1"/>
  <c r="J2255" i="2"/>
  <c r="U2254" i="2"/>
  <c r="Q2254" i="2"/>
  <c r="P2254" i="2"/>
  <c r="U2253" i="2"/>
  <c r="Q2253" i="2"/>
  <c r="P2253" i="2"/>
  <c r="J2253" i="2"/>
  <c r="U2252" i="2"/>
  <c r="Q2252" i="2"/>
  <c r="P2252" i="2"/>
  <c r="J2252" i="2"/>
  <c r="U2251" i="2"/>
  <c r="Q2251" i="2"/>
  <c r="P2251" i="2"/>
  <c r="J2251" i="2"/>
  <c r="U2250" i="2"/>
  <c r="Q2250" i="2"/>
  <c r="P2250" i="2"/>
  <c r="J2250" i="2"/>
  <c r="U2249" i="2"/>
  <c r="Q2249" i="2"/>
  <c r="P2249" i="2"/>
  <c r="J2249" i="2"/>
  <c r="U2248" i="2"/>
  <c r="Q2248" i="2"/>
  <c r="P2248" i="2"/>
  <c r="J2248" i="2"/>
  <c r="U2247" i="2"/>
  <c r="Q2247" i="2"/>
  <c r="P2247" i="2"/>
  <c r="J2247" i="2"/>
  <c r="U2246" i="2"/>
  <c r="Q2246" i="2"/>
  <c r="P2246" i="2"/>
  <c r="J2246" i="2"/>
  <c r="U2245" i="2"/>
  <c r="Q2245" i="2"/>
  <c r="S2245" i="2" s="1"/>
  <c r="T2245" i="2" s="1"/>
  <c r="P2245" i="2"/>
  <c r="J2245" i="2"/>
  <c r="U2244" i="2"/>
  <c r="Q2244" i="2"/>
  <c r="P2244" i="2"/>
  <c r="J2244" i="2"/>
  <c r="U2243" i="2"/>
  <c r="Q2243" i="2"/>
  <c r="S2243" i="2" s="1"/>
  <c r="T2243" i="2" s="1"/>
  <c r="P2243" i="2"/>
  <c r="J2243" i="2"/>
  <c r="U2242" i="2"/>
  <c r="Q2242" i="2"/>
  <c r="P2242" i="2"/>
  <c r="J2242" i="2"/>
  <c r="U2241" i="2"/>
  <c r="Q2241" i="2"/>
  <c r="S2241" i="2" s="1"/>
  <c r="T2241" i="2" s="1"/>
  <c r="P2241" i="2"/>
  <c r="J2241" i="2"/>
  <c r="U2240" i="2"/>
  <c r="Q2240" i="2"/>
  <c r="S2240" i="2" s="1"/>
  <c r="T2240" i="2" s="1"/>
  <c r="P2240" i="2"/>
  <c r="J2240" i="2"/>
  <c r="U2239" i="2"/>
  <c r="Q2239" i="2"/>
  <c r="S2239" i="2" s="1"/>
  <c r="T2239" i="2" s="1"/>
  <c r="P2239" i="2"/>
  <c r="J2239" i="2"/>
  <c r="U2238" i="2"/>
  <c r="Q2238" i="2"/>
  <c r="S2238" i="2" s="1"/>
  <c r="T2238" i="2" s="1"/>
  <c r="P2238" i="2"/>
  <c r="J2238" i="2"/>
  <c r="U2237" i="2"/>
  <c r="Q2237" i="2"/>
  <c r="S2237" i="2" s="1"/>
  <c r="T2237" i="2" s="1"/>
  <c r="P2237" i="2"/>
  <c r="J2237" i="2"/>
  <c r="U2236" i="2"/>
  <c r="Q2236" i="2"/>
  <c r="S2236" i="2" s="1"/>
  <c r="T2236" i="2" s="1"/>
  <c r="P2236" i="2"/>
  <c r="J2236" i="2"/>
  <c r="U2235" i="2"/>
  <c r="Q2235" i="2"/>
  <c r="S2235" i="2" s="1"/>
  <c r="T2235" i="2" s="1"/>
  <c r="P2235" i="2"/>
  <c r="J2235" i="2"/>
  <c r="U2234" i="2"/>
  <c r="Q2234" i="2"/>
  <c r="S2234" i="2" s="1"/>
  <c r="T2234" i="2" s="1"/>
  <c r="P2234" i="2"/>
  <c r="J2234" i="2"/>
  <c r="U2233" i="2"/>
  <c r="Q2233" i="2"/>
  <c r="S2233" i="2" s="1"/>
  <c r="T2233" i="2" s="1"/>
  <c r="P2233" i="2"/>
  <c r="J2233" i="2"/>
  <c r="U2232" i="2"/>
  <c r="Q2232" i="2"/>
  <c r="S2232" i="2" s="1"/>
  <c r="T2232" i="2" s="1"/>
  <c r="P2232" i="2"/>
  <c r="J2232" i="2"/>
  <c r="U2231" i="2"/>
  <c r="Q2231" i="2"/>
  <c r="S2231" i="2" s="1"/>
  <c r="T2231" i="2" s="1"/>
  <c r="P2231" i="2"/>
  <c r="J2231" i="2"/>
  <c r="U2230" i="2"/>
  <c r="Q2230" i="2"/>
  <c r="S2230" i="2" s="1"/>
  <c r="T2230" i="2" s="1"/>
  <c r="P2230" i="2"/>
  <c r="J2230" i="2"/>
  <c r="U2229" i="2"/>
  <c r="Q2229" i="2"/>
  <c r="S2229" i="2" s="1"/>
  <c r="T2229" i="2" s="1"/>
  <c r="P2229" i="2"/>
  <c r="J2229" i="2"/>
  <c r="U2228" i="2"/>
  <c r="Q2228" i="2"/>
  <c r="P2228" i="2"/>
  <c r="J2228" i="2"/>
  <c r="U2227" i="2"/>
  <c r="Q2227" i="2"/>
  <c r="P2227" i="2"/>
  <c r="J2227" i="2"/>
  <c r="U2226" i="2"/>
  <c r="Q2226" i="2"/>
  <c r="P2226" i="2"/>
  <c r="J2226" i="2"/>
  <c r="U2225" i="2"/>
  <c r="Q2225" i="2"/>
  <c r="P2225" i="2"/>
  <c r="J2225" i="2"/>
  <c r="U2224" i="2"/>
  <c r="Q2224" i="2"/>
  <c r="S2224" i="2" s="1"/>
  <c r="T2224" i="2" s="1"/>
  <c r="P2224" i="2"/>
  <c r="J2224" i="2"/>
  <c r="U2223" i="2"/>
  <c r="Q2223" i="2"/>
  <c r="P2223" i="2"/>
  <c r="J2223" i="2"/>
  <c r="U2222" i="2"/>
  <c r="Q2222" i="2"/>
  <c r="S2222" i="2" s="1"/>
  <c r="T2222" i="2" s="1"/>
  <c r="P2222" i="2"/>
  <c r="J2222" i="2"/>
  <c r="U2221" i="2"/>
  <c r="Q2221" i="2"/>
  <c r="S2221" i="2" s="1"/>
  <c r="T2221" i="2" s="1"/>
  <c r="P2221" i="2"/>
  <c r="U2220" i="2"/>
  <c r="Q2220" i="2"/>
  <c r="P2220" i="2"/>
  <c r="J2220" i="2"/>
  <c r="U2219" i="2"/>
  <c r="Q2219" i="2"/>
  <c r="P2219" i="2"/>
  <c r="J2219" i="2"/>
  <c r="U2218" i="2"/>
  <c r="Q2218" i="2"/>
  <c r="P2218" i="2"/>
  <c r="J2218" i="2"/>
  <c r="U2217" i="2"/>
  <c r="Q2217" i="2"/>
  <c r="P2217" i="2"/>
  <c r="J2217" i="2"/>
  <c r="U2216" i="2"/>
  <c r="Q2216" i="2"/>
  <c r="P2216" i="2"/>
  <c r="J2216" i="2"/>
  <c r="U2215" i="2"/>
  <c r="Q2215" i="2"/>
  <c r="P2215" i="2"/>
  <c r="S2215" i="2" s="1"/>
  <c r="T2215" i="2" s="1"/>
  <c r="J2215" i="2"/>
  <c r="U2214" i="2"/>
  <c r="Q2214" i="2"/>
  <c r="P2214" i="2"/>
  <c r="J2214" i="2"/>
  <c r="U2213" i="2"/>
  <c r="Q2213" i="2"/>
  <c r="P2213" i="2"/>
  <c r="J2213" i="2"/>
  <c r="U2212" i="2"/>
  <c r="Q2212" i="2"/>
  <c r="P2212" i="2"/>
  <c r="J2212" i="2"/>
  <c r="U2211" i="2"/>
  <c r="Q2211" i="2"/>
  <c r="S2211" i="2" s="1"/>
  <c r="T2211" i="2" s="1"/>
  <c r="P2211" i="2"/>
  <c r="J2211" i="2"/>
  <c r="U2210" i="2"/>
  <c r="Q2210" i="2"/>
  <c r="P2210" i="2"/>
  <c r="J2210" i="2"/>
  <c r="U2209" i="2"/>
  <c r="Q2209" i="2"/>
  <c r="P2209" i="2"/>
  <c r="J2209" i="2"/>
  <c r="U2208" i="2"/>
  <c r="Q2208" i="2"/>
  <c r="P2208" i="2"/>
  <c r="J2208" i="2"/>
  <c r="U2207" i="2"/>
  <c r="Q2207" i="2"/>
  <c r="S2207" i="2" s="1"/>
  <c r="T2207" i="2" s="1"/>
  <c r="P2207" i="2"/>
  <c r="J2207" i="2"/>
  <c r="U2206" i="2"/>
  <c r="Q2206" i="2"/>
  <c r="P2206" i="2"/>
  <c r="J2206" i="2"/>
  <c r="U2205" i="2"/>
  <c r="Q2205" i="2"/>
  <c r="P2205" i="2"/>
  <c r="S2205" i="2" s="1"/>
  <c r="T2205" i="2" s="1"/>
  <c r="J2205" i="2"/>
  <c r="U2204" i="2"/>
  <c r="Q2204" i="2"/>
  <c r="P2204" i="2"/>
  <c r="J2204" i="2"/>
  <c r="U2203" i="2"/>
  <c r="Q2203" i="2"/>
  <c r="P2203" i="2"/>
  <c r="S2203" i="2" s="1"/>
  <c r="T2203" i="2" s="1"/>
  <c r="J2203" i="2"/>
  <c r="U2202" i="2"/>
  <c r="Q2202" i="2"/>
  <c r="P2202" i="2"/>
  <c r="J2202" i="2"/>
  <c r="U2201" i="2"/>
  <c r="Q2201" i="2"/>
  <c r="P2201" i="2"/>
  <c r="J2201" i="2"/>
  <c r="U2200" i="2"/>
  <c r="Q2200" i="2"/>
  <c r="P2200" i="2"/>
  <c r="J2200" i="2"/>
  <c r="U2199" i="2"/>
  <c r="Q2199" i="2"/>
  <c r="P2199" i="2"/>
  <c r="J2199" i="2"/>
  <c r="U2198" i="2"/>
  <c r="Q2198" i="2"/>
  <c r="P2198" i="2"/>
  <c r="J2198" i="2"/>
  <c r="U2197" i="2"/>
  <c r="Q2197" i="2"/>
  <c r="S2197" i="2" s="1"/>
  <c r="T2197" i="2" s="1"/>
  <c r="P2197" i="2"/>
  <c r="J2197" i="2"/>
  <c r="U2196" i="2"/>
  <c r="Q2196" i="2"/>
  <c r="P2196" i="2"/>
  <c r="U2195" i="2"/>
  <c r="Q2195" i="2"/>
  <c r="P2195" i="2"/>
  <c r="J2195" i="2"/>
  <c r="U2194" i="2"/>
  <c r="Q2194" i="2"/>
  <c r="S2194" i="2" s="1"/>
  <c r="T2194" i="2" s="1"/>
  <c r="P2194" i="2"/>
  <c r="J2194" i="2"/>
  <c r="U2193" i="2"/>
  <c r="Q2193" i="2"/>
  <c r="P2193" i="2"/>
  <c r="J2193" i="2"/>
  <c r="U2192" i="2"/>
  <c r="Q2192" i="2"/>
  <c r="S2192" i="2" s="1"/>
  <c r="T2192" i="2" s="1"/>
  <c r="P2192" i="2"/>
  <c r="J2192" i="2"/>
  <c r="U2191" i="2"/>
  <c r="Q2191" i="2"/>
  <c r="P2191" i="2"/>
  <c r="J2191" i="2"/>
  <c r="U2190" i="2"/>
  <c r="Q2190" i="2"/>
  <c r="S2190" i="2" s="1"/>
  <c r="T2190" i="2" s="1"/>
  <c r="P2190" i="2"/>
  <c r="J2190" i="2"/>
  <c r="U2189" i="2"/>
  <c r="Q2189" i="2"/>
  <c r="P2189" i="2"/>
  <c r="J2189" i="2"/>
  <c r="U2188" i="2"/>
  <c r="Q2188" i="2"/>
  <c r="S2188" i="2" s="1"/>
  <c r="T2188" i="2" s="1"/>
  <c r="P2188" i="2"/>
  <c r="J2188" i="2"/>
  <c r="U2187" i="2"/>
  <c r="Q2187" i="2"/>
  <c r="P2187" i="2"/>
  <c r="J2187" i="2"/>
  <c r="U2186" i="2"/>
  <c r="Q2186" i="2"/>
  <c r="S2186" i="2" s="1"/>
  <c r="T2186" i="2" s="1"/>
  <c r="P2186" i="2"/>
  <c r="J2186" i="2"/>
  <c r="U2185" i="2"/>
  <c r="Q2185" i="2"/>
  <c r="P2185" i="2"/>
  <c r="J2185" i="2"/>
  <c r="U2184" i="2"/>
  <c r="Q2184" i="2"/>
  <c r="S2184" i="2" s="1"/>
  <c r="T2184" i="2" s="1"/>
  <c r="P2184" i="2"/>
  <c r="J2184" i="2"/>
  <c r="U2183" i="2"/>
  <c r="Q2183" i="2"/>
  <c r="P2183" i="2"/>
  <c r="J2183" i="2"/>
  <c r="U2182" i="2"/>
  <c r="Q2182" i="2"/>
  <c r="S2182" i="2" s="1"/>
  <c r="T2182" i="2" s="1"/>
  <c r="P2182" i="2"/>
  <c r="J2182" i="2"/>
  <c r="U2181" i="2"/>
  <c r="Q2181" i="2"/>
  <c r="P2181" i="2"/>
  <c r="J2181" i="2"/>
  <c r="U2180" i="2"/>
  <c r="Q2180" i="2"/>
  <c r="S2180" i="2" s="1"/>
  <c r="T2180" i="2" s="1"/>
  <c r="P2180" i="2"/>
  <c r="J2180" i="2"/>
  <c r="U2179" i="2"/>
  <c r="Q2179" i="2"/>
  <c r="P2179" i="2"/>
  <c r="J2179" i="2"/>
  <c r="U2178" i="2"/>
  <c r="Q2178" i="2"/>
  <c r="S2178" i="2" s="1"/>
  <c r="T2178" i="2" s="1"/>
  <c r="P2178" i="2"/>
  <c r="J2178" i="2"/>
  <c r="U2177" i="2"/>
  <c r="Q2177" i="2"/>
  <c r="P2177" i="2"/>
  <c r="J2177" i="2"/>
  <c r="U2176" i="2"/>
  <c r="Q2176" i="2"/>
  <c r="P2176" i="2"/>
  <c r="J2176" i="2"/>
  <c r="U2175" i="2"/>
  <c r="Q2175" i="2"/>
  <c r="P2175" i="2"/>
  <c r="J2175" i="2"/>
  <c r="U2174" i="2"/>
  <c r="Q2174" i="2"/>
  <c r="S2174" i="2" s="1"/>
  <c r="T2174" i="2" s="1"/>
  <c r="P2174" i="2"/>
  <c r="J2174" i="2"/>
  <c r="U2173" i="2"/>
  <c r="Q2173" i="2"/>
  <c r="P2173" i="2"/>
  <c r="J2173" i="2"/>
  <c r="U2172" i="2"/>
  <c r="Q2172" i="2"/>
  <c r="P2172" i="2"/>
  <c r="J2172" i="2"/>
  <c r="U2171" i="2"/>
  <c r="Q2171" i="2"/>
  <c r="P2171" i="2"/>
  <c r="J2171" i="2"/>
  <c r="U2170" i="2"/>
  <c r="Q2170" i="2"/>
  <c r="P2170" i="2"/>
  <c r="J2170" i="2"/>
  <c r="U2169" i="2"/>
  <c r="Q2169" i="2"/>
  <c r="S2169" i="2" s="1"/>
  <c r="T2169" i="2" s="1"/>
  <c r="P2169" i="2"/>
  <c r="J2169" i="2"/>
  <c r="U2168" i="2"/>
  <c r="Q2168" i="2"/>
  <c r="P2168" i="2"/>
  <c r="J2168" i="2"/>
  <c r="U2167" i="2"/>
  <c r="Q2167" i="2"/>
  <c r="S2167" i="2" s="1"/>
  <c r="T2167" i="2" s="1"/>
  <c r="P2167" i="2"/>
  <c r="J2167" i="2"/>
  <c r="U2166" i="2"/>
  <c r="Q2166" i="2"/>
  <c r="P2166" i="2"/>
  <c r="J2166" i="2"/>
  <c r="U2165" i="2"/>
  <c r="Q2165" i="2"/>
  <c r="P2165" i="2"/>
  <c r="J2165" i="2"/>
  <c r="U2164" i="2"/>
  <c r="Q2164" i="2"/>
  <c r="P2164" i="2"/>
  <c r="U2163" i="2"/>
  <c r="Q2163" i="2"/>
  <c r="P2163" i="2"/>
  <c r="J2163" i="2"/>
  <c r="U2162" i="2"/>
  <c r="Q2162" i="2"/>
  <c r="S2162" i="2" s="1"/>
  <c r="T2162" i="2" s="1"/>
  <c r="P2162" i="2"/>
  <c r="J2162" i="2"/>
  <c r="U2161" i="2"/>
  <c r="Q2161" i="2"/>
  <c r="P2161" i="2"/>
  <c r="J2161" i="2"/>
  <c r="U2160" i="2"/>
  <c r="Q2160" i="2"/>
  <c r="P2160" i="2"/>
  <c r="J2160" i="2"/>
  <c r="U2159" i="2"/>
  <c r="Q2159" i="2"/>
  <c r="P2159" i="2"/>
  <c r="J2159" i="2"/>
  <c r="U2158" i="2"/>
  <c r="S2158" i="2"/>
  <c r="T2158" i="2" s="1"/>
  <c r="Q2158" i="2"/>
  <c r="P2158" i="2"/>
  <c r="J2158" i="2"/>
  <c r="U2157" i="2"/>
  <c r="Q2157" i="2"/>
  <c r="P2157" i="2"/>
  <c r="J2157" i="2"/>
  <c r="U2156" i="2"/>
  <c r="Q2156" i="2"/>
  <c r="S2156" i="2" s="1"/>
  <c r="T2156" i="2" s="1"/>
  <c r="P2156" i="2"/>
  <c r="J2156" i="2"/>
  <c r="U2155" i="2"/>
  <c r="Q2155" i="2"/>
  <c r="P2155" i="2"/>
  <c r="J2155" i="2"/>
  <c r="U2154" i="2"/>
  <c r="Q2154" i="2"/>
  <c r="P2154" i="2"/>
  <c r="S2154" i="2" s="1"/>
  <c r="T2154" i="2" s="1"/>
  <c r="J2154" i="2"/>
  <c r="U2153" i="2"/>
  <c r="Q2153" i="2"/>
  <c r="P2153" i="2"/>
  <c r="J2153" i="2"/>
  <c r="U2152" i="2"/>
  <c r="Q2152" i="2"/>
  <c r="S2152" i="2" s="1"/>
  <c r="T2152" i="2" s="1"/>
  <c r="P2152" i="2"/>
  <c r="J2152" i="2"/>
  <c r="U2151" i="2"/>
  <c r="Q2151" i="2"/>
  <c r="P2151" i="2"/>
  <c r="J2151" i="2"/>
  <c r="U2150" i="2"/>
  <c r="Q2150" i="2"/>
  <c r="S2150" i="2" s="1"/>
  <c r="T2150" i="2" s="1"/>
  <c r="P2150" i="2"/>
  <c r="U2149" i="2"/>
  <c r="Q2149" i="2"/>
  <c r="P2149" i="2"/>
  <c r="J2149" i="2"/>
  <c r="U2148" i="2"/>
  <c r="Q2148" i="2"/>
  <c r="P2148" i="2"/>
  <c r="J2148" i="2"/>
  <c r="U2147" i="2"/>
  <c r="Q2147" i="2"/>
  <c r="P2147" i="2"/>
  <c r="J2147" i="2"/>
  <c r="U2146" i="2"/>
  <c r="Q2146" i="2"/>
  <c r="P2146" i="2"/>
  <c r="J2146" i="2"/>
  <c r="U2145" i="2"/>
  <c r="Q2145" i="2"/>
  <c r="P2145" i="2"/>
  <c r="S2145" i="2" s="1"/>
  <c r="T2145" i="2" s="1"/>
  <c r="U2144" i="2"/>
  <c r="Q2144" i="2"/>
  <c r="P2144" i="2"/>
  <c r="J2144" i="2"/>
  <c r="U2143" i="2"/>
  <c r="Q2143" i="2"/>
  <c r="P2143" i="2"/>
  <c r="J2143" i="2"/>
  <c r="U2142" i="2"/>
  <c r="Q2142" i="2"/>
  <c r="P2142" i="2"/>
  <c r="J2142" i="2"/>
  <c r="U2141" i="2"/>
  <c r="Q2141" i="2"/>
  <c r="S2141" i="2" s="1"/>
  <c r="T2141" i="2" s="1"/>
  <c r="P2141" i="2"/>
  <c r="J2141" i="2"/>
  <c r="U2140" i="2"/>
  <c r="Q2140" i="2"/>
  <c r="P2140" i="2"/>
  <c r="J2140" i="2"/>
  <c r="U2139" i="2"/>
  <c r="Q2139" i="2"/>
  <c r="P2139" i="2"/>
  <c r="J2139" i="2"/>
  <c r="U2138" i="2"/>
  <c r="Q2138" i="2"/>
  <c r="P2138" i="2"/>
  <c r="J2138" i="2"/>
  <c r="U2137" i="2"/>
  <c r="Q2137" i="2"/>
  <c r="S2137" i="2" s="1"/>
  <c r="T2137" i="2" s="1"/>
  <c r="P2137" i="2"/>
  <c r="J2137" i="2"/>
  <c r="U2136" i="2"/>
  <c r="Q2136" i="2"/>
  <c r="P2136" i="2"/>
  <c r="J2136" i="2"/>
  <c r="U2135" i="2"/>
  <c r="Q2135" i="2"/>
  <c r="P2135" i="2"/>
  <c r="J2135" i="2"/>
  <c r="U2134" i="2"/>
  <c r="Q2134" i="2"/>
  <c r="P2134" i="2"/>
  <c r="J2134" i="2"/>
  <c r="U2133" i="2"/>
  <c r="Q2133" i="2"/>
  <c r="S2133" i="2" s="1"/>
  <c r="T2133" i="2" s="1"/>
  <c r="P2133" i="2"/>
  <c r="U2132" i="2"/>
  <c r="Q2132" i="2"/>
  <c r="P2132" i="2"/>
  <c r="J2132" i="2"/>
  <c r="U2131" i="2"/>
  <c r="Q2131" i="2"/>
  <c r="P2131" i="2"/>
  <c r="J2131" i="2"/>
  <c r="U2130" i="2"/>
  <c r="Q2130" i="2"/>
  <c r="P2130" i="2"/>
  <c r="J2130" i="2"/>
  <c r="U2129" i="2"/>
  <c r="Q2129" i="2"/>
  <c r="P2129" i="2"/>
  <c r="J2129" i="2"/>
  <c r="U2128" i="2"/>
  <c r="Q2128" i="2"/>
  <c r="P2128" i="2"/>
  <c r="J2128" i="2"/>
  <c r="U2127" i="2"/>
  <c r="Q2127" i="2"/>
  <c r="P2127" i="2"/>
  <c r="J2127" i="2"/>
  <c r="U2126" i="2"/>
  <c r="Q2126" i="2"/>
  <c r="S2126" i="2" s="1"/>
  <c r="T2126" i="2" s="1"/>
  <c r="P2126" i="2"/>
  <c r="J2126" i="2"/>
  <c r="U2125" i="2"/>
  <c r="Q2125" i="2"/>
  <c r="P2125" i="2"/>
  <c r="J2125" i="2"/>
  <c r="U2124" i="2"/>
  <c r="Q2124" i="2"/>
  <c r="S2124" i="2" s="1"/>
  <c r="T2124" i="2" s="1"/>
  <c r="P2124" i="2"/>
  <c r="J2124" i="2"/>
  <c r="U2123" i="2"/>
  <c r="Q2123" i="2"/>
  <c r="S2123" i="2" s="1"/>
  <c r="T2123" i="2" s="1"/>
  <c r="P2123" i="2"/>
  <c r="U2122" i="2"/>
  <c r="S2122" i="2"/>
  <c r="T2122" i="2" s="1"/>
  <c r="Q2122" i="2"/>
  <c r="P2122" i="2"/>
  <c r="U2121" i="2"/>
  <c r="Q2121" i="2"/>
  <c r="P2121" i="2"/>
  <c r="J2121" i="2"/>
  <c r="U2120" i="2"/>
  <c r="S2120" i="2"/>
  <c r="T2120" i="2" s="1"/>
  <c r="Q2120" i="2"/>
  <c r="P2120" i="2"/>
  <c r="J2120" i="2"/>
  <c r="U2119" i="2"/>
  <c r="Q2119" i="2"/>
  <c r="P2119" i="2"/>
  <c r="J2119" i="2"/>
  <c r="U2118" i="2"/>
  <c r="Q2118" i="2"/>
  <c r="P2118" i="2"/>
  <c r="J2118" i="2"/>
  <c r="U2117" i="2"/>
  <c r="Q2117" i="2"/>
  <c r="P2117" i="2"/>
  <c r="J2117" i="2"/>
  <c r="U2116" i="2"/>
  <c r="Q2116" i="2"/>
  <c r="P2116" i="2"/>
  <c r="J2116" i="2"/>
  <c r="U2115" i="2"/>
  <c r="Q2115" i="2"/>
  <c r="P2115" i="2"/>
  <c r="J2115" i="2"/>
  <c r="U2114" i="2"/>
  <c r="Q2114" i="2"/>
  <c r="P2114" i="2"/>
  <c r="J2114" i="2"/>
  <c r="U2113" i="2"/>
  <c r="Q2113" i="2"/>
  <c r="P2113" i="2"/>
  <c r="J2113" i="2"/>
  <c r="U2112" i="2"/>
  <c r="Q2112" i="2"/>
  <c r="S2112" i="2" s="1"/>
  <c r="T2112" i="2" s="1"/>
  <c r="P2112" i="2"/>
  <c r="J2112" i="2"/>
  <c r="U2111" i="2"/>
  <c r="Q2111" i="2"/>
  <c r="P2111" i="2"/>
  <c r="J2111" i="2"/>
  <c r="U2110" i="2"/>
  <c r="Q2110" i="2"/>
  <c r="S2110" i="2" s="1"/>
  <c r="T2110" i="2" s="1"/>
  <c r="P2110" i="2"/>
  <c r="J2110" i="2"/>
  <c r="U2109" i="2"/>
  <c r="Q2109" i="2"/>
  <c r="P2109" i="2"/>
  <c r="J2109" i="2"/>
  <c r="U2108" i="2"/>
  <c r="S2108" i="2"/>
  <c r="T2108" i="2" s="1"/>
  <c r="Q2108" i="2"/>
  <c r="P2108" i="2"/>
  <c r="J2108" i="2"/>
  <c r="U2107" i="2"/>
  <c r="Q2107" i="2"/>
  <c r="P2107" i="2"/>
  <c r="J2107" i="2"/>
  <c r="U2106" i="2"/>
  <c r="Q2106" i="2"/>
  <c r="P2106" i="2"/>
  <c r="J2106" i="2"/>
  <c r="U2105" i="2"/>
  <c r="Q2105" i="2"/>
  <c r="P2105" i="2"/>
  <c r="J2105" i="2"/>
  <c r="U2104" i="2"/>
  <c r="Q2104" i="2"/>
  <c r="S2104" i="2" s="1"/>
  <c r="T2104" i="2" s="1"/>
  <c r="P2104" i="2"/>
  <c r="J2104" i="2"/>
  <c r="U2103" i="2"/>
  <c r="Q2103" i="2"/>
  <c r="P2103" i="2"/>
  <c r="J2103" i="2"/>
  <c r="U2102" i="2"/>
  <c r="Q2102" i="2"/>
  <c r="P2102" i="2"/>
  <c r="J2102" i="2"/>
  <c r="U2101" i="2"/>
  <c r="Q2101" i="2"/>
  <c r="P2101" i="2"/>
  <c r="J2101" i="2"/>
  <c r="U2100" i="2"/>
  <c r="Q2100" i="2"/>
  <c r="P2100" i="2"/>
  <c r="S2100" i="2" s="1"/>
  <c r="T2100" i="2" s="1"/>
  <c r="J2100" i="2"/>
  <c r="U2099" i="2"/>
  <c r="Q2099" i="2"/>
  <c r="P2099" i="2"/>
  <c r="J2099" i="2"/>
  <c r="U2098" i="2"/>
  <c r="Q2098" i="2"/>
  <c r="P2098" i="2"/>
  <c r="J2098" i="2"/>
  <c r="U2097" i="2"/>
  <c r="Q2097" i="2"/>
  <c r="P2097" i="2"/>
  <c r="J2097" i="2"/>
  <c r="U2096" i="2"/>
  <c r="Q2096" i="2"/>
  <c r="P2096" i="2"/>
  <c r="J2096" i="2"/>
  <c r="U2095" i="2"/>
  <c r="Q2095" i="2"/>
  <c r="P2095" i="2"/>
  <c r="J2095" i="2"/>
  <c r="U2094" i="2"/>
  <c r="Q2094" i="2"/>
  <c r="P2094" i="2"/>
  <c r="J2094" i="2"/>
  <c r="U2093" i="2"/>
  <c r="Q2093" i="2"/>
  <c r="P2093" i="2"/>
  <c r="J2093" i="2"/>
  <c r="U2092" i="2"/>
  <c r="Q2092" i="2"/>
  <c r="S2092" i="2" s="1"/>
  <c r="T2092" i="2" s="1"/>
  <c r="P2092" i="2"/>
  <c r="J2092" i="2"/>
  <c r="U2091" i="2"/>
  <c r="Q2091" i="2"/>
  <c r="P2091" i="2"/>
  <c r="J2091" i="2"/>
  <c r="U2090" i="2"/>
  <c r="Q2090" i="2"/>
  <c r="S2090" i="2" s="1"/>
  <c r="T2090" i="2" s="1"/>
  <c r="P2090" i="2"/>
  <c r="J2090" i="2"/>
  <c r="U2089" i="2"/>
  <c r="Q2089" i="2"/>
  <c r="P2089" i="2"/>
  <c r="J2089" i="2"/>
  <c r="U2088" i="2"/>
  <c r="S2088" i="2"/>
  <c r="T2088" i="2" s="1"/>
  <c r="Q2088" i="2"/>
  <c r="P2088" i="2"/>
  <c r="J2088" i="2"/>
  <c r="U2087" i="2"/>
  <c r="Q2087" i="2"/>
  <c r="P2087" i="2"/>
  <c r="J2087" i="2"/>
  <c r="U2086" i="2"/>
  <c r="Q2086" i="2"/>
  <c r="P2086" i="2"/>
  <c r="J2086" i="2"/>
  <c r="U2085" i="2"/>
  <c r="Q2085" i="2"/>
  <c r="P2085" i="2"/>
  <c r="J2085" i="2"/>
  <c r="U2084" i="2"/>
  <c r="Q2084" i="2"/>
  <c r="P2084" i="2"/>
  <c r="J2084" i="2"/>
  <c r="U2083" i="2"/>
  <c r="Q2083" i="2"/>
  <c r="P2083" i="2"/>
  <c r="J2083" i="2"/>
  <c r="U2082" i="2"/>
  <c r="Q2082" i="2"/>
  <c r="P2082" i="2"/>
  <c r="J2082" i="2"/>
  <c r="U2081" i="2"/>
  <c r="Q2081" i="2"/>
  <c r="P2081" i="2"/>
  <c r="J2081" i="2"/>
  <c r="U2080" i="2"/>
  <c r="Q2080" i="2"/>
  <c r="S2080" i="2" s="1"/>
  <c r="T2080" i="2" s="1"/>
  <c r="P2080" i="2"/>
  <c r="J2080" i="2"/>
  <c r="U2079" i="2"/>
  <c r="Q2079" i="2"/>
  <c r="P2079" i="2"/>
  <c r="J2079" i="2"/>
  <c r="U2078" i="2"/>
  <c r="Q2078" i="2"/>
  <c r="P2078" i="2"/>
  <c r="J2078" i="2"/>
  <c r="U2077" i="2"/>
  <c r="Q2077" i="2"/>
  <c r="P2077" i="2"/>
  <c r="J2077" i="2"/>
  <c r="U2076" i="2"/>
  <c r="Q2076" i="2"/>
  <c r="S2076" i="2" s="1"/>
  <c r="T2076" i="2" s="1"/>
  <c r="P2076" i="2"/>
  <c r="J2076" i="2"/>
  <c r="U2075" i="2"/>
  <c r="Q2075" i="2"/>
  <c r="P2075" i="2"/>
  <c r="J2075" i="2"/>
  <c r="U2074" i="2"/>
  <c r="Q2074" i="2"/>
  <c r="S2074" i="2" s="1"/>
  <c r="T2074" i="2" s="1"/>
  <c r="P2074" i="2"/>
  <c r="J2074" i="2"/>
  <c r="U2073" i="2"/>
  <c r="Q2073" i="2"/>
  <c r="P2073" i="2"/>
  <c r="J2073" i="2"/>
  <c r="U2072" i="2"/>
  <c r="Q2072" i="2"/>
  <c r="P2072" i="2"/>
  <c r="J2072" i="2"/>
  <c r="U2071" i="2"/>
  <c r="Q2071" i="2"/>
  <c r="P2071" i="2"/>
  <c r="J2071" i="2"/>
  <c r="U2070" i="2"/>
  <c r="Q2070" i="2"/>
  <c r="P2070" i="2"/>
  <c r="J2070" i="2"/>
  <c r="U2069" i="2"/>
  <c r="Q2069" i="2"/>
  <c r="P2069" i="2"/>
  <c r="U2068" i="2"/>
  <c r="Q2068" i="2"/>
  <c r="P2068" i="2"/>
  <c r="J2068" i="2"/>
  <c r="U2067" i="2"/>
  <c r="Q2067" i="2"/>
  <c r="P2067" i="2"/>
  <c r="S2067" i="2" s="1"/>
  <c r="T2067" i="2" s="1"/>
  <c r="J2067" i="2"/>
  <c r="U2066" i="2"/>
  <c r="Q2066" i="2"/>
  <c r="P2066" i="2"/>
  <c r="J2066" i="2"/>
  <c r="U2065" i="2"/>
  <c r="Q2065" i="2"/>
  <c r="P2065" i="2"/>
  <c r="J2065" i="2"/>
  <c r="U2064" i="2"/>
  <c r="Q2064" i="2"/>
  <c r="P2064" i="2"/>
  <c r="J2064" i="2"/>
  <c r="U2063" i="2"/>
  <c r="Q2063" i="2"/>
  <c r="P2063" i="2"/>
  <c r="J2063" i="2"/>
  <c r="U2062" i="2"/>
  <c r="Q2062" i="2"/>
  <c r="P2062" i="2"/>
  <c r="J2062" i="2"/>
  <c r="U2061" i="2"/>
  <c r="Q2061" i="2"/>
  <c r="P2061" i="2"/>
  <c r="J2061" i="2"/>
  <c r="U2060" i="2"/>
  <c r="Q2060" i="2"/>
  <c r="P2060" i="2"/>
  <c r="J2060" i="2"/>
  <c r="U2059" i="2"/>
  <c r="Q2059" i="2"/>
  <c r="S2059" i="2" s="1"/>
  <c r="T2059" i="2" s="1"/>
  <c r="P2059" i="2"/>
  <c r="J2059" i="2"/>
  <c r="U2058" i="2"/>
  <c r="Q2058" i="2"/>
  <c r="P2058" i="2"/>
  <c r="J2058" i="2"/>
  <c r="U2057" i="2"/>
  <c r="Q2057" i="2"/>
  <c r="P2057" i="2"/>
  <c r="J2057" i="2"/>
  <c r="U2056" i="2"/>
  <c r="Q2056" i="2"/>
  <c r="P2056" i="2"/>
  <c r="J2056" i="2"/>
  <c r="U2055" i="2"/>
  <c r="Q2055" i="2"/>
  <c r="S2055" i="2" s="1"/>
  <c r="T2055" i="2" s="1"/>
  <c r="P2055" i="2"/>
  <c r="J2055" i="2"/>
  <c r="U2054" i="2"/>
  <c r="Q2054" i="2"/>
  <c r="S2054" i="2" s="1"/>
  <c r="T2054" i="2" s="1"/>
  <c r="P2054" i="2"/>
  <c r="J2054" i="2"/>
  <c r="U2053" i="2"/>
  <c r="Q2053" i="2"/>
  <c r="S2053" i="2" s="1"/>
  <c r="T2053" i="2" s="1"/>
  <c r="P2053" i="2"/>
  <c r="J2053" i="2"/>
  <c r="U2052" i="2"/>
  <c r="Q2052" i="2"/>
  <c r="S2052" i="2" s="1"/>
  <c r="T2052" i="2" s="1"/>
  <c r="P2052" i="2"/>
  <c r="J2052" i="2"/>
  <c r="U2051" i="2"/>
  <c r="Q2051" i="2"/>
  <c r="P2051" i="2"/>
  <c r="J2051" i="2"/>
  <c r="U2050" i="2"/>
  <c r="Q2050" i="2"/>
  <c r="P2050" i="2"/>
  <c r="J2050" i="2"/>
  <c r="U2049" i="2"/>
  <c r="Q2049" i="2"/>
  <c r="P2049" i="2"/>
  <c r="J2049" i="2"/>
  <c r="U2048" i="2"/>
  <c r="Q2048" i="2"/>
  <c r="P2048" i="2"/>
  <c r="J2048" i="2"/>
  <c r="U2047" i="2"/>
  <c r="Q2047" i="2"/>
  <c r="S2047" i="2" s="1"/>
  <c r="T2047" i="2" s="1"/>
  <c r="P2047" i="2"/>
  <c r="J2047" i="2"/>
  <c r="U2046" i="2"/>
  <c r="Q2046" i="2"/>
  <c r="S2046" i="2" s="1"/>
  <c r="T2046" i="2" s="1"/>
  <c r="P2046" i="2"/>
  <c r="J2046" i="2"/>
  <c r="U2045" i="2"/>
  <c r="Q2045" i="2"/>
  <c r="S2045" i="2" s="1"/>
  <c r="T2045" i="2" s="1"/>
  <c r="P2045" i="2"/>
  <c r="J2045" i="2"/>
  <c r="U2044" i="2"/>
  <c r="Q2044" i="2"/>
  <c r="S2044" i="2" s="1"/>
  <c r="T2044" i="2" s="1"/>
  <c r="P2044" i="2"/>
  <c r="J2044" i="2"/>
  <c r="U2043" i="2"/>
  <c r="Q2043" i="2"/>
  <c r="P2043" i="2"/>
  <c r="S2043" i="2" s="1"/>
  <c r="T2043" i="2" s="1"/>
  <c r="J2043" i="2"/>
  <c r="U2042" i="2"/>
  <c r="Q2042" i="2"/>
  <c r="P2042" i="2"/>
  <c r="J2042" i="2"/>
  <c r="U2041" i="2"/>
  <c r="Q2041" i="2"/>
  <c r="P2041" i="2"/>
  <c r="S2041" i="2" s="1"/>
  <c r="T2041" i="2" s="1"/>
  <c r="J2041" i="2"/>
  <c r="U2040" i="2"/>
  <c r="Q2040" i="2"/>
  <c r="P2040" i="2"/>
  <c r="J2040" i="2"/>
  <c r="U2039" i="2"/>
  <c r="Q2039" i="2"/>
  <c r="P2039" i="2"/>
  <c r="J2039" i="2"/>
  <c r="U2038" i="2"/>
  <c r="Q2038" i="2"/>
  <c r="P2038" i="2"/>
  <c r="J2038" i="2"/>
  <c r="U2037" i="2"/>
  <c r="Q2037" i="2"/>
  <c r="P2037" i="2"/>
  <c r="J2037" i="2"/>
  <c r="U2036" i="2"/>
  <c r="Q2036" i="2"/>
  <c r="S2036" i="2" s="1"/>
  <c r="T2036" i="2" s="1"/>
  <c r="P2036" i="2"/>
  <c r="J2036" i="2"/>
  <c r="U2035" i="2"/>
  <c r="Q2035" i="2"/>
  <c r="P2035" i="2"/>
  <c r="S2035" i="2" s="1"/>
  <c r="T2035" i="2" s="1"/>
  <c r="J2035" i="2"/>
  <c r="U2034" i="2"/>
  <c r="Q2034" i="2"/>
  <c r="P2034" i="2"/>
  <c r="J2034" i="2"/>
  <c r="U2033" i="2"/>
  <c r="Q2033" i="2"/>
  <c r="P2033" i="2"/>
  <c r="S2033" i="2" s="1"/>
  <c r="T2033" i="2" s="1"/>
  <c r="J2033" i="2"/>
  <c r="U2032" i="2"/>
  <c r="Q2032" i="2"/>
  <c r="P2032" i="2"/>
  <c r="J2032" i="2"/>
  <c r="U2031" i="2"/>
  <c r="Q2031" i="2"/>
  <c r="P2031" i="2"/>
  <c r="J2031" i="2"/>
  <c r="U2030" i="2"/>
  <c r="Q2030" i="2"/>
  <c r="P2030" i="2"/>
  <c r="J2030" i="2"/>
  <c r="U2029" i="2"/>
  <c r="Q2029" i="2"/>
  <c r="P2029" i="2"/>
  <c r="J2029" i="2"/>
  <c r="U2028" i="2"/>
  <c r="Q2028" i="2"/>
  <c r="P2028" i="2"/>
  <c r="J2028" i="2"/>
  <c r="U2027" i="2"/>
  <c r="Q2027" i="2"/>
  <c r="S2027" i="2" s="1"/>
  <c r="T2027" i="2" s="1"/>
  <c r="P2027" i="2"/>
  <c r="J2027" i="2"/>
  <c r="U2026" i="2"/>
  <c r="Q2026" i="2"/>
  <c r="P2026" i="2"/>
  <c r="J2026" i="2"/>
  <c r="U2025" i="2"/>
  <c r="Q2025" i="2"/>
  <c r="P2025" i="2"/>
  <c r="J2025" i="2"/>
  <c r="U2024" i="2"/>
  <c r="Q2024" i="2"/>
  <c r="P2024" i="2"/>
  <c r="J2024" i="2"/>
  <c r="U2023" i="2"/>
  <c r="Q2023" i="2"/>
  <c r="S2023" i="2" s="1"/>
  <c r="T2023" i="2" s="1"/>
  <c r="P2023" i="2"/>
  <c r="J2023" i="2"/>
  <c r="U2022" i="2"/>
  <c r="Q2022" i="2"/>
  <c r="P2022" i="2"/>
  <c r="J2022" i="2"/>
  <c r="U2021" i="2"/>
  <c r="Q2021" i="2"/>
  <c r="P2021" i="2"/>
  <c r="J2021" i="2"/>
  <c r="U2020" i="2"/>
  <c r="Q2020" i="2"/>
  <c r="P2020" i="2"/>
  <c r="J2020" i="2"/>
  <c r="U2019" i="2"/>
  <c r="Q2019" i="2"/>
  <c r="S2019" i="2" s="1"/>
  <c r="T2019" i="2" s="1"/>
  <c r="P2019" i="2"/>
  <c r="J2019" i="2"/>
  <c r="U2018" i="2"/>
  <c r="Q2018" i="2"/>
  <c r="P2018" i="2"/>
  <c r="J2018" i="2"/>
  <c r="U2017" i="2"/>
  <c r="S2017" i="2"/>
  <c r="T2017" i="2" s="1"/>
  <c r="Q2017" i="2"/>
  <c r="P2017" i="2"/>
  <c r="J2017" i="2"/>
  <c r="U2016" i="2"/>
  <c r="Q2016" i="2"/>
  <c r="P2016" i="2"/>
  <c r="S2016" i="2" s="1"/>
  <c r="T2016" i="2" s="1"/>
  <c r="J2016" i="2"/>
  <c r="U2015" i="2"/>
  <c r="Q2015" i="2"/>
  <c r="P2015" i="2"/>
  <c r="J2015" i="2"/>
  <c r="U2014" i="2"/>
  <c r="Q2014" i="2"/>
  <c r="P2014" i="2"/>
  <c r="J2014" i="2"/>
  <c r="U2013" i="2"/>
  <c r="Q2013" i="2"/>
  <c r="P2013" i="2"/>
  <c r="S2013" i="2" s="1"/>
  <c r="T2013" i="2" s="1"/>
  <c r="J2013" i="2"/>
  <c r="U2012" i="2"/>
  <c r="Q2012" i="2"/>
  <c r="P2012" i="2"/>
  <c r="S2012" i="2" s="1"/>
  <c r="T2012" i="2" s="1"/>
  <c r="J2012" i="2"/>
  <c r="U2011" i="2"/>
  <c r="Q2011" i="2"/>
  <c r="P2011" i="2"/>
  <c r="J2011" i="2"/>
  <c r="U2010" i="2"/>
  <c r="Q2010" i="2"/>
  <c r="P2010" i="2"/>
  <c r="J2010" i="2"/>
  <c r="U2009" i="2"/>
  <c r="Q2009" i="2"/>
  <c r="S2009" i="2" s="1"/>
  <c r="T2009" i="2" s="1"/>
  <c r="P2009" i="2"/>
  <c r="J2009" i="2"/>
  <c r="U2008" i="2"/>
  <c r="Q2008" i="2"/>
  <c r="P2008" i="2"/>
  <c r="J2008" i="2"/>
  <c r="U2007" i="2"/>
  <c r="Q2007" i="2"/>
  <c r="S2007" i="2" s="1"/>
  <c r="T2007" i="2" s="1"/>
  <c r="P2007" i="2"/>
  <c r="J2007" i="2"/>
  <c r="U2006" i="2"/>
  <c r="Q2006" i="2"/>
  <c r="P2006" i="2"/>
  <c r="J2006" i="2"/>
  <c r="U2005" i="2"/>
  <c r="Q2005" i="2"/>
  <c r="P2005" i="2"/>
  <c r="J2005" i="2"/>
  <c r="U2004" i="2"/>
  <c r="Q2004" i="2"/>
  <c r="P2004" i="2"/>
  <c r="J2004" i="2"/>
  <c r="U2003" i="2"/>
  <c r="Q2003" i="2"/>
  <c r="S2003" i="2" s="1"/>
  <c r="T2003" i="2" s="1"/>
  <c r="P2003" i="2"/>
  <c r="J2003" i="2"/>
  <c r="U2002" i="2"/>
  <c r="Q2002" i="2"/>
  <c r="P2002" i="2"/>
  <c r="J2002" i="2"/>
  <c r="U2001" i="2"/>
  <c r="S2001" i="2"/>
  <c r="T2001" i="2" s="1"/>
  <c r="Q2001" i="2"/>
  <c r="P2001" i="2"/>
  <c r="J2001" i="2"/>
  <c r="U2000" i="2"/>
  <c r="Q2000" i="2"/>
  <c r="P2000" i="2"/>
  <c r="S2000" i="2" s="1"/>
  <c r="T2000" i="2" s="1"/>
  <c r="J2000" i="2"/>
  <c r="U1999" i="2"/>
  <c r="Q1999" i="2"/>
  <c r="S1999" i="2" s="1"/>
  <c r="T1999" i="2" s="1"/>
  <c r="P1999" i="2"/>
  <c r="J1999" i="2"/>
  <c r="U1998" i="2"/>
  <c r="Q1998" i="2"/>
  <c r="P1998" i="2"/>
  <c r="J1998" i="2"/>
  <c r="U1997" i="2"/>
  <c r="Q1997" i="2"/>
  <c r="P1997" i="2"/>
  <c r="J1997" i="2"/>
  <c r="U1996" i="2"/>
  <c r="Q1996" i="2"/>
  <c r="P1996" i="2"/>
  <c r="S1996" i="2" s="1"/>
  <c r="T1996" i="2" s="1"/>
  <c r="J1996" i="2"/>
  <c r="U1995" i="2"/>
  <c r="Q1995" i="2"/>
  <c r="S1995" i="2" s="1"/>
  <c r="T1995" i="2" s="1"/>
  <c r="P1995" i="2"/>
  <c r="J1995" i="2"/>
  <c r="U1994" i="2"/>
  <c r="Q1994" i="2"/>
  <c r="P1994" i="2"/>
  <c r="U1993" i="2"/>
  <c r="Q1993" i="2"/>
  <c r="P1993" i="2"/>
  <c r="J1993" i="2"/>
  <c r="U1992" i="2"/>
  <c r="Q1992" i="2"/>
  <c r="S1992" i="2" s="1"/>
  <c r="T1992" i="2" s="1"/>
  <c r="P1992" i="2"/>
  <c r="J1992" i="2"/>
  <c r="U1991" i="2"/>
  <c r="Q1991" i="2"/>
  <c r="S1991" i="2" s="1"/>
  <c r="T1991" i="2" s="1"/>
  <c r="P1991" i="2"/>
  <c r="J1991" i="2"/>
  <c r="U1990" i="2"/>
  <c r="Q1990" i="2"/>
  <c r="S1990" i="2" s="1"/>
  <c r="T1990" i="2" s="1"/>
  <c r="P1990" i="2"/>
  <c r="J1990" i="2"/>
  <c r="U1989" i="2"/>
  <c r="Q1989" i="2"/>
  <c r="S1989" i="2" s="1"/>
  <c r="T1989" i="2" s="1"/>
  <c r="P1989" i="2"/>
  <c r="J1989" i="2"/>
  <c r="U1988" i="2"/>
  <c r="Q1988" i="2"/>
  <c r="P1988" i="2"/>
  <c r="J1988" i="2"/>
  <c r="U1987" i="2"/>
  <c r="Q1987" i="2"/>
  <c r="P1987" i="2"/>
  <c r="J1987" i="2"/>
  <c r="U1986" i="2"/>
  <c r="Q1986" i="2"/>
  <c r="P1986" i="2"/>
  <c r="J1986" i="2"/>
  <c r="U1985" i="2"/>
  <c r="Q1985" i="2"/>
  <c r="P1985" i="2"/>
  <c r="J1985" i="2"/>
  <c r="U1984" i="2"/>
  <c r="Q1984" i="2"/>
  <c r="S1984" i="2" s="1"/>
  <c r="T1984" i="2" s="1"/>
  <c r="P1984" i="2"/>
  <c r="J1984" i="2"/>
  <c r="U1983" i="2"/>
  <c r="Q1983" i="2"/>
  <c r="S1983" i="2" s="1"/>
  <c r="T1983" i="2" s="1"/>
  <c r="P1983" i="2"/>
  <c r="J1983" i="2"/>
  <c r="U1982" i="2"/>
  <c r="Q1982" i="2"/>
  <c r="S1982" i="2" s="1"/>
  <c r="T1982" i="2" s="1"/>
  <c r="P1982" i="2"/>
  <c r="J1982" i="2"/>
  <c r="U1981" i="2"/>
  <c r="Q1981" i="2"/>
  <c r="S1981" i="2" s="1"/>
  <c r="T1981" i="2" s="1"/>
  <c r="P1981" i="2"/>
  <c r="J1981" i="2"/>
  <c r="U1980" i="2"/>
  <c r="Q1980" i="2"/>
  <c r="S1980" i="2" s="1"/>
  <c r="T1980" i="2" s="1"/>
  <c r="P1980" i="2"/>
  <c r="U1979" i="2"/>
  <c r="Q1979" i="2"/>
  <c r="P1979" i="2"/>
  <c r="S1979" i="2" s="1"/>
  <c r="T1979" i="2" s="1"/>
  <c r="J1979" i="2"/>
  <c r="U1978" i="2"/>
  <c r="Q1978" i="2"/>
  <c r="P1978" i="2"/>
  <c r="S1978" i="2" s="1"/>
  <c r="T1978" i="2" s="1"/>
  <c r="J1978" i="2"/>
  <c r="U1977" i="2"/>
  <c r="Q1977" i="2"/>
  <c r="P1977" i="2"/>
  <c r="S1977" i="2" s="1"/>
  <c r="T1977" i="2" s="1"/>
  <c r="J1977" i="2"/>
  <c r="U1976" i="2"/>
  <c r="Q1976" i="2"/>
  <c r="P1976" i="2"/>
  <c r="J1976" i="2"/>
  <c r="U1975" i="2"/>
  <c r="Q1975" i="2"/>
  <c r="P1975" i="2"/>
  <c r="J1975" i="2"/>
  <c r="U1974" i="2"/>
  <c r="Q1974" i="2"/>
  <c r="P1974" i="2"/>
  <c r="J1974" i="2"/>
  <c r="U1973" i="2"/>
  <c r="Q1973" i="2"/>
  <c r="P1973" i="2"/>
  <c r="J1973" i="2"/>
  <c r="U1972" i="2"/>
  <c r="Q1972" i="2"/>
  <c r="P1972" i="2"/>
  <c r="S1972" i="2" s="1"/>
  <c r="T1972" i="2" s="1"/>
  <c r="J1972" i="2"/>
  <c r="U1971" i="2"/>
  <c r="Q1971" i="2"/>
  <c r="P1971" i="2"/>
  <c r="S1971" i="2" s="1"/>
  <c r="T1971" i="2" s="1"/>
  <c r="J1971" i="2"/>
  <c r="U1970" i="2"/>
  <c r="Q1970" i="2"/>
  <c r="P1970" i="2"/>
  <c r="S1970" i="2" s="1"/>
  <c r="T1970" i="2" s="1"/>
  <c r="J1970" i="2"/>
  <c r="U1969" i="2"/>
  <c r="Q1969" i="2"/>
  <c r="P1969" i="2"/>
  <c r="S1969" i="2" s="1"/>
  <c r="T1969" i="2" s="1"/>
  <c r="J1969" i="2"/>
  <c r="U1968" i="2"/>
  <c r="Q1968" i="2"/>
  <c r="P1968" i="2"/>
  <c r="J1968" i="2"/>
  <c r="U1967" i="2"/>
  <c r="Q1967" i="2"/>
  <c r="P1967" i="2"/>
  <c r="J1967" i="2"/>
  <c r="U1966" i="2"/>
  <c r="Q1966" i="2"/>
  <c r="P1966" i="2"/>
  <c r="J1966" i="2"/>
  <c r="U1965" i="2"/>
  <c r="Q1965" i="2"/>
  <c r="P1965" i="2"/>
  <c r="J1965" i="2"/>
  <c r="U1964" i="2"/>
  <c r="Q1964" i="2"/>
  <c r="S1964" i="2" s="1"/>
  <c r="T1964" i="2" s="1"/>
  <c r="P1964" i="2"/>
  <c r="J1964" i="2"/>
  <c r="U1963" i="2"/>
  <c r="Q1963" i="2"/>
  <c r="P1963" i="2"/>
  <c r="J1963" i="2"/>
  <c r="U1962" i="2"/>
  <c r="Q1962" i="2"/>
  <c r="P1962" i="2"/>
  <c r="J1962" i="2"/>
  <c r="U1961" i="2"/>
  <c r="Q1961" i="2"/>
  <c r="P1961" i="2"/>
  <c r="J1961" i="2"/>
  <c r="U1960" i="2"/>
  <c r="Q1960" i="2"/>
  <c r="S1960" i="2" s="1"/>
  <c r="T1960" i="2" s="1"/>
  <c r="P1960" i="2"/>
  <c r="J1960" i="2"/>
  <c r="U1959" i="2"/>
  <c r="Q1959" i="2"/>
  <c r="P1959" i="2"/>
  <c r="J1959" i="2"/>
  <c r="U1958" i="2"/>
  <c r="Q1958" i="2"/>
  <c r="P1958" i="2"/>
  <c r="J1958" i="2"/>
  <c r="U1957" i="2"/>
  <c r="Q1957" i="2"/>
  <c r="P1957" i="2"/>
  <c r="J1957" i="2"/>
  <c r="U1956" i="2"/>
  <c r="Q1956" i="2"/>
  <c r="P1956" i="2"/>
  <c r="J1956" i="2"/>
  <c r="U1955" i="2"/>
  <c r="Q1955" i="2"/>
  <c r="P1955" i="2"/>
  <c r="J1955" i="2"/>
  <c r="U1954" i="2"/>
  <c r="Q1954" i="2"/>
  <c r="P1954" i="2"/>
  <c r="J1954" i="2"/>
  <c r="U1953" i="2"/>
  <c r="Q1953" i="2"/>
  <c r="P1953" i="2"/>
  <c r="J1953" i="2"/>
  <c r="U1952" i="2"/>
  <c r="Q1952" i="2"/>
  <c r="S1952" i="2" s="1"/>
  <c r="T1952" i="2" s="1"/>
  <c r="P1952" i="2"/>
  <c r="J1952" i="2"/>
  <c r="U1951" i="2"/>
  <c r="Q1951" i="2"/>
  <c r="P1951" i="2"/>
  <c r="J1951" i="2"/>
  <c r="U1950" i="2"/>
  <c r="Q1950" i="2"/>
  <c r="P1950" i="2"/>
  <c r="J1950" i="2"/>
  <c r="U1949" i="2"/>
  <c r="Q1949" i="2"/>
  <c r="P1949" i="2"/>
  <c r="J1949" i="2"/>
  <c r="U1948" i="2"/>
  <c r="Q1948" i="2"/>
  <c r="P1948" i="2"/>
  <c r="S1948" i="2" s="1"/>
  <c r="T1948" i="2" s="1"/>
  <c r="J1948" i="2"/>
  <c r="U1947" i="2"/>
  <c r="Q1947" i="2"/>
  <c r="P1947" i="2"/>
  <c r="J1947" i="2"/>
  <c r="U1946" i="2"/>
  <c r="Q1946" i="2"/>
  <c r="P1946" i="2"/>
  <c r="U1945" i="2"/>
  <c r="Q1945" i="2"/>
  <c r="P1945" i="2"/>
  <c r="U1944" i="2"/>
  <c r="Q1944" i="2"/>
  <c r="S1944" i="2" s="1"/>
  <c r="T1944" i="2" s="1"/>
  <c r="P1944" i="2"/>
  <c r="J1944" i="2"/>
  <c r="U1943" i="2"/>
  <c r="Q1943" i="2"/>
  <c r="S1943" i="2" s="1"/>
  <c r="T1943" i="2" s="1"/>
  <c r="P1943" i="2"/>
  <c r="J1943" i="2"/>
  <c r="U1942" i="2"/>
  <c r="Q1942" i="2"/>
  <c r="P1942" i="2"/>
  <c r="J1942" i="2"/>
  <c r="U1941" i="2"/>
  <c r="Q1941" i="2"/>
  <c r="P1941" i="2"/>
  <c r="J1941" i="2"/>
  <c r="U1940" i="2"/>
  <c r="Q1940" i="2"/>
  <c r="P1940" i="2"/>
  <c r="J1940" i="2"/>
  <c r="U1939" i="2"/>
  <c r="Q1939" i="2"/>
  <c r="P1939" i="2"/>
  <c r="J1939" i="2"/>
  <c r="U1938" i="2"/>
  <c r="Q1938" i="2"/>
  <c r="S1938" i="2" s="1"/>
  <c r="T1938" i="2" s="1"/>
  <c r="P1938" i="2"/>
  <c r="J1938" i="2"/>
  <c r="U1937" i="2"/>
  <c r="Q1937" i="2"/>
  <c r="P1937" i="2"/>
  <c r="J1937" i="2"/>
  <c r="U1936" i="2"/>
  <c r="Q1936" i="2"/>
  <c r="P1936" i="2"/>
  <c r="S1936" i="2" s="1"/>
  <c r="T1936" i="2" s="1"/>
  <c r="U1935" i="2"/>
  <c r="Q1935" i="2"/>
  <c r="S1935" i="2" s="1"/>
  <c r="T1935" i="2" s="1"/>
  <c r="P1935" i="2"/>
  <c r="J1935" i="2"/>
  <c r="U1934" i="2"/>
  <c r="Q1934" i="2"/>
  <c r="P1934" i="2"/>
  <c r="J1934" i="2"/>
  <c r="U1933" i="2"/>
  <c r="Q1933" i="2"/>
  <c r="S1933" i="2" s="1"/>
  <c r="T1933" i="2" s="1"/>
  <c r="P1933" i="2"/>
  <c r="J1933" i="2"/>
  <c r="U1932" i="2"/>
  <c r="Q1932" i="2"/>
  <c r="S1932" i="2" s="1"/>
  <c r="T1932" i="2" s="1"/>
  <c r="P1932" i="2"/>
  <c r="J1932" i="2"/>
  <c r="U1931" i="2"/>
  <c r="Q1931" i="2"/>
  <c r="S1931" i="2" s="1"/>
  <c r="T1931" i="2" s="1"/>
  <c r="P1931" i="2"/>
  <c r="J1931" i="2"/>
  <c r="U1930" i="2"/>
  <c r="Q1930" i="2"/>
  <c r="P1930" i="2"/>
  <c r="J1930" i="2"/>
  <c r="U1929" i="2"/>
  <c r="Q1929" i="2"/>
  <c r="P1929" i="2"/>
  <c r="J1929" i="2"/>
  <c r="U1928" i="2"/>
  <c r="Q1928" i="2"/>
  <c r="S1928" i="2" s="1"/>
  <c r="T1928" i="2" s="1"/>
  <c r="P1928" i="2"/>
  <c r="J1928" i="2"/>
  <c r="U1927" i="2"/>
  <c r="Q1927" i="2"/>
  <c r="S1927" i="2" s="1"/>
  <c r="T1927" i="2" s="1"/>
  <c r="P1927" i="2"/>
  <c r="J1927" i="2"/>
  <c r="U1926" i="2"/>
  <c r="Q1926" i="2"/>
  <c r="P1926" i="2"/>
  <c r="J1926" i="2"/>
  <c r="U1925" i="2"/>
  <c r="Q1925" i="2"/>
  <c r="S1925" i="2" s="1"/>
  <c r="T1925" i="2" s="1"/>
  <c r="P1925" i="2"/>
  <c r="J1925" i="2"/>
  <c r="U1924" i="2"/>
  <c r="Q1924" i="2"/>
  <c r="S1924" i="2" s="1"/>
  <c r="T1924" i="2" s="1"/>
  <c r="P1924" i="2"/>
  <c r="J1924" i="2"/>
  <c r="U1923" i="2"/>
  <c r="Q1923" i="2"/>
  <c r="S1923" i="2" s="1"/>
  <c r="T1923" i="2" s="1"/>
  <c r="P1923" i="2"/>
  <c r="J1923" i="2"/>
  <c r="U1922" i="2"/>
  <c r="Q1922" i="2"/>
  <c r="P1922" i="2"/>
  <c r="J1922" i="2"/>
  <c r="U1921" i="2"/>
  <c r="Q1921" i="2"/>
  <c r="P1921" i="2"/>
  <c r="J1921" i="2"/>
  <c r="U1920" i="2"/>
  <c r="Q1920" i="2"/>
  <c r="S1920" i="2" s="1"/>
  <c r="T1920" i="2" s="1"/>
  <c r="P1920" i="2"/>
  <c r="J1920" i="2"/>
  <c r="U1919" i="2"/>
  <c r="Q1919" i="2"/>
  <c r="S1919" i="2" s="1"/>
  <c r="T1919" i="2" s="1"/>
  <c r="P1919" i="2"/>
  <c r="J1919" i="2"/>
  <c r="U1918" i="2"/>
  <c r="Q1918" i="2"/>
  <c r="P1918" i="2"/>
  <c r="J1918" i="2"/>
  <c r="U1917" i="2"/>
  <c r="Q1917" i="2"/>
  <c r="S1917" i="2" s="1"/>
  <c r="T1917" i="2" s="1"/>
  <c r="P1917" i="2"/>
  <c r="J1917" i="2"/>
  <c r="U1916" i="2"/>
  <c r="Q1916" i="2"/>
  <c r="S1916" i="2" s="1"/>
  <c r="T1916" i="2" s="1"/>
  <c r="P1916" i="2"/>
  <c r="J1916" i="2"/>
  <c r="U1915" i="2"/>
  <c r="Q1915" i="2"/>
  <c r="S1915" i="2" s="1"/>
  <c r="T1915" i="2" s="1"/>
  <c r="P1915" i="2"/>
  <c r="J1915" i="2"/>
  <c r="U1914" i="2"/>
  <c r="Q1914" i="2"/>
  <c r="P1914" i="2"/>
  <c r="J1914" i="2"/>
  <c r="U1913" i="2"/>
  <c r="Q1913" i="2"/>
  <c r="P1913" i="2"/>
  <c r="J1913" i="2"/>
  <c r="U1912" i="2"/>
  <c r="Q1912" i="2"/>
  <c r="S1912" i="2" s="1"/>
  <c r="T1912" i="2" s="1"/>
  <c r="P1912" i="2"/>
  <c r="J1912" i="2"/>
  <c r="U1911" i="2"/>
  <c r="S1911" i="2"/>
  <c r="T1911" i="2" s="1"/>
  <c r="Q1911" i="2"/>
  <c r="P1911" i="2"/>
  <c r="J1911" i="2"/>
  <c r="U1910" i="2"/>
  <c r="Q1910" i="2"/>
  <c r="P1910" i="2"/>
  <c r="J1910" i="2"/>
  <c r="U1909" i="2"/>
  <c r="Q1909" i="2"/>
  <c r="P1909" i="2"/>
  <c r="J1909" i="2"/>
  <c r="U1908" i="2"/>
  <c r="Q1908" i="2"/>
  <c r="P1908" i="2"/>
  <c r="J1908" i="2"/>
  <c r="U1907" i="2"/>
  <c r="Q1907" i="2"/>
  <c r="S1907" i="2" s="1"/>
  <c r="T1907" i="2" s="1"/>
  <c r="P1907" i="2"/>
  <c r="J1907" i="2"/>
  <c r="U1906" i="2"/>
  <c r="Q1906" i="2"/>
  <c r="P1906" i="2"/>
  <c r="S1906" i="2" s="1"/>
  <c r="T1906" i="2" s="1"/>
  <c r="J1906" i="2"/>
  <c r="U1905" i="2"/>
  <c r="Q1905" i="2"/>
  <c r="S1905" i="2" s="1"/>
  <c r="T1905" i="2" s="1"/>
  <c r="P1905" i="2"/>
  <c r="J1905" i="2"/>
  <c r="U1904" i="2"/>
  <c r="Q1904" i="2"/>
  <c r="P1904" i="2"/>
  <c r="J1904" i="2"/>
  <c r="U1903" i="2"/>
  <c r="S1903" i="2"/>
  <c r="T1903" i="2" s="1"/>
  <c r="Q1903" i="2"/>
  <c r="P1903" i="2"/>
  <c r="J1903" i="2"/>
  <c r="U1902" i="2"/>
  <c r="Q1902" i="2"/>
  <c r="P1902" i="2"/>
  <c r="J1902" i="2"/>
  <c r="U1901" i="2"/>
  <c r="Q1901" i="2"/>
  <c r="S1901" i="2" s="1"/>
  <c r="T1901" i="2" s="1"/>
  <c r="P1901" i="2"/>
  <c r="J1901" i="2"/>
  <c r="U1900" i="2"/>
  <c r="Q1900" i="2"/>
  <c r="S1900" i="2" s="1"/>
  <c r="T1900" i="2" s="1"/>
  <c r="P1900" i="2"/>
  <c r="J1900" i="2"/>
  <c r="U1899" i="2"/>
  <c r="Q1899" i="2"/>
  <c r="P1899" i="2"/>
  <c r="S1899" i="2" s="1"/>
  <c r="T1899" i="2" s="1"/>
  <c r="J1899" i="2"/>
  <c r="U1898" i="2"/>
  <c r="Q1898" i="2"/>
  <c r="P1898" i="2"/>
  <c r="J1898" i="2"/>
  <c r="U1897" i="2"/>
  <c r="Q1897" i="2"/>
  <c r="P1897" i="2"/>
  <c r="J1897" i="2"/>
  <c r="U1896" i="2"/>
  <c r="Q1896" i="2"/>
  <c r="S1896" i="2" s="1"/>
  <c r="T1896" i="2" s="1"/>
  <c r="P1896" i="2"/>
  <c r="J1896" i="2"/>
  <c r="U1895" i="2"/>
  <c r="Q1895" i="2"/>
  <c r="S1895" i="2" s="1"/>
  <c r="T1895" i="2" s="1"/>
  <c r="P1895" i="2"/>
  <c r="J1895" i="2"/>
  <c r="U1894" i="2"/>
  <c r="Q1894" i="2"/>
  <c r="P1894" i="2"/>
  <c r="S1894" i="2" s="1"/>
  <c r="T1894" i="2" s="1"/>
  <c r="J1894" i="2"/>
  <c r="U1893" i="2"/>
  <c r="Q1893" i="2"/>
  <c r="P1893" i="2"/>
  <c r="J1893" i="2"/>
  <c r="U1892" i="2"/>
  <c r="Q1892" i="2"/>
  <c r="P1892" i="2"/>
  <c r="J1892" i="2"/>
  <c r="U1891" i="2"/>
  <c r="Q1891" i="2"/>
  <c r="P1891" i="2"/>
  <c r="S1891" i="2" s="1"/>
  <c r="T1891" i="2" s="1"/>
  <c r="J1891" i="2"/>
  <c r="U1890" i="2"/>
  <c r="Q1890" i="2"/>
  <c r="P1890" i="2"/>
  <c r="S1890" i="2" s="1"/>
  <c r="T1890" i="2" s="1"/>
  <c r="J1890" i="2"/>
  <c r="U1889" i="2"/>
  <c r="Q1889" i="2"/>
  <c r="P1889" i="2"/>
  <c r="J1889" i="2"/>
  <c r="U1888" i="2"/>
  <c r="Q1888" i="2"/>
  <c r="P1888" i="2"/>
  <c r="J1888" i="2"/>
  <c r="U1887" i="2"/>
  <c r="Q1887" i="2"/>
  <c r="S1887" i="2" s="1"/>
  <c r="T1887" i="2" s="1"/>
  <c r="P1887" i="2"/>
  <c r="J1887" i="2"/>
  <c r="U1886" i="2"/>
  <c r="Q1886" i="2"/>
  <c r="P1886" i="2"/>
  <c r="J1886" i="2"/>
  <c r="U1885" i="2"/>
  <c r="Q1885" i="2"/>
  <c r="S1885" i="2" s="1"/>
  <c r="T1885" i="2" s="1"/>
  <c r="P1885" i="2"/>
  <c r="J1885" i="2"/>
  <c r="U1884" i="2"/>
  <c r="Q1884" i="2"/>
  <c r="S1884" i="2" s="1"/>
  <c r="T1884" i="2" s="1"/>
  <c r="P1884" i="2"/>
  <c r="J1884" i="2"/>
  <c r="U1883" i="2"/>
  <c r="Q1883" i="2"/>
  <c r="P1883" i="2"/>
  <c r="J1883" i="2"/>
  <c r="U1882" i="2"/>
  <c r="Q1882" i="2"/>
  <c r="P1882" i="2"/>
  <c r="J1882" i="2"/>
  <c r="U1881" i="2"/>
  <c r="Q1881" i="2"/>
  <c r="S1881" i="2" s="1"/>
  <c r="T1881" i="2" s="1"/>
  <c r="P1881" i="2"/>
  <c r="J1881" i="2"/>
  <c r="U1880" i="2"/>
  <c r="Q1880" i="2"/>
  <c r="P1880" i="2"/>
  <c r="J1880" i="2"/>
  <c r="U1879" i="2"/>
  <c r="Q1879" i="2"/>
  <c r="P1879" i="2"/>
  <c r="S1879" i="2" s="1"/>
  <c r="T1879" i="2" s="1"/>
  <c r="J1879" i="2"/>
  <c r="U1878" i="2"/>
  <c r="Q1878" i="2"/>
  <c r="P1878" i="2"/>
  <c r="J1878" i="2"/>
  <c r="U1877" i="2"/>
  <c r="Q1877" i="2"/>
  <c r="P1877" i="2"/>
  <c r="U1876" i="2"/>
  <c r="Q1876" i="2"/>
  <c r="P1876" i="2"/>
  <c r="J1876" i="2"/>
  <c r="U1875" i="2"/>
  <c r="Q1875" i="2"/>
  <c r="P1875" i="2"/>
  <c r="J1875" i="2"/>
  <c r="U1874" i="2"/>
  <c r="Q1874" i="2"/>
  <c r="P1874" i="2"/>
  <c r="J1874" i="2"/>
  <c r="U1873" i="2"/>
  <c r="Q1873" i="2"/>
  <c r="P1873" i="2"/>
  <c r="J1873" i="2"/>
  <c r="U1872" i="2"/>
  <c r="Q1872" i="2"/>
  <c r="P1872" i="2"/>
  <c r="J1872" i="2"/>
  <c r="U1871" i="2"/>
  <c r="Q1871" i="2"/>
  <c r="P1871" i="2"/>
  <c r="J1871" i="2"/>
  <c r="U1870" i="2"/>
  <c r="S1870" i="2"/>
  <c r="T1870" i="2" s="1"/>
  <c r="Q1870" i="2"/>
  <c r="P1870" i="2"/>
  <c r="J1870" i="2"/>
  <c r="U1869" i="2"/>
  <c r="Q1869" i="2"/>
  <c r="P1869" i="2"/>
  <c r="J1869" i="2"/>
  <c r="U1868" i="2"/>
  <c r="Q1868" i="2"/>
  <c r="P1868" i="2"/>
  <c r="J1868" i="2"/>
  <c r="U1867" i="2"/>
  <c r="Q1867" i="2"/>
  <c r="P1867" i="2"/>
  <c r="J1867" i="2"/>
  <c r="U1866" i="2"/>
  <c r="Q1866" i="2"/>
  <c r="P1866" i="2"/>
  <c r="J1866" i="2"/>
  <c r="U1865" i="2"/>
  <c r="Q1865" i="2"/>
  <c r="P1865" i="2"/>
  <c r="J1865" i="2"/>
  <c r="U1864" i="2"/>
  <c r="Q1864" i="2"/>
  <c r="P1864" i="2"/>
  <c r="J1864" i="2"/>
  <c r="U1863" i="2"/>
  <c r="Q1863" i="2"/>
  <c r="P1863" i="2"/>
  <c r="J1863" i="2"/>
  <c r="U1862" i="2"/>
  <c r="S1862" i="2"/>
  <c r="T1862" i="2" s="1"/>
  <c r="Q1862" i="2"/>
  <c r="P1862" i="2"/>
  <c r="J1862" i="2"/>
  <c r="U1861" i="2"/>
  <c r="Q1861" i="2"/>
  <c r="P1861" i="2"/>
  <c r="J1861" i="2"/>
  <c r="U1860" i="2"/>
  <c r="Q1860" i="2"/>
  <c r="P1860" i="2"/>
  <c r="U1859" i="2"/>
  <c r="Q1859" i="2"/>
  <c r="P1859" i="2"/>
  <c r="J1859" i="2"/>
  <c r="U1858" i="2"/>
  <c r="S1858" i="2"/>
  <c r="T1858" i="2" s="1"/>
  <c r="Q1858" i="2"/>
  <c r="P1858" i="2"/>
  <c r="J1858" i="2"/>
  <c r="U1857" i="2"/>
  <c r="Q1857" i="2"/>
  <c r="P1857" i="2"/>
  <c r="J1857" i="2"/>
  <c r="U1856" i="2"/>
  <c r="Q1856" i="2"/>
  <c r="S1856" i="2" s="1"/>
  <c r="T1856" i="2" s="1"/>
  <c r="P1856" i="2"/>
  <c r="J1856" i="2"/>
  <c r="U1855" i="2"/>
  <c r="Q1855" i="2"/>
  <c r="P1855" i="2"/>
  <c r="J1855" i="2"/>
  <c r="U1854" i="2"/>
  <c r="Q1854" i="2"/>
  <c r="P1854" i="2"/>
  <c r="J1854" i="2"/>
  <c r="U1853" i="2"/>
  <c r="Q1853" i="2"/>
  <c r="P1853" i="2"/>
  <c r="J1853" i="2"/>
  <c r="U1852" i="2"/>
  <c r="Q1852" i="2"/>
  <c r="P1852" i="2"/>
  <c r="J1852" i="2"/>
  <c r="U1851" i="2"/>
  <c r="Q1851" i="2"/>
  <c r="P1851" i="2"/>
  <c r="J1851" i="2"/>
  <c r="U1850" i="2"/>
  <c r="Q1850" i="2"/>
  <c r="P1850" i="2"/>
  <c r="S1850" i="2" s="1"/>
  <c r="T1850" i="2" s="1"/>
  <c r="J1850" i="2"/>
  <c r="U1849" i="2"/>
  <c r="Q1849" i="2"/>
  <c r="P1849" i="2"/>
  <c r="J1849" i="2"/>
  <c r="U1848" i="2"/>
  <c r="Q1848" i="2"/>
  <c r="P1848" i="2"/>
  <c r="J1848" i="2"/>
  <c r="U1847" i="2"/>
  <c r="Q1847" i="2"/>
  <c r="P1847" i="2"/>
  <c r="J1847" i="2"/>
  <c r="U1846" i="2"/>
  <c r="Q1846" i="2"/>
  <c r="P1846" i="2"/>
  <c r="S1846" i="2" s="1"/>
  <c r="T1846" i="2" s="1"/>
  <c r="J1846" i="2"/>
  <c r="U1845" i="2"/>
  <c r="Q1845" i="2"/>
  <c r="P1845" i="2"/>
  <c r="S1845" i="2" s="1"/>
  <c r="T1845" i="2" s="1"/>
  <c r="J1845" i="2"/>
  <c r="U1844" i="2"/>
  <c r="Q1844" i="2"/>
  <c r="P1844" i="2"/>
  <c r="J1844" i="2"/>
  <c r="U1843" i="2"/>
  <c r="Q1843" i="2"/>
  <c r="P1843" i="2"/>
  <c r="J1843" i="2"/>
  <c r="U1842" i="2"/>
  <c r="Q1842" i="2"/>
  <c r="S1842" i="2" s="1"/>
  <c r="T1842" i="2" s="1"/>
  <c r="P1842" i="2"/>
  <c r="U1841" i="2"/>
  <c r="Q1841" i="2"/>
  <c r="P1841" i="2"/>
  <c r="J1841" i="2"/>
  <c r="U1840" i="2"/>
  <c r="Q1840" i="2"/>
  <c r="P1840" i="2"/>
  <c r="J1840" i="2"/>
  <c r="U1839" i="2"/>
  <c r="Q1839" i="2"/>
  <c r="P1839" i="2"/>
  <c r="J1839" i="2"/>
  <c r="U1838" i="2"/>
  <c r="Q1838" i="2"/>
  <c r="P1838" i="2"/>
  <c r="J1838" i="2"/>
  <c r="U1837" i="2"/>
  <c r="Q1837" i="2"/>
  <c r="P1837" i="2"/>
  <c r="J1837" i="2"/>
  <c r="U1836" i="2"/>
  <c r="Q1836" i="2"/>
  <c r="P1836" i="2"/>
  <c r="J1836" i="2"/>
  <c r="U1835" i="2"/>
  <c r="Q1835" i="2"/>
  <c r="P1835" i="2"/>
  <c r="J1835" i="2"/>
  <c r="U1834" i="2"/>
  <c r="Q1834" i="2"/>
  <c r="P1834" i="2"/>
  <c r="J1834" i="2"/>
  <c r="U1833" i="2"/>
  <c r="Q1833" i="2"/>
  <c r="P1833" i="2"/>
  <c r="J1833" i="2"/>
  <c r="U1832" i="2"/>
  <c r="Q1832" i="2"/>
  <c r="P1832" i="2"/>
  <c r="J1832" i="2"/>
  <c r="U1831" i="2"/>
  <c r="Q1831" i="2"/>
  <c r="P1831" i="2"/>
  <c r="J1831" i="2"/>
  <c r="U1830" i="2"/>
  <c r="Q1830" i="2"/>
  <c r="P1830" i="2"/>
  <c r="J1830" i="2"/>
  <c r="U1829" i="2"/>
  <c r="Q1829" i="2"/>
  <c r="P1829" i="2"/>
  <c r="J1829" i="2"/>
  <c r="U1828" i="2"/>
  <c r="Q1828" i="2"/>
  <c r="P1828" i="2"/>
  <c r="J1828" i="2"/>
  <c r="U1827" i="2"/>
  <c r="Q1827" i="2"/>
  <c r="S1827" i="2" s="1"/>
  <c r="T1827" i="2" s="1"/>
  <c r="P1827" i="2"/>
  <c r="J1827" i="2"/>
  <c r="U1826" i="2"/>
  <c r="Q1826" i="2"/>
  <c r="P1826" i="2"/>
  <c r="J1826" i="2"/>
  <c r="U1825" i="2"/>
  <c r="Q1825" i="2"/>
  <c r="P1825" i="2"/>
  <c r="J1825" i="2"/>
  <c r="U1824" i="2"/>
  <c r="Q1824" i="2"/>
  <c r="P1824" i="2"/>
  <c r="J1824" i="2"/>
  <c r="U1823" i="2"/>
  <c r="Q1823" i="2"/>
  <c r="P1823" i="2"/>
  <c r="J1823" i="2"/>
  <c r="U1822" i="2"/>
  <c r="Q1822" i="2"/>
  <c r="P1822" i="2"/>
  <c r="J1822" i="2"/>
  <c r="U1821" i="2"/>
  <c r="Q1821" i="2"/>
  <c r="P1821" i="2"/>
  <c r="J1821" i="2"/>
  <c r="U1820" i="2"/>
  <c r="Q1820" i="2"/>
  <c r="P1820" i="2"/>
  <c r="J1820" i="2"/>
  <c r="U1819" i="2"/>
  <c r="Q1819" i="2"/>
  <c r="P1819" i="2"/>
  <c r="J1819" i="2"/>
  <c r="U1818" i="2"/>
  <c r="Q1818" i="2"/>
  <c r="P1818" i="2"/>
  <c r="J1818" i="2"/>
  <c r="U1817" i="2"/>
  <c r="Q1817" i="2"/>
  <c r="P1817" i="2"/>
  <c r="J1817" i="2"/>
  <c r="U1816" i="2"/>
  <c r="Q1816" i="2"/>
  <c r="P1816" i="2"/>
  <c r="J1816" i="2"/>
  <c r="U1815" i="2"/>
  <c r="Q1815" i="2"/>
  <c r="P1815" i="2"/>
  <c r="J1815" i="2"/>
  <c r="U1814" i="2"/>
  <c r="Q1814" i="2"/>
  <c r="P1814" i="2"/>
  <c r="J1814" i="2"/>
  <c r="U1813" i="2"/>
  <c r="Q1813" i="2"/>
  <c r="P1813" i="2"/>
  <c r="J1813" i="2"/>
  <c r="U1812" i="2"/>
  <c r="Q1812" i="2"/>
  <c r="P1812" i="2"/>
  <c r="J1812" i="2"/>
  <c r="U1811" i="2"/>
  <c r="Q1811" i="2"/>
  <c r="P1811" i="2"/>
  <c r="J1811" i="2"/>
  <c r="U1810" i="2"/>
  <c r="Q1810" i="2"/>
  <c r="P1810" i="2"/>
  <c r="J1810" i="2"/>
  <c r="U1809" i="2"/>
  <c r="Q1809" i="2"/>
  <c r="P1809" i="2"/>
  <c r="J1809" i="2"/>
  <c r="U1808" i="2"/>
  <c r="Q1808" i="2"/>
  <c r="P1808" i="2"/>
  <c r="J1808" i="2"/>
  <c r="U1807" i="2"/>
  <c r="Q1807" i="2"/>
  <c r="P1807" i="2"/>
  <c r="J1807" i="2"/>
  <c r="U1806" i="2"/>
  <c r="Q1806" i="2"/>
  <c r="P1806" i="2"/>
  <c r="J1806" i="2"/>
  <c r="U1805" i="2"/>
  <c r="Q1805" i="2"/>
  <c r="P1805" i="2"/>
  <c r="J1805" i="2"/>
  <c r="U1804" i="2"/>
  <c r="Q1804" i="2"/>
  <c r="P1804" i="2"/>
  <c r="J1804" i="2"/>
  <c r="U1803" i="2"/>
  <c r="Q1803" i="2"/>
  <c r="P1803" i="2"/>
  <c r="J1803" i="2"/>
  <c r="U1802" i="2"/>
  <c r="Q1802" i="2"/>
  <c r="P1802" i="2"/>
  <c r="J1802" i="2"/>
  <c r="U1801" i="2"/>
  <c r="Q1801" i="2"/>
  <c r="P1801" i="2"/>
  <c r="J1801" i="2"/>
  <c r="U1800" i="2"/>
  <c r="Q1800" i="2"/>
  <c r="P1800" i="2"/>
  <c r="J1800" i="2"/>
  <c r="U1799" i="2"/>
  <c r="Q1799" i="2"/>
  <c r="P1799" i="2"/>
  <c r="J1799" i="2"/>
  <c r="U1798" i="2"/>
  <c r="Q1798" i="2"/>
  <c r="P1798" i="2"/>
  <c r="J1798" i="2"/>
  <c r="U1797" i="2"/>
  <c r="Q1797" i="2"/>
  <c r="P1797" i="2"/>
  <c r="J1797" i="2"/>
  <c r="U1796" i="2"/>
  <c r="Q1796" i="2"/>
  <c r="P1796" i="2"/>
  <c r="J1796" i="2"/>
  <c r="U1795" i="2"/>
  <c r="Q1795" i="2"/>
  <c r="P1795" i="2"/>
  <c r="J1795" i="2"/>
  <c r="U1794" i="2"/>
  <c r="Q1794" i="2"/>
  <c r="P1794" i="2"/>
  <c r="J1794" i="2"/>
  <c r="U1793" i="2"/>
  <c r="Q1793" i="2"/>
  <c r="P1793" i="2"/>
  <c r="J1793" i="2"/>
  <c r="U1792" i="2"/>
  <c r="Q1792" i="2"/>
  <c r="P1792" i="2"/>
  <c r="J1792" i="2"/>
  <c r="U1791" i="2"/>
  <c r="Q1791" i="2"/>
  <c r="P1791" i="2"/>
  <c r="J1791" i="2"/>
  <c r="U1790" i="2"/>
  <c r="Q1790" i="2"/>
  <c r="P1790" i="2"/>
  <c r="J1790" i="2"/>
  <c r="U1789" i="2"/>
  <c r="Q1789" i="2"/>
  <c r="P1789" i="2"/>
  <c r="J1789" i="2"/>
  <c r="U1788" i="2"/>
  <c r="Q1788" i="2"/>
  <c r="P1788" i="2"/>
  <c r="J1788" i="2"/>
  <c r="U1787" i="2"/>
  <c r="Q1787" i="2"/>
  <c r="P1787" i="2"/>
  <c r="J1787" i="2"/>
  <c r="U1786" i="2"/>
  <c r="Q1786" i="2"/>
  <c r="P1786" i="2"/>
  <c r="J1786" i="2"/>
  <c r="U1785" i="2"/>
  <c r="Q1785" i="2"/>
  <c r="P1785" i="2"/>
  <c r="J1785" i="2"/>
  <c r="U1784" i="2"/>
  <c r="Q1784" i="2"/>
  <c r="P1784" i="2"/>
  <c r="J1784" i="2"/>
  <c r="U1783" i="2"/>
  <c r="Q1783" i="2"/>
  <c r="P1783" i="2"/>
  <c r="J1783" i="2"/>
  <c r="U1782" i="2"/>
  <c r="Q1782" i="2"/>
  <c r="P1782" i="2"/>
  <c r="J1782" i="2"/>
  <c r="U1781" i="2"/>
  <c r="Q1781" i="2"/>
  <c r="P1781" i="2"/>
  <c r="J1781" i="2"/>
  <c r="U1780" i="2"/>
  <c r="Q1780" i="2"/>
  <c r="P1780" i="2"/>
  <c r="J1780" i="2"/>
  <c r="U1779" i="2"/>
  <c r="Q1779" i="2"/>
  <c r="P1779" i="2"/>
  <c r="J1779" i="2"/>
  <c r="U1778" i="2"/>
  <c r="Q1778" i="2"/>
  <c r="P1778" i="2"/>
  <c r="J1778" i="2"/>
  <c r="U1777" i="2"/>
  <c r="Q1777" i="2"/>
  <c r="P1777" i="2"/>
  <c r="J1777" i="2"/>
  <c r="U1776" i="2"/>
  <c r="Q1776" i="2"/>
  <c r="P1776" i="2"/>
  <c r="J1776" i="2"/>
  <c r="U1775" i="2"/>
  <c r="Q1775" i="2"/>
  <c r="P1775" i="2"/>
  <c r="J1775" i="2"/>
  <c r="U1774" i="2"/>
  <c r="Q1774" i="2"/>
  <c r="P1774" i="2"/>
  <c r="J1774" i="2"/>
  <c r="U1773" i="2"/>
  <c r="Q1773" i="2"/>
  <c r="P1773" i="2"/>
  <c r="J1773" i="2"/>
  <c r="U1772" i="2"/>
  <c r="Q1772" i="2"/>
  <c r="P1772" i="2"/>
  <c r="J1772" i="2"/>
  <c r="U1771" i="2"/>
  <c r="Q1771" i="2"/>
  <c r="P1771" i="2"/>
  <c r="J1771" i="2"/>
  <c r="U1770" i="2"/>
  <c r="Q1770" i="2"/>
  <c r="P1770" i="2"/>
  <c r="J1770" i="2"/>
  <c r="U1769" i="2"/>
  <c r="Q1769" i="2"/>
  <c r="P1769" i="2"/>
  <c r="J1769" i="2"/>
  <c r="U1768" i="2"/>
  <c r="Q1768" i="2"/>
  <c r="P1768" i="2"/>
  <c r="J1768" i="2"/>
  <c r="U1767" i="2"/>
  <c r="Q1767" i="2"/>
  <c r="P1767" i="2"/>
  <c r="J1767" i="2"/>
  <c r="U1766" i="2"/>
  <c r="Q1766" i="2"/>
  <c r="P1766" i="2"/>
  <c r="J1766" i="2"/>
  <c r="U1765" i="2"/>
  <c r="Q1765" i="2"/>
  <c r="P1765" i="2"/>
  <c r="J1765" i="2"/>
  <c r="U1764" i="2"/>
  <c r="Q1764" i="2"/>
  <c r="P1764" i="2"/>
  <c r="J1764" i="2"/>
  <c r="U1763" i="2"/>
  <c r="Q1763" i="2"/>
  <c r="P1763" i="2"/>
  <c r="J1763" i="2"/>
  <c r="U1762" i="2"/>
  <c r="Q1762" i="2"/>
  <c r="P1762" i="2"/>
  <c r="J1762" i="2"/>
  <c r="U1761" i="2"/>
  <c r="Q1761" i="2"/>
  <c r="P1761" i="2"/>
  <c r="J1761" i="2"/>
  <c r="U1760" i="2"/>
  <c r="Q1760" i="2"/>
  <c r="P1760" i="2"/>
  <c r="U1759" i="2"/>
  <c r="Q1759" i="2"/>
  <c r="S1759" i="2" s="1"/>
  <c r="T1759" i="2" s="1"/>
  <c r="P1759" i="2"/>
  <c r="J1759" i="2"/>
  <c r="U1758" i="2"/>
  <c r="Q1758" i="2"/>
  <c r="P1758" i="2"/>
  <c r="J1758" i="2"/>
  <c r="U1757" i="2"/>
  <c r="S1757" i="2"/>
  <c r="T1757" i="2" s="1"/>
  <c r="Q1757" i="2"/>
  <c r="P1757" i="2"/>
  <c r="J1757" i="2"/>
  <c r="U1756" i="2"/>
  <c r="Q1756" i="2"/>
  <c r="P1756" i="2"/>
  <c r="J1756" i="2"/>
  <c r="U1755" i="2"/>
  <c r="Q1755" i="2"/>
  <c r="P1755" i="2"/>
  <c r="J1755" i="2"/>
  <c r="U1754" i="2"/>
  <c r="Q1754" i="2"/>
  <c r="P1754" i="2"/>
  <c r="J1754" i="2"/>
  <c r="U1753" i="2"/>
  <c r="Q1753" i="2"/>
  <c r="P1753" i="2"/>
  <c r="S1753" i="2" s="1"/>
  <c r="T1753" i="2" s="1"/>
  <c r="J1753" i="2"/>
  <c r="U1752" i="2"/>
  <c r="Q1752" i="2"/>
  <c r="P1752" i="2"/>
  <c r="U1751" i="2"/>
  <c r="Q1751" i="2"/>
  <c r="S1751" i="2" s="1"/>
  <c r="T1751" i="2" s="1"/>
  <c r="P1751" i="2"/>
  <c r="U1750" i="2"/>
  <c r="Q1750" i="2"/>
  <c r="P1750" i="2"/>
  <c r="J1750" i="2"/>
  <c r="U1749" i="2"/>
  <c r="Q1749" i="2"/>
  <c r="P1749" i="2"/>
  <c r="J1749" i="2"/>
  <c r="U1748" i="2"/>
  <c r="Q1748" i="2"/>
  <c r="P1748" i="2"/>
  <c r="S1748" i="2" s="1"/>
  <c r="T1748" i="2" s="1"/>
  <c r="J1748" i="2"/>
  <c r="U1747" i="2"/>
  <c r="Q1747" i="2"/>
  <c r="P1747" i="2"/>
  <c r="J1747" i="2"/>
  <c r="U1746" i="2"/>
  <c r="Q1746" i="2"/>
  <c r="P1746" i="2"/>
  <c r="J1746" i="2"/>
  <c r="U1745" i="2"/>
  <c r="Q1745" i="2"/>
  <c r="P1745" i="2"/>
  <c r="J1745" i="2"/>
  <c r="U1744" i="2"/>
  <c r="Q1744" i="2"/>
  <c r="S1744" i="2" s="1"/>
  <c r="T1744" i="2" s="1"/>
  <c r="P1744" i="2"/>
  <c r="J1744" i="2"/>
  <c r="U1743" i="2"/>
  <c r="Q1743" i="2"/>
  <c r="P1743" i="2"/>
  <c r="J1743" i="2"/>
  <c r="U1742" i="2"/>
  <c r="Q1742" i="2"/>
  <c r="P1742" i="2"/>
  <c r="J1742" i="2"/>
  <c r="U1741" i="2"/>
  <c r="Q1741" i="2"/>
  <c r="P1741" i="2"/>
  <c r="J1741" i="2"/>
  <c r="U1740" i="2"/>
  <c r="Q1740" i="2"/>
  <c r="P1740" i="2"/>
  <c r="S1740" i="2" s="1"/>
  <c r="T1740" i="2" s="1"/>
  <c r="J1740" i="2"/>
  <c r="U1739" i="2"/>
  <c r="Q1739" i="2"/>
  <c r="P1739" i="2"/>
  <c r="J1739" i="2"/>
  <c r="U1738" i="2"/>
  <c r="Q1738" i="2"/>
  <c r="P1738" i="2"/>
  <c r="J1738" i="2"/>
  <c r="U1737" i="2"/>
  <c r="Q1737" i="2"/>
  <c r="P1737" i="2"/>
  <c r="J1737" i="2"/>
  <c r="U1736" i="2"/>
  <c r="Q1736" i="2"/>
  <c r="S1736" i="2" s="1"/>
  <c r="T1736" i="2" s="1"/>
  <c r="P1736" i="2"/>
  <c r="J1736" i="2"/>
  <c r="U1735" i="2"/>
  <c r="Q1735" i="2"/>
  <c r="P1735" i="2"/>
  <c r="J1735" i="2"/>
  <c r="U1734" i="2"/>
  <c r="Q1734" i="2"/>
  <c r="P1734" i="2"/>
  <c r="J1734" i="2"/>
  <c r="U1733" i="2"/>
  <c r="Q1733" i="2"/>
  <c r="P1733" i="2"/>
  <c r="J1733" i="2"/>
  <c r="U1732" i="2"/>
  <c r="Q1732" i="2"/>
  <c r="P1732" i="2"/>
  <c r="S1732" i="2" s="1"/>
  <c r="T1732" i="2" s="1"/>
  <c r="J1732" i="2"/>
  <c r="U1731" i="2"/>
  <c r="Q1731" i="2"/>
  <c r="P1731" i="2"/>
  <c r="J1731" i="2"/>
  <c r="U1730" i="2"/>
  <c r="Q1730" i="2"/>
  <c r="P1730" i="2"/>
  <c r="J1730" i="2"/>
  <c r="U1729" i="2"/>
  <c r="Q1729" i="2"/>
  <c r="P1729" i="2"/>
  <c r="J1729" i="2"/>
  <c r="U1728" i="2"/>
  <c r="Q1728" i="2"/>
  <c r="S1728" i="2" s="1"/>
  <c r="T1728" i="2" s="1"/>
  <c r="P1728" i="2"/>
  <c r="J1728" i="2"/>
  <c r="U1727" i="2"/>
  <c r="Q1727" i="2"/>
  <c r="P1727" i="2"/>
  <c r="J1727" i="2"/>
  <c r="U1726" i="2"/>
  <c r="Q1726" i="2"/>
  <c r="S1726" i="2" s="1"/>
  <c r="T1726" i="2" s="1"/>
  <c r="P1726" i="2"/>
  <c r="J1726" i="2"/>
  <c r="U1725" i="2"/>
  <c r="Q1725" i="2"/>
  <c r="P1725" i="2"/>
  <c r="J1725" i="2"/>
  <c r="U1724" i="2"/>
  <c r="Q1724" i="2"/>
  <c r="P1724" i="2"/>
  <c r="J1724" i="2"/>
  <c r="U1723" i="2"/>
  <c r="Q1723" i="2"/>
  <c r="P1723" i="2"/>
  <c r="J1723" i="2"/>
  <c r="U1722" i="2"/>
  <c r="Q1722" i="2"/>
  <c r="S1722" i="2" s="1"/>
  <c r="T1722" i="2" s="1"/>
  <c r="P1722" i="2"/>
  <c r="J1722" i="2"/>
  <c r="U1721" i="2"/>
  <c r="Q1721" i="2"/>
  <c r="P1721" i="2"/>
  <c r="J1721" i="2"/>
  <c r="U1720" i="2"/>
  <c r="Q1720" i="2"/>
  <c r="P1720" i="2"/>
  <c r="S1720" i="2" s="1"/>
  <c r="T1720" i="2" s="1"/>
  <c r="J1720" i="2"/>
  <c r="U1719" i="2"/>
  <c r="Q1719" i="2"/>
  <c r="P1719" i="2"/>
  <c r="S1719" i="2" s="1"/>
  <c r="T1719" i="2" s="1"/>
  <c r="J1719" i="2"/>
  <c r="U1718" i="2"/>
  <c r="Q1718" i="2"/>
  <c r="P1718" i="2"/>
  <c r="J1718" i="2"/>
  <c r="U1717" i="2"/>
  <c r="Q1717" i="2"/>
  <c r="P1717" i="2"/>
  <c r="J1717" i="2"/>
  <c r="U1716" i="2"/>
  <c r="Q1716" i="2"/>
  <c r="P1716" i="2"/>
  <c r="S1716" i="2" s="1"/>
  <c r="T1716" i="2" s="1"/>
  <c r="J1716" i="2"/>
  <c r="U1715" i="2"/>
  <c r="Q1715" i="2"/>
  <c r="P1715" i="2"/>
  <c r="S1715" i="2" s="1"/>
  <c r="T1715" i="2" s="1"/>
  <c r="J1715" i="2"/>
  <c r="U1714" i="2"/>
  <c r="Q1714" i="2"/>
  <c r="P1714" i="2"/>
  <c r="J1714" i="2"/>
  <c r="U1713" i="2"/>
  <c r="Q1713" i="2"/>
  <c r="P1713" i="2"/>
  <c r="J1713" i="2"/>
  <c r="U1712" i="2"/>
  <c r="Q1712" i="2"/>
  <c r="S1712" i="2" s="1"/>
  <c r="T1712" i="2" s="1"/>
  <c r="P1712" i="2"/>
  <c r="J1712" i="2"/>
  <c r="U1711" i="2"/>
  <c r="Q1711" i="2"/>
  <c r="P1711" i="2"/>
  <c r="S1711" i="2" s="1"/>
  <c r="T1711" i="2" s="1"/>
  <c r="J1711" i="2"/>
  <c r="U1710" i="2"/>
  <c r="Q1710" i="2"/>
  <c r="S1710" i="2" s="1"/>
  <c r="T1710" i="2" s="1"/>
  <c r="P1710" i="2"/>
  <c r="J1710" i="2"/>
  <c r="U1709" i="2"/>
  <c r="Q1709" i="2"/>
  <c r="P1709" i="2"/>
  <c r="J1709" i="2"/>
  <c r="U1708" i="2"/>
  <c r="Q1708" i="2"/>
  <c r="P1708" i="2"/>
  <c r="J1708" i="2"/>
  <c r="U1707" i="2"/>
  <c r="Q1707" i="2"/>
  <c r="P1707" i="2"/>
  <c r="S1707" i="2" s="1"/>
  <c r="T1707" i="2" s="1"/>
  <c r="J1707" i="2"/>
  <c r="U1706" i="2"/>
  <c r="Q1706" i="2"/>
  <c r="S1706" i="2" s="1"/>
  <c r="T1706" i="2" s="1"/>
  <c r="P1706" i="2"/>
  <c r="J1706" i="2"/>
  <c r="U1705" i="2"/>
  <c r="Q1705" i="2"/>
  <c r="P1705" i="2"/>
  <c r="J1705" i="2"/>
  <c r="U1704" i="2"/>
  <c r="S1704" i="2"/>
  <c r="T1704" i="2" s="1"/>
  <c r="Q1704" i="2"/>
  <c r="P1704" i="2"/>
  <c r="J1704" i="2"/>
  <c r="U1703" i="2"/>
  <c r="Q1703" i="2"/>
  <c r="P1703" i="2"/>
  <c r="S1703" i="2" s="1"/>
  <c r="T1703" i="2" s="1"/>
  <c r="J1703" i="2"/>
  <c r="U1702" i="2"/>
  <c r="Q1702" i="2"/>
  <c r="P1702" i="2"/>
  <c r="J1702" i="2"/>
  <c r="U1701" i="2"/>
  <c r="Q1701" i="2"/>
  <c r="P1701" i="2"/>
  <c r="J1701" i="2"/>
  <c r="U1700" i="2"/>
  <c r="Q1700" i="2"/>
  <c r="P1700" i="2"/>
  <c r="S1700" i="2" s="1"/>
  <c r="T1700" i="2" s="1"/>
  <c r="J1700" i="2"/>
  <c r="U1699" i="2"/>
  <c r="Q1699" i="2"/>
  <c r="P1699" i="2"/>
  <c r="S1699" i="2" s="1"/>
  <c r="T1699" i="2" s="1"/>
  <c r="J1699" i="2"/>
  <c r="U1698" i="2"/>
  <c r="Q1698" i="2"/>
  <c r="P1698" i="2"/>
  <c r="J1698" i="2"/>
  <c r="U1697" i="2"/>
  <c r="Q1697" i="2"/>
  <c r="P1697" i="2"/>
  <c r="J1697" i="2"/>
  <c r="U1696" i="2"/>
  <c r="Q1696" i="2"/>
  <c r="S1696" i="2" s="1"/>
  <c r="T1696" i="2" s="1"/>
  <c r="P1696" i="2"/>
  <c r="J1696" i="2"/>
  <c r="U1695" i="2"/>
  <c r="Q1695" i="2"/>
  <c r="P1695" i="2"/>
  <c r="J1695" i="2"/>
  <c r="U1694" i="2"/>
  <c r="Q1694" i="2"/>
  <c r="S1694" i="2" s="1"/>
  <c r="T1694" i="2" s="1"/>
  <c r="P1694" i="2"/>
  <c r="J1694" i="2"/>
  <c r="U1693" i="2"/>
  <c r="Q1693" i="2"/>
  <c r="P1693" i="2"/>
  <c r="J1693" i="2"/>
  <c r="U1692" i="2"/>
  <c r="Q1692" i="2"/>
  <c r="P1692" i="2"/>
  <c r="J1692" i="2"/>
  <c r="U1691" i="2"/>
  <c r="Q1691" i="2"/>
  <c r="P1691" i="2"/>
  <c r="J1691" i="2"/>
  <c r="U1690" i="2"/>
  <c r="Q1690" i="2"/>
  <c r="S1690" i="2" s="1"/>
  <c r="T1690" i="2" s="1"/>
  <c r="P1690" i="2"/>
  <c r="J1690" i="2"/>
  <c r="U1689" i="2"/>
  <c r="Q1689" i="2"/>
  <c r="P1689" i="2"/>
  <c r="J1689" i="2"/>
  <c r="U1688" i="2"/>
  <c r="S1688" i="2"/>
  <c r="T1688" i="2" s="1"/>
  <c r="Q1688" i="2"/>
  <c r="P1688" i="2"/>
  <c r="J1688" i="2"/>
  <c r="U1687" i="2"/>
  <c r="Q1687" i="2"/>
  <c r="P1687" i="2"/>
  <c r="S1687" i="2" s="1"/>
  <c r="T1687" i="2" s="1"/>
  <c r="J1687" i="2"/>
  <c r="U1686" i="2"/>
  <c r="Q1686" i="2"/>
  <c r="P1686" i="2"/>
  <c r="J1686" i="2"/>
  <c r="U1685" i="2"/>
  <c r="Q1685" i="2"/>
  <c r="P1685" i="2"/>
  <c r="J1685" i="2"/>
  <c r="U1684" i="2"/>
  <c r="Q1684" i="2"/>
  <c r="P1684" i="2"/>
  <c r="S1684" i="2" s="1"/>
  <c r="T1684" i="2" s="1"/>
  <c r="J1684" i="2"/>
  <c r="U1683" i="2"/>
  <c r="Q1683" i="2"/>
  <c r="P1683" i="2"/>
  <c r="S1683" i="2" s="1"/>
  <c r="T1683" i="2" s="1"/>
  <c r="J1683" i="2"/>
  <c r="U1682" i="2"/>
  <c r="Q1682" i="2"/>
  <c r="P1682" i="2"/>
  <c r="J1682" i="2"/>
  <c r="U1681" i="2"/>
  <c r="Q1681" i="2"/>
  <c r="P1681" i="2"/>
  <c r="J1681" i="2"/>
  <c r="U1680" i="2"/>
  <c r="Q1680" i="2"/>
  <c r="S1680" i="2" s="1"/>
  <c r="T1680" i="2" s="1"/>
  <c r="P1680" i="2"/>
  <c r="J1680" i="2"/>
  <c r="U1679" i="2"/>
  <c r="Q1679" i="2"/>
  <c r="P1679" i="2"/>
  <c r="J1679" i="2"/>
  <c r="U1678" i="2"/>
  <c r="Q1678" i="2"/>
  <c r="P1678" i="2"/>
  <c r="J1678" i="2"/>
  <c r="U1677" i="2"/>
  <c r="Q1677" i="2"/>
  <c r="P1677" i="2"/>
  <c r="J1677" i="2"/>
  <c r="U1676" i="2"/>
  <c r="Q1676" i="2"/>
  <c r="P1676" i="2"/>
  <c r="S1676" i="2" s="1"/>
  <c r="T1676" i="2" s="1"/>
  <c r="J1676" i="2"/>
  <c r="U1675" i="2"/>
  <c r="Q1675" i="2"/>
  <c r="P1675" i="2"/>
  <c r="J1675" i="2"/>
  <c r="U1674" i="2"/>
  <c r="Q1674" i="2"/>
  <c r="P1674" i="2"/>
  <c r="J1674" i="2"/>
  <c r="U1673" i="2"/>
  <c r="Q1673" i="2"/>
  <c r="P1673" i="2"/>
  <c r="J1673" i="2"/>
  <c r="U1672" i="2"/>
  <c r="Q1672" i="2"/>
  <c r="S1672" i="2" s="1"/>
  <c r="T1672" i="2" s="1"/>
  <c r="P1672" i="2"/>
  <c r="J1672" i="2"/>
  <c r="U1671" i="2"/>
  <c r="Q1671" i="2"/>
  <c r="P1671" i="2"/>
  <c r="S1671" i="2" s="1"/>
  <c r="T1671" i="2" s="1"/>
  <c r="J1671" i="2"/>
  <c r="U1670" i="2"/>
  <c r="Q1670" i="2"/>
  <c r="P1670" i="2"/>
  <c r="J1670" i="2"/>
  <c r="U1669" i="2"/>
  <c r="Q1669" i="2"/>
  <c r="P1669" i="2"/>
  <c r="J1669" i="2"/>
  <c r="U1668" i="2"/>
  <c r="Q1668" i="2"/>
  <c r="P1668" i="2"/>
  <c r="S1668" i="2" s="1"/>
  <c r="T1668" i="2" s="1"/>
  <c r="J1668" i="2"/>
  <c r="U1667" i="2"/>
  <c r="Q1667" i="2"/>
  <c r="P1667" i="2"/>
  <c r="S1667" i="2" s="1"/>
  <c r="T1667" i="2" s="1"/>
  <c r="J1667" i="2"/>
  <c r="U1666" i="2"/>
  <c r="Q1666" i="2"/>
  <c r="P1666" i="2"/>
  <c r="J1666" i="2"/>
  <c r="U1665" i="2"/>
  <c r="Q1665" i="2"/>
  <c r="P1665" i="2"/>
  <c r="J1665" i="2"/>
  <c r="U1664" i="2"/>
  <c r="Q1664" i="2"/>
  <c r="S1664" i="2" s="1"/>
  <c r="T1664" i="2" s="1"/>
  <c r="P1664" i="2"/>
  <c r="J1664" i="2"/>
  <c r="U1663" i="2"/>
  <c r="Q1663" i="2"/>
  <c r="P1663" i="2"/>
  <c r="J1663" i="2"/>
  <c r="U1662" i="2"/>
  <c r="Q1662" i="2"/>
  <c r="S1662" i="2" s="1"/>
  <c r="T1662" i="2" s="1"/>
  <c r="P1662" i="2"/>
  <c r="J1662" i="2"/>
  <c r="U1661" i="2"/>
  <c r="Q1661" i="2"/>
  <c r="P1661" i="2"/>
  <c r="J1661" i="2"/>
  <c r="U1660" i="2"/>
  <c r="Q1660" i="2"/>
  <c r="P1660" i="2"/>
  <c r="J1660" i="2"/>
  <c r="U1659" i="2"/>
  <c r="Q1659" i="2"/>
  <c r="P1659" i="2"/>
  <c r="J1659" i="2"/>
  <c r="U1658" i="2"/>
  <c r="Q1658" i="2"/>
  <c r="S1658" i="2" s="1"/>
  <c r="T1658" i="2" s="1"/>
  <c r="P1658" i="2"/>
  <c r="J1658" i="2"/>
  <c r="U1657" i="2"/>
  <c r="Q1657" i="2"/>
  <c r="P1657" i="2"/>
  <c r="J1657" i="2"/>
  <c r="U1656" i="2"/>
  <c r="Q1656" i="2"/>
  <c r="P1656" i="2"/>
  <c r="S1656" i="2" s="1"/>
  <c r="T1656" i="2" s="1"/>
  <c r="J1656" i="2"/>
  <c r="U1655" i="2"/>
  <c r="Q1655" i="2"/>
  <c r="P1655" i="2"/>
  <c r="S1655" i="2" s="1"/>
  <c r="T1655" i="2" s="1"/>
  <c r="U1654" i="2"/>
  <c r="Q1654" i="2"/>
  <c r="S1654" i="2" s="1"/>
  <c r="T1654" i="2" s="1"/>
  <c r="P1654" i="2"/>
  <c r="J1654" i="2"/>
  <c r="U1653" i="2"/>
  <c r="Q1653" i="2"/>
  <c r="S1653" i="2" s="1"/>
  <c r="T1653" i="2" s="1"/>
  <c r="P1653" i="2"/>
  <c r="J1653" i="2"/>
  <c r="U1652" i="2"/>
  <c r="Q1652" i="2"/>
  <c r="S1652" i="2" s="1"/>
  <c r="T1652" i="2" s="1"/>
  <c r="P1652" i="2"/>
  <c r="J1652" i="2"/>
  <c r="U1651" i="2"/>
  <c r="Q1651" i="2"/>
  <c r="S1651" i="2" s="1"/>
  <c r="T1651" i="2" s="1"/>
  <c r="P1651" i="2"/>
  <c r="J1651" i="2"/>
  <c r="U1650" i="2"/>
  <c r="Q1650" i="2"/>
  <c r="S1650" i="2" s="1"/>
  <c r="T1650" i="2" s="1"/>
  <c r="P1650" i="2"/>
  <c r="J1650" i="2"/>
  <c r="U1649" i="2"/>
  <c r="Q1649" i="2"/>
  <c r="S1649" i="2" s="1"/>
  <c r="T1649" i="2" s="1"/>
  <c r="P1649" i="2"/>
  <c r="J1649" i="2"/>
  <c r="U1648" i="2"/>
  <c r="Q1648" i="2"/>
  <c r="S1648" i="2" s="1"/>
  <c r="T1648" i="2" s="1"/>
  <c r="P1648" i="2"/>
  <c r="J1648" i="2"/>
  <c r="U1647" i="2"/>
  <c r="Q1647" i="2"/>
  <c r="S1647" i="2" s="1"/>
  <c r="T1647" i="2" s="1"/>
  <c r="P1647" i="2"/>
  <c r="J1647" i="2"/>
  <c r="U1646" i="2"/>
  <c r="Q1646" i="2"/>
  <c r="S1646" i="2" s="1"/>
  <c r="T1646" i="2" s="1"/>
  <c r="P1646" i="2"/>
  <c r="J1646" i="2"/>
  <c r="U1645" i="2"/>
  <c r="Q1645" i="2"/>
  <c r="S1645" i="2" s="1"/>
  <c r="T1645" i="2" s="1"/>
  <c r="P1645" i="2"/>
  <c r="J1645" i="2"/>
  <c r="U1644" i="2"/>
  <c r="Q1644" i="2"/>
  <c r="S1644" i="2" s="1"/>
  <c r="T1644" i="2" s="1"/>
  <c r="P1644" i="2"/>
  <c r="J1644" i="2"/>
  <c r="U1643" i="2"/>
  <c r="Q1643" i="2"/>
  <c r="S1643" i="2" s="1"/>
  <c r="T1643" i="2" s="1"/>
  <c r="P1643" i="2"/>
  <c r="J1643" i="2"/>
  <c r="U1642" i="2"/>
  <c r="Q1642" i="2"/>
  <c r="S1642" i="2" s="1"/>
  <c r="T1642" i="2" s="1"/>
  <c r="P1642" i="2"/>
  <c r="J1642" i="2"/>
  <c r="U1641" i="2"/>
  <c r="Q1641" i="2"/>
  <c r="S1641" i="2" s="1"/>
  <c r="T1641" i="2" s="1"/>
  <c r="P1641" i="2"/>
  <c r="J1641" i="2"/>
  <c r="U1640" i="2"/>
  <c r="Q1640" i="2"/>
  <c r="S1640" i="2" s="1"/>
  <c r="T1640" i="2" s="1"/>
  <c r="P1640" i="2"/>
  <c r="J1640" i="2"/>
  <c r="U1639" i="2"/>
  <c r="Q1639" i="2"/>
  <c r="S1639" i="2" s="1"/>
  <c r="T1639" i="2" s="1"/>
  <c r="P1639" i="2"/>
  <c r="J1639" i="2"/>
  <c r="U1638" i="2"/>
  <c r="Q1638" i="2"/>
  <c r="S1638" i="2" s="1"/>
  <c r="T1638" i="2" s="1"/>
  <c r="P1638" i="2"/>
  <c r="J1638" i="2"/>
  <c r="U1637" i="2"/>
  <c r="Q1637" i="2"/>
  <c r="S1637" i="2" s="1"/>
  <c r="T1637" i="2" s="1"/>
  <c r="P1637" i="2"/>
  <c r="J1637" i="2"/>
  <c r="U1636" i="2"/>
  <c r="Q1636" i="2"/>
  <c r="S1636" i="2" s="1"/>
  <c r="T1636" i="2" s="1"/>
  <c r="P1636" i="2"/>
  <c r="J1636" i="2"/>
  <c r="U1635" i="2"/>
  <c r="Q1635" i="2"/>
  <c r="S1635" i="2" s="1"/>
  <c r="T1635" i="2" s="1"/>
  <c r="P1635" i="2"/>
  <c r="J1635" i="2"/>
  <c r="U1634" i="2"/>
  <c r="Q1634" i="2"/>
  <c r="S1634" i="2" s="1"/>
  <c r="T1634" i="2" s="1"/>
  <c r="P1634" i="2"/>
  <c r="J1634" i="2"/>
  <c r="U1633" i="2"/>
  <c r="Q1633" i="2"/>
  <c r="S1633" i="2" s="1"/>
  <c r="T1633" i="2" s="1"/>
  <c r="P1633" i="2"/>
  <c r="J1633" i="2"/>
  <c r="U1632" i="2"/>
  <c r="Q1632" i="2"/>
  <c r="S1632" i="2" s="1"/>
  <c r="T1632" i="2" s="1"/>
  <c r="P1632" i="2"/>
  <c r="J1632" i="2"/>
  <c r="U1631" i="2"/>
  <c r="Q1631" i="2"/>
  <c r="S1631" i="2" s="1"/>
  <c r="T1631" i="2" s="1"/>
  <c r="P1631" i="2"/>
  <c r="J1631" i="2"/>
  <c r="U1630" i="2"/>
  <c r="Q1630" i="2"/>
  <c r="S1630" i="2" s="1"/>
  <c r="T1630" i="2" s="1"/>
  <c r="P1630" i="2"/>
  <c r="J1630" i="2"/>
  <c r="U1629" i="2"/>
  <c r="Q1629" i="2"/>
  <c r="S1629" i="2" s="1"/>
  <c r="T1629" i="2" s="1"/>
  <c r="P1629" i="2"/>
  <c r="J1629" i="2"/>
  <c r="U1628" i="2"/>
  <c r="Q1628" i="2"/>
  <c r="S1628" i="2" s="1"/>
  <c r="T1628" i="2" s="1"/>
  <c r="P1628" i="2"/>
  <c r="J1628" i="2"/>
  <c r="U1627" i="2"/>
  <c r="Q1627" i="2"/>
  <c r="S1627" i="2" s="1"/>
  <c r="T1627" i="2" s="1"/>
  <c r="P1627" i="2"/>
  <c r="U1626" i="2"/>
  <c r="Q1626" i="2"/>
  <c r="P1626" i="2"/>
  <c r="S1626" i="2" s="1"/>
  <c r="T1626" i="2" s="1"/>
  <c r="J1626" i="2"/>
  <c r="U1625" i="2"/>
  <c r="Q1625" i="2"/>
  <c r="P1625" i="2"/>
  <c r="J1625" i="2"/>
  <c r="U1624" i="2"/>
  <c r="Q1624" i="2"/>
  <c r="P1624" i="2"/>
  <c r="J1624" i="2"/>
  <c r="U1623" i="2"/>
  <c r="Q1623" i="2"/>
  <c r="S1623" i="2" s="1"/>
  <c r="T1623" i="2" s="1"/>
  <c r="P1623" i="2"/>
  <c r="J1623" i="2"/>
  <c r="U1622" i="2"/>
  <c r="Q1622" i="2"/>
  <c r="P1622" i="2"/>
  <c r="J1622" i="2"/>
  <c r="U1621" i="2"/>
  <c r="Q1621" i="2"/>
  <c r="S1621" i="2" s="1"/>
  <c r="T1621" i="2" s="1"/>
  <c r="P1621" i="2"/>
  <c r="J1621" i="2"/>
  <c r="U1620" i="2"/>
  <c r="Q1620" i="2"/>
  <c r="P1620" i="2"/>
  <c r="J1620" i="2"/>
  <c r="U1619" i="2"/>
  <c r="Q1619" i="2"/>
  <c r="P1619" i="2"/>
  <c r="J1619" i="2"/>
  <c r="U1618" i="2"/>
  <c r="Q1618" i="2"/>
  <c r="P1618" i="2"/>
  <c r="J1618" i="2"/>
  <c r="U1617" i="2"/>
  <c r="Q1617" i="2"/>
  <c r="S1617" i="2" s="1"/>
  <c r="T1617" i="2" s="1"/>
  <c r="P1617" i="2"/>
  <c r="J1617" i="2"/>
  <c r="U1616" i="2"/>
  <c r="Q1616" i="2"/>
  <c r="P1616" i="2"/>
  <c r="J1616" i="2"/>
  <c r="U1615" i="2"/>
  <c r="S1615" i="2"/>
  <c r="T1615" i="2" s="1"/>
  <c r="Q1615" i="2"/>
  <c r="P1615" i="2"/>
  <c r="J1615" i="2"/>
  <c r="U1614" i="2"/>
  <c r="Q1614" i="2"/>
  <c r="P1614" i="2"/>
  <c r="S1614" i="2" s="1"/>
  <c r="T1614" i="2" s="1"/>
  <c r="J1614" i="2"/>
  <c r="U1613" i="2"/>
  <c r="Q1613" i="2"/>
  <c r="S1613" i="2" s="1"/>
  <c r="T1613" i="2" s="1"/>
  <c r="P1613" i="2"/>
  <c r="J1613" i="2"/>
  <c r="U1612" i="2"/>
  <c r="Q1612" i="2"/>
  <c r="P1612" i="2"/>
  <c r="J1612" i="2"/>
  <c r="U1611" i="2"/>
  <c r="Q1611" i="2"/>
  <c r="P1611" i="2"/>
  <c r="J1611" i="2"/>
  <c r="U1610" i="2"/>
  <c r="Q1610" i="2"/>
  <c r="P1610" i="2"/>
  <c r="S1610" i="2" s="1"/>
  <c r="T1610" i="2" s="1"/>
  <c r="J1610" i="2"/>
  <c r="U1609" i="2"/>
  <c r="Q1609" i="2"/>
  <c r="S1609" i="2" s="1"/>
  <c r="T1609" i="2" s="1"/>
  <c r="P1609" i="2"/>
  <c r="J1609" i="2"/>
  <c r="U1608" i="2"/>
  <c r="Q1608" i="2"/>
  <c r="P1608" i="2"/>
  <c r="J1608" i="2"/>
  <c r="U1607" i="2"/>
  <c r="Q1607" i="2"/>
  <c r="P1607" i="2"/>
  <c r="S1607" i="2" s="1"/>
  <c r="T1607" i="2" s="1"/>
  <c r="J1607" i="2"/>
  <c r="U1606" i="2"/>
  <c r="Q1606" i="2"/>
  <c r="P1606" i="2"/>
  <c r="J1606" i="2"/>
  <c r="U1605" i="2"/>
  <c r="Q1605" i="2"/>
  <c r="P1605" i="2"/>
  <c r="J1605" i="2"/>
  <c r="U1604" i="2"/>
  <c r="Q1604" i="2"/>
  <c r="P1604" i="2"/>
  <c r="J1604" i="2"/>
  <c r="U1603" i="2"/>
  <c r="Q1603" i="2"/>
  <c r="P1603" i="2"/>
  <c r="S1603" i="2" s="1"/>
  <c r="T1603" i="2" s="1"/>
  <c r="J1603" i="2"/>
  <c r="U1602" i="2"/>
  <c r="Q1602" i="2"/>
  <c r="P1602" i="2"/>
  <c r="J1602" i="2"/>
  <c r="U1601" i="2"/>
  <c r="Q1601" i="2"/>
  <c r="P1601" i="2"/>
  <c r="J1601" i="2"/>
  <c r="U1600" i="2"/>
  <c r="Q1600" i="2"/>
  <c r="P1600" i="2"/>
  <c r="J1600" i="2"/>
  <c r="U1599" i="2"/>
  <c r="Q1599" i="2"/>
  <c r="S1599" i="2" s="1"/>
  <c r="T1599" i="2" s="1"/>
  <c r="P1599" i="2"/>
  <c r="U1598" i="2"/>
  <c r="Q1598" i="2"/>
  <c r="S1598" i="2" s="1"/>
  <c r="T1598" i="2" s="1"/>
  <c r="P1598" i="2"/>
  <c r="J1598" i="2"/>
  <c r="U1597" i="2"/>
  <c r="Q1597" i="2"/>
  <c r="P1597" i="2"/>
  <c r="J1597" i="2"/>
  <c r="U1596" i="2"/>
  <c r="Q1596" i="2"/>
  <c r="S1596" i="2" s="1"/>
  <c r="T1596" i="2" s="1"/>
  <c r="P1596" i="2"/>
  <c r="J1596" i="2"/>
  <c r="U1595" i="2"/>
  <c r="Q1595" i="2"/>
  <c r="P1595" i="2"/>
  <c r="J1595" i="2"/>
  <c r="U1594" i="2"/>
  <c r="Q1594" i="2"/>
  <c r="S1594" i="2" s="1"/>
  <c r="T1594" i="2" s="1"/>
  <c r="P1594" i="2"/>
  <c r="J1594" i="2"/>
  <c r="U1593" i="2"/>
  <c r="Q1593" i="2"/>
  <c r="P1593" i="2"/>
  <c r="J1593" i="2"/>
  <c r="U1592" i="2"/>
  <c r="Q1592" i="2"/>
  <c r="S1592" i="2" s="1"/>
  <c r="T1592" i="2" s="1"/>
  <c r="P1592" i="2"/>
  <c r="J1592" i="2"/>
  <c r="U1591" i="2"/>
  <c r="Q1591" i="2"/>
  <c r="P1591" i="2"/>
  <c r="J1591" i="2"/>
  <c r="U1590" i="2"/>
  <c r="Q1590" i="2"/>
  <c r="S1590" i="2" s="1"/>
  <c r="T1590" i="2" s="1"/>
  <c r="P1590" i="2"/>
  <c r="U1589" i="2"/>
  <c r="Q1589" i="2"/>
  <c r="P1589" i="2"/>
  <c r="S1589" i="2" s="1"/>
  <c r="T1589" i="2" s="1"/>
  <c r="J1589" i="2"/>
  <c r="U1588" i="2"/>
  <c r="Q1588" i="2"/>
  <c r="P1588" i="2"/>
  <c r="J1588" i="2"/>
  <c r="U1587" i="2"/>
  <c r="Q1587" i="2"/>
  <c r="P1587" i="2"/>
  <c r="J1587" i="2"/>
  <c r="U1586" i="2"/>
  <c r="Q1586" i="2"/>
  <c r="S1586" i="2" s="1"/>
  <c r="T1586" i="2" s="1"/>
  <c r="P1586" i="2"/>
  <c r="J1586" i="2"/>
  <c r="U1585" i="2"/>
  <c r="Q1585" i="2"/>
  <c r="P1585" i="2"/>
  <c r="S1585" i="2" s="1"/>
  <c r="T1585" i="2" s="1"/>
  <c r="J1585" i="2"/>
  <c r="U1584" i="2"/>
  <c r="Q1584" i="2"/>
  <c r="S1584" i="2" s="1"/>
  <c r="T1584" i="2" s="1"/>
  <c r="P1584" i="2"/>
  <c r="J1584" i="2"/>
  <c r="U1583" i="2"/>
  <c r="Q1583" i="2"/>
  <c r="P1583" i="2"/>
  <c r="J1583" i="2"/>
  <c r="U1582" i="2"/>
  <c r="Q1582" i="2"/>
  <c r="P1582" i="2"/>
  <c r="J1582" i="2"/>
  <c r="U1581" i="2"/>
  <c r="Q1581" i="2"/>
  <c r="P1581" i="2"/>
  <c r="S1581" i="2" s="1"/>
  <c r="T1581" i="2" s="1"/>
  <c r="J1581" i="2"/>
  <c r="U1580" i="2"/>
  <c r="Q1580" i="2"/>
  <c r="S1580" i="2" s="1"/>
  <c r="T1580" i="2" s="1"/>
  <c r="P1580" i="2"/>
  <c r="J1580" i="2"/>
  <c r="U1579" i="2"/>
  <c r="Q1579" i="2"/>
  <c r="P1579" i="2"/>
  <c r="J1579" i="2"/>
  <c r="U1578" i="2"/>
  <c r="S1578" i="2"/>
  <c r="T1578" i="2" s="1"/>
  <c r="Q1578" i="2"/>
  <c r="P1578" i="2"/>
  <c r="J1578" i="2"/>
  <c r="U1577" i="2"/>
  <c r="Q1577" i="2"/>
  <c r="P1577" i="2"/>
  <c r="S1577" i="2" s="1"/>
  <c r="T1577" i="2" s="1"/>
  <c r="J1577" i="2"/>
  <c r="U1576" i="2"/>
  <c r="Q1576" i="2"/>
  <c r="P1576" i="2"/>
  <c r="J1576" i="2"/>
  <c r="U1575" i="2"/>
  <c r="Q1575" i="2"/>
  <c r="P1575" i="2"/>
  <c r="J1575" i="2"/>
  <c r="U1574" i="2"/>
  <c r="Q1574" i="2"/>
  <c r="P1574" i="2"/>
  <c r="S1574" i="2" s="1"/>
  <c r="T1574" i="2" s="1"/>
  <c r="J1574" i="2"/>
  <c r="U1573" i="2"/>
  <c r="Q1573" i="2"/>
  <c r="P1573" i="2"/>
  <c r="S1573" i="2" s="1"/>
  <c r="T1573" i="2" s="1"/>
  <c r="J1573" i="2"/>
  <c r="U1572" i="2"/>
  <c r="Q1572" i="2"/>
  <c r="P1572" i="2"/>
  <c r="J1572" i="2"/>
  <c r="U1571" i="2"/>
  <c r="Q1571" i="2"/>
  <c r="S1571" i="2" s="1"/>
  <c r="T1571" i="2" s="1"/>
  <c r="P1571" i="2"/>
  <c r="J1571" i="2"/>
  <c r="U1570" i="2"/>
  <c r="Q1570" i="2"/>
  <c r="S1570" i="2" s="1"/>
  <c r="T1570" i="2" s="1"/>
  <c r="P1570" i="2"/>
  <c r="J1570" i="2"/>
  <c r="U1569" i="2"/>
  <c r="Q1569" i="2"/>
  <c r="P1569" i="2"/>
  <c r="J1569" i="2"/>
  <c r="U1568" i="2"/>
  <c r="Q1568" i="2"/>
  <c r="P1568" i="2"/>
  <c r="J1568" i="2"/>
  <c r="U1567" i="2"/>
  <c r="Q1567" i="2"/>
  <c r="P1567" i="2"/>
  <c r="J1567" i="2"/>
  <c r="U1566" i="2"/>
  <c r="Q1566" i="2"/>
  <c r="S1566" i="2" s="1"/>
  <c r="T1566" i="2" s="1"/>
  <c r="P1566" i="2"/>
  <c r="J1566" i="2"/>
  <c r="U1565" i="2"/>
  <c r="Q1565" i="2"/>
  <c r="P1565" i="2"/>
  <c r="J1565" i="2"/>
  <c r="U1564" i="2"/>
  <c r="S1564" i="2"/>
  <c r="T1564" i="2" s="1"/>
  <c r="Q1564" i="2"/>
  <c r="P1564" i="2"/>
  <c r="J1564" i="2"/>
  <c r="U1563" i="2"/>
  <c r="Q1563" i="2"/>
  <c r="P1563" i="2"/>
  <c r="S1563" i="2" s="1"/>
  <c r="T1563" i="2" s="1"/>
  <c r="J1563" i="2"/>
  <c r="U1562" i="2"/>
  <c r="Q1562" i="2"/>
  <c r="P1562" i="2"/>
  <c r="J1562" i="2"/>
  <c r="U1561" i="2"/>
  <c r="Q1561" i="2"/>
  <c r="P1561" i="2"/>
  <c r="J1561" i="2"/>
  <c r="U1560" i="2"/>
  <c r="Q1560" i="2"/>
  <c r="P1560" i="2"/>
  <c r="S1560" i="2" s="1"/>
  <c r="T1560" i="2" s="1"/>
  <c r="J1560" i="2"/>
  <c r="U1559" i="2"/>
  <c r="Q1559" i="2"/>
  <c r="P1559" i="2"/>
  <c r="S1559" i="2" s="1"/>
  <c r="T1559" i="2" s="1"/>
  <c r="J1559" i="2"/>
  <c r="U1558" i="2"/>
  <c r="Q1558" i="2"/>
  <c r="P1558" i="2"/>
  <c r="J1558" i="2"/>
  <c r="U1557" i="2"/>
  <c r="Q1557" i="2"/>
  <c r="P1557" i="2"/>
  <c r="J1557" i="2"/>
  <c r="U1556" i="2"/>
  <c r="Q1556" i="2"/>
  <c r="S1556" i="2" s="1"/>
  <c r="T1556" i="2" s="1"/>
  <c r="P1556" i="2"/>
  <c r="J1556" i="2"/>
  <c r="U1555" i="2"/>
  <c r="Q1555" i="2"/>
  <c r="P1555" i="2"/>
  <c r="J1555" i="2"/>
  <c r="U1554" i="2"/>
  <c r="Q1554" i="2"/>
  <c r="P1554" i="2"/>
  <c r="J1554" i="2"/>
  <c r="U1553" i="2"/>
  <c r="Q1553" i="2"/>
  <c r="P1553" i="2"/>
  <c r="J1553" i="2"/>
  <c r="U1552" i="2"/>
  <c r="Q1552" i="2"/>
  <c r="P1552" i="2"/>
  <c r="S1552" i="2" s="1"/>
  <c r="T1552" i="2" s="1"/>
  <c r="J1552" i="2"/>
  <c r="U1551" i="2"/>
  <c r="Q1551" i="2"/>
  <c r="P1551" i="2"/>
  <c r="U1550" i="2"/>
  <c r="Q1550" i="2"/>
  <c r="P1550" i="2"/>
  <c r="J1550" i="2"/>
  <c r="U1549" i="2"/>
  <c r="Q1549" i="2"/>
  <c r="P1549" i="2"/>
  <c r="J1549" i="2"/>
  <c r="U1548" i="2"/>
  <c r="Q1548" i="2"/>
  <c r="P1548" i="2"/>
  <c r="J1548" i="2"/>
  <c r="U1547" i="2"/>
  <c r="Q1547" i="2"/>
  <c r="P1547" i="2"/>
  <c r="J1547" i="2"/>
  <c r="U1546" i="2"/>
  <c r="Q1546" i="2"/>
  <c r="P1546" i="2"/>
  <c r="J1546" i="2"/>
  <c r="U1545" i="2"/>
  <c r="Q1545" i="2"/>
  <c r="P1545" i="2"/>
  <c r="J1545" i="2"/>
  <c r="U1544" i="2"/>
  <c r="Q1544" i="2"/>
  <c r="P1544" i="2"/>
  <c r="J1544" i="2"/>
  <c r="U1543" i="2"/>
  <c r="Q1543" i="2"/>
  <c r="P1543" i="2"/>
  <c r="J1543" i="2"/>
  <c r="U1542" i="2"/>
  <c r="Q1542" i="2"/>
  <c r="P1542" i="2"/>
  <c r="J1542" i="2"/>
  <c r="U1541" i="2"/>
  <c r="Q1541" i="2"/>
  <c r="P1541" i="2"/>
  <c r="J1541" i="2"/>
  <c r="U1540" i="2"/>
  <c r="Q1540" i="2"/>
  <c r="P1540" i="2"/>
  <c r="J1540" i="2"/>
  <c r="U1539" i="2"/>
  <c r="Q1539" i="2"/>
  <c r="P1539" i="2"/>
  <c r="J1539" i="2"/>
  <c r="U1538" i="2"/>
  <c r="Q1538" i="2"/>
  <c r="P1538" i="2"/>
  <c r="J1538" i="2"/>
  <c r="U1537" i="2"/>
  <c r="Q1537" i="2"/>
  <c r="P1537" i="2"/>
  <c r="J1537" i="2"/>
  <c r="U1536" i="2"/>
  <c r="Q1536" i="2"/>
  <c r="P1536" i="2"/>
  <c r="J1536" i="2"/>
  <c r="U1535" i="2"/>
  <c r="Q1535" i="2"/>
  <c r="P1535" i="2"/>
  <c r="U1534" i="2"/>
  <c r="Q1534" i="2"/>
  <c r="P1534" i="2"/>
  <c r="U1533" i="2"/>
  <c r="Q1533" i="2"/>
  <c r="P1533" i="2"/>
  <c r="J1533" i="2"/>
  <c r="U1532" i="2"/>
  <c r="Q1532" i="2"/>
  <c r="P1532" i="2"/>
  <c r="J1532" i="2"/>
  <c r="U1531" i="2"/>
  <c r="Q1531" i="2"/>
  <c r="P1531" i="2"/>
  <c r="J1531" i="2"/>
  <c r="U1530" i="2"/>
  <c r="Q1530" i="2"/>
  <c r="P1530" i="2"/>
  <c r="J1530" i="2"/>
  <c r="U1529" i="2"/>
  <c r="Q1529" i="2"/>
  <c r="P1529" i="2"/>
  <c r="J1529" i="2"/>
  <c r="U1528" i="2"/>
  <c r="Q1528" i="2"/>
  <c r="P1528" i="2"/>
  <c r="J1528" i="2"/>
  <c r="U1527" i="2"/>
  <c r="Q1527" i="2"/>
  <c r="P1527" i="2"/>
  <c r="J1527" i="2"/>
  <c r="U1526" i="2"/>
  <c r="Q1526" i="2"/>
  <c r="P1526" i="2"/>
  <c r="J1526" i="2"/>
  <c r="U1525" i="2"/>
  <c r="Q1525" i="2"/>
  <c r="P1525" i="2"/>
  <c r="J1525" i="2"/>
  <c r="U1524" i="2"/>
  <c r="Q1524" i="2"/>
  <c r="P1524" i="2"/>
  <c r="J1524" i="2"/>
  <c r="U1523" i="2"/>
  <c r="Q1523" i="2"/>
  <c r="P1523" i="2"/>
  <c r="J1523" i="2"/>
  <c r="U1522" i="2"/>
  <c r="Q1522" i="2"/>
  <c r="P1522" i="2"/>
  <c r="J1522" i="2"/>
  <c r="U1521" i="2"/>
  <c r="Q1521" i="2"/>
  <c r="P1521" i="2"/>
  <c r="J1521" i="2"/>
  <c r="U1520" i="2"/>
  <c r="Q1520" i="2"/>
  <c r="P1520" i="2"/>
  <c r="J1520" i="2"/>
  <c r="U1519" i="2"/>
  <c r="Q1519" i="2"/>
  <c r="P1519" i="2"/>
  <c r="J1519" i="2"/>
  <c r="U1518" i="2"/>
  <c r="Q1518" i="2"/>
  <c r="P1518" i="2"/>
  <c r="J1518" i="2"/>
  <c r="U1517" i="2"/>
  <c r="Q1517" i="2"/>
  <c r="P1517" i="2"/>
  <c r="J1517" i="2"/>
  <c r="U1516" i="2"/>
  <c r="Q1516" i="2"/>
  <c r="P1516" i="2"/>
  <c r="J1516" i="2"/>
  <c r="U1515" i="2"/>
  <c r="Q1515" i="2"/>
  <c r="P1515" i="2"/>
  <c r="J1515" i="2"/>
  <c r="U1514" i="2"/>
  <c r="Q1514" i="2"/>
  <c r="P1514" i="2"/>
  <c r="J1514" i="2"/>
  <c r="U1513" i="2"/>
  <c r="Q1513" i="2"/>
  <c r="P1513" i="2"/>
  <c r="J1513" i="2"/>
  <c r="U1512" i="2"/>
  <c r="Q1512" i="2"/>
  <c r="P1512" i="2"/>
  <c r="J1512" i="2"/>
  <c r="U1511" i="2"/>
  <c r="Q1511" i="2"/>
  <c r="P1511" i="2"/>
  <c r="J1511" i="2"/>
  <c r="U1510" i="2"/>
  <c r="Q1510" i="2"/>
  <c r="P1510" i="2"/>
  <c r="J1510" i="2"/>
  <c r="U1509" i="2"/>
  <c r="Q1509" i="2"/>
  <c r="P1509" i="2"/>
  <c r="J1509" i="2"/>
  <c r="U1508" i="2"/>
  <c r="Q1508" i="2"/>
  <c r="P1508" i="2"/>
  <c r="J1508" i="2"/>
  <c r="U1507" i="2"/>
  <c r="Q1507" i="2"/>
  <c r="P1507" i="2"/>
  <c r="J1507" i="2"/>
  <c r="U1506" i="2"/>
  <c r="Q1506" i="2"/>
  <c r="P1506" i="2"/>
  <c r="J1506" i="2"/>
  <c r="U1505" i="2"/>
  <c r="Q1505" i="2"/>
  <c r="P1505" i="2"/>
  <c r="J1505" i="2"/>
  <c r="U1504" i="2"/>
  <c r="Q1504" i="2"/>
  <c r="P1504" i="2"/>
  <c r="J1504" i="2"/>
  <c r="U1503" i="2"/>
  <c r="Q1503" i="2"/>
  <c r="P1503" i="2"/>
  <c r="J1503" i="2"/>
  <c r="U1502" i="2"/>
  <c r="Q1502" i="2"/>
  <c r="P1502" i="2"/>
  <c r="J1502" i="2"/>
  <c r="U1501" i="2"/>
  <c r="Q1501" i="2"/>
  <c r="P1501" i="2"/>
  <c r="J1501" i="2"/>
  <c r="U1500" i="2"/>
  <c r="Q1500" i="2"/>
  <c r="P1500" i="2"/>
  <c r="J1500" i="2"/>
  <c r="U1499" i="2"/>
  <c r="Q1499" i="2"/>
  <c r="P1499" i="2"/>
  <c r="J1499" i="2"/>
  <c r="U1498" i="2"/>
  <c r="Q1498" i="2"/>
  <c r="P1498" i="2"/>
  <c r="J1498" i="2"/>
  <c r="U1497" i="2"/>
  <c r="Q1497" i="2"/>
  <c r="P1497" i="2"/>
  <c r="J1497" i="2"/>
  <c r="U1496" i="2"/>
  <c r="Q1496" i="2"/>
  <c r="P1496" i="2"/>
  <c r="J1496" i="2"/>
  <c r="U1495" i="2"/>
  <c r="Q1495" i="2"/>
  <c r="P1495" i="2"/>
  <c r="J1495" i="2"/>
  <c r="U1494" i="2"/>
  <c r="Q1494" i="2"/>
  <c r="P1494" i="2"/>
  <c r="J1494" i="2"/>
  <c r="U1493" i="2"/>
  <c r="Q1493" i="2"/>
  <c r="P1493" i="2"/>
  <c r="J1493" i="2"/>
  <c r="U1492" i="2"/>
  <c r="Q1492" i="2"/>
  <c r="P1492" i="2"/>
  <c r="J1492" i="2"/>
  <c r="U1491" i="2"/>
  <c r="Q1491" i="2"/>
  <c r="P1491" i="2"/>
  <c r="J1491" i="2"/>
  <c r="U1490" i="2"/>
  <c r="Q1490" i="2"/>
  <c r="P1490" i="2"/>
  <c r="J1490" i="2"/>
  <c r="U1489" i="2"/>
  <c r="Q1489" i="2"/>
  <c r="P1489" i="2"/>
  <c r="J1489" i="2"/>
  <c r="U1488" i="2"/>
  <c r="Q1488" i="2"/>
  <c r="P1488" i="2"/>
  <c r="J1488" i="2"/>
  <c r="U1487" i="2"/>
  <c r="Q1487" i="2"/>
  <c r="P1487" i="2"/>
  <c r="J1487" i="2"/>
  <c r="U1486" i="2"/>
  <c r="Q1486" i="2"/>
  <c r="P1486" i="2"/>
  <c r="J1486" i="2"/>
  <c r="U1485" i="2"/>
  <c r="Q1485" i="2"/>
  <c r="P1485" i="2"/>
  <c r="J1485" i="2"/>
  <c r="U1484" i="2"/>
  <c r="Q1484" i="2"/>
  <c r="P1484" i="2"/>
  <c r="J1484" i="2"/>
  <c r="U1483" i="2"/>
  <c r="Q1483" i="2"/>
  <c r="P1483" i="2"/>
  <c r="J1483" i="2"/>
  <c r="U1482" i="2"/>
  <c r="Q1482" i="2"/>
  <c r="P1482" i="2"/>
  <c r="J1482" i="2"/>
  <c r="U1481" i="2"/>
  <c r="Q1481" i="2"/>
  <c r="P1481" i="2"/>
  <c r="J1481" i="2"/>
  <c r="U1480" i="2"/>
  <c r="Q1480" i="2"/>
  <c r="S1480" i="2" s="1"/>
  <c r="T1480" i="2" s="1"/>
  <c r="P1480" i="2"/>
  <c r="U1479" i="2"/>
  <c r="Q1479" i="2"/>
  <c r="P1479" i="2"/>
  <c r="S1479" i="2" s="1"/>
  <c r="T1479" i="2" s="1"/>
  <c r="J1479" i="2"/>
  <c r="U1478" i="2"/>
  <c r="Q1478" i="2"/>
  <c r="P1478" i="2"/>
  <c r="J1478" i="2"/>
  <c r="U1477" i="2"/>
  <c r="Q1477" i="2"/>
  <c r="P1477" i="2"/>
  <c r="J1477" i="2"/>
  <c r="U1476" i="2"/>
  <c r="Q1476" i="2"/>
  <c r="S1476" i="2" s="1"/>
  <c r="T1476" i="2" s="1"/>
  <c r="P1476" i="2"/>
  <c r="J1476" i="2"/>
  <c r="U1475" i="2"/>
  <c r="Q1475" i="2"/>
  <c r="P1475" i="2"/>
  <c r="J1475" i="2"/>
  <c r="U1474" i="2"/>
  <c r="Q1474" i="2"/>
  <c r="S1474" i="2" s="1"/>
  <c r="T1474" i="2" s="1"/>
  <c r="P1474" i="2"/>
  <c r="J1474" i="2"/>
  <c r="U1473" i="2"/>
  <c r="Q1473" i="2"/>
  <c r="P1473" i="2"/>
  <c r="J1473" i="2"/>
  <c r="U1472" i="2"/>
  <c r="S1472" i="2"/>
  <c r="T1472" i="2" s="1"/>
  <c r="Q1472" i="2"/>
  <c r="P1472" i="2"/>
  <c r="J1472" i="2"/>
  <c r="U1471" i="2"/>
  <c r="Q1471" i="2"/>
  <c r="P1471" i="2"/>
  <c r="S1471" i="2" s="1"/>
  <c r="T1471" i="2" s="1"/>
  <c r="J1471" i="2"/>
  <c r="U1470" i="2"/>
  <c r="Q1470" i="2"/>
  <c r="P1470" i="2"/>
  <c r="J1470" i="2"/>
  <c r="U1469" i="2"/>
  <c r="Q1469" i="2"/>
  <c r="P1469" i="2"/>
  <c r="J1469" i="2"/>
  <c r="U1468" i="2"/>
  <c r="Q1468" i="2"/>
  <c r="P1468" i="2"/>
  <c r="S1468" i="2" s="1"/>
  <c r="T1468" i="2" s="1"/>
  <c r="J1468" i="2"/>
  <c r="U1467" i="2"/>
  <c r="Q1467" i="2"/>
  <c r="P1467" i="2"/>
  <c r="S1467" i="2" s="1"/>
  <c r="T1467" i="2" s="1"/>
  <c r="J1467" i="2"/>
  <c r="U1466" i="2"/>
  <c r="Q1466" i="2"/>
  <c r="P1466" i="2"/>
  <c r="J1466" i="2"/>
  <c r="U1465" i="2"/>
  <c r="Q1465" i="2"/>
  <c r="P1465" i="2"/>
  <c r="J1465" i="2"/>
  <c r="U1464" i="2"/>
  <c r="Q1464" i="2"/>
  <c r="P1464" i="2"/>
  <c r="S1464" i="2" s="1"/>
  <c r="T1464" i="2" s="1"/>
  <c r="J1464" i="2"/>
  <c r="U1463" i="2"/>
  <c r="Q1463" i="2"/>
  <c r="P1463" i="2"/>
  <c r="S1463" i="2" s="1"/>
  <c r="T1463" i="2" s="1"/>
  <c r="J1463" i="2"/>
  <c r="U1462" i="2"/>
  <c r="Q1462" i="2"/>
  <c r="P1462" i="2"/>
  <c r="J1462" i="2"/>
  <c r="U1461" i="2"/>
  <c r="Q1461" i="2"/>
  <c r="P1461" i="2"/>
  <c r="J1461" i="2"/>
  <c r="U1460" i="2"/>
  <c r="Q1460" i="2"/>
  <c r="S1460" i="2" s="1"/>
  <c r="T1460" i="2" s="1"/>
  <c r="P1460" i="2"/>
  <c r="J1460" i="2"/>
  <c r="U1459" i="2"/>
  <c r="Q1459" i="2"/>
  <c r="P1459" i="2"/>
  <c r="J1459" i="2"/>
  <c r="U1458" i="2"/>
  <c r="Q1458" i="2"/>
  <c r="P1458" i="2"/>
  <c r="J1458" i="2"/>
  <c r="U1457" i="2"/>
  <c r="Q1457" i="2"/>
  <c r="P1457" i="2"/>
  <c r="J1457" i="2"/>
  <c r="U1456" i="2"/>
  <c r="Q1456" i="2"/>
  <c r="S1456" i="2" s="1"/>
  <c r="T1456" i="2" s="1"/>
  <c r="P1456" i="2"/>
  <c r="J1456" i="2"/>
  <c r="U1455" i="2"/>
  <c r="Q1455" i="2"/>
  <c r="P1455" i="2"/>
  <c r="S1455" i="2" s="1"/>
  <c r="T1455" i="2" s="1"/>
  <c r="J1455" i="2"/>
  <c r="U1454" i="2"/>
  <c r="Q1454" i="2"/>
  <c r="P1454" i="2"/>
  <c r="U1453" i="2"/>
  <c r="Q1453" i="2"/>
  <c r="P1453" i="2"/>
  <c r="J1453" i="2"/>
  <c r="U1452" i="2"/>
  <c r="Q1452" i="2"/>
  <c r="P1452" i="2"/>
  <c r="J1452" i="2"/>
  <c r="U1451" i="2"/>
  <c r="Q1451" i="2"/>
  <c r="P1451" i="2"/>
  <c r="J1451" i="2"/>
  <c r="U1450" i="2"/>
  <c r="Q1450" i="2"/>
  <c r="P1450" i="2"/>
  <c r="J1450" i="2"/>
  <c r="U1449" i="2"/>
  <c r="Q1449" i="2"/>
  <c r="S1449" i="2" s="1"/>
  <c r="T1449" i="2" s="1"/>
  <c r="P1449" i="2"/>
  <c r="J1449" i="2"/>
  <c r="U1448" i="2"/>
  <c r="Q1448" i="2"/>
  <c r="P1448" i="2"/>
  <c r="J1448" i="2"/>
  <c r="U1447" i="2"/>
  <c r="Q1447" i="2"/>
  <c r="S1447" i="2" s="1"/>
  <c r="T1447" i="2" s="1"/>
  <c r="P1447" i="2"/>
  <c r="U1446" i="2"/>
  <c r="Q1446" i="2"/>
  <c r="P1446" i="2"/>
  <c r="J1446" i="2"/>
  <c r="U1445" i="2"/>
  <c r="Q1445" i="2"/>
  <c r="S1445" i="2" s="1"/>
  <c r="T1445" i="2" s="1"/>
  <c r="P1445" i="2"/>
  <c r="J1445" i="2"/>
  <c r="U1444" i="2"/>
  <c r="Q1444" i="2"/>
  <c r="P1444" i="2"/>
  <c r="S1444" i="2" s="1"/>
  <c r="T1444" i="2" s="1"/>
  <c r="J1444" i="2"/>
  <c r="U1443" i="2"/>
  <c r="Q1443" i="2"/>
  <c r="S1443" i="2" s="1"/>
  <c r="T1443" i="2" s="1"/>
  <c r="P1443" i="2"/>
  <c r="J1443" i="2"/>
  <c r="U1442" i="2"/>
  <c r="Q1442" i="2"/>
  <c r="S1442" i="2" s="1"/>
  <c r="T1442" i="2" s="1"/>
  <c r="P1442" i="2"/>
  <c r="J1442" i="2"/>
  <c r="U1441" i="2"/>
  <c r="Q1441" i="2"/>
  <c r="P1441" i="2"/>
  <c r="J1441" i="2"/>
  <c r="U1440" i="2"/>
  <c r="Q1440" i="2"/>
  <c r="P1440" i="2"/>
  <c r="J1440" i="2"/>
  <c r="U1439" i="2"/>
  <c r="Q1439" i="2"/>
  <c r="P1439" i="2"/>
  <c r="S1439" i="2" s="1"/>
  <c r="T1439" i="2" s="1"/>
  <c r="J1439" i="2"/>
  <c r="U1438" i="2"/>
  <c r="Q1438" i="2"/>
  <c r="P1438" i="2"/>
  <c r="J1438" i="2"/>
  <c r="U1437" i="2"/>
  <c r="Q1437" i="2"/>
  <c r="P1437" i="2"/>
  <c r="S1437" i="2" s="1"/>
  <c r="T1437" i="2" s="1"/>
  <c r="J1437" i="2"/>
  <c r="U1436" i="2"/>
  <c r="Q1436" i="2"/>
  <c r="P1436" i="2"/>
  <c r="S1436" i="2" s="1"/>
  <c r="T1436" i="2" s="1"/>
  <c r="J1436" i="2"/>
  <c r="U1435" i="2"/>
  <c r="Q1435" i="2"/>
  <c r="P1435" i="2"/>
  <c r="J1435" i="2"/>
  <c r="U1434" i="2"/>
  <c r="Q1434" i="2"/>
  <c r="S1434" i="2" s="1"/>
  <c r="T1434" i="2" s="1"/>
  <c r="P1434" i="2"/>
  <c r="J1434" i="2"/>
  <c r="U1433" i="2"/>
  <c r="Q1433" i="2"/>
  <c r="S1433" i="2" s="1"/>
  <c r="T1433" i="2" s="1"/>
  <c r="P1433" i="2"/>
  <c r="J1433" i="2"/>
  <c r="U1432" i="2"/>
  <c r="Q1432" i="2"/>
  <c r="P1432" i="2"/>
  <c r="J1432" i="2"/>
  <c r="U1431" i="2"/>
  <c r="S1431" i="2"/>
  <c r="T1431" i="2" s="1"/>
  <c r="Q1431" i="2"/>
  <c r="P1431" i="2"/>
  <c r="J1431" i="2"/>
  <c r="U1430" i="2"/>
  <c r="Q1430" i="2"/>
  <c r="P1430" i="2"/>
  <c r="J1430" i="2"/>
  <c r="U1429" i="2"/>
  <c r="Q1429" i="2"/>
  <c r="P1429" i="2"/>
  <c r="S1429" i="2" s="1"/>
  <c r="T1429" i="2" s="1"/>
  <c r="J1429" i="2"/>
  <c r="U1428" i="2"/>
  <c r="Q1428" i="2"/>
  <c r="P1428" i="2"/>
  <c r="S1428" i="2" s="1"/>
  <c r="T1428" i="2" s="1"/>
  <c r="J1428" i="2"/>
  <c r="U1427" i="2"/>
  <c r="Q1427" i="2"/>
  <c r="P1427" i="2"/>
  <c r="J1427" i="2"/>
  <c r="U1426" i="2"/>
  <c r="Q1426" i="2"/>
  <c r="P1426" i="2"/>
  <c r="S1426" i="2" s="1"/>
  <c r="T1426" i="2" s="1"/>
  <c r="J1426" i="2"/>
  <c r="U1425" i="2"/>
  <c r="Q1425" i="2"/>
  <c r="P1425" i="2"/>
  <c r="J1425" i="2"/>
  <c r="U1424" i="2"/>
  <c r="Q1424" i="2"/>
  <c r="P1424" i="2"/>
  <c r="J1424" i="2"/>
  <c r="U1423" i="2"/>
  <c r="Q1423" i="2"/>
  <c r="S1423" i="2" s="1"/>
  <c r="T1423" i="2" s="1"/>
  <c r="P1423" i="2"/>
  <c r="J1423" i="2"/>
  <c r="U1422" i="2"/>
  <c r="Q1422" i="2"/>
  <c r="S1422" i="2" s="1"/>
  <c r="T1422" i="2" s="1"/>
  <c r="P1422" i="2"/>
  <c r="J1422" i="2"/>
  <c r="U1421" i="2"/>
  <c r="Q1421" i="2"/>
  <c r="S1421" i="2" s="1"/>
  <c r="T1421" i="2" s="1"/>
  <c r="P1421" i="2"/>
  <c r="J1421" i="2"/>
  <c r="U1420" i="2"/>
  <c r="Q1420" i="2"/>
  <c r="P1420" i="2"/>
  <c r="S1420" i="2" s="1"/>
  <c r="T1420" i="2" s="1"/>
  <c r="J1420" i="2"/>
  <c r="U1419" i="2"/>
  <c r="Q1419" i="2"/>
  <c r="P1419" i="2"/>
  <c r="J1419" i="2"/>
  <c r="U1418" i="2"/>
  <c r="Q1418" i="2"/>
  <c r="P1418" i="2"/>
  <c r="S1418" i="2" s="1"/>
  <c r="T1418" i="2" s="1"/>
  <c r="J1418" i="2"/>
  <c r="U1417" i="2"/>
  <c r="Q1417" i="2"/>
  <c r="P1417" i="2"/>
  <c r="J1417" i="2"/>
  <c r="U1416" i="2"/>
  <c r="Q1416" i="2"/>
  <c r="P1416" i="2"/>
  <c r="J1416" i="2"/>
  <c r="U1415" i="2"/>
  <c r="Q1415" i="2"/>
  <c r="P1415" i="2"/>
  <c r="S1415" i="2" s="1"/>
  <c r="T1415" i="2" s="1"/>
  <c r="J1415" i="2"/>
  <c r="U1414" i="2"/>
  <c r="Q1414" i="2"/>
  <c r="P1414" i="2"/>
  <c r="J1414" i="2"/>
  <c r="U1413" i="2"/>
  <c r="Q1413" i="2"/>
  <c r="S1413" i="2" s="1"/>
  <c r="T1413" i="2" s="1"/>
  <c r="P1413" i="2"/>
  <c r="J1413" i="2"/>
  <c r="U1412" i="2"/>
  <c r="Q1412" i="2"/>
  <c r="P1412" i="2"/>
  <c r="J1412" i="2"/>
  <c r="U1411" i="2"/>
  <c r="Q1411" i="2"/>
  <c r="P1411" i="2"/>
  <c r="S1411" i="2" s="1"/>
  <c r="T1411" i="2" s="1"/>
  <c r="J1411" i="2"/>
  <c r="U1410" i="2"/>
  <c r="Q1410" i="2"/>
  <c r="P1410" i="2"/>
  <c r="S1410" i="2" s="1"/>
  <c r="T1410" i="2" s="1"/>
  <c r="J1410" i="2"/>
  <c r="U1409" i="2"/>
  <c r="Q1409" i="2"/>
  <c r="P1409" i="2"/>
  <c r="J1409" i="2"/>
  <c r="U1408" i="2"/>
  <c r="Q1408" i="2"/>
  <c r="P1408" i="2"/>
  <c r="S1408" i="2" s="1"/>
  <c r="T1408" i="2" s="1"/>
  <c r="J1408" i="2"/>
  <c r="U1407" i="2"/>
  <c r="Q1407" i="2"/>
  <c r="P1407" i="2"/>
  <c r="J1407" i="2"/>
  <c r="U1406" i="2"/>
  <c r="Q1406" i="2"/>
  <c r="S1406" i="2" s="1"/>
  <c r="T1406" i="2" s="1"/>
  <c r="P1406" i="2"/>
  <c r="J1406" i="2"/>
  <c r="U1405" i="2"/>
  <c r="S1405" i="2"/>
  <c r="T1405" i="2" s="1"/>
  <c r="Q1405" i="2"/>
  <c r="P1405" i="2"/>
  <c r="J1405" i="2"/>
  <c r="U1404" i="2"/>
  <c r="Q1404" i="2"/>
  <c r="P1404" i="2"/>
  <c r="S1404" i="2" s="1"/>
  <c r="T1404" i="2" s="1"/>
  <c r="J1404" i="2"/>
  <c r="U1403" i="2"/>
  <c r="Q1403" i="2"/>
  <c r="P1403" i="2"/>
  <c r="J1403" i="2"/>
  <c r="U1402" i="2"/>
  <c r="Q1402" i="2"/>
  <c r="P1402" i="2"/>
  <c r="S1402" i="2" s="1"/>
  <c r="T1402" i="2" s="1"/>
  <c r="J1402" i="2"/>
  <c r="U1401" i="2"/>
  <c r="Q1401" i="2"/>
  <c r="P1401" i="2"/>
  <c r="J1401" i="2"/>
  <c r="U1400" i="2"/>
  <c r="Q1400" i="2"/>
  <c r="P1400" i="2"/>
  <c r="J1400" i="2"/>
  <c r="U1399" i="2"/>
  <c r="Q1399" i="2"/>
  <c r="S1399" i="2" s="1"/>
  <c r="T1399" i="2" s="1"/>
  <c r="P1399" i="2"/>
  <c r="J1399" i="2"/>
  <c r="U1398" i="2"/>
  <c r="Q1398" i="2"/>
  <c r="P1398" i="2"/>
  <c r="J1398" i="2"/>
  <c r="U1397" i="2"/>
  <c r="S1397" i="2"/>
  <c r="T1397" i="2" s="1"/>
  <c r="Q1397" i="2"/>
  <c r="P1397" i="2"/>
  <c r="J1397" i="2"/>
  <c r="U1396" i="2"/>
  <c r="Q1396" i="2"/>
  <c r="P1396" i="2"/>
  <c r="J1396" i="2"/>
  <c r="U1395" i="2"/>
  <c r="Q1395" i="2"/>
  <c r="S1395" i="2" s="1"/>
  <c r="T1395" i="2" s="1"/>
  <c r="P1395" i="2"/>
  <c r="J1395" i="2"/>
  <c r="U1394" i="2"/>
  <c r="Q1394" i="2"/>
  <c r="P1394" i="2"/>
  <c r="J1394" i="2"/>
  <c r="U1393" i="2"/>
  <c r="Q1393" i="2"/>
  <c r="P1393" i="2"/>
  <c r="J1393" i="2"/>
  <c r="U1392" i="2"/>
  <c r="Q1392" i="2"/>
  <c r="P1392" i="2"/>
  <c r="J1392" i="2"/>
  <c r="U1391" i="2"/>
  <c r="Q1391" i="2"/>
  <c r="S1391" i="2" s="1"/>
  <c r="T1391" i="2" s="1"/>
  <c r="P1391" i="2"/>
  <c r="J1391" i="2"/>
  <c r="U1390" i="2"/>
  <c r="Q1390" i="2"/>
  <c r="S1390" i="2" s="1"/>
  <c r="T1390" i="2" s="1"/>
  <c r="P1390" i="2"/>
  <c r="J1390" i="2"/>
  <c r="U1389" i="2"/>
  <c r="Q1389" i="2"/>
  <c r="P1389" i="2"/>
  <c r="J1389" i="2"/>
  <c r="U1388" i="2"/>
  <c r="Q1388" i="2"/>
  <c r="P1388" i="2"/>
  <c r="J1388" i="2"/>
  <c r="U1387" i="2"/>
  <c r="Q1387" i="2"/>
  <c r="P1387" i="2"/>
  <c r="J1387" i="2"/>
  <c r="U1386" i="2"/>
  <c r="Q1386" i="2"/>
  <c r="S1386" i="2" s="1"/>
  <c r="T1386" i="2" s="1"/>
  <c r="P1386" i="2"/>
  <c r="J1386" i="2"/>
  <c r="U1385" i="2"/>
  <c r="Q1385" i="2"/>
  <c r="P1385" i="2"/>
  <c r="S1385" i="2" s="1"/>
  <c r="T1385" i="2" s="1"/>
  <c r="J1385" i="2"/>
  <c r="U1384" i="2"/>
  <c r="Q1384" i="2"/>
  <c r="P1384" i="2"/>
  <c r="J1384" i="2"/>
  <c r="U1383" i="2"/>
  <c r="Q1383" i="2"/>
  <c r="S1383" i="2" s="1"/>
  <c r="T1383" i="2" s="1"/>
  <c r="P1383" i="2"/>
  <c r="J1383" i="2"/>
  <c r="U1382" i="2"/>
  <c r="Q1382" i="2"/>
  <c r="P1382" i="2"/>
  <c r="J1382" i="2"/>
  <c r="U1381" i="2"/>
  <c r="Q1381" i="2"/>
  <c r="P1381" i="2"/>
  <c r="J1381" i="2"/>
  <c r="U1380" i="2"/>
  <c r="Q1380" i="2"/>
  <c r="P1380" i="2"/>
  <c r="S1380" i="2" s="1"/>
  <c r="T1380" i="2" s="1"/>
  <c r="J1380" i="2"/>
  <c r="U1379" i="2"/>
  <c r="Q1379" i="2"/>
  <c r="S1379" i="2" s="1"/>
  <c r="T1379" i="2" s="1"/>
  <c r="P1379" i="2"/>
  <c r="J1379" i="2"/>
  <c r="U1378" i="2"/>
  <c r="Q1378" i="2"/>
  <c r="S1378" i="2" s="1"/>
  <c r="T1378" i="2" s="1"/>
  <c r="P1378" i="2"/>
  <c r="J1378" i="2"/>
  <c r="U1377" i="2"/>
  <c r="Q1377" i="2"/>
  <c r="P1377" i="2"/>
  <c r="J1377" i="2"/>
  <c r="U1376" i="2"/>
  <c r="Q1376" i="2"/>
  <c r="P1376" i="2"/>
  <c r="J1376" i="2"/>
  <c r="U1375" i="2"/>
  <c r="Q1375" i="2"/>
  <c r="P1375" i="2"/>
  <c r="J1375" i="2"/>
  <c r="U1374" i="2"/>
  <c r="Q1374" i="2"/>
  <c r="S1374" i="2" s="1"/>
  <c r="T1374" i="2" s="1"/>
  <c r="P1374" i="2"/>
  <c r="J1374" i="2"/>
  <c r="U1373" i="2"/>
  <c r="Q1373" i="2"/>
  <c r="P1373" i="2"/>
  <c r="J1373" i="2"/>
  <c r="U1372" i="2"/>
  <c r="Q1372" i="2"/>
  <c r="P1372" i="2"/>
  <c r="J1372" i="2"/>
  <c r="U1371" i="2"/>
  <c r="Q1371" i="2"/>
  <c r="S1371" i="2" s="1"/>
  <c r="T1371" i="2" s="1"/>
  <c r="P1371" i="2"/>
  <c r="J1371" i="2"/>
  <c r="U1370" i="2"/>
  <c r="Q1370" i="2"/>
  <c r="P1370" i="2"/>
  <c r="S1370" i="2" s="1"/>
  <c r="T1370" i="2" s="1"/>
  <c r="J1370" i="2"/>
  <c r="U1369" i="2"/>
  <c r="Q1369" i="2"/>
  <c r="S1369" i="2" s="1"/>
  <c r="T1369" i="2" s="1"/>
  <c r="P1369" i="2"/>
  <c r="J1369" i="2"/>
  <c r="U1368" i="2"/>
  <c r="Q1368" i="2"/>
  <c r="P1368" i="2"/>
  <c r="J1368" i="2"/>
  <c r="U1367" i="2"/>
  <c r="Q1367" i="2"/>
  <c r="P1367" i="2"/>
  <c r="S1367" i="2" s="1"/>
  <c r="T1367" i="2" s="1"/>
  <c r="J1367" i="2"/>
  <c r="U1366" i="2"/>
  <c r="Q1366" i="2"/>
  <c r="P1366" i="2"/>
  <c r="J1366" i="2"/>
  <c r="U1365" i="2"/>
  <c r="Q1365" i="2"/>
  <c r="P1365" i="2"/>
  <c r="J1365" i="2"/>
  <c r="U1364" i="2"/>
  <c r="Q1364" i="2"/>
  <c r="P1364" i="2"/>
  <c r="J1364" i="2"/>
  <c r="U1363" i="2"/>
  <c r="Q1363" i="2"/>
  <c r="S1363" i="2" s="1"/>
  <c r="T1363" i="2" s="1"/>
  <c r="P1363" i="2"/>
  <c r="J1363" i="2"/>
  <c r="U1362" i="2"/>
  <c r="Q1362" i="2"/>
  <c r="S1362" i="2" s="1"/>
  <c r="T1362" i="2" s="1"/>
  <c r="P1362" i="2"/>
  <c r="J1362" i="2"/>
  <c r="U1361" i="2"/>
  <c r="Q1361" i="2"/>
  <c r="S1361" i="2" s="1"/>
  <c r="T1361" i="2" s="1"/>
  <c r="P1361" i="2"/>
  <c r="J1361" i="2"/>
  <c r="U1360" i="2"/>
  <c r="Q1360" i="2"/>
  <c r="P1360" i="2"/>
  <c r="J1360" i="2"/>
  <c r="U1359" i="2"/>
  <c r="Q1359" i="2"/>
  <c r="P1359" i="2"/>
  <c r="J1359" i="2"/>
  <c r="U1358" i="2"/>
  <c r="Q1358" i="2"/>
  <c r="S1358" i="2" s="1"/>
  <c r="T1358" i="2" s="1"/>
  <c r="P1358" i="2"/>
  <c r="J1358" i="2"/>
  <c r="U1357" i="2"/>
  <c r="Q1357" i="2"/>
  <c r="P1357" i="2"/>
  <c r="S1357" i="2" s="1"/>
  <c r="T1357" i="2" s="1"/>
  <c r="J1357" i="2"/>
  <c r="U1356" i="2"/>
  <c r="Q1356" i="2"/>
  <c r="P1356" i="2"/>
  <c r="S1356" i="2" s="1"/>
  <c r="T1356" i="2" s="1"/>
  <c r="J1356" i="2"/>
  <c r="U1355" i="2"/>
  <c r="Q1355" i="2"/>
  <c r="P1355" i="2"/>
  <c r="J1355" i="2"/>
  <c r="U1354" i="2"/>
  <c r="Q1354" i="2"/>
  <c r="P1354" i="2"/>
  <c r="J1354" i="2"/>
  <c r="U1353" i="2"/>
  <c r="Q1353" i="2"/>
  <c r="S1353" i="2" s="1"/>
  <c r="T1353" i="2" s="1"/>
  <c r="P1353" i="2"/>
  <c r="J1353" i="2"/>
  <c r="U1352" i="2"/>
  <c r="Q1352" i="2"/>
  <c r="P1352" i="2"/>
  <c r="J1352" i="2"/>
  <c r="U1351" i="2"/>
  <c r="Q1351" i="2"/>
  <c r="P1351" i="2"/>
  <c r="J1351" i="2"/>
  <c r="U1350" i="2"/>
  <c r="Q1350" i="2"/>
  <c r="P1350" i="2"/>
  <c r="S1350" i="2" s="1"/>
  <c r="T1350" i="2" s="1"/>
  <c r="J1350" i="2"/>
  <c r="U1349" i="2"/>
  <c r="Q1349" i="2"/>
  <c r="P1349" i="2"/>
  <c r="J1349" i="2"/>
  <c r="U1348" i="2"/>
  <c r="Q1348" i="2"/>
  <c r="P1348" i="2"/>
  <c r="S1348" i="2" s="1"/>
  <c r="T1348" i="2" s="1"/>
  <c r="J1348" i="2"/>
  <c r="U1347" i="2"/>
  <c r="Q1347" i="2"/>
  <c r="S1347" i="2" s="1"/>
  <c r="T1347" i="2" s="1"/>
  <c r="P1347" i="2"/>
  <c r="J1347" i="2"/>
  <c r="U1346" i="2"/>
  <c r="Q1346" i="2"/>
  <c r="P1346" i="2"/>
  <c r="J1346" i="2"/>
  <c r="U1345" i="2"/>
  <c r="Q1345" i="2"/>
  <c r="P1345" i="2"/>
  <c r="J1345" i="2"/>
  <c r="U1344" i="2"/>
  <c r="Q1344" i="2"/>
  <c r="P1344" i="2"/>
  <c r="J1344" i="2"/>
  <c r="U1343" i="2"/>
  <c r="S1343" i="2"/>
  <c r="T1343" i="2" s="1"/>
  <c r="Q1343" i="2"/>
  <c r="P1343" i="2"/>
  <c r="J1343" i="2"/>
  <c r="U1342" i="2"/>
  <c r="Q1342" i="2"/>
  <c r="S1342" i="2" s="1"/>
  <c r="T1342" i="2" s="1"/>
  <c r="P1342" i="2"/>
  <c r="J1342" i="2"/>
  <c r="U1341" i="2"/>
  <c r="Q1341" i="2"/>
  <c r="P1341" i="2"/>
  <c r="J1341" i="2"/>
  <c r="U1340" i="2"/>
  <c r="Q1340" i="2"/>
  <c r="P1340" i="2"/>
  <c r="J1340" i="2"/>
  <c r="U1339" i="2"/>
  <c r="Q1339" i="2"/>
  <c r="P1339" i="2"/>
  <c r="J1339" i="2"/>
  <c r="U1338" i="2"/>
  <c r="Q1338" i="2"/>
  <c r="P1338" i="2"/>
  <c r="J1338" i="2"/>
  <c r="U1337" i="2"/>
  <c r="Q1337" i="2"/>
  <c r="P1337" i="2"/>
  <c r="J1337" i="2"/>
  <c r="U1336" i="2"/>
  <c r="Q1336" i="2"/>
  <c r="P1336" i="2"/>
  <c r="J1336" i="2"/>
  <c r="U1335" i="2"/>
  <c r="Q1335" i="2"/>
  <c r="P1335" i="2"/>
  <c r="J1335" i="2"/>
  <c r="U1334" i="2"/>
  <c r="Q1334" i="2"/>
  <c r="S1334" i="2" s="1"/>
  <c r="T1334" i="2" s="1"/>
  <c r="P1334" i="2"/>
  <c r="J1334" i="2"/>
  <c r="U1333" i="2"/>
  <c r="Q1333" i="2"/>
  <c r="P1333" i="2"/>
  <c r="U1332" i="2"/>
  <c r="Q1332" i="2"/>
  <c r="P1332" i="2"/>
  <c r="J1332" i="2"/>
  <c r="U1331" i="2"/>
  <c r="Q1331" i="2"/>
  <c r="P1331" i="2"/>
  <c r="J1331" i="2"/>
  <c r="U1330" i="2"/>
  <c r="Q1330" i="2"/>
  <c r="P1330" i="2"/>
  <c r="J1330" i="2"/>
  <c r="U1329" i="2"/>
  <c r="Q1329" i="2"/>
  <c r="S1329" i="2" s="1"/>
  <c r="T1329" i="2" s="1"/>
  <c r="P1329" i="2"/>
  <c r="J1329" i="2"/>
  <c r="U1328" i="2"/>
  <c r="Q1328" i="2"/>
  <c r="S1328" i="2" s="1"/>
  <c r="T1328" i="2" s="1"/>
  <c r="P1328" i="2"/>
  <c r="J1328" i="2"/>
  <c r="U1327" i="2"/>
  <c r="Q1327" i="2"/>
  <c r="P1327" i="2"/>
  <c r="J1327" i="2"/>
  <c r="U1326" i="2"/>
  <c r="Q1326" i="2"/>
  <c r="P1326" i="2"/>
  <c r="J1326" i="2"/>
  <c r="U1325" i="2"/>
  <c r="Q1325" i="2"/>
  <c r="S1325" i="2" s="1"/>
  <c r="T1325" i="2" s="1"/>
  <c r="P1325" i="2"/>
  <c r="J1325" i="2"/>
  <c r="U1324" i="2"/>
  <c r="Q1324" i="2"/>
  <c r="S1324" i="2" s="1"/>
  <c r="T1324" i="2" s="1"/>
  <c r="P1324" i="2"/>
  <c r="J1324" i="2"/>
  <c r="U1323" i="2"/>
  <c r="Q1323" i="2"/>
  <c r="P1323" i="2"/>
  <c r="J1323" i="2"/>
  <c r="U1322" i="2"/>
  <c r="Q1322" i="2"/>
  <c r="P1322" i="2"/>
  <c r="J1322" i="2"/>
  <c r="U1321" i="2"/>
  <c r="Q1321" i="2"/>
  <c r="S1321" i="2" s="1"/>
  <c r="T1321" i="2" s="1"/>
  <c r="P1321" i="2"/>
  <c r="U1320" i="2"/>
  <c r="Q1320" i="2"/>
  <c r="P1320" i="2"/>
  <c r="J1320" i="2"/>
  <c r="U1319" i="2"/>
  <c r="Q1319" i="2"/>
  <c r="S1319" i="2" s="1"/>
  <c r="T1319" i="2" s="1"/>
  <c r="P1319" i="2"/>
  <c r="J1319" i="2"/>
  <c r="U1318" i="2"/>
  <c r="Q1318" i="2"/>
  <c r="P1318" i="2"/>
  <c r="J1318" i="2"/>
  <c r="U1317" i="2"/>
  <c r="Q1317" i="2"/>
  <c r="P1317" i="2"/>
  <c r="J1317" i="2"/>
  <c r="U1316" i="2"/>
  <c r="Q1316" i="2"/>
  <c r="S1316" i="2" s="1"/>
  <c r="T1316" i="2" s="1"/>
  <c r="P1316" i="2"/>
  <c r="J1316" i="2"/>
  <c r="U1315" i="2"/>
  <c r="Q1315" i="2"/>
  <c r="P1315" i="2"/>
  <c r="J1315" i="2"/>
  <c r="U1314" i="2"/>
  <c r="Q1314" i="2"/>
  <c r="P1314" i="2"/>
  <c r="J1314" i="2"/>
  <c r="U1313" i="2"/>
  <c r="Q1313" i="2"/>
  <c r="P1313" i="2"/>
  <c r="J1313" i="2"/>
  <c r="U1312" i="2"/>
  <c r="Q1312" i="2"/>
  <c r="P1312" i="2"/>
  <c r="S1312" i="2" s="1"/>
  <c r="T1312" i="2" s="1"/>
  <c r="J1312" i="2"/>
  <c r="U1311" i="2"/>
  <c r="Q1311" i="2"/>
  <c r="S1311" i="2" s="1"/>
  <c r="T1311" i="2" s="1"/>
  <c r="P1311" i="2"/>
  <c r="J1311" i="2"/>
  <c r="U1310" i="2"/>
  <c r="Q1310" i="2"/>
  <c r="P1310" i="2"/>
  <c r="J1310" i="2"/>
  <c r="U1309" i="2"/>
  <c r="Q1309" i="2"/>
  <c r="P1309" i="2"/>
  <c r="J1309" i="2"/>
  <c r="U1308" i="2"/>
  <c r="Q1308" i="2"/>
  <c r="P1308" i="2"/>
  <c r="S1308" i="2" s="1"/>
  <c r="T1308" i="2" s="1"/>
  <c r="J1308" i="2"/>
  <c r="U1307" i="2"/>
  <c r="Q1307" i="2"/>
  <c r="P1307" i="2"/>
  <c r="S1307" i="2" s="1"/>
  <c r="T1307" i="2" s="1"/>
  <c r="J1307" i="2"/>
  <c r="U1306" i="2"/>
  <c r="Q1306" i="2"/>
  <c r="P1306" i="2"/>
  <c r="S1306" i="2" s="1"/>
  <c r="T1306" i="2" s="1"/>
  <c r="J1306" i="2"/>
  <c r="U1305" i="2"/>
  <c r="Q1305" i="2"/>
  <c r="P1305" i="2"/>
  <c r="S1305" i="2" s="1"/>
  <c r="T1305" i="2" s="1"/>
  <c r="J1305" i="2"/>
  <c r="U1304" i="2"/>
  <c r="Q1304" i="2"/>
  <c r="P1304" i="2"/>
  <c r="J1304" i="2"/>
  <c r="U1303" i="2"/>
  <c r="Q1303" i="2"/>
  <c r="S1303" i="2" s="1"/>
  <c r="T1303" i="2" s="1"/>
  <c r="P1303" i="2"/>
  <c r="J1303" i="2"/>
  <c r="U1302" i="2"/>
  <c r="Q1302" i="2"/>
  <c r="P1302" i="2"/>
  <c r="S1302" i="2" s="1"/>
  <c r="T1302" i="2" s="1"/>
  <c r="J1302" i="2"/>
  <c r="U1301" i="2"/>
  <c r="Q1301" i="2"/>
  <c r="P1301" i="2"/>
  <c r="J1301" i="2"/>
  <c r="U1300" i="2"/>
  <c r="Q1300" i="2"/>
  <c r="P1300" i="2"/>
  <c r="J1300" i="2"/>
  <c r="U1299" i="2"/>
  <c r="Q1299" i="2"/>
  <c r="P1299" i="2"/>
  <c r="J1299" i="2"/>
  <c r="U1298" i="2"/>
  <c r="Q1298" i="2"/>
  <c r="P1298" i="2"/>
  <c r="J1298" i="2"/>
  <c r="U1297" i="2"/>
  <c r="Q1297" i="2"/>
  <c r="P1297" i="2"/>
  <c r="J1297" i="2"/>
  <c r="U1296" i="2"/>
  <c r="Q1296" i="2"/>
  <c r="P1296" i="2"/>
  <c r="S1296" i="2" s="1"/>
  <c r="T1296" i="2" s="1"/>
  <c r="J1296" i="2"/>
  <c r="U1295" i="2"/>
  <c r="Q1295" i="2"/>
  <c r="P1295" i="2"/>
  <c r="J1295" i="2"/>
  <c r="U1294" i="2"/>
  <c r="Q1294" i="2"/>
  <c r="P1294" i="2"/>
  <c r="S1294" i="2" s="1"/>
  <c r="T1294" i="2" s="1"/>
  <c r="J1294" i="2"/>
  <c r="U1293" i="2"/>
  <c r="Q1293" i="2"/>
  <c r="P1293" i="2"/>
  <c r="S1293" i="2" s="1"/>
  <c r="T1293" i="2" s="1"/>
  <c r="J1293" i="2"/>
  <c r="U1292" i="2"/>
  <c r="Q1292" i="2"/>
  <c r="P1292" i="2"/>
  <c r="J1292" i="2"/>
  <c r="U1291" i="2"/>
  <c r="Q1291" i="2"/>
  <c r="P1291" i="2"/>
  <c r="J1291" i="2"/>
  <c r="U1290" i="2"/>
  <c r="Q1290" i="2"/>
  <c r="P1290" i="2"/>
  <c r="J1290" i="2"/>
  <c r="U1289" i="2"/>
  <c r="Q1289" i="2"/>
  <c r="P1289" i="2"/>
  <c r="J1289" i="2"/>
  <c r="U1288" i="2"/>
  <c r="Q1288" i="2"/>
  <c r="S1288" i="2" s="1"/>
  <c r="T1288" i="2" s="1"/>
  <c r="P1288" i="2"/>
  <c r="J1288" i="2"/>
  <c r="U1287" i="2"/>
  <c r="Q1287" i="2"/>
  <c r="P1287" i="2"/>
  <c r="S1287" i="2" s="1"/>
  <c r="T1287" i="2" s="1"/>
  <c r="J1287" i="2"/>
  <c r="U1286" i="2"/>
  <c r="Q1286" i="2"/>
  <c r="P1286" i="2"/>
  <c r="S1286" i="2" s="1"/>
  <c r="T1286" i="2" s="1"/>
  <c r="J1286" i="2"/>
  <c r="U1285" i="2"/>
  <c r="Q1285" i="2"/>
  <c r="P1285" i="2"/>
  <c r="S1285" i="2" s="1"/>
  <c r="T1285" i="2" s="1"/>
  <c r="J1285" i="2"/>
  <c r="U1284" i="2"/>
  <c r="Q1284" i="2"/>
  <c r="P1284" i="2"/>
  <c r="J1284" i="2"/>
  <c r="U1283" i="2"/>
  <c r="Q1283" i="2"/>
  <c r="P1283" i="2"/>
  <c r="J1283" i="2"/>
  <c r="U1282" i="2"/>
  <c r="Q1282" i="2"/>
  <c r="P1282" i="2"/>
  <c r="J1282" i="2"/>
  <c r="U1281" i="2"/>
  <c r="Q1281" i="2"/>
  <c r="P1281" i="2"/>
  <c r="J1281" i="2"/>
  <c r="U1280" i="2"/>
  <c r="Q1280" i="2"/>
  <c r="P1280" i="2"/>
  <c r="S1280" i="2" s="1"/>
  <c r="T1280" i="2" s="1"/>
  <c r="J1280" i="2"/>
  <c r="U1279" i="2"/>
  <c r="Q1279" i="2"/>
  <c r="P1279" i="2"/>
  <c r="J1279" i="2"/>
  <c r="U1278" i="2"/>
  <c r="Q1278" i="2"/>
  <c r="S1278" i="2" s="1"/>
  <c r="T1278" i="2" s="1"/>
  <c r="P1278" i="2"/>
  <c r="J1278" i="2"/>
  <c r="U1277" i="2"/>
  <c r="Q1277" i="2"/>
  <c r="P1277" i="2"/>
  <c r="S1277" i="2" s="1"/>
  <c r="T1277" i="2" s="1"/>
  <c r="J1277" i="2"/>
  <c r="U1276" i="2"/>
  <c r="Q1276" i="2"/>
  <c r="P1276" i="2"/>
  <c r="J1276" i="2"/>
  <c r="U1275" i="2"/>
  <c r="Q1275" i="2"/>
  <c r="P1275" i="2"/>
  <c r="J1275" i="2"/>
  <c r="U1274" i="2"/>
  <c r="Q1274" i="2"/>
  <c r="P1274" i="2"/>
  <c r="S1274" i="2" s="1"/>
  <c r="T1274" i="2" s="1"/>
  <c r="J1274" i="2"/>
  <c r="U1273" i="2"/>
  <c r="Q1273" i="2"/>
  <c r="P1273" i="2"/>
  <c r="J1273" i="2"/>
  <c r="U1272" i="2"/>
  <c r="Q1272" i="2"/>
  <c r="P1272" i="2"/>
  <c r="J1272" i="2"/>
  <c r="U1271" i="2"/>
  <c r="Q1271" i="2"/>
  <c r="P1271" i="2"/>
  <c r="S1271" i="2" s="1"/>
  <c r="T1271" i="2" s="1"/>
  <c r="J1271" i="2"/>
  <c r="U1270" i="2"/>
  <c r="Q1270" i="2"/>
  <c r="P1270" i="2"/>
  <c r="S1270" i="2" s="1"/>
  <c r="T1270" i="2" s="1"/>
  <c r="J1270" i="2"/>
  <c r="U1269" i="2"/>
  <c r="Q1269" i="2"/>
  <c r="P1269" i="2"/>
  <c r="S1269" i="2" s="1"/>
  <c r="T1269" i="2" s="1"/>
  <c r="J1269" i="2"/>
  <c r="U1268" i="2"/>
  <c r="Q1268" i="2"/>
  <c r="P1268" i="2"/>
  <c r="J1268" i="2"/>
  <c r="U1267" i="2"/>
  <c r="Q1267" i="2"/>
  <c r="P1267" i="2"/>
  <c r="J1267" i="2"/>
  <c r="U1266" i="2"/>
  <c r="Q1266" i="2"/>
  <c r="P1266" i="2"/>
  <c r="J1266" i="2"/>
  <c r="U1265" i="2"/>
  <c r="Q1265" i="2"/>
  <c r="P1265" i="2"/>
  <c r="J1265" i="2"/>
  <c r="U1264" i="2"/>
  <c r="Q1264" i="2"/>
  <c r="S1264" i="2" s="1"/>
  <c r="T1264" i="2" s="1"/>
  <c r="P1264" i="2"/>
  <c r="J1264" i="2"/>
  <c r="U1263" i="2"/>
  <c r="Q1263" i="2"/>
  <c r="S1263" i="2" s="1"/>
  <c r="T1263" i="2" s="1"/>
  <c r="P1263" i="2"/>
  <c r="J1263" i="2"/>
  <c r="U1262" i="2"/>
  <c r="Q1262" i="2"/>
  <c r="P1262" i="2"/>
  <c r="J1262" i="2"/>
  <c r="U1261" i="2"/>
  <c r="Q1261" i="2"/>
  <c r="P1261" i="2"/>
  <c r="J1261" i="2"/>
  <c r="U1260" i="2"/>
  <c r="Q1260" i="2"/>
  <c r="P1260" i="2"/>
  <c r="J1260" i="2"/>
  <c r="U1259" i="2"/>
  <c r="Q1259" i="2"/>
  <c r="P1259" i="2"/>
  <c r="J1259" i="2"/>
  <c r="U1258" i="2"/>
  <c r="Q1258" i="2"/>
  <c r="S1258" i="2" s="1"/>
  <c r="T1258" i="2" s="1"/>
  <c r="P1258" i="2"/>
  <c r="J1258" i="2"/>
  <c r="U1257" i="2"/>
  <c r="Q1257" i="2"/>
  <c r="P1257" i="2"/>
  <c r="J1257" i="2"/>
  <c r="U1256" i="2"/>
  <c r="Q1256" i="2"/>
  <c r="P1256" i="2"/>
  <c r="S1256" i="2" s="1"/>
  <c r="T1256" i="2" s="1"/>
  <c r="J1256" i="2"/>
  <c r="U1255" i="2"/>
  <c r="Q1255" i="2"/>
  <c r="P1255" i="2"/>
  <c r="J1255" i="2"/>
  <c r="U1254" i="2"/>
  <c r="Q1254" i="2"/>
  <c r="P1254" i="2"/>
  <c r="J1254" i="2"/>
  <c r="U1253" i="2"/>
  <c r="Q1253" i="2"/>
  <c r="P1253" i="2"/>
  <c r="J1253" i="2"/>
  <c r="U1252" i="2"/>
  <c r="Q1252" i="2"/>
  <c r="P1252" i="2"/>
  <c r="J1252" i="2"/>
  <c r="U1251" i="2"/>
  <c r="Q1251" i="2"/>
  <c r="S1251" i="2" s="1"/>
  <c r="T1251" i="2" s="1"/>
  <c r="P1251" i="2"/>
  <c r="J1251" i="2"/>
  <c r="U1250" i="2"/>
  <c r="Q1250" i="2"/>
  <c r="P1250" i="2"/>
  <c r="J1250" i="2"/>
  <c r="U1249" i="2"/>
  <c r="Q1249" i="2"/>
  <c r="P1249" i="2"/>
  <c r="J1249" i="2"/>
  <c r="U1248" i="2"/>
  <c r="Q1248" i="2"/>
  <c r="S1248" i="2" s="1"/>
  <c r="T1248" i="2" s="1"/>
  <c r="P1248" i="2"/>
  <c r="J1248" i="2"/>
  <c r="U1247" i="2"/>
  <c r="Q1247" i="2"/>
  <c r="P1247" i="2"/>
  <c r="J1247" i="2"/>
  <c r="U1246" i="2"/>
  <c r="Q1246" i="2"/>
  <c r="S1246" i="2" s="1"/>
  <c r="T1246" i="2" s="1"/>
  <c r="P1246" i="2"/>
  <c r="J1246" i="2"/>
  <c r="U1245" i="2"/>
  <c r="Q1245" i="2"/>
  <c r="P1245" i="2"/>
  <c r="J1245" i="2"/>
  <c r="U1244" i="2"/>
  <c r="Q1244" i="2"/>
  <c r="S1244" i="2" s="1"/>
  <c r="T1244" i="2" s="1"/>
  <c r="P1244" i="2"/>
  <c r="J1244" i="2"/>
  <c r="U1243" i="2"/>
  <c r="Q1243" i="2"/>
  <c r="S1243" i="2" s="1"/>
  <c r="T1243" i="2" s="1"/>
  <c r="P1243" i="2"/>
  <c r="J1243" i="2"/>
  <c r="U1242" i="2"/>
  <c r="Q1242" i="2"/>
  <c r="S1242" i="2" s="1"/>
  <c r="T1242" i="2" s="1"/>
  <c r="P1242" i="2"/>
  <c r="J1242" i="2"/>
  <c r="U1241" i="2"/>
  <c r="Q1241" i="2"/>
  <c r="S1241" i="2" s="1"/>
  <c r="T1241" i="2" s="1"/>
  <c r="P1241" i="2"/>
  <c r="J1241" i="2"/>
  <c r="U1240" i="2"/>
  <c r="Q1240" i="2"/>
  <c r="S1240" i="2" s="1"/>
  <c r="T1240" i="2" s="1"/>
  <c r="P1240" i="2"/>
  <c r="J1240" i="2"/>
  <c r="U1239" i="2"/>
  <c r="Q1239" i="2"/>
  <c r="S1239" i="2" s="1"/>
  <c r="T1239" i="2" s="1"/>
  <c r="P1239" i="2"/>
  <c r="J1239" i="2"/>
  <c r="U1238" i="2"/>
  <c r="Q1238" i="2"/>
  <c r="S1238" i="2" s="1"/>
  <c r="T1238" i="2" s="1"/>
  <c r="P1238" i="2"/>
  <c r="J1238" i="2"/>
  <c r="U1237" i="2"/>
  <c r="Q1237" i="2"/>
  <c r="S1237" i="2" s="1"/>
  <c r="T1237" i="2" s="1"/>
  <c r="P1237" i="2"/>
  <c r="J1237" i="2"/>
  <c r="U1236" i="2"/>
  <c r="Q1236" i="2"/>
  <c r="S1236" i="2" s="1"/>
  <c r="T1236" i="2" s="1"/>
  <c r="P1236" i="2"/>
  <c r="J1236" i="2"/>
  <c r="U1235" i="2"/>
  <c r="Q1235" i="2"/>
  <c r="S1235" i="2" s="1"/>
  <c r="T1235" i="2" s="1"/>
  <c r="P1235" i="2"/>
  <c r="J1235" i="2"/>
  <c r="U1234" i="2"/>
  <c r="Q1234" i="2"/>
  <c r="P1234" i="2"/>
  <c r="J1234" i="2"/>
  <c r="U1233" i="2"/>
  <c r="Q1233" i="2"/>
  <c r="S1233" i="2" s="1"/>
  <c r="T1233" i="2" s="1"/>
  <c r="P1233" i="2"/>
  <c r="J1233" i="2"/>
  <c r="U1232" i="2"/>
  <c r="Q1232" i="2"/>
  <c r="P1232" i="2"/>
  <c r="J1232" i="2"/>
  <c r="U1231" i="2"/>
  <c r="Q1231" i="2"/>
  <c r="S1231" i="2" s="1"/>
  <c r="T1231" i="2" s="1"/>
  <c r="P1231" i="2"/>
  <c r="J1231" i="2"/>
  <c r="U1230" i="2"/>
  <c r="Q1230" i="2"/>
  <c r="P1230" i="2"/>
  <c r="J1230" i="2"/>
  <c r="U1229" i="2"/>
  <c r="Q1229" i="2"/>
  <c r="S1229" i="2" s="1"/>
  <c r="T1229" i="2" s="1"/>
  <c r="P1229" i="2"/>
  <c r="J1229" i="2"/>
  <c r="U1228" i="2"/>
  <c r="Q1228" i="2"/>
  <c r="S1228" i="2" s="1"/>
  <c r="T1228" i="2" s="1"/>
  <c r="P1228" i="2"/>
  <c r="J1228" i="2"/>
  <c r="U1227" i="2"/>
  <c r="Q1227" i="2"/>
  <c r="S1227" i="2" s="1"/>
  <c r="T1227" i="2" s="1"/>
  <c r="P1227" i="2"/>
  <c r="J1227" i="2"/>
  <c r="U1226" i="2"/>
  <c r="Q1226" i="2"/>
  <c r="S1226" i="2" s="1"/>
  <c r="T1226" i="2" s="1"/>
  <c r="P1226" i="2"/>
  <c r="J1226" i="2"/>
  <c r="U1225" i="2"/>
  <c r="Q1225" i="2"/>
  <c r="S1225" i="2" s="1"/>
  <c r="T1225" i="2" s="1"/>
  <c r="P1225" i="2"/>
  <c r="J1225" i="2"/>
  <c r="U1224" i="2"/>
  <c r="Q1224" i="2"/>
  <c r="S1224" i="2" s="1"/>
  <c r="T1224" i="2" s="1"/>
  <c r="P1224" i="2"/>
  <c r="J1224" i="2"/>
  <c r="U1223" i="2"/>
  <c r="Q1223" i="2"/>
  <c r="S1223" i="2" s="1"/>
  <c r="T1223" i="2" s="1"/>
  <c r="P1223" i="2"/>
  <c r="J1223" i="2"/>
  <c r="U1222" i="2"/>
  <c r="Q1222" i="2"/>
  <c r="S1222" i="2" s="1"/>
  <c r="T1222" i="2" s="1"/>
  <c r="P1222" i="2"/>
  <c r="J1222" i="2"/>
  <c r="U1221" i="2"/>
  <c r="Q1221" i="2"/>
  <c r="S1221" i="2" s="1"/>
  <c r="T1221" i="2" s="1"/>
  <c r="P1221" i="2"/>
  <c r="J1221" i="2"/>
  <c r="U1220" i="2"/>
  <c r="Q1220" i="2"/>
  <c r="P1220" i="2"/>
  <c r="J1220" i="2"/>
  <c r="U1219" i="2"/>
  <c r="Q1219" i="2"/>
  <c r="P1219" i="2"/>
  <c r="J1219" i="2"/>
  <c r="U1218" i="2"/>
  <c r="Q1218" i="2"/>
  <c r="P1218" i="2"/>
  <c r="J1218" i="2"/>
  <c r="U1217" i="2"/>
  <c r="Q1217" i="2"/>
  <c r="P1217" i="2"/>
  <c r="J1217" i="2"/>
  <c r="U1216" i="2"/>
  <c r="Q1216" i="2"/>
  <c r="P1216" i="2"/>
  <c r="J1216" i="2"/>
  <c r="U1215" i="2"/>
  <c r="Q1215" i="2"/>
  <c r="P1215" i="2"/>
  <c r="J1215" i="2"/>
  <c r="U1214" i="2"/>
  <c r="Q1214" i="2"/>
  <c r="P1214" i="2"/>
  <c r="J1214" i="2"/>
  <c r="U1213" i="2"/>
  <c r="Q1213" i="2"/>
  <c r="P1213" i="2"/>
  <c r="J1213" i="2"/>
  <c r="U1212" i="2"/>
  <c r="S1212" i="2"/>
  <c r="T1212" i="2" s="1"/>
  <c r="Q1212" i="2"/>
  <c r="P1212" i="2"/>
  <c r="J1212" i="2"/>
  <c r="U1211" i="2"/>
  <c r="Q1211" i="2"/>
  <c r="S1211" i="2" s="1"/>
  <c r="T1211" i="2" s="1"/>
  <c r="P1211" i="2"/>
  <c r="J1211" i="2"/>
  <c r="U1210" i="2"/>
  <c r="Q1210" i="2"/>
  <c r="S1210" i="2" s="1"/>
  <c r="T1210" i="2" s="1"/>
  <c r="P1210" i="2"/>
  <c r="J1210" i="2"/>
  <c r="U1209" i="2"/>
  <c r="Q1209" i="2"/>
  <c r="S1209" i="2" s="1"/>
  <c r="T1209" i="2" s="1"/>
  <c r="P1209" i="2"/>
  <c r="J1209" i="2"/>
  <c r="U1208" i="2"/>
  <c r="Q1208" i="2"/>
  <c r="S1208" i="2" s="1"/>
  <c r="T1208" i="2" s="1"/>
  <c r="P1208" i="2"/>
  <c r="J1208" i="2"/>
  <c r="U1207" i="2"/>
  <c r="Q1207" i="2"/>
  <c r="S1207" i="2" s="1"/>
  <c r="T1207" i="2" s="1"/>
  <c r="P1207" i="2"/>
  <c r="J1207" i="2"/>
  <c r="U1206" i="2"/>
  <c r="Q1206" i="2"/>
  <c r="S1206" i="2" s="1"/>
  <c r="T1206" i="2" s="1"/>
  <c r="P1206" i="2"/>
  <c r="J1206" i="2"/>
  <c r="U1205" i="2"/>
  <c r="Q1205" i="2"/>
  <c r="S1205" i="2" s="1"/>
  <c r="T1205" i="2" s="1"/>
  <c r="P1205" i="2"/>
  <c r="J1205" i="2"/>
  <c r="U1204" i="2"/>
  <c r="Q1204" i="2"/>
  <c r="S1204" i="2" s="1"/>
  <c r="T1204" i="2" s="1"/>
  <c r="P1204" i="2"/>
  <c r="J1204" i="2"/>
  <c r="U1203" i="2"/>
  <c r="Q1203" i="2"/>
  <c r="P1203" i="2"/>
  <c r="J1203" i="2"/>
  <c r="U1202" i="2"/>
  <c r="Q1202" i="2"/>
  <c r="P1202" i="2"/>
  <c r="J1202" i="2"/>
  <c r="U1201" i="2"/>
  <c r="Q1201" i="2"/>
  <c r="P1201" i="2"/>
  <c r="J1201" i="2"/>
  <c r="U1200" i="2"/>
  <c r="Q1200" i="2"/>
  <c r="P1200" i="2"/>
  <c r="J1200" i="2"/>
  <c r="U1199" i="2"/>
  <c r="Q1199" i="2"/>
  <c r="P1199" i="2"/>
  <c r="J1199" i="2"/>
  <c r="U1198" i="2"/>
  <c r="Q1198" i="2"/>
  <c r="P1198" i="2"/>
  <c r="U1197" i="2"/>
  <c r="Q1197" i="2"/>
  <c r="P1197" i="2"/>
  <c r="S1197" i="2" s="1"/>
  <c r="T1197" i="2" s="1"/>
  <c r="J1197" i="2"/>
  <c r="U1196" i="2"/>
  <c r="Q1196" i="2"/>
  <c r="P1196" i="2"/>
  <c r="J1196" i="2"/>
  <c r="U1195" i="2"/>
  <c r="Q1195" i="2"/>
  <c r="P1195" i="2"/>
  <c r="J1195" i="2"/>
  <c r="U1194" i="2"/>
  <c r="Q1194" i="2"/>
  <c r="S1194" i="2" s="1"/>
  <c r="T1194" i="2" s="1"/>
  <c r="P1194" i="2"/>
  <c r="J1194" i="2"/>
  <c r="U1193" i="2"/>
  <c r="Q1193" i="2"/>
  <c r="P1193" i="2"/>
  <c r="J1193" i="2"/>
  <c r="U1192" i="2"/>
  <c r="Q1192" i="2"/>
  <c r="P1192" i="2"/>
  <c r="J1192" i="2"/>
  <c r="U1191" i="2"/>
  <c r="Q1191" i="2"/>
  <c r="P1191" i="2"/>
  <c r="J1191" i="2"/>
  <c r="U1190" i="2"/>
  <c r="Q1190" i="2"/>
  <c r="P1190" i="2"/>
  <c r="S1190" i="2" s="1"/>
  <c r="T1190" i="2" s="1"/>
  <c r="J1190" i="2"/>
  <c r="U1189" i="2"/>
  <c r="Q1189" i="2"/>
  <c r="P1189" i="2"/>
  <c r="S1189" i="2" s="1"/>
  <c r="T1189" i="2" s="1"/>
  <c r="J1189" i="2"/>
  <c r="U1188" i="2"/>
  <c r="Q1188" i="2"/>
  <c r="P1188" i="2"/>
  <c r="J1188" i="2"/>
  <c r="U1187" i="2"/>
  <c r="Q1187" i="2"/>
  <c r="P1187" i="2"/>
  <c r="J1187" i="2"/>
  <c r="U1186" i="2"/>
  <c r="Q1186" i="2"/>
  <c r="S1186" i="2" s="1"/>
  <c r="T1186" i="2" s="1"/>
  <c r="P1186" i="2"/>
  <c r="J1186" i="2"/>
  <c r="U1185" i="2"/>
  <c r="Q1185" i="2"/>
  <c r="P1185" i="2"/>
  <c r="J1185" i="2"/>
  <c r="U1184" i="2"/>
  <c r="S1184" i="2"/>
  <c r="T1184" i="2" s="1"/>
  <c r="Q1184" i="2"/>
  <c r="P1184" i="2"/>
  <c r="J1184" i="2"/>
  <c r="U1183" i="2"/>
  <c r="Q1183" i="2"/>
  <c r="P1183" i="2"/>
  <c r="J1183" i="2"/>
  <c r="U1182" i="2"/>
  <c r="Q1182" i="2"/>
  <c r="P1182" i="2"/>
  <c r="S1182" i="2" s="1"/>
  <c r="T1182" i="2" s="1"/>
  <c r="J1182" i="2"/>
  <c r="U1181" i="2"/>
  <c r="Q1181" i="2"/>
  <c r="P1181" i="2"/>
  <c r="S1181" i="2" s="1"/>
  <c r="T1181" i="2" s="1"/>
  <c r="J1181" i="2"/>
  <c r="U1180" i="2"/>
  <c r="Q1180" i="2"/>
  <c r="P1180" i="2"/>
  <c r="J1180" i="2"/>
  <c r="U1179" i="2"/>
  <c r="Q1179" i="2"/>
  <c r="P1179" i="2"/>
  <c r="J1179" i="2"/>
  <c r="U1178" i="2"/>
  <c r="Q1178" i="2"/>
  <c r="S1178" i="2" s="1"/>
  <c r="T1178" i="2" s="1"/>
  <c r="P1178" i="2"/>
  <c r="J1178" i="2"/>
  <c r="U1177" i="2"/>
  <c r="Q1177" i="2"/>
  <c r="P1177" i="2"/>
  <c r="J1177" i="2"/>
  <c r="U1176" i="2"/>
  <c r="S1176" i="2"/>
  <c r="T1176" i="2" s="1"/>
  <c r="Q1176" i="2"/>
  <c r="P1176" i="2"/>
  <c r="J1176" i="2"/>
  <c r="U1175" i="2"/>
  <c r="Q1175" i="2"/>
  <c r="P1175" i="2"/>
  <c r="J1175" i="2"/>
  <c r="U1174" i="2"/>
  <c r="Q1174" i="2"/>
  <c r="P1174" i="2"/>
  <c r="J1174" i="2"/>
  <c r="U1173" i="2"/>
  <c r="Q1173" i="2"/>
  <c r="P1173" i="2"/>
  <c r="S1173" i="2" s="1"/>
  <c r="T1173" i="2" s="1"/>
  <c r="J1173" i="2"/>
  <c r="U1172" i="2"/>
  <c r="Q1172" i="2"/>
  <c r="S1172" i="2" s="1"/>
  <c r="T1172" i="2" s="1"/>
  <c r="P1172" i="2"/>
  <c r="J1172" i="2"/>
  <c r="U1171" i="2"/>
  <c r="Q1171" i="2"/>
  <c r="P1171" i="2"/>
  <c r="J1171" i="2"/>
  <c r="U1170" i="2"/>
  <c r="S1170" i="2"/>
  <c r="T1170" i="2" s="1"/>
  <c r="Q1170" i="2"/>
  <c r="P1170" i="2"/>
  <c r="J1170" i="2"/>
  <c r="U1169" i="2"/>
  <c r="Q1169" i="2"/>
  <c r="P1169" i="2"/>
  <c r="J1169" i="2"/>
  <c r="U1168" i="2"/>
  <c r="S1168" i="2"/>
  <c r="T1168" i="2" s="1"/>
  <c r="Q1168" i="2"/>
  <c r="P1168" i="2"/>
  <c r="J1168" i="2"/>
  <c r="U1167" i="2"/>
  <c r="Q1167" i="2"/>
  <c r="P1167" i="2"/>
  <c r="J1167" i="2"/>
  <c r="U1166" i="2"/>
  <c r="Q1166" i="2"/>
  <c r="P1166" i="2"/>
  <c r="S1166" i="2" s="1"/>
  <c r="T1166" i="2" s="1"/>
  <c r="J1166" i="2"/>
  <c r="U1165" i="2"/>
  <c r="Q1165" i="2"/>
  <c r="P1165" i="2"/>
  <c r="S1165" i="2" s="1"/>
  <c r="T1165" i="2" s="1"/>
  <c r="J1165" i="2"/>
  <c r="U1164" i="2"/>
  <c r="Q1164" i="2"/>
  <c r="P1164" i="2"/>
  <c r="J1164" i="2"/>
  <c r="U1163" i="2"/>
  <c r="Q1163" i="2"/>
  <c r="P1163" i="2"/>
  <c r="J1163" i="2"/>
  <c r="U1162" i="2"/>
  <c r="Q1162" i="2"/>
  <c r="S1162" i="2" s="1"/>
  <c r="T1162" i="2" s="1"/>
  <c r="P1162" i="2"/>
  <c r="J1162" i="2"/>
  <c r="U1161" i="2"/>
  <c r="Q1161" i="2"/>
  <c r="P1161" i="2"/>
  <c r="J1161" i="2"/>
  <c r="U1160" i="2"/>
  <c r="Q1160" i="2"/>
  <c r="P1160" i="2"/>
  <c r="J1160" i="2"/>
  <c r="U1159" i="2"/>
  <c r="Q1159" i="2"/>
  <c r="P1159" i="2"/>
  <c r="J1159" i="2"/>
  <c r="U1158" i="2"/>
  <c r="Q1158" i="2"/>
  <c r="P1158" i="2"/>
  <c r="S1158" i="2" s="1"/>
  <c r="T1158" i="2" s="1"/>
  <c r="J1158" i="2"/>
  <c r="U1157" i="2"/>
  <c r="Q1157" i="2"/>
  <c r="P1157" i="2"/>
  <c r="S1157" i="2" s="1"/>
  <c r="T1157" i="2" s="1"/>
  <c r="J1157" i="2"/>
  <c r="U1156" i="2"/>
  <c r="Q1156" i="2"/>
  <c r="P1156" i="2"/>
  <c r="J1156" i="2"/>
  <c r="U1155" i="2"/>
  <c r="Q1155" i="2"/>
  <c r="P1155" i="2"/>
  <c r="J1155" i="2"/>
  <c r="U1154" i="2"/>
  <c r="Q1154" i="2"/>
  <c r="S1154" i="2" s="1"/>
  <c r="T1154" i="2" s="1"/>
  <c r="P1154" i="2"/>
  <c r="J1154" i="2"/>
  <c r="U1153" i="2"/>
  <c r="Q1153" i="2"/>
  <c r="P1153" i="2"/>
  <c r="J1153" i="2"/>
  <c r="U1152" i="2"/>
  <c r="Q1152" i="2"/>
  <c r="P1152" i="2"/>
  <c r="S1152" i="2" s="1"/>
  <c r="T1152" i="2" s="1"/>
  <c r="J1152" i="2"/>
  <c r="U1151" i="2"/>
  <c r="Q1151" i="2"/>
  <c r="P1151" i="2"/>
  <c r="J1151" i="2"/>
  <c r="U1150" i="2"/>
  <c r="Q1150" i="2"/>
  <c r="P1150" i="2"/>
  <c r="S1150" i="2" s="1"/>
  <c r="T1150" i="2" s="1"/>
  <c r="J1150" i="2"/>
  <c r="U1149" i="2"/>
  <c r="Q1149" i="2"/>
  <c r="P1149" i="2"/>
  <c r="S1149" i="2" s="1"/>
  <c r="T1149" i="2" s="1"/>
  <c r="J1149" i="2"/>
  <c r="U1148" i="2"/>
  <c r="Q1148" i="2"/>
  <c r="P1148" i="2"/>
  <c r="J1148" i="2"/>
  <c r="U1147" i="2"/>
  <c r="Q1147" i="2"/>
  <c r="P1147" i="2"/>
  <c r="J1147" i="2"/>
  <c r="U1146" i="2"/>
  <c r="Q1146" i="2"/>
  <c r="P1146" i="2"/>
  <c r="J1146" i="2"/>
  <c r="U1145" i="2"/>
  <c r="Q1145" i="2"/>
  <c r="P1145" i="2"/>
  <c r="J1145" i="2"/>
  <c r="U1144" i="2"/>
  <c r="Q1144" i="2"/>
  <c r="S1144" i="2" s="1"/>
  <c r="T1144" i="2" s="1"/>
  <c r="P1144" i="2"/>
  <c r="J1144" i="2"/>
  <c r="U1143" i="2"/>
  <c r="Q1143" i="2"/>
  <c r="P1143" i="2"/>
  <c r="J1143" i="2"/>
  <c r="U1142" i="2"/>
  <c r="Q1142" i="2"/>
  <c r="P1142" i="2"/>
  <c r="S1142" i="2" s="1"/>
  <c r="T1142" i="2" s="1"/>
  <c r="J1142" i="2"/>
  <c r="U1141" i="2"/>
  <c r="Q1141" i="2"/>
  <c r="P1141" i="2"/>
  <c r="S1141" i="2" s="1"/>
  <c r="T1141" i="2" s="1"/>
  <c r="J1141" i="2"/>
  <c r="U1140" i="2"/>
  <c r="Q1140" i="2"/>
  <c r="P1140" i="2"/>
  <c r="J1140" i="2"/>
  <c r="U1139" i="2"/>
  <c r="Q1139" i="2"/>
  <c r="P1139" i="2"/>
  <c r="J1139" i="2"/>
  <c r="U1138" i="2"/>
  <c r="Q1138" i="2"/>
  <c r="S1138" i="2" s="1"/>
  <c r="T1138" i="2" s="1"/>
  <c r="P1138" i="2"/>
  <c r="J1138" i="2"/>
  <c r="U1137" i="2"/>
  <c r="Q1137" i="2"/>
  <c r="P1137" i="2"/>
  <c r="J1137" i="2"/>
  <c r="U1136" i="2"/>
  <c r="S1136" i="2"/>
  <c r="T1136" i="2" s="1"/>
  <c r="Q1136" i="2"/>
  <c r="P1136" i="2"/>
  <c r="J1136" i="2"/>
  <c r="U1135" i="2"/>
  <c r="Q1135" i="2"/>
  <c r="P1135" i="2"/>
  <c r="J1135" i="2"/>
  <c r="U1134" i="2"/>
  <c r="Q1134" i="2"/>
  <c r="P1134" i="2"/>
  <c r="S1134" i="2" s="1"/>
  <c r="T1134" i="2" s="1"/>
  <c r="J1134" i="2"/>
  <c r="U1133" i="2"/>
  <c r="Q1133" i="2"/>
  <c r="P1133" i="2"/>
  <c r="S1133" i="2" s="1"/>
  <c r="T1133" i="2" s="1"/>
  <c r="J1133" i="2"/>
  <c r="U1132" i="2"/>
  <c r="Q1132" i="2"/>
  <c r="P1132" i="2"/>
  <c r="J1132" i="2"/>
  <c r="U1131" i="2"/>
  <c r="Q1131" i="2"/>
  <c r="P1131" i="2"/>
  <c r="J1131" i="2"/>
  <c r="U1130" i="2"/>
  <c r="Q1130" i="2"/>
  <c r="S1130" i="2" s="1"/>
  <c r="T1130" i="2" s="1"/>
  <c r="P1130" i="2"/>
  <c r="J1130" i="2"/>
  <c r="U1129" i="2"/>
  <c r="Q1129" i="2"/>
  <c r="P1129" i="2"/>
  <c r="U1128" i="2"/>
  <c r="Q1128" i="2"/>
  <c r="P1128" i="2"/>
  <c r="J1128" i="2"/>
  <c r="U1127" i="2"/>
  <c r="Q1127" i="2"/>
  <c r="P1127" i="2"/>
  <c r="J1127" i="2"/>
  <c r="U1126" i="2"/>
  <c r="Q1126" i="2"/>
  <c r="P1126" i="2"/>
  <c r="J1126" i="2"/>
  <c r="U1125" i="2"/>
  <c r="Q1125" i="2"/>
  <c r="S1125" i="2" s="1"/>
  <c r="T1125" i="2" s="1"/>
  <c r="P1125" i="2"/>
  <c r="J1125" i="2"/>
  <c r="U1124" i="2"/>
  <c r="Q1124" i="2"/>
  <c r="P1124" i="2"/>
  <c r="U1123" i="2"/>
  <c r="Q1123" i="2"/>
  <c r="S1123" i="2" s="1"/>
  <c r="T1123" i="2" s="1"/>
  <c r="P1123" i="2"/>
  <c r="J1123" i="2"/>
  <c r="U1122" i="2"/>
  <c r="Q1122" i="2"/>
  <c r="P1122" i="2"/>
  <c r="U1121" i="2"/>
  <c r="Q1121" i="2"/>
  <c r="P1121" i="2"/>
  <c r="J1121" i="2"/>
  <c r="U1120" i="2"/>
  <c r="Q1120" i="2"/>
  <c r="P1120" i="2"/>
  <c r="J1120" i="2"/>
  <c r="U1119" i="2"/>
  <c r="Q1119" i="2"/>
  <c r="P1119" i="2"/>
  <c r="J1119" i="2"/>
  <c r="U1118" i="2"/>
  <c r="Q1118" i="2"/>
  <c r="P1118" i="2"/>
  <c r="S1118" i="2" s="1"/>
  <c r="T1118" i="2" s="1"/>
  <c r="J1118" i="2"/>
  <c r="U1117" i="2"/>
  <c r="Q1117" i="2"/>
  <c r="P1117" i="2"/>
  <c r="J1117" i="2"/>
  <c r="U1116" i="2"/>
  <c r="Q1116" i="2"/>
  <c r="P1116" i="2"/>
  <c r="J1116" i="2"/>
  <c r="U1115" i="2"/>
  <c r="Q1115" i="2"/>
  <c r="P1115" i="2"/>
  <c r="J1115" i="2"/>
  <c r="U1114" i="2"/>
  <c r="Q1114" i="2"/>
  <c r="S1114" i="2" s="1"/>
  <c r="T1114" i="2" s="1"/>
  <c r="P1114" i="2"/>
  <c r="J1114" i="2"/>
  <c r="U1113" i="2"/>
  <c r="Q1113" i="2"/>
  <c r="P1113" i="2"/>
  <c r="J1113" i="2"/>
  <c r="U1112" i="2"/>
  <c r="Q1112" i="2"/>
  <c r="P1112" i="2"/>
  <c r="J1112" i="2"/>
  <c r="U1111" i="2"/>
  <c r="Q1111" i="2"/>
  <c r="P1111" i="2"/>
  <c r="J1111" i="2"/>
  <c r="U1110" i="2"/>
  <c r="Q1110" i="2"/>
  <c r="P1110" i="2"/>
  <c r="S1110" i="2" s="1"/>
  <c r="T1110" i="2" s="1"/>
  <c r="J1110" i="2"/>
  <c r="U1109" i="2"/>
  <c r="Q1109" i="2"/>
  <c r="P1109" i="2"/>
  <c r="J1109" i="2"/>
  <c r="U1108" i="2"/>
  <c r="Q1108" i="2"/>
  <c r="P1108" i="2"/>
  <c r="J1108" i="2"/>
  <c r="U1107" i="2"/>
  <c r="Q1107" i="2"/>
  <c r="P1107" i="2"/>
  <c r="J1107" i="2"/>
  <c r="U1106" i="2"/>
  <c r="Q1106" i="2"/>
  <c r="S1106" i="2" s="1"/>
  <c r="T1106" i="2" s="1"/>
  <c r="P1106" i="2"/>
  <c r="J1106" i="2"/>
  <c r="U1105" i="2"/>
  <c r="Q1105" i="2"/>
  <c r="S1105" i="2" s="1"/>
  <c r="T1105" i="2" s="1"/>
  <c r="P1105" i="2"/>
  <c r="J1105" i="2"/>
  <c r="U1104" i="2"/>
  <c r="Q1104" i="2"/>
  <c r="S1104" i="2" s="1"/>
  <c r="T1104" i="2" s="1"/>
  <c r="P1104" i="2"/>
  <c r="J1104" i="2"/>
  <c r="U1103" i="2"/>
  <c r="Q1103" i="2"/>
  <c r="S1103" i="2" s="1"/>
  <c r="T1103" i="2" s="1"/>
  <c r="P1103" i="2"/>
  <c r="J1103" i="2"/>
  <c r="U1102" i="2"/>
  <c r="Q1102" i="2"/>
  <c r="P1102" i="2"/>
  <c r="J1102" i="2"/>
  <c r="U1101" i="2"/>
  <c r="Q1101" i="2"/>
  <c r="P1101" i="2"/>
  <c r="J1101" i="2"/>
  <c r="U1100" i="2"/>
  <c r="Q1100" i="2"/>
  <c r="P1100" i="2"/>
  <c r="J1100" i="2"/>
  <c r="U1099" i="2"/>
  <c r="Q1099" i="2"/>
  <c r="P1099" i="2"/>
  <c r="J1099" i="2"/>
  <c r="U1098" i="2"/>
  <c r="S1098" i="2"/>
  <c r="T1098" i="2" s="1"/>
  <c r="Q1098" i="2"/>
  <c r="P1098" i="2"/>
  <c r="J1098" i="2"/>
  <c r="U1097" i="2"/>
  <c r="Q1097" i="2"/>
  <c r="P1097" i="2"/>
  <c r="J1097" i="2"/>
  <c r="U1096" i="2"/>
  <c r="Q1096" i="2"/>
  <c r="P1096" i="2"/>
  <c r="J1096" i="2"/>
  <c r="U1095" i="2"/>
  <c r="Q1095" i="2"/>
  <c r="P1095" i="2"/>
  <c r="J1095" i="2"/>
  <c r="U1094" i="2"/>
  <c r="Q1094" i="2"/>
  <c r="P1094" i="2"/>
  <c r="S1094" i="2" s="1"/>
  <c r="T1094" i="2" s="1"/>
  <c r="J1094" i="2"/>
  <c r="U1093" i="2"/>
  <c r="Q1093" i="2"/>
  <c r="P1093" i="2"/>
  <c r="J1093" i="2"/>
  <c r="U1092" i="2"/>
  <c r="Q1092" i="2"/>
  <c r="P1092" i="2"/>
  <c r="J1092" i="2"/>
  <c r="U1091" i="2"/>
  <c r="Q1091" i="2"/>
  <c r="P1091" i="2"/>
  <c r="J1091" i="2"/>
  <c r="U1090" i="2"/>
  <c r="Q1090" i="2"/>
  <c r="P1090" i="2"/>
  <c r="J1090" i="2"/>
  <c r="U1089" i="2"/>
  <c r="Q1089" i="2"/>
  <c r="P1089" i="2"/>
  <c r="J1089" i="2"/>
  <c r="U1088" i="2"/>
  <c r="Q1088" i="2"/>
  <c r="P1088" i="2"/>
  <c r="J1088" i="2"/>
  <c r="U1087" i="2"/>
  <c r="Q1087" i="2"/>
  <c r="P1087" i="2"/>
  <c r="J1087" i="2"/>
  <c r="U1086" i="2"/>
  <c r="Q1086" i="2"/>
  <c r="P1086" i="2"/>
  <c r="S1086" i="2" s="1"/>
  <c r="T1086" i="2" s="1"/>
  <c r="J1086" i="2"/>
  <c r="U1085" i="2"/>
  <c r="Q1085" i="2"/>
  <c r="P1085" i="2"/>
  <c r="J1085" i="2"/>
  <c r="U1084" i="2"/>
  <c r="Q1084" i="2"/>
  <c r="P1084" i="2"/>
  <c r="J1084" i="2"/>
  <c r="U1083" i="2"/>
  <c r="Q1083" i="2"/>
  <c r="P1083" i="2"/>
  <c r="J1083" i="2"/>
  <c r="U1082" i="2"/>
  <c r="Q1082" i="2"/>
  <c r="S1082" i="2" s="1"/>
  <c r="T1082" i="2" s="1"/>
  <c r="P1082" i="2"/>
  <c r="J1082" i="2"/>
  <c r="U1081" i="2"/>
  <c r="Q1081" i="2"/>
  <c r="P1081" i="2"/>
  <c r="J1081" i="2"/>
  <c r="U1080" i="2"/>
  <c r="Q1080" i="2"/>
  <c r="S1080" i="2" s="1"/>
  <c r="T1080" i="2" s="1"/>
  <c r="P1080" i="2"/>
  <c r="J1080" i="2"/>
  <c r="U1079" i="2"/>
  <c r="Q1079" i="2"/>
  <c r="P1079" i="2"/>
  <c r="J1079" i="2"/>
  <c r="U1078" i="2"/>
  <c r="Q1078" i="2"/>
  <c r="P1078" i="2"/>
  <c r="J1078" i="2"/>
  <c r="U1077" i="2"/>
  <c r="Q1077" i="2"/>
  <c r="P1077" i="2"/>
  <c r="J1077" i="2"/>
  <c r="U1076" i="2"/>
  <c r="Q1076" i="2"/>
  <c r="P1076" i="2"/>
  <c r="U1075" i="2"/>
  <c r="Q1075" i="2"/>
  <c r="P1075" i="2"/>
  <c r="J1075" i="2"/>
  <c r="U1074" i="2"/>
  <c r="Q1074" i="2"/>
  <c r="P1074" i="2"/>
  <c r="S1074" i="2" s="1"/>
  <c r="T1074" i="2" s="1"/>
  <c r="J1074" i="2"/>
  <c r="U1073" i="2"/>
  <c r="Q1073" i="2"/>
  <c r="P1073" i="2"/>
  <c r="S1073" i="2" s="1"/>
  <c r="T1073" i="2" s="1"/>
  <c r="J1073" i="2"/>
  <c r="U1072" i="2"/>
  <c r="Q1072" i="2"/>
  <c r="P1072" i="2"/>
  <c r="J1072" i="2"/>
  <c r="U1071" i="2"/>
  <c r="Q1071" i="2"/>
  <c r="P1071" i="2"/>
  <c r="J1071" i="2"/>
  <c r="U1070" i="2"/>
  <c r="Q1070" i="2"/>
  <c r="S1070" i="2" s="1"/>
  <c r="T1070" i="2" s="1"/>
  <c r="P1070" i="2"/>
  <c r="J1070" i="2"/>
  <c r="U1069" i="2"/>
  <c r="Q1069" i="2"/>
  <c r="P1069" i="2"/>
  <c r="J1069" i="2"/>
  <c r="U1068" i="2"/>
  <c r="S1068" i="2"/>
  <c r="T1068" i="2" s="1"/>
  <c r="Q1068" i="2"/>
  <c r="P1068" i="2"/>
  <c r="J1068" i="2"/>
  <c r="U1067" i="2"/>
  <c r="Q1067" i="2"/>
  <c r="P1067" i="2"/>
  <c r="J1067" i="2"/>
  <c r="U1066" i="2"/>
  <c r="Q1066" i="2"/>
  <c r="P1066" i="2"/>
  <c r="J1066" i="2"/>
  <c r="U1065" i="2"/>
  <c r="Q1065" i="2"/>
  <c r="P1065" i="2"/>
  <c r="J1065" i="2"/>
  <c r="U1064" i="2"/>
  <c r="Q1064" i="2"/>
  <c r="S1064" i="2" s="1"/>
  <c r="T1064" i="2" s="1"/>
  <c r="P1064" i="2"/>
  <c r="J1064" i="2"/>
  <c r="U1063" i="2"/>
  <c r="Q1063" i="2"/>
  <c r="P1063" i="2"/>
  <c r="J1063" i="2"/>
  <c r="U1062" i="2"/>
  <c r="S1062" i="2"/>
  <c r="T1062" i="2" s="1"/>
  <c r="Q1062" i="2"/>
  <c r="P1062" i="2"/>
  <c r="J1062" i="2"/>
  <c r="U1061" i="2"/>
  <c r="Q1061" i="2"/>
  <c r="P1061" i="2"/>
  <c r="J1061" i="2"/>
  <c r="U1060" i="2"/>
  <c r="Q1060" i="2"/>
  <c r="S1060" i="2" s="1"/>
  <c r="T1060" i="2" s="1"/>
  <c r="P1060" i="2"/>
  <c r="J1060" i="2"/>
  <c r="U1059" i="2"/>
  <c r="Q1059" i="2"/>
  <c r="P1059" i="2"/>
  <c r="J1059" i="2"/>
  <c r="U1058" i="2"/>
  <c r="Q1058" i="2"/>
  <c r="P1058" i="2"/>
  <c r="S1058" i="2" s="1"/>
  <c r="T1058" i="2" s="1"/>
  <c r="J1058" i="2"/>
  <c r="U1057" i="2"/>
  <c r="Q1057" i="2"/>
  <c r="P1057" i="2"/>
  <c r="J1057" i="2"/>
  <c r="U1056" i="2"/>
  <c r="Q1056" i="2"/>
  <c r="P1056" i="2"/>
  <c r="J1056" i="2"/>
  <c r="U1055" i="2"/>
  <c r="Q1055" i="2"/>
  <c r="P1055" i="2"/>
  <c r="J1055" i="2"/>
  <c r="U1054" i="2"/>
  <c r="Q1054" i="2"/>
  <c r="P1054" i="2"/>
  <c r="J1054" i="2"/>
  <c r="U1053" i="2"/>
  <c r="Q1053" i="2"/>
  <c r="P1053" i="2"/>
  <c r="J1053" i="2"/>
  <c r="U1052" i="2"/>
  <c r="Q1052" i="2"/>
  <c r="S1052" i="2" s="1"/>
  <c r="T1052" i="2" s="1"/>
  <c r="P1052" i="2"/>
  <c r="J1052" i="2"/>
  <c r="U1051" i="2"/>
  <c r="Q1051" i="2"/>
  <c r="P1051" i="2"/>
  <c r="J1051" i="2"/>
  <c r="U1050" i="2"/>
  <c r="Q1050" i="2"/>
  <c r="P1050" i="2"/>
  <c r="J1050" i="2"/>
  <c r="U1049" i="2"/>
  <c r="Q1049" i="2"/>
  <c r="P1049" i="2"/>
  <c r="J1049" i="2"/>
  <c r="U1048" i="2"/>
  <c r="Q1048" i="2"/>
  <c r="S1048" i="2" s="1"/>
  <c r="T1048" i="2" s="1"/>
  <c r="P1048" i="2"/>
  <c r="J1048" i="2"/>
  <c r="U1047" i="2"/>
  <c r="Q1047" i="2"/>
  <c r="P1047" i="2"/>
  <c r="J1047" i="2"/>
  <c r="U1046" i="2"/>
  <c r="Q1046" i="2"/>
  <c r="P1046" i="2"/>
  <c r="S1046" i="2" s="1"/>
  <c r="T1046" i="2" s="1"/>
  <c r="J1046" i="2"/>
  <c r="U1045" i="2"/>
  <c r="Q1045" i="2"/>
  <c r="P1045" i="2"/>
  <c r="J1045" i="2"/>
  <c r="U1044" i="2"/>
  <c r="Q1044" i="2"/>
  <c r="P1044" i="2"/>
  <c r="J1044" i="2"/>
  <c r="U1043" i="2"/>
  <c r="Q1043" i="2"/>
  <c r="P1043" i="2"/>
  <c r="J1043" i="2"/>
  <c r="U1042" i="2"/>
  <c r="Q1042" i="2"/>
  <c r="P1042" i="2"/>
  <c r="S1042" i="2" s="1"/>
  <c r="T1042" i="2" s="1"/>
  <c r="J1042" i="2"/>
  <c r="U1041" i="2"/>
  <c r="Q1041" i="2"/>
  <c r="P1041" i="2"/>
  <c r="S1041" i="2" s="1"/>
  <c r="T1041" i="2" s="1"/>
  <c r="J1041" i="2"/>
  <c r="U1040" i="2"/>
  <c r="Q1040" i="2"/>
  <c r="P1040" i="2"/>
  <c r="J1040" i="2"/>
  <c r="U1039" i="2"/>
  <c r="Q1039" i="2"/>
  <c r="P1039" i="2"/>
  <c r="J1039" i="2"/>
  <c r="U1038" i="2"/>
  <c r="Q1038" i="2"/>
  <c r="S1038" i="2" s="1"/>
  <c r="T1038" i="2" s="1"/>
  <c r="P1038" i="2"/>
  <c r="J1038" i="2"/>
  <c r="U1037" i="2"/>
  <c r="Q1037" i="2"/>
  <c r="P1037" i="2"/>
  <c r="J1037" i="2"/>
  <c r="U1036" i="2"/>
  <c r="Q1036" i="2"/>
  <c r="S1036" i="2" s="1"/>
  <c r="T1036" i="2" s="1"/>
  <c r="P1036" i="2"/>
  <c r="J1036" i="2"/>
  <c r="U1035" i="2"/>
  <c r="Q1035" i="2"/>
  <c r="P1035" i="2"/>
  <c r="J1035" i="2"/>
  <c r="U1034" i="2"/>
  <c r="Q1034" i="2"/>
  <c r="P1034" i="2"/>
  <c r="J1034" i="2"/>
  <c r="U1033" i="2"/>
  <c r="Q1033" i="2"/>
  <c r="P1033" i="2"/>
  <c r="J1033" i="2"/>
  <c r="U1032" i="2"/>
  <c r="Q1032" i="2"/>
  <c r="S1032" i="2" s="1"/>
  <c r="T1032" i="2" s="1"/>
  <c r="P1032" i="2"/>
  <c r="J1032" i="2"/>
  <c r="U1031" i="2"/>
  <c r="Q1031" i="2"/>
  <c r="P1031" i="2"/>
  <c r="U1030" i="2"/>
  <c r="Q1030" i="2"/>
  <c r="P1030" i="2"/>
  <c r="J1030" i="2"/>
  <c r="U1029" i="2"/>
  <c r="Q1029" i="2"/>
  <c r="P1029" i="2"/>
  <c r="J1029" i="2"/>
  <c r="U1028" i="2"/>
  <c r="Q1028" i="2"/>
  <c r="P1028" i="2"/>
  <c r="J1028" i="2"/>
  <c r="U1027" i="2"/>
  <c r="Q1027" i="2"/>
  <c r="S1027" i="2" s="1"/>
  <c r="T1027" i="2" s="1"/>
  <c r="P1027" i="2"/>
  <c r="J1027" i="2"/>
  <c r="U1026" i="2"/>
  <c r="Q1026" i="2"/>
  <c r="S1026" i="2" s="1"/>
  <c r="T1026" i="2" s="1"/>
  <c r="P1026" i="2"/>
  <c r="J1026" i="2"/>
  <c r="U1025" i="2"/>
  <c r="Q1025" i="2"/>
  <c r="S1025" i="2" s="1"/>
  <c r="T1025" i="2" s="1"/>
  <c r="P1025" i="2"/>
  <c r="J1025" i="2"/>
  <c r="U1024" i="2"/>
  <c r="Q1024" i="2"/>
  <c r="S1024" i="2" s="1"/>
  <c r="T1024" i="2" s="1"/>
  <c r="P1024" i="2"/>
  <c r="J1024" i="2"/>
  <c r="U1023" i="2"/>
  <c r="Q1023" i="2"/>
  <c r="P1023" i="2"/>
  <c r="J1023" i="2"/>
  <c r="U1022" i="2"/>
  <c r="Q1022" i="2"/>
  <c r="P1022" i="2"/>
  <c r="J1022" i="2"/>
  <c r="U1021" i="2"/>
  <c r="Q1021" i="2"/>
  <c r="P1021" i="2"/>
  <c r="U1020" i="2"/>
  <c r="Q1020" i="2"/>
  <c r="P1020" i="2"/>
  <c r="J1020" i="2"/>
  <c r="U1019" i="2"/>
  <c r="Q1019" i="2"/>
  <c r="P1019" i="2"/>
  <c r="S1019" i="2" s="1"/>
  <c r="T1019" i="2" s="1"/>
  <c r="J1019" i="2"/>
  <c r="U1018" i="2"/>
  <c r="Q1018" i="2"/>
  <c r="P1018" i="2"/>
  <c r="S1018" i="2" s="1"/>
  <c r="T1018" i="2" s="1"/>
  <c r="J1018" i="2"/>
  <c r="U1017" i="2"/>
  <c r="Q1017" i="2"/>
  <c r="P1017" i="2"/>
  <c r="J1017" i="2"/>
  <c r="U1016" i="2"/>
  <c r="Q1016" i="2"/>
  <c r="P1016" i="2"/>
  <c r="J1016" i="2"/>
  <c r="U1015" i="2"/>
  <c r="Q1015" i="2"/>
  <c r="S1015" i="2" s="1"/>
  <c r="T1015" i="2" s="1"/>
  <c r="P1015" i="2"/>
  <c r="J1015" i="2"/>
  <c r="U1014" i="2"/>
  <c r="Q1014" i="2"/>
  <c r="P1014" i="2"/>
  <c r="J1014" i="2"/>
  <c r="U1013" i="2"/>
  <c r="Q1013" i="2"/>
  <c r="P1013" i="2"/>
  <c r="S1013" i="2" s="1"/>
  <c r="T1013" i="2" s="1"/>
  <c r="J1013" i="2"/>
  <c r="U1012" i="2"/>
  <c r="Q1012" i="2"/>
  <c r="P1012" i="2"/>
  <c r="J1012" i="2"/>
  <c r="U1011" i="2"/>
  <c r="Q1011" i="2"/>
  <c r="P1011" i="2"/>
  <c r="S1011" i="2" s="1"/>
  <c r="T1011" i="2" s="1"/>
  <c r="J1011" i="2"/>
  <c r="U1010" i="2"/>
  <c r="Q1010" i="2"/>
  <c r="P1010" i="2"/>
  <c r="S1010" i="2" s="1"/>
  <c r="T1010" i="2" s="1"/>
  <c r="J1010" i="2"/>
  <c r="U1009" i="2"/>
  <c r="Q1009" i="2"/>
  <c r="P1009" i="2"/>
  <c r="J1009" i="2"/>
  <c r="U1008" i="2"/>
  <c r="Q1008" i="2"/>
  <c r="P1008" i="2"/>
  <c r="J1008" i="2"/>
  <c r="U1007" i="2"/>
  <c r="Q1007" i="2"/>
  <c r="S1007" i="2" s="1"/>
  <c r="T1007" i="2" s="1"/>
  <c r="P1007" i="2"/>
  <c r="J1007" i="2"/>
  <c r="U1006" i="2"/>
  <c r="Q1006" i="2"/>
  <c r="P1006" i="2"/>
  <c r="J1006" i="2"/>
  <c r="U1005" i="2"/>
  <c r="S1005" i="2"/>
  <c r="T1005" i="2" s="1"/>
  <c r="Q1005" i="2"/>
  <c r="P1005" i="2"/>
  <c r="J1005" i="2"/>
  <c r="U1004" i="2"/>
  <c r="Q1004" i="2"/>
  <c r="P1004" i="2"/>
  <c r="J1004" i="2"/>
  <c r="U1003" i="2"/>
  <c r="Q1003" i="2"/>
  <c r="P1003" i="2"/>
  <c r="S1003" i="2" s="1"/>
  <c r="T1003" i="2" s="1"/>
  <c r="J1003" i="2"/>
  <c r="U1002" i="2"/>
  <c r="Q1002" i="2"/>
  <c r="P1002" i="2"/>
  <c r="S1002" i="2" s="1"/>
  <c r="T1002" i="2" s="1"/>
  <c r="J1002" i="2"/>
  <c r="U1001" i="2"/>
  <c r="Q1001" i="2"/>
  <c r="P1001" i="2"/>
  <c r="J1001" i="2"/>
  <c r="U1000" i="2"/>
  <c r="Q1000" i="2"/>
  <c r="P1000" i="2"/>
  <c r="J1000" i="2"/>
  <c r="U999" i="2"/>
  <c r="Q999" i="2"/>
  <c r="S999" i="2" s="1"/>
  <c r="T999" i="2" s="1"/>
  <c r="P999" i="2"/>
  <c r="J999" i="2"/>
  <c r="U998" i="2"/>
  <c r="Q998" i="2"/>
  <c r="P998" i="2"/>
  <c r="J998" i="2"/>
  <c r="U997" i="2"/>
  <c r="S997" i="2"/>
  <c r="T997" i="2" s="1"/>
  <c r="Q997" i="2"/>
  <c r="P997" i="2"/>
  <c r="J997" i="2"/>
  <c r="U996" i="2"/>
  <c r="Q996" i="2"/>
  <c r="P996" i="2"/>
  <c r="J996" i="2"/>
  <c r="U995" i="2"/>
  <c r="Q995" i="2"/>
  <c r="P995" i="2"/>
  <c r="S995" i="2" s="1"/>
  <c r="T995" i="2" s="1"/>
  <c r="J995" i="2"/>
  <c r="U994" i="2"/>
  <c r="Q994" i="2"/>
  <c r="P994" i="2"/>
  <c r="S994" i="2" s="1"/>
  <c r="T994" i="2" s="1"/>
  <c r="J994" i="2"/>
  <c r="U993" i="2"/>
  <c r="Q993" i="2"/>
  <c r="P993" i="2"/>
  <c r="J993" i="2"/>
  <c r="U992" i="2"/>
  <c r="Q992" i="2"/>
  <c r="P992" i="2"/>
  <c r="J992" i="2"/>
  <c r="U991" i="2"/>
  <c r="Q991" i="2"/>
  <c r="P991" i="2"/>
  <c r="J991" i="2"/>
  <c r="U990" i="2"/>
  <c r="Q990" i="2"/>
  <c r="P990" i="2"/>
  <c r="J990" i="2"/>
  <c r="U989" i="2"/>
  <c r="Q989" i="2"/>
  <c r="P989" i="2"/>
  <c r="J989" i="2"/>
  <c r="U988" i="2"/>
  <c r="Q988" i="2"/>
  <c r="P988" i="2"/>
  <c r="J988" i="2"/>
  <c r="U987" i="2"/>
  <c r="Q987" i="2"/>
  <c r="P987" i="2"/>
  <c r="S987" i="2" s="1"/>
  <c r="T987" i="2" s="1"/>
  <c r="J987" i="2"/>
  <c r="U986" i="2"/>
  <c r="Q986" i="2"/>
  <c r="P986" i="2"/>
  <c r="S986" i="2" s="1"/>
  <c r="T986" i="2" s="1"/>
  <c r="J986" i="2"/>
  <c r="U985" i="2"/>
  <c r="Q985" i="2"/>
  <c r="P985" i="2"/>
  <c r="J985" i="2"/>
  <c r="U984" i="2"/>
  <c r="Q984" i="2"/>
  <c r="P984" i="2"/>
  <c r="J984" i="2"/>
  <c r="U983" i="2"/>
  <c r="Q983" i="2"/>
  <c r="S983" i="2" s="1"/>
  <c r="T983" i="2" s="1"/>
  <c r="P983" i="2"/>
  <c r="J983" i="2"/>
  <c r="U982" i="2"/>
  <c r="Q982" i="2"/>
  <c r="P982" i="2"/>
  <c r="J982" i="2"/>
  <c r="U981" i="2"/>
  <c r="Q981" i="2"/>
  <c r="P981" i="2"/>
  <c r="S981" i="2" s="1"/>
  <c r="T981" i="2" s="1"/>
  <c r="J981" i="2"/>
  <c r="U980" i="2"/>
  <c r="Q980" i="2"/>
  <c r="P980" i="2"/>
  <c r="J980" i="2"/>
  <c r="U979" i="2"/>
  <c r="Q979" i="2"/>
  <c r="P979" i="2"/>
  <c r="S979" i="2" s="1"/>
  <c r="T979" i="2" s="1"/>
  <c r="U978" i="2"/>
  <c r="Q978" i="2"/>
  <c r="S978" i="2" s="1"/>
  <c r="T978" i="2" s="1"/>
  <c r="P978" i="2"/>
  <c r="J978" i="2"/>
  <c r="U977" i="2"/>
  <c r="Q977" i="2"/>
  <c r="S977" i="2" s="1"/>
  <c r="T977" i="2" s="1"/>
  <c r="P977" i="2"/>
  <c r="J977" i="2"/>
  <c r="U976" i="2"/>
  <c r="Q976" i="2"/>
  <c r="S976" i="2" s="1"/>
  <c r="T976" i="2" s="1"/>
  <c r="P976" i="2"/>
  <c r="J976" i="2"/>
  <c r="U975" i="2"/>
  <c r="Q975" i="2"/>
  <c r="S975" i="2" s="1"/>
  <c r="T975" i="2" s="1"/>
  <c r="P975" i="2"/>
  <c r="J975" i="2"/>
  <c r="U974" i="2"/>
  <c r="Q974" i="2"/>
  <c r="S974" i="2" s="1"/>
  <c r="T974" i="2" s="1"/>
  <c r="P974" i="2"/>
  <c r="J974" i="2"/>
  <c r="U973" i="2"/>
  <c r="Q973" i="2"/>
  <c r="S973" i="2" s="1"/>
  <c r="T973" i="2" s="1"/>
  <c r="P973" i="2"/>
  <c r="J973" i="2"/>
  <c r="U972" i="2"/>
  <c r="Q972" i="2"/>
  <c r="S972" i="2" s="1"/>
  <c r="T972" i="2" s="1"/>
  <c r="P972" i="2"/>
  <c r="J972" i="2"/>
  <c r="U971" i="2"/>
  <c r="Q971" i="2"/>
  <c r="S971" i="2" s="1"/>
  <c r="T971" i="2" s="1"/>
  <c r="P971" i="2"/>
  <c r="J971" i="2"/>
  <c r="U970" i="2"/>
  <c r="Q970" i="2"/>
  <c r="S970" i="2" s="1"/>
  <c r="T970" i="2" s="1"/>
  <c r="P970" i="2"/>
  <c r="J970" i="2"/>
  <c r="U969" i="2"/>
  <c r="Q969" i="2"/>
  <c r="S969" i="2" s="1"/>
  <c r="T969" i="2" s="1"/>
  <c r="P969" i="2"/>
  <c r="J969" i="2"/>
  <c r="U968" i="2"/>
  <c r="Q968" i="2"/>
  <c r="S968" i="2" s="1"/>
  <c r="T968" i="2" s="1"/>
  <c r="P968" i="2"/>
  <c r="J968" i="2"/>
  <c r="U967" i="2"/>
  <c r="Q967" i="2"/>
  <c r="S967" i="2" s="1"/>
  <c r="T967" i="2" s="1"/>
  <c r="P967" i="2"/>
  <c r="J967" i="2"/>
  <c r="U966" i="2"/>
  <c r="Q966" i="2"/>
  <c r="S966" i="2" s="1"/>
  <c r="T966" i="2" s="1"/>
  <c r="P966" i="2"/>
  <c r="J966" i="2"/>
  <c r="U965" i="2"/>
  <c r="Q965" i="2"/>
  <c r="S965" i="2" s="1"/>
  <c r="T965" i="2" s="1"/>
  <c r="P965" i="2"/>
  <c r="J965" i="2"/>
  <c r="U964" i="2"/>
  <c r="Q964" i="2"/>
  <c r="S964" i="2" s="1"/>
  <c r="T964" i="2" s="1"/>
  <c r="P964" i="2"/>
  <c r="J964" i="2"/>
  <c r="U963" i="2"/>
  <c r="Q963" i="2"/>
  <c r="S963" i="2" s="1"/>
  <c r="T963" i="2" s="1"/>
  <c r="P963" i="2"/>
  <c r="J963" i="2"/>
  <c r="U962" i="2"/>
  <c r="Q962" i="2"/>
  <c r="S962" i="2" s="1"/>
  <c r="T962" i="2" s="1"/>
  <c r="P962" i="2"/>
  <c r="J962" i="2"/>
  <c r="U961" i="2"/>
  <c r="Q961" i="2"/>
  <c r="S961" i="2" s="1"/>
  <c r="T961" i="2" s="1"/>
  <c r="P961" i="2"/>
  <c r="J961" i="2"/>
  <c r="U960" i="2"/>
  <c r="Q960" i="2"/>
  <c r="S960" i="2" s="1"/>
  <c r="T960" i="2" s="1"/>
  <c r="P960" i="2"/>
  <c r="J960" i="2"/>
  <c r="U959" i="2"/>
  <c r="Q959" i="2"/>
  <c r="S959" i="2" s="1"/>
  <c r="T959" i="2" s="1"/>
  <c r="P959" i="2"/>
  <c r="J959" i="2"/>
  <c r="U958" i="2"/>
  <c r="Q958" i="2"/>
  <c r="S958" i="2" s="1"/>
  <c r="T958" i="2" s="1"/>
  <c r="P958" i="2"/>
  <c r="J958" i="2"/>
  <c r="U957" i="2"/>
  <c r="Q957" i="2"/>
  <c r="S957" i="2" s="1"/>
  <c r="T957" i="2" s="1"/>
  <c r="P957" i="2"/>
  <c r="J957" i="2"/>
  <c r="U956" i="2"/>
  <c r="Q956" i="2"/>
  <c r="S956" i="2" s="1"/>
  <c r="T956" i="2" s="1"/>
  <c r="P956" i="2"/>
  <c r="J956" i="2"/>
  <c r="U955" i="2"/>
  <c r="Q955" i="2"/>
  <c r="S955" i="2" s="1"/>
  <c r="T955" i="2" s="1"/>
  <c r="P955" i="2"/>
  <c r="J955" i="2"/>
  <c r="U954" i="2"/>
  <c r="Q954" i="2"/>
  <c r="S954" i="2" s="1"/>
  <c r="T954" i="2" s="1"/>
  <c r="P954" i="2"/>
  <c r="J954" i="2"/>
  <c r="U953" i="2"/>
  <c r="Q953" i="2"/>
  <c r="S953" i="2" s="1"/>
  <c r="T953" i="2" s="1"/>
  <c r="P953" i="2"/>
  <c r="J953" i="2"/>
  <c r="U952" i="2"/>
  <c r="Q952" i="2"/>
  <c r="S952" i="2" s="1"/>
  <c r="T952" i="2" s="1"/>
  <c r="P952" i="2"/>
  <c r="J952" i="2"/>
  <c r="U951" i="2"/>
  <c r="Q951" i="2"/>
  <c r="S951" i="2" s="1"/>
  <c r="T951" i="2" s="1"/>
  <c r="P951" i="2"/>
  <c r="J951" i="2"/>
  <c r="U950" i="2"/>
  <c r="Q950" i="2"/>
  <c r="S950" i="2" s="1"/>
  <c r="T950" i="2" s="1"/>
  <c r="P950" i="2"/>
  <c r="J950" i="2"/>
  <c r="U949" i="2"/>
  <c r="Q949" i="2"/>
  <c r="S949" i="2" s="1"/>
  <c r="T949" i="2" s="1"/>
  <c r="P949" i="2"/>
  <c r="J949" i="2"/>
  <c r="U948" i="2"/>
  <c r="Q948" i="2"/>
  <c r="S948" i="2" s="1"/>
  <c r="T948" i="2" s="1"/>
  <c r="P948" i="2"/>
  <c r="U947" i="2"/>
  <c r="Q947" i="2"/>
  <c r="P947" i="2"/>
  <c r="S947" i="2" s="1"/>
  <c r="T947" i="2" s="1"/>
  <c r="J947" i="2"/>
  <c r="U946" i="2"/>
  <c r="Q946" i="2"/>
  <c r="P946" i="2"/>
  <c r="J946" i="2"/>
  <c r="U945" i="2"/>
  <c r="Q945" i="2"/>
  <c r="P945" i="2"/>
  <c r="J945" i="2"/>
  <c r="U944" i="2"/>
  <c r="Q944" i="2"/>
  <c r="S944" i="2" s="1"/>
  <c r="T944" i="2" s="1"/>
  <c r="P944" i="2"/>
  <c r="J944" i="2"/>
  <c r="U943" i="2"/>
  <c r="Q943" i="2"/>
  <c r="P943" i="2"/>
  <c r="J943" i="2"/>
  <c r="U942" i="2"/>
  <c r="Q942" i="2"/>
  <c r="S942" i="2" s="1"/>
  <c r="T942" i="2" s="1"/>
  <c r="P942" i="2"/>
  <c r="U941" i="2"/>
  <c r="Q941" i="2"/>
  <c r="P941" i="2"/>
  <c r="J941" i="2"/>
  <c r="U940" i="2"/>
  <c r="Q940" i="2"/>
  <c r="P940" i="2"/>
  <c r="J940" i="2"/>
  <c r="U939" i="2"/>
  <c r="Q939" i="2"/>
  <c r="P939" i="2"/>
  <c r="J939" i="2"/>
  <c r="U938" i="2"/>
  <c r="Q938" i="2"/>
  <c r="P938" i="2"/>
  <c r="J938" i="2"/>
  <c r="U937" i="2"/>
  <c r="Q937" i="2"/>
  <c r="P937" i="2"/>
  <c r="S937" i="2" s="1"/>
  <c r="T937" i="2" s="1"/>
  <c r="J937" i="2"/>
  <c r="U936" i="2"/>
  <c r="Q936" i="2"/>
  <c r="P936" i="2"/>
  <c r="J936" i="2"/>
  <c r="U935" i="2"/>
  <c r="Q935" i="2"/>
  <c r="P935" i="2"/>
  <c r="J935" i="2"/>
  <c r="U934" i="2"/>
  <c r="Q934" i="2"/>
  <c r="P934" i="2"/>
  <c r="J934" i="2"/>
  <c r="U933" i="2"/>
  <c r="Q933" i="2"/>
  <c r="S933" i="2" s="1"/>
  <c r="T933" i="2" s="1"/>
  <c r="P933" i="2"/>
  <c r="J933" i="2"/>
  <c r="U932" i="2"/>
  <c r="Q932" i="2"/>
  <c r="P932" i="2"/>
  <c r="J932" i="2"/>
  <c r="U931" i="2"/>
  <c r="Q931" i="2"/>
  <c r="P931" i="2"/>
  <c r="J931" i="2"/>
  <c r="U930" i="2"/>
  <c r="Q930" i="2"/>
  <c r="P930" i="2"/>
  <c r="J930" i="2"/>
  <c r="U929" i="2"/>
  <c r="Q929" i="2"/>
  <c r="P929" i="2"/>
  <c r="J929" i="2"/>
  <c r="U928" i="2"/>
  <c r="Q928" i="2"/>
  <c r="P928" i="2"/>
  <c r="J928" i="2"/>
  <c r="U927" i="2"/>
  <c r="Q927" i="2"/>
  <c r="P927" i="2"/>
  <c r="J927" i="2"/>
  <c r="U926" i="2"/>
  <c r="Q926" i="2"/>
  <c r="P926" i="2"/>
  <c r="J926" i="2"/>
  <c r="U925" i="2"/>
  <c r="Q925" i="2"/>
  <c r="S925" i="2" s="1"/>
  <c r="T925" i="2" s="1"/>
  <c r="P925" i="2"/>
  <c r="J925" i="2"/>
  <c r="U924" i="2"/>
  <c r="Q924" i="2"/>
  <c r="P924" i="2"/>
  <c r="J924" i="2"/>
  <c r="U923" i="2"/>
  <c r="Q923" i="2"/>
  <c r="P923" i="2"/>
  <c r="J923" i="2"/>
  <c r="U922" i="2"/>
  <c r="Q922" i="2"/>
  <c r="P922" i="2"/>
  <c r="J922" i="2"/>
  <c r="U921" i="2"/>
  <c r="Q921" i="2"/>
  <c r="P921" i="2"/>
  <c r="S921" i="2" s="1"/>
  <c r="T921" i="2" s="1"/>
  <c r="J921" i="2"/>
  <c r="U920" i="2"/>
  <c r="Q920" i="2"/>
  <c r="P920" i="2"/>
  <c r="J920" i="2"/>
  <c r="U919" i="2"/>
  <c r="Q919" i="2"/>
  <c r="P919" i="2"/>
  <c r="J919" i="2"/>
  <c r="U918" i="2"/>
  <c r="Q918" i="2"/>
  <c r="P918" i="2"/>
  <c r="J918" i="2"/>
  <c r="U917" i="2"/>
  <c r="Q917" i="2"/>
  <c r="S917" i="2" s="1"/>
  <c r="T917" i="2" s="1"/>
  <c r="P917" i="2"/>
  <c r="J917" i="2"/>
  <c r="U916" i="2"/>
  <c r="Q916" i="2"/>
  <c r="P916" i="2"/>
  <c r="J916" i="2"/>
  <c r="U915" i="2"/>
  <c r="Q915" i="2"/>
  <c r="P915" i="2"/>
  <c r="J915" i="2"/>
  <c r="U914" i="2"/>
  <c r="Q914" i="2"/>
  <c r="P914" i="2"/>
  <c r="J914" i="2"/>
  <c r="U913" i="2"/>
  <c r="Q913" i="2"/>
  <c r="P913" i="2"/>
  <c r="J913" i="2"/>
  <c r="U912" i="2"/>
  <c r="Q912" i="2"/>
  <c r="P912" i="2"/>
  <c r="J912" i="2"/>
  <c r="U911" i="2"/>
  <c r="Q911" i="2"/>
  <c r="P911" i="2"/>
  <c r="J911" i="2"/>
  <c r="U910" i="2"/>
  <c r="Q910" i="2"/>
  <c r="P910" i="2"/>
  <c r="J910" i="2"/>
  <c r="U909" i="2"/>
  <c r="S909" i="2"/>
  <c r="T909" i="2" s="1"/>
  <c r="Q909" i="2"/>
  <c r="P909" i="2"/>
  <c r="J909" i="2"/>
  <c r="U908" i="2"/>
  <c r="Q908" i="2"/>
  <c r="P908" i="2"/>
  <c r="J908" i="2"/>
  <c r="U907" i="2"/>
  <c r="Q907" i="2"/>
  <c r="P907" i="2"/>
  <c r="J907" i="2"/>
  <c r="U906" i="2"/>
  <c r="Q906" i="2"/>
  <c r="P906" i="2"/>
  <c r="J906" i="2"/>
  <c r="U905" i="2"/>
  <c r="Q905" i="2"/>
  <c r="P905" i="2"/>
  <c r="S905" i="2" s="1"/>
  <c r="T905" i="2" s="1"/>
  <c r="J905" i="2"/>
  <c r="U904" i="2"/>
  <c r="Q904" i="2"/>
  <c r="P904" i="2"/>
  <c r="J904" i="2"/>
  <c r="U903" i="2"/>
  <c r="Q903" i="2"/>
  <c r="P903" i="2"/>
  <c r="J903" i="2"/>
  <c r="U902" i="2"/>
  <c r="Q902" i="2"/>
  <c r="P902" i="2"/>
  <c r="J902" i="2"/>
  <c r="U901" i="2"/>
  <c r="Q901" i="2"/>
  <c r="S901" i="2" s="1"/>
  <c r="T901" i="2" s="1"/>
  <c r="P901" i="2"/>
  <c r="J901" i="2"/>
  <c r="U900" i="2"/>
  <c r="Q900" i="2"/>
  <c r="P900" i="2"/>
  <c r="J900" i="2"/>
  <c r="U899" i="2"/>
  <c r="Q899" i="2"/>
  <c r="P899" i="2"/>
  <c r="J899" i="2"/>
  <c r="U898" i="2"/>
  <c r="Q898" i="2"/>
  <c r="P898" i="2"/>
  <c r="J898" i="2"/>
  <c r="U897" i="2"/>
  <c r="Q897" i="2"/>
  <c r="P897" i="2"/>
  <c r="J897" i="2"/>
  <c r="U896" i="2"/>
  <c r="Q896" i="2"/>
  <c r="P896" i="2"/>
  <c r="J896" i="2"/>
  <c r="U895" i="2"/>
  <c r="Q895" i="2"/>
  <c r="P895" i="2"/>
  <c r="J895" i="2"/>
  <c r="U894" i="2"/>
  <c r="Q894" i="2"/>
  <c r="P894" i="2"/>
  <c r="J894" i="2"/>
  <c r="U893" i="2"/>
  <c r="S893" i="2"/>
  <c r="T893" i="2" s="1"/>
  <c r="Q893" i="2"/>
  <c r="P893" i="2"/>
  <c r="J893" i="2"/>
  <c r="U892" i="2"/>
  <c r="Q892" i="2"/>
  <c r="P892" i="2"/>
  <c r="J892" i="2"/>
  <c r="U891" i="2"/>
  <c r="Q891" i="2"/>
  <c r="P891" i="2"/>
  <c r="J891" i="2"/>
  <c r="U890" i="2"/>
  <c r="Q890" i="2"/>
  <c r="P890" i="2"/>
  <c r="J890" i="2"/>
  <c r="U889" i="2"/>
  <c r="Q889" i="2"/>
  <c r="P889" i="2"/>
  <c r="S889" i="2" s="1"/>
  <c r="T889" i="2" s="1"/>
  <c r="J889" i="2"/>
  <c r="U888" i="2"/>
  <c r="Q888" i="2"/>
  <c r="P888" i="2"/>
  <c r="J888" i="2"/>
  <c r="U887" i="2"/>
  <c r="Q887" i="2"/>
  <c r="P887" i="2"/>
  <c r="U886" i="2"/>
  <c r="Q886" i="2"/>
  <c r="P886" i="2"/>
  <c r="J886" i="2"/>
  <c r="U885" i="2"/>
  <c r="Q885" i="2"/>
  <c r="P885" i="2"/>
  <c r="J885" i="2"/>
  <c r="U884" i="2"/>
  <c r="Q884" i="2"/>
  <c r="P884" i="2"/>
  <c r="S884" i="2" s="1"/>
  <c r="T884" i="2" s="1"/>
  <c r="J884" i="2"/>
  <c r="U883" i="2"/>
  <c r="Q883" i="2"/>
  <c r="S883" i="2" s="1"/>
  <c r="T883" i="2" s="1"/>
  <c r="P883" i="2"/>
  <c r="J883" i="2"/>
  <c r="U882" i="2"/>
  <c r="Q882" i="2"/>
  <c r="P882" i="2"/>
  <c r="J882" i="2"/>
  <c r="U881" i="2"/>
  <c r="S881" i="2"/>
  <c r="T881" i="2" s="1"/>
  <c r="Q881" i="2"/>
  <c r="P881" i="2"/>
  <c r="J881" i="2"/>
  <c r="U880" i="2"/>
  <c r="Q880" i="2"/>
  <c r="P880" i="2"/>
  <c r="S880" i="2" s="1"/>
  <c r="T880" i="2" s="1"/>
  <c r="J880" i="2"/>
  <c r="U879" i="2"/>
  <c r="Q879" i="2"/>
  <c r="P879" i="2"/>
  <c r="J879" i="2"/>
  <c r="U878" i="2"/>
  <c r="Q878" i="2"/>
  <c r="P878" i="2"/>
  <c r="J878" i="2"/>
  <c r="U877" i="2"/>
  <c r="Q877" i="2"/>
  <c r="P877" i="2"/>
  <c r="S877" i="2" s="1"/>
  <c r="T877" i="2" s="1"/>
  <c r="J877" i="2"/>
  <c r="U876" i="2"/>
  <c r="Q876" i="2"/>
  <c r="P876" i="2"/>
  <c r="S876" i="2" s="1"/>
  <c r="T876" i="2" s="1"/>
  <c r="J876" i="2"/>
  <c r="U875" i="2"/>
  <c r="Q875" i="2"/>
  <c r="P875" i="2"/>
  <c r="J875" i="2"/>
  <c r="U874" i="2"/>
  <c r="Q874" i="2"/>
  <c r="P874" i="2"/>
  <c r="J874" i="2"/>
  <c r="U873" i="2"/>
  <c r="Q873" i="2"/>
  <c r="S873" i="2" s="1"/>
  <c r="T873" i="2" s="1"/>
  <c r="P873" i="2"/>
  <c r="J873" i="2"/>
  <c r="U872" i="2"/>
  <c r="Q872" i="2"/>
  <c r="P872" i="2"/>
  <c r="J872" i="2"/>
  <c r="U871" i="2"/>
  <c r="Q871" i="2"/>
  <c r="P871" i="2"/>
  <c r="J871" i="2"/>
  <c r="U870" i="2"/>
  <c r="Q870" i="2"/>
  <c r="P870" i="2"/>
  <c r="J870" i="2"/>
  <c r="U869" i="2"/>
  <c r="Q869" i="2"/>
  <c r="P869" i="2"/>
  <c r="S869" i="2" s="1"/>
  <c r="T869" i="2" s="1"/>
  <c r="J869" i="2"/>
  <c r="U868" i="2"/>
  <c r="Q868" i="2"/>
  <c r="P868" i="2"/>
  <c r="J868" i="2"/>
  <c r="U867" i="2"/>
  <c r="Q867" i="2"/>
  <c r="P867" i="2"/>
  <c r="J867" i="2"/>
  <c r="U866" i="2"/>
  <c r="Q866" i="2"/>
  <c r="P866" i="2"/>
  <c r="J866" i="2"/>
  <c r="U865" i="2"/>
  <c r="Q865" i="2"/>
  <c r="S865" i="2" s="1"/>
  <c r="T865" i="2" s="1"/>
  <c r="P865" i="2"/>
  <c r="J865" i="2"/>
  <c r="U864" i="2"/>
  <c r="Q864" i="2"/>
  <c r="P864" i="2"/>
  <c r="S864" i="2" s="1"/>
  <c r="T864" i="2" s="1"/>
  <c r="J864" i="2"/>
  <c r="U863" i="2"/>
  <c r="Q863" i="2"/>
  <c r="P863" i="2"/>
  <c r="J863" i="2"/>
  <c r="U862" i="2"/>
  <c r="Q862" i="2"/>
  <c r="P862" i="2"/>
  <c r="J862" i="2"/>
  <c r="U861" i="2"/>
  <c r="Q861" i="2"/>
  <c r="P861" i="2"/>
  <c r="S861" i="2" s="1"/>
  <c r="T861" i="2" s="1"/>
  <c r="J861" i="2"/>
  <c r="U860" i="2"/>
  <c r="Q860" i="2"/>
  <c r="P860" i="2"/>
  <c r="S860" i="2" s="1"/>
  <c r="T860" i="2" s="1"/>
  <c r="J860" i="2"/>
  <c r="U859" i="2"/>
  <c r="Q859" i="2"/>
  <c r="P859" i="2"/>
  <c r="J859" i="2"/>
  <c r="U858" i="2"/>
  <c r="Q858" i="2"/>
  <c r="P858" i="2"/>
  <c r="J858" i="2"/>
  <c r="U857" i="2"/>
  <c r="Q857" i="2"/>
  <c r="S857" i="2" s="1"/>
  <c r="T857" i="2" s="1"/>
  <c r="P857" i="2"/>
  <c r="J857" i="2"/>
  <c r="U856" i="2"/>
  <c r="Q856" i="2"/>
  <c r="S856" i="2" s="1"/>
  <c r="T856" i="2" s="1"/>
  <c r="P856" i="2"/>
  <c r="J856" i="2"/>
  <c r="U855" i="2"/>
  <c r="Q855" i="2"/>
  <c r="P855" i="2"/>
  <c r="S855" i="2" s="1"/>
  <c r="T855" i="2" s="1"/>
  <c r="J855" i="2"/>
  <c r="U854" i="2"/>
  <c r="Q854" i="2"/>
  <c r="P854" i="2"/>
  <c r="J854" i="2"/>
  <c r="U853" i="2"/>
  <c r="Q853" i="2"/>
  <c r="P853" i="2"/>
  <c r="J853" i="2"/>
  <c r="U852" i="2"/>
  <c r="Q852" i="2"/>
  <c r="P852" i="2"/>
  <c r="J852" i="2"/>
  <c r="U851" i="2"/>
  <c r="Q851" i="2"/>
  <c r="S851" i="2" s="1"/>
  <c r="T851" i="2" s="1"/>
  <c r="P851" i="2"/>
  <c r="J851" i="2"/>
  <c r="U850" i="2"/>
  <c r="Q850" i="2"/>
  <c r="P850" i="2"/>
  <c r="S850" i="2" s="1"/>
  <c r="T850" i="2" s="1"/>
  <c r="J850" i="2"/>
  <c r="U849" i="2"/>
  <c r="Q849" i="2"/>
  <c r="P849" i="2"/>
  <c r="U848" i="2"/>
  <c r="Q848" i="2"/>
  <c r="P848" i="2"/>
  <c r="J848" i="2"/>
  <c r="U847" i="2"/>
  <c r="Q847" i="2"/>
  <c r="P847" i="2"/>
  <c r="J847" i="2"/>
  <c r="U846" i="2"/>
  <c r="Q846" i="2"/>
  <c r="P846" i="2"/>
  <c r="J846" i="2"/>
  <c r="U845" i="2"/>
  <c r="Q845" i="2"/>
  <c r="P845" i="2"/>
  <c r="J845" i="2"/>
  <c r="U844" i="2"/>
  <c r="Q844" i="2"/>
  <c r="P844" i="2"/>
  <c r="J844" i="2"/>
  <c r="U843" i="2"/>
  <c r="Q843" i="2"/>
  <c r="P843" i="2"/>
  <c r="J843" i="2"/>
  <c r="U842" i="2"/>
  <c r="S842" i="2"/>
  <c r="T842" i="2" s="1"/>
  <c r="Q842" i="2"/>
  <c r="P842" i="2"/>
  <c r="J842" i="2"/>
  <c r="U841" i="2"/>
  <c r="Q841" i="2"/>
  <c r="P841" i="2"/>
  <c r="J841" i="2"/>
  <c r="U840" i="2"/>
  <c r="Q840" i="2"/>
  <c r="P840" i="2"/>
  <c r="J840" i="2"/>
  <c r="U839" i="2"/>
  <c r="Q839" i="2"/>
  <c r="P839" i="2"/>
  <c r="J839" i="2"/>
  <c r="U838" i="2"/>
  <c r="Q838" i="2"/>
  <c r="P838" i="2"/>
  <c r="S838" i="2" s="1"/>
  <c r="T838" i="2" s="1"/>
  <c r="J838" i="2"/>
  <c r="U837" i="2"/>
  <c r="Q837" i="2"/>
  <c r="P837" i="2"/>
  <c r="J837" i="2"/>
  <c r="U836" i="2"/>
  <c r="Q836" i="2"/>
  <c r="P836" i="2"/>
  <c r="J836" i="2"/>
  <c r="U835" i="2"/>
  <c r="Q835" i="2"/>
  <c r="P835" i="2"/>
  <c r="J835" i="2"/>
  <c r="U834" i="2"/>
  <c r="Q834" i="2"/>
  <c r="S834" i="2" s="1"/>
  <c r="T834" i="2" s="1"/>
  <c r="P834" i="2"/>
  <c r="J834" i="2"/>
  <c r="U833" i="2"/>
  <c r="Q833" i="2"/>
  <c r="P833" i="2"/>
  <c r="J833" i="2"/>
  <c r="U832" i="2"/>
  <c r="Q832" i="2"/>
  <c r="S832" i="2" s="1"/>
  <c r="T832" i="2" s="1"/>
  <c r="P832" i="2"/>
  <c r="J832" i="2"/>
  <c r="U831" i="2"/>
  <c r="Q831" i="2"/>
  <c r="P831" i="2"/>
  <c r="J831" i="2"/>
  <c r="U830" i="2"/>
  <c r="Q830" i="2"/>
  <c r="P830" i="2"/>
  <c r="S830" i="2" s="1"/>
  <c r="T830" i="2" s="1"/>
  <c r="J830" i="2"/>
  <c r="U829" i="2"/>
  <c r="Q829" i="2"/>
  <c r="P829" i="2"/>
  <c r="J829" i="2"/>
  <c r="U828" i="2"/>
  <c r="Q828" i="2"/>
  <c r="P828" i="2"/>
  <c r="J828" i="2"/>
  <c r="U827" i="2"/>
  <c r="Q827" i="2"/>
  <c r="P827" i="2"/>
  <c r="J827" i="2"/>
  <c r="U826" i="2"/>
  <c r="Q826" i="2"/>
  <c r="S826" i="2" s="1"/>
  <c r="T826" i="2" s="1"/>
  <c r="P826" i="2"/>
  <c r="J826" i="2"/>
  <c r="U825" i="2"/>
  <c r="Q825" i="2"/>
  <c r="P825" i="2"/>
  <c r="J825" i="2"/>
  <c r="U824" i="2"/>
  <c r="Q824" i="2"/>
  <c r="P824" i="2"/>
  <c r="J824" i="2"/>
  <c r="U823" i="2"/>
  <c r="Q823" i="2"/>
  <c r="P823" i="2"/>
  <c r="J823" i="2"/>
  <c r="U822" i="2"/>
  <c r="Q822" i="2"/>
  <c r="P822" i="2"/>
  <c r="S822" i="2" s="1"/>
  <c r="T822" i="2" s="1"/>
  <c r="J822" i="2"/>
  <c r="U821" i="2"/>
  <c r="Q821" i="2"/>
  <c r="P821" i="2"/>
  <c r="J821" i="2"/>
  <c r="U820" i="2"/>
  <c r="Q820" i="2"/>
  <c r="P820" i="2"/>
  <c r="J820" i="2"/>
  <c r="U819" i="2"/>
  <c r="Q819" i="2"/>
  <c r="P819" i="2"/>
  <c r="J819" i="2"/>
  <c r="U818" i="2"/>
  <c r="Q818" i="2"/>
  <c r="S818" i="2" s="1"/>
  <c r="T818" i="2" s="1"/>
  <c r="P818" i="2"/>
  <c r="J818" i="2"/>
  <c r="U817" i="2"/>
  <c r="Q817" i="2"/>
  <c r="P817" i="2"/>
  <c r="J817" i="2"/>
  <c r="U816" i="2"/>
  <c r="Q816" i="2"/>
  <c r="P816" i="2"/>
  <c r="J816" i="2"/>
  <c r="U815" i="2"/>
  <c r="Q815" i="2"/>
  <c r="P815" i="2"/>
  <c r="J815" i="2"/>
  <c r="U814" i="2"/>
  <c r="Q814" i="2"/>
  <c r="P814" i="2"/>
  <c r="S814" i="2" s="1"/>
  <c r="T814" i="2" s="1"/>
  <c r="J814" i="2"/>
  <c r="U813" i="2"/>
  <c r="Q813" i="2"/>
  <c r="P813" i="2"/>
  <c r="J813" i="2"/>
  <c r="U812" i="2"/>
  <c r="Q812" i="2"/>
  <c r="P812" i="2"/>
  <c r="J812" i="2"/>
  <c r="U811" i="2"/>
  <c r="Q811" i="2"/>
  <c r="P811" i="2"/>
  <c r="J811" i="2"/>
  <c r="U810" i="2"/>
  <c r="Q810" i="2"/>
  <c r="S810" i="2" s="1"/>
  <c r="T810" i="2" s="1"/>
  <c r="P810" i="2"/>
  <c r="J810" i="2"/>
  <c r="U809" i="2"/>
  <c r="Q809" i="2"/>
  <c r="P809" i="2"/>
  <c r="J809" i="2"/>
  <c r="U808" i="2"/>
  <c r="Q808" i="2"/>
  <c r="P808" i="2"/>
  <c r="J808" i="2"/>
  <c r="U807" i="2"/>
  <c r="Q807" i="2"/>
  <c r="P807" i="2"/>
  <c r="J807" i="2"/>
  <c r="U806" i="2"/>
  <c r="Q806" i="2"/>
  <c r="P806" i="2"/>
  <c r="S806" i="2" s="1"/>
  <c r="T806" i="2" s="1"/>
  <c r="J806" i="2"/>
  <c r="U805" i="2"/>
  <c r="Q805" i="2"/>
  <c r="P805" i="2"/>
  <c r="J805" i="2"/>
  <c r="U804" i="2"/>
  <c r="Q804" i="2"/>
  <c r="P804" i="2"/>
  <c r="J804" i="2"/>
  <c r="U803" i="2"/>
  <c r="Q803" i="2"/>
  <c r="P803" i="2"/>
  <c r="J803" i="2"/>
  <c r="U802" i="2"/>
  <c r="Q802" i="2"/>
  <c r="S802" i="2" s="1"/>
  <c r="T802" i="2" s="1"/>
  <c r="P802" i="2"/>
  <c r="J802" i="2"/>
  <c r="U801" i="2"/>
  <c r="Q801" i="2"/>
  <c r="P801" i="2"/>
  <c r="J801" i="2"/>
  <c r="U800" i="2"/>
  <c r="Q800" i="2"/>
  <c r="P800" i="2"/>
  <c r="J800" i="2"/>
  <c r="U799" i="2"/>
  <c r="Q799" i="2"/>
  <c r="P799" i="2"/>
  <c r="J799" i="2"/>
  <c r="U798" i="2"/>
  <c r="Q798" i="2"/>
  <c r="P798" i="2"/>
  <c r="J798" i="2"/>
  <c r="U797" i="2"/>
  <c r="Q797" i="2"/>
  <c r="P797" i="2"/>
  <c r="J797" i="2"/>
  <c r="U796" i="2"/>
  <c r="Q796" i="2"/>
  <c r="P796" i="2"/>
  <c r="J796" i="2"/>
  <c r="U795" i="2"/>
  <c r="Q795" i="2"/>
  <c r="P795" i="2"/>
  <c r="J795" i="2"/>
  <c r="U794" i="2"/>
  <c r="S794" i="2"/>
  <c r="T794" i="2" s="1"/>
  <c r="Q794" i="2"/>
  <c r="P794" i="2"/>
  <c r="J794" i="2"/>
  <c r="U793" i="2"/>
  <c r="Q793" i="2"/>
  <c r="P793" i="2"/>
  <c r="J793" i="2"/>
  <c r="U792" i="2"/>
  <c r="Q792" i="2"/>
  <c r="P792" i="2"/>
  <c r="J792" i="2"/>
  <c r="U791" i="2"/>
  <c r="Q791" i="2"/>
  <c r="P791" i="2"/>
  <c r="J791" i="2"/>
  <c r="U790" i="2"/>
  <c r="Q790" i="2"/>
  <c r="P790" i="2"/>
  <c r="S790" i="2" s="1"/>
  <c r="T790" i="2" s="1"/>
  <c r="J790" i="2"/>
  <c r="U789" i="2"/>
  <c r="Q789" i="2"/>
  <c r="P789" i="2"/>
  <c r="U788" i="2"/>
  <c r="Q788" i="2"/>
  <c r="P788" i="2"/>
  <c r="J788" i="2"/>
  <c r="U787" i="2"/>
  <c r="Q787" i="2"/>
  <c r="P787" i="2"/>
  <c r="S787" i="2" s="1"/>
  <c r="T787" i="2" s="1"/>
  <c r="U786" i="2"/>
  <c r="Q786" i="2"/>
  <c r="P786" i="2"/>
  <c r="J786" i="2"/>
  <c r="U785" i="2"/>
  <c r="Q785" i="2"/>
  <c r="P785" i="2"/>
  <c r="J785" i="2"/>
  <c r="U784" i="2"/>
  <c r="Q784" i="2"/>
  <c r="P784" i="2"/>
  <c r="J784" i="2"/>
  <c r="U783" i="2"/>
  <c r="Q783" i="2"/>
  <c r="P783" i="2"/>
  <c r="J783" i="2"/>
  <c r="U782" i="2"/>
  <c r="Q782" i="2"/>
  <c r="P782" i="2"/>
  <c r="J782" i="2"/>
  <c r="U781" i="2"/>
  <c r="Q781" i="2"/>
  <c r="P781" i="2"/>
  <c r="J781" i="2"/>
  <c r="U780" i="2"/>
  <c r="Q780" i="2"/>
  <c r="P780" i="2"/>
  <c r="J780" i="2"/>
  <c r="U779" i="2"/>
  <c r="Q779" i="2"/>
  <c r="P779" i="2"/>
  <c r="J779" i="2"/>
  <c r="U778" i="2"/>
  <c r="Q778" i="2"/>
  <c r="P778" i="2"/>
  <c r="J778" i="2"/>
  <c r="U777" i="2"/>
  <c r="Q777" i="2"/>
  <c r="P777" i="2"/>
  <c r="J777" i="2"/>
  <c r="U776" i="2"/>
  <c r="Q776" i="2"/>
  <c r="P776" i="2"/>
  <c r="J776" i="2"/>
  <c r="U775" i="2"/>
  <c r="Q775" i="2"/>
  <c r="P775" i="2"/>
  <c r="J775" i="2"/>
  <c r="U774" i="2"/>
  <c r="Q774" i="2"/>
  <c r="P774" i="2"/>
  <c r="J774" i="2"/>
  <c r="U773" i="2"/>
  <c r="Q773" i="2"/>
  <c r="P773" i="2"/>
  <c r="J773" i="2"/>
  <c r="U772" i="2"/>
  <c r="Q772" i="2"/>
  <c r="P772" i="2"/>
  <c r="J772" i="2"/>
  <c r="U771" i="2"/>
  <c r="Q771" i="2"/>
  <c r="P771" i="2"/>
  <c r="J771" i="2"/>
  <c r="U770" i="2"/>
  <c r="Q770" i="2"/>
  <c r="P770" i="2"/>
  <c r="J770" i="2"/>
  <c r="U769" i="2"/>
  <c r="Q769" i="2"/>
  <c r="P769" i="2"/>
  <c r="J769" i="2"/>
  <c r="U768" i="2"/>
  <c r="Q768" i="2"/>
  <c r="P768" i="2"/>
  <c r="J768" i="2"/>
  <c r="U767" i="2"/>
  <c r="Q767" i="2"/>
  <c r="P767" i="2"/>
  <c r="J767" i="2"/>
  <c r="U766" i="2"/>
  <c r="Q766" i="2"/>
  <c r="P766" i="2"/>
  <c r="J766" i="2"/>
  <c r="U765" i="2"/>
  <c r="Q765" i="2"/>
  <c r="S765" i="2" s="1"/>
  <c r="T765" i="2" s="1"/>
  <c r="P765" i="2"/>
  <c r="J765" i="2"/>
  <c r="U764" i="2"/>
  <c r="Q764" i="2"/>
  <c r="P764" i="2"/>
  <c r="J764" i="2"/>
  <c r="U763" i="2"/>
  <c r="Q763" i="2"/>
  <c r="S763" i="2" s="1"/>
  <c r="T763" i="2" s="1"/>
  <c r="P763" i="2"/>
  <c r="J763" i="2"/>
  <c r="U762" i="2"/>
  <c r="Q762" i="2"/>
  <c r="P762" i="2"/>
  <c r="J762" i="2"/>
  <c r="U761" i="2"/>
  <c r="Q761" i="2"/>
  <c r="S761" i="2" s="1"/>
  <c r="T761" i="2" s="1"/>
  <c r="P761" i="2"/>
  <c r="J761" i="2"/>
  <c r="U760" i="2"/>
  <c r="Q760" i="2"/>
  <c r="P760" i="2"/>
  <c r="J760" i="2"/>
  <c r="U759" i="2"/>
  <c r="Q759" i="2"/>
  <c r="S759" i="2" s="1"/>
  <c r="T759" i="2" s="1"/>
  <c r="P759" i="2"/>
  <c r="J759" i="2"/>
  <c r="U758" i="2"/>
  <c r="Q758" i="2"/>
  <c r="P758" i="2"/>
  <c r="J758" i="2"/>
  <c r="U757" i="2"/>
  <c r="Q757" i="2"/>
  <c r="S757" i="2" s="1"/>
  <c r="T757" i="2" s="1"/>
  <c r="P757" i="2"/>
  <c r="J757" i="2"/>
  <c r="U756" i="2"/>
  <c r="Q756" i="2"/>
  <c r="P756" i="2"/>
  <c r="J756" i="2"/>
  <c r="U755" i="2"/>
  <c r="Q755" i="2"/>
  <c r="S755" i="2" s="1"/>
  <c r="T755" i="2" s="1"/>
  <c r="P755" i="2"/>
  <c r="J755" i="2"/>
  <c r="U754" i="2"/>
  <c r="Q754" i="2"/>
  <c r="P754" i="2"/>
  <c r="J754" i="2"/>
  <c r="U753" i="2"/>
  <c r="Q753" i="2"/>
  <c r="S753" i="2" s="1"/>
  <c r="T753" i="2" s="1"/>
  <c r="P753" i="2"/>
  <c r="J753" i="2"/>
  <c r="U752" i="2"/>
  <c r="Q752" i="2"/>
  <c r="P752" i="2"/>
  <c r="J752" i="2"/>
  <c r="U751" i="2"/>
  <c r="Q751" i="2"/>
  <c r="S751" i="2" s="1"/>
  <c r="T751" i="2" s="1"/>
  <c r="P751" i="2"/>
  <c r="J751" i="2"/>
  <c r="U750" i="2"/>
  <c r="Q750" i="2"/>
  <c r="P750" i="2"/>
  <c r="J750" i="2"/>
  <c r="U749" i="2"/>
  <c r="Q749" i="2"/>
  <c r="S749" i="2" s="1"/>
  <c r="T749" i="2" s="1"/>
  <c r="P749" i="2"/>
  <c r="J749" i="2"/>
  <c r="U748" i="2"/>
  <c r="Q748" i="2"/>
  <c r="P748" i="2"/>
  <c r="J748" i="2"/>
  <c r="U747" i="2"/>
  <c r="Q747" i="2"/>
  <c r="S747" i="2" s="1"/>
  <c r="T747" i="2" s="1"/>
  <c r="P747" i="2"/>
  <c r="J747" i="2"/>
  <c r="U746" i="2"/>
  <c r="Q746" i="2"/>
  <c r="P746" i="2"/>
  <c r="J746" i="2"/>
  <c r="U745" i="2"/>
  <c r="Q745" i="2"/>
  <c r="S745" i="2" s="1"/>
  <c r="T745" i="2" s="1"/>
  <c r="P745" i="2"/>
  <c r="J745" i="2"/>
  <c r="U744" i="2"/>
  <c r="Q744" i="2"/>
  <c r="P744" i="2"/>
  <c r="J744" i="2"/>
  <c r="U743" i="2"/>
  <c r="Q743" i="2"/>
  <c r="S743" i="2" s="1"/>
  <c r="T743" i="2" s="1"/>
  <c r="P743" i="2"/>
  <c r="J743" i="2"/>
  <c r="U742" i="2"/>
  <c r="Q742" i="2"/>
  <c r="P742" i="2"/>
  <c r="J742" i="2"/>
  <c r="U741" i="2"/>
  <c r="Q741" i="2"/>
  <c r="S741" i="2" s="1"/>
  <c r="T741" i="2" s="1"/>
  <c r="P741" i="2"/>
  <c r="J741" i="2"/>
  <c r="U740" i="2"/>
  <c r="Q740" i="2"/>
  <c r="P740" i="2"/>
  <c r="J740" i="2"/>
  <c r="U739" i="2"/>
  <c r="Q739" i="2"/>
  <c r="S739" i="2" s="1"/>
  <c r="T739" i="2" s="1"/>
  <c r="P739" i="2"/>
  <c r="J739" i="2"/>
  <c r="U738" i="2"/>
  <c r="Q738" i="2"/>
  <c r="P738" i="2"/>
  <c r="J738" i="2"/>
  <c r="U737" i="2"/>
  <c r="Q737" i="2"/>
  <c r="S737" i="2" s="1"/>
  <c r="T737" i="2" s="1"/>
  <c r="P737" i="2"/>
  <c r="J737" i="2"/>
  <c r="U736" i="2"/>
  <c r="Q736" i="2"/>
  <c r="P736" i="2"/>
  <c r="J736" i="2"/>
  <c r="U735" i="2"/>
  <c r="Q735" i="2"/>
  <c r="S735" i="2" s="1"/>
  <c r="T735" i="2" s="1"/>
  <c r="P735" i="2"/>
  <c r="J735" i="2"/>
  <c r="U734" i="2"/>
  <c r="Q734" i="2"/>
  <c r="P734" i="2"/>
  <c r="J734" i="2"/>
  <c r="U733" i="2"/>
  <c r="Q733" i="2"/>
  <c r="S733" i="2" s="1"/>
  <c r="T733" i="2" s="1"/>
  <c r="P733" i="2"/>
  <c r="J733" i="2"/>
  <c r="U732" i="2"/>
  <c r="Q732" i="2"/>
  <c r="P732" i="2"/>
  <c r="J732" i="2"/>
  <c r="U731" i="2"/>
  <c r="Q731" i="2"/>
  <c r="S731" i="2" s="1"/>
  <c r="T731" i="2" s="1"/>
  <c r="P731" i="2"/>
  <c r="J731" i="2"/>
  <c r="U730" i="2"/>
  <c r="Q730" i="2"/>
  <c r="P730" i="2"/>
  <c r="J730" i="2"/>
  <c r="U729" i="2"/>
  <c r="Q729" i="2"/>
  <c r="S729" i="2" s="1"/>
  <c r="T729" i="2" s="1"/>
  <c r="P729" i="2"/>
  <c r="J729" i="2"/>
  <c r="U728" i="2"/>
  <c r="Q728" i="2"/>
  <c r="P728" i="2"/>
  <c r="J728" i="2"/>
  <c r="U727" i="2"/>
  <c r="Q727" i="2"/>
  <c r="S727" i="2" s="1"/>
  <c r="T727" i="2" s="1"/>
  <c r="P727" i="2"/>
  <c r="J727" i="2"/>
  <c r="U726" i="2"/>
  <c r="Q726" i="2"/>
  <c r="P726" i="2"/>
  <c r="J726" i="2"/>
  <c r="U725" i="2"/>
  <c r="Q725" i="2"/>
  <c r="S725" i="2" s="1"/>
  <c r="T725" i="2" s="1"/>
  <c r="P725" i="2"/>
  <c r="J725" i="2"/>
  <c r="U724" i="2"/>
  <c r="Q724" i="2"/>
  <c r="P724" i="2"/>
  <c r="J724" i="2"/>
  <c r="U723" i="2"/>
  <c r="S723" i="2"/>
  <c r="T723" i="2" s="1"/>
  <c r="Q723" i="2"/>
  <c r="P723" i="2"/>
  <c r="J723" i="2"/>
  <c r="U722" i="2"/>
  <c r="Q722" i="2"/>
  <c r="P722" i="2"/>
  <c r="J722" i="2"/>
  <c r="U721" i="2"/>
  <c r="Q721" i="2"/>
  <c r="P721" i="2"/>
  <c r="J721" i="2"/>
  <c r="U720" i="2"/>
  <c r="Q720" i="2"/>
  <c r="P720" i="2"/>
  <c r="J720" i="2"/>
  <c r="U719" i="2"/>
  <c r="Q719" i="2"/>
  <c r="S719" i="2" s="1"/>
  <c r="T719" i="2" s="1"/>
  <c r="P719" i="2"/>
  <c r="J719" i="2"/>
  <c r="U718" i="2"/>
  <c r="Q718" i="2"/>
  <c r="P718" i="2"/>
  <c r="J718" i="2"/>
  <c r="U717" i="2"/>
  <c r="Q717" i="2"/>
  <c r="S717" i="2" s="1"/>
  <c r="T717" i="2" s="1"/>
  <c r="P717" i="2"/>
  <c r="J717" i="2"/>
  <c r="U716" i="2"/>
  <c r="Q716" i="2"/>
  <c r="S716" i="2" s="1"/>
  <c r="T716" i="2" s="1"/>
  <c r="P716" i="2"/>
  <c r="J716" i="2"/>
  <c r="U715" i="2"/>
  <c r="Q715" i="2"/>
  <c r="P715" i="2"/>
  <c r="J715" i="2"/>
  <c r="U714" i="2"/>
  <c r="Q714" i="2"/>
  <c r="P714" i="2"/>
  <c r="J714" i="2"/>
  <c r="U713" i="2"/>
  <c r="Q713" i="2"/>
  <c r="P713" i="2"/>
  <c r="J713" i="2"/>
  <c r="U712" i="2"/>
  <c r="Q712" i="2"/>
  <c r="P712" i="2"/>
  <c r="J712" i="2"/>
  <c r="U711" i="2"/>
  <c r="Q711" i="2"/>
  <c r="S711" i="2" s="1"/>
  <c r="T711" i="2" s="1"/>
  <c r="P711" i="2"/>
  <c r="J711" i="2"/>
  <c r="U710" i="2"/>
  <c r="Q710" i="2"/>
  <c r="P710" i="2"/>
  <c r="J710" i="2"/>
  <c r="U709" i="2"/>
  <c r="Q709" i="2"/>
  <c r="S709" i="2" s="1"/>
  <c r="T709" i="2" s="1"/>
  <c r="P709" i="2"/>
  <c r="J709" i="2"/>
  <c r="U708" i="2"/>
  <c r="Q708" i="2"/>
  <c r="S708" i="2" s="1"/>
  <c r="T708" i="2" s="1"/>
  <c r="P708" i="2"/>
  <c r="J708" i="2"/>
  <c r="U707" i="2"/>
  <c r="Q707" i="2"/>
  <c r="P707" i="2"/>
  <c r="S707" i="2" s="1"/>
  <c r="T707" i="2" s="1"/>
  <c r="J707" i="2"/>
  <c r="U706" i="2"/>
  <c r="Q706" i="2"/>
  <c r="P706" i="2"/>
  <c r="J706" i="2"/>
  <c r="U705" i="2"/>
  <c r="Q705" i="2"/>
  <c r="P705" i="2"/>
  <c r="J705" i="2"/>
  <c r="U704" i="2"/>
  <c r="Q704" i="2"/>
  <c r="P704" i="2"/>
  <c r="J704" i="2"/>
  <c r="U703" i="2"/>
  <c r="Q703" i="2"/>
  <c r="P703" i="2"/>
  <c r="J703" i="2"/>
  <c r="U702" i="2"/>
  <c r="Q702" i="2"/>
  <c r="P702" i="2"/>
  <c r="J702" i="2"/>
  <c r="U701" i="2"/>
  <c r="Q701" i="2"/>
  <c r="P701" i="2"/>
  <c r="J701" i="2"/>
  <c r="U700" i="2"/>
  <c r="Q700" i="2"/>
  <c r="P700" i="2"/>
  <c r="J700" i="2"/>
  <c r="U699" i="2"/>
  <c r="Q699" i="2"/>
  <c r="P699" i="2"/>
  <c r="S699" i="2" s="1"/>
  <c r="T699" i="2" s="1"/>
  <c r="J699" i="2"/>
  <c r="U698" i="2"/>
  <c r="Q698" i="2"/>
  <c r="P698" i="2"/>
  <c r="J698" i="2"/>
  <c r="U697" i="2"/>
  <c r="Q697" i="2"/>
  <c r="P697" i="2"/>
  <c r="J697" i="2"/>
  <c r="U696" i="2"/>
  <c r="Q696" i="2"/>
  <c r="P696" i="2"/>
  <c r="J696" i="2"/>
  <c r="U695" i="2"/>
  <c r="Q695" i="2"/>
  <c r="S695" i="2" s="1"/>
  <c r="T695" i="2" s="1"/>
  <c r="P695" i="2"/>
  <c r="J695" i="2"/>
  <c r="U694" i="2"/>
  <c r="Q694" i="2"/>
  <c r="P694" i="2"/>
  <c r="J694" i="2"/>
  <c r="U693" i="2"/>
  <c r="Q693" i="2"/>
  <c r="P693" i="2"/>
  <c r="J693" i="2"/>
  <c r="U692" i="2"/>
  <c r="Q692" i="2"/>
  <c r="P692" i="2"/>
  <c r="J692" i="2"/>
  <c r="U691" i="2"/>
  <c r="Q691" i="2"/>
  <c r="P691" i="2"/>
  <c r="S691" i="2" s="1"/>
  <c r="T691" i="2" s="1"/>
  <c r="J691" i="2"/>
  <c r="U690" i="2"/>
  <c r="Q690" i="2"/>
  <c r="P690" i="2"/>
  <c r="J690" i="2"/>
  <c r="U689" i="2"/>
  <c r="Q689" i="2"/>
  <c r="P689" i="2"/>
  <c r="J689" i="2"/>
  <c r="U688" i="2"/>
  <c r="Q688" i="2"/>
  <c r="P688" i="2"/>
  <c r="J688" i="2"/>
  <c r="U687" i="2"/>
  <c r="Q687" i="2"/>
  <c r="P687" i="2"/>
  <c r="J687" i="2"/>
  <c r="U686" i="2"/>
  <c r="Q686" i="2"/>
  <c r="S686" i="2" s="1"/>
  <c r="T686" i="2" s="1"/>
  <c r="P686" i="2"/>
  <c r="J686" i="2"/>
  <c r="U685" i="2"/>
  <c r="Q685" i="2"/>
  <c r="P685" i="2"/>
  <c r="J685" i="2"/>
  <c r="U684" i="2"/>
  <c r="Q684" i="2"/>
  <c r="S684" i="2" s="1"/>
  <c r="T684" i="2" s="1"/>
  <c r="P684" i="2"/>
  <c r="J684" i="2"/>
  <c r="U683" i="2"/>
  <c r="Q683" i="2"/>
  <c r="S683" i="2" s="1"/>
  <c r="T683" i="2" s="1"/>
  <c r="P683" i="2"/>
  <c r="J683" i="2"/>
  <c r="U682" i="2"/>
  <c r="Q682" i="2"/>
  <c r="P682" i="2"/>
  <c r="J682" i="2"/>
  <c r="U681" i="2"/>
  <c r="Q681" i="2"/>
  <c r="S681" i="2" s="1"/>
  <c r="T681" i="2" s="1"/>
  <c r="P681" i="2"/>
  <c r="J681" i="2"/>
  <c r="U680" i="2"/>
  <c r="Q680" i="2"/>
  <c r="P680" i="2"/>
  <c r="J680" i="2"/>
  <c r="U679" i="2"/>
  <c r="S679" i="2"/>
  <c r="T679" i="2" s="1"/>
  <c r="Q679" i="2"/>
  <c r="P679" i="2"/>
  <c r="J679" i="2"/>
  <c r="U678" i="2"/>
  <c r="Q678" i="2"/>
  <c r="P678" i="2"/>
  <c r="J678" i="2"/>
  <c r="U677" i="2"/>
  <c r="Q677" i="2"/>
  <c r="P677" i="2"/>
  <c r="J677" i="2"/>
  <c r="U676" i="2"/>
  <c r="Q676" i="2"/>
  <c r="P676" i="2"/>
  <c r="J676" i="2"/>
  <c r="U675" i="2"/>
  <c r="Q675" i="2"/>
  <c r="P675" i="2"/>
  <c r="J675" i="2"/>
  <c r="U674" i="2"/>
  <c r="Q674" i="2"/>
  <c r="P674" i="2"/>
  <c r="J674" i="2"/>
  <c r="U673" i="2"/>
  <c r="Q673" i="2"/>
  <c r="P673" i="2"/>
  <c r="J673" i="2"/>
  <c r="U672" i="2"/>
  <c r="Q672" i="2"/>
  <c r="P672" i="2"/>
  <c r="J672" i="2"/>
  <c r="U671" i="2"/>
  <c r="Q671" i="2"/>
  <c r="P671" i="2"/>
  <c r="J671" i="2"/>
  <c r="U670" i="2"/>
  <c r="Q670" i="2"/>
  <c r="P670" i="2"/>
  <c r="J670" i="2"/>
  <c r="U669" i="2"/>
  <c r="Q669" i="2"/>
  <c r="P669" i="2"/>
  <c r="J669" i="2"/>
  <c r="U668" i="2"/>
  <c r="Q668" i="2"/>
  <c r="P668" i="2"/>
  <c r="J668" i="2"/>
  <c r="U667" i="2"/>
  <c r="Q667" i="2"/>
  <c r="S667" i="2" s="1"/>
  <c r="T667" i="2" s="1"/>
  <c r="P667" i="2"/>
  <c r="J667" i="2"/>
  <c r="U666" i="2"/>
  <c r="Q666" i="2"/>
  <c r="P666" i="2"/>
  <c r="J666" i="2"/>
  <c r="U665" i="2"/>
  <c r="Q665" i="2"/>
  <c r="P665" i="2"/>
  <c r="J665" i="2"/>
  <c r="U664" i="2"/>
  <c r="Q664" i="2"/>
  <c r="P664" i="2"/>
  <c r="J664" i="2"/>
  <c r="U663" i="2"/>
  <c r="S663" i="2"/>
  <c r="T663" i="2" s="1"/>
  <c r="Q663" i="2"/>
  <c r="P663" i="2"/>
  <c r="J663" i="2"/>
  <c r="U662" i="2"/>
  <c r="Q662" i="2"/>
  <c r="P662" i="2"/>
  <c r="J662" i="2"/>
  <c r="U661" i="2"/>
  <c r="Q661" i="2"/>
  <c r="P661" i="2"/>
  <c r="J661" i="2"/>
  <c r="U660" i="2"/>
  <c r="Q660" i="2"/>
  <c r="P660" i="2"/>
  <c r="J660" i="2"/>
  <c r="U659" i="2"/>
  <c r="Q659" i="2"/>
  <c r="S659" i="2" s="1"/>
  <c r="T659" i="2" s="1"/>
  <c r="P659" i="2"/>
  <c r="J659" i="2"/>
  <c r="U658" i="2"/>
  <c r="Q658" i="2"/>
  <c r="P658" i="2"/>
  <c r="J658" i="2"/>
  <c r="U657" i="2"/>
  <c r="Q657" i="2"/>
  <c r="P657" i="2"/>
  <c r="J657" i="2"/>
  <c r="U656" i="2"/>
  <c r="Q656" i="2"/>
  <c r="P656" i="2"/>
  <c r="J656" i="2"/>
  <c r="U655" i="2"/>
  <c r="Q655" i="2"/>
  <c r="P655" i="2"/>
  <c r="S655" i="2" s="1"/>
  <c r="T655" i="2" s="1"/>
  <c r="J655" i="2"/>
  <c r="U654" i="2"/>
  <c r="Q654" i="2"/>
  <c r="P654" i="2"/>
  <c r="J654" i="2"/>
  <c r="U653" i="2"/>
  <c r="Q653" i="2"/>
  <c r="P653" i="2"/>
  <c r="J653" i="2"/>
  <c r="U652" i="2"/>
  <c r="Q652" i="2"/>
  <c r="S652" i="2" s="1"/>
  <c r="T652" i="2" s="1"/>
  <c r="P652" i="2"/>
  <c r="J652" i="2"/>
  <c r="U651" i="2"/>
  <c r="Q651" i="2"/>
  <c r="P651" i="2"/>
  <c r="J651" i="2"/>
  <c r="U650" i="2"/>
  <c r="Q650" i="2"/>
  <c r="P650" i="2"/>
  <c r="J650" i="2"/>
  <c r="U649" i="2"/>
  <c r="Q649" i="2"/>
  <c r="P649" i="2"/>
  <c r="S649" i="2" s="1"/>
  <c r="T649" i="2" s="1"/>
  <c r="J649" i="2"/>
  <c r="U648" i="2"/>
  <c r="Q648" i="2"/>
  <c r="P648" i="2"/>
  <c r="J648" i="2"/>
  <c r="U647" i="2"/>
  <c r="Q647" i="2"/>
  <c r="S647" i="2" s="1"/>
  <c r="T647" i="2" s="1"/>
  <c r="P647" i="2"/>
  <c r="J647" i="2"/>
  <c r="U646" i="2"/>
  <c r="Q646" i="2"/>
  <c r="P646" i="2"/>
  <c r="J646" i="2"/>
  <c r="U645" i="2"/>
  <c r="Q645" i="2"/>
  <c r="P645" i="2"/>
  <c r="J645" i="2"/>
  <c r="U644" i="2"/>
  <c r="Q644" i="2"/>
  <c r="S644" i="2" s="1"/>
  <c r="T644" i="2" s="1"/>
  <c r="P644" i="2"/>
  <c r="J644" i="2"/>
  <c r="U643" i="2"/>
  <c r="Q643" i="2"/>
  <c r="P643" i="2"/>
  <c r="S643" i="2" s="1"/>
  <c r="T643" i="2" s="1"/>
  <c r="J643" i="2"/>
  <c r="U642" i="2"/>
  <c r="Q642" i="2"/>
  <c r="S642" i="2" s="1"/>
  <c r="T642" i="2" s="1"/>
  <c r="P642" i="2"/>
  <c r="J642" i="2"/>
  <c r="U641" i="2"/>
  <c r="Q641" i="2"/>
  <c r="P641" i="2"/>
  <c r="J641" i="2"/>
  <c r="U640" i="2"/>
  <c r="Q640" i="2"/>
  <c r="S640" i="2" s="1"/>
  <c r="T640" i="2" s="1"/>
  <c r="P640" i="2"/>
  <c r="J640" i="2"/>
  <c r="U639" i="2"/>
  <c r="Q639" i="2"/>
  <c r="P639" i="2"/>
  <c r="J639" i="2"/>
  <c r="U638" i="2"/>
  <c r="Q638" i="2"/>
  <c r="S638" i="2" s="1"/>
  <c r="T638" i="2" s="1"/>
  <c r="P638" i="2"/>
  <c r="J638" i="2"/>
  <c r="U637" i="2"/>
  <c r="Q637" i="2"/>
  <c r="S637" i="2" s="1"/>
  <c r="T637" i="2" s="1"/>
  <c r="P637" i="2"/>
  <c r="J637" i="2"/>
  <c r="U636" i="2"/>
  <c r="Q636" i="2"/>
  <c r="P636" i="2"/>
  <c r="J636" i="2"/>
  <c r="U635" i="2"/>
  <c r="Q635" i="2"/>
  <c r="P635" i="2"/>
  <c r="J635" i="2"/>
  <c r="U634" i="2"/>
  <c r="Q634" i="2"/>
  <c r="P634" i="2"/>
  <c r="J634" i="2"/>
  <c r="U633" i="2"/>
  <c r="Q633" i="2"/>
  <c r="P633" i="2"/>
  <c r="S633" i="2" s="1"/>
  <c r="T633" i="2" s="1"/>
  <c r="J633" i="2"/>
  <c r="U632" i="2"/>
  <c r="Q632" i="2"/>
  <c r="P632" i="2"/>
  <c r="J632" i="2"/>
  <c r="U631" i="2"/>
  <c r="Q631" i="2"/>
  <c r="P631" i="2"/>
  <c r="S631" i="2" s="1"/>
  <c r="T631" i="2" s="1"/>
  <c r="J631" i="2"/>
  <c r="U630" i="2"/>
  <c r="Q630" i="2"/>
  <c r="P630" i="2"/>
  <c r="J630" i="2"/>
  <c r="U629" i="2"/>
  <c r="Q629" i="2"/>
  <c r="P629" i="2"/>
  <c r="J629" i="2"/>
  <c r="U628" i="2"/>
  <c r="Q628" i="2"/>
  <c r="S628" i="2" s="1"/>
  <c r="T628" i="2" s="1"/>
  <c r="P628" i="2"/>
  <c r="J628" i="2"/>
  <c r="U627" i="2"/>
  <c r="Q627" i="2"/>
  <c r="S627" i="2" s="1"/>
  <c r="T627" i="2" s="1"/>
  <c r="P627" i="2"/>
  <c r="J627" i="2"/>
  <c r="U626" i="2"/>
  <c r="Q626" i="2"/>
  <c r="P626" i="2"/>
  <c r="U625" i="2"/>
  <c r="Q625" i="2"/>
  <c r="P625" i="2"/>
  <c r="J625" i="2"/>
  <c r="U624" i="2"/>
  <c r="Q624" i="2"/>
  <c r="P624" i="2"/>
  <c r="J624" i="2"/>
  <c r="U623" i="2"/>
  <c r="Q623" i="2"/>
  <c r="P623" i="2"/>
  <c r="J623" i="2"/>
  <c r="U622" i="2"/>
  <c r="Q622" i="2"/>
  <c r="S622" i="2" s="1"/>
  <c r="T622" i="2" s="1"/>
  <c r="P622" i="2"/>
  <c r="J622" i="2"/>
  <c r="U621" i="2"/>
  <c r="Q621" i="2"/>
  <c r="P621" i="2"/>
  <c r="S621" i="2" s="1"/>
  <c r="T621" i="2" s="1"/>
  <c r="J621" i="2"/>
  <c r="U620" i="2"/>
  <c r="Q620" i="2"/>
  <c r="P620" i="2"/>
  <c r="J620" i="2"/>
  <c r="U619" i="2"/>
  <c r="Q619" i="2"/>
  <c r="P619" i="2"/>
  <c r="J619" i="2"/>
  <c r="U618" i="2"/>
  <c r="Q618" i="2"/>
  <c r="S618" i="2" s="1"/>
  <c r="T618" i="2" s="1"/>
  <c r="P618" i="2"/>
  <c r="J618" i="2"/>
  <c r="U617" i="2"/>
  <c r="Q617" i="2"/>
  <c r="S617" i="2" s="1"/>
  <c r="T617" i="2" s="1"/>
  <c r="P617" i="2"/>
  <c r="J617" i="2"/>
  <c r="U616" i="2"/>
  <c r="Q616" i="2"/>
  <c r="P616" i="2"/>
  <c r="J616" i="2"/>
  <c r="U615" i="2"/>
  <c r="Q615" i="2"/>
  <c r="S615" i="2" s="1"/>
  <c r="T615" i="2" s="1"/>
  <c r="P615" i="2"/>
  <c r="J615" i="2"/>
  <c r="U614" i="2"/>
  <c r="Q614" i="2"/>
  <c r="S614" i="2" s="1"/>
  <c r="T614" i="2" s="1"/>
  <c r="P614" i="2"/>
  <c r="J614" i="2"/>
  <c r="U613" i="2"/>
  <c r="Q613" i="2"/>
  <c r="P613" i="2"/>
  <c r="J613" i="2"/>
  <c r="U612" i="2"/>
  <c r="Q612" i="2"/>
  <c r="P612" i="2"/>
  <c r="J612" i="2"/>
  <c r="U611" i="2"/>
  <c r="Q611" i="2"/>
  <c r="S611" i="2" s="1"/>
  <c r="T611" i="2" s="1"/>
  <c r="P611" i="2"/>
  <c r="J611" i="2"/>
  <c r="U610" i="2"/>
  <c r="Q610" i="2"/>
  <c r="S610" i="2" s="1"/>
  <c r="T610" i="2" s="1"/>
  <c r="P610" i="2"/>
  <c r="J610" i="2"/>
  <c r="U609" i="2"/>
  <c r="Q609" i="2"/>
  <c r="P609" i="2"/>
  <c r="J609" i="2"/>
  <c r="U608" i="2"/>
  <c r="Q608" i="2"/>
  <c r="P608" i="2"/>
  <c r="J608" i="2"/>
  <c r="U607" i="2"/>
  <c r="Q607" i="2"/>
  <c r="S607" i="2" s="1"/>
  <c r="T607" i="2" s="1"/>
  <c r="P607" i="2"/>
  <c r="J607" i="2"/>
  <c r="U606" i="2"/>
  <c r="Q606" i="2"/>
  <c r="S606" i="2" s="1"/>
  <c r="T606" i="2" s="1"/>
  <c r="P606" i="2"/>
  <c r="J606" i="2"/>
  <c r="U605" i="2"/>
  <c r="S605" i="2"/>
  <c r="T605" i="2" s="1"/>
  <c r="Q605" i="2"/>
  <c r="P605" i="2"/>
  <c r="J605" i="2"/>
  <c r="U604" i="2"/>
  <c r="Q604" i="2"/>
  <c r="P604" i="2"/>
  <c r="U603" i="2"/>
  <c r="Q603" i="2"/>
  <c r="S603" i="2" s="1"/>
  <c r="T603" i="2" s="1"/>
  <c r="P603" i="2"/>
  <c r="J603" i="2"/>
  <c r="U602" i="2"/>
  <c r="Q602" i="2"/>
  <c r="S602" i="2" s="1"/>
  <c r="T602" i="2" s="1"/>
  <c r="P602" i="2"/>
  <c r="J602" i="2"/>
  <c r="U601" i="2"/>
  <c r="Q601" i="2"/>
  <c r="S601" i="2" s="1"/>
  <c r="T601" i="2" s="1"/>
  <c r="P601" i="2"/>
  <c r="J601" i="2"/>
  <c r="U600" i="2"/>
  <c r="Q600" i="2"/>
  <c r="S600" i="2" s="1"/>
  <c r="T600" i="2" s="1"/>
  <c r="P600" i="2"/>
  <c r="J600" i="2"/>
  <c r="U599" i="2"/>
  <c r="Q599" i="2"/>
  <c r="S599" i="2" s="1"/>
  <c r="T599" i="2" s="1"/>
  <c r="P599" i="2"/>
  <c r="J599" i="2"/>
  <c r="U598" i="2"/>
  <c r="Q598" i="2"/>
  <c r="S598" i="2" s="1"/>
  <c r="T598" i="2" s="1"/>
  <c r="P598" i="2"/>
  <c r="J598" i="2"/>
  <c r="U597" i="2"/>
  <c r="Q597" i="2"/>
  <c r="S597" i="2" s="1"/>
  <c r="T597" i="2" s="1"/>
  <c r="P597" i="2"/>
  <c r="J597" i="2"/>
  <c r="U596" i="2"/>
  <c r="Q596" i="2"/>
  <c r="S596" i="2" s="1"/>
  <c r="T596" i="2" s="1"/>
  <c r="P596" i="2"/>
  <c r="J596" i="2"/>
  <c r="U595" i="2"/>
  <c r="Q595" i="2"/>
  <c r="S595" i="2" s="1"/>
  <c r="T595" i="2" s="1"/>
  <c r="P595" i="2"/>
  <c r="U594" i="2"/>
  <c r="Q594" i="2"/>
  <c r="S594" i="2" s="1"/>
  <c r="T594" i="2" s="1"/>
  <c r="P594" i="2"/>
  <c r="U593" i="2"/>
  <c r="Q593" i="2"/>
  <c r="P593" i="2"/>
  <c r="J593" i="2"/>
  <c r="U592" i="2"/>
  <c r="Q592" i="2"/>
  <c r="P592" i="2"/>
  <c r="J592" i="2"/>
  <c r="U591" i="2"/>
  <c r="Q591" i="2"/>
  <c r="P591" i="2"/>
  <c r="J591" i="2"/>
  <c r="U590" i="2"/>
  <c r="Q590" i="2"/>
  <c r="P590" i="2"/>
  <c r="J590" i="2"/>
  <c r="U589" i="2"/>
  <c r="Q589" i="2"/>
  <c r="P589" i="2"/>
  <c r="J589" i="2"/>
  <c r="U588" i="2"/>
  <c r="Q588" i="2"/>
  <c r="P588" i="2"/>
  <c r="J588" i="2"/>
  <c r="U587" i="2"/>
  <c r="Q587" i="2"/>
  <c r="P587" i="2"/>
  <c r="J587" i="2"/>
  <c r="U586" i="2"/>
  <c r="Q586" i="2"/>
  <c r="P586" i="2"/>
  <c r="J586" i="2"/>
  <c r="U585" i="2"/>
  <c r="Q585" i="2"/>
  <c r="P585" i="2"/>
  <c r="J585" i="2"/>
  <c r="U584" i="2"/>
  <c r="Q584" i="2"/>
  <c r="P584" i="2"/>
  <c r="J584" i="2"/>
  <c r="U583" i="2"/>
  <c r="Q583" i="2"/>
  <c r="P583" i="2"/>
  <c r="J583" i="2"/>
  <c r="U582" i="2"/>
  <c r="Q582" i="2"/>
  <c r="P582" i="2"/>
  <c r="J582" i="2"/>
  <c r="U581" i="2"/>
  <c r="Q581" i="2"/>
  <c r="P581" i="2"/>
  <c r="J581" i="2"/>
  <c r="U580" i="2"/>
  <c r="Q580" i="2"/>
  <c r="P580" i="2"/>
  <c r="J580" i="2"/>
  <c r="U579" i="2"/>
  <c r="Q579" i="2"/>
  <c r="P579" i="2"/>
  <c r="J579" i="2"/>
  <c r="U578" i="2"/>
  <c r="Q578" i="2"/>
  <c r="P578" i="2"/>
  <c r="J578" i="2"/>
  <c r="U577" i="2"/>
  <c r="Q577" i="2"/>
  <c r="P577" i="2"/>
  <c r="J577" i="2"/>
  <c r="U576" i="2"/>
  <c r="Q576" i="2"/>
  <c r="P576" i="2"/>
  <c r="J576" i="2"/>
  <c r="U575" i="2"/>
  <c r="Q575" i="2"/>
  <c r="P575" i="2"/>
  <c r="J575" i="2"/>
  <c r="U574" i="2"/>
  <c r="Q574" i="2"/>
  <c r="P574" i="2"/>
  <c r="J574" i="2"/>
  <c r="U573" i="2"/>
  <c r="Q573" i="2"/>
  <c r="P573" i="2"/>
  <c r="J573" i="2"/>
  <c r="U572" i="2"/>
  <c r="Q572" i="2"/>
  <c r="P572" i="2"/>
  <c r="J572" i="2"/>
  <c r="U571" i="2"/>
  <c r="Q571" i="2"/>
  <c r="P571" i="2"/>
  <c r="J571" i="2"/>
  <c r="U570" i="2"/>
  <c r="Q570" i="2"/>
  <c r="P570" i="2"/>
  <c r="J570" i="2"/>
  <c r="U569" i="2"/>
  <c r="Q569" i="2"/>
  <c r="P569" i="2"/>
  <c r="U568" i="2"/>
  <c r="Q568" i="2"/>
  <c r="P568" i="2"/>
  <c r="J568" i="2"/>
  <c r="U567" i="2"/>
  <c r="Q567" i="2"/>
  <c r="P567" i="2"/>
  <c r="S567" i="2" s="1"/>
  <c r="T567" i="2" s="1"/>
  <c r="J567" i="2"/>
  <c r="U566" i="2"/>
  <c r="Q566" i="2"/>
  <c r="P566" i="2"/>
  <c r="U565" i="2"/>
  <c r="Q565" i="2"/>
  <c r="S565" i="2" s="1"/>
  <c r="T565" i="2" s="1"/>
  <c r="P565" i="2"/>
  <c r="J565" i="2"/>
  <c r="U564" i="2"/>
  <c r="Q564" i="2"/>
  <c r="S564" i="2" s="1"/>
  <c r="T564" i="2" s="1"/>
  <c r="P564" i="2"/>
  <c r="J564" i="2"/>
  <c r="U563" i="2"/>
  <c r="Q563" i="2"/>
  <c r="S563" i="2" s="1"/>
  <c r="T563" i="2" s="1"/>
  <c r="P563" i="2"/>
  <c r="J563" i="2"/>
  <c r="U562" i="2"/>
  <c r="Q562" i="2"/>
  <c r="S562" i="2" s="1"/>
  <c r="T562" i="2" s="1"/>
  <c r="P562" i="2"/>
  <c r="J562" i="2"/>
  <c r="U561" i="2"/>
  <c r="Q561" i="2"/>
  <c r="S561" i="2" s="1"/>
  <c r="T561" i="2" s="1"/>
  <c r="P561" i="2"/>
  <c r="J561" i="2"/>
  <c r="U560" i="2"/>
  <c r="Q560" i="2"/>
  <c r="S560" i="2" s="1"/>
  <c r="T560" i="2" s="1"/>
  <c r="P560" i="2"/>
  <c r="J560" i="2"/>
  <c r="U559" i="2"/>
  <c r="Q559" i="2"/>
  <c r="S559" i="2" s="1"/>
  <c r="T559" i="2" s="1"/>
  <c r="P559" i="2"/>
  <c r="J559" i="2"/>
  <c r="U558" i="2"/>
  <c r="Q558" i="2"/>
  <c r="S558" i="2" s="1"/>
  <c r="T558" i="2" s="1"/>
  <c r="P558" i="2"/>
  <c r="J558" i="2"/>
  <c r="U557" i="2"/>
  <c r="Q557" i="2"/>
  <c r="S557" i="2" s="1"/>
  <c r="T557" i="2" s="1"/>
  <c r="P557" i="2"/>
  <c r="J557" i="2"/>
  <c r="U556" i="2"/>
  <c r="Q556" i="2"/>
  <c r="S556" i="2" s="1"/>
  <c r="T556" i="2" s="1"/>
  <c r="P556" i="2"/>
  <c r="J556" i="2"/>
  <c r="U555" i="2"/>
  <c r="Q555" i="2"/>
  <c r="S555" i="2" s="1"/>
  <c r="T555" i="2" s="1"/>
  <c r="P555" i="2"/>
  <c r="J555" i="2"/>
  <c r="U554" i="2"/>
  <c r="Q554" i="2"/>
  <c r="S554" i="2" s="1"/>
  <c r="T554" i="2" s="1"/>
  <c r="P554" i="2"/>
  <c r="J554" i="2"/>
  <c r="U553" i="2"/>
  <c r="Q553" i="2"/>
  <c r="S553" i="2" s="1"/>
  <c r="T553" i="2" s="1"/>
  <c r="P553" i="2"/>
  <c r="J553" i="2"/>
  <c r="U552" i="2"/>
  <c r="Q552" i="2"/>
  <c r="S552" i="2" s="1"/>
  <c r="T552" i="2" s="1"/>
  <c r="P552" i="2"/>
  <c r="J552" i="2"/>
  <c r="U551" i="2"/>
  <c r="Q551" i="2"/>
  <c r="S551" i="2" s="1"/>
  <c r="T551" i="2" s="1"/>
  <c r="P551" i="2"/>
  <c r="J551" i="2"/>
  <c r="U550" i="2"/>
  <c r="Q550" i="2"/>
  <c r="S550" i="2" s="1"/>
  <c r="T550" i="2" s="1"/>
  <c r="P550" i="2"/>
  <c r="J550" i="2"/>
  <c r="U549" i="2"/>
  <c r="Q549" i="2"/>
  <c r="S549" i="2" s="1"/>
  <c r="T549" i="2" s="1"/>
  <c r="P549" i="2"/>
  <c r="J549" i="2"/>
  <c r="U548" i="2"/>
  <c r="Q548" i="2"/>
  <c r="S548" i="2" s="1"/>
  <c r="T548" i="2" s="1"/>
  <c r="P548" i="2"/>
  <c r="J548" i="2"/>
  <c r="U547" i="2"/>
  <c r="Q547" i="2"/>
  <c r="S547" i="2" s="1"/>
  <c r="T547" i="2" s="1"/>
  <c r="P547" i="2"/>
  <c r="J547" i="2"/>
  <c r="U546" i="2"/>
  <c r="Q546" i="2"/>
  <c r="S546" i="2" s="1"/>
  <c r="T546" i="2" s="1"/>
  <c r="P546" i="2"/>
  <c r="J546" i="2"/>
  <c r="U545" i="2"/>
  <c r="Q545" i="2"/>
  <c r="P545" i="2"/>
  <c r="J545" i="2"/>
  <c r="U544" i="2"/>
  <c r="Q544" i="2"/>
  <c r="P544" i="2"/>
  <c r="U543" i="2"/>
  <c r="Q543" i="2"/>
  <c r="S543" i="2" s="1"/>
  <c r="T543" i="2" s="1"/>
  <c r="P543" i="2"/>
  <c r="J543" i="2"/>
  <c r="U542" i="2"/>
  <c r="Q542" i="2"/>
  <c r="P542" i="2"/>
  <c r="J542" i="2"/>
  <c r="U541" i="2"/>
  <c r="Q541" i="2"/>
  <c r="S541" i="2" s="1"/>
  <c r="T541" i="2" s="1"/>
  <c r="P541" i="2"/>
  <c r="J541" i="2"/>
  <c r="U540" i="2"/>
  <c r="Q540" i="2"/>
  <c r="S540" i="2" s="1"/>
  <c r="T540" i="2" s="1"/>
  <c r="P540" i="2"/>
  <c r="J540" i="2"/>
  <c r="U539" i="2"/>
  <c r="Q539" i="2"/>
  <c r="P539" i="2"/>
  <c r="J539" i="2"/>
  <c r="U538" i="2"/>
  <c r="Q538" i="2"/>
  <c r="P538" i="2"/>
  <c r="J538" i="2"/>
  <c r="U537" i="2"/>
  <c r="Q537" i="2"/>
  <c r="P537" i="2"/>
  <c r="J537" i="2"/>
  <c r="U536" i="2"/>
  <c r="Q536" i="2"/>
  <c r="S536" i="2" s="1"/>
  <c r="T536" i="2" s="1"/>
  <c r="P536" i="2"/>
  <c r="U535" i="2"/>
  <c r="Q535" i="2"/>
  <c r="P535" i="2"/>
  <c r="J535" i="2"/>
  <c r="U534" i="2"/>
  <c r="Q534" i="2"/>
  <c r="P534" i="2"/>
  <c r="J534" i="2"/>
  <c r="U533" i="2"/>
  <c r="Q533" i="2"/>
  <c r="P533" i="2"/>
  <c r="J533" i="2"/>
  <c r="U532" i="2"/>
  <c r="Q532" i="2"/>
  <c r="P532" i="2"/>
  <c r="J532" i="2"/>
  <c r="U531" i="2"/>
  <c r="Q531" i="2"/>
  <c r="P531" i="2"/>
  <c r="J531" i="2"/>
  <c r="U530" i="2"/>
  <c r="Q530" i="2"/>
  <c r="P530" i="2"/>
  <c r="U529" i="2"/>
  <c r="Q529" i="2"/>
  <c r="S529" i="2" s="1"/>
  <c r="T529" i="2" s="1"/>
  <c r="P529" i="2"/>
  <c r="J529" i="2"/>
  <c r="U528" i="2"/>
  <c r="Q528" i="2"/>
  <c r="P528" i="2"/>
  <c r="J528" i="2"/>
  <c r="U527" i="2"/>
  <c r="Q527" i="2"/>
  <c r="S527" i="2" s="1"/>
  <c r="T527" i="2" s="1"/>
  <c r="P527" i="2"/>
  <c r="J527" i="2"/>
  <c r="U526" i="2"/>
  <c r="Q526" i="2"/>
  <c r="P526" i="2"/>
  <c r="J526" i="2"/>
  <c r="U525" i="2"/>
  <c r="S525" i="2"/>
  <c r="T525" i="2" s="1"/>
  <c r="Q525" i="2"/>
  <c r="P525" i="2"/>
  <c r="J525" i="2"/>
  <c r="U524" i="2"/>
  <c r="Q524" i="2"/>
  <c r="P524" i="2"/>
  <c r="J524" i="2"/>
  <c r="U523" i="2"/>
  <c r="Q523" i="2"/>
  <c r="S523" i="2" s="1"/>
  <c r="T523" i="2" s="1"/>
  <c r="P523" i="2"/>
  <c r="J523" i="2"/>
  <c r="U522" i="2"/>
  <c r="Q522" i="2"/>
  <c r="S522" i="2" s="1"/>
  <c r="T522" i="2" s="1"/>
  <c r="P522" i="2"/>
  <c r="U521" i="2"/>
  <c r="Q521" i="2"/>
  <c r="P521" i="2"/>
  <c r="J521" i="2"/>
  <c r="U520" i="2"/>
  <c r="Q520" i="2"/>
  <c r="P520" i="2"/>
  <c r="J520" i="2"/>
  <c r="U519" i="2"/>
  <c r="Q519" i="2"/>
  <c r="P519" i="2"/>
  <c r="J519" i="2"/>
  <c r="U518" i="2"/>
  <c r="Q518" i="2"/>
  <c r="P518" i="2"/>
  <c r="J518" i="2"/>
  <c r="U517" i="2"/>
  <c r="Q517" i="2"/>
  <c r="S517" i="2" s="1"/>
  <c r="T517" i="2" s="1"/>
  <c r="P517" i="2"/>
  <c r="J517" i="2"/>
  <c r="U516" i="2"/>
  <c r="Q516" i="2"/>
  <c r="P516" i="2"/>
  <c r="J516" i="2"/>
  <c r="U515" i="2"/>
  <c r="Q515" i="2"/>
  <c r="P515" i="2"/>
  <c r="J515" i="2"/>
  <c r="U514" i="2"/>
  <c r="Q514" i="2"/>
  <c r="P514" i="2"/>
  <c r="J514" i="2"/>
  <c r="U513" i="2"/>
  <c r="Q513" i="2"/>
  <c r="P513" i="2"/>
  <c r="J513" i="2"/>
  <c r="U512" i="2"/>
  <c r="Q512" i="2"/>
  <c r="P512" i="2"/>
  <c r="J512" i="2"/>
  <c r="U511" i="2"/>
  <c r="Q511" i="2"/>
  <c r="S511" i="2" s="1"/>
  <c r="T511" i="2" s="1"/>
  <c r="P511" i="2"/>
  <c r="J511" i="2"/>
  <c r="U510" i="2"/>
  <c r="Q510" i="2"/>
  <c r="P510" i="2"/>
  <c r="J510" i="2"/>
  <c r="U509" i="2"/>
  <c r="S509" i="2"/>
  <c r="T509" i="2" s="1"/>
  <c r="Q509" i="2"/>
  <c r="P509" i="2"/>
  <c r="J509" i="2"/>
  <c r="U508" i="2"/>
  <c r="Q508" i="2"/>
  <c r="S508" i="2" s="1"/>
  <c r="T508" i="2" s="1"/>
  <c r="P508" i="2"/>
  <c r="J508" i="2"/>
  <c r="U507" i="2"/>
  <c r="Q507" i="2"/>
  <c r="P507" i="2"/>
  <c r="S507" i="2" s="1"/>
  <c r="T507" i="2" s="1"/>
  <c r="J507" i="2"/>
  <c r="U506" i="2"/>
  <c r="Q506" i="2"/>
  <c r="P506" i="2"/>
  <c r="J506" i="2"/>
  <c r="U505" i="2"/>
  <c r="Q505" i="2"/>
  <c r="P505" i="2"/>
  <c r="J505" i="2"/>
  <c r="U504" i="2"/>
  <c r="Q504" i="2"/>
  <c r="P504" i="2"/>
  <c r="J504" i="2"/>
  <c r="U503" i="2"/>
  <c r="Q503" i="2"/>
  <c r="S503" i="2" s="1"/>
  <c r="T503" i="2" s="1"/>
  <c r="P503" i="2"/>
  <c r="J503" i="2"/>
  <c r="U502" i="2"/>
  <c r="Q502" i="2"/>
  <c r="P502" i="2"/>
  <c r="J502" i="2"/>
  <c r="U501" i="2"/>
  <c r="Q501" i="2"/>
  <c r="P501" i="2"/>
  <c r="J501" i="2"/>
  <c r="U500" i="2"/>
  <c r="Q500" i="2"/>
  <c r="P500" i="2"/>
  <c r="J500" i="2"/>
  <c r="U499" i="2"/>
  <c r="Q499" i="2"/>
  <c r="S499" i="2" s="1"/>
  <c r="T499" i="2" s="1"/>
  <c r="P499" i="2"/>
  <c r="J499" i="2"/>
  <c r="U498" i="2"/>
  <c r="Q498" i="2"/>
  <c r="P498" i="2"/>
  <c r="J498" i="2"/>
  <c r="U497" i="2"/>
  <c r="Q497" i="2"/>
  <c r="P497" i="2"/>
  <c r="J497" i="2"/>
  <c r="U496" i="2"/>
  <c r="Q496" i="2"/>
  <c r="P496" i="2"/>
  <c r="J496" i="2"/>
  <c r="U495" i="2"/>
  <c r="Q495" i="2"/>
  <c r="P495" i="2"/>
  <c r="J495" i="2"/>
  <c r="U494" i="2"/>
  <c r="Q494" i="2"/>
  <c r="S494" i="2" s="1"/>
  <c r="T494" i="2" s="1"/>
  <c r="P494" i="2"/>
  <c r="J494" i="2"/>
  <c r="U493" i="2"/>
  <c r="Q493" i="2"/>
  <c r="S493" i="2" s="1"/>
  <c r="T493" i="2" s="1"/>
  <c r="P493" i="2"/>
  <c r="J493" i="2"/>
  <c r="U492" i="2"/>
  <c r="Q492" i="2"/>
  <c r="S492" i="2" s="1"/>
  <c r="T492" i="2" s="1"/>
  <c r="P492" i="2"/>
  <c r="J492" i="2"/>
  <c r="U491" i="2"/>
  <c r="Q491" i="2"/>
  <c r="P491" i="2"/>
  <c r="J491" i="2"/>
  <c r="U490" i="2"/>
  <c r="Q490" i="2"/>
  <c r="P490" i="2"/>
  <c r="J490" i="2"/>
  <c r="U489" i="2"/>
  <c r="Q489" i="2"/>
  <c r="S489" i="2" s="1"/>
  <c r="T489" i="2" s="1"/>
  <c r="P489" i="2"/>
  <c r="J489" i="2"/>
  <c r="U488" i="2"/>
  <c r="Q488" i="2"/>
  <c r="S488" i="2" s="1"/>
  <c r="T488" i="2" s="1"/>
  <c r="P488" i="2"/>
  <c r="J488" i="2"/>
  <c r="U487" i="2"/>
  <c r="Q487" i="2"/>
  <c r="P487" i="2"/>
  <c r="J487" i="2"/>
  <c r="U486" i="2"/>
  <c r="Q486" i="2"/>
  <c r="P486" i="2"/>
  <c r="J486" i="2"/>
  <c r="U485" i="2"/>
  <c r="Q485" i="2"/>
  <c r="S485" i="2" s="1"/>
  <c r="T485" i="2" s="1"/>
  <c r="P485" i="2"/>
  <c r="J485" i="2"/>
  <c r="U484" i="2"/>
  <c r="Q484" i="2"/>
  <c r="S484" i="2" s="1"/>
  <c r="T484" i="2" s="1"/>
  <c r="P484" i="2"/>
  <c r="J484" i="2"/>
  <c r="U483" i="2"/>
  <c r="S483" i="2"/>
  <c r="T483" i="2" s="1"/>
  <c r="Q483" i="2"/>
  <c r="P483" i="2"/>
  <c r="J483" i="2"/>
  <c r="U482" i="2"/>
  <c r="Q482" i="2"/>
  <c r="P482" i="2"/>
  <c r="J482" i="2"/>
  <c r="U481" i="2"/>
  <c r="Q481" i="2"/>
  <c r="P481" i="2"/>
  <c r="J481" i="2"/>
  <c r="U480" i="2"/>
  <c r="Q480" i="2"/>
  <c r="P480" i="2"/>
  <c r="J480" i="2"/>
  <c r="U479" i="2"/>
  <c r="Q479" i="2"/>
  <c r="P479" i="2"/>
  <c r="J479" i="2"/>
  <c r="U478" i="2"/>
  <c r="Q478" i="2"/>
  <c r="P478" i="2"/>
  <c r="U477" i="2"/>
  <c r="Q477" i="2"/>
  <c r="P477" i="2"/>
  <c r="J477" i="2"/>
  <c r="U476" i="2"/>
  <c r="Q476" i="2"/>
  <c r="P476" i="2"/>
  <c r="S476" i="2" s="1"/>
  <c r="T476" i="2" s="1"/>
  <c r="J476" i="2"/>
  <c r="U475" i="2"/>
  <c r="Q475" i="2"/>
  <c r="P475" i="2"/>
  <c r="J475" i="2"/>
  <c r="U474" i="2"/>
  <c r="Q474" i="2"/>
  <c r="P474" i="2"/>
  <c r="J474" i="2"/>
  <c r="U473" i="2"/>
  <c r="Q473" i="2"/>
  <c r="P473" i="2"/>
  <c r="J473" i="2"/>
  <c r="U472" i="2"/>
  <c r="Q472" i="2"/>
  <c r="P472" i="2"/>
  <c r="J472" i="2"/>
  <c r="U471" i="2"/>
  <c r="Q471" i="2"/>
  <c r="P471" i="2"/>
  <c r="J471" i="2"/>
  <c r="U470" i="2"/>
  <c r="Q470" i="2"/>
  <c r="P470" i="2"/>
  <c r="J470" i="2"/>
  <c r="U469" i="2"/>
  <c r="Q469" i="2"/>
  <c r="P469" i="2"/>
  <c r="J469" i="2"/>
  <c r="U468" i="2"/>
  <c r="Q468" i="2"/>
  <c r="S468" i="2" s="1"/>
  <c r="T468" i="2" s="1"/>
  <c r="P468" i="2"/>
  <c r="J468" i="2"/>
  <c r="U467" i="2"/>
  <c r="Q467" i="2"/>
  <c r="P467" i="2"/>
  <c r="J467" i="2"/>
  <c r="U466" i="2"/>
  <c r="Q466" i="2"/>
  <c r="P466" i="2"/>
  <c r="J466" i="2"/>
  <c r="U465" i="2"/>
  <c r="Q465" i="2"/>
  <c r="P465" i="2"/>
  <c r="J465" i="2"/>
  <c r="U464" i="2"/>
  <c r="Q464" i="2"/>
  <c r="P464" i="2"/>
  <c r="J464" i="2"/>
  <c r="U463" i="2"/>
  <c r="Q463" i="2"/>
  <c r="P463" i="2"/>
  <c r="J463" i="2"/>
  <c r="U462" i="2"/>
  <c r="Q462" i="2"/>
  <c r="P462" i="2"/>
  <c r="J462" i="2"/>
  <c r="U461" i="2"/>
  <c r="Q461" i="2"/>
  <c r="P461" i="2"/>
  <c r="J461" i="2"/>
  <c r="U460" i="2"/>
  <c r="Q460" i="2"/>
  <c r="S460" i="2" s="1"/>
  <c r="T460" i="2" s="1"/>
  <c r="P460" i="2"/>
  <c r="U459" i="2"/>
  <c r="Q459" i="2"/>
  <c r="P459" i="2"/>
  <c r="J459" i="2"/>
  <c r="U458" i="2"/>
  <c r="Q458" i="2"/>
  <c r="S458" i="2" s="1"/>
  <c r="T458" i="2" s="1"/>
  <c r="P458" i="2"/>
  <c r="J458" i="2"/>
  <c r="U457" i="2"/>
  <c r="Q457" i="2"/>
  <c r="S457" i="2" s="1"/>
  <c r="T457" i="2" s="1"/>
  <c r="P457" i="2"/>
  <c r="J457" i="2"/>
  <c r="U456" i="2"/>
  <c r="Q456" i="2"/>
  <c r="S456" i="2" s="1"/>
  <c r="T456" i="2" s="1"/>
  <c r="P456" i="2"/>
  <c r="J456" i="2"/>
  <c r="U455" i="2"/>
  <c r="Q455" i="2"/>
  <c r="P455" i="2"/>
  <c r="J455" i="2"/>
  <c r="U454" i="2"/>
  <c r="Q454" i="2"/>
  <c r="S454" i="2" s="1"/>
  <c r="T454" i="2" s="1"/>
  <c r="P454" i="2"/>
  <c r="J454" i="2"/>
  <c r="U453" i="2"/>
  <c r="Q453" i="2"/>
  <c r="S453" i="2" s="1"/>
  <c r="T453" i="2" s="1"/>
  <c r="P453" i="2"/>
  <c r="J453" i="2"/>
  <c r="U452" i="2"/>
  <c r="Q452" i="2"/>
  <c r="P452" i="2"/>
  <c r="J452" i="2"/>
  <c r="U451" i="2"/>
  <c r="Q451" i="2"/>
  <c r="P451" i="2"/>
  <c r="J451" i="2"/>
  <c r="U450" i="2"/>
  <c r="Q450" i="2"/>
  <c r="S450" i="2" s="1"/>
  <c r="T450" i="2" s="1"/>
  <c r="P450" i="2"/>
  <c r="J450" i="2"/>
  <c r="U449" i="2"/>
  <c r="Q449" i="2"/>
  <c r="S449" i="2" s="1"/>
  <c r="T449" i="2" s="1"/>
  <c r="P449" i="2"/>
  <c r="J449" i="2"/>
  <c r="U448" i="2"/>
  <c r="Q448" i="2"/>
  <c r="P448" i="2"/>
  <c r="J448" i="2"/>
  <c r="U447" i="2"/>
  <c r="Q447" i="2"/>
  <c r="P447" i="2"/>
  <c r="J447" i="2"/>
  <c r="U446" i="2"/>
  <c r="Q446" i="2"/>
  <c r="P446" i="2"/>
  <c r="J446" i="2"/>
  <c r="U445" i="2"/>
  <c r="Q445" i="2"/>
  <c r="P445" i="2"/>
  <c r="J445" i="2"/>
  <c r="U444" i="2"/>
  <c r="Q444" i="2"/>
  <c r="S444" i="2" s="1"/>
  <c r="T444" i="2" s="1"/>
  <c r="P444" i="2"/>
  <c r="J444" i="2"/>
  <c r="U443" i="2"/>
  <c r="Q443" i="2"/>
  <c r="P443" i="2"/>
  <c r="J443" i="2"/>
  <c r="U442" i="2"/>
  <c r="S442" i="2"/>
  <c r="T442" i="2" s="1"/>
  <c r="Q442" i="2"/>
  <c r="P442" i="2"/>
  <c r="J442" i="2"/>
  <c r="U441" i="2"/>
  <c r="Q441" i="2"/>
  <c r="P441" i="2"/>
  <c r="J441" i="2"/>
  <c r="U440" i="2"/>
  <c r="Q440" i="2"/>
  <c r="P440" i="2"/>
  <c r="S440" i="2" s="1"/>
  <c r="T440" i="2" s="1"/>
  <c r="J440" i="2"/>
  <c r="U439" i="2"/>
  <c r="Q439" i="2"/>
  <c r="P439" i="2"/>
  <c r="S439" i="2" s="1"/>
  <c r="T439" i="2" s="1"/>
  <c r="J439" i="2"/>
  <c r="U438" i="2"/>
  <c r="Q438" i="2"/>
  <c r="P438" i="2"/>
  <c r="J438" i="2"/>
  <c r="U437" i="2"/>
  <c r="Q437" i="2"/>
  <c r="P437" i="2"/>
  <c r="J437" i="2"/>
  <c r="U436" i="2"/>
  <c r="Q436" i="2"/>
  <c r="P436" i="2"/>
  <c r="S436" i="2" s="1"/>
  <c r="T436" i="2" s="1"/>
  <c r="J436" i="2"/>
  <c r="U435" i="2"/>
  <c r="Q435" i="2"/>
  <c r="P435" i="2"/>
  <c r="S435" i="2" s="1"/>
  <c r="T435" i="2" s="1"/>
  <c r="J435" i="2"/>
  <c r="U434" i="2"/>
  <c r="Q434" i="2"/>
  <c r="P434" i="2"/>
  <c r="J434" i="2"/>
  <c r="U433" i="2"/>
  <c r="Q433" i="2"/>
  <c r="P433" i="2"/>
  <c r="J433" i="2"/>
  <c r="U432" i="2"/>
  <c r="Q432" i="2"/>
  <c r="S432" i="2" s="1"/>
  <c r="T432" i="2" s="1"/>
  <c r="P432" i="2"/>
  <c r="J432" i="2"/>
  <c r="U431" i="2"/>
  <c r="Q431" i="2"/>
  <c r="P431" i="2"/>
  <c r="S431" i="2" s="1"/>
  <c r="T431" i="2" s="1"/>
  <c r="J431" i="2"/>
  <c r="U430" i="2"/>
  <c r="Q430" i="2"/>
  <c r="P430" i="2"/>
  <c r="J430" i="2"/>
  <c r="U429" i="2"/>
  <c r="Q429" i="2"/>
  <c r="P429" i="2"/>
  <c r="S429" i="2" s="1"/>
  <c r="T429" i="2" s="1"/>
  <c r="J429" i="2"/>
  <c r="U428" i="2"/>
  <c r="Q428" i="2"/>
  <c r="S428" i="2" s="1"/>
  <c r="T428" i="2" s="1"/>
  <c r="P428" i="2"/>
  <c r="J428" i="2"/>
  <c r="U427" i="2"/>
  <c r="Q427" i="2"/>
  <c r="P427" i="2"/>
  <c r="J427" i="2"/>
  <c r="U426" i="2"/>
  <c r="S426" i="2"/>
  <c r="T426" i="2" s="1"/>
  <c r="Q426" i="2"/>
  <c r="P426" i="2"/>
  <c r="J426" i="2"/>
  <c r="U425" i="2"/>
  <c r="Q425" i="2"/>
  <c r="P425" i="2"/>
  <c r="J425" i="2"/>
  <c r="U424" i="2"/>
  <c r="S424" i="2"/>
  <c r="T424" i="2" s="1"/>
  <c r="Q424" i="2"/>
  <c r="P424" i="2"/>
  <c r="J424" i="2"/>
  <c r="U423" i="2"/>
  <c r="Q423" i="2"/>
  <c r="P423" i="2"/>
  <c r="J423" i="2"/>
  <c r="U422" i="2"/>
  <c r="Q422" i="2"/>
  <c r="S422" i="2" s="1"/>
  <c r="T422" i="2" s="1"/>
  <c r="P422" i="2"/>
  <c r="J422" i="2"/>
  <c r="U421" i="2"/>
  <c r="Q421" i="2"/>
  <c r="P421" i="2"/>
  <c r="J421" i="2"/>
  <c r="U420" i="2"/>
  <c r="Q420" i="2"/>
  <c r="P420" i="2"/>
  <c r="S420" i="2" s="1"/>
  <c r="T420" i="2" s="1"/>
  <c r="J420" i="2"/>
  <c r="U419" i="2"/>
  <c r="Q419" i="2"/>
  <c r="P419" i="2"/>
  <c r="S419" i="2" s="1"/>
  <c r="T419" i="2" s="1"/>
  <c r="J419" i="2"/>
  <c r="U418" i="2"/>
  <c r="Q418" i="2"/>
  <c r="P418" i="2"/>
  <c r="J418" i="2"/>
  <c r="U417" i="2"/>
  <c r="Q417" i="2"/>
  <c r="P417" i="2"/>
  <c r="J417" i="2"/>
  <c r="U416" i="2"/>
  <c r="Q416" i="2"/>
  <c r="S416" i="2" s="1"/>
  <c r="T416" i="2" s="1"/>
  <c r="P416" i="2"/>
  <c r="J416" i="2"/>
  <c r="U415" i="2"/>
  <c r="Q415" i="2"/>
  <c r="P415" i="2"/>
  <c r="J415" i="2"/>
  <c r="U414" i="2"/>
  <c r="Q414" i="2"/>
  <c r="P414" i="2"/>
  <c r="J414" i="2"/>
  <c r="U413" i="2"/>
  <c r="Q413" i="2"/>
  <c r="P413" i="2"/>
  <c r="J413" i="2"/>
  <c r="U412" i="2"/>
  <c r="Q412" i="2"/>
  <c r="P412" i="2"/>
  <c r="J412" i="2"/>
  <c r="U411" i="2"/>
  <c r="Q411" i="2"/>
  <c r="P411" i="2"/>
  <c r="J411" i="2"/>
  <c r="U410" i="2"/>
  <c r="Q410" i="2"/>
  <c r="S410" i="2" s="1"/>
  <c r="T410" i="2" s="1"/>
  <c r="P410" i="2"/>
  <c r="J410" i="2"/>
  <c r="U409" i="2"/>
  <c r="Q409" i="2"/>
  <c r="P409" i="2"/>
  <c r="J409" i="2"/>
  <c r="U408" i="2"/>
  <c r="Q408" i="2"/>
  <c r="P408" i="2"/>
  <c r="S408" i="2" s="1"/>
  <c r="T408" i="2" s="1"/>
  <c r="J408" i="2"/>
  <c r="U407" i="2"/>
  <c r="Q407" i="2"/>
  <c r="P407" i="2"/>
  <c r="J407" i="2"/>
  <c r="U406" i="2"/>
  <c r="Q406" i="2"/>
  <c r="P406" i="2"/>
  <c r="J406" i="2"/>
  <c r="U405" i="2"/>
  <c r="Q405" i="2"/>
  <c r="P405" i="2"/>
  <c r="J405" i="2"/>
  <c r="U404" i="2"/>
  <c r="Q404" i="2"/>
  <c r="P404" i="2"/>
  <c r="S404" i="2" s="1"/>
  <c r="T404" i="2" s="1"/>
  <c r="J404" i="2"/>
  <c r="U403" i="2"/>
  <c r="Q403" i="2"/>
  <c r="P403" i="2"/>
  <c r="J403" i="2"/>
  <c r="U402" i="2"/>
  <c r="Q402" i="2"/>
  <c r="P402" i="2"/>
  <c r="J402" i="2"/>
  <c r="U401" i="2"/>
  <c r="Q401" i="2"/>
  <c r="P401" i="2"/>
  <c r="J401" i="2"/>
  <c r="U400" i="2"/>
  <c r="Q400" i="2"/>
  <c r="S400" i="2" s="1"/>
  <c r="T400" i="2" s="1"/>
  <c r="P400" i="2"/>
  <c r="J400" i="2"/>
  <c r="U399" i="2"/>
  <c r="Q399" i="2"/>
  <c r="P399" i="2"/>
  <c r="S399" i="2" s="1"/>
  <c r="T399" i="2" s="1"/>
  <c r="J399" i="2"/>
  <c r="U398" i="2"/>
  <c r="Q398" i="2"/>
  <c r="P398" i="2"/>
  <c r="J398" i="2"/>
  <c r="U397" i="2"/>
  <c r="Q397" i="2"/>
  <c r="P397" i="2"/>
  <c r="S397" i="2" s="1"/>
  <c r="T397" i="2" s="1"/>
  <c r="J397" i="2"/>
  <c r="U396" i="2"/>
  <c r="Q396" i="2"/>
  <c r="S396" i="2" s="1"/>
  <c r="T396" i="2" s="1"/>
  <c r="P396" i="2"/>
  <c r="J396" i="2"/>
  <c r="U395" i="2"/>
  <c r="Q395" i="2"/>
  <c r="P395" i="2"/>
  <c r="J395" i="2"/>
  <c r="U394" i="2"/>
  <c r="S394" i="2"/>
  <c r="T394" i="2" s="1"/>
  <c r="Q394" i="2"/>
  <c r="P394" i="2"/>
  <c r="J394" i="2"/>
  <c r="U393" i="2"/>
  <c r="Q393" i="2"/>
  <c r="P393" i="2"/>
  <c r="J393" i="2"/>
  <c r="U392" i="2"/>
  <c r="Q392" i="2"/>
  <c r="S392" i="2" s="1"/>
  <c r="T392" i="2" s="1"/>
  <c r="P392" i="2"/>
  <c r="J392" i="2"/>
  <c r="U391" i="2"/>
  <c r="Q391" i="2"/>
  <c r="P391" i="2"/>
  <c r="S391" i="2" s="1"/>
  <c r="T391" i="2" s="1"/>
  <c r="J391" i="2"/>
  <c r="U390" i="2"/>
  <c r="Q390" i="2"/>
  <c r="S390" i="2" s="1"/>
  <c r="T390" i="2" s="1"/>
  <c r="P390" i="2"/>
  <c r="J390" i="2"/>
  <c r="U389" i="2"/>
  <c r="Q389" i="2"/>
  <c r="P389" i="2"/>
  <c r="J389" i="2"/>
  <c r="U388" i="2"/>
  <c r="Q388" i="2"/>
  <c r="P388" i="2"/>
  <c r="J388" i="2"/>
  <c r="U387" i="2"/>
  <c r="Q387" i="2"/>
  <c r="P387" i="2"/>
  <c r="S387" i="2" s="1"/>
  <c r="T387" i="2" s="1"/>
  <c r="J387" i="2"/>
  <c r="U386" i="2"/>
  <c r="Q386" i="2"/>
  <c r="S386" i="2" s="1"/>
  <c r="T386" i="2" s="1"/>
  <c r="P386" i="2"/>
  <c r="J386" i="2"/>
  <c r="U385" i="2"/>
  <c r="Q385" i="2"/>
  <c r="P385" i="2"/>
  <c r="J385" i="2"/>
  <c r="U384" i="2"/>
  <c r="Q384" i="2"/>
  <c r="P384" i="2"/>
  <c r="S384" i="2" s="1"/>
  <c r="T384" i="2" s="1"/>
  <c r="J384" i="2"/>
  <c r="U383" i="2"/>
  <c r="Q383" i="2"/>
  <c r="P383" i="2"/>
  <c r="S383" i="2" s="1"/>
  <c r="T383" i="2" s="1"/>
  <c r="J383" i="2"/>
  <c r="U382" i="2"/>
  <c r="Q382" i="2"/>
  <c r="P382" i="2"/>
  <c r="J382" i="2"/>
  <c r="U381" i="2"/>
  <c r="Q381" i="2"/>
  <c r="P381" i="2"/>
  <c r="S381" i="2" s="1"/>
  <c r="T381" i="2" s="1"/>
  <c r="J381" i="2"/>
  <c r="U380" i="2"/>
  <c r="Q380" i="2"/>
  <c r="P380" i="2"/>
  <c r="J380" i="2"/>
  <c r="U379" i="2"/>
  <c r="Q379" i="2"/>
  <c r="P379" i="2"/>
  <c r="J379" i="2"/>
  <c r="U378" i="2"/>
  <c r="Q378" i="2"/>
  <c r="S378" i="2" s="1"/>
  <c r="T378" i="2" s="1"/>
  <c r="P378" i="2"/>
  <c r="U377" i="2"/>
  <c r="Q377" i="2"/>
  <c r="P377" i="2"/>
  <c r="J377" i="2"/>
  <c r="U376" i="2"/>
  <c r="Q376" i="2"/>
  <c r="P376" i="2"/>
  <c r="J376" i="2"/>
  <c r="U375" i="2"/>
  <c r="Q375" i="2"/>
  <c r="P375" i="2"/>
  <c r="J375" i="2"/>
  <c r="U374" i="2"/>
  <c r="Q374" i="2"/>
  <c r="P374" i="2"/>
  <c r="J374" i="2"/>
  <c r="U373" i="2"/>
  <c r="Q373" i="2"/>
  <c r="P373" i="2"/>
  <c r="J373" i="2"/>
  <c r="U372" i="2"/>
  <c r="Q372" i="2"/>
  <c r="S372" i="2" s="1"/>
  <c r="T372" i="2" s="1"/>
  <c r="P372" i="2"/>
  <c r="J372" i="2"/>
  <c r="U371" i="2"/>
  <c r="Q371" i="2"/>
  <c r="P371" i="2"/>
  <c r="J371" i="2"/>
  <c r="U370" i="2"/>
  <c r="Q370" i="2"/>
  <c r="S370" i="2" s="1"/>
  <c r="T370" i="2" s="1"/>
  <c r="P370" i="2"/>
  <c r="J370" i="2"/>
  <c r="U369" i="2"/>
  <c r="Q369" i="2"/>
  <c r="P369" i="2"/>
  <c r="J369" i="2"/>
  <c r="U368" i="2"/>
  <c r="Q368" i="2"/>
  <c r="S368" i="2" s="1"/>
  <c r="T368" i="2" s="1"/>
  <c r="P368" i="2"/>
  <c r="J368" i="2"/>
  <c r="U367" i="2"/>
  <c r="Q367" i="2"/>
  <c r="P367" i="2"/>
  <c r="J367" i="2"/>
  <c r="U366" i="2"/>
  <c r="Q366" i="2"/>
  <c r="S366" i="2" s="1"/>
  <c r="T366" i="2" s="1"/>
  <c r="P366" i="2"/>
  <c r="J366" i="2"/>
  <c r="U365" i="2"/>
  <c r="Q365" i="2"/>
  <c r="P365" i="2"/>
  <c r="J365" i="2"/>
  <c r="U364" i="2"/>
  <c r="Q364" i="2"/>
  <c r="S364" i="2" s="1"/>
  <c r="T364" i="2" s="1"/>
  <c r="P364" i="2"/>
  <c r="J364" i="2"/>
  <c r="U363" i="2"/>
  <c r="Q363" i="2"/>
  <c r="P363" i="2"/>
  <c r="J363" i="2"/>
  <c r="U362" i="2"/>
  <c r="Q362" i="2"/>
  <c r="S362" i="2" s="1"/>
  <c r="T362" i="2" s="1"/>
  <c r="P362" i="2"/>
  <c r="J362" i="2"/>
  <c r="U361" i="2"/>
  <c r="Q361" i="2"/>
  <c r="P361" i="2"/>
  <c r="J361" i="2"/>
  <c r="U360" i="2"/>
  <c r="Q360" i="2"/>
  <c r="S360" i="2" s="1"/>
  <c r="T360" i="2" s="1"/>
  <c r="P360" i="2"/>
  <c r="J360" i="2"/>
  <c r="U359" i="2"/>
  <c r="Q359" i="2"/>
  <c r="P359" i="2"/>
  <c r="J359" i="2"/>
  <c r="U358" i="2"/>
  <c r="Q358" i="2"/>
  <c r="S358" i="2" s="1"/>
  <c r="T358" i="2" s="1"/>
  <c r="P358" i="2"/>
  <c r="J358" i="2"/>
  <c r="U357" i="2"/>
  <c r="Q357" i="2"/>
  <c r="P357" i="2"/>
  <c r="J357" i="2"/>
  <c r="U356" i="2"/>
  <c r="Q356" i="2"/>
  <c r="S356" i="2" s="1"/>
  <c r="T356" i="2" s="1"/>
  <c r="P356" i="2"/>
  <c r="J356" i="2"/>
  <c r="U355" i="2"/>
  <c r="Q355" i="2"/>
  <c r="P355" i="2"/>
  <c r="J355" i="2"/>
  <c r="U354" i="2"/>
  <c r="Q354" i="2"/>
  <c r="S354" i="2" s="1"/>
  <c r="T354" i="2" s="1"/>
  <c r="P354" i="2"/>
  <c r="J354" i="2"/>
  <c r="U353" i="2"/>
  <c r="Q353" i="2"/>
  <c r="P353" i="2"/>
  <c r="J353" i="2"/>
  <c r="U352" i="2"/>
  <c r="Q352" i="2"/>
  <c r="S352" i="2" s="1"/>
  <c r="T352" i="2" s="1"/>
  <c r="P352" i="2"/>
  <c r="J352" i="2"/>
  <c r="U351" i="2"/>
  <c r="Q351" i="2"/>
  <c r="P351" i="2"/>
  <c r="J351" i="2"/>
  <c r="U350" i="2"/>
  <c r="Q350" i="2"/>
  <c r="S350" i="2" s="1"/>
  <c r="T350" i="2" s="1"/>
  <c r="P350" i="2"/>
  <c r="J350" i="2"/>
  <c r="U349" i="2"/>
  <c r="Q349" i="2"/>
  <c r="P349" i="2"/>
  <c r="J349" i="2"/>
  <c r="U348" i="2"/>
  <c r="Q348" i="2"/>
  <c r="S348" i="2" s="1"/>
  <c r="T348" i="2" s="1"/>
  <c r="P348" i="2"/>
  <c r="J348" i="2"/>
  <c r="U347" i="2"/>
  <c r="Q347" i="2"/>
  <c r="P347" i="2"/>
  <c r="J347" i="2"/>
  <c r="U346" i="2"/>
  <c r="Q346" i="2"/>
  <c r="S346" i="2" s="1"/>
  <c r="T346" i="2" s="1"/>
  <c r="P346" i="2"/>
  <c r="J346" i="2"/>
  <c r="U345" i="2"/>
  <c r="Q345" i="2"/>
  <c r="P345" i="2"/>
  <c r="J345" i="2"/>
  <c r="U344" i="2"/>
  <c r="Q344" i="2"/>
  <c r="S344" i="2" s="1"/>
  <c r="T344" i="2" s="1"/>
  <c r="P344" i="2"/>
  <c r="U343" i="2"/>
  <c r="Q343" i="2"/>
  <c r="P343" i="2"/>
  <c r="J343" i="2"/>
  <c r="U342" i="2"/>
  <c r="Q342" i="2"/>
  <c r="S342" i="2" s="1"/>
  <c r="T342" i="2" s="1"/>
  <c r="P342" i="2"/>
  <c r="J342" i="2"/>
  <c r="U341" i="2"/>
  <c r="Q341" i="2"/>
  <c r="P341" i="2"/>
  <c r="J341" i="2"/>
  <c r="U340" i="2"/>
  <c r="Q340" i="2"/>
  <c r="P340" i="2"/>
  <c r="J340" i="2"/>
  <c r="U339" i="2"/>
  <c r="Q339" i="2"/>
  <c r="P339" i="2"/>
  <c r="S339" i="2" s="1"/>
  <c r="T339" i="2" s="1"/>
  <c r="J339" i="2"/>
  <c r="U338" i="2"/>
  <c r="Q338" i="2"/>
  <c r="P338" i="2"/>
  <c r="J338" i="2"/>
  <c r="U337" i="2"/>
  <c r="Q337" i="2"/>
  <c r="P337" i="2"/>
  <c r="J337" i="2"/>
  <c r="U336" i="2"/>
  <c r="Q336" i="2"/>
  <c r="P336" i="2"/>
  <c r="J336" i="2"/>
  <c r="U335" i="2"/>
  <c r="Q335" i="2"/>
  <c r="S335" i="2" s="1"/>
  <c r="T335" i="2" s="1"/>
  <c r="P335" i="2"/>
  <c r="J335" i="2"/>
  <c r="U334" i="2"/>
  <c r="Q334" i="2"/>
  <c r="P334" i="2"/>
  <c r="J334" i="2"/>
  <c r="U333" i="2"/>
  <c r="Q333" i="2"/>
  <c r="P333" i="2"/>
  <c r="J333" i="2"/>
  <c r="U332" i="2"/>
  <c r="Q332" i="2"/>
  <c r="P332" i="2"/>
  <c r="J332" i="2"/>
  <c r="U331" i="2"/>
  <c r="Q331" i="2"/>
  <c r="P331" i="2"/>
  <c r="S331" i="2" s="1"/>
  <c r="T331" i="2" s="1"/>
  <c r="J331" i="2"/>
  <c r="U330" i="2"/>
  <c r="Q330" i="2"/>
  <c r="P330" i="2"/>
  <c r="J330" i="2"/>
  <c r="U329" i="2"/>
  <c r="Q329" i="2"/>
  <c r="P329" i="2"/>
  <c r="J329" i="2"/>
  <c r="U328" i="2"/>
  <c r="Q328" i="2"/>
  <c r="P328" i="2"/>
  <c r="J328" i="2"/>
  <c r="U327" i="2"/>
  <c r="Q327" i="2"/>
  <c r="S327" i="2" s="1"/>
  <c r="T327" i="2" s="1"/>
  <c r="P327" i="2"/>
  <c r="J327" i="2"/>
  <c r="U326" i="2"/>
  <c r="Q326" i="2"/>
  <c r="P326" i="2"/>
  <c r="S326" i="2" s="1"/>
  <c r="T326" i="2" s="1"/>
  <c r="J326" i="2"/>
  <c r="U325" i="2"/>
  <c r="Q325" i="2"/>
  <c r="S325" i="2" s="1"/>
  <c r="T325" i="2" s="1"/>
  <c r="P325" i="2"/>
  <c r="J325" i="2"/>
  <c r="U324" i="2"/>
  <c r="Q324" i="2"/>
  <c r="P324" i="2"/>
  <c r="J324" i="2"/>
  <c r="U323" i="2"/>
  <c r="Q323" i="2"/>
  <c r="P323" i="2"/>
  <c r="J323" i="2"/>
  <c r="U322" i="2"/>
  <c r="Q322" i="2"/>
  <c r="P322" i="2"/>
  <c r="S322" i="2" s="1"/>
  <c r="T322" i="2" s="1"/>
  <c r="J322" i="2"/>
  <c r="U321" i="2"/>
  <c r="Q321" i="2"/>
  <c r="S321" i="2" s="1"/>
  <c r="T321" i="2" s="1"/>
  <c r="P321" i="2"/>
  <c r="J321" i="2"/>
  <c r="U320" i="2"/>
  <c r="Q320" i="2"/>
  <c r="P320" i="2"/>
  <c r="J320" i="2"/>
  <c r="U319" i="2"/>
  <c r="S319" i="2"/>
  <c r="T319" i="2" s="1"/>
  <c r="Q319" i="2"/>
  <c r="P319" i="2"/>
  <c r="J319" i="2"/>
  <c r="U318" i="2"/>
  <c r="Q318" i="2"/>
  <c r="P318" i="2"/>
  <c r="S318" i="2" s="1"/>
  <c r="T318" i="2" s="1"/>
  <c r="J318" i="2"/>
  <c r="U317" i="2"/>
  <c r="Q317" i="2"/>
  <c r="P317" i="2"/>
  <c r="J317" i="2"/>
  <c r="U316" i="2"/>
  <c r="Q316" i="2"/>
  <c r="P316" i="2"/>
  <c r="J316" i="2"/>
  <c r="U315" i="2"/>
  <c r="Q315" i="2"/>
  <c r="P315" i="2"/>
  <c r="S315" i="2" s="1"/>
  <c r="T315" i="2" s="1"/>
  <c r="J315" i="2"/>
  <c r="U314" i="2"/>
  <c r="Q314" i="2"/>
  <c r="P314" i="2"/>
  <c r="S314" i="2" s="1"/>
  <c r="T314" i="2" s="1"/>
  <c r="J314" i="2"/>
  <c r="U313" i="2"/>
  <c r="Q313" i="2"/>
  <c r="P313" i="2"/>
  <c r="J313" i="2"/>
  <c r="U312" i="2"/>
  <c r="Q312" i="2"/>
  <c r="P312" i="2"/>
  <c r="J312" i="2"/>
  <c r="U311" i="2"/>
  <c r="Q311" i="2"/>
  <c r="S311" i="2" s="1"/>
  <c r="T311" i="2" s="1"/>
  <c r="P311" i="2"/>
  <c r="J311" i="2"/>
  <c r="U310" i="2"/>
  <c r="Q310" i="2"/>
  <c r="P310" i="2"/>
  <c r="S310" i="2" s="1"/>
  <c r="T310" i="2" s="1"/>
  <c r="J310" i="2"/>
  <c r="U309" i="2"/>
  <c r="Q309" i="2"/>
  <c r="S309" i="2" s="1"/>
  <c r="T309" i="2" s="1"/>
  <c r="P309" i="2"/>
  <c r="J309" i="2"/>
  <c r="U308" i="2"/>
  <c r="Q308" i="2"/>
  <c r="P308" i="2"/>
  <c r="J308" i="2"/>
  <c r="U307" i="2"/>
  <c r="Q307" i="2"/>
  <c r="P307" i="2"/>
  <c r="J307" i="2"/>
  <c r="U306" i="2"/>
  <c r="Q306" i="2"/>
  <c r="P306" i="2"/>
  <c r="S306" i="2" s="1"/>
  <c r="T306" i="2" s="1"/>
  <c r="J306" i="2"/>
  <c r="U305" i="2"/>
  <c r="Q305" i="2"/>
  <c r="S305" i="2" s="1"/>
  <c r="T305" i="2" s="1"/>
  <c r="P305" i="2"/>
  <c r="J305" i="2"/>
  <c r="U304" i="2"/>
  <c r="Q304" i="2"/>
  <c r="P304" i="2"/>
  <c r="J304" i="2"/>
  <c r="U303" i="2"/>
  <c r="S303" i="2"/>
  <c r="T303" i="2" s="1"/>
  <c r="Q303" i="2"/>
  <c r="P303" i="2"/>
  <c r="J303" i="2"/>
  <c r="U302" i="2"/>
  <c r="Q302" i="2"/>
  <c r="P302" i="2"/>
  <c r="S302" i="2" s="1"/>
  <c r="T302" i="2" s="1"/>
  <c r="U301" i="2"/>
  <c r="Q301" i="2"/>
  <c r="S301" i="2" s="1"/>
  <c r="T301" i="2" s="1"/>
  <c r="P301" i="2"/>
  <c r="J301" i="2"/>
  <c r="U300" i="2"/>
  <c r="Q300" i="2"/>
  <c r="P300" i="2"/>
  <c r="J300" i="2"/>
  <c r="U299" i="2"/>
  <c r="Q299" i="2"/>
  <c r="S299" i="2" s="1"/>
  <c r="T299" i="2" s="1"/>
  <c r="P299" i="2"/>
  <c r="J299" i="2"/>
  <c r="U298" i="2"/>
  <c r="Q298" i="2"/>
  <c r="P298" i="2"/>
  <c r="J298" i="2"/>
  <c r="U297" i="2"/>
  <c r="Q297" i="2"/>
  <c r="S297" i="2" s="1"/>
  <c r="T297" i="2" s="1"/>
  <c r="P297" i="2"/>
  <c r="J297" i="2"/>
  <c r="U296" i="2"/>
  <c r="Q296" i="2"/>
  <c r="P296" i="2"/>
  <c r="J296" i="2"/>
  <c r="U295" i="2"/>
  <c r="Q295" i="2"/>
  <c r="S295" i="2" s="1"/>
  <c r="T295" i="2" s="1"/>
  <c r="P295" i="2"/>
  <c r="J295" i="2"/>
  <c r="U294" i="2"/>
  <c r="Q294" i="2"/>
  <c r="P294" i="2"/>
  <c r="J294" i="2"/>
  <c r="U293" i="2"/>
  <c r="Q293" i="2"/>
  <c r="S293" i="2" s="1"/>
  <c r="T293" i="2" s="1"/>
  <c r="P293" i="2"/>
  <c r="J293" i="2"/>
  <c r="U292" i="2"/>
  <c r="Q292" i="2"/>
  <c r="P292" i="2"/>
  <c r="J292" i="2"/>
  <c r="U291" i="2"/>
  <c r="Q291" i="2"/>
  <c r="S291" i="2" s="1"/>
  <c r="T291" i="2" s="1"/>
  <c r="P291" i="2"/>
  <c r="J291" i="2"/>
  <c r="U290" i="2"/>
  <c r="Q290" i="2"/>
  <c r="P290" i="2"/>
  <c r="J290" i="2"/>
  <c r="U289" i="2"/>
  <c r="Q289" i="2"/>
  <c r="S289" i="2" s="1"/>
  <c r="T289" i="2" s="1"/>
  <c r="P289" i="2"/>
  <c r="J289" i="2"/>
  <c r="U288" i="2"/>
  <c r="Q288" i="2"/>
  <c r="P288" i="2"/>
  <c r="J288" i="2"/>
  <c r="U287" i="2"/>
  <c r="Q287" i="2"/>
  <c r="S287" i="2" s="1"/>
  <c r="T287" i="2" s="1"/>
  <c r="P287" i="2"/>
  <c r="J287" i="2"/>
  <c r="U286" i="2"/>
  <c r="Q286" i="2"/>
  <c r="P286" i="2"/>
  <c r="J286" i="2"/>
  <c r="U285" i="2"/>
  <c r="Q285" i="2"/>
  <c r="S285" i="2" s="1"/>
  <c r="T285" i="2" s="1"/>
  <c r="P285" i="2"/>
  <c r="J285" i="2"/>
  <c r="U284" i="2"/>
  <c r="Q284" i="2"/>
  <c r="P284" i="2"/>
  <c r="J284" i="2"/>
  <c r="U283" i="2"/>
  <c r="Q283" i="2"/>
  <c r="S283" i="2" s="1"/>
  <c r="T283" i="2" s="1"/>
  <c r="P283" i="2"/>
  <c r="J283" i="2"/>
  <c r="U282" i="2"/>
  <c r="Q282" i="2"/>
  <c r="P282" i="2"/>
  <c r="J282" i="2"/>
  <c r="U281" i="2"/>
  <c r="Q281" i="2"/>
  <c r="S281" i="2" s="1"/>
  <c r="T281" i="2" s="1"/>
  <c r="P281" i="2"/>
  <c r="J281" i="2"/>
  <c r="U280" i="2"/>
  <c r="Q280" i="2"/>
  <c r="P280" i="2"/>
  <c r="J280" i="2"/>
  <c r="U279" i="2"/>
  <c r="Q279" i="2"/>
  <c r="S279" i="2" s="1"/>
  <c r="T279" i="2" s="1"/>
  <c r="P279" i="2"/>
  <c r="J279" i="2"/>
  <c r="U278" i="2"/>
  <c r="Q278" i="2"/>
  <c r="P278" i="2"/>
  <c r="J278" i="2"/>
  <c r="U277" i="2"/>
  <c r="Q277" i="2"/>
  <c r="S277" i="2" s="1"/>
  <c r="T277" i="2" s="1"/>
  <c r="P277" i="2"/>
  <c r="J277" i="2"/>
  <c r="U276" i="2"/>
  <c r="Q276" i="2"/>
  <c r="P276" i="2"/>
  <c r="J276" i="2"/>
  <c r="U275" i="2"/>
  <c r="Q275" i="2"/>
  <c r="S275" i="2" s="1"/>
  <c r="T275" i="2" s="1"/>
  <c r="P275" i="2"/>
  <c r="J275" i="2"/>
  <c r="U274" i="2"/>
  <c r="Q274" i="2"/>
  <c r="P274" i="2"/>
  <c r="U273" i="2"/>
  <c r="Q273" i="2"/>
  <c r="P273" i="2"/>
  <c r="S273" i="2" s="1"/>
  <c r="T273" i="2" s="1"/>
  <c r="J273" i="2"/>
  <c r="U272" i="2"/>
  <c r="Q272" i="2"/>
  <c r="P272" i="2"/>
  <c r="J272" i="2"/>
  <c r="U271" i="2"/>
  <c r="Q271" i="2"/>
  <c r="P271" i="2"/>
  <c r="J271" i="2"/>
  <c r="U270" i="2"/>
  <c r="Q270" i="2"/>
  <c r="S270" i="2" s="1"/>
  <c r="T270" i="2" s="1"/>
  <c r="P270" i="2"/>
  <c r="J270" i="2"/>
  <c r="U269" i="2"/>
  <c r="Q269" i="2"/>
  <c r="P269" i="2"/>
  <c r="U268" i="2"/>
  <c r="Q268" i="2"/>
  <c r="P268" i="2"/>
  <c r="J268" i="2"/>
  <c r="U267" i="2"/>
  <c r="Q267" i="2"/>
  <c r="P267" i="2"/>
  <c r="J267" i="2"/>
  <c r="U266" i="2"/>
  <c r="Q266" i="2"/>
  <c r="P266" i="2"/>
  <c r="J266" i="2"/>
  <c r="U265" i="2"/>
  <c r="Q265" i="2"/>
  <c r="P265" i="2"/>
  <c r="J265" i="2"/>
  <c r="U264" i="2"/>
  <c r="Q264" i="2"/>
  <c r="P264" i="2"/>
  <c r="J264" i="2"/>
  <c r="U263" i="2"/>
  <c r="Q263" i="2"/>
  <c r="P263" i="2"/>
  <c r="J263" i="2"/>
  <c r="U262" i="2"/>
  <c r="Q262" i="2"/>
  <c r="P262" i="2"/>
  <c r="J262" i="2"/>
  <c r="U261" i="2"/>
  <c r="Q261" i="2"/>
  <c r="P261" i="2"/>
  <c r="J261" i="2"/>
  <c r="U260" i="2"/>
  <c r="Q260" i="2"/>
  <c r="P260" i="2"/>
  <c r="J260" i="2"/>
  <c r="U259" i="2"/>
  <c r="Q259" i="2"/>
  <c r="P259" i="2"/>
  <c r="J259" i="2"/>
  <c r="U258" i="2"/>
  <c r="Q258" i="2"/>
  <c r="P258" i="2"/>
  <c r="J258" i="2"/>
  <c r="U257" i="2"/>
  <c r="Q257" i="2"/>
  <c r="P257" i="2"/>
  <c r="J257" i="2"/>
  <c r="U256" i="2"/>
  <c r="Q256" i="2"/>
  <c r="P256" i="2"/>
  <c r="J256" i="2"/>
  <c r="U255" i="2"/>
  <c r="Q255" i="2"/>
  <c r="P255" i="2"/>
  <c r="J255" i="2"/>
  <c r="U254" i="2"/>
  <c r="Q254" i="2"/>
  <c r="P254" i="2"/>
  <c r="J254" i="2"/>
  <c r="U253" i="2"/>
  <c r="Q253" i="2"/>
  <c r="P253" i="2"/>
  <c r="J253" i="2"/>
  <c r="U252" i="2"/>
  <c r="Q252" i="2"/>
  <c r="P252" i="2"/>
  <c r="J252" i="2"/>
  <c r="U251" i="2"/>
  <c r="Q251" i="2"/>
  <c r="P251" i="2"/>
  <c r="J251" i="2"/>
  <c r="U250" i="2"/>
  <c r="Q250" i="2"/>
  <c r="P250" i="2"/>
  <c r="J250" i="2"/>
  <c r="U249" i="2"/>
  <c r="Q249" i="2"/>
  <c r="P249" i="2"/>
  <c r="J249" i="2"/>
  <c r="U248" i="2"/>
  <c r="Q248" i="2"/>
  <c r="P248" i="2"/>
  <c r="J248" i="2"/>
  <c r="U247" i="2"/>
  <c r="Q247" i="2"/>
  <c r="P247" i="2"/>
  <c r="J247" i="2"/>
  <c r="U246" i="2"/>
  <c r="Q246" i="2"/>
  <c r="P246" i="2"/>
  <c r="J246" i="2"/>
  <c r="U245" i="2"/>
  <c r="Q245" i="2"/>
  <c r="P245" i="2"/>
  <c r="J245" i="2"/>
  <c r="U244" i="2"/>
  <c r="Q244" i="2"/>
  <c r="P244" i="2"/>
  <c r="J244" i="2"/>
  <c r="U243" i="2"/>
  <c r="Q243" i="2"/>
  <c r="P243" i="2"/>
  <c r="J243" i="2"/>
  <c r="U242" i="2"/>
  <c r="Q242" i="2"/>
  <c r="P242" i="2"/>
  <c r="J242" i="2"/>
  <c r="U241" i="2"/>
  <c r="Q241" i="2"/>
  <c r="P241" i="2"/>
  <c r="J241" i="2"/>
  <c r="U240" i="2"/>
  <c r="Q240" i="2"/>
  <c r="P240" i="2"/>
  <c r="J240" i="2"/>
  <c r="U239" i="2"/>
  <c r="Q239" i="2"/>
  <c r="P239" i="2"/>
  <c r="J239" i="2"/>
  <c r="U238" i="2"/>
  <c r="Q238" i="2"/>
  <c r="P238" i="2"/>
  <c r="J238" i="2"/>
  <c r="U237" i="2"/>
  <c r="Q237" i="2"/>
  <c r="P237" i="2"/>
  <c r="J237" i="2"/>
  <c r="U236" i="2"/>
  <c r="Q236" i="2"/>
  <c r="P236" i="2"/>
  <c r="J236" i="2"/>
  <c r="U235" i="2"/>
  <c r="Q235" i="2"/>
  <c r="P235" i="2"/>
  <c r="J235" i="2"/>
  <c r="U234" i="2"/>
  <c r="Q234" i="2"/>
  <c r="P234" i="2"/>
  <c r="J234" i="2"/>
  <c r="U233" i="2"/>
  <c r="Q233" i="2"/>
  <c r="P233" i="2"/>
  <c r="J233" i="2"/>
  <c r="U232" i="2"/>
  <c r="Q232" i="2"/>
  <c r="P232" i="2"/>
  <c r="J232" i="2"/>
  <c r="U231" i="2"/>
  <c r="Q231" i="2"/>
  <c r="P231" i="2"/>
  <c r="J231" i="2"/>
  <c r="U230" i="2"/>
  <c r="Q230" i="2"/>
  <c r="P230" i="2"/>
  <c r="J230" i="2"/>
  <c r="U229" i="2"/>
  <c r="Q229" i="2"/>
  <c r="P229" i="2"/>
  <c r="J229" i="2"/>
  <c r="U228" i="2"/>
  <c r="Q228" i="2"/>
  <c r="P228" i="2"/>
  <c r="J228" i="2"/>
  <c r="U227" i="2"/>
  <c r="Q227" i="2"/>
  <c r="P227" i="2"/>
  <c r="J227" i="2"/>
  <c r="U226" i="2"/>
  <c r="Q226" i="2"/>
  <c r="P226" i="2"/>
  <c r="J226" i="2"/>
  <c r="U225" i="2"/>
  <c r="Q225" i="2"/>
  <c r="P225" i="2"/>
  <c r="J225" i="2"/>
  <c r="U224" i="2"/>
  <c r="Q224" i="2"/>
  <c r="P224" i="2"/>
  <c r="U223" i="2"/>
  <c r="Q223" i="2"/>
  <c r="S223" i="2" s="1"/>
  <c r="T223" i="2" s="1"/>
  <c r="P223" i="2"/>
  <c r="J223" i="2"/>
  <c r="U222" i="2"/>
  <c r="Q222" i="2"/>
  <c r="P222" i="2"/>
  <c r="J222" i="2"/>
  <c r="U221" i="2"/>
  <c r="Q221" i="2"/>
  <c r="P221" i="2"/>
  <c r="J221" i="2"/>
  <c r="U220" i="2"/>
  <c r="Q220" i="2"/>
  <c r="P220" i="2"/>
  <c r="J220" i="2"/>
  <c r="U219" i="2"/>
  <c r="Q219" i="2"/>
  <c r="S219" i="2" s="1"/>
  <c r="T219" i="2" s="1"/>
  <c r="P219" i="2"/>
  <c r="J219" i="2"/>
  <c r="U218" i="2"/>
  <c r="Q218" i="2"/>
  <c r="P218" i="2"/>
  <c r="J218" i="2"/>
  <c r="U217" i="2"/>
  <c r="S217" i="2"/>
  <c r="T217" i="2" s="1"/>
  <c r="Q217" i="2"/>
  <c r="P217" i="2"/>
  <c r="J217" i="2"/>
  <c r="U216" i="2"/>
  <c r="Q216" i="2"/>
  <c r="P216" i="2"/>
  <c r="U215" i="2"/>
  <c r="Q215" i="2"/>
  <c r="S215" i="2" s="1"/>
  <c r="T215" i="2" s="1"/>
  <c r="P215" i="2"/>
  <c r="J215" i="2"/>
  <c r="U214" i="2"/>
  <c r="Q214" i="2"/>
  <c r="P214" i="2"/>
  <c r="J214" i="2"/>
  <c r="U213" i="2"/>
  <c r="Q213" i="2"/>
  <c r="S213" i="2" s="1"/>
  <c r="T213" i="2" s="1"/>
  <c r="P213" i="2"/>
  <c r="J213" i="2"/>
  <c r="U212" i="2"/>
  <c r="Q212" i="2"/>
  <c r="P212" i="2"/>
  <c r="J212" i="2"/>
  <c r="U211" i="2"/>
  <c r="Q211" i="2"/>
  <c r="S211" i="2" s="1"/>
  <c r="T211" i="2" s="1"/>
  <c r="P211" i="2"/>
  <c r="J211" i="2"/>
  <c r="U210" i="2"/>
  <c r="Q210" i="2"/>
  <c r="P210" i="2"/>
  <c r="U209" i="2"/>
  <c r="Q209" i="2"/>
  <c r="P209" i="2"/>
  <c r="J209" i="2"/>
  <c r="U208" i="2"/>
  <c r="Q208" i="2"/>
  <c r="S208" i="2" s="1"/>
  <c r="T208" i="2" s="1"/>
  <c r="P208" i="2"/>
  <c r="J208" i="2"/>
  <c r="U207" i="2"/>
  <c r="Q207" i="2"/>
  <c r="P207" i="2"/>
  <c r="J207" i="2"/>
  <c r="U206" i="2"/>
  <c r="Q206" i="2"/>
  <c r="P206" i="2"/>
  <c r="J206" i="2"/>
  <c r="U205" i="2"/>
  <c r="Q205" i="2"/>
  <c r="P205" i="2"/>
  <c r="J205" i="2"/>
  <c r="U204" i="2"/>
  <c r="Q204" i="2"/>
  <c r="S204" i="2" s="1"/>
  <c r="T204" i="2" s="1"/>
  <c r="P204" i="2"/>
  <c r="J204" i="2"/>
  <c r="U203" i="2"/>
  <c r="Q203" i="2"/>
  <c r="P203" i="2"/>
  <c r="J203" i="2"/>
  <c r="U202" i="2"/>
  <c r="Q202" i="2"/>
  <c r="P202" i="2"/>
  <c r="S202" i="2" s="1"/>
  <c r="T202" i="2" s="1"/>
  <c r="J202" i="2"/>
  <c r="U201" i="2"/>
  <c r="Q201" i="2"/>
  <c r="P201" i="2"/>
  <c r="J201" i="2"/>
  <c r="U200" i="2"/>
  <c r="Q200" i="2"/>
  <c r="P200" i="2"/>
  <c r="J200" i="2"/>
  <c r="U199" i="2"/>
  <c r="Q199" i="2"/>
  <c r="S199" i="2" s="1"/>
  <c r="T199" i="2" s="1"/>
  <c r="P199" i="2"/>
  <c r="J199" i="2"/>
  <c r="U198" i="2"/>
  <c r="Q198" i="2"/>
  <c r="P198" i="2"/>
  <c r="S198" i="2" s="1"/>
  <c r="T198" i="2" s="1"/>
  <c r="J198" i="2"/>
  <c r="U197" i="2"/>
  <c r="Q197" i="2"/>
  <c r="P197" i="2"/>
  <c r="J197" i="2"/>
  <c r="U196" i="2"/>
  <c r="Q196" i="2"/>
  <c r="P196" i="2"/>
  <c r="J196" i="2"/>
  <c r="U195" i="2"/>
  <c r="Q195" i="2"/>
  <c r="P195" i="2"/>
  <c r="J195" i="2"/>
  <c r="U194" i="2"/>
  <c r="Q194" i="2"/>
  <c r="S194" i="2" s="1"/>
  <c r="T194" i="2" s="1"/>
  <c r="P194" i="2"/>
  <c r="J194" i="2"/>
  <c r="U193" i="2"/>
  <c r="Q193" i="2"/>
  <c r="S193" i="2" s="1"/>
  <c r="T193" i="2" s="1"/>
  <c r="P193" i="2"/>
  <c r="J193" i="2"/>
  <c r="U192" i="2"/>
  <c r="Q192" i="2"/>
  <c r="P192" i="2"/>
  <c r="S192" i="2" s="1"/>
  <c r="T192" i="2" s="1"/>
  <c r="J192" i="2"/>
  <c r="U191" i="2"/>
  <c r="Q191" i="2"/>
  <c r="P191" i="2"/>
  <c r="S191" i="2" s="1"/>
  <c r="T191" i="2" s="1"/>
  <c r="J191" i="2"/>
  <c r="U190" i="2"/>
  <c r="Q190" i="2"/>
  <c r="P190" i="2"/>
  <c r="J190" i="2"/>
  <c r="U189" i="2"/>
  <c r="Q189" i="2"/>
  <c r="P189" i="2"/>
  <c r="J189" i="2"/>
  <c r="U188" i="2"/>
  <c r="Q188" i="2"/>
  <c r="S188" i="2" s="1"/>
  <c r="T188" i="2" s="1"/>
  <c r="P188" i="2"/>
  <c r="J188" i="2"/>
  <c r="U187" i="2"/>
  <c r="Q187" i="2"/>
  <c r="P187" i="2"/>
  <c r="J187" i="2"/>
  <c r="U186" i="2"/>
  <c r="Q186" i="2"/>
  <c r="P186" i="2"/>
  <c r="J186" i="2"/>
  <c r="U185" i="2"/>
  <c r="Q185" i="2"/>
  <c r="P185" i="2"/>
  <c r="J185" i="2"/>
  <c r="U184" i="2"/>
  <c r="Q184" i="2"/>
  <c r="P184" i="2"/>
  <c r="S184" i="2" s="1"/>
  <c r="T184" i="2" s="1"/>
  <c r="J184" i="2"/>
  <c r="U183" i="2"/>
  <c r="Q183" i="2"/>
  <c r="P183" i="2"/>
  <c r="J183" i="2"/>
  <c r="U182" i="2"/>
  <c r="Q182" i="2"/>
  <c r="P182" i="2"/>
  <c r="J182" i="2"/>
  <c r="U181" i="2"/>
  <c r="Q181" i="2"/>
  <c r="P181" i="2"/>
  <c r="J181" i="2"/>
  <c r="U180" i="2"/>
  <c r="Q180" i="2"/>
  <c r="S180" i="2" s="1"/>
  <c r="T180" i="2" s="1"/>
  <c r="P180" i="2"/>
  <c r="J180" i="2"/>
  <c r="U179" i="2"/>
  <c r="Q179" i="2"/>
  <c r="P179" i="2"/>
  <c r="J179" i="2"/>
  <c r="U178" i="2"/>
  <c r="Q178" i="2"/>
  <c r="P178" i="2"/>
  <c r="J178" i="2"/>
  <c r="U177" i="2"/>
  <c r="Q177" i="2"/>
  <c r="P177" i="2"/>
  <c r="J177" i="2"/>
  <c r="U176" i="2"/>
  <c r="Q176" i="2"/>
  <c r="P176" i="2"/>
  <c r="S176" i="2" s="1"/>
  <c r="T176" i="2" s="1"/>
  <c r="J176" i="2"/>
  <c r="U175" i="2"/>
  <c r="Q175" i="2"/>
  <c r="P175" i="2"/>
  <c r="J175" i="2"/>
  <c r="U174" i="2"/>
  <c r="Q174" i="2"/>
  <c r="P174" i="2"/>
  <c r="J174" i="2"/>
  <c r="U173" i="2"/>
  <c r="Q173" i="2"/>
  <c r="P173" i="2"/>
  <c r="J173" i="2"/>
  <c r="U172" i="2"/>
  <c r="Q172" i="2"/>
  <c r="S172" i="2" s="1"/>
  <c r="T172" i="2" s="1"/>
  <c r="P172" i="2"/>
  <c r="J172" i="2"/>
  <c r="U171" i="2"/>
  <c r="Q171" i="2"/>
  <c r="P171" i="2"/>
  <c r="S171" i="2" s="1"/>
  <c r="T171" i="2" s="1"/>
  <c r="J171" i="2"/>
  <c r="U170" i="2"/>
  <c r="Q170" i="2"/>
  <c r="S170" i="2" s="1"/>
  <c r="T170" i="2" s="1"/>
  <c r="P170" i="2"/>
  <c r="J170" i="2"/>
  <c r="U169" i="2"/>
  <c r="Q169" i="2"/>
  <c r="P169" i="2"/>
  <c r="J169" i="2"/>
  <c r="U168" i="2"/>
  <c r="Q168" i="2"/>
  <c r="P168" i="2"/>
  <c r="J168" i="2"/>
  <c r="U167" i="2"/>
  <c r="Q167" i="2"/>
  <c r="P167" i="2"/>
  <c r="S167" i="2" s="1"/>
  <c r="T167" i="2" s="1"/>
  <c r="J167" i="2"/>
  <c r="U166" i="2"/>
  <c r="Q166" i="2"/>
  <c r="S166" i="2" s="1"/>
  <c r="T166" i="2" s="1"/>
  <c r="P166" i="2"/>
  <c r="J166" i="2"/>
  <c r="U165" i="2"/>
  <c r="Q165" i="2"/>
  <c r="P165" i="2"/>
  <c r="J165" i="2"/>
  <c r="U164" i="2"/>
  <c r="S164" i="2"/>
  <c r="T164" i="2" s="1"/>
  <c r="Q164" i="2"/>
  <c r="P164" i="2"/>
  <c r="J164" i="2"/>
  <c r="U163" i="2"/>
  <c r="Q163" i="2"/>
  <c r="P163" i="2"/>
  <c r="S163" i="2" s="1"/>
  <c r="T163" i="2" s="1"/>
  <c r="J163" i="2"/>
  <c r="U162" i="2"/>
  <c r="Q162" i="2"/>
  <c r="P162" i="2"/>
  <c r="J162" i="2"/>
  <c r="U161" i="2"/>
  <c r="Q161" i="2"/>
  <c r="P161" i="2"/>
  <c r="J161" i="2"/>
  <c r="U160" i="2"/>
  <c r="Q160" i="2"/>
  <c r="P160" i="2"/>
  <c r="S160" i="2" s="1"/>
  <c r="T160" i="2" s="1"/>
  <c r="J160" i="2"/>
  <c r="U159" i="2"/>
  <c r="Q159" i="2"/>
  <c r="P159" i="2"/>
  <c r="S159" i="2" s="1"/>
  <c r="T159" i="2" s="1"/>
  <c r="J159" i="2"/>
  <c r="U158" i="2"/>
  <c r="Q158" i="2"/>
  <c r="P158" i="2"/>
  <c r="J158" i="2"/>
  <c r="U157" i="2"/>
  <c r="Q157" i="2"/>
  <c r="P157" i="2"/>
  <c r="J157" i="2"/>
  <c r="U156" i="2"/>
  <c r="Q156" i="2"/>
  <c r="S156" i="2" s="1"/>
  <c r="T156" i="2" s="1"/>
  <c r="P156" i="2"/>
  <c r="J156" i="2"/>
  <c r="U155" i="2"/>
  <c r="Q155" i="2"/>
  <c r="P155" i="2"/>
  <c r="S155" i="2" s="1"/>
  <c r="T155" i="2" s="1"/>
  <c r="J155" i="2"/>
  <c r="U154" i="2"/>
  <c r="Q154" i="2"/>
  <c r="S154" i="2" s="1"/>
  <c r="T154" i="2" s="1"/>
  <c r="P154" i="2"/>
  <c r="J154" i="2"/>
  <c r="U153" i="2"/>
  <c r="Q153" i="2"/>
  <c r="P153" i="2"/>
  <c r="J153" i="2"/>
  <c r="U152" i="2"/>
  <c r="Q152" i="2"/>
  <c r="P152" i="2"/>
  <c r="J152" i="2"/>
  <c r="U151" i="2"/>
  <c r="Q151" i="2"/>
  <c r="P151" i="2"/>
  <c r="S151" i="2" s="1"/>
  <c r="T151" i="2" s="1"/>
  <c r="J151" i="2"/>
  <c r="U150" i="2"/>
  <c r="Q150" i="2"/>
  <c r="S150" i="2" s="1"/>
  <c r="T150" i="2" s="1"/>
  <c r="P150" i="2"/>
  <c r="J150" i="2"/>
  <c r="U149" i="2"/>
  <c r="Q149" i="2"/>
  <c r="P149" i="2"/>
  <c r="J149" i="2"/>
  <c r="U148" i="2"/>
  <c r="S148" i="2"/>
  <c r="T148" i="2" s="1"/>
  <c r="Q148" i="2"/>
  <c r="P148" i="2"/>
  <c r="J148" i="2"/>
  <c r="U147" i="2"/>
  <c r="Q147" i="2"/>
  <c r="P147" i="2"/>
  <c r="S147" i="2" s="1"/>
  <c r="T147" i="2" s="1"/>
  <c r="J147" i="2"/>
  <c r="U146" i="2"/>
  <c r="Q146" i="2"/>
  <c r="S146" i="2" s="1"/>
  <c r="T146" i="2" s="1"/>
  <c r="P146" i="2"/>
  <c r="J146" i="2"/>
  <c r="U145" i="2"/>
  <c r="Q145" i="2"/>
  <c r="P145" i="2"/>
  <c r="J145" i="2"/>
  <c r="U144" i="2"/>
  <c r="Q144" i="2"/>
  <c r="P144" i="2"/>
  <c r="J144" i="2"/>
  <c r="U143" i="2"/>
  <c r="Q143" i="2"/>
  <c r="P143" i="2"/>
  <c r="S143" i="2" s="1"/>
  <c r="T143" i="2" s="1"/>
  <c r="J143" i="2"/>
  <c r="U142" i="2"/>
  <c r="Q142" i="2"/>
  <c r="S142" i="2" s="1"/>
  <c r="T142" i="2" s="1"/>
  <c r="P142" i="2"/>
  <c r="J142" i="2"/>
  <c r="U141" i="2"/>
  <c r="Q141" i="2"/>
  <c r="P141" i="2"/>
  <c r="J141" i="2"/>
  <c r="U140" i="2"/>
  <c r="Q140" i="2"/>
  <c r="P140" i="2"/>
  <c r="S140" i="2" s="1"/>
  <c r="T140" i="2" s="1"/>
  <c r="J140" i="2"/>
  <c r="U139" i="2"/>
  <c r="Q139" i="2"/>
  <c r="P139" i="2"/>
  <c r="J139" i="2"/>
  <c r="U138" i="2"/>
  <c r="Q138" i="2"/>
  <c r="P138" i="2"/>
  <c r="J138" i="2"/>
  <c r="U137" i="2"/>
  <c r="Q137" i="2"/>
  <c r="P137" i="2"/>
  <c r="J137" i="2"/>
  <c r="U136" i="2"/>
  <c r="Q136" i="2"/>
  <c r="P136" i="2"/>
  <c r="S136" i="2" s="1"/>
  <c r="T136" i="2" s="1"/>
  <c r="J136" i="2"/>
  <c r="U135" i="2"/>
  <c r="Q135" i="2"/>
  <c r="P135" i="2"/>
  <c r="J135" i="2"/>
  <c r="U134" i="2"/>
  <c r="Q134" i="2"/>
  <c r="P134" i="2"/>
  <c r="J134" i="2"/>
  <c r="U133" i="2"/>
  <c r="Q133" i="2"/>
  <c r="P133" i="2"/>
  <c r="J133" i="2"/>
  <c r="U132" i="2"/>
  <c r="Q132" i="2"/>
  <c r="S132" i="2" s="1"/>
  <c r="T132" i="2" s="1"/>
  <c r="P132" i="2"/>
  <c r="J132" i="2"/>
  <c r="U131" i="2"/>
  <c r="Q131" i="2"/>
  <c r="P131" i="2"/>
  <c r="S131" i="2" s="1"/>
  <c r="T131" i="2" s="1"/>
  <c r="J131" i="2"/>
  <c r="U130" i="2"/>
  <c r="Q130" i="2"/>
  <c r="P130" i="2"/>
  <c r="J130" i="2"/>
  <c r="U129" i="2"/>
  <c r="Q129" i="2"/>
  <c r="P129" i="2"/>
  <c r="J129" i="2"/>
  <c r="U128" i="2"/>
  <c r="Q128" i="2"/>
  <c r="P128" i="2"/>
  <c r="S128" i="2" s="1"/>
  <c r="T128" i="2" s="1"/>
  <c r="J128" i="2"/>
  <c r="U127" i="2"/>
  <c r="Q127" i="2"/>
  <c r="P127" i="2"/>
  <c r="S127" i="2" s="1"/>
  <c r="T127" i="2" s="1"/>
  <c r="J127" i="2"/>
  <c r="U126" i="2"/>
  <c r="Q126" i="2"/>
  <c r="P126" i="2"/>
  <c r="J126" i="2"/>
  <c r="U125" i="2"/>
  <c r="Q125" i="2"/>
  <c r="P125" i="2"/>
  <c r="J125" i="2"/>
  <c r="U124" i="2"/>
  <c r="Q124" i="2"/>
  <c r="S124" i="2" s="1"/>
  <c r="T124" i="2" s="1"/>
  <c r="P124" i="2"/>
  <c r="J124" i="2"/>
  <c r="U123" i="2"/>
  <c r="Q123" i="2"/>
  <c r="P123" i="2"/>
  <c r="J123" i="2"/>
  <c r="U122" i="2"/>
  <c r="Q122" i="2"/>
  <c r="P122" i="2"/>
  <c r="J122" i="2"/>
  <c r="U121" i="2"/>
  <c r="Q121" i="2"/>
  <c r="P121" i="2"/>
  <c r="J121" i="2"/>
  <c r="U120" i="2"/>
  <c r="Q120" i="2"/>
  <c r="P120" i="2"/>
  <c r="S120" i="2" s="1"/>
  <c r="T120" i="2" s="1"/>
  <c r="J120" i="2"/>
  <c r="U119" i="2"/>
  <c r="Q119" i="2"/>
  <c r="P119" i="2"/>
  <c r="J119" i="2"/>
  <c r="U118" i="2"/>
  <c r="Q118" i="2"/>
  <c r="P118" i="2"/>
  <c r="J118" i="2"/>
  <c r="U117" i="2"/>
  <c r="Q117" i="2"/>
  <c r="P117" i="2"/>
  <c r="J117" i="2"/>
  <c r="U116" i="2"/>
  <c r="Q116" i="2"/>
  <c r="S116" i="2" s="1"/>
  <c r="T116" i="2" s="1"/>
  <c r="P116" i="2"/>
  <c r="J116" i="2"/>
  <c r="U115" i="2"/>
  <c r="Q115" i="2"/>
  <c r="P115" i="2"/>
  <c r="J115" i="2"/>
  <c r="U114" i="2"/>
  <c r="Q114" i="2"/>
  <c r="P114" i="2"/>
  <c r="J114" i="2"/>
  <c r="U113" i="2"/>
  <c r="Q113" i="2"/>
  <c r="P113" i="2"/>
  <c r="J113" i="2"/>
  <c r="U112" i="2"/>
  <c r="Q112" i="2"/>
  <c r="P112" i="2"/>
  <c r="S112" i="2" s="1"/>
  <c r="T112" i="2" s="1"/>
  <c r="J112" i="2"/>
  <c r="U111" i="2"/>
  <c r="Q111" i="2"/>
  <c r="P111" i="2"/>
  <c r="J111" i="2"/>
  <c r="U110" i="2"/>
  <c r="Q110" i="2"/>
  <c r="P110" i="2"/>
  <c r="J110" i="2"/>
  <c r="U109" i="2"/>
  <c r="Q109" i="2"/>
  <c r="P109" i="2"/>
  <c r="J109" i="2"/>
  <c r="U108" i="2"/>
  <c r="Q108" i="2"/>
  <c r="S108" i="2" s="1"/>
  <c r="T108" i="2" s="1"/>
  <c r="P108" i="2"/>
  <c r="J108" i="2"/>
  <c r="U107" i="2"/>
  <c r="Q107" i="2"/>
  <c r="P107" i="2"/>
  <c r="S107" i="2" s="1"/>
  <c r="T107" i="2" s="1"/>
  <c r="U106" i="2"/>
  <c r="Q106" i="2"/>
  <c r="P106" i="2"/>
  <c r="J106" i="2"/>
  <c r="U105" i="2"/>
  <c r="Q105" i="2"/>
  <c r="S105" i="2" s="1"/>
  <c r="T105" i="2" s="1"/>
  <c r="P105" i="2"/>
  <c r="J105" i="2"/>
  <c r="U104" i="2"/>
  <c r="Q104" i="2"/>
  <c r="P104" i="2"/>
  <c r="J104" i="2"/>
  <c r="U103" i="2"/>
  <c r="Q103" i="2"/>
  <c r="S103" i="2" s="1"/>
  <c r="T103" i="2" s="1"/>
  <c r="P103" i="2"/>
  <c r="J103" i="2"/>
  <c r="U102" i="2"/>
  <c r="Q102" i="2"/>
  <c r="P102" i="2"/>
  <c r="U101" i="2"/>
  <c r="Q101" i="2"/>
  <c r="S101" i="2" s="1"/>
  <c r="T101" i="2" s="1"/>
  <c r="P101" i="2"/>
  <c r="J101" i="2"/>
  <c r="U100" i="2"/>
  <c r="Q100" i="2"/>
  <c r="P100" i="2"/>
  <c r="J100" i="2"/>
  <c r="U99" i="2"/>
  <c r="S99" i="2"/>
  <c r="T99" i="2" s="1"/>
  <c r="Q99" i="2"/>
  <c r="P99" i="2"/>
  <c r="J99" i="2"/>
  <c r="U98" i="2"/>
  <c r="Q98" i="2"/>
  <c r="P98" i="2"/>
  <c r="S98" i="2" s="1"/>
  <c r="T98" i="2" s="1"/>
  <c r="J98" i="2"/>
  <c r="U97" i="2"/>
  <c r="Q97" i="2"/>
  <c r="S97" i="2" s="1"/>
  <c r="T97" i="2" s="1"/>
  <c r="P97" i="2"/>
  <c r="J97" i="2"/>
  <c r="U96" i="2"/>
  <c r="Q96" i="2"/>
  <c r="P96" i="2"/>
  <c r="J96" i="2"/>
  <c r="U95" i="2"/>
  <c r="Q95" i="2"/>
  <c r="P95" i="2"/>
  <c r="J95" i="2"/>
  <c r="U94" i="2"/>
  <c r="Q94" i="2"/>
  <c r="P94" i="2"/>
  <c r="S94" i="2" s="1"/>
  <c r="T94" i="2" s="1"/>
  <c r="J94" i="2"/>
  <c r="U93" i="2"/>
  <c r="Q93" i="2"/>
  <c r="S93" i="2" s="1"/>
  <c r="T93" i="2" s="1"/>
  <c r="P93" i="2"/>
  <c r="J93" i="2"/>
  <c r="U92" i="2"/>
  <c r="Q92" i="2"/>
  <c r="P92" i="2"/>
  <c r="J92" i="2"/>
  <c r="U91" i="2"/>
  <c r="S91" i="2"/>
  <c r="T91" i="2" s="1"/>
  <c r="Q91" i="2"/>
  <c r="P91" i="2"/>
  <c r="J91" i="2"/>
  <c r="U90" i="2"/>
  <c r="Q90" i="2"/>
  <c r="P90" i="2"/>
  <c r="J90" i="2"/>
  <c r="U89" i="2"/>
  <c r="Q89" i="2"/>
  <c r="P89" i="2"/>
  <c r="J89" i="2"/>
  <c r="U88" i="2"/>
  <c r="Q88" i="2"/>
  <c r="P88" i="2"/>
  <c r="J88" i="2"/>
  <c r="U87" i="2"/>
  <c r="Q87" i="2"/>
  <c r="P87" i="2"/>
  <c r="S87" i="2" s="1"/>
  <c r="T87" i="2" s="1"/>
  <c r="J87" i="2"/>
  <c r="U86" i="2"/>
  <c r="Q86" i="2"/>
  <c r="P86" i="2"/>
  <c r="J86" i="2"/>
  <c r="U85" i="2"/>
  <c r="Q85" i="2"/>
  <c r="P85" i="2"/>
  <c r="J85" i="2"/>
  <c r="U84" i="2"/>
  <c r="Q84" i="2"/>
  <c r="P84" i="2"/>
  <c r="J84" i="2"/>
  <c r="U83" i="2"/>
  <c r="Q83" i="2"/>
  <c r="S83" i="2" s="1"/>
  <c r="T83" i="2" s="1"/>
  <c r="P83" i="2"/>
  <c r="U82" i="2"/>
  <c r="Q82" i="2"/>
  <c r="S82" i="2" s="1"/>
  <c r="T82" i="2" s="1"/>
  <c r="P82" i="2"/>
  <c r="J82" i="2"/>
  <c r="U81" i="2"/>
  <c r="Q81" i="2"/>
  <c r="P81" i="2"/>
  <c r="J81" i="2"/>
  <c r="U80" i="2"/>
  <c r="Q80" i="2"/>
  <c r="S80" i="2" s="1"/>
  <c r="T80" i="2" s="1"/>
  <c r="P80" i="2"/>
  <c r="J80" i="2"/>
  <c r="U79" i="2"/>
  <c r="Q79" i="2"/>
  <c r="P79" i="2"/>
  <c r="J79" i="2"/>
  <c r="U78" i="2"/>
  <c r="Q78" i="2"/>
  <c r="S78" i="2" s="1"/>
  <c r="T78" i="2" s="1"/>
  <c r="P78" i="2"/>
  <c r="J78" i="2"/>
  <c r="U77" i="2"/>
  <c r="Q77" i="2"/>
  <c r="P77" i="2"/>
  <c r="J77" i="2"/>
  <c r="U76" i="2"/>
  <c r="Q76" i="2"/>
  <c r="S76" i="2" s="1"/>
  <c r="T76" i="2" s="1"/>
  <c r="P76" i="2"/>
  <c r="J76" i="2"/>
  <c r="U75" i="2"/>
  <c r="Q75" i="2"/>
  <c r="P75" i="2"/>
  <c r="U74" i="2"/>
  <c r="Q74" i="2"/>
  <c r="P74" i="2"/>
  <c r="J74" i="2"/>
  <c r="U73" i="2"/>
  <c r="Q73" i="2"/>
  <c r="P73" i="2"/>
  <c r="J73" i="2"/>
  <c r="U72" i="2"/>
  <c r="Q72" i="2"/>
  <c r="S72" i="2" s="1"/>
  <c r="T72" i="2" s="1"/>
  <c r="P72" i="2"/>
  <c r="J72" i="2"/>
  <c r="U71" i="2"/>
  <c r="Q71" i="2"/>
  <c r="P71" i="2"/>
  <c r="S71" i="2" s="1"/>
  <c r="T71" i="2" s="1"/>
  <c r="J71" i="2"/>
  <c r="U70" i="2"/>
  <c r="Q70" i="2"/>
  <c r="S70" i="2" s="1"/>
  <c r="T70" i="2" s="1"/>
  <c r="P70" i="2"/>
  <c r="J70" i="2"/>
  <c r="U69" i="2"/>
  <c r="Q69" i="2"/>
  <c r="P69" i="2"/>
  <c r="J69" i="2"/>
  <c r="U68" i="2"/>
  <c r="Q68" i="2"/>
  <c r="P68" i="2"/>
  <c r="J68" i="2"/>
  <c r="U67" i="2"/>
  <c r="Q67" i="2"/>
  <c r="P67" i="2"/>
  <c r="S67" i="2" s="1"/>
  <c r="T67" i="2" s="1"/>
  <c r="J67" i="2"/>
  <c r="U66" i="2"/>
  <c r="Q66" i="2"/>
  <c r="S66" i="2" s="1"/>
  <c r="T66" i="2" s="1"/>
  <c r="P66" i="2"/>
  <c r="J66" i="2"/>
  <c r="U65" i="2"/>
  <c r="Q65" i="2"/>
  <c r="P65" i="2"/>
  <c r="J65" i="2"/>
  <c r="U64" i="2"/>
  <c r="S64" i="2"/>
  <c r="T64" i="2" s="1"/>
  <c r="Q64" i="2"/>
  <c r="P64" i="2"/>
  <c r="J64" i="2"/>
  <c r="U63" i="2"/>
  <c r="Q63" i="2"/>
  <c r="P63" i="2"/>
  <c r="S63" i="2" s="1"/>
  <c r="T63" i="2" s="1"/>
  <c r="J63" i="2"/>
  <c r="U62" i="2"/>
  <c r="Q62" i="2"/>
  <c r="P62" i="2"/>
  <c r="J62" i="2"/>
  <c r="U61" i="2"/>
  <c r="Q61" i="2"/>
  <c r="P61" i="2"/>
  <c r="J61" i="2"/>
  <c r="U60" i="2"/>
  <c r="Q60" i="2"/>
  <c r="P60" i="2"/>
  <c r="S60" i="2" s="1"/>
  <c r="T60" i="2" s="1"/>
  <c r="J60" i="2"/>
  <c r="U59" i="2"/>
  <c r="Q59" i="2"/>
  <c r="P59" i="2"/>
  <c r="S59" i="2" s="1"/>
  <c r="T59" i="2" s="1"/>
  <c r="J59" i="2"/>
  <c r="U58" i="2"/>
  <c r="Q58" i="2"/>
  <c r="P58" i="2"/>
  <c r="J58" i="2"/>
  <c r="U57" i="2"/>
  <c r="Q57" i="2"/>
  <c r="P57" i="2"/>
  <c r="J57" i="2"/>
  <c r="U56" i="2"/>
  <c r="Q56" i="2"/>
  <c r="S56" i="2" s="1"/>
  <c r="T56" i="2" s="1"/>
  <c r="P56" i="2"/>
  <c r="J56" i="2"/>
  <c r="U55" i="2"/>
  <c r="Q55" i="2"/>
  <c r="P55" i="2"/>
  <c r="S55" i="2" s="1"/>
  <c r="T55" i="2" s="1"/>
  <c r="J55" i="2"/>
  <c r="U54" i="2"/>
  <c r="Q54" i="2"/>
  <c r="S54" i="2" s="1"/>
  <c r="T54" i="2" s="1"/>
  <c r="P54" i="2"/>
  <c r="J54" i="2"/>
  <c r="U53" i="2"/>
  <c r="Q53" i="2"/>
  <c r="P53" i="2"/>
  <c r="J53" i="2"/>
  <c r="U52" i="2"/>
  <c r="Q52" i="2"/>
  <c r="P52" i="2"/>
  <c r="J52" i="2"/>
  <c r="U51" i="2"/>
  <c r="Q51" i="2"/>
  <c r="P51" i="2"/>
  <c r="S51" i="2" s="1"/>
  <c r="T51" i="2" s="1"/>
  <c r="J51" i="2"/>
  <c r="U50" i="2"/>
  <c r="Q50" i="2"/>
  <c r="S50" i="2" s="1"/>
  <c r="T50" i="2" s="1"/>
  <c r="P50" i="2"/>
  <c r="J50" i="2"/>
  <c r="U49" i="2"/>
  <c r="Q49" i="2"/>
  <c r="P49" i="2"/>
  <c r="J49" i="2"/>
  <c r="U48" i="2"/>
  <c r="S48" i="2"/>
  <c r="T48" i="2" s="1"/>
  <c r="Q48" i="2"/>
  <c r="P48" i="2"/>
  <c r="J48" i="2"/>
  <c r="U47" i="2"/>
  <c r="Q47" i="2"/>
  <c r="P47" i="2"/>
  <c r="S47" i="2" s="1"/>
  <c r="T47" i="2" s="1"/>
  <c r="J47" i="2"/>
  <c r="U46" i="2"/>
  <c r="Q46" i="2"/>
  <c r="S46" i="2" s="1"/>
  <c r="T46" i="2" s="1"/>
  <c r="P46" i="2"/>
  <c r="J46" i="2"/>
  <c r="U45" i="2"/>
  <c r="Q45" i="2"/>
  <c r="P45" i="2"/>
  <c r="J45" i="2"/>
  <c r="U44" i="2"/>
  <c r="Q44" i="2"/>
  <c r="P44" i="2"/>
  <c r="J44" i="2"/>
  <c r="U43" i="2"/>
  <c r="Q43" i="2"/>
  <c r="P43" i="2"/>
  <c r="S43" i="2" s="1"/>
  <c r="T43" i="2" s="1"/>
  <c r="J43" i="2"/>
  <c r="U42" i="2"/>
  <c r="Q42" i="2"/>
  <c r="S42" i="2" s="1"/>
  <c r="T42" i="2" s="1"/>
  <c r="P42" i="2"/>
  <c r="J42" i="2"/>
  <c r="U41" i="2"/>
  <c r="Q41" i="2"/>
  <c r="P41" i="2"/>
  <c r="J41" i="2"/>
  <c r="U40" i="2"/>
  <c r="S40" i="2"/>
  <c r="T40" i="2" s="1"/>
  <c r="Q40" i="2"/>
  <c r="P40" i="2"/>
  <c r="J40" i="2"/>
  <c r="U39" i="2"/>
  <c r="Q39" i="2"/>
  <c r="P39" i="2"/>
  <c r="J39" i="2"/>
  <c r="U38" i="2"/>
  <c r="Q38" i="2"/>
  <c r="P38" i="2"/>
  <c r="J38" i="2"/>
  <c r="U37" i="2"/>
  <c r="Q37" i="2"/>
  <c r="P37" i="2"/>
  <c r="J37" i="2"/>
  <c r="U36" i="2"/>
  <c r="Q36" i="2"/>
  <c r="P36" i="2"/>
  <c r="S36" i="2" s="1"/>
  <c r="T36" i="2" s="1"/>
  <c r="J36" i="2"/>
  <c r="U35" i="2"/>
  <c r="Q35" i="2"/>
  <c r="P35" i="2"/>
  <c r="J35" i="2"/>
  <c r="U34" i="2"/>
  <c r="Q34" i="2"/>
  <c r="P34" i="2"/>
  <c r="J34" i="2"/>
  <c r="U33" i="2"/>
  <c r="Q33" i="2"/>
  <c r="P33" i="2"/>
  <c r="J33" i="2"/>
  <c r="U32" i="2"/>
  <c r="Q32" i="2"/>
  <c r="S32" i="2" s="1"/>
  <c r="T32" i="2" s="1"/>
  <c r="P32" i="2"/>
  <c r="J32" i="2"/>
  <c r="U31" i="2"/>
  <c r="Q31" i="2"/>
  <c r="P31" i="2"/>
  <c r="S31" i="2" s="1"/>
  <c r="T31" i="2" s="1"/>
  <c r="J31" i="2"/>
  <c r="U30" i="2"/>
  <c r="Q30" i="2"/>
  <c r="P30" i="2"/>
  <c r="J30" i="2"/>
  <c r="U29" i="2"/>
  <c r="Q29" i="2"/>
  <c r="P29" i="2"/>
  <c r="J29" i="2"/>
  <c r="U28" i="2"/>
  <c r="Q28" i="2"/>
  <c r="P28" i="2"/>
  <c r="S28" i="2" s="1"/>
  <c r="T28" i="2" s="1"/>
  <c r="J28" i="2"/>
  <c r="U27" i="2"/>
  <c r="Q27" i="2"/>
  <c r="P27" i="2"/>
  <c r="S27" i="2" s="1"/>
  <c r="T27" i="2" s="1"/>
  <c r="J27" i="2"/>
  <c r="U26" i="2"/>
  <c r="Q26" i="2"/>
  <c r="P26" i="2"/>
  <c r="J26" i="2"/>
  <c r="U25" i="2"/>
  <c r="Q25" i="2"/>
  <c r="P25" i="2"/>
  <c r="J25" i="2"/>
  <c r="U24" i="2"/>
  <c r="Q24" i="2"/>
  <c r="S24" i="2" s="1"/>
  <c r="T24" i="2" s="1"/>
  <c r="P24" i="2"/>
  <c r="J24" i="2"/>
  <c r="U23" i="2"/>
  <c r="Q23" i="2"/>
  <c r="P23" i="2"/>
  <c r="J23" i="2"/>
  <c r="U22" i="2"/>
  <c r="Q22" i="2"/>
  <c r="P22" i="2"/>
  <c r="J22" i="2"/>
  <c r="U21" i="2"/>
  <c r="Q21" i="2"/>
  <c r="P21" i="2"/>
  <c r="J21" i="2"/>
  <c r="U20" i="2"/>
  <c r="Q20" i="2"/>
  <c r="P20" i="2"/>
  <c r="S20" i="2" s="1"/>
  <c r="T20" i="2" s="1"/>
  <c r="J20" i="2"/>
  <c r="U19" i="2"/>
  <c r="Q19" i="2"/>
  <c r="P19" i="2"/>
  <c r="J19" i="2"/>
  <c r="U18" i="2"/>
  <c r="Q18" i="2"/>
  <c r="P18" i="2"/>
  <c r="J18" i="2"/>
  <c r="U17" i="2"/>
  <c r="Q17" i="2"/>
  <c r="P17" i="2"/>
  <c r="J17" i="2"/>
  <c r="U16" i="2"/>
  <c r="Q16" i="2"/>
  <c r="P16" i="2"/>
  <c r="S16" i="2" s="1"/>
  <c r="T16" i="2" s="1"/>
  <c r="J16" i="2"/>
  <c r="AE15" i="2"/>
  <c r="U15" i="2"/>
  <c r="Q15" i="2"/>
  <c r="S15" i="2" s="1"/>
  <c r="T15" i="2" s="1"/>
  <c r="P15" i="2"/>
  <c r="J15" i="2"/>
  <c r="U14" i="2"/>
  <c r="Q14" i="2"/>
  <c r="P14" i="2"/>
  <c r="J14" i="2"/>
  <c r="U13" i="2"/>
  <c r="Q13" i="2"/>
  <c r="S13" i="2" s="1"/>
  <c r="T13" i="2" s="1"/>
  <c r="P13" i="2"/>
  <c r="J13" i="2"/>
  <c r="U12" i="2"/>
  <c r="Q12" i="2"/>
  <c r="P12" i="2"/>
  <c r="J12" i="2"/>
  <c r="U11" i="2"/>
  <c r="Q11" i="2"/>
  <c r="S11" i="2" s="1"/>
  <c r="T11" i="2" s="1"/>
  <c r="P11" i="2"/>
  <c r="J11" i="2"/>
  <c r="U10" i="2"/>
  <c r="Q10" i="2"/>
  <c r="P10" i="2"/>
  <c r="J10" i="2"/>
  <c r="U9" i="2"/>
  <c r="Q9" i="2"/>
  <c r="S9" i="2" s="1"/>
  <c r="T9" i="2" s="1"/>
  <c r="P9" i="2"/>
  <c r="J9" i="2"/>
  <c r="U8" i="2"/>
  <c r="Q8" i="2"/>
  <c r="P8" i="2"/>
  <c r="J8" i="2"/>
  <c r="U7" i="2"/>
  <c r="Q7" i="2"/>
  <c r="S7" i="2" s="1"/>
  <c r="T7" i="2" s="1"/>
  <c r="P7" i="2"/>
  <c r="U6" i="2"/>
  <c r="Q6" i="2"/>
  <c r="P6" i="2"/>
  <c r="J6" i="2"/>
  <c r="U5" i="2"/>
  <c r="Q5" i="2"/>
  <c r="S5" i="2" s="1"/>
  <c r="P5" i="2"/>
  <c r="J5" i="2"/>
  <c r="U4" i="2"/>
  <c r="Q4" i="2"/>
  <c r="P4" i="2"/>
  <c r="J4" i="2"/>
  <c r="U3" i="2"/>
  <c r="Q3" i="2"/>
  <c r="S3" i="2" s="1"/>
  <c r="T3" i="2" s="1"/>
  <c r="P3" i="2"/>
  <c r="J3" i="2"/>
  <c r="U2" i="2"/>
  <c r="Q2" i="2"/>
  <c r="S2" i="2" s="1"/>
  <c r="T2" i="2" s="1"/>
  <c r="P2" i="2"/>
  <c r="J2" i="2"/>
  <c r="S8" i="2" l="1"/>
  <c r="T8" i="2" s="1"/>
  <c r="S114" i="2"/>
  <c r="T114" i="2" s="1"/>
  <c r="S374" i="2"/>
  <c r="T374" i="2" s="1"/>
  <c r="S376" i="2"/>
  <c r="T376" i="2" s="1"/>
  <c r="S380" i="2"/>
  <c r="T380" i="2" s="1"/>
  <c r="S459" i="2"/>
  <c r="T459" i="2" s="1"/>
  <c r="S463" i="2"/>
  <c r="T463" i="2" s="1"/>
  <c r="S465" i="2"/>
  <c r="T465" i="2" s="1"/>
  <c r="S467" i="2"/>
  <c r="T467" i="2" s="1"/>
  <c r="S500" i="2"/>
  <c r="T500" i="2" s="1"/>
  <c r="S35" i="2"/>
  <c r="T35" i="2" s="1"/>
  <c r="S39" i="2"/>
  <c r="T39" i="2" s="1"/>
  <c r="S58" i="2"/>
  <c r="T58" i="2" s="1"/>
  <c r="S62" i="2"/>
  <c r="T62" i="2" s="1"/>
  <c r="S68" i="2"/>
  <c r="T68" i="2" s="1"/>
  <c r="S86" i="2"/>
  <c r="T86" i="2" s="1"/>
  <c r="S90" i="2"/>
  <c r="T90" i="2" s="1"/>
  <c r="S135" i="2"/>
  <c r="T135" i="2" s="1"/>
  <c r="S139" i="2"/>
  <c r="T139" i="2" s="1"/>
  <c r="S158" i="2"/>
  <c r="T158" i="2" s="1"/>
  <c r="S162" i="2"/>
  <c r="T162" i="2" s="1"/>
  <c r="S168" i="2"/>
  <c r="T168" i="2" s="1"/>
  <c r="S221" i="2"/>
  <c r="T221" i="2" s="1"/>
  <c r="S225" i="2"/>
  <c r="T225" i="2" s="1"/>
  <c r="S227" i="2"/>
  <c r="T227" i="2" s="1"/>
  <c r="S229" i="2"/>
  <c r="T229" i="2" s="1"/>
  <c r="S231" i="2"/>
  <c r="T231" i="2" s="1"/>
  <c r="S233" i="2"/>
  <c r="T233" i="2" s="1"/>
  <c r="S235" i="2"/>
  <c r="T235" i="2" s="1"/>
  <c r="S237" i="2"/>
  <c r="T237" i="2" s="1"/>
  <c r="S239" i="2"/>
  <c r="T239" i="2" s="1"/>
  <c r="S241" i="2"/>
  <c r="T241" i="2" s="1"/>
  <c r="S243" i="2"/>
  <c r="T243" i="2" s="1"/>
  <c r="S245" i="2"/>
  <c r="T245" i="2" s="1"/>
  <c r="S247" i="2"/>
  <c r="T247" i="2" s="1"/>
  <c r="S249" i="2"/>
  <c r="T249" i="2" s="1"/>
  <c r="S251" i="2"/>
  <c r="T251" i="2" s="1"/>
  <c r="S253" i="2"/>
  <c r="T253" i="2" s="1"/>
  <c r="S255" i="2"/>
  <c r="T255" i="2" s="1"/>
  <c r="S257" i="2"/>
  <c r="T257" i="2" s="1"/>
  <c r="S259" i="2"/>
  <c r="T259" i="2" s="1"/>
  <c r="S261" i="2"/>
  <c r="T261" i="2" s="1"/>
  <c r="S263" i="2"/>
  <c r="T263" i="2" s="1"/>
  <c r="S265" i="2"/>
  <c r="T265" i="2" s="1"/>
  <c r="S267" i="2"/>
  <c r="T267" i="2" s="1"/>
  <c r="S313" i="2"/>
  <c r="T313" i="2" s="1"/>
  <c r="S317" i="2"/>
  <c r="T317" i="2" s="1"/>
  <c r="S323" i="2"/>
  <c r="T323" i="2" s="1"/>
  <c r="S423" i="2"/>
  <c r="T423" i="2" s="1"/>
  <c r="S434" i="2"/>
  <c r="T434" i="2" s="1"/>
  <c r="S438" i="2"/>
  <c r="T438" i="2" s="1"/>
  <c r="S448" i="2"/>
  <c r="T448" i="2" s="1"/>
  <c r="S452" i="2"/>
  <c r="T452" i="2" s="1"/>
  <c r="S471" i="2"/>
  <c r="T471" i="2" s="1"/>
  <c r="S473" i="2"/>
  <c r="T473" i="2" s="1"/>
  <c r="S475" i="2"/>
  <c r="T475" i="2" s="1"/>
  <c r="S479" i="2"/>
  <c r="T479" i="2" s="1"/>
  <c r="S487" i="2"/>
  <c r="T487" i="2" s="1"/>
  <c r="S491" i="2"/>
  <c r="T491" i="2" s="1"/>
  <c r="S504" i="2"/>
  <c r="T504" i="2" s="1"/>
  <c r="S568" i="2"/>
  <c r="T568" i="2" s="1"/>
  <c r="S609" i="2"/>
  <c r="T609" i="2" s="1"/>
  <c r="S613" i="2"/>
  <c r="T613" i="2" s="1"/>
  <c r="S650" i="2"/>
  <c r="T650" i="2" s="1"/>
  <c r="S675" i="2"/>
  <c r="T675" i="2" s="1"/>
  <c r="S696" i="2"/>
  <c r="T696" i="2" s="1"/>
  <c r="S700" i="2"/>
  <c r="T700" i="2" s="1"/>
  <c r="S788" i="2"/>
  <c r="T788" i="2" s="1"/>
  <c r="S798" i="2"/>
  <c r="T798" i="2" s="1"/>
  <c r="S868" i="2"/>
  <c r="T868" i="2" s="1"/>
  <c r="S872" i="2"/>
  <c r="T872" i="2" s="1"/>
  <c r="S913" i="2"/>
  <c r="T913" i="2" s="1"/>
  <c r="S946" i="2"/>
  <c r="T946" i="2" s="1"/>
  <c r="S1057" i="2"/>
  <c r="T1057" i="2" s="1"/>
  <c r="S1072" i="2"/>
  <c r="T1072" i="2" s="1"/>
  <c r="S1088" i="2"/>
  <c r="T1088" i="2" s="1"/>
  <c r="S1090" i="2"/>
  <c r="T1090" i="2" s="1"/>
  <c r="S1192" i="2"/>
  <c r="T1192" i="2" s="1"/>
  <c r="S1292" i="2"/>
  <c r="T1292" i="2" s="1"/>
  <c r="S1300" i="2"/>
  <c r="T1300" i="2" s="1"/>
  <c r="S1304" i="2"/>
  <c r="T1304" i="2" s="1"/>
  <c r="S102" i="2"/>
  <c r="T102" i="2" s="1"/>
  <c r="S174" i="2"/>
  <c r="T174" i="2" s="1"/>
  <c r="S203" i="2"/>
  <c r="T203" i="2" s="1"/>
  <c r="S207" i="2"/>
  <c r="T207" i="2" s="1"/>
  <c r="S329" i="2"/>
  <c r="T329" i="2" s="1"/>
  <c r="S333" i="2"/>
  <c r="T333" i="2" s="1"/>
  <c r="S402" i="2"/>
  <c r="T402" i="2" s="1"/>
  <c r="S406" i="2"/>
  <c r="T406" i="2" s="1"/>
  <c r="S495" i="2"/>
  <c r="T495" i="2" s="1"/>
  <c r="S510" i="2"/>
  <c r="T510" i="2" s="1"/>
  <c r="S516" i="2"/>
  <c r="T516" i="2" s="1"/>
  <c r="S526" i="2"/>
  <c r="T526" i="2" s="1"/>
  <c r="S528" i="2"/>
  <c r="T528" i="2" s="1"/>
  <c r="S530" i="2"/>
  <c r="T530" i="2" s="1"/>
  <c r="S542" i="2"/>
  <c r="T542" i="2" s="1"/>
  <c r="S619" i="2"/>
  <c r="T619" i="2" s="1"/>
  <c r="S623" i="2"/>
  <c r="T623" i="2" s="1"/>
  <c r="S629" i="2"/>
  <c r="T629" i="2" s="1"/>
  <c r="S635" i="2"/>
  <c r="T635" i="2" s="1"/>
  <c r="S658" i="2"/>
  <c r="T658" i="2" s="1"/>
  <c r="S660" i="2"/>
  <c r="T660" i="2" s="1"/>
  <c r="S724" i="2"/>
  <c r="T724" i="2" s="1"/>
  <c r="S726" i="2"/>
  <c r="T726" i="2" s="1"/>
  <c r="S728" i="2"/>
  <c r="T728" i="2" s="1"/>
  <c r="S730" i="2"/>
  <c r="T730" i="2" s="1"/>
  <c r="S732" i="2"/>
  <c r="T732" i="2" s="1"/>
  <c r="S734" i="2"/>
  <c r="T734" i="2" s="1"/>
  <c r="S736" i="2"/>
  <c r="T736" i="2" s="1"/>
  <c r="S738" i="2"/>
  <c r="T738" i="2" s="1"/>
  <c r="S740" i="2"/>
  <c r="T740" i="2" s="1"/>
  <c r="S742" i="2"/>
  <c r="T742" i="2" s="1"/>
  <c r="S744" i="2"/>
  <c r="T744" i="2" s="1"/>
  <c r="S746" i="2"/>
  <c r="T746" i="2" s="1"/>
  <c r="S748" i="2"/>
  <c r="T748" i="2" s="1"/>
  <c r="S750" i="2"/>
  <c r="T750" i="2" s="1"/>
  <c r="S752" i="2"/>
  <c r="T752" i="2" s="1"/>
  <c r="S754" i="2"/>
  <c r="T754" i="2" s="1"/>
  <c r="S756" i="2"/>
  <c r="T756" i="2" s="1"/>
  <c r="S758" i="2"/>
  <c r="T758" i="2" s="1"/>
  <c r="S760" i="2"/>
  <c r="T760" i="2" s="1"/>
  <c r="S762" i="2"/>
  <c r="T762" i="2" s="1"/>
  <c r="S764" i="2"/>
  <c r="T764" i="2" s="1"/>
  <c r="S766" i="2"/>
  <c r="T766" i="2" s="1"/>
  <c r="S768" i="2"/>
  <c r="T768" i="2" s="1"/>
  <c r="S770" i="2"/>
  <c r="T770" i="2" s="1"/>
  <c r="S772" i="2"/>
  <c r="T772" i="2" s="1"/>
  <c r="S774" i="2"/>
  <c r="T774" i="2" s="1"/>
  <c r="S776" i="2"/>
  <c r="T776" i="2" s="1"/>
  <c r="S778" i="2"/>
  <c r="T778" i="2" s="1"/>
  <c r="S780" i="2"/>
  <c r="T780" i="2" s="1"/>
  <c r="S782" i="2"/>
  <c r="T782" i="2" s="1"/>
  <c r="S784" i="2"/>
  <c r="T784" i="2" s="1"/>
  <c r="S786" i="2"/>
  <c r="T786" i="2" s="1"/>
  <c r="S849" i="2"/>
  <c r="T849" i="2" s="1"/>
  <c r="S1140" i="2"/>
  <c r="T1140" i="2" s="1"/>
  <c r="S1214" i="2"/>
  <c r="T1214" i="2" s="1"/>
  <c r="S1216" i="2"/>
  <c r="T1216" i="2" s="1"/>
  <c r="S1218" i="2"/>
  <c r="T1218" i="2" s="1"/>
  <c r="S1220" i="2"/>
  <c r="T1220" i="2" s="1"/>
  <c r="S12" i="2"/>
  <c r="T12" i="2" s="1"/>
  <c r="S22" i="2"/>
  <c r="T22" i="2" s="1"/>
  <c r="S122" i="2"/>
  <c r="T122" i="2" s="1"/>
  <c r="S182" i="2"/>
  <c r="T182" i="2" s="1"/>
  <c r="S186" i="2"/>
  <c r="T186" i="2" s="1"/>
  <c r="S274" i="2"/>
  <c r="T274" i="2" s="1"/>
  <c r="S276" i="2"/>
  <c r="T276" i="2" s="1"/>
  <c r="S278" i="2"/>
  <c r="T278" i="2" s="1"/>
  <c r="S280" i="2"/>
  <c r="T280" i="2" s="1"/>
  <c r="S282" i="2"/>
  <c r="T282" i="2" s="1"/>
  <c r="S284" i="2"/>
  <c r="T284" i="2" s="1"/>
  <c r="S286" i="2"/>
  <c r="T286" i="2" s="1"/>
  <c r="S288" i="2"/>
  <c r="T288" i="2" s="1"/>
  <c r="S290" i="2"/>
  <c r="T290" i="2" s="1"/>
  <c r="S292" i="2"/>
  <c r="T292" i="2" s="1"/>
  <c r="S294" i="2"/>
  <c r="T294" i="2" s="1"/>
  <c r="S296" i="2"/>
  <c r="T296" i="2" s="1"/>
  <c r="S298" i="2"/>
  <c r="T298" i="2" s="1"/>
  <c r="S300" i="2"/>
  <c r="T300" i="2" s="1"/>
  <c r="S337" i="2"/>
  <c r="T337" i="2" s="1"/>
  <c r="S341" i="2"/>
  <c r="T341" i="2" s="1"/>
  <c r="S345" i="2"/>
  <c r="T345" i="2" s="1"/>
  <c r="S347" i="2"/>
  <c r="T347" i="2" s="1"/>
  <c r="S349" i="2"/>
  <c r="T349" i="2" s="1"/>
  <c r="S351" i="2"/>
  <c r="T351" i="2" s="1"/>
  <c r="S353" i="2"/>
  <c r="T353" i="2" s="1"/>
  <c r="S355" i="2"/>
  <c r="T355" i="2" s="1"/>
  <c r="S357" i="2"/>
  <c r="T357" i="2" s="1"/>
  <c r="S359" i="2"/>
  <c r="T359" i="2" s="1"/>
  <c r="S361" i="2"/>
  <c r="T361" i="2" s="1"/>
  <c r="S363" i="2"/>
  <c r="T363" i="2" s="1"/>
  <c r="S365" i="2"/>
  <c r="T365" i="2" s="1"/>
  <c r="S367" i="2"/>
  <c r="T367" i="2" s="1"/>
  <c r="S369" i="2"/>
  <c r="T369" i="2" s="1"/>
  <c r="S371" i="2"/>
  <c r="T371" i="2" s="1"/>
  <c r="S373" i="2"/>
  <c r="T373" i="2" s="1"/>
  <c r="S375" i="2"/>
  <c r="T375" i="2" s="1"/>
  <c r="S377" i="2"/>
  <c r="T377" i="2" s="1"/>
  <c r="S412" i="2"/>
  <c r="T412" i="2" s="1"/>
  <c r="S464" i="2"/>
  <c r="T464" i="2" s="1"/>
  <c r="S466" i="2"/>
  <c r="T466" i="2" s="1"/>
  <c r="S501" i="2"/>
  <c r="T501" i="2" s="1"/>
  <c r="S645" i="2"/>
  <c r="T645" i="2" s="1"/>
  <c r="S666" i="2"/>
  <c r="T666" i="2" s="1"/>
  <c r="S668" i="2"/>
  <c r="T668" i="2" s="1"/>
  <c r="S687" i="2"/>
  <c r="T687" i="2" s="1"/>
  <c r="S853" i="2"/>
  <c r="T853" i="2" s="1"/>
  <c r="S1146" i="2"/>
  <c r="T1146" i="2" s="1"/>
  <c r="S1199" i="2"/>
  <c r="T1199" i="2" s="1"/>
  <c r="S1201" i="2"/>
  <c r="T1201" i="2" s="1"/>
  <c r="S1203" i="2"/>
  <c r="T1203" i="2" s="1"/>
  <c r="S104" i="2"/>
  <c r="T104" i="2" s="1"/>
  <c r="S6" i="2"/>
  <c r="T6" i="2" s="1"/>
  <c r="S118" i="2"/>
  <c r="T118" i="2" s="1"/>
  <c r="S26" i="2"/>
  <c r="T26" i="2" s="1"/>
  <c r="S30" i="2"/>
  <c r="T30" i="2" s="1"/>
  <c r="S126" i="2"/>
  <c r="T126" i="2" s="1"/>
  <c r="S130" i="2"/>
  <c r="T130" i="2" s="1"/>
  <c r="S190" i="2"/>
  <c r="T190" i="2" s="1"/>
  <c r="S224" i="2"/>
  <c r="T224" i="2" s="1"/>
  <c r="S226" i="2"/>
  <c r="T226" i="2" s="1"/>
  <c r="S228" i="2"/>
  <c r="T228" i="2" s="1"/>
  <c r="S230" i="2"/>
  <c r="T230" i="2" s="1"/>
  <c r="S232" i="2"/>
  <c r="T232" i="2" s="1"/>
  <c r="S234" i="2"/>
  <c r="T234" i="2" s="1"/>
  <c r="S236" i="2"/>
  <c r="T236" i="2" s="1"/>
  <c r="S238" i="2"/>
  <c r="T238" i="2" s="1"/>
  <c r="S240" i="2"/>
  <c r="T240" i="2" s="1"/>
  <c r="S242" i="2"/>
  <c r="T242" i="2" s="1"/>
  <c r="S244" i="2"/>
  <c r="T244" i="2" s="1"/>
  <c r="S246" i="2"/>
  <c r="T246" i="2" s="1"/>
  <c r="S248" i="2"/>
  <c r="T248" i="2" s="1"/>
  <c r="S250" i="2"/>
  <c r="T250" i="2" s="1"/>
  <c r="S252" i="2"/>
  <c r="T252" i="2" s="1"/>
  <c r="S254" i="2"/>
  <c r="T254" i="2" s="1"/>
  <c r="S256" i="2"/>
  <c r="T256" i="2" s="1"/>
  <c r="S258" i="2"/>
  <c r="T258" i="2" s="1"/>
  <c r="S260" i="2"/>
  <c r="T260" i="2" s="1"/>
  <c r="S262" i="2"/>
  <c r="T262" i="2" s="1"/>
  <c r="S264" i="2"/>
  <c r="T264" i="2" s="1"/>
  <c r="S266" i="2"/>
  <c r="T266" i="2" s="1"/>
  <c r="S268" i="2"/>
  <c r="T268" i="2" s="1"/>
  <c r="S272" i="2"/>
  <c r="T272" i="2" s="1"/>
  <c r="S343" i="2"/>
  <c r="T343" i="2" s="1"/>
  <c r="S418" i="2"/>
  <c r="T418" i="2" s="1"/>
  <c r="S472" i="2"/>
  <c r="T472" i="2" s="1"/>
  <c r="S474" i="2"/>
  <c r="T474" i="2" s="1"/>
  <c r="S478" i="2"/>
  <c r="T478" i="2" s="1"/>
  <c r="S505" i="2"/>
  <c r="T505" i="2" s="1"/>
  <c r="S545" i="2"/>
  <c r="T545" i="2" s="1"/>
  <c r="S651" i="2"/>
  <c r="T651" i="2" s="1"/>
  <c r="S657" i="2"/>
  <c r="T657" i="2" s="1"/>
  <c r="S674" i="2"/>
  <c r="T674" i="2" s="1"/>
  <c r="S676" i="2"/>
  <c r="T676" i="2" s="1"/>
  <c r="S697" i="2"/>
  <c r="T697" i="2" s="1"/>
  <c r="S701" i="2"/>
  <c r="T701" i="2" s="1"/>
  <c r="S703" i="2"/>
  <c r="T703" i="2" s="1"/>
  <c r="S715" i="2"/>
  <c r="T715" i="2" s="1"/>
  <c r="S859" i="2"/>
  <c r="T859" i="2" s="1"/>
  <c r="S863" i="2"/>
  <c r="T863" i="2" s="1"/>
  <c r="S985" i="2"/>
  <c r="T985" i="2" s="1"/>
  <c r="S989" i="2"/>
  <c r="T989" i="2" s="1"/>
  <c r="S991" i="2"/>
  <c r="T991" i="2" s="1"/>
  <c r="S1040" i="2"/>
  <c r="T1040" i="2" s="1"/>
  <c r="S1044" i="2"/>
  <c r="T1044" i="2" s="1"/>
  <c r="S1160" i="2"/>
  <c r="T1160" i="2" s="1"/>
  <c r="S10" i="2"/>
  <c r="T10" i="2" s="1"/>
  <c r="S106" i="2"/>
  <c r="T106" i="2" s="1"/>
  <c r="S178" i="2"/>
  <c r="T178" i="2" s="1"/>
  <c r="S34" i="2"/>
  <c r="T34" i="2" s="1"/>
  <c r="S38" i="2"/>
  <c r="T38" i="2" s="1"/>
  <c r="S44" i="2"/>
  <c r="T44" i="2" s="1"/>
  <c r="S75" i="2"/>
  <c r="T75" i="2" s="1"/>
  <c r="S77" i="2"/>
  <c r="T77" i="2" s="1"/>
  <c r="S79" i="2"/>
  <c r="T79" i="2" s="1"/>
  <c r="S81" i="2"/>
  <c r="T81" i="2" s="1"/>
  <c r="S85" i="2"/>
  <c r="T85" i="2" s="1"/>
  <c r="S89" i="2"/>
  <c r="T89" i="2" s="1"/>
  <c r="S95" i="2"/>
  <c r="T95" i="2" s="1"/>
  <c r="S111" i="2"/>
  <c r="T111" i="2" s="1"/>
  <c r="S115" i="2"/>
  <c r="T115" i="2" s="1"/>
  <c r="S134" i="2"/>
  <c r="T134" i="2" s="1"/>
  <c r="S138" i="2"/>
  <c r="T138" i="2" s="1"/>
  <c r="S144" i="2"/>
  <c r="T144" i="2" s="1"/>
  <c r="S175" i="2"/>
  <c r="T175" i="2" s="1"/>
  <c r="S179" i="2"/>
  <c r="T179" i="2" s="1"/>
  <c r="S196" i="2"/>
  <c r="T196" i="2" s="1"/>
  <c r="S200" i="2"/>
  <c r="T200" i="2" s="1"/>
  <c r="S206" i="2"/>
  <c r="T206" i="2" s="1"/>
  <c r="S210" i="2"/>
  <c r="T210" i="2" s="1"/>
  <c r="S212" i="2"/>
  <c r="T212" i="2" s="1"/>
  <c r="S214" i="2"/>
  <c r="T214" i="2" s="1"/>
  <c r="S218" i="2"/>
  <c r="T218" i="2" s="1"/>
  <c r="S222" i="2"/>
  <c r="T222" i="2" s="1"/>
  <c r="S330" i="2"/>
  <c r="T330" i="2" s="1"/>
  <c r="S334" i="2"/>
  <c r="T334" i="2" s="1"/>
  <c r="S403" i="2"/>
  <c r="T403" i="2" s="1"/>
  <c r="S407" i="2"/>
  <c r="T407" i="2" s="1"/>
  <c r="S515" i="2"/>
  <c r="T515" i="2" s="1"/>
  <c r="S626" i="2"/>
  <c r="T626" i="2" s="1"/>
  <c r="S634" i="2"/>
  <c r="T634" i="2" s="1"/>
  <c r="S867" i="2"/>
  <c r="T867" i="2" s="1"/>
  <c r="S871" i="2"/>
  <c r="T871" i="2" s="1"/>
  <c r="S1054" i="2"/>
  <c r="T1054" i="2" s="1"/>
  <c r="S1111" i="2"/>
  <c r="T1111" i="2" s="1"/>
  <c r="S1113" i="2"/>
  <c r="T1113" i="2" s="1"/>
  <c r="S1119" i="2"/>
  <c r="T1119" i="2" s="1"/>
  <c r="S1121" i="2"/>
  <c r="T1121" i="2" s="1"/>
  <c r="S1174" i="2"/>
  <c r="T1174" i="2" s="1"/>
  <c r="S14" i="2"/>
  <c r="T14" i="2" s="1"/>
  <c r="S74" i="2"/>
  <c r="T74" i="2" s="1"/>
  <c r="S110" i="2"/>
  <c r="T110" i="2" s="1"/>
  <c r="S19" i="2"/>
  <c r="T19" i="2" s="1"/>
  <c r="S23" i="2"/>
  <c r="T23" i="2" s="1"/>
  <c r="S52" i="2"/>
  <c r="T52" i="2" s="1"/>
  <c r="S119" i="2"/>
  <c r="T119" i="2" s="1"/>
  <c r="S123" i="2"/>
  <c r="T123" i="2" s="1"/>
  <c r="S152" i="2"/>
  <c r="T152" i="2" s="1"/>
  <c r="S183" i="2"/>
  <c r="T183" i="2" s="1"/>
  <c r="S187" i="2"/>
  <c r="T187" i="2" s="1"/>
  <c r="S269" i="2"/>
  <c r="T269" i="2" s="1"/>
  <c r="S307" i="2"/>
  <c r="T307" i="2" s="1"/>
  <c r="S338" i="2"/>
  <c r="T338" i="2" s="1"/>
  <c r="S388" i="2"/>
  <c r="T388" i="2" s="1"/>
  <c r="S413" i="2"/>
  <c r="T413" i="2" s="1"/>
  <c r="S415" i="2"/>
  <c r="T415" i="2" s="1"/>
  <c r="S665" i="2"/>
  <c r="T665" i="2" s="1"/>
  <c r="S671" i="2"/>
  <c r="T671" i="2" s="1"/>
  <c r="S673" i="2"/>
  <c r="T673" i="2" s="1"/>
  <c r="S767" i="2"/>
  <c r="T767" i="2" s="1"/>
  <c r="S769" i="2"/>
  <c r="T769" i="2" s="1"/>
  <c r="S771" i="2"/>
  <c r="T771" i="2" s="1"/>
  <c r="S773" i="2"/>
  <c r="T773" i="2" s="1"/>
  <c r="S775" i="2"/>
  <c r="T775" i="2" s="1"/>
  <c r="S777" i="2"/>
  <c r="T777" i="2" s="1"/>
  <c r="S779" i="2"/>
  <c r="T779" i="2" s="1"/>
  <c r="S781" i="2"/>
  <c r="T781" i="2" s="1"/>
  <c r="S783" i="2"/>
  <c r="T783" i="2" s="1"/>
  <c r="S785" i="2"/>
  <c r="T785" i="2" s="1"/>
  <c r="S846" i="2"/>
  <c r="T846" i="2" s="1"/>
  <c r="S854" i="2"/>
  <c r="T854" i="2" s="1"/>
  <c r="S875" i="2"/>
  <c r="T875" i="2" s="1"/>
  <c r="S879" i="2"/>
  <c r="T879" i="2" s="1"/>
  <c r="S885" i="2"/>
  <c r="T885" i="2" s="1"/>
  <c r="S897" i="2"/>
  <c r="T897" i="2" s="1"/>
  <c r="S1001" i="2"/>
  <c r="T1001" i="2" s="1"/>
  <c r="S1078" i="2"/>
  <c r="T1078" i="2" s="1"/>
  <c r="S1250" i="2"/>
  <c r="T1250" i="2" s="1"/>
  <c r="S2854" i="2"/>
  <c r="T2854" i="2" s="1"/>
  <c r="S2858" i="2"/>
  <c r="T2858" i="2" s="1"/>
  <c r="S2904" i="2"/>
  <c r="T2904" i="2" s="1"/>
  <c r="S2906" i="2"/>
  <c r="T2906" i="2" s="1"/>
  <c r="S2910" i="2"/>
  <c r="T2910" i="2" s="1"/>
  <c r="S3053" i="2"/>
  <c r="T3053" i="2" s="1"/>
  <c r="S3055" i="2"/>
  <c r="T3055" i="2" s="1"/>
  <c r="S1331" i="2"/>
  <c r="T1331" i="2" s="1"/>
  <c r="S1349" i="2"/>
  <c r="T1349" i="2" s="1"/>
  <c r="S1351" i="2"/>
  <c r="T1351" i="2" s="1"/>
  <c r="S1375" i="2"/>
  <c r="T1375" i="2" s="1"/>
  <c r="S1381" i="2"/>
  <c r="T1381" i="2" s="1"/>
  <c r="S1394" i="2"/>
  <c r="T1394" i="2" s="1"/>
  <c r="S1401" i="2"/>
  <c r="T1401" i="2" s="1"/>
  <c r="S1403" i="2"/>
  <c r="T1403" i="2" s="1"/>
  <c r="S1414" i="2"/>
  <c r="T1414" i="2" s="1"/>
  <c r="S1435" i="2"/>
  <c r="T1435" i="2" s="1"/>
  <c r="S1441" i="2"/>
  <c r="T1441" i="2" s="1"/>
  <c r="S1459" i="2"/>
  <c r="T1459" i="2" s="1"/>
  <c r="S1478" i="2"/>
  <c r="T1478" i="2" s="1"/>
  <c r="S1482" i="2"/>
  <c r="T1482" i="2" s="1"/>
  <c r="S1484" i="2"/>
  <c r="T1484" i="2" s="1"/>
  <c r="S1486" i="2"/>
  <c r="T1486" i="2" s="1"/>
  <c r="S1488" i="2"/>
  <c r="T1488" i="2" s="1"/>
  <c r="S1490" i="2"/>
  <c r="T1490" i="2" s="1"/>
  <c r="S1492" i="2"/>
  <c r="T1492" i="2" s="1"/>
  <c r="S1494" i="2"/>
  <c r="T1494" i="2" s="1"/>
  <c r="S1496" i="2"/>
  <c r="T1496" i="2" s="1"/>
  <c r="S1498" i="2"/>
  <c r="T1498" i="2" s="1"/>
  <c r="S1500" i="2"/>
  <c r="T1500" i="2" s="1"/>
  <c r="S1502" i="2"/>
  <c r="T1502" i="2" s="1"/>
  <c r="S1504" i="2"/>
  <c r="T1504" i="2" s="1"/>
  <c r="S1506" i="2"/>
  <c r="T1506" i="2" s="1"/>
  <c r="S1508" i="2"/>
  <c r="T1508" i="2" s="1"/>
  <c r="S1510" i="2"/>
  <c r="T1510" i="2" s="1"/>
  <c r="S1512" i="2"/>
  <c r="T1512" i="2" s="1"/>
  <c r="S1514" i="2"/>
  <c r="T1514" i="2" s="1"/>
  <c r="S1516" i="2"/>
  <c r="T1516" i="2" s="1"/>
  <c r="S1518" i="2"/>
  <c r="T1518" i="2" s="1"/>
  <c r="S1520" i="2"/>
  <c r="T1520" i="2" s="1"/>
  <c r="S1522" i="2"/>
  <c r="T1522" i="2" s="1"/>
  <c r="S1524" i="2"/>
  <c r="T1524" i="2" s="1"/>
  <c r="S1526" i="2"/>
  <c r="T1526" i="2" s="1"/>
  <c r="S1528" i="2"/>
  <c r="T1528" i="2" s="1"/>
  <c r="S1530" i="2"/>
  <c r="T1530" i="2" s="1"/>
  <c r="S1532" i="2"/>
  <c r="T1532" i="2" s="1"/>
  <c r="S1551" i="2"/>
  <c r="T1551" i="2" s="1"/>
  <c r="S1555" i="2"/>
  <c r="T1555" i="2" s="1"/>
  <c r="S1572" i="2"/>
  <c r="T1572" i="2" s="1"/>
  <c r="S1576" i="2"/>
  <c r="T1576" i="2" s="1"/>
  <c r="S1582" i="2"/>
  <c r="T1582" i="2" s="1"/>
  <c r="S1602" i="2"/>
  <c r="T1602" i="2" s="1"/>
  <c r="S1606" i="2"/>
  <c r="T1606" i="2" s="1"/>
  <c r="S1625" i="2"/>
  <c r="T1625" i="2" s="1"/>
  <c r="S1675" i="2"/>
  <c r="T1675" i="2" s="1"/>
  <c r="S1679" i="2"/>
  <c r="T1679" i="2" s="1"/>
  <c r="S1698" i="2"/>
  <c r="T1698" i="2" s="1"/>
  <c r="S1702" i="2"/>
  <c r="T1702" i="2" s="1"/>
  <c r="S1708" i="2"/>
  <c r="T1708" i="2" s="1"/>
  <c r="S1755" i="2"/>
  <c r="T1755" i="2" s="1"/>
  <c r="S1763" i="2"/>
  <c r="T1763" i="2" s="1"/>
  <c r="S1767" i="2"/>
  <c r="T1767" i="2" s="1"/>
  <c r="S1771" i="2"/>
  <c r="T1771" i="2" s="1"/>
  <c r="S1775" i="2"/>
  <c r="T1775" i="2" s="1"/>
  <c r="S1779" i="2"/>
  <c r="T1779" i="2" s="1"/>
  <c r="S1783" i="2"/>
  <c r="T1783" i="2" s="1"/>
  <c r="S1787" i="2"/>
  <c r="T1787" i="2" s="1"/>
  <c r="S1791" i="2"/>
  <c r="T1791" i="2" s="1"/>
  <c r="S1795" i="2"/>
  <c r="T1795" i="2" s="1"/>
  <c r="S1799" i="2"/>
  <c r="T1799" i="2" s="1"/>
  <c r="S1803" i="2"/>
  <c r="T1803" i="2" s="1"/>
  <c r="S1807" i="2"/>
  <c r="T1807" i="2" s="1"/>
  <c r="S1809" i="2"/>
  <c r="T1809" i="2" s="1"/>
  <c r="S1811" i="2"/>
  <c r="T1811" i="2" s="1"/>
  <c r="S1813" i="2"/>
  <c r="T1813" i="2" s="1"/>
  <c r="S1815" i="2"/>
  <c r="T1815" i="2" s="1"/>
  <c r="S1817" i="2"/>
  <c r="T1817" i="2" s="1"/>
  <c r="S1819" i="2"/>
  <c r="T1819" i="2" s="1"/>
  <c r="S1821" i="2"/>
  <c r="T1821" i="2" s="1"/>
  <c r="S1823" i="2"/>
  <c r="T1823" i="2" s="1"/>
  <c r="S1825" i="2"/>
  <c r="T1825" i="2" s="1"/>
  <c r="S1829" i="2"/>
  <c r="T1829" i="2" s="1"/>
  <c r="S1831" i="2"/>
  <c r="T1831" i="2" s="1"/>
  <c r="S1833" i="2"/>
  <c r="T1833" i="2" s="1"/>
  <c r="S1835" i="2"/>
  <c r="T1835" i="2" s="1"/>
  <c r="S1837" i="2"/>
  <c r="T1837" i="2" s="1"/>
  <c r="S1839" i="2"/>
  <c r="T1839" i="2" s="1"/>
  <c r="S1841" i="2"/>
  <c r="T1841" i="2" s="1"/>
  <c r="S1888" i="2"/>
  <c r="T1888" i="2" s="1"/>
  <c r="S1892" i="2"/>
  <c r="T1892" i="2" s="1"/>
  <c r="S1898" i="2"/>
  <c r="T1898" i="2" s="1"/>
  <c r="S1902" i="2"/>
  <c r="T1902" i="2" s="1"/>
  <c r="S2011" i="2"/>
  <c r="T2011" i="2" s="1"/>
  <c r="S2015" i="2"/>
  <c r="T2015" i="2" s="1"/>
  <c r="S2021" i="2"/>
  <c r="T2021" i="2" s="1"/>
  <c r="S2025" i="2"/>
  <c r="T2025" i="2" s="1"/>
  <c r="S2060" i="2"/>
  <c r="T2060" i="2" s="1"/>
  <c r="S2062" i="2"/>
  <c r="T2062" i="2" s="1"/>
  <c r="S2068" i="2"/>
  <c r="T2068" i="2" s="1"/>
  <c r="S2082" i="2"/>
  <c r="T2082" i="2" s="1"/>
  <c r="S2084" i="2"/>
  <c r="T2084" i="2" s="1"/>
  <c r="S2113" i="2"/>
  <c r="T2113" i="2" s="1"/>
  <c r="S2115" i="2"/>
  <c r="T2115" i="2" s="1"/>
  <c r="S2135" i="2"/>
  <c r="T2135" i="2" s="1"/>
  <c r="S2139" i="2"/>
  <c r="T2139" i="2" s="1"/>
  <c r="S2153" i="2"/>
  <c r="T2153" i="2" s="1"/>
  <c r="S2155" i="2"/>
  <c r="T2155" i="2" s="1"/>
  <c r="S2165" i="2"/>
  <c r="T2165" i="2" s="1"/>
  <c r="S2216" i="2"/>
  <c r="T2216" i="2" s="1"/>
  <c r="S2260" i="2"/>
  <c r="T2260" i="2" s="1"/>
  <c r="S2262" i="2"/>
  <c r="T2262" i="2" s="1"/>
  <c r="S2300" i="2"/>
  <c r="T2300" i="2" s="1"/>
  <c r="S2302" i="2"/>
  <c r="T2302" i="2" s="1"/>
  <c r="S2308" i="2"/>
  <c r="T2308" i="2" s="1"/>
  <c r="S2331" i="2"/>
  <c r="T2331" i="2" s="1"/>
  <c r="S2333" i="2"/>
  <c r="T2333" i="2" s="1"/>
  <c r="S2356" i="2"/>
  <c r="T2356" i="2" s="1"/>
  <c r="S2396" i="2"/>
  <c r="T2396" i="2" s="1"/>
  <c r="S2410" i="2"/>
  <c r="T2410" i="2" s="1"/>
  <c r="S2412" i="2"/>
  <c r="T2412" i="2" s="1"/>
  <c r="S2414" i="2"/>
  <c r="T2414" i="2" s="1"/>
  <c r="S2416" i="2"/>
  <c r="T2416" i="2" s="1"/>
  <c r="S2432" i="2"/>
  <c r="T2432" i="2" s="1"/>
  <c r="S2438" i="2"/>
  <c r="T2438" i="2" s="1"/>
  <c r="S2442" i="2"/>
  <c r="T2442" i="2" s="1"/>
  <c r="S2446" i="2"/>
  <c r="T2446" i="2" s="1"/>
  <c r="S2450" i="2"/>
  <c r="T2450" i="2" s="1"/>
  <c r="S2458" i="2"/>
  <c r="T2458" i="2" s="1"/>
  <c r="S2554" i="2"/>
  <c r="T2554" i="2" s="1"/>
  <c r="S2571" i="2"/>
  <c r="T2571" i="2" s="1"/>
  <c r="S2579" i="2"/>
  <c r="T2579" i="2" s="1"/>
  <c r="S2602" i="2"/>
  <c r="T2602" i="2" s="1"/>
  <c r="S2604" i="2"/>
  <c r="T2604" i="2" s="1"/>
  <c r="S2632" i="2"/>
  <c r="T2632" i="2" s="1"/>
  <c r="S2669" i="2"/>
  <c r="T2669" i="2" s="1"/>
  <c r="S2671" i="2"/>
  <c r="T2671" i="2" s="1"/>
  <c r="S2673" i="2"/>
  <c r="T2673" i="2" s="1"/>
  <c r="S2675" i="2"/>
  <c r="T2675" i="2" s="1"/>
  <c r="S2702" i="2"/>
  <c r="T2702" i="2" s="1"/>
  <c r="S2704" i="2"/>
  <c r="T2704" i="2" s="1"/>
  <c r="S2710" i="2"/>
  <c r="T2710" i="2" s="1"/>
  <c r="S2784" i="2"/>
  <c r="T2784" i="2" s="1"/>
  <c r="S2816" i="2"/>
  <c r="T2816" i="2" s="1"/>
  <c r="S2818" i="2"/>
  <c r="T2818" i="2" s="1"/>
  <c r="S2822" i="2"/>
  <c r="T2822" i="2" s="1"/>
  <c r="S2826" i="2"/>
  <c r="T2826" i="2" s="1"/>
  <c r="S2832" i="2"/>
  <c r="T2832" i="2" s="1"/>
  <c r="S2834" i="2"/>
  <c r="T2834" i="2" s="1"/>
  <c r="S2838" i="2"/>
  <c r="T2838" i="2" s="1"/>
  <c r="S2844" i="2"/>
  <c r="T2844" i="2" s="1"/>
  <c r="S2848" i="2"/>
  <c r="T2848" i="2" s="1"/>
  <c r="S2918" i="2"/>
  <c r="T2918" i="2" s="1"/>
  <c r="S2920" i="2"/>
  <c r="T2920" i="2" s="1"/>
  <c r="S2922" i="2"/>
  <c r="T2922" i="2" s="1"/>
  <c r="S2926" i="2"/>
  <c r="T2926" i="2" s="1"/>
  <c r="S2930" i="2"/>
  <c r="T2930" i="2" s="1"/>
  <c r="S2932" i="2"/>
  <c r="T2932" i="2" s="1"/>
  <c r="S3246" i="2"/>
  <c r="T3246" i="2" s="1"/>
  <c r="S3520" i="2"/>
  <c r="T3520" i="2" s="1"/>
  <c r="S3528" i="2"/>
  <c r="T3528" i="2" s="1"/>
  <c r="S3559" i="2"/>
  <c r="T3559" i="2" s="1"/>
  <c r="S3561" i="2"/>
  <c r="T3561" i="2" s="1"/>
  <c r="S3563" i="2"/>
  <c r="T3563" i="2" s="1"/>
  <c r="S3565" i="2"/>
  <c r="T3565" i="2" s="1"/>
  <c r="S3569" i="2"/>
  <c r="T3569" i="2" s="1"/>
  <c r="S3704" i="2"/>
  <c r="T3704" i="2" s="1"/>
  <c r="S3853" i="2"/>
  <c r="T3853" i="2" s="1"/>
  <c r="S3861" i="2"/>
  <c r="T3861" i="2" s="1"/>
  <c r="S3997" i="2"/>
  <c r="T3997" i="2" s="1"/>
  <c r="S4284" i="2"/>
  <c r="T4284" i="2" s="1"/>
  <c r="S929" i="2"/>
  <c r="T929" i="2" s="1"/>
  <c r="S943" i="2"/>
  <c r="T943" i="2" s="1"/>
  <c r="S1009" i="2"/>
  <c r="T1009" i="2" s="1"/>
  <c r="S1023" i="2"/>
  <c r="T1023" i="2" s="1"/>
  <c r="S1033" i="2"/>
  <c r="T1033" i="2" s="1"/>
  <c r="S1050" i="2"/>
  <c r="T1050" i="2" s="1"/>
  <c r="S1065" i="2"/>
  <c r="T1065" i="2" s="1"/>
  <c r="S1096" i="2"/>
  <c r="T1096" i="2" s="1"/>
  <c r="S1102" i="2"/>
  <c r="T1102" i="2" s="1"/>
  <c r="S1127" i="2"/>
  <c r="T1127" i="2" s="1"/>
  <c r="S1148" i="2"/>
  <c r="T1148" i="2" s="1"/>
  <c r="S1180" i="2"/>
  <c r="T1180" i="2" s="1"/>
  <c r="S1254" i="2"/>
  <c r="T1254" i="2" s="1"/>
  <c r="S1260" i="2"/>
  <c r="T1260" i="2" s="1"/>
  <c r="S1279" i="2"/>
  <c r="T1279" i="2" s="1"/>
  <c r="S1318" i="2"/>
  <c r="T1318" i="2" s="1"/>
  <c r="S1336" i="2"/>
  <c r="T1336" i="2" s="1"/>
  <c r="S1338" i="2"/>
  <c r="T1338" i="2" s="1"/>
  <c r="S1355" i="2"/>
  <c r="T1355" i="2" s="1"/>
  <c r="S1359" i="2"/>
  <c r="T1359" i="2" s="1"/>
  <c r="S1372" i="2"/>
  <c r="T1372" i="2" s="1"/>
  <c r="S1389" i="2"/>
  <c r="T1389" i="2" s="1"/>
  <c r="S1407" i="2"/>
  <c r="T1407" i="2" s="1"/>
  <c r="S1430" i="2"/>
  <c r="T1430" i="2" s="1"/>
  <c r="S1475" i="2"/>
  <c r="T1475" i="2" s="1"/>
  <c r="S1535" i="2"/>
  <c r="T1535" i="2" s="1"/>
  <c r="S1537" i="2"/>
  <c r="T1537" i="2" s="1"/>
  <c r="S1539" i="2"/>
  <c r="T1539" i="2" s="1"/>
  <c r="S1541" i="2"/>
  <c r="T1541" i="2" s="1"/>
  <c r="S1543" i="2"/>
  <c r="T1543" i="2" s="1"/>
  <c r="S1545" i="2"/>
  <c r="T1545" i="2" s="1"/>
  <c r="S1547" i="2"/>
  <c r="T1547" i="2" s="1"/>
  <c r="S1549" i="2"/>
  <c r="T1549" i="2" s="1"/>
  <c r="S1567" i="2"/>
  <c r="T1567" i="2" s="1"/>
  <c r="S1588" i="2"/>
  <c r="T1588" i="2" s="1"/>
  <c r="S1618" i="2"/>
  <c r="T1618" i="2" s="1"/>
  <c r="S1622" i="2"/>
  <c r="T1622" i="2" s="1"/>
  <c r="S1660" i="2"/>
  <c r="T1660" i="2" s="1"/>
  <c r="S1691" i="2"/>
  <c r="T1691" i="2" s="1"/>
  <c r="S1695" i="2"/>
  <c r="T1695" i="2" s="1"/>
  <c r="S1714" i="2"/>
  <c r="T1714" i="2" s="1"/>
  <c r="S1718" i="2"/>
  <c r="T1718" i="2" s="1"/>
  <c r="S1724" i="2"/>
  <c r="T1724" i="2" s="1"/>
  <c r="S1749" i="2"/>
  <c r="T1749" i="2" s="1"/>
  <c r="S1877" i="2"/>
  <c r="T1877" i="2" s="1"/>
  <c r="S1883" i="2"/>
  <c r="T1883" i="2" s="1"/>
  <c r="S1908" i="2"/>
  <c r="T1908" i="2" s="1"/>
  <c r="S1946" i="2"/>
  <c r="T1946" i="2" s="1"/>
  <c r="S1954" i="2"/>
  <c r="T1954" i="2" s="1"/>
  <c r="S1956" i="2"/>
  <c r="T1956" i="2" s="1"/>
  <c r="S1962" i="2"/>
  <c r="T1962" i="2" s="1"/>
  <c r="S2004" i="2"/>
  <c r="T2004" i="2" s="1"/>
  <c r="S2008" i="2"/>
  <c r="T2008" i="2" s="1"/>
  <c r="S2031" i="2"/>
  <c r="T2031" i="2" s="1"/>
  <c r="S2039" i="2"/>
  <c r="T2039" i="2" s="1"/>
  <c r="S2051" i="2"/>
  <c r="T2051" i="2" s="1"/>
  <c r="S2069" i="2"/>
  <c r="T2069" i="2" s="1"/>
  <c r="S2071" i="2"/>
  <c r="T2071" i="2" s="1"/>
  <c r="S2077" i="2"/>
  <c r="T2077" i="2" s="1"/>
  <c r="S2079" i="2"/>
  <c r="T2079" i="2" s="1"/>
  <c r="S2094" i="2"/>
  <c r="T2094" i="2" s="1"/>
  <c r="S2096" i="2"/>
  <c r="T2096" i="2" s="1"/>
  <c r="S2121" i="2"/>
  <c r="T2121" i="2" s="1"/>
  <c r="S2125" i="2"/>
  <c r="T2125" i="2" s="1"/>
  <c r="S2127" i="2"/>
  <c r="T2127" i="2" s="1"/>
  <c r="S2161" i="2"/>
  <c r="T2161" i="2" s="1"/>
  <c r="S2163" i="2"/>
  <c r="T2163" i="2" s="1"/>
  <c r="S2171" i="2"/>
  <c r="T2171" i="2" s="1"/>
  <c r="S2173" i="2"/>
  <c r="T2173" i="2" s="1"/>
  <c r="S2175" i="2"/>
  <c r="T2175" i="2" s="1"/>
  <c r="S2177" i="2"/>
  <c r="T2177" i="2" s="1"/>
  <c r="S2179" i="2"/>
  <c r="T2179" i="2" s="1"/>
  <c r="S2181" i="2"/>
  <c r="T2181" i="2" s="1"/>
  <c r="S2183" i="2"/>
  <c r="T2183" i="2" s="1"/>
  <c r="S2185" i="2"/>
  <c r="T2185" i="2" s="1"/>
  <c r="S2187" i="2"/>
  <c r="T2187" i="2" s="1"/>
  <c r="S2189" i="2"/>
  <c r="T2189" i="2" s="1"/>
  <c r="S2191" i="2"/>
  <c r="T2191" i="2" s="1"/>
  <c r="S2193" i="2"/>
  <c r="T2193" i="2" s="1"/>
  <c r="S2195" i="2"/>
  <c r="T2195" i="2" s="1"/>
  <c r="S2199" i="2"/>
  <c r="T2199" i="2" s="1"/>
  <c r="S2227" i="2"/>
  <c r="T2227" i="2" s="1"/>
  <c r="S2268" i="2"/>
  <c r="T2268" i="2" s="1"/>
  <c r="S2270" i="2"/>
  <c r="T2270" i="2" s="1"/>
  <c r="S2283" i="2"/>
  <c r="T2283" i="2" s="1"/>
  <c r="S2291" i="2"/>
  <c r="T2291" i="2" s="1"/>
  <c r="S2293" i="2"/>
  <c r="T2293" i="2" s="1"/>
  <c r="S2316" i="2"/>
  <c r="T2316" i="2" s="1"/>
  <c r="S2318" i="2"/>
  <c r="T2318" i="2" s="1"/>
  <c r="S2322" i="2"/>
  <c r="T2322" i="2" s="1"/>
  <c r="S2351" i="2"/>
  <c r="T2351" i="2" s="1"/>
  <c r="S2364" i="2"/>
  <c r="T2364" i="2" s="1"/>
  <c r="S2368" i="2"/>
  <c r="T2368" i="2" s="1"/>
  <c r="S2391" i="2"/>
  <c r="T2391" i="2" s="1"/>
  <c r="S2425" i="2"/>
  <c r="T2425" i="2" s="1"/>
  <c r="S2429" i="2"/>
  <c r="T2429" i="2" s="1"/>
  <c r="S2478" i="2"/>
  <c r="T2478" i="2" s="1"/>
  <c r="S2484" i="2"/>
  <c r="T2484" i="2" s="1"/>
  <c r="S2486" i="2"/>
  <c r="T2486" i="2" s="1"/>
  <c r="S2488" i="2"/>
  <c r="T2488" i="2" s="1"/>
  <c r="S2490" i="2"/>
  <c r="T2490" i="2" s="1"/>
  <c r="S2536" i="2"/>
  <c r="T2536" i="2" s="1"/>
  <c r="S2562" i="2"/>
  <c r="T2562" i="2" s="1"/>
  <c r="S2583" i="2"/>
  <c r="T2583" i="2" s="1"/>
  <c r="S2585" i="2"/>
  <c r="T2585" i="2" s="1"/>
  <c r="S2587" i="2"/>
  <c r="T2587" i="2" s="1"/>
  <c r="S2593" i="2"/>
  <c r="T2593" i="2" s="1"/>
  <c r="S2610" i="2"/>
  <c r="T2610" i="2" s="1"/>
  <c r="S2612" i="2"/>
  <c r="T2612" i="2" s="1"/>
  <c r="S2622" i="2"/>
  <c r="T2622" i="2" s="1"/>
  <c r="S2624" i="2"/>
  <c r="T2624" i="2" s="1"/>
  <c r="S2640" i="2"/>
  <c r="T2640" i="2" s="1"/>
  <c r="S2654" i="2"/>
  <c r="T2654" i="2" s="1"/>
  <c r="S2658" i="2"/>
  <c r="T2658" i="2" s="1"/>
  <c r="S2660" i="2"/>
  <c r="T2660" i="2" s="1"/>
  <c r="S2717" i="2"/>
  <c r="T2717" i="2" s="1"/>
  <c r="S2759" i="2"/>
  <c r="T2759" i="2" s="1"/>
  <c r="S2765" i="2"/>
  <c r="T2765" i="2" s="1"/>
  <c r="S2795" i="2"/>
  <c r="T2795" i="2" s="1"/>
  <c r="S2805" i="2"/>
  <c r="T2805" i="2" s="1"/>
  <c r="S2809" i="2"/>
  <c r="T2809" i="2" s="1"/>
  <c r="S2813" i="2"/>
  <c r="T2813" i="2" s="1"/>
  <c r="S2887" i="2"/>
  <c r="T2887" i="2" s="1"/>
  <c r="S2889" i="2"/>
  <c r="T2889" i="2" s="1"/>
  <c r="S2891" i="2"/>
  <c r="T2891" i="2" s="1"/>
  <c r="S2893" i="2"/>
  <c r="T2893" i="2" s="1"/>
  <c r="S2901" i="2"/>
  <c r="T2901" i="2" s="1"/>
  <c r="S3131" i="2"/>
  <c r="T3131" i="2" s="1"/>
  <c r="S3227" i="2"/>
  <c r="T3227" i="2" s="1"/>
  <c r="S3300" i="2"/>
  <c r="T3300" i="2" s="1"/>
  <c r="S3304" i="2"/>
  <c r="T3304" i="2" s="1"/>
  <c r="S3306" i="2"/>
  <c r="T3306" i="2" s="1"/>
  <c r="S3308" i="2"/>
  <c r="T3308" i="2" s="1"/>
  <c r="S3477" i="2"/>
  <c r="T3477" i="2" s="1"/>
  <c r="S3508" i="2"/>
  <c r="T3508" i="2" s="1"/>
  <c r="S3785" i="2"/>
  <c r="T3785" i="2" s="1"/>
  <c r="S3789" i="2"/>
  <c r="T3789" i="2" s="1"/>
  <c r="S3977" i="2"/>
  <c r="T3977" i="2" s="1"/>
  <c r="S4584" i="2"/>
  <c r="T4584" i="2" s="1"/>
  <c r="S3092" i="2"/>
  <c r="T3092" i="2" s="1"/>
  <c r="S3094" i="2"/>
  <c r="T3094" i="2" s="1"/>
  <c r="S4582" i="2"/>
  <c r="T4582" i="2" s="1"/>
  <c r="S1017" i="2"/>
  <c r="T1017" i="2" s="1"/>
  <c r="S1079" i="2"/>
  <c r="T1079" i="2" s="1"/>
  <c r="S1081" i="2"/>
  <c r="T1081" i="2" s="1"/>
  <c r="S1112" i="2"/>
  <c r="T1112" i="2" s="1"/>
  <c r="S1124" i="2"/>
  <c r="T1124" i="2" s="1"/>
  <c r="S1156" i="2"/>
  <c r="T1156" i="2" s="1"/>
  <c r="S1188" i="2"/>
  <c r="T1188" i="2" s="1"/>
  <c r="S1320" i="2"/>
  <c r="T1320" i="2" s="1"/>
  <c r="S1330" i="2"/>
  <c r="T1330" i="2" s="1"/>
  <c r="S1417" i="2"/>
  <c r="T1417" i="2" s="1"/>
  <c r="S1419" i="2"/>
  <c r="T1419" i="2" s="1"/>
  <c r="S1438" i="2"/>
  <c r="T1438" i="2" s="1"/>
  <c r="S1454" i="2"/>
  <c r="T1454" i="2" s="1"/>
  <c r="S1481" i="2"/>
  <c r="T1481" i="2" s="1"/>
  <c r="S1483" i="2"/>
  <c r="T1483" i="2" s="1"/>
  <c r="S1485" i="2"/>
  <c r="T1485" i="2" s="1"/>
  <c r="S1487" i="2"/>
  <c r="T1487" i="2" s="1"/>
  <c r="S1489" i="2"/>
  <c r="T1489" i="2" s="1"/>
  <c r="S1491" i="2"/>
  <c r="T1491" i="2" s="1"/>
  <c r="S1493" i="2"/>
  <c r="T1493" i="2" s="1"/>
  <c r="S1495" i="2"/>
  <c r="T1495" i="2" s="1"/>
  <c r="S1497" i="2"/>
  <c r="T1497" i="2" s="1"/>
  <c r="S1499" i="2"/>
  <c r="T1499" i="2" s="1"/>
  <c r="S1501" i="2"/>
  <c r="T1501" i="2" s="1"/>
  <c r="S1503" i="2"/>
  <c r="T1503" i="2" s="1"/>
  <c r="S1505" i="2"/>
  <c r="T1505" i="2" s="1"/>
  <c r="S1507" i="2"/>
  <c r="T1507" i="2" s="1"/>
  <c r="S1509" i="2"/>
  <c r="T1509" i="2" s="1"/>
  <c r="S1511" i="2"/>
  <c r="T1511" i="2" s="1"/>
  <c r="S1513" i="2"/>
  <c r="T1513" i="2" s="1"/>
  <c r="S1515" i="2"/>
  <c r="T1515" i="2" s="1"/>
  <c r="S1517" i="2"/>
  <c r="T1517" i="2" s="1"/>
  <c r="S1519" i="2"/>
  <c r="T1519" i="2" s="1"/>
  <c r="S1521" i="2"/>
  <c r="T1521" i="2" s="1"/>
  <c r="S1523" i="2"/>
  <c r="T1523" i="2" s="1"/>
  <c r="S1525" i="2"/>
  <c r="T1525" i="2" s="1"/>
  <c r="S1527" i="2"/>
  <c r="T1527" i="2" s="1"/>
  <c r="S1529" i="2"/>
  <c r="T1529" i="2" s="1"/>
  <c r="S1531" i="2"/>
  <c r="T1531" i="2" s="1"/>
  <c r="S1533" i="2"/>
  <c r="T1533" i="2" s="1"/>
  <c r="S1666" i="2"/>
  <c r="T1666" i="2" s="1"/>
  <c r="S1670" i="2"/>
  <c r="T1670" i="2" s="1"/>
  <c r="S1730" i="2"/>
  <c r="T1730" i="2" s="1"/>
  <c r="S1734" i="2"/>
  <c r="T1734" i="2" s="1"/>
  <c r="S1754" i="2"/>
  <c r="T1754" i="2" s="1"/>
  <c r="S1760" i="2"/>
  <c r="T1760" i="2" s="1"/>
  <c r="S1762" i="2"/>
  <c r="T1762" i="2" s="1"/>
  <c r="S1764" i="2"/>
  <c r="T1764" i="2" s="1"/>
  <c r="S1766" i="2"/>
  <c r="T1766" i="2" s="1"/>
  <c r="S1768" i="2"/>
  <c r="T1768" i="2" s="1"/>
  <c r="S1770" i="2"/>
  <c r="T1770" i="2" s="1"/>
  <c r="S1772" i="2"/>
  <c r="T1772" i="2" s="1"/>
  <c r="S1774" i="2"/>
  <c r="T1774" i="2" s="1"/>
  <c r="S1776" i="2"/>
  <c r="T1776" i="2" s="1"/>
  <c r="S1778" i="2"/>
  <c r="T1778" i="2" s="1"/>
  <c r="S1780" i="2"/>
  <c r="T1780" i="2" s="1"/>
  <c r="S1782" i="2"/>
  <c r="T1782" i="2" s="1"/>
  <c r="S1784" i="2"/>
  <c r="T1784" i="2" s="1"/>
  <c r="S1786" i="2"/>
  <c r="T1786" i="2" s="1"/>
  <c r="S1788" i="2"/>
  <c r="T1788" i="2" s="1"/>
  <c r="S1790" i="2"/>
  <c r="T1790" i="2" s="1"/>
  <c r="S1792" i="2"/>
  <c r="T1792" i="2" s="1"/>
  <c r="S1794" i="2"/>
  <c r="T1794" i="2" s="1"/>
  <c r="S1796" i="2"/>
  <c r="T1796" i="2" s="1"/>
  <c r="S1798" i="2"/>
  <c r="T1798" i="2" s="1"/>
  <c r="S1800" i="2"/>
  <c r="T1800" i="2" s="1"/>
  <c r="S1802" i="2"/>
  <c r="T1802" i="2" s="1"/>
  <c r="S1804" i="2"/>
  <c r="T1804" i="2" s="1"/>
  <c r="S1806" i="2"/>
  <c r="T1806" i="2" s="1"/>
  <c r="S1808" i="2"/>
  <c r="T1808" i="2" s="1"/>
  <c r="S1810" i="2"/>
  <c r="T1810" i="2" s="1"/>
  <c r="S1812" i="2"/>
  <c r="T1812" i="2" s="1"/>
  <c r="S1814" i="2"/>
  <c r="T1814" i="2" s="1"/>
  <c r="S1816" i="2"/>
  <c r="T1816" i="2" s="1"/>
  <c r="S1818" i="2"/>
  <c r="T1818" i="2" s="1"/>
  <c r="S1820" i="2"/>
  <c r="T1820" i="2" s="1"/>
  <c r="S1822" i="2"/>
  <c r="T1822" i="2" s="1"/>
  <c r="S1824" i="2"/>
  <c r="T1824" i="2" s="1"/>
  <c r="S1826" i="2"/>
  <c r="T1826" i="2" s="1"/>
  <c r="S1828" i="2"/>
  <c r="T1828" i="2" s="1"/>
  <c r="S1830" i="2"/>
  <c r="T1830" i="2" s="1"/>
  <c r="S1832" i="2"/>
  <c r="T1832" i="2" s="1"/>
  <c r="S1834" i="2"/>
  <c r="T1834" i="2" s="1"/>
  <c r="S1836" i="2"/>
  <c r="T1836" i="2" s="1"/>
  <c r="S1838" i="2"/>
  <c r="T1838" i="2" s="1"/>
  <c r="S1840" i="2"/>
  <c r="T1840" i="2" s="1"/>
  <c r="S1844" i="2"/>
  <c r="T1844" i="2" s="1"/>
  <c r="S1848" i="2"/>
  <c r="T1848" i="2" s="1"/>
  <c r="S1854" i="2"/>
  <c r="T1854" i="2" s="1"/>
  <c r="S1889" i="2"/>
  <c r="T1889" i="2" s="1"/>
  <c r="S1893" i="2"/>
  <c r="T1893" i="2" s="1"/>
  <c r="S1968" i="2"/>
  <c r="T1968" i="2" s="1"/>
  <c r="S1976" i="2"/>
  <c r="T1976" i="2" s="1"/>
  <c r="S2020" i="2"/>
  <c r="T2020" i="2" s="1"/>
  <c r="S2024" i="2"/>
  <c r="T2024" i="2" s="1"/>
  <c r="S2026" i="2"/>
  <c r="T2026" i="2" s="1"/>
  <c r="S2061" i="2"/>
  <c r="T2061" i="2" s="1"/>
  <c r="S2063" i="2"/>
  <c r="T2063" i="2" s="1"/>
  <c r="S2089" i="2"/>
  <c r="T2089" i="2" s="1"/>
  <c r="S2091" i="2"/>
  <c r="T2091" i="2" s="1"/>
  <c r="S2106" i="2"/>
  <c r="T2106" i="2" s="1"/>
  <c r="S2164" i="2"/>
  <c r="T2164" i="2" s="1"/>
  <c r="S2213" i="2"/>
  <c r="T2213" i="2" s="1"/>
  <c r="S2219" i="2"/>
  <c r="T2219" i="2" s="1"/>
  <c r="S2276" i="2"/>
  <c r="T2276" i="2" s="1"/>
  <c r="S2278" i="2"/>
  <c r="T2278" i="2" s="1"/>
  <c r="S2299" i="2"/>
  <c r="T2299" i="2" s="1"/>
  <c r="S2301" i="2"/>
  <c r="T2301" i="2" s="1"/>
  <c r="S2332" i="2"/>
  <c r="T2332" i="2" s="1"/>
  <c r="S2334" i="2"/>
  <c r="T2334" i="2" s="1"/>
  <c r="S2338" i="2"/>
  <c r="T2338" i="2" s="1"/>
  <c r="S2359" i="2"/>
  <c r="T2359" i="2" s="1"/>
  <c r="S2376" i="2"/>
  <c r="T2376" i="2" s="1"/>
  <c r="S2380" i="2"/>
  <c r="T2380" i="2" s="1"/>
  <c r="S2411" i="2"/>
  <c r="T2411" i="2" s="1"/>
  <c r="S2413" i="2"/>
  <c r="T2413" i="2" s="1"/>
  <c r="S2417" i="2"/>
  <c r="T2417" i="2" s="1"/>
  <c r="S2421" i="2"/>
  <c r="T2421" i="2" s="1"/>
  <c r="S2566" i="2"/>
  <c r="T2566" i="2" s="1"/>
  <c r="S2568" i="2"/>
  <c r="T2568" i="2" s="1"/>
  <c r="S2601" i="2"/>
  <c r="T2601" i="2" s="1"/>
  <c r="S2709" i="2"/>
  <c r="T2709" i="2" s="1"/>
  <c r="S2785" i="2"/>
  <c r="T2785" i="2" s="1"/>
  <c r="S2787" i="2"/>
  <c r="T2787" i="2" s="1"/>
  <c r="S2815" i="2"/>
  <c r="T2815" i="2" s="1"/>
  <c r="S2827" i="2"/>
  <c r="T2827" i="2" s="1"/>
  <c r="S2831" i="2"/>
  <c r="T2831" i="2" s="1"/>
  <c r="S2841" i="2"/>
  <c r="T2841" i="2" s="1"/>
  <c r="S2847" i="2"/>
  <c r="T2847" i="2" s="1"/>
  <c r="S2857" i="2"/>
  <c r="T2857" i="2" s="1"/>
  <c r="S2863" i="2"/>
  <c r="T2863" i="2" s="1"/>
  <c r="S2881" i="2"/>
  <c r="T2881" i="2" s="1"/>
  <c r="S2907" i="2"/>
  <c r="T2907" i="2" s="1"/>
  <c r="S2986" i="2"/>
  <c r="T2986" i="2" s="1"/>
  <c r="S2988" i="2"/>
  <c r="T2988" i="2" s="1"/>
  <c r="S2990" i="2"/>
  <c r="T2990" i="2" s="1"/>
  <c r="S3280" i="2"/>
  <c r="T3280" i="2" s="1"/>
  <c r="S1056" i="2"/>
  <c r="T1056" i="2" s="1"/>
  <c r="S1087" i="2"/>
  <c r="T1087" i="2" s="1"/>
  <c r="S1089" i="2"/>
  <c r="T1089" i="2" s="1"/>
  <c r="S1120" i="2"/>
  <c r="T1120" i="2" s="1"/>
  <c r="S1198" i="2"/>
  <c r="T1198" i="2" s="1"/>
  <c r="S1200" i="2"/>
  <c r="T1200" i="2" s="1"/>
  <c r="S1202" i="2"/>
  <c r="T1202" i="2" s="1"/>
  <c r="S1213" i="2"/>
  <c r="T1213" i="2" s="1"/>
  <c r="S1215" i="2"/>
  <c r="T1215" i="2" s="1"/>
  <c r="S1217" i="2"/>
  <c r="T1217" i="2" s="1"/>
  <c r="S1219" i="2"/>
  <c r="T1219" i="2" s="1"/>
  <c r="S1230" i="2"/>
  <c r="T1230" i="2" s="1"/>
  <c r="S1232" i="2"/>
  <c r="T1232" i="2" s="1"/>
  <c r="S1234" i="2"/>
  <c r="T1234" i="2" s="1"/>
  <c r="S1245" i="2"/>
  <c r="T1245" i="2" s="1"/>
  <c r="S1247" i="2"/>
  <c r="T1247" i="2" s="1"/>
  <c r="S1249" i="2"/>
  <c r="T1249" i="2" s="1"/>
  <c r="S1268" i="2"/>
  <c r="T1268" i="2" s="1"/>
  <c r="S1272" i="2"/>
  <c r="T1272" i="2" s="1"/>
  <c r="S1276" i="2"/>
  <c r="T1276" i="2" s="1"/>
  <c r="S1365" i="2"/>
  <c r="T1365" i="2" s="1"/>
  <c r="S1382" i="2"/>
  <c r="T1382" i="2" s="1"/>
  <c r="S1393" i="2"/>
  <c r="T1393" i="2" s="1"/>
  <c r="S1448" i="2"/>
  <c r="T1448" i="2" s="1"/>
  <c r="S1458" i="2"/>
  <c r="T1458" i="2" s="1"/>
  <c r="S1554" i="2"/>
  <c r="T1554" i="2" s="1"/>
  <c r="S1591" i="2"/>
  <c r="T1591" i="2" s="1"/>
  <c r="S1593" i="2"/>
  <c r="T1593" i="2" s="1"/>
  <c r="S1595" i="2"/>
  <c r="T1595" i="2" s="1"/>
  <c r="S1597" i="2"/>
  <c r="T1597" i="2" s="1"/>
  <c r="S1601" i="2"/>
  <c r="T1601" i="2" s="1"/>
  <c r="S1605" i="2"/>
  <c r="T1605" i="2" s="1"/>
  <c r="S1611" i="2"/>
  <c r="T1611" i="2" s="1"/>
  <c r="S1674" i="2"/>
  <c r="T1674" i="2" s="1"/>
  <c r="S1678" i="2"/>
  <c r="T1678" i="2" s="1"/>
  <c r="S1738" i="2"/>
  <c r="T1738" i="2" s="1"/>
  <c r="S1742" i="2"/>
  <c r="T1742" i="2" s="1"/>
  <c r="S1758" i="2"/>
  <c r="T1758" i="2" s="1"/>
  <c r="S1852" i="2"/>
  <c r="T1852" i="2" s="1"/>
  <c r="S1866" i="2"/>
  <c r="T1866" i="2" s="1"/>
  <c r="S1878" i="2"/>
  <c r="T1878" i="2" s="1"/>
  <c r="S1897" i="2"/>
  <c r="T1897" i="2" s="1"/>
  <c r="S1947" i="2"/>
  <c r="T1947" i="2" s="1"/>
  <c r="S1997" i="2"/>
  <c r="T1997" i="2" s="1"/>
  <c r="S2032" i="2"/>
  <c r="T2032" i="2" s="1"/>
  <c r="S2034" i="2"/>
  <c r="T2034" i="2" s="1"/>
  <c r="S2042" i="2"/>
  <c r="T2042" i="2" s="1"/>
  <c r="S2097" i="2"/>
  <c r="T2097" i="2" s="1"/>
  <c r="S2099" i="2"/>
  <c r="T2099" i="2" s="1"/>
  <c r="S2160" i="2"/>
  <c r="T2160" i="2" s="1"/>
  <c r="S2200" i="2"/>
  <c r="T2200" i="2" s="1"/>
  <c r="S2202" i="2"/>
  <c r="T2202" i="2" s="1"/>
  <c r="S2288" i="2"/>
  <c r="T2288" i="2" s="1"/>
  <c r="S2311" i="2"/>
  <c r="T2311" i="2" s="1"/>
  <c r="S2313" i="2"/>
  <c r="T2313" i="2" s="1"/>
  <c r="S2344" i="2"/>
  <c r="T2344" i="2" s="1"/>
  <c r="S2350" i="2"/>
  <c r="T2350" i="2" s="1"/>
  <c r="S2361" i="2"/>
  <c r="T2361" i="2" s="1"/>
  <c r="S2367" i="2"/>
  <c r="T2367" i="2" s="1"/>
  <c r="S2371" i="2"/>
  <c r="T2371" i="2" s="1"/>
  <c r="S2390" i="2"/>
  <c r="T2390" i="2" s="1"/>
  <c r="S2447" i="2"/>
  <c r="T2447" i="2" s="1"/>
  <c r="S2576" i="2"/>
  <c r="T2576" i="2" s="1"/>
  <c r="S2605" i="2"/>
  <c r="T2605" i="2" s="1"/>
  <c r="S2607" i="2"/>
  <c r="T2607" i="2" s="1"/>
  <c r="S2631" i="2"/>
  <c r="T2631" i="2" s="1"/>
  <c r="S2641" i="2"/>
  <c r="T2641" i="2" s="1"/>
  <c r="S2643" i="2"/>
  <c r="T2643" i="2" s="1"/>
  <c r="S2670" i="2"/>
  <c r="T2670" i="2" s="1"/>
  <c r="S2672" i="2"/>
  <c r="T2672" i="2" s="1"/>
  <c r="S2678" i="2"/>
  <c r="T2678" i="2" s="1"/>
  <c r="S2692" i="2"/>
  <c r="T2692" i="2" s="1"/>
  <c r="S2760" i="2"/>
  <c r="T2760" i="2" s="1"/>
  <c r="S2762" i="2"/>
  <c r="T2762" i="2" s="1"/>
  <c r="S2764" i="2"/>
  <c r="T2764" i="2" s="1"/>
  <c r="S2766" i="2"/>
  <c r="T2766" i="2" s="1"/>
  <c r="S2927" i="2"/>
  <c r="T2927" i="2" s="1"/>
  <c r="S3263" i="2"/>
  <c r="T3263" i="2" s="1"/>
  <c r="S3265" i="2"/>
  <c r="T3265" i="2" s="1"/>
  <c r="S3267" i="2"/>
  <c r="T3267" i="2" s="1"/>
  <c r="S3914" i="2"/>
  <c r="T3914" i="2" s="1"/>
  <c r="S3916" i="2"/>
  <c r="T3916" i="2" s="1"/>
  <c r="S3920" i="2"/>
  <c r="T3920" i="2" s="1"/>
  <c r="S3922" i="2"/>
  <c r="T3922" i="2" s="1"/>
  <c r="S4066" i="2"/>
  <c r="T4066" i="2" s="1"/>
  <c r="S4180" i="2"/>
  <c r="T4180" i="2" s="1"/>
  <c r="S4823" i="2"/>
  <c r="T4823" i="2" s="1"/>
  <c r="S993" i="2"/>
  <c r="T993" i="2" s="1"/>
  <c r="S1034" i="2"/>
  <c r="T1034" i="2" s="1"/>
  <c r="S1049" i="2"/>
  <c r="T1049" i="2" s="1"/>
  <c r="S1066" i="2"/>
  <c r="T1066" i="2" s="1"/>
  <c r="S1095" i="2"/>
  <c r="T1095" i="2" s="1"/>
  <c r="S1097" i="2"/>
  <c r="T1097" i="2" s="1"/>
  <c r="S1126" i="2"/>
  <c r="T1126" i="2" s="1"/>
  <c r="S1128" i="2"/>
  <c r="T1128" i="2" s="1"/>
  <c r="S1132" i="2"/>
  <c r="T1132" i="2" s="1"/>
  <c r="S1164" i="2"/>
  <c r="T1164" i="2" s="1"/>
  <c r="S1196" i="2"/>
  <c r="T1196" i="2" s="1"/>
  <c r="S1259" i="2"/>
  <c r="T1259" i="2" s="1"/>
  <c r="S1284" i="2"/>
  <c r="T1284" i="2" s="1"/>
  <c r="S1313" i="2"/>
  <c r="T1313" i="2" s="1"/>
  <c r="S1315" i="2"/>
  <c r="T1315" i="2" s="1"/>
  <c r="S1317" i="2"/>
  <c r="T1317" i="2" s="1"/>
  <c r="S1335" i="2"/>
  <c r="T1335" i="2" s="1"/>
  <c r="S1354" i="2"/>
  <c r="T1354" i="2" s="1"/>
  <c r="S1373" i="2"/>
  <c r="T1373" i="2" s="1"/>
  <c r="S1388" i="2"/>
  <c r="T1388" i="2" s="1"/>
  <c r="S1412" i="2"/>
  <c r="T1412" i="2" s="1"/>
  <c r="S1425" i="2"/>
  <c r="T1425" i="2" s="1"/>
  <c r="S1427" i="2"/>
  <c r="T1427" i="2" s="1"/>
  <c r="S1446" i="2"/>
  <c r="T1446" i="2" s="1"/>
  <c r="S1462" i="2"/>
  <c r="T1462" i="2" s="1"/>
  <c r="S1466" i="2"/>
  <c r="T1466" i="2" s="1"/>
  <c r="S1470" i="2"/>
  <c r="T1470" i="2" s="1"/>
  <c r="S1534" i="2"/>
  <c r="T1534" i="2" s="1"/>
  <c r="S1536" i="2"/>
  <c r="T1536" i="2" s="1"/>
  <c r="S1538" i="2"/>
  <c r="T1538" i="2" s="1"/>
  <c r="S1540" i="2"/>
  <c r="T1540" i="2" s="1"/>
  <c r="S1542" i="2"/>
  <c r="T1542" i="2" s="1"/>
  <c r="S1544" i="2"/>
  <c r="T1544" i="2" s="1"/>
  <c r="S1546" i="2"/>
  <c r="T1546" i="2" s="1"/>
  <c r="S1548" i="2"/>
  <c r="T1548" i="2" s="1"/>
  <c r="S1550" i="2"/>
  <c r="T1550" i="2" s="1"/>
  <c r="S1558" i="2"/>
  <c r="T1558" i="2" s="1"/>
  <c r="S1562" i="2"/>
  <c r="T1562" i="2" s="1"/>
  <c r="S1568" i="2"/>
  <c r="T1568" i="2" s="1"/>
  <c r="S1619" i="2"/>
  <c r="T1619" i="2" s="1"/>
  <c r="S1659" i="2"/>
  <c r="T1659" i="2" s="1"/>
  <c r="S1663" i="2"/>
  <c r="T1663" i="2" s="1"/>
  <c r="S1682" i="2"/>
  <c r="T1682" i="2" s="1"/>
  <c r="S1686" i="2"/>
  <c r="T1686" i="2" s="1"/>
  <c r="S1692" i="2"/>
  <c r="T1692" i="2" s="1"/>
  <c r="S1746" i="2"/>
  <c r="T1746" i="2" s="1"/>
  <c r="S1750" i="2"/>
  <c r="T1750" i="2" s="1"/>
  <c r="S1874" i="2"/>
  <c r="T1874" i="2" s="1"/>
  <c r="S1882" i="2"/>
  <c r="T1882" i="2" s="1"/>
  <c r="S1886" i="2"/>
  <c r="T1886" i="2" s="1"/>
  <c r="S1939" i="2"/>
  <c r="T1939" i="2" s="1"/>
  <c r="S1953" i="2"/>
  <c r="T1953" i="2" s="1"/>
  <c r="S1955" i="2"/>
  <c r="T1955" i="2" s="1"/>
  <c r="S1961" i="2"/>
  <c r="T1961" i="2" s="1"/>
  <c r="S1963" i="2"/>
  <c r="T1963" i="2" s="1"/>
  <c r="S2005" i="2"/>
  <c r="T2005" i="2" s="1"/>
  <c r="S2072" i="2"/>
  <c r="T2072" i="2" s="1"/>
  <c r="S2101" i="2"/>
  <c r="T2101" i="2" s="1"/>
  <c r="S2103" i="2"/>
  <c r="T2103" i="2" s="1"/>
  <c r="S2151" i="2"/>
  <c r="T2151" i="2" s="1"/>
  <c r="S2208" i="2"/>
  <c r="T2208" i="2" s="1"/>
  <c r="S2210" i="2"/>
  <c r="T2210" i="2" s="1"/>
  <c r="S2228" i="2"/>
  <c r="T2228" i="2" s="1"/>
  <c r="S2254" i="2"/>
  <c r="T2254" i="2" s="1"/>
  <c r="S2426" i="2"/>
  <c r="T2426" i="2" s="1"/>
  <c r="S2430" i="2"/>
  <c r="T2430" i="2" s="1"/>
  <c r="S2559" i="2"/>
  <c r="T2559" i="2" s="1"/>
  <c r="S2561" i="2"/>
  <c r="T2561" i="2" s="1"/>
  <c r="S2657" i="2"/>
  <c r="T2657" i="2" s="1"/>
  <c r="S2659" i="2"/>
  <c r="T2659" i="2" s="1"/>
  <c r="S2712" i="2"/>
  <c r="T2712" i="2" s="1"/>
  <c r="S2720" i="2"/>
  <c r="T2720" i="2" s="1"/>
  <c r="S2728" i="2"/>
  <c r="T2728" i="2" s="1"/>
  <c r="S2736" i="2"/>
  <c r="T2736" i="2" s="1"/>
  <c r="S2752" i="2"/>
  <c r="T2752" i="2" s="1"/>
  <c r="S2772" i="2"/>
  <c r="T2772" i="2" s="1"/>
  <c r="S2774" i="2"/>
  <c r="T2774" i="2" s="1"/>
  <c r="S2778" i="2"/>
  <c r="T2778" i="2" s="1"/>
  <c r="S2810" i="2"/>
  <c r="T2810" i="2" s="1"/>
  <c r="S2941" i="2"/>
  <c r="T2941" i="2" s="1"/>
  <c r="S2943" i="2"/>
  <c r="T2943" i="2" s="1"/>
  <c r="S3168" i="2"/>
  <c r="T3168" i="2" s="1"/>
  <c r="S3170" i="2"/>
  <c r="T3170" i="2" s="1"/>
  <c r="S3369" i="2"/>
  <c r="T3369" i="2" s="1"/>
  <c r="S3373" i="2"/>
  <c r="T3373" i="2" s="1"/>
  <c r="S3595" i="2"/>
  <c r="T3595" i="2" s="1"/>
  <c r="S3906" i="2"/>
  <c r="T3906" i="2" s="1"/>
  <c r="S4035" i="2"/>
  <c r="T4035" i="2" s="1"/>
  <c r="S4039" i="2"/>
  <c r="T4039" i="2" s="1"/>
  <c r="S4064" i="2"/>
  <c r="T4064" i="2" s="1"/>
  <c r="S4074" i="2"/>
  <c r="T4074" i="2" s="1"/>
  <c r="S4076" i="2"/>
  <c r="T4076" i="2" s="1"/>
  <c r="S4092" i="2"/>
  <c r="T4092" i="2" s="1"/>
  <c r="S4100" i="2"/>
  <c r="T4100" i="2" s="1"/>
  <c r="S4102" i="2"/>
  <c r="T4102" i="2" s="1"/>
  <c r="S4104" i="2"/>
  <c r="T4104" i="2" s="1"/>
  <c r="S4143" i="2"/>
  <c r="T4143" i="2" s="1"/>
  <c r="S4174" i="2"/>
  <c r="T4174" i="2" s="1"/>
  <c r="S4176" i="2"/>
  <c r="T4176" i="2" s="1"/>
  <c r="S4197" i="2"/>
  <c r="T4197" i="2" s="1"/>
  <c r="S4199" i="2"/>
  <c r="T4199" i="2" s="1"/>
  <c r="S4249" i="2"/>
  <c r="T4249" i="2" s="1"/>
  <c r="S4278" i="2"/>
  <c r="T4278" i="2" s="1"/>
  <c r="S4282" i="2"/>
  <c r="T4282" i="2" s="1"/>
  <c r="S4376" i="2"/>
  <c r="T4376" i="2" s="1"/>
  <c r="S4378" i="2"/>
  <c r="T4378" i="2" s="1"/>
  <c r="S4395" i="2"/>
  <c r="T4395" i="2" s="1"/>
  <c r="S4403" i="2"/>
  <c r="T4403" i="2" s="1"/>
  <c r="S4424" i="2"/>
  <c r="T4424" i="2" s="1"/>
  <c r="S4428" i="2"/>
  <c r="T4428" i="2" s="1"/>
  <c r="S4512" i="2"/>
  <c r="T4512" i="2" s="1"/>
  <c r="S4514" i="2"/>
  <c r="T4514" i="2" s="1"/>
  <c r="S4605" i="2"/>
  <c r="T4605" i="2" s="1"/>
  <c r="S4629" i="2"/>
  <c r="T4629" i="2" s="1"/>
  <c r="S4654" i="2"/>
  <c r="T4654" i="2" s="1"/>
  <c r="S4687" i="2"/>
  <c r="T4687" i="2" s="1"/>
  <c r="S4689" i="2"/>
  <c r="T4689" i="2" s="1"/>
  <c r="S4706" i="2"/>
  <c r="T4706" i="2" s="1"/>
  <c r="S4708" i="2"/>
  <c r="T4708" i="2" s="1"/>
  <c r="S4726" i="2"/>
  <c r="T4726" i="2" s="1"/>
  <c r="S4730" i="2"/>
  <c r="T4730" i="2" s="1"/>
  <c r="S4797" i="2"/>
  <c r="T4797" i="2" s="1"/>
  <c r="S4813" i="2"/>
  <c r="T4813" i="2" s="1"/>
  <c r="S4815" i="2"/>
  <c r="T4815" i="2" s="1"/>
  <c r="S4817" i="2"/>
  <c r="T4817" i="2" s="1"/>
  <c r="S4819" i="2"/>
  <c r="T4819" i="2" s="1"/>
  <c r="S4858" i="2"/>
  <c r="T4858" i="2" s="1"/>
  <c r="S4860" i="2"/>
  <c r="T4860" i="2" s="1"/>
  <c r="S3061" i="2"/>
  <c r="T3061" i="2" s="1"/>
  <c r="S3065" i="2"/>
  <c r="T3065" i="2" s="1"/>
  <c r="S3135" i="2"/>
  <c r="T3135" i="2" s="1"/>
  <c r="S3145" i="2"/>
  <c r="T3145" i="2" s="1"/>
  <c r="S3147" i="2"/>
  <c r="T3147" i="2" s="1"/>
  <c r="S3155" i="2"/>
  <c r="T3155" i="2" s="1"/>
  <c r="S3192" i="2"/>
  <c r="T3192" i="2" s="1"/>
  <c r="S3200" i="2"/>
  <c r="T3200" i="2" s="1"/>
  <c r="S3222" i="2"/>
  <c r="T3222" i="2" s="1"/>
  <c r="S3224" i="2"/>
  <c r="T3224" i="2" s="1"/>
  <c r="S3231" i="2"/>
  <c r="T3231" i="2" s="1"/>
  <c r="S3233" i="2"/>
  <c r="T3233" i="2" s="1"/>
  <c r="S3235" i="2"/>
  <c r="T3235" i="2" s="1"/>
  <c r="S3250" i="2"/>
  <c r="T3250" i="2" s="1"/>
  <c r="S3252" i="2"/>
  <c r="T3252" i="2" s="1"/>
  <c r="S3296" i="2"/>
  <c r="T3296" i="2" s="1"/>
  <c r="S3314" i="2"/>
  <c r="T3314" i="2" s="1"/>
  <c r="S3333" i="2"/>
  <c r="T3333" i="2" s="1"/>
  <c r="S3335" i="2"/>
  <c r="T3335" i="2" s="1"/>
  <c r="S3348" i="2"/>
  <c r="T3348" i="2" s="1"/>
  <c r="S3393" i="2"/>
  <c r="T3393" i="2" s="1"/>
  <c r="S3403" i="2"/>
  <c r="T3403" i="2" s="1"/>
  <c r="S3415" i="2"/>
  <c r="T3415" i="2" s="1"/>
  <c r="S3425" i="2"/>
  <c r="T3425" i="2" s="1"/>
  <c r="S3436" i="2"/>
  <c r="T3436" i="2" s="1"/>
  <c r="S3438" i="2"/>
  <c r="T3438" i="2" s="1"/>
  <c r="S3455" i="2"/>
  <c r="T3455" i="2" s="1"/>
  <c r="S3457" i="2"/>
  <c r="T3457" i="2" s="1"/>
  <c r="S3475" i="2"/>
  <c r="T3475" i="2" s="1"/>
  <c r="S3479" i="2"/>
  <c r="T3479" i="2" s="1"/>
  <c r="S3483" i="2"/>
  <c r="T3483" i="2" s="1"/>
  <c r="S3501" i="2"/>
  <c r="T3501" i="2" s="1"/>
  <c r="S3512" i="2"/>
  <c r="T3512" i="2" s="1"/>
  <c r="S3534" i="2"/>
  <c r="T3534" i="2" s="1"/>
  <c r="S3540" i="2"/>
  <c r="T3540" i="2" s="1"/>
  <c r="S3548" i="2"/>
  <c r="T3548" i="2" s="1"/>
  <c r="S3550" i="2"/>
  <c r="T3550" i="2" s="1"/>
  <c r="S3575" i="2"/>
  <c r="T3575" i="2" s="1"/>
  <c r="S3591" i="2"/>
  <c r="T3591" i="2" s="1"/>
  <c r="S3597" i="2"/>
  <c r="T3597" i="2" s="1"/>
  <c r="S3599" i="2"/>
  <c r="T3599" i="2" s="1"/>
  <c r="S3605" i="2"/>
  <c r="T3605" i="2" s="1"/>
  <c r="S3615" i="2"/>
  <c r="T3615" i="2" s="1"/>
  <c r="S3627" i="2"/>
  <c r="T3627" i="2" s="1"/>
  <c r="S3629" i="2"/>
  <c r="T3629" i="2" s="1"/>
  <c r="S3631" i="2"/>
  <c r="T3631" i="2" s="1"/>
  <c r="S3633" i="2"/>
  <c r="T3633" i="2" s="1"/>
  <c r="S3639" i="2"/>
  <c r="T3639" i="2" s="1"/>
  <c r="S3647" i="2"/>
  <c r="T3647" i="2" s="1"/>
  <c r="S3669" i="2"/>
  <c r="T3669" i="2" s="1"/>
  <c r="S3671" i="2"/>
  <c r="T3671" i="2" s="1"/>
  <c r="S3673" i="2"/>
  <c r="T3673" i="2" s="1"/>
  <c r="S3679" i="2"/>
  <c r="T3679" i="2" s="1"/>
  <c r="S3683" i="2"/>
  <c r="T3683" i="2" s="1"/>
  <c r="S3687" i="2"/>
  <c r="T3687" i="2" s="1"/>
  <c r="S3691" i="2"/>
  <c r="T3691" i="2" s="1"/>
  <c r="S3695" i="2"/>
  <c r="T3695" i="2" s="1"/>
  <c r="S3710" i="2"/>
  <c r="T3710" i="2" s="1"/>
  <c r="S3712" i="2"/>
  <c r="T3712" i="2" s="1"/>
  <c r="S3714" i="2"/>
  <c r="T3714" i="2" s="1"/>
  <c r="S3716" i="2"/>
  <c r="T3716" i="2" s="1"/>
  <c r="S3728" i="2"/>
  <c r="T3728" i="2" s="1"/>
  <c r="S3736" i="2"/>
  <c r="T3736" i="2" s="1"/>
  <c r="S3752" i="2"/>
  <c r="T3752" i="2" s="1"/>
  <c r="S3766" i="2"/>
  <c r="T3766" i="2" s="1"/>
  <c r="S3800" i="2"/>
  <c r="T3800" i="2" s="1"/>
  <c r="S3814" i="2"/>
  <c r="T3814" i="2" s="1"/>
  <c r="S3875" i="2"/>
  <c r="T3875" i="2" s="1"/>
  <c r="S3879" i="2"/>
  <c r="T3879" i="2" s="1"/>
  <c r="S3908" i="2"/>
  <c r="T3908" i="2" s="1"/>
  <c r="S3930" i="2"/>
  <c r="T3930" i="2" s="1"/>
  <c r="S3934" i="2"/>
  <c r="T3934" i="2" s="1"/>
  <c r="S3936" i="2"/>
  <c r="T3936" i="2" s="1"/>
  <c r="S3938" i="2"/>
  <c r="T3938" i="2" s="1"/>
  <c r="S3958" i="2"/>
  <c r="T3958" i="2" s="1"/>
  <c r="S3979" i="2"/>
  <c r="T3979" i="2" s="1"/>
  <c r="S3983" i="2"/>
  <c r="T3983" i="2" s="1"/>
  <c r="S3985" i="2"/>
  <c r="T3985" i="2" s="1"/>
  <c r="S4020" i="2"/>
  <c r="T4020" i="2" s="1"/>
  <c r="S4068" i="2"/>
  <c r="T4068" i="2" s="1"/>
  <c r="S4165" i="2"/>
  <c r="T4165" i="2" s="1"/>
  <c r="S4182" i="2"/>
  <c r="T4182" i="2" s="1"/>
  <c r="S4184" i="2"/>
  <c r="T4184" i="2" s="1"/>
  <c r="S4226" i="2"/>
  <c r="T4226" i="2" s="1"/>
  <c r="S4257" i="2"/>
  <c r="T4257" i="2" s="1"/>
  <c r="S4286" i="2"/>
  <c r="T4286" i="2" s="1"/>
  <c r="S4290" i="2"/>
  <c r="T4290" i="2" s="1"/>
  <c r="S4292" i="2"/>
  <c r="T4292" i="2" s="1"/>
  <c r="S4296" i="2"/>
  <c r="T4296" i="2" s="1"/>
  <c r="S4308" i="2"/>
  <c r="T4308" i="2" s="1"/>
  <c r="S4312" i="2"/>
  <c r="T4312" i="2" s="1"/>
  <c r="S4327" i="2"/>
  <c r="T4327" i="2" s="1"/>
  <c r="S4337" i="2"/>
  <c r="T4337" i="2" s="1"/>
  <c r="S4359" i="2"/>
  <c r="T4359" i="2" s="1"/>
  <c r="S4363" i="2"/>
  <c r="T4363" i="2" s="1"/>
  <c r="S4369" i="2"/>
  <c r="T4369" i="2" s="1"/>
  <c r="S4384" i="2"/>
  <c r="T4384" i="2" s="1"/>
  <c r="S4390" i="2"/>
  <c r="T4390" i="2" s="1"/>
  <c r="S4417" i="2"/>
  <c r="T4417" i="2" s="1"/>
  <c r="S4432" i="2"/>
  <c r="T4432" i="2" s="1"/>
  <c r="S4440" i="2"/>
  <c r="T4440" i="2" s="1"/>
  <c r="S4446" i="2"/>
  <c r="T4446" i="2" s="1"/>
  <c r="S4463" i="2"/>
  <c r="T4463" i="2" s="1"/>
  <c r="S4486" i="2"/>
  <c r="T4486" i="2" s="1"/>
  <c r="S4490" i="2"/>
  <c r="T4490" i="2" s="1"/>
  <c r="S4494" i="2"/>
  <c r="T4494" i="2" s="1"/>
  <c r="S4498" i="2"/>
  <c r="T4498" i="2" s="1"/>
  <c r="S4506" i="2"/>
  <c r="T4506" i="2" s="1"/>
  <c r="S4510" i="2"/>
  <c r="T4510" i="2" s="1"/>
  <c r="S4516" i="2"/>
  <c r="T4516" i="2" s="1"/>
  <c r="S4518" i="2"/>
  <c r="T4518" i="2" s="1"/>
  <c r="S4520" i="2"/>
  <c r="T4520" i="2" s="1"/>
  <c r="S4543" i="2"/>
  <c r="T4543" i="2" s="1"/>
  <c r="S4551" i="2"/>
  <c r="T4551" i="2" s="1"/>
  <c r="S4598" i="2"/>
  <c r="T4598" i="2" s="1"/>
  <c r="S4624" i="2"/>
  <c r="T4624" i="2" s="1"/>
  <c r="S4666" i="2"/>
  <c r="T4666" i="2" s="1"/>
  <c r="S4668" i="2"/>
  <c r="T4668" i="2" s="1"/>
  <c r="S4672" i="2"/>
  <c r="T4672" i="2" s="1"/>
  <c r="S4691" i="2"/>
  <c r="T4691" i="2" s="1"/>
  <c r="S4693" i="2"/>
  <c r="T4693" i="2" s="1"/>
  <c r="S4710" i="2"/>
  <c r="T4710" i="2" s="1"/>
  <c r="S4712" i="2"/>
  <c r="T4712" i="2" s="1"/>
  <c r="S4714" i="2"/>
  <c r="T4714" i="2" s="1"/>
  <c r="S4716" i="2"/>
  <c r="T4716" i="2" s="1"/>
  <c r="S4718" i="2"/>
  <c r="T4718" i="2" s="1"/>
  <c r="S4720" i="2"/>
  <c r="T4720" i="2" s="1"/>
  <c r="S4751" i="2"/>
  <c r="T4751" i="2" s="1"/>
  <c r="S4780" i="2"/>
  <c r="T4780" i="2" s="1"/>
  <c r="S4784" i="2"/>
  <c r="T4784" i="2" s="1"/>
  <c r="S4829" i="2"/>
  <c r="T4829" i="2" s="1"/>
  <c r="S4841" i="2"/>
  <c r="T4841" i="2" s="1"/>
  <c r="S3071" i="2"/>
  <c r="T3071" i="2" s="1"/>
  <c r="S3075" i="2"/>
  <c r="T3075" i="2" s="1"/>
  <c r="S3161" i="2"/>
  <c r="T3161" i="2" s="1"/>
  <c r="S3212" i="2"/>
  <c r="T3212" i="2" s="1"/>
  <c r="S3214" i="2"/>
  <c r="T3214" i="2" s="1"/>
  <c r="S3220" i="2"/>
  <c r="T3220" i="2" s="1"/>
  <c r="S3260" i="2"/>
  <c r="T3260" i="2" s="1"/>
  <c r="S3273" i="2"/>
  <c r="T3273" i="2" s="1"/>
  <c r="S3316" i="2"/>
  <c r="T3316" i="2" s="1"/>
  <c r="S3318" i="2"/>
  <c r="T3318" i="2" s="1"/>
  <c r="S3337" i="2"/>
  <c r="T3337" i="2" s="1"/>
  <c r="S3377" i="2"/>
  <c r="T3377" i="2" s="1"/>
  <c r="S3417" i="2"/>
  <c r="T3417" i="2" s="1"/>
  <c r="S3448" i="2"/>
  <c r="T3448" i="2" s="1"/>
  <c r="S3503" i="2"/>
  <c r="T3503" i="2" s="1"/>
  <c r="S3509" i="2"/>
  <c r="T3509" i="2" s="1"/>
  <c r="S3556" i="2"/>
  <c r="T3556" i="2" s="1"/>
  <c r="S3580" i="2"/>
  <c r="T3580" i="2" s="1"/>
  <c r="S3661" i="2"/>
  <c r="T3661" i="2" s="1"/>
  <c r="S3663" i="2"/>
  <c r="T3663" i="2" s="1"/>
  <c r="S3667" i="2"/>
  <c r="T3667" i="2" s="1"/>
  <c r="S3758" i="2"/>
  <c r="T3758" i="2" s="1"/>
  <c r="S3760" i="2"/>
  <c r="T3760" i="2" s="1"/>
  <c r="S3776" i="2"/>
  <c r="T3776" i="2" s="1"/>
  <c r="S3780" i="2"/>
  <c r="T3780" i="2" s="1"/>
  <c r="S3792" i="2"/>
  <c r="T3792" i="2" s="1"/>
  <c r="S3794" i="2"/>
  <c r="T3794" i="2" s="1"/>
  <c r="S3810" i="2"/>
  <c r="T3810" i="2" s="1"/>
  <c r="S3820" i="2"/>
  <c r="T3820" i="2" s="1"/>
  <c r="S3822" i="2"/>
  <c r="T3822" i="2" s="1"/>
  <c r="S3828" i="2"/>
  <c r="T3828" i="2" s="1"/>
  <c r="S3830" i="2"/>
  <c r="T3830" i="2" s="1"/>
  <c r="S3834" i="2"/>
  <c r="T3834" i="2" s="1"/>
  <c r="S3850" i="2"/>
  <c r="T3850" i="2" s="1"/>
  <c r="S3889" i="2"/>
  <c r="T3889" i="2" s="1"/>
  <c r="S3891" i="2"/>
  <c r="T3891" i="2" s="1"/>
  <c r="S3899" i="2"/>
  <c r="T3899" i="2" s="1"/>
  <c r="S3901" i="2"/>
  <c r="T3901" i="2" s="1"/>
  <c r="S3903" i="2"/>
  <c r="T3903" i="2" s="1"/>
  <c r="S3950" i="2"/>
  <c r="T3950" i="2" s="1"/>
  <c r="S3962" i="2"/>
  <c r="T3962" i="2" s="1"/>
  <c r="S3964" i="2"/>
  <c r="T3964" i="2" s="1"/>
  <c r="S4000" i="2"/>
  <c r="T4000" i="2" s="1"/>
  <c r="S4002" i="2"/>
  <c r="T4002" i="2" s="1"/>
  <c r="S4004" i="2"/>
  <c r="T4004" i="2" s="1"/>
  <c r="S4018" i="2"/>
  <c r="T4018" i="2" s="1"/>
  <c r="S4024" i="2"/>
  <c r="T4024" i="2" s="1"/>
  <c r="S4026" i="2"/>
  <c r="T4026" i="2" s="1"/>
  <c r="S4028" i="2"/>
  <c r="T4028" i="2" s="1"/>
  <c r="S4030" i="2"/>
  <c r="T4030" i="2" s="1"/>
  <c r="S4107" i="2"/>
  <c r="T4107" i="2" s="1"/>
  <c r="S4109" i="2"/>
  <c r="T4109" i="2" s="1"/>
  <c r="S4126" i="2"/>
  <c r="T4126" i="2" s="1"/>
  <c r="S4150" i="2"/>
  <c r="T4150" i="2" s="1"/>
  <c r="S4152" i="2"/>
  <c r="T4152" i="2" s="1"/>
  <c r="S4162" i="2"/>
  <c r="T4162" i="2" s="1"/>
  <c r="S4179" i="2"/>
  <c r="T4179" i="2" s="1"/>
  <c r="S4192" i="2"/>
  <c r="T4192" i="2" s="1"/>
  <c r="S4213" i="2"/>
  <c r="T4213" i="2" s="1"/>
  <c r="S4215" i="2"/>
  <c r="T4215" i="2" s="1"/>
  <c r="S4217" i="2"/>
  <c r="T4217" i="2" s="1"/>
  <c r="S4230" i="2"/>
  <c r="T4230" i="2" s="1"/>
  <c r="S4236" i="2"/>
  <c r="T4236" i="2" s="1"/>
  <c r="S4238" i="2"/>
  <c r="T4238" i="2" s="1"/>
  <c r="S4240" i="2"/>
  <c r="T4240" i="2" s="1"/>
  <c r="S4244" i="2"/>
  <c r="T4244" i="2" s="1"/>
  <c r="S4265" i="2"/>
  <c r="T4265" i="2" s="1"/>
  <c r="S4267" i="2"/>
  <c r="T4267" i="2" s="1"/>
  <c r="S4271" i="2"/>
  <c r="T4271" i="2" s="1"/>
  <c r="S4273" i="2"/>
  <c r="T4273" i="2" s="1"/>
  <c r="S4279" i="2"/>
  <c r="T4279" i="2" s="1"/>
  <c r="S4301" i="2"/>
  <c r="T4301" i="2" s="1"/>
  <c r="S4314" i="2"/>
  <c r="T4314" i="2" s="1"/>
  <c r="S4381" i="2"/>
  <c r="T4381" i="2" s="1"/>
  <c r="S4419" i="2"/>
  <c r="T4419" i="2" s="1"/>
  <c r="S4425" i="2"/>
  <c r="T4425" i="2" s="1"/>
  <c r="S4450" i="2"/>
  <c r="T4450" i="2" s="1"/>
  <c r="S4458" i="2"/>
  <c r="T4458" i="2" s="1"/>
  <c r="S4460" i="2"/>
  <c r="T4460" i="2" s="1"/>
  <c r="S4471" i="2"/>
  <c r="T4471" i="2" s="1"/>
  <c r="S4473" i="2"/>
  <c r="T4473" i="2" s="1"/>
  <c r="S4511" i="2"/>
  <c r="T4511" i="2" s="1"/>
  <c r="S4524" i="2"/>
  <c r="T4524" i="2" s="1"/>
  <c r="S4526" i="2"/>
  <c r="T4526" i="2" s="1"/>
  <c r="S4528" i="2"/>
  <c r="T4528" i="2" s="1"/>
  <c r="S4530" i="2"/>
  <c r="T4530" i="2" s="1"/>
  <c r="S4563" i="2"/>
  <c r="T4563" i="2" s="1"/>
  <c r="S4581" i="2"/>
  <c r="T4581" i="2" s="1"/>
  <c r="S4602" i="2"/>
  <c r="T4602" i="2" s="1"/>
  <c r="S4641" i="2"/>
  <c r="T4641" i="2" s="1"/>
  <c r="S4645" i="2"/>
  <c r="T4645" i="2" s="1"/>
  <c r="S4647" i="2"/>
  <c r="T4647" i="2" s="1"/>
  <c r="S4649" i="2"/>
  <c r="T4649" i="2" s="1"/>
  <c r="S4657" i="2"/>
  <c r="T4657" i="2" s="1"/>
  <c r="S4680" i="2"/>
  <c r="T4680" i="2" s="1"/>
  <c r="S4682" i="2"/>
  <c r="T4682" i="2" s="1"/>
  <c r="S4699" i="2"/>
  <c r="T4699" i="2" s="1"/>
  <c r="S4701" i="2"/>
  <c r="T4701" i="2" s="1"/>
  <c r="S4703" i="2"/>
  <c r="T4703" i="2" s="1"/>
  <c r="S4725" i="2"/>
  <c r="T4725" i="2" s="1"/>
  <c r="S4729" i="2"/>
  <c r="T4729" i="2" s="1"/>
  <c r="S4737" i="2"/>
  <c r="T4737" i="2" s="1"/>
  <c r="S4739" i="2"/>
  <c r="T4739" i="2" s="1"/>
  <c r="S4741" i="2"/>
  <c r="T4741" i="2" s="1"/>
  <c r="S4743" i="2"/>
  <c r="T4743" i="2" s="1"/>
  <c r="S4745" i="2"/>
  <c r="T4745" i="2" s="1"/>
  <c r="S4747" i="2"/>
  <c r="T4747" i="2" s="1"/>
  <c r="S4759" i="2"/>
  <c r="T4759" i="2" s="1"/>
  <c r="S4767" i="2"/>
  <c r="T4767" i="2" s="1"/>
  <c r="S4792" i="2"/>
  <c r="T4792" i="2" s="1"/>
  <c r="S4804" i="2"/>
  <c r="T4804" i="2" s="1"/>
  <c r="S4806" i="2"/>
  <c r="T4806" i="2" s="1"/>
  <c r="S4857" i="2"/>
  <c r="T4857" i="2" s="1"/>
  <c r="S3046" i="2"/>
  <c r="T3046" i="2" s="1"/>
  <c r="S3083" i="2"/>
  <c r="T3083" i="2" s="1"/>
  <c r="S3091" i="2"/>
  <c r="T3091" i="2" s="1"/>
  <c r="S3105" i="2"/>
  <c r="T3105" i="2" s="1"/>
  <c r="S3109" i="2"/>
  <c r="T3109" i="2" s="1"/>
  <c r="S3136" i="2"/>
  <c r="T3136" i="2" s="1"/>
  <c r="S3138" i="2"/>
  <c r="T3138" i="2" s="1"/>
  <c r="S3165" i="2"/>
  <c r="T3165" i="2" s="1"/>
  <c r="S3167" i="2"/>
  <c r="T3167" i="2" s="1"/>
  <c r="S3179" i="2"/>
  <c r="T3179" i="2" s="1"/>
  <c r="S3187" i="2"/>
  <c r="T3187" i="2" s="1"/>
  <c r="S3189" i="2"/>
  <c r="T3189" i="2" s="1"/>
  <c r="S3199" i="2"/>
  <c r="T3199" i="2" s="1"/>
  <c r="S3201" i="2"/>
  <c r="T3201" i="2" s="1"/>
  <c r="S3228" i="2"/>
  <c r="T3228" i="2" s="1"/>
  <c r="S3232" i="2"/>
  <c r="T3232" i="2" s="1"/>
  <c r="S3241" i="2"/>
  <c r="T3241" i="2" s="1"/>
  <c r="S3243" i="2"/>
  <c r="T3243" i="2" s="1"/>
  <c r="S3266" i="2"/>
  <c r="T3266" i="2" s="1"/>
  <c r="S3285" i="2"/>
  <c r="T3285" i="2" s="1"/>
  <c r="S3297" i="2"/>
  <c r="T3297" i="2" s="1"/>
  <c r="S3299" i="2"/>
  <c r="T3299" i="2" s="1"/>
  <c r="S3309" i="2"/>
  <c r="T3309" i="2" s="1"/>
  <c r="S3341" i="2"/>
  <c r="T3341" i="2" s="1"/>
  <c r="S3356" i="2"/>
  <c r="T3356" i="2" s="1"/>
  <c r="S3372" i="2"/>
  <c r="T3372" i="2" s="1"/>
  <c r="S3433" i="2"/>
  <c r="T3433" i="2" s="1"/>
  <c r="S3435" i="2"/>
  <c r="T3435" i="2" s="1"/>
  <c r="S3456" i="2"/>
  <c r="T3456" i="2" s="1"/>
  <c r="S3458" i="2"/>
  <c r="T3458" i="2" s="1"/>
  <c r="S3511" i="2"/>
  <c r="T3511" i="2" s="1"/>
  <c r="S3519" i="2"/>
  <c r="T3519" i="2" s="1"/>
  <c r="S3521" i="2"/>
  <c r="T3521" i="2" s="1"/>
  <c r="S3527" i="2"/>
  <c r="T3527" i="2" s="1"/>
  <c r="S3568" i="2"/>
  <c r="T3568" i="2" s="1"/>
  <c r="S3574" i="2"/>
  <c r="T3574" i="2" s="1"/>
  <c r="S3576" i="2"/>
  <c r="T3576" i="2" s="1"/>
  <c r="S3582" i="2"/>
  <c r="T3582" i="2" s="1"/>
  <c r="S3584" i="2"/>
  <c r="T3584" i="2" s="1"/>
  <c r="S3586" i="2"/>
  <c r="T3586" i="2" s="1"/>
  <c r="S3592" i="2"/>
  <c r="T3592" i="2" s="1"/>
  <c r="S3598" i="2"/>
  <c r="T3598" i="2" s="1"/>
  <c r="S3606" i="2"/>
  <c r="T3606" i="2" s="1"/>
  <c r="S3628" i="2"/>
  <c r="T3628" i="2" s="1"/>
  <c r="S3632" i="2"/>
  <c r="T3632" i="2" s="1"/>
  <c r="S3705" i="2"/>
  <c r="T3705" i="2" s="1"/>
  <c r="S3711" i="2"/>
  <c r="T3711" i="2" s="1"/>
  <c r="S3715" i="2"/>
  <c r="T3715" i="2" s="1"/>
  <c r="S3784" i="2"/>
  <c r="T3784" i="2" s="1"/>
  <c r="S3786" i="2"/>
  <c r="T3786" i="2" s="1"/>
  <c r="S3790" i="2"/>
  <c r="T3790" i="2" s="1"/>
  <c r="S3840" i="2"/>
  <c r="T3840" i="2" s="1"/>
  <c r="S3842" i="2"/>
  <c r="T3842" i="2" s="1"/>
  <c r="S3852" i="2"/>
  <c r="T3852" i="2" s="1"/>
  <c r="S3858" i="2"/>
  <c r="T3858" i="2" s="1"/>
  <c r="S3860" i="2"/>
  <c r="T3860" i="2" s="1"/>
  <c r="S3868" i="2"/>
  <c r="T3868" i="2" s="1"/>
  <c r="S3897" i="2"/>
  <c r="T3897" i="2" s="1"/>
  <c r="S3909" i="2"/>
  <c r="T3909" i="2" s="1"/>
  <c r="S3913" i="2"/>
  <c r="T3913" i="2" s="1"/>
  <c r="S3915" i="2"/>
  <c r="T3915" i="2" s="1"/>
  <c r="S3919" i="2"/>
  <c r="T3919" i="2" s="1"/>
  <c r="S3925" i="2"/>
  <c r="T3925" i="2" s="1"/>
  <c r="S3931" i="2"/>
  <c r="T3931" i="2" s="1"/>
  <c r="S3974" i="2"/>
  <c r="T3974" i="2" s="1"/>
  <c r="S3980" i="2"/>
  <c r="T3980" i="2" s="1"/>
  <c r="S3984" i="2"/>
  <c r="T3984" i="2" s="1"/>
  <c r="S3992" i="2"/>
  <c r="T3992" i="2" s="1"/>
  <c r="S3996" i="2"/>
  <c r="T3996" i="2" s="1"/>
  <c r="S4034" i="2"/>
  <c r="T4034" i="2" s="1"/>
  <c r="S4038" i="2"/>
  <c r="T4038" i="2" s="1"/>
  <c r="S4040" i="2"/>
  <c r="T4040" i="2" s="1"/>
  <c r="S4046" i="2"/>
  <c r="T4046" i="2" s="1"/>
  <c r="S4065" i="2"/>
  <c r="T4065" i="2" s="1"/>
  <c r="S4069" i="2"/>
  <c r="T4069" i="2" s="1"/>
  <c r="S4071" i="2"/>
  <c r="T4071" i="2" s="1"/>
  <c r="S4075" i="2"/>
  <c r="T4075" i="2" s="1"/>
  <c r="S4081" i="2"/>
  <c r="T4081" i="2" s="1"/>
  <c r="S4083" i="2"/>
  <c r="T4083" i="2" s="1"/>
  <c r="S4089" i="2"/>
  <c r="T4089" i="2" s="1"/>
  <c r="S4091" i="2"/>
  <c r="T4091" i="2" s="1"/>
  <c r="S4097" i="2"/>
  <c r="T4097" i="2" s="1"/>
  <c r="S4099" i="2"/>
  <c r="T4099" i="2" s="1"/>
  <c r="S4103" i="2"/>
  <c r="T4103" i="2" s="1"/>
  <c r="S4183" i="2"/>
  <c r="T4183" i="2" s="1"/>
  <c r="S4256" i="2"/>
  <c r="T4256" i="2" s="1"/>
  <c r="S4324" i="2"/>
  <c r="T4324" i="2" s="1"/>
  <c r="S4328" i="2"/>
  <c r="T4328" i="2" s="1"/>
  <c r="S4464" i="2"/>
  <c r="T4464" i="2" s="1"/>
  <c r="S4519" i="2"/>
  <c r="T4519" i="2" s="1"/>
  <c r="S5077" i="2"/>
  <c r="T5077" i="2" s="1"/>
  <c r="S4583" i="2"/>
  <c r="T4583" i="2" s="1"/>
  <c r="S4585" i="2"/>
  <c r="T4585" i="2" s="1"/>
  <c r="S4587" i="2"/>
  <c r="T4587" i="2" s="1"/>
  <c r="S4610" i="2"/>
  <c r="T4610" i="2" s="1"/>
  <c r="S4661" i="2"/>
  <c r="T4661" i="2" s="1"/>
  <c r="S4665" i="2"/>
  <c r="T4665" i="2" s="1"/>
  <c r="S4723" i="2"/>
  <c r="T4723" i="2" s="1"/>
  <c r="S4775" i="2"/>
  <c r="T4775" i="2" s="1"/>
  <c r="S4824" i="2"/>
  <c r="T4824" i="2" s="1"/>
  <c r="S4826" i="2"/>
  <c r="T4826" i="2" s="1"/>
  <c r="S4836" i="2"/>
  <c r="T4836" i="2" s="1"/>
  <c r="S2992" i="2"/>
  <c r="T2992" i="2" s="1"/>
  <c r="S3006" i="2"/>
  <c r="T3006" i="2" s="1"/>
  <c r="S3008" i="2"/>
  <c r="T3008" i="2" s="1"/>
  <c r="S3010" i="2"/>
  <c r="T3010" i="2" s="1"/>
  <c r="S3012" i="2"/>
  <c r="T3012" i="2" s="1"/>
  <c r="S3014" i="2"/>
  <c r="T3014" i="2" s="1"/>
  <c r="S3016" i="2"/>
  <c r="T3016" i="2" s="1"/>
  <c r="S3026" i="2"/>
  <c r="T3026" i="2" s="1"/>
  <c r="S3028" i="2"/>
  <c r="T3028" i="2" s="1"/>
  <c r="S3068" i="2"/>
  <c r="T3068" i="2" s="1"/>
  <c r="S3070" i="2"/>
  <c r="T3070" i="2" s="1"/>
  <c r="S3076" i="2"/>
  <c r="T3076" i="2" s="1"/>
  <c r="S3078" i="2"/>
  <c r="T3078" i="2" s="1"/>
  <c r="S3113" i="2"/>
  <c r="T3113" i="2" s="1"/>
  <c r="S3115" i="2"/>
  <c r="T3115" i="2" s="1"/>
  <c r="S3121" i="2"/>
  <c r="T3121" i="2" s="1"/>
  <c r="S3125" i="2"/>
  <c r="T3125" i="2" s="1"/>
  <c r="S3160" i="2"/>
  <c r="T3160" i="2" s="1"/>
  <c r="S3162" i="2"/>
  <c r="T3162" i="2" s="1"/>
  <c r="S3225" i="2"/>
  <c r="T3225" i="2" s="1"/>
  <c r="S3274" i="2"/>
  <c r="T3274" i="2" s="1"/>
  <c r="S3276" i="2"/>
  <c r="T3276" i="2" s="1"/>
  <c r="S3311" i="2"/>
  <c r="T3311" i="2" s="1"/>
  <c r="S3328" i="2"/>
  <c r="T3328" i="2" s="1"/>
  <c r="S3334" i="2"/>
  <c r="T3334" i="2" s="1"/>
  <c r="S3338" i="2"/>
  <c r="T3338" i="2" s="1"/>
  <c r="S3345" i="2"/>
  <c r="T3345" i="2" s="1"/>
  <c r="S3347" i="2"/>
  <c r="T3347" i="2" s="1"/>
  <c r="S3363" i="2"/>
  <c r="T3363" i="2" s="1"/>
  <c r="S3367" i="2"/>
  <c r="T3367" i="2" s="1"/>
  <c r="S3385" i="2"/>
  <c r="T3385" i="2" s="1"/>
  <c r="S3410" i="2"/>
  <c r="T3410" i="2" s="1"/>
  <c r="S3412" i="2"/>
  <c r="T3412" i="2" s="1"/>
  <c r="S3420" i="2"/>
  <c r="T3420" i="2" s="1"/>
  <c r="S3426" i="2"/>
  <c r="T3426" i="2" s="1"/>
  <c r="S3451" i="2"/>
  <c r="T3451" i="2" s="1"/>
  <c r="S3460" i="2"/>
  <c r="T3460" i="2" s="1"/>
  <c r="S3468" i="2"/>
  <c r="T3468" i="2" s="1"/>
  <c r="S3488" i="2"/>
  <c r="T3488" i="2" s="1"/>
  <c r="S3490" i="2"/>
  <c r="T3490" i="2" s="1"/>
  <c r="S3500" i="2"/>
  <c r="T3500" i="2" s="1"/>
  <c r="S3539" i="2"/>
  <c r="T3539" i="2" s="1"/>
  <c r="S3541" i="2"/>
  <c r="T3541" i="2" s="1"/>
  <c r="S3545" i="2"/>
  <c r="T3545" i="2" s="1"/>
  <c r="S3612" i="2"/>
  <c r="T3612" i="2" s="1"/>
  <c r="S3620" i="2"/>
  <c r="T3620" i="2" s="1"/>
  <c r="S3624" i="2"/>
  <c r="T3624" i="2" s="1"/>
  <c r="S3638" i="2"/>
  <c r="T3638" i="2" s="1"/>
  <c r="S3644" i="2"/>
  <c r="T3644" i="2" s="1"/>
  <c r="S3646" i="2"/>
  <c r="T3646" i="2" s="1"/>
  <c r="S3648" i="2"/>
  <c r="T3648" i="2" s="1"/>
  <c r="S3650" i="2"/>
  <c r="T3650" i="2" s="1"/>
  <c r="S3652" i="2"/>
  <c r="T3652" i="2" s="1"/>
  <c r="S3670" i="2"/>
  <c r="T3670" i="2" s="1"/>
  <c r="S3676" i="2"/>
  <c r="T3676" i="2" s="1"/>
  <c r="S3678" i="2"/>
  <c r="T3678" i="2" s="1"/>
  <c r="S3680" i="2"/>
  <c r="T3680" i="2" s="1"/>
  <c r="S3682" i="2"/>
  <c r="T3682" i="2" s="1"/>
  <c r="S3684" i="2"/>
  <c r="T3684" i="2" s="1"/>
  <c r="S3686" i="2"/>
  <c r="T3686" i="2" s="1"/>
  <c r="S3688" i="2"/>
  <c r="T3688" i="2" s="1"/>
  <c r="S3690" i="2"/>
  <c r="T3690" i="2" s="1"/>
  <c r="S3692" i="2"/>
  <c r="T3692" i="2" s="1"/>
  <c r="S3694" i="2"/>
  <c r="T3694" i="2" s="1"/>
  <c r="S3725" i="2"/>
  <c r="T3725" i="2" s="1"/>
  <c r="S3727" i="2"/>
  <c r="T3727" i="2" s="1"/>
  <c r="S3733" i="2"/>
  <c r="T3733" i="2" s="1"/>
  <c r="S3741" i="2"/>
  <c r="T3741" i="2" s="1"/>
  <c r="S3743" i="2"/>
  <c r="T3743" i="2" s="1"/>
  <c r="S3745" i="2"/>
  <c r="T3745" i="2" s="1"/>
  <c r="S3747" i="2"/>
  <c r="T3747" i="2" s="1"/>
  <c r="S3749" i="2"/>
  <c r="T3749" i="2" s="1"/>
  <c r="S3771" i="2"/>
  <c r="T3771" i="2" s="1"/>
  <c r="S3781" i="2"/>
  <c r="T3781" i="2" s="1"/>
  <c r="S3795" i="2"/>
  <c r="T3795" i="2" s="1"/>
  <c r="S3805" i="2"/>
  <c r="T3805" i="2" s="1"/>
  <c r="S3811" i="2"/>
  <c r="T3811" i="2" s="1"/>
  <c r="S3874" i="2"/>
  <c r="T3874" i="2" s="1"/>
  <c r="S3876" i="2"/>
  <c r="T3876" i="2" s="1"/>
  <c r="S3880" i="2"/>
  <c r="T3880" i="2" s="1"/>
  <c r="S3892" i="2"/>
  <c r="T3892" i="2" s="1"/>
  <c r="S3900" i="2"/>
  <c r="T3900" i="2" s="1"/>
  <c r="S3904" i="2"/>
  <c r="T3904" i="2" s="1"/>
  <c r="S3941" i="2"/>
  <c r="T3941" i="2" s="1"/>
  <c r="S3943" i="2"/>
  <c r="T3943" i="2" s="1"/>
  <c r="S3951" i="2"/>
  <c r="T3951" i="2" s="1"/>
  <c r="S3957" i="2"/>
  <c r="T3957" i="2" s="1"/>
  <c r="S3961" i="2"/>
  <c r="T3961" i="2" s="1"/>
  <c r="S3999" i="2"/>
  <c r="T3999" i="2" s="1"/>
  <c r="S4025" i="2"/>
  <c r="T4025" i="2" s="1"/>
  <c r="S4029" i="2"/>
  <c r="T4029" i="2" s="1"/>
  <c r="S4052" i="2"/>
  <c r="T4052" i="2" s="1"/>
  <c r="S4054" i="2"/>
  <c r="T4054" i="2" s="1"/>
  <c r="S4058" i="2"/>
  <c r="T4058" i="2" s="1"/>
  <c r="S4108" i="2"/>
  <c r="T4108" i="2" s="1"/>
  <c r="S4119" i="2"/>
  <c r="T4119" i="2" s="1"/>
  <c r="S4151" i="2"/>
  <c r="T4151" i="2" s="1"/>
  <c r="S4155" i="2"/>
  <c r="T4155" i="2" s="1"/>
  <c r="S4206" i="2"/>
  <c r="T4206" i="2" s="1"/>
  <c r="S4208" i="2"/>
  <c r="T4208" i="2" s="1"/>
  <c r="S4223" i="2"/>
  <c r="T4223" i="2" s="1"/>
  <c r="S4227" i="2"/>
  <c r="T4227" i="2" s="1"/>
  <c r="S4264" i="2"/>
  <c r="T4264" i="2" s="1"/>
  <c r="S4272" i="2"/>
  <c r="T4272" i="2" s="1"/>
  <c r="S4311" i="2"/>
  <c r="T4311" i="2" s="1"/>
  <c r="S4317" i="2"/>
  <c r="T4317" i="2" s="1"/>
  <c r="S4330" i="2"/>
  <c r="T4330" i="2" s="1"/>
  <c r="S4338" i="2"/>
  <c r="T4338" i="2" s="1"/>
  <c r="S4344" i="2"/>
  <c r="T4344" i="2" s="1"/>
  <c r="S4368" i="2"/>
  <c r="T4368" i="2" s="1"/>
  <c r="S4372" i="2"/>
  <c r="T4372" i="2" s="1"/>
  <c r="S4387" i="2"/>
  <c r="T4387" i="2" s="1"/>
  <c r="S4391" i="2"/>
  <c r="T4391" i="2" s="1"/>
  <c r="S4393" i="2"/>
  <c r="T4393" i="2" s="1"/>
  <c r="S4416" i="2"/>
  <c r="T4416" i="2" s="1"/>
  <c r="S4439" i="2"/>
  <c r="T4439" i="2" s="1"/>
  <c r="S4457" i="2"/>
  <c r="T4457" i="2" s="1"/>
  <c r="S4466" i="2"/>
  <c r="T4466" i="2" s="1"/>
  <c r="S4527" i="2"/>
  <c r="T4527" i="2" s="1"/>
  <c r="S4540" i="2"/>
  <c r="T4540" i="2" s="1"/>
  <c r="S4542" i="2"/>
  <c r="T4542" i="2" s="1"/>
  <c r="S4544" i="2"/>
  <c r="T4544" i="2" s="1"/>
  <c r="S4546" i="2"/>
  <c r="T4546" i="2" s="1"/>
  <c r="S4548" i="2"/>
  <c r="T4548" i="2" s="1"/>
  <c r="S4554" i="2"/>
  <c r="T4554" i="2" s="1"/>
  <c r="S4560" i="2"/>
  <c r="T4560" i="2" s="1"/>
  <c r="S4564" i="2"/>
  <c r="T4564" i="2" s="1"/>
  <c r="S4568" i="2"/>
  <c r="T4568" i="2" s="1"/>
  <c r="S4570" i="2"/>
  <c r="T4570" i="2" s="1"/>
  <c r="S4578" i="2"/>
  <c r="T4578" i="2" s="1"/>
  <c r="S4593" i="2"/>
  <c r="T4593" i="2" s="1"/>
  <c r="S4642" i="2"/>
  <c r="T4642" i="2" s="1"/>
  <c r="S4644" i="2"/>
  <c r="T4644" i="2" s="1"/>
  <c r="S4652" i="2"/>
  <c r="T4652" i="2" s="1"/>
  <c r="S4758" i="2"/>
  <c r="T4758" i="2" s="1"/>
  <c r="S4762" i="2"/>
  <c r="T4762" i="2" s="1"/>
  <c r="S4781" i="2"/>
  <c r="T4781" i="2" s="1"/>
  <c r="S4785" i="2"/>
  <c r="T4785" i="2" s="1"/>
  <c r="S4787" i="2"/>
  <c r="T4787" i="2" s="1"/>
  <c r="S4793" i="2"/>
  <c r="T4793" i="2" s="1"/>
  <c r="S4842" i="2"/>
  <c r="T4842" i="2" s="1"/>
  <c r="S4852" i="2"/>
  <c r="T4852" i="2" s="1"/>
  <c r="S4873" i="2"/>
  <c r="T4873" i="2" s="1"/>
  <c r="S5134" i="2"/>
  <c r="T5134" i="2" s="1"/>
  <c r="S4910" i="2"/>
  <c r="T4910" i="2" s="1"/>
  <c r="S4939" i="2"/>
  <c r="T4939" i="2" s="1"/>
  <c r="S4953" i="2"/>
  <c r="T4953" i="2" s="1"/>
  <c r="S4957" i="2"/>
  <c r="T4957" i="2" s="1"/>
  <c r="S5013" i="2"/>
  <c r="T5013" i="2" s="1"/>
  <c r="S5030" i="2"/>
  <c r="T5030" i="2" s="1"/>
  <c r="S5071" i="2"/>
  <c r="T5071" i="2" s="1"/>
  <c r="S5088" i="2"/>
  <c r="T5088" i="2" s="1"/>
  <c r="S5124" i="2"/>
  <c r="T5124" i="2" s="1"/>
  <c r="S5128" i="2"/>
  <c r="T5128" i="2" s="1"/>
  <c r="S5141" i="2"/>
  <c r="T5141" i="2" s="1"/>
  <c r="S5168" i="2"/>
  <c r="T5168" i="2" s="1"/>
  <c r="S4885" i="2"/>
  <c r="T4885" i="2" s="1"/>
  <c r="S4912" i="2"/>
  <c r="T4912" i="2" s="1"/>
  <c r="S4922" i="2"/>
  <c r="T4922" i="2" s="1"/>
  <c r="S4926" i="2"/>
  <c r="T4926" i="2" s="1"/>
  <c r="S4963" i="2"/>
  <c r="T4963" i="2" s="1"/>
  <c r="S4967" i="2"/>
  <c r="T4967" i="2" s="1"/>
  <c r="S4984" i="2"/>
  <c r="T4984" i="2" s="1"/>
  <c r="S4986" i="2"/>
  <c r="T4986" i="2" s="1"/>
  <c r="S4988" i="2"/>
  <c r="T4988" i="2" s="1"/>
  <c r="S4990" i="2"/>
  <c r="T4990" i="2" s="1"/>
  <c r="S4994" i="2"/>
  <c r="T4994" i="2" s="1"/>
  <c r="S4998" i="2"/>
  <c r="T4998" i="2" s="1"/>
  <c r="S5002" i="2"/>
  <c r="T5002" i="2" s="1"/>
  <c r="S5094" i="2"/>
  <c r="T5094" i="2" s="1"/>
  <c r="S5098" i="2"/>
  <c r="T5098" i="2" s="1"/>
  <c r="S5174" i="2"/>
  <c r="T5174" i="2" s="1"/>
  <c r="S4944" i="2"/>
  <c r="T4944" i="2" s="1"/>
  <c r="S5066" i="2"/>
  <c r="T5066" i="2" s="1"/>
  <c r="S5081" i="2"/>
  <c r="T5081" i="2" s="1"/>
  <c r="S5100" i="2"/>
  <c r="T5100" i="2" s="1"/>
  <c r="S5115" i="2"/>
  <c r="T5115" i="2" s="1"/>
  <c r="S5136" i="2"/>
  <c r="T5136" i="2" s="1"/>
  <c r="S5155" i="2"/>
  <c r="T5155" i="2" s="1"/>
  <c r="S5157" i="2"/>
  <c r="T5157" i="2" s="1"/>
  <c r="S5178" i="2"/>
  <c r="T5178" i="2" s="1"/>
  <c r="S4868" i="2"/>
  <c r="T4868" i="2" s="1"/>
  <c r="S4870" i="2"/>
  <c r="T4870" i="2" s="1"/>
  <c r="S4872" i="2"/>
  <c r="T4872" i="2" s="1"/>
  <c r="S4874" i="2"/>
  <c r="T4874" i="2" s="1"/>
  <c r="S4903" i="2"/>
  <c r="T4903" i="2" s="1"/>
  <c r="S4907" i="2"/>
  <c r="T4907" i="2" s="1"/>
  <c r="S4936" i="2"/>
  <c r="T4936" i="2" s="1"/>
  <c r="S4940" i="2"/>
  <c r="T4940" i="2" s="1"/>
  <c r="S4948" i="2"/>
  <c r="T4948" i="2" s="1"/>
  <c r="S4960" i="2"/>
  <c r="T4960" i="2" s="1"/>
  <c r="S4981" i="2"/>
  <c r="T4981" i="2" s="1"/>
  <c r="S5008" i="2"/>
  <c r="T5008" i="2" s="1"/>
  <c r="S5068" i="2"/>
  <c r="T5068" i="2" s="1"/>
  <c r="S5175" i="2"/>
  <c r="T5175" i="2" s="1"/>
  <c r="S4884" i="2"/>
  <c r="T4884" i="2" s="1"/>
  <c r="S4917" i="2"/>
  <c r="T4917" i="2" s="1"/>
  <c r="S4962" i="2"/>
  <c r="T4962" i="2" s="1"/>
  <c r="S4966" i="2"/>
  <c r="T4966" i="2" s="1"/>
  <c r="S4987" i="2"/>
  <c r="T4987" i="2" s="1"/>
  <c r="S4991" i="2"/>
  <c r="T4991" i="2" s="1"/>
  <c r="S4995" i="2"/>
  <c r="T4995" i="2" s="1"/>
  <c r="S4999" i="2"/>
  <c r="T4999" i="2" s="1"/>
  <c r="S5020" i="2"/>
  <c r="T5020" i="2" s="1"/>
  <c r="S5037" i="2"/>
  <c r="T5037" i="2" s="1"/>
  <c r="S5091" i="2"/>
  <c r="T5091" i="2" s="1"/>
  <c r="S5093" i="2"/>
  <c r="T5093" i="2" s="1"/>
  <c r="S5095" i="2"/>
  <c r="T5095" i="2" s="1"/>
  <c r="S5097" i="2"/>
  <c r="T5097" i="2" s="1"/>
  <c r="S4863" i="2"/>
  <c r="T4863" i="2" s="1"/>
  <c r="S4890" i="2"/>
  <c r="T4890" i="2" s="1"/>
  <c r="S4894" i="2"/>
  <c r="T4894" i="2" s="1"/>
  <c r="S4921" i="2"/>
  <c r="T4921" i="2" s="1"/>
  <c r="S4923" i="2"/>
  <c r="T4923" i="2" s="1"/>
  <c r="S4925" i="2"/>
  <c r="T4925" i="2" s="1"/>
  <c r="S4927" i="2"/>
  <c r="T4927" i="2" s="1"/>
  <c r="S4933" i="2"/>
  <c r="T4933" i="2" s="1"/>
  <c r="S4949" i="2"/>
  <c r="T4949" i="2" s="1"/>
  <c r="S4974" i="2"/>
  <c r="T4974" i="2" s="1"/>
  <c r="S5041" i="2"/>
  <c r="T5041" i="2" s="1"/>
  <c r="S5043" i="2"/>
  <c r="T5043" i="2" s="1"/>
  <c r="S5049" i="2"/>
  <c r="T5049" i="2" s="1"/>
  <c r="S5051" i="2"/>
  <c r="T5051" i="2" s="1"/>
  <c r="S5055" i="2"/>
  <c r="T5055" i="2" s="1"/>
  <c r="S5065" i="2"/>
  <c r="T5065" i="2" s="1"/>
  <c r="S5103" i="2"/>
  <c r="T5103" i="2" s="1"/>
  <c r="S5120" i="2"/>
  <c r="T5120" i="2" s="1"/>
  <c r="S5130" i="2"/>
  <c r="T5130" i="2" s="1"/>
  <c r="S5156" i="2"/>
  <c r="T5156" i="2" s="1"/>
  <c r="R2003" i="1"/>
  <c r="R2916" i="1"/>
  <c r="R709" i="1"/>
  <c r="R3935" i="1"/>
  <c r="R785" i="1"/>
  <c r="R1719" i="1"/>
  <c r="R3477" i="1"/>
  <c r="R1954" i="1"/>
  <c r="R2103" i="1"/>
  <c r="R783" i="1"/>
  <c r="R1655" i="1"/>
  <c r="R3730" i="1"/>
  <c r="R2568" i="1"/>
  <c r="R4736" i="1"/>
  <c r="R2258" i="1"/>
  <c r="R5035" i="1"/>
  <c r="R4325" i="1"/>
  <c r="R4907" i="1"/>
  <c r="R4668" i="1"/>
  <c r="R3185" i="1"/>
  <c r="R1778" i="1"/>
  <c r="R3638" i="1"/>
  <c r="R301" i="1"/>
  <c r="R1038" i="1"/>
  <c r="R1630" i="1"/>
  <c r="R2670" i="1"/>
  <c r="R3590" i="1"/>
  <c r="R5081" i="1"/>
  <c r="R1363" i="1"/>
  <c r="R1059" i="1"/>
  <c r="R782" i="1"/>
  <c r="R3732" i="1"/>
  <c r="R1841" i="1"/>
  <c r="R1248" i="1"/>
  <c r="R1707" i="1"/>
  <c r="R2711" i="1"/>
  <c r="R4840" i="1"/>
  <c r="R135" i="1"/>
  <c r="R4920" i="1"/>
  <c r="R1862" i="1"/>
  <c r="R10" i="1"/>
  <c r="R4944" i="1"/>
  <c r="R2710" i="1"/>
  <c r="R2950" i="1"/>
  <c r="R2066" i="1"/>
  <c r="R692" i="1"/>
  <c r="R1949" i="1"/>
  <c r="R454" i="1"/>
  <c r="R691" i="1"/>
  <c r="R4405" i="1"/>
  <c r="R1947" i="1"/>
  <c r="R169" i="1"/>
  <c r="R4376" i="1"/>
  <c r="R5078" i="1"/>
  <c r="R3851" i="1"/>
  <c r="R2703" i="1"/>
  <c r="R3585" i="1"/>
  <c r="R3617" i="1"/>
  <c r="R688" i="1"/>
  <c r="R1625" i="1"/>
  <c r="R2503" i="1"/>
  <c r="R5032" i="1"/>
  <c r="R2102" i="1"/>
  <c r="R2811" i="1"/>
  <c r="R5077" i="1"/>
  <c r="R3299" i="1"/>
  <c r="R1977" i="1"/>
  <c r="R2499" i="1"/>
  <c r="R1532" i="1"/>
  <c r="R5076" i="1"/>
  <c r="R1465" i="1"/>
  <c r="R2871" i="1"/>
  <c r="R3190" i="1"/>
  <c r="R3849" i="1"/>
  <c r="R4216" i="1"/>
  <c r="R4722" i="1"/>
  <c r="R4785" i="1"/>
  <c r="R1357" i="1"/>
  <c r="R4159" i="1"/>
  <c r="R1718" i="1"/>
  <c r="R1123" i="1"/>
  <c r="R341" i="1"/>
  <c r="R4549" i="1"/>
  <c r="R280" i="1"/>
  <c r="R5122" i="1"/>
  <c r="R2701" i="1"/>
  <c r="R2868" i="1"/>
  <c r="R3333" i="1"/>
  <c r="R2534" i="1"/>
  <c r="R1354" i="1"/>
  <c r="R382" i="1"/>
  <c r="R3242" i="1"/>
  <c r="R360" i="1"/>
  <c r="R5075" i="1"/>
  <c r="R1706" i="1"/>
  <c r="R943" i="1"/>
  <c r="R3825" i="1"/>
  <c r="R2538" i="1"/>
  <c r="R2215" i="1"/>
  <c r="R1014" i="1"/>
  <c r="R2232" i="1"/>
  <c r="R2214" i="1"/>
  <c r="R5026" i="1"/>
  <c r="R4637" i="1"/>
  <c r="R4662" i="1"/>
  <c r="R2556" i="1"/>
  <c r="R1621" i="1"/>
  <c r="R1942" i="1"/>
  <c r="R2668" i="1"/>
  <c r="R3795" i="1"/>
  <c r="R4724" i="1"/>
  <c r="R1013" i="1"/>
  <c r="R3608" i="1"/>
  <c r="R672" i="1"/>
  <c r="R670" i="1"/>
  <c r="R4431" i="1"/>
  <c r="R4763" i="1"/>
  <c r="R2919" i="1"/>
  <c r="R4286" i="1"/>
  <c r="R1620" i="1"/>
  <c r="R3663" i="1"/>
  <c r="R5023" i="1"/>
  <c r="R3263" i="1"/>
  <c r="R4470" i="1"/>
  <c r="R777" i="1"/>
  <c r="R1666" i="1"/>
  <c r="R3579" i="1"/>
  <c r="R5021" i="1"/>
  <c r="R4115" i="1"/>
  <c r="R4709" i="1"/>
  <c r="R2565" i="1"/>
  <c r="R4430" i="1"/>
  <c r="R775" i="1"/>
  <c r="R3432" i="1"/>
  <c r="R2211" i="1"/>
  <c r="R1283" i="1"/>
  <c r="R4338" i="1"/>
  <c r="R665" i="1"/>
  <c r="R983" i="1"/>
  <c r="R4977" i="1"/>
  <c r="R4285" i="1"/>
  <c r="R1684" i="1"/>
  <c r="R1824" i="1"/>
  <c r="R314" i="1"/>
  <c r="R2594" i="1"/>
  <c r="R1058" i="1"/>
  <c r="R3070" i="1"/>
  <c r="R5072" i="1"/>
  <c r="R2994" i="1"/>
  <c r="R4360" i="1"/>
  <c r="R4110" i="1"/>
  <c r="R2498" i="1"/>
  <c r="R2349" i="1"/>
  <c r="R1937" i="1"/>
  <c r="R2665" i="1"/>
  <c r="R663" i="1"/>
  <c r="R4484" i="1"/>
  <c r="R939" i="1"/>
  <c r="R4735" i="1"/>
  <c r="R2864" i="1"/>
  <c r="R4762" i="1"/>
  <c r="R4178" i="1"/>
  <c r="R3578" i="1"/>
  <c r="R3974" i="1"/>
  <c r="R2699" i="1"/>
  <c r="R4166" i="1"/>
  <c r="R1935" i="1"/>
  <c r="R3878" i="1"/>
  <c r="R880" i="1"/>
  <c r="R4900" i="1"/>
  <c r="R1614" i="1"/>
  <c r="R27" i="1"/>
  <c r="R4491" i="1"/>
  <c r="R1035" i="1"/>
  <c r="R2664" i="1"/>
  <c r="R2098" i="1"/>
  <c r="R1348" i="1"/>
  <c r="R130" i="1"/>
  <c r="R2616" i="1"/>
  <c r="R4333" i="1"/>
  <c r="R817" i="1"/>
  <c r="R3100" i="1"/>
  <c r="R4302" i="1"/>
  <c r="R2056" i="1"/>
  <c r="R2347" i="1"/>
  <c r="R3430" i="1"/>
  <c r="R3021" i="1"/>
  <c r="R163" i="1"/>
  <c r="R1034" i="1"/>
  <c r="R3627" i="1"/>
  <c r="R1148" i="1"/>
  <c r="R4101" i="1"/>
  <c r="R196" i="1"/>
  <c r="R4316" i="1"/>
  <c r="R2553" i="1"/>
  <c r="R1611" i="1"/>
  <c r="R2912" i="1"/>
  <c r="R2660" i="1"/>
  <c r="R195" i="1"/>
  <c r="R2859" i="1"/>
  <c r="R3297" i="1"/>
  <c r="R5068" i="1"/>
  <c r="R3687" i="1"/>
  <c r="R3607" i="1"/>
  <c r="R1702" i="1"/>
  <c r="R4974" i="1"/>
  <c r="R3919" i="1"/>
  <c r="R2384" i="1"/>
  <c r="R1818" i="1"/>
  <c r="R1607" i="1"/>
  <c r="R4532" i="1"/>
  <c r="R1224" i="1"/>
  <c r="R3473" i="1"/>
  <c r="R2697" i="1"/>
  <c r="R770" i="1"/>
  <c r="R4093" i="1"/>
  <c r="R3707" i="1"/>
  <c r="R3767" i="1"/>
  <c r="R3472" i="1"/>
  <c r="R2656" i="1"/>
  <c r="R1657" i="1"/>
  <c r="R3565" i="1"/>
  <c r="R3005" i="1"/>
  <c r="R5067" i="1"/>
  <c r="R4143" i="1"/>
  <c r="R3564" i="1"/>
  <c r="R3107" i="1"/>
  <c r="R769" i="1"/>
  <c r="R1606" i="1"/>
  <c r="R4386" i="1"/>
  <c r="R414" i="1"/>
  <c r="R324" i="1"/>
  <c r="R1605" i="1"/>
  <c r="R3563" i="1"/>
  <c r="R413" i="1"/>
  <c r="R4551" i="1"/>
  <c r="R768" i="1"/>
  <c r="R1222" i="1"/>
  <c r="R4372" i="1"/>
  <c r="R2226" i="1"/>
  <c r="R3057" i="1"/>
  <c r="R4838" i="1"/>
  <c r="R2655" i="1"/>
  <c r="R5172" i="1"/>
  <c r="R222" i="1"/>
  <c r="R636" i="1"/>
  <c r="R2009" i="1"/>
  <c r="R635" i="1"/>
  <c r="R633" i="1"/>
  <c r="R2343" i="1"/>
  <c r="R2531" i="1"/>
  <c r="R999" i="1"/>
  <c r="R1648" i="1"/>
  <c r="R4218" i="1"/>
  <c r="R3056" i="1"/>
  <c r="R2707" i="1"/>
  <c r="R4952" i="1"/>
  <c r="R1601" i="1"/>
  <c r="R2790" i="1"/>
  <c r="R440" i="1"/>
  <c r="R339" i="1"/>
  <c r="R3560" i="1"/>
  <c r="R4659" i="1"/>
  <c r="R439" i="1"/>
  <c r="R4837" i="1"/>
  <c r="R1048" i="1"/>
  <c r="R2506" i="1"/>
  <c r="R160" i="1"/>
  <c r="R2491" i="1"/>
  <c r="R86" i="1"/>
  <c r="R4292" i="1"/>
  <c r="R3289" i="1"/>
  <c r="R1816" i="1"/>
  <c r="R1219" i="1"/>
  <c r="R193" i="1"/>
  <c r="R2729" i="1"/>
  <c r="R3265" i="1"/>
  <c r="R5171" i="1"/>
  <c r="R3743" i="1"/>
  <c r="R4253" i="1"/>
  <c r="R3876" i="1"/>
  <c r="R626" i="1"/>
  <c r="R1527" i="1"/>
  <c r="R767" i="1"/>
  <c r="R3946" i="1"/>
  <c r="R1838" i="1"/>
  <c r="R3635" i="1"/>
  <c r="R3559" i="1"/>
  <c r="R1339" i="1"/>
  <c r="R3003" i="1"/>
  <c r="R1088" i="1"/>
  <c r="R3557" i="1"/>
  <c r="R3340" i="1"/>
  <c r="R411" i="1"/>
  <c r="R4461" i="1"/>
  <c r="R3180" i="1"/>
  <c r="R3370" i="1"/>
  <c r="R3053" i="1"/>
  <c r="R3276" i="1"/>
  <c r="R1217" i="1"/>
  <c r="R192" i="1"/>
  <c r="R1594" i="1"/>
  <c r="R4085" i="1"/>
  <c r="R3614" i="1"/>
  <c r="R266" i="1"/>
  <c r="R4603" i="1"/>
  <c r="R6" i="1"/>
  <c r="R2460" i="1"/>
  <c r="R1999" i="1"/>
  <c r="R1337" i="1"/>
  <c r="R2416" i="1"/>
  <c r="R623" i="1"/>
  <c r="R1815" i="1"/>
  <c r="R21" i="1"/>
  <c r="R4719" i="1"/>
  <c r="R1777" i="1"/>
  <c r="R2160" i="1"/>
  <c r="R4082" i="1"/>
  <c r="R1744" i="1"/>
  <c r="R3470" i="1"/>
  <c r="R4503" i="1"/>
  <c r="R949" i="1"/>
  <c r="R4572" i="1"/>
  <c r="R53" i="1"/>
  <c r="R3728" i="1"/>
  <c r="R1743" i="1"/>
  <c r="R3269" i="1"/>
  <c r="R717" i="1"/>
  <c r="R191" i="1"/>
  <c r="R814" i="1"/>
  <c r="R3369" i="1"/>
  <c r="R873" i="1"/>
  <c r="R4520" i="1"/>
  <c r="R4896" i="1"/>
  <c r="R1501" i="1"/>
  <c r="R992" i="1"/>
  <c r="R2961" i="1"/>
  <c r="R5111" i="1"/>
  <c r="R3052" i="1"/>
  <c r="R3792" i="1"/>
  <c r="R3444" i="1"/>
  <c r="R2415" i="1"/>
  <c r="R4748" i="1"/>
  <c r="R390" i="1"/>
  <c r="R5166" i="1"/>
  <c r="R2158" i="1"/>
  <c r="R2490" i="1"/>
  <c r="R159" i="1"/>
  <c r="R3725" i="1"/>
  <c r="R3874" i="1"/>
  <c r="R1334" i="1"/>
  <c r="R2335" i="1"/>
  <c r="R872" i="1"/>
  <c r="R20" i="1"/>
  <c r="R2097" i="1"/>
  <c r="R2096" i="1"/>
  <c r="R2931" i="1"/>
  <c r="R4176" i="1"/>
  <c r="R4492" i="1"/>
  <c r="R3224" i="1"/>
  <c r="R4917" i="1"/>
  <c r="R3051" i="1"/>
  <c r="R322" i="1"/>
  <c r="R2014" i="1"/>
  <c r="R4518" i="1"/>
  <c r="R1056" i="1"/>
  <c r="R4460" i="1"/>
  <c r="R4193" i="1"/>
  <c r="R2235" i="1"/>
  <c r="R3553" i="1"/>
  <c r="R190" i="1"/>
  <c r="R2930" i="1"/>
  <c r="R1332" i="1"/>
  <c r="R2334" i="1"/>
  <c r="R2333" i="1"/>
  <c r="R2270" i="1"/>
  <c r="R1444" i="1"/>
  <c r="R4370" i="1"/>
  <c r="R2733" i="1"/>
  <c r="R1331" i="1"/>
  <c r="R1986" i="1"/>
  <c r="R3132" i="1"/>
  <c r="R1872" i="1"/>
  <c r="R189" i="1"/>
  <c r="R793" i="1"/>
  <c r="R408" i="1"/>
  <c r="R3379" i="1"/>
  <c r="R4213" i="1"/>
  <c r="R4459" i="1"/>
  <c r="R998" i="1"/>
  <c r="R4332" i="1"/>
  <c r="R3862" i="1"/>
  <c r="R3552" i="1"/>
  <c r="R3205" i="1"/>
  <c r="R2436" i="1"/>
  <c r="R919" i="1"/>
  <c r="R1330" i="1"/>
  <c r="R4734" i="1"/>
  <c r="R3325" i="1"/>
  <c r="R1810" i="1"/>
  <c r="R1922" i="1"/>
  <c r="R2586" i="1"/>
  <c r="R4636" i="1"/>
  <c r="R1679" i="1"/>
  <c r="R4892" i="1"/>
  <c r="R4425" i="1"/>
  <c r="R2050" i="1"/>
  <c r="R3672" i="1"/>
  <c r="R609" i="1"/>
  <c r="R1394" i="1"/>
  <c r="R2331" i="1"/>
  <c r="R3389" i="1"/>
  <c r="R3551" i="1"/>
  <c r="R3324" i="1"/>
  <c r="R907" i="1"/>
  <c r="R2196" i="1"/>
  <c r="R3550" i="1"/>
  <c r="R1090" i="1"/>
  <c r="R605" i="1"/>
  <c r="R1985" i="1"/>
  <c r="R5131" i="1"/>
  <c r="R4517" i="1"/>
  <c r="R5162" i="1"/>
  <c r="R3947" i="1"/>
  <c r="R3914" i="1"/>
  <c r="R1443" i="1"/>
  <c r="R2330" i="1"/>
  <c r="R2754" i="1"/>
  <c r="R4068" i="1"/>
  <c r="R336" i="1"/>
  <c r="R603" i="1"/>
  <c r="R3368" i="1"/>
  <c r="R4399" i="1"/>
  <c r="R5097" i="1"/>
  <c r="R1983" i="1"/>
  <c r="R3742" i="1"/>
  <c r="R4154" i="1"/>
  <c r="R1393" i="1"/>
  <c r="R3044" i="1"/>
  <c r="R1921" i="1"/>
  <c r="R2049" i="1"/>
  <c r="R2847" i="1"/>
  <c r="R1871" i="1"/>
  <c r="R758" i="1"/>
  <c r="R1069" i="1"/>
  <c r="R3625" i="1"/>
  <c r="R2693" i="1"/>
  <c r="R2804" i="1"/>
  <c r="R3423" i="1"/>
  <c r="R2279" i="1"/>
  <c r="R600" i="1"/>
  <c r="R4600" i="1"/>
  <c r="R1678" i="1"/>
  <c r="R3967" i="1"/>
  <c r="R2610" i="1"/>
  <c r="R3791" i="1"/>
  <c r="R1442" i="1"/>
  <c r="R3763" i="1"/>
  <c r="R4063" i="1"/>
  <c r="R4062" i="1"/>
  <c r="R2327" i="1"/>
  <c r="R4061" i="1"/>
  <c r="R5117" i="1"/>
  <c r="R2891" i="1"/>
  <c r="R755" i="1"/>
  <c r="R1140" i="1"/>
  <c r="R1807" i="1"/>
  <c r="R3616" i="1"/>
  <c r="R3184" i="1"/>
  <c r="R4810" i="1"/>
  <c r="R1491" i="1"/>
  <c r="R4804" i="1"/>
  <c r="R2879" i="1"/>
  <c r="R2457" i="1"/>
  <c r="R2564" i="1"/>
  <c r="R3106" i="1"/>
  <c r="R5056" i="1"/>
  <c r="R3677" i="1"/>
  <c r="R1327" i="1"/>
  <c r="R4889" i="1"/>
  <c r="R1210" i="1"/>
  <c r="R2648" i="1"/>
  <c r="R2742" i="1"/>
  <c r="R2383" i="1"/>
  <c r="R2326" i="1"/>
  <c r="R720" i="1"/>
  <c r="R1967" i="1"/>
  <c r="R4667" i="1"/>
  <c r="R2509" i="1"/>
  <c r="R2536" i="1"/>
  <c r="R1139" i="1"/>
  <c r="R1402" i="1"/>
  <c r="R2154" i="1"/>
  <c r="R1581" i="1"/>
  <c r="R5" i="1"/>
  <c r="R1773" i="1"/>
  <c r="R596" i="1"/>
  <c r="R4199" i="1"/>
  <c r="R3821" i="1"/>
  <c r="R594" i="1"/>
  <c r="R1524" i="1"/>
  <c r="R963" i="1"/>
  <c r="R2676" i="1"/>
  <c r="R918" i="1"/>
  <c r="R811" i="1"/>
  <c r="R1917" i="1"/>
  <c r="R3752" i="1"/>
  <c r="R2191" i="1"/>
  <c r="R4058" i="1"/>
  <c r="R5159" i="1"/>
  <c r="R436" i="1"/>
  <c r="R1739" i="1"/>
  <c r="R3861" i="1"/>
  <c r="R3260" i="1"/>
  <c r="R2801" i="1"/>
  <c r="R4390" i="1"/>
  <c r="R2583" i="1"/>
  <c r="R1323" i="1"/>
  <c r="R2917" i="1"/>
  <c r="R1436" i="1"/>
  <c r="R1578" i="1"/>
  <c r="R4280" i="1"/>
  <c r="R4729" i="1"/>
  <c r="R1723" i="1"/>
  <c r="R4057" i="1"/>
  <c r="R2842" i="1"/>
  <c r="R4347" i="1"/>
  <c r="R589" i="1"/>
  <c r="R588" i="1"/>
  <c r="R389" i="1"/>
  <c r="R746" i="1"/>
  <c r="R586" i="1"/>
  <c r="R1266" i="1"/>
  <c r="R4173" i="1"/>
  <c r="R354" i="1"/>
  <c r="R4948" i="1"/>
  <c r="R3254" i="1"/>
  <c r="R2965" i="1"/>
  <c r="R4330" i="1"/>
  <c r="R3724" i="1"/>
  <c r="R2044" i="1"/>
  <c r="R583" i="1"/>
  <c r="R1203" i="1"/>
  <c r="R2409" i="1"/>
  <c r="R2381" i="1"/>
  <c r="R5053" i="1"/>
  <c r="R580" i="1"/>
  <c r="R1028" i="1"/>
  <c r="R3144" i="1"/>
  <c r="R2969" i="1"/>
  <c r="R4769" i="1"/>
  <c r="R1158" i="1"/>
  <c r="R1802" i="1"/>
  <c r="R2690" i="1"/>
  <c r="R1801" i="1"/>
  <c r="R2267" i="1"/>
  <c r="R2454" i="1"/>
  <c r="R4624" i="1"/>
  <c r="R867" i="1"/>
  <c r="R576" i="1"/>
  <c r="R3670" i="1"/>
  <c r="R4648" i="1"/>
  <c r="R4654" i="1"/>
  <c r="R1646" i="1"/>
  <c r="R3420" i="1"/>
  <c r="R744" i="1"/>
  <c r="R1401" i="1"/>
  <c r="R1201" i="1"/>
  <c r="R1487" i="1"/>
  <c r="R2647" i="1"/>
  <c r="R571" i="1"/>
  <c r="R3239" i="1"/>
  <c r="R1135" i="1"/>
  <c r="R3222" i="1"/>
  <c r="R4398" i="1"/>
  <c r="R2799" i="1"/>
  <c r="R2453" i="1"/>
  <c r="R1574" i="1"/>
  <c r="R1319" i="1"/>
  <c r="R71" i="1"/>
  <c r="R2530" i="1"/>
  <c r="R1799" i="1"/>
  <c r="R2646" i="1"/>
  <c r="R5093" i="1"/>
  <c r="R960" i="1"/>
  <c r="R259" i="1"/>
  <c r="R3882" i="1"/>
  <c r="R4699" i="1"/>
  <c r="R2239" i="1"/>
  <c r="R1389" i="1"/>
  <c r="R4299" i="1"/>
  <c r="R4419" i="1"/>
  <c r="R4222" i="1"/>
  <c r="R5049" i="1"/>
  <c r="R975" i="1"/>
  <c r="R1966" i="1"/>
  <c r="R4835" i="1"/>
  <c r="R2927" i="1"/>
  <c r="R4368" i="1"/>
  <c r="R4613" i="1"/>
  <c r="R566" i="1"/>
  <c r="R2645" i="1"/>
  <c r="R3774" i="1"/>
  <c r="R4418" i="1"/>
  <c r="R450" i="1"/>
  <c r="R3013" i="1"/>
  <c r="R2959" i="1"/>
  <c r="R3536" i="1"/>
  <c r="R2040" i="1"/>
  <c r="R3751" i="1"/>
  <c r="R4816" i="1"/>
  <c r="R959" i="1"/>
  <c r="R564" i="1"/>
  <c r="R3535" i="1"/>
  <c r="R4964" i="1"/>
  <c r="R4049" i="1"/>
  <c r="R3252" i="1"/>
  <c r="R3169" i="1"/>
  <c r="R5086" i="1"/>
  <c r="R3912" i="1"/>
  <c r="R2578" i="1"/>
  <c r="R1851" i="1"/>
  <c r="R2091" i="1"/>
  <c r="R70" i="1"/>
  <c r="R4955" i="1"/>
  <c r="R560" i="1"/>
  <c r="R559" i="1"/>
  <c r="R4834" i="1"/>
  <c r="R3266" i="1"/>
  <c r="R4172" i="1"/>
  <c r="R5005" i="1"/>
  <c r="R1571" i="1"/>
  <c r="R2607" i="1"/>
  <c r="R1197" i="1"/>
  <c r="R2090" i="1"/>
  <c r="R2839" i="1"/>
  <c r="R3391" i="1"/>
  <c r="R1083" i="1"/>
  <c r="R2925" i="1"/>
  <c r="R99" i="1"/>
  <c r="R4396" i="1"/>
  <c r="R4042" i="1"/>
  <c r="R253" i="1"/>
  <c r="R743" i="1"/>
  <c r="R557" i="1"/>
  <c r="R972" i="1"/>
  <c r="R4710" i="1"/>
  <c r="R4041" i="1"/>
  <c r="R2485" i="1"/>
  <c r="R1908" i="1"/>
  <c r="R2605" i="1"/>
  <c r="R554" i="1"/>
  <c r="R3870" i="1"/>
  <c r="R2220" i="1"/>
  <c r="R2008" i="1"/>
  <c r="R2450" i="1"/>
  <c r="R4825" i="1"/>
  <c r="R110" i="1"/>
  <c r="R3095" i="1"/>
  <c r="R1850" i="1"/>
  <c r="R4788" i="1"/>
  <c r="R1567" i="1"/>
  <c r="R2838" i="1"/>
  <c r="R2577" i="1"/>
  <c r="R2883" i="1"/>
  <c r="R1193" i="1"/>
  <c r="R4039" i="1"/>
  <c r="R1163" i="1"/>
  <c r="R2576" i="1"/>
  <c r="R3836" i="1"/>
  <c r="R3112" i="1"/>
  <c r="R1314" i="1"/>
  <c r="R1906" i="1"/>
  <c r="R2643" i="1"/>
  <c r="R2318" i="1"/>
  <c r="R3490" i="1"/>
  <c r="R3966" i="1"/>
  <c r="R1763" i="1"/>
  <c r="R2773" i="1"/>
  <c r="R3037" i="1"/>
  <c r="R3302" i="1"/>
  <c r="R858" i="1"/>
  <c r="R1426" i="1"/>
  <c r="R1097" i="1"/>
  <c r="R4884" i="1"/>
  <c r="R4854" i="1"/>
  <c r="R251" i="1"/>
  <c r="R2484" i="1"/>
  <c r="R1566" i="1"/>
  <c r="R1903" i="1"/>
  <c r="R2448" i="1"/>
  <c r="R1425" i="1"/>
  <c r="R3962" i="1"/>
  <c r="R3734" i="1"/>
  <c r="R4936" i="1"/>
  <c r="R1791" i="1"/>
  <c r="R544" i="1"/>
  <c r="R148" i="1"/>
  <c r="R543" i="1"/>
  <c r="R1870" i="1"/>
  <c r="R715" i="1"/>
  <c r="R4882" i="1"/>
  <c r="R2796" i="1"/>
  <c r="R3684" i="1"/>
  <c r="R4290" i="1"/>
  <c r="R3489" i="1"/>
  <c r="R1010" i="1"/>
  <c r="R4963" i="1"/>
  <c r="R4881" i="1"/>
  <c r="R3835" i="1"/>
  <c r="R2641" i="1"/>
  <c r="R3011" i="1"/>
  <c r="R3675" i="1"/>
  <c r="R4773" i="1"/>
  <c r="R1789" i="1"/>
  <c r="R333" i="1"/>
  <c r="R2119" i="1"/>
  <c r="R3523" i="1"/>
  <c r="R3406" i="1"/>
  <c r="R540" i="1"/>
  <c r="R3139" i="1"/>
  <c r="R1900" i="1"/>
  <c r="R1674" i="1"/>
  <c r="R953" i="1"/>
  <c r="R3909" i="1"/>
  <c r="R3452" i="1"/>
  <c r="R4298" i="1"/>
  <c r="R4395" i="1"/>
  <c r="R2899" i="1"/>
  <c r="R5001" i="1"/>
  <c r="R1189" i="1"/>
  <c r="R3636" i="1"/>
  <c r="R2034" i="1"/>
  <c r="R1188" i="1"/>
  <c r="R536" i="1"/>
  <c r="R1312" i="1"/>
  <c r="R5124" i="1"/>
  <c r="R3221" i="1"/>
  <c r="R1381" i="1"/>
  <c r="R4451" i="1"/>
  <c r="R534" i="1"/>
  <c r="R2833" i="1"/>
  <c r="R1714" i="1"/>
  <c r="R3747" i="1"/>
  <c r="R2314" i="1"/>
  <c r="R1311" i="1"/>
  <c r="R403" i="1"/>
  <c r="R4030" i="1"/>
  <c r="R216" i="1"/>
  <c r="R4543" i="1"/>
  <c r="R1771" i="1"/>
  <c r="R1278" i="1"/>
  <c r="R4340" i="1"/>
  <c r="R3382" i="1"/>
  <c r="R45" i="1"/>
  <c r="R3908" i="1"/>
  <c r="R1560" i="1"/>
  <c r="R1713" i="1"/>
  <c r="R1848" i="1"/>
  <c r="R4027" i="1"/>
  <c r="R1130" i="1"/>
  <c r="R98" i="1"/>
  <c r="R1692" i="1"/>
  <c r="R3649" i="1"/>
  <c r="R1423" i="1"/>
  <c r="R4493" i="1"/>
  <c r="R2447" i="1"/>
  <c r="R2955" i="1"/>
  <c r="R825" i="1"/>
  <c r="R3921" i="1"/>
  <c r="R529" i="1"/>
  <c r="R1051" i="1"/>
  <c r="R528" i="1"/>
  <c r="R2732" i="1"/>
  <c r="R2968" i="1"/>
  <c r="R2117" i="1"/>
  <c r="R527" i="1"/>
  <c r="R2829" i="1"/>
  <c r="R2400" i="1"/>
  <c r="R2795" i="1"/>
  <c r="R3715" i="1"/>
  <c r="R1308" i="1"/>
  <c r="R4411" i="1"/>
  <c r="R2481" i="1"/>
  <c r="R215" i="1"/>
  <c r="R3970" i="1"/>
  <c r="R3668" i="1"/>
  <c r="R145" i="1"/>
  <c r="R4842" i="1"/>
  <c r="R854" i="1"/>
  <c r="R4516" i="1"/>
  <c r="R1182" i="1"/>
  <c r="R3395" i="1"/>
  <c r="R4023" i="1"/>
  <c r="R1181" i="1"/>
  <c r="R853" i="1"/>
  <c r="R3521" i="1"/>
  <c r="R3953" i="1"/>
  <c r="R1420" i="1"/>
  <c r="R15" i="1"/>
  <c r="R4306" i="1"/>
  <c r="R4499" i="1"/>
  <c r="R97" i="1"/>
  <c r="R2378" i="1"/>
  <c r="R4877" i="1"/>
  <c r="R4449" i="1"/>
  <c r="R2687" i="1"/>
  <c r="R1024" i="1"/>
  <c r="R2636" i="1"/>
  <c r="R5107" i="1"/>
  <c r="R852" i="1"/>
  <c r="R365" i="1"/>
  <c r="R4020" i="1"/>
  <c r="R4997" i="1"/>
  <c r="R4560" i="1"/>
  <c r="R2571" i="1"/>
  <c r="R2980" i="1"/>
  <c r="R4924" i="1"/>
  <c r="R4438" i="1"/>
  <c r="R2686" i="1"/>
  <c r="R2397" i="1"/>
  <c r="R4611" i="1"/>
  <c r="R3346" i="1"/>
  <c r="R4161" i="1"/>
  <c r="R3643" i="1"/>
  <c r="R969" i="1"/>
  <c r="R4798" i="1"/>
  <c r="R67" i="1"/>
  <c r="R4018" i="1"/>
  <c r="R3782" i="1"/>
  <c r="R2543" i="1"/>
  <c r="R2307" i="1"/>
  <c r="R1673" i="1"/>
  <c r="R3202" i="1"/>
  <c r="R4278" i="1"/>
  <c r="R3965" i="1"/>
  <c r="R4622" i="1"/>
  <c r="R1378" i="1"/>
  <c r="R3519" i="1"/>
  <c r="R3251" i="1"/>
  <c r="R2600" i="1"/>
  <c r="R516" i="1"/>
  <c r="R2305" i="1"/>
  <c r="R1179" i="1"/>
  <c r="R3696" i="1"/>
  <c r="R1556" i="1"/>
  <c r="R1691" i="1"/>
  <c r="R4995" i="1"/>
  <c r="R4365" i="1"/>
  <c r="R4267" i="1"/>
  <c r="R386" i="1"/>
  <c r="R2116" i="1"/>
  <c r="R988" i="1"/>
  <c r="R2635" i="1"/>
  <c r="R2289" i="1"/>
  <c r="R4328" i="1"/>
  <c r="R3517" i="1"/>
  <c r="R1554" i="1"/>
  <c r="R851" i="1"/>
  <c r="R1478" i="1"/>
  <c r="R5045" i="1"/>
  <c r="R3516" i="1"/>
  <c r="R511" i="1"/>
  <c r="R1419" i="1"/>
  <c r="R2477" i="1"/>
  <c r="R1418" i="1"/>
  <c r="R4311" i="1"/>
  <c r="R2429" i="1"/>
  <c r="R2521" i="1"/>
  <c r="R1757" i="1"/>
  <c r="R4669" i="1"/>
  <c r="R1129" i="1"/>
  <c r="R835" i="1"/>
  <c r="R306" i="1"/>
  <c r="R124" i="1"/>
  <c r="R2475" i="1"/>
  <c r="R4011" i="1"/>
  <c r="R509" i="1"/>
  <c r="R2947" i="1"/>
  <c r="R4514" i="1"/>
  <c r="R3438" i="1"/>
  <c r="R1300" i="1"/>
  <c r="R807" i="1"/>
  <c r="R4651" i="1"/>
  <c r="R2474" i="1"/>
  <c r="R4812" i="1"/>
  <c r="R4992" i="1"/>
  <c r="R5148" i="1"/>
  <c r="R2248" i="1"/>
  <c r="R1550" i="1"/>
  <c r="R2302" i="1"/>
  <c r="R4921" i="1"/>
  <c r="R3281" i="1"/>
  <c r="R2722" i="1"/>
  <c r="R3120" i="1"/>
  <c r="R3969" i="1"/>
  <c r="R502" i="1"/>
  <c r="R181" i="1"/>
  <c r="R2561" i="1"/>
  <c r="R4586" i="1"/>
  <c r="R4382" i="1"/>
  <c r="R936" i="1"/>
  <c r="R40" i="1"/>
  <c r="R4738" i="1"/>
  <c r="R1368" i="1"/>
  <c r="R2674" i="1"/>
  <c r="R4906" i="1"/>
  <c r="R4655" i="1"/>
  <c r="R4097" i="1"/>
  <c r="R4442" i="1"/>
  <c r="R87" i="1"/>
  <c r="R651" i="1"/>
  <c r="R3574" i="1"/>
  <c r="R4465" i="1"/>
  <c r="R2658" i="1"/>
  <c r="R2055" i="1"/>
  <c r="R1063" i="1"/>
  <c r="R3188" i="1"/>
  <c r="R1343" i="1"/>
  <c r="R2493" i="1"/>
  <c r="R3341" i="1"/>
  <c r="R2500" i="1"/>
  <c r="R940" i="1"/>
  <c r="R35" i="1"/>
  <c r="R1955" i="1"/>
  <c r="R4856" i="1"/>
  <c r="R1535" i="1"/>
  <c r="R2896" i="1"/>
  <c r="R707" i="1"/>
  <c r="R2761" i="1"/>
  <c r="R784" i="1"/>
  <c r="R394" i="1"/>
  <c r="R1978" i="1"/>
  <c r="R2438" i="1"/>
  <c r="R32" i="1"/>
  <c r="R455" i="1"/>
  <c r="R4136" i="1"/>
  <c r="R1863" i="1"/>
  <c r="R4908" i="1"/>
  <c r="R89" i="1"/>
  <c r="R1253" i="1"/>
  <c r="R2275" i="1"/>
  <c r="R2906" i="1"/>
  <c r="R2069" i="1"/>
  <c r="R362" i="1"/>
  <c r="R1060" i="1"/>
  <c r="R3171" i="1"/>
  <c r="R1631" i="1"/>
  <c r="R4934" i="1"/>
  <c r="R1654" i="1"/>
  <c r="R896" i="1"/>
  <c r="R3933" i="1"/>
  <c r="R698" i="1"/>
  <c r="R3196" i="1"/>
  <c r="R4723" i="1"/>
  <c r="R3591" i="1"/>
  <c r="R2525" i="1"/>
  <c r="R1472" i="1"/>
  <c r="R1767" i="1"/>
  <c r="R4674" i="1"/>
  <c r="R3410" i="1"/>
  <c r="R4479" i="1"/>
  <c r="R1629" i="1"/>
  <c r="R4131" i="1"/>
  <c r="R2749" i="1"/>
  <c r="R3102" i="1"/>
  <c r="R2237" i="1"/>
  <c r="R3691" i="1"/>
  <c r="R3091" i="1"/>
  <c r="R1125" i="1"/>
  <c r="R4585" i="1"/>
  <c r="R1246" i="1"/>
  <c r="R2017" i="1"/>
  <c r="R892" i="1"/>
  <c r="R4334" i="1"/>
  <c r="R3881" i="1"/>
  <c r="R1628" i="1"/>
  <c r="R694" i="1"/>
  <c r="R3234" i="1"/>
  <c r="R4797" i="1"/>
  <c r="R2175" i="1"/>
  <c r="R2539" i="1"/>
  <c r="R1948" i="1"/>
  <c r="R1766" i="1"/>
  <c r="R690" i="1"/>
  <c r="R1946" i="1"/>
  <c r="R5123" i="1"/>
  <c r="R168" i="1"/>
  <c r="R2362" i="1"/>
  <c r="R2469" i="1"/>
  <c r="R2874" i="1"/>
  <c r="R3857" i="1"/>
  <c r="R1990" i="1"/>
  <c r="R686" i="1"/>
  <c r="R685" i="1"/>
  <c r="R3313" i="1"/>
  <c r="R3880" i="1"/>
  <c r="R423" i="1"/>
  <c r="R3850" i="1"/>
  <c r="R3113" i="1"/>
  <c r="R780" i="1"/>
  <c r="R4122" i="1"/>
  <c r="R3879" i="1"/>
  <c r="R3000" i="1"/>
  <c r="R682" i="1"/>
  <c r="R1464" i="1"/>
  <c r="R1243" i="1"/>
  <c r="R4698" i="1"/>
  <c r="R1515" i="1"/>
  <c r="R2619" i="1"/>
  <c r="R225" i="1"/>
  <c r="R2516" i="1"/>
  <c r="R2468" i="1"/>
  <c r="R1943" i="1"/>
  <c r="R800" i="1"/>
  <c r="R3858" i="1"/>
  <c r="R3583" i="1"/>
  <c r="R4474" i="1"/>
  <c r="R279" i="1"/>
  <c r="R779" i="1"/>
  <c r="R4121" i="1"/>
  <c r="R1000" i="1"/>
  <c r="R1161" i="1"/>
  <c r="R799" i="1"/>
  <c r="R278" i="1"/>
  <c r="R1752" i="1"/>
  <c r="R2867" i="1"/>
  <c r="R1751" i="1"/>
  <c r="R993" i="1"/>
  <c r="R1241" i="1"/>
  <c r="R1514" i="1"/>
  <c r="R1240" i="1"/>
  <c r="R4432" i="1"/>
  <c r="R4903" i="1"/>
  <c r="R3458" i="1"/>
  <c r="R4582" i="1"/>
  <c r="R4525" i="1"/>
  <c r="R2986" i="1"/>
  <c r="R4771" i="1"/>
  <c r="R1352" i="1"/>
  <c r="R1989" i="1"/>
  <c r="R2222" i="1"/>
  <c r="R2786" i="1"/>
  <c r="R778" i="1"/>
  <c r="R3077" i="1"/>
  <c r="R5024" i="1"/>
  <c r="R3650" i="1"/>
  <c r="R996" i="1"/>
  <c r="R1827" i="1"/>
  <c r="R1619" i="1"/>
  <c r="R4978" i="1"/>
  <c r="R277" i="1"/>
  <c r="R1975" i="1"/>
  <c r="R4720" i="1"/>
  <c r="R4521" i="1"/>
  <c r="R2700" i="1"/>
  <c r="R28" i="1"/>
  <c r="R2100" i="1"/>
  <c r="R3330" i="1"/>
  <c r="R4404" i="1"/>
  <c r="R658" i="1"/>
  <c r="R2760" i="1"/>
  <c r="R5016" i="1"/>
  <c r="R2554" i="1"/>
  <c r="R3461" i="1"/>
  <c r="R1929" i="1"/>
  <c r="R4548" i="1"/>
  <c r="R3474" i="1"/>
  <c r="R5138" i="1"/>
  <c r="R4353" i="1"/>
  <c r="R4100" i="1"/>
  <c r="R1749" i="1"/>
  <c r="R657" i="1"/>
  <c r="R3170" i="1"/>
  <c r="R4805" i="1"/>
  <c r="R162" i="1"/>
  <c r="R2511" i="1"/>
  <c r="R1507" i="1"/>
  <c r="R2463" i="1"/>
  <c r="R653" i="1"/>
  <c r="R1146" i="1"/>
  <c r="R129" i="1"/>
  <c r="R2166" i="1"/>
  <c r="R3822" i="1"/>
  <c r="R3060" i="1"/>
  <c r="R3573" i="1"/>
  <c r="R2680" i="1"/>
  <c r="R2345" i="1"/>
  <c r="R3015" i="1"/>
  <c r="R648" i="1"/>
  <c r="R4094" i="1"/>
  <c r="R2000" i="1"/>
  <c r="R25" i="1"/>
  <c r="R2614" i="1"/>
  <c r="R4578" i="1"/>
  <c r="R3568" i="1"/>
  <c r="R5174" i="1"/>
  <c r="R2591" i="1"/>
  <c r="R4092" i="1"/>
  <c r="R4577" i="1"/>
  <c r="R1398" i="1"/>
  <c r="R3328" i="1"/>
  <c r="R5173" i="1"/>
  <c r="R2589" i="1"/>
  <c r="R3155" i="1"/>
  <c r="R3471" i="1"/>
  <c r="R3678" i="1"/>
  <c r="R2613" i="1"/>
  <c r="R1649" i="1"/>
  <c r="R3562" i="1"/>
  <c r="R639" i="1"/>
  <c r="R2855" i="1"/>
  <c r="R965" i="1"/>
  <c r="R637" i="1"/>
  <c r="R4090" i="1"/>
  <c r="R3606" i="1"/>
  <c r="R1926" i="1"/>
  <c r="R323" i="1"/>
  <c r="R3845" i="1"/>
  <c r="R4089" i="1"/>
  <c r="R2164" i="1"/>
  <c r="R4240" i="1"/>
  <c r="R1600" i="1"/>
  <c r="R113" i="1"/>
  <c r="R1453" i="1"/>
  <c r="R2163" i="1"/>
  <c r="R1599" i="1"/>
  <c r="R112" i="1"/>
  <c r="R816" i="1"/>
  <c r="R2433" i="1"/>
  <c r="R2781" i="1"/>
  <c r="R194" i="1"/>
  <c r="R629" i="1"/>
  <c r="R4664" i="1"/>
  <c r="R103" i="1"/>
  <c r="R2051" i="1"/>
  <c r="R1498" i="1"/>
  <c r="R4320" i="1"/>
  <c r="R4162" i="1"/>
  <c r="R4074" i="1"/>
  <c r="R3286" i="1"/>
  <c r="R5061" i="1"/>
  <c r="R3020" i="1"/>
  <c r="R4201" i="1"/>
  <c r="R4072" i="1"/>
  <c r="R3661" i="1"/>
  <c r="R813" i="1"/>
  <c r="R4071" i="1"/>
  <c r="R2805" i="1"/>
  <c r="R5011" i="1"/>
  <c r="R1811" i="1"/>
  <c r="R4970" i="1"/>
  <c r="R2157" i="1"/>
  <c r="R1923" i="1"/>
  <c r="R5163" i="1"/>
  <c r="R611" i="1"/>
  <c r="R3048" i="1"/>
  <c r="R3047" i="1"/>
  <c r="R3268" i="1"/>
  <c r="R1011" i="1"/>
  <c r="R5010" i="1"/>
  <c r="R5136" i="1"/>
  <c r="R4175" i="1"/>
  <c r="R3915" i="1"/>
  <c r="R1281" i="1"/>
  <c r="R4331" i="1"/>
  <c r="R1809" i="1"/>
  <c r="R221" i="1"/>
  <c r="R2413" i="1"/>
  <c r="R4232" i="1"/>
  <c r="R2849" i="1"/>
  <c r="R608" i="1"/>
  <c r="R4760" i="1"/>
  <c r="R4940" i="1"/>
  <c r="R3147" i="1"/>
  <c r="R4069" i="1"/>
  <c r="R3928" i="1"/>
  <c r="R2411" i="1"/>
  <c r="R3455" i="1"/>
  <c r="R1984" i="1"/>
  <c r="R3843" i="1"/>
  <c r="R3548" i="1"/>
  <c r="R955" i="1"/>
  <c r="R1495" i="1"/>
  <c r="R3671" i="1"/>
  <c r="R3547" i="1"/>
  <c r="R2678" i="1"/>
  <c r="R1046" i="1"/>
  <c r="R4506" i="1"/>
  <c r="R2410" i="1"/>
  <c r="R3660" i="1"/>
  <c r="R760" i="1"/>
  <c r="R1494" i="1"/>
  <c r="R4067" i="1"/>
  <c r="R4765" i="1"/>
  <c r="R3753" i="1"/>
  <c r="R262" i="1"/>
  <c r="R2329" i="1"/>
  <c r="R1142" i="1"/>
  <c r="R2458" i="1"/>
  <c r="R4806" i="1"/>
  <c r="R2194" i="1"/>
  <c r="R3223" i="1"/>
  <c r="R5130" i="1"/>
  <c r="R3897" i="1"/>
  <c r="R601" i="1"/>
  <c r="R899" i="1"/>
  <c r="R3217" i="1"/>
  <c r="R1584" i="1"/>
  <c r="R2240" i="1"/>
  <c r="R407" i="1"/>
  <c r="R5109" i="1"/>
  <c r="R1696" i="1"/>
  <c r="R3367" i="1"/>
  <c r="R2677" i="1"/>
  <c r="R2193" i="1"/>
  <c r="R3872" i="1"/>
  <c r="R905" i="1"/>
  <c r="R74" i="1"/>
  <c r="R2846" i="1"/>
  <c r="R1328" i="1"/>
  <c r="R2753" i="1"/>
  <c r="R73" i="1"/>
  <c r="R1493" i="1"/>
  <c r="R1919" i="1"/>
  <c r="R1740" i="1"/>
  <c r="R2156" i="1"/>
  <c r="R1583" i="1"/>
  <c r="R49" i="1"/>
  <c r="R2802" i="1"/>
  <c r="R4060" i="1"/>
  <c r="R4782" i="1"/>
  <c r="R4663" i="1"/>
  <c r="R4422" i="1"/>
  <c r="R2584" i="1"/>
  <c r="R3685" i="1"/>
  <c r="R598" i="1"/>
  <c r="R752" i="1"/>
  <c r="R1856" i="1"/>
  <c r="R3267" i="1"/>
  <c r="R3177" i="1"/>
  <c r="R3215" i="1"/>
  <c r="R5161" i="1"/>
  <c r="R2845" i="1"/>
  <c r="R2970" i="1"/>
  <c r="R1369" i="1"/>
  <c r="R1439" i="1"/>
  <c r="R261" i="1"/>
  <c r="R3543" i="1"/>
  <c r="R4281" i="1"/>
  <c r="R1016" i="1"/>
  <c r="R1660" i="1"/>
  <c r="R1325" i="1"/>
  <c r="R4599" i="1"/>
  <c r="R749" i="1"/>
  <c r="R1391" i="1"/>
  <c r="R2928" i="1"/>
  <c r="R319" i="1"/>
  <c r="R5096" i="1"/>
  <c r="R1207" i="1"/>
  <c r="R1206" i="1"/>
  <c r="R4696" i="1"/>
  <c r="R2125" i="1"/>
  <c r="R1055" i="1"/>
  <c r="R2382" i="1"/>
  <c r="R1205" i="1"/>
  <c r="R2092" i="1"/>
  <c r="R3466" i="1"/>
  <c r="R2734" i="1"/>
  <c r="R1695" i="1"/>
  <c r="R3176" i="1"/>
  <c r="R4348" i="1"/>
  <c r="R747" i="1"/>
  <c r="R1324" i="1"/>
  <c r="R3913" i="1"/>
  <c r="R5055" i="1"/>
  <c r="R2844" i="1"/>
  <c r="R2887" i="1"/>
  <c r="R3647" i="1"/>
  <c r="R3480" i="1"/>
  <c r="R3541" i="1"/>
  <c r="R2045" i="1"/>
  <c r="R435" i="1"/>
  <c r="R3871" i="1"/>
  <c r="R1321" i="1"/>
  <c r="R1577" i="1"/>
  <c r="R3187" i="1"/>
  <c r="R1804" i="1"/>
  <c r="R4384" i="1"/>
  <c r="R5095" i="1"/>
  <c r="R4055" i="1"/>
  <c r="R4270" i="1"/>
  <c r="R1715" i="1"/>
  <c r="R4339" i="1"/>
  <c r="R869" i="1"/>
  <c r="R4966" i="1"/>
  <c r="R1803" i="1"/>
  <c r="R962" i="1"/>
  <c r="R1576" i="1"/>
  <c r="R3820" i="1"/>
  <c r="R3041" i="1"/>
  <c r="R3628" i="1"/>
  <c r="R2152" i="1"/>
  <c r="R2582" i="1"/>
  <c r="R1202" i="1"/>
  <c r="R1854" i="1"/>
  <c r="R4351" i="1"/>
  <c r="R2456" i="1"/>
  <c r="R1085" i="1"/>
  <c r="R579" i="1"/>
  <c r="R3538" i="1"/>
  <c r="R3741" i="1"/>
  <c r="R298" i="1"/>
  <c r="R4454" i="1"/>
  <c r="R868" i="1"/>
  <c r="R1488" i="1"/>
  <c r="R2324" i="1"/>
  <c r="R4761" i="1"/>
  <c r="R335" i="1"/>
  <c r="R575" i="1"/>
  <c r="R574" i="1"/>
  <c r="R126" i="1"/>
  <c r="R961" i="1"/>
  <c r="R573" i="1"/>
  <c r="R2122" i="1"/>
  <c r="R3723" i="1"/>
  <c r="R827" i="1"/>
  <c r="R5052" i="1"/>
  <c r="R1200" i="1"/>
  <c r="R154" i="1"/>
  <c r="R72" i="1"/>
  <c r="R1433" i="1"/>
  <c r="R4053" i="1"/>
  <c r="R2266" i="1"/>
  <c r="R433" i="1"/>
  <c r="R5108" i="1"/>
  <c r="R2369" i="1"/>
  <c r="R3039" i="1"/>
  <c r="R2228" i="1"/>
  <c r="R4223" i="1"/>
  <c r="R1677" i="1"/>
  <c r="R4191" i="1"/>
  <c r="R5050" i="1"/>
  <c r="R1084" i="1"/>
  <c r="R4930" i="1"/>
  <c r="R4052" i="1"/>
  <c r="R569" i="1"/>
  <c r="R1798" i="1"/>
  <c r="R1998" i="1"/>
  <c r="R2042" i="1"/>
  <c r="R4369" i="1"/>
  <c r="R3537" i="1"/>
  <c r="R152" i="1"/>
  <c r="R4569" i="1"/>
  <c r="R1572" i="1"/>
  <c r="R4397" i="1"/>
  <c r="R1199" i="1"/>
  <c r="R1400" i="1"/>
  <c r="R2997" i="1"/>
  <c r="R4568" i="1"/>
  <c r="R2740" i="1"/>
  <c r="R974" i="1"/>
  <c r="R4188" i="1"/>
  <c r="R1431" i="1"/>
  <c r="R565" i="1"/>
  <c r="R2689" i="1"/>
  <c r="R2041" i="1"/>
  <c r="R1115" i="1"/>
  <c r="R3722" i="1"/>
  <c r="R1643" i="1"/>
  <c r="R4914" i="1"/>
  <c r="R1317" i="1"/>
  <c r="R1910" i="1"/>
  <c r="R1656" i="1"/>
  <c r="R431" i="1"/>
  <c r="R563" i="1"/>
  <c r="R562" i="1"/>
  <c r="R1386" i="1"/>
  <c r="R4239" i="1"/>
  <c r="R917" i="1"/>
  <c r="R4653" i="1"/>
  <c r="R862" i="1"/>
  <c r="R3900" i="1"/>
  <c r="R3657" i="1"/>
  <c r="R3418" i="1"/>
  <c r="R4313" i="1"/>
  <c r="R2290" i="1"/>
  <c r="R378" i="1"/>
  <c r="R4046" i="1"/>
  <c r="R4913" i="1"/>
  <c r="R1722" i="1"/>
  <c r="R3533" i="1"/>
  <c r="R4045" i="1"/>
  <c r="R352" i="1"/>
  <c r="R1044" i="1"/>
  <c r="R1316" i="1"/>
  <c r="R404" i="1"/>
  <c r="R1429" i="1"/>
  <c r="R1796" i="1"/>
  <c r="R4567" i="1"/>
  <c r="R4756" i="1"/>
  <c r="R3532" i="1"/>
  <c r="R2726" i="1"/>
  <c r="R150" i="1"/>
  <c r="R2452" i="1"/>
  <c r="R3531" i="1"/>
  <c r="R2320" i="1"/>
  <c r="R3911" i="1"/>
  <c r="R556" i="1"/>
  <c r="R1195" i="1"/>
  <c r="R3453" i="1"/>
  <c r="R1315" i="1"/>
  <c r="R4149" i="1"/>
  <c r="R2188" i="1"/>
  <c r="R2036" i="1"/>
  <c r="R2255" i="1"/>
  <c r="R2146" i="1"/>
  <c r="R3179" i="1"/>
  <c r="R1849" i="1"/>
  <c r="R2884" i="1"/>
  <c r="R2004" i="1"/>
  <c r="R3624" i="1"/>
  <c r="R4230" i="1"/>
  <c r="R1027" i="1"/>
  <c r="R1907" i="1"/>
  <c r="R2449" i="1"/>
  <c r="R4148" i="1"/>
  <c r="R552" i="1"/>
  <c r="R4612" i="1"/>
  <c r="R4171" i="1"/>
  <c r="R2575" i="1"/>
  <c r="R1905" i="1"/>
  <c r="R2837" i="1"/>
  <c r="R2224" i="1"/>
  <c r="R4687" i="1"/>
  <c r="R3769" i="1"/>
  <c r="R109" i="1"/>
  <c r="R859" i="1"/>
  <c r="R548" i="1"/>
  <c r="R4037" i="1"/>
  <c r="R149" i="1"/>
  <c r="R3899" i="1"/>
  <c r="R2574" i="1"/>
  <c r="R547" i="1"/>
  <c r="R2187" i="1"/>
  <c r="R2120" i="1"/>
  <c r="R1904" i="1"/>
  <c r="R250" i="1"/>
  <c r="R4768" i="1"/>
  <c r="R334" i="1"/>
  <c r="R3417" i="1"/>
  <c r="R108" i="1"/>
  <c r="R3910" i="1"/>
  <c r="R1792" i="1"/>
  <c r="R545" i="1"/>
  <c r="R4034" i="1"/>
  <c r="R4440" i="1"/>
  <c r="R2105" i="1"/>
  <c r="R3034" i="1"/>
  <c r="R1114" i="1"/>
  <c r="R2545" i="1"/>
  <c r="R3942" i="1"/>
  <c r="R3441" i="1"/>
  <c r="R2483" i="1"/>
  <c r="R1790" i="1"/>
  <c r="R2939" i="1"/>
  <c r="R3898" i="1"/>
  <c r="R2316" i="1"/>
  <c r="R5003" i="1"/>
  <c r="R2836" i="1"/>
  <c r="R4564" i="1"/>
  <c r="R1565" i="1"/>
  <c r="R4269" i="1"/>
  <c r="R3407" i="1"/>
  <c r="R185" i="1"/>
  <c r="R2675" i="1"/>
  <c r="R541" i="1"/>
  <c r="R5002" i="1"/>
  <c r="R1564" i="1"/>
  <c r="R4929" i="1"/>
  <c r="R2771" i="1"/>
  <c r="R4415" i="1"/>
  <c r="R3748" i="1"/>
  <c r="R1382" i="1"/>
  <c r="R3451" i="1"/>
  <c r="R1563" i="1"/>
  <c r="R2725" i="1"/>
  <c r="R2186" i="1"/>
  <c r="R1025" i="1"/>
  <c r="R539" i="1"/>
  <c r="R1869" i="1"/>
  <c r="R1899" i="1"/>
  <c r="R3348" i="1"/>
  <c r="R2033" i="1"/>
  <c r="R4802" i="1"/>
  <c r="R1113" i="1"/>
  <c r="R1788" i="1"/>
  <c r="R248" i="1"/>
  <c r="R3856" i="1"/>
  <c r="R4911" i="1"/>
  <c r="R1279" i="1"/>
  <c r="R1562" i="1"/>
  <c r="R4032" i="1"/>
  <c r="R855" i="1"/>
  <c r="R533" i="1"/>
  <c r="R4031" i="1"/>
  <c r="R4562" i="1"/>
  <c r="R5084" i="1"/>
  <c r="R289" i="1"/>
  <c r="R1186" i="1"/>
  <c r="R2401" i="1"/>
  <c r="R4029" i="1"/>
  <c r="R741" i="1"/>
  <c r="R4304" i="1"/>
  <c r="R1131" i="1"/>
  <c r="R530" i="1"/>
  <c r="R3439" i="1"/>
  <c r="R2831" i="1"/>
  <c r="R2924" i="1"/>
  <c r="R4413" i="1"/>
  <c r="R4147" i="1"/>
  <c r="R4595" i="1"/>
  <c r="R2724" i="1"/>
  <c r="R247" i="1"/>
  <c r="R5092" i="1"/>
  <c r="R3033" i="1"/>
  <c r="R739" i="1"/>
  <c r="R3094" i="1"/>
  <c r="R1761" i="1"/>
  <c r="R3888" i="1"/>
  <c r="R2311" i="1"/>
  <c r="R4561" i="1"/>
  <c r="R2032" i="1"/>
  <c r="R2572" i="1"/>
  <c r="R4412" i="1"/>
  <c r="R2789" i="1"/>
  <c r="R902" i="1"/>
  <c r="R5047" i="1"/>
  <c r="R1422" i="1"/>
  <c r="R16" i="1"/>
  <c r="R1735" i="1"/>
  <c r="R1421" i="1"/>
  <c r="R2788" i="1"/>
  <c r="R3111" i="1"/>
  <c r="R1482" i="1"/>
  <c r="R1112" i="1"/>
  <c r="R3819" i="1"/>
  <c r="R3656" i="1"/>
  <c r="R1734" i="1"/>
  <c r="R3831" i="1"/>
  <c r="R2143" i="1"/>
  <c r="R1277" i="1"/>
  <c r="R182" i="1"/>
  <c r="R1009" i="1"/>
  <c r="R1847" i="1"/>
  <c r="R2399" i="1"/>
  <c r="R214" i="1"/>
  <c r="R367" i="1"/>
  <c r="R3683" i="1"/>
  <c r="R901" i="1"/>
  <c r="R3485" i="1"/>
  <c r="R4858" i="1"/>
  <c r="R4498" i="1"/>
  <c r="R521" i="1"/>
  <c r="R1305" i="1"/>
  <c r="R4329" i="1"/>
  <c r="R4179" i="1"/>
  <c r="R1068" i="1"/>
  <c r="R4813" i="1"/>
  <c r="R4021" i="1"/>
  <c r="R401" i="1"/>
  <c r="R4383" i="1"/>
  <c r="R3416" i="1"/>
  <c r="R2909" i="1"/>
  <c r="R3488" i="1"/>
  <c r="R2398" i="1"/>
  <c r="R4019" i="1"/>
  <c r="R3032" i="1"/>
  <c r="R1180" i="1"/>
  <c r="R5134" i="1"/>
  <c r="R1067" i="1"/>
  <c r="R4534" i="1"/>
  <c r="R3010" i="1"/>
  <c r="R4515" i="1"/>
  <c r="R518" i="1"/>
  <c r="R1981" i="1"/>
  <c r="R3210" i="1"/>
  <c r="R3958" i="1"/>
  <c r="R1733" i="1"/>
  <c r="R4833" i="1"/>
  <c r="R3957" i="1"/>
  <c r="R3316" i="1"/>
  <c r="R1785" i="1"/>
  <c r="R1095" i="1"/>
  <c r="R4016" i="1"/>
  <c r="R4730" i="1"/>
  <c r="R1302" i="1"/>
  <c r="R4483" i="1"/>
  <c r="R430" i="1"/>
  <c r="R3282" i="1"/>
  <c r="R1712" i="1"/>
  <c r="R3161" i="1"/>
  <c r="R1895" i="1"/>
  <c r="R43" i="1"/>
  <c r="R1066" i="1"/>
  <c r="R3402" i="1"/>
  <c r="R515" i="1"/>
  <c r="R4447" i="1"/>
  <c r="R2141" i="1"/>
  <c r="R4379" i="1"/>
  <c r="R287" i="1"/>
  <c r="R2478" i="1"/>
  <c r="R3250" i="1"/>
  <c r="R924" i="1"/>
  <c r="R4873" i="1"/>
  <c r="R332" i="1"/>
  <c r="R1276" i="1"/>
  <c r="R2288" i="1"/>
  <c r="R512" i="1"/>
  <c r="R2368" i="1"/>
  <c r="R2030" i="1"/>
  <c r="R2979" i="1"/>
  <c r="R1672" i="1"/>
  <c r="R2476" i="1"/>
  <c r="R1108" i="1"/>
  <c r="R295" i="1"/>
  <c r="R3641" i="1"/>
  <c r="R1553" i="1"/>
  <c r="R2304" i="1"/>
  <c r="R1711" i="1"/>
  <c r="R4754" i="1"/>
  <c r="R849" i="1"/>
  <c r="R824" i="1"/>
  <c r="R3105" i="1"/>
  <c r="R2528" i="1"/>
  <c r="R3363" i="1"/>
  <c r="R2262" i="1"/>
  <c r="R3137" i="1"/>
  <c r="R2922" i="1"/>
  <c r="R2769" i="1"/>
  <c r="R1551" i="1"/>
  <c r="R1021" i="1"/>
  <c r="R1275" i="1"/>
  <c r="R4140" i="1"/>
  <c r="R1416" i="1"/>
  <c r="R2303" i="1"/>
  <c r="R1953" i="1"/>
  <c r="R1040" i="1"/>
  <c r="R204" i="1"/>
  <c r="R3445" i="1"/>
  <c r="R4289" i="1"/>
  <c r="R172" i="1"/>
  <c r="R136" i="1"/>
  <c r="R2071" i="1"/>
  <c r="R1367" i="1"/>
  <c r="R383" i="1"/>
  <c r="R4981" i="1"/>
  <c r="R1100" i="1"/>
  <c r="R2705" i="1"/>
  <c r="R4526" i="1"/>
  <c r="R1469" i="1"/>
  <c r="R701" i="1"/>
  <c r="R3229" i="1"/>
  <c r="R361" i="1"/>
  <c r="R4377" i="1"/>
  <c r="R2365" i="1"/>
  <c r="R1534" i="1"/>
  <c r="R3376" i="1"/>
  <c r="R228" i="1"/>
  <c r="R105" i="1"/>
  <c r="R4132" i="1"/>
  <c r="R5113" i="1"/>
  <c r="R1250" i="1"/>
  <c r="R1073" i="1"/>
  <c r="R61" i="1"/>
  <c r="R2364" i="1"/>
  <c r="R695" i="1"/>
  <c r="R1991" i="1"/>
  <c r="R31" i="1"/>
  <c r="R4129" i="1"/>
  <c r="R1876" i="1"/>
  <c r="R2987" i="1"/>
  <c r="R1360" i="1"/>
  <c r="R330" i="1"/>
  <c r="R5079" i="1"/>
  <c r="R890" i="1"/>
  <c r="R781" i="1"/>
  <c r="R4156" i="1"/>
  <c r="R393" i="1"/>
  <c r="R1945" i="1"/>
  <c r="R4361" i="1"/>
  <c r="R3609" i="1"/>
  <c r="R4631" i="1"/>
  <c r="R3584" i="1"/>
  <c r="R2002" i="1"/>
  <c r="R1017" i="1"/>
  <c r="R3777" i="1"/>
  <c r="R1516" i="1"/>
  <c r="R2870" i="1"/>
  <c r="R3334" i="1"/>
  <c r="R4583" i="1"/>
  <c r="R2283" i="1"/>
  <c r="R2973" i="1"/>
  <c r="R4375" i="1"/>
  <c r="R3492" i="1"/>
  <c r="R1652" i="1"/>
  <c r="R910" i="1"/>
  <c r="R4473" i="1"/>
  <c r="R3976" i="1"/>
  <c r="R3613" i="1"/>
  <c r="R2424" i="1"/>
  <c r="R2466" i="1"/>
  <c r="R4861" i="1"/>
  <c r="R4809" i="1"/>
  <c r="R4472" i="1"/>
  <c r="R4764" i="1"/>
  <c r="R5025" i="1"/>
  <c r="R1239" i="1"/>
  <c r="R134" i="1"/>
  <c r="R1461" i="1"/>
  <c r="R3863" i="1"/>
  <c r="R118" i="1"/>
  <c r="R4118" i="1"/>
  <c r="R4758" i="1"/>
  <c r="R3807" i="1"/>
  <c r="R29" i="1"/>
  <c r="R4196" i="1"/>
  <c r="R1720" i="1"/>
  <c r="R78" i="1"/>
  <c r="R1826" i="1"/>
  <c r="R1839" i="1"/>
  <c r="R1618" i="1"/>
  <c r="R2893" i="1"/>
  <c r="R3434" i="1"/>
  <c r="R2212" i="1"/>
  <c r="R1973" i="1"/>
  <c r="R4680" i="1"/>
  <c r="R5073" i="1"/>
  <c r="R3157" i="1"/>
  <c r="R4673" i="1"/>
  <c r="R3226" i="1"/>
  <c r="R885" i="1"/>
  <c r="R884" i="1"/>
  <c r="R4113" i="1"/>
  <c r="R4158" i="1"/>
  <c r="R2785" i="1"/>
  <c r="R3793" i="1"/>
  <c r="R1938" i="1"/>
  <c r="R4855" i="1"/>
  <c r="R4744" i="1"/>
  <c r="R4752" i="1"/>
  <c r="R443" i="1"/>
  <c r="R883" i="1"/>
  <c r="R4714" i="1"/>
  <c r="R4755" i="1"/>
  <c r="R7" i="1"/>
  <c r="R2985" i="1"/>
  <c r="R420" i="1"/>
  <c r="R664" i="1"/>
  <c r="R773" i="1"/>
  <c r="R4770" i="1"/>
  <c r="R2351" i="1"/>
  <c r="R4839" i="1"/>
  <c r="R4790" i="1"/>
  <c r="R4111" i="1"/>
  <c r="R5071" i="1"/>
  <c r="R3101" i="1"/>
  <c r="R4109" i="1"/>
  <c r="R3068" i="1"/>
  <c r="R2783" i="1"/>
  <c r="R1823" i="1"/>
  <c r="R5019" i="1"/>
  <c r="R3920" i="1"/>
  <c r="R3756" i="1"/>
  <c r="R4939" i="1"/>
  <c r="R3475" i="1"/>
  <c r="R4108" i="1"/>
  <c r="R2209" i="1"/>
  <c r="R3815" i="1"/>
  <c r="R4644" i="1"/>
  <c r="R1120" i="1"/>
  <c r="R2208" i="1"/>
  <c r="R327" i="1"/>
  <c r="R1529" i="1"/>
  <c r="R5018" i="1"/>
  <c r="R4106" i="1"/>
  <c r="R881" i="1"/>
  <c r="R4224" i="1"/>
  <c r="R3063" i="1"/>
  <c r="R1079" i="1"/>
  <c r="R990" i="1"/>
  <c r="R797" i="1"/>
  <c r="R2207" i="1"/>
  <c r="R1861" i="1"/>
  <c r="R2497" i="1"/>
  <c r="R4105" i="1"/>
  <c r="R2272" i="1"/>
  <c r="R4241" i="1"/>
  <c r="R2862" i="1"/>
  <c r="R2129" i="1"/>
  <c r="R164" i="1"/>
  <c r="R1091" i="1"/>
  <c r="R1404" i="1"/>
  <c r="R274" i="1"/>
  <c r="R372" i="1"/>
  <c r="R1230" i="1"/>
  <c r="R115" i="1"/>
  <c r="R3270" i="1"/>
  <c r="R2206" i="1"/>
  <c r="R1750" i="1"/>
  <c r="R2057" i="1"/>
  <c r="R2169" i="1"/>
  <c r="R1229" i="1"/>
  <c r="R55" i="1"/>
  <c r="R4533" i="1"/>
  <c r="R981" i="1"/>
  <c r="R2661" i="1"/>
  <c r="R3062" i="1"/>
  <c r="R772" i="1"/>
  <c r="R3303" i="1"/>
  <c r="R2385" i="1"/>
  <c r="R1874" i="1"/>
  <c r="R4103" i="1"/>
  <c r="R3674" i="1"/>
  <c r="R3022" i="1"/>
  <c r="R2861" i="1"/>
  <c r="R4938" i="1"/>
  <c r="R4284" i="1"/>
  <c r="R1612" i="1"/>
  <c r="R3744" i="1"/>
  <c r="R2496" i="1"/>
  <c r="R3963" i="1"/>
  <c r="R1458" i="1"/>
  <c r="R1227" i="1"/>
  <c r="R4689" i="1"/>
  <c r="R3061" i="1"/>
  <c r="R4932" i="1"/>
  <c r="R2168" i="1"/>
  <c r="R4945" i="1"/>
  <c r="R1610" i="1"/>
  <c r="R1282" i="1"/>
  <c r="R3973" i="1"/>
  <c r="R2501" i="1"/>
  <c r="R1344" i="1"/>
  <c r="R1098" i="1"/>
  <c r="R4973" i="1"/>
  <c r="R1057" i="1"/>
  <c r="R2241" i="1"/>
  <c r="R2857" i="1"/>
  <c r="R3572" i="1"/>
  <c r="R3397" i="1"/>
  <c r="R294" i="1"/>
  <c r="R647" i="1"/>
  <c r="R1399" i="1"/>
  <c r="R3612" i="1"/>
  <c r="R947" i="1"/>
  <c r="R161" i="1"/>
  <c r="R3929" i="1"/>
  <c r="R4091" i="1"/>
  <c r="R2492" i="1"/>
  <c r="R4182" i="1"/>
  <c r="R640" i="1"/>
  <c r="R4706" i="1"/>
  <c r="R1397" i="1"/>
  <c r="R3004" i="1"/>
  <c r="R1987" i="1"/>
  <c r="R942" i="1"/>
  <c r="R2612" i="1"/>
  <c r="R441" i="1"/>
  <c r="R22" i="1"/>
  <c r="R1505" i="1"/>
  <c r="R1765" i="1"/>
  <c r="R3918" i="1"/>
  <c r="R3290" i="1"/>
  <c r="R2201" i="1"/>
  <c r="R1452" i="1"/>
  <c r="R358" i="1"/>
  <c r="R2854" i="1"/>
  <c r="R4789" i="1"/>
  <c r="R2853" i="1"/>
  <c r="R3055" i="1"/>
  <c r="R2780" i="1"/>
  <c r="R1218" i="1"/>
  <c r="R2161" i="1"/>
  <c r="R3457" i="1"/>
  <c r="R4617" i="1"/>
  <c r="R4775" i="1"/>
  <c r="R5014" i="1"/>
  <c r="R2271" i="1"/>
  <c r="R1261" i="1"/>
  <c r="R876" i="1"/>
  <c r="R2944" i="1"/>
  <c r="R2588" i="1"/>
  <c r="R875" i="1"/>
  <c r="R3054" i="1"/>
  <c r="R2696" i="1"/>
  <c r="R815" i="1"/>
  <c r="R5119" i="1"/>
  <c r="R3611" i="1"/>
  <c r="R3098" i="1"/>
  <c r="R410" i="1"/>
  <c r="R1338" i="1"/>
  <c r="R2515" i="1"/>
  <c r="R4704" i="1"/>
  <c r="R1144" i="1"/>
  <c r="R764" i="1"/>
  <c r="R85" i="1"/>
  <c r="R4784" i="1"/>
  <c r="R2225" i="1"/>
  <c r="R3353" i="1"/>
  <c r="R1503" i="1"/>
  <c r="R2653" i="1"/>
  <c r="R338" i="1"/>
  <c r="R3600" i="1"/>
  <c r="R1033" i="1"/>
  <c r="R3706" i="1"/>
  <c r="R3257" i="1"/>
  <c r="R2943" i="1"/>
  <c r="R4321" i="1"/>
  <c r="R4826" i="1"/>
  <c r="R2236" i="1"/>
  <c r="R721" i="1"/>
  <c r="R3262" i="1"/>
  <c r="R1449" i="1"/>
  <c r="R4081" i="1"/>
  <c r="R5167" i="1"/>
  <c r="R3556" i="1"/>
  <c r="R874" i="1"/>
  <c r="R3193" i="1"/>
  <c r="R1591" i="1"/>
  <c r="R2745" i="1"/>
  <c r="R1336" i="1"/>
  <c r="R3339" i="1"/>
  <c r="R2127" i="1"/>
  <c r="R5100" i="1"/>
  <c r="R2015" i="1"/>
  <c r="R1335" i="1"/>
  <c r="R829" i="1"/>
  <c r="R3469" i="1"/>
  <c r="R1047" i="1"/>
  <c r="R4177" i="1"/>
  <c r="R1447" i="1"/>
  <c r="R1446" i="1"/>
  <c r="R4189" i="1"/>
  <c r="R4795" i="1"/>
  <c r="R5118" i="1"/>
  <c r="R2052" i="1"/>
  <c r="R1445" i="1"/>
  <c r="R3352" i="1"/>
  <c r="R3427" i="1"/>
  <c r="R1814" i="1"/>
  <c r="R3151" i="1"/>
  <c r="R3150" i="1"/>
  <c r="R2198" i="1"/>
  <c r="R2755" i="1"/>
  <c r="R617" i="1"/>
  <c r="R2776" i="1"/>
  <c r="R19" i="1"/>
  <c r="R3014" i="1"/>
  <c r="R4426" i="1"/>
  <c r="R309" i="1"/>
  <c r="R3225" i="1"/>
  <c r="R2651" i="1"/>
  <c r="R3890" i="1"/>
  <c r="R2488" i="1"/>
  <c r="R4519" i="1"/>
  <c r="R3050" i="1"/>
  <c r="R1813" i="1"/>
  <c r="R5062" i="1"/>
  <c r="R2775" i="1"/>
  <c r="R1395" i="1"/>
  <c r="R357" i="1"/>
  <c r="R614" i="1"/>
  <c r="R4846" i="1"/>
  <c r="R5099" i="1"/>
  <c r="R4322" i="1"/>
  <c r="R5085" i="1"/>
  <c r="R2743" i="1"/>
  <c r="R345" i="1"/>
  <c r="R5038" i="1"/>
  <c r="R3115" i="1"/>
  <c r="R285" i="1"/>
  <c r="R5037" i="1"/>
  <c r="R1127" i="1"/>
  <c r="R4378" i="1"/>
  <c r="R2219" i="1"/>
  <c r="R1286" i="1"/>
  <c r="R2895" i="1"/>
  <c r="R1285" i="1"/>
  <c r="R121" i="1"/>
  <c r="R284" i="1"/>
  <c r="R4137" i="1"/>
  <c r="R3804" i="1"/>
  <c r="R2218" i="1"/>
  <c r="R3200" i="1"/>
  <c r="R3860" i="1"/>
  <c r="R3596" i="1"/>
  <c r="R33" i="1"/>
  <c r="R5082" i="1"/>
  <c r="R3183" i="1"/>
  <c r="R2428" i="1"/>
  <c r="R2877" i="1"/>
  <c r="R2750" i="1"/>
  <c r="R1254" i="1"/>
  <c r="R952" i="1"/>
  <c r="R705" i="1"/>
  <c r="R1992" i="1"/>
  <c r="R62" i="1"/>
  <c r="R898" i="1"/>
  <c r="R2427" i="1"/>
  <c r="R2621" i="1"/>
  <c r="R3083" i="1"/>
  <c r="R2070" i="1"/>
  <c r="R5036" i="1"/>
  <c r="R3712" i="1"/>
  <c r="R1468" i="1"/>
  <c r="R3934" i="1"/>
  <c r="R4828" i="1"/>
  <c r="R2713" i="1"/>
  <c r="R2876" i="1"/>
  <c r="R4745" i="1"/>
  <c r="R2067" i="1"/>
  <c r="R343" i="1"/>
  <c r="R4157" i="1"/>
  <c r="R2426" i="1"/>
  <c r="R2274" i="1"/>
  <c r="R3273" i="1"/>
  <c r="R2559" i="1"/>
  <c r="R2252" i="1"/>
  <c r="R3114" i="1"/>
  <c r="R3778" i="1"/>
  <c r="R5034" i="1"/>
  <c r="R895" i="1"/>
  <c r="R3103" i="1"/>
  <c r="R1364" i="1"/>
  <c r="R4133" i="1"/>
  <c r="R119" i="1"/>
  <c r="R1467" i="1"/>
  <c r="R3195" i="1"/>
  <c r="R1251" i="1"/>
  <c r="R3904" i="1"/>
  <c r="R227" i="1"/>
  <c r="R1533" i="1"/>
  <c r="R4434" i="1"/>
  <c r="R4642" i="1"/>
  <c r="R4202" i="1"/>
  <c r="R1126" i="1"/>
  <c r="R3589" i="1"/>
  <c r="R342" i="1"/>
  <c r="R3409" i="1"/>
  <c r="R2558" i="1"/>
  <c r="R696" i="1"/>
  <c r="R1247" i="1"/>
  <c r="R1951" i="1"/>
  <c r="R3293" i="1"/>
  <c r="R3319" i="1"/>
  <c r="R5104" i="1"/>
  <c r="R2251" i="1"/>
  <c r="R4496" i="1"/>
  <c r="R3357" i="1"/>
  <c r="R170" i="1"/>
  <c r="R3127" i="1"/>
  <c r="R5179" i="1"/>
  <c r="R3665" i="1"/>
  <c r="R4362" i="1"/>
  <c r="R3803" i="1"/>
  <c r="R3788" i="1"/>
  <c r="R5080" i="1"/>
  <c r="R693" i="1"/>
  <c r="R3233" i="1"/>
  <c r="R4933" i="1"/>
  <c r="R226" i="1"/>
  <c r="R3081" i="1"/>
  <c r="R1627" i="1"/>
  <c r="R4584" i="1"/>
  <c r="R4475" i="1"/>
  <c r="R3895" i="1"/>
  <c r="R2425" i="1"/>
  <c r="R4127" i="1"/>
  <c r="R2374" i="1"/>
  <c r="R3852" i="1"/>
  <c r="R3586" i="1"/>
  <c r="R9" i="1"/>
  <c r="R3356" i="1"/>
  <c r="R1244" i="1"/>
  <c r="R1268" i="1"/>
  <c r="R3272" i="1"/>
  <c r="R689" i="1"/>
  <c r="R2966" i="1"/>
  <c r="R4125" i="1"/>
  <c r="R687" i="1"/>
  <c r="R3080" i="1"/>
  <c r="R4904" i="1"/>
  <c r="R1466" i="1"/>
  <c r="R1517" i="1"/>
  <c r="R2359" i="1"/>
  <c r="R1037" i="1"/>
  <c r="R2962" i="1"/>
  <c r="R4123" i="1"/>
  <c r="R2682" i="1"/>
  <c r="R3932" i="1"/>
  <c r="R684" i="1"/>
  <c r="R683" i="1"/>
  <c r="R202" i="1"/>
  <c r="R5103" i="1"/>
  <c r="R281" i="1"/>
  <c r="R1944" i="1"/>
  <c r="R3476" i="1"/>
  <c r="R3079" i="1"/>
  <c r="R60" i="1"/>
  <c r="R4163" i="1"/>
  <c r="R3318" i="1"/>
  <c r="R392" i="1"/>
  <c r="R5031" i="1"/>
  <c r="R801" i="1"/>
  <c r="R4700" i="1"/>
  <c r="R3621" i="1"/>
  <c r="R2869" i="1"/>
  <c r="R30" i="1"/>
  <c r="R2358" i="1"/>
  <c r="R3380" i="1"/>
  <c r="R2064" i="1"/>
  <c r="R1356" i="1"/>
  <c r="R1080" i="1"/>
  <c r="R1463" i="1"/>
  <c r="R1832" i="1"/>
  <c r="R1753" i="1"/>
  <c r="R1284" i="1"/>
  <c r="R911" i="1"/>
  <c r="R1831" i="1"/>
  <c r="R680" i="1"/>
  <c r="R5178" i="1"/>
  <c r="R5102" i="1"/>
  <c r="R4615" i="1"/>
  <c r="R5121" i="1"/>
  <c r="R2810" i="1"/>
  <c r="R3181" i="1"/>
  <c r="R889" i="1"/>
  <c r="R201" i="1"/>
  <c r="R4120" i="1"/>
  <c r="R4349" i="1"/>
  <c r="R678" i="1"/>
  <c r="R1531" i="1"/>
  <c r="R5028" i="1"/>
  <c r="R2999" i="1"/>
  <c r="R676" i="1"/>
  <c r="R888" i="1"/>
  <c r="R887" i="1"/>
  <c r="R1353" i="1"/>
  <c r="R2958" i="1"/>
  <c r="R3582" i="1"/>
  <c r="R3159" i="1"/>
  <c r="R1150" i="1"/>
  <c r="R935" i="1"/>
  <c r="R932" i="1"/>
  <c r="R2566" i="1"/>
  <c r="R1050" i="1"/>
  <c r="R2423" i="1"/>
  <c r="R1071" i="1"/>
  <c r="R4183" i="1"/>
  <c r="R421" i="1"/>
  <c r="R2669" i="1"/>
  <c r="R674" i="1"/>
  <c r="R673" i="1"/>
  <c r="R1238" i="1"/>
  <c r="R5074" i="1"/>
  <c r="R2934" i="1"/>
  <c r="R4552" i="1"/>
  <c r="R1264" i="1"/>
  <c r="R2062" i="1"/>
  <c r="R984" i="1"/>
  <c r="R4287" i="1"/>
  <c r="R3812" i="1"/>
  <c r="R328" i="1"/>
  <c r="R2061" i="1"/>
  <c r="R671" i="1"/>
  <c r="R2747" i="1"/>
  <c r="R4524" i="1"/>
  <c r="R2920" i="1"/>
  <c r="R2171" i="1"/>
  <c r="R3332" i="1"/>
  <c r="R1828" i="1"/>
  <c r="R2865" i="1"/>
  <c r="R1513" i="1"/>
  <c r="R4117" i="1"/>
  <c r="R4522" i="1"/>
  <c r="R4215" i="1"/>
  <c r="R4495" i="1"/>
  <c r="R4827" i="1"/>
  <c r="R3709" i="1"/>
  <c r="R1460" i="1"/>
  <c r="R4634" i="1"/>
  <c r="R1237" i="1"/>
  <c r="R1122" i="1"/>
  <c r="R3885" i="1"/>
  <c r="R5022" i="1"/>
  <c r="R2059" i="1"/>
  <c r="R2101" i="1"/>
  <c r="R1665" i="1"/>
  <c r="R668" i="1"/>
  <c r="R667" i="1"/>
  <c r="R776" i="1"/>
  <c r="R966" i="1"/>
  <c r="R3491" i="1"/>
  <c r="R1940" i="1"/>
  <c r="R1705" i="1"/>
  <c r="R3271" i="1"/>
  <c r="R132" i="1"/>
  <c r="R1939" i="1"/>
  <c r="R3354" i="1"/>
  <c r="R3073" i="1"/>
  <c r="R1825" i="1"/>
  <c r="R4956" i="1"/>
  <c r="R774" i="1"/>
  <c r="R2280" i="1"/>
  <c r="R4219" i="1"/>
  <c r="R4235" i="1"/>
  <c r="R1972" i="1"/>
  <c r="R1064" i="1"/>
  <c r="R3894" i="1"/>
  <c r="R2933" i="1"/>
  <c r="R4342" i="1"/>
  <c r="R4257" i="1"/>
  <c r="R1650" i="1"/>
  <c r="R2352" i="1"/>
  <c r="R2595" i="1"/>
  <c r="R4976" i="1"/>
  <c r="R3071" i="1"/>
  <c r="R3662" i="1"/>
  <c r="R77" i="1"/>
  <c r="R1005" i="1"/>
  <c r="R2915" i="1"/>
  <c r="R2350" i="1"/>
  <c r="R3823" i="1"/>
  <c r="R2784" i="1"/>
  <c r="R2421" i="1"/>
  <c r="R4293" i="1"/>
  <c r="R4953" i="1"/>
  <c r="R5020" i="1"/>
  <c r="R3067" i="1"/>
  <c r="R1233" i="1"/>
  <c r="R2250" i="1"/>
  <c r="R2523" i="1"/>
  <c r="R381" i="1"/>
  <c r="R5120" i="1"/>
  <c r="R4801" i="1"/>
  <c r="R1616" i="1"/>
  <c r="R4605" i="1"/>
  <c r="R3064" i="1"/>
  <c r="R1530" i="1"/>
  <c r="R3864" i="1"/>
  <c r="R4259" i="1"/>
  <c r="R4354" i="1"/>
  <c r="R4139" i="1"/>
  <c r="R2073" i="1"/>
  <c r="R710" i="1"/>
  <c r="R708" i="1"/>
  <c r="R2072" i="1"/>
  <c r="R2951" i="1"/>
  <c r="R4481" i="1"/>
  <c r="R2787" i="1"/>
  <c r="R1979" i="1"/>
  <c r="R363" i="1"/>
  <c r="R4242" i="1"/>
  <c r="R3084" i="1"/>
  <c r="R2387" i="1"/>
  <c r="R4657" i="1"/>
  <c r="R120" i="1"/>
  <c r="R704" i="1"/>
  <c r="R3243" i="1"/>
  <c r="R3854" i="1"/>
  <c r="R702" i="1"/>
  <c r="R3172" i="1"/>
  <c r="R171" i="1"/>
  <c r="R4134" i="1"/>
  <c r="R3891" i="1"/>
  <c r="R3342" i="1"/>
  <c r="R2243" i="1"/>
  <c r="R4197" i="1"/>
  <c r="R1520" i="1"/>
  <c r="R4226" i="1"/>
  <c r="R833" i="1"/>
  <c r="R820" i="1"/>
  <c r="R283" i="1"/>
  <c r="R4957" i="1"/>
  <c r="R1249" i="1"/>
  <c r="R3082" i="1"/>
  <c r="R5126" i="1"/>
  <c r="R2748" i="1"/>
  <c r="R1006" i="1"/>
  <c r="R894" i="1"/>
  <c r="R4979" i="1"/>
  <c r="R2875" i="1"/>
  <c r="R1725" i="1"/>
  <c r="R1834" i="1"/>
  <c r="R3384" i="1"/>
  <c r="R1072" i="1"/>
  <c r="R2363" i="1"/>
  <c r="R4530" i="1"/>
  <c r="R1518" i="1"/>
  <c r="R444" i="1"/>
  <c r="R913" i="1"/>
  <c r="R4124" i="1"/>
  <c r="R2974" i="1"/>
  <c r="R2872" i="1"/>
  <c r="R1092" i="1"/>
  <c r="R8" i="1"/>
  <c r="R4635" i="1"/>
  <c r="R3924" i="1"/>
  <c r="R5030" i="1"/>
  <c r="R2894" i="1"/>
  <c r="R1124" i="1"/>
  <c r="R4606" i="1"/>
  <c r="R2016" i="1"/>
  <c r="R1002" i="1"/>
  <c r="R2172" i="1"/>
  <c r="R679" i="1"/>
  <c r="R3711" i="1"/>
  <c r="R59" i="1"/>
  <c r="R5029" i="1"/>
  <c r="R1242" i="1"/>
  <c r="R5027" i="1"/>
  <c r="R167" i="1"/>
  <c r="R2246" i="1"/>
  <c r="R3462" i="1"/>
  <c r="R3664" i="1"/>
  <c r="R2618" i="1"/>
  <c r="R4471" i="1"/>
  <c r="R200" i="1"/>
  <c r="R2866" i="1"/>
  <c r="R3690" i="1"/>
  <c r="R1941" i="1"/>
  <c r="R2076" i="1"/>
  <c r="R117" i="1"/>
  <c r="R4523" i="1"/>
  <c r="R3076" i="1"/>
  <c r="R3482" i="1"/>
  <c r="R2617" i="1"/>
  <c r="R2282" i="1"/>
  <c r="R3158" i="1"/>
  <c r="R3075" i="1"/>
  <c r="R2437" i="1"/>
  <c r="R4469" i="1"/>
  <c r="R3433" i="1"/>
  <c r="R4114" i="1"/>
  <c r="R1511" i="1"/>
  <c r="R2386" i="1"/>
  <c r="R2281" i="1"/>
  <c r="R2210" i="1"/>
  <c r="R3902" i="1"/>
  <c r="R224" i="1"/>
  <c r="R4901" i="1"/>
  <c r="R3735" i="1"/>
  <c r="R882" i="1"/>
  <c r="R1235" i="1"/>
  <c r="R3069" i="1"/>
  <c r="R4387" i="1"/>
  <c r="R419" i="1"/>
  <c r="R2221" i="1"/>
  <c r="R3066" i="1"/>
  <c r="R1089" i="1"/>
  <c r="R662" i="1"/>
  <c r="R2903" i="1"/>
  <c r="R1683" i="1"/>
  <c r="R3708" i="1"/>
  <c r="R661" i="1"/>
  <c r="R417" i="1"/>
  <c r="R2512" i="1"/>
  <c r="R3125" i="1"/>
  <c r="R3118" i="1"/>
  <c r="R1822" i="1"/>
  <c r="R2001" i="1"/>
  <c r="R3494" i="1"/>
  <c r="R1347" i="1"/>
  <c r="R56" i="1"/>
  <c r="R4195" i="1"/>
  <c r="R4104" i="1"/>
  <c r="R3360" i="1"/>
  <c r="R1403" i="1"/>
  <c r="R4925" i="1"/>
  <c r="R4317" i="1"/>
  <c r="R5177" i="1"/>
  <c r="R2860" i="1"/>
  <c r="R2204" i="1"/>
  <c r="R5139" i="1"/>
  <c r="R4301" i="1"/>
  <c r="R415" i="1"/>
  <c r="R2417" i="1"/>
  <c r="R5089" i="1"/>
  <c r="R1226" i="1"/>
  <c r="R3390" i="1"/>
  <c r="R271" i="1"/>
  <c r="R4743" i="1"/>
  <c r="R1608" i="1"/>
  <c r="R4697" i="1"/>
  <c r="R5176" i="1"/>
  <c r="R650" i="1"/>
  <c r="R1819" i="1"/>
  <c r="R4847" i="1"/>
  <c r="R649" i="1"/>
  <c r="R3571" i="1"/>
  <c r="R4255" i="1"/>
  <c r="R4116" i="1"/>
  <c r="R3796" i="1"/>
  <c r="R711" i="1"/>
  <c r="R2907" i="1"/>
  <c r="R2878" i="1"/>
  <c r="R2936" i="1"/>
  <c r="R985" i="1"/>
  <c r="R4436" i="1"/>
  <c r="R1470" i="1"/>
  <c r="R4435" i="1"/>
  <c r="R34" i="1"/>
  <c r="R2177" i="1"/>
  <c r="R4138" i="1"/>
  <c r="R3404" i="1"/>
  <c r="R425" i="1"/>
  <c r="R63" i="1"/>
  <c r="R821" i="1"/>
  <c r="R5083" i="1"/>
  <c r="R2104" i="1"/>
  <c r="R706" i="1"/>
  <c r="R2706" i="1"/>
  <c r="R446" i="1"/>
  <c r="R1708" i="1"/>
  <c r="R1039" i="1"/>
  <c r="R3436" i="1"/>
  <c r="R2881" i="1"/>
  <c r="R3160" i="1"/>
  <c r="R2217" i="1"/>
  <c r="R3595" i="1"/>
  <c r="R1632" i="1"/>
  <c r="R2216" i="1"/>
  <c r="R703" i="1"/>
  <c r="R1065" i="1"/>
  <c r="R3594" i="1"/>
  <c r="R4258" i="1"/>
  <c r="R4135" i="1"/>
  <c r="R1366" i="1"/>
  <c r="R1658" i="1"/>
  <c r="R4388" i="1"/>
  <c r="R4980" i="1"/>
  <c r="R3228" i="1"/>
  <c r="R2238" i="1"/>
  <c r="R2068" i="1"/>
  <c r="R4949" i="1"/>
  <c r="R344" i="1"/>
  <c r="R897" i="1"/>
  <c r="R700" i="1"/>
  <c r="R699" i="1"/>
  <c r="R3235" i="1"/>
  <c r="R2704" i="1"/>
  <c r="R1365" i="1"/>
  <c r="R3593" i="1"/>
  <c r="R3592" i="1"/>
  <c r="R2257" i="1"/>
  <c r="R4632" i="1"/>
  <c r="R445" i="1"/>
  <c r="R2517" i="1"/>
  <c r="R915" i="1"/>
  <c r="R1519" i="1"/>
  <c r="R4480" i="1"/>
  <c r="R1252" i="1"/>
  <c r="R1952" i="1"/>
  <c r="R1162" i="1"/>
  <c r="R3759" i="1"/>
  <c r="R1653" i="1"/>
  <c r="R203" i="1"/>
  <c r="R2620" i="1"/>
  <c r="R282" i="1"/>
  <c r="R3308" i="1"/>
  <c r="R2935" i="1"/>
  <c r="R5033" i="1"/>
  <c r="R2567" i="1"/>
  <c r="R4660" i="1"/>
  <c r="R697" i="1"/>
  <c r="R1041" i="1"/>
  <c r="R1362" i="1"/>
  <c r="R2077" i="1"/>
  <c r="R4130" i="1"/>
  <c r="R802" i="1"/>
  <c r="R1950" i="1"/>
  <c r="R2176" i="1"/>
  <c r="R3248" i="1"/>
  <c r="R893" i="1"/>
  <c r="R4478" i="1"/>
  <c r="R4477" i="1"/>
  <c r="R4747" i="1"/>
  <c r="R1361" i="1"/>
  <c r="R4905" i="1"/>
  <c r="R1245" i="1"/>
  <c r="R3292" i="1"/>
  <c r="R4128" i="1"/>
  <c r="R4476" i="1"/>
  <c r="R88" i="1"/>
  <c r="R3194" i="1"/>
  <c r="R3588" i="1"/>
  <c r="R3853" i="1"/>
  <c r="R1359" i="1"/>
  <c r="R424" i="1"/>
  <c r="R3335" i="1"/>
  <c r="R3182" i="1"/>
  <c r="R3587" i="1"/>
  <c r="R891" i="1"/>
  <c r="R3679" i="1"/>
  <c r="R914" i="1"/>
  <c r="R2174" i="1"/>
  <c r="R4126" i="1"/>
  <c r="R2227" i="1"/>
  <c r="R2361" i="1"/>
  <c r="R1626" i="1"/>
  <c r="R5125" i="1"/>
  <c r="R2524" i="1"/>
  <c r="R2873" i="1"/>
  <c r="R2905" i="1"/>
  <c r="R3355" i="1"/>
  <c r="R1624" i="1"/>
  <c r="R2360" i="1"/>
  <c r="R104" i="1"/>
  <c r="R912" i="1"/>
  <c r="R4694" i="1"/>
  <c r="R4638" i="1"/>
  <c r="R3758" i="1"/>
  <c r="R3227" i="1"/>
  <c r="R3483" i="1"/>
  <c r="R2430" i="1"/>
  <c r="R1833" i="1"/>
  <c r="R3768" i="1"/>
  <c r="R2065" i="1"/>
  <c r="R1754" i="1"/>
  <c r="R2557" i="1"/>
  <c r="R422" i="1"/>
  <c r="R3304" i="1"/>
  <c r="R2702" i="1"/>
  <c r="R819" i="1"/>
  <c r="R2173" i="1"/>
  <c r="R3757" i="1"/>
  <c r="R375" i="1"/>
  <c r="R2247" i="1"/>
  <c r="R1875" i="1"/>
  <c r="R1358" i="1"/>
  <c r="R4541" i="1"/>
  <c r="R2904" i="1"/>
  <c r="R3859" i="1"/>
  <c r="R4676" i="1"/>
  <c r="R3078" i="1"/>
  <c r="R3206" i="1"/>
  <c r="R681" i="1"/>
  <c r="R3383" i="1"/>
  <c r="R3247" i="1"/>
  <c r="R2596" i="1"/>
  <c r="R4288" i="1"/>
  <c r="R4693" i="1"/>
  <c r="R4433" i="1"/>
  <c r="R1623" i="1"/>
  <c r="R4665" i="1"/>
  <c r="R1355" i="1"/>
  <c r="R4200" i="1"/>
  <c r="R2467" i="1"/>
  <c r="R3307" i="1"/>
  <c r="R3264" i="1"/>
  <c r="R3931" i="1"/>
  <c r="R2357" i="1"/>
  <c r="R1840" i="1"/>
  <c r="R2356" i="1"/>
  <c r="R329" i="1"/>
  <c r="R677" i="1"/>
  <c r="R4721" i="1"/>
  <c r="R1036" i="1"/>
  <c r="R2063" i="1"/>
  <c r="R1830" i="1"/>
  <c r="R798" i="1"/>
  <c r="R58" i="1"/>
  <c r="R4144" i="1"/>
  <c r="R3776" i="1"/>
  <c r="R2242" i="1"/>
  <c r="R4692" i="1"/>
  <c r="R1149" i="1"/>
  <c r="R4273" i="1"/>
  <c r="R4485" i="1"/>
  <c r="R3298" i="1"/>
  <c r="R2355" i="1"/>
  <c r="R675" i="1"/>
  <c r="R1462" i="1"/>
  <c r="R3581" i="1"/>
  <c r="R1622" i="1"/>
  <c r="R374" i="1"/>
  <c r="R4656" i="1"/>
  <c r="R2213" i="1"/>
  <c r="R166" i="1"/>
  <c r="R3387" i="1"/>
  <c r="R4119" i="1"/>
  <c r="R1267" i="1"/>
  <c r="R3710" i="1"/>
  <c r="R4581" i="1"/>
  <c r="R886" i="1"/>
  <c r="R133" i="1"/>
  <c r="R199" i="1"/>
  <c r="R2422" i="1"/>
  <c r="R3784" i="1"/>
  <c r="R1829" i="1"/>
  <c r="R4540" i="1"/>
  <c r="R3126" i="1"/>
  <c r="R2273" i="1"/>
  <c r="R3794" i="1"/>
  <c r="R373" i="1"/>
  <c r="R3435" i="1"/>
  <c r="R1685" i="1"/>
  <c r="R4588" i="1"/>
  <c r="R669" i="1"/>
  <c r="R3580" i="1"/>
  <c r="R3903" i="1"/>
  <c r="R2170" i="1"/>
  <c r="R1976" i="1"/>
  <c r="R4489" i="1"/>
  <c r="R3689" i="1"/>
  <c r="R2131" i="1"/>
  <c r="R2060" i="1"/>
  <c r="R2130" i="1"/>
  <c r="R1512" i="1"/>
  <c r="R1974" i="1"/>
  <c r="R391" i="1"/>
  <c r="R2809" i="1"/>
  <c r="R3074" i="1"/>
  <c r="R4902" i="1"/>
  <c r="R3331" i="1"/>
  <c r="R2107" i="1"/>
  <c r="R3006" i="1"/>
  <c r="R4691" i="1"/>
  <c r="R666" i="1"/>
  <c r="R3486" i="1"/>
  <c r="R4717" i="1"/>
  <c r="R2681" i="1"/>
  <c r="R3824" i="1"/>
  <c r="R2354" i="1"/>
  <c r="R1651" i="1"/>
  <c r="R4206" i="1"/>
  <c r="R3072" i="1"/>
  <c r="R2709" i="1"/>
  <c r="R276" i="1"/>
  <c r="R1351" i="1"/>
  <c r="R2353" i="1"/>
  <c r="R3189" i="1"/>
  <c r="R1350" i="1"/>
  <c r="R1349" i="1"/>
  <c r="R3975" i="1"/>
  <c r="R4429" i="1"/>
  <c r="R4112" i="1"/>
  <c r="R3246" i="1"/>
  <c r="R1236" i="1"/>
  <c r="R2465" i="1"/>
  <c r="R4863" i="1"/>
  <c r="R2667" i="1"/>
  <c r="R2666" i="1"/>
  <c r="R5140" i="1"/>
  <c r="R2808" i="1"/>
  <c r="R1510" i="1"/>
  <c r="R4919" i="1"/>
  <c r="R4778" i="1"/>
  <c r="R4468" i="1"/>
  <c r="R275" i="1"/>
  <c r="R3375" i="1"/>
  <c r="R4690" i="1"/>
  <c r="R1234" i="1"/>
  <c r="R3481" i="1"/>
  <c r="R4256" i="1"/>
  <c r="R1617" i="1"/>
  <c r="R3208" i="1"/>
  <c r="R3374" i="1"/>
  <c r="R418" i="1"/>
  <c r="R165" i="1"/>
  <c r="R3065" i="1"/>
  <c r="R1121" i="1"/>
  <c r="R4633" i="1"/>
  <c r="R1988" i="1"/>
  <c r="R198" i="1"/>
  <c r="R1232" i="1"/>
  <c r="R4757" i="1"/>
  <c r="R3981" i="1"/>
  <c r="R3802" i="1"/>
  <c r="R1615" i="1"/>
  <c r="R2058" i="1"/>
  <c r="R1231" i="1"/>
  <c r="R5017" i="1"/>
  <c r="R131" i="1"/>
  <c r="R3634" i="1"/>
  <c r="R3312" i="1"/>
  <c r="R1934" i="1"/>
  <c r="R3884" i="1"/>
  <c r="R4853" i="1"/>
  <c r="R2464" i="1"/>
  <c r="R3637" i="1"/>
  <c r="R4796" i="1"/>
  <c r="R2099" i="1"/>
  <c r="R4777" i="1"/>
  <c r="R4702" i="1"/>
  <c r="R4776" i="1"/>
  <c r="R326" i="1"/>
  <c r="R3317" i="1"/>
  <c r="R3901" i="1"/>
  <c r="R1613" i="1"/>
  <c r="R4507" i="1"/>
  <c r="R2555" i="1"/>
  <c r="R3713" i="1"/>
  <c r="R57" i="1"/>
  <c r="R930" i="1"/>
  <c r="R4975" i="1"/>
  <c r="R818" i="1"/>
  <c r="R273" i="1"/>
  <c r="R2662" i="1"/>
  <c r="R2348" i="1"/>
  <c r="R1821" i="1"/>
  <c r="R2593" i="1"/>
  <c r="R3629" i="1"/>
  <c r="R54" i="1"/>
  <c r="R1345" i="1"/>
  <c r="R2746" i="1"/>
  <c r="R4102" i="1"/>
  <c r="R4466" i="1"/>
  <c r="R272" i="1"/>
  <c r="R659" i="1"/>
  <c r="R4155" i="1"/>
  <c r="R3329" i="1"/>
  <c r="R3403" i="1"/>
  <c r="R3099" i="1"/>
  <c r="R4274" i="1"/>
  <c r="R1932" i="1"/>
  <c r="R4283" i="1"/>
  <c r="R1931" i="1"/>
  <c r="R2007" i="1"/>
  <c r="R4862" i="1"/>
  <c r="R879" i="1"/>
  <c r="R2419" i="1"/>
  <c r="R4819" i="1"/>
  <c r="R1930" i="1"/>
  <c r="R4536" i="1"/>
  <c r="R3626" i="1"/>
  <c r="R3930" i="1"/>
  <c r="R3688" i="1"/>
  <c r="R2418" i="1"/>
  <c r="R3943" i="1"/>
  <c r="R2946" i="1"/>
  <c r="R325" i="1"/>
  <c r="R2495" i="1"/>
  <c r="R1225" i="1"/>
  <c r="R1873" i="1"/>
  <c r="R1928" i="1"/>
  <c r="R3408" i="1"/>
  <c r="R1099" i="1"/>
  <c r="R2858" i="1"/>
  <c r="R4941" i="1"/>
  <c r="R1508" i="1"/>
  <c r="R4098" i="1"/>
  <c r="R2993" i="1"/>
  <c r="R4373" i="1"/>
  <c r="R655" i="1"/>
  <c r="R3972" i="1"/>
  <c r="R2203" i="1"/>
  <c r="R3575" i="1"/>
  <c r="R2494" i="1"/>
  <c r="R2346" i="1"/>
  <c r="R652" i="1"/>
  <c r="R4647" i="1"/>
  <c r="R1457" i="1"/>
  <c r="R4742" i="1"/>
  <c r="R4095" i="1"/>
  <c r="R26" i="1"/>
  <c r="R5101" i="1"/>
  <c r="R340" i="1"/>
  <c r="R2552" i="1"/>
  <c r="R5175" i="1"/>
  <c r="R2462" i="1"/>
  <c r="R3371" i="1"/>
  <c r="R4464" i="1"/>
  <c r="R3570" i="1"/>
  <c r="R3059" i="1"/>
  <c r="R1455" i="1"/>
  <c r="R76" i="1"/>
  <c r="R4899" i="1"/>
  <c r="R4463" i="1"/>
  <c r="R3648" i="1"/>
  <c r="R2984" i="1"/>
  <c r="R3569" i="1"/>
  <c r="R3090" i="1"/>
  <c r="R1342" i="1"/>
  <c r="R24" i="1"/>
  <c r="R3232" i="1"/>
  <c r="R643" i="1"/>
  <c r="R951" i="1"/>
  <c r="R3566" i="1"/>
  <c r="R3755" i="1"/>
  <c r="R5137" i="1"/>
  <c r="R4294" i="1"/>
  <c r="R23" i="1"/>
  <c r="R4808" i="1"/>
  <c r="R2590" i="1"/>
  <c r="R442" i="1"/>
  <c r="R3846" i="1"/>
  <c r="R642" i="1"/>
  <c r="R1223" i="1"/>
  <c r="R4194" i="1"/>
  <c r="R1747" i="1"/>
  <c r="R1471" i="1"/>
  <c r="R268" i="1"/>
  <c r="R4214" i="1"/>
  <c r="R5065" i="1"/>
  <c r="R1859" i="1"/>
  <c r="R4401" i="1"/>
  <c r="R994" i="1"/>
  <c r="R4576" i="1"/>
  <c r="R638" i="1"/>
  <c r="R4849" i="1"/>
  <c r="R4428" i="1"/>
  <c r="R1637" i="1"/>
  <c r="R1746" i="1"/>
  <c r="R3811" i="1"/>
  <c r="R4575" i="1"/>
  <c r="R2344" i="1"/>
  <c r="R2972" i="1"/>
  <c r="R1603" i="1"/>
  <c r="R1602" i="1"/>
  <c r="R1858" i="1"/>
  <c r="R5064" i="1"/>
  <c r="R3620" i="1"/>
  <c r="R631" i="1"/>
  <c r="R312" i="1"/>
  <c r="R3154" i="1"/>
  <c r="R1971" i="1"/>
  <c r="R4371" i="1"/>
  <c r="R311" i="1"/>
  <c r="R630" i="1"/>
  <c r="R4427" i="1"/>
  <c r="R369" i="1"/>
  <c r="R4574" i="1"/>
  <c r="R878" i="1"/>
  <c r="R1221" i="1"/>
  <c r="R2162" i="1"/>
  <c r="R2200" i="1"/>
  <c r="R2782" i="1"/>
  <c r="R3917" i="1"/>
  <c r="R2902" i="1"/>
  <c r="R4679" i="1"/>
  <c r="R2006" i="1"/>
  <c r="R3089" i="1"/>
  <c r="R3153" i="1"/>
  <c r="R1012" i="1"/>
  <c r="R937" i="1"/>
  <c r="R3277" i="1"/>
  <c r="R627" i="1"/>
  <c r="R5063" i="1"/>
  <c r="R4807" i="1"/>
  <c r="R5112" i="1"/>
  <c r="R2054" i="1"/>
  <c r="R2373" i="1"/>
  <c r="R304" i="1"/>
  <c r="R2852" i="1"/>
  <c r="R796" i="1"/>
  <c r="R625" i="1"/>
  <c r="R1662" i="1"/>
  <c r="R3950" i="1"/>
  <c r="R3288" i="1"/>
  <c r="R3558" i="1"/>
  <c r="R795" i="1"/>
  <c r="R5169" i="1"/>
  <c r="R766" i="1"/>
  <c r="R2957" i="1"/>
  <c r="R293" i="1"/>
  <c r="R624" i="1"/>
  <c r="R765" i="1"/>
  <c r="R1595" i="1"/>
  <c r="R2550" i="1"/>
  <c r="R5168" i="1"/>
  <c r="R830" i="1"/>
  <c r="R2587" i="1"/>
  <c r="R2053" i="1"/>
  <c r="R2340" i="1"/>
  <c r="R1593" i="1"/>
  <c r="R2549" i="1"/>
  <c r="R4490" i="1"/>
  <c r="R950" i="1"/>
  <c r="R1450" i="1"/>
  <c r="R4336" i="1"/>
  <c r="R4084" i="1"/>
  <c r="R4083" i="1"/>
  <c r="R3916" i="1"/>
  <c r="R368" i="1"/>
  <c r="R1681" i="1"/>
  <c r="R4208" i="1"/>
  <c r="R2075" i="1"/>
  <c r="R1032" i="1"/>
  <c r="R4972" i="1"/>
  <c r="R1260" i="1"/>
  <c r="R621" i="1"/>
  <c r="R1525" i="1"/>
  <c r="R1448" i="1"/>
  <c r="R3810" i="1"/>
  <c r="R3952" i="1"/>
  <c r="R1925" i="1"/>
  <c r="R1699" i="1"/>
  <c r="R4300" i="1"/>
  <c r="R1590" i="1"/>
  <c r="R2337" i="1"/>
  <c r="R620" i="1"/>
  <c r="R4897" i="1"/>
  <c r="R2777" i="1"/>
  <c r="R4716" i="1"/>
  <c r="R399" i="1"/>
  <c r="R3136" i="1"/>
  <c r="R3359" i="1"/>
  <c r="R212" i="1"/>
  <c r="R3887" i="1"/>
  <c r="R4326" i="1"/>
  <c r="R4695" i="1"/>
  <c r="R499" i="1"/>
  <c r="R39" i="1"/>
  <c r="R4146" i="1"/>
  <c r="R1174" i="1"/>
  <c r="R4364" i="1"/>
  <c r="R2763" i="1"/>
  <c r="R3714" i="1"/>
  <c r="R5127" i="1"/>
  <c r="R3655" i="1"/>
  <c r="R4872" i="1"/>
  <c r="R4363" i="1"/>
  <c r="R1640" i="1"/>
  <c r="R3806" i="1"/>
  <c r="R1173" i="1"/>
  <c r="R397" i="1"/>
  <c r="R4444" i="1"/>
  <c r="R1299" i="1"/>
  <c r="R4820" i="1"/>
  <c r="R2300" i="1"/>
  <c r="R846" i="1"/>
  <c r="R3773" i="1"/>
  <c r="R1731" i="1"/>
  <c r="R1172" i="1"/>
  <c r="R494" i="1"/>
  <c r="R2967" i="1"/>
  <c r="R3510" i="1"/>
  <c r="R2598" i="1"/>
  <c r="R2908" i="1"/>
  <c r="R1008" i="1"/>
  <c r="R805" i="1"/>
  <c r="R1020" i="1"/>
  <c r="R4513" i="1"/>
  <c r="R4180" i="1"/>
  <c r="R491" i="1"/>
  <c r="R3695" i="1"/>
  <c r="R2673" i="1"/>
  <c r="R396" i="1"/>
  <c r="R845" i="1"/>
  <c r="R4737" i="1"/>
  <c r="R4211" i="1"/>
  <c r="R2631" i="1"/>
  <c r="R1891" i="1"/>
  <c r="R2823" i="1"/>
  <c r="R3828" i="1"/>
  <c r="R2630" i="1"/>
  <c r="R4264" i="1"/>
  <c r="R489" i="1"/>
  <c r="R2822" i="1"/>
  <c r="R804" i="1"/>
  <c r="R3938" i="1"/>
  <c r="R1962" i="1"/>
  <c r="R3507" i="1"/>
  <c r="R486" i="1"/>
  <c r="R141" i="1"/>
  <c r="R4671" i="1"/>
  <c r="R484" i="1"/>
  <c r="R2441" i="1"/>
  <c r="R4683" i="1"/>
  <c r="R1668" i="1"/>
  <c r="R2629" i="1"/>
  <c r="R1889" i="1"/>
  <c r="R3631" i="1"/>
  <c r="R241" i="1"/>
  <c r="R2285" i="1"/>
  <c r="R4263" i="1"/>
  <c r="R729" i="1"/>
  <c r="R3955" i="1"/>
  <c r="R1709" i="1"/>
  <c r="R1688" i="1"/>
  <c r="R481" i="1"/>
  <c r="R2472" i="1"/>
  <c r="R2298" i="1"/>
  <c r="R2025" i="1"/>
  <c r="R2260" i="1"/>
  <c r="R2628" i="1"/>
  <c r="R4409" i="1"/>
  <c r="R1023" i="1"/>
  <c r="R1544" i="1"/>
  <c r="R1167" i="1"/>
  <c r="R1543" i="1"/>
  <c r="R1274" i="1"/>
  <c r="R3826" i="1"/>
  <c r="R1523" i="1"/>
  <c r="R4985" i="1"/>
  <c r="R1885" i="1"/>
  <c r="R478" i="1"/>
  <c r="R1958" i="1"/>
  <c r="R38" i="1"/>
  <c r="R3785" i="1"/>
  <c r="R4145" i="1"/>
  <c r="R2297" i="1"/>
  <c r="R3463" i="1"/>
  <c r="R3167" i="1"/>
  <c r="R2533" i="1"/>
  <c r="R3449" i="1"/>
  <c r="R3995" i="1"/>
  <c r="R4705" i="1"/>
  <c r="R3129" i="1"/>
  <c r="R236" i="1"/>
  <c r="R4868" i="1"/>
  <c r="R3737" i="1"/>
  <c r="R3746" i="1"/>
  <c r="R473" i="1"/>
  <c r="R3244" i="1"/>
  <c r="R176" i="1"/>
  <c r="R3640" i="1"/>
  <c r="R2296" i="1"/>
  <c r="R1273" i="1"/>
  <c r="R2762" i="1"/>
  <c r="R470" i="1"/>
  <c r="R2010" i="1"/>
  <c r="R1104" i="1"/>
  <c r="R469" i="1"/>
  <c r="R1074" i="1"/>
  <c r="R1019" i="1"/>
  <c r="R4246" i="1"/>
  <c r="R4381" i="1"/>
  <c r="R1727" i="1"/>
  <c r="R468" i="1"/>
  <c r="R467" i="1"/>
  <c r="R3109" i="1"/>
  <c r="R2882" i="1"/>
  <c r="R3174" i="1"/>
  <c r="R4867" i="1"/>
  <c r="R2718" i="1"/>
  <c r="R1407" i="1"/>
  <c r="R4626" i="1"/>
  <c r="R235" i="1"/>
  <c r="R4628" i="1"/>
  <c r="R4621" i="1"/>
  <c r="R465" i="1"/>
  <c r="R3093" i="1"/>
  <c r="R822" i="1"/>
  <c r="R727" i="1"/>
  <c r="R3694" i="1"/>
  <c r="R4866" i="1"/>
  <c r="R4732" i="1"/>
  <c r="R1956" i="1"/>
  <c r="R2756" i="1"/>
  <c r="R3502" i="1"/>
  <c r="R4958" i="1"/>
  <c r="R1475" i="1"/>
  <c r="R3978" i="1"/>
  <c r="R2792" i="1"/>
  <c r="R2390" i="1"/>
  <c r="R3092" i="1"/>
  <c r="R2440" i="1"/>
  <c r="R1165" i="1"/>
  <c r="R3936" i="1"/>
  <c r="R5142" i="1"/>
  <c r="R726" i="1"/>
  <c r="R463" i="1"/>
  <c r="R3989" i="1"/>
  <c r="R427" i="1"/>
  <c r="R2988" i="1"/>
  <c r="R3987" i="1"/>
  <c r="R302" i="1"/>
  <c r="R1539" i="1"/>
  <c r="R4198" i="1"/>
  <c r="R232" i="1"/>
  <c r="R2513" i="1"/>
  <c r="R920" i="1"/>
  <c r="R4203" i="1"/>
  <c r="R4715" i="1"/>
  <c r="R4554" i="1"/>
  <c r="R840" i="1"/>
  <c r="R839" i="1"/>
  <c r="R3498" i="1"/>
  <c r="R2284" i="1"/>
  <c r="R4618" i="1"/>
  <c r="R4392" i="1"/>
  <c r="R5141" i="1"/>
  <c r="R2814" i="1"/>
  <c r="R4841" i="1"/>
  <c r="R3493" i="1"/>
  <c r="R3007" i="1"/>
  <c r="R3497" i="1"/>
  <c r="R724" i="1"/>
  <c r="R2135" i="1"/>
  <c r="R3116" i="1"/>
  <c r="R722" i="1"/>
  <c r="R1881" i="1"/>
  <c r="R2964" i="1"/>
  <c r="R1405" i="1"/>
  <c r="R1290" i="1"/>
  <c r="R719" i="1"/>
  <c r="R4303" i="1"/>
  <c r="R2897" i="1"/>
  <c r="R3496" i="1"/>
  <c r="R1842" i="1"/>
  <c r="R4160" i="1"/>
  <c r="R4753" i="1"/>
  <c r="R1879" i="1"/>
  <c r="R2367" i="1"/>
  <c r="R1473" i="1"/>
  <c r="R4661" i="1"/>
  <c r="R376" i="1"/>
  <c r="R1864" i="1"/>
  <c r="R4553" i="1"/>
  <c r="R1007" i="1"/>
  <c r="R3025" i="1"/>
  <c r="R1521" i="1"/>
  <c r="R2730" i="1"/>
  <c r="R3598" i="1"/>
  <c r="R2622" i="1"/>
  <c r="R1755" i="1"/>
  <c r="R3405" i="1"/>
  <c r="R1086" i="1"/>
  <c r="R1042" i="1"/>
  <c r="R3024" i="1"/>
  <c r="R3343" i="1"/>
  <c r="R3128" i="1"/>
  <c r="R1779" i="1"/>
  <c r="R1176" i="1"/>
  <c r="R1375" i="1"/>
  <c r="R504" i="1"/>
  <c r="R2443" i="1"/>
  <c r="R3345" i="1"/>
  <c r="R1996" i="1"/>
  <c r="R4811" i="1"/>
  <c r="R4164" i="1"/>
  <c r="R2768" i="1"/>
  <c r="R2027" i="1"/>
  <c r="R3512" i="1"/>
  <c r="R3131" i="1"/>
  <c r="R2395" i="1"/>
  <c r="R364" i="1"/>
  <c r="R501" i="1"/>
  <c r="R2542" i="1"/>
  <c r="R2139" i="1"/>
  <c r="R244" i="1"/>
  <c r="R4007" i="1"/>
  <c r="R1257" i="1"/>
  <c r="R4821" i="1"/>
  <c r="R4170" i="1"/>
  <c r="R967" i="1"/>
  <c r="R2721" i="1"/>
  <c r="R3413" i="1"/>
  <c r="R4006" i="1"/>
  <c r="R4559" i="1"/>
  <c r="R732" i="1"/>
  <c r="R4319" i="1"/>
  <c r="R4726" i="1"/>
  <c r="R179" i="1"/>
  <c r="R1415" i="1"/>
  <c r="R3009" i="1"/>
  <c r="R3197" i="1"/>
  <c r="R4410" i="1"/>
  <c r="R3175" i="1"/>
  <c r="R398" i="1"/>
  <c r="R3385" i="1"/>
  <c r="R497" i="1"/>
  <c r="R4445" i="1"/>
  <c r="R4169" i="1"/>
  <c r="R3893" i="1"/>
  <c r="R242" i="1"/>
  <c r="R4443" i="1"/>
  <c r="R210" i="1"/>
  <c r="R2996" i="1"/>
  <c r="R2473" i="1"/>
  <c r="R806" i="1"/>
  <c r="R2731" i="1"/>
  <c r="R1061" i="1"/>
  <c r="R2505" i="1"/>
  <c r="R3412" i="1"/>
  <c r="R5147" i="1"/>
  <c r="R4650" i="1"/>
  <c r="R2597" i="1"/>
  <c r="R1845" i="1"/>
  <c r="R5105" i="1"/>
  <c r="R1892" i="1"/>
  <c r="R81" i="1"/>
  <c r="R1669" i="1"/>
  <c r="R4711" i="1"/>
  <c r="R80" i="1"/>
  <c r="R1170" i="1"/>
  <c r="R490" i="1"/>
  <c r="R3344" i="1"/>
  <c r="R1297" i="1"/>
  <c r="R4265" i="1"/>
  <c r="R2223" i="1"/>
  <c r="R4947" i="1"/>
  <c r="R1730" i="1"/>
  <c r="R714" i="1"/>
  <c r="R4987" i="1"/>
  <c r="R94" i="1"/>
  <c r="R3464" i="1"/>
  <c r="R1634" i="1"/>
  <c r="R4486" i="1"/>
  <c r="R3817" i="1"/>
  <c r="R487" i="1"/>
  <c r="R485" i="1"/>
  <c r="R5091" i="1"/>
  <c r="R12" i="1"/>
  <c r="R3998" i="1"/>
  <c r="R2261" i="1"/>
  <c r="R4497" i="1"/>
  <c r="R3506" i="1"/>
  <c r="R2108" i="1"/>
  <c r="R482" i="1"/>
  <c r="R3280" i="1"/>
  <c r="R3029" i="1"/>
  <c r="R4960" i="1"/>
  <c r="R1546" i="1"/>
  <c r="R2820" i="1"/>
  <c r="R844" i="1"/>
  <c r="R4629" i="1"/>
  <c r="R2739" i="1"/>
  <c r="R1887" i="1"/>
  <c r="R4986" i="1"/>
  <c r="R1168" i="1"/>
  <c r="R4558" i="1"/>
  <c r="R900" i="1"/>
  <c r="R4512" i="1"/>
  <c r="R3110" i="1"/>
  <c r="R3651" i="1"/>
  <c r="R480" i="1"/>
  <c r="R3130" i="1"/>
  <c r="R2527" i="1"/>
  <c r="R177" i="1"/>
  <c r="R3866" i="1"/>
  <c r="R2766" i="1"/>
  <c r="R93" i="1"/>
  <c r="R2627" i="1"/>
  <c r="R2391" i="1"/>
  <c r="R3279" i="1"/>
  <c r="R2519" i="1"/>
  <c r="R4725" i="1"/>
  <c r="R3505" i="1"/>
  <c r="R4608" i="1"/>
  <c r="R3597" i="1"/>
  <c r="R3719" i="1"/>
  <c r="R3798" i="1"/>
  <c r="R4607" i="1"/>
  <c r="R477" i="1"/>
  <c r="R475" i="1"/>
  <c r="R3623" i="1"/>
  <c r="R11" i="1"/>
  <c r="R1728" i="1"/>
  <c r="R4238" i="1"/>
  <c r="R3780" i="1"/>
  <c r="R3400" i="1"/>
  <c r="R2471" i="1"/>
  <c r="R4619" i="1"/>
  <c r="R472" i="1"/>
  <c r="R4616" i="1"/>
  <c r="R37" i="1"/>
  <c r="R2541" i="1"/>
  <c r="R1408" i="1"/>
  <c r="R2180" i="1"/>
  <c r="R2560" i="1"/>
  <c r="R3994" i="1"/>
  <c r="R4641" i="1"/>
  <c r="R2626" i="1"/>
  <c r="R1293" i="1"/>
  <c r="R4556" i="1"/>
  <c r="R2526" i="1"/>
  <c r="R2179" i="1"/>
  <c r="R5090" i="1"/>
  <c r="R3925" i="1"/>
  <c r="R4658" i="1"/>
  <c r="R4926" i="1"/>
  <c r="R3993" i="1"/>
  <c r="R3504" i="1"/>
  <c r="R2295" i="1"/>
  <c r="R91" i="1"/>
  <c r="R2113" i="1"/>
  <c r="R4627" i="1"/>
  <c r="R4295" i="1"/>
  <c r="R2024" i="1"/>
  <c r="R1373" i="1"/>
  <c r="R4589" i="1"/>
  <c r="R1639" i="1"/>
  <c r="R3086" i="1"/>
  <c r="R315" i="1"/>
  <c r="R2376" i="1"/>
  <c r="R4277" i="1"/>
  <c r="R1271" i="1"/>
  <c r="R1995" i="1"/>
  <c r="R4531" i="1"/>
  <c r="R3501" i="1"/>
  <c r="R3" i="1"/>
  <c r="R3134" i="1"/>
  <c r="R3990" i="1"/>
  <c r="R2022" i="1"/>
  <c r="R347" i="1"/>
  <c r="R3816" i="1"/>
  <c r="R2389" i="1"/>
  <c r="R2111" i="1"/>
  <c r="R4645" i="1"/>
  <c r="R2791" i="1"/>
  <c r="R3988" i="1"/>
  <c r="R3362" i="1"/>
  <c r="R2294" i="1"/>
  <c r="R3104" i="1"/>
  <c r="R1082" i="1"/>
  <c r="R2375" i="1"/>
  <c r="R4245" i="1"/>
  <c r="R4407" i="1"/>
  <c r="R4946" i="1"/>
  <c r="R3119" i="1"/>
  <c r="R461" i="1"/>
  <c r="R1781" i="1"/>
  <c r="R1994" i="1"/>
  <c r="R2388" i="1"/>
  <c r="R2074" i="1"/>
  <c r="R2081" i="1"/>
  <c r="R460" i="1"/>
  <c r="R2624" i="1"/>
  <c r="R3173" i="1"/>
  <c r="R2815" i="1"/>
  <c r="R2019" i="1"/>
  <c r="R459" i="1"/>
  <c r="R1291" i="1"/>
  <c r="R4276" i="1"/>
  <c r="R4609" i="1"/>
  <c r="R3087" i="1"/>
  <c r="R4350" i="1"/>
  <c r="R2080" i="1"/>
  <c r="R174" i="1"/>
  <c r="R2715" i="1"/>
  <c r="R3986" i="1"/>
  <c r="R3305" i="1"/>
  <c r="R4681" i="1"/>
  <c r="R2532" i="1"/>
  <c r="R1538" i="1"/>
  <c r="R3026" i="1"/>
  <c r="R1289" i="1"/>
  <c r="R3201" i="1"/>
  <c r="R3985" i="1"/>
  <c r="R1081" i="1"/>
  <c r="R1537" i="1"/>
  <c r="R986" i="1"/>
  <c r="R1536" i="1"/>
  <c r="R1878" i="1"/>
  <c r="R1101" i="1"/>
  <c r="R837" i="1"/>
  <c r="R3865" i="1"/>
  <c r="R1370" i="1"/>
  <c r="R4275" i="1"/>
  <c r="R3982" i="1"/>
  <c r="R4684" i="1"/>
  <c r="R2439" i="1"/>
  <c r="R457" i="1"/>
  <c r="R4190" i="1"/>
  <c r="R3619" i="1"/>
  <c r="R4829" i="1"/>
  <c r="R1780" i="1"/>
  <c r="R4864" i="1"/>
  <c r="R3358" i="1"/>
  <c r="R229" i="1"/>
  <c r="R4509" i="1"/>
  <c r="R223" i="1"/>
  <c r="R2863" i="1"/>
  <c r="R4107" i="1"/>
  <c r="R2752" i="1"/>
  <c r="R1724" i="1"/>
  <c r="R3373" i="1"/>
  <c r="R4324" i="1"/>
  <c r="R197" i="1"/>
  <c r="R4467" i="1"/>
  <c r="R2106" i="1"/>
  <c r="R4318" i="1"/>
  <c r="R1936" i="1"/>
  <c r="R3156" i="1"/>
  <c r="R3877" i="1"/>
  <c r="R1704" i="1"/>
  <c r="R3883" i="1"/>
  <c r="R938" i="1"/>
  <c r="R832" i="1"/>
  <c r="R116" i="1"/>
  <c r="R1459" i="1"/>
  <c r="R4234" i="1"/>
  <c r="R3577" i="1"/>
  <c r="R956" i="1"/>
  <c r="R982" i="1"/>
  <c r="R2963" i="1"/>
  <c r="R4620" i="1"/>
  <c r="R1070" i="1"/>
  <c r="R4580" i="1"/>
  <c r="R313" i="1"/>
  <c r="R931" i="1"/>
  <c r="R3801" i="1"/>
  <c r="R3431" i="1"/>
  <c r="R3771" i="1"/>
  <c r="R4233" i="1"/>
  <c r="R2663" i="1"/>
  <c r="R1933" i="1"/>
  <c r="R5070" i="1"/>
  <c r="R660" i="1"/>
  <c r="R1346" i="1"/>
  <c r="R1703" i="1"/>
  <c r="R2205" i="1"/>
  <c r="R416" i="1"/>
  <c r="R2592" i="1"/>
  <c r="R2914" i="1"/>
  <c r="R3848" i="1"/>
  <c r="R1228" i="1"/>
  <c r="R453" i="1"/>
  <c r="R2615" i="1"/>
  <c r="R831" i="1"/>
  <c r="R2522" i="1"/>
  <c r="R1509" i="1"/>
  <c r="R3633" i="1"/>
  <c r="R3016" i="1"/>
  <c r="R371" i="1"/>
  <c r="R2420" i="1"/>
  <c r="R3783" i="1"/>
  <c r="R1147" i="1"/>
  <c r="R1664" i="1"/>
  <c r="R4341" i="1"/>
  <c r="R3291" i="1"/>
  <c r="R1062" i="1"/>
  <c r="R2913" i="1"/>
  <c r="R4935" i="1"/>
  <c r="R4374" i="1"/>
  <c r="R3576" i="1"/>
  <c r="R1663" i="1"/>
  <c r="R1820" i="1"/>
  <c r="R4604" i="1"/>
  <c r="R5069" i="1"/>
  <c r="R4359" i="1"/>
  <c r="R980" i="1"/>
  <c r="R2738" i="1"/>
  <c r="R3399" i="1"/>
  <c r="R1609" i="1"/>
  <c r="R4099" i="1"/>
  <c r="R4403" i="1"/>
  <c r="R656" i="1"/>
  <c r="R1528" i="1"/>
  <c r="R2167" i="1"/>
  <c r="R3398" i="1"/>
  <c r="R771" i="1"/>
  <c r="R2434" i="1"/>
  <c r="R4096" i="1"/>
  <c r="R654" i="1"/>
  <c r="R1701" i="1"/>
  <c r="R3372" i="1"/>
  <c r="R4337" i="1"/>
  <c r="R2230" i="1"/>
  <c r="R359" i="1"/>
  <c r="R2165" i="1"/>
  <c r="R995" i="1"/>
  <c r="R2659" i="1"/>
  <c r="R1748" i="1"/>
  <c r="R1927" i="1"/>
  <c r="R4441" i="1"/>
  <c r="R3446" i="1"/>
  <c r="R1456" i="1"/>
  <c r="R4713" i="1"/>
  <c r="R4579" i="1"/>
  <c r="R2949" i="1"/>
  <c r="R2249" i="1"/>
  <c r="R2657" i="1"/>
  <c r="R2698" i="1"/>
  <c r="R3847" i="1"/>
  <c r="R646" i="1"/>
  <c r="R4943" i="1"/>
  <c r="R645" i="1"/>
  <c r="R5015" i="1"/>
  <c r="R644" i="1"/>
  <c r="R3058" i="1"/>
  <c r="R1506" i="1"/>
  <c r="R2128" i="1"/>
  <c r="R270" i="1"/>
  <c r="R2679" i="1"/>
  <c r="R3567" i="1"/>
  <c r="R2856" i="1"/>
  <c r="R269" i="1"/>
  <c r="R1145" i="1"/>
  <c r="R3429" i="1"/>
  <c r="R1119" i="1"/>
  <c r="R3961" i="1"/>
  <c r="R4323" i="1"/>
  <c r="R4750" i="1"/>
  <c r="R4254" i="1"/>
  <c r="R4402" i="1"/>
  <c r="R641" i="1"/>
  <c r="R836" i="1"/>
  <c r="R1454" i="1"/>
  <c r="R4898" i="1"/>
  <c r="R5066" i="1"/>
  <c r="R3306" i="1"/>
  <c r="R1860" i="1"/>
  <c r="R2537" i="1"/>
  <c r="R1341" i="1"/>
  <c r="R2708" i="1"/>
  <c r="R1604" i="1"/>
  <c r="R3218" i="1"/>
  <c r="R2461" i="1"/>
  <c r="R909" i="1"/>
  <c r="R3561" i="1"/>
  <c r="R412" i="1"/>
  <c r="R1745" i="1"/>
  <c r="R3754" i="1"/>
  <c r="R114" i="1"/>
  <c r="R634" i="1"/>
  <c r="R1717" i="1"/>
  <c r="R1263" i="1"/>
  <c r="R632" i="1"/>
  <c r="R2202" i="1"/>
  <c r="R3124" i="1"/>
  <c r="R1700" i="1"/>
  <c r="R1817" i="1"/>
  <c r="R3396" i="1"/>
  <c r="R370" i="1"/>
  <c r="R3770" i="1"/>
  <c r="R979" i="1"/>
  <c r="R4918" i="1"/>
  <c r="R1049" i="1"/>
  <c r="R2945" i="1"/>
  <c r="R2611" i="1"/>
  <c r="R4088" i="1"/>
  <c r="R4462" i="1"/>
  <c r="R2551" i="1"/>
  <c r="R1504" i="1"/>
  <c r="R3428" i="1"/>
  <c r="R1220" i="1"/>
  <c r="R1340" i="1"/>
  <c r="R1970" i="1"/>
  <c r="R267" i="1"/>
  <c r="R2342" i="1"/>
  <c r="R4357" i="1"/>
  <c r="R978" i="1"/>
  <c r="R877" i="1"/>
  <c r="R628" i="1"/>
  <c r="R2654" i="1"/>
  <c r="R4860" i="1"/>
  <c r="R1262" i="1"/>
  <c r="R5170" i="1"/>
  <c r="R3726" i="1"/>
  <c r="R3152" i="1"/>
  <c r="R4087" i="1"/>
  <c r="R3166" i="1"/>
  <c r="R1598" i="1"/>
  <c r="R1597" i="1"/>
  <c r="R3766" i="1"/>
  <c r="R4951" i="1"/>
  <c r="R3717" i="1"/>
  <c r="R4086" i="1"/>
  <c r="R4356" i="1"/>
  <c r="R3844" i="1"/>
  <c r="R2779" i="1"/>
  <c r="R1596" i="1"/>
  <c r="R1682" i="1"/>
  <c r="R4625" i="1"/>
  <c r="R3787" i="1"/>
  <c r="R3786" i="1"/>
  <c r="R4272" i="1"/>
  <c r="R2341" i="1"/>
  <c r="R2292" i="1"/>
  <c r="R1451" i="1"/>
  <c r="R1396" i="1"/>
  <c r="R4688" i="1"/>
  <c r="R1526" i="1"/>
  <c r="R3165" i="1"/>
  <c r="R1118" i="1"/>
  <c r="R3875" i="1"/>
  <c r="R1502" i="1"/>
  <c r="R2652" i="1"/>
  <c r="R3729" i="1"/>
  <c r="R2695" i="1"/>
  <c r="R622" i="1"/>
  <c r="R409" i="1"/>
  <c r="R337" i="1"/>
  <c r="R964" i="1"/>
  <c r="R2759" i="1"/>
  <c r="R4573" i="1"/>
  <c r="R2339" i="1"/>
  <c r="R1592" i="1"/>
  <c r="R3327" i="1"/>
  <c r="R763" i="1"/>
  <c r="R3287" i="1"/>
  <c r="R2851" i="1"/>
  <c r="R2880" i="1"/>
  <c r="R2338" i="1"/>
  <c r="R2548" i="1"/>
  <c r="R3123" i="1"/>
  <c r="R2778" i="1"/>
  <c r="R4931" i="1"/>
  <c r="R3555" i="1"/>
  <c r="R4640" i="1"/>
  <c r="R2159" i="1"/>
  <c r="R4545" i="1"/>
  <c r="R380" i="1"/>
  <c r="R2737" i="1"/>
  <c r="R2110" i="1"/>
  <c r="R2736" i="1"/>
  <c r="R310" i="1"/>
  <c r="R3245" i="1"/>
  <c r="R2336" i="1"/>
  <c r="R2850" i="1"/>
  <c r="R4252" i="1"/>
  <c r="R5013" i="1"/>
  <c r="R2807" i="1"/>
  <c r="R4547" i="1"/>
  <c r="R618" i="1"/>
  <c r="R1143" i="1"/>
  <c r="R292" i="1"/>
  <c r="R2806" i="1"/>
  <c r="R2960" i="1"/>
  <c r="R616" i="1"/>
  <c r="R1742" i="1"/>
  <c r="R1216" i="1"/>
  <c r="R3673" i="1"/>
  <c r="R3207" i="1"/>
  <c r="R828" i="1"/>
  <c r="R3468" i="1"/>
  <c r="R977" i="1"/>
  <c r="R3425" i="1"/>
  <c r="R615" i="1"/>
  <c r="R3705" i="1"/>
  <c r="R1636" i="1"/>
  <c r="R1589" i="1"/>
  <c r="R3393" i="1"/>
  <c r="R1969" i="1"/>
  <c r="R794" i="1"/>
  <c r="R871" i="1"/>
  <c r="R4894" i="1"/>
  <c r="R4893" i="1"/>
  <c r="R1499" i="1"/>
  <c r="R4571" i="1"/>
  <c r="R4728" i="1"/>
  <c r="R989" i="1"/>
  <c r="R1776" i="1"/>
  <c r="R613" i="1"/>
  <c r="R5165" i="1"/>
  <c r="R4075" i="1"/>
  <c r="R612" i="1"/>
  <c r="R4845" i="1"/>
  <c r="R4400" i="1"/>
  <c r="R1496" i="1"/>
  <c r="R3703" i="1"/>
  <c r="R3765" i="1"/>
  <c r="R2929" i="1"/>
  <c r="R792" i="1"/>
  <c r="R1213" i="1"/>
  <c r="R2095" i="1"/>
  <c r="R1588" i="1"/>
  <c r="R4971" i="1"/>
  <c r="R438" i="1"/>
  <c r="R2459" i="1"/>
  <c r="R1078" i="1"/>
  <c r="R4859" i="1"/>
  <c r="R102" i="1"/>
  <c r="R2487" i="1"/>
  <c r="R3326" i="1"/>
  <c r="R4570" i="1"/>
  <c r="R3424" i="1"/>
  <c r="R3149" i="1"/>
  <c r="R1587" i="1"/>
  <c r="R2197" i="1"/>
  <c r="R4675" i="1"/>
  <c r="R265" i="1"/>
  <c r="R1586" i="1"/>
  <c r="R4794" i="1"/>
  <c r="R5060" i="1"/>
  <c r="R264" i="1"/>
  <c r="R3255" i="1"/>
  <c r="R2412" i="1"/>
  <c r="R5009" i="1"/>
  <c r="R5098" i="1"/>
  <c r="R2079" i="1"/>
  <c r="R2998" i="1"/>
  <c r="R607" i="1"/>
  <c r="R606" i="1"/>
  <c r="R2892" i="1"/>
  <c r="R3549" i="1"/>
  <c r="R2195" i="1"/>
  <c r="R2911" i="1"/>
  <c r="R186" i="1"/>
  <c r="R2948" i="1"/>
  <c r="R3610" i="1"/>
  <c r="R321" i="1"/>
  <c r="R1697" i="1"/>
  <c r="R3338" i="1"/>
  <c r="R4916" i="1"/>
  <c r="R1585" i="1"/>
  <c r="R2291" i="1"/>
  <c r="R4174" i="1"/>
  <c r="R4614" i="1"/>
  <c r="R906" i="1"/>
  <c r="R1837" i="1"/>
  <c r="R1741" i="1"/>
  <c r="R4358" i="1"/>
  <c r="R4783" i="1"/>
  <c r="R759" i="1"/>
  <c r="R1329" i="1"/>
  <c r="R3043" i="1"/>
  <c r="R157" i="1"/>
  <c r="R2694" i="1"/>
  <c r="R4389" i="1"/>
  <c r="R3349" i="1"/>
  <c r="R3814" i="1"/>
  <c r="R5059" i="1"/>
  <c r="R2942" i="1"/>
  <c r="R2692" i="1"/>
  <c r="R3467" i="1"/>
  <c r="R4064" i="1"/>
  <c r="R1030" i="1"/>
  <c r="R300" i="1"/>
  <c r="R1920" i="1"/>
  <c r="R4385" i="1"/>
  <c r="R4727" i="1"/>
  <c r="R50" i="1"/>
  <c r="R5058" i="1"/>
  <c r="R3366" i="1"/>
  <c r="R3146" i="1"/>
  <c r="R437" i="1"/>
  <c r="R3546" i="1"/>
  <c r="R2983" i="1"/>
  <c r="R2094" i="1"/>
  <c r="R3422" i="1"/>
  <c r="R1211" i="1"/>
  <c r="R2510" i="1"/>
  <c r="R3841" i="1"/>
  <c r="R4890" i="1"/>
  <c r="R3545" i="1"/>
  <c r="R2048" i="1"/>
  <c r="R3959" i="1"/>
  <c r="R3658" i="1"/>
  <c r="R2918" i="1"/>
  <c r="R1441" i="1"/>
  <c r="R3840" i="1"/>
  <c r="R2126" i="1"/>
  <c r="R2901" i="1"/>
  <c r="R753" i="1"/>
  <c r="R5007" i="1"/>
  <c r="R1918" i="1"/>
  <c r="R751" i="1"/>
  <c r="R1440" i="1"/>
  <c r="R597" i="1"/>
  <c r="R750" i="1"/>
  <c r="R1209" i="1"/>
  <c r="R2256" i="1"/>
  <c r="R3097" i="1"/>
  <c r="R4059" i="1"/>
  <c r="R2735" i="1"/>
  <c r="R4152" i="1"/>
  <c r="R2192" i="1"/>
  <c r="R1582" i="1"/>
  <c r="R1774" i="1"/>
  <c r="R3311" i="1"/>
  <c r="R1208" i="1"/>
  <c r="R5006" i="1"/>
  <c r="R4888" i="1"/>
  <c r="R3088" i="1"/>
  <c r="R5160" i="1"/>
  <c r="R291" i="1"/>
  <c r="R2508" i="1"/>
  <c r="R4670" i="1"/>
  <c r="R593" i="1"/>
  <c r="R2774" i="1"/>
  <c r="R592" i="1"/>
  <c r="R934" i="1"/>
  <c r="R299" i="1"/>
  <c r="R1805" i="1"/>
  <c r="R4598" i="1"/>
  <c r="R5158" i="1"/>
  <c r="R2888" i="1"/>
  <c r="R1579" i="1"/>
  <c r="R3145" i="1"/>
  <c r="R3323" i="1"/>
  <c r="R1004" i="1"/>
  <c r="R1438" i="1"/>
  <c r="R3731" i="1"/>
  <c r="R2190" i="1"/>
  <c r="R1322" i="1"/>
  <c r="R2843" i="1"/>
  <c r="R2535" i="1"/>
  <c r="R4800" i="1"/>
  <c r="R156" i="1"/>
  <c r="R3905" i="1"/>
  <c r="R1836" i="1"/>
  <c r="R2608" i="1"/>
  <c r="R3762" i="1"/>
  <c r="R4352" i="1"/>
  <c r="R155" i="1"/>
  <c r="R5054" i="1"/>
  <c r="R1116" i="1"/>
  <c r="R1916" i="1"/>
  <c r="R434" i="1"/>
  <c r="R585" i="1"/>
  <c r="R2758" i="1"/>
  <c r="R3019" i="1"/>
  <c r="R3604" i="1"/>
  <c r="R2992" i="1"/>
  <c r="R318" i="1"/>
  <c r="R1915" i="1"/>
  <c r="R4455" i="1"/>
  <c r="R4965" i="1"/>
  <c r="R582" i="1"/>
  <c r="R3951" i="1"/>
  <c r="R2886" i="1"/>
  <c r="R2124" i="1"/>
  <c r="R4535" i="1"/>
  <c r="R3539" i="1"/>
  <c r="R2268" i="1"/>
  <c r="R3401" i="1"/>
  <c r="R1913" i="1"/>
  <c r="R1138" i="1"/>
  <c r="R1054" i="1"/>
  <c r="R4251" i="1"/>
  <c r="R3603" i="1"/>
  <c r="R2123" i="1"/>
  <c r="R1435" i="1"/>
  <c r="R3701" i="1"/>
  <c r="R577" i="1"/>
  <c r="R219" i="1"/>
  <c r="R3253" i="1"/>
  <c r="R308" i="1"/>
  <c r="R1575" i="1"/>
  <c r="R2800" i="1"/>
  <c r="R948" i="1"/>
  <c r="R1912" i="1"/>
  <c r="R1434" i="1"/>
  <c r="R4887" i="1"/>
  <c r="R572" i="1"/>
  <c r="R2841" i="1"/>
  <c r="R218" i="1"/>
  <c r="R1137" i="1"/>
  <c r="R4597" i="1"/>
  <c r="R1852" i="1"/>
  <c r="R2581" i="1"/>
  <c r="R3443" i="1"/>
  <c r="R3040" i="1"/>
  <c r="R2546" i="1"/>
  <c r="R3646" i="1"/>
  <c r="R1800" i="1"/>
  <c r="R1911" i="1"/>
  <c r="R5129" i="1"/>
  <c r="R570" i="1"/>
  <c r="R2133" i="1"/>
  <c r="R153" i="1"/>
  <c r="R4150" i="1"/>
  <c r="R451" i="1"/>
  <c r="R353" i="1"/>
  <c r="R258" i="1"/>
  <c r="R4051" i="1"/>
  <c r="R568" i="1"/>
  <c r="R2005" i="1"/>
  <c r="R4231" i="1"/>
  <c r="R5157" i="1"/>
  <c r="R2151" i="1"/>
  <c r="R256" i="1"/>
  <c r="R3143" i="1"/>
  <c r="R3365" i="1"/>
  <c r="R2840" i="1"/>
  <c r="R1388" i="1"/>
  <c r="R1659" i="1"/>
  <c r="R1134" i="1"/>
  <c r="R1644" i="1"/>
  <c r="R4539" i="1"/>
  <c r="R4314" i="1"/>
  <c r="R864" i="1"/>
  <c r="R4452" i="1"/>
  <c r="R1764" i="1"/>
  <c r="R2323" i="1"/>
  <c r="R3378" i="1"/>
  <c r="R2380" i="1"/>
  <c r="R2150" i="1"/>
  <c r="R1001" i="1"/>
  <c r="R2149" i="1"/>
  <c r="R4815" i="1"/>
  <c r="R1909" i="1"/>
  <c r="R2926" i="1"/>
  <c r="R4048" i="1"/>
  <c r="R927" i="1"/>
  <c r="R3534" i="1"/>
  <c r="R4187" i="1"/>
  <c r="R1198" i="1"/>
  <c r="R5156" i="1"/>
  <c r="R4221" i="1"/>
  <c r="R4751" i="1"/>
  <c r="R4047" i="1"/>
  <c r="R926" i="1"/>
  <c r="R254" i="1"/>
  <c r="R2121" i="1"/>
  <c r="R790" i="1"/>
  <c r="R2277" i="1"/>
  <c r="R5004" i="1"/>
  <c r="R1676" i="1"/>
  <c r="R4652" i="1"/>
  <c r="R1675" i="1"/>
  <c r="R4344" i="1"/>
  <c r="R3837" i="1"/>
  <c r="R2606" i="1"/>
  <c r="R1196" i="1"/>
  <c r="R1570" i="1"/>
  <c r="R2644" i="1"/>
  <c r="R558" i="1"/>
  <c r="R2408" i="1"/>
  <c r="R3460" i="1"/>
  <c r="R3442" i="1"/>
  <c r="R3750" i="1"/>
  <c r="R4678" i="1"/>
  <c r="R2319" i="1"/>
  <c r="R826" i="1"/>
  <c r="R4040" i="1"/>
  <c r="R1965" i="1"/>
  <c r="R2604" i="1"/>
  <c r="R3530" i="1"/>
  <c r="R1194" i="1"/>
  <c r="R1428" i="1"/>
  <c r="R925" i="1"/>
  <c r="R553" i="1"/>
  <c r="R1076" i="1"/>
  <c r="R2406" i="1"/>
  <c r="R1052" i="1"/>
  <c r="R3790" i="1"/>
  <c r="R860" i="1"/>
  <c r="R2405" i="1"/>
  <c r="R4787" i="1"/>
  <c r="R3645" i="1"/>
  <c r="R252" i="1"/>
  <c r="R716" i="1"/>
  <c r="R5154" i="1"/>
  <c r="R4844" i="1"/>
  <c r="R3204" i="1"/>
  <c r="R945" i="1"/>
  <c r="R551" i="1"/>
  <c r="R4038" i="1"/>
  <c r="R3698" i="1"/>
  <c r="R549" i="1"/>
  <c r="R3321" i="1"/>
  <c r="R4249" i="1"/>
  <c r="R3716" i="1"/>
  <c r="R3749" i="1"/>
  <c r="R1794" i="1"/>
  <c r="R2772" i="1"/>
  <c r="R2514" i="1"/>
  <c r="R2751" i="1"/>
  <c r="R2798" i="1"/>
  <c r="R1793" i="1"/>
  <c r="R1486" i="1"/>
  <c r="R857" i="1"/>
  <c r="R2035" i="1"/>
  <c r="R1485" i="1"/>
  <c r="R3012" i="1"/>
  <c r="R1484" i="1"/>
  <c r="R1736" i="1"/>
  <c r="R1192" i="1"/>
  <c r="R2317" i="1"/>
  <c r="R3186" i="1"/>
  <c r="R954" i="1"/>
  <c r="R46" i="1"/>
  <c r="R1982" i="1"/>
  <c r="R2013" i="1"/>
  <c r="R4587" i="1"/>
  <c r="R4033" i="1"/>
  <c r="R307" i="1"/>
  <c r="R4565" i="1"/>
  <c r="R5128" i="1"/>
  <c r="R542" i="1"/>
  <c r="R4439" i="1"/>
  <c r="R2529" i="1"/>
  <c r="R2563" i="1"/>
  <c r="R1997" i="1"/>
  <c r="R4824" i="1"/>
  <c r="R1026" i="1"/>
  <c r="R3203" i="1"/>
  <c r="R5135" i="1"/>
  <c r="R68" i="1"/>
  <c r="R2089" i="1"/>
  <c r="R4799" i="1"/>
  <c r="R4563" i="1"/>
  <c r="R3162" i="1"/>
  <c r="R3178" i="1"/>
  <c r="R1132" i="1"/>
  <c r="R3941" i="1"/>
  <c r="R2403" i="1"/>
  <c r="R1313" i="1"/>
  <c r="R146" i="1"/>
  <c r="R1190" i="1"/>
  <c r="R1693" i="1"/>
  <c r="R2900" i="1"/>
  <c r="R4666" i="1"/>
  <c r="R249" i="1"/>
  <c r="R3644" i="1"/>
  <c r="R538" i="1"/>
  <c r="R4391" i="1"/>
  <c r="R2482" i="1"/>
  <c r="R537" i="1"/>
  <c r="R2770" i="1"/>
  <c r="R5000" i="1"/>
  <c r="R3117" i="1"/>
  <c r="R2688" i="1"/>
  <c r="R2254" i="1"/>
  <c r="R4414" i="1"/>
  <c r="R2185" i="1"/>
  <c r="R2602" i="1"/>
  <c r="R1561" i="1"/>
  <c r="R2379" i="1"/>
  <c r="R3800" i="1"/>
  <c r="R4962" i="1"/>
  <c r="R971" i="1"/>
  <c r="R3440" i="1"/>
  <c r="R2832" i="1"/>
  <c r="R1787" i="1"/>
  <c r="R4718" i="1"/>
  <c r="R3168" i="1"/>
  <c r="R4880" i="1"/>
  <c r="R531" i="1"/>
  <c r="R740" i="1"/>
  <c r="R2312" i="1"/>
  <c r="R1185" i="1"/>
  <c r="R4028" i="1"/>
  <c r="R4646" i="1"/>
  <c r="R5116" i="1"/>
  <c r="R4814" i="1"/>
  <c r="R4999" i="1"/>
  <c r="R1559" i="1"/>
  <c r="R4181" i="1"/>
  <c r="R1310" i="1"/>
  <c r="R2184" i="1"/>
  <c r="R4366" i="1"/>
  <c r="R4025" i="1"/>
  <c r="R3240" i="1"/>
  <c r="R3237" i="1"/>
  <c r="R3212" i="1"/>
  <c r="R2723" i="1"/>
  <c r="R4623" i="1"/>
  <c r="R3459" i="1"/>
  <c r="R1380" i="1"/>
  <c r="R4998" i="1"/>
  <c r="R970" i="1"/>
  <c r="R350" i="1"/>
  <c r="R1184" i="1"/>
  <c r="R4450" i="1"/>
  <c r="R2144" i="1"/>
  <c r="R3364" i="1"/>
  <c r="R3945" i="1"/>
  <c r="R526" i="1"/>
  <c r="R3192" i="1"/>
  <c r="R4248" i="1"/>
  <c r="R4024" i="1"/>
  <c r="R3944" i="1"/>
  <c r="R525" i="1"/>
  <c r="R1307" i="1"/>
  <c r="R4878" i="1"/>
  <c r="R4594" i="1"/>
  <c r="R524" i="1"/>
  <c r="R2637" i="1"/>
  <c r="R4022" i="1"/>
  <c r="R1306" i="1"/>
  <c r="R4593" i="1"/>
  <c r="R402" i="1"/>
  <c r="R3211" i="1"/>
  <c r="R3926" i="1"/>
  <c r="R2828" i="1"/>
  <c r="R1898" i="1"/>
  <c r="R2991" i="1"/>
  <c r="R2990" i="1"/>
  <c r="R2479" i="1"/>
  <c r="R366" i="1"/>
  <c r="R4876" i="1"/>
  <c r="R2544" i="1"/>
  <c r="R1897" i="1"/>
  <c r="R44" i="1"/>
  <c r="R349" i="1"/>
  <c r="R4639" i="1"/>
  <c r="R3618" i="1"/>
  <c r="R5115" i="1"/>
  <c r="R1304" i="1"/>
  <c r="R4996" i="1"/>
  <c r="R1111" i="1"/>
  <c r="R4312" i="1"/>
  <c r="R4528" i="1"/>
  <c r="R736" i="1"/>
  <c r="R3450" i="1"/>
  <c r="R4487" i="1"/>
  <c r="R519" i="1"/>
  <c r="R1481" i="1"/>
  <c r="R3275" i="1"/>
  <c r="R3236" i="1"/>
  <c r="R1558" i="1"/>
  <c r="R3727" i="1"/>
  <c r="R1303" i="1"/>
  <c r="R4538" i="1"/>
  <c r="R144" i="1"/>
  <c r="R4017" i="1"/>
  <c r="R1379" i="1"/>
  <c r="R517" i="1"/>
  <c r="R4268" i="1"/>
  <c r="R1480" i="1"/>
  <c r="R3484" i="1"/>
  <c r="R2712" i="1"/>
  <c r="R4015" i="1"/>
  <c r="R4950" i="1"/>
  <c r="R2372" i="1"/>
  <c r="R3394" i="1"/>
  <c r="R5046" i="1"/>
  <c r="R1109" i="1"/>
  <c r="R4874" i="1"/>
  <c r="R1555" i="1"/>
  <c r="R4014" i="1"/>
  <c r="R3868" i="1"/>
  <c r="R5106" i="1"/>
  <c r="R2562" i="1"/>
  <c r="R4994" i="1"/>
  <c r="R1758" i="1"/>
  <c r="R4591" i="1"/>
  <c r="R1642" i="1"/>
  <c r="R296" i="1"/>
  <c r="R1177" i="1"/>
  <c r="R2826" i="1"/>
  <c r="R2087" i="1"/>
  <c r="R3002" i="1"/>
  <c r="R1784" i="1"/>
  <c r="R2825" i="1"/>
  <c r="R1258" i="1"/>
  <c r="R3220" i="1"/>
  <c r="R1671" i="1"/>
  <c r="R2599" i="1"/>
  <c r="R1376" i="1"/>
  <c r="R510" i="1"/>
  <c r="R850" i="1"/>
  <c r="R2989" i="1"/>
  <c r="R14" i="1"/>
  <c r="R2012" i="1"/>
  <c r="R3414" i="1"/>
  <c r="R2444" i="1"/>
  <c r="R3515" i="1"/>
  <c r="R4141" i="1"/>
  <c r="R734" i="1"/>
  <c r="R4228" i="1"/>
  <c r="R1301" i="1"/>
  <c r="R3830" i="1"/>
  <c r="R4247" i="1"/>
  <c r="R2396" i="1"/>
  <c r="R508" i="1"/>
  <c r="R507" i="1"/>
  <c r="R505" i="1"/>
  <c r="R2028" i="1"/>
  <c r="R42" i="1"/>
  <c r="R3964" i="1"/>
  <c r="R3198" i="1"/>
  <c r="R41" i="1"/>
  <c r="R1106" i="1"/>
  <c r="R1549" i="1"/>
  <c r="R1094" i="1"/>
  <c r="R4928" i="1"/>
  <c r="R3513" i="1"/>
  <c r="R1128" i="1"/>
  <c r="R3231" i="1"/>
  <c r="R2140" i="1"/>
  <c r="R968" i="1"/>
  <c r="R143" i="1"/>
  <c r="R3315" i="1"/>
  <c r="R4731" i="1"/>
  <c r="R1732" i="1"/>
  <c r="R733" i="1"/>
  <c r="R180" i="1"/>
  <c r="R4212" i="1"/>
  <c r="R4857" i="1"/>
  <c r="R2767" i="1"/>
  <c r="R1175" i="1"/>
  <c r="R500" i="1"/>
  <c r="R3682" i="1"/>
  <c r="R2633" i="1"/>
  <c r="R142" i="1"/>
  <c r="R4005" i="1"/>
  <c r="R2978" i="1"/>
  <c r="R2954" i="1"/>
  <c r="R65" i="1"/>
  <c r="R3031" i="1"/>
  <c r="R2937" i="1"/>
  <c r="R1710" i="1"/>
  <c r="R4266" i="1"/>
  <c r="R4004" i="1"/>
  <c r="R4003" i="1"/>
  <c r="R3295" i="1"/>
  <c r="R498" i="1"/>
  <c r="R4590" i="1"/>
  <c r="R3805" i="1"/>
  <c r="R4832" i="1"/>
  <c r="R4707" i="1"/>
  <c r="R3478" i="1"/>
  <c r="R1670" i="1"/>
  <c r="R4871" i="1"/>
  <c r="R4703" i="1"/>
  <c r="R4001" i="1"/>
  <c r="R1414" i="1"/>
  <c r="R4000" i="1"/>
  <c r="R1153" i="1"/>
  <c r="R1756" i="1"/>
  <c r="R3294" i="1"/>
  <c r="R1298" i="1"/>
  <c r="R3939" i="1"/>
  <c r="R492" i="1"/>
  <c r="R4527" i="1"/>
  <c r="R4649" i="1"/>
  <c r="R1171" i="1"/>
  <c r="R1413" i="1"/>
  <c r="R3999" i="1"/>
  <c r="R209" i="1"/>
  <c r="R3230" i="1"/>
  <c r="R377" i="1"/>
  <c r="R4305" i="1"/>
  <c r="R3135" i="1"/>
  <c r="R123" i="1"/>
  <c r="R3509" i="1"/>
  <c r="R3508" i="1"/>
  <c r="R1296" i="1"/>
  <c r="R4168" i="1"/>
  <c r="R2394" i="1"/>
  <c r="R2084" i="1"/>
  <c r="R2286" i="1"/>
  <c r="R4870" i="1"/>
  <c r="R3667" i="1"/>
  <c r="R488" i="1"/>
  <c r="R2393" i="1"/>
  <c r="R5043" i="1"/>
  <c r="R3827" i="1"/>
  <c r="R2083" i="1"/>
  <c r="R1689" i="1"/>
  <c r="R4355" i="1"/>
  <c r="R1961" i="1"/>
  <c r="R1547" i="1"/>
  <c r="R483" i="1"/>
  <c r="R2114" i="1"/>
  <c r="R2821" i="1"/>
  <c r="R2371" i="1"/>
  <c r="R5042" i="1"/>
  <c r="R3937" i="1"/>
  <c r="R991" i="1"/>
  <c r="R240" i="1"/>
  <c r="R2953" i="1"/>
  <c r="R3997" i="1"/>
  <c r="R207" i="1"/>
  <c r="R1169" i="1"/>
  <c r="R2181" i="1"/>
  <c r="R3996" i="1"/>
  <c r="R1545" i="1"/>
  <c r="R2921" i="1"/>
  <c r="R1844" i="1"/>
  <c r="R4557" i="1"/>
  <c r="R1374" i="1"/>
  <c r="R2719" i="1"/>
  <c r="R206" i="1"/>
  <c r="R728" i="1"/>
  <c r="R479" i="1"/>
  <c r="R1542" i="1"/>
  <c r="R3108" i="1"/>
  <c r="R238" i="1"/>
  <c r="R1959" i="1"/>
  <c r="R139" i="1"/>
  <c r="R5145" i="1"/>
  <c r="R5114" i="1"/>
  <c r="R1477" i="1"/>
  <c r="R4792" i="1"/>
  <c r="R1867" i="1"/>
  <c r="R4869" i="1"/>
  <c r="R348" i="1"/>
  <c r="R1866" i="1"/>
  <c r="R237" i="1"/>
  <c r="R4830" i="1"/>
  <c r="R476" i="1"/>
  <c r="R713" i="1"/>
  <c r="R1294" i="1"/>
  <c r="R4217" i="1"/>
  <c r="R1476" i="1"/>
  <c r="R2137" i="1"/>
  <c r="R922" i="1"/>
  <c r="R5041" i="1"/>
  <c r="R3979" i="1"/>
  <c r="R175" i="1"/>
  <c r="R471" i="1"/>
  <c r="R1093" i="1"/>
  <c r="R921" i="1"/>
  <c r="R4984" i="1"/>
  <c r="R3666" i="1"/>
  <c r="R1782" i="1"/>
  <c r="R1272" i="1"/>
  <c r="R1075" i="1"/>
  <c r="R2502" i="1"/>
  <c r="R4207" i="1"/>
  <c r="R395" i="1"/>
  <c r="R3855" i="1"/>
  <c r="R2977" i="1"/>
  <c r="R1541" i="1"/>
  <c r="R2818" i="1"/>
  <c r="R2995" i="1"/>
  <c r="R3191" i="1"/>
  <c r="R3760" i="1"/>
  <c r="R36" i="1"/>
  <c r="R5143" i="1"/>
  <c r="R286" i="1"/>
  <c r="R3249" i="1"/>
  <c r="R3622" i="1"/>
  <c r="R466" i="1"/>
  <c r="R4983" i="1"/>
  <c r="R4262" i="1"/>
  <c r="R447" i="1"/>
  <c r="R3411" i="1"/>
  <c r="R3278" i="1"/>
  <c r="R3309" i="1"/>
  <c r="R1835" i="1"/>
  <c r="R1406" i="1"/>
  <c r="R234" i="1"/>
  <c r="R3314" i="1"/>
  <c r="R1726" i="1"/>
  <c r="R3991" i="1"/>
  <c r="R464" i="1"/>
  <c r="R1768" i="1"/>
  <c r="R3219" i="1"/>
  <c r="R1540" i="1"/>
  <c r="R1474" i="1"/>
  <c r="R2431" i="1"/>
  <c r="R3500" i="1"/>
  <c r="R1721" i="1"/>
  <c r="R138" i="1"/>
  <c r="R4343" i="1"/>
  <c r="R2816" i="1"/>
  <c r="R4310" i="1"/>
  <c r="R4504" i="1"/>
  <c r="R841" i="1"/>
  <c r="R3892" i="1"/>
  <c r="R3499" i="1"/>
  <c r="R4209" i="1"/>
  <c r="R2625" i="1"/>
  <c r="R944" i="1"/>
  <c r="R231" i="1"/>
  <c r="R2570" i="1"/>
  <c r="R2370" i="1"/>
  <c r="R2765" i="1"/>
  <c r="R4185" i="1"/>
  <c r="R346" i="1"/>
  <c r="R2" i="1"/>
  <c r="R3653" i="1"/>
  <c r="R1255" i="1"/>
  <c r="R1638" i="1"/>
  <c r="R786" i="1"/>
  <c r="R3361" i="1"/>
  <c r="R1843" i="1"/>
  <c r="R5040" i="1"/>
  <c r="R2976" i="1"/>
  <c r="R2813" i="1"/>
  <c r="R2178" i="1"/>
  <c r="R1372" i="1"/>
  <c r="R2683" i="1"/>
  <c r="R1102" i="1"/>
  <c r="R3377" i="1"/>
  <c r="R838" i="1"/>
  <c r="R3447" i="1"/>
  <c r="R4236" i="1"/>
  <c r="R4309" i="1"/>
  <c r="R3797" i="1"/>
  <c r="R3977" i="1"/>
  <c r="R230" i="1"/>
  <c r="R3789" i="1"/>
  <c r="R3886" i="1"/>
  <c r="R2812" i="1"/>
  <c r="R4406" i="1"/>
  <c r="R173" i="1"/>
  <c r="R3692" i="1"/>
  <c r="R3718" i="1"/>
  <c r="R1164" i="1"/>
  <c r="R1371" i="1"/>
  <c r="R2366" i="1"/>
  <c r="R3984" i="1"/>
  <c r="R3983" i="1"/>
  <c r="R4243" i="1"/>
  <c r="R2714" i="1"/>
  <c r="R4774" i="1"/>
  <c r="R2018" i="1"/>
  <c r="R712" i="1"/>
  <c r="R3779" i="1"/>
  <c r="R2293" i="1"/>
  <c r="R5039" i="1"/>
  <c r="R4786" i="1"/>
  <c r="R3023" i="1"/>
  <c r="R1993" i="1"/>
  <c r="R2078" i="1"/>
  <c r="R4836" i="1"/>
  <c r="R128" i="1"/>
  <c r="R1698" i="1"/>
  <c r="R3164" i="1"/>
  <c r="R762" i="1"/>
  <c r="R4818" i="1"/>
  <c r="R4271" i="1"/>
  <c r="R1661" i="1"/>
  <c r="R1647" i="1"/>
  <c r="R2199" i="1"/>
  <c r="R1500" i="1"/>
  <c r="R619" i="1"/>
  <c r="R4494" i="1"/>
  <c r="R5110" i="1"/>
  <c r="R4741" i="1"/>
  <c r="R1716" i="1"/>
  <c r="R2932" i="1"/>
  <c r="R4895" i="1"/>
  <c r="R3426" i="1"/>
  <c r="R4080" i="1"/>
  <c r="R1680" i="1"/>
  <c r="R2489" i="1"/>
  <c r="R1215" i="1"/>
  <c r="R3554" i="1"/>
  <c r="R4079" i="1"/>
  <c r="R5012" i="1"/>
  <c r="R1924" i="1"/>
  <c r="R4602" i="1"/>
  <c r="R84" i="1"/>
  <c r="R4078" i="1"/>
  <c r="R4793" i="1"/>
  <c r="R4937" i="1"/>
  <c r="R1333" i="1"/>
  <c r="R4077" i="1"/>
  <c r="R3889" i="1"/>
  <c r="R4701" i="1"/>
  <c r="R1812" i="1"/>
  <c r="R3456" i="1"/>
  <c r="R4076" i="1"/>
  <c r="R3948" i="1"/>
  <c r="R52" i="1"/>
  <c r="R761" i="1"/>
  <c r="R3960" i="1"/>
  <c r="R5088" i="1"/>
  <c r="R3256" i="1"/>
  <c r="R3704" i="1"/>
  <c r="R3605" i="1"/>
  <c r="R1497" i="1"/>
  <c r="R4282" i="1"/>
  <c r="R4073" i="1"/>
  <c r="R1214" i="1"/>
  <c r="R2414" i="1"/>
  <c r="R5132" i="1"/>
  <c r="R158" i="1"/>
  <c r="R4740" i="1"/>
  <c r="R4923" i="1"/>
  <c r="R3049" i="1"/>
  <c r="R5164" i="1"/>
  <c r="R2332" i="1"/>
  <c r="R3702" i="1"/>
  <c r="R3261" i="1"/>
  <c r="R4488" i="1"/>
  <c r="R2269" i="1"/>
  <c r="R4766" i="1"/>
  <c r="R188" i="1"/>
  <c r="R2650" i="1"/>
  <c r="R187" i="1"/>
  <c r="R2585" i="1"/>
  <c r="R4601" i="1"/>
  <c r="R3351" i="1"/>
  <c r="R2486" i="1"/>
  <c r="R4070" i="1"/>
  <c r="R610" i="1"/>
  <c r="R2728" i="1"/>
  <c r="R452" i="1"/>
  <c r="R3148" i="1"/>
  <c r="R908" i="1"/>
  <c r="R3764" i="1"/>
  <c r="R1077" i="1"/>
  <c r="R4458" i="1"/>
  <c r="R2848" i="1"/>
  <c r="R1031" i="1"/>
  <c r="R812" i="1"/>
  <c r="R941" i="1"/>
  <c r="R356" i="1"/>
  <c r="R51" i="1"/>
  <c r="R3686" i="1"/>
  <c r="R791" i="1"/>
  <c r="R976" i="1"/>
  <c r="R3350" i="1"/>
  <c r="R604" i="1"/>
  <c r="R1808" i="1"/>
  <c r="R263" i="1"/>
  <c r="R1212" i="1"/>
  <c r="R3046" i="1"/>
  <c r="R4424" i="1"/>
  <c r="R602" i="1"/>
  <c r="R1045" i="1"/>
  <c r="R2649" i="1"/>
  <c r="R4505" i="1"/>
  <c r="R4066" i="1"/>
  <c r="R3045" i="1"/>
  <c r="R4065" i="1"/>
  <c r="R2245" i="1"/>
  <c r="R101" i="1"/>
  <c r="R4739" i="1"/>
  <c r="R2328" i="1"/>
  <c r="R2971" i="1"/>
  <c r="R4891" i="1"/>
  <c r="R3659" i="1"/>
  <c r="R3873" i="1"/>
  <c r="R4969" i="1"/>
  <c r="R757" i="1"/>
  <c r="R2691" i="1"/>
  <c r="R3216" i="1"/>
  <c r="R5008" i="1"/>
  <c r="R3775" i="1"/>
  <c r="R4423" i="1"/>
  <c r="R2803" i="1"/>
  <c r="R1392" i="1"/>
  <c r="R2744" i="1"/>
  <c r="R4550" i="1"/>
  <c r="R1141" i="1"/>
  <c r="R3842" i="1"/>
  <c r="R75" i="1"/>
  <c r="R756" i="1"/>
  <c r="R3392" i="1"/>
  <c r="R1117" i="1"/>
  <c r="R4968" i="1"/>
  <c r="R5057" i="1"/>
  <c r="R2727" i="1"/>
  <c r="R1160" i="1"/>
  <c r="R1857" i="1"/>
  <c r="R4967" i="1"/>
  <c r="R754" i="1"/>
  <c r="R1492" i="1"/>
  <c r="R3042" i="1"/>
  <c r="R2047" i="1"/>
  <c r="R599" i="1"/>
  <c r="R2155" i="1"/>
  <c r="R2890" i="1"/>
  <c r="R4315" i="1"/>
  <c r="R2134" i="1"/>
  <c r="R3544" i="1"/>
  <c r="R4153" i="1"/>
  <c r="R111" i="1"/>
  <c r="R4457" i="1"/>
  <c r="R1968" i="1"/>
  <c r="R1806" i="1"/>
  <c r="R320" i="1"/>
  <c r="R1775" i="1"/>
  <c r="R3839" i="1"/>
  <c r="R3809" i="1"/>
  <c r="R870" i="1"/>
  <c r="R2609" i="1"/>
  <c r="R3542" i="1"/>
  <c r="R1326" i="1"/>
  <c r="R2093" i="1"/>
  <c r="R4852" i="1"/>
  <c r="R1490" i="1"/>
  <c r="R2046" i="1"/>
  <c r="R1855" i="1"/>
  <c r="R595" i="1"/>
  <c r="R1489" i="1"/>
  <c r="R2889" i="1"/>
  <c r="R2741" i="1"/>
  <c r="R355" i="1"/>
  <c r="R748" i="1"/>
  <c r="R2941" i="1"/>
  <c r="R4308" i="1"/>
  <c r="R929" i="1"/>
  <c r="R4456" i="1"/>
  <c r="R4227" i="1"/>
  <c r="R18" i="1"/>
  <c r="R4421" i="1"/>
  <c r="R2432" i="1"/>
  <c r="R1580" i="1"/>
  <c r="R3896" i="1"/>
  <c r="R1029" i="1"/>
  <c r="R4544" i="1"/>
  <c r="R591" i="1"/>
  <c r="R3199" i="1"/>
  <c r="R4142" i="1"/>
  <c r="R1437" i="1"/>
  <c r="R100" i="1"/>
  <c r="R3310" i="1"/>
  <c r="R590" i="1"/>
  <c r="R4165" i="1"/>
  <c r="R928" i="1"/>
  <c r="R3954" i="1"/>
  <c r="R4056" i="1"/>
  <c r="R4502" i="1"/>
  <c r="R4546" i="1"/>
  <c r="R1204" i="1"/>
  <c r="R587" i="1"/>
  <c r="R4942" i="1"/>
  <c r="R3421" i="1"/>
  <c r="R2229" i="1"/>
  <c r="R220" i="1"/>
  <c r="R48" i="1"/>
  <c r="R2547" i="1"/>
  <c r="R2153" i="1"/>
  <c r="R4346" i="1"/>
  <c r="R584" i="1"/>
  <c r="R1159" i="1"/>
  <c r="R4184" i="1"/>
  <c r="R2325" i="1"/>
  <c r="R946" i="1"/>
  <c r="R5094" i="1"/>
  <c r="R3540" i="1"/>
  <c r="R581" i="1"/>
  <c r="R127" i="1"/>
  <c r="R1914" i="1"/>
  <c r="R745" i="1"/>
  <c r="R406" i="1"/>
  <c r="R2455" i="1"/>
  <c r="R4420" i="1"/>
  <c r="R3479" i="1"/>
  <c r="R3838" i="1"/>
  <c r="R578" i="1"/>
  <c r="R3454" i="1"/>
  <c r="R3465" i="1"/>
  <c r="R317" i="1"/>
  <c r="R3740" i="1"/>
  <c r="R3296" i="1"/>
  <c r="R405" i="1"/>
  <c r="R3700" i="1"/>
  <c r="R4453" i="1"/>
  <c r="R1320" i="1"/>
  <c r="R1053" i="1"/>
  <c r="R4054" i="1"/>
  <c r="R2231" i="1"/>
  <c r="R3676" i="1"/>
  <c r="R1280" i="1"/>
  <c r="R4151" i="1"/>
  <c r="R1853" i="1"/>
  <c r="R260" i="1"/>
  <c r="R1136" i="1"/>
  <c r="R3419" i="1"/>
  <c r="R379" i="1"/>
  <c r="R2043" i="1"/>
  <c r="R1635" i="1"/>
  <c r="R2265" i="1"/>
  <c r="R2278" i="1"/>
  <c r="R866" i="1"/>
  <c r="R4192" i="1"/>
  <c r="R5051" i="1"/>
  <c r="R1645" i="1"/>
  <c r="R1390" i="1"/>
  <c r="R17" i="1"/>
  <c r="R2109" i="1"/>
  <c r="R1087" i="1"/>
  <c r="R810" i="1"/>
  <c r="R4279" i="1"/>
  <c r="R1738" i="1"/>
  <c r="R257" i="1"/>
  <c r="R3971" i="1"/>
  <c r="R4915" i="1"/>
  <c r="R1573" i="1"/>
  <c r="R567" i="1"/>
  <c r="R865" i="1"/>
  <c r="R1259" i="1"/>
  <c r="R4817" i="1"/>
  <c r="R3038" i="1"/>
  <c r="R3322" i="1"/>
  <c r="R4050" i="1"/>
  <c r="R3142" i="1"/>
  <c r="R4529" i="1"/>
  <c r="R1432" i="1"/>
  <c r="R1797" i="1"/>
  <c r="R3285" i="1"/>
  <c r="R2580" i="1"/>
  <c r="R1387" i="1"/>
  <c r="R4417" i="1"/>
  <c r="R255" i="1"/>
  <c r="R1772" i="1"/>
  <c r="R1318" i="1"/>
  <c r="R3141" i="1"/>
  <c r="R432" i="1"/>
  <c r="R1430" i="1"/>
  <c r="R2579" i="1"/>
  <c r="R5087" i="1"/>
  <c r="R3238" i="1"/>
  <c r="R2234" i="1"/>
  <c r="R863" i="1"/>
  <c r="R3018" i="1"/>
  <c r="R561" i="1"/>
  <c r="R2322" i="1"/>
  <c r="R2956" i="1"/>
  <c r="R2940" i="1"/>
  <c r="R2148" i="1"/>
  <c r="R2321" i="1"/>
  <c r="R4250" i="1"/>
  <c r="R2189" i="1"/>
  <c r="R2039" i="1"/>
  <c r="R809" i="1"/>
  <c r="R2038" i="1"/>
  <c r="R83" i="1"/>
  <c r="R3721" i="1"/>
  <c r="R4291" i="1"/>
  <c r="R4044" i="1"/>
  <c r="R151" i="1"/>
  <c r="R861" i="1"/>
  <c r="R973" i="1"/>
  <c r="R4043" i="1"/>
  <c r="R1569" i="1"/>
  <c r="R2147" i="1"/>
  <c r="R1737" i="1"/>
  <c r="R2407" i="1"/>
  <c r="R1385" i="1"/>
  <c r="R789" i="1"/>
  <c r="R5155" i="1"/>
  <c r="R1157" i="1"/>
  <c r="R2037" i="1"/>
  <c r="R2451" i="1"/>
  <c r="R555" i="1"/>
  <c r="R3699" i="1"/>
  <c r="R47" i="1"/>
  <c r="R3615" i="1"/>
  <c r="R4712" i="1"/>
  <c r="R2885" i="1"/>
  <c r="R4672" i="1"/>
  <c r="R1568" i="1"/>
  <c r="R3096" i="1"/>
  <c r="R3529" i="1"/>
  <c r="R4886" i="1"/>
  <c r="R1384" i="1"/>
  <c r="R4367" i="1"/>
  <c r="R3337" i="1"/>
  <c r="R3214" i="1"/>
  <c r="R742" i="1"/>
  <c r="R2145" i="1"/>
  <c r="R4708" i="1"/>
  <c r="R3241" i="1"/>
  <c r="R1427" i="1"/>
  <c r="R3528" i="1"/>
  <c r="R3163" i="1"/>
  <c r="R550" i="1"/>
  <c r="R69" i="1"/>
  <c r="R4416" i="1"/>
  <c r="R3527" i="1"/>
  <c r="R3526" i="1"/>
  <c r="R5153" i="1"/>
  <c r="R1795" i="1"/>
  <c r="R125" i="1"/>
  <c r="R4885" i="1"/>
  <c r="R1694" i="1"/>
  <c r="R4036" i="1"/>
  <c r="R2910" i="1"/>
  <c r="R3923" i="1"/>
  <c r="R2797" i="1"/>
  <c r="R4883" i="1"/>
  <c r="R2404" i="1"/>
  <c r="R217" i="1"/>
  <c r="R3525" i="1"/>
  <c r="R3036" i="1"/>
  <c r="R3632" i="1"/>
  <c r="R3336" i="1"/>
  <c r="R546" i="1"/>
  <c r="R4035" i="1"/>
  <c r="R1902" i="1"/>
  <c r="R2982" i="1"/>
  <c r="R3035" i="1"/>
  <c r="R3524" i="1"/>
  <c r="R3869" i="1"/>
  <c r="R4566" i="1"/>
  <c r="R2642" i="1"/>
  <c r="R4749" i="1"/>
  <c r="R3980" i="1"/>
  <c r="R4922" i="1"/>
  <c r="R4843" i="1"/>
  <c r="R3813" i="1"/>
  <c r="R1043" i="1"/>
  <c r="R4767" i="1"/>
  <c r="R1191" i="1"/>
  <c r="R1383" i="1"/>
  <c r="R147" i="1"/>
  <c r="R5152" i="1"/>
  <c r="R388" i="1"/>
  <c r="R2640" i="1"/>
  <c r="R2835" i="1"/>
  <c r="R1133" i="1"/>
  <c r="R1156" i="1"/>
  <c r="R1901" i="1"/>
  <c r="R5048" i="1"/>
  <c r="R3140" i="1"/>
  <c r="R303" i="1"/>
  <c r="R3834" i="1"/>
  <c r="R3284" i="1"/>
  <c r="R290" i="1"/>
  <c r="R3259" i="1"/>
  <c r="R2603" i="1"/>
  <c r="R2834" i="1"/>
  <c r="R2315" i="1"/>
  <c r="R1155" i="1"/>
  <c r="R4912" i="1"/>
  <c r="R3697" i="1"/>
  <c r="R2573" i="1"/>
  <c r="R2639" i="1"/>
  <c r="R4596" i="1"/>
  <c r="R856" i="1"/>
  <c r="R904" i="1"/>
  <c r="R535" i="1"/>
  <c r="R1187" i="1"/>
  <c r="R2118" i="1"/>
  <c r="R3283" i="1"/>
  <c r="R3922" i="1"/>
  <c r="R297" i="1"/>
  <c r="R2764" i="1"/>
  <c r="R184" i="1"/>
  <c r="R4205" i="1"/>
  <c r="R532" i="1"/>
  <c r="R107" i="1"/>
  <c r="R1762" i="1"/>
  <c r="R2402" i="1"/>
  <c r="R916" i="1"/>
  <c r="R3772" i="1"/>
  <c r="R2313" i="1"/>
  <c r="R351" i="1"/>
  <c r="R4879" i="1"/>
  <c r="R1424" i="1"/>
  <c r="R1483" i="1"/>
  <c r="R3799" i="1"/>
  <c r="R1015" i="1"/>
  <c r="R449" i="1"/>
  <c r="R3720" i="1"/>
  <c r="R3213" i="1"/>
  <c r="R3927" i="1"/>
  <c r="R4297" i="1"/>
  <c r="R4026" i="1"/>
  <c r="R106" i="1"/>
  <c r="R2830" i="1"/>
  <c r="R4961" i="1"/>
  <c r="R4380" i="1"/>
  <c r="R903" i="1"/>
  <c r="R387" i="1"/>
  <c r="R3138" i="1"/>
  <c r="R808" i="1"/>
  <c r="R3122" i="1"/>
  <c r="R3833" i="1"/>
  <c r="R4500" i="1"/>
  <c r="R1786" i="1"/>
  <c r="R1309" i="1"/>
  <c r="R2310" i="1"/>
  <c r="R3832" i="1"/>
  <c r="R738" i="1"/>
  <c r="R3669" i="1"/>
  <c r="R1183" i="1"/>
  <c r="R3522" i="1"/>
  <c r="R2938" i="1"/>
  <c r="R2183" i="1"/>
  <c r="R4823" i="1"/>
  <c r="R2446" i="1"/>
  <c r="R4910" i="1"/>
  <c r="R2638" i="1"/>
  <c r="R3949" i="1"/>
  <c r="R2480" i="1"/>
  <c r="R183" i="1"/>
  <c r="R246" i="1"/>
  <c r="R523" i="1"/>
  <c r="R522" i="1"/>
  <c r="R245" i="1"/>
  <c r="R2794" i="1"/>
  <c r="R4592" i="1"/>
  <c r="R1760" i="1"/>
  <c r="R3520" i="1"/>
  <c r="R2088" i="1"/>
  <c r="R3347" i="1"/>
  <c r="R4229" i="1"/>
  <c r="R2981" i="1"/>
  <c r="R96" i="1"/>
  <c r="R2309" i="1"/>
  <c r="R4677" i="1"/>
  <c r="R5151" i="1"/>
  <c r="R4781" i="1"/>
  <c r="R3301" i="1"/>
  <c r="R737" i="1"/>
  <c r="R2233" i="1"/>
  <c r="R4448" i="1"/>
  <c r="R2435" i="1"/>
  <c r="R520" i="1"/>
  <c r="R2264" i="1"/>
  <c r="R1759" i="1"/>
  <c r="R3940" i="1"/>
  <c r="R1110" i="1"/>
  <c r="R4508" i="1"/>
  <c r="R2601" i="1"/>
  <c r="R2142" i="1"/>
  <c r="R2182" i="1"/>
  <c r="R2031" i="1"/>
  <c r="R2445" i="1"/>
  <c r="R1896" i="1"/>
  <c r="R2308" i="1"/>
  <c r="R400" i="1"/>
  <c r="R3487" i="1"/>
  <c r="R1096" i="1"/>
  <c r="R735" i="1"/>
  <c r="R4296" i="1"/>
  <c r="R997" i="1"/>
  <c r="R2276" i="1"/>
  <c r="R4345" i="1"/>
  <c r="R288" i="1"/>
  <c r="R4875" i="1"/>
  <c r="R2827" i="1"/>
  <c r="R2306" i="1"/>
  <c r="R1479" i="1"/>
  <c r="R2263" i="1"/>
  <c r="R3386" i="1"/>
  <c r="R4220" i="1"/>
  <c r="R1557" i="1"/>
  <c r="R1894" i="1"/>
  <c r="R3518" i="1"/>
  <c r="R1178" i="1"/>
  <c r="R514" i="1"/>
  <c r="R513" i="1"/>
  <c r="R5150" i="1"/>
  <c r="R4013" i="1"/>
  <c r="R1377" i="1"/>
  <c r="R1893" i="1"/>
  <c r="R1690" i="1"/>
  <c r="R2634" i="1"/>
  <c r="R4822" i="1"/>
  <c r="R2132" i="1"/>
  <c r="R3642" i="1"/>
  <c r="R3739" i="1"/>
  <c r="R1964" i="1"/>
  <c r="R4012" i="1"/>
  <c r="R4446" i="1"/>
  <c r="R2507" i="1"/>
  <c r="R2086" i="1"/>
  <c r="R2029" i="1"/>
  <c r="R1417" i="1"/>
  <c r="R331" i="1"/>
  <c r="R5149" i="1"/>
  <c r="R3415" i="1"/>
  <c r="R2824" i="1"/>
  <c r="R1552" i="1"/>
  <c r="R4780" i="1"/>
  <c r="R66" i="1"/>
  <c r="R213" i="1"/>
  <c r="R2253" i="1"/>
  <c r="R2923" i="1"/>
  <c r="R4993" i="1"/>
  <c r="R4010" i="1"/>
  <c r="R4482" i="1"/>
  <c r="R1154" i="1"/>
  <c r="R848" i="1"/>
  <c r="R4" i="1"/>
  <c r="R506" i="1"/>
  <c r="R2085" i="1"/>
  <c r="R5044" i="1"/>
  <c r="R4009" i="1"/>
  <c r="R1963" i="1"/>
  <c r="R1107" i="1"/>
  <c r="R4991" i="1"/>
  <c r="R4008" i="1"/>
  <c r="R3514" i="1"/>
  <c r="R3956" i="1"/>
  <c r="R3818" i="1"/>
  <c r="R3121" i="1"/>
  <c r="R4990" i="1"/>
  <c r="R503" i="1"/>
  <c r="R958" i="1"/>
  <c r="R4204" i="1"/>
  <c r="R4327" i="1"/>
  <c r="R4909" i="1"/>
  <c r="R3867" i="1"/>
  <c r="R95" i="1"/>
  <c r="R82" i="1"/>
  <c r="R847" i="1"/>
  <c r="R4643" i="1"/>
  <c r="R4542" i="1"/>
  <c r="R933" i="1"/>
  <c r="R13" i="1"/>
  <c r="R4686" i="1"/>
  <c r="R4733" i="1"/>
  <c r="R3968" i="1"/>
  <c r="R1641" i="1"/>
  <c r="R211" i="1"/>
  <c r="R243" i="1"/>
  <c r="R788" i="1"/>
  <c r="R3829" i="1"/>
  <c r="R923" i="1"/>
  <c r="R2026" i="1"/>
  <c r="R2757" i="1"/>
  <c r="R2244" i="1"/>
  <c r="R2632" i="1"/>
  <c r="R2287" i="1"/>
  <c r="R2520" i="1"/>
  <c r="R3511" i="1"/>
  <c r="R1846" i="1"/>
  <c r="R496" i="1"/>
  <c r="R2685" i="1"/>
  <c r="R4002" i="1"/>
  <c r="R1548" i="1"/>
  <c r="R1003" i="1"/>
  <c r="R2301" i="1"/>
  <c r="R4989" i="1"/>
  <c r="R495" i="1"/>
  <c r="R4831" i="1"/>
  <c r="R3030" i="1"/>
  <c r="R3001" i="1"/>
  <c r="R4803" i="1"/>
  <c r="R178" i="1"/>
  <c r="R493" i="1"/>
  <c r="R3738" i="1"/>
  <c r="R4746" i="1"/>
  <c r="R731" i="1"/>
  <c r="R4307" i="1"/>
  <c r="R4394" i="1"/>
  <c r="R1412" i="1"/>
  <c r="R2720" i="1"/>
  <c r="R4988" i="1"/>
  <c r="R1411" i="1"/>
  <c r="R4630" i="1"/>
  <c r="R64" i="1"/>
  <c r="R3808" i="1"/>
  <c r="R208" i="1"/>
  <c r="R4851" i="1"/>
  <c r="R2115" i="1"/>
  <c r="R2299" i="1"/>
  <c r="R4610" i="1"/>
  <c r="R316" i="1"/>
  <c r="R3017" i="1"/>
  <c r="R730" i="1"/>
  <c r="R1890" i="1"/>
  <c r="R3907" i="1"/>
  <c r="R5146" i="1"/>
  <c r="R2442" i="1"/>
  <c r="R79" i="1"/>
  <c r="R3781" i="1"/>
  <c r="R4927" i="1"/>
  <c r="R823" i="1"/>
  <c r="R2138" i="1"/>
  <c r="R429" i="1"/>
  <c r="R1295" i="1"/>
  <c r="R4501" i="1"/>
  <c r="R1960" i="1"/>
  <c r="R3388" i="1"/>
  <c r="R1888" i="1"/>
  <c r="R1152" i="1"/>
  <c r="R3599" i="1"/>
  <c r="R1868" i="1"/>
  <c r="R3761" i="1"/>
  <c r="R140" i="1"/>
  <c r="R1770" i="1"/>
  <c r="R428" i="1"/>
  <c r="R2392" i="1"/>
  <c r="R4335" i="1"/>
  <c r="R239" i="1"/>
  <c r="R1105" i="1"/>
  <c r="R385" i="1"/>
  <c r="R1729" i="1"/>
  <c r="R3320" i="1"/>
  <c r="R4959" i="1"/>
  <c r="R3274" i="1"/>
  <c r="R4408" i="1"/>
  <c r="R4210" i="1"/>
  <c r="R1886" i="1"/>
  <c r="R1410" i="1"/>
  <c r="R2672" i="1"/>
  <c r="R1783" i="1"/>
  <c r="R448" i="1"/>
  <c r="R3602" i="1"/>
  <c r="R4393" i="1"/>
  <c r="R2011" i="1"/>
  <c r="R1769" i="1"/>
  <c r="R2377" i="1"/>
  <c r="R4791" i="1"/>
  <c r="R2518" i="1"/>
  <c r="R3437" i="1"/>
  <c r="R1522" i="1"/>
  <c r="R1166" i="1"/>
  <c r="R1957" i="1"/>
  <c r="R4511" i="1"/>
  <c r="R474" i="1"/>
  <c r="R4779" i="1"/>
  <c r="R3681" i="1"/>
  <c r="R92" i="1"/>
  <c r="R4850" i="1"/>
  <c r="R4186" i="1"/>
  <c r="R2819" i="1"/>
  <c r="R3601" i="1"/>
  <c r="R1409" i="1"/>
  <c r="R1687" i="1"/>
  <c r="R843" i="1"/>
  <c r="R2136" i="1"/>
  <c r="R205" i="1"/>
  <c r="R787" i="1"/>
  <c r="R3639" i="1"/>
  <c r="R1884" i="1"/>
  <c r="R3258" i="1"/>
  <c r="R3028" i="1"/>
  <c r="R1256" i="1"/>
  <c r="R3448" i="1"/>
  <c r="R2082" i="1"/>
  <c r="R2793" i="1"/>
  <c r="R1151" i="1"/>
  <c r="R2817" i="1"/>
  <c r="R2952" i="1"/>
  <c r="R4682" i="1"/>
  <c r="R3680" i="1"/>
  <c r="R5144" i="1"/>
  <c r="R842" i="1"/>
  <c r="R4759" i="1"/>
  <c r="R3209" i="1"/>
  <c r="R3992" i="1"/>
  <c r="R4510" i="1"/>
  <c r="R2671" i="1"/>
  <c r="R2023" i="1"/>
  <c r="R1865" i="1"/>
  <c r="R3736" i="1"/>
  <c r="R3300" i="1"/>
  <c r="R1633" i="1"/>
  <c r="R4167" i="1"/>
  <c r="R3654" i="1"/>
  <c r="R2112" i="1"/>
  <c r="R3503" i="1"/>
  <c r="R3027" i="1"/>
  <c r="R2717" i="1"/>
  <c r="R3085" i="1"/>
  <c r="R834" i="1"/>
  <c r="R4261" i="1"/>
  <c r="R2716" i="1"/>
  <c r="R233" i="1"/>
  <c r="R2540" i="1"/>
  <c r="R1883" i="1"/>
  <c r="R1292" i="1"/>
  <c r="R2504" i="1"/>
  <c r="R4685" i="1"/>
  <c r="R2021" i="1"/>
  <c r="R3630" i="1"/>
  <c r="R137" i="1"/>
  <c r="R4260" i="1"/>
  <c r="R987" i="1"/>
  <c r="R2684" i="1"/>
  <c r="R1882" i="1"/>
  <c r="R462" i="1"/>
  <c r="R2020" i="1"/>
  <c r="R2898" i="1"/>
  <c r="R4954" i="1"/>
  <c r="R4555" i="1"/>
  <c r="R3133" i="1"/>
  <c r="R4537" i="1"/>
  <c r="R122" i="1"/>
  <c r="R4237" i="1"/>
  <c r="R1103" i="1"/>
  <c r="R3008" i="1"/>
  <c r="R1686" i="1"/>
  <c r="R3693" i="1"/>
  <c r="R725" i="1"/>
  <c r="R1667" i="1"/>
  <c r="R4225" i="1"/>
  <c r="R4772" i="1"/>
  <c r="R4848" i="1"/>
  <c r="R384" i="1"/>
  <c r="R2470" i="1"/>
  <c r="R1018" i="1"/>
  <c r="R723" i="1"/>
  <c r="R458" i="1"/>
  <c r="R4244" i="1"/>
  <c r="R3733" i="1"/>
  <c r="R3745" i="1"/>
  <c r="R2259" i="1"/>
  <c r="R957" i="1"/>
  <c r="R2623" i="1"/>
  <c r="R2975" i="1"/>
  <c r="R1880" i="1"/>
  <c r="R1288" i="1"/>
  <c r="R803" i="1"/>
  <c r="R1022" i="1"/>
  <c r="R4982" i="1"/>
  <c r="R2569" i="1"/>
  <c r="R1270" i="1"/>
  <c r="R305" i="1"/>
  <c r="R426" i="1"/>
  <c r="R4437" i="1"/>
  <c r="R90" i="1"/>
  <c r="R1269" i="1"/>
  <c r="R1980" i="1"/>
  <c r="R1265" i="1"/>
  <c r="R3906" i="1"/>
  <c r="R3495" i="1"/>
  <c r="R4865" i="1"/>
  <c r="R718" i="1"/>
  <c r="R1287" i="1"/>
  <c r="R1877" i="1"/>
  <c r="R5133" i="1"/>
  <c r="R3381" i="1"/>
  <c r="R3652" i="1"/>
  <c r="R456" i="1"/>
  <c r="T5" i="2"/>
  <c r="S33" i="2"/>
  <c r="T33" i="2" s="1"/>
  <c r="S49" i="2"/>
  <c r="T49" i="2" s="1"/>
  <c r="S65" i="2"/>
  <c r="T65" i="2" s="1"/>
  <c r="S84" i="2"/>
  <c r="T84" i="2" s="1"/>
  <c r="S100" i="2"/>
  <c r="T100" i="2" s="1"/>
  <c r="S117" i="2"/>
  <c r="T117" i="2" s="1"/>
  <c r="S133" i="2"/>
  <c r="T133" i="2" s="1"/>
  <c r="S149" i="2"/>
  <c r="T149" i="2" s="1"/>
  <c r="S165" i="2"/>
  <c r="T165" i="2" s="1"/>
  <c r="S181" i="2"/>
  <c r="T181" i="2" s="1"/>
  <c r="S195" i="2"/>
  <c r="T195" i="2" s="1"/>
  <c r="S209" i="2"/>
  <c r="T209" i="2" s="1"/>
  <c r="S216" i="2"/>
  <c r="T216" i="2" s="1"/>
  <c r="S271" i="2"/>
  <c r="T271" i="2" s="1"/>
  <c r="S312" i="2"/>
  <c r="T312" i="2" s="1"/>
  <c r="S328" i="2"/>
  <c r="T328" i="2" s="1"/>
  <c r="S389" i="2"/>
  <c r="T389" i="2" s="1"/>
  <c r="S398" i="2"/>
  <c r="T398" i="2" s="1"/>
  <c r="S411" i="2"/>
  <c r="T411" i="2" s="1"/>
  <c r="S451" i="2"/>
  <c r="T451" i="2" s="1"/>
  <c r="S462" i="2"/>
  <c r="T462" i="2" s="1"/>
  <c r="S477" i="2"/>
  <c r="T477" i="2" s="1"/>
  <c r="S481" i="2"/>
  <c r="T481" i="2" s="1"/>
  <c r="S512" i="2"/>
  <c r="T512" i="2" s="1"/>
  <c r="S544" i="2"/>
  <c r="T544" i="2" s="1"/>
  <c r="S566" i="2"/>
  <c r="T566" i="2" s="1"/>
  <c r="S570" i="2"/>
  <c r="T570" i="2" s="1"/>
  <c r="S572" i="2"/>
  <c r="T572" i="2" s="1"/>
  <c r="S574" i="2"/>
  <c r="T574" i="2" s="1"/>
  <c r="S576" i="2"/>
  <c r="T576" i="2" s="1"/>
  <c r="S578" i="2"/>
  <c r="T578" i="2" s="1"/>
  <c r="S580" i="2"/>
  <c r="T580" i="2" s="1"/>
  <c r="S582" i="2"/>
  <c r="T582" i="2" s="1"/>
  <c r="S17" i="2"/>
  <c r="T17" i="2" s="1"/>
  <c r="S21" i="2"/>
  <c r="T21" i="2" s="1"/>
  <c r="S37" i="2"/>
  <c r="T37" i="2" s="1"/>
  <c r="S53" i="2"/>
  <c r="T53" i="2" s="1"/>
  <c r="S69" i="2"/>
  <c r="T69" i="2" s="1"/>
  <c r="S88" i="2"/>
  <c r="T88" i="2" s="1"/>
  <c r="S121" i="2"/>
  <c r="T121" i="2" s="1"/>
  <c r="S137" i="2"/>
  <c r="T137" i="2" s="1"/>
  <c r="S153" i="2"/>
  <c r="T153" i="2" s="1"/>
  <c r="S169" i="2"/>
  <c r="T169" i="2" s="1"/>
  <c r="S185" i="2"/>
  <c r="T185" i="2" s="1"/>
  <c r="S197" i="2"/>
  <c r="T197" i="2" s="1"/>
  <c r="S220" i="2"/>
  <c r="T220" i="2" s="1"/>
  <c r="S316" i="2"/>
  <c r="T316" i="2" s="1"/>
  <c r="S332" i="2"/>
  <c r="T332" i="2" s="1"/>
  <c r="S382" i="2"/>
  <c r="T382" i="2" s="1"/>
  <c r="S395" i="2"/>
  <c r="T395" i="2" s="1"/>
  <c r="S437" i="2"/>
  <c r="T437" i="2" s="1"/>
  <c r="S446" i="2"/>
  <c r="T446" i="2" s="1"/>
  <c r="S469" i="2"/>
  <c r="T469" i="2" s="1"/>
  <c r="S496" i="2"/>
  <c r="T496" i="2" s="1"/>
  <c r="S518" i="2"/>
  <c r="T518" i="2" s="1"/>
  <c r="S520" i="2"/>
  <c r="T520" i="2" s="1"/>
  <c r="S524" i="2"/>
  <c r="T524" i="2" s="1"/>
  <c r="S531" i="2"/>
  <c r="T531" i="2" s="1"/>
  <c r="S533" i="2"/>
  <c r="T533" i="2" s="1"/>
  <c r="S535" i="2"/>
  <c r="T535" i="2" s="1"/>
  <c r="S537" i="2"/>
  <c r="T537" i="2" s="1"/>
  <c r="S4" i="2"/>
  <c r="T4" i="2" s="1"/>
  <c r="S25" i="2"/>
  <c r="T25" i="2" s="1"/>
  <c r="S41" i="2"/>
  <c r="T41" i="2" s="1"/>
  <c r="S57" i="2"/>
  <c r="T57" i="2" s="1"/>
  <c r="S73" i="2"/>
  <c r="T73" i="2" s="1"/>
  <c r="S92" i="2"/>
  <c r="T92" i="2" s="1"/>
  <c r="S109" i="2"/>
  <c r="T109" i="2" s="1"/>
  <c r="S125" i="2"/>
  <c r="T125" i="2" s="1"/>
  <c r="S141" i="2"/>
  <c r="T141" i="2" s="1"/>
  <c r="S157" i="2"/>
  <c r="T157" i="2" s="1"/>
  <c r="S173" i="2"/>
  <c r="T173" i="2" s="1"/>
  <c r="S189" i="2"/>
  <c r="T189" i="2" s="1"/>
  <c r="S201" i="2"/>
  <c r="T201" i="2" s="1"/>
  <c r="S304" i="2"/>
  <c r="T304" i="2" s="1"/>
  <c r="S320" i="2"/>
  <c r="T320" i="2" s="1"/>
  <c r="S336" i="2"/>
  <c r="T336" i="2" s="1"/>
  <c r="S379" i="2"/>
  <c r="T379" i="2" s="1"/>
  <c r="S421" i="2"/>
  <c r="T421" i="2" s="1"/>
  <c r="S430" i="2"/>
  <c r="T430" i="2" s="1"/>
  <c r="S443" i="2"/>
  <c r="T443" i="2" s="1"/>
  <c r="S461" i="2"/>
  <c r="T461" i="2" s="1"/>
  <c r="S480" i="2"/>
  <c r="T480" i="2" s="1"/>
  <c r="S502" i="2"/>
  <c r="T502" i="2" s="1"/>
  <c r="S513" i="2"/>
  <c r="T513" i="2" s="1"/>
  <c r="S569" i="2"/>
  <c r="T569" i="2" s="1"/>
  <c r="S571" i="2"/>
  <c r="T571" i="2" s="1"/>
  <c r="S573" i="2"/>
  <c r="T573" i="2" s="1"/>
  <c r="S575" i="2"/>
  <c r="T575" i="2" s="1"/>
  <c r="S577" i="2"/>
  <c r="T577" i="2" s="1"/>
  <c r="S579" i="2"/>
  <c r="T579" i="2" s="1"/>
  <c r="S581" i="2"/>
  <c r="T581" i="2" s="1"/>
  <c r="S18" i="2"/>
  <c r="T18" i="2" s="1"/>
  <c r="S29" i="2"/>
  <c r="T29" i="2" s="1"/>
  <c r="S45" i="2"/>
  <c r="T45" i="2" s="1"/>
  <c r="S61" i="2"/>
  <c r="T61" i="2" s="1"/>
  <c r="S96" i="2"/>
  <c r="T96" i="2" s="1"/>
  <c r="S113" i="2"/>
  <c r="T113" i="2" s="1"/>
  <c r="S129" i="2"/>
  <c r="T129" i="2" s="1"/>
  <c r="S145" i="2"/>
  <c r="T145" i="2" s="1"/>
  <c r="S161" i="2"/>
  <c r="T161" i="2" s="1"/>
  <c r="S177" i="2"/>
  <c r="T177" i="2" s="1"/>
  <c r="S205" i="2"/>
  <c r="T205" i="2" s="1"/>
  <c r="S308" i="2"/>
  <c r="T308" i="2" s="1"/>
  <c r="S324" i="2"/>
  <c r="T324" i="2" s="1"/>
  <c r="S340" i="2"/>
  <c r="T340" i="2" s="1"/>
  <c r="S405" i="2"/>
  <c r="T405" i="2" s="1"/>
  <c r="S414" i="2"/>
  <c r="T414" i="2" s="1"/>
  <c r="S427" i="2"/>
  <c r="T427" i="2" s="1"/>
  <c r="S445" i="2"/>
  <c r="T445" i="2" s="1"/>
  <c r="S470" i="2"/>
  <c r="T470" i="2" s="1"/>
  <c r="S486" i="2"/>
  <c r="T486" i="2" s="1"/>
  <c r="S497" i="2"/>
  <c r="T497" i="2" s="1"/>
  <c r="S519" i="2"/>
  <c r="T519" i="2" s="1"/>
  <c r="S521" i="2"/>
  <c r="T521" i="2" s="1"/>
  <c r="S532" i="2"/>
  <c r="T532" i="2" s="1"/>
  <c r="S534" i="2"/>
  <c r="T534" i="2" s="1"/>
  <c r="S538" i="2"/>
  <c r="T538" i="2" s="1"/>
  <c r="S393" i="2"/>
  <c r="T393" i="2" s="1"/>
  <c r="S409" i="2"/>
  <c r="T409" i="2" s="1"/>
  <c r="S425" i="2"/>
  <c r="T425" i="2" s="1"/>
  <c r="S441" i="2"/>
  <c r="T441" i="2" s="1"/>
  <c r="S455" i="2"/>
  <c r="T455" i="2" s="1"/>
  <c r="S482" i="2"/>
  <c r="T482" i="2" s="1"/>
  <c r="S498" i="2"/>
  <c r="T498" i="2" s="1"/>
  <c r="S514" i="2"/>
  <c r="T514" i="2" s="1"/>
  <c r="S604" i="2"/>
  <c r="T604" i="2" s="1"/>
  <c r="S620" i="2"/>
  <c r="T620" i="2" s="1"/>
  <c r="S654" i="2"/>
  <c r="T654" i="2" s="1"/>
  <c r="S661" i="2"/>
  <c r="T661" i="2" s="1"/>
  <c r="S664" i="2"/>
  <c r="T664" i="2" s="1"/>
  <c r="S688" i="2"/>
  <c r="T688" i="2" s="1"/>
  <c r="S712" i="2"/>
  <c r="T712" i="2" s="1"/>
  <c r="S795" i="2"/>
  <c r="T795" i="2" s="1"/>
  <c r="S797" i="2"/>
  <c r="T797" i="2" s="1"/>
  <c r="S804" i="2"/>
  <c r="T804" i="2" s="1"/>
  <c r="S811" i="2"/>
  <c r="T811" i="2" s="1"/>
  <c r="S813" i="2"/>
  <c r="T813" i="2" s="1"/>
  <c r="S820" i="2"/>
  <c r="T820" i="2" s="1"/>
  <c r="S827" i="2"/>
  <c r="T827" i="2" s="1"/>
  <c r="S829" i="2"/>
  <c r="T829" i="2" s="1"/>
  <c r="S836" i="2"/>
  <c r="T836" i="2" s="1"/>
  <c r="S843" i="2"/>
  <c r="T843" i="2" s="1"/>
  <c r="S845" i="2"/>
  <c r="T845" i="2" s="1"/>
  <c r="S870" i="2"/>
  <c r="T870" i="2" s="1"/>
  <c r="S886" i="2"/>
  <c r="T886" i="2" s="1"/>
  <c r="S888" i="2"/>
  <c r="T888" i="2" s="1"/>
  <c r="S895" i="2"/>
  <c r="T895" i="2" s="1"/>
  <c r="S902" i="2"/>
  <c r="T902" i="2" s="1"/>
  <c r="S904" i="2"/>
  <c r="T904" i="2" s="1"/>
  <c r="S911" i="2"/>
  <c r="T911" i="2" s="1"/>
  <c r="S918" i="2"/>
  <c r="T918" i="2" s="1"/>
  <c r="S920" i="2"/>
  <c r="T920" i="2" s="1"/>
  <c r="S927" i="2"/>
  <c r="T927" i="2" s="1"/>
  <c r="S934" i="2"/>
  <c r="T934" i="2" s="1"/>
  <c r="S936" i="2"/>
  <c r="T936" i="2" s="1"/>
  <c r="S988" i="2"/>
  <c r="T988" i="2" s="1"/>
  <c r="S1004" i="2"/>
  <c r="T1004" i="2" s="1"/>
  <c r="S1020" i="2"/>
  <c r="T1020" i="2" s="1"/>
  <c r="S1022" i="2"/>
  <c r="T1022" i="2" s="1"/>
  <c r="S1029" i="2"/>
  <c r="T1029" i="2" s="1"/>
  <c r="S1035" i="2"/>
  <c r="T1035" i="2" s="1"/>
  <c r="S1051" i="2"/>
  <c r="T1051" i="2" s="1"/>
  <c r="S1067" i="2"/>
  <c r="T1067" i="2" s="1"/>
  <c r="S1076" i="2"/>
  <c r="T1076" i="2" s="1"/>
  <c r="S1083" i="2"/>
  <c r="T1083" i="2" s="1"/>
  <c r="S1085" i="2"/>
  <c r="T1085" i="2" s="1"/>
  <c r="S1092" i="2"/>
  <c r="T1092" i="2" s="1"/>
  <c r="S1099" i="2"/>
  <c r="T1099" i="2" s="1"/>
  <c r="S1101" i="2"/>
  <c r="T1101" i="2" s="1"/>
  <c r="S1108" i="2"/>
  <c r="T1108" i="2" s="1"/>
  <c r="S1115" i="2"/>
  <c r="T1115" i="2" s="1"/>
  <c r="S1117" i="2"/>
  <c r="T1117" i="2" s="1"/>
  <c r="S1143" i="2"/>
  <c r="T1143" i="2" s="1"/>
  <c r="S1159" i="2"/>
  <c r="T1159" i="2" s="1"/>
  <c r="S1175" i="2"/>
  <c r="T1175" i="2" s="1"/>
  <c r="S1191" i="2"/>
  <c r="T1191" i="2" s="1"/>
  <c r="S1261" i="2"/>
  <c r="T1261" i="2" s="1"/>
  <c r="S1281" i="2"/>
  <c r="T1281" i="2" s="1"/>
  <c r="S1283" i="2"/>
  <c r="T1283" i="2" s="1"/>
  <c r="S1322" i="2"/>
  <c r="T1322" i="2" s="1"/>
  <c r="S1337" i="2"/>
  <c r="T1337" i="2" s="1"/>
  <c r="S1366" i="2"/>
  <c r="T1366" i="2" s="1"/>
  <c r="S1387" i="2"/>
  <c r="T1387" i="2" s="1"/>
  <c r="S1396" i="2"/>
  <c r="T1396" i="2" s="1"/>
  <c r="S990" i="2"/>
  <c r="T990" i="2" s="1"/>
  <c r="S1006" i="2"/>
  <c r="T1006" i="2" s="1"/>
  <c r="S1037" i="2"/>
  <c r="T1037" i="2" s="1"/>
  <c r="S1053" i="2"/>
  <c r="T1053" i="2" s="1"/>
  <c r="S1069" i="2"/>
  <c r="T1069" i="2" s="1"/>
  <c r="S1129" i="2"/>
  <c r="T1129" i="2" s="1"/>
  <c r="S1145" i="2"/>
  <c r="T1145" i="2" s="1"/>
  <c r="S1161" i="2"/>
  <c r="T1161" i="2" s="1"/>
  <c r="S1177" i="2"/>
  <c r="T1177" i="2" s="1"/>
  <c r="S1193" i="2"/>
  <c r="T1193" i="2" s="1"/>
  <c r="S1252" i="2"/>
  <c r="T1252" i="2" s="1"/>
  <c r="S584" i="2"/>
  <c r="T584" i="2" s="1"/>
  <c r="S586" i="2"/>
  <c r="T586" i="2" s="1"/>
  <c r="S588" i="2"/>
  <c r="T588" i="2" s="1"/>
  <c r="S590" i="2"/>
  <c r="T590" i="2" s="1"/>
  <c r="S592" i="2"/>
  <c r="T592" i="2" s="1"/>
  <c r="S608" i="2"/>
  <c r="T608" i="2" s="1"/>
  <c r="S639" i="2"/>
  <c r="T639" i="2" s="1"/>
  <c r="S641" i="2"/>
  <c r="T641" i="2" s="1"/>
  <c r="S646" i="2"/>
  <c r="T646" i="2" s="1"/>
  <c r="S653" i="2"/>
  <c r="T653" i="2" s="1"/>
  <c r="S656" i="2"/>
  <c r="T656" i="2" s="1"/>
  <c r="S678" i="2"/>
  <c r="T678" i="2" s="1"/>
  <c r="S685" i="2"/>
  <c r="T685" i="2" s="1"/>
  <c r="S692" i="2"/>
  <c r="T692" i="2" s="1"/>
  <c r="S705" i="2"/>
  <c r="T705" i="2" s="1"/>
  <c r="S720" i="2"/>
  <c r="T720" i="2" s="1"/>
  <c r="S722" i="2"/>
  <c r="T722" i="2" s="1"/>
  <c r="S792" i="2"/>
  <c r="T792" i="2" s="1"/>
  <c r="S799" i="2"/>
  <c r="T799" i="2" s="1"/>
  <c r="S801" i="2"/>
  <c r="T801" i="2" s="1"/>
  <c r="S808" i="2"/>
  <c r="T808" i="2" s="1"/>
  <c r="S815" i="2"/>
  <c r="T815" i="2" s="1"/>
  <c r="S817" i="2"/>
  <c r="T817" i="2" s="1"/>
  <c r="S824" i="2"/>
  <c r="T824" i="2" s="1"/>
  <c r="S831" i="2"/>
  <c r="T831" i="2" s="1"/>
  <c r="S833" i="2"/>
  <c r="T833" i="2" s="1"/>
  <c r="S840" i="2"/>
  <c r="T840" i="2" s="1"/>
  <c r="S847" i="2"/>
  <c r="T847" i="2" s="1"/>
  <c r="S858" i="2"/>
  <c r="T858" i="2" s="1"/>
  <c r="S874" i="2"/>
  <c r="T874" i="2" s="1"/>
  <c r="S890" i="2"/>
  <c r="T890" i="2" s="1"/>
  <c r="S892" i="2"/>
  <c r="T892" i="2" s="1"/>
  <c r="S899" i="2"/>
  <c r="T899" i="2" s="1"/>
  <c r="S906" i="2"/>
  <c r="T906" i="2" s="1"/>
  <c r="S908" i="2"/>
  <c r="T908" i="2" s="1"/>
  <c r="S915" i="2"/>
  <c r="T915" i="2" s="1"/>
  <c r="S922" i="2"/>
  <c r="T922" i="2" s="1"/>
  <c r="S924" i="2"/>
  <c r="T924" i="2" s="1"/>
  <c r="S931" i="2"/>
  <c r="T931" i="2" s="1"/>
  <c r="S938" i="2"/>
  <c r="T938" i="2" s="1"/>
  <c r="S940" i="2"/>
  <c r="T940" i="2" s="1"/>
  <c r="S992" i="2"/>
  <c r="T992" i="2" s="1"/>
  <c r="S1008" i="2"/>
  <c r="T1008" i="2" s="1"/>
  <c r="S1039" i="2"/>
  <c r="T1039" i="2" s="1"/>
  <c r="S1055" i="2"/>
  <c r="T1055" i="2" s="1"/>
  <c r="S1071" i="2"/>
  <c r="T1071" i="2" s="1"/>
  <c r="S1131" i="2"/>
  <c r="T1131" i="2" s="1"/>
  <c r="S1147" i="2"/>
  <c r="T1147" i="2" s="1"/>
  <c r="S1163" i="2"/>
  <c r="T1163" i="2" s="1"/>
  <c r="S1179" i="2"/>
  <c r="T1179" i="2" s="1"/>
  <c r="S1195" i="2"/>
  <c r="T1195" i="2" s="1"/>
  <c r="S1265" i="2"/>
  <c r="T1265" i="2" s="1"/>
  <c r="S1267" i="2"/>
  <c r="T1267" i="2" s="1"/>
  <c r="S1289" i="2"/>
  <c r="T1289" i="2" s="1"/>
  <c r="S1291" i="2"/>
  <c r="T1291" i="2" s="1"/>
  <c r="S1345" i="2"/>
  <c r="T1345" i="2" s="1"/>
  <c r="S1377" i="2"/>
  <c r="T1377" i="2" s="1"/>
  <c r="S1398" i="2"/>
  <c r="T1398" i="2" s="1"/>
  <c r="S385" i="2"/>
  <c r="T385" i="2" s="1"/>
  <c r="S401" i="2"/>
  <c r="T401" i="2" s="1"/>
  <c r="S417" i="2"/>
  <c r="T417" i="2" s="1"/>
  <c r="S433" i="2"/>
  <c r="T433" i="2" s="1"/>
  <c r="S447" i="2"/>
  <c r="T447" i="2" s="1"/>
  <c r="S490" i="2"/>
  <c r="T490" i="2" s="1"/>
  <c r="S506" i="2"/>
  <c r="T506" i="2" s="1"/>
  <c r="S539" i="2"/>
  <c r="T539" i="2" s="1"/>
  <c r="S612" i="2"/>
  <c r="T612" i="2" s="1"/>
  <c r="S630" i="2"/>
  <c r="T630" i="2" s="1"/>
  <c r="S632" i="2"/>
  <c r="T632" i="2" s="1"/>
  <c r="S648" i="2"/>
  <c r="T648" i="2" s="1"/>
  <c r="S670" i="2"/>
  <c r="T670" i="2" s="1"/>
  <c r="S677" i="2"/>
  <c r="T677" i="2" s="1"/>
  <c r="S680" i="2"/>
  <c r="T680" i="2" s="1"/>
  <c r="S689" i="2"/>
  <c r="T689" i="2" s="1"/>
  <c r="S698" i="2"/>
  <c r="T698" i="2" s="1"/>
  <c r="S713" i="2"/>
  <c r="T713" i="2" s="1"/>
  <c r="S789" i="2"/>
  <c r="T789" i="2" s="1"/>
  <c r="S796" i="2"/>
  <c r="T796" i="2" s="1"/>
  <c r="S803" i="2"/>
  <c r="T803" i="2" s="1"/>
  <c r="S805" i="2"/>
  <c r="T805" i="2" s="1"/>
  <c r="S812" i="2"/>
  <c r="T812" i="2" s="1"/>
  <c r="S819" i="2"/>
  <c r="T819" i="2" s="1"/>
  <c r="S821" i="2"/>
  <c r="T821" i="2" s="1"/>
  <c r="S828" i="2"/>
  <c r="T828" i="2" s="1"/>
  <c r="S835" i="2"/>
  <c r="T835" i="2" s="1"/>
  <c r="S837" i="2"/>
  <c r="T837" i="2" s="1"/>
  <c r="S844" i="2"/>
  <c r="T844" i="2" s="1"/>
  <c r="S862" i="2"/>
  <c r="T862" i="2" s="1"/>
  <c r="S878" i="2"/>
  <c r="T878" i="2" s="1"/>
  <c r="S887" i="2"/>
  <c r="T887" i="2" s="1"/>
  <c r="S894" i="2"/>
  <c r="T894" i="2" s="1"/>
  <c r="S896" i="2"/>
  <c r="T896" i="2" s="1"/>
  <c r="S903" i="2"/>
  <c r="T903" i="2" s="1"/>
  <c r="S910" i="2"/>
  <c r="T910" i="2" s="1"/>
  <c r="S912" i="2"/>
  <c r="T912" i="2" s="1"/>
  <c r="S919" i="2"/>
  <c r="T919" i="2" s="1"/>
  <c r="S926" i="2"/>
  <c r="T926" i="2" s="1"/>
  <c r="S928" i="2"/>
  <c r="T928" i="2" s="1"/>
  <c r="S935" i="2"/>
  <c r="T935" i="2" s="1"/>
  <c r="S980" i="2"/>
  <c r="T980" i="2" s="1"/>
  <c r="S996" i="2"/>
  <c r="T996" i="2" s="1"/>
  <c r="S1012" i="2"/>
  <c r="T1012" i="2" s="1"/>
  <c r="S1021" i="2"/>
  <c r="T1021" i="2" s="1"/>
  <c r="S1028" i="2"/>
  <c r="T1028" i="2" s="1"/>
  <c r="S1030" i="2"/>
  <c r="T1030" i="2" s="1"/>
  <c r="S1043" i="2"/>
  <c r="T1043" i="2" s="1"/>
  <c r="S1059" i="2"/>
  <c r="T1059" i="2" s="1"/>
  <c r="S1075" i="2"/>
  <c r="T1075" i="2" s="1"/>
  <c r="S1077" i="2"/>
  <c r="T1077" i="2" s="1"/>
  <c r="S1084" i="2"/>
  <c r="T1084" i="2" s="1"/>
  <c r="S1091" i="2"/>
  <c r="T1091" i="2" s="1"/>
  <c r="S1093" i="2"/>
  <c r="T1093" i="2" s="1"/>
  <c r="S1100" i="2"/>
  <c r="T1100" i="2" s="1"/>
  <c r="S1107" i="2"/>
  <c r="T1107" i="2" s="1"/>
  <c r="S1109" i="2"/>
  <c r="T1109" i="2" s="1"/>
  <c r="S1116" i="2"/>
  <c r="T1116" i="2" s="1"/>
  <c r="S1122" i="2"/>
  <c r="T1122" i="2" s="1"/>
  <c r="S1135" i="2"/>
  <c r="T1135" i="2" s="1"/>
  <c r="S1151" i="2"/>
  <c r="T1151" i="2" s="1"/>
  <c r="S1167" i="2"/>
  <c r="T1167" i="2" s="1"/>
  <c r="S1183" i="2"/>
  <c r="T1183" i="2" s="1"/>
  <c r="S1262" i="2"/>
  <c r="T1262" i="2" s="1"/>
  <c r="S1282" i="2"/>
  <c r="T1282" i="2" s="1"/>
  <c r="S1295" i="2"/>
  <c r="T1295" i="2" s="1"/>
  <c r="S1323" i="2"/>
  <c r="T1323" i="2" s="1"/>
  <c r="S1332" i="2"/>
  <c r="T1332" i="2" s="1"/>
  <c r="S1360" i="2"/>
  <c r="T1360" i="2" s="1"/>
  <c r="S1409" i="2"/>
  <c r="T1409" i="2" s="1"/>
  <c r="S982" i="2"/>
  <c r="T982" i="2" s="1"/>
  <c r="S998" i="2"/>
  <c r="T998" i="2" s="1"/>
  <c r="S1014" i="2"/>
  <c r="T1014" i="2" s="1"/>
  <c r="S1045" i="2"/>
  <c r="T1045" i="2" s="1"/>
  <c r="S1061" i="2"/>
  <c r="T1061" i="2" s="1"/>
  <c r="S1137" i="2"/>
  <c r="T1137" i="2" s="1"/>
  <c r="S1153" i="2"/>
  <c r="T1153" i="2" s="1"/>
  <c r="S1169" i="2"/>
  <c r="T1169" i="2" s="1"/>
  <c r="S1185" i="2"/>
  <c r="T1185" i="2" s="1"/>
  <c r="S1253" i="2"/>
  <c r="T1253" i="2" s="1"/>
  <c r="S1255" i="2"/>
  <c r="T1255" i="2" s="1"/>
  <c r="S1273" i="2"/>
  <c r="T1273" i="2" s="1"/>
  <c r="S1275" i="2"/>
  <c r="T1275" i="2" s="1"/>
  <c r="S1301" i="2"/>
  <c r="T1301" i="2" s="1"/>
  <c r="S1314" i="2"/>
  <c r="T1314" i="2" s="1"/>
  <c r="S1376" i="2"/>
  <c r="T1376" i="2" s="1"/>
  <c r="S583" i="2"/>
  <c r="T583" i="2" s="1"/>
  <c r="S585" i="2"/>
  <c r="T585" i="2" s="1"/>
  <c r="S587" i="2"/>
  <c r="T587" i="2" s="1"/>
  <c r="S589" i="2"/>
  <c r="T589" i="2" s="1"/>
  <c r="S591" i="2"/>
  <c r="T591" i="2" s="1"/>
  <c r="S593" i="2"/>
  <c r="T593" i="2" s="1"/>
  <c r="S616" i="2"/>
  <c r="T616" i="2" s="1"/>
  <c r="S625" i="2"/>
  <c r="T625" i="2" s="1"/>
  <c r="S636" i="2"/>
  <c r="T636" i="2" s="1"/>
  <c r="S662" i="2"/>
  <c r="T662" i="2" s="1"/>
  <c r="S669" i="2"/>
  <c r="T669" i="2" s="1"/>
  <c r="S672" i="2"/>
  <c r="T672" i="2" s="1"/>
  <c r="S682" i="2"/>
  <c r="T682" i="2" s="1"/>
  <c r="S693" i="2"/>
  <c r="T693" i="2" s="1"/>
  <c r="S704" i="2"/>
  <c r="T704" i="2" s="1"/>
  <c r="S721" i="2"/>
  <c r="T721" i="2" s="1"/>
  <c r="S791" i="2"/>
  <c r="T791" i="2" s="1"/>
  <c r="S793" i="2"/>
  <c r="T793" i="2" s="1"/>
  <c r="S800" i="2"/>
  <c r="T800" i="2" s="1"/>
  <c r="S807" i="2"/>
  <c r="T807" i="2" s="1"/>
  <c r="S809" i="2"/>
  <c r="T809" i="2" s="1"/>
  <c r="S816" i="2"/>
  <c r="T816" i="2" s="1"/>
  <c r="S823" i="2"/>
  <c r="T823" i="2" s="1"/>
  <c r="S825" i="2"/>
  <c r="T825" i="2" s="1"/>
  <c r="S839" i="2"/>
  <c r="T839" i="2" s="1"/>
  <c r="S841" i="2"/>
  <c r="T841" i="2" s="1"/>
  <c r="S848" i="2"/>
  <c r="T848" i="2" s="1"/>
  <c r="S852" i="2"/>
  <c r="T852" i="2" s="1"/>
  <c r="S866" i="2"/>
  <c r="T866" i="2" s="1"/>
  <c r="S882" i="2"/>
  <c r="T882" i="2" s="1"/>
  <c r="S891" i="2"/>
  <c r="T891" i="2" s="1"/>
  <c r="S898" i="2"/>
  <c r="T898" i="2" s="1"/>
  <c r="S900" i="2"/>
  <c r="T900" i="2" s="1"/>
  <c r="S907" i="2"/>
  <c r="T907" i="2" s="1"/>
  <c r="S914" i="2"/>
  <c r="T914" i="2" s="1"/>
  <c r="S916" i="2"/>
  <c r="T916" i="2" s="1"/>
  <c r="S923" i="2"/>
  <c r="T923" i="2" s="1"/>
  <c r="S930" i="2"/>
  <c r="T930" i="2" s="1"/>
  <c r="S932" i="2"/>
  <c r="T932" i="2" s="1"/>
  <c r="S939" i="2"/>
  <c r="T939" i="2" s="1"/>
  <c r="S941" i="2"/>
  <c r="T941" i="2" s="1"/>
  <c r="S945" i="2"/>
  <c r="T945" i="2" s="1"/>
  <c r="S984" i="2"/>
  <c r="T984" i="2" s="1"/>
  <c r="S1000" i="2"/>
  <c r="T1000" i="2" s="1"/>
  <c r="S1016" i="2"/>
  <c r="T1016" i="2" s="1"/>
  <c r="S1031" i="2"/>
  <c r="T1031" i="2" s="1"/>
  <c r="S1047" i="2"/>
  <c r="T1047" i="2" s="1"/>
  <c r="S1063" i="2"/>
  <c r="T1063" i="2" s="1"/>
  <c r="S1139" i="2"/>
  <c r="T1139" i="2" s="1"/>
  <c r="S1155" i="2"/>
  <c r="T1155" i="2" s="1"/>
  <c r="S1171" i="2"/>
  <c r="T1171" i="2" s="1"/>
  <c r="S1187" i="2"/>
  <c r="T1187" i="2" s="1"/>
  <c r="S1257" i="2"/>
  <c r="T1257" i="2" s="1"/>
  <c r="S1266" i="2"/>
  <c r="T1266" i="2" s="1"/>
  <c r="S1290" i="2"/>
  <c r="T1290" i="2" s="1"/>
  <c r="S1333" i="2"/>
  <c r="T1333" i="2" s="1"/>
  <c r="S1344" i="2"/>
  <c r="T1344" i="2" s="1"/>
  <c r="S1346" i="2"/>
  <c r="T1346" i="2" s="1"/>
  <c r="S1364" i="2"/>
  <c r="T1364" i="2" s="1"/>
  <c r="S1392" i="2"/>
  <c r="T1392" i="2" s="1"/>
  <c r="S1298" i="2"/>
  <c r="T1298" i="2" s="1"/>
  <c r="S1309" i="2"/>
  <c r="T1309" i="2" s="1"/>
  <c r="S1327" i="2"/>
  <c r="T1327" i="2" s="1"/>
  <c r="S1340" i="2"/>
  <c r="T1340" i="2" s="1"/>
  <c r="S1368" i="2"/>
  <c r="T1368" i="2" s="1"/>
  <c r="S1400" i="2"/>
  <c r="T1400" i="2" s="1"/>
  <c r="S1432" i="2"/>
  <c r="T1432" i="2" s="1"/>
  <c r="S1451" i="2"/>
  <c r="T1451" i="2" s="1"/>
  <c r="S1453" i="2"/>
  <c r="T1453" i="2" s="1"/>
  <c r="S1457" i="2"/>
  <c r="T1457" i="2" s="1"/>
  <c r="S1473" i="2"/>
  <c r="T1473" i="2" s="1"/>
  <c r="S1565" i="2"/>
  <c r="T1565" i="2" s="1"/>
  <c r="S1579" i="2"/>
  <c r="T1579" i="2" s="1"/>
  <c r="S1600" i="2"/>
  <c r="T1600" i="2" s="1"/>
  <c r="S1616" i="2"/>
  <c r="T1616" i="2" s="1"/>
  <c r="S1657" i="2"/>
  <c r="T1657" i="2" s="1"/>
  <c r="S1673" i="2"/>
  <c r="T1673" i="2" s="1"/>
  <c r="S1689" i="2"/>
  <c r="T1689" i="2" s="1"/>
  <c r="S1705" i="2"/>
  <c r="T1705" i="2" s="1"/>
  <c r="S1721" i="2"/>
  <c r="T1721" i="2" s="1"/>
  <c r="S1735" i="2"/>
  <c r="T1735" i="2" s="1"/>
  <c r="S1737" i="2"/>
  <c r="T1737" i="2" s="1"/>
  <c r="S1761" i="2"/>
  <c r="T1761" i="2" s="1"/>
  <c r="S1777" i="2"/>
  <c r="T1777" i="2" s="1"/>
  <c r="S1793" i="2"/>
  <c r="T1793" i="2" s="1"/>
  <c r="S1843" i="2"/>
  <c r="T1843" i="2" s="1"/>
  <c r="S1857" i="2"/>
  <c r="T1857" i="2" s="1"/>
  <c r="S1859" i="2"/>
  <c r="T1859" i="2" s="1"/>
  <c r="S1861" i="2"/>
  <c r="T1861" i="2" s="1"/>
  <c r="S1868" i="2"/>
  <c r="T1868" i="2" s="1"/>
  <c r="S1875" i="2"/>
  <c r="T1875" i="2" s="1"/>
  <c r="S1909" i="2"/>
  <c r="T1909" i="2" s="1"/>
  <c r="S1918" i="2"/>
  <c r="T1918" i="2" s="1"/>
  <c r="S1934" i="2"/>
  <c r="T1934" i="2" s="1"/>
  <c r="S1945" i="2"/>
  <c r="T1945" i="2" s="1"/>
  <c r="S1949" i="2"/>
  <c r="T1949" i="2" s="1"/>
  <c r="S1951" i="2"/>
  <c r="T1951" i="2" s="1"/>
  <c r="S1966" i="2"/>
  <c r="T1966" i="2" s="1"/>
  <c r="S1985" i="2"/>
  <c r="T1985" i="2" s="1"/>
  <c r="S1987" i="2"/>
  <c r="T1987" i="2" s="1"/>
  <c r="S2002" i="2"/>
  <c r="T2002" i="2" s="1"/>
  <c r="S2018" i="2"/>
  <c r="T2018" i="2" s="1"/>
  <c r="S2029" i="2"/>
  <c r="T2029" i="2" s="1"/>
  <c r="S2040" i="2"/>
  <c r="T2040" i="2" s="1"/>
  <c r="S2057" i="2"/>
  <c r="T2057" i="2" s="1"/>
  <c r="S2078" i="2"/>
  <c r="T2078" i="2" s="1"/>
  <c r="S2114" i="2"/>
  <c r="T2114" i="2" s="1"/>
  <c r="S2116" i="2"/>
  <c r="T2116" i="2" s="1"/>
  <c r="S1424" i="2"/>
  <c r="T1424" i="2" s="1"/>
  <c r="S1461" i="2"/>
  <c r="T1461" i="2" s="1"/>
  <c r="S1477" i="2"/>
  <c r="T1477" i="2" s="1"/>
  <c r="S1553" i="2"/>
  <c r="T1553" i="2" s="1"/>
  <c r="S1569" i="2"/>
  <c r="T1569" i="2" s="1"/>
  <c r="S1583" i="2"/>
  <c r="T1583" i="2" s="1"/>
  <c r="S1604" i="2"/>
  <c r="T1604" i="2" s="1"/>
  <c r="S1620" i="2"/>
  <c r="T1620" i="2" s="1"/>
  <c r="S1661" i="2"/>
  <c r="T1661" i="2" s="1"/>
  <c r="S1677" i="2"/>
  <c r="T1677" i="2" s="1"/>
  <c r="S1693" i="2"/>
  <c r="T1693" i="2" s="1"/>
  <c r="S1709" i="2"/>
  <c r="T1709" i="2" s="1"/>
  <c r="S1723" i="2"/>
  <c r="T1723" i="2" s="1"/>
  <c r="S1725" i="2"/>
  <c r="T1725" i="2" s="1"/>
  <c r="S1739" i="2"/>
  <c r="T1739" i="2" s="1"/>
  <c r="S1741" i="2"/>
  <c r="T1741" i="2" s="1"/>
  <c r="S1752" i="2"/>
  <c r="T1752" i="2" s="1"/>
  <c r="S1765" i="2"/>
  <c r="T1765" i="2" s="1"/>
  <c r="S1781" i="2"/>
  <c r="T1781" i="2" s="1"/>
  <c r="S1797" i="2"/>
  <c r="T1797" i="2" s="1"/>
  <c r="S1847" i="2"/>
  <c r="T1847" i="2" s="1"/>
  <c r="S1863" i="2"/>
  <c r="T1863" i="2" s="1"/>
  <c r="S1865" i="2"/>
  <c r="T1865" i="2" s="1"/>
  <c r="S1872" i="2"/>
  <c r="T1872" i="2" s="1"/>
  <c r="S1913" i="2"/>
  <c r="T1913" i="2" s="1"/>
  <c r="S1922" i="2"/>
  <c r="T1922" i="2" s="1"/>
  <c r="S1929" i="2"/>
  <c r="T1929" i="2" s="1"/>
  <c r="S1940" i="2"/>
  <c r="T1940" i="2" s="1"/>
  <c r="S1942" i="2"/>
  <c r="T1942" i="2" s="1"/>
  <c r="S1957" i="2"/>
  <c r="T1957" i="2" s="1"/>
  <c r="S1959" i="2"/>
  <c r="T1959" i="2" s="1"/>
  <c r="S1974" i="2"/>
  <c r="T1974" i="2" s="1"/>
  <c r="S1993" i="2"/>
  <c r="T1993" i="2" s="1"/>
  <c r="S2006" i="2"/>
  <c r="T2006" i="2" s="1"/>
  <c r="S2022" i="2"/>
  <c r="T2022" i="2" s="1"/>
  <c r="S2037" i="2"/>
  <c r="T2037" i="2" s="1"/>
  <c r="S2048" i="2"/>
  <c r="T2048" i="2" s="1"/>
  <c r="S2050" i="2"/>
  <c r="T2050" i="2" s="1"/>
  <c r="S2065" i="2"/>
  <c r="T2065" i="2" s="1"/>
  <c r="S2073" i="2"/>
  <c r="T2073" i="2" s="1"/>
  <c r="S2075" i="2"/>
  <c r="T2075" i="2" s="1"/>
  <c r="S2109" i="2"/>
  <c r="T2109" i="2" s="1"/>
  <c r="S2111" i="2"/>
  <c r="T2111" i="2" s="1"/>
  <c r="S2128" i="2"/>
  <c r="T2128" i="2" s="1"/>
  <c r="S2130" i="2"/>
  <c r="T2130" i="2" s="1"/>
  <c r="S2132" i="2"/>
  <c r="T2132" i="2" s="1"/>
  <c r="S2134" i="2"/>
  <c r="T2134" i="2" s="1"/>
  <c r="S2136" i="2"/>
  <c r="T2136" i="2" s="1"/>
  <c r="S2143" i="2"/>
  <c r="T2143" i="2" s="1"/>
  <c r="S2201" i="2"/>
  <c r="T2201" i="2" s="1"/>
  <c r="S1297" i="2"/>
  <c r="T1297" i="2" s="1"/>
  <c r="S1299" i="2"/>
  <c r="T1299" i="2" s="1"/>
  <c r="S1310" i="2"/>
  <c r="T1310" i="2" s="1"/>
  <c r="S1326" i="2"/>
  <c r="T1326" i="2" s="1"/>
  <c r="S1339" i="2"/>
  <c r="T1339" i="2" s="1"/>
  <c r="S1341" i="2"/>
  <c r="T1341" i="2" s="1"/>
  <c r="S1352" i="2"/>
  <c r="T1352" i="2" s="1"/>
  <c r="S1384" i="2"/>
  <c r="T1384" i="2" s="1"/>
  <c r="S1416" i="2"/>
  <c r="T1416" i="2" s="1"/>
  <c r="S1450" i="2"/>
  <c r="T1450" i="2" s="1"/>
  <c r="S1452" i="2"/>
  <c r="T1452" i="2" s="1"/>
  <c r="S1465" i="2"/>
  <c r="T1465" i="2" s="1"/>
  <c r="S1557" i="2"/>
  <c r="T1557" i="2" s="1"/>
  <c r="S1587" i="2"/>
  <c r="T1587" i="2" s="1"/>
  <c r="S1608" i="2"/>
  <c r="T1608" i="2" s="1"/>
  <c r="S1624" i="2"/>
  <c r="T1624" i="2" s="1"/>
  <c r="S1665" i="2"/>
  <c r="T1665" i="2" s="1"/>
  <c r="S1681" i="2"/>
  <c r="T1681" i="2" s="1"/>
  <c r="S1697" i="2"/>
  <c r="T1697" i="2" s="1"/>
  <c r="S1713" i="2"/>
  <c r="T1713" i="2" s="1"/>
  <c r="S1727" i="2"/>
  <c r="T1727" i="2" s="1"/>
  <c r="S1729" i="2"/>
  <c r="T1729" i="2" s="1"/>
  <c r="S1743" i="2"/>
  <c r="T1743" i="2" s="1"/>
  <c r="S1745" i="2"/>
  <c r="T1745" i="2" s="1"/>
  <c r="S1756" i="2"/>
  <c r="T1756" i="2" s="1"/>
  <c r="S1769" i="2"/>
  <c r="T1769" i="2" s="1"/>
  <c r="S1785" i="2"/>
  <c r="T1785" i="2" s="1"/>
  <c r="S1801" i="2"/>
  <c r="T1801" i="2" s="1"/>
  <c r="S1849" i="2"/>
  <c r="T1849" i="2" s="1"/>
  <c r="S1851" i="2"/>
  <c r="T1851" i="2" s="1"/>
  <c r="S1860" i="2"/>
  <c r="T1860" i="2" s="1"/>
  <c r="S1867" i="2"/>
  <c r="T1867" i="2" s="1"/>
  <c r="S1869" i="2"/>
  <c r="T1869" i="2" s="1"/>
  <c r="S1876" i="2"/>
  <c r="T1876" i="2" s="1"/>
  <c r="S1880" i="2"/>
  <c r="T1880" i="2" s="1"/>
  <c r="S1910" i="2"/>
  <c r="T1910" i="2" s="1"/>
  <c r="S1926" i="2"/>
  <c r="T1926" i="2" s="1"/>
  <c r="S1937" i="2"/>
  <c r="T1937" i="2" s="1"/>
  <c r="S1950" i="2"/>
  <c r="T1950" i="2" s="1"/>
  <c r="S1965" i="2"/>
  <c r="T1965" i="2" s="1"/>
  <c r="S1967" i="2"/>
  <c r="T1967" i="2" s="1"/>
  <c r="S1986" i="2"/>
  <c r="T1986" i="2" s="1"/>
  <c r="S1988" i="2"/>
  <c r="T1988" i="2" s="1"/>
  <c r="S1994" i="2"/>
  <c r="T1994" i="2" s="1"/>
  <c r="S2010" i="2"/>
  <c r="T2010" i="2" s="1"/>
  <c r="S2028" i="2"/>
  <c r="T2028" i="2" s="1"/>
  <c r="S2030" i="2"/>
  <c r="T2030" i="2" s="1"/>
  <c r="S2056" i="2"/>
  <c r="T2056" i="2" s="1"/>
  <c r="S2058" i="2"/>
  <c r="T2058" i="2" s="1"/>
  <c r="S2081" i="2"/>
  <c r="T2081" i="2" s="1"/>
  <c r="S2083" i="2"/>
  <c r="T2083" i="2" s="1"/>
  <c r="S2085" i="2"/>
  <c r="T2085" i="2" s="1"/>
  <c r="S2087" i="2"/>
  <c r="T2087" i="2" s="1"/>
  <c r="S2098" i="2"/>
  <c r="T2098" i="2" s="1"/>
  <c r="S2140" i="2"/>
  <c r="T2140" i="2" s="1"/>
  <c r="S2170" i="2"/>
  <c r="T2170" i="2" s="1"/>
  <c r="S2172" i="2"/>
  <c r="T2172" i="2" s="1"/>
  <c r="S2209" i="2"/>
  <c r="T2209" i="2" s="1"/>
  <c r="S1440" i="2"/>
  <c r="T1440" i="2" s="1"/>
  <c r="S1469" i="2"/>
  <c r="T1469" i="2" s="1"/>
  <c r="S1561" i="2"/>
  <c r="T1561" i="2" s="1"/>
  <c r="S1575" i="2"/>
  <c r="T1575" i="2" s="1"/>
  <c r="S1612" i="2"/>
  <c r="T1612" i="2" s="1"/>
  <c r="S1669" i="2"/>
  <c r="T1669" i="2" s="1"/>
  <c r="S1685" i="2"/>
  <c r="T1685" i="2" s="1"/>
  <c r="S1701" i="2"/>
  <c r="T1701" i="2" s="1"/>
  <c r="S1717" i="2"/>
  <c r="T1717" i="2" s="1"/>
  <c r="S1731" i="2"/>
  <c r="T1731" i="2" s="1"/>
  <c r="S1733" i="2"/>
  <c r="T1733" i="2" s="1"/>
  <c r="S1747" i="2"/>
  <c r="T1747" i="2" s="1"/>
  <c r="S1773" i="2"/>
  <c r="T1773" i="2" s="1"/>
  <c r="S1789" i="2"/>
  <c r="T1789" i="2" s="1"/>
  <c r="S1805" i="2"/>
  <c r="T1805" i="2" s="1"/>
  <c r="S1853" i="2"/>
  <c r="T1853" i="2" s="1"/>
  <c r="S1855" i="2"/>
  <c r="T1855" i="2" s="1"/>
  <c r="S1864" i="2"/>
  <c r="T1864" i="2" s="1"/>
  <c r="S1871" i="2"/>
  <c r="T1871" i="2" s="1"/>
  <c r="S1873" i="2"/>
  <c r="T1873" i="2" s="1"/>
  <c r="S1914" i="2"/>
  <c r="T1914" i="2" s="1"/>
  <c r="S1921" i="2"/>
  <c r="T1921" i="2" s="1"/>
  <c r="S1930" i="2"/>
  <c r="T1930" i="2" s="1"/>
  <c r="S1941" i="2"/>
  <c r="T1941" i="2" s="1"/>
  <c r="S1958" i="2"/>
  <c r="T1958" i="2" s="1"/>
  <c r="S1973" i="2"/>
  <c r="T1973" i="2" s="1"/>
  <c r="S1975" i="2"/>
  <c r="T1975" i="2" s="1"/>
  <c r="S1998" i="2"/>
  <c r="T1998" i="2" s="1"/>
  <c r="S2014" i="2"/>
  <c r="T2014" i="2" s="1"/>
  <c r="S2038" i="2"/>
  <c r="T2038" i="2" s="1"/>
  <c r="S2049" i="2"/>
  <c r="T2049" i="2" s="1"/>
  <c r="S2064" i="2"/>
  <c r="T2064" i="2" s="1"/>
  <c r="S2066" i="2"/>
  <c r="T2066" i="2" s="1"/>
  <c r="S2070" i="2"/>
  <c r="T2070" i="2" s="1"/>
  <c r="S2093" i="2"/>
  <c r="T2093" i="2" s="1"/>
  <c r="S2095" i="2"/>
  <c r="T2095" i="2" s="1"/>
  <c r="S2129" i="2"/>
  <c r="T2129" i="2" s="1"/>
  <c r="S2131" i="2"/>
  <c r="T2131" i="2" s="1"/>
  <c r="S2142" i="2"/>
  <c r="T2142" i="2" s="1"/>
  <c r="S2159" i="2"/>
  <c r="T2159" i="2" s="1"/>
  <c r="S2206" i="2"/>
  <c r="T2206" i="2" s="1"/>
  <c r="S2086" i="2"/>
  <c r="T2086" i="2" s="1"/>
  <c r="S2105" i="2"/>
  <c r="T2105" i="2" s="1"/>
  <c r="S2107" i="2"/>
  <c r="T2107" i="2" s="1"/>
  <c r="S2118" i="2"/>
  <c r="T2118" i="2" s="1"/>
  <c r="S2144" i="2"/>
  <c r="T2144" i="2" s="1"/>
  <c r="S2146" i="2"/>
  <c r="T2146" i="2" s="1"/>
  <c r="S2148" i="2"/>
  <c r="T2148" i="2" s="1"/>
  <c r="S2157" i="2"/>
  <c r="T2157" i="2" s="1"/>
  <c r="S2166" i="2"/>
  <c r="T2166" i="2" s="1"/>
  <c r="S2168" i="2"/>
  <c r="T2168" i="2" s="1"/>
  <c r="S2196" i="2"/>
  <c r="T2196" i="2" s="1"/>
  <c r="S2212" i="2"/>
  <c r="T2212" i="2" s="1"/>
  <c r="S2225" i="2"/>
  <c r="T2225" i="2" s="1"/>
  <c r="S2287" i="2"/>
  <c r="T2287" i="2" s="1"/>
  <c r="S2304" i="2"/>
  <c r="T2304" i="2" s="1"/>
  <c r="S2319" i="2"/>
  <c r="T2319" i="2" s="1"/>
  <c r="S2321" i="2"/>
  <c r="T2321" i="2" s="1"/>
  <c r="S2336" i="2"/>
  <c r="T2336" i="2" s="1"/>
  <c r="S2349" i="2"/>
  <c r="T2349" i="2" s="1"/>
  <c r="S2365" i="2"/>
  <c r="T2365" i="2" s="1"/>
  <c r="S2389" i="2"/>
  <c r="T2389" i="2" s="1"/>
  <c r="S2402" i="2"/>
  <c r="T2402" i="2" s="1"/>
  <c r="S2404" i="2"/>
  <c r="T2404" i="2" s="1"/>
  <c r="S2419" i="2"/>
  <c r="T2419" i="2" s="1"/>
  <c r="S2440" i="2"/>
  <c r="T2440" i="2" s="1"/>
  <c r="S2444" i="2"/>
  <c r="T2444" i="2" s="1"/>
  <c r="S2538" i="2"/>
  <c r="T2538" i="2" s="1"/>
  <c r="S2540" i="2"/>
  <c r="T2540" i="2" s="1"/>
  <c r="S2542" i="2"/>
  <c r="T2542" i="2" s="1"/>
  <c r="S2544" i="2"/>
  <c r="T2544" i="2" s="1"/>
  <c r="S2546" i="2"/>
  <c r="T2546" i="2" s="1"/>
  <c r="S2548" i="2"/>
  <c r="T2548" i="2" s="1"/>
  <c r="S2550" i="2"/>
  <c r="T2550" i="2" s="1"/>
  <c r="S2563" i="2"/>
  <c r="T2563" i="2" s="1"/>
  <c r="S2572" i="2"/>
  <c r="T2572" i="2" s="1"/>
  <c r="S2598" i="2"/>
  <c r="T2598" i="2" s="1"/>
  <c r="S2600" i="2"/>
  <c r="T2600" i="2" s="1"/>
  <c r="S2613" i="2"/>
  <c r="T2613" i="2" s="1"/>
  <c r="S2615" i="2"/>
  <c r="T2615" i="2" s="1"/>
  <c r="S2630" i="2"/>
  <c r="T2630" i="2" s="1"/>
  <c r="S2634" i="2"/>
  <c r="T2634" i="2" s="1"/>
  <c r="S2645" i="2"/>
  <c r="T2645" i="2" s="1"/>
  <c r="S2647" i="2"/>
  <c r="T2647" i="2" s="1"/>
  <c r="S2662" i="2"/>
  <c r="T2662" i="2" s="1"/>
  <c r="S2677" i="2"/>
  <c r="T2677" i="2" s="1"/>
  <c r="S2679" i="2"/>
  <c r="T2679" i="2" s="1"/>
  <c r="S2690" i="2"/>
  <c r="T2690" i="2" s="1"/>
  <c r="S2705" i="2"/>
  <c r="T2705" i="2" s="1"/>
  <c r="S2711" i="2"/>
  <c r="T2711" i="2" s="1"/>
  <c r="S2718" i="2"/>
  <c r="T2718" i="2" s="1"/>
  <c r="S2725" i="2"/>
  <c r="T2725" i="2" s="1"/>
  <c r="S2727" i="2"/>
  <c r="T2727" i="2" s="1"/>
  <c r="S2734" i="2"/>
  <c r="T2734" i="2" s="1"/>
  <c r="S2741" i="2"/>
  <c r="T2741" i="2" s="1"/>
  <c r="S2743" i="2"/>
  <c r="T2743" i="2" s="1"/>
  <c r="S2750" i="2"/>
  <c r="T2750" i="2" s="1"/>
  <c r="S2757" i="2"/>
  <c r="T2757" i="2" s="1"/>
  <c r="S2761" i="2"/>
  <c r="T2761" i="2" s="1"/>
  <c r="S2776" i="2"/>
  <c r="T2776" i="2" s="1"/>
  <c r="S2782" i="2"/>
  <c r="T2782" i="2" s="1"/>
  <c r="S2793" i="2"/>
  <c r="T2793" i="2" s="1"/>
  <c r="S2797" i="2"/>
  <c r="T2797" i="2" s="1"/>
  <c r="S2808" i="2"/>
  <c r="T2808" i="2" s="1"/>
  <c r="S2823" i="2"/>
  <c r="T2823" i="2" s="1"/>
  <c r="S2829" i="2"/>
  <c r="T2829" i="2" s="1"/>
  <c r="S2851" i="2"/>
  <c r="T2851" i="2" s="1"/>
  <c r="S2853" i="2"/>
  <c r="T2853" i="2" s="1"/>
  <c r="S2860" i="2"/>
  <c r="T2860" i="2" s="1"/>
  <c r="S2898" i="2"/>
  <c r="T2898" i="2" s="1"/>
  <c r="S2913" i="2"/>
  <c r="T2913" i="2" s="1"/>
  <c r="S2176" i="2"/>
  <c r="T2176" i="2" s="1"/>
  <c r="S2198" i="2"/>
  <c r="T2198" i="2" s="1"/>
  <c r="S2214" i="2"/>
  <c r="T2214" i="2" s="1"/>
  <c r="S2247" i="2"/>
  <c r="T2247" i="2" s="1"/>
  <c r="S2249" i="2"/>
  <c r="T2249" i="2" s="1"/>
  <c r="S2251" i="2"/>
  <c r="T2251" i="2" s="1"/>
  <c r="S2253" i="2"/>
  <c r="T2253" i="2" s="1"/>
  <c r="S2257" i="2"/>
  <c r="T2257" i="2" s="1"/>
  <c r="S2273" i="2"/>
  <c r="T2273" i="2" s="1"/>
  <c r="S2340" i="2"/>
  <c r="T2340" i="2" s="1"/>
  <c r="S2362" i="2"/>
  <c r="T2362" i="2" s="1"/>
  <c r="S2369" i="2"/>
  <c r="T2369" i="2" s="1"/>
  <c r="S2386" i="2"/>
  <c r="T2386" i="2" s="1"/>
  <c r="S2406" i="2"/>
  <c r="T2406" i="2" s="1"/>
  <c r="S2408" i="2"/>
  <c r="T2408" i="2" s="1"/>
  <c r="S2423" i="2"/>
  <c r="T2423" i="2" s="1"/>
  <c r="S2433" i="2"/>
  <c r="T2433" i="2" s="1"/>
  <c r="S2448" i="2"/>
  <c r="T2448" i="2" s="1"/>
  <c r="S2452" i="2"/>
  <c r="T2452" i="2" s="1"/>
  <c r="S2454" i="2"/>
  <c r="T2454" i="2" s="1"/>
  <c r="S2456" i="2"/>
  <c r="T2456" i="2" s="1"/>
  <c r="S2481" i="2"/>
  <c r="T2481" i="2" s="1"/>
  <c r="S2565" i="2"/>
  <c r="T2565" i="2" s="1"/>
  <c r="S2574" i="2"/>
  <c r="T2574" i="2" s="1"/>
  <c r="S2638" i="2"/>
  <c r="T2638" i="2" s="1"/>
  <c r="S2649" i="2"/>
  <c r="T2649" i="2" s="1"/>
  <c r="S2651" i="2"/>
  <c r="T2651" i="2" s="1"/>
  <c r="S2666" i="2"/>
  <c r="T2666" i="2" s="1"/>
  <c r="S2681" i="2"/>
  <c r="T2681" i="2" s="1"/>
  <c r="S2683" i="2"/>
  <c r="T2683" i="2" s="1"/>
  <c r="S2713" i="2"/>
  <c r="T2713" i="2" s="1"/>
  <c r="S2786" i="2"/>
  <c r="T2786" i="2" s="1"/>
  <c r="S2801" i="2"/>
  <c r="T2801" i="2" s="1"/>
  <c r="S2833" i="2"/>
  <c r="T2833" i="2" s="1"/>
  <c r="S2842" i="2"/>
  <c r="T2842" i="2" s="1"/>
  <c r="S2855" i="2"/>
  <c r="T2855" i="2" s="1"/>
  <c r="S2883" i="2"/>
  <c r="T2883" i="2" s="1"/>
  <c r="S2902" i="2"/>
  <c r="T2902" i="2" s="1"/>
  <c r="S2938" i="2"/>
  <c r="T2938" i="2" s="1"/>
  <c r="S2218" i="2"/>
  <c r="T2218" i="2" s="1"/>
  <c r="S2259" i="2"/>
  <c r="T2259" i="2" s="1"/>
  <c r="S2275" i="2"/>
  <c r="T2275" i="2" s="1"/>
  <c r="S2284" i="2"/>
  <c r="T2284" i="2" s="1"/>
  <c r="S2437" i="2"/>
  <c r="T2437" i="2" s="1"/>
  <c r="S2476" i="2"/>
  <c r="T2476" i="2" s="1"/>
  <c r="S2551" i="2"/>
  <c r="T2551" i="2" s="1"/>
  <c r="S2567" i="2"/>
  <c r="T2567" i="2" s="1"/>
  <c r="S2653" i="2"/>
  <c r="T2653" i="2" s="1"/>
  <c r="S2655" i="2"/>
  <c r="T2655" i="2" s="1"/>
  <c r="S2685" i="2"/>
  <c r="T2685" i="2" s="1"/>
  <c r="S2687" i="2"/>
  <c r="T2687" i="2" s="1"/>
  <c r="S2942" i="2"/>
  <c r="T2942" i="2" s="1"/>
  <c r="S2773" i="2"/>
  <c r="T2773" i="2" s="1"/>
  <c r="S2788" i="2"/>
  <c r="T2788" i="2" s="1"/>
  <c r="S2803" i="2"/>
  <c r="T2803" i="2" s="1"/>
  <c r="S2820" i="2"/>
  <c r="T2820" i="2" s="1"/>
  <c r="S2835" i="2"/>
  <c r="T2835" i="2" s="1"/>
  <c r="S2846" i="2"/>
  <c r="T2846" i="2" s="1"/>
  <c r="S2861" i="2"/>
  <c r="T2861" i="2" s="1"/>
  <c r="S2919" i="2"/>
  <c r="T2919" i="2" s="1"/>
  <c r="S2102" i="2"/>
  <c r="T2102" i="2" s="1"/>
  <c r="S2117" i="2"/>
  <c r="T2117" i="2" s="1"/>
  <c r="S2119" i="2"/>
  <c r="T2119" i="2" s="1"/>
  <c r="S2138" i="2"/>
  <c r="T2138" i="2" s="1"/>
  <c r="S2147" i="2"/>
  <c r="T2147" i="2" s="1"/>
  <c r="S2149" i="2"/>
  <c r="T2149" i="2" s="1"/>
  <c r="S2204" i="2"/>
  <c r="T2204" i="2" s="1"/>
  <c r="S2220" i="2"/>
  <c r="T2220" i="2" s="1"/>
  <c r="S2226" i="2"/>
  <c r="T2226" i="2" s="1"/>
  <c r="S2303" i="2"/>
  <c r="T2303" i="2" s="1"/>
  <c r="S2305" i="2"/>
  <c r="T2305" i="2" s="1"/>
  <c r="S2320" i="2"/>
  <c r="T2320" i="2" s="1"/>
  <c r="S2335" i="2"/>
  <c r="T2335" i="2" s="1"/>
  <c r="S2337" i="2"/>
  <c r="T2337" i="2" s="1"/>
  <c r="S2357" i="2"/>
  <c r="T2357" i="2" s="1"/>
  <c r="S2377" i="2"/>
  <c r="T2377" i="2" s="1"/>
  <c r="S2397" i="2"/>
  <c r="T2397" i="2" s="1"/>
  <c r="S2403" i="2"/>
  <c r="T2403" i="2" s="1"/>
  <c r="S2418" i="2"/>
  <c r="T2418" i="2" s="1"/>
  <c r="S2420" i="2"/>
  <c r="T2420" i="2" s="1"/>
  <c r="S2424" i="2"/>
  <c r="T2424" i="2" s="1"/>
  <c r="S2539" i="2"/>
  <c r="T2539" i="2" s="1"/>
  <c r="S2541" i="2"/>
  <c r="T2541" i="2" s="1"/>
  <c r="S2543" i="2"/>
  <c r="T2543" i="2" s="1"/>
  <c r="S2545" i="2"/>
  <c r="T2545" i="2" s="1"/>
  <c r="S2547" i="2"/>
  <c r="T2547" i="2" s="1"/>
  <c r="S2549" i="2"/>
  <c r="T2549" i="2" s="1"/>
  <c r="S2555" i="2"/>
  <c r="T2555" i="2" s="1"/>
  <c r="S2599" i="2"/>
  <c r="T2599" i="2" s="1"/>
  <c r="S2614" i="2"/>
  <c r="T2614" i="2" s="1"/>
  <c r="S2616" i="2"/>
  <c r="T2616" i="2" s="1"/>
  <c r="S2629" i="2"/>
  <c r="T2629" i="2" s="1"/>
  <c r="S2635" i="2"/>
  <c r="T2635" i="2" s="1"/>
  <c r="S2646" i="2"/>
  <c r="T2646" i="2" s="1"/>
  <c r="S2661" i="2"/>
  <c r="T2661" i="2" s="1"/>
  <c r="S2663" i="2"/>
  <c r="T2663" i="2" s="1"/>
  <c r="S2674" i="2"/>
  <c r="T2674" i="2" s="1"/>
  <c r="S2693" i="2"/>
  <c r="T2693" i="2" s="1"/>
  <c r="S2695" i="2"/>
  <c r="T2695" i="2" s="1"/>
  <c r="S2706" i="2"/>
  <c r="T2706" i="2" s="1"/>
  <c r="S2719" i="2"/>
  <c r="T2719" i="2" s="1"/>
  <c r="S2726" i="2"/>
  <c r="T2726" i="2" s="1"/>
  <c r="S2733" i="2"/>
  <c r="T2733" i="2" s="1"/>
  <c r="S2735" i="2"/>
  <c r="T2735" i="2" s="1"/>
  <c r="S2742" i="2"/>
  <c r="T2742" i="2" s="1"/>
  <c r="S2749" i="2"/>
  <c r="T2749" i="2" s="1"/>
  <c r="S2751" i="2"/>
  <c r="T2751" i="2" s="1"/>
  <c r="S2758" i="2"/>
  <c r="T2758" i="2" s="1"/>
  <c r="S2777" i="2"/>
  <c r="T2777" i="2" s="1"/>
  <c r="S2792" i="2"/>
  <c r="T2792" i="2" s="1"/>
  <c r="S2794" i="2"/>
  <c r="T2794" i="2" s="1"/>
  <c r="S2807" i="2"/>
  <c r="T2807" i="2" s="1"/>
  <c r="S2824" i="2"/>
  <c r="T2824" i="2" s="1"/>
  <c r="S2908" i="2"/>
  <c r="T2908" i="2" s="1"/>
  <c r="S2242" i="2"/>
  <c r="T2242" i="2" s="1"/>
  <c r="S2244" i="2"/>
  <c r="T2244" i="2" s="1"/>
  <c r="S2246" i="2"/>
  <c r="T2246" i="2" s="1"/>
  <c r="S2248" i="2"/>
  <c r="T2248" i="2" s="1"/>
  <c r="S2250" i="2"/>
  <c r="T2250" i="2" s="1"/>
  <c r="S2252" i="2"/>
  <c r="T2252" i="2" s="1"/>
  <c r="S2265" i="2"/>
  <c r="T2265" i="2" s="1"/>
  <c r="S2279" i="2"/>
  <c r="T2279" i="2" s="1"/>
  <c r="S2281" i="2"/>
  <c r="T2281" i="2" s="1"/>
  <c r="S2292" i="2"/>
  <c r="T2292" i="2" s="1"/>
  <c r="S2307" i="2"/>
  <c r="T2307" i="2" s="1"/>
  <c r="S2309" i="2"/>
  <c r="T2309" i="2" s="1"/>
  <c r="S2324" i="2"/>
  <c r="T2324" i="2" s="1"/>
  <c r="S2339" i="2"/>
  <c r="T2339" i="2" s="1"/>
  <c r="S2341" i="2"/>
  <c r="T2341" i="2" s="1"/>
  <c r="S2354" i="2"/>
  <c r="T2354" i="2" s="1"/>
  <c r="S2374" i="2"/>
  <c r="T2374" i="2" s="1"/>
  <c r="S2381" i="2"/>
  <c r="T2381" i="2" s="1"/>
  <c r="S2394" i="2"/>
  <c r="T2394" i="2" s="1"/>
  <c r="S2407" i="2"/>
  <c r="T2407" i="2" s="1"/>
  <c r="S2422" i="2"/>
  <c r="T2422" i="2" s="1"/>
  <c r="S2428" i="2"/>
  <c r="T2428" i="2" s="1"/>
  <c r="S2434" i="2"/>
  <c r="T2434" i="2" s="1"/>
  <c r="S2459" i="2"/>
  <c r="T2459" i="2" s="1"/>
  <c r="S2461" i="2"/>
  <c r="T2461" i="2" s="1"/>
  <c r="S2463" i="2"/>
  <c r="T2463" i="2" s="1"/>
  <c r="S2465" i="2"/>
  <c r="T2465" i="2" s="1"/>
  <c r="S2467" i="2"/>
  <c r="T2467" i="2" s="1"/>
  <c r="S2469" i="2"/>
  <c r="T2469" i="2" s="1"/>
  <c r="S2471" i="2"/>
  <c r="T2471" i="2" s="1"/>
  <c r="S2473" i="2"/>
  <c r="T2473" i="2" s="1"/>
  <c r="S2532" i="2"/>
  <c r="T2532" i="2" s="1"/>
  <c r="S2557" i="2"/>
  <c r="T2557" i="2" s="1"/>
  <c r="S2603" i="2"/>
  <c r="T2603" i="2" s="1"/>
  <c r="S2618" i="2"/>
  <c r="T2618" i="2" s="1"/>
  <c r="S2620" i="2"/>
  <c r="T2620" i="2" s="1"/>
  <c r="S2637" i="2"/>
  <c r="T2637" i="2" s="1"/>
  <c r="S2650" i="2"/>
  <c r="T2650" i="2" s="1"/>
  <c r="S2665" i="2"/>
  <c r="T2665" i="2" s="1"/>
  <c r="S2667" i="2"/>
  <c r="T2667" i="2" s="1"/>
  <c r="S2699" i="2"/>
  <c r="T2699" i="2" s="1"/>
  <c r="S2721" i="2"/>
  <c r="T2721" i="2" s="1"/>
  <c r="S2768" i="2"/>
  <c r="T2768" i="2" s="1"/>
  <c r="S2770" i="2"/>
  <c r="T2770" i="2" s="1"/>
  <c r="S2781" i="2"/>
  <c r="T2781" i="2" s="1"/>
  <c r="S2811" i="2"/>
  <c r="T2811" i="2" s="1"/>
  <c r="S2817" i="2"/>
  <c r="T2817" i="2" s="1"/>
  <c r="S2828" i="2"/>
  <c r="T2828" i="2" s="1"/>
  <c r="S2843" i="2"/>
  <c r="T2843" i="2" s="1"/>
  <c r="S2850" i="2"/>
  <c r="T2850" i="2" s="1"/>
  <c r="S2852" i="2"/>
  <c r="T2852" i="2" s="1"/>
  <c r="S2856" i="2"/>
  <c r="T2856" i="2" s="1"/>
  <c r="S2867" i="2"/>
  <c r="T2867" i="2" s="1"/>
  <c r="S2869" i="2"/>
  <c r="T2869" i="2" s="1"/>
  <c r="S2884" i="2"/>
  <c r="T2884" i="2" s="1"/>
  <c r="S2935" i="2"/>
  <c r="T2935" i="2" s="1"/>
  <c r="S2217" i="2"/>
  <c r="T2217" i="2" s="1"/>
  <c r="S2223" i="2"/>
  <c r="T2223" i="2" s="1"/>
  <c r="S2267" i="2"/>
  <c r="T2267" i="2" s="1"/>
  <c r="S2285" i="2"/>
  <c r="T2285" i="2" s="1"/>
  <c r="S2492" i="2"/>
  <c r="T2492" i="2" s="1"/>
  <c r="S2494" i="2"/>
  <c r="T2494" i="2" s="1"/>
  <c r="S2496" i="2"/>
  <c r="T2496" i="2" s="1"/>
  <c r="S2498" i="2"/>
  <c r="T2498" i="2" s="1"/>
  <c r="S2500" i="2"/>
  <c r="T2500" i="2" s="1"/>
  <c r="S2502" i="2"/>
  <c r="T2502" i="2" s="1"/>
  <c r="S2506" i="2"/>
  <c r="T2506" i="2" s="1"/>
  <c r="S2510" i="2"/>
  <c r="T2510" i="2" s="1"/>
  <c r="S2534" i="2"/>
  <c r="T2534" i="2" s="1"/>
  <c r="S2400" i="2"/>
  <c r="T2400" i="2" s="1"/>
  <c r="S2415" i="2"/>
  <c r="T2415" i="2" s="1"/>
  <c r="S2436" i="2"/>
  <c r="T2436" i="2" s="1"/>
  <c r="S2475" i="2"/>
  <c r="T2475" i="2" s="1"/>
  <c r="S2477" i="2"/>
  <c r="T2477" i="2" s="1"/>
  <c r="S2591" i="2"/>
  <c r="T2591" i="2" s="1"/>
  <c r="S2609" i="2"/>
  <c r="T2609" i="2" s="1"/>
  <c r="S2611" i="2"/>
  <c r="T2611" i="2" s="1"/>
  <c r="S2626" i="2"/>
  <c r="T2626" i="2" s="1"/>
  <c r="S2628" i="2"/>
  <c r="T2628" i="2" s="1"/>
  <c r="S2686" i="2"/>
  <c r="T2686" i="2" s="1"/>
  <c r="S2701" i="2"/>
  <c r="T2701" i="2" s="1"/>
  <c r="S2789" i="2"/>
  <c r="T2789" i="2" s="1"/>
  <c r="S2804" i="2"/>
  <c r="T2804" i="2" s="1"/>
  <c r="S2819" i="2"/>
  <c r="T2819" i="2" s="1"/>
  <c r="S2836" i="2"/>
  <c r="T2836" i="2" s="1"/>
  <c r="S2862" i="2"/>
  <c r="T2862" i="2" s="1"/>
  <c r="S2879" i="2"/>
  <c r="T2879" i="2" s="1"/>
  <c r="S2912" i="2"/>
  <c r="T2912" i="2" s="1"/>
  <c r="S2914" i="2"/>
  <c r="T2914" i="2" s="1"/>
  <c r="S2934" i="2"/>
  <c r="T2934" i="2" s="1"/>
  <c r="S2966" i="2"/>
  <c r="T2966" i="2" s="1"/>
  <c r="S2968" i="2"/>
  <c r="T2968" i="2" s="1"/>
  <c r="S2970" i="2"/>
  <c r="T2970" i="2" s="1"/>
  <c r="S2972" i="2"/>
  <c r="T2972" i="2" s="1"/>
  <c r="S2997" i="2"/>
  <c r="T2997" i="2" s="1"/>
  <c r="S2999" i="2"/>
  <c r="T2999" i="2" s="1"/>
  <c r="S3001" i="2"/>
  <c r="T3001" i="2" s="1"/>
  <c r="S3003" i="2"/>
  <c r="T3003" i="2" s="1"/>
  <c r="S3030" i="2"/>
  <c r="T3030" i="2" s="1"/>
  <c r="S3032" i="2"/>
  <c r="T3032" i="2" s="1"/>
  <c r="S3034" i="2"/>
  <c r="T3034" i="2" s="1"/>
  <c r="S3036" i="2"/>
  <c r="T3036" i="2" s="1"/>
  <c r="S3082" i="2"/>
  <c r="T3082" i="2" s="1"/>
  <c r="S3097" i="2"/>
  <c r="T3097" i="2" s="1"/>
  <c r="S3142" i="2"/>
  <c r="T3142" i="2" s="1"/>
  <c r="S3153" i="2"/>
  <c r="T3153" i="2" s="1"/>
  <c r="S3174" i="2"/>
  <c r="T3174" i="2" s="1"/>
  <c r="S3185" i="2"/>
  <c r="T3185" i="2" s="1"/>
  <c r="S3194" i="2"/>
  <c r="T3194" i="2" s="1"/>
  <c r="S3211" i="2"/>
  <c r="T3211" i="2" s="1"/>
  <c r="S3213" i="2"/>
  <c r="T3213" i="2" s="1"/>
  <c r="S3229" i="2"/>
  <c r="T3229" i="2" s="1"/>
  <c r="S3239" i="2"/>
  <c r="T3239" i="2" s="1"/>
  <c r="S3261" i="2"/>
  <c r="T3261" i="2" s="1"/>
  <c r="S3271" i="2"/>
  <c r="T3271" i="2" s="1"/>
  <c r="S3279" i="2"/>
  <c r="T3279" i="2" s="1"/>
  <c r="S3294" i="2"/>
  <c r="T3294" i="2" s="1"/>
  <c r="S3313" i="2"/>
  <c r="T3313" i="2" s="1"/>
  <c r="S3323" i="2"/>
  <c r="T3323" i="2" s="1"/>
  <c r="S3330" i="2"/>
  <c r="T3330" i="2" s="1"/>
  <c r="S3358" i="2"/>
  <c r="T3358" i="2" s="1"/>
  <c r="S3360" i="2"/>
  <c r="T3360" i="2" s="1"/>
  <c r="S3374" i="2"/>
  <c r="T3374" i="2" s="1"/>
  <c r="S3382" i="2"/>
  <c r="T3382" i="2" s="1"/>
  <c r="S3390" i="2"/>
  <c r="T3390" i="2" s="1"/>
  <c r="S3413" i="2"/>
  <c r="T3413" i="2" s="1"/>
  <c r="S3419" i="2"/>
  <c r="T3419" i="2" s="1"/>
  <c r="S3431" i="2"/>
  <c r="T3431" i="2" s="1"/>
  <c r="S3441" i="2"/>
  <c r="T3441" i="2" s="1"/>
  <c r="S3443" i="2"/>
  <c r="T3443" i="2" s="1"/>
  <c r="S3462" i="2"/>
  <c r="T3462" i="2" s="1"/>
  <c r="S3473" i="2"/>
  <c r="T3473" i="2" s="1"/>
  <c r="S2872" i="2"/>
  <c r="T2872" i="2" s="1"/>
  <c r="S2874" i="2"/>
  <c r="T2874" i="2" s="1"/>
  <c r="S2905" i="2"/>
  <c r="T2905" i="2" s="1"/>
  <c r="S2925" i="2"/>
  <c r="T2925" i="2" s="1"/>
  <c r="S3038" i="2"/>
  <c r="T3038" i="2" s="1"/>
  <c r="S3040" i="2"/>
  <c r="T3040" i="2" s="1"/>
  <c r="S3042" i="2"/>
  <c r="T3042" i="2" s="1"/>
  <c r="S3044" i="2"/>
  <c r="T3044" i="2" s="1"/>
  <c r="S3052" i="2"/>
  <c r="T3052" i="2" s="1"/>
  <c r="S3054" i="2"/>
  <c r="T3054" i="2" s="1"/>
  <c r="S3069" i="2"/>
  <c r="T3069" i="2" s="1"/>
  <c r="S3084" i="2"/>
  <c r="T3084" i="2" s="1"/>
  <c r="S3086" i="2"/>
  <c r="T3086" i="2" s="1"/>
  <c r="S3101" i="2"/>
  <c r="T3101" i="2" s="1"/>
  <c r="S3114" i="2"/>
  <c r="T3114" i="2" s="1"/>
  <c r="S3129" i="2"/>
  <c r="T3129" i="2" s="1"/>
  <c r="S3144" i="2"/>
  <c r="T3144" i="2" s="1"/>
  <c r="S3146" i="2"/>
  <c r="T3146" i="2" s="1"/>
  <c r="S3176" i="2"/>
  <c r="T3176" i="2" s="1"/>
  <c r="S3178" i="2"/>
  <c r="T3178" i="2" s="1"/>
  <c r="S3215" i="2"/>
  <c r="T3215" i="2" s="1"/>
  <c r="S3217" i="2"/>
  <c r="T3217" i="2" s="1"/>
  <c r="S3286" i="2"/>
  <c r="T3286" i="2" s="1"/>
  <c r="S3301" i="2"/>
  <c r="T3301" i="2" s="1"/>
  <c r="S3332" i="2"/>
  <c r="T3332" i="2" s="1"/>
  <c r="S3353" i="2"/>
  <c r="T3353" i="2" s="1"/>
  <c r="S3366" i="2"/>
  <c r="T3366" i="2" s="1"/>
  <c r="S3397" i="2"/>
  <c r="T3397" i="2" s="1"/>
  <c r="S3399" i="2"/>
  <c r="T3399" i="2" s="1"/>
  <c r="S3464" i="2"/>
  <c r="T3464" i="2" s="1"/>
  <c r="S3466" i="2"/>
  <c r="T3466" i="2" s="1"/>
  <c r="S3489" i="2"/>
  <c r="T3489" i="2" s="1"/>
  <c r="S3516" i="2"/>
  <c r="T3516" i="2" s="1"/>
  <c r="S3058" i="2"/>
  <c r="T3058" i="2" s="1"/>
  <c r="S3090" i="2"/>
  <c r="T3090" i="2" s="1"/>
  <c r="S3116" i="2"/>
  <c r="T3116" i="2" s="1"/>
  <c r="S3118" i="2"/>
  <c r="T3118" i="2" s="1"/>
  <c r="S3133" i="2"/>
  <c r="T3133" i="2" s="1"/>
  <c r="S3148" i="2"/>
  <c r="T3148" i="2" s="1"/>
  <c r="S3150" i="2"/>
  <c r="T3150" i="2" s="1"/>
  <c r="S3180" i="2"/>
  <c r="T3180" i="2" s="1"/>
  <c r="S3182" i="2"/>
  <c r="T3182" i="2" s="1"/>
  <c r="S3219" i="2"/>
  <c r="T3219" i="2" s="1"/>
  <c r="S3221" i="2"/>
  <c r="T3221" i="2" s="1"/>
  <c r="S3303" i="2"/>
  <c r="T3303" i="2" s="1"/>
  <c r="S3327" i="2"/>
  <c r="T3327" i="2" s="1"/>
  <c r="S3346" i="2"/>
  <c r="T3346" i="2" s="1"/>
  <c r="S3355" i="2"/>
  <c r="T3355" i="2" s="1"/>
  <c r="S3401" i="2"/>
  <c r="T3401" i="2" s="1"/>
  <c r="S3421" i="2"/>
  <c r="T3421" i="2" s="1"/>
  <c r="S3454" i="2"/>
  <c r="T3454" i="2" s="1"/>
  <c r="S3470" i="2"/>
  <c r="T3470" i="2" s="1"/>
  <c r="S3493" i="2"/>
  <c r="T3493" i="2" s="1"/>
  <c r="S3497" i="2"/>
  <c r="T3497" i="2" s="1"/>
  <c r="S2994" i="2"/>
  <c r="T2994" i="2" s="1"/>
  <c r="S2996" i="2"/>
  <c r="T2996" i="2" s="1"/>
  <c r="S2965" i="2"/>
  <c r="T2965" i="2" s="1"/>
  <c r="S2967" i="2"/>
  <c r="T2967" i="2" s="1"/>
  <c r="S2969" i="2"/>
  <c r="T2969" i="2" s="1"/>
  <c r="S2971" i="2"/>
  <c r="T2971" i="2" s="1"/>
  <c r="S2998" i="2"/>
  <c r="T2998" i="2" s="1"/>
  <c r="S3000" i="2"/>
  <c r="T3000" i="2" s="1"/>
  <c r="S3002" i="2"/>
  <c r="T3002" i="2" s="1"/>
  <c r="S3004" i="2"/>
  <c r="T3004" i="2" s="1"/>
  <c r="S3029" i="2"/>
  <c r="T3029" i="2" s="1"/>
  <c r="S3031" i="2"/>
  <c r="T3031" i="2" s="1"/>
  <c r="S3033" i="2"/>
  <c r="T3033" i="2" s="1"/>
  <c r="S3035" i="2"/>
  <c r="T3035" i="2" s="1"/>
  <c r="S3049" i="2"/>
  <c r="T3049" i="2" s="1"/>
  <c r="S3064" i="2"/>
  <c r="T3064" i="2" s="1"/>
  <c r="S3066" i="2"/>
  <c r="T3066" i="2" s="1"/>
  <c r="S3081" i="2"/>
  <c r="T3081" i="2" s="1"/>
  <c r="S3096" i="2"/>
  <c r="T3096" i="2" s="1"/>
  <c r="S3098" i="2"/>
  <c r="T3098" i="2" s="1"/>
  <c r="S3124" i="2"/>
  <c r="T3124" i="2" s="1"/>
  <c r="S3126" i="2"/>
  <c r="T3126" i="2" s="1"/>
  <c r="S3141" i="2"/>
  <c r="T3141" i="2" s="1"/>
  <c r="S3156" i="2"/>
  <c r="T3156" i="2" s="1"/>
  <c r="S3158" i="2"/>
  <c r="T3158" i="2" s="1"/>
  <c r="S3169" i="2"/>
  <c r="T3169" i="2" s="1"/>
  <c r="S3188" i="2"/>
  <c r="T3188" i="2" s="1"/>
  <c r="S3208" i="2"/>
  <c r="T3208" i="2" s="1"/>
  <c r="S3223" i="2"/>
  <c r="T3223" i="2" s="1"/>
  <c r="S3245" i="2"/>
  <c r="T3245" i="2" s="1"/>
  <c r="S3255" i="2"/>
  <c r="T3255" i="2" s="1"/>
  <c r="S3275" i="2"/>
  <c r="T3275" i="2" s="1"/>
  <c r="S3283" i="2"/>
  <c r="T3283" i="2" s="1"/>
  <c r="S3290" i="2"/>
  <c r="T3290" i="2" s="1"/>
  <c r="S3298" i="2"/>
  <c r="T3298" i="2" s="1"/>
  <c r="S3307" i="2"/>
  <c r="T3307" i="2" s="1"/>
  <c r="S3319" i="2"/>
  <c r="T3319" i="2" s="1"/>
  <c r="S3343" i="2"/>
  <c r="T3343" i="2" s="1"/>
  <c r="S3359" i="2"/>
  <c r="T3359" i="2" s="1"/>
  <c r="S3361" i="2"/>
  <c r="T3361" i="2" s="1"/>
  <c r="S3378" i="2"/>
  <c r="T3378" i="2" s="1"/>
  <c r="S3386" i="2"/>
  <c r="T3386" i="2" s="1"/>
  <c r="S3394" i="2"/>
  <c r="T3394" i="2" s="1"/>
  <c r="S3405" i="2"/>
  <c r="T3405" i="2" s="1"/>
  <c r="S3407" i="2"/>
  <c r="T3407" i="2" s="1"/>
  <c r="S3418" i="2"/>
  <c r="T3418" i="2" s="1"/>
  <c r="S3430" i="2"/>
  <c r="T3430" i="2" s="1"/>
  <c r="S3442" i="2"/>
  <c r="T3442" i="2" s="1"/>
  <c r="S3449" i="2"/>
  <c r="T3449" i="2" s="1"/>
  <c r="S3472" i="2"/>
  <c r="T3472" i="2" s="1"/>
  <c r="S3476" i="2"/>
  <c r="T3476" i="2" s="1"/>
  <c r="S3526" i="2"/>
  <c r="T3526" i="2" s="1"/>
  <c r="S2937" i="2"/>
  <c r="T2937" i="2" s="1"/>
  <c r="S2939" i="2"/>
  <c r="T2939" i="2" s="1"/>
  <c r="S2954" i="2"/>
  <c r="T2954" i="2" s="1"/>
  <c r="S2956" i="2"/>
  <c r="T2956" i="2" s="1"/>
  <c r="S2958" i="2"/>
  <c r="T2958" i="2" s="1"/>
  <c r="S2960" i="2"/>
  <c r="T2960" i="2" s="1"/>
  <c r="S2985" i="2"/>
  <c r="T2985" i="2" s="1"/>
  <c r="S2987" i="2"/>
  <c r="T2987" i="2" s="1"/>
  <c r="S2989" i="2"/>
  <c r="T2989" i="2" s="1"/>
  <c r="S2991" i="2"/>
  <c r="T2991" i="2" s="1"/>
  <c r="S3018" i="2"/>
  <c r="T3018" i="2" s="1"/>
  <c r="S3020" i="2"/>
  <c r="T3020" i="2" s="1"/>
  <c r="S3022" i="2"/>
  <c r="T3022" i="2" s="1"/>
  <c r="S3024" i="2"/>
  <c r="T3024" i="2" s="1"/>
  <c r="S3057" i="2"/>
  <c r="T3057" i="2" s="1"/>
  <c r="S3072" i="2"/>
  <c r="T3072" i="2" s="1"/>
  <c r="S3074" i="2"/>
  <c r="T3074" i="2" s="1"/>
  <c r="S3089" i="2"/>
  <c r="T3089" i="2" s="1"/>
  <c r="S3104" i="2"/>
  <c r="T3104" i="2" s="1"/>
  <c r="S3106" i="2"/>
  <c r="T3106" i="2" s="1"/>
  <c r="S3117" i="2"/>
  <c r="T3117" i="2" s="1"/>
  <c r="S3132" i="2"/>
  <c r="T3132" i="2" s="1"/>
  <c r="S3134" i="2"/>
  <c r="T3134" i="2" s="1"/>
  <c r="S3149" i="2"/>
  <c r="T3149" i="2" s="1"/>
  <c r="S3164" i="2"/>
  <c r="T3164" i="2" s="1"/>
  <c r="S3166" i="2"/>
  <c r="T3166" i="2" s="1"/>
  <c r="S3177" i="2"/>
  <c r="T3177" i="2" s="1"/>
  <c r="S3203" i="2"/>
  <c r="T3203" i="2" s="1"/>
  <c r="S3205" i="2"/>
  <c r="T3205" i="2" s="1"/>
  <c r="S3216" i="2"/>
  <c r="T3216" i="2" s="1"/>
  <c r="S3237" i="2"/>
  <c r="T3237" i="2" s="1"/>
  <c r="S3247" i="2"/>
  <c r="T3247" i="2" s="1"/>
  <c r="S3269" i="2"/>
  <c r="T3269" i="2" s="1"/>
  <c r="S3277" i="2"/>
  <c r="T3277" i="2" s="1"/>
  <c r="S3292" i="2"/>
  <c r="T3292" i="2" s="1"/>
  <c r="S3340" i="2"/>
  <c r="T3340" i="2" s="1"/>
  <c r="S3409" i="2"/>
  <c r="T3409" i="2" s="1"/>
  <c r="S3427" i="2"/>
  <c r="T3427" i="2" s="1"/>
  <c r="S3434" i="2"/>
  <c r="T3434" i="2" s="1"/>
  <c r="S3446" i="2"/>
  <c r="T3446" i="2" s="1"/>
  <c r="S3465" i="2"/>
  <c r="T3465" i="2" s="1"/>
  <c r="S3507" i="2"/>
  <c r="T3507" i="2" s="1"/>
  <c r="S3513" i="2"/>
  <c r="T3513" i="2" s="1"/>
  <c r="S3546" i="2"/>
  <c r="T3546" i="2" s="1"/>
  <c r="S3552" i="2"/>
  <c r="T3552" i="2" s="1"/>
  <c r="S3402" i="2"/>
  <c r="T3402" i="2" s="1"/>
  <c r="S3422" i="2"/>
  <c r="T3422" i="2" s="1"/>
  <c r="S3453" i="2"/>
  <c r="T3453" i="2" s="1"/>
  <c r="S3469" i="2"/>
  <c r="T3469" i="2" s="1"/>
  <c r="S3492" i="2"/>
  <c r="T3492" i="2" s="1"/>
  <c r="S3494" i="2"/>
  <c r="T3494" i="2" s="1"/>
  <c r="S3484" i="2"/>
  <c r="T3484" i="2" s="1"/>
  <c r="S3499" i="2"/>
  <c r="T3499" i="2" s="1"/>
  <c r="S3505" i="2"/>
  <c r="T3505" i="2" s="1"/>
  <c r="S3518" i="2"/>
  <c r="T3518" i="2" s="1"/>
  <c r="S3524" i="2"/>
  <c r="T3524" i="2" s="1"/>
  <c r="S3535" i="2"/>
  <c r="T3535" i="2" s="1"/>
  <c r="S3554" i="2"/>
  <c r="T3554" i="2" s="1"/>
  <c r="S3570" i="2"/>
  <c r="T3570" i="2" s="1"/>
  <c r="S3583" i="2"/>
  <c r="T3583" i="2" s="1"/>
  <c r="S3590" i="2"/>
  <c r="T3590" i="2" s="1"/>
  <c r="S3596" i="2"/>
  <c r="T3596" i="2" s="1"/>
  <c r="S3602" i="2"/>
  <c r="T3602" i="2" s="1"/>
  <c r="S3613" i="2"/>
  <c r="T3613" i="2" s="1"/>
  <c r="S3630" i="2"/>
  <c r="T3630" i="2" s="1"/>
  <c r="S3637" i="2"/>
  <c r="T3637" i="2" s="1"/>
  <c r="S3672" i="2"/>
  <c r="T3672" i="2" s="1"/>
  <c r="S3698" i="2"/>
  <c r="T3698" i="2" s="1"/>
  <c r="S3707" i="2"/>
  <c r="T3707" i="2" s="1"/>
  <c r="S3721" i="2"/>
  <c r="T3721" i="2" s="1"/>
  <c r="S3734" i="2"/>
  <c r="T3734" i="2" s="1"/>
  <c r="S3762" i="2"/>
  <c r="T3762" i="2" s="1"/>
  <c r="S3764" i="2"/>
  <c r="T3764" i="2" s="1"/>
  <c r="S3775" i="2"/>
  <c r="T3775" i="2" s="1"/>
  <c r="S3777" i="2"/>
  <c r="T3777" i="2" s="1"/>
  <c r="S3788" i="2"/>
  <c r="T3788" i="2" s="1"/>
  <c r="S3824" i="2"/>
  <c r="T3824" i="2" s="1"/>
  <c r="S3839" i="2"/>
  <c r="T3839" i="2" s="1"/>
  <c r="S3841" i="2"/>
  <c r="T3841" i="2" s="1"/>
  <c r="S3854" i="2"/>
  <c r="T3854" i="2" s="1"/>
  <c r="S3865" i="2"/>
  <c r="T3865" i="2" s="1"/>
  <c r="S3867" i="2"/>
  <c r="T3867" i="2" s="1"/>
  <c r="S3878" i="2"/>
  <c r="T3878" i="2" s="1"/>
  <c r="S3885" i="2"/>
  <c r="T3885" i="2" s="1"/>
  <c r="S3898" i="2"/>
  <c r="T3898" i="2" s="1"/>
  <c r="S3907" i="2"/>
  <c r="T3907" i="2" s="1"/>
  <c r="S3918" i="2"/>
  <c r="T3918" i="2" s="1"/>
  <c r="S3940" i="2"/>
  <c r="T3940" i="2" s="1"/>
  <c r="S3942" i="2"/>
  <c r="T3942" i="2" s="1"/>
  <c r="S3978" i="2"/>
  <c r="T3978" i="2" s="1"/>
  <c r="S3987" i="2"/>
  <c r="T3987" i="2" s="1"/>
  <c r="S4003" i="2"/>
  <c r="T4003" i="2" s="1"/>
  <c r="S4005" i="2"/>
  <c r="T4005" i="2" s="1"/>
  <c r="S4045" i="2"/>
  <c r="T4045" i="2" s="1"/>
  <c r="S4057" i="2"/>
  <c r="T4057" i="2" s="1"/>
  <c r="S4067" i="2"/>
  <c r="T4067" i="2" s="1"/>
  <c r="S4093" i="2"/>
  <c r="T4093" i="2" s="1"/>
  <c r="S4110" i="2"/>
  <c r="T4110" i="2" s="1"/>
  <c r="S4112" i="2"/>
  <c r="T4112" i="2" s="1"/>
  <c r="S4128" i="2"/>
  <c r="T4128" i="2" s="1"/>
  <c r="S4130" i="2"/>
  <c r="T4130" i="2" s="1"/>
  <c r="S3543" i="2"/>
  <c r="T3543" i="2" s="1"/>
  <c r="S3578" i="2"/>
  <c r="T3578" i="2" s="1"/>
  <c r="S3587" i="2"/>
  <c r="T3587" i="2" s="1"/>
  <c r="S3604" i="2"/>
  <c r="T3604" i="2" s="1"/>
  <c r="S3621" i="2"/>
  <c r="T3621" i="2" s="1"/>
  <c r="S3634" i="2"/>
  <c r="T3634" i="2" s="1"/>
  <c r="S3654" i="2"/>
  <c r="T3654" i="2" s="1"/>
  <c r="S3674" i="2"/>
  <c r="T3674" i="2" s="1"/>
  <c r="S3702" i="2"/>
  <c r="T3702" i="2" s="1"/>
  <c r="S3729" i="2"/>
  <c r="T3729" i="2" s="1"/>
  <c r="S3731" i="2"/>
  <c r="T3731" i="2" s="1"/>
  <c r="S3742" i="2"/>
  <c r="T3742" i="2" s="1"/>
  <c r="S3753" i="2"/>
  <c r="T3753" i="2" s="1"/>
  <c r="S3772" i="2"/>
  <c r="T3772" i="2" s="1"/>
  <c r="S3779" i="2"/>
  <c r="T3779" i="2" s="1"/>
  <c r="S3796" i="2"/>
  <c r="T3796" i="2" s="1"/>
  <c r="S3815" i="2"/>
  <c r="T3815" i="2" s="1"/>
  <c r="S3817" i="2"/>
  <c r="T3817" i="2" s="1"/>
  <c r="S3832" i="2"/>
  <c r="T3832" i="2" s="1"/>
  <c r="S3847" i="2"/>
  <c r="T3847" i="2" s="1"/>
  <c r="S3849" i="2"/>
  <c r="T3849" i="2" s="1"/>
  <c r="S3862" i="2"/>
  <c r="T3862" i="2" s="1"/>
  <c r="S3869" i="2"/>
  <c r="T3869" i="2" s="1"/>
  <c r="S3882" i="2"/>
  <c r="T3882" i="2" s="1"/>
  <c r="S3893" i="2"/>
  <c r="T3893" i="2" s="1"/>
  <c r="S3911" i="2"/>
  <c r="T3911" i="2" s="1"/>
  <c r="S3924" i="2"/>
  <c r="T3924" i="2" s="1"/>
  <c r="S3926" i="2"/>
  <c r="T3926" i="2" s="1"/>
  <c r="S3946" i="2"/>
  <c r="T3946" i="2" s="1"/>
  <c r="S3969" i="2"/>
  <c r="T3969" i="2" s="1"/>
  <c r="S4017" i="2"/>
  <c r="T4017" i="2" s="1"/>
  <c r="S4059" i="2"/>
  <c r="T4059" i="2" s="1"/>
  <c r="S4080" i="2"/>
  <c r="T4080" i="2" s="1"/>
  <c r="S4082" i="2"/>
  <c r="T4082" i="2" s="1"/>
  <c r="S4084" i="2"/>
  <c r="T4084" i="2" s="1"/>
  <c r="S4086" i="2"/>
  <c r="T4086" i="2" s="1"/>
  <c r="S4088" i="2"/>
  <c r="T4088" i="2" s="1"/>
  <c r="S4090" i="2"/>
  <c r="T4090" i="2" s="1"/>
  <c r="S4101" i="2"/>
  <c r="T4101" i="2" s="1"/>
  <c r="S4114" i="2"/>
  <c r="T4114" i="2" s="1"/>
  <c r="S4144" i="2"/>
  <c r="T4144" i="2" s="1"/>
  <c r="S4146" i="2"/>
  <c r="T4146" i="2" s="1"/>
  <c r="S3485" i="2"/>
  <c r="T3485" i="2" s="1"/>
  <c r="S3496" i="2"/>
  <c r="T3496" i="2" s="1"/>
  <c r="S3515" i="2"/>
  <c r="T3515" i="2" s="1"/>
  <c r="S3530" i="2"/>
  <c r="T3530" i="2" s="1"/>
  <c r="S3536" i="2"/>
  <c r="T3536" i="2" s="1"/>
  <c r="S3547" i="2"/>
  <c r="T3547" i="2" s="1"/>
  <c r="S3551" i="2"/>
  <c r="T3551" i="2" s="1"/>
  <c r="S3560" i="2"/>
  <c r="T3560" i="2" s="1"/>
  <c r="S3567" i="2"/>
  <c r="T3567" i="2" s="1"/>
  <c r="S3589" i="2"/>
  <c r="T3589" i="2" s="1"/>
  <c r="S3593" i="2"/>
  <c r="T3593" i="2" s="1"/>
  <c r="S3608" i="2"/>
  <c r="T3608" i="2" s="1"/>
  <c r="S3614" i="2"/>
  <c r="T3614" i="2" s="1"/>
  <c r="S3625" i="2"/>
  <c r="T3625" i="2" s="1"/>
  <c r="S3636" i="2"/>
  <c r="T3636" i="2" s="1"/>
  <c r="S3643" i="2"/>
  <c r="T3643" i="2" s="1"/>
  <c r="S3656" i="2"/>
  <c r="T3656" i="2" s="1"/>
  <c r="S3658" i="2"/>
  <c r="T3658" i="2" s="1"/>
  <c r="S3665" i="2"/>
  <c r="T3665" i="2" s="1"/>
  <c r="S3699" i="2"/>
  <c r="T3699" i="2" s="1"/>
  <c r="S3718" i="2"/>
  <c r="T3718" i="2" s="1"/>
  <c r="S3746" i="2"/>
  <c r="T3746" i="2" s="1"/>
  <c r="S3757" i="2"/>
  <c r="T3757" i="2" s="1"/>
  <c r="S3759" i="2"/>
  <c r="T3759" i="2" s="1"/>
  <c r="S3765" i="2"/>
  <c r="T3765" i="2" s="1"/>
  <c r="S3783" i="2"/>
  <c r="T3783" i="2" s="1"/>
  <c r="S3802" i="2"/>
  <c r="T3802" i="2" s="1"/>
  <c r="S3804" i="2"/>
  <c r="T3804" i="2" s="1"/>
  <c r="S3819" i="2"/>
  <c r="T3819" i="2" s="1"/>
  <c r="S3836" i="2"/>
  <c r="T3836" i="2" s="1"/>
  <c r="S3855" i="2"/>
  <c r="T3855" i="2" s="1"/>
  <c r="S3873" i="2"/>
  <c r="T3873" i="2" s="1"/>
  <c r="S3895" i="2"/>
  <c r="T3895" i="2" s="1"/>
  <c r="S3917" i="2"/>
  <c r="T3917" i="2" s="1"/>
  <c r="S3928" i="2"/>
  <c r="T3928" i="2" s="1"/>
  <c r="S3937" i="2"/>
  <c r="T3937" i="2" s="1"/>
  <c r="S3948" i="2"/>
  <c r="T3948" i="2" s="1"/>
  <c r="S3959" i="2"/>
  <c r="T3959" i="2" s="1"/>
  <c r="S3971" i="2"/>
  <c r="T3971" i="2" s="1"/>
  <c r="S3973" i="2"/>
  <c r="T3973" i="2" s="1"/>
  <c r="S3975" i="2"/>
  <c r="T3975" i="2" s="1"/>
  <c r="S4023" i="2"/>
  <c r="T4023" i="2" s="1"/>
  <c r="S4049" i="2"/>
  <c r="T4049" i="2" s="1"/>
  <c r="S4073" i="2"/>
  <c r="T4073" i="2" s="1"/>
  <c r="S4105" i="2"/>
  <c r="T4105" i="2" s="1"/>
  <c r="S4156" i="2"/>
  <c r="T4156" i="2" s="1"/>
  <c r="S4178" i="2"/>
  <c r="T4178" i="2" s="1"/>
  <c r="S3523" i="2"/>
  <c r="T3523" i="2" s="1"/>
  <c r="S3538" i="2"/>
  <c r="T3538" i="2" s="1"/>
  <c r="S3544" i="2"/>
  <c r="T3544" i="2" s="1"/>
  <c r="S3555" i="2"/>
  <c r="T3555" i="2" s="1"/>
  <c r="S3564" i="2"/>
  <c r="T3564" i="2" s="1"/>
  <c r="S3571" i="2"/>
  <c r="T3571" i="2" s="1"/>
  <c r="S3577" i="2"/>
  <c r="T3577" i="2" s="1"/>
  <c r="S3601" i="2"/>
  <c r="T3601" i="2" s="1"/>
  <c r="S3616" i="2"/>
  <c r="T3616" i="2" s="1"/>
  <c r="S3622" i="2"/>
  <c r="T3622" i="2" s="1"/>
  <c r="S3640" i="2"/>
  <c r="T3640" i="2" s="1"/>
  <c r="S3649" i="2"/>
  <c r="T3649" i="2" s="1"/>
  <c r="S3651" i="2"/>
  <c r="T3651" i="2" s="1"/>
  <c r="S3660" i="2"/>
  <c r="T3660" i="2" s="1"/>
  <c r="S3662" i="2"/>
  <c r="T3662" i="2" s="1"/>
  <c r="S3675" i="2"/>
  <c r="T3675" i="2" s="1"/>
  <c r="S3703" i="2"/>
  <c r="T3703" i="2" s="1"/>
  <c r="S3706" i="2"/>
  <c r="T3706" i="2" s="1"/>
  <c r="S3726" i="2"/>
  <c r="T3726" i="2" s="1"/>
  <c r="S3737" i="2"/>
  <c r="T3737" i="2" s="1"/>
  <c r="S3750" i="2"/>
  <c r="T3750" i="2" s="1"/>
  <c r="S3767" i="2"/>
  <c r="T3767" i="2" s="1"/>
  <c r="S3793" i="2"/>
  <c r="T3793" i="2" s="1"/>
  <c r="S3799" i="2"/>
  <c r="T3799" i="2" s="1"/>
  <c r="S3806" i="2"/>
  <c r="T3806" i="2" s="1"/>
  <c r="S3812" i="2"/>
  <c r="T3812" i="2" s="1"/>
  <c r="S3827" i="2"/>
  <c r="T3827" i="2" s="1"/>
  <c r="S3829" i="2"/>
  <c r="T3829" i="2" s="1"/>
  <c r="S3844" i="2"/>
  <c r="T3844" i="2" s="1"/>
  <c r="S3857" i="2"/>
  <c r="T3857" i="2" s="1"/>
  <c r="S3890" i="2"/>
  <c r="T3890" i="2" s="1"/>
  <c r="S3921" i="2"/>
  <c r="T3921" i="2" s="1"/>
  <c r="S3932" i="2"/>
  <c r="T3932" i="2" s="1"/>
  <c r="S3945" i="2"/>
  <c r="T3945" i="2" s="1"/>
  <c r="S3952" i="2"/>
  <c r="T3952" i="2" s="1"/>
  <c r="S3954" i="2"/>
  <c r="T3954" i="2" s="1"/>
  <c r="S3956" i="2"/>
  <c r="T3956" i="2" s="1"/>
  <c r="S3970" i="2"/>
  <c r="T3970" i="2" s="1"/>
  <c r="S3981" i="2"/>
  <c r="T3981" i="2" s="1"/>
  <c r="S4006" i="2"/>
  <c r="T4006" i="2" s="1"/>
  <c r="S4008" i="2"/>
  <c r="T4008" i="2" s="1"/>
  <c r="S4010" i="2"/>
  <c r="T4010" i="2" s="1"/>
  <c r="S4012" i="2"/>
  <c r="T4012" i="2" s="1"/>
  <c r="S4014" i="2"/>
  <c r="T4014" i="2" s="1"/>
  <c r="S4053" i="2"/>
  <c r="T4053" i="2" s="1"/>
  <c r="S4063" i="2"/>
  <c r="T4063" i="2" s="1"/>
  <c r="S4077" i="2"/>
  <c r="T4077" i="2" s="1"/>
  <c r="S4120" i="2"/>
  <c r="T4120" i="2" s="1"/>
  <c r="S4139" i="2"/>
  <c r="T4139" i="2" s="1"/>
  <c r="S4160" i="2"/>
  <c r="T4160" i="2" s="1"/>
  <c r="S3566" i="2"/>
  <c r="T3566" i="2" s="1"/>
  <c r="S3594" i="2"/>
  <c r="T3594" i="2" s="1"/>
  <c r="S3719" i="2"/>
  <c r="T3719" i="2" s="1"/>
  <c r="S3773" i="2"/>
  <c r="T3773" i="2" s="1"/>
  <c r="S3863" i="2"/>
  <c r="T3863" i="2" s="1"/>
  <c r="S3883" i="2"/>
  <c r="T3883" i="2" s="1"/>
  <c r="S3960" i="2"/>
  <c r="T3960" i="2" s="1"/>
  <c r="S3972" i="2"/>
  <c r="T3972" i="2" s="1"/>
  <c r="S3976" i="2"/>
  <c r="T3976" i="2" s="1"/>
  <c r="S4041" i="2"/>
  <c r="T4041" i="2" s="1"/>
  <c r="S4072" i="2"/>
  <c r="T4072" i="2" s="1"/>
  <c r="S4085" i="2"/>
  <c r="T4085" i="2" s="1"/>
  <c r="S4096" i="2"/>
  <c r="T4096" i="2" s="1"/>
  <c r="S4116" i="2"/>
  <c r="T4116" i="2" s="1"/>
  <c r="S4132" i="2"/>
  <c r="T4132" i="2" s="1"/>
  <c r="S4147" i="2"/>
  <c r="T4147" i="2" s="1"/>
  <c r="S4161" i="2"/>
  <c r="T4161" i="2" s="1"/>
  <c r="S4193" i="2"/>
  <c r="T4193" i="2" s="1"/>
  <c r="S4203" i="2"/>
  <c r="T4203" i="2" s="1"/>
  <c r="S4225" i="2"/>
  <c r="T4225" i="2" s="1"/>
  <c r="S4241" i="2"/>
  <c r="T4241" i="2" s="1"/>
  <c r="S4243" i="2"/>
  <c r="T4243" i="2" s="1"/>
  <c r="S4250" i="2"/>
  <c r="T4250" i="2" s="1"/>
  <c r="S4291" i="2"/>
  <c r="T4291" i="2" s="1"/>
  <c r="S4298" i="2"/>
  <c r="T4298" i="2" s="1"/>
  <c r="S4307" i="2"/>
  <c r="T4307" i="2" s="1"/>
  <c r="S4323" i="2"/>
  <c r="T4323" i="2" s="1"/>
  <c r="S4334" i="2"/>
  <c r="T4334" i="2" s="1"/>
  <c r="S4349" i="2"/>
  <c r="T4349" i="2" s="1"/>
  <c r="S4353" i="2"/>
  <c r="T4353" i="2" s="1"/>
  <c r="S4361" i="2"/>
  <c r="T4361" i="2" s="1"/>
  <c r="S4379" i="2"/>
  <c r="T4379" i="2" s="1"/>
  <c r="S4399" i="2"/>
  <c r="T4399" i="2" s="1"/>
  <c r="S4401" i="2"/>
  <c r="T4401" i="2" s="1"/>
  <c r="S4408" i="2"/>
  <c r="T4408" i="2" s="1"/>
  <c r="S4435" i="2"/>
  <c r="T4435" i="2" s="1"/>
  <c r="S4437" i="2"/>
  <c r="T4437" i="2" s="1"/>
  <c r="S4455" i="2"/>
  <c r="T4455" i="2" s="1"/>
  <c r="S4475" i="2"/>
  <c r="T4475" i="2" s="1"/>
  <c r="S4482" i="2"/>
  <c r="T4482" i="2" s="1"/>
  <c r="S4484" i="2"/>
  <c r="T4484" i="2" s="1"/>
  <c r="S4501" i="2"/>
  <c r="T4501" i="2" s="1"/>
  <c r="S4503" i="2"/>
  <c r="T4503" i="2" s="1"/>
  <c r="S4513" i="2"/>
  <c r="T4513" i="2" s="1"/>
  <c r="S4529" i="2"/>
  <c r="T4529" i="2" s="1"/>
  <c r="S4559" i="2"/>
  <c r="T4559" i="2" s="1"/>
  <c r="S4566" i="2"/>
  <c r="T4566" i="2" s="1"/>
  <c r="S4572" i="2"/>
  <c r="T4572" i="2" s="1"/>
  <c r="S4574" i="2"/>
  <c r="T4574" i="2" s="1"/>
  <c r="S4604" i="2"/>
  <c r="T4604" i="2" s="1"/>
  <c r="S4631" i="2"/>
  <c r="T4631" i="2" s="1"/>
  <c r="S4656" i="2"/>
  <c r="T4656" i="2" s="1"/>
  <c r="S4663" i="2"/>
  <c r="T4663" i="2" s="1"/>
  <c r="S4690" i="2"/>
  <c r="T4690" i="2" s="1"/>
  <c r="S4136" i="2"/>
  <c r="T4136" i="2" s="1"/>
  <c r="S4163" i="2"/>
  <c r="T4163" i="2" s="1"/>
  <c r="S4173" i="2"/>
  <c r="T4173" i="2" s="1"/>
  <c r="S4275" i="2"/>
  <c r="T4275" i="2" s="1"/>
  <c r="S4304" i="2"/>
  <c r="T4304" i="2" s="1"/>
  <c r="S4320" i="2"/>
  <c r="T4320" i="2" s="1"/>
  <c r="S4342" i="2"/>
  <c r="T4342" i="2" s="1"/>
  <c r="S4365" i="2"/>
  <c r="T4365" i="2" s="1"/>
  <c r="S4385" i="2"/>
  <c r="T4385" i="2" s="1"/>
  <c r="S4421" i="2"/>
  <c r="T4421" i="2" s="1"/>
  <c r="S4468" i="2"/>
  <c r="T4468" i="2" s="1"/>
  <c r="S4488" i="2"/>
  <c r="T4488" i="2" s="1"/>
  <c r="S4492" i="2"/>
  <c r="T4492" i="2" s="1"/>
  <c r="S4561" i="2"/>
  <c r="T4561" i="2" s="1"/>
  <c r="S4588" i="2"/>
  <c r="T4588" i="2" s="1"/>
  <c r="S4608" i="2"/>
  <c r="T4608" i="2" s="1"/>
  <c r="S4635" i="2"/>
  <c r="T4635" i="2" s="1"/>
  <c r="S4175" i="2"/>
  <c r="T4175" i="2" s="1"/>
  <c r="S4270" i="2"/>
  <c r="T4270" i="2" s="1"/>
  <c r="S4295" i="2"/>
  <c r="T4295" i="2" s="1"/>
  <c r="S4346" i="2"/>
  <c r="T4346" i="2" s="1"/>
  <c r="S4356" i="2"/>
  <c r="T4356" i="2" s="1"/>
  <c r="S4405" i="2"/>
  <c r="T4405" i="2" s="1"/>
  <c r="S4452" i="2"/>
  <c r="T4452" i="2" s="1"/>
  <c r="S4472" i="2"/>
  <c r="T4472" i="2" s="1"/>
  <c r="S4496" i="2"/>
  <c r="T4496" i="2" s="1"/>
  <c r="S4517" i="2"/>
  <c r="T4517" i="2" s="1"/>
  <c r="S4533" i="2"/>
  <c r="T4533" i="2" s="1"/>
  <c r="S4556" i="2"/>
  <c r="T4556" i="2" s="1"/>
  <c r="S4592" i="2"/>
  <c r="T4592" i="2" s="1"/>
  <c r="S4614" i="2"/>
  <c r="T4614" i="2" s="1"/>
  <c r="S4619" i="2"/>
  <c r="T4619" i="2" s="1"/>
  <c r="S4621" i="2"/>
  <c r="T4621" i="2" s="1"/>
  <c r="S4623" i="2"/>
  <c r="T4623" i="2" s="1"/>
  <c r="S4628" i="2"/>
  <c r="T4628" i="2" s="1"/>
  <c r="S4639" i="2"/>
  <c r="T4639" i="2" s="1"/>
  <c r="S4648" i="2"/>
  <c r="T4648" i="2" s="1"/>
  <c r="S4660" i="2"/>
  <c r="T4660" i="2" s="1"/>
  <c r="S4148" i="2"/>
  <c r="T4148" i="2" s="1"/>
  <c r="S4167" i="2"/>
  <c r="T4167" i="2" s="1"/>
  <c r="S4177" i="2"/>
  <c r="T4177" i="2" s="1"/>
  <c r="S4187" i="2"/>
  <c r="T4187" i="2" s="1"/>
  <c r="S4209" i="2"/>
  <c r="T4209" i="2" s="1"/>
  <c r="S4219" i="2"/>
  <c r="T4219" i="2" s="1"/>
  <c r="S4297" i="2"/>
  <c r="T4297" i="2" s="1"/>
  <c r="S4299" i="2"/>
  <c r="T4299" i="2" s="1"/>
  <c r="S4315" i="2"/>
  <c r="T4315" i="2" s="1"/>
  <c r="S4335" i="2"/>
  <c r="T4335" i="2" s="1"/>
  <c r="S4341" i="2"/>
  <c r="T4341" i="2" s="1"/>
  <c r="S4348" i="2"/>
  <c r="T4348" i="2" s="1"/>
  <c r="S4354" i="2"/>
  <c r="T4354" i="2" s="1"/>
  <c r="S4380" i="2"/>
  <c r="T4380" i="2" s="1"/>
  <c r="S4400" i="2"/>
  <c r="T4400" i="2" s="1"/>
  <c r="S4407" i="2"/>
  <c r="T4407" i="2" s="1"/>
  <c r="S4409" i="2"/>
  <c r="T4409" i="2" s="1"/>
  <c r="S4429" i="2"/>
  <c r="T4429" i="2" s="1"/>
  <c r="S4436" i="2"/>
  <c r="T4436" i="2" s="1"/>
  <c r="S4445" i="2"/>
  <c r="T4445" i="2" s="1"/>
  <c r="S4454" i="2"/>
  <c r="T4454" i="2" s="1"/>
  <c r="S4474" i="2"/>
  <c r="T4474" i="2" s="1"/>
  <c r="S4476" i="2"/>
  <c r="T4476" i="2" s="1"/>
  <c r="S4483" i="2"/>
  <c r="T4483" i="2" s="1"/>
  <c r="S4502" i="2"/>
  <c r="T4502" i="2" s="1"/>
  <c r="S4504" i="2"/>
  <c r="T4504" i="2" s="1"/>
  <c r="S4508" i="2"/>
  <c r="T4508" i="2" s="1"/>
  <c r="S4521" i="2"/>
  <c r="T4521" i="2" s="1"/>
  <c r="S4537" i="2"/>
  <c r="T4537" i="2" s="1"/>
  <c r="S4567" i="2"/>
  <c r="T4567" i="2" s="1"/>
  <c r="S4571" i="2"/>
  <c r="T4571" i="2" s="1"/>
  <c r="S4632" i="2"/>
  <c r="T4632" i="2" s="1"/>
  <c r="S4650" i="2"/>
  <c r="T4650" i="2" s="1"/>
  <c r="S4662" i="2"/>
  <c r="T4662" i="2" s="1"/>
  <c r="S4669" i="2"/>
  <c r="T4669" i="2" s="1"/>
  <c r="S4636" i="2"/>
  <c r="T4636" i="2" s="1"/>
  <c r="S4141" i="2"/>
  <c r="T4141" i="2" s="1"/>
  <c r="S4159" i="2"/>
  <c r="T4159" i="2" s="1"/>
  <c r="S4169" i="2"/>
  <c r="T4169" i="2" s="1"/>
  <c r="S4201" i="2"/>
  <c r="T4201" i="2" s="1"/>
  <c r="S4211" i="2"/>
  <c r="T4211" i="2" s="1"/>
  <c r="S4237" i="2"/>
  <c r="T4237" i="2" s="1"/>
  <c r="S4239" i="2"/>
  <c r="T4239" i="2" s="1"/>
  <c r="S4246" i="2"/>
  <c r="T4246" i="2" s="1"/>
  <c r="S4248" i="2"/>
  <c r="T4248" i="2" s="1"/>
  <c r="S4258" i="2"/>
  <c r="T4258" i="2" s="1"/>
  <c r="S4287" i="2"/>
  <c r="T4287" i="2" s="1"/>
  <c r="S4294" i="2"/>
  <c r="T4294" i="2" s="1"/>
  <c r="S4303" i="2"/>
  <c r="T4303" i="2" s="1"/>
  <c r="S4319" i="2"/>
  <c r="T4319" i="2" s="1"/>
  <c r="S4332" i="2"/>
  <c r="T4332" i="2" s="1"/>
  <c r="S4345" i="2"/>
  <c r="T4345" i="2" s="1"/>
  <c r="S4351" i="2"/>
  <c r="T4351" i="2" s="1"/>
  <c r="S4364" i="2"/>
  <c r="T4364" i="2" s="1"/>
  <c r="S4377" i="2"/>
  <c r="T4377" i="2" s="1"/>
  <c r="S4397" i="2"/>
  <c r="T4397" i="2" s="1"/>
  <c r="S4404" i="2"/>
  <c r="T4404" i="2" s="1"/>
  <c r="S4411" i="2"/>
  <c r="T4411" i="2" s="1"/>
  <c r="S4431" i="2"/>
  <c r="T4431" i="2" s="1"/>
  <c r="S4433" i="2"/>
  <c r="T4433" i="2" s="1"/>
  <c r="S4451" i="2"/>
  <c r="T4451" i="2" s="1"/>
  <c r="S4478" i="2"/>
  <c r="T4478" i="2" s="1"/>
  <c r="S4480" i="2"/>
  <c r="T4480" i="2" s="1"/>
  <c r="S4487" i="2"/>
  <c r="T4487" i="2" s="1"/>
  <c r="S4489" i="2"/>
  <c r="T4489" i="2" s="1"/>
  <c r="S4491" i="2"/>
  <c r="T4491" i="2" s="1"/>
  <c r="S4493" i="2"/>
  <c r="T4493" i="2" s="1"/>
  <c r="S4495" i="2"/>
  <c r="T4495" i="2" s="1"/>
  <c r="S4525" i="2"/>
  <c r="T4525" i="2" s="1"/>
  <c r="S4541" i="2"/>
  <c r="T4541" i="2" s="1"/>
  <c r="S4555" i="2"/>
  <c r="T4555" i="2" s="1"/>
  <c r="S4589" i="2"/>
  <c r="T4589" i="2" s="1"/>
  <c r="S4591" i="2"/>
  <c r="T4591" i="2" s="1"/>
  <c r="S4595" i="2"/>
  <c r="T4595" i="2" s="1"/>
  <c r="S4609" i="2"/>
  <c r="T4609" i="2" s="1"/>
  <c r="S4613" i="2"/>
  <c r="T4613" i="2" s="1"/>
  <c r="S4620" i="2"/>
  <c r="T4620" i="2" s="1"/>
  <c r="S4622" i="2"/>
  <c r="T4622" i="2" s="1"/>
  <c r="S4638" i="2"/>
  <c r="T4638" i="2" s="1"/>
  <c r="S4640" i="2"/>
  <c r="T4640" i="2" s="1"/>
  <c r="S4695" i="2"/>
  <c r="T4695" i="2" s="1"/>
  <c r="S4697" i="2"/>
  <c r="T4697" i="2" s="1"/>
  <c r="S4671" i="2"/>
  <c r="T4671" i="2" s="1"/>
  <c r="S4688" i="2"/>
  <c r="T4688" i="2" s="1"/>
  <c r="S4698" i="2"/>
  <c r="T4698" i="2" s="1"/>
  <c r="S4700" i="2"/>
  <c r="T4700" i="2" s="1"/>
  <c r="S4707" i="2"/>
  <c r="T4707" i="2" s="1"/>
  <c r="S4722" i="2"/>
  <c r="T4722" i="2" s="1"/>
  <c r="S4724" i="2"/>
  <c r="T4724" i="2" s="1"/>
  <c r="S4760" i="2"/>
  <c r="T4760" i="2" s="1"/>
  <c r="S4776" i="2"/>
  <c r="T4776" i="2" s="1"/>
  <c r="S4837" i="2"/>
  <c r="T4837" i="2" s="1"/>
  <c r="S4849" i="2"/>
  <c r="T4849" i="2" s="1"/>
  <c r="S4856" i="2"/>
  <c r="T4856" i="2" s="1"/>
  <c r="S4876" i="2"/>
  <c r="T4876" i="2" s="1"/>
  <c r="S4914" i="2"/>
  <c r="T4914" i="2" s="1"/>
  <c r="S4916" i="2"/>
  <c r="T4916" i="2" s="1"/>
  <c r="S4938" i="2"/>
  <c r="T4938" i="2" s="1"/>
  <c r="S4947" i="2"/>
  <c r="T4947" i="2" s="1"/>
  <c r="S4969" i="2"/>
  <c r="T4969" i="2" s="1"/>
  <c r="S4979" i="2"/>
  <c r="T4979" i="2" s="1"/>
  <c r="S5001" i="2"/>
  <c r="T5001" i="2" s="1"/>
  <c r="S5011" i="2"/>
  <c r="T5011" i="2" s="1"/>
  <c r="S5018" i="2"/>
  <c r="T5018" i="2" s="1"/>
  <c r="S5021" i="2"/>
  <c r="T5021" i="2" s="1"/>
  <c r="S5028" i="2"/>
  <c r="T5028" i="2" s="1"/>
  <c r="S5034" i="2"/>
  <c r="T5034" i="2" s="1"/>
  <c r="S5045" i="2"/>
  <c r="T5045" i="2" s="1"/>
  <c r="S5060" i="2"/>
  <c r="T5060" i="2" s="1"/>
  <c r="S5076" i="2"/>
  <c r="T5076" i="2" s="1"/>
  <c r="S5086" i="2"/>
  <c r="T5086" i="2" s="1"/>
  <c r="S5108" i="2"/>
  <c r="T5108" i="2" s="1"/>
  <c r="S5118" i="2"/>
  <c r="T5118" i="2" s="1"/>
  <c r="S5151" i="2"/>
  <c r="T5151" i="2" s="1"/>
  <c r="S5173" i="2"/>
  <c r="T5173" i="2" s="1"/>
  <c r="S4704" i="2"/>
  <c r="T4704" i="2" s="1"/>
  <c r="S4711" i="2"/>
  <c r="T4711" i="2" s="1"/>
  <c r="S4713" i="2"/>
  <c r="T4713" i="2" s="1"/>
  <c r="S4715" i="2"/>
  <c r="T4715" i="2" s="1"/>
  <c r="S4717" i="2"/>
  <c r="T4717" i="2" s="1"/>
  <c r="S4738" i="2"/>
  <c r="T4738" i="2" s="1"/>
  <c r="S4740" i="2"/>
  <c r="T4740" i="2" s="1"/>
  <c r="S4942" i="2"/>
  <c r="T4942" i="2" s="1"/>
  <c r="S4971" i="2"/>
  <c r="T4971" i="2" s="1"/>
  <c r="S5003" i="2"/>
  <c r="T5003" i="2" s="1"/>
  <c r="S5036" i="2"/>
  <c r="T5036" i="2" s="1"/>
  <c r="S5053" i="2"/>
  <c r="T5053" i="2" s="1"/>
  <c r="S5078" i="2"/>
  <c r="T5078" i="2" s="1"/>
  <c r="S5110" i="2"/>
  <c r="T5110" i="2" s="1"/>
  <c r="S5144" i="2"/>
  <c r="T5144" i="2" s="1"/>
  <c r="S5159" i="2"/>
  <c r="T5159" i="2" s="1"/>
  <c r="S4658" i="2"/>
  <c r="T4658" i="2" s="1"/>
  <c r="S4675" i="2"/>
  <c r="T4675" i="2" s="1"/>
  <c r="S4692" i="2"/>
  <c r="T4692" i="2" s="1"/>
  <c r="S4719" i="2"/>
  <c r="T4719" i="2" s="1"/>
  <c r="S4721" i="2"/>
  <c r="T4721" i="2" s="1"/>
  <c r="S4727" i="2"/>
  <c r="T4727" i="2" s="1"/>
  <c r="S4742" i="2"/>
  <c r="T4742" i="2" s="1"/>
  <c r="S4744" i="2"/>
  <c r="T4744" i="2" s="1"/>
  <c r="S4746" i="2"/>
  <c r="T4746" i="2" s="1"/>
  <c r="S4748" i="2"/>
  <c r="T4748" i="2" s="1"/>
  <c r="S4750" i="2"/>
  <c r="T4750" i="2" s="1"/>
  <c r="S4766" i="2"/>
  <c r="T4766" i="2" s="1"/>
  <c r="S4782" i="2"/>
  <c r="T4782" i="2" s="1"/>
  <c r="S4796" i="2"/>
  <c r="T4796" i="2" s="1"/>
  <c r="S4798" i="2"/>
  <c r="T4798" i="2" s="1"/>
  <c r="S4805" i="2"/>
  <c r="T4805" i="2" s="1"/>
  <c r="S4812" i="2"/>
  <c r="T4812" i="2" s="1"/>
  <c r="S4814" i="2"/>
  <c r="T4814" i="2" s="1"/>
  <c r="S4821" i="2"/>
  <c r="T4821" i="2" s="1"/>
  <c r="S4828" i="2"/>
  <c r="T4828" i="2" s="1"/>
  <c r="S4830" i="2"/>
  <c r="T4830" i="2" s="1"/>
  <c r="S4843" i="2"/>
  <c r="T4843" i="2" s="1"/>
  <c r="S4850" i="2"/>
  <c r="T4850" i="2" s="1"/>
  <c r="S4865" i="2"/>
  <c r="T4865" i="2" s="1"/>
  <c r="S4869" i="2"/>
  <c r="T4869" i="2" s="1"/>
  <c r="S4871" i="2"/>
  <c r="T4871" i="2" s="1"/>
  <c r="S4891" i="2"/>
  <c r="T4891" i="2" s="1"/>
  <c r="S4901" i="2"/>
  <c r="T4901" i="2" s="1"/>
  <c r="S4920" i="2"/>
  <c r="T4920" i="2" s="1"/>
  <c r="S4951" i="2"/>
  <c r="T4951" i="2" s="1"/>
  <c r="S4973" i="2"/>
  <c r="T4973" i="2" s="1"/>
  <c r="S4983" i="2"/>
  <c r="T4983" i="2" s="1"/>
  <c r="S5005" i="2"/>
  <c r="T5005" i="2" s="1"/>
  <c r="S5022" i="2"/>
  <c r="T5022" i="2" s="1"/>
  <c r="S5025" i="2"/>
  <c r="T5025" i="2" s="1"/>
  <c r="S5040" i="2"/>
  <c r="T5040" i="2" s="1"/>
  <c r="S5042" i="2"/>
  <c r="T5042" i="2" s="1"/>
  <c r="S5057" i="2"/>
  <c r="T5057" i="2" s="1"/>
  <c r="S5080" i="2"/>
  <c r="T5080" i="2" s="1"/>
  <c r="S5090" i="2"/>
  <c r="T5090" i="2" s="1"/>
  <c r="S5112" i="2"/>
  <c r="T5112" i="2" s="1"/>
  <c r="S5122" i="2"/>
  <c r="T5122" i="2" s="1"/>
  <c r="S5132" i="2"/>
  <c r="T5132" i="2" s="1"/>
  <c r="S5148" i="2"/>
  <c r="T5148" i="2" s="1"/>
  <c r="S5163" i="2"/>
  <c r="T5163" i="2" s="1"/>
  <c r="S5165" i="2"/>
  <c r="T5165" i="2" s="1"/>
  <c r="S5167" i="2"/>
  <c r="T5167" i="2" s="1"/>
  <c r="S5177" i="2"/>
  <c r="T5177" i="2" s="1"/>
  <c r="S4684" i="2"/>
  <c r="T4684" i="2" s="1"/>
  <c r="S4731" i="2"/>
  <c r="T4731" i="2" s="1"/>
  <c r="S4733" i="2"/>
  <c r="T4733" i="2" s="1"/>
  <c r="S4735" i="2"/>
  <c r="T4735" i="2" s="1"/>
  <c r="S4754" i="2"/>
  <c r="T4754" i="2" s="1"/>
  <c r="S4770" i="2"/>
  <c r="T4770" i="2" s="1"/>
  <c r="S4786" i="2"/>
  <c r="T4786" i="2" s="1"/>
  <c r="S4800" i="2"/>
  <c r="T4800" i="2" s="1"/>
  <c r="S4802" i="2"/>
  <c r="T4802" i="2" s="1"/>
  <c r="S4809" i="2"/>
  <c r="T4809" i="2" s="1"/>
  <c r="S4816" i="2"/>
  <c r="T4816" i="2" s="1"/>
  <c r="S4818" i="2"/>
  <c r="T4818" i="2" s="1"/>
  <c r="S4825" i="2"/>
  <c r="T4825" i="2" s="1"/>
  <c r="S4831" i="2"/>
  <c r="T4831" i="2" s="1"/>
  <c r="S4877" i="2"/>
  <c r="T4877" i="2" s="1"/>
  <c r="S4879" i="2"/>
  <c r="T4879" i="2" s="1"/>
  <c r="S4934" i="2"/>
  <c r="T4934" i="2" s="1"/>
  <c r="S4965" i="2"/>
  <c r="T4965" i="2" s="1"/>
  <c r="S4975" i="2"/>
  <c r="T4975" i="2" s="1"/>
  <c r="S4997" i="2"/>
  <c r="T4997" i="2" s="1"/>
  <c r="S5007" i="2"/>
  <c r="T5007" i="2" s="1"/>
  <c r="S5017" i="2"/>
  <c r="T5017" i="2" s="1"/>
  <c r="S5033" i="2"/>
  <c r="T5033" i="2" s="1"/>
  <c r="S5048" i="2"/>
  <c r="T5048" i="2" s="1"/>
  <c r="S5072" i="2"/>
  <c r="T5072" i="2" s="1"/>
  <c r="S5082" i="2"/>
  <c r="T5082" i="2" s="1"/>
  <c r="S5104" i="2"/>
  <c r="T5104" i="2" s="1"/>
  <c r="S5114" i="2"/>
  <c r="T5114" i="2" s="1"/>
  <c r="S5169" i="2"/>
  <c r="T5169" i="2" s="1"/>
  <c r="S4756" i="2"/>
  <c r="T4756" i="2" s="1"/>
  <c r="S4772" i="2"/>
  <c r="T4772" i="2" s="1"/>
  <c r="S4833" i="2"/>
  <c r="T4833" i="2" s="1"/>
  <c r="S4847" i="2"/>
  <c r="T4847" i="2" s="1"/>
  <c r="S4859" i="2"/>
  <c r="T4859" i="2" s="1"/>
  <c r="S4866" i="2"/>
  <c r="T4866" i="2" s="1"/>
  <c r="S4895" i="2"/>
  <c r="T4895" i="2" s="1"/>
  <c r="S4945" i="2"/>
  <c r="T4945" i="2" s="1"/>
  <c r="S4977" i="2"/>
  <c r="T4977" i="2" s="1"/>
  <c r="S5009" i="2"/>
  <c r="T5009" i="2" s="1"/>
  <c r="S5026" i="2"/>
  <c r="T5026" i="2" s="1"/>
  <c r="S5084" i="2"/>
  <c r="T5084" i="2" s="1"/>
  <c r="S5116" i="2"/>
  <c r="T5116" i="2" s="1"/>
  <c r="S5133" i="2"/>
  <c r="T5133" i="2" s="1"/>
  <c r="S5171" i="2"/>
  <c r="T5171" i="2" s="1"/>
  <c r="S702" i="2"/>
  <c r="T702" i="2" s="1"/>
  <c r="S718" i="2"/>
  <c r="T718" i="2" s="1"/>
  <c r="S624" i="2"/>
  <c r="T624" i="2" s="1"/>
  <c r="S694" i="2"/>
  <c r="T694" i="2" s="1"/>
  <c r="S706" i="2"/>
  <c r="T706" i="2" s="1"/>
  <c r="S710" i="2"/>
  <c r="T710" i="2" s="1"/>
  <c r="S714" i="2"/>
  <c r="T714" i="2" s="1"/>
  <c r="S690" i="2"/>
  <c r="T690" i="2" s="1"/>
  <c r="S1904" i="2"/>
  <c r="T1904" i="2" s="1"/>
  <c r="S2580" i="2"/>
  <c r="T2580" i="2" s="1"/>
  <c r="S2873" i="2"/>
  <c r="T2873" i="2" s="1"/>
  <c r="S2888" i="2"/>
  <c r="T2888" i="2" s="1"/>
  <c r="S2875" i="2"/>
  <c r="T2875" i="2" s="1"/>
  <c r="S2890" i="2"/>
  <c r="T2890" i="2" s="1"/>
  <c r="S2871" i="2"/>
  <c r="T2871" i="2" s="1"/>
  <c r="S2886" i="2"/>
  <c r="T2886" i="2" s="1"/>
  <c r="S2877" i="2"/>
  <c r="T2877" i="2" s="1"/>
  <c r="S2892" i="2"/>
  <c r="T2892" i="2" s="1"/>
  <c r="S3321" i="2"/>
  <c r="T3321" i="2" s="1"/>
  <c r="S3406" i="2"/>
  <c r="T3406" i="2" s="1"/>
  <c r="S3398" i="2"/>
  <c r="T3398" i="2" s="1"/>
  <c r="S3414" i="2"/>
  <c r="T3414" i="2" s="1"/>
  <c r="S3645" i="2"/>
  <c r="T3645" i="2" s="1"/>
  <c r="S3735" i="2"/>
  <c r="T3735" i="2" s="1"/>
  <c r="S3751" i="2"/>
  <c r="T3751" i="2" s="1"/>
  <c r="S3813" i="2"/>
  <c r="T3813" i="2" s="1"/>
  <c r="S3739" i="2"/>
  <c r="T3739" i="2" s="1"/>
  <c r="S3755" i="2"/>
  <c r="T3755" i="2" s="1"/>
  <c r="S3821" i="2"/>
  <c r="T3821" i="2" s="1"/>
  <c r="S3657" i="2"/>
  <c r="T3657" i="2" s="1"/>
  <c r="S3666" i="2"/>
  <c r="T3666" i="2" s="1"/>
  <c r="S3825" i="2"/>
  <c r="T3825" i="2" s="1"/>
  <c r="S3912" i="2"/>
  <c r="T3912" i="2" s="1"/>
  <c r="S3653" i="2"/>
  <c r="T3653" i="2" s="1"/>
  <c r="S3833" i="2"/>
  <c r="T3833" i="2" s="1"/>
  <c r="S3963" i="2"/>
  <c r="T3963" i="2" s="1"/>
  <c r="S4015" i="2"/>
  <c r="T4015" i="2" s="1"/>
  <c r="S4047" i="2"/>
  <c r="T4047" i="2" s="1"/>
  <c r="S4078" i="2"/>
  <c r="T4078" i="2" s="1"/>
  <c r="S4094" i="2"/>
  <c r="T4094" i="2" s="1"/>
  <c r="S4145" i="2"/>
  <c r="T4145" i="2" s="1"/>
  <c r="S3988" i="2"/>
  <c r="T3988" i="2" s="1"/>
  <c r="S4027" i="2"/>
  <c r="T4027" i="2" s="1"/>
  <c r="S4098" i="2"/>
  <c r="T4098" i="2" s="1"/>
  <c r="S4019" i="2"/>
  <c r="T4019" i="2" s="1"/>
  <c r="S4051" i="2"/>
  <c r="T4051" i="2" s="1"/>
  <c r="S4061" i="2"/>
  <c r="T4061" i="2" s="1"/>
  <c r="S4125" i="2"/>
  <c r="T4125" i="2" s="1"/>
  <c r="S3955" i="2"/>
  <c r="T3955" i="2" s="1"/>
  <c r="S3967" i="2"/>
  <c r="T3967" i="2" s="1"/>
  <c r="S4011" i="2"/>
  <c r="T4011" i="2" s="1"/>
  <c r="S4043" i="2"/>
  <c r="T4043" i="2" s="1"/>
  <c r="S4133" i="2"/>
  <c r="T4133" i="2" s="1"/>
  <c r="S4253" i="2"/>
  <c r="T4253" i="2" s="1"/>
  <c r="S4269" i="2"/>
  <c r="T4269" i="2" s="1"/>
  <c r="S4232" i="2"/>
  <c r="T4232" i="2" s="1"/>
  <c r="S4261" i="2"/>
  <c r="T4261" i="2" s="1"/>
  <c r="S4545" i="2"/>
  <c r="T4545" i="2" s="1"/>
  <c r="S4573" i="2"/>
  <c r="T4573" i="2" s="1"/>
  <c r="S4550" i="2"/>
  <c r="T4550" i="2" s="1"/>
  <c r="S4577" i="2"/>
  <c r="T4577" i="2" s="1"/>
  <c r="S4897" i="2"/>
  <c r="T4897" i="2" s="1"/>
  <c r="S5062" i="2"/>
  <c r="T5062" i="2" s="1"/>
  <c r="S5153" i="2"/>
  <c r="T5153" i="2" s="1"/>
  <c r="S4881" i="2"/>
  <c r="T4881" i="2" s="1"/>
  <c r="S4889" i="2"/>
  <c r="T4889" i="2" s="1"/>
  <c r="S5038" i="2"/>
  <c r="T5038" i="2" s="1"/>
  <c r="S5161" i="2"/>
  <c r="T5161" i="2" s="1"/>
  <c r="S5046" i="2"/>
  <c r="T5046" i="2" s="1"/>
  <c r="S4893" i="2"/>
  <c r="T4893" i="2" s="1"/>
  <c r="S5050" i="2"/>
  <c r="T5050" i="2" s="1"/>
  <c r="S4943" i="2"/>
  <c r="T4943" i="2" s="1"/>
  <c r="S5145" i="2"/>
  <c r="T5145" i="2" s="1"/>
  <c r="AE16" i="2" l="1"/>
  <c r="AE18" i="2" s="1"/>
  <c r="J1269" i="1"/>
  <c r="T1269" i="1" s="1"/>
  <c r="J90" i="1"/>
  <c r="J1270" i="1"/>
  <c r="T1270" i="1" s="1"/>
  <c r="J1271" i="1"/>
  <c r="T1271" i="1" s="1"/>
  <c r="J91" i="1"/>
  <c r="J1272" i="1"/>
  <c r="T1272" i="1" s="1"/>
  <c r="J1273" i="1"/>
  <c r="T1273" i="1" s="1"/>
  <c r="J92" i="1"/>
  <c r="J93" i="1"/>
  <c r="J1274" i="1"/>
  <c r="T1274" i="1" s="1"/>
  <c r="J94" i="1"/>
  <c r="J95" i="1"/>
  <c r="J1275" i="1"/>
  <c r="T1275" i="1" s="1"/>
  <c r="J1276" i="1"/>
  <c r="T1276" i="1" s="1"/>
  <c r="J96" i="1"/>
  <c r="J97" i="1"/>
  <c r="J1277" i="1"/>
  <c r="T1277" i="1" s="1"/>
  <c r="J98" i="1"/>
  <c r="J1278" i="1"/>
  <c r="T1278" i="1" s="1"/>
  <c r="J1279" i="1"/>
  <c r="T1279" i="1" s="1"/>
  <c r="J99" i="1"/>
  <c r="J1280" i="1"/>
  <c r="T1280" i="1" s="1"/>
  <c r="J100" i="1"/>
  <c r="J101" i="1"/>
  <c r="J1281" i="1"/>
  <c r="T1281" i="1" s="1"/>
  <c r="J102" i="1"/>
  <c r="J103" i="1"/>
  <c r="J1282" i="1"/>
  <c r="T1282" i="1" s="1"/>
  <c r="J1283" i="1"/>
  <c r="T1283" i="1" s="1"/>
  <c r="J1284" i="1"/>
  <c r="T1284" i="1" s="1"/>
  <c r="J104" i="1"/>
  <c r="J105" i="1"/>
  <c r="J1285" i="1"/>
  <c r="T1285" i="1" s="1"/>
  <c r="J1286" i="1"/>
  <c r="T1286" i="1" s="1"/>
  <c r="J376" i="1"/>
  <c r="J1709" i="1"/>
  <c r="T1709" i="1" s="1"/>
  <c r="J377" i="1"/>
  <c r="J1710" i="1"/>
  <c r="T1710" i="1" s="1"/>
  <c r="J1711" i="1"/>
  <c r="T1711" i="1" s="1"/>
  <c r="J1712" i="1"/>
  <c r="T1712" i="1" s="1"/>
  <c r="J1713" i="1"/>
  <c r="T1713" i="1" s="1"/>
  <c r="J1714" i="1"/>
  <c r="T1714" i="1" s="1"/>
  <c r="J378" i="1"/>
  <c r="J379" i="1"/>
  <c r="J1715" i="1"/>
  <c r="T1715" i="1" s="1"/>
  <c r="J1716" i="1"/>
  <c r="T1716" i="1" s="1"/>
  <c r="J380" i="1"/>
  <c r="J1717" i="1"/>
  <c r="T1717" i="1" s="1"/>
  <c r="J381" i="1"/>
  <c r="J382" i="1"/>
  <c r="J1718" i="1"/>
  <c r="T1718" i="1" s="1"/>
  <c r="J383" i="1"/>
  <c r="J1719" i="1"/>
  <c r="T1719" i="1" s="1"/>
  <c r="J1128" i="1"/>
  <c r="T1128" i="1" s="1"/>
  <c r="J1129" i="1"/>
  <c r="T1129" i="1" s="1"/>
  <c r="J1130" i="1"/>
  <c r="T1130" i="1" s="1"/>
  <c r="J1131" i="1"/>
  <c r="T1131" i="1" s="1"/>
  <c r="J1132" i="1"/>
  <c r="T1132" i="1" s="1"/>
  <c r="J1133" i="1"/>
  <c r="T1133" i="1" s="1"/>
  <c r="J1134" i="1"/>
  <c r="T1134" i="1" s="1"/>
  <c r="J1135" i="1"/>
  <c r="T1135" i="1" s="1"/>
  <c r="J1136" i="1"/>
  <c r="T1136" i="1" s="1"/>
  <c r="J1137" i="1"/>
  <c r="T1137" i="1" s="1"/>
  <c r="J1138" i="1"/>
  <c r="T1138" i="1" s="1"/>
  <c r="J1139" i="1"/>
  <c r="T1139" i="1" s="1"/>
  <c r="J1140" i="1"/>
  <c r="T1140" i="1" s="1"/>
  <c r="J1141" i="1"/>
  <c r="T1141" i="1" s="1"/>
  <c r="J1142" i="1"/>
  <c r="T1142" i="1" s="1"/>
  <c r="J1143" i="1"/>
  <c r="T1143" i="1" s="1"/>
  <c r="J1144" i="1"/>
  <c r="T1144" i="1" s="1"/>
  <c r="J1145" i="1"/>
  <c r="T1145" i="1" s="1"/>
  <c r="J1146" i="1"/>
  <c r="T1146" i="1" s="1"/>
  <c r="J1147" i="1"/>
  <c r="T1147" i="1" s="1"/>
  <c r="J1148" i="1"/>
  <c r="T1148" i="1" s="1"/>
  <c r="J1149" i="1"/>
  <c r="T1149" i="1" s="1"/>
  <c r="J1150" i="1"/>
  <c r="T1150" i="1" s="1"/>
  <c r="J305" i="1"/>
  <c r="J306" i="1"/>
  <c r="J307" i="1"/>
  <c r="J1656" i="1"/>
  <c r="J308" i="1"/>
  <c r="J309" i="1"/>
  <c r="J310" i="1"/>
  <c r="J311" i="1"/>
  <c r="J312" i="1"/>
  <c r="J1657" i="1"/>
  <c r="J313" i="1"/>
  <c r="J314" i="1"/>
  <c r="J1658" i="1"/>
  <c r="J1101" i="1"/>
  <c r="J1102" i="1"/>
  <c r="J5141" i="1"/>
  <c r="T5141" i="1" s="1"/>
  <c r="J1103" i="1"/>
  <c r="J5142" i="1"/>
  <c r="T5142" i="1" s="1"/>
  <c r="J5143" i="1"/>
  <c r="T5143" i="1" s="1"/>
  <c r="J5144" i="1"/>
  <c r="T5144" i="1" s="1"/>
  <c r="J1104" i="1"/>
  <c r="J5145" i="1"/>
  <c r="T5145" i="1" s="1"/>
  <c r="J1105" i="1"/>
  <c r="J5146" i="1"/>
  <c r="T5146" i="1" s="1"/>
  <c r="J5147" i="1"/>
  <c r="T5147" i="1" s="1"/>
  <c r="J1106" i="1"/>
  <c r="J1107" i="1"/>
  <c r="J5148" i="1"/>
  <c r="T5148" i="1" s="1"/>
  <c r="J5149" i="1"/>
  <c r="T5149" i="1" s="1"/>
  <c r="J1108" i="1"/>
  <c r="J5150" i="1"/>
  <c r="T5150" i="1" s="1"/>
  <c r="J1109" i="1"/>
  <c r="J1110" i="1"/>
  <c r="J1111" i="1"/>
  <c r="J5151" i="1"/>
  <c r="T5151" i="1" s="1"/>
  <c r="J1112" i="1"/>
  <c r="J1113" i="1"/>
  <c r="J5152" i="1"/>
  <c r="T5152" i="1" s="1"/>
  <c r="J1114" i="1"/>
  <c r="J5153" i="1"/>
  <c r="T5153" i="1" s="1"/>
  <c r="J5154" i="1"/>
  <c r="T5154" i="1" s="1"/>
  <c r="J5155" i="1"/>
  <c r="T5155" i="1" s="1"/>
  <c r="J5156" i="1"/>
  <c r="T5156" i="1" s="1"/>
  <c r="J1115" i="1"/>
  <c r="J5157" i="1"/>
  <c r="T5157" i="1" s="1"/>
  <c r="J1116" i="1"/>
  <c r="J5158" i="1"/>
  <c r="T5158" i="1" s="1"/>
  <c r="J5159" i="1"/>
  <c r="T5159" i="1" s="1"/>
  <c r="J5160" i="1"/>
  <c r="T5160" i="1" s="1"/>
  <c r="J5161" i="1"/>
  <c r="T5161" i="1" s="1"/>
  <c r="J1117" i="1"/>
  <c r="J5162" i="1"/>
  <c r="T5162" i="1" s="1"/>
  <c r="J5163" i="1"/>
  <c r="T5163" i="1" s="1"/>
  <c r="J5164" i="1"/>
  <c r="T5164" i="1" s="1"/>
  <c r="J5165" i="1"/>
  <c r="T5165" i="1" s="1"/>
  <c r="J5166" i="1"/>
  <c r="T5166" i="1" s="1"/>
  <c r="J5167" i="1"/>
  <c r="T5167" i="1" s="1"/>
  <c r="J1118" i="1"/>
  <c r="J5168" i="1"/>
  <c r="T5168" i="1" s="1"/>
  <c r="J5169" i="1"/>
  <c r="T5169" i="1" s="1"/>
  <c r="J5170" i="1"/>
  <c r="T5170" i="1" s="1"/>
  <c r="J5171" i="1"/>
  <c r="T5171" i="1" s="1"/>
  <c r="J5172" i="1"/>
  <c r="T5172" i="1" s="1"/>
  <c r="J5173" i="1"/>
  <c r="T5173" i="1" s="1"/>
  <c r="J1119" i="1"/>
  <c r="J5174" i="1"/>
  <c r="T5174" i="1" s="1"/>
  <c r="J5175" i="1"/>
  <c r="T5175" i="1" s="1"/>
  <c r="J5176" i="1"/>
  <c r="T5176" i="1" s="1"/>
  <c r="J5177" i="1"/>
  <c r="T5177" i="1" s="1"/>
  <c r="J1120" i="1"/>
  <c r="J1121" i="1"/>
  <c r="J1122" i="1"/>
  <c r="J5178" i="1"/>
  <c r="T5178" i="1" s="1"/>
  <c r="J1123" i="1"/>
  <c r="J1124" i="1"/>
  <c r="J5179" i="1"/>
  <c r="T5179" i="1" s="1"/>
  <c r="J1125" i="1"/>
  <c r="J1126" i="1"/>
  <c r="J1127" i="1"/>
  <c r="J1255" i="1"/>
  <c r="T1255" i="1" s="1"/>
  <c r="J36" i="1"/>
  <c r="J1256" i="1"/>
  <c r="T1256" i="1" s="1"/>
  <c r="J37" i="1"/>
  <c r="J38" i="1"/>
  <c r="J39" i="1"/>
  <c r="J1257" i="1"/>
  <c r="T1257" i="1" s="1"/>
  <c r="J40" i="1"/>
  <c r="J41" i="1"/>
  <c r="J42" i="1"/>
  <c r="J1258" i="1"/>
  <c r="T1258" i="1" s="1"/>
  <c r="J43" i="1"/>
  <c r="J44" i="1"/>
  <c r="J45" i="1"/>
  <c r="J46" i="1"/>
  <c r="J47" i="1"/>
  <c r="J1259" i="1"/>
  <c r="T1259" i="1" s="1"/>
  <c r="J48" i="1"/>
  <c r="J49" i="1"/>
  <c r="J50" i="1"/>
  <c r="J51" i="1"/>
  <c r="J52" i="1"/>
  <c r="J53" i="1"/>
  <c r="J1260" i="1"/>
  <c r="T1260" i="1" s="1"/>
  <c r="J1261" i="1"/>
  <c r="T1261" i="1" s="1"/>
  <c r="J1262" i="1"/>
  <c r="T1262" i="1" s="1"/>
  <c r="J1263" i="1"/>
  <c r="T1263" i="1" s="1"/>
  <c r="J54" i="1"/>
  <c r="J55" i="1"/>
  <c r="J56" i="1"/>
  <c r="J57" i="1"/>
  <c r="J1264" i="1"/>
  <c r="T1264" i="1" s="1"/>
  <c r="J58" i="1"/>
  <c r="J59" i="1"/>
  <c r="J60" i="1"/>
  <c r="J61" i="1"/>
  <c r="J62" i="1"/>
  <c r="J63" i="1"/>
  <c r="J1164" i="1"/>
  <c r="T1164" i="1" s="1"/>
  <c r="J1165" i="1"/>
  <c r="T1165" i="1" s="1"/>
  <c r="J11" i="1"/>
  <c r="J1166" i="1"/>
  <c r="T1166" i="1" s="1"/>
  <c r="J1167" i="1"/>
  <c r="T1167" i="1" s="1"/>
  <c r="J1168" i="1"/>
  <c r="T1168" i="1" s="1"/>
  <c r="J1169" i="1"/>
  <c r="T1169" i="1" s="1"/>
  <c r="J12" i="1"/>
  <c r="J1170" i="1"/>
  <c r="T1170" i="1" s="1"/>
  <c r="J1171" i="1"/>
  <c r="T1171" i="1" s="1"/>
  <c r="J1172" i="1"/>
  <c r="T1172" i="1" s="1"/>
  <c r="J1173" i="1"/>
  <c r="T1173" i="1" s="1"/>
  <c r="J1174" i="1"/>
  <c r="T1174" i="1" s="1"/>
  <c r="J13" i="1"/>
  <c r="J1175" i="1"/>
  <c r="T1175" i="1" s="1"/>
  <c r="J1176" i="1"/>
  <c r="T1176" i="1" s="1"/>
  <c r="J14" i="1"/>
  <c r="J1177" i="1"/>
  <c r="T1177" i="1" s="1"/>
  <c r="J1178" i="1"/>
  <c r="T1178" i="1" s="1"/>
  <c r="J1179" i="1"/>
  <c r="T1179" i="1" s="1"/>
  <c r="J1180" i="1"/>
  <c r="T1180" i="1" s="1"/>
  <c r="J15" i="1"/>
  <c r="J1181" i="1"/>
  <c r="T1181" i="1" s="1"/>
  <c r="J1182" i="1"/>
  <c r="T1182" i="1" s="1"/>
  <c r="J1183" i="1"/>
  <c r="T1183" i="1" s="1"/>
  <c r="J16" i="1"/>
  <c r="J1184" i="1"/>
  <c r="T1184" i="1" s="1"/>
  <c r="J1185" i="1"/>
  <c r="T1185" i="1" s="1"/>
  <c r="J1186" i="1"/>
  <c r="T1186" i="1" s="1"/>
  <c r="J1187" i="1"/>
  <c r="T1187" i="1" s="1"/>
  <c r="J1188" i="1"/>
  <c r="T1188" i="1" s="1"/>
  <c r="J1189" i="1"/>
  <c r="T1189" i="1" s="1"/>
  <c r="J1190" i="1"/>
  <c r="T1190" i="1" s="1"/>
  <c r="J1191" i="1"/>
  <c r="T1191" i="1" s="1"/>
  <c r="J1192" i="1"/>
  <c r="T1192" i="1" s="1"/>
  <c r="J1163" i="1"/>
  <c r="T1163" i="1" s="1"/>
  <c r="J1193" i="1"/>
  <c r="T1193" i="1" s="1"/>
  <c r="J1194" i="1"/>
  <c r="T1194" i="1" s="1"/>
  <c r="J1195" i="1"/>
  <c r="T1195" i="1" s="1"/>
  <c r="J1196" i="1"/>
  <c r="T1196" i="1" s="1"/>
  <c r="J1197" i="1"/>
  <c r="T1197" i="1" s="1"/>
  <c r="J1198" i="1"/>
  <c r="T1198" i="1" s="1"/>
  <c r="J1199" i="1"/>
  <c r="T1199" i="1" s="1"/>
  <c r="J17" i="1"/>
  <c r="J1200" i="1"/>
  <c r="T1200" i="1" s="1"/>
  <c r="J1201" i="1"/>
  <c r="T1201" i="1" s="1"/>
  <c r="J1202" i="1"/>
  <c r="T1202" i="1" s="1"/>
  <c r="J1203" i="1"/>
  <c r="T1203" i="1" s="1"/>
  <c r="J1204" i="1"/>
  <c r="T1204" i="1" s="1"/>
  <c r="J18" i="1"/>
  <c r="J1205" i="1"/>
  <c r="T1205" i="1" s="1"/>
  <c r="J1206" i="1"/>
  <c r="T1206" i="1" s="1"/>
  <c r="J1207" i="1"/>
  <c r="T1207" i="1" s="1"/>
  <c r="J1208" i="1"/>
  <c r="T1208" i="1" s="1"/>
  <c r="J1209" i="1"/>
  <c r="T1209" i="1" s="1"/>
  <c r="J1210" i="1"/>
  <c r="T1210" i="1" s="1"/>
  <c r="J1211" i="1"/>
  <c r="T1211" i="1" s="1"/>
  <c r="J1212" i="1"/>
  <c r="T1212" i="1" s="1"/>
  <c r="J1213" i="1"/>
  <c r="T1213" i="1" s="1"/>
  <c r="J1214" i="1"/>
  <c r="T1214" i="1" s="1"/>
  <c r="J1215" i="1"/>
  <c r="T1215" i="1" s="1"/>
  <c r="J1216" i="1"/>
  <c r="T1216" i="1" s="1"/>
  <c r="J19" i="1"/>
  <c r="J20" i="1"/>
  <c r="J21" i="1"/>
  <c r="J1217" i="1"/>
  <c r="T1217" i="1" s="1"/>
  <c r="J1218" i="1"/>
  <c r="T1218" i="1" s="1"/>
  <c r="J1219" i="1"/>
  <c r="T1219" i="1" s="1"/>
  <c r="J1220" i="1"/>
  <c r="T1220" i="1" s="1"/>
  <c r="J1221" i="1"/>
  <c r="T1221" i="1" s="1"/>
  <c r="J22" i="1"/>
  <c r="J1222" i="1"/>
  <c r="T1222" i="1" s="1"/>
  <c r="J1223" i="1"/>
  <c r="T1223" i="1" s="1"/>
  <c r="J23" i="1"/>
  <c r="J24" i="1"/>
  <c r="J1224" i="1"/>
  <c r="T1224" i="1" s="1"/>
  <c r="J25" i="1"/>
  <c r="J26" i="1"/>
  <c r="J1225" i="1"/>
  <c r="T1225" i="1" s="1"/>
  <c r="J1226" i="1"/>
  <c r="T1226" i="1" s="1"/>
  <c r="J1227" i="1"/>
  <c r="T1227" i="1" s="1"/>
  <c r="J1228" i="1"/>
  <c r="T1228" i="1" s="1"/>
  <c r="J1229" i="1"/>
  <c r="T1229" i="1" s="1"/>
  <c r="J1230" i="1"/>
  <c r="T1230" i="1" s="1"/>
  <c r="J27" i="1"/>
  <c r="J1231" i="1"/>
  <c r="T1231" i="1" s="1"/>
  <c r="J1232" i="1"/>
  <c r="T1232" i="1" s="1"/>
  <c r="J1233" i="1"/>
  <c r="T1233" i="1" s="1"/>
  <c r="J1234" i="1"/>
  <c r="T1234" i="1" s="1"/>
  <c r="J1235" i="1"/>
  <c r="T1235" i="1" s="1"/>
  <c r="J1236" i="1"/>
  <c r="T1236" i="1" s="1"/>
  <c r="J28" i="1"/>
  <c r="J1237" i="1"/>
  <c r="T1237" i="1" s="1"/>
  <c r="J29" i="1"/>
  <c r="J1238" i="1"/>
  <c r="T1238" i="1" s="1"/>
  <c r="J1239" i="1"/>
  <c r="T1239" i="1" s="1"/>
  <c r="J1240" i="1"/>
  <c r="T1240" i="1" s="1"/>
  <c r="J1241" i="1"/>
  <c r="T1241" i="1" s="1"/>
  <c r="J1242" i="1"/>
  <c r="T1242" i="1" s="1"/>
  <c r="J30" i="1"/>
  <c r="J1243" i="1"/>
  <c r="T1243" i="1" s="1"/>
  <c r="J1244" i="1"/>
  <c r="T1244" i="1" s="1"/>
  <c r="J1245" i="1"/>
  <c r="T1245" i="1" s="1"/>
  <c r="J31" i="1"/>
  <c r="J1246" i="1"/>
  <c r="T1246" i="1" s="1"/>
  <c r="J1247" i="1"/>
  <c r="T1247" i="1" s="1"/>
  <c r="J1248" i="1"/>
  <c r="T1248" i="1" s="1"/>
  <c r="J1249" i="1"/>
  <c r="T1249" i="1" s="1"/>
  <c r="J1250" i="1"/>
  <c r="T1250" i="1" s="1"/>
  <c r="J1251" i="1"/>
  <c r="T1251" i="1" s="1"/>
  <c r="J1252" i="1"/>
  <c r="T1252" i="1" s="1"/>
  <c r="J1253" i="1"/>
  <c r="T1253" i="1" s="1"/>
  <c r="J1254" i="1"/>
  <c r="T1254" i="1" s="1"/>
  <c r="J32" i="1"/>
  <c r="J33" i="1"/>
  <c r="J34" i="1"/>
  <c r="J35" i="1"/>
  <c r="J1686" i="1"/>
  <c r="T1686" i="1" s="1"/>
  <c r="J346" i="1"/>
  <c r="J347" i="1"/>
  <c r="J1687" i="1"/>
  <c r="T1687" i="1" s="1"/>
  <c r="J348" i="1"/>
  <c r="J1688" i="1"/>
  <c r="T1688" i="1" s="1"/>
  <c r="J1689" i="1"/>
  <c r="T1689" i="1" s="1"/>
  <c r="J1690" i="1"/>
  <c r="T1690" i="1" s="1"/>
  <c r="J1691" i="1"/>
  <c r="T1691" i="1" s="1"/>
  <c r="J349" i="1"/>
  <c r="J350" i="1"/>
  <c r="J1692" i="1"/>
  <c r="T1692" i="1" s="1"/>
  <c r="J351" i="1"/>
  <c r="J1693" i="1"/>
  <c r="T1693" i="1" s="1"/>
  <c r="J1694" i="1"/>
  <c r="T1694" i="1" s="1"/>
  <c r="J352" i="1"/>
  <c r="J353" i="1"/>
  <c r="J354" i="1"/>
  <c r="J1695" i="1"/>
  <c r="T1695" i="1" s="1"/>
  <c r="J355" i="1"/>
  <c r="J1696" i="1"/>
  <c r="T1696" i="1" s="1"/>
  <c r="J1697" i="1"/>
  <c r="T1697" i="1" s="1"/>
  <c r="J356" i="1"/>
  <c r="J357" i="1"/>
  <c r="J1698" i="1"/>
  <c r="T1698" i="1" s="1"/>
  <c r="J1699" i="1"/>
  <c r="T1699" i="1" s="1"/>
  <c r="J358" i="1"/>
  <c r="J1700" i="1"/>
  <c r="T1700" i="1" s="1"/>
  <c r="J359" i="1"/>
  <c r="J1701" i="1"/>
  <c r="T1701" i="1" s="1"/>
  <c r="J1702" i="1"/>
  <c r="T1702" i="1" s="1"/>
  <c r="J1703" i="1"/>
  <c r="T1703" i="1" s="1"/>
  <c r="J1704" i="1"/>
  <c r="T1704" i="1" s="1"/>
  <c r="J1705" i="1"/>
  <c r="T1705" i="1" s="1"/>
  <c r="J1706" i="1"/>
  <c r="T1706" i="1" s="1"/>
  <c r="J360" i="1"/>
  <c r="J1707" i="1"/>
  <c r="T1707" i="1" s="1"/>
  <c r="J361" i="1"/>
  <c r="J362" i="1"/>
  <c r="J1708" i="1"/>
  <c r="T1708" i="1" s="1"/>
  <c r="J363" i="1"/>
  <c r="J2" i="1"/>
  <c r="J3" i="1"/>
  <c r="J1151" i="1"/>
  <c r="T1151" i="1" s="1"/>
  <c r="J1152" i="1"/>
  <c r="T1152" i="1" s="1"/>
  <c r="J1153" i="1"/>
  <c r="T1153" i="1" s="1"/>
  <c r="J4" i="1"/>
  <c r="J1154" i="1"/>
  <c r="T1154" i="1" s="1"/>
  <c r="J1155" i="1"/>
  <c r="T1155" i="1" s="1"/>
  <c r="J1156" i="1"/>
  <c r="T1156" i="1" s="1"/>
  <c r="J1157" i="1"/>
  <c r="T1157" i="1" s="1"/>
  <c r="J1158" i="1"/>
  <c r="T1158" i="1" s="1"/>
  <c r="J1159" i="1"/>
  <c r="T1159" i="1" s="1"/>
  <c r="J5" i="1"/>
  <c r="J1160" i="1"/>
  <c r="T1160" i="1" s="1"/>
  <c r="J6" i="1"/>
  <c r="J7" i="1"/>
  <c r="J1161" i="1"/>
  <c r="T1161" i="1" s="1"/>
  <c r="J8" i="1"/>
  <c r="J9" i="1"/>
  <c r="J10" i="1"/>
  <c r="J1162" i="1"/>
  <c r="T1162" i="1" s="1"/>
  <c r="J1370" i="1"/>
  <c r="T1370" i="1" s="1"/>
  <c r="J1371" i="1"/>
  <c r="T1371" i="1" s="1"/>
  <c r="J1372" i="1"/>
  <c r="T1372" i="1" s="1"/>
  <c r="J122" i="1"/>
  <c r="J1373" i="1"/>
  <c r="T1373" i="1" s="1"/>
  <c r="J1374" i="1"/>
  <c r="T1374" i="1" s="1"/>
  <c r="J123" i="1"/>
  <c r="J1368" i="1"/>
  <c r="J1375" i="1"/>
  <c r="T1375" i="1" s="1"/>
  <c r="J124" i="1"/>
  <c r="J1376" i="1"/>
  <c r="T1376" i="1" s="1"/>
  <c r="J1377" i="1"/>
  <c r="T1377" i="1" s="1"/>
  <c r="J1378" i="1"/>
  <c r="T1378" i="1" s="1"/>
  <c r="J1379" i="1"/>
  <c r="T1379" i="1" s="1"/>
  <c r="J1380" i="1"/>
  <c r="T1380" i="1" s="1"/>
  <c r="J1381" i="1"/>
  <c r="T1381" i="1" s="1"/>
  <c r="J1382" i="1"/>
  <c r="T1382" i="1" s="1"/>
  <c r="J1383" i="1"/>
  <c r="T1383" i="1" s="1"/>
  <c r="J125" i="1"/>
  <c r="J1384" i="1"/>
  <c r="T1384" i="1" s="1"/>
  <c r="J1385" i="1"/>
  <c r="T1385" i="1" s="1"/>
  <c r="J1386" i="1"/>
  <c r="T1386" i="1" s="1"/>
  <c r="J1387" i="1"/>
  <c r="T1387" i="1" s="1"/>
  <c r="J1388" i="1"/>
  <c r="T1388" i="1" s="1"/>
  <c r="J1389" i="1"/>
  <c r="T1389" i="1" s="1"/>
  <c r="J1390" i="1"/>
  <c r="T1390" i="1" s="1"/>
  <c r="J126" i="1"/>
  <c r="J127" i="1"/>
  <c r="J1391" i="1"/>
  <c r="T1391" i="1" s="1"/>
  <c r="J1369" i="1"/>
  <c r="J1392" i="1"/>
  <c r="T1392" i="1" s="1"/>
  <c r="J1393" i="1"/>
  <c r="T1393" i="1" s="1"/>
  <c r="J1394" i="1"/>
  <c r="T1394" i="1" s="1"/>
  <c r="J1395" i="1"/>
  <c r="T1395" i="1" s="1"/>
  <c r="J128" i="1"/>
  <c r="J1396" i="1"/>
  <c r="T1396" i="1" s="1"/>
  <c r="J1397" i="1"/>
  <c r="T1397" i="1" s="1"/>
  <c r="J1398" i="1"/>
  <c r="T1398" i="1" s="1"/>
  <c r="J1399" i="1"/>
  <c r="T1399" i="1" s="1"/>
  <c r="J129" i="1"/>
  <c r="J130" i="1"/>
  <c r="J131" i="1"/>
  <c r="J132" i="1"/>
  <c r="J133" i="1"/>
  <c r="J134" i="1"/>
  <c r="J135" i="1"/>
  <c r="J136" i="1"/>
  <c r="J1400" i="1"/>
  <c r="T1400" i="1" s="1"/>
  <c r="J1401" i="1"/>
  <c r="T1401" i="1" s="1"/>
  <c r="J1402" i="1"/>
  <c r="T1402" i="1" s="1"/>
  <c r="J1403" i="1"/>
  <c r="T1403" i="1" s="1"/>
  <c r="J1404" i="1"/>
  <c r="T1404" i="1" s="1"/>
  <c r="J1287" i="1"/>
  <c r="T1287" i="1" s="1"/>
  <c r="J1288" i="1"/>
  <c r="T1288" i="1" s="1"/>
  <c r="J1289" i="1"/>
  <c r="T1289" i="1" s="1"/>
  <c r="J1290" i="1"/>
  <c r="T1290" i="1" s="1"/>
  <c r="J1291" i="1"/>
  <c r="T1291" i="1" s="1"/>
  <c r="J1292" i="1"/>
  <c r="T1292" i="1" s="1"/>
  <c r="J1293" i="1"/>
  <c r="T1293" i="1" s="1"/>
  <c r="J1294" i="1"/>
  <c r="T1294" i="1" s="1"/>
  <c r="J1295" i="1"/>
  <c r="T1295" i="1" s="1"/>
  <c r="J1296" i="1"/>
  <c r="T1296" i="1" s="1"/>
  <c r="J1297" i="1"/>
  <c r="T1297" i="1" s="1"/>
  <c r="J1298" i="1"/>
  <c r="T1298" i="1" s="1"/>
  <c r="J1299" i="1"/>
  <c r="T1299" i="1" s="1"/>
  <c r="J1300" i="1"/>
  <c r="T1300" i="1" s="1"/>
  <c r="J1301" i="1"/>
  <c r="T1301" i="1" s="1"/>
  <c r="J1302" i="1"/>
  <c r="T1302" i="1" s="1"/>
  <c r="J1303" i="1"/>
  <c r="T1303" i="1" s="1"/>
  <c r="J1304" i="1"/>
  <c r="T1304" i="1" s="1"/>
  <c r="J1305" i="1"/>
  <c r="T1305" i="1" s="1"/>
  <c r="J1306" i="1"/>
  <c r="T1306" i="1" s="1"/>
  <c r="J1307" i="1"/>
  <c r="T1307" i="1" s="1"/>
  <c r="J1308" i="1"/>
  <c r="T1308" i="1" s="1"/>
  <c r="J1309" i="1"/>
  <c r="T1309" i="1" s="1"/>
  <c r="J1310" i="1"/>
  <c r="T1310" i="1" s="1"/>
  <c r="J1311" i="1"/>
  <c r="T1311" i="1" s="1"/>
  <c r="J1312" i="1"/>
  <c r="T1312" i="1" s="1"/>
  <c r="J1313" i="1"/>
  <c r="T1313" i="1" s="1"/>
  <c r="J1314" i="1"/>
  <c r="T1314" i="1" s="1"/>
  <c r="J1315" i="1"/>
  <c r="T1315" i="1" s="1"/>
  <c r="J1316" i="1"/>
  <c r="T1316" i="1" s="1"/>
  <c r="J1317" i="1"/>
  <c r="T1317" i="1" s="1"/>
  <c r="J1318" i="1"/>
  <c r="T1318" i="1" s="1"/>
  <c r="J1319" i="1"/>
  <c r="T1319" i="1" s="1"/>
  <c r="J1320" i="1"/>
  <c r="T1320" i="1" s="1"/>
  <c r="J1321" i="1"/>
  <c r="T1321" i="1" s="1"/>
  <c r="J1322" i="1"/>
  <c r="T1322" i="1" s="1"/>
  <c r="J1323" i="1"/>
  <c r="T1323" i="1" s="1"/>
  <c r="J1324" i="1"/>
  <c r="T1324" i="1" s="1"/>
  <c r="J1325" i="1"/>
  <c r="T1325" i="1" s="1"/>
  <c r="J1326" i="1"/>
  <c r="T1326" i="1" s="1"/>
  <c r="J1327" i="1"/>
  <c r="T1327" i="1" s="1"/>
  <c r="J1328" i="1"/>
  <c r="T1328" i="1" s="1"/>
  <c r="J1329" i="1"/>
  <c r="T1329" i="1" s="1"/>
  <c r="J1330" i="1"/>
  <c r="T1330" i="1" s="1"/>
  <c r="J1331" i="1"/>
  <c r="T1331" i="1" s="1"/>
  <c r="J1332" i="1"/>
  <c r="T1332" i="1" s="1"/>
  <c r="J1333" i="1"/>
  <c r="T1333" i="1" s="1"/>
  <c r="J1334" i="1"/>
  <c r="T1334" i="1" s="1"/>
  <c r="J1335" i="1"/>
  <c r="T1335" i="1" s="1"/>
  <c r="J1336" i="1"/>
  <c r="T1336" i="1" s="1"/>
  <c r="J1337" i="1"/>
  <c r="T1337" i="1" s="1"/>
  <c r="J1338" i="1"/>
  <c r="T1338" i="1" s="1"/>
  <c r="J1339" i="1"/>
  <c r="T1339" i="1" s="1"/>
  <c r="J1340" i="1"/>
  <c r="T1340" i="1" s="1"/>
  <c r="J1341" i="1"/>
  <c r="T1341" i="1" s="1"/>
  <c r="J1342" i="1"/>
  <c r="T1342" i="1" s="1"/>
  <c r="J1343" i="1"/>
  <c r="T1343" i="1" s="1"/>
  <c r="J1344" i="1"/>
  <c r="T1344" i="1" s="1"/>
  <c r="J1345" i="1"/>
  <c r="T1345" i="1" s="1"/>
  <c r="J1346" i="1"/>
  <c r="T1346" i="1" s="1"/>
  <c r="J1347" i="1"/>
  <c r="T1347" i="1" s="1"/>
  <c r="J1348" i="1"/>
  <c r="T1348" i="1" s="1"/>
  <c r="J1349" i="1"/>
  <c r="T1349" i="1" s="1"/>
  <c r="J1350" i="1"/>
  <c r="T1350" i="1" s="1"/>
  <c r="J1351" i="1"/>
  <c r="T1351" i="1" s="1"/>
  <c r="J1352" i="1"/>
  <c r="T1352" i="1" s="1"/>
  <c r="J1353" i="1"/>
  <c r="T1353" i="1" s="1"/>
  <c r="J1354" i="1"/>
  <c r="T1354" i="1" s="1"/>
  <c r="J1355" i="1"/>
  <c r="T1355" i="1" s="1"/>
  <c r="J1356" i="1"/>
  <c r="T1356" i="1" s="1"/>
  <c r="J1357" i="1"/>
  <c r="T1357" i="1" s="1"/>
  <c r="J1358" i="1"/>
  <c r="T1358" i="1" s="1"/>
  <c r="J1359" i="1"/>
  <c r="T1359" i="1" s="1"/>
  <c r="J1360" i="1"/>
  <c r="T1360" i="1" s="1"/>
  <c r="J1361" i="1"/>
  <c r="T1361" i="1" s="1"/>
  <c r="J1362" i="1"/>
  <c r="T1362" i="1" s="1"/>
  <c r="J1363" i="1"/>
  <c r="T1363" i="1" s="1"/>
  <c r="J1364" i="1"/>
  <c r="T1364" i="1" s="1"/>
  <c r="J1365" i="1"/>
  <c r="T1365" i="1" s="1"/>
  <c r="J1366" i="1"/>
  <c r="T1366" i="1" s="1"/>
  <c r="J1367" i="1"/>
  <c r="T1367" i="1" s="1"/>
  <c r="J1265" i="1"/>
  <c r="T1265" i="1" s="1"/>
  <c r="J64" i="1"/>
  <c r="J65" i="1"/>
  <c r="J66" i="1"/>
  <c r="J67" i="1"/>
  <c r="J68" i="1"/>
  <c r="J69" i="1"/>
  <c r="J70" i="1"/>
  <c r="J71" i="1"/>
  <c r="J72" i="1"/>
  <c r="J1266" i="1"/>
  <c r="T1266" i="1" s="1"/>
  <c r="J73" i="1"/>
  <c r="J74" i="1"/>
  <c r="J75" i="1"/>
  <c r="J76" i="1"/>
  <c r="J77" i="1"/>
  <c r="J78" i="1"/>
  <c r="J1267" i="1"/>
  <c r="T1267" i="1" s="1"/>
  <c r="J1268" i="1"/>
  <c r="T1268" i="1" s="1"/>
  <c r="J1405" i="1"/>
  <c r="T1405" i="1" s="1"/>
  <c r="J137" i="1"/>
  <c r="J138" i="1"/>
  <c r="J1406" i="1"/>
  <c r="T1406" i="1" s="1"/>
  <c r="J1407" i="1"/>
  <c r="T1407" i="1" s="1"/>
  <c r="J1408" i="1"/>
  <c r="T1408" i="1" s="1"/>
  <c r="J1409" i="1"/>
  <c r="T1409" i="1" s="1"/>
  <c r="J139" i="1"/>
  <c r="J1410" i="1"/>
  <c r="T1410" i="1" s="1"/>
  <c r="J140" i="1"/>
  <c r="J141" i="1"/>
  <c r="J1411" i="1"/>
  <c r="T1411" i="1" s="1"/>
  <c r="J1412" i="1"/>
  <c r="T1412" i="1" s="1"/>
  <c r="J1413" i="1"/>
  <c r="T1413" i="1" s="1"/>
  <c r="J1414" i="1"/>
  <c r="T1414" i="1" s="1"/>
  <c r="J1415" i="1"/>
  <c r="T1415" i="1" s="1"/>
  <c r="J142" i="1"/>
  <c r="J143" i="1"/>
  <c r="J1416" i="1"/>
  <c r="T1416" i="1" s="1"/>
  <c r="J1417" i="1"/>
  <c r="T1417" i="1" s="1"/>
  <c r="J1418" i="1"/>
  <c r="T1418" i="1" s="1"/>
  <c r="J1419" i="1"/>
  <c r="T1419" i="1" s="1"/>
  <c r="J144" i="1"/>
  <c r="J1420" i="1"/>
  <c r="T1420" i="1" s="1"/>
  <c r="J145" i="1"/>
  <c r="J1421" i="1"/>
  <c r="T1421" i="1" s="1"/>
  <c r="J1422" i="1"/>
  <c r="T1422" i="1" s="1"/>
  <c r="J1423" i="1"/>
  <c r="T1423" i="1" s="1"/>
  <c r="J1424" i="1"/>
  <c r="T1424" i="1" s="1"/>
  <c r="J146" i="1"/>
  <c r="J147" i="1"/>
  <c r="J148" i="1"/>
  <c r="J1425" i="1"/>
  <c r="T1425" i="1" s="1"/>
  <c r="J1426" i="1"/>
  <c r="T1426" i="1" s="1"/>
  <c r="J149" i="1"/>
  <c r="J1427" i="1"/>
  <c r="T1427" i="1" s="1"/>
  <c r="J1428" i="1"/>
  <c r="T1428" i="1" s="1"/>
  <c r="J150" i="1"/>
  <c r="J1429" i="1"/>
  <c r="T1429" i="1" s="1"/>
  <c r="J151" i="1"/>
  <c r="J1430" i="1"/>
  <c r="T1430" i="1" s="1"/>
  <c r="J1431" i="1"/>
  <c r="T1431" i="1" s="1"/>
  <c r="J1432" i="1"/>
  <c r="T1432" i="1" s="1"/>
  <c r="J152" i="1"/>
  <c r="J153" i="1"/>
  <c r="J1433" i="1"/>
  <c r="T1433" i="1" s="1"/>
  <c r="J154" i="1"/>
  <c r="J1434" i="1"/>
  <c r="T1434" i="1" s="1"/>
  <c r="J1435" i="1"/>
  <c r="T1435" i="1" s="1"/>
  <c r="J155" i="1"/>
  <c r="J156" i="1"/>
  <c r="J1436" i="1"/>
  <c r="T1436" i="1" s="1"/>
  <c r="J1437" i="1"/>
  <c r="T1437" i="1" s="1"/>
  <c r="J1438" i="1"/>
  <c r="T1438" i="1" s="1"/>
  <c r="J1439" i="1"/>
  <c r="T1439" i="1" s="1"/>
  <c r="J1440" i="1"/>
  <c r="T1440" i="1" s="1"/>
  <c r="J1441" i="1"/>
  <c r="T1441" i="1" s="1"/>
  <c r="J1442" i="1"/>
  <c r="T1442" i="1" s="1"/>
  <c r="J157" i="1"/>
  <c r="J1443" i="1"/>
  <c r="T1443" i="1" s="1"/>
  <c r="J158" i="1"/>
  <c r="J1444" i="1"/>
  <c r="T1444" i="1" s="1"/>
  <c r="J159" i="1"/>
  <c r="J1445" i="1"/>
  <c r="T1445" i="1" s="1"/>
  <c r="J1446" i="1"/>
  <c r="T1446" i="1" s="1"/>
  <c r="J1447" i="1"/>
  <c r="T1447" i="1" s="1"/>
  <c r="J1448" i="1"/>
  <c r="T1448" i="1" s="1"/>
  <c r="J1449" i="1"/>
  <c r="T1449" i="1" s="1"/>
  <c r="J1450" i="1"/>
  <c r="T1450" i="1" s="1"/>
  <c r="J1451" i="1"/>
  <c r="T1451" i="1" s="1"/>
  <c r="J160" i="1"/>
  <c r="J1452" i="1"/>
  <c r="T1452" i="1" s="1"/>
  <c r="J1453" i="1"/>
  <c r="T1453" i="1" s="1"/>
  <c r="J1454" i="1"/>
  <c r="T1454" i="1" s="1"/>
  <c r="J161" i="1"/>
  <c r="J1455" i="1"/>
  <c r="T1455" i="1" s="1"/>
  <c r="J1456" i="1"/>
  <c r="T1456" i="1" s="1"/>
  <c r="J1457" i="1"/>
  <c r="T1457" i="1" s="1"/>
  <c r="J162" i="1"/>
  <c r="J1458" i="1"/>
  <c r="T1458" i="1" s="1"/>
  <c r="J163" i="1"/>
  <c r="J164" i="1"/>
  <c r="J1459" i="1"/>
  <c r="T1459" i="1" s="1"/>
  <c r="J165" i="1"/>
  <c r="J1460" i="1"/>
  <c r="T1460" i="1" s="1"/>
  <c r="J1461" i="1"/>
  <c r="T1461" i="1" s="1"/>
  <c r="J166" i="1"/>
  <c r="J1462" i="1"/>
  <c r="T1462" i="1" s="1"/>
  <c r="J167" i="1"/>
  <c r="J1463" i="1"/>
  <c r="T1463" i="1" s="1"/>
  <c r="J1464" i="1"/>
  <c r="T1464" i="1" s="1"/>
  <c r="J1465" i="1"/>
  <c r="T1465" i="1" s="1"/>
  <c r="J1466" i="1"/>
  <c r="T1466" i="1" s="1"/>
  <c r="J168" i="1"/>
  <c r="J169" i="1"/>
  <c r="J170" i="1"/>
  <c r="J1467" i="1"/>
  <c r="T1467" i="1" s="1"/>
  <c r="J1468" i="1"/>
  <c r="T1468" i="1" s="1"/>
  <c r="J171" i="1"/>
  <c r="J1469" i="1"/>
  <c r="T1469" i="1" s="1"/>
  <c r="J172" i="1"/>
  <c r="J1470" i="1"/>
  <c r="T1470" i="1" s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473" i="1"/>
  <c r="T1473" i="1" s="1"/>
  <c r="J173" i="1"/>
  <c r="J174" i="1"/>
  <c r="J1474" i="1"/>
  <c r="T1474" i="1" s="1"/>
  <c r="J1475" i="1"/>
  <c r="T1475" i="1" s="1"/>
  <c r="J175" i="1"/>
  <c r="J176" i="1"/>
  <c r="J1476" i="1"/>
  <c r="T1476" i="1" s="1"/>
  <c r="J1477" i="1"/>
  <c r="T1477" i="1" s="1"/>
  <c r="J177" i="1"/>
  <c r="J178" i="1"/>
  <c r="J179" i="1"/>
  <c r="J180" i="1"/>
  <c r="J181" i="1"/>
  <c r="J1478" i="1"/>
  <c r="T1478" i="1" s="1"/>
  <c r="J1479" i="1"/>
  <c r="T1479" i="1" s="1"/>
  <c r="J1480" i="1"/>
  <c r="T1480" i="1" s="1"/>
  <c r="J1481" i="1"/>
  <c r="T1481" i="1" s="1"/>
  <c r="J182" i="1"/>
  <c r="J183" i="1"/>
  <c r="J1482" i="1"/>
  <c r="T1482" i="1" s="1"/>
  <c r="J1483" i="1"/>
  <c r="T1483" i="1" s="1"/>
  <c r="J184" i="1"/>
  <c r="J185" i="1"/>
  <c r="J1484" i="1"/>
  <c r="T1484" i="1" s="1"/>
  <c r="J1485" i="1"/>
  <c r="T1485" i="1" s="1"/>
  <c r="J1486" i="1"/>
  <c r="T1486" i="1" s="1"/>
  <c r="J1487" i="1"/>
  <c r="T1487" i="1" s="1"/>
  <c r="J1488" i="1"/>
  <c r="T1488" i="1" s="1"/>
  <c r="J1489" i="1"/>
  <c r="T1489" i="1" s="1"/>
  <c r="J1490" i="1"/>
  <c r="T1490" i="1" s="1"/>
  <c r="J1491" i="1"/>
  <c r="T1491" i="1" s="1"/>
  <c r="J1492" i="1"/>
  <c r="T1492" i="1" s="1"/>
  <c r="J1493" i="1"/>
  <c r="T1493" i="1" s="1"/>
  <c r="J1494" i="1"/>
  <c r="T1494" i="1" s="1"/>
  <c r="J1495" i="1"/>
  <c r="T1495" i="1" s="1"/>
  <c r="J186" i="1"/>
  <c r="J187" i="1"/>
  <c r="J188" i="1"/>
  <c r="J189" i="1"/>
  <c r="J1496" i="1"/>
  <c r="T1496" i="1" s="1"/>
  <c r="J1497" i="1"/>
  <c r="T1497" i="1" s="1"/>
  <c r="J1498" i="1"/>
  <c r="T1498" i="1" s="1"/>
  <c r="J1499" i="1"/>
  <c r="T1499" i="1" s="1"/>
  <c r="J190" i="1"/>
  <c r="J1500" i="1"/>
  <c r="T1500" i="1" s="1"/>
  <c r="J1501" i="1"/>
  <c r="T1501" i="1" s="1"/>
  <c r="J191" i="1"/>
  <c r="J1502" i="1"/>
  <c r="T1502" i="1" s="1"/>
  <c r="J1503" i="1"/>
  <c r="T1503" i="1" s="1"/>
  <c r="J192" i="1"/>
  <c r="J193" i="1"/>
  <c r="J194" i="1"/>
  <c r="J1504" i="1"/>
  <c r="T1504" i="1" s="1"/>
  <c r="J1505" i="1"/>
  <c r="T1505" i="1" s="1"/>
  <c r="J1471" i="1"/>
  <c r="J1506" i="1"/>
  <c r="T1506" i="1" s="1"/>
  <c r="J1507" i="1"/>
  <c r="T1507" i="1" s="1"/>
  <c r="J1508" i="1"/>
  <c r="T1508" i="1" s="1"/>
  <c r="J195" i="1"/>
  <c r="J196" i="1"/>
  <c r="J1509" i="1"/>
  <c r="T1509" i="1" s="1"/>
  <c r="J197" i="1"/>
  <c r="J198" i="1"/>
  <c r="J1510" i="1"/>
  <c r="T1510" i="1" s="1"/>
  <c r="J1511" i="1"/>
  <c r="T1511" i="1" s="1"/>
  <c r="J1512" i="1"/>
  <c r="T1512" i="1" s="1"/>
  <c r="J1513" i="1"/>
  <c r="T1513" i="1" s="1"/>
  <c r="J199" i="1"/>
  <c r="J200" i="1"/>
  <c r="J1514" i="1"/>
  <c r="T1514" i="1" s="1"/>
  <c r="J201" i="1"/>
  <c r="J1515" i="1"/>
  <c r="T1515" i="1" s="1"/>
  <c r="J1516" i="1"/>
  <c r="T1516" i="1" s="1"/>
  <c r="J202" i="1"/>
  <c r="J1517" i="1"/>
  <c r="T1517" i="1" s="1"/>
  <c r="J1518" i="1"/>
  <c r="T1518" i="1" s="1"/>
  <c r="J203" i="1"/>
  <c r="J1472" i="1"/>
  <c r="J1519" i="1"/>
  <c r="T1519" i="1" s="1"/>
  <c r="J1520" i="1"/>
  <c r="T1520" i="1" s="1"/>
  <c r="J204" i="1"/>
  <c r="J79" i="1"/>
  <c r="J80" i="1"/>
  <c r="J81" i="1"/>
  <c r="J82" i="1"/>
  <c r="J83" i="1"/>
  <c r="J84" i="1"/>
  <c r="J85" i="1"/>
  <c r="J86" i="1"/>
  <c r="J87" i="1"/>
  <c r="J88" i="1"/>
  <c r="J89" i="1"/>
  <c r="J1521" i="1"/>
  <c r="T1521" i="1" s="1"/>
  <c r="J205" i="1"/>
  <c r="J1522" i="1"/>
  <c r="T1522" i="1" s="1"/>
  <c r="J1523" i="1"/>
  <c r="T1523" i="1" s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1524" i="1"/>
  <c r="T1524" i="1" s="1"/>
  <c r="J221" i="1"/>
  <c r="J1525" i="1"/>
  <c r="T1525" i="1" s="1"/>
  <c r="J1526" i="1"/>
  <c r="T1526" i="1" s="1"/>
  <c r="J1527" i="1"/>
  <c r="T1527" i="1" s="1"/>
  <c r="J222" i="1"/>
  <c r="J1528" i="1"/>
  <c r="T1528" i="1" s="1"/>
  <c r="J1529" i="1"/>
  <c r="T1529" i="1" s="1"/>
  <c r="J223" i="1"/>
  <c r="J1530" i="1"/>
  <c r="T1530" i="1" s="1"/>
  <c r="J224" i="1"/>
  <c r="J1531" i="1"/>
  <c r="T1531" i="1" s="1"/>
  <c r="J225" i="1"/>
  <c r="J1532" i="1"/>
  <c r="T1532" i="1" s="1"/>
  <c r="J226" i="1"/>
  <c r="J1533" i="1"/>
  <c r="T1533" i="1" s="1"/>
  <c r="J227" i="1"/>
  <c r="J228" i="1"/>
  <c r="J1534" i="1"/>
  <c r="T1534" i="1" s="1"/>
  <c r="J1535" i="1"/>
  <c r="T1535" i="1" s="1"/>
  <c r="J1638" i="1"/>
  <c r="T1638" i="1" s="1"/>
  <c r="J302" i="1"/>
  <c r="J1639" i="1"/>
  <c r="T1639" i="1" s="1"/>
  <c r="J1640" i="1"/>
  <c r="T1640" i="1" s="1"/>
  <c r="J1641" i="1"/>
  <c r="T1641" i="1" s="1"/>
  <c r="J1642" i="1"/>
  <c r="T1642" i="1" s="1"/>
  <c r="J303" i="1"/>
  <c r="J1643" i="1"/>
  <c r="T1643" i="1" s="1"/>
  <c r="J1644" i="1"/>
  <c r="T1644" i="1" s="1"/>
  <c r="J1645" i="1"/>
  <c r="T1645" i="1" s="1"/>
  <c r="J1646" i="1"/>
  <c r="T1646" i="1" s="1"/>
  <c r="J1647" i="1"/>
  <c r="T1647" i="1" s="1"/>
  <c r="J304" i="1"/>
  <c r="J1648" i="1"/>
  <c r="T1648" i="1" s="1"/>
  <c r="J1649" i="1"/>
  <c r="T1649" i="1" s="1"/>
  <c r="J1650" i="1"/>
  <c r="T1650" i="1" s="1"/>
  <c r="J1651" i="1"/>
  <c r="T1651" i="1" s="1"/>
  <c r="J1652" i="1"/>
  <c r="T1652" i="1" s="1"/>
  <c r="J1653" i="1"/>
  <c r="T1653" i="1" s="1"/>
  <c r="J1654" i="1"/>
  <c r="T1654" i="1" s="1"/>
  <c r="J1655" i="1"/>
  <c r="T1655" i="1" s="1"/>
  <c r="J786" i="1"/>
  <c r="J1835" i="1"/>
  <c r="T1835" i="1" s="1"/>
  <c r="J787" i="1"/>
  <c r="J788" i="1"/>
  <c r="J789" i="1"/>
  <c r="J790" i="1"/>
  <c r="J1836" i="1"/>
  <c r="T1836" i="1" s="1"/>
  <c r="J1837" i="1"/>
  <c r="T1837" i="1" s="1"/>
  <c r="J791" i="1"/>
  <c r="J792" i="1"/>
  <c r="J793" i="1"/>
  <c r="J794" i="1"/>
  <c r="J795" i="1"/>
  <c r="J1838" i="1"/>
  <c r="T1838" i="1" s="1"/>
  <c r="J796" i="1"/>
  <c r="J797" i="1"/>
  <c r="J1839" i="1"/>
  <c r="T1839" i="1" s="1"/>
  <c r="J798" i="1"/>
  <c r="J799" i="1"/>
  <c r="J1840" i="1"/>
  <c r="T1840" i="1" s="1"/>
  <c r="J800" i="1"/>
  <c r="J801" i="1"/>
  <c r="J802" i="1"/>
  <c r="J1841" i="1"/>
  <c r="T1841" i="1" s="1"/>
  <c r="J1633" i="1"/>
  <c r="T1633" i="1" s="1"/>
  <c r="J1634" i="1"/>
  <c r="T1634" i="1" s="1"/>
  <c r="J295" i="1"/>
  <c r="J296" i="1"/>
  <c r="J297" i="1"/>
  <c r="J1635" i="1"/>
  <c r="T1635" i="1" s="1"/>
  <c r="J298" i="1"/>
  <c r="J299" i="1"/>
  <c r="J300" i="1"/>
  <c r="J1636" i="1"/>
  <c r="T1636" i="1" s="1"/>
  <c r="J1637" i="1"/>
  <c r="T1637" i="1" s="1"/>
  <c r="J301" i="1"/>
  <c r="J1755" i="1"/>
  <c r="T1755" i="1" s="1"/>
  <c r="J426" i="1"/>
  <c r="J427" i="1"/>
  <c r="J428" i="1"/>
  <c r="J429" i="1"/>
  <c r="J1756" i="1"/>
  <c r="T1756" i="1" s="1"/>
  <c r="J1757" i="1"/>
  <c r="T1757" i="1" s="1"/>
  <c r="J1758" i="1"/>
  <c r="T1758" i="1" s="1"/>
  <c r="J430" i="1"/>
  <c r="J1759" i="1"/>
  <c r="T1759" i="1" s="1"/>
  <c r="J1760" i="1"/>
  <c r="T1760" i="1" s="1"/>
  <c r="J1761" i="1"/>
  <c r="T1761" i="1" s="1"/>
  <c r="J1762" i="1"/>
  <c r="T1762" i="1" s="1"/>
  <c r="J1763" i="1"/>
  <c r="T1763" i="1" s="1"/>
  <c r="J431" i="1"/>
  <c r="J432" i="1"/>
  <c r="J1764" i="1"/>
  <c r="T1764" i="1" s="1"/>
  <c r="J433" i="1"/>
  <c r="J434" i="1"/>
  <c r="J435" i="1"/>
  <c r="J436" i="1"/>
  <c r="J437" i="1"/>
  <c r="J438" i="1"/>
  <c r="J439" i="1"/>
  <c r="J440" i="1"/>
  <c r="J1765" i="1"/>
  <c r="T1765" i="1" s="1"/>
  <c r="J441" i="1"/>
  <c r="J442" i="1"/>
  <c r="J443" i="1"/>
  <c r="J444" i="1"/>
  <c r="J1766" i="1"/>
  <c r="T1766" i="1" s="1"/>
  <c r="J1767" i="1"/>
  <c r="T1767" i="1" s="1"/>
  <c r="J445" i="1"/>
  <c r="J446" i="1"/>
  <c r="J1877" i="1"/>
  <c r="T1877" i="1" s="1"/>
  <c r="J1878" i="1"/>
  <c r="T1878" i="1" s="1"/>
  <c r="J1879" i="1"/>
  <c r="T1879" i="1" s="1"/>
  <c r="J1880" i="1"/>
  <c r="T1880" i="1" s="1"/>
  <c r="J1881" i="1"/>
  <c r="T1881" i="1" s="1"/>
  <c r="J1882" i="1"/>
  <c r="T1882" i="1" s="1"/>
  <c r="J1883" i="1"/>
  <c r="T1883" i="1" s="1"/>
  <c r="J1884" i="1"/>
  <c r="T1884" i="1" s="1"/>
  <c r="J1885" i="1"/>
  <c r="T1885" i="1" s="1"/>
  <c r="J1886" i="1"/>
  <c r="T1886" i="1" s="1"/>
  <c r="J1887" i="1"/>
  <c r="T1887" i="1" s="1"/>
  <c r="J1888" i="1"/>
  <c r="T1888" i="1" s="1"/>
  <c r="J1889" i="1"/>
  <c r="T1889" i="1" s="1"/>
  <c r="J1890" i="1"/>
  <c r="T1890" i="1" s="1"/>
  <c r="J1891" i="1"/>
  <c r="T1891" i="1" s="1"/>
  <c r="J1892" i="1"/>
  <c r="T1892" i="1" s="1"/>
  <c r="J1893" i="1"/>
  <c r="T1893" i="1" s="1"/>
  <c r="J1894" i="1"/>
  <c r="T1894" i="1" s="1"/>
  <c r="J1895" i="1"/>
  <c r="T1895" i="1" s="1"/>
  <c r="J1896" i="1"/>
  <c r="T1896" i="1" s="1"/>
  <c r="J1897" i="1"/>
  <c r="T1897" i="1" s="1"/>
  <c r="J1898" i="1"/>
  <c r="T1898" i="1" s="1"/>
  <c r="J1899" i="1"/>
  <c r="T1899" i="1" s="1"/>
  <c r="J1900" i="1"/>
  <c r="T1900" i="1" s="1"/>
  <c r="J1901" i="1"/>
  <c r="T1901" i="1" s="1"/>
  <c r="J1902" i="1"/>
  <c r="T1902" i="1" s="1"/>
  <c r="J1903" i="1"/>
  <c r="T1903" i="1" s="1"/>
  <c r="J1904" i="1"/>
  <c r="T1904" i="1" s="1"/>
  <c r="J1905" i="1"/>
  <c r="T1905" i="1" s="1"/>
  <c r="J1906" i="1"/>
  <c r="T1906" i="1" s="1"/>
  <c r="J1907" i="1"/>
  <c r="T1907" i="1" s="1"/>
  <c r="J1908" i="1"/>
  <c r="T1908" i="1" s="1"/>
  <c r="J1909" i="1"/>
  <c r="T1909" i="1" s="1"/>
  <c r="J1910" i="1"/>
  <c r="T1910" i="1" s="1"/>
  <c r="J1911" i="1"/>
  <c r="T1911" i="1" s="1"/>
  <c r="J1912" i="1"/>
  <c r="T1912" i="1" s="1"/>
  <c r="J1913" i="1"/>
  <c r="T1913" i="1" s="1"/>
  <c r="J1914" i="1"/>
  <c r="T1914" i="1" s="1"/>
  <c r="J1915" i="1"/>
  <c r="T1915" i="1" s="1"/>
  <c r="J1916" i="1"/>
  <c r="T1916" i="1" s="1"/>
  <c r="J1917" i="1"/>
  <c r="T1917" i="1" s="1"/>
  <c r="J1918" i="1"/>
  <c r="T1918" i="1" s="1"/>
  <c r="J1919" i="1"/>
  <c r="T1919" i="1" s="1"/>
  <c r="J1920" i="1"/>
  <c r="T1920" i="1" s="1"/>
  <c r="J1921" i="1"/>
  <c r="T1921" i="1" s="1"/>
  <c r="J1922" i="1"/>
  <c r="T1922" i="1" s="1"/>
  <c r="J1923" i="1"/>
  <c r="T1923" i="1" s="1"/>
  <c r="J1924" i="1"/>
  <c r="T1924" i="1" s="1"/>
  <c r="J1925" i="1"/>
  <c r="T1925" i="1" s="1"/>
  <c r="J1926" i="1"/>
  <c r="T1926" i="1" s="1"/>
  <c r="J1927" i="1"/>
  <c r="T1927" i="1" s="1"/>
  <c r="J1928" i="1"/>
  <c r="T1928" i="1" s="1"/>
  <c r="J1929" i="1"/>
  <c r="T1929" i="1" s="1"/>
  <c r="J1930" i="1"/>
  <c r="T1930" i="1" s="1"/>
  <c r="J1931" i="1"/>
  <c r="T1931" i="1" s="1"/>
  <c r="J1932" i="1"/>
  <c r="T1932" i="1" s="1"/>
  <c r="J1933" i="1"/>
  <c r="T1933" i="1" s="1"/>
  <c r="J1934" i="1"/>
  <c r="T1934" i="1" s="1"/>
  <c r="J1935" i="1"/>
  <c r="T1935" i="1" s="1"/>
  <c r="J1936" i="1"/>
  <c r="T1936" i="1" s="1"/>
  <c r="J1937" i="1"/>
  <c r="T1937" i="1" s="1"/>
  <c r="J1938" i="1"/>
  <c r="T1938" i="1" s="1"/>
  <c r="J1939" i="1"/>
  <c r="T1939" i="1" s="1"/>
  <c r="J1940" i="1"/>
  <c r="T1940" i="1" s="1"/>
  <c r="J1941" i="1"/>
  <c r="T1941" i="1" s="1"/>
  <c r="J1942" i="1"/>
  <c r="T1942" i="1" s="1"/>
  <c r="J1943" i="1"/>
  <c r="T1943" i="1" s="1"/>
  <c r="J1944" i="1"/>
  <c r="T1944" i="1" s="1"/>
  <c r="J1945" i="1"/>
  <c r="T1945" i="1" s="1"/>
  <c r="J1946" i="1"/>
  <c r="T1946" i="1" s="1"/>
  <c r="J1947" i="1"/>
  <c r="T1947" i="1" s="1"/>
  <c r="J1948" i="1"/>
  <c r="T1948" i="1" s="1"/>
  <c r="J1949" i="1"/>
  <c r="T1949" i="1" s="1"/>
  <c r="J1950" i="1"/>
  <c r="T1950" i="1" s="1"/>
  <c r="J1951" i="1"/>
  <c r="T1951" i="1" s="1"/>
  <c r="J1952" i="1"/>
  <c r="T1952" i="1" s="1"/>
  <c r="J1953" i="1"/>
  <c r="T1953" i="1" s="1"/>
  <c r="J1954" i="1"/>
  <c r="T1954" i="1" s="1"/>
  <c r="J1955" i="1"/>
  <c r="T1955" i="1" s="1"/>
  <c r="J4982" i="1"/>
  <c r="T4982" i="1" s="1"/>
  <c r="J4983" i="1"/>
  <c r="T4983" i="1" s="1"/>
  <c r="J4984" i="1"/>
  <c r="T4984" i="1" s="1"/>
  <c r="J4985" i="1"/>
  <c r="T4985" i="1" s="1"/>
  <c r="J4986" i="1"/>
  <c r="T4986" i="1" s="1"/>
  <c r="J4987" i="1"/>
  <c r="T4987" i="1" s="1"/>
  <c r="J4988" i="1"/>
  <c r="T4988" i="1" s="1"/>
  <c r="J4989" i="1"/>
  <c r="T4989" i="1" s="1"/>
  <c r="J4990" i="1"/>
  <c r="T4990" i="1" s="1"/>
  <c r="J4991" i="1"/>
  <c r="T4991" i="1" s="1"/>
  <c r="J4992" i="1"/>
  <c r="T4992" i="1" s="1"/>
  <c r="J4993" i="1"/>
  <c r="T4993" i="1" s="1"/>
  <c r="J4994" i="1"/>
  <c r="T4994" i="1" s="1"/>
  <c r="J4995" i="1"/>
  <c r="T4995" i="1" s="1"/>
  <c r="J4996" i="1"/>
  <c r="T4996" i="1" s="1"/>
  <c r="J4997" i="1"/>
  <c r="T4997" i="1" s="1"/>
  <c r="J4998" i="1"/>
  <c r="T4998" i="1" s="1"/>
  <c r="J4999" i="1"/>
  <c r="T4999" i="1" s="1"/>
  <c r="J5000" i="1"/>
  <c r="T5000" i="1" s="1"/>
  <c r="J5001" i="1"/>
  <c r="T5001" i="1" s="1"/>
  <c r="J5002" i="1"/>
  <c r="T5002" i="1" s="1"/>
  <c r="J5003" i="1"/>
  <c r="T5003" i="1" s="1"/>
  <c r="J5004" i="1"/>
  <c r="T5004" i="1" s="1"/>
  <c r="J5005" i="1"/>
  <c r="T5005" i="1" s="1"/>
  <c r="J5006" i="1"/>
  <c r="T5006" i="1" s="1"/>
  <c r="J5007" i="1"/>
  <c r="T5007" i="1" s="1"/>
  <c r="J5008" i="1"/>
  <c r="T5008" i="1" s="1"/>
  <c r="J5009" i="1"/>
  <c r="T5009" i="1" s="1"/>
  <c r="J5010" i="1"/>
  <c r="T5010" i="1" s="1"/>
  <c r="J5011" i="1"/>
  <c r="T5011" i="1" s="1"/>
  <c r="J5012" i="1"/>
  <c r="T5012" i="1" s="1"/>
  <c r="J5013" i="1"/>
  <c r="T5013" i="1" s="1"/>
  <c r="J5014" i="1"/>
  <c r="T5014" i="1" s="1"/>
  <c r="J5015" i="1"/>
  <c r="T5015" i="1" s="1"/>
  <c r="J5016" i="1"/>
  <c r="T5016" i="1" s="1"/>
  <c r="J5017" i="1"/>
  <c r="T5017" i="1" s="1"/>
  <c r="J5018" i="1"/>
  <c r="T5018" i="1" s="1"/>
  <c r="J5019" i="1"/>
  <c r="T5019" i="1" s="1"/>
  <c r="J5020" i="1"/>
  <c r="T5020" i="1" s="1"/>
  <c r="J5021" i="1"/>
  <c r="T5021" i="1" s="1"/>
  <c r="J5022" i="1"/>
  <c r="T5022" i="1" s="1"/>
  <c r="J5023" i="1"/>
  <c r="T5023" i="1" s="1"/>
  <c r="J5024" i="1"/>
  <c r="T5024" i="1" s="1"/>
  <c r="J5025" i="1"/>
  <c r="T5025" i="1" s="1"/>
  <c r="J5026" i="1"/>
  <c r="T5026" i="1" s="1"/>
  <c r="J5027" i="1"/>
  <c r="T5027" i="1" s="1"/>
  <c r="J5028" i="1"/>
  <c r="T5028" i="1" s="1"/>
  <c r="J5029" i="1"/>
  <c r="T5029" i="1" s="1"/>
  <c r="J5030" i="1"/>
  <c r="T5030" i="1" s="1"/>
  <c r="J5031" i="1"/>
  <c r="T5031" i="1" s="1"/>
  <c r="J5032" i="1"/>
  <c r="T5032" i="1" s="1"/>
  <c r="J5033" i="1"/>
  <c r="T5033" i="1" s="1"/>
  <c r="J5034" i="1"/>
  <c r="T5034" i="1" s="1"/>
  <c r="J5035" i="1"/>
  <c r="T5035" i="1" s="1"/>
  <c r="J5036" i="1"/>
  <c r="T5036" i="1" s="1"/>
  <c r="J5037" i="1"/>
  <c r="T5037" i="1" s="1"/>
  <c r="J5038" i="1"/>
  <c r="T5038" i="1" s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1779" i="1"/>
  <c r="T1779" i="1" s="1"/>
  <c r="J1780" i="1"/>
  <c r="T1780" i="1" s="1"/>
  <c r="J722" i="1"/>
  <c r="J723" i="1"/>
  <c r="J724" i="1"/>
  <c r="J725" i="1"/>
  <c r="J1781" i="1"/>
  <c r="T1781" i="1" s="1"/>
  <c r="J726" i="1"/>
  <c r="J727" i="1"/>
  <c r="J1782" i="1"/>
  <c r="T1782" i="1" s="1"/>
  <c r="J1783" i="1"/>
  <c r="T1783" i="1" s="1"/>
  <c r="J728" i="1"/>
  <c r="J729" i="1"/>
  <c r="J730" i="1"/>
  <c r="J731" i="1"/>
  <c r="J732" i="1"/>
  <c r="J733" i="1"/>
  <c r="J734" i="1"/>
  <c r="J1784" i="1"/>
  <c r="T1784" i="1" s="1"/>
  <c r="J1785" i="1"/>
  <c r="T1785" i="1" s="1"/>
  <c r="J735" i="1"/>
  <c r="J736" i="1"/>
  <c r="J737" i="1"/>
  <c r="J738" i="1"/>
  <c r="J1786" i="1"/>
  <c r="T1786" i="1" s="1"/>
  <c r="J739" i="1"/>
  <c r="J740" i="1"/>
  <c r="J741" i="1"/>
  <c r="J1787" i="1"/>
  <c r="T1787" i="1" s="1"/>
  <c r="J1788" i="1"/>
  <c r="T1788" i="1" s="1"/>
  <c r="J1789" i="1"/>
  <c r="T1789" i="1" s="1"/>
  <c r="J1790" i="1"/>
  <c r="T1790" i="1" s="1"/>
  <c r="J1791" i="1"/>
  <c r="T1791" i="1" s="1"/>
  <c r="J1792" i="1"/>
  <c r="T1792" i="1" s="1"/>
  <c r="J1793" i="1"/>
  <c r="T1793" i="1" s="1"/>
  <c r="J1794" i="1"/>
  <c r="T1794" i="1" s="1"/>
  <c r="J1795" i="1"/>
  <c r="T1795" i="1" s="1"/>
  <c r="J742" i="1"/>
  <c r="J743" i="1"/>
  <c r="J1796" i="1"/>
  <c r="T1796" i="1" s="1"/>
  <c r="J1797" i="1"/>
  <c r="T1797" i="1" s="1"/>
  <c r="J1798" i="1"/>
  <c r="T1798" i="1" s="1"/>
  <c r="J1799" i="1"/>
  <c r="T1799" i="1" s="1"/>
  <c r="J1800" i="1"/>
  <c r="T1800" i="1" s="1"/>
  <c r="J744" i="1"/>
  <c r="J1801" i="1"/>
  <c r="T1801" i="1" s="1"/>
  <c r="J1802" i="1"/>
  <c r="T1802" i="1" s="1"/>
  <c r="J745" i="1"/>
  <c r="J1803" i="1"/>
  <c r="T1803" i="1" s="1"/>
  <c r="J746" i="1"/>
  <c r="J1804" i="1"/>
  <c r="T1804" i="1" s="1"/>
  <c r="J747" i="1"/>
  <c r="J1805" i="1"/>
  <c r="T1805" i="1" s="1"/>
  <c r="J748" i="1"/>
  <c r="J749" i="1"/>
  <c r="J750" i="1"/>
  <c r="J1806" i="1"/>
  <c r="T1806" i="1" s="1"/>
  <c r="J751" i="1"/>
  <c r="J752" i="1"/>
  <c r="J753" i="1"/>
  <c r="J754" i="1"/>
  <c r="J1807" i="1"/>
  <c r="T1807" i="1" s="1"/>
  <c r="J755" i="1"/>
  <c r="J756" i="1"/>
  <c r="J757" i="1"/>
  <c r="J758" i="1"/>
  <c r="J759" i="1"/>
  <c r="J760" i="1"/>
  <c r="J1808" i="1"/>
  <c r="T1808" i="1" s="1"/>
  <c r="J1809" i="1"/>
  <c r="T1809" i="1" s="1"/>
  <c r="J1810" i="1"/>
  <c r="T1810" i="1" s="1"/>
  <c r="J1811" i="1"/>
  <c r="T1811" i="1" s="1"/>
  <c r="J761" i="1"/>
  <c r="J1812" i="1"/>
  <c r="T1812" i="1" s="1"/>
  <c r="J1813" i="1"/>
  <c r="T1813" i="1" s="1"/>
  <c r="J1814" i="1"/>
  <c r="T1814" i="1" s="1"/>
  <c r="J762" i="1"/>
  <c r="J763" i="1"/>
  <c r="J1815" i="1"/>
  <c r="T1815" i="1" s="1"/>
  <c r="J764" i="1"/>
  <c r="J765" i="1"/>
  <c r="J766" i="1"/>
  <c r="J767" i="1"/>
  <c r="J1816" i="1"/>
  <c r="T1816" i="1" s="1"/>
  <c r="J1817" i="1"/>
  <c r="T1817" i="1" s="1"/>
  <c r="J768" i="1"/>
  <c r="J769" i="1"/>
  <c r="J770" i="1"/>
  <c r="J1818" i="1"/>
  <c r="T1818" i="1" s="1"/>
  <c r="J1819" i="1"/>
  <c r="T1819" i="1" s="1"/>
  <c r="J771" i="1"/>
  <c r="J1820" i="1"/>
  <c r="T1820" i="1" s="1"/>
  <c r="J772" i="1"/>
  <c r="J1821" i="1"/>
  <c r="T1821" i="1" s="1"/>
  <c r="J1822" i="1"/>
  <c r="T1822" i="1" s="1"/>
  <c r="J1823" i="1"/>
  <c r="T1823" i="1" s="1"/>
  <c r="J773" i="1"/>
  <c r="J1824" i="1"/>
  <c r="T1824" i="1" s="1"/>
  <c r="J774" i="1"/>
  <c r="J1825" i="1"/>
  <c r="T1825" i="1" s="1"/>
  <c r="J775" i="1"/>
  <c r="J776" i="1"/>
  <c r="J1826" i="1"/>
  <c r="T1826" i="1" s="1"/>
  <c r="J777" i="1"/>
  <c r="J1827" i="1"/>
  <c r="T1827" i="1" s="1"/>
  <c r="J1828" i="1"/>
  <c r="T1828" i="1" s="1"/>
  <c r="J1829" i="1"/>
  <c r="T1829" i="1" s="1"/>
  <c r="J778" i="1"/>
  <c r="J1830" i="1"/>
  <c r="T1830" i="1" s="1"/>
  <c r="J779" i="1"/>
  <c r="J1831" i="1"/>
  <c r="T1831" i="1" s="1"/>
  <c r="J1832" i="1"/>
  <c r="T1832" i="1" s="1"/>
  <c r="J780" i="1"/>
  <c r="J1833" i="1"/>
  <c r="T1833" i="1" s="1"/>
  <c r="J781" i="1"/>
  <c r="J1834" i="1"/>
  <c r="T1834" i="1" s="1"/>
  <c r="J782" i="1"/>
  <c r="J783" i="1"/>
  <c r="J784" i="1"/>
  <c r="J785" i="1"/>
  <c r="J2998" i="1"/>
  <c r="T2998" i="1" s="1"/>
  <c r="J1063" i="1"/>
  <c r="J1064" i="1"/>
  <c r="J2999" i="1"/>
  <c r="T2999" i="1" s="1"/>
  <c r="J3000" i="1"/>
  <c r="T3000" i="1" s="1"/>
  <c r="J1065" i="1"/>
  <c r="J1667" i="1"/>
  <c r="T1667" i="1" s="1"/>
  <c r="J1668" i="1"/>
  <c r="T1668" i="1" s="1"/>
  <c r="J1669" i="1"/>
  <c r="T1669" i="1" s="1"/>
  <c r="J1670" i="1"/>
  <c r="T1670" i="1" s="1"/>
  <c r="J331" i="1"/>
  <c r="J1671" i="1"/>
  <c r="T1671" i="1" s="1"/>
  <c r="J1672" i="1"/>
  <c r="T1672" i="1" s="1"/>
  <c r="J332" i="1"/>
  <c r="J1673" i="1"/>
  <c r="T1673" i="1" s="1"/>
  <c r="J1674" i="1"/>
  <c r="T1674" i="1" s="1"/>
  <c r="J333" i="1"/>
  <c r="J334" i="1"/>
  <c r="J1675" i="1"/>
  <c r="T1675" i="1" s="1"/>
  <c r="J1676" i="1"/>
  <c r="T1676" i="1" s="1"/>
  <c r="J1677" i="1"/>
  <c r="T1677" i="1" s="1"/>
  <c r="J335" i="1"/>
  <c r="J1678" i="1"/>
  <c r="T1678" i="1" s="1"/>
  <c r="J336" i="1"/>
  <c r="J1679" i="1"/>
  <c r="T1679" i="1" s="1"/>
  <c r="J1680" i="1"/>
  <c r="T1680" i="1" s="1"/>
  <c r="J337" i="1"/>
  <c r="J1681" i="1"/>
  <c r="T1681" i="1" s="1"/>
  <c r="J338" i="1"/>
  <c r="J1682" i="1"/>
  <c r="T1682" i="1" s="1"/>
  <c r="J339" i="1"/>
  <c r="J340" i="1"/>
  <c r="J1683" i="1"/>
  <c r="T1683" i="1" s="1"/>
  <c r="J1684" i="1"/>
  <c r="T1684" i="1" s="1"/>
  <c r="J1685" i="1"/>
  <c r="T1685" i="1" s="1"/>
  <c r="J341" i="1"/>
  <c r="J342" i="1"/>
  <c r="J343" i="1"/>
  <c r="J344" i="1"/>
  <c r="J345" i="1"/>
  <c r="J1726" i="1"/>
  <c r="T1726" i="1" s="1"/>
  <c r="J1727" i="1"/>
  <c r="T1727" i="1" s="1"/>
  <c r="J395" i="1"/>
  <c r="J1728" i="1"/>
  <c r="T1728" i="1" s="1"/>
  <c r="J1729" i="1"/>
  <c r="T1729" i="1" s="1"/>
  <c r="J1730" i="1"/>
  <c r="T1730" i="1" s="1"/>
  <c r="J396" i="1"/>
  <c r="J1731" i="1"/>
  <c r="T1731" i="1" s="1"/>
  <c r="J397" i="1"/>
  <c r="J398" i="1"/>
  <c r="J399" i="1"/>
  <c r="J1732" i="1"/>
  <c r="T1732" i="1" s="1"/>
  <c r="J1733" i="1"/>
  <c r="T1733" i="1" s="1"/>
  <c r="J400" i="1"/>
  <c r="J401" i="1"/>
  <c r="J402" i="1"/>
  <c r="J1734" i="1"/>
  <c r="T1734" i="1" s="1"/>
  <c r="J1735" i="1"/>
  <c r="T1735" i="1" s="1"/>
  <c r="J403" i="1"/>
  <c r="J1736" i="1"/>
  <c r="T1736" i="1" s="1"/>
  <c r="J1737" i="1"/>
  <c r="T1737" i="1" s="1"/>
  <c r="J404" i="1"/>
  <c r="J1738" i="1"/>
  <c r="T1738" i="1" s="1"/>
  <c r="J405" i="1"/>
  <c r="J406" i="1"/>
  <c r="J1739" i="1"/>
  <c r="T1739" i="1" s="1"/>
  <c r="J1740" i="1"/>
  <c r="T1740" i="1" s="1"/>
  <c r="J407" i="1"/>
  <c r="J1741" i="1"/>
  <c r="T1741" i="1" s="1"/>
  <c r="J408" i="1"/>
  <c r="J1742" i="1"/>
  <c r="T1742" i="1" s="1"/>
  <c r="J1743" i="1"/>
  <c r="T1743" i="1" s="1"/>
  <c r="J1744" i="1"/>
  <c r="T1744" i="1" s="1"/>
  <c r="J409" i="1"/>
  <c r="J410" i="1"/>
  <c r="J411" i="1"/>
  <c r="J1745" i="1"/>
  <c r="T1745" i="1" s="1"/>
  <c r="J412" i="1"/>
  <c r="J1746" i="1"/>
  <c r="T1746" i="1" s="1"/>
  <c r="J413" i="1"/>
  <c r="J414" i="1"/>
  <c r="J1747" i="1"/>
  <c r="T1747" i="1" s="1"/>
  <c r="J1748" i="1"/>
  <c r="T1748" i="1" s="1"/>
  <c r="J1749" i="1"/>
  <c r="T1749" i="1" s="1"/>
  <c r="J415" i="1"/>
  <c r="J416" i="1"/>
  <c r="J1750" i="1"/>
  <c r="T1750" i="1" s="1"/>
  <c r="J417" i="1"/>
  <c r="J418" i="1"/>
  <c r="J419" i="1"/>
  <c r="J420" i="1"/>
  <c r="J421" i="1"/>
  <c r="J1751" i="1"/>
  <c r="T1751" i="1" s="1"/>
  <c r="J1752" i="1"/>
  <c r="T1752" i="1" s="1"/>
  <c r="J1753" i="1"/>
  <c r="T1753" i="1" s="1"/>
  <c r="J422" i="1"/>
  <c r="J1754" i="1"/>
  <c r="T1754" i="1" s="1"/>
  <c r="J423" i="1"/>
  <c r="J424" i="1"/>
  <c r="J425" i="1"/>
  <c r="J712" i="1"/>
  <c r="J713" i="1"/>
  <c r="J714" i="1"/>
  <c r="J715" i="1"/>
  <c r="J716" i="1"/>
  <c r="J717" i="1"/>
  <c r="J718" i="1"/>
  <c r="J719" i="1"/>
  <c r="J720" i="1"/>
  <c r="J721" i="1"/>
  <c r="J384" i="1"/>
  <c r="J385" i="1"/>
  <c r="J386" i="1"/>
  <c r="J387" i="1"/>
  <c r="J388" i="1"/>
  <c r="J389" i="1"/>
  <c r="J390" i="1"/>
  <c r="J391" i="1"/>
  <c r="J1720" i="1"/>
  <c r="T1720" i="1" s="1"/>
  <c r="J392" i="1"/>
  <c r="J393" i="1"/>
  <c r="J394" i="1"/>
  <c r="J315" i="1"/>
  <c r="J316" i="1"/>
  <c r="J1659" i="1"/>
  <c r="T1659" i="1" s="1"/>
  <c r="J317" i="1"/>
  <c r="J318" i="1"/>
  <c r="J319" i="1"/>
  <c r="J1660" i="1"/>
  <c r="T1660" i="1" s="1"/>
  <c r="J320" i="1"/>
  <c r="J321" i="1"/>
  <c r="J322" i="1"/>
  <c r="J1661" i="1"/>
  <c r="T1661" i="1" s="1"/>
  <c r="J1662" i="1"/>
  <c r="T1662" i="1" s="1"/>
  <c r="J323" i="1"/>
  <c r="J324" i="1"/>
  <c r="J325" i="1"/>
  <c r="J1663" i="1"/>
  <c r="T1663" i="1" s="1"/>
  <c r="J1664" i="1"/>
  <c r="T1664" i="1" s="1"/>
  <c r="J326" i="1"/>
  <c r="J327" i="1"/>
  <c r="J1665" i="1"/>
  <c r="T1665" i="1" s="1"/>
  <c r="J1666" i="1"/>
  <c r="T1666" i="1" s="1"/>
  <c r="J328" i="1"/>
  <c r="J329" i="1"/>
  <c r="J330" i="1"/>
  <c r="J286" i="1"/>
  <c r="J287" i="1"/>
  <c r="J288" i="1"/>
  <c r="J289" i="1"/>
  <c r="J290" i="1"/>
  <c r="J291" i="1"/>
  <c r="J292" i="1"/>
  <c r="J293" i="1"/>
  <c r="J294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447" i="1"/>
  <c r="J448" i="1"/>
  <c r="J449" i="1"/>
  <c r="J450" i="1"/>
  <c r="J451" i="1"/>
  <c r="J452" i="1"/>
  <c r="J453" i="1"/>
  <c r="J454" i="1"/>
  <c r="J455" i="1"/>
  <c r="J803" i="1"/>
  <c r="J1842" i="1"/>
  <c r="T1842" i="1" s="1"/>
  <c r="J1843" i="1"/>
  <c r="T1843" i="1" s="1"/>
  <c r="J1844" i="1"/>
  <c r="T1844" i="1" s="1"/>
  <c r="J804" i="1"/>
  <c r="J1845" i="1"/>
  <c r="T1845" i="1" s="1"/>
  <c r="J805" i="1"/>
  <c r="J806" i="1"/>
  <c r="J1846" i="1"/>
  <c r="T1846" i="1" s="1"/>
  <c r="J807" i="1"/>
  <c r="J1847" i="1"/>
  <c r="T1847" i="1" s="1"/>
  <c r="J808" i="1"/>
  <c r="J1848" i="1"/>
  <c r="T1848" i="1" s="1"/>
  <c r="J1849" i="1"/>
  <c r="T1849" i="1" s="1"/>
  <c r="J1850" i="1"/>
  <c r="T1850" i="1" s="1"/>
  <c r="J809" i="1"/>
  <c r="J1851" i="1"/>
  <c r="T1851" i="1" s="1"/>
  <c r="J810" i="1"/>
  <c r="J1852" i="1"/>
  <c r="T1852" i="1" s="1"/>
  <c r="J1853" i="1"/>
  <c r="T1853" i="1" s="1"/>
  <c r="J1854" i="1"/>
  <c r="T1854" i="1" s="1"/>
  <c r="J811" i="1"/>
  <c r="J1855" i="1"/>
  <c r="T1855" i="1" s="1"/>
  <c r="J1856" i="1"/>
  <c r="T1856" i="1" s="1"/>
  <c r="J1857" i="1"/>
  <c r="T1857" i="1" s="1"/>
  <c r="J812" i="1"/>
  <c r="J813" i="1"/>
  <c r="J814" i="1"/>
  <c r="J815" i="1"/>
  <c r="J816" i="1"/>
  <c r="J1858" i="1"/>
  <c r="T1858" i="1" s="1"/>
  <c r="J1859" i="1"/>
  <c r="T1859" i="1" s="1"/>
  <c r="J1860" i="1"/>
  <c r="T1860" i="1" s="1"/>
  <c r="J817" i="1"/>
  <c r="J818" i="1"/>
  <c r="J1861" i="1"/>
  <c r="T1861" i="1" s="1"/>
  <c r="J819" i="1"/>
  <c r="J1862" i="1"/>
  <c r="T1862" i="1" s="1"/>
  <c r="J820" i="1"/>
  <c r="J1863" i="1"/>
  <c r="T1863" i="1" s="1"/>
  <c r="J821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1980" i="1"/>
  <c r="T1980" i="1" s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1981" i="1"/>
  <c r="T1981" i="1" s="1"/>
  <c r="J852" i="1"/>
  <c r="J853" i="1"/>
  <c r="J854" i="1"/>
  <c r="J855" i="1"/>
  <c r="J856" i="1"/>
  <c r="J1982" i="1"/>
  <c r="T1982" i="1" s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1983" i="1"/>
  <c r="T1983" i="1" s="1"/>
  <c r="J1984" i="1"/>
  <c r="T1984" i="1" s="1"/>
  <c r="J1985" i="1"/>
  <c r="T1985" i="1" s="1"/>
  <c r="J1986" i="1"/>
  <c r="T1986" i="1" s="1"/>
  <c r="J871" i="1"/>
  <c r="J872" i="1"/>
  <c r="J873" i="1"/>
  <c r="J874" i="1"/>
  <c r="J875" i="1"/>
  <c r="J876" i="1"/>
  <c r="J877" i="1"/>
  <c r="J878" i="1"/>
  <c r="J1987" i="1"/>
  <c r="T1987" i="1" s="1"/>
  <c r="J879" i="1"/>
  <c r="J880" i="1"/>
  <c r="J881" i="1"/>
  <c r="J1988" i="1"/>
  <c r="T1988" i="1" s="1"/>
  <c r="J882" i="1"/>
  <c r="J883" i="1"/>
  <c r="J884" i="1"/>
  <c r="J885" i="1"/>
  <c r="J886" i="1"/>
  <c r="J1989" i="1"/>
  <c r="T1989" i="1" s="1"/>
  <c r="J887" i="1"/>
  <c r="J888" i="1"/>
  <c r="J889" i="1"/>
  <c r="J1990" i="1"/>
  <c r="T1990" i="1" s="1"/>
  <c r="J890" i="1"/>
  <c r="J891" i="1"/>
  <c r="J892" i="1"/>
  <c r="J893" i="1"/>
  <c r="J894" i="1"/>
  <c r="J1991" i="1"/>
  <c r="T1991" i="1" s="1"/>
  <c r="J895" i="1"/>
  <c r="J896" i="1"/>
  <c r="J897" i="1"/>
  <c r="J898" i="1"/>
  <c r="J1992" i="1"/>
  <c r="T1992" i="1" s="1"/>
  <c r="J456" i="1"/>
  <c r="J457" i="1"/>
  <c r="J458" i="1"/>
  <c r="J459" i="1"/>
  <c r="J460" i="1"/>
  <c r="J461" i="1"/>
  <c r="J462" i="1"/>
  <c r="J463" i="1"/>
  <c r="J1768" i="1"/>
  <c r="T1768" i="1" s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1769" i="1"/>
  <c r="T1769" i="1" s="1"/>
  <c r="J478" i="1"/>
  <c r="J479" i="1"/>
  <c r="J480" i="1"/>
  <c r="J481" i="1"/>
  <c r="J1770" i="1"/>
  <c r="T1770" i="1" s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1771" i="1"/>
  <c r="T1771" i="1" s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1772" i="1"/>
  <c r="T1772" i="1" s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1773" i="1"/>
  <c r="T1773" i="1" s="1"/>
  <c r="J1774" i="1"/>
  <c r="T1774" i="1" s="1"/>
  <c r="J1775" i="1"/>
  <c r="T1775" i="1" s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1776" i="1"/>
  <c r="T1776" i="1" s="1"/>
  <c r="J614" i="1"/>
  <c r="J615" i="1"/>
  <c r="J616" i="1"/>
  <c r="J617" i="1"/>
  <c r="J618" i="1"/>
  <c r="J619" i="1"/>
  <c r="J620" i="1"/>
  <c r="J621" i="1"/>
  <c r="J1777" i="1"/>
  <c r="T1777" i="1" s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1778" i="1"/>
  <c r="T1778" i="1" s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2388" i="1"/>
  <c r="T2388" i="1" s="1"/>
  <c r="J2389" i="1"/>
  <c r="T2389" i="1" s="1"/>
  <c r="J2390" i="1"/>
  <c r="T2390" i="1" s="1"/>
  <c r="J2391" i="1"/>
  <c r="T2391" i="1" s="1"/>
  <c r="J2392" i="1"/>
  <c r="T2392" i="1" s="1"/>
  <c r="J2393" i="1"/>
  <c r="T2393" i="1" s="1"/>
  <c r="J2394" i="1"/>
  <c r="T2394" i="1" s="1"/>
  <c r="J2395" i="1"/>
  <c r="T2395" i="1" s="1"/>
  <c r="J2396" i="1"/>
  <c r="T2396" i="1" s="1"/>
  <c r="J2397" i="1"/>
  <c r="T2397" i="1" s="1"/>
  <c r="J2398" i="1"/>
  <c r="T2398" i="1" s="1"/>
  <c r="J2399" i="1"/>
  <c r="T2399" i="1" s="1"/>
  <c r="J2400" i="1"/>
  <c r="T2400" i="1" s="1"/>
  <c r="J2401" i="1"/>
  <c r="T2401" i="1" s="1"/>
  <c r="J2402" i="1"/>
  <c r="T2402" i="1" s="1"/>
  <c r="J2403" i="1"/>
  <c r="T2403" i="1" s="1"/>
  <c r="J2404" i="1"/>
  <c r="T2404" i="1" s="1"/>
  <c r="J2405" i="1"/>
  <c r="T2405" i="1" s="1"/>
  <c r="J2406" i="1"/>
  <c r="T2406" i="1" s="1"/>
  <c r="J2407" i="1"/>
  <c r="T2407" i="1" s="1"/>
  <c r="J2408" i="1"/>
  <c r="T2408" i="1" s="1"/>
  <c r="J2409" i="1"/>
  <c r="T2409" i="1" s="1"/>
  <c r="J2410" i="1"/>
  <c r="T2410" i="1" s="1"/>
  <c r="J2411" i="1"/>
  <c r="T2411" i="1" s="1"/>
  <c r="J2412" i="1"/>
  <c r="T2412" i="1" s="1"/>
  <c r="J2413" i="1"/>
  <c r="T2413" i="1" s="1"/>
  <c r="J2414" i="1"/>
  <c r="T2414" i="1" s="1"/>
  <c r="J2415" i="1"/>
  <c r="T2415" i="1" s="1"/>
  <c r="J2416" i="1"/>
  <c r="T2416" i="1" s="1"/>
  <c r="J2417" i="1"/>
  <c r="T2417" i="1" s="1"/>
  <c r="J2418" i="1"/>
  <c r="T2418" i="1" s="1"/>
  <c r="J2419" i="1"/>
  <c r="T2419" i="1" s="1"/>
  <c r="J2420" i="1"/>
  <c r="T2420" i="1" s="1"/>
  <c r="J2421" i="1"/>
  <c r="T2421" i="1" s="1"/>
  <c r="J2422" i="1"/>
  <c r="T2422" i="1" s="1"/>
  <c r="J2423" i="1"/>
  <c r="T2423" i="1" s="1"/>
  <c r="J2424" i="1"/>
  <c r="T2424" i="1" s="1"/>
  <c r="J2425" i="1"/>
  <c r="T2425" i="1" s="1"/>
  <c r="J2426" i="1"/>
  <c r="T2426" i="1" s="1"/>
  <c r="J2427" i="1"/>
  <c r="T2427" i="1" s="1"/>
  <c r="J2428" i="1"/>
  <c r="T2428" i="1" s="1"/>
  <c r="J1721" i="1"/>
  <c r="T1721" i="1" s="1"/>
  <c r="J1722" i="1"/>
  <c r="T1722" i="1" s="1"/>
  <c r="J1723" i="1"/>
  <c r="T1723" i="1" s="1"/>
  <c r="J1724" i="1"/>
  <c r="T1724" i="1" s="1"/>
  <c r="J1725" i="1"/>
  <c r="T1725" i="1" s="1"/>
  <c r="J2018" i="1"/>
  <c r="T2018" i="1" s="1"/>
  <c r="J2019" i="1"/>
  <c r="T2019" i="1" s="1"/>
  <c r="J2020" i="1"/>
  <c r="T2020" i="1" s="1"/>
  <c r="J2021" i="1"/>
  <c r="T2021" i="1" s="1"/>
  <c r="J2022" i="1"/>
  <c r="T2022" i="1" s="1"/>
  <c r="J2023" i="1"/>
  <c r="T2023" i="1" s="1"/>
  <c r="J2024" i="1"/>
  <c r="T2024" i="1" s="1"/>
  <c r="J2025" i="1"/>
  <c r="T2025" i="1" s="1"/>
  <c r="J2026" i="1"/>
  <c r="T2026" i="1" s="1"/>
  <c r="J933" i="1"/>
  <c r="J2027" i="1"/>
  <c r="T2027" i="1" s="1"/>
  <c r="J2028" i="1"/>
  <c r="T2028" i="1" s="1"/>
  <c r="J2029" i="1"/>
  <c r="T2029" i="1" s="1"/>
  <c r="J2030" i="1"/>
  <c r="T2030" i="1" s="1"/>
  <c r="J2031" i="1"/>
  <c r="T2031" i="1" s="1"/>
  <c r="J2032" i="1"/>
  <c r="T2032" i="1" s="1"/>
  <c r="J2033" i="1"/>
  <c r="T2033" i="1" s="1"/>
  <c r="J2034" i="1"/>
  <c r="T2034" i="1" s="1"/>
  <c r="J2035" i="1"/>
  <c r="T2035" i="1" s="1"/>
  <c r="J2036" i="1"/>
  <c r="T2036" i="1" s="1"/>
  <c r="J2037" i="1"/>
  <c r="T2037" i="1" s="1"/>
  <c r="J2038" i="1"/>
  <c r="T2038" i="1" s="1"/>
  <c r="J2039" i="1"/>
  <c r="T2039" i="1" s="1"/>
  <c r="J2040" i="1"/>
  <c r="T2040" i="1" s="1"/>
  <c r="J2041" i="1"/>
  <c r="T2041" i="1" s="1"/>
  <c r="J2042" i="1"/>
  <c r="T2042" i="1" s="1"/>
  <c r="J2043" i="1"/>
  <c r="T2043" i="1" s="1"/>
  <c r="J2044" i="1"/>
  <c r="T2044" i="1" s="1"/>
  <c r="J2045" i="1"/>
  <c r="T2045" i="1" s="1"/>
  <c r="J934" i="1"/>
  <c r="J2046" i="1"/>
  <c r="T2046" i="1" s="1"/>
  <c r="J2047" i="1"/>
  <c r="T2047" i="1" s="1"/>
  <c r="J2048" i="1"/>
  <c r="T2048" i="1" s="1"/>
  <c r="J2049" i="1"/>
  <c r="T2049" i="1" s="1"/>
  <c r="J2050" i="1"/>
  <c r="T2050" i="1" s="1"/>
  <c r="J2051" i="1"/>
  <c r="T2051" i="1" s="1"/>
  <c r="J2052" i="1"/>
  <c r="T2052" i="1" s="1"/>
  <c r="J2053" i="1"/>
  <c r="T2053" i="1" s="1"/>
  <c r="J2054" i="1"/>
  <c r="T2054" i="1" s="1"/>
  <c r="J2055" i="1"/>
  <c r="T2055" i="1" s="1"/>
  <c r="J2056" i="1"/>
  <c r="T2056" i="1" s="1"/>
  <c r="J2057" i="1"/>
  <c r="T2057" i="1" s="1"/>
  <c r="J2058" i="1"/>
  <c r="T2058" i="1" s="1"/>
  <c r="J2059" i="1"/>
  <c r="T2059" i="1" s="1"/>
  <c r="J2060" i="1"/>
  <c r="T2060" i="1" s="1"/>
  <c r="J2061" i="1"/>
  <c r="T2061" i="1" s="1"/>
  <c r="J2062" i="1"/>
  <c r="T2062" i="1" s="1"/>
  <c r="J935" i="1"/>
  <c r="J2063" i="1"/>
  <c r="T2063" i="1" s="1"/>
  <c r="J2064" i="1"/>
  <c r="T2064" i="1" s="1"/>
  <c r="J2065" i="1"/>
  <c r="T2065" i="1" s="1"/>
  <c r="J2066" i="1"/>
  <c r="T2066" i="1" s="1"/>
  <c r="J2067" i="1"/>
  <c r="T2067" i="1" s="1"/>
  <c r="J2068" i="1"/>
  <c r="T2068" i="1" s="1"/>
  <c r="J2069" i="1"/>
  <c r="T2069" i="1" s="1"/>
  <c r="J2070" i="1"/>
  <c r="T2070" i="1" s="1"/>
  <c r="J2071" i="1"/>
  <c r="T2071" i="1" s="1"/>
  <c r="J2072" i="1"/>
  <c r="T2072" i="1" s="1"/>
  <c r="J2073" i="1"/>
  <c r="T2073" i="1" s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97" i="1"/>
  <c r="J998" i="1"/>
  <c r="J999" i="1"/>
  <c r="J1000" i="1"/>
  <c r="J2257" i="1"/>
  <c r="T2257" i="1" s="1"/>
  <c r="J2258" i="1"/>
  <c r="T2258" i="1" s="1"/>
  <c r="J2074" i="1"/>
  <c r="T2074" i="1" s="1"/>
  <c r="J936" i="1"/>
  <c r="J937" i="1"/>
  <c r="J938" i="1"/>
  <c r="J939" i="1"/>
  <c r="J940" i="1"/>
  <c r="J2075" i="1"/>
  <c r="T2075" i="1" s="1"/>
  <c r="J2076" i="1"/>
  <c r="T2076" i="1" s="1"/>
  <c r="J2077" i="1"/>
  <c r="T2077" i="1" s="1"/>
  <c r="J1864" i="1"/>
  <c r="T1864" i="1" s="1"/>
  <c r="J834" i="1"/>
  <c r="J1865" i="1"/>
  <c r="T1865" i="1" s="1"/>
  <c r="J1866" i="1"/>
  <c r="T1866" i="1" s="1"/>
  <c r="J1867" i="1"/>
  <c r="T1867" i="1" s="1"/>
  <c r="J1868" i="1"/>
  <c r="T1868" i="1" s="1"/>
  <c r="J835" i="1"/>
  <c r="J1869" i="1"/>
  <c r="T1869" i="1" s="1"/>
  <c r="J1870" i="1"/>
  <c r="T1870" i="1" s="1"/>
  <c r="J1871" i="1"/>
  <c r="T1871" i="1" s="1"/>
  <c r="J1872" i="1"/>
  <c r="T1872" i="1" s="1"/>
  <c r="J836" i="1"/>
  <c r="J1873" i="1"/>
  <c r="T1873" i="1" s="1"/>
  <c r="J1874" i="1"/>
  <c r="T1874" i="1" s="1"/>
  <c r="J1875" i="1"/>
  <c r="T1875" i="1" s="1"/>
  <c r="J1876" i="1"/>
  <c r="T1876" i="1" s="1"/>
  <c r="J2111" i="1"/>
  <c r="T2111" i="1" s="1"/>
  <c r="J2112" i="1"/>
  <c r="T2112" i="1" s="1"/>
  <c r="J2113" i="1"/>
  <c r="T2113" i="1" s="1"/>
  <c r="J2114" i="1"/>
  <c r="T2114" i="1" s="1"/>
  <c r="J2115" i="1"/>
  <c r="T2115" i="1" s="1"/>
  <c r="J2116" i="1"/>
  <c r="T2116" i="1" s="1"/>
  <c r="J2117" i="1"/>
  <c r="T2117" i="1" s="1"/>
  <c r="J2118" i="1"/>
  <c r="T2118" i="1" s="1"/>
  <c r="J2119" i="1"/>
  <c r="T2119" i="1" s="1"/>
  <c r="J2120" i="1"/>
  <c r="T2120" i="1" s="1"/>
  <c r="J2121" i="1"/>
  <c r="T2121" i="1" s="1"/>
  <c r="J2122" i="1"/>
  <c r="T2122" i="1" s="1"/>
  <c r="J948" i="1"/>
  <c r="J2123" i="1"/>
  <c r="T2123" i="1" s="1"/>
  <c r="J2124" i="1"/>
  <c r="T2124" i="1" s="1"/>
  <c r="J2125" i="1"/>
  <c r="T2125" i="1" s="1"/>
  <c r="J2126" i="1"/>
  <c r="T2126" i="1" s="1"/>
  <c r="J2127" i="1"/>
  <c r="T2127" i="1" s="1"/>
  <c r="J949" i="1"/>
  <c r="J950" i="1"/>
  <c r="J951" i="1"/>
  <c r="J2128" i="1"/>
  <c r="T2128" i="1" s="1"/>
  <c r="J2129" i="1"/>
  <c r="T2129" i="1" s="1"/>
  <c r="J2130" i="1"/>
  <c r="T2130" i="1" s="1"/>
  <c r="J2131" i="1"/>
  <c r="T2131" i="1" s="1"/>
  <c r="J952" i="1"/>
  <c r="J2569" i="1"/>
  <c r="T2569" i="1" s="1"/>
  <c r="J1018" i="1"/>
  <c r="J2570" i="1"/>
  <c r="T2570" i="1" s="1"/>
  <c r="J1019" i="1"/>
  <c r="J1020" i="1"/>
  <c r="J1021" i="1"/>
  <c r="J2571" i="1"/>
  <c r="T2571" i="1" s="1"/>
  <c r="J2572" i="1"/>
  <c r="T2572" i="1" s="1"/>
  <c r="J2573" i="1"/>
  <c r="T2573" i="1" s="1"/>
  <c r="J2574" i="1"/>
  <c r="T2574" i="1" s="1"/>
  <c r="J2575" i="1"/>
  <c r="T2575" i="1" s="1"/>
  <c r="J2576" i="1"/>
  <c r="T2576" i="1" s="1"/>
  <c r="J2577" i="1"/>
  <c r="T2577" i="1" s="1"/>
  <c r="J2578" i="1"/>
  <c r="T2578" i="1" s="1"/>
  <c r="J2579" i="1"/>
  <c r="T2579" i="1" s="1"/>
  <c r="J2580" i="1"/>
  <c r="T2580" i="1" s="1"/>
  <c r="J2581" i="1"/>
  <c r="T2581" i="1" s="1"/>
  <c r="J2582" i="1"/>
  <c r="T2582" i="1" s="1"/>
  <c r="J2583" i="1"/>
  <c r="T2583" i="1" s="1"/>
  <c r="J2584" i="1"/>
  <c r="T2584" i="1" s="1"/>
  <c r="J2585" i="1"/>
  <c r="T2585" i="1" s="1"/>
  <c r="J2586" i="1"/>
  <c r="T2586" i="1" s="1"/>
  <c r="J2587" i="1"/>
  <c r="T2587" i="1" s="1"/>
  <c r="J2588" i="1"/>
  <c r="T2588" i="1" s="1"/>
  <c r="J2589" i="1"/>
  <c r="T2589" i="1" s="1"/>
  <c r="J2590" i="1"/>
  <c r="T2590" i="1" s="1"/>
  <c r="J2591" i="1"/>
  <c r="T2591" i="1" s="1"/>
  <c r="J2592" i="1"/>
  <c r="T2592" i="1" s="1"/>
  <c r="J2593" i="1"/>
  <c r="T2593" i="1" s="1"/>
  <c r="J2594" i="1"/>
  <c r="T2594" i="1" s="1"/>
  <c r="J2595" i="1"/>
  <c r="T2595" i="1" s="1"/>
  <c r="J2596" i="1"/>
  <c r="T2596" i="1" s="1"/>
  <c r="J1093" i="1"/>
  <c r="J4542" i="1"/>
  <c r="T4542" i="1" s="1"/>
  <c r="J1094" i="1"/>
  <c r="J1095" i="1"/>
  <c r="J1096" i="1"/>
  <c r="J4543" i="1"/>
  <c r="T4543" i="1" s="1"/>
  <c r="J1097" i="1"/>
  <c r="J4544" i="1"/>
  <c r="T4544" i="1" s="1"/>
  <c r="J4545" i="1"/>
  <c r="T4545" i="1" s="1"/>
  <c r="J1098" i="1"/>
  <c r="J1099" i="1"/>
  <c r="J1100" i="1"/>
  <c r="J4958" i="1"/>
  <c r="T4958" i="1" s="1"/>
  <c r="J4959" i="1"/>
  <c r="T4959" i="1" s="1"/>
  <c r="J4960" i="1"/>
  <c r="T4960" i="1" s="1"/>
  <c r="J4961" i="1"/>
  <c r="T4961" i="1" s="1"/>
  <c r="J4962" i="1"/>
  <c r="T4962" i="1" s="1"/>
  <c r="J4963" i="1"/>
  <c r="T4963" i="1" s="1"/>
  <c r="J4964" i="1"/>
  <c r="T4964" i="1" s="1"/>
  <c r="J4965" i="1"/>
  <c r="T4965" i="1" s="1"/>
  <c r="J4966" i="1"/>
  <c r="T4966" i="1" s="1"/>
  <c r="J4967" i="1"/>
  <c r="T4967" i="1" s="1"/>
  <c r="J4968" i="1"/>
  <c r="T4968" i="1" s="1"/>
  <c r="J4969" i="1"/>
  <c r="T4969" i="1" s="1"/>
  <c r="J4970" i="1"/>
  <c r="T4970" i="1" s="1"/>
  <c r="J4971" i="1"/>
  <c r="T4971" i="1" s="1"/>
  <c r="J4972" i="1"/>
  <c r="T4972" i="1" s="1"/>
  <c r="J4973" i="1"/>
  <c r="T4973" i="1" s="1"/>
  <c r="J4974" i="1"/>
  <c r="T4974" i="1" s="1"/>
  <c r="J4975" i="1"/>
  <c r="T4975" i="1" s="1"/>
  <c r="J4976" i="1"/>
  <c r="T4976" i="1" s="1"/>
  <c r="J4977" i="1"/>
  <c r="T4977" i="1" s="1"/>
  <c r="J4978" i="1"/>
  <c r="T4978" i="1" s="1"/>
  <c r="J4979" i="1"/>
  <c r="T4979" i="1" s="1"/>
  <c r="J4980" i="1"/>
  <c r="T4980" i="1" s="1"/>
  <c r="J4981" i="1"/>
  <c r="T4981" i="1" s="1"/>
  <c r="J2132" i="1"/>
  <c r="T2132" i="1" s="1"/>
  <c r="J953" i="1"/>
  <c r="J954" i="1"/>
  <c r="J2133" i="1"/>
  <c r="T2133" i="1" s="1"/>
  <c r="J2134" i="1"/>
  <c r="T2134" i="1" s="1"/>
  <c r="J955" i="1"/>
  <c r="J956" i="1"/>
  <c r="J3133" i="1"/>
  <c r="T3133" i="1" s="1"/>
  <c r="J3134" i="1"/>
  <c r="T3134" i="1" s="1"/>
  <c r="J3135" i="1"/>
  <c r="T3135" i="1" s="1"/>
  <c r="J3136" i="1"/>
  <c r="T3136" i="1" s="1"/>
  <c r="J3137" i="1"/>
  <c r="T3137" i="1" s="1"/>
  <c r="J3138" i="1"/>
  <c r="T3138" i="1" s="1"/>
  <c r="J3139" i="1"/>
  <c r="T3139" i="1" s="1"/>
  <c r="J3140" i="1"/>
  <c r="T3140" i="1" s="1"/>
  <c r="J3141" i="1"/>
  <c r="T3141" i="1" s="1"/>
  <c r="J3142" i="1"/>
  <c r="T3142" i="1" s="1"/>
  <c r="J3143" i="1"/>
  <c r="T3143" i="1" s="1"/>
  <c r="J3144" i="1"/>
  <c r="T3144" i="1" s="1"/>
  <c r="J3145" i="1"/>
  <c r="T3145" i="1" s="1"/>
  <c r="J3146" i="1"/>
  <c r="T3146" i="1" s="1"/>
  <c r="J3147" i="1"/>
  <c r="T3147" i="1" s="1"/>
  <c r="J3148" i="1"/>
  <c r="T3148" i="1" s="1"/>
  <c r="J3149" i="1"/>
  <c r="T3149" i="1" s="1"/>
  <c r="J3150" i="1"/>
  <c r="T3150" i="1" s="1"/>
  <c r="J3151" i="1"/>
  <c r="T3151" i="1" s="1"/>
  <c r="J3152" i="1"/>
  <c r="T3152" i="1" s="1"/>
  <c r="J3153" i="1"/>
  <c r="T3153" i="1" s="1"/>
  <c r="J3154" i="1"/>
  <c r="T3154" i="1" s="1"/>
  <c r="J3155" i="1"/>
  <c r="T3155" i="1" s="1"/>
  <c r="J3156" i="1"/>
  <c r="T3156" i="1" s="1"/>
  <c r="J3157" i="1"/>
  <c r="T3157" i="1" s="1"/>
  <c r="J3158" i="1"/>
  <c r="T3158" i="1" s="1"/>
  <c r="J3159" i="1"/>
  <c r="T3159" i="1" s="1"/>
  <c r="J3160" i="1"/>
  <c r="T3160" i="1" s="1"/>
  <c r="J2908" i="1"/>
  <c r="T2908" i="1" s="1"/>
  <c r="J1061" i="1"/>
  <c r="J2909" i="1"/>
  <c r="T2909" i="1" s="1"/>
  <c r="J2910" i="1"/>
  <c r="T2910" i="1" s="1"/>
  <c r="J2911" i="1"/>
  <c r="T2911" i="1" s="1"/>
  <c r="J2912" i="1"/>
  <c r="T2912" i="1" s="1"/>
  <c r="J2913" i="1"/>
  <c r="T2913" i="1" s="1"/>
  <c r="J1062" i="1"/>
  <c r="J2914" i="1"/>
  <c r="T2914" i="1" s="1"/>
  <c r="J2915" i="1"/>
  <c r="T2915" i="1" s="1"/>
  <c r="J2916" i="1"/>
  <c r="T2916" i="1" s="1"/>
  <c r="J916" i="1"/>
  <c r="J2004" i="1"/>
  <c r="T2004" i="1" s="1"/>
  <c r="J917" i="1"/>
  <c r="J2005" i="1"/>
  <c r="T2005" i="1" s="1"/>
  <c r="J918" i="1"/>
  <c r="J919" i="1"/>
  <c r="J2006" i="1"/>
  <c r="T2006" i="1" s="1"/>
  <c r="J2007" i="1"/>
  <c r="T2007" i="1" s="1"/>
  <c r="J3495" i="1"/>
  <c r="T3495" i="1" s="1"/>
  <c r="J1081" i="1"/>
  <c r="J3496" i="1"/>
  <c r="T3496" i="1" s="1"/>
  <c r="J3497" i="1"/>
  <c r="T3497" i="1" s="1"/>
  <c r="J3498" i="1"/>
  <c r="T3498" i="1" s="1"/>
  <c r="J3499" i="1"/>
  <c r="T3499" i="1" s="1"/>
  <c r="J1082" i="1"/>
  <c r="J3500" i="1"/>
  <c r="T3500" i="1" s="1"/>
  <c r="J3501" i="1"/>
  <c r="T3501" i="1" s="1"/>
  <c r="J3502" i="1"/>
  <c r="T3502" i="1" s="1"/>
  <c r="J3503" i="1"/>
  <c r="T3503" i="1" s="1"/>
  <c r="J3504" i="1"/>
  <c r="T3504" i="1" s="1"/>
  <c r="J3505" i="1"/>
  <c r="T3505" i="1" s="1"/>
  <c r="J3506" i="1"/>
  <c r="T3506" i="1" s="1"/>
  <c r="J3507" i="1"/>
  <c r="T3507" i="1" s="1"/>
  <c r="J3508" i="1"/>
  <c r="T3508" i="1" s="1"/>
  <c r="J3509" i="1"/>
  <c r="T3509" i="1" s="1"/>
  <c r="J3510" i="1"/>
  <c r="T3510" i="1" s="1"/>
  <c r="J3511" i="1"/>
  <c r="T3511" i="1" s="1"/>
  <c r="J3512" i="1"/>
  <c r="T3512" i="1" s="1"/>
  <c r="J3513" i="1"/>
  <c r="T3513" i="1" s="1"/>
  <c r="J3514" i="1"/>
  <c r="T3514" i="1" s="1"/>
  <c r="J3515" i="1"/>
  <c r="T3515" i="1" s="1"/>
  <c r="J3516" i="1"/>
  <c r="T3516" i="1" s="1"/>
  <c r="J3517" i="1"/>
  <c r="T3517" i="1" s="1"/>
  <c r="J3518" i="1"/>
  <c r="T3518" i="1" s="1"/>
  <c r="J3519" i="1"/>
  <c r="T3519" i="1" s="1"/>
  <c r="J3520" i="1"/>
  <c r="T3520" i="1" s="1"/>
  <c r="J3521" i="1"/>
  <c r="T3521" i="1" s="1"/>
  <c r="J3522" i="1"/>
  <c r="T3522" i="1" s="1"/>
  <c r="J3523" i="1"/>
  <c r="T3523" i="1" s="1"/>
  <c r="J3524" i="1"/>
  <c r="T3524" i="1" s="1"/>
  <c r="J3525" i="1"/>
  <c r="T3525" i="1" s="1"/>
  <c r="J3526" i="1"/>
  <c r="T3526" i="1" s="1"/>
  <c r="J3527" i="1"/>
  <c r="T3527" i="1" s="1"/>
  <c r="J3528" i="1"/>
  <c r="T3528" i="1" s="1"/>
  <c r="J3529" i="1"/>
  <c r="T3529" i="1" s="1"/>
  <c r="J3530" i="1"/>
  <c r="T3530" i="1" s="1"/>
  <c r="J3531" i="1"/>
  <c r="T3531" i="1" s="1"/>
  <c r="J3532" i="1"/>
  <c r="T3532" i="1" s="1"/>
  <c r="J1083" i="1"/>
  <c r="J3533" i="1"/>
  <c r="T3533" i="1" s="1"/>
  <c r="J3534" i="1"/>
  <c r="T3534" i="1" s="1"/>
  <c r="J3535" i="1"/>
  <c r="T3535" i="1" s="1"/>
  <c r="J3536" i="1"/>
  <c r="T3536" i="1" s="1"/>
  <c r="J3537" i="1"/>
  <c r="T3537" i="1" s="1"/>
  <c r="J1084" i="1"/>
  <c r="J3538" i="1"/>
  <c r="T3538" i="1" s="1"/>
  <c r="J1085" i="1"/>
  <c r="J3539" i="1"/>
  <c r="T3539" i="1" s="1"/>
  <c r="J3540" i="1"/>
  <c r="T3540" i="1" s="1"/>
  <c r="J3541" i="1"/>
  <c r="T3541" i="1" s="1"/>
  <c r="J3542" i="1"/>
  <c r="T3542" i="1" s="1"/>
  <c r="J3543" i="1"/>
  <c r="T3543" i="1" s="1"/>
  <c r="J3544" i="1"/>
  <c r="T3544" i="1" s="1"/>
  <c r="J3545" i="1"/>
  <c r="T3545" i="1" s="1"/>
  <c r="J3546" i="1"/>
  <c r="T3546" i="1" s="1"/>
  <c r="J3547" i="1"/>
  <c r="T3547" i="1" s="1"/>
  <c r="J3548" i="1"/>
  <c r="T3548" i="1" s="1"/>
  <c r="J3549" i="1"/>
  <c r="T3549" i="1" s="1"/>
  <c r="J3550" i="1"/>
  <c r="T3550" i="1" s="1"/>
  <c r="J3551" i="1"/>
  <c r="T3551" i="1" s="1"/>
  <c r="J3552" i="1"/>
  <c r="T3552" i="1" s="1"/>
  <c r="J3553" i="1"/>
  <c r="T3553" i="1" s="1"/>
  <c r="J3554" i="1"/>
  <c r="T3554" i="1" s="1"/>
  <c r="J3555" i="1"/>
  <c r="T3555" i="1" s="1"/>
  <c r="J3556" i="1"/>
  <c r="T3556" i="1" s="1"/>
  <c r="J3557" i="1"/>
  <c r="T3557" i="1" s="1"/>
  <c r="J3558" i="1"/>
  <c r="T3558" i="1" s="1"/>
  <c r="J3559" i="1"/>
  <c r="T3559" i="1" s="1"/>
  <c r="J3560" i="1"/>
  <c r="T3560" i="1" s="1"/>
  <c r="J3561" i="1"/>
  <c r="T3561" i="1" s="1"/>
  <c r="J3562" i="1"/>
  <c r="T3562" i="1" s="1"/>
  <c r="J3563" i="1"/>
  <c r="T3563" i="1" s="1"/>
  <c r="J3564" i="1"/>
  <c r="T3564" i="1" s="1"/>
  <c r="J3565" i="1"/>
  <c r="T3565" i="1" s="1"/>
  <c r="J3566" i="1"/>
  <c r="T3566" i="1" s="1"/>
  <c r="J3567" i="1"/>
  <c r="T3567" i="1" s="1"/>
  <c r="J3568" i="1"/>
  <c r="T3568" i="1" s="1"/>
  <c r="J3569" i="1"/>
  <c r="T3569" i="1" s="1"/>
  <c r="J3570" i="1"/>
  <c r="T3570" i="1" s="1"/>
  <c r="J3571" i="1"/>
  <c r="T3571" i="1" s="1"/>
  <c r="J3572" i="1"/>
  <c r="T3572" i="1" s="1"/>
  <c r="J3573" i="1"/>
  <c r="T3573" i="1" s="1"/>
  <c r="J3574" i="1"/>
  <c r="T3574" i="1" s="1"/>
  <c r="J3575" i="1"/>
  <c r="T3575" i="1" s="1"/>
  <c r="J3576" i="1"/>
  <c r="T3576" i="1" s="1"/>
  <c r="J3577" i="1"/>
  <c r="T3577" i="1" s="1"/>
  <c r="J3578" i="1"/>
  <c r="T3578" i="1" s="1"/>
  <c r="J3579" i="1"/>
  <c r="T3579" i="1" s="1"/>
  <c r="J3580" i="1"/>
  <c r="T3580" i="1" s="1"/>
  <c r="J3581" i="1"/>
  <c r="T3581" i="1" s="1"/>
  <c r="J3582" i="1"/>
  <c r="T3582" i="1" s="1"/>
  <c r="J3583" i="1"/>
  <c r="T3583" i="1" s="1"/>
  <c r="J3584" i="1"/>
  <c r="T3584" i="1" s="1"/>
  <c r="J3585" i="1"/>
  <c r="T3585" i="1" s="1"/>
  <c r="J3586" i="1"/>
  <c r="T3586" i="1" s="1"/>
  <c r="J3587" i="1"/>
  <c r="T3587" i="1" s="1"/>
  <c r="J3588" i="1"/>
  <c r="T3588" i="1" s="1"/>
  <c r="J3589" i="1"/>
  <c r="T3589" i="1" s="1"/>
  <c r="J3590" i="1"/>
  <c r="T3590" i="1" s="1"/>
  <c r="J3591" i="1"/>
  <c r="T3591" i="1" s="1"/>
  <c r="J3592" i="1"/>
  <c r="T3592" i="1" s="1"/>
  <c r="J3593" i="1"/>
  <c r="T3593" i="1" s="1"/>
  <c r="J3594" i="1"/>
  <c r="T3594" i="1" s="1"/>
  <c r="J3595" i="1"/>
  <c r="T3595" i="1" s="1"/>
  <c r="J3596" i="1"/>
  <c r="T3596" i="1" s="1"/>
  <c r="J2080" i="1"/>
  <c r="T2080" i="1" s="1"/>
  <c r="J2081" i="1"/>
  <c r="T2081" i="1" s="1"/>
  <c r="J2082" i="1"/>
  <c r="T2082" i="1" s="1"/>
  <c r="J2083" i="1"/>
  <c r="T2083" i="1" s="1"/>
  <c r="J2084" i="1"/>
  <c r="T2084" i="1" s="1"/>
  <c r="J2085" i="1"/>
  <c r="T2085" i="1" s="1"/>
  <c r="J2086" i="1"/>
  <c r="T2086" i="1" s="1"/>
  <c r="J2087" i="1"/>
  <c r="T2087" i="1" s="1"/>
  <c r="J2088" i="1"/>
  <c r="T2088" i="1" s="1"/>
  <c r="J2089" i="1"/>
  <c r="T2089" i="1" s="1"/>
  <c r="J2090" i="1"/>
  <c r="T2090" i="1" s="1"/>
  <c r="J2091" i="1"/>
  <c r="T2091" i="1" s="1"/>
  <c r="J2092" i="1"/>
  <c r="T2092" i="1" s="1"/>
  <c r="J2093" i="1"/>
  <c r="T2093" i="1" s="1"/>
  <c r="J2094" i="1"/>
  <c r="T2094" i="1" s="1"/>
  <c r="J941" i="1"/>
  <c r="J2095" i="1"/>
  <c r="T2095" i="1" s="1"/>
  <c r="J2096" i="1"/>
  <c r="T2096" i="1" s="1"/>
  <c r="J2097" i="1"/>
  <c r="T2097" i="1" s="1"/>
  <c r="J942" i="1"/>
  <c r="J2098" i="1"/>
  <c r="T2098" i="1" s="1"/>
  <c r="J2099" i="1"/>
  <c r="T2099" i="1" s="1"/>
  <c r="J2100" i="1"/>
  <c r="T2100" i="1" s="1"/>
  <c r="J2101" i="1"/>
  <c r="T2101" i="1" s="1"/>
  <c r="J943" i="1"/>
  <c r="J2102" i="1"/>
  <c r="T2102" i="1" s="1"/>
  <c r="J2103" i="1"/>
  <c r="T2103" i="1" s="1"/>
  <c r="J2104" i="1"/>
  <c r="T2104" i="1" s="1"/>
  <c r="J957" i="1"/>
  <c r="J958" i="1"/>
  <c r="J959" i="1"/>
  <c r="J960" i="1"/>
  <c r="J961" i="1"/>
  <c r="J962" i="1"/>
  <c r="J963" i="1"/>
  <c r="J964" i="1"/>
  <c r="J965" i="1"/>
  <c r="J966" i="1"/>
  <c r="J4406" i="1"/>
  <c r="T4406" i="1" s="1"/>
  <c r="J4407" i="1"/>
  <c r="T4407" i="1" s="1"/>
  <c r="J4408" i="1"/>
  <c r="T4408" i="1" s="1"/>
  <c r="J4409" i="1"/>
  <c r="T4409" i="1" s="1"/>
  <c r="J4410" i="1"/>
  <c r="T4410" i="1" s="1"/>
  <c r="J4411" i="1"/>
  <c r="T4411" i="1" s="1"/>
  <c r="J4412" i="1"/>
  <c r="T4412" i="1" s="1"/>
  <c r="J4413" i="1"/>
  <c r="T4413" i="1" s="1"/>
  <c r="J4414" i="1"/>
  <c r="T4414" i="1" s="1"/>
  <c r="J4415" i="1"/>
  <c r="T4415" i="1" s="1"/>
  <c r="J4416" i="1"/>
  <c r="T4416" i="1" s="1"/>
  <c r="J4417" i="1"/>
  <c r="T4417" i="1" s="1"/>
  <c r="J4418" i="1"/>
  <c r="T4418" i="1" s="1"/>
  <c r="J4419" i="1"/>
  <c r="T4419" i="1" s="1"/>
  <c r="J4420" i="1"/>
  <c r="T4420" i="1" s="1"/>
  <c r="J4421" i="1"/>
  <c r="T4421" i="1" s="1"/>
  <c r="J4422" i="1"/>
  <c r="T4422" i="1" s="1"/>
  <c r="J4423" i="1"/>
  <c r="T4423" i="1" s="1"/>
  <c r="J4424" i="1"/>
  <c r="T4424" i="1" s="1"/>
  <c r="J1090" i="1"/>
  <c r="J4425" i="1"/>
  <c r="T4425" i="1" s="1"/>
  <c r="J4426" i="1"/>
  <c r="T4426" i="1" s="1"/>
  <c r="J4427" i="1"/>
  <c r="T4427" i="1" s="1"/>
  <c r="J4428" i="1"/>
  <c r="T4428" i="1" s="1"/>
  <c r="J1091" i="1"/>
  <c r="J4429" i="1"/>
  <c r="T4429" i="1" s="1"/>
  <c r="J4430" i="1"/>
  <c r="T4430" i="1" s="1"/>
  <c r="J4431" i="1"/>
  <c r="T4431" i="1" s="1"/>
  <c r="J4432" i="1"/>
  <c r="T4432" i="1" s="1"/>
  <c r="J4433" i="1"/>
  <c r="T4433" i="1" s="1"/>
  <c r="J1092" i="1"/>
  <c r="J4434" i="1"/>
  <c r="T4434" i="1" s="1"/>
  <c r="J4435" i="1"/>
  <c r="T4435" i="1" s="1"/>
  <c r="J4436" i="1"/>
  <c r="T4436" i="1" s="1"/>
  <c r="J3864" i="1"/>
  <c r="T3864" i="1" s="1"/>
  <c r="J3865" i="1"/>
  <c r="T3865" i="1" s="1"/>
  <c r="J3866" i="1"/>
  <c r="T3866" i="1" s="1"/>
  <c r="J3867" i="1"/>
  <c r="T3867" i="1" s="1"/>
  <c r="J3868" i="1"/>
  <c r="T3868" i="1" s="1"/>
  <c r="J3869" i="1"/>
  <c r="T3869" i="1" s="1"/>
  <c r="J3870" i="1"/>
  <c r="T3870" i="1" s="1"/>
  <c r="J3871" i="1"/>
  <c r="T3871" i="1" s="1"/>
  <c r="J3872" i="1"/>
  <c r="T3872" i="1" s="1"/>
  <c r="J3873" i="1"/>
  <c r="T3873" i="1" s="1"/>
  <c r="J3874" i="1"/>
  <c r="T3874" i="1" s="1"/>
  <c r="J3875" i="1"/>
  <c r="T3875" i="1" s="1"/>
  <c r="J3876" i="1"/>
  <c r="T3876" i="1" s="1"/>
  <c r="J3877" i="1"/>
  <c r="T3877" i="1" s="1"/>
  <c r="J3878" i="1"/>
  <c r="T3878" i="1" s="1"/>
  <c r="J3879" i="1"/>
  <c r="T3879" i="1" s="1"/>
  <c r="J3880" i="1"/>
  <c r="T3880" i="1" s="1"/>
  <c r="J3881" i="1"/>
  <c r="T3881" i="1" s="1"/>
  <c r="J2220" i="1"/>
  <c r="T2220" i="1" s="1"/>
  <c r="J2221" i="1"/>
  <c r="T2221" i="1" s="1"/>
  <c r="J2222" i="1"/>
  <c r="T2222" i="1" s="1"/>
  <c r="J985" i="1"/>
  <c r="J2765" i="1"/>
  <c r="T2765" i="1" s="1"/>
  <c r="J2766" i="1"/>
  <c r="T2766" i="1" s="1"/>
  <c r="J2767" i="1"/>
  <c r="T2767" i="1" s="1"/>
  <c r="J2768" i="1"/>
  <c r="T2768" i="1" s="1"/>
  <c r="J2769" i="1"/>
  <c r="T2769" i="1" s="1"/>
  <c r="J1051" i="1"/>
  <c r="J2770" i="1"/>
  <c r="T2770" i="1" s="1"/>
  <c r="J2771" i="1"/>
  <c r="T2771" i="1" s="1"/>
  <c r="J2772" i="1"/>
  <c r="T2772" i="1" s="1"/>
  <c r="J2773" i="1"/>
  <c r="T2773" i="1" s="1"/>
  <c r="J1052" i="1"/>
  <c r="J1053" i="1"/>
  <c r="J1054" i="1"/>
  <c r="J1055" i="1"/>
  <c r="J2774" i="1"/>
  <c r="T2774" i="1" s="1"/>
  <c r="J2775" i="1"/>
  <c r="T2775" i="1" s="1"/>
  <c r="J1056" i="1"/>
  <c r="J2776" i="1"/>
  <c r="T2776" i="1" s="1"/>
  <c r="J2777" i="1"/>
  <c r="T2777" i="1" s="1"/>
  <c r="J2778" i="1"/>
  <c r="T2778" i="1" s="1"/>
  <c r="J2779" i="1"/>
  <c r="T2779" i="1" s="1"/>
  <c r="J2780" i="1"/>
  <c r="T2780" i="1" s="1"/>
  <c r="J2781" i="1"/>
  <c r="T2781" i="1" s="1"/>
  <c r="J2782" i="1"/>
  <c r="T2782" i="1" s="1"/>
  <c r="J1057" i="1"/>
  <c r="J2783" i="1"/>
  <c r="T2783" i="1" s="1"/>
  <c r="J2784" i="1"/>
  <c r="T2784" i="1" s="1"/>
  <c r="J1058" i="1"/>
  <c r="J2785" i="1"/>
  <c r="T2785" i="1" s="1"/>
  <c r="J2786" i="1"/>
  <c r="T2786" i="1" s="1"/>
  <c r="J1059" i="1"/>
  <c r="J1060" i="1"/>
  <c r="J2787" i="1"/>
  <c r="T2787" i="1" s="1"/>
  <c r="J986" i="1"/>
  <c r="J987" i="1"/>
  <c r="J988" i="1"/>
  <c r="J2228" i="1"/>
  <c r="T2228" i="1" s="1"/>
  <c r="J2229" i="1"/>
  <c r="T2229" i="1" s="1"/>
  <c r="J989" i="1"/>
  <c r="J2230" i="1"/>
  <c r="T2230" i="1" s="1"/>
  <c r="J990" i="1"/>
  <c r="J1042" i="1"/>
  <c r="J2739" i="1"/>
  <c r="T2739" i="1" s="1"/>
  <c r="J1043" i="1"/>
  <c r="J1044" i="1"/>
  <c r="J2740" i="1"/>
  <c r="T2740" i="1" s="1"/>
  <c r="J2741" i="1"/>
  <c r="T2741" i="1" s="1"/>
  <c r="J2742" i="1"/>
  <c r="T2742" i="1" s="1"/>
  <c r="J2743" i="1"/>
  <c r="T2743" i="1" s="1"/>
  <c r="J2744" i="1"/>
  <c r="T2744" i="1" s="1"/>
  <c r="J1045" i="1"/>
  <c r="J1046" i="1"/>
  <c r="J1047" i="1"/>
  <c r="J2745" i="1"/>
  <c r="T2745" i="1" s="1"/>
  <c r="J1048" i="1"/>
  <c r="J1049" i="1"/>
  <c r="J2746" i="1"/>
  <c r="T2746" i="1" s="1"/>
  <c r="J2747" i="1"/>
  <c r="T2747" i="1" s="1"/>
  <c r="J1050" i="1"/>
  <c r="J2748" i="1"/>
  <c r="T2748" i="1" s="1"/>
  <c r="J2749" i="1"/>
  <c r="T2749" i="1" s="1"/>
  <c r="J2750" i="1"/>
  <c r="T2750" i="1" s="1"/>
  <c r="J2244" i="1"/>
  <c r="T2244" i="1" s="1"/>
  <c r="J2245" i="1"/>
  <c r="T2245" i="1" s="1"/>
  <c r="J2246" i="1"/>
  <c r="T2246" i="1" s="1"/>
  <c r="J2247" i="1"/>
  <c r="T2247" i="1" s="1"/>
  <c r="J2707" i="1"/>
  <c r="T2707" i="1" s="1"/>
  <c r="J2708" i="1"/>
  <c r="T2708" i="1" s="1"/>
  <c r="J1040" i="1"/>
  <c r="J2709" i="1"/>
  <c r="T2709" i="1" s="1"/>
  <c r="J2710" i="1"/>
  <c r="T2710" i="1" s="1"/>
  <c r="J2711" i="1"/>
  <c r="T2711" i="1" s="1"/>
  <c r="J1041" i="1"/>
  <c r="J1993" i="1"/>
  <c r="T1993" i="1" s="1"/>
  <c r="J1994" i="1"/>
  <c r="T1994" i="1" s="1"/>
  <c r="J1995" i="1"/>
  <c r="T1995" i="1" s="1"/>
  <c r="J1996" i="1"/>
  <c r="T1996" i="1" s="1"/>
  <c r="J1997" i="1"/>
  <c r="T1997" i="1" s="1"/>
  <c r="J1998" i="1"/>
  <c r="T1998" i="1" s="1"/>
  <c r="J899" i="1"/>
  <c r="J1999" i="1"/>
  <c r="T1999" i="1" s="1"/>
  <c r="J2000" i="1"/>
  <c r="T2000" i="1" s="1"/>
  <c r="J2001" i="1"/>
  <c r="T2001" i="1" s="1"/>
  <c r="J2002" i="1"/>
  <c r="T2002" i="1" s="1"/>
  <c r="J2003" i="1"/>
  <c r="T2003" i="1" s="1"/>
  <c r="J3023" i="1"/>
  <c r="T3023" i="1" s="1"/>
  <c r="J3024" i="1"/>
  <c r="T3024" i="1" s="1"/>
  <c r="J3025" i="1"/>
  <c r="T3025" i="1" s="1"/>
  <c r="J3026" i="1"/>
  <c r="T3026" i="1" s="1"/>
  <c r="J3027" i="1"/>
  <c r="T3027" i="1" s="1"/>
  <c r="J3028" i="1"/>
  <c r="T3028" i="1" s="1"/>
  <c r="J3029" i="1"/>
  <c r="T3029" i="1" s="1"/>
  <c r="J3030" i="1"/>
  <c r="T3030" i="1" s="1"/>
  <c r="J3031" i="1"/>
  <c r="T3031" i="1" s="1"/>
  <c r="J1066" i="1"/>
  <c r="J1067" i="1"/>
  <c r="J3032" i="1"/>
  <c r="T3032" i="1" s="1"/>
  <c r="J1068" i="1"/>
  <c r="J3033" i="1"/>
  <c r="T3033" i="1" s="1"/>
  <c r="J3034" i="1"/>
  <c r="T3034" i="1" s="1"/>
  <c r="J3035" i="1"/>
  <c r="T3035" i="1" s="1"/>
  <c r="J3036" i="1"/>
  <c r="T3036" i="1" s="1"/>
  <c r="J3037" i="1"/>
  <c r="T3037" i="1" s="1"/>
  <c r="J3038" i="1"/>
  <c r="T3038" i="1" s="1"/>
  <c r="J3039" i="1"/>
  <c r="T3039" i="1" s="1"/>
  <c r="J3040" i="1"/>
  <c r="T3040" i="1" s="1"/>
  <c r="J3041" i="1"/>
  <c r="T3041" i="1" s="1"/>
  <c r="J3042" i="1"/>
  <c r="T3042" i="1" s="1"/>
  <c r="J1069" i="1"/>
  <c r="J3043" i="1"/>
  <c r="T3043" i="1" s="1"/>
  <c r="J3044" i="1"/>
  <c r="T3044" i="1" s="1"/>
  <c r="J3045" i="1"/>
  <c r="T3045" i="1" s="1"/>
  <c r="J3046" i="1"/>
  <c r="T3046" i="1" s="1"/>
  <c r="J3047" i="1"/>
  <c r="T3047" i="1" s="1"/>
  <c r="J3048" i="1"/>
  <c r="T3048" i="1" s="1"/>
  <c r="J3049" i="1"/>
  <c r="T3049" i="1" s="1"/>
  <c r="J3050" i="1"/>
  <c r="T3050" i="1" s="1"/>
  <c r="J3051" i="1"/>
  <c r="T3051" i="1" s="1"/>
  <c r="J3052" i="1"/>
  <c r="T3052" i="1" s="1"/>
  <c r="J3053" i="1"/>
  <c r="T3053" i="1" s="1"/>
  <c r="J3054" i="1"/>
  <c r="T3054" i="1" s="1"/>
  <c r="J3055" i="1"/>
  <c r="T3055" i="1" s="1"/>
  <c r="J3056" i="1"/>
  <c r="T3056" i="1" s="1"/>
  <c r="J3057" i="1"/>
  <c r="T3057" i="1" s="1"/>
  <c r="J3058" i="1"/>
  <c r="T3058" i="1" s="1"/>
  <c r="J3059" i="1"/>
  <c r="T3059" i="1" s="1"/>
  <c r="J3060" i="1"/>
  <c r="T3060" i="1" s="1"/>
  <c r="J3061" i="1"/>
  <c r="T3061" i="1" s="1"/>
  <c r="J3062" i="1"/>
  <c r="T3062" i="1" s="1"/>
  <c r="J1070" i="1"/>
  <c r="J3063" i="1"/>
  <c r="T3063" i="1" s="1"/>
  <c r="J3064" i="1"/>
  <c r="T3064" i="1" s="1"/>
  <c r="J3065" i="1"/>
  <c r="T3065" i="1" s="1"/>
  <c r="J3066" i="1"/>
  <c r="T3066" i="1" s="1"/>
  <c r="J3067" i="1"/>
  <c r="T3067" i="1" s="1"/>
  <c r="J3068" i="1"/>
  <c r="T3068" i="1" s="1"/>
  <c r="J3069" i="1"/>
  <c r="T3069" i="1" s="1"/>
  <c r="J3070" i="1"/>
  <c r="T3070" i="1" s="1"/>
  <c r="J3071" i="1"/>
  <c r="T3071" i="1" s="1"/>
  <c r="J3072" i="1"/>
  <c r="T3072" i="1" s="1"/>
  <c r="J3073" i="1"/>
  <c r="T3073" i="1" s="1"/>
  <c r="J3074" i="1"/>
  <c r="T3074" i="1" s="1"/>
  <c r="J3075" i="1"/>
  <c r="T3075" i="1" s="1"/>
  <c r="J3076" i="1"/>
  <c r="T3076" i="1" s="1"/>
  <c r="J3077" i="1"/>
  <c r="T3077" i="1" s="1"/>
  <c r="J1071" i="1"/>
  <c r="J3078" i="1"/>
  <c r="T3078" i="1" s="1"/>
  <c r="J3079" i="1"/>
  <c r="T3079" i="1" s="1"/>
  <c r="J3080" i="1"/>
  <c r="T3080" i="1" s="1"/>
  <c r="J1072" i="1"/>
  <c r="J3081" i="1"/>
  <c r="T3081" i="1" s="1"/>
  <c r="J1073" i="1"/>
  <c r="J3082" i="1"/>
  <c r="T3082" i="1" s="1"/>
  <c r="J3083" i="1"/>
  <c r="T3083" i="1" s="1"/>
  <c r="J3084" i="1"/>
  <c r="T3084" i="1" s="1"/>
  <c r="J2010" i="1"/>
  <c r="T2010" i="1" s="1"/>
  <c r="J2011" i="1"/>
  <c r="T2011" i="1" s="1"/>
  <c r="J2012" i="1"/>
  <c r="T2012" i="1" s="1"/>
  <c r="J2013" i="1"/>
  <c r="T2013" i="1" s="1"/>
  <c r="J2014" i="1"/>
  <c r="T2014" i="1" s="1"/>
  <c r="J2015" i="1"/>
  <c r="T2015" i="1" s="1"/>
  <c r="J2016" i="1"/>
  <c r="T2016" i="1" s="1"/>
  <c r="J2017" i="1"/>
  <c r="T2017" i="1" s="1"/>
  <c r="J991" i="1"/>
  <c r="J992" i="1"/>
  <c r="J993" i="1"/>
  <c r="J1003" i="1"/>
  <c r="J1004" i="1"/>
  <c r="J1005" i="1"/>
  <c r="J1006" i="1"/>
  <c r="J1022" i="1"/>
  <c r="J2683" i="1"/>
  <c r="T2683" i="1" s="1"/>
  <c r="J2684" i="1"/>
  <c r="T2684" i="1" s="1"/>
  <c r="J1023" i="1"/>
  <c r="J2685" i="1"/>
  <c r="T2685" i="1" s="1"/>
  <c r="J2686" i="1"/>
  <c r="T2686" i="1" s="1"/>
  <c r="J1024" i="1"/>
  <c r="J2687" i="1"/>
  <c r="T2687" i="1" s="1"/>
  <c r="J2688" i="1"/>
  <c r="T2688" i="1" s="1"/>
  <c r="J1025" i="1"/>
  <c r="J1026" i="1"/>
  <c r="J1027" i="1"/>
  <c r="J2689" i="1"/>
  <c r="T2689" i="1" s="1"/>
  <c r="J2690" i="1"/>
  <c r="T2690" i="1" s="1"/>
  <c r="J1028" i="1"/>
  <c r="J1029" i="1"/>
  <c r="J1030" i="1"/>
  <c r="J2691" i="1"/>
  <c r="T2691" i="1" s="1"/>
  <c r="J2692" i="1"/>
  <c r="T2692" i="1" s="1"/>
  <c r="J2693" i="1"/>
  <c r="T2693" i="1" s="1"/>
  <c r="J2694" i="1"/>
  <c r="T2694" i="1" s="1"/>
  <c r="J1031" i="1"/>
  <c r="J1032" i="1"/>
  <c r="J2695" i="1"/>
  <c r="T2695" i="1" s="1"/>
  <c r="J1033" i="1"/>
  <c r="J2696" i="1"/>
  <c r="T2696" i="1" s="1"/>
  <c r="J2697" i="1"/>
  <c r="T2697" i="1" s="1"/>
  <c r="J2698" i="1"/>
  <c r="T2698" i="1" s="1"/>
  <c r="J1034" i="1"/>
  <c r="J1035" i="1"/>
  <c r="J2699" i="1"/>
  <c r="T2699" i="1" s="1"/>
  <c r="J2700" i="1"/>
  <c r="T2700" i="1" s="1"/>
  <c r="J1036" i="1"/>
  <c r="J2701" i="1"/>
  <c r="T2701" i="1" s="1"/>
  <c r="J2702" i="1"/>
  <c r="T2702" i="1" s="1"/>
  <c r="J1037" i="1"/>
  <c r="J2703" i="1"/>
  <c r="T2703" i="1" s="1"/>
  <c r="J1038" i="1"/>
  <c r="J2704" i="1"/>
  <c r="T2704" i="1" s="1"/>
  <c r="J2705" i="1"/>
  <c r="T2705" i="1" s="1"/>
  <c r="J1039" i="1"/>
  <c r="J2706" i="1"/>
  <c r="T2706" i="1" s="1"/>
  <c r="J1007" i="1"/>
  <c r="J2375" i="1"/>
  <c r="T2375" i="1" s="1"/>
  <c r="J2376" i="1"/>
  <c r="T2376" i="1" s="1"/>
  <c r="J2377" i="1"/>
  <c r="T2377" i="1" s="1"/>
  <c r="J1008" i="1"/>
  <c r="J2378" i="1"/>
  <c r="T2378" i="1" s="1"/>
  <c r="J1009" i="1"/>
  <c r="J2379" i="1"/>
  <c r="T2379" i="1" s="1"/>
  <c r="J1010" i="1"/>
  <c r="J2380" i="1"/>
  <c r="T2380" i="1" s="1"/>
  <c r="J2381" i="1"/>
  <c r="T2381" i="1" s="1"/>
  <c r="J2382" i="1"/>
  <c r="T2382" i="1" s="1"/>
  <c r="J2383" i="1"/>
  <c r="T2383" i="1" s="1"/>
  <c r="J1011" i="1"/>
  <c r="J1012" i="1"/>
  <c r="J2384" i="1"/>
  <c r="T2384" i="1" s="1"/>
  <c r="J2385" i="1"/>
  <c r="T2385" i="1" s="1"/>
  <c r="J2386" i="1"/>
  <c r="T2386" i="1" s="1"/>
  <c r="J1013" i="1"/>
  <c r="J1014" i="1"/>
  <c r="J2387" i="1"/>
  <c r="T2387" i="1" s="1"/>
  <c r="J2284" i="1"/>
  <c r="T2284" i="1" s="1"/>
  <c r="J1001" i="1"/>
  <c r="J1002" i="1"/>
  <c r="J1086" i="1"/>
  <c r="J1087" i="1"/>
  <c r="J3786" i="1"/>
  <c r="T3786" i="1" s="1"/>
  <c r="J3787" i="1"/>
  <c r="T3787" i="1" s="1"/>
  <c r="J1088" i="1"/>
  <c r="J1089" i="1"/>
  <c r="J3788" i="1"/>
  <c r="T3788" i="1" s="1"/>
  <c r="J994" i="1"/>
  <c r="J995" i="1"/>
  <c r="J996" i="1"/>
  <c r="J2532" i="1"/>
  <c r="T2532" i="1" s="1"/>
  <c r="J2533" i="1"/>
  <c r="T2533" i="1" s="1"/>
  <c r="J1015" i="1"/>
  <c r="J1016" i="1"/>
  <c r="J2534" i="1"/>
  <c r="T2534" i="1" s="1"/>
  <c r="J1017" i="1"/>
  <c r="J920" i="1"/>
  <c r="J921" i="1"/>
  <c r="J922" i="1"/>
  <c r="J923" i="1"/>
  <c r="J924" i="1"/>
  <c r="J925" i="1"/>
  <c r="J2008" i="1"/>
  <c r="T2008" i="1" s="1"/>
  <c r="J926" i="1"/>
  <c r="J927" i="1"/>
  <c r="J928" i="1"/>
  <c r="J929" i="1"/>
  <c r="J2009" i="1"/>
  <c r="T2009" i="1" s="1"/>
  <c r="J930" i="1"/>
  <c r="J931" i="1"/>
  <c r="J932" i="1"/>
  <c r="J1074" i="1"/>
  <c r="J1075" i="1"/>
  <c r="J3186" i="1"/>
  <c r="T3186" i="1" s="1"/>
  <c r="J1076" i="1"/>
  <c r="J3187" i="1"/>
  <c r="T3187" i="1" s="1"/>
  <c r="J1077" i="1"/>
  <c r="J1078" i="1"/>
  <c r="J3188" i="1"/>
  <c r="T3188" i="1" s="1"/>
  <c r="J1079" i="1"/>
  <c r="J3189" i="1"/>
  <c r="T3189" i="1" s="1"/>
  <c r="J1080" i="1"/>
  <c r="J3190" i="1"/>
  <c r="T3190" i="1" s="1"/>
  <c r="J944" i="1"/>
  <c r="J2108" i="1"/>
  <c r="T2108" i="1" s="1"/>
  <c r="J945" i="1"/>
  <c r="J2109" i="1"/>
  <c r="T2109" i="1" s="1"/>
  <c r="J946" i="1"/>
  <c r="J2110" i="1"/>
  <c r="T2110" i="1" s="1"/>
  <c r="J947" i="1"/>
  <c r="J2502" i="1"/>
  <c r="T2502" i="1" s="1"/>
  <c r="J2503" i="1"/>
  <c r="T2503" i="1" s="1"/>
  <c r="J2470" i="1"/>
  <c r="T2470" i="1" s="1"/>
  <c r="J2471" i="1"/>
  <c r="T2471" i="1" s="1"/>
  <c r="J2472" i="1"/>
  <c r="T2472" i="1" s="1"/>
  <c r="J2473" i="1"/>
  <c r="T2473" i="1" s="1"/>
  <c r="J2474" i="1"/>
  <c r="T2474" i="1" s="1"/>
  <c r="J2475" i="1"/>
  <c r="T2475" i="1" s="1"/>
  <c r="J2476" i="1"/>
  <c r="T2476" i="1" s="1"/>
  <c r="J2477" i="1"/>
  <c r="T2477" i="1" s="1"/>
  <c r="J2478" i="1"/>
  <c r="T2478" i="1" s="1"/>
  <c r="J2479" i="1"/>
  <c r="T2479" i="1" s="1"/>
  <c r="J2480" i="1"/>
  <c r="T2480" i="1" s="1"/>
  <c r="J2481" i="1"/>
  <c r="T2481" i="1" s="1"/>
  <c r="J2482" i="1"/>
  <c r="T2482" i="1" s="1"/>
  <c r="J2483" i="1"/>
  <c r="T2483" i="1" s="1"/>
  <c r="J2484" i="1"/>
  <c r="T2484" i="1" s="1"/>
  <c r="J2485" i="1"/>
  <c r="T2485" i="1" s="1"/>
  <c r="J2486" i="1"/>
  <c r="T2486" i="1" s="1"/>
  <c r="J2487" i="1"/>
  <c r="T2487" i="1" s="1"/>
  <c r="J2488" i="1"/>
  <c r="T2488" i="1" s="1"/>
  <c r="J2489" i="1"/>
  <c r="T2489" i="1" s="1"/>
  <c r="J2490" i="1"/>
  <c r="T2490" i="1" s="1"/>
  <c r="J2491" i="1"/>
  <c r="T2491" i="1" s="1"/>
  <c r="J2492" i="1"/>
  <c r="T2492" i="1" s="1"/>
  <c r="J2493" i="1"/>
  <c r="T2493" i="1" s="1"/>
  <c r="J2494" i="1"/>
  <c r="T2494" i="1" s="1"/>
  <c r="J2495" i="1"/>
  <c r="T2495" i="1" s="1"/>
  <c r="J2496" i="1"/>
  <c r="T2496" i="1" s="1"/>
  <c r="J2497" i="1"/>
  <c r="T2497" i="1" s="1"/>
  <c r="J2498" i="1"/>
  <c r="T2498" i="1" s="1"/>
  <c r="J2499" i="1"/>
  <c r="T2499" i="1" s="1"/>
  <c r="J2500" i="1"/>
  <c r="T2500" i="1" s="1"/>
  <c r="J2239" i="1"/>
  <c r="T2239" i="1" s="1"/>
  <c r="J2240" i="1"/>
  <c r="T2240" i="1" s="1"/>
  <c r="J2241" i="1"/>
  <c r="T2241" i="1" s="1"/>
  <c r="J2242" i="1"/>
  <c r="T2242" i="1" s="1"/>
  <c r="J2243" i="1"/>
  <c r="T2243" i="1" s="1"/>
  <c r="J2105" i="1"/>
  <c r="T2105" i="1" s="1"/>
  <c r="J2106" i="1"/>
  <c r="T2106" i="1" s="1"/>
  <c r="J2107" i="1"/>
  <c r="T2107" i="1" s="1"/>
  <c r="J2178" i="1"/>
  <c r="T2178" i="1" s="1"/>
  <c r="J2179" i="1"/>
  <c r="T2179" i="1" s="1"/>
  <c r="J2180" i="1"/>
  <c r="T2180" i="1" s="1"/>
  <c r="J2181" i="1"/>
  <c r="T2181" i="1" s="1"/>
  <c r="J2182" i="1"/>
  <c r="T2182" i="1" s="1"/>
  <c r="J2183" i="1"/>
  <c r="T2183" i="1" s="1"/>
  <c r="J2184" i="1"/>
  <c r="T2184" i="1" s="1"/>
  <c r="J2185" i="1"/>
  <c r="T2185" i="1" s="1"/>
  <c r="J2186" i="1"/>
  <c r="T2186" i="1" s="1"/>
  <c r="J2187" i="1"/>
  <c r="T2187" i="1" s="1"/>
  <c r="J2188" i="1"/>
  <c r="T2188" i="1" s="1"/>
  <c r="J2189" i="1"/>
  <c r="T2189" i="1" s="1"/>
  <c r="J2190" i="1"/>
  <c r="T2190" i="1" s="1"/>
  <c r="J2191" i="1"/>
  <c r="T2191" i="1" s="1"/>
  <c r="J2192" i="1"/>
  <c r="T2192" i="1" s="1"/>
  <c r="J2193" i="1"/>
  <c r="T2193" i="1" s="1"/>
  <c r="J2194" i="1"/>
  <c r="T2194" i="1" s="1"/>
  <c r="J2195" i="1"/>
  <c r="T2195" i="1" s="1"/>
  <c r="J2196" i="1"/>
  <c r="T2196" i="1" s="1"/>
  <c r="J2197" i="1"/>
  <c r="T2197" i="1" s="1"/>
  <c r="J2198" i="1"/>
  <c r="T2198" i="1" s="1"/>
  <c r="J2199" i="1"/>
  <c r="T2199" i="1" s="1"/>
  <c r="J2200" i="1"/>
  <c r="T2200" i="1" s="1"/>
  <c r="J2201" i="1"/>
  <c r="T2201" i="1" s="1"/>
  <c r="J2202" i="1"/>
  <c r="T2202" i="1" s="1"/>
  <c r="J2203" i="1"/>
  <c r="T2203" i="1" s="1"/>
  <c r="J2204" i="1"/>
  <c r="T2204" i="1" s="1"/>
  <c r="J2205" i="1"/>
  <c r="T2205" i="1" s="1"/>
  <c r="J2206" i="1"/>
  <c r="T2206" i="1" s="1"/>
  <c r="J2207" i="1"/>
  <c r="T2207" i="1" s="1"/>
  <c r="J2208" i="1"/>
  <c r="T2208" i="1" s="1"/>
  <c r="J2209" i="1"/>
  <c r="T2209" i="1" s="1"/>
  <c r="J2210" i="1"/>
  <c r="T2210" i="1" s="1"/>
  <c r="J2211" i="1"/>
  <c r="T2211" i="1" s="1"/>
  <c r="J2212" i="1"/>
  <c r="T2212" i="1" s="1"/>
  <c r="J2213" i="1"/>
  <c r="T2213" i="1" s="1"/>
  <c r="J2214" i="1"/>
  <c r="T2214" i="1" s="1"/>
  <c r="J2215" i="1"/>
  <c r="T2215" i="1" s="1"/>
  <c r="J2216" i="1"/>
  <c r="T2216" i="1" s="1"/>
  <c r="J2217" i="1"/>
  <c r="T2217" i="1" s="1"/>
  <c r="J2218" i="1"/>
  <c r="T2218" i="1" s="1"/>
  <c r="J2219" i="1"/>
  <c r="T2219" i="1" s="1"/>
  <c r="J2504" i="1"/>
  <c r="T2504" i="1" s="1"/>
  <c r="J2505" i="1"/>
  <c r="T2505" i="1" s="1"/>
  <c r="J2506" i="1"/>
  <c r="T2506" i="1" s="1"/>
  <c r="J2370" i="1"/>
  <c r="T2370" i="1" s="1"/>
  <c r="J2371" i="1"/>
  <c r="T2371" i="1" s="1"/>
  <c r="J2372" i="1"/>
  <c r="T2372" i="1" s="1"/>
  <c r="J2373" i="1"/>
  <c r="T2373" i="1" s="1"/>
  <c r="J2374" i="1"/>
  <c r="T2374" i="1" s="1"/>
  <c r="J5114" i="1"/>
  <c r="T5114" i="1" s="1"/>
  <c r="J5115" i="1"/>
  <c r="T5115" i="1" s="1"/>
  <c r="J5116" i="1"/>
  <c r="T5116" i="1" s="1"/>
  <c r="J5117" i="1"/>
  <c r="T5117" i="1" s="1"/>
  <c r="J5118" i="1"/>
  <c r="T5118" i="1" s="1"/>
  <c r="J5119" i="1"/>
  <c r="T5119" i="1" s="1"/>
  <c r="J5120" i="1"/>
  <c r="T5120" i="1" s="1"/>
  <c r="J5121" i="1"/>
  <c r="T5121" i="1" s="1"/>
  <c r="J5122" i="1"/>
  <c r="T5122" i="1" s="1"/>
  <c r="J5123" i="1"/>
  <c r="T5123" i="1" s="1"/>
  <c r="J2231" i="1"/>
  <c r="T2231" i="1" s="1"/>
  <c r="J2232" i="1"/>
  <c r="T2232" i="1" s="1"/>
  <c r="J2897" i="1"/>
  <c r="T2897" i="1" s="1"/>
  <c r="J2898" i="1"/>
  <c r="T2898" i="1" s="1"/>
  <c r="J2899" i="1"/>
  <c r="T2899" i="1" s="1"/>
  <c r="J2900" i="1"/>
  <c r="T2900" i="1" s="1"/>
  <c r="J2901" i="1"/>
  <c r="T2901" i="1" s="1"/>
  <c r="J2902" i="1"/>
  <c r="T2902" i="1" s="1"/>
  <c r="J2903" i="1"/>
  <c r="T2903" i="1" s="1"/>
  <c r="J2904" i="1"/>
  <c r="T2904" i="1" s="1"/>
  <c r="J2905" i="1"/>
  <c r="T2905" i="1" s="1"/>
  <c r="J2906" i="1"/>
  <c r="T2906" i="1" s="1"/>
  <c r="J2907" i="1"/>
  <c r="T2907" i="1" s="1"/>
  <c r="J5090" i="1"/>
  <c r="T5090" i="1" s="1"/>
  <c r="J5091" i="1"/>
  <c r="T5091" i="1" s="1"/>
  <c r="J5092" i="1"/>
  <c r="T5092" i="1" s="1"/>
  <c r="J5093" i="1"/>
  <c r="T5093" i="1" s="1"/>
  <c r="J5094" i="1"/>
  <c r="T5094" i="1" s="1"/>
  <c r="J5095" i="1"/>
  <c r="T5095" i="1" s="1"/>
  <c r="J5096" i="1"/>
  <c r="T5096" i="1" s="1"/>
  <c r="J5097" i="1"/>
  <c r="T5097" i="1" s="1"/>
  <c r="J5098" i="1"/>
  <c r="T5098" i="1" s="1"/>
  <c r="J5099" i="1"/>
  <c r="T5099" i="1" s="1"/>
  <c r="J5100" i="1"/>
  <c r="T5100" i="1" s="1"/>
  <c r="J5101" i="1"/>
  <c r="T5101" i="1" s="1"/>
  <c r="J5102" i="1"/>
  <c r="T5102" i="1" s="1"/>
  <c r="J5103" i="1"/>
  <c r="T5103" i="1" s="1"/>
  <c r="J5104" i="1"/>
  <c r="T5104" i="1" s="1"/>
  <c r="J3007" i="1"/>
  <c r="T3007" i="1" s="1"/>
  <c r="J3008" i="1"/>
  <c r="T3008" i="1" s="1"/>
  <c r="J3009" i="1"/>
  <c r="T3009" i="1" s="1"/>
  <c r="J3010" i="1"/>
  <c r="T3010" i="1" s="1"/>
  <c r="J3011" i="1"/>
  <c r="T3011" i="1" s="1"/>
  <c r="J3012" i="1"/>
  <c r="T3012" i="1" s="1"/>
  <c r="J3013" i="1"/>
  <c r="T3013" i="1" s="1"/>
  <c r="J3014" i="1"/>
  <c r="T3014" i="1" s="1"/>
  <c r="J3015" i="1"/>
  <c r="T3015" i="1" s="1"/>
  <c r="J3016" i="1"/>
  <c r="T3016" i="1" s="1"/>
  <c r="J2259" i="1"/>
  <c r="T2259" i="1" s="1"/>
  <c r="J2260" i="1"/>
  <c r="T2260" i="1" s="1"/>
  <c r="J2261" i="1"/>
  <c r="T2261" i="1" s="1"/>
  <c r="J2262" i="1"/>
  <c r="T2262" i="1" s="1"/>
  <c r="J2263" i="1"/>
  <c r="T2263" i="1" s="1"/>
  <c r="J2264" i="1"/>
  <c r="T2264" i="1" s="1"/>
  <c r="J2265" i="1"/>
  <c r="T2265" i="1" s="1"/>
  <c r="J2266" i="1"/>
  <c r="T2266" i="1" s="1"/>
  <c r="J2267" i="1"/>
  <c r="T2267" i="1" s="1"/>
  <c r="J2268" i="1"/>
  <c r="T2268" i="1" s="1"/>
  <c r="J2269" i="1"/>
  <c r="T2269" i="1" s="1"/>
  <c r="J2270" i="1"/>
  <c r="T2270" i="1" s="1"/>
  <c r="J2271" i="1"/>
  <c r="T2271" i="1" s="1"/>
  <c r="J2272" i="1"/>
  <c r="T2272" i="1" s="1"/>
  <c r="J2273" i="1"/>
  <c r="T2273" i="1" s="1"/>
  <c r="J2274" i="1"/>
  <c r="T2274" i="1" s="1"/>
  <c r="J2275" i="1"/>
  <c r="T2275" i="1" s="1"/>
  <c r="J2233" i="1"/>
  <c r="T2233" i="1" s="1"/>
  <c r="J2234" i="1"/>
  <c r="T2234" i="1" s="1"/>
  <c r="J2235" i="1"/>
  <c r="T2235" i="1" s="1"/>
  <c r="J2236" i="1"/>
  <c r="T2236" i="1" s="1"/>
  <c r="J2237" i="1"/>
  <c r="T2237" i="1" s="1"/>
  <c r="J2238" i="1"/>
  <c r="T2238" i="1" s="1"/>
  <c r="J2253" i="1"/>
  <c r="T2253" i="1" s="1"/>
  <c r="J2254" i="1"/>
  <c r="T2254" i="1" s="1"/>
  <c r="J2255" i="1"/>
  <c r="T2255" i="1" s="1"/>
  <c r="J2256" i="1"/>
  <c r="T2256" i="1" s="1"/>
  <c r="J2135" i="1"/>
  <c r="T2135" i="1" s="1"/>
  <c r="J2136" i="1"/>
  <c r="T2136" i="1" s="1"/>
  <c r="J2137" i="1"/>
  <c r="T2137" i="1" s="1"/>
  <c r="J2138" i="1"/>
  <c r="T2138" i="1" s="1"/>
  <c r="J2139" i="1"/>
  <c r="T2139" i="1" s="1"/>
  <c r="J2140" i="1"/>
  <c r="T2140" i="1" s="1"/>
  <c r="J2141" i="1"/>
  <c r="T2141" i="1" s="1"/>
  <c r="J2142" i="1"/>
  <c r="T2142" i="1" s="1"/>
  <c r="J2143" i="1"/>
  <c r="T2143" i="1" s="1"/>
  <c r="J2144" i="1"/>
  <c r="T2144" i="1" s="1"/>
  <c r="J2145" i="1"/>
  <c r="T2145" i="1" s="1"/>
  <c r="J2146" i="1"/>
  <c r="T2146" i="1" s="1"/>
  <c r="J2147" i="1"/>
  <c r="T2147" i="1" s="1"/>
  <c r="J2148" i="1"/>
  <c r="T2148" i="1" s="1"/>
  <c r="J2149" i="1"/>
  <c r="T2149" i="1" s="1"/>
  <c r="J2150" i="1"/>
  <c r="T2150" i="1" s="1"/>
  <c r="J2151" i="1"/>
  <c r="T2151" i="1" s="1"/>
  <c r="J2152" i="1"/>
  <c r="T2152" i="1" s="1"/>
  <c r="J2153" i="1"/>
  <c r="T2153" i="1" s="1"/>
  <c r="J2154" i="1"/>
  <c r="T2154" i="1" s="1"/>
  <c r="J2155" i="1"/>
  <c r="T2155" i="1" s="1"/>
  <c r="J2156" i="1"/>
  <c r="T2156" i="1" s="1"/>
  <c r="J2157" i="1"/>
  <c r="T2157" i="1" s="1"/>
  <c r="J2158" i="1"/>
  <c r="T2158" i="1" s="1"/>
  <c r="J2159" i="1"/>
  <c r="T2159" i="1" s="1"/>
  <c r="J2160" i="1"/>
  <c r="T2160" i="1" s="1"/>
  <c r="J2161" i="1"/>
  <c r="T2161" i="1" s="1"/>
  <c r="J2162" i="1"/>
  <c r="T2162" i="1" s="1"/>
  <c r="J2163" i="1"/>
  <c r="T2163" i="1" s="1"/>
  <c r="J2164" i="1"/>
  <c r="T2164" i="1" s="1"/>
  <c r="J2165" i="1"/>
  <c r="T2165" i="1" s="1"/>
  <c r="J2166" i="1"/>
  <c r="T2166" i="1" s="1"/>
  <c r="J2167" i="1"/>
  <c r="T2167" i="1" s="1"/>
  <c r="J2168" i="1"/>
  <c r="T2168" i="1" s="1"/>
  <c r="J2169" i="1"/>
  <c r="T2169" i="1" s="1"/>
  <c r="J2170" i="1"/>
  <c r="T2170" i="1" s="1"/>
  <c r="J2171" i="1"/>
  <c r="T2171" i="1" s="1"/>
  <c r="J2172" i="1"/>
  <c r="T2172" i="1" s="1"/>
  <c r="J2173" i="1"/>
  <c r="T2173" i="1" s="1"/>
  <c r="J2174" i="1"/>
  <c r="T2174" i="1" s="1"/>
  <c r="J2175" i="1"/>
  <c r="T2175" i="1" s="1"/>
  <c r="J2176" i="1"/>
  <c r="T2176" i="1" s="1"/>
  <c r="J2177" i="1"/>
  <c r="T2177" i="1" s="1"/>
  <c r="J2248" i="1"/>
  <c r="T2248" i="1" s="1"/>
  <c r="J2249" i="1"/>
  <c r="T2249" i="1" s="1"/>
  <c r="J2250" i="1"/>
  <c r="T2250" i="1" s="1"/>
  <c r="J2251" i="1"/>
  <c r="T2251" i="1" s="1"/>
  <c r="J2252" i="1"/>
  <c r="T2252" i="1" s="1"/>
  <c r="J2540" i="1"/>
  <c r="T2540" i="1" s="1"/>
  <c r="J2541" i="1"/>
  <c r="T2541" i="1" s="1"/>
  <c r="J2542" i="1"/>
  <c r="T2542" i="1" s="1"/>
  <c r="J2543" i="1"/>
  <c r="T2543" i="1" s="1"/>
  <c r="J2544" i="1"/>
  <c r="T2544" i="1" s="1"/>
  <c r="J2545" i="1"/>
  <c r="T2545" i="1" s="1"/>
  <c r="J2546" i="1"/>
  <c r="T2546" i="1" s="1"/>
  <c r="J2547" i="1"/>
  <c r="T2547" i="1" s="1"/>
  <c r="J2548" i="1"/>
  <c r="T2548" i="1" s="1"/>
  <c r="J2549" i="1"/>
  <c r="T2549" i="1" s="1"/>
  <c r="J2550" i="1"/>
  <c r="T2550" i="1" s="1"/>
  <c r="J2551" i="1"/>
  <c r="T2551" i="1" s="1"/>
  <c r="J2552" i="1"/>
  <c r="T2552" i="1" s="1"/>
  <c r="J2553" i="1"/>
  <c r="T2553" i="1" s="1"/>
  <c r="J2554" i="1"/>
  <c r="T2554" i="1" s="1"/>
  <c r="J2555" i="1"/>
  <c r="T2555" i="1" s="1"/>
  <c r="J2556" i="1"/>
  <c r="T2556" i="1" s="1"/>
  <c r="J2557" i="1"/>
  <c r="T2557" i="1" s="1"/>
  <c r="J2558" i="1"/>
  <c r="T2558" i="1" s="1"/>
  <c r="J2559" i="1"/>
  <c r="T2559" i="1" s="1"/>
  <c r="J3209" i="1"/>
  <c r="T3209" i="1" s="1"/>
  <c r="J3210" i="1"/>
  <c r="T3210" i="1" s="1"/>
  <c r="J3211" i="1"/>
  <c r="T3211" i="1" s="1"/>
  <c r="J3212" i="1"/>
  <c r="T3212" i="1" s="1"/>
  <c r="J3213" i="1"/>
  <c r="T3213" i="1" s="1"/>
  <c r="J3214" i="1"/>
  <c r="T3214" i="1" s="1"/>
  <c r="J3215" i="1"/>
  <c r="T3215" i="1" s="1"/>
  <c r="J3216" i="1"/>
  <c r="T3216" i="1" s="1"/>
  <c r="J3217" i="1"/>
  <c r="T3217" i="1" s="1"/>
  <c r="J3218" i="1"/>
  <c r="T3218" i="1" s="1"/>
  <c r="J2293" i="1"/>
  <c r="T2293" i="1" s="1"/>
  <c r="J2294" i="1"/>
  <c r="T2294" i="1" s="1"/>
  <c r="J2295" i="1"/>
  <c r="T2295" i="1" s="1"/>
  <c r="J2296" i="1"/>
  <c r="T2296" i="1" s="1"/>
  <c r="J2297" i="1"/>
  <c r="T2297" i="1" s="1"/>
  <c r="J2298" i="1"/>
  <c r="T2298" i="1" s="1"/>
  <c r="J2299" i="1"/>
  <c r="T2299" i="1" s="1"/>
  <c r="J2300" i="1"/>
  <c r="T2300" i="1" s="1"/>
  <c r="J2301" i="1"/>
  <c r="T2301" i="1" s="1"/>
  <c r="J2302" i="1"/>
  <c r="T2302" i="1" s="1"/>
  <c r="J2303" i="1"/>
  <c r="T2303" i="1" s="1"/>
  <c r="J2304" i="1"/>
  <c r="T2304" i="1" s="1"/>
  <c r="J2305" i="1"/>
  <c r="T2305" i="1" s="1"/>
  <c r="J2306" i="1"/>
  <c r="T2306" i="1" s="1"/>
  <c r="J2307" i="1"/>
  <c r="T2307" i="1" s="1"/>
  <c r="J2308" i="1"/>
  <c r="T2308" i="1" s="1"/>
  <c r="J2309" i="1"/>
  <c r="T2309" i="1" s="1"/>
  <c r="J2310" i="1"/>
  <c r="T2310" i="1" s="1"/>
  <c r="J2311" i="1"/>
  <c r="T2311" i="1" s="1"/>
  <c r="J2312" i="1"/>
  <c r="T2312" i="1" s="1"/>
  <c r="J2313" i="1"/>
  <c r="T2313" i="1" s="1"/>
  <c r="J2314" i="1"/>
  <c r="T2314" i="1" s="1"/>
  <c r="J2315" i="1"/>
  <c r="T2315" i="1" s="1"/>
  <c r="J2316" i="1"/>
  <c r="T2316" i="1" s="1"/>
  <c r="J2317" i="1"/>
  <c r="T2317" i="1" s="1"/>
  <c r="J2318" i="1"/>
  <c r="T2318" i="1" s="1"/>
  <c r="J2319" i="1"/>
  <c r="T2319" i="1" s="1"/>
  <c r="J2320" i="1"/>
  <c r="T2320" i="1" s="1"/>
  <c r="J2321" i="1"/>
  <c r="T2321" i="1" s="1"/>
  <c r="J2322" i="1"/>
  <c r="T2322" i="1" s="1"/>
  <c r="J2323" i="1"/>
  <c r="T2323" i="1" s="1"/>
  <c r="J2324" i="1"/>
  <c r="T2324" i="1" s="1"/>
  <c r="J2325" i="1"/>
  <c r="T2325" i="1" s="1"/>
  <c r="J2326" i="1"/>
  <c r="T2326" i="1" s="1"/>
  <c r="J2327" i="1"/>
  <c r="T2327" i="1" s="1"/>
  <c r="J2328" i="1"/>
  <c r="T2328" i="1" s="1"/>
  <c r="J2329" i="1"/>
  <c r="T2329" i="1" s="1"/>
  <c r="J2330" i="1"/>
  <c r="T2330" i="1" s="1"/>
  <c r="J2331" i="1"/>
  <c r="T2331" i="1" s="1"/>
  <c r="J2332" i="1"/>
  <c r="T2332" i="1" s="1"/>
  <c r="J2333" i="1"/>
  <c r="T2333" i="1" s="1"/>
  <c r="J2334" i="1"/>
  <c r="T2334" i="1" s="1"/>
  <c r="J2335" i="1"/>
  <c r="T2335" i="1" s="1"/>
  <c r="J2336" i="1"/>
  <c r="T2336" i="1" s="1"/>
  <c r="J2337" i="1"/>
  <c r="T2337" i="1" s="1"/>
  <c r="J2338" i="1"/>
  <c r="T2338" i="1" s="1"/>
  <c r="J2339" i="1"/>
  <c r="T2339" i="1" s="1"/>
  <c r="J2340" i="1"/>
  <c r="T2340" i="1" s="1"/>
  <c r="J2341" i="1"/>
  <c r="T2341" i="1" s="1"/>
  <c r="J2342" i="1"/>
  <c r="T2342" i="1" s="1"/>
  <c r="J2343" i="1"/>
  <c r="T2343" i="1" s="1"/>
  <c r="J2344" i="1"/>
  <c r="T2344" i="1" s="1"/>
  <c r="J2345" i="1"/>
  <c r="T2345" i="1" s="1"/>
  <c r="J2346" i="1"/>
  <c r="T2346" i="1" s="1"/>
  <c r="J2347" i="1"/>
  <c r="T2347" i="1" s="1"/>
  <c r="J2348" i="1"/>
  <c r="T2348" i="1" s="1"/>
  <c r="J2349" i="1"/>
  <c r="T2349" i="1" s="1"/>
  <c r="J2350" i="1"/>
  <c r="T2350" i="1" s="1"/>
  <c r="J2351" i="1"/>
  <c r="T2351" i="1" s="1"/>
  <c r="J2352" i="1"/>
  <c r="T2352" i="1" s="1"/>
  <c r="J2353" i="1"/>
  <c r="T2353" i="1" s="1"/>
  <c r="J2354" i="1"/>
  <c r="T2354" i="1" s="1"/>
  <c r="J2355" i="1"/>
  <c r="T2355" i="1" s="1"/>
  <c r="J2356" i="1"/>
  <c r="T2356" i="1" s="1"/>
  <c r="J2357" i="1"/>
  <c r="T2357" i="1" s="1"/>
  <c r="J2358" i="1"/>
  <c r="T2358" i="1" s="1"/>
  <c r="J2359" i="1"/>
  <c r="T2359" i="1" s="1"/>
  <c r="J2360" i="1"/>
  <c r="T2360" i="1" s="1"/>
  <c r="J2361" i="1"/>
  <c r="T2361" i="1" s="1"/>
  <c r="J2362" i="1"/>
  <c r="T2362" i="1" s="1"/>
  <c r="J2363" i="1"/>
  <c r="T2363" i="1" s="1"/>
  <c r="J2364" i="1"/>
  <c r="T2364" i="1" s="1"/>
  <c r="J2365" i="1"/>
  <c r="T2365" i="1" s="1"/>
  <c r="J2988" i="1"/>
  <c r="T2988" i="1" s="1"/>
  <c r="J2989" i="1"/>
  <c r="T2989" i="1" s="1"/>
  <c r="J2990" i="1"/>
  <c r="T2990" i="1" s="1"/>
  <c r="J2991" i="1"/>
  <c r="T2991" i="1" s="1"/>
  <c r="J2992" i="1"/>
  <c r="T2992" i="1" s="1"/>
  <c r="J2366" i="1"/>
  <c r="T2366" i="1" s="1"/>
  <c r="J2367" i="1"/>
  <c r="T2367" i="1" s="1"/>
  <c r="J2368" i="1"/>
  <c r="T2368" i="1" s="1"/>
  <c r="J2369" i="1"/>
  <c r="T2369" i="1" s="1"/>
  <c r="J2285" i="1"/>
  <c r="T2285" i="1" s="1"/>
  <c r="J2286" i="1"/>
  <c r="T2286" i="1" s="1"/>
  <c r="J2287" i="1"/>
  <c r="T2287" i="1" s="1"/>
  <c r="J2288" i="1"/>
  <c r="T2288" i="1" s="1"/>
  <c r="J2289" i="1"/>
  <c r="T2289" i="1" s="1"/>
  <c r="J2290" i="1"/>
  <c r="T2290" i="1" s="1"/>
  <c r="J2291" i="1"/>
  <c r="T2291" i="1" s="1"/>
  <c r="J2292" i="1"/>
  <c r="T2292" i="1" s="1"/>
  <c r="J5105" i="1"/>
  <c r="T5105" i="1" s="1"/>
  <c r="J5106" i="1"/>
  <c r="T5106" i="1" s="1"/>
  <c r="J5107" i="1"/>
  <c r="T5107" i="1" s="1"/>
  <c r="J5108" i="1"/>
  <c r="T5108" i="1" s="1"/>
  <c r="J5109" i="1"/>
  <c r="T5109" i="1" s="1"/>
  <c r="J5110" i="1"/>
  <c r="T5110" i="1" s="1"/>
  <c r="J5111" i="1"/>
  <c r="T5111" i="1" s="1"/>
  <c r="J5112" i="1"/>
  <c r="T5112" i="1" s="1"/>
  <c r="J5113" i="1"/>
  <c r="T5113" i="1" s="1"/>
  <c r="J2078" i="1"/>
  <c r="T2078" i="1" s="1"/>
  <c r="J2079" i="1"/>
  <c r="T2079" i="1" s="1"/>
  <c r="J2672" i="1"/>
  <c r="T2672" i="1" s="1"/>
  <c r="J2673" i="1"/>
  <c r="T2673" i="1" s="1"/>
  <c r="J2674" i="1"/>
  <c r="T2674" i="1" s="1"/>
  <c r="J2675" i="1"/>
  <c r="T2675" i="1" s="1"/>
  <c r="J2676" i="1"/>
  <c r="T2676" i="1" s="1"/>
  <c r="J2677" i="1"/>
  <c r="T2677" i="1" s="1"/>
  <c r="J2678" i="1"/>
  <c r="T2678" i="1" s="1"/>
  <c r="J2679" i="1"/>
  <c r="T2679" i="1" s="1"/>
  <c r="J2680" i="1"/>
  <c r="T2680" i="1" s="1"/>
  <c r="J2681" i="1"/>
  <c r="T2681" i="1" s="1"/>
  <c r="J2682" i="1"/>
  <c r="T2682" i="1" s="1"/>
  <c r="J4636" i="1"/>
  <c r="T4636" i="1" s="1"/>
  <c r="J4637" i="1"/>
  <c r="T4637" i="1" s="1"/>
  <c r="J4638" i="1"/>
  <c r="T4638" i="1" s="1"/>
  <c r="J2952" i="1"/>
  <c r="T2952" i="1" s="1"/>
  <c r="J2953" i="1"/>
  <c r="T2953" i="1" s="1"/>
  <c r="J2954" i="1"/>
  <c r="T2954" i="1" s="1"/>
  <c r="J2955" i="1"/>
  <c r="T2955" i="1" s="1"/>
  <c r="J2956" i="1"/>
  <c r="T2956" i="1" s="1"/>
  <c r="J2957" i="1"/>
  <c r="T2957" i="1" s="1"/>
  <c r="J2958" i="1"/>
  <c r="T2958" i="1" s="1"/>
  <c r="J3361" i="1"/>
  <c r="T3361" i="1" s="1"/>
  <c r="J3362" i="1"/>
  <c r="T3362" i="1" s="1"/>
  <c r="J3363" i="1"/>
  <c r="T3363" i="1" s="1"/>
  <c r="J3364" i="1"/>
  <c r="T3364" i="1" s="1"/>
  <c r="J3365" i="1"/>
  <c r="T3365" i="1" s="1"/>
  <c r="J3366" i="1"/>
  <c r="T3366" i="1" s="1"/>
  <c r="J3367" i="1"/>
  <c r="T3367" i="1" s="1"/>
  <c r="J3368" i="1"/>
  <c r="T3368" i="1" s="1"/>
  <c r="J3369" i="1"/>
  <c r="T3369" i="1" s="1"/>
  <c r="J3370" i="1"/>
  <c r="T3370" i="1" s="1"/>
  <c r="J3371" i="1"/>
  <c r="T3371" i="1" s="1"/>
  <c r="J3372" i="1"/>
  <c r="T3372" i="1" s="1"/>
  <c r="J3373" i="1"/>
  <c r="T3373" i="1" s="1"/>
  <c r="J3374" i="1"/>
  <c r="T3374" i="1" s="1"/>
  <c r="J3375" i="1"/>
  <c r="T3375" i="1" s="1"/>
  <c r="J3376" i="1"/>
  <c r="T3376" i="1" s="1"/>
  <c r="J1956" i="1"/>
  <c r="T1956" i="1" s="1"/>
  <c r="J1957" i="1"/>
  <c r="T1957" i="1" s="1"/>
  <c r="J1958" i="1"/>
  <c r="T1958" i="1" s="1"/>
  <c r="J1959" i="1"/>
  <c r="T1959" i="1" s="1"/>
  <c r="J1960" i="1"/>
  <c r="T1960" i="1" s="1"/>
  <c r="J1961" i="1"/>
  <c r="T1961" i="1" s="1"/>
  <c r="J1962" i="1"/>
  <c r="T1962" i="1" s="1"/>
  <c r="J1963" i="1"/>
  <c r="T1963" i="1" s="1"/>
  <c r="J1964" i="1"/>
  <c r="T1964" i="1" s="1"/>
  <c r="J1965" i="1"/>
  <c r="T1965" i="1" s="1"/>
  <c r="J1966" i="1"/>
  <c r="T1966" i="1" s="1"/>
  <c r="J1967" i="1"/>
  <c r="T1967" i="1" s="1"/>
  <c r="J1968" i="1"/>
  <c r="T1968" i="1" s="1"/>
  <c r="J1969" i="1"/>
  <c r="T1969" i="1" s="1"/>
  <c r="J1970" i="1"/>
  <c r="T1970" i="1" s="1"/>
  <c r="J1971" i="1"/>
  <c r="T1971" i="1" s="1"/>
  <c r="J1972" i="1"/>
  <c r="T1972" i="1" s="1"/>
  <c r="J1973" i="1"/>
  <c r="T1973" i="1" s="1"/>
  <c r="J1974" i="1"/>
  <c r="T1974" i="1" s="1"/>
  <c r="J1975" i="1"/>
  <c r="T1975" i="1" s="1"/>
  <c r="J1976" i="1"/>
  <c r="T1976" i="1" s="1"/>
  <c r="J1977" i="1"/>
  <c r="T1977" i="1" s="1"/>
  <c r="J1978" i="1"/>
  <c r="T1978" i="1" s="1"/>
  <c r="J1979" i="1"/>
  <c r="T1979" i="1" s="1"/>
  <c r="J5124" i="1"/>
  <c r="T5124" i="1" s="1"/>
  <c r="J5125" i="1"/>
  <c r="T5125" i="1" s="1"/>
  <c r="J5126" i="1"/>
  <c r="T5126" i="1" s="1"/>
  <c r="J3249" i="1"/>
  <c r="T3249" i="1" s="1"/>
  <c r="J3250" i="1"/>
  <c r="T3250" i="1" s="1"/>
  <c r="J3251" i="1"/>
  <c r="T3251" i="1" s="1"/>
  <c r="J3252" i="1"/>
  <c r="T3252" i="1" s="1"/>
  <c r="J3253" i="1"/>
  <c r="T3253" i="1" s="1"/>
  <c r="J3254" i="1"/>
  <c r="T3254" i="1" s="1"/>
  <c r="J3255" i="1"/>
  <c r="T3255" i="1" s="1"/>
  <c r="J3256" i="1"/>
  <c r="T3256" i="1" s="1"/>
  <c r="J3257" i="1"/>
  <c r="T3257" i="1" s="1"/>
  <c r="J5084" i="1"/>
  <c r="T5084" i="1" s="1"/>
  <c r="J5085" i="1"/>
  <c r="T5085" i="1" s="1"/>
  <c r="J3391" i="1"/>
  <c r="T3391" i="1" s="1"/>
  <c r="J3392" i="1"/>
  <c r="T3392" i="1" s="1"/>
  <c r="J3393" i="1"/>
  <c r="T3393" i="1" s="1"/>
  <c r="J2921" i="1"/>
  <c r="T2921" i="1" s="1"/>
  <c r="J2922" i="1"/>
  <c r="T2922" i="1" s="1"/>
  <c r="J2923" i="1"/>
  <c r="T2923" i="1" s="1"/>
  <c r="J2924" i="1"/>
  <c r="T2924" i="1" s="1"/>
  <c r="J2925" i="1"/>
  <c r="T2925" i="1" s="1"/>
  <c r="J2926" i="1"/>
  <c r="T2926" i="1" s="1"/>
  <c r="J2927" i="1"/>
  <c r="T2927" i="1" s="1"/>
  <c r="J2928" i="1"/>
  <c r="T2928" i="1" s="1"/>
  <c r="J2929" i="1"/>
  <c r="T2929" i="1" s="1"/>
  <c r="J2930" i="1"/>
  <c r="T2930" i="1" s="1"/>
  <c r="J2931" i="1"/>
  <c r="T2931" i="1" s="1"/>
  <c r="J2932" i="1"/>
  <c r="T2932" i="1" s="1"/>
  <c r="J2933" i="1"/>
  <c r="T2933" i="1" s="1"/>
  <c r="J2934" i="1"/>
  <c r="T2934" i="1" s="1"/>
  <c r="J2935" i="1"/>
  <c r="T2935" i="1" s="1"/>
  <c r="J2936" i="1"/>
  <c r="T2936" i="1" s="1"/>
  <c r="J2964" i="1"/>
  <c r="T2964" i="1" s="1"/>
  <c r="J2965" i="1"/>
  <c r="T2965" i="1" s="1"/>
  <c r="J2966" i="1"/>
  <c r="T2966" i="1" s="1"/>
  <c r="J2513" i="1"/>
  <c r="T2513" i="1" s="1"/>
  <c r="J2514" i="1"/>
  <c r="T2514" i="1" s="1"/>
  <c r="J2515" i="1"/>
  <c r="T2515" i="1" s="1"/>
  <c r="J2516" i="1"/>
  <c r="T2516" i="1" s="1"/>
  <c r="J2517" i="1"/>
  <c r="T2517" i="1" s="1"/>
  <c r="J2734" i="1"/>
  <c r="T2734" i="1" s="1"/>
  <c r="J2735" i="1"/>
  <c r="T2735" i="1" s="1"/>
  <c r="J2736" i="1"/>
  <c r="T2736" i="1" s="1"/>
  <c r="J2737" i="1"/>
  <c r="T2737" i="1" s="1"/>
  <c r="J2738" i="1"/>
  <c r="T2738" i="1" s="1"/>
  <c r="J2730" i="1"/>
  <c r="T2730" i="1" s="1"/>
  <c r="J2731" i="1"/>
  <c r="T2731" i="1" s="1"/>
  <c r="J2732" i="1"/>
  <c r="T2732" i="1" s="1"/>
  <c r="J2733" i="1"/>
  <c r="T2733" i="1" s="1"/>
  <c r="J3320" i="1"/>
  <c r="T3320" i="1" s="1"/>
  <c r="J3321" i="1"/>
  <c r="T3321" i="1" s="1"/>
  <c r="J3322" i="1"/>
  <c r="T3322" i="1" s="1"/>
  <c r="J3323" i="1"/>
  <c r="T3323" i="1" s="1"/>
  <c r="J3324" i="1"/>
  <c r="T3324" i="1" s="1"/>
  <c r="J3325" i="1"/>
  <c r="T3325" i="1" s="1"/>
  <c r="J3326" i="1"/>
  <c r="T3326" i="1" s="1"/>
  <c r="J3327" i="1"/>
  <c r="T3327" i="1" s="1"/>
  <c r="J3328" i="1"/>
  <c r="T3328" i="1" s="1"/>
  <c r="J3329" i="1"/>
  <c r="T3329" i="1" s="1"/>
  <c r="J3330" i="1"/>
  <c r="T3330" i="1" s="1"/>
  <c r="J3331" i="1"/>
  <c r="T3331" i="1" s="1"/>
  <c r="J3332" i="1"/>
  <c r="T3332" i="1" s="1"/>
  <c r="J3333" i="1"/>
  <c r="T3333" i="1" s="1"/>
  <c r="J3334" i="1"/>
  <c r="T3334" i="1" s="1"/>
  <c r="J3335" i="1"/>
  <c r="T3335" i="1" s="1"/>
  <c r="J3736" i="1"/>
  <c r="T3736" i="1" s="1"/>
  <c r="J3737" i="1"/>
  <c r="T3737" i="1" s="1"/>
  <c r="J3738" i="1"/>
  <c r="T3738" i="1" s="1"/>
  <c r="J3739" i="1"/>
  <c r="T3739" i="1" s="1"/>
  <c r="J3740" i="1"/>
  <c r="T3740" i="1" s="1"/>
  <c r="J3741" i="1"/>
  <c r="T3741" i="1" s="1"/>
  <c r="J3742" i="1"/>
  <c r="T3742" i="1" s="1"/>
  <c r="J3743" i="1"/>
  <c r="T3743" i="1" s="1"/>
  <c r="J3744" i="1"/>
  <c r="T3744" i="1" s="1"/>
  <c r="J5133" i="1"/>
  <c r="T5133" i="1" s="1"/>
  <c r="J5134" i="1"/>
  <c r="T5134" i="1" s="1"/>
  <c r="J5135" i="1"/>
  <c r="T5135" i="1" s="1"/>
  <c r="J5136" i="1"/>
  <c r="T5136" i="1" s="1"/>
  <c r="J5137" i="1"/>
  <c r="T5137" i="1" s="1"/>
  <c r="J5138" i="1"/>
  <c r="T5138" i="1" s="1"/>
  <c r="J5139" i="1"/>
  <c r="T5139" i="1" s="1"/>
  <c r="J5140" i="1"/>
  <c r="T5140" i="1" s="1"/>
  <c r="J4319" i="1"/>
  <c r="T4319" i="1" s="1"/>
  <c r="J4320" i="1"/>
  <c r="T4320" i="1" s="1"/>
  <c r="J4321" i="1"/>
  <c r="T4321" i="1" s="1"/>
  <c r="J2597" i="1"/>
  <c r="T2597" i="1" s="1"/>
  <c r="J2598" i="1"/>
  <c r="T2598" i="1" s="1"/>
  <c r="J2599" i="1"/>
  <c r="T2599" i="1" s="1"/>
  <c r="J2600" i="1"/>
  <c r="T2600" i="1" s="1"/>
  <c r="J2601" i="1"/>
  <c r="T2601" i="1" s="1"/>
  <c r="J2602" i="1"/>
  <c r="T2602" i="1" s="1"/>
  <c r="J2603" i="1"/>
  <c r="T2603" i="1" s="1"/>
  <c r="J2604" i="1"/>
  <c r="T2604" i="1" s="1"/>
  <c r="J2605" i="1"/>
  <c r="T2605" i="1" s="1"/>
  <c r="J2606" i="1"/>
  <c r="T2606" i="1" s="1"/>
  <c r="J2607" i="1"/>
  <c r="T2607" i="1" s="1"/>
  <c r="J2608" i="1"/>
  <c r="T2608" i="1" s="1"/>
  <c r="J2609" i="1"/>
  <c r="T2609" i="1" s="1"/>
  <c r="J2610" i="1"/>
  <c r="T2610" i="1" s="1"/>
  <c r="J2611" i="1"/>
  <c r="T2611" i="1" s="1"/>
  <c r="J2612" i="1"/>
  <c r="T2612" i="1" s="1"/>
  <c r="J2613" i="1"/>
  <c r="T2613" i="1" s="1"/>
  <c r="J2614" i="1"/>
  <c r="T2614" i="1" s="1"/>
  <c r="J2615" i="1"/>
  <c r="T2615" i="1" s="1"/>
  <c r="J2616" i="1"/>
  <c r="T2616" i="1" s="1"/>
  <c r="J2617" i="1"/>
  <c r="T2617" i="1" s="1"/>
  <c r="J2618" i="1"/>
  <c r="T2618" i="1" s="1"/>
  <c r="J2619" i="1"/>
  <c r="T2619" i="1" s="1"/>
  <c r="J2620" i="1"/>
  <c r="T2620" i="1" s="1"/>
  <c r="J2621" i="1"/>
  <c r="T2621" i="1" s="1"/>
  <c r="J2429" i="1"/>
  <c r="T2429" i="1" s="1"/>
  <c r="J2430" i="1"/>
  <c r="T2430" i="1" s="1"/>
  <c r="J2560" i="1"/>
  <c r="T2560" i="1" s="1"/>
  <c r="J2561" i="1"/>
  <c r="T2561" i="1" s="1"/>
  <c r="J2562" i="1"/>
  <c r="T2562" i="1" s="1"/>
  <c r="J2563" i="1"/>
  <c r="T2563" i="1" s="1"/>
  <c r="J2564" i="1"/>
  <c r="T2564" i="1" s="1"/>
  <c r="J2565" i="1"/>
  <c r="T2565" i="1" s="1"/>
  <c r="J2566" i="1"/>
  <c r="T2566" i="1" s="1"/>
  <c r="J2567" i="1"/>
  <c r="T2567" i="1" s="1"/>
  <c r="J2568" i="1"/>
  <c r="T2568" i="1" s="1"/>
  <c r="J2439" i="1"/>
  <c r="T2439" i="1" s="1"/>
  <c r="J2440" i="1"/>
  <c r="T2440" i="1" s="1"/>
  <c r="J2441" i="1"/>
  <c r="T2441" i="1" s="1"/>
  <c r="J2442" i="1"/>
  <c r="T2442" i="1" s="1"/>
  <c r="J2443" i="1"/>
  <c r="T2443" i="1" s="1"/>
  <c r="J2444" i="1"/>
  <c r="T2444" i="1" s="1"/>
  <c r="J2445" i="1"/>
  <c r="T2445" i="1" s="1"/>
  <c r="J2446" i="1"/>
  <c r="T2446" i="1" s="1"/>
  <c r="J2447" i="1"/>
  <c r="T2447" i="1" s="1"/>
  <c r="J2448" i="1"/>
  <c r="T2448" i="1" s="1"/>
  <c r="J2449" i="1"/>
  <c r="T2449" i="1" s="1"/>
  <c r="J2450" i="1"/>
  <c r="T2450" i="1" s="1"/>
  <c r="J2451" i="1"/>
  <c r="T2451" i="1" s="1"/>
  <c r="J2452" i="1"/>
  <c r="T2452" i="1" s="1"/>
  <c r="J2453" i="1"/>
  <c r="T2453" i="1" s="1"/>
  <c r="J2454" i="1"/>
  <c r="T2454" i="1" s="1"/>
  <c r="J2455" i="1"/>
  <c r="T2455" i="1" s="1"/>
  <c r="J2456" i="1"/>
  <c r="T2456" i="1" s="1"/>
  <c r="J2457" i="1"/>
  <c r="T2457" i="1" s="1"/>
  <c r="J2458" i="1"/>
  <c r="T2458" i="1" s="1"/>
  <c r="J2459" i="1"/>
  <c r="T2459" i="1" s="1"/>
  <c r="J2460" i="1"/>
  <c r="T2460" i="1" s="1"/>
  <c r="J2461" i="1"/>
  <c r="T2461" i="1" s="1"/>
  <c r="J2462" i="1"/>
  <c r="T2462" i="1" s="1"/>
  <c r="J2463" i="1"/>
  <c r="T2463" i="1" s="1"/>
  <c r="J2464" i="1"/>
  <c r="T2464" i="1" s="1"/>
  <c r="J2465" i="1"/>
  <c r="T2465" i="1" s="1"/>
  <c r="J2466" i="1"/>
  <c r="T2466" i="1" s="1"/>
  <c r="J2467" i="1"/>
  <c r="T2467" i="1" s="1"/>
  <c r="J2468" i="1"/>
  <c r="T2468" i="1" s="1"/>
  <c r="J2469" i="1"/>
  <c r="T2469" i="1" s="1"/>
  <c r="J3336" i="1"/>
  <c r="T3336" i="1" s="1"/>
  <c r="J3337" i="1"/>
  <c r="T3337" i="1" s="1"/>
  <c r="J3338" i="1"/>
  <c r="T3338" i="1" s="1"/>
  <c r="J3339" i="1"/>
  <c r="T3339" i="1" s="1"/>
  <c r="J3340" i="1"/>
  <c r="T3340" i="1" s="1"/>
  <c r="J3341" i="1"/>
  <c r="T3341" i="1" s="1"/>
  <c r="J3342" i="1"/>
  <c r="T3342" i="1" s="1"/>
  <c r="J2518" i="1"/>
  <c r="T2518" i="1" s="1"/>
  <c r="J2519" i="1"/>
  <c r="T2519" i="1" s="1"/>
  <c r="J2520" i="1"/>
  <c r="T2520" i="1" s="1"/>
  <c r="J2521" i="1"/>
  <c r="T2521" i="1" s="1"/>
  <c r="J2522" i="1"/>
  <c r="T2522" i="1" s="1"/>
  <c r="J2523" i="1"/>
  <c r="T2523" i="1" s="1"/>
  <c r="J2524" i="1"/>
  <c r="T2524" i="1" s="1"/>
  <c r="J2525" i="1"/>
  <c r="T2525" i="1" s="1"/>
  <c r="J2812" i="1"/>
  <c r="T2812" i="1" s="1"/>
  <c r="J2813" i="1"/>
  <c r="T2813" i="1" s="1"/>
  <c r="J2814" i="1"/>
  <c r="T2814" i="1" s="1"/>
  <c r="J2815" i="1"/>
  <c r="T2815" i="1" s="1"/>
  <c r="J2816" i="1"/>
  <c r="T2816" i="1" s="1"/>
  <c r="J2817" i="1"/>
  <c r="T2817" i="1" s="1"/>
  <c r="J2818" i="1"/>
  <c r="T2818" i="1" s="1"/>
  <c r="J2819" i="1"/>
  <c r="T2819" i="1" s="1"/>
  <c r="J2820" i="1"/>
  <c r="T2820" i="1" s="1"/>
  <c r="J2821" i="1"/>
  <c r="T2821" i="1" s="1"/>
  <c r="J2822" i="1"/>
  <c r="T2822" i="1" s="1"/>
  <c r="J2823" i="1"/>
  <c r="T2823" i="1" s="1"/>
  <c r="J2824" i="1"/>
  <c r="T2824" i="1" s="1"/>
  <c r="J2825" i="1"/>
  <c r="T2825" i="1" s="1"/>
  <c r="J2826" i="1"/>
  <c r="T2826" i="1" s="1"/>
  <c r="J2827" i="1"/>
  <c r="T2827" i="1" s="1"/>
  <c r="J2828" i="1"/>
  <c r="T2828" i="1" s="1"/>
  <c r="J2829" i="1"/>
  <c r="T2829" i="1" s="1"/>
  <c r="J2830" i="1"/>
  <c r="T2830" i="1" s="1"/>
  <c r="J2831" i="1"/>
  <c r="T2831" i="1" s="1"/>
  <c r="J2832" i="1"/>
  <c r="T2832" i="1" s="1"/>
  <c r="J2833" i="1"/>
  <c r="T2833" i="1" s="1"/>
  <c r="J2834" i="1"/>
  <c r="T2834" i="1" s="1"/>
  <c r="J2835" i="1"/>
  <c r="T2835" i="1" s="1"/>
  <c r="J2836" i="1"/>
  <c r="T2836" i="1" s="1"/>
  <c r="J2837" i="1"/>
  <c r="T2837" i="1" s="1"/>
  <c r="J2838" i="1"/>
  <c r="T2838" i="1" s="1"/>
  <c r="J2839" i="1"/>
  <c r="T2839" i="1" s="1"/>
  <c r="J2840" i="1"/>
  <c r="T2840" i="1" s="1"/>
  <c r="J2841" i="1"/>
  <c r="T2841" i="1" s="1"/>
  <c r="J2842" i="1"/>
  <c r="T2842" i="1" s="1"/>
  <c r="J2843" i="1"/>
  <c r="T2843" i="1" s="1"/>
  <c r="J2844" i="1"/>
  <c r="T2844" i="1" s="1"/>
  <c r="J2845" i="1"/>
  <c r="T2845" i="1" s="1"/>
  <c r="J2846" i="1"/>
  <c r="T2846" i="1" s="1"/>
  <c r="J2847" i="1"/>
  <c r="T2847" i="1" s="1"/>
  <c r="J2848" i="1"/>
  <c r="T2848" i="1" s="1"/>
  <c r="J2849" i="1"/>
  <c r="T2849" i="1" s="1"/>
  <c r="J2850" i="1"/>
  <c r="T2850" i="1" s="1"/>
  <c r="J2851" i="1"/>
  <c r="T2851" i="1" s="1"/>
  <c r="J2852" i="1"/>
  <c r="T2852" i="1" s="1"/>
  <c r="J2853" i="1"/>
  <c r="T2853" i="1" s="1"/>
  <c r="J2854" i="1"/>
  <c r="T2854" i="1" s="1"/>
  <c r="J2855" i="1"/>
  <c r="T2855" i="1" s="1"/>
  <c r="J2856" i="1"/>
  <c r="T2856" i="1" s="1"/>
  <c r="J2857" i="1"/>
  <c r="T2857" i="1" s="1"/>
  <c r="J2858" i="1"/>
  <c r="T2858" i="1" s="1"/>
  <c r="J2859" i="1"/>
  <c r="T2859" i="1" s="1"/>
  <c r="J2860" i="1"/>
  <c r="T2860" i="1" s="1"/>
  <c r="J2861" i="1"/>
  <c r="T2861" i="1" s="1"/>
  <c r="J2862" i="1"/>
  <c r="T2862" i="1" s="1"/>
  <c r="J2863" i="1"/>
  <c r="T2863" i="1" s="1"/>
  <c r="J2864" i="1"/>
  <c r="T2864" i="1" s="1"/>
  <c r="J2865" i="1"/>
  <c r="T2865" i="1" s="1"/>
  <c r="J2866" i="1"/>
  <c r="T2866" i="1" s="1"/>
  <c r="J2867" i="1"/>
  <c r="T2867" i="1" s="1"/>
  <c r="J2868" i="1"/>
  <c r="T2868" i="1" s="1"/>
  <c r="J2869" i="1"/>
  <c r="T2869" i="1" s="1"/>
  <c r="J2870" i="1"/>
  <c r="T2870" i="1" s="1"/>
  <c r="J2871" i="1"/>
  <c r="T2871" i="1" s="1"/>
  <c r="J2872" i="1"/>
  <c r="T2872" i="1" s="1"/>
  <c r="J2873" i="1"/>
  <c r="T2873" i="1" s="1"/>
  <c r="J2874" i="1"/>
  <c r="T2874" i="1" s="1"/>
  <c r="J2875" i="1"/>
  <c r="T2875" i="1" s="1"/>
  <c r="J2876" i="1"/>
  <c r="T2876" i="1" s="1"/>
  <c r="J2877" i="1"/>
  <c r="T2877" i="1" s="1"/>
  <c r="J2878" i="1"/>
  <c r="T2878" i="1" s="1"/>
  <c r="J3447" i="1"/>
  <c r="T3447" i="1" s="1"/>
  <c r="J3448" i="1"/>
  <c r="T3448" i="1" s="1"/>
  <c r="J3449" i="1"/>
  <c r="T3449" i="1" s="1"/>
  <c r="J3450" i="1"/>
  <c r="T3450" i="1" s="1"/>
  <c r="J3451" i="1"/>
  <c r="T3451" i="1" s="1"/>
  <c r="J3452" i="1"/>
  <c r="T3452" i="1" s="1"/>
  <c r="J3453" i="1"/>
  <c r="T3453" i="1" s="1"/>
  <c r="J3454" i="1"/>
  <c r="T3454" i="1" s="1"/>
  <c r="J3455" i="1"/>
  <c r="T3455" i="1" s="1"/>
  <c r="J3456" i="1"/>
  <c r="T3456" i="1" s="1"/>
  <c r="J3457" i="1"/>
  <c r="T3457" i="1" s="1"/>
  <c r="J3458" i="1"/>
  <c r="T3458" i="1" s="1"/>
  <c r="J3092" i="1"/>
  <c r="T3092" i="1" s="1"/>
  <c r="J3093" i="1"/>
  <c r="T3093" i="1" s="1"/>
  <c r="J3094" i="1"/>
  <c r="T3094" i="1" s="1"/>
  <c r="J3095" i="1"/>
  <c r="T3095" i="1" s="1"/>
  <c r="J3096" i="1"/>
  <c r="T3096" i="1" s="1"/>
  <c r="J3097" i="1"/>
  <c r="T3097" i="1" s="1"/>
  <c r="J3098" i="1"/>
  <c r="T3098" i="1" s="1"/>
  <c r="J3099" i="1"/>
  <c r="T3099" i="1" s="1"/>
  <c r="J3100" i="1"/>
  <c r="T3100" i="1" s="1"/>
  <c r="J3101" i="1"/>
  <c r="T3101" i="1" s="1"/>
  <c r="J3102" i="1"/>
  <c r="T3102" i="1" s="1"/>
  <c r="J3103" i="1"/>
  <c r="T3103" i="1" s="1"/>
  <c r="J2435" i="1"/>
  <c r="T2435" i="1" s="1"/>
  <c r="J2436" i="1"/>
  <c r="T2436" i="1" s="1"/>
  <c r="J2437" i="1"/>
  <c r="T2437" i="1" s="1"/>
  <c r="J2438" i="1"/>
  <c r="T2438" i="1" s="1"/>
  <c r="J2882" i="1"/>
  <c r="T2882" i="1" s="1"/>
  <c r="J2883" i="1"/>
  <c r="T2883" i="1" s="1"/>
  <c r="J2884" i="1"/>
  <c r="T2884" i="1" s="1"/>
  <c r="J2885" i="1"/>
  <c r="T2885" i="1" s="1"/>
  <c r="J2886" i="1"/>
  <c r="T2886" i="1" s="1"/>
  <c r="J2887" i="1"/>
  <c r="T2887" i="1" s="1"/>
  <c r="J2888" i="1"/>
  <c r="T2888" i="1" s="1"/>
  <c r="J2889" i="1"/>
  <c r="T2889" i="1" s="1"/>
  <c r="J2890" i="1"/>
  <c r="T2890" i="1" s="1"/>
  <c r="J2891" i="1"/>
  <c r="T2891" i="1" s="1"/>
  <c r="J2892" i="1"/>
  <c r="T2892" i="1" s="1"/>
  <c r="J2893" i="1"/>
  <c r="T2893" i="1" s="1"/>
  <c r="J2894" i="1"/>
  <c r="T2894" i="1" s="1"/>
  <c r="J2895" i="1"/>
  <c r="T2895" i="1" s="1"/>
  <c r="J2896" i="1"/>
  <c r="T2896" i="1" s="1"/>
  <c r="J3463" i="1"/>
  <c r="T3463" i="1" s="1"/>
  <c r="J3464" i="1"/>
  <c r="T3464" i="1" s="1"/>
  <c r="J3465" i="1"/>
  <c r="T3465" i="1" s="1"/>
  <c r="J3466" i="1"/>
  <c r="T3466" i="1" s="1"/>
  <c r="J3467" i="1"/>
  <c r="T3467" i="1" s="1"/>
  <c r="J3468" i="1"/>
  <c r="T3468" i="1" s="1"/>
  <c r="J3469" i="1"/>
  <c r="T3469" i="1" s="1"/>
  <c r="J3470" i="1"/>
  <c r="T3470" i="1" s="1"/>
  <c r="J3471" i="1"/>
  <c r="T3471" i="1" s="1"/>
  <c r="J3472" i="1"/>
  <c r="T3472" i="1" s="1"/>
  <c r="J3473" i="1"/>
  <c r="T3473" i="1" s="1"/>
  <c r="J3474" i="1"/>
  <c r="T3474" i="1" s="1"/>
  <c r="J3475" i="1"/>
  <c r="T3475" i="1" s="1"/>
  <c r="J3476" i="1"/>
  <c r="T3476" i="1" s="1"/>
  <c r="J3477" i="1"/>
  <c r="T3477" i="1" s="1"/>
  <c r="J2622" i="1"/>
  <c r="T2622" i="1" s="1"/>
  <c r="J2623" i="1"/>
  <c r="T2623" i="1" s="1"/>
  <c r="J2624" i="1"/>
  <c r="T2624" i="1" s="1"/>
  <c r="J2625" i="1"/>
  <c r="T2625" i="1" s="1"/>
  <c r="J2626" i="1"/>
  <c r="T2626" i="1" s="1"/>
  <c r="J2627" i="1"/>
  <c r="T2627" i="1" s="1"/>
  <c r="J2628" i="1"/>
  <c r="T2628" i="1" s="1"/>
  <c r="J2629" i="1"/>
  <c r="T2629" i="1" s="1"/>
  <c r="J2630" i="1"/>
  <c r="T2630" i="1" s="1"/>
  <c r="J2631" i="1"/>
  <c r="T2631" i="1" s="1"/>
  <c r="J2632" i="1"/>
  <c r="T2632" i="1" s="1"/>
  <c r="J2633" i="1"/>
  <c r="T2633" i="1" s="1"/>
  <c r="J2634" i="1"/>
  <c r="T2634" i="1" s="1"/>
  <c r="J2635" i="1"/>
  <c r="T2635" i="1" s="1"/>
  <c r="J2636" i="1"/>
  <c r="T2636" i="1" s="1"/>
  <c r="J2637" i="1"/>
  <c r="T2637" i="1" s="1"/>
  <c r="J2638" i="1"/>
  <c r="T2638" i="1" s="1"/>
  <c r="J2639" i="1"/>
  <c r="T2639" i="1" s="1"/>
  <c r="J2640" i="1"/>
  <c r="T2640" i="1" s="1"/>
  <c r="J2641" i="1"/>
  <c r="T2641" i="1" s="1"/>
  <c r="J2642" i="1"/>
  <c r="T2642" i="1" s="1"/>
  <c r="J2643" i="1"/>
  <c r="T2643" i="1" s="1"/>
  <c r="J2644" i="1"/>
  <c r="T2644" i="1" s="1"/>
  <c r="J2645" i="1"/>
  <c r="T2645" i="1" s="1"/>
  <c r="J2646" i="1"/>
  <c r="T2646" i="1" s="1"/>
  <c r="J2647" i="1"/>
  <c r="T2647" i="1" s="1"/>
  <c r="J2648" i="1"/>
  <c r="T2648" i="1" s="1"/>
  <c r="J2649" i="1"/>
  <c r="T2649" i="1" s="1"/>
  <c r="J2650" i="1"/>
  <c r="T2650" i="1" s="1"/>
  <c r="J2651" i="1"/>
  <c r="T2651" i="1" s="1"/>
  <c r="J2652" i="1"/>
  <c r="T2652" i="1" s="1"/>
  <c r="J2653" i="1"/>
  <c r="T2653" i="1" s="1"/>
  <c r="J2654" i="1"/>
  <c r="T2654" i="1" s="1"/>
  <c r="J2655" i="1"/>
  <c r="T2655" i="1" s="1"/>
  <c r="J2656" i="1"/>
  <c r="T2656" i="1" s="1"/>
  <c r="J2657" i="1"/>
  <c r="T2657" i="1" s="1"/>
  <c r="J2658" i="1"/>
  <c r="T2658" i="1" s="1"/>
  <c r="J2659" i="1"/>
  <c r="T2659" i="1" s="1"/>
  <c r="J2660" i="1"/>
  <c r="T2660" i="1" s="1"/>
  <c r="J2661" i="1"/>
  <c r="T2661" i="1" s="1"/>
  <c r="J2662" i="1"/>
  <c r="T2662" i="1" s="1"/>
  <c r="J2663" i="1"/>
  <c r="T2663" i="1" s="1"/>
  <c r="J2664" i="1"/>
  <c r="T2664" i="1" s="1"/>
  <c r="J2665" i="1"/>
  <c r="T2665" i="1" s="1"/>
  <c r="J2666" i="1"/>
  <c r="T2666" i="1" s="1"/>
  <c r="J2667" i="1"/>
  <c r="T2667" i="1" s="1"/>
  <c r="J2668" i="1"/>
  <c r="T2668" i="1" s="1"/>
  <c r="J2669" i="1"/>
  <c r="T2669" i="1" s="1"/>
  <c r="J2670" i="1"/>
  <c r="T2670" i="1" s="1"/>
  <c r="J3167" i="1"/>
  <c r="T3167" i="1" s="1"/>
  <c r="J3168" i="1"/>
  <c r="T3168" i="1" s="1"/>
  <c r="J3169" i="1"/>
  <c r="T3169" i="1" s="1"/>
  <c r="J3170" i="1"/>
  <c r="T3170" i="1" s="1"/>
  <c r="J3171" i="1"/>
  <c r="T3171" i="1" s="1"/>
  <c r="J3172" i="1"/>
  <c r="T3172" i="1" s="1"/>
  <c r="J3314" i="1"/>
  <c r="T3314" i="1" s="1"/>
  <c r="J3315" i="1"/>
  <c r="T3315" i="1" s="1"/>
  <c r="J3316" i="1"/>
  <c r="T3316" i="1" s="1"/>
  <c r="J3317" i="1"/>
  <c r="T3317" i="1" s="1"/>
  <c r="J4363" i="1"/>
  <c r="T4363" i="1" s="1"/>
  <c r="J4364" i="1"/>
  <c r="T4364" i="1" s="1"/>
  <c r="J4365" i="1"/>
  <c r="T4365" i="1" s="1"/>
  <c r="J4366" i="1"/>
  <c r="T4366" i="1" s="1"/>
  <c r="J4367" i="1"/>
  <c r="T4367" i="1" s="1"/>
  <c r="J4368" i="1"/>
  <c r="T4368" i="1" s="1"/>
  <c r="J4369" i="1"/>
  <c r="T4369" i="1" s="1"/>
  <c r="J4370" i="1"/>
  <c r="T4370" i="1" s="1"/>
  <c r="J4371" i="1"/>
  <c r="T4371" i="1" s="1"/>
  <c r="J4372" i="1"/>
  <c r="T4372" i="1" s="1"/>
  <c r="J4373" i="1"/>
  <c r="T4373" i="1" s="1"/>
  <c r="J4374" i="1"/>
  <c r="T4374" i="1" s="1"/>
  <c r="J4375" i="1"/>
  <c r="T4375" i="1" s="1"/>
  <c r="J4376" i="1"/>
  <c r="T4376" i="1" s="1"/>
  <c r="J4377" i="1"/>
  <c r="T4377" i="1" s="1"/>
  <c r="J4378" i="1"/>
  <c r="T4378" i="1" s="1"/>
  <c r="J2501" i="1"/>
  <c r="T2501" i="1" s="1"/>
  <c r="J3982" i="1"/>
  <c r="T3982" i="1" s="1"/>
  <c r="J3983" i="1"/>
  <c r="T3983" i="1" s="1"/>
  <c r="J3984" i="1"/>
  <c r="T3984" i="1" s="1"/>
  <c r="J3985" i="1"/>
  <c r="T3985" i="1" s="1"/>
  <c r="J3986" i="1"/>
  <c r="T3986" i="1" s="1"/>
  <c r="J3987" i="1"/>
  <c r="T3987" i="1" s="1"/>
  <c r="J3988" i="1"/>
  <c r="T3988" i="1" s="1"/>
  <c r="J3989" i="1"/>
  <c r="T3989" i="1" s="1"/>
  <c r="J3990" i="1"/>
  <c r="T3990" i="1" s="1"/>
  <c r="J3991" i="1"/>
  <c r="T3991" i="1" s="1"/>
  <c r="J3992" i="1"/>
  <c r="T3992" i="1" s="1"/>
  <c r="J3993" i="1"/>
  <c r="T3993" i="1" s="1"/>
  <c r="J3994" i="1"/>
  <c r="T3994" i="1" s="1"/>
  <c r="J3995" i="1"/>
  <c r="T3995" i="1" s="1"/>
  <c r="J3996" i="1"/>
  <c r="T3996" i="1" s="1"/>
  <c r="J3997" i="1"/>
  <c r="T3997" i="1" s="1"/>
  <c r="J3998" i="1"/>
  <c r="T3998" i="1" s="1"/>
  <c r="J3999" i="1"/>
  <c r="T3999" i="1" s="1"/>
  <c r="J4000" i="1"/>
  <c r="T4000" i="1" s="1"/>
  <c r="J4001" i="1"/>
  <c r="T4001" i="1" s="1"/>
  <c r="J4002" i="1"/>
  <c r="T4002" i="1" s="1"/>
  <c r="J4003" i="1"/>
  <c r="T4003" i="1" s="1"/>
  <c r="J4004" i="1"/>
  <c r="T4004" i="1" s="1"/>
  <c r="J4005" i="1"/>
  <c r="T4005" i="1" s="1"/>
  <c r="J4006" i="1"/>
  <c r="T4006" i="1" s="1"/>
  <c r="J4007" i="1"/>
  <c r="T4007" i="1" s="1"/>
  <c r="J4008" i="1"/>
  <c r="T4008" i="1" s="1"/>
  <c r="J4009" i="1"/>
  <c r="T4009" i="1" s="1"/>
  <c r="J4010" i="1"/>
  <c r="T4010" i="1" s="1"/>
  <c r="J4011" i="1"/>
  <c r="T4011" i="1" s="1"/>
  <c r="J4012" i="1"/>
  <c r="T4012" i="1" s="1"/>
  <c r="J4013" i="1"/>
  <c r="T4013" i="1" s="1"/>
  <c r="J4014" i="1"/>
  <c r="T4014" i="1" s="1"/>
  <c r="J4015" i="1"/>
  <c r="T4015" i="1" s="1"/>
  <c r="J4016" i="1"/>
  <c r="T4016" i="1" s="1"/>
  <c r="J4017" i="1"/>
  <c r="T4017" i="1" s="1"/>
  <c r="J4018" i="1"/>
  <c r="T4018" i="1" s="1"/>
  <c r="J4019" i="1"/>
  <c r="T4019" i="1" s="1"/>
  <c r="J4020" i="1"/>
  <c r="T4020" i="1" s="1"/>
  <c r="J4021" i="1"/>
  <c r="T4021" i="1" s="1"/>
  <c r="J4022" i="1"/>
  <c r="T4022" i="1" s="1"/>
  <c r="J4023" i="1"/>
  <c r="T4023" i="1" s="1"/>
  <c r="J4024" i="1"/>
  <c r="T4024" i="1" s="1"/>
  <c r="J4025" i="1"/>
  <c r="T4025" i="1" s="1"/>
  <c r="J4026" i="1"/>
  <c r="T4026" i="1" s="1"/>
  <c r="J4027" i="1"/>
  <c r="T4027" i="1" s="1"/>
  <c r="J4028" i="1"/>
  <c r="T4028" i="1" s="1"/>
  <c r="J4029" i="1"/>
  <c r="T4029" i="1" s="1"/>
  <c r="J4030" i="1"/>
  <c r="T4030" i="1" s="1"/>
  <c r="J4031" i="1"/>
  <c r="T4031" i="1" s="1"/>
  <c r="J4032" i="1"/>
  <c r="T4032" i="1" s="1"/>
  <c r="J4033" i="1"/>
  <c r="T4033" i="1" s="1"/>
  <c r="J4034" i="1"/>
  <c r="T4034" i="1" s="1"/>
  <c r="J4035" i="1"/>
  <c r="T4035" i="1" s="1"/>
  <c r="J4036" i="1"/>
  <c r="T4036" i="1" s="1"/>
  <c r="J4037" i="1"/>
  <c r="T4037" i="1" s="1"/>
  <c r="J4038" i="1"/>
  <c r="T4038" i="1" s="1"/>
  <c r="J4039" i="1"/>
  <c r="T4039" i="1" s="1"/>
  <c r="J4040" i="1"/>
  <c r="T4040" i="1" s="1"/>
  <c r="J4041" i="1"/>
  <c r="T4041" i="1" s="1"/>
  <c r="J4042" i="1"/>
  <c r="T4042" i="1" s="1"/>
  <c r="J4043" i="1"/>
  <c r="T4043" i="1" s="1"/>
  <c r="J4044" i="1"/>
  <c r="T4044" i="1" s="1"/>
  <c r="J4045" i="1"/>
  <c r="T4045" i="1" s="1"/>
  <c r="J4046" i="1"/>
  <c r="T4046" i="1" s="1"/>
  <c r="J4047" i="1"/>
  <c r="T4047" i="1" s="1"/>
  <c r="J4048" i="1"/>
  <c r="T4048" i="1" s="1"/>
  <c r="J4049" i="1"/>
  <c r="T4049" i="1" s="1"/>
  <c r="J4050" i="1"/>
  <c r="T4050" i="1" s="1"/>
  <c r="J4051" i="1"/>
  <c r="T4051" i="1" s="1"/>
  <c r="J4052" i="1"/>
  <c r="T4052" i="1" s="1"/>
  <c r="J4053" i="1"/>
  <c r="T4053" i="1" s="1"/>
  <c r="J4054" i="1"/>
  <c r="T4054" i="1" s="1"/>
  <c r="J4055" i="1"/>
  <c r="T4055" i="1" s="1"/>
  <c r="J4056" i="1"/>
  <c r="T4056" i="1" s="1"/>
  <c r="J4057" i="1"/>
  <c r="T4057" i="1" s="1"/>
  <c r="J4058" i="1"/>
  <c r="T4058" i="1" s="1"/>
  <c r="J4059" i="1"/>
  <c r="T4059" i="1" s="1"/>
  <c r="J4060" i="1"/>
  <c r="T4060" i="1" s="1"/>
  <c r="J4061" i="1"/>
  <c r="T4061" i="1" s="1"/>
  <c r="J4062" i="1"/>
  <c r="T4062" i="1" s="1"/>
  <c r="J4063" i="1"/>
  <c r="T4063" i="1" s="1"/>
  <c r="J4064" i="1"/>
  <c r="T4064" i="1" s="1"/>
  <c r="J4065" i="1"/>
  <c r="T4065" i="1" s="1"/>
  <c r="J4066" i="1"/>
  <c r="T4066" i="1" s="1"/>
  <c r="J4067" i="1"/>
  <c r="T4067" i="1" s="1"/>
  <c r="J4068" i="1"/>
  <c r="T4068" i="1" s="1"/>
  <c r="J4069" i="1"/>
  <c r="T4069" i="1" s="1"/>
  <c r="J4070" i="1"/>
  <c r="T4070" i="1" s="1"/>
  <c r="J4071" i="1"/>
  <c r="T4071" i="1" s="1"/>
  <c r="J4072" i="1"/>
  <c r="T4072" i="1" s="1"/>
  <c r="J4073" i="1"/>
  <c r="T4073" i="1" s="1"/>
  <c r="J4074" i="1"/>
  <c r="T4074" i="1" s="1"/>
  <c r="J4075" i="1"/>
  <c r="T4075" i="1" s="1"/>
  <c r="J4076" i="1"/>
  <c r="T4076" i="1" s="1"/>
  <c r="J4077" i="1"/>
  <c r="T4077" i="1" s="1"/>
  <c r="J4078" i="1"/>
  <c r="T4078" i="1" s="1"/>
  <c r="J4079" i="1"/>
  <c r="T4079" i="1" s="1"/>
  <c r="J4080" i="1"/>
  <c r="T4080" i="1" s="1"/>
  <c r="J4081" i="1"/>
  <c r="T4081" i="1" s="1"/>
  <c r="J4082" i="1"/>
  <c r="T4082" i="1" s="1"/>
  <c r="J4083" i="1"/>
  <c r="T4083" i="1" s="1"/>
  <c r="J4084" i="1"/>
  <c r="T4084" i="1" s="1"/>
  <c r="J4085" i="1"/>
  <c r="T4085" i="1" s="1"/>
  <c r="J4086" i="1"/>
  <c r="T4086" i="1" s="1"/>
  <c r="J4087" i="1"/>
  <c r="T4087" i="1" s="1"/>
  <c r="J4088" i="1"/>
  <c r="T4088" i="1" s="1"/>
  <c r="J4089" i="1"/>
  <c r="T4089" i="1" s="1"/>
  <c r="J4090" i="1"/>
  <c r="T4090" i="1" s="1"/>
  <c r="J4091" i="1"/>
  <c r="T4091" i="1" s="1"/>
  <c r="J4092" i="1"/>
  <c r="T4092" i="1" s="1"/>
  <c r="J4093" i="1"/>
  <c r="T4093" i="1" s="1"/>
  <c r="J4094" i="1"/>
  <c r="T4094" i="1" s="1"/>
  <c r="J4095" i="1"/>
  <c r="T4095" i="1" s="1"/>
  <c r="J4096" i="1"/>
  <c r="T4096" i="1" s="1"/>
  <c r="J4097" i="1"/>
  <c r="T4097" i="1" s="1"/>
  <c r="J4098" i="1"/>
  <c r="T4098" i="1" s="1"/>
  <c r="J4099" i="1"/>
  <c r="T4099" i="1" s="1"/>
  <c r="J4100" i="1"/>
  <c r="T4100" i="1" s="1"/>
  <c r="J4101" i="1"/>
  <c r="T4101" i="1" s="1"/>
  <c r="J4102" i="1"/>
  <c r="T4102" i="1" s="1"/>
  <c r="J4103" i="1"/>
  <c r="T4103" i="1" s="1"/>
  <c r="J4104" i="1"/>
  <c r="T4104" i="1" s="1"/>
  <c r="J4105" i="1"/>
  <c r="T4105" i="1" s="1"/>
  <c r="J4106" i="1"/>
  <c r="T4106" i="1" s="1"/>
  <c r="J4107" i="1"/>
  <c r="T4107" i="1" s="1"/>
  <c r="J4108" i="1"/>
  <c r="T4108" i="1" s="1"/>
  <c r="J4109" i="1"/>
  <c r="T4109" i="1" s="1"/>
  <c r="J4110" i="1"/>
  <c r="T4110" i="1" s="1"/>
  <c r="J4111" i="1"/>
  <c r="T4111" i="1" s="1"/>
  <c r="J4112" i="1"/>
  <c r="T4112" i="1" s="1"/>
  <c r="J4113" i="1"/>
  <c r="T4113" i="1" s="1"/>
  <c r="J4114" i="1"/>
  <c r="T4114" i="1" s="1"/>
  <c r="J4115" i="1"/>
  <c r="T4115" i="1" s="1"/>
  <c r="J4116" i="1"/>
  <c r="T4116" i="1" s="1"/>
  <c r="J4117" i="1"/>
  <c r="T4117" i="1" s="1"/>
  <c r="J4118" i="1"/>
  <c r="T4118" i="1" s="1"/>
  <c r="J4119" i="1"/>
  <c r="T4119" i="1" s="1"/>
  <c r="J4120" i="1"/>
  <c r="T4120" i="1" s="1"/>
  <c r="J4121" i="1"/>
  <c r="T4121" i="1" s="1"/>
  <c r="J4122" i="1"/>
  <c r="T4122" i="1" s="1"/>
  <c r="J4123" i="1"/>
  <c r="T4123" i="1" s="1"/>
  <c r="J4124" i="1"/>
  <c r="T4124" i="1" s="1"/>
  <c r="J4125" i="1"/>
  <c r="T4125" i="1" s="1"/>
  <c r="J4126" i="1"/>
  <c r="T4126" i="1" s="1"/>
  <c r="J4127" i="1"/>
  <c r="T4127" i="1" s="1"/>
  <c r="J4128" i="1"/>
  <c r="T4128" i="1" s="1"/>
  <c r="J4129" i="1"/>
  <c r="T4129" i="1" s="1"/>
  <c r="J4130" i="1"/>
  <c r="T4130" i="1" s="1"/>
  <c r="J4131" i="1"/>
  <c r="T4131" i="1" s="1"/>
  <c r="J4132" i="1"/>
  <c r="T4132" i="1" s="1"/>
  <c r="J4133" i="1"/>
  <c r="T4133" i="1" s="1"/>
  <c r="J4134" i="1"/>
  <c r="T4134" i="1" s="1"/>
  <c r="J4135" i="1"/>
  <c r="T4135" i="1" s="1"/>
  <c r="J4136" i="1"/>
  <c r="T4136" i="1" s="1"/>
  <c r="J4137" i="1"/>
  <c r="T4137" i="1" s="1"/>
  <c r="J4138" i="1"/>
  <c r="T4138" i="1" s="1"/>
  <c r="J4139" i="1"/>
  <c r="T4139" i="1" s="1"/>
  <c r="J3675" i="1"/>
  <c r="T3675" i="1" s="1"/>
  <c r="J3676" i="1"/>
  <c r="T3676" i="1" s="1"/>
  <c r="J3677" i="1"/>
  <c r="T3677" i="1" s="1"/>
  <c r="J3678" i="1"/>
  <c r="T3678" i="1" s="1"/>
  <c r="J3679" i="1"/>
  <c r="T3679" i="1" s="1"/>
  <c r="J5127" i="1"/>
  <c r="T5127" i="1" s="1"/>
  <c r="J5128" i="1"/>
  <c r="T5128" i="1" s="1"/>
  <c r="J5129" i="1"/>
  <c r="T5129" i="1" s="1"/>
  <c r="J5130" i="1"/>
  <c r="T5130" i="1" s="1"/>
  <c r="J5131" i="1"/>
  <c r="T5131" i="1" s="1"/>
  <c r="J5132" i="1"/>
  <c r="T5132" i="1" s="1"/>
  <c r="J2714" i="1"/>
  <c r="T2714" i="1" s="1"/>
  <c r="J2715" i="1"/>
  <c r="T2715" i="1" s="1"/>
  <c r="J2716" i="1"/>
  <c r="T2716" i="1" s="1"/>
  <c r="J2717" i="1"/>
  <c r="T2717" i="1" s="1"/>
  <c r="J2718" i="1"/>
  <c r="T2718" i="1" s="1"/>
  <c r="J2719" i="1"/>
  <c r="T2719" i="1" s="1"/>
  <c r="J2720" i="1"/>
  <c r="T2720" i="1" s="1"/>
  <c r="J2721" i="1"/>
  <c r="T2721" i="1" s="1"/>
  <c r="J2722" i="1"/>
  <c r="T2722" i="1" s="1"/>
  <c r="J2723" i="1"/>
  <c r="T2723" i="1" s="1"/>
  <c r="J2724" i="1"/>
  <c r="T2724" i="1" s="1"/>
  <c r="J2725" i="1"/>
  <c r="T2725" i="1" s="1"/>
  <c r="J2726" i="1"/>
  <c r="T2726" i="1" s="1"/>
  <c r="J2727" i="1"/>
  <c r="T2727" i="1" s="1"/>
  <c r="J2728" i="1"/>
  <c r="T2728" i="1" s="1"/>
  <c r="J2729" i="1"/>
  <c r="T2729" i="1" s="1"/>
  <c r="J3109" i="1"/>
  <c r="T3109" i="1" s="1"/>
  <c r="J3110" i="1"/>
  <c r="T3110" i="1" s="1"/>
  <c r="J3111" i="1"/>
  <c r="T3111" i="1" s="1"/>
  <c r="J3112" i="1"/>
  <c r="T3112" i="1" s="1"/>
  <c r="J3113" i="1"/>
  <c r="T3113" i="1" s="1"/>
  <c r="J3114" i="1"/>
  <c r="T3114" i="1" s="1"/>
  <c r="J3115" i="1"/>
  <c r="T3115" i="1" s="1"/>
  <c r="J2879" i="1"/>
  <c r="T2879" i="1" s="1"/>
  <c r="J2880" i="1"/>
  <c r="T2880" i="1" s="1"/>
  <c r="J2881" i="1"/>
  <c r="T2881" i="1" s="1"/>
  <c r="J2526" i="1"/>
  <c r="T2526" i="1" s="1"/>
  <c r="J2527" i="1"/>
  <c r="T2527" i="1" s="1"/>
  <c r="J2528" i="1"/>
  <c r="T2528" i="1" s="1"/>
  <c r="J2529" i="1"/>
  <c r="T2529" i="1" s="1"/>
  <c r="J2530" i="1"/>
  <c r="T2530" i="1" s="1"/>
  <c r="J2531" i="1"/>
  <c r="T2531" i="1" s="1"/>
  <c r="J3161" i="1"/>
  <c r="T3161" i="1" s="1"/>
  <c r="J3162" i="1"/>
  <c r="T3162" i="1" s="1"/>
  <c r="J3163" i="1"/>
  <c r="T3163" i="1" s="1"/>
  <c r="J3164" i="1"/>
  <c r="T3164" i="1" s="1"/>
  <c r="J3165" i="1"/>
  <c r="T3165" i="1" s="1"/>
  <c r="J3166" i="1"/>
  <c r="T3166" i="1" s="1"/>
  <c r="J2756" i="1"/>
  <c r="T2756" i="1" s="1"/>
  <c r="J2757" i="1"/>
  <c r="T2757" i="1" s="1"/>
  <c r="J2758" i="1"/>
  <c r="T2758" i="1" s="1"/>
  <c r="J2759" i="1"/>
  <c r="T2759" i="1" s="1"/>
  <c r="J2760" i="1"/>
  <c r="T2760" i="1" s="1"/>
  <c r="J2761" i="1"/>
  <c r="T2761" i="1" s="1"/>
  <c r="J3826" i="1"/>
  <c r="T3826" i="1" s="1"/>
  <c r="J3827" i="1"/>
  <c r="T3827" i="1" s="1"/>
  <c r="J3828" i="1"/>
  <c r="T3828" i="1" s="1"/>
  <c r="J3829" i="1"/>
  <c r="T3829" i="1" s="1"/>
  <c r="J3830" i="1"/>
  <c r="T3830" i="1" s="1"/>
  <c r="J3831" i="1"/>
  <c r="T3831" i="1" s="1"/>
  <c r="J3832" i="1"/>
  <c r="T3832" i="1" s="1"/>
  <c r="J3833" i="1"/>
  <c r="T3833" i="1" s="1"/>
  <c r="J3834" i="1"/>
  <c r="T3834" i="1" s="1"/>
  <c r="J3835" i="1"/>
  <c r="T3835" i="1" s="1"/>
  <c r="J3836" i="1"/>
  <c r="T3836" i="1" s="1"/>
  <c r="J3837" i="1"/>
  <c r="T3837" i="1" s="1"/>
  <c r="J3838" i="1"/>
  <c r="T3838" i="1" s="1"/>
  <c r="J3839" i="1"/>
  <c r="T3839" i="1" s="1"/>
  <c r="J3840" i="1"/>
  <c r="T3840" i="1" s="1"/>
  <c r="J3841" i="1"/>
  <c r="T3841" i="1" s="1"/>
  <c r="J3842" i="1"/>
  <c r="T3842" i="1" s="1"/>
  <c r="J3843" i="1"/>
  <c r="T3843" i="1" s="1"/>
  <c r="J3844" i="1"/>
  <c r="T3844" i="1" s="1"/>
  <c r="J3845" i="1"/>
  <c r="T3845" i="1" s="1"/>
  <c r="J3846" i="1"/>
  <c r="T3846" i="1" s="1"/>
  <c r="J3847" i="1"/>
  <c r="T3847" i="1" s="1"/>
  <c r="J3848" i="1"/>
  <c r="T3848" i="1" s="1"/>
  <c r="J3849" i="1"/>
  <c r="T3849" i="1" s="1"/>
  <c r="J3850" i="1"/>
  <c r="T3850" i="1" s="1"/>
  <c r="J3851" i="1"/>
  <c r="T3851" i="1" s="1"/>
  <c r="J3852" i="1"/>
  <c r="T3852" i="1" s="1"/>
  <c r="J3853" i="1"/>
  <c r="T3853" i="1" s="1"/>
  <c r="J3854" i="1"/>
  <c r="T3854" i="1" s="1"/>
  <c r="J3639" i="1"/>
  <c r="T3639" i="1" s="1"/>
  <c r="J3640" i="1"/>
  <c r="T3640" i="1" s="1"/>
  <c r="J3641" i="1"/>
  <c r="T3641" i="1" s="1"/>
  <c r="J3642" i="1"/>
  <c r="T3642" i="1" s="1"/>
  <c r="J3643" i="1"/>
  <c r="T3643" i="1" s="1"/>
  <c r="J3644" i="1"/>
  <c r="T3644" i="1" s="1"/>
  <c r="J3645" i="1"/>
  <c r="T3645" i="1" s="1"/>
  <c r="J3646" i="1"/>
  <c r="T3646" i="1" s="1"/>
  <c r="J3647" i="1"/>
  <c r="T3647" i="1" s="1"/>
  <c r="J3648" i="1"/>
  <c r="T3648" i="1" s="1"/>
  <c r="J4509" i="1"/>
  <c r="T4509" i="1" s="1"/>
  <c r="J4510" i="1"/>
  <c r="T4510" i="1" s="1"/>
  <c r="J4511" i="1"/>
  <c r="T4511" i="1" s="1"/>
  <c r="J4512" i="1"/>
  <c r="T4512" i="1" s="1"/>
  <c r="J4513" i="1"/>
  <c r="T4513" i="1" s="1"/>
  <c r="J4514" i="1"/>
  <c r="T4514" i="1" s="1"/>
  <c r="J4515" i="1"/>
  <c r="T4515" i="1" s="1"/>
  <c r="J4516" i="1"/>
  <c r="T4516" i="1" s="1"/>
  <c r="J4517" i="1"/>
  <c r="T4517" i="1" s="1"/>
  <c r="J4518" i="1"/>
  <c r="T4518" i="1" s="1"/>
  <c r="J4519" i="1"/>
  <c r="T4519" i="1" s="1"/>
  <c r="J4520" i="1"/>
  <c r="T4520" i="1" s="1"/>
  <c r="J4521" i="1"/>
  <c r="T4521" i="1" s="1"/>
  <c r="J4522" i="1"/>
  <c r="T4522" i="1" s="1"/>
  <c r="J4523" i="1"/>
  <c r="T4523" i="1" s="1"/>
  <c r="J4524" i="1"/>
  <c r="T4524" i="1" s="1"/>
  <c r="J4525" i="1"/>
  <c r="T4525" i="1" s="1"/>
  <c r="J4526" i="1"/>
  <c r="T4526" i="1" s="1"/>
  <c r="J2762" i="1"/>
  <c r="T2762" i="1" s="1"/>
  <c r="J2763" i="1"/>
  <c r="T2763" i="1" s="1"/>
  <c r="J2764" i="1"/>
  <c r="T2764" i="1" s="1"/>
  <c r="J2753" i="1"/>
  <c r="T2753" i="1" s="1"/>
  <c r="J2754" i="1"/>
  <c r="T2754" i="1" s="1"/>
  <c r="J2755" i="1"/>
  <c r="T2755" i="1" s="1"/>
  <c r="J3352" i="1"/>
  <c r="T3352" i="1" s="1"/>
  <c r="J3353" i="1"/>
  <c r="T3353" i="1" s="1"/>
  <c r="J3354" i="1"/>
  <c r="T3354" i="1" s="1"/>
  <c r="J3355" i="1"/>
  <c r="T3355" i="1" s="1"/>
  <c r="J3356" i="1"/>
  <c r="T3356" i="1" s="1"/>
  <c r="J3357" i="1"/>
  <c r="T3357" i="1" s="1"/>
  <c r="J3085" i="1"/>
  <c r="T3085" i="1" s="1"/>
  <c r="J3086" i="1"/>
  <c r="T3086" i="1" s="1"/>
  <c r="J2507" i="1"/>
  <c r="T2507" i="1" s="1"/>
  <c r="J2508" i="1"/>
  <c r="T2508" i="1" s="1"/>
  <c r="J2509" i="1"/>
  <c r="T2509" i="1" s="1"/>
  <c r="J2510" i="1"/>
  <c r="T2510" i="1" s="1"/>
  <c r="J2511" i="1"/>
  <c r="T2511" i="1" s="1"/>
  <c r="J2512" i="1"/>
  <c r="T2512" i="1" s="1"/>
  <c r="J2535" i="1"/>
  <c r="T2535" i="1" s="1"/>
  <c r="J2536" i="1"/>
  <c r="T2536" i="1" s="1"/>
  <c r="J2537" i="1"/>
  <c r="T2537" i="1" s="1"/>
  <c r="J2538" i="1"/>
  <c r="T2538" i="1" s="1"/>
  <c r="J2539" i="1"/>
  <c r="T2539" i="1" s="1"/>
  <c r="J2788" i="1"/>
  <c r="T2788" i="1" s="1"/>
  <c r="J2789" i="1"/>
  <c r="T2789" i="1" s="1"/>
  <c r="J2790" i="1"/>
  <c r="T2790" i="1" s="1"/>
  <c r="J2276" i="1"/>
  <c r="T2276" i="1" s="1"/>
  <c r="J2277" i="1"/>
  <c r="T2277" i="1" s="1"/>
  <c r="J2278" i="1"/>
  <c r="T2278" i="1" s="1"/>
  <c r="J2279" i="1"/>
  <c r="T2279" i="1" s="1"/>
  <c r="J2280" i="1"/>
  <c r="T2280" i="1" s="1"/>
  <c r="J2281" i="1"/>
  <c r="T2281" i="1" s="1"/>
  <c r="J2282" i="1"/>
  <c r="T2282" i="1" s="1"/>
  <c r="J2283" i="1"/>
  <c r="T2283" i="1" s="1"/>
  <c r="J4707" i="1"/>
  <c r="T4707" i="1" s="1"/>
  <c r="J4708" i="1"/>
  <c r="T4708" i="1" s="1"/>
  <c r="J4709" i="1"/>
  <c r="T4709" i="1" s="1"/>
  <c r="J2712" i="1"/>
  <c r="T2712" i="1" s="1"/>
  <c r="J2713" i="1"/>
  <c r="T2713" i="1" s="1"/>
  <c r="J2751" i="1"/>
  <c r="T2751" i="1" s="1"/>
  <c r="J2752" i="1"/>
  <c r="T2752" i="1" s="1"/>
  <c r="J4663" i="1"/>
  <c r="T4663" i="1" s="1"/>
  <c r="J4664" i="1"/>
  <c r="T4664" i="1" s="1"/>
  <c r="J4665" i="1"/>
  <c r="T4665" i="1" s="1"/>
  <c r="J3305" i="1"/>
  <c r="T3305" i="1" s="1"/>
  <c r="J3306" i="1"/>
  <c r="T3306" i="1" s="1"/>
  <c r="J3307" i="1"/>
  <c r="T3307" i="1" s="1"/>
  <c r="J3308" i="1"/>
  <c r="T3308" i="1" s="1"/>
  <c r="J2975" i="1"/>
  <c r="T2975" i="1" s="1"/>
  <c r="J2976" i="1"/>
  <c r="T2976" i="1" s="1"/>
  <c r="J2977" i="1"/>
  <c r="T2977" i="1" s="1"/>
  <c r="J2978" i="1"/>
  <c r="T2978" i="1" s="1"/>
  <c r="J2979" i="1"/>
  <c r="T2979" i="1" s="1"/>
  <c r="J2980" i="1"/>
  <c r="T2980" i="1" s="1"/>
  <c r="J2981" i="1"/>
  <c r="T2981" i="1" s="1"/>
  <c r="J2982" i="1"/>
  <c r="T2982" i="1" s="1"/>
  <c r="J2983" i="1"/>
  <c r="T2983" i="1" s="1"/>
  <c r="J2984" i="1"/>
  <c r="T2984" i="1" s="1"/>
  <c r="J2985" i="1"/>
  <c r="T2985" i="1" s="1"/>
  <c r="J2986" i="1"/>
  <c r="T2986" i="1" s="1"/>
  <c r="J2987" i="1"/>
  <c r="T2987" i="1" s="1"/>
  <c r="J3087" i="1"/>
  <c r="T3087" i="1" s="1"/>
  <c r="J3088" i="1"/>
  <c r="T3088" i="1" s="1"/>
  <c r="J3089" i="1"/>
  <c r="T3089" i="1" s="1"/>
  <c r="J3090" i="1"/>
  <c r="T3090" i="1" s="1"/>
  <c r="J3091" i="1"/>
  <c r="T3091" i="1" s="1"/>
  <c r="J3381" i="1"/>
  <c r="T3381" i="1" s="1"/>
  <c r="J3382" i="1"/>
  <c r="T3382" i="1" s="1"/>
  <c r="J3383" i="1"/>
  <c r="T3383" i="1" s="1"/>
  <c r="J3384" i="1"/>
  <c r="T3384" i="1" s="1"/>
  <c r="J3265" i="1"/>
  <c r="T3265" i="1" s="1"/>
  <c r="J3108" i="1"/>
  <c r="T3108" i="1" s="1"/>
  <c r="J2671" i="1"/>
  <c r="T2671" i="1" s="1"/>
  <c r="J4850" i="1"/>
  <c r="T4850" i="1" s="1"/>
  <c r="J4851" i="1"/>
  <c r="T4851" i="1" s="1"/>
  <c r="J4852" i="1"/>
  <c r="T4852" i="1" s="1"/>
  <c r="J4853" i="1"/>
  <c r="T4853" i="1" s="1"/>
  <c r="J2917" i="1"/>
  <c r="T2917" i="1" s="1"/>
  <c r="J2918" i="1"/>
  <c r="T2918" i="1" s="1"/>
  <c r="J2919" i="1"/>
  <c r="T2919" i="1" s="1"/>
  <c r="J2920" i="1"/>
  <c r="T2920" i="1" s="1"/>
  <c r="J2431" i="1"/>
  <c r="T2431" i="1" s="1"/>
  <c r="J2432" i="1"/>
  <c r="T2432" i="1" s="1"/>
  <c r="J2433" i="1"/>
  <c r="T2433" i="1" s="1"/>
  <c r="J2434" i="1"/>
  <c r="T2434" i="1" s="1"/>
  <c r="J2937" i="1"/>
  <c r="T2937" i="1" s="1"/>
  <c r="J2938" i="1"/>
  <c r="T2938" i="1" s="1"/>
  <c r="J2939" i="1"/>
  <c r="T2939" i="1" s="1"/>
  <c r="J2940" i="1"/>
  <c r="T2940" i="1" s="1"/>
  <c r="J2941" i="1"/>
  <c r="T2941" i="1" s="1"/>
  <c r="J2942" i="1"/>
  <c r="T2942" i="1" s="1"/>
  <c r="J2943" i="1"/>
  <c r="T2943" i="1" s="1"/>
  <c r="J2944" i="1"/>
  <c r="T2944" i="1" s="1"/>
  <c r="J2945" i="1"/>
  <c r="T2945" i="1" s="1"/>
  <c r="J2946" i="1"/>
  <c r="T2946" i="1" s="1"/>
  <c r="J2223" i="1"/>
  <c r="T2223" i="1" s="1"/>
  <c r="J2224" i="1"/>
  <c r="T2224" i="1" s="1"/>
  <c r="J2225" i="1"/>
  <c r="T2225" i="1" s="1"/>
  <c r="J2226" i="1"/>
  <c r="T2226" i="1" s="1"/>
  <c r="J2227" i="1"/>
  <c r="T2227" i="1" s="1"/>
  <c r="J3001" i="1"/>
  <c r="T3001" i="1" s="1"/>
  <c r="J3002" i="1"/>
  <c r="T3002" i="1" s="1"/>
  <c r="J3003" i="1"/>
  <c r="T3003" i="1" s="1"/>
  <c r="J3004" i="1"/>
  <c r="T3004" i="1" s="1"/>
  <c r="J3005" i="1"/>
  <c r="T3005" i="1" s="1"/>
  <c r="J3006" i="1"/>
  <c r="T3006" i="1" s="1"/>
  <c r="J2967" i="1"/>
  <c r="T2967" i="1" s="1"/>
  <c r="J2968" i="1"/>
  <c r="T2968" i="1" s="1"/>
  <c r="J2969" i="1"/>
  <c r="T2969" i="1" s="1"/>
  <c r="J2970" i="1"/>
  <c r="T2970" i="1" s="1"/>
  <c r="J2971" i="1"/>
  <c r="T2971" i="1" s="1"/>
  <c r="J2972" i="1"/>
  <c r="T2972" i="1" s="1"/>
  <c r="J2973" i="1"/>
  <c r="T2973" i="1" s="1"/>
  <c r="J2974" i="1"/>
  <c r="T2974" i="1" s="1"/>
  <c r="J4946" i="1"/>
  <c r="T4946" i="1" s="1"/>
  <c r="J4947" i="1"/>
  <c r="T4947" i="1" s="1"/>
  <c r="J4948" i="1"/>
  <c r="T4948" i="1" s="1"/>
  <c r="J4949" i="1"/>
  <c r="T4949" i="1" s="1"/>
  <c r="J3116" i="1"/>
  <c r="T3116" i="1" s="1"/>
  <c r="J3117" i="1"/>
  <c r="T3117" i="1" s="1"/>
  <c r="J3118" i="1"/>
  <c r="T3118" i="1" s="1"/>
  <c r="J2947" i="1"/>
  <c r="T2947" i="1" s="1"/>
  <c r="J2948" i="1"/>
  <c r="T2948" i="1" s="1"/>
  <c r="J2949" i="1"/>
  <c r="T2949" i="1" s="1"/>
  <c r="J2950" i="1"/>
  <c r="T2950" i="1" s="1"/>
  <c r="J2951" i="1"/>
  <c r="T2951" i="1" s="1"/>
  <c r="J3219" i="1"/>
  <c r="T3219" i="1" s="1"/>
  <c r="J3220" i="1"/>
  <c r="T3220" i="1" s="1"/>
  <c r="J3221" i="1"/>
  <c r="T3221" i="1" s="1"/>
  <c r="J3222" i="1"/>
  <c r="T3222" i="1" s="1"/>
  <c r="J3223" i="1"/>
  <c r="T3223" i="1" s="1"/>
  <c r="J3224" i="1"/>
  <c r="T3224" i="1" s="1"/>
  <c r="J3225" i="1"/>
  <c r="T3225" i="1" s="1"/>
  <c r="J3226" i="1"/>
  <c r="T3226" i="1" s="1"/>
  <c r="J3227" i="1"/>
  <c r="T3227" i="1" s="1"/>
  <c r="J3228" i="1"/>
  <c r="T3228" i="1" s="1"/>
  <c r="J3229" i="1"/>
  <c r="T3229" i="1" s="1"/>
  <c r="J4803" i="1"/>
  <c r="T4803" i="1" s="1"/>
  <c r="J4804" i="1"/>
  <c r="T4804" i="1" s="1"/>
  <c r="J4805" i="1"/>
  <c r="T4805" i="1" s="1"/>
  <c r="J3183" i="1"/>
  <c r="T3183" i="1" s="1"/>
  <c r="J3230" i="1"/>
  <c r="T3230" i="1" s="1"/>
  <c r="J3231" i="1"/>
  <c r="T3231" i="1" s="1"/>
  <c r="J3232" i="1"/>
  <c r="T3232" i="1" s="1"/>
  <c r="J3233" i="1"/>
  <c r="T3233" i="1" s="1"/>
  <c r="J3234" i="1"/>
  <c r="T3234" i="1" s="1"/>
  <c r="J3235" i="1"/>
  <c r="T3235" i="1" s="1"/>
  <c r="J4677" i="1"/>
  <c r="T4677" i="1" s="1"/>
  <c r="J4678" i="1"/>
  <c r="T4678" i="1" s="1"/>
  <c r="J4679" i="1"/>
  <c r="T4679" i="1" s="1"/>
  <c r="J4680" i="1"/>
  <c r="T4680" i="1" s="1"/>
  <c r="J3017" i="1"/>
  <c r="T3017" i="1" s="1"/>
  <c r="J3018" i="1"/>
  <c r="T3018" i="1" s="1"/>
  <c r="J3019" i="1"/>
  <c r="T3019" i="1" s="1"/>
  <c r="J3020" i="1"/>
  <c r="T3020" i="1" s="1"/>
  <c r="J3021" i="1"/>
  <c r="T3021" i="1" s="1"/>
  <c r="J3022" i="1"/>
  <c r="T3022" i="1" s="1"/>
  <c r="J2791" i="1"/>
  <c r="T2791" i="1" s="1"/>
  <c r="J2792" i="1"/>
  <c r="T2792" i="1" s="1"/>
  <c r="J2793" i="1"/>
  <c r="T2793" i="1" s="1"/>
  <c r="J2794" i="1"/>
  <c r="T2794" i="1" s="1"/>
  <c r="J2795" i="1"/>
  <c r="T2795" i="1" s="1"/>
  <c r="J2796" i="1"/>
  <c r="T2796" i="1" s="1"/>
  <c r="J2797" i="1"/>
  <c r="T2797" i="1" s="1"/>
  <c r="J2798" i="1"/>
  <c r="T2798" i="1" s="1"/>
  <c r="J2799" i="1"/>
  <c r="T2799" i="1" s="1"/>
  <c r="J2800" i="1"/>
  <c r="T2800" i="1" s="1"/>
  <c r="J2801" i="1"/>
  <c r="T2801" i="1" s="1"/>
  <c r="J2802" i="1"/>
  <c r="T2802" i="1" s="1"/>
  <c r="J2803" i="1"/>
  <c r="T2803" i="1" s="1"/>
  <c r="J2804" i="1"/>
  <c r="T2804" i="1" s="1"/>
  <c r="J2805" i="1"/>
  <c r="T2805" i="1" s="1"/>
  <c r="J2806" i="1"/>
  <c r="T2806" i="1" s="1"/>
  <c r="J2807" i="1"/>
  <c r="T2807" i="1" s="1"/>
  <c r="J2808" i="1"/>
  <c r="T2808" i="1" s="1"/>
  <c r="J2809" i="1"/>
  <c r="T2809" i="1" s="1"/>
  <c r="J2810" i="1"/>
  <c r="T2810" i="1" s="1"/>
  <c r="J2811" i="1"/>
  <c r="T2811" i="1" s="1"/>
  <c r="J3402" i="1"/>
  <c r="T3402" i="1" s="1"/>
  <c r="J3403" i="1"/>
  <c r="T3403" i="1" s="1"/>
  <c r="J3404" i="1"/>
  <c r="T3404" i="1" s="1"/>
  <c r="J3191" i="1"/>
  <c r="T3191" i="1" s="1"/>
  <c r="J3192" i="1"/>
  <c r="T3192" i="1" s="1"/>
  <c r="J3193" i="1"/>
  <c r="T3193" i="1" s="1"/>
  <c r="J3194" i="1"/>
  <c r="T3194" i="1" s="1"/>
  <c r="J3195" i="1"/>
  <c r="T3195" i="1" s="1"/>
  <c r="J3196" i="1"/>
  <c r="T3196" i="1" s="1"/>
  <c r="J4945" i="1"/>
  <c r="T4945" i="1" s="1"/>
  <c r="J3207" i="1"/>
  <c r="T3207" i="1" s="1"/>
  <c r="J3208" i="1"/>
  <c r="T3208" i="1" s="1"/>
  <c r="J2993" i="1"/>
  <c r="T2993" i="1" s="1"/>
  <c r="J2994" i="1"/>
  <c r="T2994" i="1" s="1"/>
  <c r="J3405" i="1"/>
  <c r="T3405" i="1" s="1"/>
  <c r="J3406" i="1"/>
  <c r="T3406" i="1" s="1"/>
  <c r="J3407" i="1"/>
  <c r="T3407" i="1" s="1"/>
  <c r="J3408" i="1"/>
  <c r="T3408" i="1" s="1"/>
  <c r="J3409" i="1"/>
  <c r="T3409" i="1" s="1"/>
  <c r="J3410" i="1"/>
  <c r="T3410" i="1" s="1"/>
  <c r="J3178" i="1"/>
  <c r="T3178" i="1" s="1"/>
  <c r="J3179" i="1"/>
  <c r="T3179" i="1" s="1"/>
  <c r="J3180" i="1"/>
  <c r="T3180" i="1" s="1"/>
  <c r="J3181" i="1"/>
  <c r="T3181" i="1" s="1"/>
  <c r="J3182" i="1"/>
  <c r="T3182" i="1" s="1"/>
  <c r="J4807" i="1"/>
  <c r="T4807" i="1" s="1"/>
  <c r="J4808" i="1"/>
  <c r="T4808" i="1" s="1"/>
  <c r="J4809" i="1"/>
  <c r="T4809" i="1" s="1"/>
  <c r="J4145" i="1"/>
  <c r="T4145" i="1" s="1"/>
  <c r="J4146" i="1"/>
  <c r="T4146" i="1" s="1"/>
  <c r="J4147" i="1"/>
  <c r="T4147" i="1" s="1"/>
  <c r="J4148" i="1"/>
  <c r="T4148" i="1" s="1"/>
  <c r="J4149" i="1"/>
  <c r="T4149" i="1" s="1"/>
  <c r="J4150" i="1"/>
  <c r="T4150" i="1" s="1"/>
  <c r="J4151" i="1"/>
  <c r="T4151" i="1" s="1"/>
  <c r="J4152" i="1"/>
  <c r="T4152" i="1" s="1"/>
  <c r="J4153" i="1"/>
  <c r="T4153" i="1" s="1"/>
  <c r="J4154" i="1"/>
  <c r="T4154" i="1" s="1"/>
  <c r="J4155" i="1"/>
  <c r="T4155" i="1" s="1"/>
  <c r="J4156" i="1"/>
  <c r="T4156" i="1" s="1"/>
  <c r="J4157" i="1"/>
  <c r="T4157" i="1" s="1"/>
  <c r="J3598" i="1"/>
  <c r="T3598" i="1" s="1"/>
  <c r="J3599" i="1"/>
  <c r="T3599" i="1" s="1"/>
  <c r="J3600" i="1"/>
  <c r="T3600" i="1" s="1"/>
  <c r="J3358" i="1"/>
  <c r="T3358" i="1" s="1"/>
  <c r="J3359" i="1"/>
  <c r="T3359" i="1" s="1"/>
  <c r="J3360" i="1"/>
  <c r="T3360" i="1" s="1"/>
  <c r="J3785" i="1"/>
  <c r="T3785" i="1" s="1"/>
  <c r="J3244" i="1"/>
  <c r="T3244" i="1" s="1"/>
  <c r="J3245" i="1"/>
  <c r="T3245" i="1" s="1"/>
  <c r="J3246" i="1"/>
  <c r="T3246" i="1" s="1"/>
  <c r="J3247" i="1"/>
  <c r="T3247" i="1" s="1"/>
  <c r="J3248" i="1"/>
  <c r="T3248" i="1" s="1"/>
  <c r="J5039" i="1"/>
  <c r="T5039" i="1" s="1"/>
  <c r="J5040" i="1"/>
  <c r="T5040" i="1" s="1"/>
  <c r="J5041" i="1"/>
  <c r="T5041" i="1" s="1"/>
  <c r="J5042" i="1"/>
  <c r="T5042" i="1" s="1"/>
  <c r="J5043" i="1"/>
  <c r="T5043" i="1" s="1"/>
  <c r="J5044" i="1"/>
  <c r="T5044" i="1" s="1"/>
  <c r="J5045" i="1"/>
  <c r="T5045" i="1" s="1"/>
  <c r="J5046" i="1"/>
  <c r="T5046" i="1" s="1"/>
  <c r="J5047" i="1"/>
  <c r="T5047" i="1" s="1"/>
  <c r="J5048" i="1"/>
  <c r="T5048" i="1" s="1"/>
  <c r="J5049" i="1"/>
  <c r="T5049" i="1" s="1"/>
  <c r="J5050" i="1"/>
  <c r="T5050" i="1" s="1"/>
  <c r="J5051" i="1"/>
  <c r="T5051" i="1" s="1"/>
  <c r="J5052" i="1"/>
  <c r="T5052" i="1" s="1"/>
  <c r="J5053" i="1"/>
  <c r="T5053" i="1" s="1"/>
  <c r="J5054" i="1"/>
  <c r="T5054" i="1" s="1"/>
  <c r="J5055" i="1"/>
  <c r="T5055" i="1" s="1"/>
  <c r="J5056" i="1"/>
  <c r="T5056" i="1" s="1"/>
  <c r="J5057" i="1"/>
  <c r="T5057" i="1" s="1"/>
  <c r="J5058" i="1"/>
  <c r="T5058" i="1" s="1"/>
  <c r="J5059" i="1"/>
  <c r="T5059" i="1" s="1"/>
  <c r="J5060" i="1"/>
  <c r="T5060" i="1" s="1"/>
  <c r="J5061" i="1"/>
  <c r="T5061" i="1" s="1"/>
  <c r="J5062" i="1"/>
  <c r="T5062" i="1" s="1"/>
  <c r="J5063" i="1"/>
  <c r="T5063" i="1" s="1"/>
  <c r="J5064" i="1"/>
  <c r="T5064" i="1" s="1"/>
  <c r="J5065" i="1"/>
  <c r="T5065" i="1" s="1"/>
  <c r="J5066" i="1"/>
  <c r="T5066" i="1" s="1"/>
  <c r="J5067" i="1"/>
  <c r="T5067" i="1" s="1"/>
  <c r="J5068" i="1"/>
  <c r="T5068" i="1" s="1"/>
  <c r="J5069" i="1"/>
  <c r="T5069" i="1" s="1"/>
  <c r="J5070" i="1"/>
  <c r="T5070" i="1" s="1"/>
  <c r="J5071" i="1"/>
  <c r="T5071" i="1" s="1"/>
  <c r="J5072" i="1"/>
  <c r="T5072" i="1" s="1"/>
  <c r="J5073" i="1"/>
  <c r="T5073" i="1" s="1"/>
  <c r="J5074" i="1"/>
  <c r="T5074" i="1" s="1"/>
  <c r="J5075" i="1"/>
  <c r="T5075" i="1" s="1"/>
  <c r="J5076" i="1"/>
  <c r="T5076" i="1" s="1"/>
  <c r="J5077" i="1"/>
  <c r="T5077" i="1" s="1"/>
  <c r="J5078" i="1"/>
  <c r="T5078" i="1" s="1"/>
  <c r="J5079" i="1"/>
  <c r="T5079" i="1" s="1"/>
  <c r="J5080" i="1"/>
  <c r="T5080" i="1" s="1"/>
  <c r="J5081" i="1"/>
  <c r="T5081" i="1" s="1"/>
  <c r="J5082" i="1"/>
  <c r="T5082" i="1" s="1"/>
  <c r="J5083" i="1"/>
  <c r="T5083" i="1" s="1"/>
  <c r="J3258" i="1"/>
  <c r="T3258" i="1" s="1"/>
  <c r="J3259" i="1"/>
  <c r="T3259" i="1" s="1"/>
  <c r="J3260" i="1"/>
  <c r="T3260" i="1" s="1"/>
  <c r="J3261" i="1"/>
  <c r="T3261" i="1" s="1"/>
  <c r="J3262" i="1"/>
  <c r="T3262" i="1" s="1"/>
  <c r="J3263" i="1"/>
  <c r="T3263" i="1" s="1"/>
  <c r="J3264" i="1"/>
  <c r="T3264" i="1" s="1"/>
  <c r="J4942" i="1"/>
  <c r="T4942" i="1" s="1"/>
  <c r="J4943" i="1"/>
  <c r="T4943" i="1" s="1"/>
  <c r="J3666" i="1"/>
  <c r="T3666" i="1" s="1"/>
  <c r="J3667" i="1"/>
  <c r="T3667" i="1" s="1"/>
  <c r="J3668" i="1"/>
  <c r="T3668" i="1" s="1"/>
  <c r="J3669" i="1"/>
  <c r="T3669" i="1" s="1"/>
  <c r="J3670" i="1"/>
  <c r="T3670" i="1" s="1"/>
  <c r="J3671" i="1"/>
  <c r="T3671" i="1" s="1"/>
  <c r="J3672" i="1"/>
  <c r="T3672" i="1" s="1"/>
  <c r="J3673" i="1"/>
  <c r="T3673" i="1" s="1"/>
  <c r="J3104" i="1"/>
  <c r="T3104" i="1" s="1"/>
  <c r="J3105" i="1"/>
  <c r="T3105" i="1" s="1"/>
  <c r="J3106" i="1"/>
  <c r="T3106" i="1" s="1"/>
  <c r="J3107" i="1"/>
  <c r="T3107" i="1" s="1"/>
  <c r="J3714" i="1"/>
  <c r="T3714" i="1" s="1"/>
  <c r="J3715" i="1"/>
  <c r="T3715" i="1" s="1"/>
  <c r="J3716" i="1"/>
  <c r="T3716" i="1" s="1"/>
  <c r="J3717" i="1"/>
  <c r="T3717" i="1" s="1"/>
  <c r="J3274" i="1"/>
  <c r="T3274" i="1" s="1"/>
  <c r="J3275" i="1"/>
  <c r="T3275" i="1" s="1"/>
  <c r="J3276" i="1"/>
  <c r="T3276" i="1" s="1"/>
  <c r="J3277" i="1"/>
  <c r="T3277" i="1" s="1"/>
  <c r="J4392" i="1"/>
  <c r="T4392" i="1" s="1"/>
  <c r="J4393" i="1"/>
  <c r="T4393" i="1" s="1"/>
  <c r="J4394" i="1"/>
  <c r="T4394" i="1" s="1"/>
  <c r="J4395" i="1"/>
  <c r="T4395" i="1" s="1"/>
  <c r="J4396" i="1"/>
  <c r="T4396" i="1" s="1"/>
  <c r="J4397" i="1"/>
  <c r="T4397" i="1" s="1"/>
  <c r="J4398" i="1"/>
  <c r="T4398" i="1" s="1"/>
  <c r="J4399" i="1"/>
  <c r="T4399" i="1" s="1"/>
  <c r="J4400" i="1"/>
  <c r="T4400" i="1" s="1"/>
  <c r="J4401" i="1"/>
  <c r="T4401" i="1" s="1"/>
  <c r="J4402" i="1"/>
  <c r="T4402" i="1" s="1"/>
  <c r="J4403" i="1"/>
  <c r="T4403" i="1" s="1"/>
  <c r="J4404" i="1"/>
  <c r="T4404" i="1" s="1"/>
  <c r="J4405" i="1"/>
  <c r="T4405" i="1" s="1"/>
  <c r="J4811" i="1"/>
  <c r="T4811" i="1" s="1"/>
  <c r="J4812" i="1"/>
  <c r="T4812" i="1" s="1"/>
  <c r="J4813" i="1"/>
  <c r="T4813" i="1" s="1"/>
  <c r="J4814" i="1"/>
  <c r="T4814" i="1" s="1"/>
  <c r="J4815" i="1"/>
  <c r="T4815" i="1" s="1"/>
  <c r="J4816" i="1"/>
  <c r="T4816" i="1" s="1"/>
  <c r="J4817" i="1"/>
  <c r="T4817" i="1" s="1"/>
  <c r="J4818" i="1"/>
  <c r="T4818" i="1" s="1"/>
  <c r="J4819" i="1"/>
  <c r="T4819" i="1" s="1"/>
  <c r="J3651" i="1"/>
  <c r="T3651" i="1" s="1"/>
  <c r="J3119" i="1"/>
  <c r="T3119" i="1" s="1"/>
  <c r="J3120" i="1"/>
  <c r="T3120" i="1" s="1"/>
  <c r="J3121" i="1"/>
  <c r="T3121" i="1" s="1"/>
  <c r="J3122" i="1"/>
  <c r="T3122" i="1" s="1"/>
  <c r="J3123" i="1"/>
  <c r="T3123" i="1" s="1"/>
  <c r="J3124" i="1"/>
  <c r="T3124" i="1" s="1"/>
  <c r="J3125" i="1"/>
  <c r="T3125" i="1" s="1"/>
  <c r="J3126" i="1"/>
  <c r="T3126" i="1" s="1"/>
  <c r="J3127" i="1"/>
  <c r="T3127" i="1" s="1"/>
  <c r="J3240" i="1"/>
  <c r="T3240" i="1" s="1"/>
  <c r="J3241" i="1"/>
  <c r="T3241" i="1" s="1"/>
  <c r="J3242" i="1"/>
  <c r="T3242" i="1" s="1"/>
  <c r="J3243" i="1"/>
  <c r="T3243" i="1" s="1"/>
  <c r="J3300" i="1"/>
  <c r="T3300" i="1" s="1"/>
  <c r="J3301" i="1"/>
  <c r="T3301" i="1" s="1"/>
  <c r="J3302" i="1"/>
  <c r="T3302" i="1" s="1"/>
  <c r="J3303" i="1"/>
  <c r="T3303" i="1" s="1"/>
  <c r="J4753" i="1"/>
  <c r="T4753" i="1" s="1"/>
  <c r="J4754" i="1"/>
  <c r="T4754" i="1" s="1"/>
  <c r="J4755" i="1"/>
  <c r="T4755" i="1" s="1"/>
  <c r="J4669" i="1"/>
  <c r="T4669" i="1" s="1"/>
  <c r="J4670" i="1"/>
  <c r="T4670" i="1" s="1"/>
  <c r="J3184" i="1"/>
  <c r="T3184" i="1" s="1"/>
  <c r="J3185" i="1"/>
  <c r="T3185" i="1" s="1"/>
  <c r="J3201" i="1"/>
  <c r="T3201" i="1" s="1"/>
  <c r="J3202" i="1"/>
  <c r="T3202" i="1" s="1"/>
  <c r="J3203" i="1"/>
  <c r="T3203" i="1" s="1"/>
  <c r="J3204" i="1"/>
  <c r="T3204" i="1" s="1"/>
  <c r="J3205" i="1"/>
  <c r="T3205" i="1" s="1"/>
  <c r="J3206" i="1"/>
  <c r="T3206" i="1" s="1"/>
  <c r="J3197" i="1"/>
  <c r="T3197" i="1" s="1"/>
  <c r="J3198" i="1"/>
  <c r="T3198" i="1" s="1"/>
  <c r="J3199" i="1"/>
  <c r="T3199" i="1" s="1"/>
  <c r="J3200" i="1"/>
  <c r="T3200" i="1" s="1"/>
  <c r="J3266" i="1"/>
  <c r="T3266" i="1" s="1"/>
  <c r="J3267" i="1"/>
  <c r="T3267" i="1" s="1"/>
  <c r="J3268" i="1"/>
  <c r="T3268" i="1" s="1"/>
  <c r="J3269" i="1"/>
  <c r="T3269" i="1" s="1"/>
  <c r="J3270" i="1"/>
  <c r="T3270" i="1" s="1"/>
  <c r="J3271" i="1"/>
  <c r="T3271" i="1" s="1"/>
  <c r="J3272" i="1"/>
  <c r="T3272" i="1" s="1"/>
  <c r="J3273" i="1"/>
  <c r="T3273" i="1" s="1"/>
  <c r="J4761" i="1"/>
  <c r="T4761" i="1" s="1"/>
  <c r="J4762" i="1"/>
  <c r="T4762" i="1" s="1"/>
  <c r="J4763" i="1"/>
  <c r="T4763" i="1" s="1"/>
  <c r="J4764" i="1"/>
  <c r="T4764" i="1" s="1"/>
  <c r="J3278" i="1"/>
  <c r="T3278" i="1" s="1"/>
  <c r="J3279" i="1"/>
  <c r="T3279" i="1" s="1"/>
  <c r="J3280" i="1"/>
  <c r="T3280" i="1" s="1"/>
  <c r="J3281" i="1"/>
  <c r="T3281" i="1" s="1"/>
  <c r="J3282" i="1"/>
  <c r="T3282" i="1" s="1"/>
  <c r="J3283" i="1"/>
  <c r="T3283" i="1" s="1"/>
  <c r="J3284" i="1"/>
  <c r="T3284" i="1" s="1"/>
  <c r="J3285" i="1"/>
  <c r="T3285" i="1" s="1"/>
  <c r="J3286" i="1"/>
  <c r="T3286" i="1" s="1"/>
  <c r="J3287" i="1"/>
  <c r="T3287" i="1" s="1"/>
  <c r="J3288" i="1"/>
  <c r="T3288" i="1" s="1"/>
  <c r="J3289" i="1"/>
  <c r="T3289" i="1" s="1"/>
  <c r="J3290" i="1"/>
  <c r="T3290" i="1" s="1"/>
  <c r="J3291" i="1"/>
  <c r="T3291" i="1" s="1"/>
  <c r="J3292" i="1"/>
  <c r="T3292" i="1" s="1"/>
  <c r="J3293" i="1"/>
  <c r="T3293" i="1" s="1"/>
  <c r="J2959" i="1"/>
  <c r="T2959" i="1" s="1"/>
  <c r="J2960" i="1"/>
  <c r="T2960" i="1" s="1"/>
  <c r="J2961" i="1"/>
  <c r="T2961" i="1" s="1"/>
  <c r="J2962" i="1"/>
  <c r="T2962" i="1" s="1"/>
  <c r="J3745" i="1"/>
  <c r="T3745" i="1" s="1"/>
  <c r="J3746" i="1"/>
  <c r="T3746" i="1" s="1"/>
  <c r="J3747" i="1"/>
  <c r="T3747" i="1" s="1"/>
  <c r="J3748" i="1"/>
  <c r="T3748" i="1" s="1"/>
  <c r="J3749" i="1"/>
  <c r="T3749" i="1" s="1"/>
  <c r="J3750" i="1"/>
  <c r="T3750" i="1" s="1"/>
  <c r="J3751" i="1"/>
  <c r="T3751" i="1" s="1"/>
  <c r="J3752" i="1"/>
  <c r="T3752" i="1" s="1"/>
  <c r="J3753" i="1"/>
  <c r="T3753" i="1" s="1"/>
  <c r="J3754" i="1"/>
  <c r="T3754" i="1" s="1"/>
  <c r="J3755" i="1"/>
  <c r="T3755" i="1" s="1"/>
  <c r="J3756" i="1"/>
  <c r="T3756" i="1" s="1"/>
  <c r="J3757" i="1"/>
  <c r="T3757" i="1" s="1"/>
  <c r="J3758" i="1"/>
  <c r="T3758" i="1" s="1"/>
  <c r="J3759" i="1"/>
  <c r="T3759" i="1" s="1"/>
  <c r="J3385" i="1"/>
  <c r="T3385" i="1" s="1"/>
  <c r="J3386" i="1"/>
  <c r="T3386" i="1" s="1"/>
  <c r="J3387" i="1"/>
  <c r="T3387" i="1" s="1"/>
  <c r="J3388" i="1"/>
  <c r="T3388" i="1" s="1"/>
  <c r="J3389" i="1"/>
  <c r="T3389" i="1" s="1"/>
  <c r="J3390" i="1"/>
  <c r="T3390" i="1" s="1"/>
  <c r="J3484" i="1"/>
  <c r="T3484" i="1" s="1"/>
  <c r="J3485" i="1"/>
  <c r="T3485" i="1" s="1"/>
  <c r="J3486" i="1"/>
  <c r="T3486" i="1" s="1"/>
  <c r="J4733" i="1"/>
  <c r="T4733" i="1" s="1"/>
  <c r="J4734" i="1"/>
  <c r="T4734" i="1" s="1"/>
  <c r="J4735" i="1"/>
  <c r="T4735" i="1" s="1"/>
  <c r="J4736" i="1"/>
  <c r="T4736" i="1" s="1"/>
  <c r="J3665" i="1"/>
  <c r="T3665" i="1" s="1"/>
  <c r="J4590" i="1"/>
  <c r="T4590" i="1" s="1"/>
  <c r="J4591" i="1"/>
  <c r="T4591" i="1" s="1"/>
  <c r="J4592" i="1"/>
  <c r="T4592" i="1" s="1"/>
  <c r="J4593" i="1"/>
  <c r="T4593" i="1" s="1"/>
  <c r="J4594" i="1"/>
  <c r="T4594" i="1" s="1"/>
  <c r="J4595" i="1"/>
  <c r="T4595" i="1" s="1"/>
  <c r="J4596" i="1"/>
  <c r="T4596" i="1" s="1"/>
  <c r="J4597" i="1"/>
  <c r="T4597" i="1" s="1"/>
  <c r="J4598" i="1"/>
  <c r="T4598" i="1" s="1"/>
  <c r="J4599" i="1"/>
  <c r="T4599" i="1" s="1"/>
  <c r="J4600" i="1"/>
  <c r="T4600" i="1" s="1"/>
  <c r="J4601" i="1"/>
  <c r="T4601" i="1" s="1"/>
  <c r="J4602" i="1"/>
  <c r="T4602" i="1" s="1"/>
  <c r="J4603" i="1"/>
  <c r="T4603" i="1" s="1"/>
  <c r="J4604" i="1"/>
  <c r="T4604" i="1" s="1"/>
  <c r="J4605" i="1"/>
  <c r="T4605" i="1" s="1"/>
  <c r="J4767" i="1"/>
  <c r="T4767" i="1" s="1"/>
  <c r="J4768" i="1"/>
  <c r="T4768" i="1" s="1"/>
  <c r="J4769" i="1"/>
  <c r="T4769" i="1" s="1"/>
  <c r="J4770" i="1"/>
  <c r="T4770" i="1" s="1"/>
  <c r="J4771" i="1"/>
  <c r="T4771" i="1" s="1"/>
  <c r="J3309" i="1"/>
  <c r="T3309" i="1" s="1"/>
  <c r="J3310" i="1"/>
  <c r="T3310" i="1" s="1"/>
  <c r="J3311" i="1"/>
  <c r="T3311" i="1" s="1"/>
  <c r="J3312" i="1"/>
  <c r="T3312" i="1" s="1"/>
  <c r="J3313" i="1"/>
  <c r="T3313" i="1" s="1"/>
  <c r="J3692" i="1"/>
  <c r="T3692" i="1" s="1"/>
  <c r="J3693" i="1"/>
  <c r="T3693" i="1" s="1"/>
  <c r="J3694" i="1"/>
  <c r="T3694" i="1" s="1"/>
  <c r="J3695" i="1"/>
  <c r="T3695" i="1" s="1"/>
  <c r="J3696" i="1"/>
  <c r="T3696" i="1" s="1"/>
  <c r="J3697" i="1"/>
  <c r="T3697" i="1" s="1"/>
  <c r="J3698" i="1"/>
  <c r="T3698" i="1" s="1"/>
  <c r="J3699" i="1"/>
  <c r="T3699" i="1" s="1"/>
  <c r="J3700" i="1"/>
  <c r="T3700" i="1" s="1"/>
  <c r="J3701" i="1"/>
  <c r="T3701" i="1" s="1"/>
  <c r="J3702" i="1"/>
  <c r="T3702" i="1" s="1"/>
  <c r="J3703" i="1"/>
  <c r="T3703" i="1" s="1"/>
  <c r="J3704" i="1"/>
  <c r="T3704" i="1" s="1"/>
  <c r="J3705" i="1"/>
  <c r="T3705" i="1" s="1"/>
  <c r="J3706" i="1"/>
  <c r="T3706" i="1" s="1"/>
  <c r="J3707" i="1"/>
  <c r="T3707" i="1" s="1"/>
  <c r="J3708" i="1"/>
  <c r="T3708" i="1" s="1"/>
  <c r="J3709" i="1"/>
  <c r="T3709" i="1" s="1"/>
  <c r="J3710" i="1"/>
  <c r="T3710" i="1" s="1"/>
  <c r="J3711" i="1"/>
  <c r="T3711" i="1" s="1"/>
  <c r="J3712" i="1"/>
  <c r="T3712" i="1" s="1"/>
  <c r="J4160" i="1"/>
  <c r="T4160" i="1" s="1"/>
  <c r="J4161" i="1"/>
  <c r="T4161" i="1" s="1"/>
  <c r="J4162" i="1"/>
  <c r="T4162" i="1" s="1"/>
  <c r="J4163" i="1"/>
  <c r="T4163" i="1" s="1"/>
  <c r="J4749" i="1"/>
  <c r="T4749" i="1" s="1"/>
  <c r="J4786" i="1"/>
  <c r="T4786" i="1" s="1"/>
  <c r="J4787" i="1"/>
  <c r="T4787" i="1" s="1"/>
  <c r="J4788" i="1"/>
  <c r="T4788" i="1" s="1"/>
  <c r="J4789" i="1"/>
  <c r="T4789" i="1" s="1"/>
  <c r="J4790" i="1"/>
  <c r="T4790" i="1" s="1"/>
  <c r="J3437" i="1"/>
  <c r="T3437" i="1" s="1"/>
  <c r="J3438" i="1"/>
  <c r="T3438" i="1" s="1"/>
  <c r="J3439" i="1"/>
  <c r="T3439" i="1" s="1"/>
  <c r="J3440" i="1"/>
  <c r="T3440" i="1" s="1"/>
  <c r="J3441" i="1"/>
  <c r="T3441" i="1" s="1"/>
  <c r="J3442" i="1"/>
  <c r="T3442" i="1" s="1"/>
  <c r="J3443" i="1"/>
  <c r="T3443" i="1" s="1"/>
  <c r="J3444" i="1"/>
  <c r="T3444" i="1" s="1"/>
  <c r="J3445" i="1"/>
  <c r="T3445" i="1" s="1"/>
  <c r="J3478" i="1"/>
  <c r="T3478" i="1" s="1"/>
  <c r="J3479" i="1"/>
  <c r="T3479" i="1" s="1"/>
  <c r="J3480" i="1"/>
  <c r="T3480" i="1" s="1"/>
  <c r="J3481" i="1"/>
  <c r="T3481" i="1" s="1"/>
  <c r="J3482" i="1"/>
  <c r="T3482" i="1" s="1"/>
  <c r="J3483" i="1"/>
  <c r="T3483" i="1" s="1"/>
  <c r="J4527" i="1"/>
  <c r="T4527" i="1" s="1"/>
  <c r="J4528" i="1"/>
  <c r="T4528" i="1" s="1"/>
  <c r="J4529" i="1"/>
  <c r="T4529" i="1" s="1"/>
  <c r="J4530" i="1"/>
  <c r="T4530" i="1" s="1"/>
  <c r="J3446" i="1"/>
  <c r="T3446" i="1" s="1"/>
  <c r="J3377" i="1"/>
  <c r="T3377" i="1" s="1"/>
  <c r="J3378" i="1"/>
  <c r="T3378" i="1" s="1"/>
  <c r="J3379" i="1"/>
  <c r="T3379" i="1" s="1"/>
  <c r="J3380" i="1"/>
  <c r="T3380" i="1" s="1"/>
  <c r="J3128" i="1"/>
  <c r="T3128" i="1" s="1"/>
  <c r="J3129" i="1"/>
  <c r="T3129" i="1" s="1"/>
  <c r="J3130" i="1"/>
  <c r="T3130" i="1" s="1"/>
  <c r="J3131" i="1"/>
  <c r="T3131" i="1" s="1"/>
  <c r="J3132" i="1"/>
  <c r="T3132" i="1" s="1"/>
  <c r="J4801" i="1"/>
  <c r="T4801" i="1" s="1"/>
  <c r="J4290" i="1"/>
  <c r="T4290" i="1" s="1"/>
  <c r="J4291" i="1"/>
  <c r="T4291" i="1" s="1"/>
  <c r="J3459" i="1"/>
  <c r="T3459" i="1" s="1"/>
  <c r="J3460" i="1"/>
  <c r="T3460" i="1" s="1"/>
  <c r="J3461" i="1"/>
  <c r="T3461" i="1" s="1"/>
  <c r="J3462" i="1"/>
  <c r="T3462" i="1" s="1"/>
  <c r="J4169" i="1"/>
  <c r="T4169" i="1" s="1"/>
  <c r="J4170" i="1"/>
  <c r="T4170" i="1" s="1"/>
  <c r="J4171" i="1"/>
  <c r="T4171" i="1" s="1"/>
  <c r="J4172" i="1"/>
  <c r="T4172" i="1" s="1"/>
  <c r="J4173" i="1"/>
  <c r="T4173" i="1" s="1"/>
  <c r="J4174" i="1"/>
  <c r="T4174" i="1" s="1"/>
  <c r="J4175" i="1"/>
  <c r="T4175" i="1" s="1"/>
  <c r="J4176" i="1"/>
  <c r="T4176" i="1" s="1"/>
  <c r="J4177" i="1"/>
  <c r="T4177" i="1" s="1"/>
  <c r="J4178" i="1"/>
  <c r="T4178" i="1" s="1"/>
  <c r="J3602" i="1"/>
  <c r="T3602" i="1" s="1"/>
  <c r="J3603" i="1"/>
  <c r="T3603" i="1" s="1"/>
  <c r="J3604" i="1"/>
  <c r="T3604" i="1" s="1"/>
  <c r="J3605" i="1"/>
  <c r="T3605" i="1" s="1"/>
  <c r="J3606" i="1"/>
  <c r="T3606" i="1" s="1"/>
  <c r="J3607" i="1"/>
  <c r="T3607" i="1" s="1"/>
  <c r="J3608" i="1"/>
  <c r="T3608" i="1" s="1"/>
  <c r="J3609" i="1"/>
  <c r="T3609" i="1" s="1"/>
  <c r="J3294" i="1"/>
  <c r="T3294" i="1" s="1"/>
  <c r="J3295" i="1"/>
  <c r="T3295" i="1" s="1"/>
  <c r="J3296" i="1"/>
  <c r="T3296" i="1" s="1"/>
  <c r="J3297" i="1"/>
  <c r="T3297" i="1" s="1"/>
  <c r="J3298" i="1"/>
  <c r="T3298" i="1" s="1"/>
  <c r="J3299" i="1"/>
  <c r="T3299" i="1" s="1"/>
  <c r="J3173" i="1"/>
  <c r="T3173" i="1" s="1"/>
  <c r="J3174" i="1"/>
  <c r="T3174" i="1" s="1"/>
  <c r="J3175" i="1"/>
  <c r="T3175" i="1" s="1"/>
  <c r="J3176" i="1"/>
  <c r="T3176" i="1" s="1"/>
  <c r="J3177" i="1"/>
  <c r="T3177" i="1" s="1"/>
  <c r="J3769" i="1"/>
  <c r="T3769" i="1" s="1"/>
  <c r="J3770" i="1"/>
  <c r="T3770" i="1" s="1"/>
  <c r="J3771" i="1"/>
  <c r="T3771" i="1" s="1"/>
  <c r="J2995" i="1"/>
  <c r="T2995" i="1" s="1"/>
  <c r="J2996" i="1"/>
  <c r="T2996" i="1" s="1"/>
  <c r="J2997" i="1"/>
  <c r="T2997" i="1" s="1"/>
  <c r="J3411" i="1"/>
  <c r="T3411" i="1" s="1"/>
  <c r="J3412" i="1"/>
  <c r="T3412" i="1" s="1"/>
  <c r="J3413" i="1"/>
  <c r="T3413" i="1" s="1"/>
  <c r="J3414" i="1"/>
  <c r="T3414" i="1" s="1"/>
  <c r="J3415" i="1"/>
  <c r="T3415" i="1" s="1"/>
  <c r="J3416" i="1"/>
  <c r="T3416" i="1" s="1"/>
  <c r="J3417" i="1"/>
  <c r="T3417" i="1" s="1"/>
  <c r="J3418" i="1"/>
  <c r="T3418" i="1" s="1"/>
  <c r="J3419" i="1"/>
  <c r="T3419" i="1" s="1"/>
  <c r="J3420" i="1"/>
  <c r="T3420" i="1" s="1"/>
  <c r="J3421" i="1"/>
  <c r="T3421" i="1" s="1"/>
  <c r="J3422" i="1"/>
  <c r="T3422" i="1" s="1"/>
  <c r="J3423" i="1"/>
  <c r="T3423" i="1" s="1"/>
  <c r="J3424" i="1"/>
  <c r="T3424" i="1" s="1"/>
  <c r="J3425" i="1"/>
  <c r="T3425" i="1" s="1"/>
  <c r="J3426" i="1"/>
  <c r="T3426" i="1" s="1"/>
  <c r="J3427" i="1"/>
  <c r="T3427" i="1" s="1"/>
  <c r="J3428" i="1"/>
  <c r="T3428" i="1" s="1"/>
  <c r="J3429" i="1"/>
  <c r="T3429" i="1" s="1"/>
  <c r="J3430" i="1"/>
  <c r="T3430" i="1" s="1"/>
  <c r="J3431" i="1"/>
  <c r="T3431" i="1" s="1"/>
  <c r="J3432" i="1"/>
  <c r="T3432" i="1" s="1"/>
  <c r="J3433" i="1"/>
  <c r="T3433" i="1" s="1"/>
  <c r="J3434" i="1"/>
  <c r="T3434" i="1" s="1"/>
  <c r="J3435" i="1"/>
  <c r="T3435" i="1" s="1"/>
  <c r="J3436" i="1"/>
  <c r="T3436" i="1" s="1"/>
  <c r="J3630" i="1"/>
  <c r="T3630" i="1" s="1"/>
  <c r="J3631" i="1"/>
  <c r="T3631" i="1" s="1"/>
  <c r="J3632" i="1"/>
  <c r="T3632" i="1" s="1"/>
  <c r="J3633" i="1"/>
  <c r="T3633" i="1" s="1"/>
  <c r="J3634" i="1"/>
  <c r="T3634" i="1" s="1"/>
  <c r="J3343" i="1"/>
  <c r="T3343" i="1" s="1"/>
  <c r="J3344" i="1"/>
  <c r="T3344" i="1" s="1"/>
  <c r="J3345" i="1"/>
  <c r="T3345" i="1" s="1"/>
  <c r="J3346" i="1"/>
  <c r="T3346" i="1" s="1"/>
  <c r="J3347" i="1"/>
  <c r="T3347" i="1" s="1"/>
  <c r="J3348" i="1"/>
  <c r="T3348" i="1" s="1"/>
  <c r="J3349" i="1"/>
  <c r="T3349" i="1" s="1"/>
  <c r="J3350" i="1"/>
  <c r="T3350" i="1" s="1"/>
  <c r="J3351" i="1"/>
  <c r="T3351" i="1" s="1"/>
  <c r="J4944" i="1"/>
  <c r="T4944" i="1" s="1"/>
  <c r="J3487" i="1"/>
  <c r="T3487" i="1" s="1"/>
  <c r="J3488" i="1"/>
  <c r="T3488" i="1" s="1"/>
  <c r="J3489" i="1"/>
  <c r="T3489" i="1" s="1"/>
  <c r="J3490" i="1"/>
  <c r="T3490" i="1" s="1"/>
  <c r="J3491" i="1"/>
  <c r="T3491" i="1" s="1"/>
  <c r="J3492" i="1"/>
  <c r="T3492" i="1" s="1"/>
  <c r="J4924" i="1"/>
  <c r="T4924" i="1" s="1"/>
  <c r="J4925" i="1"/>
  <c r="T4925" i="1" s="1"/>
  <c r="J4666" i="1"/>
  <c r="T4666" i="1" s="1"/>
  <c r="J4667" i="1"/>
  <c r="T4667" i="1" s="1"/>
  <c r="J4668" i="1"/>
  <c r="T4668" i="1" s="1"/>
  <c r="J3394" i="1"/>
  <c r="T3394" i="1" s="1"/>
  <c r="J3395" i="1"/>
  <c r="T3395" i="1" s="1"/>
  <c r="J3396" i="1"/>
  <c r="T3396" i="1" s="1"/>
  <c r="J3397" i="1"/>
  <c r="T3397" i="1" s="1"/>
  <c r="J3398" i="1"/>
  <c r="T3398" i="1" s="1"/>
  <c r="J3399" i="1"/>
  <c r="T3399" i="1" s="1"/>
  <c r="J3718" i="1"/>
  <c r="T3718" i="1" s="1"/>
  <c r="J3719" i="1"/>
  <c r="T3719" i="1" s="1"/>
  <c r="J3720" i="1"/>
  <c r="T3720" i="1" s="1"/>
  <c r="J3721" i="1"/>
  <c r="T3721" i="1" s="1"/>
  <c r="J3722" i="1"/>
  <c r="T3722" i="1" s="1"/>
  <c r="J3723" i="1"/>
  <c r="T3723" i="1" s="1"/>
  <c r="J3724" i="1"/>
  <c r="T3724" i="1" s="1"/>
  <c r="J3725" i="1"/>
  <c r="T3725" i="1" s="1"/>
  <c r="J3726" i="1"/>
  <c r="T3726" i="1" s="1"/>
  <c r="J3619" i="1"/>
  <c r="T3619" i="1" s="1"/>
  <c r="J3620" i="1"/>
  <c r="T3620" i="1" s="1"/>
  <c r="J3621" i="1"/>
  <c r="T3621" i="1" s="1"/>
  <c r="J3622" i="1"/>
  <c r="T3622" i="1" s="1"/>
  <c r="J3623" i="1"/>
  <c r="T3623" i="1" s="1"/>
  <c r="J3624" i="1"/>
  <c r="T3624" i="1" s="1"/>
  <c r="J3625" i="1"/>
  <c r="T3625" i="1" s="1"/>
  <c r="J3626" i="1"/>
  <c r="T3626" i="1" s="1"/>
  <c r="J3627" i="1"/>
  <c r="T3627" i="1" s="1"/>
  <c r="J3614" i="1"/>
  <c r="T3614" i="1" s="1"/>
  <c r="J3760" i="1"/>
  <c r="T3760" i="1" s="1"/>
  <c r="J3761" i="1"/>
  <c r="T3761" i="1" s="1"/>
  <c r="J3762" i="1"/>
  <c r="T3762" i="1" s="1"/>
  <c r="J3763" i="1"/>
  <c r="T3763" i="1" s="1"/>
  <c r="J3764" i="1"/>
  <c r="T3764" i="1" s="1"/>
  <c r="J3765" i="1"/>
  <c r="T3765" i="1" s="1"/>
  <c r="J3766" i="1"/>
  <c r="T3766" i="1" s="1"/>
  <c r="J3767" i="1"/>
  <c r="T3767" i="1" s="1"/>
  <c r="J3768" i="1"/>
  <c r="T3768" i="1" s="1"/>
  <c r="J2963" i="1"/>
  <c r="T2963" i="1" s="1"/>
  <c r="J3892" i="1"/>
  <c r="T3892" i="1" s="1"/>
  <c r="J3893" i="1"/>
  <c r="T3893" i="1" s="1"/>
  <c r="J3894" i="1"/>
  <c r="T3894" i="1" s="1"/>
  <c r="J3895" i="1"/>
  <c r="T3895" i="1" s="1"/>
  <c r="J3635" i="1"/>
  <c r="T3635" i="1" s="1"/>
  <c r="J4704" i="1"/>
  <c r="T4704" i="1" s="1"/>
  <c r="J3936" i="1"/>
  <c r="T3936" i="1" s="1"/>
  <c r="J3937" i="1"/>
  <c r="T3937" i="1" s="1"/>
  <c r="J3938" i="1"/>
  <c r="T3938" i="1" s="1"/>
  <c r="J3939" i="1"/>
  <c r="T3939" i="1" s="1"/>
  <c r="J3940" i="1"/>
  <c r="T3940" i="1" s="1"/>
  <c r="J3493" i="1"/>
  <c r="T3493" i="1" s="1"/>
  <c r="J3494" i="1"/>
  <c r="T3494" i="1" s="1"/>
  <c r="J4621" i="1"/>
  <c r="T4621" i="1" s="1"/>
  <c r="J4622" i="1"/>
  <c r="T4622" i="1" s="1"/>
  <c r="J4623" i="1"/>
  <c r="T4623" i="1" s="1"/>
  <c r="J4624" i="1"/>
  <c r="T4624" i="1" s="1"/>
  <c r="J4625" i="1"/>
  <c r="T4625" i="1" s="1"/>
  <c r="J5086" i="1"/>
  <c r="T5086" i="1" s="1"/>
  <c r="J5087" i="1"/>
  <c r="T5087" i="1" s="1"/>
  <c r="J5088" i="1"/>
  <c r="T5088" i="1" s="1"/>
  <c r="J5089" i="1"/>
  <c r="T5089" i="1" s="1"/>
  <c r="J4794" i="1"/>
  <c r="T4794" i="1" s="1"/>
  <c r="J4795" i="1"/>
  <c r="T4795" i="1" s="1"/>
  <c r="J4796" i="1"/>
  <c r="T4796" i="1" s="1"/>
  <c r="J4797" i="1"/>
  <c r="T4797" i="1" s="1"/>
  <c r="J4909" i="1"/>
  <c r="T4909" i="1" s="1"/>
  <c r="J4910" i="1"/>
  <c r="T4910" i="1" s="1"/>
  <c r="J4911" i="1"/>
  <c r="T4911" i="1" s="1"/>
  <c r="J4912" i="1"/>
  <c r="T4912" i="1" s="1"/>
  <c r="J4913" i="1"/>
  <c r="T4913" i="1" s="1"/>
  <c r="J4914" i="1"/>
  <c r="T4914" i="1" s="1"/>
  <c r="J4915" i="1"/>
  <c r="T4915" i="1" s="1"/>
  <c r="J4916" i="1"/>
  <c r="T4916" i="1" s="1"/>
  <c r="J4917" i="1"/>
  <c r="T4917" i="1" s="1"/>
  <c r="J4918" i="1"/>
  <c r="T4918" i="1" s="1"/>
  <c r="J4919" i="1"/>
  <c r="T4919" i="1" s="1"/>
  <c r="J4920" i="1"/>
  <c r="T4920" i="1" s="1"/>
  <c r="J4820" i="1"/>
  <c r="T4820" i="1" s="1"/>
  <c r="J4821" i="1"/>
  <c r="T4821" i="1" s="1"/>
  <c r="J4822" i="1"/>
  <c r="T4822" i="1" s="1"/>
  <c r="J4823" i="1"/>
  <c r="T4823" i="1" s="1"/>
  <c r="J4824" i="1"/>
  <c r="T4824" i="1" s="1"/>
  <c r="J4825" i="1"/>
  <c r="T4825" i="1" s="1"/>
  <c r="J4826" i="1"/>
  <c r="T4826" i="1" s="1"/>
  <c r="J4827" i="1"/>
  <c r="T4827" i="1" s="1"/>
  <c r="J4828" i="1"/>
  <c r="T4828" i="1" s="1"/>
  <c r="J4802" i="1"/>
  <c r="T4802" i="1" s="1"/>
  <c r="J4954" i="1"/>
  <c r="T4954" i="1" s="1"/>
  <c r="J4955" i="1"/>
  <c r="T4955" i="1" s="1"/>
  <c r="J4956" i="1"/>
  <c r="T4956" i="1" s="1"/>
  <c r="J4957" i="1"/>
  <c r="T4957" i="1" s="1"/>
  <c r="J3731" i="1"/>
  <c r="T3731" i="1" s="1"/>
  <c r="J3732" i="1"/>
  <c r="T3732" i="1" s="1"/>
  <c r="J3597" i="1"/>
  <c r="T3597" i="1" s="1"/>
  <c r="J3615" i="1"/>
  <c r="T3615" i="1" s="1"/>
  <c r="J3616" i="1"/>
  <c r="T3616" i="1" s="1"/>
  <c r="J3617" i="1"/>
  <c r="T3617" i="1" s="1"/>
  <c r="J3610" i="1"/>
  <c r="T3610" i="1" s="1"/>
  <c r="J3611" i="1"/>
  <c r="T3611" i="1" s="1"/>
  <c r="J3612" i="1"/>
  <c r="T3612" i="1" s="1"/>
  <c r="J3613" i="1"/>
  <c r="T3613" i="1" s="1"/>
  <c r="J3674" i="1"/>
  <c r="T3674" i="1" s="1"/>
  <c r="J3318" i="1"/>
  <c r="T3318" i="1" s="1"/>
  <c r="J3319" i="1"/>
  <c r="T3319" i="1" s="1"/>
  <c r="J4726" i="1"/>
  <c r="T4726" i="1" s="1"/>
  <c r="J4727" i="1"/>
  <c r="T4727" i="1" s="1"/>
  <c r="J3618" i="1"/>
  <c r="T3618" i="1" s="1"/>
  <c r="J3779" i="1"/>
  <c r="T3779" i="1" s="1"/>
  <c r="J3780" i="1"/>
  <c r="T3780" i="1" s="1"/>
  <c r="J3781" i="1"/>
  <c r="T3781" i="1" s="1"/>
  <c r="J3782" i="1"/>
  <c r="T3782" i="1" s="1"/>
  <c r="J3783" i="1"/>
  <c r="T3783" i="1" s="1"/>
  <c r="J3784" i="1"/>
  <c r="T3784" i="1" s="1"/>
  <c r="J3628" i="1"/>
  <c r="T3628" i="1" s="1"/>
  <c r="J3629" i="1"/>
  <c r="T3629" i="1" s="1"/>
  <c r="J3813" i="1"/>
  <c r="T3813" i="1" s="1"/>
  <c r="J3814" i="1"/>
  <c r="T3814" i="1" s="1"/>
  <c r="J3815" i="1"/>
  <c r="T3815" i="1" s="1"/>
  <c r="J3805" i="1"/>
  <c r="T3805" i="1" s="1"/>
  <c r="J3806" i="1"/>
  <c r="T3806" i="1" s="1"/>
  <c r="J3807" i="1"/>
  <c r="T3807" i="1" s="1"/>
  <c r="J3304" i="1"/>
  <c r="T3304" i="1" s="1"/>
  <c r="J3636" i="1"/>
  <c r="T3636" i="1" s="1"/>
  <c r="J3637" i="1"/>
  <c r="T3637" i="1" s="1"/>
  <c r="J3638" i="1"/>
  <c r="T3638" i="1" s="1"/>
  <c r="J4921" i="1"/>
  <c r="T4921" i="1" s="1"/>
  <c r="J4922" i="1"/>
  <c r="T4922" i="1" s="1"/>
  <c r="J4923" i="1"/>
  <c r="T4923" i="1" s="1"/>
  <c r="J4684" i="1"/>
  <c r="T4684" i="1" s="1"/>
  <c r="J4685" i="1"/>
  <c r="T4685" i="1" s="1"/>
  <c r="J4686" i="1"/>
  <c r="T4686" i="1" s="1"/>
  <c r="J4687" i="1"/>
  <c r="T4687" i="1" s="1"/>
  <c r="J4688" i="1"/>
  <c r="T4688" i="1" s="1"/>
  <c r="J4689" i="1"/>
  <c r="T4689" i="1" s="1"/>
  <c r="J4690" i="1"/>
  <c r="T4690" i="1" s="1"/>
  <c r="J4691" i="1"/>
  <c r="T4691" i="1" s="1"/>
  <c r="J4692" i="1"/>
  <c r="T4692" i="1" s="1"/>
  <c r="J4693" i="1"/>
  <c r="T4693" i="1" s="1"/>
  <c r="J4694" i="1"/>
  <c r="T4694" i="1" s="1"/>
  <c r="J4705" i="1"/>
  <c r="T4705" i="1" s="1"/>
  <c r="J4706" i="1"/>
  <c r="T4706" i="1" s="1"/>
  <c r="J3649" i="1"/>
  <c r="T3649" i="1" s="1"/>
  <c r="J3650" i="1"/>
  <c r="T3650" i="1" s="1"/>
  <c r="J4857" i="1"/>
  <c r="T4857" i="1" s="1"/>
  <c r="J4858" i="1"/>
  <c r="T4858" i="1" s="1"/>
  <c r="J4859" i="1"/>
  <c r="T4859" i="1" s="1"/>
  <c r="J4860" i="1"/>
  <c r="T4860" i="1" s="1"/>
  <c r="J4861" i="1"/>
  <c r="T4861" i="1" s="1"/>
  <c r="J3727" i="1"/>
  <c r="T3727" i="1" s="1"/>
  <c r="J3728" i="1"/>
  <c r="T3728" i="1" s="1"/>
  <c r="J3729" i="1"/>
  <c r="T3729" i="1" s="1"/>
  <c r="J3730" i="1"/>
  <c r="T3730" i="1" s="1"/>
  <c r="J4627" i="1"/>
  <c r="T4627" i="1" s="1"/>
  <c r="J4628" i="1"/>
  <c r="T4628" i="1" s="1"/>
  <c r="J4629" i="1"/>
  <c r="T4629" i="1" s="1"/>
  <c r="J4630" i="1"/>
  <c r="T4630" i="1" s="1"/>
  <c r="J4631" i="1"/>
  <c r="T4631" i="1" s="1"/>
  <c r="J4632" i="1"/>
  <c r="T4632" i="1" s="1"/>
  <c r="J3944" i="1"/>
  <c r="T3944" i="1" s="1"/>
  <c r="J3945" i="1"/>
  <c r="T3945" i="1" s="1"/>
  <c r="J3946" i="1"/>
  <c r="T3946" i="1" s="1"/>
  <c r="J3601" i="1"/>
  <c r="T3601" i="1" s="1"/>
  <c r="J3733" i="1"/>
  <c r="T3733" i="1" s="1"/>
  <c r="J3734" i="1"/>
  <c r="T3734" i="1" s="1"/>
  <c r="J3735" i="1"/>
  <c r="T3735" i="1" s="1"/>
  <c r="J4940" i="1"/>
  <c r="T4940" i="1" s="1"/>
  <c r="J4941" i="1"/>
  <c r="T4941" i="1" s="1"/>
  <c r="J3400" i="1"/>
  <c r="T3400" i="1" s="1"/>
  <c r="J3401" i="1"/>
  <c r="T3401" i="1" s="1"/>
  <c r="J4661" i="1"/>
  <c r="T4661" i="1" s="1"/>
  <c r="J4662" i="1"/>
  <c r="T4662" i="1" s="1"/>
  <c r="J4729" i="1"/>
  <c r="T4729" i="1" s="1"/>
  <c r="J3713" i="1"/>
  <c r="T3713" i="1" s="1"/>
  <c r="J4228" i="1"/>
  <c r="T4228" i="1" s="1"/>
  <c r="J4229" i="1"/>
  <c r="T4229" i="1" s="1"/>
  <c r="J4230" i="1"/>
  <c r="T4230" i="1" s="1"/>
  <c r="J4231" i="1"/>
  <c r="T4231" i="1" s="1"/>
  <c r="J4232" i="1"/>
  <c r="T4232" i="1" s="1"/>
  <c r="J4233" i="1"/>
  <c r="T4233" i="1" s="1"/>
  <c r="J4234" i="1"/>
  <c r="T4234" i="1" s="1"/>
  <c r="J4235" i="1"/>
  <c r="T4235" i="1" s="1"/>
  <c r="J3906" i="1"/>
  <c r="T3906" i="1" s="1"/>
  <c r="J3907" i="1"/>
  <c r="T3907" i="1" s="1"/>
  <c r="J3908" i="1"/>
  <c r="T3908" i="1" s="1"/>
  <c r="J3909" i="1"/>
  <c r="T3909" i="1" s="1"/>
  <c r="J3910" i="1"/>
  <c r="T3910" i="1" s="1"/>
  <c r="J3911" i="1"/>
  <c r="T3911" i="1" s="1"/>
  <c r="J3912" i="1"/>
  <c r="T3912" i="1" s="1"/>
  <c r="J3913" i="1"/>
  <c r="T3913" i="1" s="1"/>
  <c r="J3914" i="1"/>
  <c r="T3914" i="1" s="1"/>
  <c r="J3915" i="1"/>
  <c r="T3915" i="1" s="1"/>
  <c r="J3916" i="1"/>
  <c r="T3916" i="1" s="1"/>
  <c r="J3917" i="1"/>
  <c r="T3917" i="1" s="1"/>
  <c r="J3918" i="1"/>
  <c r="T3918" i="1" s="1"/>
  <c r="J3919" i="1"/>
  <c r="T3919" i="1" s="1"/>
  <c r="J3920" i="1"/>
  <c r="T3920" i="1" s="1"/>
  <c r="J3951" i="1"/>
  <c r="T3951" i="1" s="1"/>
  <c r="J3952" i="1"/>
  <c r="T3952" i="1" s="1"/>
  <c r="J4772" i="1"/>
  <c r="T4772" i="1" s="1"/>
  <c r="J4773" i="1"/>
  <c r="T4773" i="1" s="1"/>
  <c r="J4717" i="1"/>
  <c r="T4717" i="1" s="1"/>
  <c r="J3925" i="1"/>
  <c r="T3925" i="1" s="1"/>
  <c r="J3926" i="1"/>
  <c r="T3926" i="1" s="1"/>
  <c r="J3927" i="1"/>
  <c r="T3927" i="1" s="1"/>
  <c r="J3928" i="1"/>
  <c r="T3928" i="1" s="1"/>
  <c r="J3929" i="1"/>
  <c r="T3929" i="1" s="1"/>
  <c r="J3930" i="1"/>
  <c r="T3930" i="1" s="1"/>
  <c r="J3931" i="1"/>
  <c r="T3931" i="1" s="1"/>
  <c r="J3932" i="1"/>
  <c r="T3932" i="1" s="1"/>
  <c r="J3933" i="1"/>
  <c r="T3933" i="1" s="1"/>
  <c r="J3934" i="1"/>
  <c r="T3934" i="1" s="1"/>
  <c r="J3935" i="1"/>
  <c r="T3935" i="1" s="1"/>
  <c r="J4854" i="1"/>
  <c r="T4854" i="1" s="1"/>
  <c r="J4855" i="1"/>
  <c r="T4855" i="1" s="1"/>
  <c r="J4856" i="1"/>
  <c r="T4856" i="1" s="1"/>
  <c r="J3861" i="1"/>
  <c r="T3861" i="1" s="1"/>
  <c r="J3862" i="1"/>
  <c r="T3862" i="1" s="1"/>
  <c r="J3863" i="1"/>
  <c r="T3863" i="1" s="1"/>
  <c r="J3773" i="1"/>
  <c r="T3773" i="1" s="1"/>
  <c r="J3774" i="1"/>
  <c r="T3774" i="1" s="1"/>
  <c r="J3775" i="1"/>
  <c r="T3775" i="1" s="1"/>
  <c r="J3776" i="1"/>
  <c r="T3776" i="1" s="1"/>
  <c r="J3777" i="1"/>
  <c r="T3777" i="1" s="1"/>
  <c r="J3778" i="1"/>
  <c r="T3778" i="1" s="1"/>
  <c r="J3964" i="1"/>
  <c r="T3964" i="1" s="1"/>
  <c r="J3965" i="1"/>
  <c r="T3965" i="1" s="1"/>
  <c r="J3966" i="1"/>
  <c r="T3966" i="1" s="1"/>
  <c r="J3967" i="1"/>
  <c r="T3967" i="1" s="1"/>
  <c r="J3858" i="1"/>
  <c r="T3858" i="1" s="1"/>
  <c r="J3859" i="1"/>
  <c r="T3859" i="1" s="1"/>
  <c r="J3860" i="1"/>
  <c r="T3860" i="1" s="1"/>
  <c r="J3772" i="1"/>
  <c r="T3772" i="1" s="1"/>
  <c r="J3898" i="1"/>
  <c r="T3898" i="1" s="1"/>
  <c r="J3899" i="1"/>
  <c r="T3899" i="1" s="1"/>
  <c r="J3900" i="1"/>
  <c r="T3900" i="1" s="1"/>
  <c r="J3901" i="1"/>
  <c r="T3901" i="1" s="1"/>
  <c r="J3902" i="1"/>
  <c r="T3902" i="1" s="1"/>
  <c r="J3903" i="1"/>
  <c r="T3903" i="1" s="1"/>
  <c r="J3904" i="1"/>
  <c r="T3904" i="1" s="1"/>
  <c r="J3855" i="1"/>
  <c r="T3855" i="1" s="1"/>
  <c r="J3856" i="1"/>
  <c r="T3856" i="1" s="1"/>
  <c r="J3857" i="1"/>
  <c r="T3857" i="1" s="1"/>
  <c r="J3882" i="1"/>
  <c r="T3882" i="1" s="1"/>
  <c r="J3883" i="1"/>
  <c r="T3883" i="1" s="1"/>
  <c r="J3884" i="1"/>
  <c r="T3884" i="1" s="1"/>
  <c r="J3885" i="1"/>
  <c r="T3885" i="1" s="1"/>
  <c r="J3789" i="1"/>
  <c r="T3789" i="1" s="1"/>
  <c r="J3790" i="1"/>
  <c r="T3790" i="1" s="1"/>
  <c r="J3791" i="1"/>
  <c r="T3791" i="1" s="1"/>
  <c r="J3792" i="1"/>
  <c r="T3792" i="1" s="1"/>
  <c r="J3793" i="1"/>
  <c r="T3793" i="1" s="1"/>
  <c r="J3794" i="1"/>
  <c r="T3794" i="1" s="1"/>
  <c r="J3795" i="1"/>
  <c r="T3795" i="1" s="1"/>
  <c r="J3796" i="1"/>
  <c r="T3796" i="1" s="1"/>
  <c r="J3896" i="1"/>
  <c r="T3896" i="1" s="1"/>
  <c r="J3897" i="1"/>
  <c r="T3897" i="1" s="1"/>
  <c r="J4185" i="1"/>
  <c r="T4185" i="1" s="1"/>
  <c r="J4186" i="1"/>
  <c r="T4186" i="1" s="1"/>
  <c r="J4187" i="1"/>
  <c r="T4187" i="1" s="1"/>
  <c r="J4188" i="1"/>
  <c r="T4188" i="1" s="1"/>
  <c r="J4189" i="1"/>
  <c r="T4189" i="1" s="1"/>
  <c r="J4748" i="1"/>
  <c r="T4748" i="1" s="1"/>
  <c r="J3808" i="1"/>
  <c r="T3808" i="1" s="1"/>
  <c r="J3809" i="1"/>
  <c r="T3809" i="1" s="1"/>
  <c r="J3810" i="1"/>
  <c r="T3810" i="1" s="1"/>
  <c r="J3811" i="1"/>
  <c r="T3811" i="1" s="1"/>
  <c r="J3812" i="1"/>
  <c r="T3812" i="1" s="1"/>
  <c r="J3797" i="1"/>
  <c r="T3797" i="1" s="1"/>
  <c r="J3798" i="1"/>
  <c r="T3798" i="1" s="1"/>
  <c r="J3799" i="1"/>
  <c r="T3799" i="1" s="1"/>
  <c r="J3800" i="1"/>
  <c r="T3800" i="1" s="1"/>
  <c r="J3801" i="1"/>
  <c r="T3801" i="1" s="1"/>
  <c r="J3802" i="1"/>
  <c r="T3802" i="1" s="1"/>
  <c r="J3803" i="1"/>
  <c r="T3803" i="1" s="1"/>
  <c r="J3804" i="1"/>
  <c r="T3804" i="1" s="1"/>
  <c r="J4926" i="1"/>
  <c r="T4926" i="1" s="1"/>
  <c r="J4927" i="1"/>
  <c r="T4927" i="1" s="1"/>
  <c r="J4928" i="1"/>
  <c r="T4928" i="1" s="1"/>
  <c r="J4929" i="1"/>
  <c r="T4929" i="1" s="1"/>
  <c r="J4930" i="1"/>
  <c r="T4930" i="1" s="1"/>
  <c r="J4931" i="1"/>
  <c r="T4931" i="1" s="1"/>
  <c r="J4932" i="1"/>
  <c r="T4932" i="1" s="1"/>
  <c r="J4933" i="1"/>
  <c r="T4933" i="1" s="1"/>
  <c r="J4934" i="1"/>
  <c r="T4934" i="1" s="1"/>
  <c r="J4935" i="1"/>
  <c r="T4935" i="1" s="1"/>
  <c r="J3953" i="1"/>
  <c r="T3953" i="1" s="1"/>
  <c r="J3954" i="1"/>
  <c r="T3954" i="1" s="1"/>
  <c r="J4553" i="1"/>
  <c r="T4553" i="1" s="1"/>
  <c r="J4554" i="1"/>
  <c r="T4554" i="1" s="1"/>
  <c r="J4555" i="1"/>
  <c r="T4555" i="1" s="1"/>
  <c r="J4556" i="1"/>
  <c r="T4556" i="1" s="1"/>
  <c r="J4557" i="1"/>
  <c r="T4557" i="1" s="1"/>
  <c r="J4558" i="1"/>
  <c r="T4558" i="1" s="1"/>
  <c r="J4559" i="1"/>
  <c r="T4559" i="1" s="1"/>
  <c r="J4560" i="1"/>
  <c r="T4560" i="1" s="1"/>
  <c r="J4561" i="1"/>
  <c r="T4561" i="1" s="1"/>
  <c r="J4562" i="1"/>
  <c r="T4562" i="1" s="1"/>
  <c r="J4563" i="1"/>
  <c r="T4563" i="1" s="1"/>
  <c r="J4564" i="1"/>
  <c r="T4564" i="1" s="1"/>
  <c r="J4565" i="1"/>
  <c r="T4565" i="1" s="1"/>
  <c r="J4566" i="1"/>
  <c r="T4566" i="1" s="1"/>
  <c r="J4567" i="1"/>
  <c r="T4567" i="1" s="1"/>
  <c r="J4568" i="1"/>
  <c r="T4568" i="1" s="1"/>
  <c r="J4569" i="1"/>
  <c r="T4569" i="1" s="1"/>
  <c r="J4570" i="1"/>
  <c r="T4570" i="1" s="1"/>
  <c r="J4571" i="1"/>
  <c r="T4571" i="1" s="1"/>
  <c r="J4572" i="1"/>
  <c r="T4572" i="1" s="1"/>
  <c r="J4573" i="1"/>
  <c r="T4573" i="1" s="1"/>
  <c r="J4574" i="1"/>
  <c r="T4574" i="1" s="1"/>
  <c r="J4575" i="1"/>
  <c r="T4575" i="1" s="1"/>
  <c r="J4576" i="1"/>
  <c r="T4576" i="1" s="1"/>
  <c r="J4577" i="1"/>
  <c r="T4577" i="1" s="1"/>
  <c r="J4578" i="1"/>
  <c r="T4578" i="1" s="1"/>
  <c r="J4579" i="1"/>
  <c r="T4579" i="1" s="1"/>
  <c r="J4580" i="1"/>
  <c r="T4580" i="1" s="1"/>
  <c r="J4581" i="1"/>
  <c r="T4581" i="1" s="1"/>
  <c r="J4582" i="1"/>
  <c r="T4582" i="1" s="1"/>
  <c r="J4583" i="1"/>
  <c r="T4583" i="1" s="1"/>
  <c r="J4584" i="1"/>
  <c r="T4584" i="1" s="1"/>
  <c r="J4585" i="1"/>
  <c r="T4585" i="1" s="1"/>
  <c r="J4209" i="1"/>
  <c r="T4209" i="1" s="1"/>
  <c r="J4210" i="1"/>
  <c r="T4210" i="1" s="1"/>
  <c r="J4211" i="1"/>
  <c r="T4211" i="1" s="1"/>
  <c r="J4212" i="1"/>
  <c r="T4212" i="1" s="1"/>
  <c r="J4213" i="1"/>
  <c r="T4213" i="1" s="1"/>
  <c r="J4214" i="1"/>
  <c r="T4214" i="1" s="1"/>
  <c r="J4215" i="1"/>
  <c r="T4215" i="1" s="1"/>
  <c r="J4216" i="1"/>
  <c r="T4216" i="1" s="1"/>
  <c r="J3886" i="1"/>
  <c r="T3886" i="1" s="1"/>
  <c r="J3887" i="1"/>
  <c r="T3887" i="1" s="1"/>
  <c r="J3888" i="1"/>
  <c r="T3888" i="1" s="1"/>
  <c r="J3889" i="1"/>
  <c r="T3889" i="1" s="1"/>
  <c r="J3890" i="1"/>
  <c r="T3890" i="1" s="1"/>
  <c r="J3891" i="1"/>
  <c r="T3891" i="1" s="1"/>
  <c r="J3652" i="1"/>
  <c r="T3652" i="1" s="1"/>
  <c r="J3653" i="1"/>
  <c r="T3653" i="1" s="1"/>
  <c r="J3654" i="1"/>
  <c r="T3654" i="1" s="1"/>
  <c r="J3655" i="1"/>
  <c r="T3655" i="1" s="1"/>
  <c r="J3656" i="1"/>
  <c r="T3656" i="1" s="1"/>
  <c r="J3657" i="1"/>
  <c r="T3657" i="1" s="1"/>
  <c r="J3658" i="1"/>
  <c r="T3658" i="1" s="1"/>
  <c r="J3659" i="1"/>
  <c r="T3659" i="1" s="1"/>
  <c r="J3660" i="1"/>
  <c r="T3660" i="1" s="1"/>
  <c r="J3661" i="1"/>
  <c r="T3661" i="1" s="1"/>
  <c r="J3662" i="1"/>
  <c r="T3662" i="1" s="1"/>
  <c r="J3663" i="1"/>
  <c r="T3663" i="1" s="1"/>
  <c r="J3664" i="1"/>
  <c r="T3664" i="1" s="1"/>
  <c r="J3816" i="1"/>
  <c r="T3816" i="1" s="1"/>
  <c r="J3817" i="1"/>
  <c r="T3817" i="1" s="1"/>
  <c r="J3818" i="1"/>
  <c r="T3818" i="1" s="1"/>
  <c r="J3819" i="1"/>
  <c r="T3819" i="1" s="1"/>
  <c r="J3820" i="1"/>
  <c r="T3820" i="1" s="1"/>
  <c r="J3821" i="1"/>
  <c r="T3821" i="1" s="1"/>
  <c r="J3822" i="1"/>
  <c r="T3822" i="1" s="1"/>
  <c r="J3823" i="1"/>
  <c r="T3823" i="1" s="1"/>
  <c r="J3824" i="1"/>
  <c r="T3824" i="1" s="1"/>
  <c r="J3825" i="1"/>
  <c r="T3825" i="1" s="1"/>
  <c r="J3680" i="1"/>
  <c r="T3680" i="1" s="1"/>
  <c r="J3681" i="1"/>
  <c r="T3681" i="1" s="1"/>
  <c r="J3682" i="1"/>
  <c r="T3682" i="1" s="1"/>
  <c r="J3683" i="1"/>
  <c r="T3683" i="1" s="1"/>
  <c r="J3684" i="1"/>
  <c r="T3684" i="1" s="1"/>
  <c r="J3685" i="1"/>
  <c r="T3685" i="1" s="1"/>
  <c r="J3686" i="1"/>
  <c r="T3686" i="1" s="1"/>
  <c r="J3687" i="1"/>
  <c r="T3687" i="1" s="1"/>
  <c r="J3688" i="1"/>
  <c r="T3688" i="1" s="1"/>
  <c r="J3689" i="1"/>
  <c r="T3689" i="1" s="1"/>
  <c r="J3690" i="1"/>
  <c r="T3690" i="1" s="1"/>
  <c r="J3691" i="1"/>
  <c r="T3691" i="1" s="1"/>
  <c r="J4829" i="1"/>
  <c r="T4829" i="1" s="1"/>
  <c r="J4830" i="1"/>
  <c r="T4830" i="1" s="1"/>
  <c r="J4831" i="1"/>
  <c r="T4831" i="1" s="1"/>
  <c r="J4832" i="1"/>
  <c r="T4832" i="1" s="1"/>
  <c r="J4833" i="1"/>
  <c r="T4833" i="1" s="1"/>
  <c r="J4834" i="1"/>
  <c r="T4834" i="1" s="1"/>
  <c r="J4835" i="1"/>
  <c r="T4835" i="1" s="1"/>
  <c r="J4836" i="1"/>
  <c r="T4836" i="1" s="1"/>
  <c r="J4837" i="1"/>
  <c r="T4837" i="1" s="1"/>
  <c r="J4838" i="1"/>
  <c r="T4838" i="1" s="1"/>
  <c r="J4839" i="1"/>
  <c r="T4839" i="1" s="1"/>
  <c r="J4840" i="1"/>
  <c r="T4840" i="1" s="1"/>
  <c r="J4774" i="1"/>
  <c r="T4774" i="1" s="1"/>
  <c r="J4775" i="1"/>
  <c r="T4775" i="1" s="1"/>
  <c r="J4776" i="1"/>
  <c r="T4776" i="1" s="1"/>
  <c r="J4777" i="1"/>
  <c r="T4777" i="1" s="1"/>
  <c r="J4778" i="1"/>
  <c r="T4778" i="1" s="1"/>
  <c r="J3236" i="1"/>
  <c r="T3236" i="1" s="1"/>
  <c r="J3237" i="1"/>
  <c r="T3237" i="1" s="1"/>
  <c r="J3238" i="1"/>
  <c r="T3238" i="1" s="1"/>
  <c r="J3239" i="1"/>
  <c r="T3239" i="1" s="1"/>
  <c r="J3947" i="1"/>
  <c r="T3947" i="1" s="1"/>
  <c r="J3948" i="1"/>
  <c r="T3948" i="1" s="1"/>
  <c r="J4350" i="1"/>
  <c r="T4350" i="1" s="1"/>
  <c r="J4351" i="1"/>
  <c r="T4351" i="1" s="1"/>
  <c r="J4352" i="1"/>
  <c r="T4352" i="1" s="1"/>
  <c r="J4353" i="1"/>
  <c r="T4353" i="1" s="1"/>
  <c r="J4354" i="1"/>
  <c r="T4354" i="1" s="1"/>
  <c r="J3962" i="1"/>
  <c r="T3962" i="1" s="1"/>
  <c r="J3963" i="1"/>
  <c r="T3963" i="1" s="1"/>
  <c r="J3921" i="1"/>
  <c r="T3921" i="1" s="1"/>
  <c r="J3922" i="1"/>
  <c r="T3922" i="1" s="1"/>
  <c r="J3923" i="1"/>
  <c r="T3923" i="1" s="1"/>
  <c r="J3924" i="1"/>
  <c r="T3924" i="1" s="1"/>
  <c r="J4342" i="1"/>
  <c r="T4342" i="1" s="1"/>
  <c r="J4737" i="1"/>
  <c r="T4737" i="1" s="1"/>
  <c r="J4738" i="1"/>
  <c r="T4738" i="1" s="1"/>
  <c r="J4739" i="1"/>
  <c r="T4739" i="1" s="1"/>
  <c r="J4740" i="1"/>
  <c r="T4740" i="1" s="1"/>
  <c r="J4741" i="1"/>
  <c r="T4741" i="1" s="1"/>
  <c r="J4742" i="1"/>
  <c r="T4742" i="1" s="1"/>
  <c r="J4743" i="1"/>
  <c r="T4743" i="1" s="1"/>
  <c r="J4744" i="1"/>
  <c r="T4744" i="1" s="1"/>
  <c r="J4745" i="1"/>
  <c r="T4745" i="1" s="1"/>
  <c r="J4203" i="1"/>
  <c r="T4203" i="1" s="1"/>
  <c r="J4204" i="1"/>
  <c r="T4204" i="1" s="1"/>
  <c r="J4201" i="1"/>
  <c r="T4201" i="1" s="1"/>
  <c r="J4202" i="1"/>
  <c r="T4202" i="1" s="1"/>
  <c r="J4158" i="1"/>
  <c r="T4158" i="1" s="1"/>
  <c r="J4159" i="1"/>
  <c r="T4159" i="1" s="1"/>
  <c r="J3960" i="1"/>
  <c r="T3960" i="1" s="1"/>
  <c r="J3961" i="1"/>
  <c r="T3961" i="1" s="1"/>
  <c r="J4718" i="1"/>
  <c r="T4718" i="1" s="1"/>
  <c r="J4719" i="1"/>
  <c r="T4719" i="1" s="1"/>
  <c r="J4720" i="1"/>
  <c r="T4720" i="1" s="1"/>
  <c r="J4721" i="1"/>
  <c r="T4721" i="1" s="1"/>
  <c r="J4722" i="1"/>
  <c r="T4722" i="1" s="1"/>
  <c r="J4723" i="1"/>
  <c r="T4723" i="1" s="1"/>
  <c r="J3968" i="1"/>
  <c r="T3968" i="1" s="1"/>
  <c r="J3969" i="1"/>
  <c r="T3969" i="1" s="1"/>
  <c r="J3970" i="1"/>
  <c r="T3970" i="1" s="1"/>
  <c r="J3971" i="1"/>
  <c r="T3971" i="1" s="1"/>
  <c r="J3972" i="1"/>
  <c r="T3972" i="1" s="1"/>
  <c r="J3973" i="1"/>
  <c r="T3973" i="1" s="1"/>
  <c r="J3974" i="1"/>
  <c r="T3974" i="1" s="1"/>
  <c r="J3975" i="1"/>
  <c r="T3975" i="1" s="1"/>
  <c r="J3976" i="1"/>
  <c r="T3976" i="1" s="1"/>
  <c r="J4703" i="1"/>
  <c r="T4703" i="1" s="1"/>
  <c r="J3949" i="1"/>
  <c r="T3949" i="1" s="1"/>
  <c r="J3950" i="1"/>
  <c r="T3950" i="1" s="1"/>
  <c r="J4167" i="1"/>
  <c r="T4167" i="1" s="1"/>
  <c r="J4168" i="1"/>
  <c r="T4168" i="1" s="1"/>
  <c r="J4810" i="1"/>
  <c r="T4810" i="1" s="1"/>
  <c r="J4179" i="1"/>
  <c r="T4179" i="1" s="1"/>
  <c r="J3955" i="1"/>
  <c r="T3955" i="1" s="1"/>
  <c r="J3956" i="1"/>
  <c r="T3956" i="1" s="1"/>
  <c r="J3957" i="1"/>
  <c r="T3957" i="1" s="1"/>
  <c r="J3958" i="1"/>
  <c r="T3958" i="1" s="1"/>
  <c r="J3959" i="1"/>
  <c r="T3959" i="1" s="1"/>
  <c r="J4701" i="1"/>
  <c r="T4701" i="1" s="1"/>
  <c r="J4702" i="1"/>
  <c r="T4702" i="1" s="1"/>
  <c r="J4141" i="1"/>
  <c r="T4141" i="1" s="1"/>
  <c r="J4142" i="1"/>
  <c r="T4142" i="1" s="1"/>
  <c r="J4936" i="1"/>
  <c r="T4936" i="1" s="1"/>
  <c r="J4937" i="1"/>
  <c r="T4937" i="1" s="1"/>
  <c r="J4938" i="1"/>
  <c r="T4938" i="1" s="1"/>
  <c r="J4939" i="1"/>
  <c r="T4939" i="1" s="1"/>
  <c r="J4759" i="1"/>
  <c r="T4759" i="1" s="1"/>
  <c r="J4710" i="1"/>
  <c r="T4710" i="1" s="1"/>
  <c r="J3977" i="1"/>
  <c r="T3977" i="1" s="1"/>
  <c r="J3978" i="1"/>
  <c r="T3978" i="1" s="1"/>
  <c r="J3979" i="1"/>
  <c r="T3979" i="1" s="1"/>
  <c r="J3980" i="1"/>
  <c r="T3980" i="1" s="1"/>
  <c r="J3981" i="1"/>
  <c r="T3981" i="1" s="1"/>
  <c r="J4260" i="1"/>
  <c r="T4260" i="1" s="1"/>
  <c r="J4261" i="1"/>
  <c r="T4261" i="1" s="1"/>
  <c r="J4262" i="1"/>
  <c r="T4262" i="1" s="1"/>
  <c r="J4263" i="1"/>
  <c r="T4263" i="1" s="1"/>
  <c r="J4264" i="1"/>
  <c r="T4264" i="1" s="1"/>
  <c r="J4265" i="1"/>
  <c r="T4265" i="1" s="1"/>
  <c r="J4266" i="1"/>
  <c r="T4266" i="1" s="1"/>
  <c r="J4267" i="1"/>
  <c r="T4267" i="1" s="1"/>
  <c r="J4268" i="1"/>
  <c r="T4268" i="1" s="1"/>
  <c r="J4269" i="1"/>
  <c r="T4269" i="1" s="1"/>
  <c r="J4270" i="1"/>
  <c r="T4270" i="1" s="1"/>
  <c r="J4271" i="1"/>
  <c r="T4271" i="1" s="1"/>
  <c r="J4272" i="1"/>
  <c r="T4272" i="1" s="1"/>
  <c r="J4273" i="1"/>
  <c r="T4273" i="1" s="1"/>
  <c r="J4140" i="1"/>
  <c r="T4140" i="1" s="1"/>
  <c r="J4798" i="1"/>
  <c r="T4798" i="1" s="1"/>
  <c r="J4799" i="1"/>
  <c r="T4799" i="1" s="1"/>
  <c r="J4800" i="1"/>
  <c r="T4800" i="1" s="1"/>
  <c r="J4143" i="1"/>
  <c r="T4143" i="1" s="1"/>
  <c r="J4144" i="1"/>
  <c r="T4144" i="1" s="1"/>
  <c r="J3905" i="1"/>
  <c r="T3905" i="1" s="1"/>
  <c r="J4184" i="1"/>
  <c r="T4184" i="1" s="1"/>
  <c r="J4950" i="1"/>
  <c r="T4950" i="1" s="1"/>
  <c r="J4951" i="1"/>
  <c r="T4951" i="1" s="1"/>
  <c r="J4952" i="1"/>
  <c r="T4952" i="1" s="1"/>
  <c r="J4953" i="1"/>
  <c r="T4953" i="1" s="1"/>
  <c r="J3941" i="1"/>
  <c r="T3941" i="1" s="1"/>
  <c r="J3942" i="1"/>
  <c r="T3942" i="1" s="1"/>
  <c r="J3943" i="1"/>
  <c r="T3943" i="1" s="1"/>
  <c r="J4164" i="1"/>
  <c r="T4164" i="1" s="1"/>
  <c r="J4165" i="1"/>
  <c r="T4165" i="1" s="1"/>
  <c r="J4166" i="1"/>
  <c r="T4166" i="1" s="1"/>
  <c r="J4205" i="1"/>
  <c r="T4205" i="1" s="1"/>
  <c r="J4206" i="1"/>
  <c r="T4206" i="1" s="1"/>
  <c r="J4198" i="1"/>
  <c r="T4198" i="1" s="1"/>
  <c r="J4199" i="1"/>
  <c r="T4199" i="1" s="1"/>
  <c r="J4200" i="1"/>
  <c r="T4200" i="1" s="1"/>
  <c r="J4806" i="1"/>
  <c r="T4806" i="1" s="1"/>
  <c r="J4360" i="1"/>
  <c r="T4360" i="1" s="1"/>
  <c r="J4361" i="1"/>
  <c r="T4361" i="1" s="1"/>
  <c r="J4362" i="1"/>
  <c r="T4362" i="1" s="1"/>
  <c r="J4236" i="1"/>
  <c r="T4236" i="1" s="1"/>
  <c r="J4237" i="1"/>
  <c r="T4237" i="1" s="1"/>
  <c r="J4238" i="1"/>
  <c r="T4238" i="1" s="1"/>
  <c r="J4239" i="1"/>
  <c r="T4239" i="1" s="1"/>
  <c r="J4240" i="1"/>
  <c r="T4240" i="1" s="1"/>
  <c r="J4241" i="1"/>
  <c r="T4241" i="1" s="1"/>
  <c r="J4242" i="1"/>
  <c r="T4242" i="1" s="1"/>
  <c r="J4355" i="1"/>
  <c r="T4355" i="1" s="1"/>
  <c r="J4356" i="1"/>
  <c r="T4356" i="1" s="1"/>
  <c r="J4357" i="1"/>
  <c r="T4357" i="1" s="1"/>
  <c r="J4534" i="1"/>
  <c r="T4534" i="1" s="1"/>
  <c r="J4535" i="1"/>
  <c r="T4535" i="1" s="1"/>
  <c r="J4536" i="1"/>
  <c r="T4536" i="1" s="1"/>
  <c r="J4180" i="1"/>
  <c r="T4180" i="1" s="1"/>
  <c r="J4181" i="1"/>
  <c r="T4181" i="1" s="1"/>
  <c r="J4182" i="1"/>
  <c r="T4182" i="1" s="1"/>
  <c r="J4183" i="1"/>
  <c r="T4183" i="1" s="1"/>
  <c r="J4760" i="1"/>
  <c r="T4760" i="1" s="1"/>
  <c r="J4190" i="1"/>
  <c r="T4190" i="1" s="1"/>
  <c r="J4191" i="1"/>
  <c r="T4191" i="1" s="1"/>
  <c r="J4192" i="1"/>
  <c r="T4192" i="1" s="1"/>
  <c r="J4193" i="1"/>
  <c r="T4193" i="1" s="1"/>
  <c r="J4194" i="1"/>
  <c r="T4194" i="1" s="1"/>
  <c r="J4195" i="1"/>
  <c r="T4195" i="1" s="1"/>
  <c r="J4196" i="1"/>
  <c r="T4196" i="1" s="1"/>
  <c r="J4494" i="1"/>
  <c r="T4494" i="1" s="1"/>
  <c r="J4495" i="1"/>
  <c r="T4495" i="1" s="1"/>
  <c r="J4496" i="1"/>
  <c r="T4496" i="1" s="1"/>
  <c r="J4197" i="1"/>
  <c r="T4197" i="1" s="1"/>
  <c r="J4207" i="1"/>
  <c r="T4207" i="1" s="1"/>
  <c r="J4208" i="1"/>
  <c r="T4208" i="1" s="1"/>
  <c r="J4864" i="1"/>
  <c r="T4864" i="1" s="1"/>
  <c r="J4865" i="1"/>
  <c r="T4865" i="1" s="1"/>
  <c r="J4866" i="1"/>
  <c r="T4866" i="1" s="1"/>
  <c r="J4867" i="1"/>
  <c r="T4867" i="1" s="1"/>
  <c r="J4868" i="1"/>
  <c r="T4868" i="1" s="1"/>
  <c r="J4869" i="1"/>
  <c r="T4869" i="1" s="1"/>
  <c r="J4870" i="1"/>
  <c r="T4870" i="1" s="1"/>
  <c r="J4871" i="1"/>
  <c r="T4871" i="1" s="1"/>
  <c r="J4872" i="1"/>
  <c r="T4872" i="1" s="1"/>
  <c r="J4873" i="1"/>
  <c r="T4873" i="1" s="1"/>
  <c r="J4874" i="1"/>
  <c r="T4874" i="1" s="1"/>
  <c r="J4875" i="1"/>
  <c r="T4875" i="1" s="1"/>
  <c r="J4876" i="1"/>
  <c r="T4876" i="1" s="1"/>
  <c r="J4877" i="1"/>
  <c r="T4877" i="1" s="1"/>
  <c r="J4878" i="1"/>
  <c r="T4878" i="1" s="1"/>
  <c r="J4879" i="1"/>
  <c r="T4879" i="1" s="1"/>
  <c r="J4880" i="1"/>
  <c r="T4880" i="1" s="1"/>
  <c r="J4881" i="1"/>
  <c r="T4881" i="1" s="1"/>
  <c r="J4882" i="1"/>
  <c r="T4882" i="1" s="1"/>
  <c r="J4883" i="1"/>
  <c r="T4883" i="1" s="1"/>
  <c r="J4884" i="1"/>
  <c r="T4884" i="1" s="1"/>
  <c r="J4885" i="1"/>
  <c r="T4885" i="1" s="1"/>
  <c r="J4886" i="1"/>
  <c r="T4886" i="1" s="1"/>
  <c r="J4887" i="1"/>
  <c r="T4887" i="1" s="1"/>
  <c r="J4888" i="1"/>
  <c r="T4888" i="1" s="1"/>
  <c r="J4889" i="1"/>
  <c r="T4889" i="1" s="1"/>
  <c r="J4890" i="1"/>
  <c r="T4890" i="1" s="1"/>
  <c r="J4891" i="1"/>
  <c r="T4891" i="1" s="1"/>
  <c r="J4892" i="1"/>
  <c r="T4892" i="1" s="1"/>
  <c r="J4893" i="1"/>
  <c r="T4893" i="1" s="1"/>
  <c r="J4894" i="1"/>
  <c r="T4894" i="1" s="1"/>
  <c r="J4895" i="1"/>
  <c r="T4895" i="1" s="1"/>
  <c r="J4896" i="1"/>
  <c r="T4896" i="1" s="1"/>
  <c r="J4897" i="1"/>
  <c r="T4897" i="1" s="1"/>
  <c r="J4898" i="1"/>
  <c r="T4898" i="1" s="1"/>
  <c r="J4899" i="1"/>
  <c r="T4899" i="1" s="1"/>
  <c r="J4900" i="1"/>
  <c r="T4900" i="1" s="1"/>
  <c r="J4901" i="1"/>
  <c r="T4901" i="1" s="1"/>
  <c r="J4902" i="1"/>
  <c r="T4902" i="1" s="1"/>
  <c r="J4903" i="1"/>
  <c r="T4903" i="1" s="1"/>
  <c r="J4904" i="1"/>
  <c r="T4904" i="1" s="1"/>
  <c r="J4905" i="1"/>
  <c r="T4905" i="1" s="1"/>
  <c r="J4906" i="1"/>
  <c r="T4906" i="1" s="1"/>
  <c r="J4907" i="1"/>
  <c r="T4907" i="1" s="1"/>
  <c r="J4908" i="1"/>
  <c r="T4908" i="1" s="1"/>
  <c r="J4681" i="1"/>
  <c r="T4681" i="1" s="1"/>
  <c r="J4682" i="1"/>
  <c r="T4682" i="1" s="1"/>
  <c r="J4683" i="1"/>
  <c r="T4683" i="1" s="1"/>
  <c r="J4324" i="1"/>
  <c r="T4324" i="1" s="1"/>
  <c r="J4325" i="1"/>
  <c r="T4325" i="1" s="1"/>
  <c r="J4504" i="1"/>
  <c r="T4504" i="1" s="1"/>
  <c r="J4505" i="1"/>
  <c r="T4505" i="1" s="1"/>
  <c r="J4506" i="1"/>
  <c r="T4506" i="1" s="1"/>
  <c r="J4507" i="1"/>
  <c r="T4507" i="1" s="1"/>
  <c r="J4274" i="1"/>
  <c r="T4274" i="1" s="1"/>
  <c r="J4644" i="1"/>
  <c r="T4644" i="1" s="1"/>
  <c r="J4243" i="1"/>
  <c r="T4243" i="1" s="1"/>
  <c r="J4244" i="1"/>
  <c r="T4244" i="1" s="1"/>
  <c r="J4245" i="1"/>
  <c r="T4245" i="1" s="1"/>
  <c r="J4246" i="1"/>
  <c r="T4246" i="1" s="1"/>
  <c r="J4247" i="1"/>
  <c r="T4247" i="1" s="1"/>
  <c r="J4248" i="1"/>
  <c r="T4248" i="1" s="1"/>
  <c r="J4249" i="1"/>
  <c r="T4249" i="1" s="1"/>
  <c r="J4250" i="1"/>
  <c r="T4250" i="1" s="1"/>
  <c r="J4251" i="1"/>
  <c r="T4251" i="1" s="1"/>
  <c r="J4252" i="1"/>
  <c r="T4252" i="1" s="1"/>
  <c r="J4253" i="1"/>
  <c r="T4253" i="1" s="1"/>
  <c r="J4254" i="1"/>
  <c r="T4254" i="1" s="1"/>
  <c r="J4255" i="1"/>
  <c r="T4255" i="1" s="1"/>
  <c r="J4256" i="1"/>
  <c r="T4256" i="1" s="1"/>
  <c r="J4257" i="1"/>
  <c r="T4257" i="1" s="1"/>
  <c r="J4258" i="1"/>
  <c r="T4258" i="1" s="1"/>
  <c r="J4259" i="1"/>
  <c r="T4259" i="1" s="1"/>
  <c r="J4225" i="1"/>
  <c r="T4225" i="1" s="1"/>
  <c r="J4226" i="1"/>
  <c r="T4226" i="1" s="1"/>
  <c r="J4275" i="1"/>
  <c r="T4275" i="1" s="1"/>
  <c r="J4276" i="1"/>
  <c r="T4276" i="1" s="1"/>
  <c r="J4277" i="1"/>
  <c r="T4277" i="1" s="1"/>
  <c r="J4278" i="1"/>
  <c r="T4278" i="1" s="1"/>
  <c r="J4279" i="1"/>
  <c r="T4279" i="1" s="1"/>
  <c r="J4280" i="1"/>
  <c r="T4280" i="1" s="1"/>
  <c r="J4281" i="1"/>
  <c r="T4281" i="1" s="1"/>
  <c r="J4282" i="1"/>
  <c r="T4282" i="1" s="1"/>
  <c r="J4283" i="1"/>
  <c r="T4283" i="1" s="1"/>
  <c r="J4284" i="1"/>
  <c r="T4284" i="1" s="1"/>
  <c r="J4285" i="1"/>
  <c r="T4285" i="1" s="1"/>
  <c r="J4286" i="1"/>
  <c r="T4286" i="1" s="1"/>
  <c r="J4287" i="1"/>
  <c r="T4287" i="1" s="1"/>
  <c r="J4288" i="1"/>
  <c r="T4288" i="1" s="1"/>
  <c r="J4289" i="1"/>
  <c r="T4289" i="1" s="1"/>
  <c r="J4227" i="1"/>
  <c r="T4227" i="1" s="1"/>
  <c r="J4508" i="1"/>
  <c r="T4508" i="1" s="1"/>
  <c r="J4756" i="1"/>
  <c r="T4756" i="1" s="1"/>
  <c r="J4757" i="1"/>
  <c r="T4757" i="1" s="1"/>
  <c r="J4758" i="1"/>
  <c r="T4758" i="1" s="1"/>
  <c r="J4443" i="1"/>
  <c r="T4443" i="1" s="1"/>
  <c r="J4444" i="1"/>
  <c r="T4444" i="1" s="1"/>
  <c r="J4445" i="1"/>
  <c r="T4445" i="1" s="1"/>
  <c r="J4446" i="1"/>
  <c r="T4446" i="1" s="1"/>
  <c r="J4447" i="1"/>
  <c r="T4447" i="1" s="1"/>
  <c r="J4448" i="1"/>
  <c r="T4448" i="1" s="1"/>
  <c r="J4449" i="1"/>
  <c r="T4449" i="1" s="1"/>
  <c r="J4450" i="1"/>
  <c r="T4450" i="1" s="1"/>
  <c r="J4451" i="1"/>
  <c r="T4451" i="1" s="1"/>
  <c r="J4452" i="1"/>
  <c r="T4452" i="1" s="1"/>
  <c r="J4453" i="1"/>
  <c r="T4453" i="1" s="1"/>
  <c r="J4454" i="1"/>
  <c r="T4454" i="1" s="1"/>
  <c r="J4455" i="1"/>
  <c r="T4455" i="1" s="1"/>
  <c r="J4456" i="1"/>
  <c r="T4456" i="1" s="1"/>
  <c r="J4457" i="1"/>
  <c r="T4457" i="1" s="1"/>
  <c r="J4458" i="1"/>
  <c r="T4458" i="1" s="1"/>
  <c r="J4459" i="1"/>
  <c r="T4459" i="1" s="1"/>
  <c r="J4460" i="1"/>
  <c r="T4460" i="1" s="1"/>
  <c r="J4461" i="1"/>
  <c r="T4461" i="1" s="1"/>
  <c r="J4462" i="1"/>
  <c r="T4462" i="1" s="1"/>
  <c r="J4463" i="1"/>
  <c r="T4463" i="1" s="1"/>
  <c r="J4464" i="1"/>
  <c r="T4464" i="1" s="1"/>
  <c r="J4465" i="1"/>
  <c r="T4465" i="1" s="1"/>
  <c r="J4466" i="1"/>
  <c r="T4466" i="1" s="1"/>
  <c r="J4467" i="1"/>
  <c r="T4467" i="1" s="1"/>
  <c r="J4468" i="1"/>
  <c r="T4468" i="1" s="1"/>
  <c r="J4469" i="1"/>
  <c r="T4469" i="1" s="1"/>
  <c r="J4470" i="1"/>
  <c r="T4470" i="1" s="1"/>
  <c r="J4471" i="1"/>
  <c r="T4471" i="1" s="1"/>
  <c r="J4472" i="1"/>
  <c r="T4472" i="1" s="1"/>
  <c r="J4473" i="1"/>
  <c r="T4473" i="1" s="1"/>
  <c r="J4474" i="1"/>
  <c r="T4474" i="1" s="1"/>
  <c r="J4475" i="1"/>
  <c r="T4475" i="1" s="1"/>
  <c r="J4476" i="1"/>
  <c r="T4476" i="1" s="1"/>
  <c r="J4477" i="1"/>
  <c r="T4477" i="1" s="1"/>
  <c r="J4478" i="1"/>
  <c r="T4478" i="1" s="1"/>
  <c r="J4479" i="1"/>
  <c r="T4479" i="1" s="1"/>
  <c r="J4480" i="1"/>
  <c r="T4480" i="1" s="1"/>
  <c r="J4481" i="1"/>
  <c r="T4481" i="1" s="1"/>
  <c r="J4437" i="1"/>
  <c r="T4437" i="1" s="1"/>
  <c r="J4438" i="1"/>
  <c r="T4438" i="1" s="1"/>
  <c r="J4439" i="1"/>
  <c r="T4439" i="1" s="1"/>
  <c r="J4440" i="1"/>
  <c r="T4440" i="1" s="1"/>
  <c r="J4441" i="1"/>
  <c r="T4441" i="1" s="1"/>
  <c r="J4442" i="1"/>
  <c r="T4442" i="1" s="1"/>
  <c r="J4340" i="1"/>
  <c r="T4340" i="1" s="1"/>
  <c r="J4841" i="1"/>
  <c r="T4841" i="1" s="1"/>
  <c r="J4842" i="1"/>
  <c r="T4842" i="1" s="1"/>
  <c r="J4843" i="1"/>
  <c r="T4843" i="1" s="1"/>
  <c r="J4844" i="1"/>
  <c r="T4844" i="1" s="1"/>
  <c r="J4845" i="1"/>
  <c r="T4845" i="1" s="1"/>
  <c r="J4846" i="1"/>
  <c r="T4846" i="1" s="1"/>
  <c r="J4847" i="1"/>
  <c r="T4847" i="1" s="1"/>
  <c r="J4217" i="1"/>
  <c r="T4217" i="1" s="1"/>
  <c r="J4218" i="1"/>
  <c r="T4218" i="1" s="1"/>
  <c r="J4219" i="1"/>
  <c r="T4219" i="1" s="1"/>
  <c r="J4292" i="1"/>
  <c r="T4292" i="1" s="1"/>
  <c r="J4293" i="1"/>
  <c r="T4293" i="1" s="1"/>
  <c r="J4309" i="1"/>
  <c r="T4309" i="1" s="1"/>
  <c r="J4310" i="1"/>
  <c r="T4310" i="1" s="1"/>
  <c r="J4311" i="1"/>
  <c r="T4311" i="1" s="1"/>
  <c r="J4312" i="1"/>
  <c r="T4312" i="1" s="1"/>
  <c r="J4313" i="1"/>
  <c r="T4313" i="1" s="1"/>
  <c r="J4314" i="1"/>
  <c r="T4314" i="1" s="1"/>
  <c r="J4315" i="1"/>
  <c r="T4315" i="1" s="1"/>
  <c r="J4316" i="1"/>
  <c r="T4316" i="1" s="1"/>
  <c r="J4317" i="1"/>
  <c r="T4317" i="1" s="1"/>
  <c r="J4318" i="1"/>
  <c r="T4318" i="1" s="1"/>
  <c r="J4295" i="1"/>
  <c r="T4295" i="1" s="1"/>
  <c r="J4296" i="1"/>
  <c r="T4296" i="1" s="1"/>
  <c r="J4297" i="1"/>
  <c r="T4297" i="1" s="1"/>
  <c r="J4298" i="1"/>
  <c r="T4298" i="1" s="1"/>
  <c r="J4299" i="1"/>
  <c r="T4299" i="1" s="1"/>
  <c r="J4300" i="1"/>
  <c r="T4300" i="1" s="1"/>
  <c r="J4301" i="1"/>
  <c r="T4301" i="1" s="1"/>
  <c r="J4302" i="1"/>
  <c r="T4302" i="1" s="1"/>
  <c r="J4862" i="1"/>
  <c r="T4862" i="1" s="1"/>
  <c r="J4863" i="1"/>
  <c r="T4863" i="1" s="1"/>
  <c r="J4303" i="1"/>
  <c r="T4303" i="1" s="1"/>
  <c r="J4304" i="1"/>
  <c r="T4304" i="1" s="1"/>
  <c r="J4305" i="1"/>
  <c r="T4305" i="1" s="1"/>
  <c r="J4306" i="1"/>
  <c r="T4306" i="1" s="1"/>
  <c r="J4345" i="1"/>
  <c r="T4345" i="1" s="1"/>
  <c r="J4346" i="1"/>
  <c r="T4346" i="1" s="1"/>
  <c r="J4347" i="1"/>
  <c r="T4347" i="1" s="1"/>
  <c r="J4348" i="1"/>
  <c r="T4348" i="1" s="1"/>
  <c r="J4349" i="1"/>
  <c r="T4349" i="1" s="1"/>
  <c r="J4294" i="1"/>
  <c r="T4294" i="1" s="1"/>
  <c r="J4750" i="1"/>
  <c r="T4750" i="1" s="1"/>
  <c r="J4732" i="1"/>
  <c r="T4732" i="1" s="1"/>
  <c r="J4322" i="1"/>
  <c r="T4322" i="1" s="1"/>
  <c r="J4323" i="1"/>
  <c r="T4323" i="1" s="1"/>
  <c r="J4220" i="1"/>
  <c r="T4220" i="1" s="1"/>
  <c r="J4221" i="1"/>
  <c r="T4221" i="1" s="1"/>
  <c r="J4222" i="1"/>
  <c r="T4222" i="1" s="1"/>
  <c r="J4223" i="1"/>
  <c r="T4223" i="1" s="1"/>
  <c r="J4224" i="1"/>
  <c r="T4224" i="1" s="1"/>
  <c r="J4326" i="1"/>
  <c r="T4326" i="1" s="1"/>
  <c r="J4327" i="1"/>
  <c r="T4327" i="1" s="1"/>
  <c r="J4328" i="1"/>
  <c r="T4328" i="1" s="1"/>
  <c r="J4329" i="1"/>
  <c r="T4329" i="1" s="1"/>
  <c r="J4335" i="1"/>
  <c r="T4335" i="1" s="1"/>
  <c r="J4336" i="1"/>
  <c r="T4336" i="1" s="1"/>
  <c r="J4337" i="1"/>
  <c r="T4337" i="1" s="1"/>
  <c r="J4338" i="1"/>
  <c r="T4338" i="1" s="1"/>
  <c r="J4330" i="1"/>
  <c r="T4330" i="1" s="1"/>
  <c r="J4331" i="1"/>
  <c r="T4331" i="1" s="1"/>
  <c r="J4332" i="1"/>
  <c r="T4332" i="1" s="1"/>
  <c r="J4333" i="1"/>
  <c r="T4333" i="1" s="1"/>
  <c r="J4334" i="1"/>
  <c r="T4334" i="1" s="1"/>
  <c r="J4751" i="1"/>
  <c r="T4751" i="1" s="1"/>
  <c r="J4752" i="1"/>
  <c r="T4752" i="1" s="1"/>
  <c r="J4390" i="1"/>
  <c r="T4390" i="1" s="1"/>
  <c r="J4791" i="1"/>
  <c r="T4791" i="1" s="1"/>
  <c r="J4792" i="1"/>
  <c r="T4792" i="1" s="1"/>
  <c r="J4793" i="1"/>
  <c r="T4793" i="1" s="1"/>
  <c r="J4492" i="1"/>
  <c r="T4492" i="1" s="1"/>
  <c r="J4343" i="1"/>
  <c r="T4343" i="1" s="1"/>
  <c r="J4344" i="1"/>
  <c r="T4344" i="1" s="1"/>
  <c r="J4339" i="1"/>
  <c r="T4339" i="1" s="1"/>
  <c r="J4341" i="1"/>
  <c r="T4341" i="1" s="1"/>
  <c r="J4746" i="1"/>
  <c r="T4746" i="1" s="1"/>
  <c r="J4747" i="1"/>
  <c r="T4747" i="1" s="1"/>
  <c r="J4379" i="1"/>
  <c r="T4379" i="1" s="1"/>
  <c r="J4380" i="1"/>
  <c r="T4380" i="1" s="1"/>
  <c r="J4490" i="1"/>
  <c r="T4490" i="1" s="1"/>
  <c r="J4491" i="1"/>
  <c r="T4491" i="1" s="1"/>
  <c r="J4307" i="1"/>
  <c r="T4307" i="1" s="1"/>
  <c r="J4308" i="1"/>
  <c r="T4308" i="1" s="1"/>
  <c r="J4671" i="1"/>
  <c r="T4671" i="1" s="1"/>
  <c r="J4672" i="1"/>
  <c r="T4672" i="1" s="1"/>
  <c r="J4482" i="1"/>
  <c r="T4482" i="1" s="1"/>
  <c r="J4483" i="1"/>
  <c r="T4483" i="1" s="1"/>
  <c r="J4358" i="1"/>
  <c r="T4358" i="1" s="1"/>
  <c r="J4359" i="1"/>
  <c r="T4359" i="1" s="1"/>
  <c r="J4497" i="1"/>
  <c r="T4497" i="1" s="1"/>
  <c r="J4498" i="1"/>
  <c r="T4498" i="1" s="1"/>
  <c r="J4499" i="1"/>
  <c r="T4499" i="1" s="1"/>
  <c r="J4500" i="1"/>
  <c r="T4500" i="1" s="1"/>
  <c r="J4711" i="1"/>
  <c r="T4711" i="1" s="1"/>
  <c r="J4712" i="1"/>
  <c r="T4712" i="1" s="1"/>
  <c r="J4713" i="1"/>
  <c r="T4713" i="1" s="1"/>
  <c r="J4714" i="1"/>
  <c r="T4714" i="1" s="1"/>
  <c r="J4848" i="1"/>
  <c r="T4848" i="1" s="1"/>
  <c r="J4849" i="1"/>
  <c r="T4849" i="1" s="1"/>
  <c r="J4779" i="1"/>
  <c r="T4779" i="1" s="1"/>
  <c r="J4780" i="1"/>
  <c r="T4780" i="1" s="1"/>
  <c r="J4781" i="1"/>
  <c r="T4781" i="1" s="1"/>
  <c r="J4782" i="1"/>
  <c r="T4782" i="1" s="1"/>
  <c r="J4783" i="1"/>
  <c r="T4783" i="1" s="1"/>
  <c r="J4784" i="1"/>
  <c r="T4784" i="1" s="1"/>
  <c r="J4785" i="1"/>
  <c r="T4785" i="1" s="1"/>
  <c r="J4493" i="1"/>
  <c r="T4493" i="1" s="1"/>
  <c r="J4501" i="1"/>
  <c r="T4501" i="1" s="1"/>
  <c r="J4502" i="1"/>
  <c r="T4502" i="1" s="1"/>
  <c r="J4503" i="1"/>
  <c r="T4503" i="1" s="1"/>
  <c r="J4731" i="1"/>
  <c r="T4731" i="1" s="1"/>
  <c r="J4391" i="1"/>
  <c r="T4391" i="1" s="1"/>
  <c r="J4531" i="1"/>
  <c r="T4531" i="1" s="1"/>
  <c r="J4532" i="1"/>
  <c r="T4532" i="1" s="1"/>
  <c r="J4533" i="1"/>
  <c r="T4533" i="1" s="1"/>
  <c r="J4765" i="1"/>
  <c r="T4765" i="1" s="1"/>
  <c r="J4766" i="1"/>
  <c r="T4766" i="1" s="1"/>
  <c r="J4673" i="1"/>
  <c r="T4673" i="1" s="1"/>
  <c r="J4674" i="1"/>
  <c r="T4674" i="1" s="1"/>
  <c r="J4649" i="1"/>
  <c r="T4649" i="1" s="1"/>
  <c r="J4650" i="1"/>
  <c r="T4650" i="1" s="1"/>
  <c r="J4651" i="1"/>
  <c r="T4651" i="1" s="1"/>
  <c r="J4652" i="1"/>
  <c r="T4652" i="1" s="1"/>
  <c r="J4653" i="1"/>
  <c r="T4653" i="1" s="1"/>
  <c r="J4654" i="1"/>
  <c r="T4654" i="1" s="1"/>
  <c r="J4655" i="1"/>
  <c r="T4655" i="1" s="1"/>
  <c r="J4656" i="1"/>
  <c r="T4656" i="1" s="1"/>
  <c r="J4657" i="1"/>
  <c r="T4657" i="1" s="1"/>
  <c r="J4381" i="1"/>
  <c r="T4381" i="1" s="1"/>
  <c r="J4382" i="1"/>
  <c r="T4382" i="1" s="1"/>
  <c r="J4383" i="1"/>
  <c r="T4383" i="1" s="1"/>
  <c r="J4384" i="1"/>
  <c r="T4384" i="1" s="1"/>
  <c r="J4385" i="1"/>
  <c r="T4385" i="1" s="1"/>
  <c r="J4386" i="1"/>
  <c r="T4386" i="1" s="1"/>
  <c r="J4387" i="1"/>
  <c r="T4387" i="1" s="1"/>
  <c r="J4388" i="1"/>
  <c r="T4388" i="1" s="1"/>
  <c r="J4484" i="1"/>
  <c r="T4484" i="1" s="1"/>
  <c r="J4485" i="1"/>
  <c r="T4485" i="1" s="1"/>
  <c r="J4728" i="1"/>
  <c r="T4728" i="1" s="1"/>
  <c r="J4725" i="1"/>
  <c r="T4725" i="1" s="1"/>
  <c r="J4389" i="1"/>
  <c r="T4389" i="1" s="1"/>
  <c r="J4586" i="1"/>
  <c r="T4586" i="1" s="1"/>
  <c r="J4587" i="1"/>
  <c r="T4587" i="1" s="1"/>
  <c r="J4588" i="1"/>
  <c r="T4588" i="1" s="1"/>
  <c r="J4486" i="1"/>
  <c r="T4486" i="1" s="1"/>
  <c r="J4487" i="1"/>
  <c r="T4487" i="1" s="1"/>
  <c r="J4488" i="1"/>
  <c r="T4488" i="1" s="1"/>
  <c r="J4489" i="1"/>
  <c r="T4489" i="1" s="1"/>
  <c r="J4552" i="1"/>
  <c r="T4552" i="1" s="1"/>
  <c r="J4589" i="1"/>
  <c r="T4589" i="1" s="1"/>
  <c r="J4715" i="1"/>
  <c r="T4715" i="1" s="1"/>
  <c r="J4716" i="1"/>
  <c r="T4716" i="1" s="1"/>
  <c r="J4550" i="1"/>
  <c r="T4550" i="1" s="1"/>
  <c r="J4551" i="1"/>
  <c r="T4551" i="1" s="1"/>
  <c r="J4609" i="1"/>
  <c r="T4609" i="1" s="1"/>
  <c r="J4610" i="1"/>
  <c r="T4610" i="1" s="1"/>
  <c r="J4611" i="1"/>
  <c r="T4611" i="1" s="1"/>
  <c r="J4612" i="1"/>
  <c r="T4612" i="1" s="1"/>
  <c r="J4613" i="1"/>
  <c r="T4613" i="1" s="1"/>
  <c r="J4614" i="1"/>
  <c r="T4614" i="1" s="1"/>
  <c r="J4615" i="1"/>
  <c r="T4615" i="1" s="1"/>
  <c r="J4546" i="1"/>
  <c r="T4546" i="1" s="1"/>
  <c r="J4547" i="1"/>
  <c r="T4547" i="1" s="1"/>
  <c r="J4548" i="1"/>
  <c r="T4548" i="1" s="1"/>
  <c r="J4549" i="1"/>
  <c r="T4549" i="1" s="1"/>
  <c r="J4537" i="1"/>
  <c r="T4537" i="1" s="1"/>
  <c r="J4538" i="1"/>
  <c r="T4538" i="1" s="1"/>
  <c r="J4539" i="1"/>
  <c r="T4539" i="1" s="1"/>
  <c r="J4540" i="1"/>
  <c r="T4540" i="1" s="1"/>
  <c r="J4541" i="1"/>
  <c r="T4541" i="1" s="1"/>
  <c r="J4618" i="1"/>
  <c r="T4618" i="1" s="1"/>
  <c r="J4619" i="1"/>
  <c r="T4619" i="1" s="1"/>
  <c r="J4620" i="1"/>
  <c r="T4620" i="1" s="1"/>
  <c r="J4626" i="1"/>
  <c r="T4626" i="1" s="1"/>
  <c r="J4634" i="1"/>
  <c r="T4634" i="1" s="1"/>
  <c r="J4635" i="1"/>
  <c r="T4635" i="1" s="1"/>
  <c r="J4633" i="1"/>
  <c r="T4633" i="1" s="1"/>
  <c r="J4645" i="1"/>
  <c r="T4645" i="1" s="1"/>
  <c r="J4607" i="1"/>
  <c r="T4607" i="1" s="1"/>
  <c r="J4608" i="1"/>
  <c r="T4608" i="1" s="1"/>
  <c r="J4675" i="1"/>
  <c r="T4675" i="1" s="1"/>
  <c r="J4676" i="1"/>
  <c r="T4676" i="1" s="1"/>
  <c r="J4616" i="1"/>
  <c r="T4616" i="1" s="1"/>
  <c r="J4617" i="1"/>
  <c r="T4617" i="1" s="1"/>
  <c r="J4606" i="1"/>
  <c r="T4606" i="1" s="1"/>
  <c r="J4643" i="1"/>
  <c r="T4643" i="1" s="1"/>
  <c r="J4641" i="1"/>
  <c r="T4641" i="1" s="1"/>
  <c r="J4642" i="1"/>
  <c r="T4642" i="1" s="1"/>
  <c r="J4730" i="1"/>
  <c r="T4730" i="1" s="1"/>
  <c r="J4724" i="1"/>
  <c r="T4724" i="1" s="1"/>
  <c r="J4648" i="1"/>
  <c r="T4648" i="1" s="1"/>
  <c r="J4647" i="1"/>
  <c r="T4647" i="1" s="1"/>
  <c r="J4658" i="1"/>
  <c r="T4658" i="1" s="1"/>
  <c r="J4659" i="1"/>
  <c r="T4659" i="1" s="1"/>
  <c r="J4660" i="1"/>
  <c r="T4660" i="1" s="1"/>
  <c r="J4646" i="1"/>
  <c r="T4646" i="1" s="1"/>
  <c r="J4639" i="1"/>
  <c r="T4639" i="1" s="1"/>
  <c r="J4640" i="1"/>
  <c r="T4640" i="1" s="1"/>
  <c r="J4696" i="1"/>
  <c r="T4696" i="1" s="1"/>
  <c r="J4697" i="1"/>
  <c r="T4697" i="1" s="1"/>
  <c r="J4698" i="1"/>
  <c r="T4698" i="1" s="1"/>
  <c r="J4699" i="1"/>
  <c r="T4699" i="1" s="1"/>
  <c r="J4700" i="1"/>
  <c r="T4700" i="1" s="1"/>
  <c r="J4695" i="1"/>
  <c r="T4695" i="1" s="1"/>
  <c r="S4695" i="1" l="1"/>
  <c r="U4695" i="1" s="1"/>
  <c r="S4700" i="1"/>
  <c r="S4699" i="1"/>
  <c r="S4698" i="1"/>
  <c r="S4697" i="1"/>
  <c r="S4696" i="1"/>
  <c r="S4640" i="1"/>
  <c r="S4639" i="1"/>
  <c r="S4646" i="1"/>
  <c r="S4660" i="1"/>
  <c r="S4659" i="1"/>
  <c r="S4658" i="1"/>
  <c r="S4647" i="1"/>
  <c r="S4648" i="1"/>
  <c r="S4724" i="1"/>
  <c r="S4730" i="1"/>
  <c r="S4642" i="1"/>
  <c r="S4641" i="1"/>
  <c r="S4643" i="1"/>
  <c r="S4606" i="1"/>
  <c r="S4617" i="1"/>
  <c r="S4616" i="1"/>
  <c r="S4676" i="1"/>
  <c r="S4675" i="1"/>
  <c r="S4608" i="1"/>
  <c r="S4607" i="1"/>
  <c r="S4645" i="1"/>
  <c r="S4633" i="1"/>
  <c r="S4635" i="1"/>
  <c r="S4634" i="1"/>
  <c r="S4626" i="1"/>
  <c r="S4620" i="1"/>
  <c r="S4619" i="1"/>
  <c r="S4618" i="1"/>
  <c r="S4541" i="1"/>
  <c r="S4540" i="1"/>
  <c r="S4539" i="1"/>
  <c r="S4538" i="1"/>
  <c r="S4537" i="1"/>
  <c r="S4549" i="1"/>
  <c r="S4548" i="1"/>
  <c r="S4547" i="1"/>
  <c r="S4546" i="1"/>
  <c r="S4615" i="1"/>
  <c r="S4614" i="1"/>
  <c r="S4613" i="1"/>
  <c r="S4612" i="1"/>
  <c r="S4611" i="1"/>
  <c r="S4610" i="1"/>
  <c r="S4609" i="1"/>
  <c r="S4551" i="1"/>
  <c r="S4550" i="1"/>
  <c r="S4716" i="1"/>
  <c r="S4715" i="1"/>
  <c r="S4589" i="1"/>
  <c r="S4552" i="1"/>
  <c r="S4489" i="1"/>
  <c r="S4488" i="1"/>
  <c r="S4487" i="1"/>
  <c r="S4486" i="1"/>
  <c r="S4588" i="1"/>
  <c r="S4587" i="1"/>
  <c r="S4586" i="1"/>
  <c r="S4389" i="1"/>
  <c r="S4725" i="1"/>
  <c r="S4728" i="1"/>
  <c r="S4485" i="1"/>
  <c r="S4484" i="1"/>
  <c r="S4388" i="1"/>
  <c r="S4387" i="1"/>
  <c r="S4386" i="1"/>
  <c r="S4385" i="1"/>
  <c r="S4384" i="1"/>
  <c r="S4383" i="1"/>
  <c r="S4382" i="1"/>
  <c r="S4381" i="1"/>
  <c r="S4657" i="1"/>
  <c r="S4656" i="1"/>
  <c r="S4655" i="1"/>
  <c r="S4654" i="1"/>
  <c r="S4653" i="1"/>
  <c r="S4652" i="1"/>
  <c r="S4651" i="1"/>
  <c r="S4650" i="1"/>
  <c r="S4649" i="1"/>
  <c r="S4674" i="1"/>
  <c r="S4673" i="1"/>
  <c r="S4766" i="1"/>
  <c r="S4765" i="1"/>
  <c r="S4533" i="1"/>
  <c r="S4532" i="1"/>
  <c r="S4531" i="1"/>
  <c r="S4391" i="1"/>
  <c r="S4731" i="1"/>
  <c r="S4503" i="1"/>
  <c r="S4502" i="1"/>
  <c r="S4501" i="1"/>
  <c r="S4493" i="1"/>
  <c r="S4785" i="1"/>
  <c r="S4784" i="1"/>
  <c r="S4783" i="1"/>
  <c r="S4782" i="1"/>
  <c r="S4781" i="1"/>
  <c r="S4780" i="1"/>
  <c r="S4779" i="1"/>
  <c r="S4849" i="1"/>
  <c r="S4848" i="1"/>
  <c r="S4714" i="1"/>
  <c r="S4713" i="1"/>
  <c r="S4712" i="1"/>
  <c r="S4711" i="1"/>
  <c r="S4500" i="1"/>
  <c r="S4499" i="1"/>
  <c r="S4498" i="1"/>
  <c r="S4497" i="1"/>
  <c r="S4359" i="1"/>
  <c r="S4358" i="1"/>
  <c r="S4483" i="1"/>
  <c r="S4482" i="1"/>
  <c r="S4672" i="1"/>
  <c r="S4671" i="1"/>
  <c r="S4308" i="1"/>
  <c r="S4307" i="1"/>
  <c r="S4491" i="1"/>
  <c r="S4490" i="1"/>
  <c r="S4380" i="1"/>
  <c r="S4379" i="1"/>
  <c r="S4747" i="1"/>
  <c r="S4746" i="1"/>
  <c r="S4341" i="1"/>
  <c r="S4339" i="1"/>
  <c r="S4344" i="1"/>
  <c r="S4343" i="1"/>
  <c r="S4492" i="1"/>
  <c r="S4793" i="1"/>
  <c r="S4792" i="1"/>
  <c r="S4791" i="1"/>
  <c r="S4390" i="1"/>
  <c r="S4752" i="1"/>
  <c r="S4751" i="1"/>
  <c r="S4334" i="1"/>
  <c r="S4333" i="1"/>
  <c r="S4332" i="1"/>
  <c r="S4331" i="1"/>
  <c r="S4330" i="1"/>
  <c r="S4338" i="1"/>
  <c r="S4337" i="1"/>
  <c r="S4336" i="1"/>
  <c r="S4335" i="1"/>
  <c r="S4329" i="1"/>
  <c r="S4328" i="1"/>
  <c r="S4327" i="1"/>
  <c r="S4326" i="1"/>
  <c r="S4224" i="1"/>
  <c r="S4223" i="1"/>
  <c r="S4222" i="1"/>
  <c r="S4221" i="1"/>
  <c r="S4220" i="1"/>
  <c r="S4323" i="1"/>
  <c r="S4322" i="1"/>
  <c r="S4732" i="1"/>
  <c r="S4750" i="1"/>
  <c r="S4294" i="1"/>
  <c r="S4349" i="1"/>
  <c r="S4348" i="1"/>
  <c r="S4347" i="1"/>
  <c r="S4346" i="1"/>
  <c r="S4345" i="1"/>
  <c r="S4306" i="1"/>
  <c r="S4305" i="1"/>
  <c r="S4304" i="1"/>
  <c r="S4303" i="1"/>
  <c r="S4863" i="1"/>
  <c r="S4862" i="1"/>
  <c r="S4302" i="1"/>
  <c r="S4301" i="1"/>
  <c r="S4300" i="1"/>
  <c r="S4299" i="1"/>
  <c r="S4298" i="1"/>
  <c r="S4297" i="1"/>
  <c r="S4296" i="1"/>
  <c r="S4295" i="1"/>
  <c r="S4318" i="1"/>
  <c r="S4317" i="1"/>
  <c r="S4316" i="1"/>
  <c r="S4315" i="1"/>
  <c r="S4314" i="1"/>
  <c r="S4313" i="1"/>
  <c r="S4312" i="1"/>
  <c r="S4311" i="1"/>
  <c r="S4310" i="1"/>
  <c r="S4309" i="1"/>
  <c r="S4293" i="1"/>
  <c r="S4292" i="1"/>
  <c r="S4219" i="1"/>
  <c r="S4218" i="1"/>
  <c r="S4217" i="1"/>
  <c r="S4847" i="1"/>
  <c r="S4846" i="1"/>
  <c r="S4845" i="1"/>
  <c r="S4844" i="1"/>
  <c r="S4843" i="1"/>
  <c r="S4842" i="1"/>
  <c r="S4841" i="1"/>
  <c r="S4340" i="1"/>
  <c r="S4442" i="1"/>
  <c r="S4441" i="1"/>
  <c r="S4440" i="1"/>
  <c r="S4439" i="1"/>
  <c r="S4438" i="1"/>
  <c r="S4437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758" i="1"/>
  <c r="S4757" i="1"/>
  <c r="S4756" i="1"/>
  <c r="S4508" i="1"/>
  <c r="S4227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26" i="1"/>
  <c r="S4225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644" i="1"/>
  <c r="S4274" i="1"/>
  <c r="S4507" i="1"/>
  <c r="S4506" i="1"/>
  <c r="S4505" i="1"/>
  <c r="S4504" i="1"/>
  <c r="S4325" i="1"/>
  <c r="S4324" i="1"/>
  <c r="S4683" i="1"/>
  <c r="S4682" i="1"/>
  <c r="S4681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208" i="1"/>
  <c r="S4207" i="1"/>
  <c r="S4197" i="1"/>
  <c r="S4496" i="1"/>
  <c r="S4495" i="1"/>
  <c r="S4494" i="1"/>
  <c r="S4196" i="1"/>
  <c r="S4195" i="1"/>
  <c r="S4194" i="1"/>
  <c r="S4193" i="1"/>
  <c r="S4192" i="1"/>
  <c r="S4191" i="1"/>
  <c r="S4190" i="1"/>
  <c r="S4760" i="1"/>
  <c r="S4183" i="1"/>
  <c r="S4182" i="1"/>
  <c r="S4181" i="1"/>
  <c r="S4180" i="1"/>
  <c r="S4536" i="1"/>
  <c r="S4535" i="1"/>
  <c r="S4534" i="1"/>
  <c r="S4357" i="1"/>
  <c r="S4356" i="1"/>
  <c r="S4355" i="1"/>
  <c r="S4242" i="1"/>
  <c r="S4241" i="1"/>
  <c r="S4240" i="1"/>
  <c r="S4239" i="1"/>
  <c r="S4238" i="1"/>
  <c r="S4237" i="1"/>
  <c r="S4236" i="1"/>
  <c r="S4362" i="1"/>
  <c r="S4361" i="1"/>
  <c r="S4360" i="1"/>
  <c r="S4806" i="1"/>
  <c r="S4200" i="1"/>
  <c r="S4199" i="1"/>
  <c r="S4198" i="1"/>
  <c r="S4206" i="1"/>
  <c r="S4205" i="1"/>
  <c r="S4166" i="1"/>
  <c r="S4165" i="1"/>
  <c r="S4164" i="1"/>
  <c r="S3943" i="1"/>
  <c r="S3942" i="1"/>
  <c r="S3941" i="1"/>
  <c r="S4953" i="1"/>
  <c r="S4952" i="1"/>
  <c r="S4951" i="1"/>
  <c r="S4950" i="1"/>
  <c r="S4184" i="1"/>
  <c r="S3905" i="1"/>
  <c r="S4144" i="1"/>
  <c r="S4143" i="1"/>
  <c r="S4800" i="1"/>
  <c r="S4799" i="1"/>
  <c r="S4798" i="1"/>
  <c r="S4140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3981" i="1"/>
  <c r="S3980" i="1"/>
  <c r="S3979" i="1"/>
  <c r="S3978" i="1"/>
  <c r="S3977" i="1"/>
  <c r="S4710" i="1"/>
  <c r="S4759" i="1"/>
  <c r="S4939" i="1"/>
  <c r="S4938" i="1"/>
  <c r="S4937" i="1"/>
  <c r="S4936" i="1"/>
  <c r="S4142" i="1"/>
  <c r="S4141" i="1"/>
  <c r="S4702" i="1"/>
  <c r="S4701" i="1"/>
  <c r="S3959" i="1"/>
  <c r="S3958" i="1"/>
  <c r="S3957" i="1"/>
  <c r="S3956" i="1"/>
  <c r="S3955" i="1"/>
  <c r="S4179" i="1"/>
  <c r="S4810" i="1"/>
  <c r="S4168" i="1"/>
  <c r="S4167" i="1"/>
  <c r="S3950" i="1"/>
  <c r="S3949" i="1"/>
  <c r="S4703" i="1"/>
  <c r="S3976" i="1"/>
  <c r="S3975" i="1"/>
  <c r="S3974" i="1"/>
  <c r="S3973" i="1"/>
  <c r="S3972" i="1"/>
  <c r="S3971" i="1"/>
  <c r="S3970" i="1"/>
  <c r="S3969" i="1"/>
  <c r="S3968" i="1"/>
  <c r="S4723" i="1"/>
  <c r="S4722" i="1"/>
  <c r="S4721" i="1"/>
  <c r="S4720" i="1"/>
  <c r="S4719" i="1"/>
  <c r="S4718" i="1"/>
  <c r="S3961" i="1"/>
  <c r="S3960" i="1"/>
  <c r="S4159" i="1"/>
  <c r="S4158" i="1"/>
  <c r="S4202" i="1"/>
  <c r="S4201" i="1"/>
  <c r="S4204" i="1"/>
  <c r="S4203" i="1"/>
  <c r="S4745" i="1"/>
  <c r="S4744" i="1"/>
  <c r="S4743" i="1"/>
  <c r="S4742" i="1"/>
  <c r="S4741" i="1"/>
  <c r="S4740" i="1"/>
  <c r="S4739" i="1"/>
  <c r="S4738" i="1"/>
  <c r="S4737" i="1"/>
  <c r="S4342" i="1"/>
  <c r="S3924" i="1"/>
  <c r="S3923" i="1"/>
  <c r="S3922" i="1"/>
  <c r="S3921" i="1"/>
  <c r="S3963" i="1"/>
  <c r="S3962" i="1"/>
  <c r="S4354" i="1"/>
  <c r="S4353" i="1"/>
  <c r="S4352" i="1"/>
  <c r="S4351" i="1"/>
  <c r="S4350" i="1"/>
  <c r="S3948" i="1"/>
  <c r="S3947" i="1"/>
  <c r="S3239" i="1"/>
  <c r="S3238" i="1"/>
  <c r="S3237" i="1"/>
  <c r="S3236" i="1"/>
  <c r="S4778" i="1"/>
  <c r="S4777" i="1"/>
  <c r="S4776" i="1"/>
  <c r="S4775" i="1"/>
  <c r="S4774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825" i="1"/>
  <c r="S3824" i="1"/>
  <c r="S3823" i="1"/>
  <c r="S3822" i="1"/>
  <c r="S3821" i="1"/>
  <c r="S3820" i="1"/>
  <c r="S3819" i="1"/>
  <c r="S3818" i="1"/>
  <c r="S3817" i="1"/>
  <c r="S3816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891" i="1"/>
  <c r="S3890" i="1"/>
  <c r="S3889" i="1"/>
  <c r="S3888" i="1"/>
  <c r="S3887" i="1"/>
  <c r="S3886" i="1"/>
  <c r="S4216" i="1"/>
  <c r="S4215" i="1"/>
  <c r="S4214" i="1"/>
  <c r="S4213" i="1"/>
  <c r="S4212" i="1"/>
  <c r="S4211" i="1"/>
  <c r="S4210" i="1"/>
  <c r="S4209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3954" i="1"/>
  <c r="S3953" i="1"/>
  <c r="S4935" i="1"/>
  <c r="S4934" i="1"/>
  <c r="S4933" i="1"/>
  <c r="S4932" i="1"/>
  <c r="S4931" i="1"/>
  <c r="S4930" i="1"/>
  <c r="S4929" i="1"/>
  <c r="S4928" i="1"/>
  <c r="S4927" i="1"/>
  <c r="S4926" i="1"/>
  <c r="S3804" i="1"/>
  <c r="S3803" i="1"/>
  <c r="S3802" i="1"/>
  <c r="S3801" i="1"/>
  <c r="S3800" i="1"/>
  <c r="S3799" i="1"/>
  <c r="S3798" i="1"/>
  <c r="S3797" i="1"/>
  <c r="S3812" i="1"/>
  <c r="S3811" i="1"/>
  <c r="S3810" i="1"/>
  <c r="S3809" i="1"/>
  <c r="S3808" i="1"/>
  <c r="S4748" i="1"/>
  <c r="S4189" i="1"/>
  <c r="S4188" i="1"/>
  <c r="S4187" i="1"/>
  <c r="S4186" i="1"/>
  <c r="S4185" i="1"/>
  <c r="S3897" i="1"/>
  <c r="S3896" i="1"/>
  <c r="S3796" i="1"/>
  <c r="S3795" i="1"/>
  <c r="S3794" i="1"/>
  <c r="S3793" i="1"/>
  <c r="S3792" i="1"/>
  <c r="S3791" i="1"/>
  <c r="S3790" i="1"/>
  <c r="S3789" i="1"/>
  <c r="S3885" i="1"/>
  <c r="S3884" i="1"/>
  <c r="S3883" i="1"/>
  <c r="S3882" i="1"/>
  <c r="S3857" i="1"/>
  <c r="S3856" i="1"/>
  <c r="S3855" i="1"/>
  <c r="S3904" i="1"/>
  <c r="S3903" i="1"/>
  <c r="S3902" i="1"/>
  <c r="S3901" i="1"/>
  <c r="S3900" i="1"/>
  <c r="S3899" i="1"/>
  <c r="S3898" i="1"/>
  <c r="S3772" i="1"/>
  <c r="S3860" i="1"/>
  <c r="S3859" i="1"/>
  <c r="S3858" i="1"/>
  <c r="S3967" i="1"/>
  <c r="S3966" i="1"/>
  <c r="S3965" i="1"/>
  <c r="S3964" i="1"/>
  <c r="S3778" i="1"/>
  <c r="S3777" i="1"/>
  <c r="S3776" i="1"/>
  <c r="S3775" i="1"/>
  <c r="S3774" i="1"/>
  <c r="S3773" i="1"/>
  <c r="S3863" i="1"/>
  <c r="S3862" i="1"/>
  <c r="S3861" i="1"/>
  <c r="S4856" i="1"/>
  <c r="S4855" i="1"/>
  <c r="S4854" i="1"/>
  <c r="S3935" i="1"/>
  <c r="S3934" i="1"/>
  <c r="S3933" i="1"/>
  <c r="S3932" i="1"/>
  <c r="S3931" i="1"/>
  <c r="S3930" i="1"/>
  <c r="S3929" i="1"/>
  <c r="S3928" i="1"/>
  <c r="S3927" i="1"/>
  <c r="S3926" i="1"/>
  <c r="S3925" i="1"/>
  <c r="S4717" i="1"/>
  <c r="S4773" i="1"/>
  <c r="S4772" i="1"/>
  <c r="S3952" i="1"/>
  <c r="S395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4235" i="1"/>
  <c r="S4234" i="1"/>
  <c r="S4233" i="1"/>
  <c r="S4232" i="1"/>
  <c r="S4231" i="1"/>
  <c r="S4230" i="1"/>
  <c r="S4229" i="1"/>
  <c r="S4228" i="1"/>
  <c r="S3713" i="1"/>
  <c r="S4729" i="1"/>
  <c r="S4662" i="1"/>
  <c r="S4661" i="1"/>
  <c r="S3401" i="1"/>
  <c r="S3400" i="1"/>
  <c r="S4941" i="1"/>
  <c r="S4940" i="1"/>
  <c r="S3735" i="1"/>
  <c r="S3734" i="1"/>
  <c r="S3733" i="1"/>
  <c r="S3601" i="1"/>
  <c r="S3946" i="1"/>
  <c r="S3945" i="1"/>
  <c r="S3944" i="1"/>
  <c r="S4632" i="1"/>
  <c r="S4631" i="1"/>
  <c r="S4630" i="1"/>
  <c r="S4629" i="1"/>
  <c r="S4628" i="1"/>
  <c r="S4627" i="1"/>
  <c r="S3730" i="1"/>
  <c r="S3729" i="1"/>
  <c r="S3728" i="1"/>
  <c r="S3727" i="1"/>
  <c r="S4861" i="1"/>
  <c r="S4860" i="1"/>
  <c r="S4859" i="1"/>
  <c r="S4858" i="1"/>
  <c r="S4857" i="1"/>
  <c r="S3650" i="1"/>
  <c r="S3649" i="1"/>
  <c r="S4706" i="1"/>
  <c r="S4705" i="1"/>
  <c r="S4694" i="1"/>
  <c r="S4693" i="1"/>
  <c r="S4692" i="1"/>
  <c r="S4691" i="1"/>
  <c r="S4690" i="1"/>
  <c r="S4689" i="1"/>
  <c r="S4688" i="1"/>
  <c r="S4687" i="1"/>
  <c r="S4686" i="1"/>
  <c r="S4685" i="1"/>
  <c r="S4684" i="1"/>
  <c r="S4923" i="1"/>
  <c r="S4922" i="1"/>
  <c r="S4921" i="1"/>
  <c r="S3638" i="1"/>
  <c r="S3637" i="1"/>
  <c r="S3636" i="1"/>
  <c r="S3304" i="1"/>
  <c r="S3807" i="1"/>
  <c r="S3806" i="1"/>
  <c r="S3805" i="1"/>
  <c r="S3815" i="1"/>
  <c r="S3814" i="1"/>
  <c r="S3813" i="1"/>
  <c r="S3629" i="1"/>
  <c r="S3628" i="1"/>
  <c r="S3784" i="1"/>
  <c r="S3783" i="1"/>
  <c r="S3782" i="1"/>
  <c r="S3781" i="1"/>
  <c r="S3780" i="1"/>
  <c r="S3779" i="1"/>
  <c r="S3618" i="1"/>
  <c r="S4727" i="1"/>
  <c r="S4726" i="1"/>
  <c r="S3319" i="1"/>
  <c r="S3318" i="1"/>
  <c r="S3674" i="1"/>
  <c r="S3613" i="1"/>
  <c r="S3612" i="1"/>
  <c r="S3611" i="1"/>
  <c r="S3610" i="1"/>
  <c r="S3617" i="1"/>
  <c r="S3616" i="1"/>
  <c r="S3615" i="1"/>
  <c r="S3597" i="1"/>
  <c r="S3732" i="1"/>
  <c r="S3731" i="1"/>
  <c r="S4957" i="1"/>
  <c r="S4956" i="1"/>
  <c r="S4955" i="1"/>
  <c r="S4954" i="1"/>
  <c r="S4802" i="1"/>
  <c r="S4828" i="1"/>
  <c r="S4827" i="1"/>
  <c r="S4826" i="1"/>
  <c r="S4825" i="1"/>
  <c r="S4824" i="1"/>
  <c r="S4823" i="1"/>
  <c r="S4822" i="1"/>
  <c r="S4821" i="1"/>
  <c r="S4820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797" i="1"/>
  <c r="S4796" i="1"/>
  <c r="S4795" i="1"/>
  <c r="S4794" i="1"/>
  <c r="S5089" i="1"/>
  <c r="S5088" i="1"/>
  <c r="S5087" i="1"/>
  <c r="S5086" i="1"/>
  <c r="S4625" i="1"/>
  <c r="S4624" i="1"/>
  <c r="S4623" i="1"/>
  <c r="S4622" i="1"/>
  <c r="S4621" i="1"/>
  <c r="S3494" i="1"/>
  <c r="S3493" i="1"/>
  <c r="S3940" i="1"/>
  <c r="S3939" i="1"/>
  <c r="S3938" i="1"/>
  <c r="S3937" i="1"/>
  <c r="S3936" i="1"/>
  <c r="S4704" i="1"/>
  <c r="S3635" i="1"/>
  <c r="S3895" i="1"/>
  <c r="S3894" i="1"/>
  <c r="S3893" i="1"/>
  <c r="S3892" i="1"/>
  <c r="S2963" i="1"/>
  <c r="S3768" i="1"/>
  <c r="S3767" i="1"/>
  <c r="S3766" i="1"/>
  <c r="S3765" i="1"/>
  <c r="S3764" i="1"/>
  <c r="S3763" i="1"/>
  <c r="S3762" i="1"/>
  <c r="S3761" i="1"/>
  <c r="S3760" i="1"/>
  <c r="S3614" i="1"/>
  <c r="S3627" i="1"/>
  <c r="S3626" i="1"/>
  <c r="S3625" i="1"/>
  <c r="S3624" i="1"/>
  <c r="S3623" i="1"/>
  <c r="S3622" i="1"/>
  <c r="S3621" i="1"/>
  <c r="S3620" i="1"/>
  <c r="S3619" i="1"/>
  <c r="S3726" i="1"/>
  <c r="S3725" i="1"/>
  <c r="S3724" i="1"/>
  <c r="S3723" i="1"/>
  <c r="S3722" i="1"/>
  <c r="S3721" i="1"/>
  <c r="S3720" i="1"/>
  <c r="S3719" i="1"/>
  <c r="S3718" i="1"/>
  <c r="S3399" i="1"/>
  <c r="S3398" i="1"/>
  <c r="S3397" i="1"/>
  <c r="S3396" i="1"/>
  <c r="S3395" i="1"/>
  <c r="S3394" i="1"/>
  <c r="S4668" i="1"/>
  <c r="S4667" i="1"/>
  <c r="S4666" i="1"/>
  <c r="S4925" i="1"/>
  <c r="S4924" i="1"/>
  <c r="S3492" i="1"/>
  <c r="S3491" i="1"/>
  <c r="S3490" i="1"/>
  <c r="S3489" i="1"/>
  <c r="S3488" i="1"/>
  <c r="S3487" i="1"/>
  <c r="S4944" i="1"/>
  <c r="S3351" i="1"/>
  <c r="S3350" i="1"/>
  <c r="S3349" i="1"/>
  <c r="S3348" i="1"/>
  <c r="S3347" i="1"/>
  <c r="S3346" i="1"/>
  <c r="S3345" i="1"/>
  <c r="S3344" i="1"/>
  <c r="S3343" i="1"/>
  <c r="S3634" i="1"/>
  <c r="S3633" i="1"/>
  <c r="S3632" i="1"/>
  <c r="S3631" i="1"/>
  <c r="S3630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2997" i="1"/>
  <c r="S2996" i="1"/>
  <c r="S2995" i="1"/>
  <c r="S3771" i="1"/>
  <c r="S3770" i="1"/>
  <c r="S3769" i="1"/>
  <c r="S3177" i="1"/>
  <c r="S3176" i="1"/>
  <c r="S3175" i="1"/>
  <c r="S3174" i="1"/>
  <c r="S3173" i="1"/>
  <c r="S3299" i="1"/>
  <c r="S3298" i="1"/>
  <c r="S3297" i="1"/>
  <c r="S3296" i="1"/>
  <c r="S3295" i="1"/>
  <c r="S3294" i="1"/>
  <c r="S3609" i="1"/>
  <c r="S3608" i="1"/>
  <c r="S3607" i="1"/>
  <c r="S3606" i="1"/>
  <c r="S3605" i="1"/>
  <c r="S3604" i="1"/>
  <c r="S3603" i="1"/>
  <c r="S3602" i="1"/>
  <c r="S4178" i="1"/>
  <c r="S4177" i="1"/>
  <c r="S4176" i="1"/>
  <c r="S4175" i="1"/>
  <c r="S4174" i="1"/>
  <c r="S4173" i="1"/>
  <c r="S4172" i="1"/>
  <c r="S4171" i="1"/>
  <c r="S4170" i="1"/>
  <c r="S4169" i="1"/>
  <c r="S3462" i="1"/>
  <c r="S3461" i="1"/>
  <c r="S3460" i="1"/>
  <c r="S3459" i="1"/>
  <c r="S4291" i="1"/>
  <c r="S4290" i="1"/>
  <c r="S4801" i="1"/>
  <c r="S3132" i="1"/>
  <c r="S3131" i="1"/>
  <c r="S3130" i="1"/>
  <c r="S3129" i="1"/>
  <c r="S3128" i="1"/>
  <c r="S3380" i="1"/>
  <c r="S3379" i="1"/>
  <c r="S3378" i="1"/>
  <c r="S3377" i="1"/>
  <c r="S3446" i="1"/>
  <c r="S4530" i="1"/>
  <c r="S4529" i="1"/>
  <c r="S4528" i="1"/>
  <c r="S4527" i="1"/>
  <c r="S3483" i="1"/>
  <c r="S3482" i="1"/>
  <c r="S3481" i="1"/>
  <c r="S3480" i="1"/>
  <c r="S3479" i="1"/>
  <c r="S3478" i="1"/>
  <c r="S3445" i="1"/>
  <c r="S3444" i="1"/>
  <c r="S3443" i="1"/>
  <c r="S3442" i="1"/>
  <c r="S3441" i="1"/>
  <c r="S3440" i="1"/>
  <c r="S3439" i="1"/>
  <c r="S3438" i="1"/>
  <c r="S3437" i="1"/>
  <c r="S4790" i="1"/>
  <c r="S4789" i="1"/>
  <c r="S4788" i="1"/>
  <c r="S4787" i="1"/>
  <c r="S4786" i="1"/>
  <c r="S4749" i="1"/>
  <c r="S4163" i="1"/>
  <c r="S4162" i="1"/>
  <c r="S4161" i="1"/>
  <c r="S4160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313" i="1"/>
  <c r="S3312" i="1"/>
  <c r="S3311" i="1"/>
  <c r="S3310" i="1"/>
  <c r="S3309" i="1"/>
  <c r="S4771" i="1"/>
  <c r="S4770" i="1"/>
  <c r="S4769" i="1"/>
  <c r="S4768" i="1"/>
  <c r="S4767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3665" i="1"/>
  <c r="S4736" i="1"/>
  <c r="S4735" i="1"/>
  <c r="S4734" i="1"/>
  <c r="S4733" i="1"/>
  <c r="S3486" i="1"/>
  <c r="S3485" i="1"/>
  <c r="S3484" i="1"/>
  <c r="S3390" i="1"/>
  <c r="S3389" i="1"/>
  <c r="S3388" i="1"/>
  <c r="S3387" i="1"/>
  <c r="S3386" i="1"/>
  <c r="S3385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2962" i="1"/>
  <c r="S2961" i="1"/>
  <c r="S2960" i="1"/>
  <c r="S2959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4764" i="1"/>
  <c r="S4763" i="1"/>
  <c r="S4762" i="1"/>
  <c r="S4761" i="1"/>
  <c r="S3273" i="1"/>
  <c r="S3272" i="1"/>
  <c r="S3271" i="1"/>
  <c r="S3270" i="1"/>
  <c r="S3269" i="1"/>
  <c r="S3268" i="1"/>
  <c r="S3267" i="1"/>
  <c r="S3266" i="1"/>
  <c r="S3200" i="1"/>
  <c r="S3199" i="1"/>
  <c r="S3198" i="1"/>
  <c r="S3197" i="1"/>
  <c r="S3206" i="1"/>
  <c r="S3205" i="1"/>
  <c r="S3204" i="1"/>
  <c r="S3203" i="1"/>
  <c r="S3202" i="1"/>
  <c r="S3201" i="1"/>
  <c r="S3185" i="1"/>
  <c r="S3184" i="1"/>
  <c r="S4670" i="1"/>
  <c r="S4669" i="1"/>
  <c r="S4755" i="1"/>
  <c r="S4754" i="1"/>
  <c r="S4753" i="1"/>
  <c r="S3303" i="1"/>
  <c r="S3302" i="1"/>
  <c r="S3301" i="1"/>
  <c r="S3300" i="1"/>
  <c r="S3243" i="1"/>
  <c r="S3242" i="1"/>
  <c r="S3241" i="1"/>
  <c r="S3240" i="1"/>
  <c r="S3127" i="1"/>
  <c r="S3126" i="1"/>
  <c r="S3125" i="1"/>
  <c r="S3124" i="1"/>
  <c r="S3123" i="1"/>
  <c r="S3122" i="1"/>
  <c r="S3121" i="1"/>
  <c r="S3120" i="1"/>
  <c r="S3119" i="1"/>
  <c r="S3651" i="1"/>
  <c r="S4819" i="1"/>
  <c r="S4818" i="1"/>
  <c r="S4817" i="1"/>
  <c r="S4816" i="1"/>
  <c r="S4815" i="1"/>
  <c r="S4814" i="1"/>
  <c r="S4813" i="1"/>
  <c r="S4812" i="1"/>
  <c r="S4811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3277" i="1"/>
  <c r="S3276" i="1"/>
  <c r="S3275" i="1"/>
  <c r="S3274" i="1"/>
  <c r="S3717" i="1"/>
  <c r="S3716" i="1"/>
  <c r="S3715" i="1"/>
  <c r="S3714" i="1"/>
  <c r="S3107" i="1"/>
  <c r="S3106" i="1"/>
  <c r="S3105" i="1"/>
  <c r="S3104" i="1"/>
  <c r="S3673" i="1"/>
  <c r="S3672" i="1"/>
  <c r="S3671" i="1"/>
  <c r="S3670" i="1"/>
  <c r="S3669" i="1"/>
  <c r="S3668" i="1"/>
  <c r="S3667" i="1"/>
  <c r="S3666" i="1"/>
  <c r="S4943" i="1"/>
  <c r="S4942" i="1"/>
  <c r="S3264" i="1"/>
  <c r="S3263" i="1"/>
  <c r="S3262" i="1"/>
  <c r="S3261" i="1"/>
  <c r="S3260" i="1"/>
  <c r="S3259" i="1"/>
  <c r="S3258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3248" i="1"/>
  <c r="S3247" i="1"/>
  <c r="S3246" i="1"/>
  <c r="S3245" i="1"/>
  <c r="S3244" i="1"/>
  <c r="S3785" i="1"/>
  <c r="S3360" i="1"/>
  <c r="S3359" i="1"/>
  <c r="S3358" i="1"/>
  <c r="S3600" i="1"/>
  <c r="S3599" i="1"/>
  <c r="S359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809" i="1"/>
  <c r="S4808" i="1"/>
  <c r="S4807" i="1"/>
  <c r="S3182" i="1"/>
  <c r="S3181" i="1"/>
  <c r="S3180" i="1"/>
  <c r="S3179" i="1"/>
  <c r="S3178" i="1"/>
  <c r="S3410" i="1"/>
  <c r="S3409" i="1"/>
  <c r="S3408" i="1"/>
  <c r="S3407" i="1"/>
  <c r="S3406" i="1"/>
  <c r="S3405" i="1"/>
  <c r="S2994" i="1"/>
  <c r="S2993" i="1"/>
  <c r="S3208" i="1"/>
  <c r="S3207" i="1"/>
  <c r="S4945" i="1"/>
  <c r="S3196" i="1"/>
  <c r="S3195" i="1"/>
  <c r="S3194" i="1"/>
  <c r="S3193" i="1"/>
  <c r="S3192" i="1"/>
  <c r="S3191" i="1"/>
  <c r="S3404" i="1"/>
  <c r="S3403" i="1"/>
  <c r="S340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3022" i="1"/>
  <c r="S3021" i="1"/>
  <c r="S3020" i="1"/>
  <c r="S3019" i="1"/>
  <c r="S3018" i="1"/>
  <c r="S3017" i="1"/>
  <c r="S4680" i="1"/>
  <c r="S4679" i="1"/>
  <c r="S4678" i="1"/>
  <c r="S4677" i="1"/>
  <c r="S3235" i="1"/>
  <c r="S3234" i="1"/>
  <c r="S3233" i="1"/>
  <c r="S3232" i="1"/>
  <c r="S3231" i="1"/>
  <c r="S3230" i="1"/>
  <c r="S3183" i="1"/>
  <c r="S4805" i="1"/>
  <c r="S4804" i="1"/>
  <c r="S4803" i="1"/>
  <c r="S3229" i="1"/>
  <c r="S3228" i="1"/>
  <c r="S3227" i="1"/>
  <c r="S3226" i="1"/>
  <c r="S3225" i="1"/>
  <c r="S3224" i="1"/>
  <c r="S3223" i="1"/>
  <c r="S3222" i="1"/>
  <c r="S3221" i="1"/>
  <c r="S3220" i="1"/>
  <c r="S3219" i="1"/>
  <c r="S2951" i="1"/>
  <c r="S2950" i="1"/>
  <c r="S2949" i="1"/>
  <c r="S2948" i="1"/>
  <c r="S2947" i="1"/>
  <c r="S3118" i="1"/>
  <c r="S3117" i="1"/>
  <c r="S3116" i="1"/>
  <c r="S4949" i="1"/>
  <c r="S4948" i="1"/>
  <c r="S4947" i="1"/>
  <c r="S4946" i="1"/>
  <c r="S2974" i="1"/>
  <c r="S2973" i="1"/>
  <c r="S2972" i="1"/>
  <c r="S2971" i="1"/>
  <c r="S2970" i="1"/>
  <c r="S2969" i="1"/>
  <c r="S2968" i="1"/>
  <c r="S2967" i="1"/>
  <c r="S3006" i="1"/>
  <c r="S3005" i="1"/>
  <c r="S3004" i="1"/>
  <c r="S3003" i="1"/>
  <c r="S3002" i="1"/>
  <c r="S3001" i="1"/>
  <c r="S2227" i="1"/>
  <c r="S2226" i="1"/>
  <c r="S2225" i="1"/>
  <c r="S2224" i="1"/>
  <c r="S2223" i="1"/>
  <c r="S2946" i="1"/>
  <c r="S2945" i="1"/>
  <c r="S2944" i="1"/>
  <c r="S2943" i="1"/>
  <c r="S2942" i="1"/>
  <c r="S2941" i="1"/>
  <c r="S2940" i="1"/>
  <c r="S2939" i="1"/>
  <c r="S2938" i="1"/>
  <c r="S2937" i="1"/>
  <c r="S2434" i="1"/>
  <c r="S2433" i="1"/>
  <c r="S2432" i="1"/>
  <c r="S2431" i="1"/>
  <c r="S2920" i="1"/>
  <c r="S2919" i="1"/>
  <c r="S2918" i="1"/>
  <c r="S2917" i="1"/>
  <c r="S4853" i="1"/>
  <c r="S4852" i="1"/>
  <c r="S4851" i="1"/>
  <c r="S4850" i="1"/>
  <c r="S2671" i="1"/>
  <c r="S3108" i="1"/>
  <c r="S3265" i="1"/>
  <c r="S3384" i="1"/>
  <c r="S3383" i="1"/>
  <c r="S3382" i="1"/>
  <c r="S3381" i="1"/>
  <c r="S3091" i="1"/>
  <c r="S3090" i="1"/>
  <c r="S3089" i="1"/>
  <c r="S3088" i="1"/>
  <c r="S3087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3308" i="1"/>
  <c r="S3307" i="1"/>
  <c r="S3306" i="1"/>
  <c r="S3305" i="1"/>
  <c r="S4665" i="1"/>
  <c r="S4664" i="1"/>
  <c r="S4663" i="1"/>
  <c r="S2752" i="1"/>
  <c r="S2751" i="1"/>
  <c r="S2713" i="1"/>
  <c r="S2712" i="1"/>
  <c r="S4709" i="1"/>
  <c r="S4708" i="1"/>
  <c r="S4707" i="1"/>
  <c r="S2283" i="1"/>
  <c r="S2282" i="1"/>
  <c r="S2281" i="1"/>
  <c r="S2280" i="1"/>
  <c r="S2279" i="1"/>
  <c r="S2278" i="1"/>
  <c r="S2277" i="1"/>
  <c r="S2276" i="1"/>
  <c r="S2790" i="1"/>
  <c r="S2789" i="1"/>
  <c r="S2788" i="1"/>
  <c r="S2539" i="1"/>
  <c r="S2538" i="1"/>
  <c r="S2537" i="1"/>
  <c r="S2536" i="1"/>
  <c r="S2535" i="1"/>
  <c r="S2512" i="1"/>
  <c r="S2511" i="1"/>
  <c r="S2510" i="1"/>
  <c r="S2509" i="1"/>
  <c r="S2508" i="1"/>
  <c r="S2507" i="1"/>
  <c r="S3086" i="1"/>
  <c r="S3085" i="1"/>
  <c r="S3357" i="1"/>
  <c r="S3356" i="1"/>
  <c r="S3355" i="1"/>
  <c r="S3354" i="1"/>
  <c r="S3353" i="1"/>
  <c r="S3352" i="1"/>
  <c r="S2755" i="1"/>
  <c r="S2754" i="1"/>
  <c r="S2753" i="1"/>
  <c r="S2764" i="1"/>
  <c r="S2763" i="1"/>
  <c r="S2762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3648" i="1"/>
  <c r="S3647" i="1"/>
  <c r="S3646" i="1"/>
  <c r="S3645" i="1"/>
  <c r="S3644" i="1"/>
  <c r="S3643" i="1"/>
  <c r="S3642" i="1"/>
  <c r="S3641" i="1"/>
  <c r="S3640" i="1"/>
  <c r="S3639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2761" i="1"/>
  <c r="S2760" i="1"/>
  <c r="S2759" i="1"/>
  <c r="S2758" i="1"/>
  <c r="S2757" i="1"/>
  <c r="S2756" i="1"/>
  <c r="S3166" i="1"/>
  <c r="S3165" i="1"/>
  <c r="S3164" i="1"/>
  <c r="S3163" i="1"/>
  <c r="S3162" i="1"/>
  <c r="S3161" i="1"/>
  <c r="S2531" i="1"/>
  <c r="S2530" i="1"/>
  <c r="S2529" i="1"/>
  <c r="S2528" i="1"/>
  <c r="S2527" i="1"/>
  <c r="S2526" i="1"/>
  <c r="S2881" i="1"/>
  <c r="S2880" i="1"/>
  <c r="S2879" i="1"/>
  <c r="S3115" i="1"/>
  <c r="S3114" i="1"/>
  <c r="S3113" i="1"/>
  <c r="S3112" i="1"/>
  <c r="S3111" i="1"/>
  <c r="S3110" i="1"/>
  <c r="S3109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5132" i="1"/>
  <c r="S5131" i="1"/>
  <c r="S5130" i="1"/>
  <c r="S5129" i="1"/>
  <c r="S5128" i="1"/>
  <c r="S5127" i="1"/>
  <c r="S3679" i="1"/>
  <c r="S3678" i="1"/>
  <c r="S3677" i="1"/>
  <c r="S3676" i="1"/>
  <c r="S3675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2501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3317" i="1"/>
  <c r="S3316" i="1"/>
  <c r="S3315" i="1"/>
  <c r="S3314" i="1"/>
  <c r="S3172" i="1"/>
  <c r="S3171" i="1"/>
  <c r="S3170" i="1"/>
  <c r="S3169" i="1"/>
  <c r="S3168" i="1"/>
  <c r="S3167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438" i="1"/>
  <c r="S2437" i="1"/>
  <c r="S2436" i="1"/>
  <c r="S2435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525" i="1"/>
  <c r="S2524" i="1"/>
  <c r="S2523" i="1"/>
  <c r="S2522" i="1"/>
  <c r="S2521" i="1"/>
  <c r="S2520" i="1"/>
  <c r="S2519" i="1"/>
  <c r="S2518" i="1"/>
  <c r="S3342" i="1"/>
  <c r="S3341" i="1"/>
  <c r="S3340" i="1"/>
  <c r="S3339" i="1"/>
  <c r="S3338" i="1"/>
  <c r="S3337" i="1"/>
  <c r="S3336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568" i="1"/>
  <c r="S2567" i="1"/>
  <c r="S2566" i="1"/>
  <c r="S2565" i="1"/>
  <c r="S2564" i="1"/>
  <c r="S2563" i="1"/>
  <c r="S2562" i="1"/>
  <c r="S2561" i="1"/>
  <c r="S2560" i="1"/>
  <c r="S2430" i="1"/>
  <c r="S2429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4321" i="1"/>
  <c r="S4320" i="1"/>
  <c r="S4319" i="1"/>
  <c r="S5140" i="1"/>
  <c r="S5139" i="1"/>
  <c r="S5138" i="1"/>
  <c r="S5137" i="1"/>
  <c r="S5136" i="1"/>
  <c r="S5135" i="1"/>
  <c r="S5134" i="1"/>
  <c r="S5133" i="1"/>
  <c r="S3744" i="1"/>
  <c r="S3743" i="1"/>
  <c r="S3742" i="1"/>
  <c r="S3741" i="1"/>
  <c r="S3740" i="1"/>
  <c r="S3739" i="1"/>
  <c r="S3738" i="1"/>
  <c r="S3737" i="1"/>
  <c r="S37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2733" i="1"/>
  <c r="S2732" i="1"/>
  <c r="S2731" i="1"/>
  <c r="S2730" i="1"/>
  <c r="S2738" i="1"/>
  <c r="S2737" i="1"/>
  <c r="S2736" i="1"/>
  <c r="S2735" i="1"/>
  <c r="S2734" i="1"/>
  <c r="S2517" i="1"/>
  <c r="S2516" i="1"/>
  <c r="S2515" i="1"/>
  <c r="S2514" i="1"/>
  <c r="S2513" i="1"/>
  <c r="S2966" i="1"/>
  <c r="S2965" i="1"/>
  <c r="S2964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3393" i="1"/>
  <c r="S3392" i="1"/>
  <c r="S3391" i="1"/>
  <c r="S5085" i="1"/>
  <c r="S5084" i="1"/>
  <c r="S3257" i="1"/>
  <c r="S3256" i="1"/>
  <c r="U3256" i="1" s="1"/>
  <c r="S3255" i="1"/>
  <c r="S3254" i="1"/>
  <c r="S3253" i="1"/>
  <c r="S3252" i="1"/>
  <c r="S3251" i="1"/>
  <c r="S3250" i="1"/>
  <c r="S3249" i="1"/>
  <c r="S5126" i="1"/>
  <c r="S5125" i="1"/>
  <c r="S5124" i="1"/>
  <c r="S1979" i="1"/>
  <c r="S1978" i="1"/>
  <c r="S1977" i="1"/>
  <c r="S1976" i="1"/>
  <c r="S1975" i="1"/>
  <c r="U1975" i="1" s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2958" i="1"/>
  <c r="S2957" i="1"/>
  <c r="S2956" i="1"/>
  <c r="S2955" i="1"/>
  <c r="S2954" i="1"/>
  <c r="S2953" i="1"/>
  <c r="S2952" i="1"/>
  <c r="S4638" i="1"/>
  <c r="S4637" i="1"/>
  <c r="S4636" i="1"/>
  <c r="S2682" i="1"/>
  <c r="S2681" i="1"/>
  <c r="S2680" i="1"/>
  <c r="S2679" i="1"/>
  <c r="S2678" i="1"/>
  <c r="S2677" i="1"/>
  <c r="S2676" i="1"/>
  <c r="S2675" i="1"/>
  <c r="S2674" i="1"/>
  <c r="S2673" i="1"/>
  <c r="S2672" i="1"/>
  <c r="S2079" i="1"/>
  <c r="S2078" i="1"/>
  <c r="S5113" i="1"/>
  <c r="S5112" i="1"/>
  <c r="S5111" i="1"/>
  <c r="S5110" i="1"/>
  <c r="S5109" i="1"/>
  <c r="S5108" i="1"/>
  <c r="S5107" i="1"/>
  <c r="S5106" i="1"/>
  <c r="S5105" i="1"/>
  <c r="S2292" i="1"/>
  <c r="S2291" i="1"/>
  <c r="S2290" i="1"/>
  <c r="S2289" i="1"/>
  <c r="S2288" i="1"/>
  <c r="S2287" i="1"/>
  <c r="S2286" i="1"/>
  <c r="S2285" i="1"/>
  <c r="S2369" i="1"/>
  <c r="S2368" i="1"/>
  <c r="S2367" i="1"/>
  <c r="S2366" i="1"/>
  <c r="S2992" i="1"/>
  <c r="S2991" i="1"/>
  <c r="S2990" i="1"/>
  <c r="S2989" i="1"/>
  <c r="S2988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U2323" i="1" s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3218" i="1"/>
  <c r="S3217" i="1"/>
  <c r="S3216" i="1"/>
  <c r="S3215" i="1"/>
  <c r="S3214" i="1"/>
  <c r="S3213" i="1"/>
  <c r="S3212" i="1"/>
  <c r="S3211" i="1"/>
  <c r="S3210" i="1"/>
  <c r="S3209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252" i="1"/>
  <c r="S2251" i="1"/>
  <c r="S2250" i="1"/>
  <c r="S2249" i="1"/>
  <c r="S224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256" i="1"/>
  <c r="S2255" i="1"/>
  <c r="S2254" i="1"/>
  <c r="S2253" i="1"/>
  <c r="S2238" i="1"/>
  <c r="S2237" i="1"/>
  <c r="S2236" i="1"/>
  <c r="S2235" i="1"/>
  <c r="S2234" i="1"/>
  <c r="S2233" i="1"/>
  <c r="S2275" i="1"/>
  <c r="S2274" i="1"/>
  <c r="S2273" i="1"/>
  <c r="S2272" i="1"/>
  <c r="S2271" i="1"/>
  <c r="S2270" i="1"/>
  <c r="S2269" i="1"/>
  <c r="S2268" i="1"/>
  <c r="U2268" i="1" s="1"/>
  <c r="S2267" i="1"/>
  <c r="S2266" i="1"/>
  <c r="S2265" i="1"/>
  <c r="S2264" i="1"/>
  <c r="S2263" i="1"/>
  <c r="S2262" i="1"/>
  <c r="S2261" i="1"/>
  <c r="S2260" i="1"/>
  <c r="S2259" i="1"/>
  <c r="S3016" i="1"/>
  <c r="S3015" i="1"/>
  <c r="S3014" i="1"/>
  <c r="S3013" i="1"/>
  <c r="S3012" i="1"/>
  <c r="S3011" i="1"/>
  <c r="S3010" i="1"/>
  <c r="S3009" i="1"/>
  <c r="S3008" i="1"/>
  <c r="S3007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2907" i="1"/>
  <c r="S2906" i="1"/>
  <c r="S2905" i="1"/>
  <c r="S2904" i="1"/>
  <c r="S2903" i="1"/>
  <c r="S2902" i="1"/>
  <c r="S2901" i="1"/>
  <c r="S2900" i="1"/>
  <c r="S2899" i="1"/>
  <c r="S2898" i="1"/>
  <c r="S2897" i="1"/>
  <c r="S2232" i="1"/>
  <c r="S2231" i="1"/>
  <c r="S5123" i="1"/>
  <c r="S5122" i="1"/>
  <c r="S5121" i="1"/>
  <c r="S5120" i="1"/>
  <c r="S5119" i="1"/>
  <c r="S5118" i="1"/>
  <c r="S5117" i="1"/>
  <c r="S5116" i="1"/>
  <c r="S5115" i="1"/>
  <c r="S5114" i="1"/>
  <c r="S2374" i="1"/>
  <c r="S2373" i="1"/>
  <c r="S2372" i="1"/>
  <c r="S2371" i="1"/>
  <c r="S2370" i="1"/>
  <c r="S2506" i="1"/>
  <c r="S2505" i="1"/>
  <c r="S2504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07" i="1"/>
  <c r="S2106" i="1"/>
  <c r="S2105" i="1"/>
  <c r="S2243" i="1"/>
  <c r="S2242" i="1"/>
  <c r="S2241" i="1"/>
  <c r="S2240" i="1"/>
  <c r="S2239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503" i="1"/>
  <c r="S2502" i="1"/>
  <c r="S947" i="1"/>
  <c r="T947" i="1" s="1"/>
  <c r="S2110" i="1"/>
  <c r="S946" i="1"/>
  <c r="T946" i="1" s="1"/>
  <c r="S2109" i="1"/>
  <c r="S945" i="1"/>
  <c r="T945" i="1" s="1"/>
  <c r="S2108" i="1"/>
  <c r="S944" i="1"/>
  <c r="T944" i="1" s="1"/>
  <c r="S3190" i="1"/>
  <c r="S1080" i="1"/>
  <c r="T1080" i="1" s="1"/>
  <c r="S3189" i="1"/>
  <c r="S1079" i="1"/>
  <c r="T1079" i="1" s="1"/>
  <c r="S3188" i="1"/>
  <c r="S1078" i="1"/>
  <c r="T1078" i="1" s="1"/>
  <c r="S1077" i="1"/>
  <c r="T1077" i="1" s="1"/>
  <c r="S3187" i="1"/>
  <c r="S1076" i="1"/>
  <c r="T1076" i="1" s="1"/>
  <c r="S3186" i="1"/>
  <c r="S1075" i="1"/>
  <c r="T1075" i="1" s="1"/>
  <c r="S1074" i="1"/>
  <c r="T1074" i="1" s="1"/>
  <c r="S932" i="1"/>
  <c r="T932" i="1" s="1"/>
  <c r="S931" i="1"/>
  <c r="T931" i="1" s="1"/>
  <c r="S930" i="1"/>
  <c r="T930" i="1" s="1"/>
  <c r="S2009" i="1"/>
  <c r="S929" i="1"/>
  <c r="T929" i="1" s="1"/>
  <c r="S928" i="1"/>
  <c r="T928" i="1" s="1"/>
  <c r="S927" i="1"/>
  <c r="T927" i="1" s="1"/>
  <c r="S926" i="1"/>
  <c r="T926" i="1" s="1"/>
  <c r="S2008" i="1"/>
  <c r="S925" i="1"/>
  <c r="T925" i="1" s="1"/>
  <c r="S924" i="1"/>
  <c r="T924" i="1" s="1"/>
  <c r="S923" i="1"/>
  <c r="T923" i="1" s="1"/>
  <c r="S922" i="1"/>
  <c r="T922" i="1" s="1"/>
  <c r="S921" i="1"/>
  <c r="T921" i="1" s="1"/>
  <c r="S920" i="1"/>
  <c r="T920" i="1" s="1"/>
  <c r="S1017" i="1"/>
  <c r="T1017" i="1" s="1"/>
  <c r="S2534" i="1"/>
  <c r="S1016" i="1"/>
  <c r="T1016" i="1" s="1"/>
  <c r="S1015" i="1"/>
  <c r="T1015" i="1" s="1"/>
  <c r="S2533" i="1"/>
  <c r="S2532" i="1"/>
  <c r="S996" i="1"/>
  <c r="T996" i="1" s="1"/>
  <c r="S995" i="1"/>
  <c r="T995" i="1" s="1"/>
  <c r="S994" i="1"/>
  <c r="T994" i="1" s="1"/>
  <c r="S3788" i="1"/>
  <c r="S1089" i="1"/>
  <c r="T1089" i="1" s="1"/>
  <c r="S1088" i="1"/>
  <c r="T1088" i="1" s="1"/>
  <c r="S3787" i="1"/>
  <c r="S3786" i="1"/>
  <c r="S1087" i="1"/>
  <c r="T1087" i="1" s="1"/>
  <c r="S1086" i="1"/>
  <c r="T1086" i="1" s="1"/>
  <c r="S1002" i="1"/>
  <c r="T1002" i="1" s="1"/>
  <c r="S1001" i="1"/>
  <c r="T1001" i="1" s="1"/>
  <c r="S2284" i="1"/>
  <c r="S2387" i="1"/>
  <c r="S1014" i="1"/>
  <c r="T1014" i="1" s="1"/>
  <c r="S1013" i="1"/>
  <c r="T1013" i="1" s="1"/>
  <c r="S2386" i="1"/>
  <c r="S2385" i="1"/>
  <c r="S2384" i="1"/>
  <c r="S1012" i="1"/>
  <c r="T1012" i="1" s="1"/>
  <c r="S1011" i="1"/>
  <c r="T1011" i="1" s="1"/>
  <c r="S2383" i="1"/>
  <c r="S2382" i="1"/>
  <c r="S2381" i="1"/>
  <c r="S2380" i="1"/>
  <c r="S1010" i="1"/>
  <c r="T1010" i="1" s="1"/>
  <c r="S2379" i="1"/>
  <c r="S1009" i="1"/>
  <c r="T1009" i="1" s="1"/>
  <c r="S2378" i="1"/>
  <c r="S1008" i="1"/>
  <c r="T1008" i="1" s="1"/>
  <c r="S2377" i="1"/>
  <c r="S2376" i="1"/>
  <c r="S2375" i="1"/>
  <c r="S1007" i="1"/>
  <c r="T1007" i="1" s="1"/>
  <c r="S2706" i="1"/>
  <c r="S1039" i="1"/>
  <c r="T1039" i="1" s="1"/>
  <c r="S2705" i="1"/>
  <c r="S2704" i="1"/>
  <c r="S1038" i="1"/>
  <c r="T1038" i="1" s="1"/>
  <c r="S2703" i="1"/>
  <c r="S1037" i="1"/>
  <c r="T1037" i="1" s="1"/>
  <c r="S2702" i="1"/>
  <c r="S2701" i="1"/>
  <c r="S1036" i="1"/>
  <c r="T1036" i="1" s="1"/>
  <c r="S2700" i="1"/>
  <c r="S2699" i="1"/>
  <c r="S1035" i="1"/>
  <c r="T1035" i="1" s="1"/>
  <c r="S1034" i="1"/>
  <c r="T1034" i="1" s="1"/>
  <c r="S2698" i="1"/>
  <c r="S2697" i="1"/>
  <c r="S2696" i="1"/>
  <c r="S1033" i="1"/>
  <c r="T1033" i="1" s="1"/>
  <c r="S2695" i="1"/>
  <c r="S1032" i="1"/>
  <c r="T1032" i="1" s="1"/>
  <c r="S1031" i="1"/>
  <c r="T1031" i="1" s="1"/>
  <c r="S2694" i="1"/>
  <c r="S2693" i="1"/>
  <c r="S2692" i="1"/>
  <c r="S2691" i="1"/>
  <c r="S1030" i="1"/>
  <c r="T1030" i="1" s="1"/>
  <c r="S1029" i="1"/>
  <c r="T1029" i="1" s="1"/>
  <c r="S1028" i="1"/>
  <c r="T1028" i="1" s="1"/>
  <c r="S2690" i="1"/>
  <c r="S2689" i="1"/>
  <c r="S1027" i="1"/>
  <c r="T1027" i="1" s="1"/>
  <c r="S1026" i="1"/>
  <c r="T1026" i="1" s="1"/>
  <c r="S1025" i="1"/>
  <c r="T1025" i="1" s="1"/>
  <c r="S2688" i="1"/>
  <c r="S2687" i="1"/>
  <c r="S1024" i="1"/>
  <c r="T1024" i="1" s="1"/>
  <c r="S2686" i="1"/>
  <c r="S2685" i="1"/>
  <c r="S1023" i="1"/>
  <c r="T1023" i="1" s="1"/>
  <c r="S2684" i="1"/>
  <c r="S2683" i="1"/>
  <c r="S1022" i="1"/>
  <c r="T1022" i="1" s="1"/>
  <c r="S1006" i="1"/>
  <c r="T1006" i="1" s="1"/>
  <c r="S1005" i="1"/>
  <c r="T1005" i="1" s="1"/>
  <c r="S1004" i="1"/>
  <c r="T1004" i="1" s="1"/>
  <c r="S1003" i="1"/>
  <c r="T1003" i="1" s="1"/>
  <c r="S993" i="1"/>
  <c r="T993" i="1" s="1"/>
  <c r="S992" i="1"/>
  <c r="T992" i="1" s="1"/>
  <c r="S991" i="1"/>
  <c r="T991" i="1" s="1"/>
  <c r="S2017" i="1"/>
  <c r="S2016" i="1"/>
  <c r="S2015" i="1"/>
  <c r="S2014" i="1"/>
  <c r="S2013" i="1"/>
  <c r="S2012" i="1"/>
  <c r="S2011" i="1"/>
  <c r="S2010" i="1"/>
  <c r="S3084" i="1"/>
  <c r="S3083" i="1"/>
  <c r="S3082" i="1"/>
  <c r="S1073" i="1"/>
  <c r="T1073" i="1" s="1"/>
  <c r="S3081" i="1"/>
  <c r="S1072" i="1"/>
  <c r="T1072" i="1" s="1"/>
  <c r="S3080" i="1"/>
  <c r="S3079" i="1"/>
  <c r="S3078" i="1"/>
  <c r="S1071" i="1"/>
  <c r="T1071" i="1" s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1070" i="1"/>
  <c r="T1070" i="1" s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1069" i="1"/>
  <c r="T1069" i="1" s="1"/>
  <c r="S3042" i="1"/>
  <c r="S3041" i="1"/>
  <c r="S3040" i="1"/>
  <c r="S3039" i="1"/>
  <c r="S3038" i="1"/>
  <c r="S3037" i="1"/>
  <c r="S3036" i="1"/>
  <c r="S3035" i="1"/>
  <c r="S3034" i="1"/>
  <c r="S3033" i="1"/>
  <c r="S1068" i="1"/>
  <c r="T1068" i="1" s="1"/>
  <c r="S3032" i="1"/>
  <c r="S1067" i="1"/>
  <c r="T1067" i="1" s="1"/>
  <c r="S1066" i="1"/>
  <c r="T1066" i="1" s="1"/>
  <c r="S3031" i="1"/>
  <c r="S3030" i="1"/>
  <c r="S3029" i="1"/>
  <c r="S3028" i="1"/>
  <c r="S3027" i="1"/>
  <c r="S3026" i="1"/>
  <c r="S3025" i="1"/>
  <c r="S3024" i="1"/>
  <c r="S3023" i="1"/>
  <c r="S2003" i="1"/>
  <c r="S2002" i="1"/>
  <c r="S2001" i="1"/>
  <c r="S2000" i="1"/>
  <c r="S1999" i="1"/>
  <c r="S899" i="1"/>
  <c r="T899" i="1" s="1"/>
  <c r="S1998" i="1"/>
  <c r="S1997" i="1"/>
  <c r="S1996" i="1"/>
  <c r="S1995" i="1"/>
  <c r="S1994" i="1"/>
  <c r="S1993" i="1"/>
  <c r="S1041" i="1"/>
  <c r="T1041" i="1" s="1"/>
  <c r="S2711" i="1"/>
  <c r="S2710" i="1"/>
  <c r="S2709" i="1"/>
  <c r="S1040" i="1"/>
  <c r="T1040" i="1" s="1"/>
  <c r="S2708" i="1"/>
  <c r="S2707" i="1"/>
  <c r="S2247" i="1"/>
  <c r="S2246" i="1"/>
  <c r="S2245" i="1"/>
  <c r="S2244" i="1"/>
  <c r="S2750" i="1"/>
  <c r="S2749" i="1"/>
  <c r="S2748" i="1"/>
  <c r="S1050" i="1"/>
  <c r="T1050" i="1" s="1"/>
  <c r="S2747" i="1"/>
  <c r="S2746" i="1"/>
  <c r="S1049" i="1"/>
  <c r="T1049" i="1" s="1"/>
  <c r="S1048" i="1"/>
  <c r="T1048" i="1" s="1"/>
  <c r="S2745" i="1"/>
  <c r="S1047" i="1"/>
  <c r="T1047" i="1" s="1"/>
  <c r="S1046" i="1"/>
  <c r="T1046" i="1" s="1"/>
  <c r="S1045" i="1"/>
  <c r="T1045" i="1" s="1"/>
  <c r="S2744" i="1"/>
  <c r="S2743" i="1"/>
  <c r="S2742" i="1"/>
  <c r="S2741" i="1"/>
  <c r="S2740" i="1"/>
  <c r="S1044" i="1"/>
  <c r="T1044" i="1" s="1"/>
  <c r="S1043" i="1"/>
  <c r="T1043" i="1" s="1"/>
  <c r="S2739" i="1"/>
  <c r="S1042" i="1"/>
  <c r="T1042" i="1" s="1"/>
  <c r="S990" i="1"/>
  <c r="T990" i="1" s="1"/>
  <c r="S2230" i="1"/>
  <c r="S989" i="1"/>
  <c r="T989" i="1" s="1"/>
  <c r="S2229" i="1"/>
  <c r="S2228" i="1"/>
  <c r="S988" i="1"/>
  <c r="T988" i="1" s="1"/>
  <c r="S987" i="1"/>
  <c r="T987" i="1" s="1"/>
  <c r="S986" i="1"/>
  <c r="T986" i="1" s="1"/>
  <c r="S2787" i="1"/>
  <c r="S1060" i="1"/>
  <c r="T1060" i="1" s="1"/>
  <c r="S1059" i="1"/>
  <c r="T1059" i="1" s="1"/>
  <c r="S2786" i="1"/>
  <c r="S2785" i="1"/>
  <c r="S1058" i="1"/>
  <c r="T1058" i="1" s="1"/>
  <c r="S2784" i="1"/>
  <c r="S2783" i="1"/>
  <c r="S1057" i="1"/>
  <c r="T1057" i="1" s="1"/>
  <c r="S2782" i="1"/>
  <c r="S2781" i="1"/>
  <c r="S2780" i="1"/>
  <c r="S2779" i="1"/>
  <c r="S2778" i="1"/>
  <c r="S2777" i="1"/>
  <c r="S2776" i="1"/>
  <c r="S1056" i="1"/>
  <c r="T1056" i="1" s="1"/>
  <c r="S2775" i="1"/>
  <c r="S2774" i="1"/>
  <c r="S1055" i="1"/>
  <c r="T1055" i="1" s="1"/>
  <c r="S1054" i="1"/>
  <c r="T1054" i="1" s="1"/>
  <c r="S1053" i="1"/>
  <c r="T1053" i="1" s="1"/>
  <c r="S1052" i="1"/>
  <c r="T1052" i="1" s="1"/>
  <c r="S2773" i="1"/>
  <c r="S2772" i="1"/>
  <c r="S2771" i="1"/>
  <c r="S2770" i="1"/>
  <c r="S1051" i="1"/>
  <c r="T1051" i="1" s="1"/>
  <c r="S2769" i="1"/>
  <c r="S2768" i="1"/>
  <c r="S2767" i="1"/>
  <c r="S2766" i="1"/>
  <c r="S2765" i="1"/>
  <c r="S985" i="1"/>
  <c r="T985" i="1" s="1"/>
  <c r="S2222" i="1"/>
  <c r="S2221" i="1"/>
  <c r="S2220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4436" i="1"/>
  <c r="S4435" i="1"/>
  <c r="S4434" i="1"/>
  <c r="S1092" i="1"/>
  <c r="T1092" i="1" s="1"/>
  <c r="S4433" i="1"/>
  <c r="S4432" i="1"/>
  <c r="S4431" i="1"/>
  <c r="S4430" i="1"/>
  <c r="S4429" i="1"/>
  <c r="S1091" i="1"/>
  <c r="T1091" i="1" s="1"/>
  <c r="S4428" i="1"/>
  <c r="S4427" i="1"/>
  <c r="S4426" i="1"/>
  <c r="S4425" i="1"/>
  <c r="S1090" i="1"/>
  <c r="T1090" i="1" s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966" i="1"/>
  <c r="T966" i="1" s="1"/>
  <c r="S965" i="1"/>
  <c r="T965" i="1" s="1"/>
  <c r="S964" i="1"/>
  <c r="T964" i="1" s="1"/>
  <c r="S963" i="1"/>
  <c r="T963" i="1" s="1"/>
  <c r="S962" i="1"/>
  <c r="T962" i="1" s="1"/>
  <c r="S961" i="1"/>
  <c r="T961" i="1" s="1"/>
  <c r="S960" i="1"/>
  <c r="T960" i="1" s="1"/>
  <c r="S959" i="1"/>
  <c r="T959" i="1" s="1"/>
  <c r="S958" i="1"/>
  <c r="T958" i="1" s="1"/>
  <c r="S957" i="1"/>
  <c r="T957" i="1" s="1"/>
  <c r="S2104" i="1"/>
  <c r="S2103" i="1"/>
  <c r="S2102" i="1"/>
  <c r="S943" i="1"/>
  <c r="T943" i="1" s="1"/>
  <c r="S2101" i="1"/>
  <c r="S2100" i="1"/>
  <c r="S2099" i="1"/>
  <c r="S2098" i="1"/>
  <c r="S942" i="1"/>
  <c r="T942" i="1" s="1"/>
  <c r="S2097" i="1"/>
  <c r="S2096" i="1"/>
  <c r="S2095" i="1"/>
  <c r="S941" i="1"/>
  <c r="T941" i="1" s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1085" i="1"/>
  <c r="T1085" i="1" s="1"/>
  <c r="S3538" i="1"/>
  <c r="S1084" i="1"/>
  <c r="T1084" i="1" s="1"/>
  <c r="S3537" i="1"/>
  <c r="S3536" i="1"/>
  <c r="S3535" i="1"/>
  <c r="S3534" i="1"/>
  <c r="S3533" i="1"/>
  <c r="S1083" i="1"/>
  <c r="T1083" i="1" s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1082" i="1"/>
  <c r="T1082" i="1" s="1"/>
  <c r="S3499" i="1"/>
  <c r="S3498" i="1"/>
  <c r="S3497" i="1"/>
  <c r="S3496" i="1"/>
  <c r="S1081" i="1"/>
  <c r="T1081" i="1" s="1"/>
  <c r="S3495" i="1"/>
  <c r="S2007" i="1"/>
  <c r="S2006" i="1"/>
  <c r="S919" i="1"/>
  <c r="T919" i="1" s="1"/>
  <c r="S918" i="1"/>
  <c r="T918" i="1" s="1"/>
  <c r="S2005" i="1"/>
  <c r="S917" i="1"/>
  <c r="T917" i="1" s="1"/>
  <c r="S2004" i="1"/>
  <c r="S916" i="1"/>
  <c r="T916" i="1" s="1"/>
  <c r="S2916" i="1"/>
  <c r="S2915" i="1"/>
  <c r="S2914" i="1"/>
  <c r="S1062" i="1"/>
  <c r="T1062" i="1" s="1"/>
  <c r="S2913" i="1"/>
  <c r="S2912" i="1"/>
  <c r="S2911" i="1"/>
  <c r="S2910" i="1"/>
  <c r="S2909" i="1"/>
  <c r="S1061" i="1"/>
  <c r="T1061" i="1" s="1"/>
  <c r="S2908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956" i="1"/>
  <c r="T956" i="1" s="1"/>
  <c r="S955" i="1"/>
  <c r="T955" i="1" s="1"/>
  <c r="S2134" i="1"/>
  <c r="S2133" i="1"/>
  <c r="S954" i="1"/>
  <c r="T954" i="1" s="1"/>
  <c r="S953" i="1"/>
  <c r="T953" i="1" s="1"/>
  <c r="S213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1100" i="1"/>
  <c r="T1100" i="1" s="1"/>
  <c r="S1099" i="1"/>
  <c r="T1099" i="1" s="1"/>
  <c r="S1098" i="1"/>
  <c r="T1098" i="1" s="1"/>
  <c r="S4545" i="1"/>
  <c r="S4544" i="1"/>
  <c r="S1097" i="1"/>
  <c r="T1097" i="1" s="1"/>
  <c r="S4543" i="1"/>
  <c r="S1096" i="1"/>
  <c r="T1096" i="1" s="1"/>
  <c r="S1095" i="1"/>
  <c r="T1095" i="1" s="1"/>
  <c r="S1094" i="1"/>
  <c r="T1094" i="1" s="1"/>
  <c r="S4542" i="1"/>
  <c r="S1093" i="1"/>
  <c r="T1093" i="1" s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1021" i="1"/>
  <c r="T1021" i="1" s="1"/>
  <c r="S1020" i="1"/>
  <c r="T1020" i="1" s="1"/>
  <c r="S1019" i="1"/>
  <c r="T1019" i="1" s="1"/>
  <c r="S2570" i="1"/>
  <c r="S1018" i="1"/>
  <c r="T1018" i="1" s="1"/>
  <c r="S2569" i="1"/>
  <c r="S952" i="1"/>
  <c r="T952" i="1" s="1"/>
  <c r="S2131" i="1"/>
  <c r="S2130" i="1"/>
  <c r="S2129" i="1"/>
  <c r="S2128" i="1"/>
  <c r="S951" i="1"/>
  <c r="T951" i="1" s="1"/>
  <c r="S950" i="1"/>
  <c r="T950" i="1" s="1"/>
  <c r="S949" i="1"/>
  <c r="T949" i="1" s="1"/>
  <c r="S2127" i="1"/>
  <c r="S2126" i="1"/>
  <c r="S2125" i="1"/>
  <c r="S2124" i="1"/>
  <c r="S2123" i="1"/>
  <c r="S948" i="1"/>
  <c r="T948" i="1" s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1876" i="1"/>
  <c r="S1875" i="1"/>
  <c r="S1874" i="1"/>
  <c r="S1873" i="1"/>
  <c r="S836" i="1"/>
  <c r="T836" i="1" s="1"/>
  <c r="S1872" i="1"/>
  <c r="S1871" i="1"/>
  <c r="S1870" i="1"/>
  <c r="S1869" i="1"/>
  <c r="S835" i="1"/>
  <c r="T835" i="1" s="1"/>
  <c r="S1868" i="1"/>
  <c r="S1867" i="1"/>
  <c r="S1866" i="1"/>
  <c r="S1865" i="1"/>
  <c r="S834" i="1"/>
  <c r="T834" i="1" s="1"/>
  <c r="S1864" i="1"/>
  <c r="S2077" i="1"/>
  <c r="S2076" i="1"/>
  <c r="S2075" i="1"/>
  <c r="S940" i="1"/>
  <c r="T940" i="1" s="1"/>
  <c r="S939" i="1"/>
  <c r="T939" i="1" s="1"/>
  <c r="S938" i="1"/>
  <c r="T938" i="1" s="1"/>
  <c r="S937" i="1"/>
  <c r="T937" i="1" s="1"/>
  <c r="S936" i="1"/>
  <c r="T936" i="1" s="1"/>
  <c r="S2074" i="1"/>
  <c r="S2258" i="1"/>
  <c r="S2257" i="1"/>
  <c r="S1000" i="1"/>
  <c r="T1000" i="1" s="1"/>
  <c r="S999" i="1"/>
  <c r="T999" i="1" s="1"/>
  <c r="S998" i="1"/>
  <c r="T998" i="1" s="1"/>
  <c r="S997" i="1"/>
  <c r="T997" i="1" s="1"/>
  <c r="S915" i="1"/>
  <c r="T915" i="1" s="1"/>
  <c r="S914" i="1"/>
  <c r="T914" i="1" s="1"/>
  <c r="S913" i="1"/>
  <c r="T913" i="1" s="1"/>
  <c r="S912" i="1"/>
  <c r="T912" i="1" s="1"/>
  <c r="S911" i="1"/>
  <c r="T911" i="1" s="1"/>
  <c r="S910" i="1"/>
  <c r="T910" i="1" s="1"/>
  <c r="S909" i="1"/>
  <c r="T909" i="1" s="1"/>
  <c r="S908" i="1"/>
  <c r="T908" i="1" s="1"/>
  <c r="S907" i="1"/>
  <c r="T907" i="1" s="1"/>
  <c r="S906" i="1"/>
  <c r="T906" i="1" s="1"/>
  <c r="S905" i="1"/>
  <c r="T905" i="1" s="1"/>
  <c r="S904" i="1"/>
  <c r="T904" i="1" s="1"/>
  <c r="S903" i="1"/>
  <c r="T903" i="1" s="1"/>
  <c r="S902" i="1"/>
  <c r="T902" i="1" s="1"/>
  <c r="S901" i="1"/>
  <c r="T901" i="1" s="1"/>
  <c r="S900" i="1"/>
  <c r="T900" i="1" s="1"/>
  <c r="S2073" i="1"/>
  <c r="S2072" i="1"/>
  <c r="S2071" i="1"/>
  <c r="S2070" i="1"/>
  <c r="S2069" i="1"/>
  <c r="S2068" i="1"/>
  <c r="S2067" i="1"/>
  <c r="S2066" i="1"/>
  <c r="S2065" i="1"/>
  <c r="S2064" i="1"/>
  <c r="S2063" i="1"/>
  <c r="S935" i="1"/>
  <c r="T935" i="1" s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934" i="1"/>
  <c r="T934" i="1" s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933" i="1"/>
  <c r="T933" i="1" s="1"/>
  <c r="S2026" i="1"/>
  <c r="S2025" i="1"/>
  <c r="S2024" i="1"/>
  <c r="S2023" i="1"/>
  <c r="S2022" i="1"/>
  <c r="S2021" i="1"/>
  <c r="S2020" i="1"/>
  <c r="S2019" i="1"/>
  <c r="S2018" i="1"/>
  <c r="S1725" i="1"/>
  <c r="S1724" i="1"/>
  <c r="S1723" i="1"/>
  <c r="S1722" i="1"/>
  <c r="S1721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711" i="1"/>
  <c r="T711" i="1" s="1"/>
  <c r="S710" i="1"/>
  <c r="T710" i="1" s="1"/>
  <c r="S709" i="1"/>
  <c r="T709" i="1" s="1"/>
  <c r="S708" i="1"/>
  <c r="T708" i="1" s="1"/>
  <c r="S707" i="1"/>
  <c r="T707" i="1" s="1"/>
  <c r="S706" i="1"/>
  <c r="T706" i="1" s="1"/>
  <c r="S705" i="1"/>
  <c r="T705" i="1" s="1"/>
  <c r="S704" i="1"/>
  <c r="T704" i="1" s="1"/>
  <c r="S703" i="1"/>
  <c r="T703" i="1" s="1"/>
  <c r="S702" i="1"/>
  <c r="T702" i="1" s="1"/>
  <c r="S701" i="1"/>
  <c r="T701" i="1" s="1"/>
  <c r="S700" i="1"/>
  <c r="T700" i="1" s="1"/>
  <c r="S699" i="1"/>
  <c r="T699" i="1" s="1"/>
  <c r="S698" i="1"/>
  <c r="T698" i="1" s="1"/>
  <c r="S1778" i="1"/>
  <c r="S697" i="1"/>
  <c r="T697" i="1" s="1"/>
  <c r="S696" i="1"/>
  <c r="T696" i="1" s="1"/>
  <c r="S695" i="1"/>
  <c r="T695" i="1" s="1"/>
  <c r="S694" i="1"/>
  <c r="T694" i="1" s="1"/>
  <c r="S693" i="1"/>
  <c r="T693" i="1" s="1"/>
  <c r="S692" i="1"/>
  <c r="T692" i="1" s="1"/>
  <c r="S691" i="1"/>
  <c r="T691" i="1" s="1"/>
  <c r="S690" i="1"/>
  <c r="T690" i="1" s="1"/>
  <c r="S689" i="1"/>
  <c r="T689" i="1" s="1"/>
  <c r="S688" i="1"/>
  <c r="T688" i="1" s="1"/>
  <c r="S687" i="1"/>
  <c r="T687" i="1" s="1"/>
  <c r="S686" i="1"/>
  <c r="T686" i="1" s="1"/>
  <c r="S685" i="1"/>
  <c r="T685" i="1" s="1"/>
  <c r="S684" i="1"/>
  <c r="T684" i="1" s="1"/>
  <c r="S683" i="1"/>
  <c r="T683" i="1" s="1"/>
  <c r="S682" i="1"/>
  <c r="T682" i="1" s="1"/>
  <c r="S681" i="1"/>
  <c r="T681" i="1" s="1"/>
  <c r="S680" i="1"/>
  <c r="T680" i="1" s="1"/>
  <c r="S679" i="1"/>
  <c r="T679" i="1" s="1"/>
  <c r="S678" i="1"/>
  <c r="T678" i="1" s="1"/>
  <c r="S677" i="1"/>
  <c r="T677" i="1" s="1"/>
  <c r="S676" i="1"/>
  <c r="T676" i="1" s="1"/>
  <c r="S675" i="1"/>
  <c r="T675" i="1" s="1"/>
  <c r="S674" i="1"/>
  <c r="T674" i="1" s="1"/>
  <c r="S673" i="1"/>
  <c r="T673" i="1" s="1"/>
  <c r="S672" i="1"/>
  <c r="T672" i="1" s="1"/>
  <c r="S671" i="1"/>
  <c r="T671" i="1" s="1"/>
  <c r="S670" i="1"/>
  <c r="T670" i="1" s="1"/>
  <c r="S669" i="1"/>
  <c r="T669" i="1" s="1"/>
  <c r="S668" i="1"/>
  <c r="T668" i="1" s="1"/>
  <c r="S667" i="1"/>
  <c r="T667" i="1" s="1"/>
  <c r="S666" i="1"/>
  <c r="T666" i="1" s="1"/>
  <c r="S665" i="1"/>
  <c r="T665" i="1" s="1"/>
  <c r="S664" i="1"/>
  <c r="T664" i="1" s="1"/>
  <c r="S663" i="1"/>
  <c r="T663" i="1" s="1"/>
  <c r="S662" i="1"/>
  <c r="T662" i="1" s="1"/>
  <c r="S661" i="1"/>
  <c r="T661" i="1" s="1"/>
  <c r="S660" i="1"/>
  <c r="T660" i="1" s="1"/>
  <c r="S659" i="1"/>
  <c r="T659" i="1" s="1"/>
  <c r="S658" i="1"/>
  <c r="T658" i="1" s="1"/>
  <c r="S657" i="1"/>
  <c r="T657" i="1" s="1"/>
  <c r="S656" i="1"/>
  <c r="T656" i="1" s="1"/>
  <c r="S655" i="1"/>
  <c r="T655" i="1" s="1"/>
  <c r="S654" i="1"/>
  <c r="T654" i="1" s="1"/>
  <c r="S653" i="1"/>
  <c r="T653" i="1" s="1"/>
  <c r="S652" i="1"/>
  <c r="T652" i="1" s="1"/>
  <c r="S651" i="1"/>
  <c r="T651" i="1" s="1"/>
  <c r="S650" i="1"/>
  <c r="T650" i="1" s="1"/>
  <c r="S649" i="1"/>
  <c r="T649" i="1" s="1"/>
  <c r="S648" i="1"/>
  <c r="T648" i="1" s="1"/>
  <c r="S647" i="1"/>
  <c r="T647" i="1" s="1"/>
  <c r="S646" i="1"/>
  <c r="T646" i="1" s="1"/>
  <c r="S645" i="1"/>
  <c r="T645" i="1" s="1"/>
  <c r="S644" i="1"/>
  <c r="T644" i="1" s="1"/>
  <c r="S643" i="1"/>
  <c r="T643" i="1" s="1"/>
  <c r="S642" i="1"/>
  <c r="T642" i="1" s="1"/>
  <c r="S641" i="1"/>
  <c r="T641" i="1" s="1"/>
  <c r="S640" i="1"/>
  <c r="T640" i="1" s="1"/>
  <c r="S639" i="1"/>
  <c r="T639" i="1" s="1"/>
  <c r="S638" i="1"/>
  <c r="T638" i="1" s="1"/>
  <c r="S637" i="1"/>
  <c r="T637" i="1" s="1"/>
  <c r="S636" i="1"/>
  <c r="T636" i="1" s="1"/>
  <c r="S635" i="1"/>
  <c r="T635" i="1" s="1"/>
  <c r="S634" i="1"/>
  <c r="T634" i="1" s="1"/>
  <c r="S633" i="1"/>
  <c r="T633" i="1" s="1"/>
  <c r="S632" i="1"/>
  <c r="T632" i="1" s="1"/>
  <c r="S631" i="1"/>
  <c r="T631" i="1" s="1"/>
  <c r="S630" i="1"/>
  <c r="T630" i="1" s="1"/>
  <c r="S629" i="1"/>
  <c r="T629" i="1" s="1"/>
  <c r="S628" i="1"/>
  <c r="T628" i="1" s="1"/>
  <c r="S627" i="1"/>
  <c r="T627" i="1" s="1"/>
  <c r="S626" i="1"/>
  <c r="T626" i="1" s="1"/>
  <c r="S625" i="1"/>
  <c r="T625" i="1" s="1"/>
  <c r="S624" i="1"/>
  <c r="T624" i="1" s="1"/>
  <c r="S623" i="1"/>
  <c r="T623" i="1" s="1"/>
  <c r="S622" i="1"/>
  <c r="T622" i="1" s="1"/>
  <c r="S1777" i="1"/>
  <c r="S621" i="1"/>
  <c r="T621" i="1" s="1"/>
  <c r="S620" i="1"/>
  <c r="T620" i="1" s="1"/>
  <c r="S619" i="1"/>
  <c r="T619" i="1" s="1"/>
  <c r="S618" i="1"/>
  <c r="T618" i="1" s="1"/>
  <c r="S617" i="1"/>
  <c r="T617" i="1" s="1"/>
  <c r="S616" i="1"/>
  <c r="T616" i="1" s="1"/>
  <c r="S615" i="1"/>
  <c r="T615" i="1" s="1"/>
  <c r="S614" i="1"/>
  <c r="T614" i="1" s="1"/>
  <c r="S1776" i="1"/>
  <c r="S613" i="1"/>
  <c r="T613" i="1" s="1"/>
  <c r="S612" i="1"/>
  <c r="T612" i="1" s="1"/>
  <c r="S611" i="1"/>
  <c r="T611" i="1" s="1"/>
  <c r="S610" i="1"/>
  <c r="T610" i="1" s="1"/>
  <c r="S609" i="1"/>
  <c r="T609" i="1" s="1"/>
  <c r="S608" i="1"/>
  <c r="T608" i="1" s="1"/>
  <c r="S607" i="1"/>
  <c r="T607" i="1" s="1"/>
  <c r="S606" i="1"/>
  <c r="T606" i="1" s="1"/>
  <c r="S605" i="1"/>
  <c r="T605" i="1" s="1"/>
  <c r="S604" i="1"/>
  <c r="T604" i="1" s="1"/>
  <c r="S603" i="1"/>
  <c r="T603" i="1" s="1"/>
  <c r="S602" i="1"/>
  <c r="T602" i="1" s="1"/>
  <c r="S601" i="1"/>
  <c r="T601" i="1" s="1"/>
  <c r="S600" i="1"/>
  <c r="T600" i="1" s="1"/>
  <c r="S599" i="1"/>
  <c r="T599" i="1" s="1"/>
  <c r="S598" i="1"/>
  <c r="T598" i="1" s="1"/>
  <c r="S597" i="1"/>
  <c r="T597" i="1" s="1"/>
  <c r="S1775" i="1"/>
  <c r="S1774" i="1"/>
  <c r="S1773" i="1"/>
  <c r="S596" i="1"/>
  <c r="T596" i="1" s="1"/>
  <c r="S595" i="1"/>
  <c r="T595" i="1" s="1"/>
  <c r="S594" i="1"/>
  <c r="T594" i="1" s="1"/>
  <c r="S593" i="1"/>
  <c r="T593" i="1" s="1"/>
  <c r="S592" i="1"/>
  <c r="T592" i="1" s="1"/>
  <c r="S591" i="1"/>
  <c r="T591" i="1" s="1"/>
  <c r="S590" i="1"/>
  <c r="T590" i="1" s="1"/>
  <c r="S589" i="1"/>
  <c r="T589" i="1" s="1"/>
  <c r="S588" i="1"/>
  <c r="T588" i="1" s="1"/>
  <c r="S587" i="1"/>
  <c r="T587" i="1" s="1"/>
  <c r="S586" i="1"/>
  <c r="T586" i="1" s="1"/>
  <c r="S585" i="1"/>
  <c r="T585" i="1" s="1"/>
  <c r="S584" i="1"/>
  <c r="T584" i="1" s="1"/>
  <c r="S583" i="1"/>
  <c r="T583" i="1" s="1"/>
  <c r="S582" i="1"/>
  <c r="T582" i="1" s="1"/>
  <c r="S581" i="1"/>
  <c r="T581" i="1" s="1"/>
  <c r="S580" i="1"/>
  <c r="T580" i="1" s="1"/>
  <c r="S579" i="1"/>
  <c r="T579" i="1" s="1"/>
  <c r="S578" i="1"/>
  <c r="T578" i="1" s="1"/>
  <c r="S577" i="1"/>
  <c r="T577" i="1" s="1"/>
  <c r="S576" i="1"/>
  <c r="T576" i="1" s="1"/>
  <c r="S575" i="1"/>
  <c r="T575" i="1" s="1"/>
  <c r="S574" i="1"/>
  <c r="T574" i="1" s="1"/>
  <c r="S573" i="1"/>
  <c r="T573" i="1" s="1"/>
  <c r="S572" i="1"/>
  <c r="T572" i="1" s="1"/>
  <c r="S571" i="1"/>
  <c r="T571" i="1" s="1"/>
  <c r="S570" i="1"/>
  <c r="T570" i="1" s="1"/>
  <c r="S569" i="1"/>
  <c r="T569" i="1" s="1"/>
  <c r="S568" i="1"/>
  <c r="T568" i="1" s="1"/>
  <c r="S567" i="1"/>
  <c r="T567" i="1" s="1"/>
  <c r="S566" i="1"/>
  <c r="T566" i="1" s="1"/>
  <c r="S565" i="1"/>
  <c r="T565" i="1" s="1"/>
  <c r="S1772" i="1"/>
  <c r="S564" i="1"/>
  <c r="T564" i="1" s="1"/>
  <c r="S563" i="1"/>
  <c r="T563" i="1" s="1"/>
  <c r="S562" i="1"/>
  <c r="T562" i="1" s="1"/>
  <c r="S561" i="1"/>
  <c r="T561" i="1" s="1"/>
  <c r="S560" i="1"/>
  <c r="T560" i="1" s="1"/>
  <c r="S559" i="1"/>
  <c r="T559" i="1" s="1"/>
  <c r="S558" i="1"/>
  <c r="T558" i="1" s="1"/>
  <c r="S557" i="1"/>
  <c r="T557" i="1" s="1"/>
  <c r="S556" i="1"/>
  <c r="T556" i="1" s="1"/>
  <c r="S555" i="1"/>
  <c r="T555" i="1" s="1"/>
  <c r="S554" i="1"/>
  <c r="T554" i="1" s="1"/>
  <c r="S553" i="1"/>
  <c r="T553" i="1" s="1"/>
  <c r="S552" i="1"/>
  <c r="T552" i="1" s="1"/>
  <c r="S551" i="1"/>
  <c r="T551" i="1" s="1"/>
  <c r="S550" i="1"/>
  <c r="T550" i="1" s="1"/>
  <c r="S549" i="1"/>
  <c r="T549" i="1" s="1"/>
  <c r="S548" i="1"/>
  <c r="T548" i="1" s="1"/>
  <c r="S547" i="1"/>
  <c r="T547" i="1" s="1"/>
  <c r="S546" i="1"/>
  <c r="T546" i="1" s="1"/>
  <c r="S545" i="1"/>
  <c r="T545" i="1" s="1"/>
  <c r="S544" i="1"/>
  <c r="T544" i="1" s="1"/>
  <c r="S543" i="1"/>
  <c r="T543" i="1" s="1"/>
  <c r="S542" i="1"/>
  <c r="T542" i="1" s="1"/>
  <c r="S541" i="1"/>
  <c r="T541" i="1" s="1"/>
  <c r="S540" i="1"/>
  <c r="T540" i="1" s="1"/>
  <c r="S539" i="1"/>
  <c r="T539" i="1" s="1"/>
  <c r="S538" i="1"/>
  <c r="T538" i="1" s="1"/>
  <c r="S537" i="1"/>
  <c r="T537" i="1" s="1"/>
  <c r="S536" i="1"/>
  <c r="T536" i="1" s="1"/>
  <c r="S535" i="1"/>
  <c r="T535" i="1" s="1"/>
  <c r="S534" i="1"/>
  <c r="T534" i="1" s="1"/>
  <c r="S533" i="1"/>
  <c r="T533" i="1" s="1"/>
  <c r="S532" i="1"/>
  <c r="T532" i="1" s="1"/>
  <c r="S1771" i="1"/>
  <c r="S531" i="1"/>
  <c r="T531" i="1" s="1"/>
  <c r="S530" i="1"/>
  <c r="T530" i="1" s="1"/>
  <c r="S529" i="1"/>
  <c r="T529" i="1" s="1"/>
  <c r="S528" i="1"/>
  <c r="T528" i="1" s="1"/>
  <c r="S527" i="1"/>
  <c r="T527" i="1" s="1"/>
  <c r="S526" i="1"/>
  <c r="T526" i="1" s="1"/>
  <c r="S525" i="1"/>
  <c r="T525" i="1" s="1"/>
  <c r="S524" i="1"/>
  <c r="T524" i="1" s="1"/>
  <c r="S523" i="1"/>
  <c r="T523" i="1" s="1"/>
  <c r="S522" i="1"/>
  <c r="T522" i="1" s="1"/>
  <c r="S521" i="1"/>
  <c r="T521" i="1" s="1"/>
  <c r="S520" i="1"/>
  <c r="T520" i="1" s="1"/>
  <c r="S519" i="1"/>
  <c r="T519" i="1" s="1"/>
  <c r="S518" i="1"/>
  <c r="T518" i="1" s="1"/>
  <c r="S517" i="1"/>
  <c r="T517" i="1" s="1"/>
  <c r="S516" i="1"/>
  <c r="T516" i="1" s="1"/>
  <c r="S515" i="1"/>
  <c r="T515" i="1" s="1"/>
  <c r="S514" i="1"/>
  <c r="T514" i="1" s="1"/>
  <c r="S513" i="1"/>
  <c r="T513" i="1" s="1"/>
  <c r="S512" i="1"/>
  <c r="T512" i="1" s="1"/>
  <c r="S511" i="1"/>
  <c r="T511" i="1" s="1"/>
  <c r="S510" i="1"/>
  <c r="T510" i="1" s="1"/>
  <c r="S509" i="1"/>
  <c r="T509" i="1" s="1"/>
  <c r="S508" i="1"/>
  <c r="T508" i="1" s="1"/>
  <c r="S507" i="1"/>
  <c r="T507" i="1" s="1"/>
  <c r="S506" i="1"/>
  <c r="T506" i="1" s="1"/>
  <c r="S505" i="1"/>
  <c r="T505" i="1" s="1"/>
  <c r="S504" i="1"/>
  <c r="T504" i="1" s="1"/>
  <c r="S503" i="1"/>
  <c r="T503" i="1" s="1"/>
  <c r="S502" i="1"/>
  <c r="T502" i="1" s="1"/>
  <c r="S501" i="1"/>
  <c r="T501" i="1" s="1"/>
  <c r="S500" i="1"/>
  <c r="T500" i="1" s="1"/>
  <c r="S499" i="1"/>
  <c r="T499" i="1" s="1"/>
  <c r="S498" i="1"/>
  <c r="T498" i="1" s="1"/>
  <c r="S497" i="1"/>
  <c r="T497" i="1" s="1"/>
  <c r="S496" i="1"/>
  <c r="T496" i="1" s="1"/>
  <c r="S495" i="1"/>
  <c r="T495" i="1" s="1"/>
  <c r="S494" i="1"/>
  <c r="T494" i="1" s="1"/>
  <c r="S493" i="1"/>
  <c r="T493" i="1" s="1"/>
  <c r="S492" i="1"/>
  <c r="T492" i="1" s="1"/>
  <c r="S491" i="1"/>
  <c r="T491" i="1" s="1"/>
  <c r="S490" i="1"/>
  <c r="T490" i="1" s="1"/>
  <c r="S489" i="1"/>
  <c r="T489" i="1" s="1"/>
  <c r="S488" i="1"/>
  <c r="T488" i="1" s="1"/>
  <c r="S487" i="1"/>
  <c r="T487" i="1" s="1"/>
  <c r="S486" i="1"/>
  <c r="T486" i="1" s="1"/>
  <c r="S485" i="1"/>
  <c r="T485" i="1" s="1"/>
  <c r="S484" i="1"/>
  <c r="T484" i="1" s="1"/>
  <c r="S483" i="1"/>
  <c r="T483" i="1" s="1"/>
  <c r="S482" i="1"/>
  <c r="T482" i="1" s="1"/>
  <c r="S1770" i="1"/>
  <c r="S481" i="1"/>
  <c r="T481" i="1" s="1"/>
  <c r="S480" i="1"/>
  <c r="T480" i="1" s="1"/>
  <c r="S479" i="1"/>
  <c r="T479" i="1" s="1"/>
  <c r="S478" i="1"/>
  <c r="T478" i="1" s="1"/>
  <c r="S1769" i="1"/>
  <c r="S477" i="1"/>
  <c r="T477" i="1" s="1"/>
  <c r="S476" i="1"/>
  <c r="T476" i="1" s="1"/>
  <c r="S475" i="1"/>
  <c r="T475" i="1" s="1"/>
  <c r="S474" i="1"/>
  <c r="T474" i="1" s="1"/>
  <c r="S473" i="1"/>
  <c r="T473" i="1" s="1"/>
  <c r="S472" i="1"/>
  <c r="T472" i="1" s="1"/>
  <c r="S471" i="1"/>
  <c r="T471" i="1" s="1"/>
  <c r="S470" i="1"/>
  <c r="T470" i="1" s="1"/>
  <c r="S469" i="1"/>
  <c r="T469" i="1" s="1"/>
  <c r="S468" i="1"/>
  <c r="T468" i="1" s="1"/>
  <c r="S467" i="1"/>
  <c r="T467" i="1" s="1"/>
  <c r="S466" i="1"/>
  <c r="T466" i="1" s="1"/>
  <c r="S465" i="1"/>
  <c r="T465" i="1" s="1"/>
  <c r="S464" i="1"/>
  <c r="T464" i="1" s="1"/>
  <c r="S1768" i="1"/>
  <c r="S463" i="1"/>
  <c r="T463" i="1" s="1"/>
  <c r="S462" i="1"/>
  <c r="T462" i="1" s="1"/>
  <c r="S461" i="1"/>
  <c r="T461" i="1" s="1"/>
  <c r="S460" i="1"/>
  <c r="T460" i="1" s="1"/>
  <c r="S459" i="1"/>
  <c r="T459" i="1" s="1"/>
  <c r="S458" i="1"/>
  <c r="T458" i="1" s="1"/>
  <c r="S457" i="1"/>
  <c r="T457" i="1" s="1"/>
  <c r="S456" i="1"/>
  <c r="T456" i="1" s="1"/>
  <c r="S1992" i="1"/>
  <c r="S898" i="1"/>
  <c r="T898" i="1" s="1"/>
  <c r="S897" i="1"/>
  <c r="T897" i="1" s="1"/>
  <c r="S896" i="1"/>
  <c r="T896" i="1" s="1"/>
  <c r="S895" i="1"/>
  <c r="T895" i="1" s="1"/>
  <c r="S1991" i="1"/>
  <c r="S894" i="1"/>
  <c r="T894" i="1" s="1"/>
  <c r="S893" i="1"/>
  <c r="T893" i="1" s="1"/>
  <c r="S892" i="1"/>
  <c r="T892" i="1" s="1"/>
  <c r="S891" i="1"/>
  <c r="T891" i="1" s="1"/>
  <c r="S890" i="1"/>
  <c r="T890" i="1" s="1"/>
  <c r="S1990" i="1"/>
  <c r="S889" i="1"/>
  <c r="T889" i="1" s="1"/>
  <c r="S888" i="1"/>
  <c r="T888" i="1" s="1"/>
  <c r="S887" i="1"/>
  <c r="T887" i="1" s="1"/>
  <c r="S1989" i="1"/>
  <c r="S886" i="1"/>
  <c r="T886" i="1" s="1"/>
  <c r="S885" i="1"/>
  <c r="T885" i="1" s="1"/>
  <c r="S884" i="1"/>
  <c r="T884" i="1" s="1"/>
  <c r="S883" i="1"/>
  <c r="T883" i="1" s="1"/>
  <c r="S882" i="1"/>
  <c r="T882" i="1" s="1"/>
  <c r="S1988" i="1"/>
  <c r="S881" i="1"/>
  <c r="T881" i="1" s="1"/>
  <c r="S880" i="1"/>
  <c r="T880" i="1" s="1"/>
  <c r="S879" i="1"/>
  <c r="T879" i="1" s="1"/>
  <c r="S1987" i="1"/>
  <c r="S878" i="1"/>
  <c r="T878" i="1" s="1"/>
  <c r="S877" i="1"/>
  <c r="T877" i="1" s="1"/>
  <c r="S876" i="1"/>
  <c r="T876" i="1" s="1"/>
  <c r="S875" i="1"/>
  <c r="T875" i="1" s="1"/>
  <c r="S874" i="1"/>
  <c r="T874" i="1" s="1"/>
  <c r="S873" i="1"/>
  <c r="T873" i="1" s="1"/>
  <c r="S872" i="1"/>
  <c r="T872" i="1" s="1"/>
  <c r="S871" i="1"/>
  <c r="T871" i="1" s="1"/>
  <c r="S1986" i="1"/>
  <c r="S1985" i="1"/>
  <c r="S1984" i="1"/>
  <c r="S1983" i="1"/>
  <c r="S870" i="1"/>
  <c r="T870" i="1" s="1"/>
  <c r="S869" i="1"/>
  <c r="T869" i="1" s="1"/>
  <c r="S868" i="1"/>
  <c r="T868" i="1" s="1"/>
  <c r="S867" i="1"/>
  <c r="T867" i="1" s="1"/>
  <c r="S866" i="1"/>
  <c r="T866" i="1" s="1"/>
  <c r="S865" i="1"/>
  <c r="T865" i="1" s="1"/>
  <c r="S864" i="1"/>
  <c r="T864" i="1" s="1"/>
  <c r="S863" i="1"/>
  <c r="T863" i="1" s="1"/>
  <c r="S862" i="1"/>
  <c r="T862" i="1" s="1"/>
  <c r="S861" i="1"/>
  <c r="T861" i="1" s="1"/>
  <c r="S860" i="1"/>
  <c r="T860" i="1" s="1"/>
  <c r="S859" i="1"/>
  <c r="T859" i="1" s="1"/>
  <c r="S858" i="1"/>
  <c r="T858" i="1" s="1"/>
  <c r="S857" i="1"/>
  <c r="T857" i="1" s="1"/>
  <c r="S1982" i="1"/>
  <c r="S856" i="1"/>
  <c r="T856" i="1" s="1"/>
  <c r="S855" i="1"/>
  <c r="T855" i="1" s="1"/>
  <c r="S854" i="1"/>
  <c r="T854" i="1" s="1"/>
  <c r="S853" i="1"/>
  <c r="T853" i="1" s="1"/>
  <c r="S852" i="1"/>
  <c r="T852" i="1" s="1"/>
  <c r="S1981" i="1"/>
  <c r="S851" i="1"/>
  <c r="T851" i="1" s="1"/>
  <c r="S850" i="1"/>
  <c r="T850" i="1" s="1"/>
  <c r="S849" i="1"/>
  <c r="T849" i="1" s="1"/>
  <c r="S848" i="1"/>
  <c r="T848" i="1" s="1"/>
  <c r="S847" i="1"/>
  <c r="T847" i="1" s="1"/>
  <c r="S846" i="1"/>
  <c r="T846" i="1" s="1"/>
  <c r="S845" i="1"/>
  <c r="T845" i="1" s="1"/>
  <c r="S844" i="1"/>
  <c r="T844" i="1" s="1"/>
  <c r="S843" i="1"/>
  <c r="T843" i="1" s="1"/>
  <c r="S842" i="1"/>
  <c r="T842" i="1" s="1"/>
  <c r="S841" i="1"/>
  <c r="T841" i="1" s="1"/>
  <c r="S840" i="1"/>
  <c r="T840" i="1" s="1"/>
  <c r="S839" i="1"/>
  <c r="T839" i="1" s="1"/>
  <c r="S838" i="1"/>
  <c r="T838" i="1" s="1"/>
  <c r="S837" i="1"/>
  <c r="T837" i="1" s="1"/>
  <c r="S1980" i="1"/>
  <c r="S375" i="1"/>
  <c r="T375" i="1" s="1"/>
  <c r="S374" i="1"/>
  <c r="T374" i="1" s="1"/>
  <c r="S373" i="1"/>
  <c r="T373" i="1" s="1"/>
  <c r="S372" i="1"/>
  <c r="T372" i="1" s="1"/>
  <c r="S371" i="1"/>
  <c r="T371" i="1" s="1"/>
  <c r="S370" i="1"/>
  <c r="T370" i="1" s="1"/>
  <c r="S369" i="1"/>
  <c r="T369" i="1" s="1"/>
  <c r="S368" i="1"/>
  <c r="T368" i="1" s="1"/>
  <c r="S367" i="1"/>
  <c r="T367" i="1" s="1"/>
  <c r="S366" i="1"/>
  <c r="T366" i="1" s="1"/>
  <c r="S365" i="1"/>
  <c r="T365" i="1" s="1"/>
  <c r="S364" i="1"/>
  <c r="T364" i="1" s="1"/>
  <c r="S821" i="1"/>
  <c r="T821" i="1" s="1"/>
  <c r="S1863" i="1"/>
  <c r="S820" i="1"/>
  <c r="T820" i="1" s="1"/>
  <c r="S1862" i="1"/>
  <c r="S819" i="1"/>
  <c r="T819" i="1" s="1"/>
  <c r="S1861" i="1"/>
  <c r="S818" i="1"/>
  <c r="T818" i="1" s="1"/>
  <c r="S817" i="1"/>
  <c r="T817" i="1" s="1"/>
  <c r="S1860" i="1"/>
  <c r="S1859" i="1"/>
  <c r="S1858" i="1"/>
  <c r="S816" i="1"/>
  <c r="T816" i="1" s="1"/>
  <c r="S815" i="1"/>
  <c r="T815" i="1" s="1"/>
  <c r="S814" i="1"/>
  <c r="T814" i="1" s="1"/>
  <c r="S813" i="1"/>
  <c r="T813" i="1" s="1"/>
  <c r="S812" i="1"/>
  <c r="T812" i="1" s="1"/>
  <c r="S1857" i="1"/>
  <c r="S1856" i="1"/>
  <c r="S1855" i="1"/>
  <c r="S811" i="1"/>
  <c r="T811" i="1" s="1"/>
  <c r="S1854" i="1"/>
  <c r="S1853" i="1"/>
  <c r="S1852" i="1"/>
  <c r="S810" i="1"/>
  <c r="T810" i="1" s="1"/>
  <c r="S1851" i="1"/>
  <c r="S809" i="1"/>
  <c r="T809" i="1" s="1"/>
  <c r="S1850" i="1"/>
  <c r="S1849" i="1"/>
  <c r="S1848" i="1"/>
  <c r="S808" i="1"/>
  <c r="T808" i="1" s="1"/>
  <c r="S1847" i="1"/>
  <c r="S807" i="1"/>
  <c r="T807" i="1" s="1"/>
  <c r="S1846" i="1"/>
  <c r="S806" i="1"/>
  <c r="T806" i="1" s="1"/>
  <c r="S805" i="1"/>
  <c r="T805" i="1" s="1"/>
  <c r="S1845" i="1"/>
  <c r="S804" i="1"/>
  <c r="T804" i="1" s="1"/>
  <c r="S1844" i="1"/>
  <c r="S1843" i="1"/>
  <c r="S1842" i="1"/>
  <c r="S803" i="1"/>
  <c r="T803" i="1" s="1"/>
  <c r="S455" i="1"/>
  <c r="T455" i="1" s="1"/>
  <c r="S454" i="1"/>
  <c r="T454" i="1" s="1"/>
  <c r="S453" i="1"/>
  <c r="T453" i="1" s="1"/>
  <c r="S452" i="1"/>
  <c r="T452" i="1" s="1"/>
  <c r="S451" i="1"/>
  <c r="T451" i="1" s="1"/>
  <c r="S450" i="1"/>
  <c r="T450" i="1" s="1"/>
  <c r="S449" i="1"/>
  <c r="T449" i="1" s="1"/>
  <c r="S448" i="1"/>
  <c r="T448" i="1" s="1"/>
  <c r="S447" i="1"/>
  <c r="T447" i="1" s="1"/>
  <c r="S833" i="1"/>
  <c r="T833" i="1" s="1"/>
  <c r="S832" i="1"/>
  <c r="T832" i="1" s="1"/>
  <c r="S831" i="1"/>
  <c r="T831" i="1" s="1"/>
  <c r="S830" i="1"/>
  <c r="T830" i="1" s="1"/>
  <c r="S829" i="1"/>
  <c r="T829" i="1" s="1"/>
  <c r="S828" i="1"/>
  <c r="T828" i="1" s="1"/>
  <c r="S827" i="1"/>
  <c r="T827" i="1" s="1"/>
  <c r="S826" i="1"/>
  <c r="T826" i="1" s="1"/>
  <c r="S825" i="1"/>
  <c r="T825" i="1" s="1"/>
  <c r="S824" i="1"/>
  <c r="T824" i="1" s="1"/>
  <c r="S823" i="1"/>
  <c r="T823" i="1" s="1"/>
  <c r="S822" i="1"/>
  <c r="T822" i="1" s="1"/>
  <c r="S294" i="1"/>
  <c r="T294" i="1" s="1"/>
  <c r="S293" i="1"/>
  <c r="T293" i="1" s="1"/>
  <c r="S292" i="1"/>
  <c r="T292" i="1" s="1"/>
  <c r="S291" i="1"/>
  <c r="T291" i="1" s="1"/>
  <c r="S290" i="1"/>
  <c r="T290" i="1" s="1"/>
  <c r="S289" i="1"/>
  <c r="T289" i="1" s="1"/>
  <c r="S288" i="1"/>
  <c r="T288" i="1" s="1"/>
  <c r="S287" i="1"/>
  <c r="T287" i="1" s="1"/>
  <c r="S286" i="1"/>
  <c r="T286" i="1" s="1"/>
  <c r="S330" i="1"/>
  <c r="T330" i="1" s="1"/>
  <c r="S329" i="1"/>
  <c r="T329" i="1" s="1"/>
  <c r="S328" i="1"/>
  <c r="T328" i="1" s="1"/>
  <c r="S1666" i="1"/>
  <c r="S1665" i="1"/>
  <c r="S327" i="1"/>
  <c r="T327" i="1" s="1"/>
  <c r="S326" i="1"/>
  <c r="T326" i="1" s="1"/>
  <c r="S1664" i="1"/>
  <c r="S1663" i="1"/>
  <c r="S325" i="1"/>
  <c r="T325" i="1" s="1"/>
  <c r="S324" i="1"/>
  <c r="T324" i="1" s="1"/>
  <c r="S323" i="1"/>
  <c r="T323" i="1" s="1"/>
  <c r="S1662" i="1"/>
  <c r="S1661" i="1"/>
  <c r="S322" i="1"/>
  <c r="T322" i="1" s="1"/>
  <c r="S321" i="1"/>
  <c r="T321" i="1" s="1"/>
  <c r="S320" i="1"/>
  <c r="T320" i="1" s="1"/>
  <c r="S1660" i="1"/>
  <c r="S319" i="1"/>
  <c r="T319" i="1" s="1"/>
  <c r="S318" i="1"/>
  <c r="T318" i="1" s="1"/>
  <c r="S317" i="1"/>
  <c r="T317" i="1" s="1"/>
  <c r="S1659" i="1"/>
  <c r="S316" i="1"/>
  <c r="T316" i="1" s="1"/>
  <c r="S315" i="1"/>
  <c r="T315" i="1" s="1"/>
  <c r="S394" i="1"/>
  <c r="T394" i="1" s="1"/>
  <c r="S393" i="1"/>
  <c r="T393" i="1" s="1"/>
  <c r="S392" i="1"/>
  <c r="T392" i="1" s="1"/>
  <c r="S1720" i="1"/>
  <c r="S391" i="1"/>
  <c r="T391" i="1" s="1"/>
  <c r="S390" i="1"/>
  <c r="T390" i="1" s="1"/>
  <c r="S389" i="1"/>
  <c r="T389" i="1" s="1"/>
  <c r="S388" i="1"/>
  <c r="T388" i="1" s="1"/>
  <c r="S387" i="1"/>
  <c r="T387" i="1" s="1"/>
  <c r="S386" i="1"/>
  <c r="T386" i="1" s="1"/>
  <c r="S385" i="1"/>
  <c r="T385" i="1" s="1"/>
  <c r="S384" i="1"/>
  <c r="T384" i="1" s="1"/>
  <c r="S721" i="1"/>
  <c r="T721" i="1" s="1"/>
  <c r="S720" i="1"/>
  <c r="T720" i="1" s="1"/>
  <c r="S719" i="1"/>
  <c r="T719" i="1" s="1"/>
  <c r="S718" i="1"/>
  <c r="T718" i="1" s="1"/>
  <c r="S717" i="1"/>
  <c r="T717" i="1" s="1"/>
  <c r="S716" i="1"/>
  <c r="T716" i="1" s="1"/>
  <c r="S715" i="1"/>
  <c r="T715" i="1" s="1"/>
  <c r="S714" i="1"/>
  <c r="T714" i="1" s="1"/>
  <c r="S713" i="1"/>
  <c r="T713" i="1" s="1"/>
  <c r="S712" i="1"/>
  <c r="T712" i="1" s="1"/>
  <c r="S425" i="1"/>
  <c r="T425" i="1" s="1"/>
  <c r="S424" i="1"/>
  <c r="T424" i="1" s="1"/>
  <c r="S423" i="1"/>
  <c r="T423" i="1" s="1"/>
  <c r="S1754" i="1"/>
  <c r="S422" i="1"/>
  <c r="T422" i="1" s="1"/>
  <c r="S1753" i="1"/>
  <c r="S1752" i="1"/>
  <c r="S1751" i="1"/>
  <c r="S421" i="1"/>
  <c r="T421" i="1" s="1"/>
  <c r="S420" i="1"/>
  <c r="T420" i="1" s="1"/>
  <c r="S419" i="1"/>
  <c r="T419" i="1" s="1"/>
  <c r="S418" i="1"/>
  <c r="T418" i="1" s="1"/>
  <c r="S417" i="1"/>
  <c r="T417" i="1" s="1"/>
  <c r="S1750" i="1"/>
  <c r="S416" i="1"/>
  <c r="T416" i="1" s="1"/>
  <c r="S415" i="1"/>
  <c r="T415" i="1" s="1"/>
  <c r="S1749" i="1"/>
  <c r="S1748" i="1"/>
  <c r="S1747" i="1"/>
  <c r="S414" i="1"/>
  <c r="T414" i="1" s="1"/>
  <c r="S413" i="1"/>
  <c r="T413" i="1" s="1"/>
  <c r="S1746" i="1"/>
  <c r="S412" i="1"/>
  <c r="T412" i="1" s="1"/>
  <c r="S1745" i="1"/>
  <c r="S411" i="1"/>
  <c r="T411" i="1" s="1"/>
  <c r="S410" i="1"/>
  <c r="T410" i="1" s="1"/>
  <c r="S409" i="1"/>
  <c r="T409" i="1" s="1"/>
  <c r="S1744" i="1"/>
  <c r="S1743" i="1"/>
  <c r="S1742" i="1"/>
  <c r="S408" i="1"/>
  <c r="T408" i="1" s="1"/>
  <c r="S1741" i="1"/>
  <c r="S407" i="1"/>
  <c r="T407" i="1" s="1"/>
  <c r="S1740" i="1"/>
  <c r="S1739" i="1"/>
  <c r="S406" i="1"/>
  <c r="T406" i="1" s="1"/>
  <c r="S405" i="1"/>
  <c r="T405" i="1" s="1"/>
  <c r="S1738" i="1"/>
  <c r="S404" i="1"/>
  <c r="T404" i="1" s="1"/>
  <c r="S1737" i="1"/>
  <c r="S1736" i="1"/>
  <c r="S403" i="1"/>
  <c r="T403" i="1" s="1"/>
  <c r="S1735" i="1"/>
  <c r="S1734" i="1"/>
  <c r="S402" i="1"/>
  <c r="T402" i="1" s="1"/>
  <c r="S401" i="1"/>
  <c r="T401" i="1" s="1"/>
  <c r="S400" i="1"/>
  <c r="T400" i="1" s="1"/>
  <c r="S1733" i="1"/>
  <c r="S1732" i="1"/>
  <c r="S399" i="1"/>
  <c r="T399" i="1" s="1"/>
  <c r="S398" i="1"/>
  <c r="T398" i="1" s="1"/>
  <c r="S397" i="1"/>
  <c r="T397" i="1" s="1"/>
  <c r="S1731" i="1"/>
  <c r="S396" i="1"/>
  <c r="T396" i="1" s="1"/>
  <c r="S1730" i="1"/>
  <c r="S1729" i="1"/>
  <c r="S1728" i="1"/>
  <c r="S395" i="1"/>
  <c r="T395" i="1" s="1"/>
  <c r="S1727" i="1"/>
  <c r="S1726" i="1"/>
  <c r="S345" i="1"/>
  <c r="T345" i="1" s="1"/>
  <c r="S344" i="1"/>
  <c r="T344" i="1" s="1"/>
  <c r="S343" i="1"/>
  <c r="T343" i="1" s="1"/>
  <c r="S342" i="1"/>
  <c r="T342" i="1" s="1"/>
  <c r="S341" i="1"/>
  <c r="T341" i="1" s="1"/>
  <c r="S1685" i="1"/>
  <c r="S1684" i="1"/>
  <c r="S1683" i="1"/>
  <c r="S340" i="1"/>
  <c r="T340" i="1" s="1"/>
  <c r="S339" i="1"/>
  <c r="T339" i="1" s="1"/>
  <c r="S1682" i="1"/>
  <c r="S338" i="1"/>
  <c r="T338" i="1" s="1"/>
  <c r="S1681" i="1"/>
  <c r="S337" i="1"/>
  <c r="T337" i="1" s="1"/>
  <c r="S1680" i="1"/>
  <c r="S1679" i="1"/>
  <c r="S336" i="1"/>
  <c r="T336" i="1" s="1"/>
  <c r="S1678" i="1"/>
  <c r="S335" i="1"/>
  <c r="T335" i="1" s="1"/>
  <c r="S1677" i="1"/>
  <c r="S1676" i="1"/>
  <c r="S1675" i="1"/>
  <c r="S334" i="1"/>
  <c r="T334" i="1" s="1"/>
  <c r="S333" i="1"/>
  <c r="T333" i="1" s="1"/>
  <c r="S1674" i="1"/>
  <c r="S1673" i="1"/>
  <c r="S332" i="1"/>
  <c r="T332" i="1" s="1"/>
  <c r="S1672" i="1"/>
  <c r="S1671" i="1"/>
  <c r="S331" i="1"/>
  <c r="T331" i="1" s="1"/>
  <c r="S1670" i="1"/>
  <c r="S1669" i="1"/>
  <c r="S1668" i="1"/>
  <c r="S1667" i="1"/>
  <c r="S1065" i="1"/>
  <c r="T1065" i="1" s="1"/>
  <c r="S3000" i="1"/>
  <c r="S2999" i="1"/>
  <c r="S1064" i="1"/>
  <c r="T1064" i="1" s="1"/>
  <c r="S1063" i="1"/>
  <c r="T1063" i="1" s="1"/>
  <c r="S2998" i="1"/>
  <c r="S785" i="1"/>
  <c r="T785" i="1" s="1"/>
  <c r="S784" i="1"/>
  <c r="T784" i="1" s="1"/>
  <c r="S783" i="1"/>
  <c r="T783" i="1" s="1"/>
  <c r="S782" i="1"/>
  <c r="T782" i="1" s="1"/>
  <c r="S1834" i="1"/>
  <c r="S781" i="1"/>
  <c r="T781" i="1" s="1"/>
  <c r="S1833" i="1"/>
  <c r="S780" i="1"/>
  <c r="T780" i="1" s="1"/>
  <c r="S1832" i="1"/>
  <c r="S1831" i="1"/>
  <c r="S779" i="1"/>
  <c r="T779" i="1" s="1"/>
  <c r="S1830" i="1"/>
  <c r="S778" i="1"/>
  <c r="T778" i="1" s="1"/>
  <c r="S1829" i="1"/>
  <c r="S1828" i="1"/>
  <c r="S1827" i="1"/>
  <c r="S777" i="1"/>
  <c r="T777" i="1" s="1"/>
  <c r="S1826" i="1"/>
  <c r="S776" i="1"/>
  <c r="T776" i="1" s="1"/>
  <c r="S775" i="1"/>
  <c r="T775" i="1" s="1"/>
  <c r="S1825" i="1"/>
  <c r="S774" i="1"/>
  <c r="T774" i="1" s="1"/>
  <c r="S1824" i="1"/>
  <c r="S773" i="1"/>
  <c r="T773" i="1" s="1"/>
  <c r="S1823" i="1"/>
  <c r="S1822" i="1"/>
  <c r="S1821" i="1"/>
  <c r="S772" i="1"/>
  <c r="T772" i="1" s="1"/>
  <c r="S1820" i="1"/>
  <c r="S771" i="1"/>
  <c r="T771" i="1" s="1"/>
  <c r="S1819" i="1"/>
  <c r="S1818" i="1"/>
  <c r="S770" i="1"/>
  <c r="T770" i="1" s="1"/>
  <c r="S769" i="1"/>
  <c r="T769" i="1" s="1"/>
  <c r="S768" i="1"/>
  <c r="T768" i="1" s="1"/>
  <c r="S1817" i="1"/>
  <c r="S1816" i="1"/>
  <c r="S767" i="1"/>
  <c r="T767" i="1" s="1"/>
  <c r="S766" i="1"/>
  <c r="T766" i="1" s="1"/>
  <c r="S765" i="1"/>
  <c r="T765" i="1" s="1"/>
  <c r="S764" i="1"/>
  <c r="T764" i="1" s="1"/>
  <c r="S1815" i="1"/>
  <c r="S763" i="1"/>
  <c r="T763" i="1" s="1"/>
  <c r="S762" i="1"/>
  <c r="T762" i="1" s="1"/>
  <c r="S1814" i="1"/>
  <c r="S1813" i="1"/>
  <c r="S1812" i="1"/>
  <c r="S761" i="1"/>
  <c r="T761" i="1" s="1"/>
  <c r="S1811" i="1"/>
  <c r="S1810" i="1"/>
  <c r="S1809" i="1"/>
  <c r="S1808" i="1"/>
  <c r="S760" i="1"/>
  <c r="T760" i="1" s="1"/>
  <c r="S759" i="1"/>
  <c r="T759" i="1" s="1"/>
  <c r="S758" i="1"/>
  <c r="T758" i="1" s="1"/>
  <c r="S757" i="1"/>
  <c r="T757" i="1" s="1"/>
  <c r="S756" i="1"/>
  <c r="T756" i="1" s="1"/>
  <c r="S755" i="1"/>
  <c r="T755" i="1" s="1"/>
  <c r="S1807" i="1"/>
  <c r="S754" i="1"/>
  <c r="T754" i="1" s="1"/>
  <c r="S753" i="1"/>
  <c r="T753" i="1" s="1"/>
  <c r="S752" i="1"/>
  <c r="T752" i="1" s="1"/>
  <c r="S751" i="1"/>
  <c r="T751" i="1" s="1"/>
  <c r="S1806" i="1"/>
  <c r="S750" i="1"/>
  <c r="T750" i="1" s="1"/>
  <c r="S749" i="1"/>
  <c r="T749" i="1" s="1"/>
  <c r="S748" i="1"/>
  <c r="T748" i="1" s="1"/>
  <c r="S1805" i="1"/>
  <c r="S747" i="1"/>
  <c r="T747" i="1" s="1"/>
  <c r="S1804" i="1"/>
  <c r="S746" i="1"/>
  <c r="T746" i="1" s="1"/>
  <c r="S1803" i="1"/>
  <c r="S745" i="1"/>
  <c r="T745" i="1" s="1"/>
  <c r="S1802" i="1"/>
  <c r="S1801" i="1"/>
  <c r="S744" i="1"/>
  <c r="T744" i="1" s="1"/>
  <c r="S1800" i="1"/>
  <c r="S1799" i="1"/>
  <c r="S1798" i="1"/>
  <c r="S1797" i="1"/>
  <c r="S1796" i="1"/>
  <c r="S743" i="1"/>
  <c r="T743" i="1" s="1"/>
  <c r="S742" i="1"/>
  <c r="T742" i="1" s="1"/>
  <c r="S1795" i="1"/>
  <c r="S1794" i="1"/>
  <c r="S1793" i="1"/>
  <c r="S1792" i="1"/>
  <c r="S1791" i="1"/>
  <c r="S1790" i="1"/>
  <c r="S1789" i="1"/>
  <c r="S1788" i="1"/>
  <c r="S1787" i="1"/>
  <c r="S741" i="1"/>
  <c r="T741" i="1" s="1"/>
  <c r="S740" i="1"/>
  <c r="T740" i="1" s="1"/>
  <c r="S739" i="1"/>
  <c r="T739" i="1" s="1"/>
  <c r="S1786" i="1"/>
  <c r="S738" i="1"/>
  <c r="T738" i="1" s="1"/>
  <c r="S737" i="1"/>
  <c r="T737" i="1" s="1"/>
  <c r="S736" i="1"/>
  <c r="T736" i="1" s="1"/>
  <c r="S735" i="1"/>
  <c r="T735" i="1" s="1"/>
  <c r="S1785" i="1"/>
  <c r="S1784" i="1"/>
  <c r="S734" i="1"/>
  <c r="T734" i="1" s="1"/>
  <c r="S733" i="1"/>
  <c r="T733" i="1" s="1"/>
  <c r="S732" i="1"/>
  <c r="T732" i="1" s="1"/>
  <c r="S731" i="1"/>
  <c r="T731" i="1" s="1"/>
  <c r="S730" i="1"/>
  <c r="T730" i="1" s="1"/>
  <c r="S729" i="1"/>
  <c r="T729" i="1" s="1"/>
  <c r="S728" i="1"/>
  <c r="T728" i="1" s="1"/>
  <c r="S1783" i="1"/>
  <c r="S1782" i="1"/>
  <c r="S727" i="1"/>
  <c r="T727" i="1" s="1"/>
  <c r="S726" i="1"/>
  <c r="T726" i="1" s="1"/>
  <c r="S1781" i="1"/>
  <c r="S725" i="1"/>
  <c r="T725" i="1" s="1"/>
  <c r="S724" i="1"/>
  <c r="T724" i="1" s="1"/>
  <c r="S723" i="1"/>
  <c r="T723" i="1" s="1"/>
  <c r="S722" i="1"/>
  <c r="T722" i="1" s="1"/>
  <c r="S1780" i="1"/>
  <c r="S1779" i="1"/>
  <c r="S984" i="1"/>
  <c r="T984" i="1" s="1"/>
  <c r="S983" i="1"/>
  <c r="T983" i="1" s="1"/>
  <c r="S982" i="1"/>
  <c r="T982" i="1" s="1"/>
  <c r="S981" i="1"/>
  <c r="T981" i="1" s="1"/>
  <c r="S980" i="1"/>
  <c r="T980" i="1" s="1"/>
  <c r="S979" i="1"/>
  <c r="T979" i="1" s="1"/>
  <c r="S978" i="1"/>
  <c r="T978" i="1" s="1"/>
  <c r="S977" i="1"/>
  <c r="T977" i="1" s="1"/>
  <c r="S976" i="1"/>
  <c r="T976" i="1" s="1"/>
  <c r="S975" i="1"/>
  <c r="T975" i="1" s="1"/>
  <c r="S974" i="1"/>
  <c r="T974" i="1" s="1"/>
  <c r="S973" i="1"/>
  <c r="T973" i="1" s="1"/>
  <c r="S972" i="1"/>
  <c r="T972" i="1" s="1"/>
  <c r="S971" i="1"/>
  <c r="T971" i="1" s="1"/>
  <c r="S970" i="1"/>
  <c r="T970" i="1" s="1"/>
  <c r="S969" i="1"/>
  <c r="T969" i="1" s="1"/>
  <c r="S968" i="1"/>
  <c r="T968" i="1" s="1"/>
  <c r="S967" i="1"/>
  <c r="T967" i="1" s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446" i="1"/>
  <c r="T446" i="1" s="1"/>
  <c r="S445" i="1"/>
  <c r="T445" i="1" s="1"/>
  <c r="S1767" i="1"/>
  <c r="S1766" i="1"/>
  <c r="S444" i="1"/>
  <c r="T444" i="1" s="1"/>
  <c r="S443" i="1"/>
  <c r="T443" i="1" s="1"/>
  <c r="S442" i="1"/>
  <c r="T442" i="1" s="1"/>
  <c r="S441" i="1"/>
  <c r="T441" i="1" s="1"/>
  <c r="S1765" i="1"/>
  <c r="S440" i="1"/>
  <c r="T440" i="1" s="1"/>
  <c r="S439" i="1"/>
  <c r="T439" i="1" s="1"/>
  <c r="S438" i="1"/>
  <c r="T438" i="1" s="1"/>
  <c r="S437" i="1"/>
  <c r="T437" i="1" s="1"/>
  <c r="S436" i="1"/>
  <c r="T436" i="1" s="1"/>
  <c r="S435" i="1"/>
  <c r="T435" i="1" s="1"/>
  <c r="S434" i="1"/>
  <c r="T434" i="1" s="1"/>
  <c r="S433" i="1"/>
  <c r="T433" i="1" s="1"/>
  <c r="S1764" i="1"/>
  <c r="S432" i="1"/>
  <c r="T432" i="1" s="1"/>
  <c r="S431" i="1"/>
  <c r="T431" i="1" s="1"/>
  <c r="S1763" i="1"/>
  <c r="S1762" i="1"/>
  <c r="S1761" i="1"/>
  <c r="S1760" i="1"/>
  <c r="S1759" i="1"/>
  <c r="S430" i="1"/>
  <c r="T430" i="1" s="1"/>
  <c r="S1758" i="1"/>
  <c r="S1757" i="1"/>
  <c r="S1756" i="1"/>
  <c r="S429" i="1"/>
  <c r="T429" i="1" s="1"/>
  <c r="S428" i="1"/>
  <c r="T428" i="1" s="1"/>
  <c r="S427" i="1"/>
  <c r="T427" i="1" s="1"/>
  <c r="S426" i="1"/>
  <c r="T426" i="1" s="1"/>
  <c r="S1755" i="1"/>
  <c r="S301" i="1"/>
  <c r="T301" i="1" s="1"/>
  <c r="S1637" i="1"/>
  <c r="S1636" i="1"/>
  <c r="S300" i="1"/>
  <c r="T300" i="1" s="1"/>
  <c r="S299" i="1"/>
  <c r="T299" i="1" s="1"/>
  <c r="S298" i="1"/>
  <c r="T298" i="1" s="1"/>
  <c r="S1635" i="1"/>
  <c r="S297" i="1"/>
  <c r="T297" i="1" s="1"/>
  <c r="S296" i="1"/>
  <c r="T296" i="1" s="1"/>
  <c r="S295" i="1"/>
  <c r="T295" i="1" s="1"/>
  <c r="S1634" i="1"/>
  <c r="S1633" i="1"/>
  <c r="S1841" i="1"/>
  <c r="S802" i="1"/>
  <c r="T802" i="1" s="1"/>
  <c r="S801" i="1"/>
  <c r="T801" i="1" s="1"/>
  <c r="S800" i="1"/>
  <c r="T800" i="1" s="1"/>
  <c r="S1840" i="1"/>
  <c r="S799" i="1"/>
  <c r="T799" i="1" s="1"/>
  <c r="S798" i="1"/>
  <c r="T798" i="1" s="1"/>
  <c r="S1839" i="1"/>
  <c r="S797" i="1"/>
  <c r="T797" i="1" s="1"/>
  <c r="S796" i="1"/>
  <c r="T796" i="1" s="1"/>
  <c r="S1838" i="1"/>
  <c r="S795" i="1"/>
  <c r="T795" i="1" s="1"/>
  <c r="S794" i="1"/>
  <c r="T794" i="1" s="1"/>
  <c r="S793" i="1"/>
  <c r="T793" i="1" s="1"/>
  <c r="S792" i="1"/>
  <c r="T792" i="1" s="1"/>
  <c r="S791" i="1"/>
  <c r="T791" i="1" s="1"/>
  <c r="S1837" i="1"/>
  <c r="S1836" i="1"/>
  <c r="S790" i="1"/>
  <c r="T790" i="1" s="1"/>
  <c r="S789" i="1"/>
  <c r="T789" i="1" s="1"/>
  <c r="S788" i="1"/>
  <c r="T788" i="1" s="1"/>
  <c r="S787" i="1"/>
  <c r="T787" i="1" s="1"/>
  <c r="S1835" i="1"/>
  <c r="S786" i="1"/>
  <c r="T786" i="1" s="1"/>
  <c r="S1655" i="1"/>
  <c r="S1654" i="1"/>
  <c r="S1653" i="1"/>
  <c r="S1652" i="1"/>
  <c r="S1651" i="1"/>
  <c r="S1650" i="1"/>
  <c r="S1649" i="1"/>
  <c r="S1648" i="1"/>
  <c r="S304" i="1"/>
  <c r="T304" i="1" s="1"/>
  <c r="S1647" i="1"/>
  <c r="S1646" i="1"/>
  <c r="S1645" i="1"/>
  <c r="S1644" i="1"/>
  <c r="S1643" i="1"/>
  <c r="S303" i="1"/>
  <c r="T303" i="1" s="1"/>
  <c r="S1642" i="1"/>
  <c r="S1641" i="1"/>
  <c r="S1640" i="1"/>
  <c r="S1639" i="1"/>
  <c r="S302" i="1"/>
  <c r="T302" i="1" s="1"/>
  <c r="S1638" i="1"/>
  <c r="S1535" i="1"/>
  <c r="S1534" i="1"/>
  <c r="S228" i="1"/>
  <c r="T228" i="1" s="1"/>
  <c r="S227" i="1"/>
  <c r="T227" i="1" s="1"/>
  <c r="S1533" i="1"/>
  <c r="S226" i="1"/>
  <c r="T226" i="1" s="1"/>
  <c r="S1532" i="1"/>
  <c r="S225" i="1"/>
  <c r="T225" i="1" s="1"/>
  <c r="S1531" i="1"/>
  <c r="S224" i="1"/>
  <c r="T224" i="1" s="1"/>
  <c r="S1530" i="1"/>
  <c r="S223" i="1"/>
  <c r="T223" i="1" s="1"/>
  <c r="S1529" i="1"/>
  <c r="S1528" i="1"/>
  <c r="S222" i="1"/>
  <c r="T222" i="1" s="1"/>
  <c r="S1527" i="1"/>
  <c r="S1526" i="1"/>
  <c r="S1525" i="1"/>
  <c r="S221" i="1"/>
  <c r="T221" i="1" s="1"/>
  <c r="S1524" i="1"/>
  <c r="S220" i="1"/>
  <c r="T220" i="1" s="1"/>
  <c r="S219" i="1"/>
  <c r="T219" i="1" s="1"/>
  <c r="S218" i="1"/>
  <c r="T218" i="1" s="1"/>
  <c r="S217" i="1"/>
  <c r="T217" i="1" s="1"/>
  <c r="S216" i="1"/>
  <c r="T216" i="1" s="1"/>
  <c r="S215" i="1"/>
  <c r="T215" i="1" s="1"/>
  <c r="S214" i="1"/>
  <c r="T214" i="1" s="1"/>
  <c r="S213" i="1"/>
  <c r="T213" i="1" s="1"/>
  <c r="S212" i="1"/>
  <c r="T212" i="1" s="1"/>
  <c r="S211" i="1"/>
  <c r="T211" i="1" s="1"/>
  <c r="S210" i="1"/>
  <c r="T210" i="1" s="1"/>
  <c r="S209" i="1"/>
  <c r="T209" i="1" s="1"/>
  <c r="S208" i="1"/>
  <c r="T208" i="1" s="1"/>
  <c r="S207" i="1"/>
  <c r="T207" i="1" s="1"/>
  <c r="S206" i="1"/>
  <c r="T206" i="1" s="1"/>
  <c r="S1523" i="1"/>
  <c r="S1522" i="1"/>
  <c r="S205" i="1"/>
  <c r="T205" i="1" s="1"/>
  <c r="S1521" i="1"/>
  <c r="S89" i="1"/>
  <c r="T89" i="1" s="1"/>
  <c r="S88" i="1"/>
  <c r="T88" i="1" s="1"/>
  <c r="S87" i="1"/>
  <c r="T87" i="1" s="1"/>
  <c r="S86" i="1"/>
  <c r="T86" i="1" s="1"/>
  <c r="S85" i="1"/>
  <c r="T85" i="1" s="1"/>
  <c r="S84" i="1"/>
  <c r="T84" i="1" s="1"/>
  <c r="S83" i="1"/>
  <c r="T83" i="1" s="1"/>
  <c r="S82" i="1"/>
  <c r="T82" i="1" s="1"/>
  <c r="S81" i="1"/>
  <c r="T81" i="1" s="1"/>
  <c r="S80" i="1"/>
  <c r="T80" i="1" s="1"/>
  <c r="S79" i="1"/>
  <c r="T79" i="1" s="1"/>
  <c r="S204" i="1"/>
  <c r="T204" i="1" s="1"/>
  <c r="S1520" i="1"/>
  <c r="S1519" i="1"/>
  <c r="S1472" i="1"/>
  <c r="T1472" i="1" s="1"/>
  <c r="S203" i="1"/>
  <c r="T203" i="1" s="1"/>
  <c r="S1518" i="1"/>
  <c r="S1517" i="1"/>
  <c r="S202" i="1"/>
  <c r="T202" i="1" s="1"/>
  <c r="S1516" i="1"/>
  <c r="S1515" i="1"/>
  <c r="S201" i="1"/>
  <c r="T201" i="1" s="1"/>
  <c r="S1514" i="1"/>
  <c r="S200" i="1"/>
  <c r="T200" i="1" s="1"/>
  <c r="S199" i="1"/>
  <c r="T199" i="1" s="1"/>
  <c r="S1513" i="1"/>
  <c r="S1512" i="1"/>
  <c r="S1511" i="1"/>
  <c r="S1510" i="1"/>
  <c r="S198" i="1"/>
  <c r="T198" i="1" s="1"/>
  <c r="S197" i="1"/>
  <c r="T197" i="1" s="1"/>
  <c r="S1509" i="1"/>
  <c r="S196" i="1"/>
  <c r="T196" i="1" s="1"/>
  <c r="S195" i="1"/>
  <c r="T195" i="1" s="1"/>
  <c r="S1508" i="1"/>
  <c r="S1507" i="1"/>
  <c r="S1506" i="1"/>
  <c r="S1471" i="1"/>
  <c r="T1471" i="1" s="1"/>
  <c r="S1505" i="1"/>
  <c r="S1504" i="1"/>
  <c r="S194" i="1"/>
  <c r="T194" i="1" s="1"/>
  <c r="S193" i="1"/>
  <c r="T193" i="1" s="1"/>
  <c r="S192" i="1"/>
  <c r="T192" i="1" s="1"/>
  <c r="S1503" i="1"/>
  <c r="S1502" i="1"/>
  <c r="S191" i="1"/>
  <c r="T191" i="1" s="1"/>
  <c r="S1501" i="1"/>
  <c r="S1500" i="1"/>
  <c r="S190" i="1"/>
  <c r="T190" i="1" s="1"/>
  <c r="S1499" i="1"/>
  <c r="S1498" i="1"/>
  <c r="S1497" i="1"/>
  <c r="S1496" i="1"/>
  <c r="S189" i="1"/>
  <c r="T189" i="1" s="1"/>
  <c r="S188" i="1"/>
  <c r="T188" i="1" s="1"/>
  <c r="S187" i="1"/>
  <c r="T187" i="1" s="1"/>
  <c r="S186" i="1"/>
  <c r="T186" i="1" s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85" i="1"/>
  <c r="T185" i="1" s="1"/>
  <c r="S184" i="1"/>
  <c r="T184" i="1" s="1"/>
  <c r="S1483" i="1"/>
  <c r="S1482" i="1"/>
  <c r="S183" i="1"/>
  <c r="T183" i="1" s="1"/>
  <c r="S182" i="1"/>
  <c r="T182" i="1" s="1"/>
  <c r="S1481" i="1"/>
  <c r="S1480" i="1"/>
  <c r="S1479" i="1"/>
  <c r="S1478" i="1"/>
  <c r="S181" i="1"/>
  <c r="T181" i="1" s="1"/>
  <c r="S180" i="1"/>
  <c r="T180" i="1" s="1"/>
  <c r="S179" i="1"/>
  <c r="T179" i="1" s="1"/>
  <c r="S178" i="1"/>
  <c r="T178" i="1" s="1"/>
  <c r="S177" i="1"/>
  <c r="T177" i="1" s="1"/>
  <c r="S1477" i="1"/>
  <c r="S1476" i="1"/>
  <c r="S176" i="1"/>
  <c r="T176" i="1" s="1"/>
  <c r="S175" i="1"/>
  <c r="T175" i="1" s="1"/>
  <c r="S1475" i="1"/>
  <c r="S1474" i="1"/>
  <c r="S174" i="1"/>
  <c r="T174" i="1" s="1"/>
  <c r="S173" i="1"/>
  <c r="T173" i="1" s="1"/>
  <c r="S1473" i="1"/>
  <c r="S121" i="1"/>
  <c r="T121" i="1" s="1"/>
  <c r="S120" i="1"/>
  <c r="T120" i="1" s="1"/>
  <c r="S119" i="1"/>
  <c r="T119" i="1" s="1"/>
  <c r="S118" i="1"/>
  <c r="T118" i="1" s="1"/>
  <c r="S117" i="1"/>
  <c r="T117" i="1" s="1"/>
  <c r="S116" i="1"/>
  <c r="T116" i="1" s="1"/>
  <c r="S115" i="1"/>
  <c r="T115" i="1" s="1"/>
  <c r="S114" i="1"/>
  <c r="T114" i="1" s="1"/>
  <c r="S113" i="1"/>
  <c r="T113" i="1" s="1"/>
  <c r="S112" i="1"/>
  <c r="T112" i="1" s="1"/>
  <c r="S111" i="1"/>
  <c r="T111" i="1" s="1"/>
  <c r="S110" i="1"/>
  <c r="T110" i="1" s="1"/>
  <c r="S109" i="1"/>
  <c r="T109" i="1" s="1"/>
  <c r="S108" i="1"/>
  <c r="T108" i="1" s="1"/>
  <c r="S107" i="1"/>
  <c r="T107" i="1" s="1"/>
  <c r="S106" i="1"/>
  <c r="T106" i="1" s="1"/>
  <c r="S1470" i="1"/>
  <c r="S172" i="1"/>
  <c r="T172" i="1" s="1"/>
  <c r="S1469" i="1"/>
  <c r="S171" i="1"/>
  <c r="T171" i="1" s="1"/>
  <c r="S1468" i="1"/>
  <c r="S1467" i="1"/>
  <c r="S170" i="1"/>
  <c r="T170" i="1" s="1"/>
  <c r="S169" i="1"/>
  <c r="T169" i="1" s="1"/>
  <c r="S168" i="1"/>
  <c r="T168" i="1" s="1"/>
  <c r="S1466" i="1"/>
  <c r="S1465" i="1"/>
  <c r="S1464" i="1"/>
  <c r="S1463" i="1"/>
  <c r="S167" i="1"/>
  <c r="T167" i="1" s="1"/>
  <c r="S1462" i="1"/>
  <c r="S166" i="1"/>
  <c r="T166" i="1" s="1"/>
  <c r="S1461" i="1"/>
  <c r="S1460" i="1"/>
  <c r="S165" i="1"/>
  <c r="T165" i="1" s="1"/>
  <c r="S1459" i="1"/>
  <c r="S164" i="1"/>
  <c r="T164" i="1" s="1"/>
  <c r="S163" i="1"/>
  <c r="T163" i="1" s="1"/>
  <c r="S1458" i="1"/>
  <c r="S162" i="1"/>
  <c r="T162" i="1" s="1"/>
  <c r="S1457" i="1"/>
  <c r="S1456" i="1"/>
  <c r="S1455" i="1"/>
  <c r="S161" i="1"/>
  <c r="T161" i="1" s="1"/>
  <c r="S1454" i="1"/>
  <c r="S1453" i="1"/>
  <c r="S1452" i="1"/>
  <c r="S160" i="1"/>
  <c r="T160" i="1" s="1"/>
  <c r="S1451" i="1"/>
  <c r="S1450" i="1"/>
  <c r="S1449" i="1"/>
  <c r="S1448" i="1"/>
  <c r="S1447" i="1"/>
  <c r="S1446" i="1"/>
  <c r="S1445" i="1"/>
  <c r="S159" i="1"/>
  <c r="T159" i="1" s="1"/>
  <c r="S1444" i="1"/>
  <c r="S158" i="1"/>
  <c r="T158" i="1" s="1"/>
  <c r="S1443" i="1"/>
  <c r="S157" i="1"/>
  <c r="T157" i="1" s="1"/>
  <c r="S1442" i="1"/>
  <c r="S1441" i="1"/>
  <c r="S1440" i="1"/>
  <c r="S1439" i="1"/>
  <c r="S1438" i="1"/>
  <c r="S1437" i="1"/>
  <c r="S1436" i="1"/>
  <c r="S156" i="1"/>
  <c r="T156" i="1" s="1"/>
  <c r="S155" i="1"/>
  <c r="T155" i="1" s="1"/>
  <c r="S1435" i="1"/>
  <c r="S1434" i="1"/>
  <c r="S154" i="1"/>
  <c r="T154" i="1" s="1"/>
  <c r="S1433" i="1"/>
  <c r="S153" i="1"/>
  <c r="T153" i="1" s="1"/>
  <c r="S152" i="1"/>
  <c r="T152" i="1" s="1"/>
  <c r="S1432" i="1"/>
  <c r="S1431" i="1"/>
  <c r="S1430" i="1"/>
  <c r="S151" i="1"/>
  <c r="T151" i="1" s="1"/>
  <c r="S1429" i="1"/>
  <c r="S150" i="1"/>
  <c r="T150" i="1" s="1"/>
  <c r="S1428" i="1"/>
  <c r="S1427" i="1"/>
  <c r="S149" i="1"/>
  <c r="T149" i="1" s="1"/>
  <c r="S1426" i="1"/>
  <c r="S1425" i="1"/>
  <c r="S148" i="1"/>
  <c r="T148" i="1" s="1"/>
  <c r="S147" i="1"/>
  <c r="T147" i="1" s="1"/>
  <c r="S146" i="1"/>
  <c r="T146" i="1" s="1"/>
  <c r="S1424" i="1"/>
  <c r="S1423" i="1"/>
  <c r="S1422" i="1"/>
  <c r="S1421" i="1"/>
  <c r="S145" i="1"/>
  <c r="T145" i="1" s="1"/>
  <c r="S1420" i="1"/>
  <c r="S144" i="1"/>
  <c r="T144" i="1" s="1"/>
  <c r="S1419" i="1"/>
  <c r="S1418" i="1"/>
  <c r="S1417" i="1"/>
  <c r="S1416" i="1"/>
  <c r="S143" i="1"/>
  <c r="T143" i="1" s="1"/>
  <c r="S142" i="1"/>
  <c r="T142" i="1" s="1"/>
  <c r="S1415" i="1"/>
  <c r="S1414" i="1"/>
  <c r="S1413" i="1"/>
  <c r="S1412" i="1"/>
  <c r="S1411" i="1"/>
  <c r="S141" i="1"/>
  <c r="T141" i="1" s="1"/>
  <c r="S140" i="1"/>
  <c r="T140" i="1" s="1"/>
  <c r="S1410" i="1"/>
  <c r="S139" i="1"/>
  <c r="T139" i="1" s="1"/>
  <c r="S1409" i="1"/>
  <c r="S1408" i="1"/>
  <c r="S1407" i="1"/>
  <c r="S1406" i="1"/>
  <c r="S138" i="1"/>
  <c r="T138" i="1" s="1"/>
  <c r="S137" i="1"/>
  <c r="T137" i="1" s="1"/>
  <c r="S1405" i="1"/>
  <c r="S1268" i="1"/>
  <c r="S1267" i="1"/>
  <c r="S78" i="1"/>
  <c r="T78" i="1" s="1"/>
  <c r="S77" i="1"/>
  <c r="T77" i="1" s="1"/>
  <c r="S76" i="1"/>
  <c r="T76" i="1" s="1"/>
  <c r="S75" i="1"/>
  <c r="T75" i="1" s="1"/>
  <c r="S74" i="1"/>
  <c r="T74" i="1" s="1"/>
  <c r="S73" i="1"/>
  <c r="T73" i="1" s="1"/>
  <c r="S1266" i="1"/>
  <c r="S72" i="1"/>
  <c r="T72" i="1" s="1"/>
  <c r="S71" i="1"/>
  <c r="T71" i="1" s="1"/>
  <c r="S70" i="1"/>
  <c r="T70" i="1" s="1"/>
  <c r="S69" i="1"/>
  <c r="T69" i="1" s="1"/>
  <c r="S68" i="1"/>
  <c r="T68" i="1" s="1"/>
  <c r="S67" i="1"/>
  <c r="T67" i="1" s="1"/>
  <c r="S66" i="1"/>
  <c r="T66" i="1" s="1"/>
  <c r="S65" i="1"/>
  <c r="T65" i="1" s="1"/>
  <c r="S64" i="1"/>
  <c r="T64" i="1" s="1"/>
  <c r="S1265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404" i="1"/>
  <c r="S1403" i="1"/>
  <c r="S1402" i="1"/>
  <c r="S1401" i="1"/>
  <c r="S1400" i="1"/>
  <c r="S136" i="1"/>
  <c r="T136" i="1" s="1"/>
  <c r="S135" i="1"/>
  <c r="T135" i="1" s="1"/>
  <c r="S134" i="1"/>
  <c r="T134" i="1" s="1"/>
  <c r="S133" i="1"/>
  <c r="T133" i="1" s="1"/>
  <c r="S132" i="1"/>
  <c r="T132" i="1" s="1"/>
  <c r="S131" i="1"/>
  <c r="T131" i="1" s="1"/>
  <c r="S130" i="1"/>
  <c r="T130" i="1" s="1"/>
  <c r="S129" i="1"/>
  <c r="T129" i="1" s="1"/>
  <c r="S1399" i="1"/>
  <c r="S1398" i="1"/>
  <c r="S1397" i="1"/>
  <c r="S1396" i="1"/>
  <c r="S128" i="1"/>
  <c r="T128" i="1" s="1"/>
  <c r="S1395" i="1"/>
  <c r="S1394" i="1"/>
  <c r="S1393" i="1"/>
  <c r="S1392" i="1"/>
  <c r="S1369" i="1"/>
  <c r="T1369" i="1" s="1"/>
  <c r="S1391" i="1"/>
  <c r="S127" i="1"/>
  <c r="T127" i="1" s="1"/>
  <c r="S126" i="1"/>
  <c r="T126" i="1" s="1"/>
  <c r="S1390" i="1"/>
  <c r="S1389" i="1"/>
  <c r="S1388" i="1"/>
  <c r="S1387" i="1"/>
  <c r="S1386" i="1"/>
  <c r="S1385" i="1"/>
  <c r="S1384" i="1"/>
  <c r="S125" i="1"/>
  <c r="T125" i="1" s="1"/>
  <c r="S1383" i="1"/>
  <c r="S1382" i="1"/>
  <c r="S1381" i="1"/>
  <c r="S1380" i="1"/>
  <c r="S1379" i="1"/>
  <c r="S1378" i="1"/>
  <c r="S1377" i="1"/>
  <c r="S1376" i="1"/>
  <c r="S124" i="1"/>
  <c r="T124" i="1" s="1"/>
  <c r="S1375" i="1"/>
  <c r="S1368" i="1"/>
  <c r="T1368" i="1" s="1"/>
  <c r="S123" i="1"/>
  <c r="T123" i="1" s="1"/>
  <c r="S1374" i="1"/>
  <c r="S1373" i="1"/>
  <c r="S122" i="1"/>
  <c r="T122" i="1" s="1"/>
  <c r="S1372" i="1"/>
  <c r="S1371" i="1"/>
  <c r="S1370" i="1"/>
  <c r="S1162" i="1"/>
  <c r="S10" i="1"/>
  <c r="T10" i="1" s="1"/>
  <c r="S9" i="1"/>
  <c r="T9" i="1" s="1"/>
  <c r="S8" i="1"/>
  <c r="T8" i="1" s="1"/>
  <c r="S1161" i="1"/>
  <c r="S7" i="1"/>
  <c r="T7" i="1" s="1"/>
  <c r="S6" i="1"/>
  <c r="T6" i="1" s="1"/>
  <c r="S1160" i="1"/>
  <c r="S5" i="1"/>
  <c r="T5" i="1" s="1"/>
  <c r="S1159" i="1"/>
  <c r="S1158" i="1"/>
  <c r="S1157" i="1"/>
  <c r="S1156" i="1"/>
  <c r="S1155" i="1"/>
  <c r="S1154" i="1"/>
  <c r="S4" i="1"/>
  <c r="T4" i="1" s="1"/>
  <c r="S1153" i="1"/>
  <c r="S1152" i="1"/>
  <c r="S1151" i="1"/>
  <c r="S3" i="1"/>
  <c r="T3" i="1" s="1"/>
  <c r="S2" i="1"/>
  <c r="T2" i="1" s="1"/>
  <c r="S363" i="1"/>
  <c r="T363" i="1" s="1"/>
  <c r="S1708" i="1"/>
  <c r="S362" i="1"/>
  <c r="T362" i="1" s="1"/>
  <c r="S361" i="1"/>
  <c r="T361" i="1" s="1"/>
  <c r="S1707" i="1"/>
  <c r="S360" i="1"/>
  <c r="T360" i="1" s="1"/>
  <c r="S1706" i="1"/>
  <c r="S1705" i="1"/>
  <c r="S1704" i="1"/>
  <c r="S1703" i="1"/>
  <c r="S1702" i="1"/>
  <c r="S1701" i="1"/>
  <c r="S359" i="1"/>
  <c r="T359" i="1" s="1"/>
  <c r="S1700" i="1"/>
  <c r="S358" i="1"/>
  <c r="T358" i="1" s="1"/>
  <c r="S1699" i="1"/>
  <c r="S1698" i="1"/>
  <c r="S357" i="1"/>
  <c r="T357" i="1" s="1"/>
  <c r="S356" i="1"/>
  <c r="T356" i="1" s="1"/>
  <c r="S1697" i="1"/>
  <c r="S1696" i="1"/>
  <c r="S355" i="1"/>
  <c r="T355" i="1" s="1"/>
  <c r="S1695" i="1"/>
  <c r="S354" i="1"/>
  <c r="T354" i="1" s="1"/>
  <c r="S353" i="1"/>
  <c r="T353" i="1" s="1"/>
  <c r="S352" i="1"/>
  <c r="T352" i="1" s="1"/>
  <c r="S1694" i="1"/>
  <c r="S1693" i="1"/>
  <c r="S351" i="1"/>
  <c r="T351" i="1" s="1"/>
  <c r="S1692" i="1"/>
  <c r="S350" i="1"/>
  <c r="T350" i="1" s="1"/>
  <c r="S349" i="1"/>
  <c r="T349" i="1" s="1"/>
  <c r="S1691" i="1"/>
  <c r="S1690" i="1"/>
  <c r="S1689" i="1"/>
  <c r="S1688" i="1"/>
  <c r="S348" i="1"/>
  <c r="T348" i="1" s="1"/>
  <c r="S1687" i="1"/>
  <c r="S347" i="1"/>
  <c r="T347" i="1" s="1"/>
  <c r="S346" i="1"/>
  <c r="T346" i="1" s="1"/>
  <c r="S1686" i="1"/>
  <c r="S35" i="1"/>
  <c r="T35" i="1" s="1"/>
  <c r="S34" i="1"/>
  <c r="T34" i="1" s="1"/>
  <c r="S33" i="1"/>
  <c r="T33" i="1" s="1"/>
  <c r="S32" i="1"/>
  <c r="T32" i="1" s="1"/>
  <c r="S1254" i="1"/>
  <c r="S1253" i="1"/>
  <c r="S1252" i="1"/>
  <c r="S1251" i="1"/>
  <c r="S1250" i="1"/>
  <c r="S1249" i="1"/>
  <c r="S1248" i="1"/>
  <c r="S1247" i="1"/>
  <c r="S1246" i="1"/>
  <c r="S31" i="1"/>
  <c r="T31" i="1" s="1"/>
  <c r="S1245" i="1"/>
  <c r="S1244" i="1"/>
  <c r="S1243" i="1"/>
  <c r="S30" i="1"/>
  <c r="T30" i="1" s="1"/>
  <c r="S1242" i="1"/>
  <c r="S1241" i="1"/>
  <c r="S1240" i="1"/>
  <c r="S1239" i="1"/>
  <c r="S1238" i="1"/>
  <c r="S29" i="1"/>
  <c r="T29" i="1" s="1"/>
  <c r="S1237" i="1"/>
  <c r="S28" i="1"/>
  <c r="T28" i="1" s="1"/>
  <c r="S1236" i="1"/>
  <c r="S1235" i="1"/>
  <c r="S1234" i="1"/>
  <c r="S1233" i="1"/>
  <c r="S1232" i="1"/>
  <c r="S1231" i="1"/>
  <c r="S27" i="1"/>
  <c r="T27" i="1" s="1"/>
  <c r="S1230" i="1"/>
  <c r="S1229" i="1"/>
  <c r="S1228" i="1"/>
  <c r="S1227" i="1"/>
  <c r="S1226" i="1"/>
  <c r="S1225" i="1"/>
  <c r="S26" i="1"/>
  <c r="T26" i="1" s="1"/>
  <c r="S25" i="1"/>
  <c r="T25" i="1" s="1"/>
  <c r="S1224" i="1"/>
  <c r="S24" i="1"/>
  <c r="T24" i="1" s="1"/>
  <c r="S23" i="1"/>
  <c r="T23" i="1" s="1"/>
  <c r="S1223" i="1"/>
  <c r="S1222" i="1"/>
  <c r="S22" i="1"/>
  <c r="T22" i="1" s="1"/>
  <c r="S1221" i="1"/>
  <c r="S1220" i="1"/>
  <c r="S1219" i="1"/>
  <c r="S1218" i="1"/>
  <c r="S1217" i="1"/>
  <c r="S21" i="1"/>
  <c r="T21" i="1" s="1"/>
  <c r="S20" i="1"/>
  <c r="T20" i="1" s="1"/>
  <c r="S19" i="1"/>
  <c r="T19" i="1" s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8" i="1"/>
  <c r="T18" i="1" s="1"/>
  <c r="S1204" i="1"/>
  <c r="S1203" i="1"/>
  <c r="S1202" i="1"/>
  <c r="S1201" i="1"/>
  <c r="S1200" i="1"/>
  <c r="S17" i="1"/>
  <c r="T17" i="1" s="1"/>
  <c r="S1199" i="1"/>
  <c r="S1198" i="1"/>
  <c r="S1197" i="1"/>
  <c r="S1196" i="1"/>
  <c r="S1195" i="1"/>
  <c r="S1194" i="1"/>
  <c r="S1193" i="1"/>
  <c r="S1163" i="1"/>
  <c r="S1192" i="1"/>
  <c r="S1191" i="1"/>
  <c r="S1190" i="1"/>
  <c r="S1189" i="1"/>
  <c r="S1188" i="1"/>
  <c r="S1187" i="1"/>
  <c r="S1186" i="1"/>
  <c r="S1185" i="1"/>
  <c r="S1184" i="1"/>
  <c r="S16" i="1"/>
  <c r="T16" i="1" s="1"/>
  <c r="S1183" i="1"/>
  <c r="S1182" i="1"/>
  <c r="S1181" i="1"/>
  <c r="S15" i="1"/>
  <c r="T15" i="1" s="1"/>
  <c r="S1180" i="1"/>
  <c r="S1179" i="1"/>
  <c r="S1178" i="1"/>
  <c r="S1177" i="1"/>
  <c r="S14" i="1"/>
  <c r="T14" i="1" s="1"/>
  <c r="S1176" i="1"/>
  <c r="S1175" i="1"/>
  <c r="S13" i="1"/>
  <c r="T13" i="1" s="1"/>
  <c r="S1174" i="1"/>
  <c r="S1173" i="1"/>
  <c r="S1172" i="1"/>
  <c r="S1171" i="1"/>
  <c r="S1170" i="1"/>
  <c r="S12" i="1"/>
  <c r="T12" i="1" s="1"/>
  <c r="S1169" i="1"/>
  <c r="S1168" i="1"/>
  <c r="S1167" i="1"/>
  <c r="S1166" i="1"/>
  <c r="S11" i="1"/>
  <c r="T11" i="1" s="1"/>
  <c r="S1165" i="1"/>
  <c r="S1164" i="1"/>
  <c r="S63" i="1"/>
  <c r="T63" i="1" s="1"/>
  <c r="S62" i="1"/>
  <c r="T62" i="1" s="1"/>
  <c r="S61" i="1"/>
  <c r="T61" i="1" s="1"/>
  <c r="S60" i="1"/>
  <c r="T60" i="1" s="1"/>
  <c r="S59" i="1"/>
  <c r="T59" i="1" s="1"/>
  <c r="S58" i="1"/>
  <c r="T58" i="1" s="1"/>
  <c r="S1264" i="1"/>
  <c r="S57" i="1"/>
  <c r="T57" i="1" s="1"/>
  <c r="S56" i="1"/>
  <c r="T56" i="1" s="1"/>
  <c r="S55" i="1"/>
  <c r="T55" i="1" s="1"/>
  <c r="S54" i="1"/>
  <c r="T54" i="1" s="1"/>
  <c r="S1263" i="1"/>
  <c r="S1262" i="1"/>
  <c r="S1261" i="1"/>
  <c r="S1260" i="1"/>
  <c r="S53" i="1"/>
  <c r="T53" i="1" s="1"/>
  <c r="S52" i="1"/>
  <c r="T52" i="1" s="1"/>
  <c r="S51" i="1"/>
  <c r="T51" i="1" s="1"/>
  <c r="S50" i="1"/>
  <c r="T50" i="1" s="1"/>
  <c r="S49" i="1"/>
  <c r="T49" i="1" s="1"/>
  <c r="S48" i="1"/>
  <c r="T48" i="1" s="1"/>
  <c r="S1259" i="1"/>
  <c r="S47" i="1"/>
  <c r="T47" i="1" s="1"/>
  <c r="S46" i="1"/>
  <c r="T46" i="1" s="1"/>
  <c r="S45" i="1"/>
  <c r="T45" i="1" s="1"/>
  <c r="S44" i="1"/>
  <c r="T44" i="1" s="1"/>
  <c r="S43" i="1"/>
  <c r="T43" i="1" s="1"/>
  <c r="S1258" i="1"/>
  <c r="S42" i="1"/>
  <c r="T42" i="1" s="1"/>
  <c r="S41" i="1"/>
  <c r="T41" i="1" s="1"/>
  <c r="S40" i="1"/>
  <c r="T40" i="1" s="1"/>
  <c r="S1257" i="1"/>
  <c r="S39" i="1"/>
  <c r="T39" i="1" s="1"/>
  <c r="S38" i="1"/>
  <c r="T38" i="1" s="1"/>
  <c r="S37" i="1"/>
  <c r="T37" i="1" s="1"/>
  <c r="S1256" i="1"/>
  <c r="S36" i="1"/>
  <c r="T36" i="1" s="1"/>
  <c r="S1255" i="1"/>
  <c r="S1127" i="1"/>
  <c r="T1127" i="1" s="1"/>
  <c r="S1126" i="1"/>
  <c r="T1126" i="1" s="1"/>
  <c r="S1125" i="1"/>
  <c r="T1125" i="1" s="1"/>
  <c r="S5179" i="1"/>
  <c r="S1124" i="1"/>
  <c r="T1124" i="1" s="1"/>
  <c r="S1123" i="1"/>
  <c r="T1123" i="1" s="1"/>
  <c r="S5178" i="1"/>
  <c r="S1122" i="1"/>
  <c r="T1122" i="1" s="1"/>
  <c r="S1121" i="1"/>
  <c r="T1121" i="1" s="1"/>
  <c r="S1120" i="1"/>
  <c r="T1120" i="1" s="1"/>
  <c r="S5177" i="1"/>
  <c r="S5176" i="1"/>
  <c r="S5175" i="1"/>
  <c r="S5174" i="1"/>
  <c r="S1119" i="1"/>
  <c r="T1119" i="1" s="1"/>
  <c r="S5173" i="1"/>
  <c r="S5172" i="1"/>
  <c r="S5171" i="1"/>
  <c r="S5170" i="1"/>
  <c r="S5169" i="1"/>
  <c r="S5168" i="1"/>
  <c r="S1118" i="1"/>
  <c r="T1118" i="1" s="1"/>
  <c r="S5167" i="1"/>
  <c r="S5166" i="1"/>
  <c r="S5165" i="1"/>
  <c r="S5164" i="1"/>
  <c r="S5163" i="1"/>
  <c r="S5162" i="1"/>
  <c r="S1117" i="1"/>
  <c r="T1117" i="1" s="1"/>
  <c r="S5161" i="1"/>
  <c r="S5160" i="1"/>
  <c r="S5159" i="1"/>
  <c r="S5158" i="1"/>
  <c r="S1116" i="1"/>
  <c r="T1116" i="1" s="1"/>
  <c r="S5157" i="1"/>
  <c r="S1115" i="1"/>
  <c r="T1115" i="1" s="1"/>
  <c r="S5156" i="1"/>
  <c r="S5155" i="1"/>
  <c r="S5154" i="1"/>
  <c r="S5153" i="1"/>
  <c r="S1114" i="1"/>
  <c r="T1114" i="1" s="1"/>
  <c r="S5152" i="1"/>
  <c r="S1113" i="1"/>
  <c r="T1113" i="1" s="1"/>
  <c r="S1112" i="1"/>
  <c r="T1112" i="1" s="1"/>
  <c r="S5151" i="1"/>
  <c r="S1111" i="1"/>
  <c r="T1111" i="1" s="1"/>
  <c r="S1110" i="1"/>
  <c r="T1110" i="1" s="1"/>
  <c r="S1109" i="1"/>
  <c r="T1109" i="1" s="1"/>
  <c r="S5150" i="1"/>
  <c r="S1108" i="1"/>
  <c r="T1108" i="1" s="1"/>
  <c r="S5149" i="1"/>
  <c r="S5148" i="1"/>
  <c r="S1107" i="1"/>
  <c r="T1107" i="1" s="1"/>
  <c r="S1106" i="1"/>
  <c r="T1106" i="1" s="1"/>
  <c r="S5147" i="1"/>
  <c r="S5146" i="1"/>
  <c r="S1105" i="1"/>
  <c r="T1105" i="1" s="1"/>
  <c r="S5145" i="1"/>
  <c r="S1104" i="1"/>
  <c r="T1104" i="1" s="1"/>
  <c r="S5144" i="1"/>
  <c r="S5143" i="1"/>
  <c r="S5142" i="1"/>
  <c r="S1103" i="1"/>
  <c r="T1103" i="1" s="1"/>
  <c r="S5141" i="1"/>
  <c r="S1102" i="1"/>
  <c r="T1102" i="1" s="1"/>
  <c r="S1101" i="1"/>
  <c r="T1101" i="1" s="1"/>
  <c r="S1658" i="1"/>
  <c r="T1658" i="1" s="1"/>
  <c r="S314" i="1"/>
  <c r="T314" i="1" s="1"/>
  <c r="S313" i="1"/>
  <c r="T313" i="1" s="1"/>
  <c r="S1657" i="1"/>
  <c r="T1657" i="1" s="1"/>
  <c r="S312" i="1"/>
  <c r="T312" i="1" s="1"/>
  <c r="S311" i="1"/>
  <c r="T311" i="1" s="1"/>
  <c r="S310" i="1"/>
  <c r="T310" i="1" s="1"/>
  <c r="S309" i="1"/>
  <c r="T309" i="1" s="1"/>
  <c r="S308" i="1"/>
  <c r="T308" i="1" s="1"/>
  <c r="S1656" i="1"/>
  <c r="T1656" i="1" s="1"/>
  <c r="S307" i="1"/>
  <c r="T307" i="1" s="1"/>
  <c r="S306" i="1"/>
  <c r="T306" i="1" s="1"/>
  <c r="S305" i="1"/>
  <c r="T305" i="1" s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719" i="1"/>
  <c r="S383" i="1"/>
  <c r="T383" i="1" s="1"/>
  <c r="S1718" i="1"/>
  <c r="S382" i="1"/>
  <c r="T382" i="1" s="1"/>
  <c r="S381" i="1"/>
  <c r="T381" i="1" s="1"/>
  <c r="S1717" i="1"/>
  <c r="S380" i="1"/>
  <c r="T380" i="1" s="1"/>
  <c r="S1716" i="1"/>
  <c r="S1715" i="1"/>
  <c r="S379" i="1"/>
  <c r="T379" i="1" s="1"/>
  <c r="S378" i="1"/>
  <c r="T378" i="1" s="1"/>
  <c r="S1714" i="1"/>
  <c r="S1713" i="1"/>
  <c r="S1712" i="1"/>
  <c r="S1711" i="1"/>
  <c r="S1710" i="1"/>
  <c r="S377" i="1"/>
  <c r="T377" i="1" s="1"/>
  <c r="S1709" i="1"/>
  <c r="S376" i="1"/>
  <c r="T376" i="1" s="1"/>
  <c r="S1286" i="1"/>
  <c r="S1285" i="1"/>
  <c r="S105" i="1"/>
  <c r="T105" i="1" s="1"/>
  <c r="S104" i="1"/>
  <c r="T104" i="1" s="1"/>
  <c r="S1284" i="1"/>
  <c r="S1283" i="1"/>
  <c r="S1282" i="1"/>
  <c r="S103" i="1"/>
  <c r="T103" i="1" s="1"/>
  <c r="S102" i="1"/>
  <c r="T102" i="1" s="1"/>
  <c r="S1281" i="1"/>
  <c r="S101" i="1"/>
  <c r="T101" i="1" s="1"/>
  <c r="S100" i="1"/>
  <c r="T100" i="1" s="1"/>
  <c r="S1280" i="1"/>
  <c r="S99" i="1"/>
  <c r="T99" i="1" s="1"/>
  <c r="S1279" i="1"/>
  <c r="S1278" i="1"/>
  <c r="S98" i="1"/>
  <c r="T98" i="1" s="1"/>
  <c r="S1277" i="1"/>
  <c r="S97" i="1"/>
  <c r="T97" i="1" s="1"/>
  <c r="S96" i="1"/>
  <c r="T96" i="1" s="1"/>
  <c r="S1276" i="1"/>
  <c r="S1275" i="1"/>
  <c r="S95" i="1"/>
  <c r="T95" i="1" s="1"/>
  <c r="S94" i="1"/>
  <c r="T94" i="1" s="1"/>
  <c r="S1274" i="1"/>
  <c r="S93" i="1"/>
  <c r="T93" i="1" s="1"/>
  <c r="S92" i="1"/>
  <c r="T92" i="1" s="1"/>
  <c r="S1273" i="1"/>
  <c r="S1272" i="1"/>
  <c r="S91" i="1"/>
  <c r="T91" i="1" s="1"/>
  <c r="S1271" i="1"/>
  <c r="S1270" i="1"/>
  <c r="S90" i="1"/>
  <c r="T90" i="1" s="1"/>
  <c r="S1269" i="1"/>
  <c r="S285" i="1"/>
  <c r="T285" i="1" s="1"/>
  <c r="S284" i="1"/>
  <c r="T284" i="1" s="1"/>
  <c r="S1632" i="1"/>
  <c r="S1631" i="1"/>
  <c r="S1630" i="1"/>
  <c r="S283" i="1"/>
  <c r="T283" i="1" s="1"/>
  <c r="S1629" i="1"/>
  <c r="S282" i="1"/>
  <c r="T282" i="1" s="1"/>
  <c r="S1628" i="1"/>
  <c r="S1627" i="1"/>
  <c r="S1626" i="1"/>
  <c r="S1625" i="1"/>
  <c r="S1624" i="1"/>
  <c r="S281" i="1"/>
  <c r="T281" i="1" s="1"/>
  <c r="S280" i="1"/>
  <c r="T280" i="1" s="1"/>
  <c r="S1623" i="1"/>
  <c r="S279" i="1"/>
  <c r="T279" i="1" s="1"/>
  <c r="S278" i="1"/>
  <c r="T278" i="1" s="1"/>
  <c r="S1622" i="1"/>
  <c r="S1621" i="1"/>
  <c r="S1620" i="1"/>
  <c r="S1619" i="1"/>
  <c r="S277" i="1"/>
  <c r="T277" i="1" s="1"/>
  <c r="S1618" i="1"/>
  <c r="S276" i="1"/>
  <c r="T276" i="1" s="1"/>
  <c r="S275" i="1"/>
  <c r="T275" i="1" s="1"/>
  <c r="S1617" i="1"/>
  <c r="S1616" i="1"/>
  <c r="S1615" i="1"/>
  <c r="S1614" i="1"/>
  <c r="S274" i="1"/>
  <c r="T274" i="1" s="1"/>
  <c r="S1613" i="1"/>
  <c r="S273" i="1"/>
  <c r="T273" i="1" s="1"/>
  <c r="S272" i="1"/>
  <c r="T272" i="1" s="1"/>
  <c r="S1612" i="1"/>
  <c r="S1611" i="1"/>
  <c r="S1610" i="1"/>
  <c r="S1609" i="1"/>
  <c r="S271" i="1"/>
  <c r="T271" i="1" s="1"/>
  <c r="S1608" i="1"/>
  <c r="S1607" i="1"/>
  <c r="S270" i="1"/>
  <c r="T270" i="1" s="1"/>
  <c r="S269" i="1"/>
  <c r="T269" i="1" s="1"/>
  <c r="S1606" i="1"/>
  <c r="S268" i="1"/>
  <c r="T268" i="1" s="1"/>
  <c r="S1605" i="1"/>
  <c r="S1604" i="1"/>
  <c r="S1603" i="1"/>
  <c r="S1602" i="1"/>
  <c r="S1601" i="1"/>
  <c r="S1600" i="1"/>
  <c r="S1599" i="1"/>
  <c r="S267" i="1"/>
  <c r="T267" i="1" s="1"/>
  <c r="S1598" i="1"/>
  <c r="S1597" i="1"/>
  <c r="S1596" i="1"/>
  <c r="S1595" i="1"/>
  <c r="S1594" i="1"/>
  <c r="S266" i="1"/>
  <c r="T266" i="1" s="1"/>
  <c r="S1593" i="1"/>
  <c r="S1592" i="1"/>
  <c r="S1591" i="1"/>
  <c r="S1590" i="1"/>
  <c r="S1589" i="1"/>
  <c r="S1588" i="1"/>
  <c r="S1587" i="1"/>
  <c r="S265" i="1"/>
  <c r="T265" i="1" s="1"/>
  <c r="S1586" i="1"/>
  <c r="S264" i="1"/>
  <c r="T264" i="1" s="1"/>
  <c r="S263" i="1"/>
  <c r="T263" i="1" s="1"/>
  <c r="S1585" i="1"/>
  <c r="S262" i="1"/>
  <c r="T262" i="1" s="1"/>
  <c r="S1584" i="1"/>
  <c r="S1583" i="1"/>
  <c r="S261" i="1"/>
  <c r="T261" i="1" s="1"/>
  <c r="S1582" i="1"/>
  <c r="S1581" i="1"/>
  <c r="S1580" i="1"/>
  <c r="S1579" i="1"/>
  <c r="S1578" i="1"/>
  <c r="S1577" i="1"/>
  <c r="S1576" i="1"/>
  <c r="S1575" i="1"/>
  <c r="S260" i="1"/>
  <c r="T260" i="1" s="1"/>
  <c r="S1574" i="1"/>
  <c r="S259" i="1"/>
  <c r="T259" i="1" s="1"/>
  <c r="S258" i="1"/>
  <c r="T258" i="1" s="1"/>
  <c r="S257" i="1"/>
  <c r="T257" i="1" s="1"/>
  <c r="S1573" i="1"/>
  <c r="S1572" i="1"/>
  <c r="S256" i="1"/>
  <c r="T256" i="1" s="1"/>
  <c r="S255" i="1"/>
  <c r="T255" i="1" s="1"/>
  <c r="S254" i="1"/>
  <c r="T254" i="1" s="1"/>
  <c r="S1571" i="1"/>
  <c r="S1570" i="1"/>
  <c r="S1569" i="1"/>
  <c r="S253" i="1"/>
  <c r="T253" i="1" s="1"/>
  <c r="S1568" i="1"/>
  <c r="S1567" i="1"/>
  <c r="S252" i="1"/>
  <c r="T252" i="1" s="1"/>
  <c r="S251" i="1"/>
  <c r="T251" i="1" s="1"/>
  <c r="S1566" i="1"/>
  <c r="S250" i="1"/>
  <c r="T250" i="1" s="1"/>
  <c r="S1565" i="1"/>
  <c r="S1564" i="1"/>
  <c r="S1563" i="1"/>
  <c r="S249" i="1"/>
  <c r="T249" i="1" s="1"/>
  <c r="S248" i="1"/>
  <c r="T248" i="1" s="1"/>
  <c r="S1562" i="1"/>
  <c r="S1561" i="1"/>
  <c r="S1560" i="1"/>
  <c r="S1559" i="1"/>
  <c r="S247" i="1"/>
  <c r="T247" i="1" s="1"/>
  <c r="S246" i="1"/>
  <c r="T246" i="1" s="1"/>
  <c r="S245" i="1"/>
  <c r="T245" i="1" s="1"/>
  <c r="S1558" i="1"/>
  <c r="S1557" i="1"/>
  <c r="S1556" i="1"/>
  <c r="S1555" i="1"/>
  <c r="S1554" i="1"/>
  <c r="S1553" i="1"/>
  <c r="S1552" i="1"/>
  <c r="S1551" i="1"/>
  <c r="S1550" i="1"/>
  <c r="S1549" i="1"/>
  <c r="S244" i="1"/>
  <c r="T244" i="1" s="1"/>
  <c r="S243" i="1"/>
  <c r="T243" i="1" s="1"/>
  <c r="S1548" i="1"/>
  <c r="S242" i="1"/>
  <c r="T242" i="1" s="1"/>
  <c r="S1547" i="1"/>
  <c r="S241" i="1"/>
  <c r="T241" i="1" s="1"/>
  <c r="S1546" i="1"/>
  <c r="S240" i="1"/>
  <c r="T240" i="1" s="1"/>
  <c r="S239" i="1"/>
  <c r="T239" i="1" s="1"/>
  <c r="S1545" i="1"/>
  <c r="S1544" i="1"/>
  <c r="S1543" i="1"/>
  <c r="S1542" i="1"/>
  <c r="S238" i="1"/>
  <c r="T238" i="1" s="1"/>
  <c r="S237" i="1"/>
  <c r="T237" i="1" s="1"/>
  <c r="S236" i="1"/>
  <c r="T236" i="1" s="1"/>
  <c r="S1541" i="1"/>
  <c r="S235" i="1"/>
  <c r="T235" i="1" s="1"/>
  <c r="S234" i="1"/>
  <c r="T234" i="1" s="1"/>
  <c r="S1540" i="1"/>
  <c r="S233" i="1"/>
  <c r="T233" i="1" s="1"/>
  <c r="S1539" i="1"/>
  <c r="S232" i="1"/>
  <c r="T232" i="1" s="1"/>
  <c r="S231" i="1"/>
  <c r="T231" i="1" s="1"/>
  <c r="S1538" i="1"/>
  <c r="S230" i="1"/>
  <c r="T230" i="1" s="1"/>
  <c r="S1537" i="1"/>
  <c r="S1536" i="1"/>
  <c r="S229" i="1"/>
  <c r="T229" i="1" s="1"/>
  <c r="U781" i="1" l="1"/>
  <c r="U773" i="1"/>
  <c r="U44" i="1"/>
  <c r="W44" i="1" s="1"/>
  <c r="U51" i="1"/>
  <c r="Q51" i="1" s="1"/>
  <c r="U62" i="1"/>
  <c r="U1156" i="1"/>
  <c r="U122" i="1"/>
  <c r="Q122" i="1" s="1"/>
  <c r="U1377" i="1"/>
  <c r="U1384" i="1"/>
  <c r="U127" i="1"/>
  <c r="Q127" i="1" s="1"/>
  <c r="U133" i="1"/>
  <c r="W133" i="1" s="1"/>
  <c r="U1406" i="1"/>
  <c r="U1436" i="1"/>
  <c r="U1443" i="1"/>
  <c r="U1449" i="1"/>
  <c r="Q1449" i="1" s="1"/>
  <c r="U165" i="1"/>
  <c r="U1469" i="1"/>
  <c r="U218" i="1"/>
  <c r="W218" i="1" s="1"/>
  <c r="U222" i="1"/>
  <c r="W222" i="1" s="1"/>
  <c r="U1764" i="1"/>
  <c r="U440" i="1"/>
  <c r="U973" i="1"/>
  <c r="U981" i="1"/>
  <c r="U724" i="1"/>
  <c r="U729" i="1"/>
  <c r="Q729" i="1" s="1"/>
  <c r="U735" i="1"/>
  <c r="U1787" i="1"/>
  <c r="W1787" i="1" s="1"/>
  <c r="U1795" i="1"/>
  <c r="U744" i="1"/>
  <c r="Q744" i="1" s="1"/>
  <c r="U1805" i="1"/>
  <c r="W1805" i="1" s="1"/>
  <c r="U754" i="1"/>
  <c r="U1808" i="1"/>
  <c r="U762" i="1"/>
  <c r="W762" i="1" s="1"/>
  <c r="U1817" i="1"/>
  <c r="W1817" i="1" s="1"/>
  <c r="U772" i="1"/>
  <c r="U399" i="1"/>
  <c r="U1748" i="1"/>
  <c r="W1748" i="1" s="1"/>
  <c r="U424" i="1"/>
  <c r="Q424" i="1" s="1"/>
  <c r="U315" i="1"/>
  <c r="U813" i="1"/>
  <c r="U818" i="1"/>
  <c r="Q818" i="1" s="1"/>
  <c r="U365" i="1"/>
  <c r="U373" i="1"/>
  <c r="U2125" i="1"/>
  <c r="U2496" i="1"/>
  <c r="W2496" i="1" s="1"/>
  <c r="U2197" i="1"/>
  <c r="Q2197" i="1" s="1"/>
  <c r="U2213" i="1"/>
  <c r="Q2213" i="1" s="1"/>
  <c r="U2505" i="1"/>
  <c r="U2260" i="1"/>
  <c r="Q2260" i="1" s="1"/>
  <c r="U2140" i="1"/>
  <c r="Q2140" i="1" s="1"/>
  <c r="U2545" i="1"/>
  <c r="Q2545" i="1" s="1"/>
  <c r="U2331" i="1"/>
  <c r="U2347" i="1"/>
  <c r="Q2347" i="1" s="1"/>
  <c r="U2363" i="1"/>
  <c r="U2955" i="1"/>
  <c r="Q2955" i="1" s="1"/>
  <c r="U3320" i="1"/>
  <c r="U3328" i="1"/>
  <c r="W3328" i="1" s="1"/>
  <c r="U3744" i="1"/>
  <c r="Q3744" i="1" s="1"/>
  <c r="U2651" i="1"/>
  <c r="U2659" i="1"/>
  <c r="W2659" i="1" s="1"/>
  <c r="U2667" i="1"/>
  <c r="U4039" i="1"/>
  <c r="Q4039" i="1" s="1"/>
  <c r="U4071" i="1"/>
  <c r="Q4071" i="1" s="1"/>
  <c r="U4087" i="1"/>
  <c r="U4119" i="1"/>
  <c r="U2880" i="1"/>
  <c r="Q2880" i="1" s="1"/>
  <c r="U4514" i="1"/>
  <c r="Q4514" i="1" s="1"/>
  <c r="U3725" i="1"/>
  <c r="U4890" i="1"/>
  <c r="W4890" i="1" s="1"/>
  <c r="U4245" i="1"/>
  <c r="W4245" i="1" s="1"/>
  <c r="U4253" i="1"/>
  <c r="W4253" i="1" s="1"/>
  <c r="U4470" i="1"/>
  <c r="Q4470" i="1" s="1"/>
  <c r="U4478" i="1"/>
  <c r="W4478" i="1" s="1"/>
  <c r="U4310" i="1"/>
  <c r="Q4310" i="1" s="1"/>
  <c r="U4318" i="1"/>
  <c r="W4318" i="1" s="1"/>
  <c r="U4612" i="1"/>
  <c r="W4612" i="1" s="1"/>
  <c r="U4537" i="1"/>
  <c r="W4537" i="1" s="1"/>
  <c r="U308" i="1"/>
  <c r="Q308" i="1" s="1"/>
  <c r="U1658" i="1"/>
  <c r="Q1658" i="1" s="1"/>
  <c r="U12" i="1"/>
  <c r="U1176" i="1"/>
  <c r="U1182" i="1"/>
  <c r="U1196" i="1"/>
  <c r="W1196" i="1" s="1"/>
  <c r="U20" i="1"/>
  <c r="W20" i="1" s="1"/>
  <c r="U1226" i="1"/>
  <c r="W1226" i="1" s="1"/>
  <c r="U1233" i="1"/>
  <c r="Q1233" i="1" s="1"/>
  <c r="U31" i="1"/>
  <c r="U350" i="1"/>
  <c r="U358" i="1"/>
  <c r="U1303" i="1"/>
  <c r="U1327" i="1"/>
  <c r="U176" i="1"/>
  <c r="W176" i="1" s="1"/>
  <c r="U1478" i="1"/>
  <c r="W1478" i="1" s="1"/>
  <c r="U1501" i="1"/>
  <c r="U1505" i="1"/>
  <c r="W1505" i="1" s="1"/>
  <c r="U197" i="1"/>
  <c r="U1472" i="1"/>
  <c r="U1639" i="1"/>
  <c r="Q1639" i="1" s="1"/>
  <c r="U1653" i="1"/>
  <c r="U801" i="1"/>
  <c r="W801" i="1" s="1"/>
  <c r="U1884" i="1"/>
  <c r="Q1884" i="1" s="1"/>
  <c r="U1900" i="1"/>
  <c r="Q1900" i="1" s="1"/>
  <c r="U1908" i="1"/>
  <c r="Q1908" i="1" s="1"/>
  <c r="U1916" i="1"/>
  <c r="U1924" i="1"/>
  <c r="U4990" i="1"/>
  <c r="W4990" i="1" s="1"/>
  <c r="U4998" i="1"/>
  <c r="W4998" i="1" s="1"/>
  <c r="U5006" i="1"/>
  <c r="U5014" i="1"/>
  <c r="W5014" i="1" s="1"/>
  <c r="U5022" i="1"/>
  <c r="U5030" i="1"/>
  <c r="U5038" i="1"/>
  <c r="U775" i="1"/>
  <c r="W775" i="1" s="1"/>
  <c r="U1830" i="1"/>
  <c r="Q1830" i="1" s="1"/>
  <c r="U2999" i="1"/>
  <c r="W2999" i="1" s="1"/>
  <c r="U1681" i="1"/>
  <c r="U341" i="1"/>
  <c r="Q341" i="1" s="1"/>
  <c r="U822" i="1"/>
  <c r="Q822" i="1" s="1"/>
  <c r="U451" i="1"/>
  <c r="W451" i="1" s="1"/>
  <c r="U842" i="1"/>
  <c r="Q842" i="1" s="1"/>
  <c r="U850" i="1"/>
  <c r="Q850" i="1" s="1"/>
  <c r="U1982" i="1"/>
  <c r="U864" i="1"/>
  <c r="Q864" i="1" s="1"/>
  <c r="U1984" i="1"/>
  <c r="Q1984" i="1" s="1"/>
  <c r="U876" i="1"/>
  <c r="Q876" i="1" s="1"/>
  <c r="U882" i="1"/>
  <c r="Q882" i="1" s="1"/>
  <c r="U889" i="1"/>
  <c r="W889" i="1" s="1"/>
  <c r="U895" i="1"/>
  <c r="U2027" i="1"/>
  <c r="W2027" i="1" s="1"/>
  <c r="U2035" i="1"/>
  <c r="Q2035" i="1" s="1"/>
  <c r="U2043" i="1"/>
  <c r="Q2043" i="1" s="1"/>
  <c r="U2050" i="1"/>
  <c r="U2058" i="1"/>
  <c r="U2065" i="1"/>
  <c r="Q2065" i="1" s="1"/>
  <c r="U1097" i="1"/>
  <c r="W1097" i="1" s="1"/>
  <c r="U2243" i="1"/>
  <c r="U2903" i="1"/>
  <c r="U5101" i="1"/>
  <c r="U2149" i="1"/>
  <c r="U2157" i="1"/>
  <c r="Q2157" i="1" s="1"/>
  <c r="U2251" i="1"/>
  <c r="W2251" i="1" s="1"/>
  <c r="U2293" i="1"/>
  <c r="Q2293" i="1" s="1"/>
  <c r="U3257" i="1"/>
  <c r="U2931" i="1"/>
  <c r="U2736" i="1"/>
  <c r="Q2736" i="1" s="1"/>
  <c r="U3321" i="1"/>
  <c r="W3321" i="1" s="1"/>
  <c r="U2562" i="1"/>
  <c r="W2562" i="1" s="1"/>
  <c r="U3455" i="1"/>
  <c r="Q3455" i="1" s="1"/>
  <c r="U2886" i="1"/>
  <c r="W2886" i="1" s="1"/>
  <c r="U2894" i="1"/>
  <c r="Q2894" i="1" s="1"/>
  <c r="U3476" i="1"/>
  <c r="W3476" i="1" s="1"/>
  <c r="U3626" i="1"/>
  <c r="U4899" i="1"/>
  <c r="U4447" i="1"/>
  <c r="Q4447" i="1" s="1"/>
  <c r="U4455" i="1"/>
  <c r="Q4455" i="1" s="1"/>
  <c r="U4463" i="1"/>
  <c r="Q4463" i="1" s="1"/>
  <c r="U4862" i="1"/>
  <c r="Q4862" i="1" s="1"/>
  <c r="U4483" i="1"/>
  <c r="U4613" i="1"/>
  <c r="Q4613" i="1" s="1"/>
  <c r="U4634" i="1"/>
  <c r="W4634" i="1" s="1"/>
  <c r="U4696" i="1"/>
  <c r="W4696" i="1" s="1"/>
  <c r="U1257" i="1"/>
  <c r="Q1257" i="1" s="1"/>
  <c r="U53" i="1"/>
  <c r="Q53" i="1" s="1"/>
  <c r="U1151" i="1"/>
  <c r="U9" i="1"/>
  <c r="Q9" i="1" s="1"/>
  <c r="U1379" i="1"/>
  <c r="W1379" i="1" s="1"/>
  <c r="U1386" i="1"/>
  <c r="Q1386" i="1" s="1"/>
  <c r="U1398" i="1"/>
  <c r="W1398" i="1" s="1"/>
  <c r="U78" i="1"/>
  <c r="U1408" i="1"/>
  <c r="Q1408" i="1" s="1"/>
  <c r="U1419" i="1"/>
  <c r="U146" i="1"/>
  <c r="U1451" i="1"/>
  <c r="U1457" i="1"/>
  <c r="U1461" i="1"/>
  <c r="W1461" i="1" s="1"/>
  <c r="U1470" i="1"/>
  <c r="Q1470" i="1" s="1"/>
  <c r="U84" i="1"/>
  <c r="W84" i="1" s="1"/>
  <c r="U1522" i="1"/>
  <c r="Q1522" i="1" s="1"/>
  <c r="U212" i="1"/>
  <c r="U220" i="1"/>
  <c r="U434" i="1"/>
  <c r="W434" i="1" s="1"/>
  <c r="U975" i="1"/>
  <c r="U1781" i="1"/>
  <c r="U731" i="1"/>
  <c r="U737" i="1"/>
  <c r="U1789" i="1"/>
  <c r="U743" i="1"/>
  <c r="Q743" i="1" s="1"/>
  <c r="U1802" i="1"/>
  <c r="Q1802" i="1" s="1"/>
  <c r="U749" i="1"/>
  <c r="W749" i="1" s="1"/>
  <c r="U755" i="1"/>
  <c r="Q755" i="1" s="1"/>
  <c r="U1810" i="1"/>
  <c r="U1815" i="1"/>
  <c r="U769" i="1"/>
  <c r="Q769" i="1" s="1"/>
  <c r="U1822" i="1"/>
  <c r="U1729" i="1"/>
  <c r="W1729" i="1" s="1"/>
  <c r="U1733" i="1"/>
  <c r="U1745" i="1"/>
  <c r="U1751" i="1"/>
  <c r="U712" i="1"/>
  <c r="W712" i="1" s="1"/>
  <c r="U1659" i="1"/>
  <c r="U288" i="1"/>
  <c r="U804" i="1"/>
  <c r="W804" i="1" s="1"/>
  <c r="U815" i="1"/>
  <c r="W815" i="1" s="1"/>
  <c r="U2474" i="1"/>
  <c r="U2498" i="1"/>
  <c r="U2105" i="1"/>
  <c r="Q2105" i="1" s="1"/>
  <c r="U2191" i="1"/>
  <c r="W2191" i="1" s="1"/>
  <c r="U2207" i="1"/>
  <c r="U5117" i="1"/>
  <c r="U2904" i="1"/>
  <c r="Q2904" i="1" s="1"/>
  <c r="U2262" i="1"/>
  <c r="U2234" i="1"/>
  <c r="Q2234" i="1" s="1"/>
  <c r="U2158" i="1"/>
  <c r="Q2158" i="1" s="1"/>
  <c r="U2166" i="1"/>
  <c r="Q2166" i="1" s="1"/>
  <c r="U2555" i="1"/>
  <c r="Q2555" i="1" s="1"/>
  <c r="U3212" i="1"/>
  <c r="U5111" i="1"/>
  <c r="W5111" i="1" s="1"/>
  <c r="U3738" i="1"/>
  <c r="Q3738" i="1" s="1"/>
  <c r="U2603" i="1"/>
  <c r="Q2603" i="1" s="1"/>
  <c r="U3985" i="1"/>
  <c r="Q3985" i="1" s="1"/>
  <c r="U4001" i="1"/>
  <c r="U4009" i="1"/>
  <c r="U4033" i="1"/>
  <c r="W4033" i="1" s="1"/>
  <c r="U4041" i="1"/>
  <c r="Q4041" i="1" s="1"/>
  <c r="U4057" i="1"/>
  <c r="U4081" i="1"/>
  <c r="Q4081" i="1" s="1"/>
  <c r="U4089" i="1"/>
  <c r="U4129" i="1"/>
  <c r="Q4129" i="1" s="1"/>
  <c r="U4137" i="1"/>
  <c r="W4137" i="1" s="1"/>
  <c r="U4876" i="1"/>
  <c r="W4876" i="1" s="1"/>
  <c r="U4892" i="1"/>
  <c r="U4340" i="1"/>
  <c r="W4340" i="1" s="1"/>
  <c r="U4539" i="1"/>
  <c r="Q4539" i="1" s="1"/>
  <c r="U4697" i="1"/>
  <c r="Q4697" i="1" s="1"/>
  <c r="U310" i="1"/>
  <c r="U1191" i="1"/>
  <c r="Q1191" i="1" s="1"/>
  <c r="U1212" i="1"/>
  <c r="U1241" i="1"/>
  <c r="Q1241" i="1" s="1"/>
  <c r="U32" i="1"/>
  <c r="U348" i="1"/>
  <c r="W348" i="1" s="1"/>
  <c r="U351" i="1"/>
  <c r="Q351" i="1" s="1"/>
  <c r="U1696" i="1"/>
  <c r="U359" i="1"/>
  <c r="U1313" i="1"/>
  <c r="U1321" i="1"/>
  <c r="U1329" i="1"/>
  <c r="Q1329" i="1" s="1"/>
  <c r="U1337" i="1"/>
  <c r="U106" i="1"/>
  <c r="U1473" i="1"/>
  <c r="W1473" i="1" s="1"/>
  <c r="U1477" i="1"/>
  <c r="Q1477" i="1" s="1"/>
  <c r="U1496" i="1"/>
  <c r="Q1496" i="1" s="1"/>
  <c r="U1506" i="1"/>
  <c r="U1510" i="1"/>
  <c r="U1515" i="1"/>
  <c r="Q1515" i="1" s="1"/>
  <c r="U1641" i="1"/>
  <c r="W1641" i="1" s="1"/>
  <c r="U304" i="1"/>
  <c r="U1655" i="1"/>
  <c r="Q1655" i="1" s="1"/>
  <c r="U797" i="1"/>
  <c r="Q797" i="1" s="1"/>
  <c r="U1841" i="1"/>
  <c r="U1886" i="1"/>
  <c r="U1894" i="1"/>
  <c r="U1902" i="1"/>
  <c r="Q1902" i="1" s="1"/>
  <c r="U1910" i="1"/>
  <c r="Q1910" i="1" s="1"/>
  <c r="U1926" i="1"/>
  <c r="U1950" i="1"/>
  <c r="W1950" i="1" s="1"/>
  <c r="U1826" i="1"/>
  <c r="U1831" i="1"/>
  <c r="W1831" i="1" s="1"/>
  <c r="U332" i="1"/>
  <c r="Q332" i="1" s="1"/>
  <c r="U335" i="1"/>
  <c r="U343" i="1"/>
  <c r="Q343" i="1" s="1"/>
  <c r="U824" i="1"/>
  <c r="U832" i="1"/>
  <c r="U1980" i="1"/>
  <c r="U1981" i="1"/>
  <c r="Q1981" i="1" s="1"/>
  <c r="U866" i="1"/>
  <c r="Q866" i="1" s="1"/>
  <c r="U878" i="1"/>
  <c r="U2475" i="1"/>
  <c r="W2475" i="1" s="1"/>
  <c r="U2483" i="1"/>
  <c r="W2483" i="1" s="1"/>
  <c r="U2499" i="1"/>
  <c r="U2371" i="1"/>
  <c r="Q2371" i="1" s="1"/>
  <c r="U5118" i="1"/>
  <c r="U2897" i="1"/>
  <c r="U2905" i="1"/>
  <c r="W2905" i="1" s="1"/>
  <c r="U2235" i="1"/>
  <c r="W2235" i="1" s="1"/>
  <c r="U2143" i="1"/>
  <c r="W2143" i="1" s="1"/>
  <c r="U2151" i="1"/>
  <c r="Q2151" i="1" s="1"/>
  <c r="U2175" i="1"/>
  <c r="W2175" i="1" s="1"/>
  <c r="U2295" i="1"/>
  <c r="U2311" i="1"/>
  <c r="W2311" i="1" s="1"/>
  <c r="U2319" i="1"/>
  <c r="U2369" i="1"/>
  <c r="Q2369" i="1" s="1"/>
  <c r="U2292" i="1"/>
  <c r="W2292" i="1" s="1"/>
  <c r="U1963" i="1"/>
  <c r="Q1963" i="1" s="1"/>
  <c r="U1971" i="1"/>
  <c r="U3252" i="1"/>
  <c r="W3252" i="1" s="1"/>
  <c r="U2442" i="1"/>
  <c r="Q2442" i="1" s="1"/>
  <c r="U2458" i="1"/>
  <c r="U2817" i="1"/>
  <c r="Q2817" i="1" s="1"/>
  <c r="U2825" i="1"/>
  <c r="Q2825" i="1" s="1"/>
  <c r="U2833" i="1"/>
  <c r="U2841" i="1"/>
  <c r="W2841" i="1" s="1"/>
  <c r="U2849" i="1"/>
  <c r="Q2849" i="1" s="1"/>
  <c r="U2857" i="1"/>
  <c r="U2865" i="1"/>
  <c r="W2865" i="1" s="1"/>
  <c r="U2873" i="1"/>
  <c r="Q2873" i="1" s="1"/>
  <c r="U3457" i="1"/>
  <c r="W3457" i="1" s="1"/>
  <c r="U3315" i="1"/>
  <c r="W3315" i="1" s="1"/>
  <c r="U4368" i="1"/>
  <c r="U3348" i="1"/>
  <c r="Q3348" i="1" s="1"/>
  <c r="U4893" i="1"/>
  <c r="Q4893" i="1" s="1"/>
  <c r="U4901" i="1"/>
  <c r="W4901" i="1" s="1"/>
  <c r="U4449" i="1"/>
  <c r="U4457" i="1"/>
  <c r="Q4457" i="1" s="1"/>
  <c r="U4465" i="1"/>
  <c r="W4465" i="1" s="1"/>
  <c r="U4473" i="1"/>
  <c r="W4473" i="1" s="1"/>
  <c r="U4481" i="1"/>
  <c r="U4218" i="1"/>
  <c r="Q4218" i="1" s="1"/>
  <c r="U4222" i="1"/>
  <c r="Q4222" i="1" s="1"/>
  <c r="U4344" i="1"/>
  <c r="W4344" i="1" s="1"/>
  <c r="U4606" i="1"/>
  <c r="U4698" i="1"/>
  <c r="U1261" i="1"/>
  <c r="W1261" i="1" s="1"/>
  <c r="U1153" i="1"/>
  <c r="U1162" i="1"/>
  <c r="U1381" i="1"/>
  <c r="Q1381" i="1" s="1"/>
  <c r="U1388" i="1"/>
  <c r="Q1388" i="1" s="1"/>
  <c r="U1393" i="1"/>
  <c r="W1393" i="1" s="1"/>
  <c r="U65" i="1"/>
  <c r="U1268" i="1"/>
  <c r="Q1268" i="1" s="1"/>
  <c r="U1420" i="1"/>
  <c r="U148" i="1"/>
  <c r="Q148" i="1" s="1"/>
  <c r="U1434" i="1"/>
  <c r="U1440" i="1"/>
  <c r="U1445" i="1"/>
  <c r="W1445" i="1" s="1"/>
  <c r="U1452" i="1"/>
  <c r="W1452" i="1" s="1"/>
  <c r="U214" i="1"/>
  <c r="U221" i="1"/>
  <c r="U228" i="1"/>
  <c r="U429" i="1"/>
  <c r="U1762" i="1"/>
  <c r="Q1762" i="1" s="1"/>
  <c r="U1779" i="1"/>
  <c r="W1779" i="1" s="1"/>
  <c r="U727" i="1"/>
  <c r="Q727" i="1" s="1"/>
  <c r="U733" i="1"/>
  <c r="U1786" i="1"/>
  <c r="W1786" i="1" s="1"/>
  <c r="U1791" i="1"/>
  <c r="Q1791" i="1" s="1"/>
  <c r="U1797" i="1"/>
  <c r="Q1797" i="1" s="1"/>
  <c r="U1803" i="1"/>
  <c r="Q1803" i="1" s="1"/>
  <c r="U1806" i="1"/>
  <c r="W1806" i="1" s="1"/>
  <c r="U757" i="1"/>
  <c r="W757" i="1" s="1"/>
  <c r="U761" i="1"/>
  <c r="W761" i="1" s="1"/>
  <c r="U765" i="1"/>
  <c r="U1818" i="1"/>
  <c r="W1818" i="1" s="1"/>
  <c r="U784" i="1"/>
  <c r="U396" i="1"/>
  <c r="U401" i="1"/>
  <c r="Q401" i="1" s="1"/>
  <c r="U1746" i="1"/>
  <c r="Q1746" i="1" s="1"/>
  <c r="U1750" i="1"/>
  <c r="U1753" i="1"/>
  <c r="Q1753" i="1" s="1"/>
  <c r="U714" i="1"/>
  <c r="Q714" i="1" s="1"/>
  <c r="U318" i="1"/>
  <c r="Q318" i="1" s="1"/>
  <c r="U1666" i="1"/>
  <c r="Q1666" i="1" s="1"/>
  <c r="U805" i="1"/>
  <c r="Q805" i="1" s="1"/>
  <c r="U1850" i="1"/>
  <c r="Q1850" i="1" s="1"/>
  <c r="U1858" i="1"/>
  <c r="U369" i="1"/>
  <c r="U2423" i="1"/>
  <c r="U950" i="1"/>
  <c r="Q950" i="1" s="1"/>
  <c r="U955" i="1"/>
  <c r="W955" i="1" s="1"/>
  <c r="U2502" i="1"/>
  <c r="Q2502" i="1" s="1"/>
  <c r="U5119" i="1"/>
  <c r="U2906" i="1"/>
  <c r="W2906" i="1" s="1"/>
  <c r="U2264" i="1"/>
  <c r="U2144" i="1"/>
  <c r="W2144" i="1" s="1"/>
  <c r="U2152" i="1"/>
  <c r="Q2152" i="1" s="1"/>
  <c r="U2327" i="1"/>
  <c r="Q2327" i="1" s="1"/>
  <c r="U2335" i="1"/>
  <c r="U2343" i="1"/>
  <c r="U2359" i="1"/>
  <c r="Q2359" i="1" s="1"/>
  <c r="U1979" i="1"/>
  <c r="U3324" i="1"/>
  <c r="U3332" i="1"/>
  <c r="Q3332" i="1" s="1"/>
  <c r="U3740" i="1"/>
  <c r="U5136" i="1"/>
  <c r="U3341" i="1"/>
  <c r="W3341" i="1" s="1"/>
  <c r="U2524" i="1"/>
  <c r="U2438" i="1"/>
  <c r="Q2438" i="1" s="1"/>
  <c r="U2655" i="1"/>
  <c r="Q2655" i="1" s="1"/>
  <c r="U2663" i="1"/>
  <c r="Q2663" i="1" s="1"/>
  <c r="U3995" i="1"/>
  <c r="U4003" i="1"/>
  <c r="Q4003" i="1" s="1"/>
  <c r="U4011" i="1"/>
  <c r="W4011" i="1" s="1"/>
  <c r="U4035" i="1"/>
  <c r="W4035" i="1" s="1"/>
  <c r="U4043" i="1"/>
  <c r="U4051" i="1"/>
  <c r="Q4051" i="1" s="1"/>
  <c r="U4059" i="1"/>
  <c r="Q4059" i="1" s="1"/>
  <c r="U4083" i="1"/>
  <c r="U4115" i="1"/>
  <c r="W4115" i="1" s="1"/>
  <c r="U4131" i="1"/>
  <c r="Q4131" i="1" s="1"/>
  <c r="U4510" i="1"/>
  <c r="Q4510" i="1" s="1"/>
  <c r="U3621" i="1"/>
  <c r="U4219" i="1"/>
  <c r="U4314" i="1"/>
  <c r="Q4314" i="1" s="1"/>
  <c r="U4699" i="1"/>
  <c r="Q4699" i="1" s="1"/>
  <c r="U305" i="1"/>
  <c r="W305" i="1" s="1"/>
  <c r="U312" i="1"/>
  <c r="Q312" i="1" s="1"/>
  <c r="U1173" i="1"/>
  <c r="U1179" i="1"/>
  <c r="W1179" i="1" s="1"/>
  <c r="U1185" i="1"/>
  <c r="U1163" i="1"/>
  <c r="U17" i="1"/>
  <c r="Q17" i="1" s="1"/>
  <c r="U1230" i="1"/>
  <c r="W1230" i="1" s="1"/>
  <c r="U28" i="1"/>
  <c r="U30" i="1"/>
  <c r="Q30" i="1" s="1"/>
  <c r="U362" i="1"/>
  <c r="U1401" i="1"/>
  <c r="Q1401" i="1" s="1"/>
  <c r="U1291" i="1"/>
  <c r="U1307" i="1"/>
  <c r="U1315" i="1"/>
  <c r="Q1315" i="1" s="1"/>
  <c r="U1331" i="1"/>
  <c r="W1331" i="1" s="1"/>
  <c r="U1339" i="1"/>
  <c r="W1339" i="1" s="1"/>
  <c r="U1347" i="1"/>
  <c r="W1347" i="1" s="1"/>
  <c r="U1355" i="1"/>
  <c r="U1363" i="1"/>
  <c r="Q1363" i="1" s="1"/>
  <c r="U116" i="1"/>
  <c r="U174" i="1"/>
  <c r="U178" i="1"/>
  <c r="Q178" i="1" s="1"/>
  <c r="U1486" i="1"/>
  <c r="U1498" i="1"/>
  <c r="Q1498" i="1" s="1"/>
  <c r="U192" i="1"/>
  <c r="Q192" i="1" s="1"/>
  <c r="U792" i="1"/>
  <c r="Q792" i="1" s="1"/>
  <c r="U798" i="1"/>
  <c r="Q798" i="1" s="1"/>
  <c r="U1904" i="1"/>
  <c r="U1912" i="1"/>
  <c r="W1912" i="1" s="1"/>
  <c r="U1928" i="1"/>
  <c r="Q1928" i="1" s="1"/>
  <c r="U4986" i="1"/>
  <c r="W4986" i="1" s="1"/>
  <c r="U5002" i="1"/>
  <c r="U5010" i="1"/>
  <c r="Q5010" i="1" s="1"/>
  <c r="U5018" i="1"/>
  <c r="Q5018" i="1" s="1"/>
  <c r="U5026" i="1"/>
  <c r="U5034" i="1"/>
  <c r="W5034" i="1" s="1"/>
  <c r="U1827" i="1"/>
  <c r="U340" i="1"/>
  <c r="U385" i="1"/>
  <c r="U826" i="1"/>
  <c r="U447" i="1"/>
  <c r="Q447" i="1" s="1"/>
  <c r="U455" i="1"/>
  <c r="U838" i="1"/>
  <c r="W838" i="1" s="1"/>
  <c r="U853" i="1"/>
  <c r="U868" i="1"/>
  <c r="Q868" i="1" s="1"/>
  <c r="U879" i="1"/>
  <c r="Q879" i="1" s="1"/>
  <c r="U892" i="1"/>
  <c r="Q892" i="1" s="1"/>
  <c r="U1992" i="1"/>
  <c r="Q1992" i="1" s="1"/>
  <c r="U2031" i="1"/>
  <c r="W2031" i="1" s="1"/>
  <c r="U2039" i="1"/>
  <c r="Q2039" i="1" s="1"/>
  <c r="U2046" i="1"/>
  <c r="Q2046" i="1" s="1"/>
  <c r="U2054" i="1"/>
  <c r="U2062" i="1"/>
  <c r="W2062" i="1" s="1"/>
  <c r="U1094" i="1"/>
  <c r="U2485" i="1"/>
  <c r="Q2485" i="1" s="1"/>
  <c r="U5120" i="1"/>
  <c r="U2899" i="1"/>
  <c r="W2899" i="1" s="1"/>
  <c r="U2907" i="1"/>
  <c r="Q2907" i="1" s="1"/>
  <c r="U3007" i="1"/>
  <c r="U3015" i="1"/>
  <c r="U2272" i="1"/>
  <c r="U2137" i="1"/>
  <c r="U2145" i="1"/>
  <c r="Q2145" i="1" s="1"/>
  <c r="U2169" i="1"/>
  <c r="U2177" i="1"/>
  <c r="U2927" i="1"/>
  <c r="Q2927" i="1" s="1"/>
  <c r="U2731" i="1"/>
  <c r="Q2731" i="1" s="1"/>
  <c r="U3451" i="1"/>
  <c r="U2882" i="1"/>
  <c r="W2882" i="1" s="1"/>
  <c r="U2890" i="1"/>
  <c r="Q2890" i="1" s="1"/>
  <c r="U4378" i="1"/>
  <c r="Q4378" i="1" s="1"/>
  <c r="U3622" i="1"/>
  <c r="W3622" i="1" s="1"/>
  <c r="U4895" i="1"/>
  <c r="U4451" i="1"/>
  <c r="W4451" i="1" s="1"/>
  <c r="U4459" i="1"/>
  <c r="Q4459" i="1" s="1"/>
  <c r="U4315" i="1"/>
  <c r="U4305" i="1"/>
  <c r="U4224" i="1"/>
  <c r="Q4224" i="1" s="1"/>
  <c r="U4618" i="1"/>
  <c r="Q4618" i="1" s="1"/>
  <c r="U4700" i="1"/>
  <c r="W4700" i="1" s="1"/>
  <c r="U1710" i="1"/>
  <c r="W1710" i="1" s="1"/>
  <c r="U49" i="1"/>
  <c r="W49" i="1" s="1"/>
  <c r="U60" i="1"/>
  <c r="W60" i="1" s="1"/>
  <c r="U1154" i="1"/>
  <c r="U6" i="1"/>
  <c r="Q6" i="1" s="1"/>
  <c r="U1371" i="1"/>
  <c r="U1390" i="1"/>
  <c r="Q1390" i="1" s="1"/>
  <c r="U131" i="1"/>
  <c r="Q131" i="1" s="1"/>
  <c r="U143" i="1"/>
  <c r="W143" i="1" s="1"/>
  <c r="U1431" i="1"/>
  <c r="U155" i="1"/>
  <c r="Q155" i="1" s="1"/>
  <c r="U1442" i="1"/>
  <c r="Q1442" i="1" s="1"/>
  <c r="U1447" i="1"/>
  <c r="U1468" i="1"/>
  <c r="Q1468" i="1" s="1"/>
  <c r="U80" i="1"/>
  <c r="Q80" i="1" s="1"/>
  <c r="U88" i="1"/>
  <c r="U1526" i="1"/>
  <c r="W1526" i="1" s="1"/>
  <c r="U1531" i="1"/>
  <c r="Q1531" i="1" s="1"/>
  <c r="U1637" i="1"/>
  <c r="Q1637" i="1" s="1"/>
  <c r="U1766" i="1"/>
  <c r="U722" i="1"/>
  <c r="Q722" i="1" s="1"/>
  <c r="U1783" i="1"/>
  <c r="U1784" i="1"/>
  <c r="Q1784" i="1" s="1"/>
  <c r="U740" i="1"/>
  <c r="U1793" i="1"/>
  <c r="Q1793" i="1" s="1"/>
  <c r="U1799" i="1"/>
  <c r="Q1799" i="1" s="1"/>
  <c r="U1804" i="1"/>
  <c r="Q1804" i="1" s="1"/>
  <c r="U752" i="1"/>
  <c r="U759" i="1"/>
  <c r="Q759" i="1" s="1"/>
  <c r="U1813" i="1"/>
  <c r="U767" i="1"/>
  <c r="U771" i="1"/>
  <c r="U406" i="1"/>
  <c r="W406" i="1" s="1"/>
  <c r="U1754" i="1"/>
  <c r="U716" i="1"/>
  <c r="W716" i="1" s="1"/>
  <c r="U325" i="1"/>
  <c r="U292" i="1"/>
  <c r="W292" i="1" s="1"/>
  <c r="U1846" i="1"/>
  <c r="Q1846" i="1" s="1"/>
  <c r="U1851" i="1"/>
  <c r="Q1851" i="1" s="1"/>
  <c r="U2417" i="1"/>
  <c r="U2486" i="1"/>
  <c r="Q2486" i="1" s="1"/>
  <c r="U3008" i="1"/>
  <c r="Q3008" i="1" s="1"/>
  <c r="U2266" i="1"/>
  <c r="U2138" i="1"/>
  <c r="Q2138" i="1" s="1"/>
  <c r="U2146" i="1"/>
  <c r="U2170" i="1"/>
  <c r="Q2170" i="1" s="1"/>
  <c r="U2543" i="1"/>
  <c r="U2551" i="1"/>
  <c r="U5107" i="1"/>
  <c r="W5107" i="1" s="1"/>
  <c r="U2517" i="1"/>
  <c r="Q2517" i="1" s="1"/>
  <c r="U3742" i="1"/>
  <c r="Q3742" i="1" s="1"/>
  <c r="U2599" i="1"/>
  <c r="U2615" i="1"/>
  <c r="U2430" i="1"/>
  <c r="Q2430" i="1" s="1"/>
  <c r="U2567" i="1"/>
  <c r="U3989" i="1"/>
  <c r="U2763" i="1"/>
  <c r="W2763" i="1" s="1"/>
  <c r="U5055" i="1"/>
  <c r="Q5055" i="1" s="1"/>
  <c r="U4732" i="1"/>
  <c r="W4732" i="1" s="1"/>
  <c r="U4610" i="1"/>
  <c r="U307" i="1"/>
  <c r="U313" i="1"/>
  <c r="U1187" i="1"/>
  <c r="U1201" i="1"/>
  <c r="Q1201" i="1" s="1"/>
  <c r="U1208" i="1"/>
  <c r="U1216" i="1"/>
  <c r="Q1216" i="1" s="1"/>
  <c r="U1221" i="1"/>
  <c r="W1221" i="1" s="1"/>
  <c r="U29" i="1"/>
  <c r="U1251" i="1"/>
  <c r="U1293" i="1"/>
  <c r="W1293" i="1" s="1"/>
  <c r="U1325" i="1"/>
  <c r="U1333" i="1"/>
  <c r="W1333" i="1" s="1"/>
  <c r="U1341" i="1"/>
  <c r="Q1341" i="1" s="1"/>
  <c r="U1349" i="1"/>
  <c r="Q1349" i="1" s="1"/>
  <c r="U180" i="1"/>
  <c r="Q180" i="1" s="1"/>
  <c r="U1482" i="1"/>
  <c r="U1488" i="1"/>
  <c r="U190" i="1"/>
  <c r="Q190" i="1" s="1"/>
  <c r="U1518" i="1"/>
  <c r="Q1518" i="1" s="1"/>
  <c r="U1644" i="1"/>
  <c r="U1651" i="1"/>
  <c r="U788" i="1"/>
  <c r="Q788" i="1" s="1"/>
  <c r="U1840" i="1"/>
  <c r="U1890" i="1"/>
  <c r="U1898" i="1"/>
  <c r="W1898" i="1" s="1"/>
  <c r="U1906" i="1"/>
  <c r="Q1906" i="1" s="1"/>
  <c r="U1914" i="1"/>
  <c r="Q1914" i="1" s="1"/>
  <c r="U1922" i="1"/>
  <c r="U1946" i="1"/>
  <c r="W1946" i="1" s="1"/>
  <c r="U4988" i="1"/>
  <c r="U774" i="1"/>
  <c r="Q774" i="1" s="1"/>
  <c r="U1829" i="1"/>
  <c r="U1063" i="1"/>
  <c r="W1063" i="1" s="1"/>
  <c r="U1670" i="1"/>
  <c r="U334" i="1"/>
  <c r="Q334" i="1" s="1"/>
  <c r="U1680" i="1"/>
  <c r="Q1680" i="1" s="1"/>
  <c r="U387" i="1"/>
  <c r="W387" i="1" s="1"/>
  <c r="U894" i="1"/>
  <c r="Q894" i="1" s="1"/>
  <c r="U1096" i="1"/>
  <c r="Q1096" i="1" s="1"/>
  <c r="U2479" i="1"/>
  <c r="U5122" i="1"/>
  <c r="W5122" i="1" s="1"/>
  <c r="U2901" i="1"/>
  <c r="Q2901" i="1" s="1"/>
  <c r="U5099" i="1"/>
  <c r="U3009" i="1"/>
  <c r="U2274" i="1"/>
  <c r="U2147" i="1"/>
  <c r="Q2147" i="1" s="1"/>
  <c r="U2155" i="1"/>
  <c r="W2155" i="1" s="1"/>
  <c r="U2249" i="1"/>
  <c r="W2249" i="1" s="1"/>
  <c r="U2299" i="1"/>
  <c r="W2299" i="1" s="1"/>
  <c r="U1959" i="1"/>
  <c r="Q1959" i="1" s="1"/>
  <c r="U1967" i="1"/>
  <c r="U2446" i="1"/>
  <c r="U2454" i="1"/>
  <c r="W2454" i="1" s="1"/>
  <c r="U2462" i="1"/>
  <c r="Q2462" i="1" s="1"/>
  <c r="U2813" i="1"/>
  <c r="Q2813" i="1" s="1"/>
  <c r="U2821" i="1"/>
  <c r="U2829" i="1"/>
  <c r="Q2829" i="1" s="1"/>
  <c r="U2837" i="1"/>
  <c r="W2837" i="1" s="1"/>
  <c r="U2845" i="1"/>
  <c r="Q2845" i="1" s="1"/>
  <c r="U2853" i="1"/>
  <c r="U2861" i="1"/>
  <c r="U2869" i="1"/>
  <c r="U2877" i="1"/>
  <c r="Q2877" i="1" s="1"/>
  <c r="U3466" i="1"/>
  <c r="W3466" i="1" s="1"/>
  <c r="U3724" i="1"/>
  <c r="U4889" i="1"/>
  <c r="W4889" i="1" s="1"/>
  <c r="U4897" i="1"/>
  <c r="W4897" i="1" s="1"/>
  <c r="U4281" i="1"/>
  <c r="U4289" i="1"/>
  <c r="U4445" i="1"/>
  <c r="U4453" i="1"/>
  <c r="Q4453" i="1" s="1"/>
  <c r="U4461" i="1"/>
  <c r="U4469" i="1"/>
  <c r="Q4469" i="1" s="1"/>
  <c r="U4477" i="1"/>
  <c r="Q4477" i="1" s="1"/>
  <c r="U4549" i="1"/>
  <c r="U4639" i="1"/>
  <c r="Q4639" i="1" s="1"/>
  <c r="Q2268" i="1"/>
  <c r="W2268" i="1"/>
  <c r="Q2323" i="1"/>
  <c r="W2323" i="1"/>
  <c r="Q1975" i="1"/>
  <c r="W1975" i="1"/>
  <c r="Q3256" i="1"/>
  <c r="W3256" i="1"/>
  <c r="W1522" i="1"/>
  <c r="Q4695" i="1"/>
  <c r="W4695" i="1"/>
  <c r="U2549" i="1"/>
  <c r="U2557" i="1"/>
  <c r="U2678" i="1"/>
  <c r="U2682" i="1"/>
  <c r="U2925" i="1"/>
  <c r="U2929" i="1"/>
  <c r="U2933" i="1"/>
  <c r="U2733" i="1"/>
  <c r="U5135" i="1"/>
  <c r="U2600" i="1"/>
  <c r="U4337" i="1"/>
  <c r="U4793" i="1"/>
  <c r="U4307" i="1"/>
  <c r="U4335" i="1"/>
  <c r="U4791" i="1"/>
  <c r="U4725" i="1"/>
  <c r="U3679" i="1"/>
  <c r="U2715" i="1"/>
  <c r="U2723" i="1"/>
  <c r="U2727" i="1"/>
  <c r="U3827" i="1"/>
  <c r="U3831" i="1"/>
  <c r="U3835" i="1"/>
  <c r="U3839" i="1"/>
  <c r="U3843" i="1"/>
  <c r="U3847" i="1"/>
  <c r="U3851" i="1"/>
  <c r="U2535" i="1"/>
  <c r="U2539" i="1"/>
  <c r="U2977" i="1"/>
  <c r="U2981" i="1"/>
  <c r="U2985" i="1"/>
  <c r="U2432" i="1"/>
  <c r="U2796" i="1"/>
  <c r="U2800" i="1"/>
  <c r="U2808" i="1"/>
  <c r="U3105" i="1"/>
  <c r="U3202" i="1"/>
  <c r="U3206" i="1"/>
  <c r="U3289" i="1"/>
  <c r="U3350" i="1"/>
  <c r="U4667" i="1"/>
  <c r="U4546" i="1"/>
  <c r="U4724" i="1"/>
  <c r="U4587" i="1"/>
  <c r="U4665" i="1"/>
  <c r="U4677" i="1"/>
  <c r="U2809" i="1"/>
  <c r="U3193" i="1"/>
  <c r="U4807" i="1"/>
  <c r="U3125" i="1"/>
  <c r="U3266" i="1"/>
  <c r="U3745" i="1"/>
  <c r="U1169" i="1"/>
  <c r="U2969" i="1"/>
  <c r="U2794" i="1"/>
  <c r="U2798" i="1"/>
  <c r="U2806" i="1"/>
  <c r="U3207" i="1"/>
  <c r="U3405" i="1"/>
  <c r="U3409" i="1"/>
  <c r="U4808" i="1"/>
  <c r="U5056" i="1"/>
  <c r="U5060" i="1"/>
  <c r="U5064" i="1"/>
  <c r="U5068" i="1"/>
  <c r="U5076" i="1"/>
  <c r="U4812" i="1"/>
  <c r="U3302" i="1"/>
  <c r="U3279" i="1"/>
  <c r="U3283" i="1"/>
  <c r="U4635" i="1"/>
  <c r="U4646" i="1"/>
  <c r="U4484" i="1"/>
  <c r="U4518" i="1"/>
  <c r="U4522" i="1"/>
  <c r="U4526" i="1"/>
  <c r="U2279" i="1"/>
  <c r="U2283" i="1"/>
  <c r="U3191" i="1"/>
  <c r="U3406" i="1"/>
  <c r="U3410" i="1"/>
  <c r="U3600" i="1"/>
  <c r="U3785" i="1"/>
  <c r="U3119" i="1"/>
  <c r="U3272" i="1"/>
  <c r="U3487" i="1"/>
  <c r="U3721" i="1"/>
  <c r="U1270" i="1"/>
  <c r="U1273" i="1"/>
  <c r="U94" i="1"/>
  <c r="U96" i="1"/>
  <c r="U1278" i="1"/>
  <c r="U103" i="1"/>
  <c r="U1136" i="1"/>
  <c r="Q1136" i="1" s="1"/>
  <c r="U1144" i="1"/>
  <c r="Q1144" i="1" s="1"/>
  <c r="U1103" i="1"/>
  <c r="U5149" i="1"/>
  <c r="U1110" i="1"/>
  <c r="U5157" i="1"/>
  <c r="U5160" i="1"/>
  <c r="U1125" i="1"/>
  <c r="U1172" i="1"/>
  <c r="U7" i="1"/>
  <c r="U877" i="1"/>
  <c r="U880" i="1"/>
  <c r="U883" i="1"/>
  <c r="U1989" i="1"/>
  <c r="U1990" i="1"/>
  <c r="U896" i="1"/>
  <c r="U1290" i="1"/>
  <c r="U1298" i="1"/>
  <c r="U1302" i="1"/>
  <c r="U1314" i="1"/>
  <c r="U1318" i="1"/>
  <c r="U1322" i="1"/>
  <c r="U1338" i="1"/>
  <c r="U1346" i="1"/>
  <c r="U1354" i="1"/>
  <c r="U1362" i="1"/>
  <c r="U1366" i="1"/>
  <c r="U138" i="1"/>
  <c r="U1414" i="1"/>
  <c r="U147" i="1"/>
  <c r="U156" i="1"/>
  <c r="U162" i="1"/>
  <c r="U1459" i="1"/>
  <c r="U169" i="1"/>
  <c r="U1487" i="1"/>
  <c r="U193" i="1"/>
  <c r="U1513" i="1"/>
  <c r="U1517" i="1"/>
  <c r="U205" i="1"/>
  <c r="U211" i="1"/>
  <c r="U219" i="1"/>
  <c r="U1525" i="1"/>
  <c r="U1758" i="1"/>
  <c r="U439" i="1"/>
  <c r="U1767" i="1"/>
  <c r="U338" i="1"/>
  <c r="U1683" i="1"/>
  <c r="U384" i="1"/>
  <c r="U696" i="1"/>
  <c r="U699" i="1"/>
  <c r="U703" i="1"/>
  <c r="U707" i="1"/>
  <c r="U711" i="1"/>
  <c r="U936" i="1"/>
  <c r="U1869" i="1"/>
  <c r="U1020" i="1"/>
  <c r="U2573" i="1"/>
  <c r="U2577" i="1"/>
  <c r="U2581" i="1"/>
  <c r="U2585" i="1"/>
  <c r="U2589" i="1"/>
  <c r="U4965" i="1"/>
  <c r="U4969" i="1"/>
  <c r="U4981" i="1"/>
  <c r="U2005" i="1"/>
  <c r="U2083" i="1"/>
  <c r="U2087" i="1"/>
  <c r="U2091" i="1"/>
  <c r="U941" i="1"/>
  <c r="U942" i="1"/>
  <c r="U2101" i="1"/>
  <c r="U2104" i="1"/>
  <c r="U4418" i="1"/>
  <c r="U4432" i="1"/>
  <c r="U985" i="1"/>
  <c r="U2247" i="1"/>
  <c r="U1996" i="1"/>
  <c r="U3040" i="1"/>
  <c r="U2297" i="1"/>
  <c r="U2305" i="1"/>
  <c r="U2317" i="1"/>
  <c r="U2325" i="1"/>
  <c r="U2329" i="1"/>
  <c r="U2333" i="1"/>
  <c r="U2345" i="1"/>
  <c r="U2349" i="1"/>
  <c r="U2361" i="1"/>
  <c r="U2365" i="1"/>
  <c r="U2367" i="1"/>
  <c r="U5105" i="1"/>
  <c r="U5109" i="1"/>
  <c r="U3250" i="1"/>
  <c r="U3254" i="1"/>
  <c r="U2734" i="1"/>
  <c r="U3326" i="1"/>
  <c r="U5137" i="1"/>
  <c r="U2617" i="1"/>
  <c r="U2560" i="1"/>
  <c r="U2564" i="1"/>
  <c r="U2568" i="1"/>
  <c r="U3339" i="1"/>
  <c r="U1269" i="1"/>
  <c r="U91" i="1"/>
  <c r="U93" i="1"/>
  <c r="U1275" i="1"/>
  <c r="U1277" i="1"/>
  <c r="U99" i="1"/>
  <c r="U1281" i="1"/>
  <c r="U1283" i="1"/>
  <c r="U1285" i="1"/>
  <c r="U1130" i="1"/>
  <c r="Q1130" i="1" s="1"/>
  <c r="U1134" i="1"/>
  <c r="Q1134" i="1" s="1"/>
  <c r="U1138" i="1"/>
  <c r="Q1138" i="1" s="1"/>
  <c r="U1142" i="1"/>
  <c r="Q1142" i="1" s="1"/>
  <c r="U1146" i="1"/>
  <c r="U1150" i="1"/>
  <c r="U5143" i="1"/>
  <c r="U1114" i="1"/>
  <c r="U5158" i="1"/>
  <c r="U5175" i="1"/>
  <c r="U1127" i="1"/>
  <c r="U1164" i="1"/>
  <c r="U1170" i="1"/>
  <c r="U1157" i="1"/>
  <c r="U875" i="1"/>
  <c r="U1988" i="1"/>
  <c r="U888" i="1"/>
  <c r="U1991" i="1"/>
  <c r="U2077" i="1"/>
  <c r="U2164" i="1"/>
  <c r="U2172" i="1"/>
  <c r="U2176" i="1"/>
  <c r="U2602" i="1"/>
  <c r="U2618" i="1"/>
  <c r="U2561" i="1"/>
  <c r="U136" i="1"/>
  <c r="U1292" i="1"/>
  <c r="U1296" i="1"/>
  <c r="U1308" i="1"/>
  <c r="U1324" i="1"/>
  <c r="U1328" i="1"/>
  <c r="U1344" i="1"/>
  <c r="U1356" i="1"/>
  <c r="U1360" i="1"/>
  <c r="U1407" i="1"/>
  <c r="U1410" i="1"/>
  <c r="U145" i="1"/>
  <c r="U1424" i="1"/>
  <c r="U1428" i="1"/>
  <c r="U1460" i="1"/>
  <c r="U167" i="1"/>
  <c r="U1466" i="1"/>
  <c r="U1483" i="1"/>
  <c r="U1485" i="1"/>
  <c r="U187" i="1"/>
  <c r="U426" i="1"/>
  <c r="U1765" i="1"/>
  <c r="U1678" i="1"/>
  <c r="U344" i="1"/>
  <c r="U713" i="1"/>
  <c r="U393" i="1"/>
  <c r="U1868" i="1"/>
  <c r="U1871" i="1"/>
  <c r="U1874" i="1"/>
  <c r="U2571" i="1"/>
  <c r="U2575" i="1"/>
  <c r="U2587" i="1"/>
  <c r="U2595" i="1"/>
  <c r="U4963" i="1"/>
  <c r="U4967" i="1"/>
  <c r="U4971" i="1"/>
  <c r="U4975" i="1"/>
  <c r="U4979" i="1"/>
  <c r="U3134" i="1"/>
  <c r="U3138" i="1"/>
  <c r="U2913" i="1"/>
  <c r="U2004" i="1"/>
  <c r="U2085" i="1"/>
  <c r="U2099" i="1"/>
  <c r="U4408" i="1"/>
  <c r="U4412" i="1"/>
  <c r="U4416" i="1"/>
  <c r="U4420" i="1"/>
  <c r="U4424" i="1"/>
  <c r="U4427" i="1"/>
  <c r="U4430" i="1"/>
  <c r="U1092" i="1"/>
  <c r="U2228" i="1"/>
  <c r="U1994" i="1"/>
  <c r="U5045" i="1"/>
  <c r="U5065" i="1"/>
  <c r="U3261" i="1"/>
  <c r="U3714" i="1"/>
  <c r="U3185" i="1"/>
  <c r="U4764" i="1"/>
  <c r="U2961" i="1"/>
  <c r="U3387" i="1"/>
  <c r="U3442" i="1"/>
  <c r="U4528" i="1"/>
  <c r="U3460" i="1"/>
  <c r="U3608" i="1"/>
  <c r="U2997" i="1"/>
  <c r="U3630" i="1"/>
  <c r="U3674" i="1"/>
  <c r="U3783" i="1"/>
  <c r="U4860" i="1"/>
  <c r="U4662" i="1"/>
  <c r="U3913" i="1"/>
  <c r="U4773" i="1"/>
  <c r="U3926" i="1"/>
  <c r="U3934" i="1"/>
  <c r="U3863" i="1"/>
  <c r="U3964" i="1"/>
  <c r="U4185" i="1"/>
  <c r="U3953" i="1"/>
  <c r="U4209" i="1"/>
  <c r="U4213" i="1"/>
  <c r="U3657" i="1"/>
  <c r="U3661" i="1"/>
  <c r="U3681" i="1"/>
  <c r="U3689" i="1"/>
  <c r="U4778" i="1"/>
  <c r="U4200" i="1"/>
  <c r="U4361" i="1"/>
  <c r="U4874" i="1"/>
  <c r="U4499" i="1"/>
  <c r="U4674" i="1"/>
  <c r="U3677" i="1"/>
  <c r="U2716" i="1"/>
  <c r="U2720" i="1"/>
  <c r="U2728" i="1"/>
  <c r="U3165" i="1"/>
  <c r="U4512" i="1"/>
  <c r="U4516" i="1"/>
  <c r="U4520" i="1"/>
  <c r="U4524" i="1"/>
  <c r="U2754" i="1"/>
  <c r="U2713" i="1"/>
  <c r="U3382" i="1"/>
  <c r="U4850" i="1"/>
  <c r="U2223" i="1"/>
  <c r="U2227" i="1"/>
  <c r="U2803" i="1"/>
  <c r="U2807" i="1"/>
  <c r="U2811" i="1"/>
  <c r="U4809" i="1"/>
  <c r="U5042" i="1"/>
  <c r="U5066" i="1"/>
  <c r="U5074" i="1"/>
  <c r="U3276" i="1"/>
  <c r="U4814" i="1"/>
  <c r="U4818" i="1"/>
  <c r="U5130" i="1"/>
  <c r="U2527" i="1"/>
  <c r="U2760" i="1"/>
  <c r="U3643" i="1"/>
  <c r="U3352" i="1"/>
  <c r="U3022" i="1"/>
  <c r="U3403" i="1"/>
  <c r="U4150" i="1"/>
  <c r="U4154" i="1"/>
  <c r="U4529" i="1"/>
  <c r="U3605" i="1"/>
  <c r="U3631" i="1"/>
  <c r="U3624" i="1"/>
  <c r="U3762" i="1"/>
  <c r="U3766" i="1"/>
  <c r="U3732" i="1"/>
  <c r="U3616" i="1"/>
  <c r="U4727" i="1"/>
  <c r="U3780" i="1"/>
  <c r="U3813" i="1"/>
  <c r="U4921" i="1"/>
  <c r="U4706" i="1"/>
  <c r="U4857" i="1"/>
  <c r="U4861" i="1"/>
  <c r="U3910" i="1"/>
  <c r="U3918" i="1"/>
  <c r="U3931" i="1"/>
  <c r="U3965" i="1"/>
  <c r="U3855" i="1"/>
  <c r="U3793" i="1"/>
  <c r="U4186" i="1"/>
  <c r="U3810" i="1"/>
  <c r="U4926" i="1"/>
  <c r="U4934" i="1"/>
  <c r="U3954" i="1"/>
  <c r="U3690" i="1"/>
  <c r="U4158" i="1"/>
  <c r="U4721" i="1"/>
  <c r="U4939" i="1"/>
  <c r="U4800" i="1"/>
  <c r="U4165" i="1"/>
  <c r="U4180" i="1"/>
  <c r="U4192" i="1"/>
  <c r="U4196" i="1"/>
  <c r="U4867" i="1"/>
  <c r="U4871" i="1"/>
  <c r="U4493" i="1"/>
  <c r="U4383" i="1"/>
  <c r="U4387" i="1"/>
  <c r="U3248" i="1"/>
  <c r="U3669" i="1"/>
  <c r="U3673" i="1"/>
  <c r="U4393" i="1"/>
  <c r="U4397" i="1"/>
  <c r="U4401" i="1"/>
  <c r="U4405" i="1"/>
  <c r="U3242" i="1"/>
  <c r="U3199" i="1"/>
  <c r="U3440" i="1"/>
  <c r="U3378" i="1"/>
  <c r="U3602" i="1"/>
  <c r="U3606" i="1"/>
  <c r="U3632" i="1"/>
  <c r="U3617" i="1"/>
  <c r="U4922" i="1"/>
  <c r="U3907" i="1"/>
  <c r="U3915" i="1"/>
  <c r="U3928" i="1"/>
  <c r="U3856" i="1"/>
  <c r="U3790" i="1"/>
  <c r="U3655" i="1"/>
  <c r="U3691" i="1"/>
  <c r="U4776" i="1"/>
  <c r="U3947" i="1"/>
  <c r="U3955" i="1"/>
  <c r="U4193" i="1"/>
  <c r="U4868" i="1"/>
  <c r="U4731" i="1"/>
  <c r="U4384" i="1"/>
  <c r="U4388" i="1"/>
  <c r="U3293" i="1"/>
  <c r="U3491" i="1"/>
  <c r="U4139" i="1"/>
  <c r="U5132" i="1"/>
  <c r="U3111" i="1"/>
  <c r="U3645" i="1"/>
  <c r="U2512" i="1"/>
  <c r="U2789" i="1"/>
  <c r="U4708" i="1"/>
  <c r="U3306" i="1"/>
  <c r="U2994" i="1"/>
  <c r="U3182" i="1"/>
  <c r="U4148" i="1"/>
  <c r="U3445" i="1"/>
  <c r="U3459" i="1"/>
  <c r="U3603" i="1"/>
  <c r="U3607" i="1"/>
  <c r="U3175" i="1"/>
  <c r="U2996" i="1"/>
  <c r="U3893" i="1"/>
  <c r="U3493" i="1"/>
  <c r="U5086" i="1"/>
  <c r="U3815" i="1"/>
  <c r="U4923" i="1"/>
  <c r="U4859" i="1"/>
  <c r="U4631" i="1"/>
  <c r="U4941" i="1"/>
  <c r="U4661" i="1"/>
  <c r="U3713" i="1"/>
  <c r="U3908" i="1"/>
  <c r="U3916" i="1"/>
  <c r="U3920" i="1"/>
  <c r="U3925" i="1"/>
  <c r="U3933" i="1"/>
  <c r="U3967" i="1"/>
  <c r="U3795" i="1"/>
  <c r="U4188" i="1"/>
  <c r="U3808" i="1"/>
  <c r="U4932" i="1"/>
  <c r="U4212" i="1"/>
  <c r="U3660" i="1"/>
  <c r="U3664" i="1"/>
  <c r="U3680" i="1"/>
  <c r="U4719" i="1"/>
  <c r="U4723" i="1"/>
  <c r="U4168" i="1"/>
  <c r="U4937" i="1"/>
  <c r="U4798" i="1"/>
  <c r="U4360" i="1"/>
  <c r="U4356" i="1"/>
  <c r="U4873" i="1"/>
  <c r="U4533" i="1"/>
  <c r="U4673" i="1"/>
  <c r="U2110" i="1"/>
  <c r="U921" i="1"/>
  <c r="U925" i="1"/>
  <c r="U926" i="1"/>
  <c r="U927" i="1"/>
  <c r="U994" i="1"/>
  <c r="U996" i="1"/>
  <c r="U1001" i="1"/>
  <c r="U1023" i="1"/>
  <c r="U2686" i="1"/>
  <c r="U1027" i="1"/>
  <c r="U2690" i="1"/>
  <c r="U2693" i="1"/>
  <c r="U1031" i="1"/>
  <c r="U2698" i="1"/>
  <c r="U1035" i="1"/>
  <c r="U1037" i="1"/>
  <c r="U1038" i="1"/>
  <c r="U992" i="1"/>
  <c r="U3027" i="1"/>
  <c r="U3029" i="1"/>
  <c r="U1068" i="1"/>
  <c r="U3034" i="1"/>
  <c r="U3042" i="1"/>
  <c r="U3047" i="1"/>
  <c r="U3049" i="1"/>
  <c r="U3055" i="1"/>
  <c r="U3057" i="1"/>
  <c r="U1070" i="1"/>
  <c r="U3064" i="1"/>
  <c r="U3070" i="1"/>
  <c r="U3072" i="1"/>
  <c r="U1071" i="1"/>
  <c r="U3079" i="1"/>
  <c r="U3083" i="1"/>
  <c r="U2707" i="1"/>
  <c r="U1041" i="1"/>
  <c r="U1043" i="1"/>
  <c r="U2740" i="1"/>
  <c r="U2742" i="1"/>
  <c r="U1046" i="1"/>
  <c r="U2745" i="1"/>
  <c r="U2748" i="1"/>
  <c r="U2750" i="1"/>
  <c r="U2765" i="1"/>
  <c r="U2770" i="1"/>
  <c r="U2772" i="1"/>
  <c r="U1054" i="1"/>
  <c r="U2774" i="1"/>
  <c r="U1056" i="1"/>
  <c r="U2779" i="1"/>
  <c r="U2781" i="1"/>
  <c r="U1057" i="1"/>
  <c r="U2784" i="1"/>
  <c r="U2785" i="1"/>
  <c r="U1059" i="1"/>
  <c r="U3869" i="1"/>
  <c r="U3871" i="1"/>
  <c r="U3875" i="1"/>
  <c r="U3879" i="1"/>
  <c r="U957" i="1"/>
  <c r="U959" i="1"/>
  <c r="U3495" i="1"/>
  <c r="U3501" i="1"/>
  <c r="U3505" i="1"/>
  <c r="U3507" i="1"/>
  <c r="U3513" i="1"/>
  <c r="U3519" i="1"/>
  <c r="U3521" i="1"/>
  <c r="U3523" i="1"/>
  <c r="U3527" i="1"/>
  <c r="U3531" i="1"/>
  <c r="U3534" i="1"/>
  <c r="U3536" i="1"/>
  <c r="U1084" i="1"/>
  <c r="U3542" i="1"/>
  <c r="U3548" i="1"/>
  <c r="U3564" i="1"/>
  <c r="U3566" i="1"/>
  <c r="U3568" i="1"/>
  <c r="U3574" i="1"/>
  <c r="U3578" i="1"/>
  <c r="U3580" i="1"/>
  <c r="U3584" i="1"/>
  <c r="U3586" i="1"/>
  <c r="U3594" i="1"/>
  <c r="U3596" i="1"/>
  <c r="U1061" i="1"/>
  <c r="U2912" i="1"/>
  <c r="U2908" i="1"/>
  <c r="U2909" i="1"/>
  <c r="U2911" i="1"/>
  <c r="U2914" i="1"/>
  <c r="U954" i="1"/>
  <c r="U2134" i="1"/>
  <c r="U956" i="1"/>
  <c r="U1095" i="1"/>
  <c r="U1098" i="1"/>
  <c r="U2119" i="1"/>
  <c r="U948" i="1"/>
  <c r="U2126" i="1"/>
  <c r="U2129" i="1"/>
  <c r="U2257" i="1"/>
  <c r="U1000" i="1"/>
  <c r="U4503" i="1"/>
  <c r="U3246" i="1"/>
  <c r="U4616" i="1"/>
  <c r="U4640" i="1"/>
  <c r="U874" i="1"/>
  <c r="U129" i="1"/>
  <c r="U4358" i="1"/>
  <c r="U4498" i="1"/>
  <c r="U5170" i="1"/>
  <c r="U1119" i="1"/>
  <c r="U5178" i="1"/>
  <c r="U1694" i="1"/>
  <c r="U356" i="1"/>
  <c r="U124" i="1"/>
  <c r="U1383" i="1"/>
  <c r="U1395" i="1"/>
  <c r="U1986" i="1"/>
  <c r="U872" i="1"/>
  <c r="U900" i="1"/>
  <c r="U5167" i="1"/>
  <c r="U5172" i="1"/>
  <c r="U1124" i="1"/>
  <c r="U90" i="1"/>
  <c r="U1271" i="1"/>
  <c r="U1272" i="1"/>
  <c r="U92" i="1"/>
  <c r="U1274" i="1"/>
  <c r="U95" i="1"/>
  <c r="U1276" i="1"/>
  <c r="U97" i="1"/>
  <c r="U98" i="1"/>
  <c r="U1279" i="1"/>
  <c r="U1280" i="1"/>
  <c r="U101" i="1"/>
  <c r="U1282" i="1"/>
  <c r="U1284" i="1"/>
  <c r="U105" i="1"/>
  <c r="U1129" i="1"/>
  <c r="U1131" i="1"/>
  <c r="Q1131" i="1" s="1"/>
  <c r="U1133" i="1"/>
  <c r="Q1133" i="1" s="1"/>
  <c r="U1137" i="1"/>
  <c r="Q1137" i="1" s="1"/>
  <c r="U1141" i="1"/>
  <c r="Q1141" i="1" s="1"/>
  <c r="U1145" i="1"/>
  <c r="Q1145" i="1" s="1"/>
  <c r="U1149" i="1"/>
  <c r="U1101" i="1"/>
  <c r="U5141" i="1"/>
  <c r="U5144" i="1"/>
  <c r="U5145" i="1"/>
  <c r="U5146" i="1"/>
  <c r="U1106" i="1"/>
  <c r="U5148" i="1"/>
  <c r="U1108" i="1"/>
  <c r="U1112" i="1"/>
  <c r="U5152" i="1"/>
  <c r="U5161" i="1"/>
  <c r="U5162" i="1"/>
  <c r="U5164" i="1"/>
  <c r="U5166" i="1"/>
  <c r="U1118" i="1"/>
  <c r="U5169" i="1"/>
  <c r="U5173" i="1"/>
  <c r="U1123" i="1"/>
  <c r="U1126" i="1"/>
  <c r="U1165" i="1"/>
  <c r="U1688" i="1"/>
  <c r="U1692" i="1"/>
  <c r="U1693" i="1"/>
  <c r="U352" i="1"/>
  <c r="U1699" i="1"/>
  <c r="U1700" i="1"/>
  <c r="U1703" i="1"/>
  <c r="U1705" i="1"/>
  <c r="U1373" i="1"/>
  <c r="U1376" i="1"/>
  <c r="U1385" i="1"/>
  <c r="U126" i="1"/>
  <c r="U1392" i="1"/>
  <c r="U1394" i="1"/>
  <c r="U1397" i="1"/>
  <c r="U1404" i="1"/>
  <c r="U70" i="1"/>
  <c r="U73" i="1"/>
  <c r="U1267" i="1"/>
  <c r="U111" i="1"/>
  <c r="U117" i="1"/>
  <c r="U79" i="1"/>
  <c r="U81" i="1"/>
  <c r="U83" i="1"/>
  <c r="U85" i="1"/>
  <c r="U302" i="1"/>
  <c r="U1640" i="1"/>
  <c r="U1642" i="1"/>
  <c r="U1645" i="1"/>
  <c r="U1647" i="1"/>
  <c r="U1650" i="1"/>
  <c r="U1634" i="1"/>
  <c r="U296" i="1"/>
  <c r="U1635" i="1"/>
  <c r="U1636" i="1"/>
  <c r="U301" i="1"/>
  <c r="U1877" i="1"/>
  <c r="U1879" i="1"/>
  <c r="U1883" i="1"/>
  <c r="U1885" i="1"/>
  <c r="U1887" i="1"/>
  <c r="U1891" i="1"/>
  <c r="U1893" i="1"/>
  <c r="U1897" i="1"/>
  <c r="U1903" i="1"/>
  <c r="U1905" i="1"/>
  <c r="U1917" i="1"/>
  <c r="U1921" i="1"/>
  <c r="U1923" i="1"/>
  <c r="U1927" i="1"/>
  <c r="U1931" i="1"/>
  <c r="U1933" i="1"/>
  <c r="U1939" i="1"/>
  <c r="U1941" i="1"/>
  <c r="U1947" i="1"/>
  <c r="U1949" i="1"/>
  <c r="U1951" i="1"/>
  <c r="U1955" i="1"/>
  <c r="U968" i="1"/>
  <c r="U974" i="1"/>
  <c r="U982" i="1"/>
  <c r="U984" i="1"/>
  <c r="U2998" i="1"/>
  <c r="U1727" i="1"/>
  <c r="U1730" i="1"/>
  <c r="U1731" i="1"/>
  <c r="U400" i="1"/>
  <c r="U402" i="1"/>
  <c r="U1735" i="1"/>
  <c r="U1736" i="1"/>
  <c r="U405" i="1"/>
  <c r="U408" i="1"/>
  <c r="U1743" i="1"/>
  <c r="U411" i="1"/>
  <c r="U412" i="1"/>
  <c r="U413" i="1"/>
  <c r="U1749" i="1"/>
  <c r="U416" i="1"/>
  <c r="U417" i="1"/>
  <c r="U419" i="1"/>
  <c r="U422" i="1"/>
  <c r="U423" i="1"/>
  <c r="U720" i="1"/>
  <c r="U317" i="1"/>
  <c r="U319" i="1"/>
  <c r="U320" i="1"/>
  <c r="U322" i="1"/>
  <c r="U324" i="1"/>
  <c r="U330" i="1"/>
  <c r="U827" i="1"/>
  <c r="U829" i="1"/>
  <c r="U1842" i="1"/>
  <c r="U1844" i="1"/>
  <c r="U807" i="1"/>
  <c r="U808" i="1"/>
  <c r="U1853" i="1"/>
  <c r="U811" i="1"/>
  <c r="U1856" i="1"/>
  <c r="U814" i="1"/>
  <c r="U1861" i="1"/>
  <c r="U1862" i="1"/>
  <c r="U1863" i="1"/>
  <c r="U843" i="1"/>
  <c r="U845" i="1"/>
  <c r="U847" i="1"/>
  <c r="U851" i="1"/>
  <c r="U857" i="1"/>
  <c r="U859" i="1"/>
  <c r="U861" i="1"/>
  <c r="U865" i="1"/>
  <c r="U1985" i="1"/>
  <c r="U871" i="1"/>
  <c r="U1723" i="1"/>
  <c r="U901" i="1"/>
  <c r="U903" i="1"/>
  <c r="U905" i="1"/>
  <c r="U909" i="1"/>
  <c r="U913" i="1"/>
  <c r="U1873" i="1"/>
  <c r="U1018" i="1"/>
  <c r="U2574" i="1"/>
  <c r="U2576" i="1"/>
  <c r="U2580" i="1"/>
  <c r="U2582" i="1"/>
  <c r="U2584" i="1"/>
  <c r="U2588" i="1"/>
  <c r="U2592" i="1"/>
  <c r="U2596" i="1"/>
  <c r="U4958" i="1"/>
  <c r="U4960" i="1"/>
  <c r="U4968" i="1"/>
  <c r="U4970" i="1"/>
  <c r="U4974" i="1"/>
  <c r="U4976" i="1"/>
  <c r="U4978" i="1"/>
  <c r="U3135" i="1"/>
  <c r="U3143" i="1"/>
  <c r="U3151" i="1"/>
  <c r="U1062" i="1"/>
  <c r="U2915" i="1"/>
  <c r="U1081" i="1"/>
  <c r="U3506" i="1"/>
  <c r="U3512" i="1"/>
  <c r="U3514" i="1"/>
  <c r="U3516" i="1"/>
  <c r="U3520" i="1"/>
  <c r="U3528" i="1"/>
  <c r="U3530" i="1"/>
  <c r="U3532" i="1"/>
  <c r="U3533" i="1"/>
  <c r="U3537" i="1"/>
  <c r="U3541" i="1"/>
  <c r="U3543" i="1"/>
  <c r="U3545" i="1"/>
  <c r="U3551" i="1"/>
  <c r="U3553" i="1"/>
  <c r="U3555" i="1"/>
  <c r="U3563" i="1"/>
  <c r="U3567" i="1"/>
  <c r="U3571" i="1"/>
  <c r="U3573" i="1"/>
  <c r="U3575" i="1"/>
  <c r="U3577" i="1"/>
  <c r="U3585" i="1"/>
  <c r="U3587" i="1"/>
  <c r="U3591" i="1"/>
  <c r="U3595" i="1"/>
  <c r="U966" i="1"/>
  <c r="U3868" i="1"/>
  <c r="U3874" i="1"/>
  <c r="U3876" i="1"/>
  <c r="U3878" i="1"/>
  <c r="U3880" i="1"/>
  <c r="U2766" i="1"/>
  <c r="U2768" i="1"/>
  <c r="U1051" i="1"/>
  <c r="U2773" i="1"/>
  <c r="U1053" i="1"/>
  <c r="U1055" i="1"/>
  <c r="U2776" i="1"/>
  <c r="U2778" i="1"/>
  <c r="U2782" i="1"/>
  <c r="U2783" i="1"/>
  <c r="U1058" i="1"/>
  <c r="U1060" i="1"/>
  <c r="U2739" i="1"/>
  <c r="U2743" i="1"/>
  <c r="U1045" i="1"/>
  <c r="U2746" i="1"/>
  <c r="U1050" i="1"/>
  <c r="U2010" i="1"/>
  <c r="U2012" i="1"/>
  <c r="U1003" i="1"/>
  <c r="U1005" i="1"/>
  <c r="U2382" i="1"/>
  <c r="U1011" i="1"/>
  <c r="U2384" i="1"/>
  <c r="U1086" i="1"/>
  <c r="U3786" i="1"/>
  <c r="U1088" i="1"/>
  <c r="U3788" i="1"/>
  <c r="U2533" i="1"/>
  <c r="U1016" i="1"/>
  <c r="U1017" i="1"/>
  <c r="U1077" i="1"/>
  <c r="U3188" i="1"/>
  <c r="U3189" i="1"/>
  <c r="U3190" i="1"/>
  <c r="U2503" i="1"/>
  <c r="U2178" i="1"/>
  <c r="U2180" i="1"/>
  <c r="U2182" i="1"/>
  <c r="U2194" i="1"/>
  <c r="U2196" i="1"/>
  <c r="U2198" i="1"/>
  <c r="U2200" i="1"/>
  <c r="U2210" i="1"/>
  <c r="U2212" i="1"/>
  <c r="U2214" i="1"/>
  <c r="U2216" i="1"/>
  <c r="U2370" i="1"/>
  <c r="U5090" i="1"/>
  <c r="U5100" i="1"/>
  <c r="U5102" i="1"/>
  <c r="U5104" i="1"/>
  <c r="U2261" i="1"/>
  <c r="U2265" i="1"/>
  <c r="U2267" i="1"/>
  <c r="U2269" i="1"/>
  <c r="U2275" i="1"/>
  <c r="U2253" i="1"/>
  <c r="U2255" i="1"/>
  <c r="U2248" i="1"/>
  <c r="U2252" i="1"/>
  <c r="U3213" i="1"/>
  <c r="U3215" i="1"/>
  <c r="U2988" i="1"/>
  <c r="U2990" i="1"/>
  <c r="U2285" i="1"/>
  <c r="U2287" i="1"/>
  <c r="U2078" i="1"/>
  <c r="U3366" i="1"/>
  <c r="U3368" i="1"/>
  <c r="U3370" i="1"/>
  <c r="U3372" i="1"/>
  <c r="U5124" i="1"/>
  <c r="U5085" i="1"/>
  <c r="U2924" i="1"/>
  <c r="U2926" i="1"/>
  <c r="U2928" i="1"/>
  <c r="U2930" i="1"/>
  <c r="U2514" i="1"/>
  <c r="U2730" i="1"/>
  <c r="U2732" i="1"/>
  <c r="U3737" i="1"/>
  <c r="U3739" i="1"/>
  <c r="U3741" i="1"/>
  <c r="U3743" i="1"/>
  <c r="U4320" i="1"/>
  <c r="U2439" i="1"/>
  <c r="U2441" i="1"/>
  <c r="U2443" i="1"/>
  <c r="U2451" i="1"/>
  <c r="U2453" i="1"/>
  <c r="U2455" i="1"/>
  <c r="U2457" i="1"/>
  <c r="U2459" i="1"/>
  <c r="U2467" i="1"/>
  <c r="U2469" i="1"/>
  <c r="U2519" i="1"/>
  <c r="U2521" i="1"/>
  <c r="U3450" i="1"/>
  <c r="U3452" i="1"/>
  <c r="U3456" i="1"/>
  <c r="U3458" i="1"/>
  <c r="U2435" i="1"/>
  <c r="U3463" i="1"/>
  <c r="U3467" i="1"/>
  <c r="U3469" i="1"/>
  <c r="U3473" i="1"/>
  <c r="U3477" i="1"/>
  <c r="U3172" i="1"/>
  <c r="U4363" i="1"/>
  <c r="U4365" i="1"/>
  <c r="U4367" i="1"/>
  <c r="U4369" i="1"/>
  <c r="U4375" i="1"/>
  <c r="U3986" i="1"/>
  <c r="U3990" i="1"/>
  <c r="U3992" i="1"/>
  <c r="U3996" i="1"/>
  <c r="U4002" i="1"/>
  <c r="U4008" i="1"/>
  <c r="U4010" i="1"/>
  <c r="U4014" i="1"/>
  <c r="U4016" i="1"/>
  <c r="U4018" i="1"/>
  <c r="U4026" i="1"/>
  <c r="U4040" i="1"/>
  <c r="U4050" i="1"/>
  <c r="U4058" i="1"/>
  <c r="U4062" i="1"/>
  <c r="U4064" i="1"/>
  <c r="U4074" i="1"/>
  <c r="U4082" i="1"/>
  <c r="U4084" i="1"/>
  <c r="U4086" i="1"/>
  <c r="U4088" i="1"/>
  <c r="U4092" i="1"/>
  <c r="U4096" i="1"/>
  <c r="U4098" i="1"/>
  <c r="U4102" i="1"/>
  <c r="U4106" i="1"/>
  <c r="U4110" i="1"/>
  <c r="U4116" i="1"/>
  <c r="U4124" i="1"/>
  <c r="U4130" i="1"/>
  <c r="U4134" i="1"/>
  <c r="U4136" i="1"/>
  <c r="U4138" i="1"/>
  <c r="U5129" i="1"/>
  <c r="U3110" i="1"/>
  <c r="U3112" i="1"/>
  <c r="U2526" i="1"/>
  <c r="U2528" i="1"/>
  <c r="U2761" i="1"/>
  <c r="U3644" i="1"/>
  <c r="U3648" i="1"/>
  <c r="U3353" i="1"/>
  <c r="U2507" i="1"/>
  <c r="U2790" i="1"/>
  <c r="U4709" i="1"/>
  <c r="U3307" i="1"/>
  <c r="U3087" i="1"/>
  <c r="U3091" i="1"/>
  <c r="U3265" i="1"/>
  <c r="U2937" i="1"/>
  <c r="U2939" i="1"/>
  <c r="U2945" i="1"/>
  <c r="U3003" i="1"/>
  <c r="U3005" i="1"/>
  <c r="U4947" i="1"/>
  <c r="U4949" i="1"/>
  <c r="U4803" i="1"/>
  <c r="U4805" i="1"/>
  <c r="U3231" i="1"/>
  <c r="U3233" i="1"/>
  <c r="U3017" i="1"/>
  <c r="U3019" i="1"/>
  <c r="U3021" i="1"/>
  <c r="U3402" i="1"/>
  <c r="U3404" i="1"/>
  <c r="U4145" i="1"/>
  <c r="U4147" i="1"/>
  <c r="U4149" i="1"/>
  <c r="U3359" i="1"/>
  <c r="U5039" i="1"/>
  <c r="U5041" i="1"/>
  <c r="U5047" i="1"/>
  <c r="U5051" i="1"/>
  <c r="U5053" i="1"/>
  <c r="U5057" i="1"/>
  <c r="U5061" i="1"/>
  <c r="U5067" i="1"/>
  <c r="U5069" i="1"/>
  <c r="U5071" i="1"/>
  <c r="U5075" i="1"/>
  <c r="U5081" i="1"/>
  <c r="U3106" i="1"/>
  <c r="U3277" i="1"/>
  <c r="U4813" i="1"/>
  <c r="U4815" i="1"/>
  <c r="U4817" i="1"/>
  <c r="U4819" i="1"/>
  <c r="U3120" i="1"/>
  <c r="U3303" i="1"/>
  <c r="U3203" i="1"/>
  <c r="U3267" i="1"/>
  <c r="U3269" i="1"/>
  <c r="U3273" i="1"/>
  <c r="U3280" i="1"/>
  <c r="U3284" i="1"/>
  <c r="U3286" i="1"/>
  <c r="U3290" i="1"/>
  <c r="U3746" i="1"/>
  <c r="U3748" i="1"/>
  <c r="U3752" i="1"/>
  <c r="U3758" i="1"/>
  <c r="U3390" i="1"/>
  <c r="U4734" i="1"/>
  <c r="U4591" i="1"/>
  <c r="U4595" i="1"/>
  <c r="U4597" i="1"/>
  <c r="U4601" i="1"/>
  <c r="U3312" i="1"/>
  <c r="U4160" i="1"/>
  <c r="U4162" i="1"/>
  <c r="U4786" i="1"/>
  <c r="U3130" i="1"/>
  <c r="U4175" i="1"/>
  <c r="U4944" i="1"/>
  <c r="U4924" i="1"/>
  <c r="U3394" i="1"/>
  <c r="U3398" i="1"/>
  <c r="U2963" i="1"/>
  <c r="U3635" i="1"/>
  <c r="U3939" i="1"/>
  <c r="U4795" i="1"/>
  <c r="U4797" i="1"/>
  <c r="U4820" i="1"/>
  <c r="U4824" i="1"/>
  <c r="U4826" i="1"/>
  <c r="U4957" i="1"/>
  <c r="U3628" i="1"/>
  <c r="U3805" i="1"/>
  <c r="U3637" i="1"/>
  <c r="U4686" i="1"/>
  <c r="U4690" i="1"/>
  <c r="U4692" i="1"/>
  <c r="U4694" i="1"/>
  <c r="U3649" i="1"/>
  <c r="U3727" i="1"/>
  <c r="U3735" i="1"/>
  <c r="U3400" i="1"/>
  <c r="U4228" i="1"/>
  <c r="U4230" i="1"/>
  <c r="U4232" i="1"/>
  <c r="U4234" i="1"/>
  <c r="U4854" i="1"/>
  <c r="U3774" i="1"/>
  <c r="U3776" i="1"/>
  <c r="U3778" i="1"/>
  <c r="U3860" i="1"/>
  <c r="U3882" i="1"/>
  <c r="U3897" i="1"/>
  <c r="U3803" i="1"/>
  <c r="U4557" i="1"/>
  <c r="U4565" i="1"/>
  <c r="U4569" i="1"/>
  <c r="U4571" i="1"/>
  <c r="U4573" i="1"/>
  <c r="U4577" i="1"/>
  <c r="U4579" i="1"/>
  <c r="U4583" i="1"/>
  <c r="U3890" i="1"/>
  <c r="U3816" i="1"/>
  <c r="U3822" i="1"/>
  <c r="U4832" i="1"/>
  <c r="U4834" i="1"/>
  <c r="U4836" i="1"/>
  <c r="U4840" i="1"/>
  <c r="U4352" i="1"/>
  <c r="U4354" i="1"/>
  <c r="U4741" i="1"/>
  <c r="U4745" i="1"/>
  <c r="U4201" i="1"/>
  <c r="U3968" i="1"/>
  <c r="U3972" i="1"/>
  <c r="U3976" i="1"/>
  <c r="U3956" i="1"/>
  <c r="U3978" i="1"/>
  <c r="U4236" i="1"/>
  <c r="U4240" i="1"/>
  <c r="U4496" i="1"/>
  <c r="U4884" i="1"/>
  <c r="U4681" i="1"/>
  <c r="U4504" i="1"/>
  <c r="U4756" i="1"/>
  <c r="U4844" i="1"/>
  <c r="U4846" i="1"/>
  <c r="U4292" i="1"/>
  <c r="U4296" i="1"/>
  <c r="U4302" i="1"/>
  <c r="U4346" i="1"/>
  <c r="U4329" i="1"/>
  <c r="U4332" i="1"/>
  <c r="U4390" i="1"/>
  <c r="U4491" i="1"/>
  <c r="U4671" i="1"/>
  <c r="U4712" i="1"/>
  <c r="U4714" i="1"/>
  <c r="U4391" i="1"/>
  <c r="U4649" i="1"/>
  <c r="U4651" i="1"/>
  <c r="U4653" i="1"/>
  <c r="U4655" i="1"/>
  <c r="U4657" i="1"/>
  <c r="U4487" i="1"/>
  <c r="U4551" i="1"/>
  <c r="U3751" i="1"/>
  <c r="U3755" i="1"/>
  <c r="U3757" i="1"/>
  <c r="U3389" i="1"/>
  <c r="U4590" i="1"/>
  <c r="U4594" i="1"/>
  <c r="U4600" i="1"/>
  <c r="U4604" i="1"/>
  <c r="U3311" i="1"/>
  <c r="U4789" i="1"/>
  <c r="U3478" i="1"/>
  <c r="U3480" i="1"/>
  <c r="U3129" i="1"/>
  <c r="U3131" i="1"/>
  <c r="U4178" i="1"/>
  <c r="U3296" i="1"/>
  <c r="U3771" i="1"/>
  <c r="U3414" i="1"/>
  <c r="U3418" i="1"/>
  <c r="U3422" i="1"/>
  <c r="U3426" i="1"/>
  <c r="U3430" i="1"/>
  <c r="U3434" i="1"/>
  <c r="U3344" i="1"/>
  <c r="U4925" i="1"/>
  <c r="U3395" i="1"/>
  <c r="U3399" i="1"/>
  <c r="U3938" i="1"/>
  <c r="U3940" i="1"/>
  <c r="U4623" i="1"/>
  <c r="U4625" i="1"/>
  <c r="U4794" i="1"/>
  <c r="U4823" i="1"/>
  <c r="U4825" i="1"/>
  <c r="U4956" i="1"/>
  <c r="U3629" i="1"/>
  <c r="U4687" i="1"/>
  <c r="U4554" i="1"/>
  <c r="U4560" i="1"/>
  <c r="U4564" i="1"/>
  <c r="U4572" i="1"/>
  <c r="U3889" i="1"/>
  <c r="U3891" i="1"/>
  <c r="U3817" i="1"/>
  <c r="U3821" i="1"/>
  <c r="U3823" i="1"/>
  <c r="U3825" i="1"/>
  <c r="U4829" i="1"/>
  <c r="U4837" i="1"/>
  <c r="U4742" i="1"/>
  <c r="U4202" i="1"/>
  <c r="U3960" i="1"/>
  <c r="U3969" i="1"/>
  <c r="U3973" i="1"/>
  <c r="U3949" i="1"/>
  <c r="U3957" i="1"/>
  <c r="U4141" i="1"/>
  <c r="U3979" i="1"/>
  <c r="U4140" i="1"/>
  <c r="U3942" i="1"/>
  <c r="U4205" i="1"/>
  <c r="U4239" i="1"/>
  <c r="U4760" i="1"/>
  <c r="U4207" i="1"/>
  <c r="U4883" i="1"/>
  <c r="U4887" i="1"/>
  <c r="U4437" i="1"/>
  <c r="U4843" i="1"/>
  <c r="U4847" i="1"/>
  <c r="U4295" i="1"/>
  <c r="U4297" i="1"/>
  <c r="U4301" i="1"/>
  <c r="U4345" i="1"/>
  <c r="U4349" i="1"/>
  <c r="U4326" i="1"/>
  <c r="U4328" i="1"/>
  <c r="U4331" i="1"/>
  <c r="U4747" i="1"/>
  <c r="U4490" i="1"/>
  <c r="U4728" i="1"/>
  <c r="U4488" i="1"/>
  <c r="U4633" i="1"/>
  <c r="U4608" i="1"/>
  <c r="U3659" i="1"/>
  <c r="U4703" i="1"/>
  <c r="U14" i="1"/>
  <c r="U1200" i="1"/>
  <c r="U4788" i="1"/>
  <c r="U3483" i="1"/>
  <c r="U3128" i="1"/>
  <c r="U4291" i="1"/>
  <c r="U4581" i="1"/>
  <c r="U3886" i="1"/>
  <c r="U1193" i="1"/>
  <c r="U893" i="1"/>
  <c r="U898" i="1"/>
  <c r="U2396" i="1"/>
  <c r="U2414" i="1"/>
  <c r="U2416" i="1"/>
  <c r="U2418" i="1"/>
  <c r="U2422" i="1"/>
  <c r="U2019" i="1"/>
  <c r="U2025" i="1"/>
  <c r="U933" i="1"/>
  <c r="U2028" i="1"/>
  <c r="U2030" i="1"/>
  <c r="U2032" i="1"/>
  <c r="U2034" i="1"/>
  <c r="U2036" i="1"/>
  <c r="U2038" i="1"/>
  <c r="U2040" i="1"/>
  <c r="U2042" i="1"/>
  <c r="U2044" i="1"/>
  <c r="U934" i="1"/>
  <c r="U2047" i="1"/>
  <c r="U2049" i="1"/>
  <c r="U2051" i="1"/>
  <c r="U2053" i="1"/>
  <c r="U2055" i="1"/>
  <c r="U2057" i="1"/>
  <c r="U2059" i="1"/>
  <c r="U2061" i="1"/>
  <c r="U935" i="1"/>
  <c r="U2064" i="1"/>
  <c r="U2066" i="1"/>
  <c r="U2068" i="1"/>
  <c r="U2070" i="1"/>
  <c r="U2072" i="1"/>
  <c r="U917" i="1"/>
  <c r="U2006" i="1"/>
  <c r="U42" i="1"/>
  <c r="U113" i="1"/>
  <c r="U806" i="1"/>
  <c r="U2461" i="1"/>
  <c r="U2525" i="1"/>
  <c r="U3896" i="1"/>
  <c r="U4748" i="1"/>
  <c r="U3802" i="1"/>
  <c r="U4208" i="1"/>
  <c r="U102" i="1"/>
  <c r="U1326" i="1"/>
  <c r="U1358" i="1"/>
  <c r="U1364" i="1"/>
  <c r="U1405" i="1"/>
  <c r="U3209" i="1"/>
  <c r="U3217" i="1"/>
  <c r="U2755" i="1"/>
  <c r="U4827" i="1"/>
  <c r="U4953" i="1"/>
  <c r="U4284" i="1"/>
  <c r="U4286" i="1"/>
  <c r="U4508" i="1"/>
  <c r="U121" i="1"/>
  <c r="U89" i="1"/>
  <c r="U810" i="1"/>
  <c r="U886" i="1"/>
  <c r="U3059" i="1"/>
  <c r="U1004" i="1"/>
  <c r="U2374" i="1"/>
  <c r="U3448" i="1"/>
  <c r="AI16" i="1"/>
  <c r="U36" i="1"/>
  <c r="U37" i="1"/>
  <c r="U43" i="1"/>
  <c r="U52" i="1"/>
  <c r="U1260" i="1"/>
  <c r="U1262" i="1"/>
  <c r="U56" i="1"/>
  <c r="U63" i="1"/>
  <c r="U1207" i="1"/>
  <c r="U1160" i="1"/>
  <c r="U1305" i="1"/>
  <c r="U867" i="1"/>
  <c r="U2700" i="1"/>
  <c r="U2494" i="1"/>
  <c r="U3012" i="1"/>
  <c r="U2448" i="1"/>
  <c r="U4707" i="1"/>
  <c r="U2712" i="1"/>
  <c r="U5079" i="1"/>
  <c r="U4596" i="1"/>
  <c r="U3935" i="1"/>
  <c r="U4556" i="1"/>
  <c r="U4702" i="1"/>
  <c r="U4881" i="1"/>
  <c r="U4757" i="1"/>
  <c r="U377" i="1"/>
  <c r="U1713" i="1"/>
  <c r="U1715" i="1"/>
  <c r="U381" i="1"/>
  <c r="U1719" i="1"/>
  <c r="U1438" i="1"/>
  <c r="U1455" i="1"/>
  <c r="U1880" i="1"/>
  <c r="U1888" i="1"/>
  <c r="U1896" i="1"/>
  <c r="U819" i="1"/>
  <c r="U840" i="1"/>
  <c r="U844" i="1"/>
  <c r="U3500" i="1"/>
  <c r="U986" i="1"/>
  <c r="U2229" i="1"/>
  <c r="U2706" i="1"/>
  <c r="U2328" i="1"/>
  <c r="U4094" i="1"/>
  <c r="U4135" i="1"/>
  <c r="U3639" i="1"/>
  <c r="U3089" i="1"/>
  <c r="U4156" i="1"/>
  <c r="U3358" i="1"/>
  <c r="U5046" i="1"/>
  <c r="U5054" i="1"/>
  <c r="U5072" i="1"/>
  <c r="U4669" i="1"/>
  <c r="U3204" i="1"/>
  <c r="U4736" i="1"/>
  <c r="U3309" i="1"/>
  <c r="U2995" i="1"/>
  <c r="U4912" i="1"/>
  <c r="U4916" i="1"/>
  <c r="U4920" i="1"/>
  <c r="U3773" i="1"/>
  <c r="U3858" i="1"/>
  <c r="U3799" i="1"/>
  <c r="U3238" i="1"/>
  <c r="U3924" i="1"/>
  <c r="U4738" i="1"/>
  <c r="U4206" i="1"/>
  <c r="U4535" i="1"/>
  <c r="U4195" i="1"/>
  <c r="U4870" i="1"/>
  <c r="U4243" i="1"/>
  <c r="U4333" i="1"/>
  <c r="U4541" i="1"/>
  <c r="U1215" i="1"/>
  <c r="U1289" i="1"/>
  <c r="U1857" i="1"/>
  <c r="U1983" i="1"/>
  <c r="U1052" i="1"/>
  <c r="U2701" i="1"/>
  <c r="U2490" i="1"/>
  <c r="U3010" i="1"/>
  <c r="U2718" i="1"/>
  <c r="U4804" i="1"/>
  <c r="U3020" i="1"/>
  <c r="U5077" i="1"/>
  <c r="U5083" i="1"/>
  <c r="U3104" i="1"/>
  <c r="U3275" i="1"/>
  <c r="U3300" i="1"/>
  <c r="U3756" i="1"/>
  <c r="U3388" i="1"/>
  <c r="U4598" i="1"/>
  <c r="U3927" i="1"/>
  <c r="U4933" i="1"/>
  <c r="U4558" i="1"/>
  <c r="U4495" i="1"/>
  <c r="U4877" i="1"/>
  <c r="U4752" i="1"/>
  <c r="U2082" i="1"/>
  <c r="U3080" i="1"/>
  <c r="U2694" i="1"/>
  <c r="U3167" i="1"/>
  <c r="U3169" i="1"/>
  <c r="U3171" i="1"/>
  <c r="U4364" i="1"/>
  <c r="U4366" i="1"/>
  <c r="U4372" i="1"/>
  <c r="U4376" i="1"/>
  <c r="U3126" i="1"/>
  <c r="U3301" i="1"/>
  <c r="U3287" i="1"/>
  <c r="U3693" i="1"/>
  <c r="U3697" i="1"/>
  <c r="U3701" i="1"/>
  <c r="U3705" i="1"/>
  <c r="U3709" i="1"/>
  <c r="U3377" i="1"/>
  <c r="U3618" i="1"/>
  <c r="U3807" i="1"/>
  <c r="U4688" i="1"/>
  <c r="U3729" i="1"/>
  <c r="U4348" i="1"/>
  <c r="U4323" i="1"/>
  <c r="U4327" i="1"/>
  <c r="U5147" i="1"/>
  <c r="U346" i="1"/>
  <c r="U1690" i="1"/>
  <c r="U355" i="1"/>
  <c r="U1378" i="1"/>
  <c r="U1382" i="1"/>
  <c r="U1391" i="1"/>
  <c r="U1323" i="1"/>
  <c r="U1425" i="1"/>
  <c r="U1435" i="1"/>
  <c r="U1467" i="1"/>
  <c r="U172" i="1"/>
  <c r="U1474" i="1"/>
  <c r="U179" i="1"/>
  <c r="U183" i="1"/>
  <c r="U1495" i="1"/>
  <c r="U213" i="1"/>
  <c r="U1135" i="1"/>
  <c r="Q1135" i="1" s="1"/>
  <c r="U238" i="1"/>
  <c r="U1543" i="1"/>
  <c r="U240" i="1"/>
  <c r="U242" i="1"/>
  <c r="U1549" i="1"/>
  <c r="U1553" i="1"/>
  <c r="U1557" i="1"/>
  <c r="U247" i="1"/>
  <c r="U1562" i="1"/>
  <c r="U1564" i="1"/>
  <c r="U251" i="1"/>
  <c r="U253" i="1"/>
  <c r="U254" i="1"/>
  <c r="U1573" i="1"/>
  <c r="U1574" i="1"/>
  <c r="U1577" i="1"/>
  <c r="U1581" i="1"/>
  <c r="U1584" i="1"/>
  <c r="U264" i="1"/>
  <c r="U1588" i="1"/>
  <c r="U1592" i="1"/>
  <c r="U1595" i="1"/>
  <c r="U267" i="1"/>
  <c r="U1602" i="1"/>
  <c r="U268" i="1"/>
  <c r="U1607" i="1"/>
  <c r="U1610" i="1"/>
  <c r="U273" i="1"/>
  <c r="U1615" i="1"/>
  <c r="U276" i="1"/>
  <c r="U1620" i="1"/>
  <c r="U279" i="1"/>
  <c r="U1624" i="1"/>
  <c r="U1628" i="1"/>
  <c r="U1630" i="1"/>
  <c r="U285" i="1"/>
  <c r="U1147" i="1"/>
  <c r="U5142" i="1"/>
  <c r="U5156" i="1"/>
  <c r="U1256" i="1"/>
  <c r="U1258" i="1"/>
  <c r="U1161" i="1"/>
  <c r="U130" i="1"/>
  <c r="U134" i="1"/>
  <c r="U75" i="1"/>
  <c r="U1413" i="1"/>
  <c r="U112" i="1"/>
  <c r="U1643" i="1"/>
  <c r="U854" i="1"/>
  <c r="U863" i="1"/>
  <c r="U1544" i="1"/>
  <c r="U239" i="1"/>
  <c r="U1546" i="1"/>
  <c r="U1547" i="1"/>
  <c r="U1548" i="1"/>
  <c r="U244" i="1"/>
  <c r="U1550" i="1"/>
  <c r="U1552" i="1"/>
  <c r="U1554" i="1"/>
  <c r="U1556" i="1"/>
  <c r="U1558" i="1"/>
  <c r="U246" i="1"/>
  <c r="U1559" i="1"/>
  <c r="U1561" i="1"/>
  <c r="U248" i="1"/>
  <c r="U1563" i="1"/>
  <c r="U1565" i="1"/>
  <c r="U1566" i="1"/>
  <c r="U252" i="1"/>
  <c r="U1568" i="1"/>
  <c r="U1569" i="1"/>
  <c r="U1571" i="1"/>
  <c r="U255" i="1"/>
  <c r="U1572" i="1"/>
  <c r="U257" i="1"/>
  <c r="U259" i="1"/>
  <c r="U260" i="1"/>
  <c r="U1576" i="1"/>
  <c r="U1578" i="1"/>
  <c r="U1580" i="1"/>
  <c r="U1582" i="1"/>
  <c r="U262" i="1"/>
  <c r="U1586" i="1"/>
  <c r="U4417" i="1"/>
  <c r="U4431" i="1"/>
  <c r="U1049" i="1"/>
  <c r="U2708" i="1"/>
  <c r="U3030" i="1"/>
  <c r="U3035" i="1"/>
  <c r="U3066" i="1"/>
  <c r="U3068" i="1"/>
  <c r="U2683" i="1"/>
  <c r="U2699" i="1"/>
  <c r="U1087" i="1"/>
  <c r="U2489" i="1"/>
  <c r="U5121" i="1"/>
  <c r="U2079" i="1"/>
  <c r="U3465" i="1"/>
  <c r="U3471" i="1"/>
  <c r="U4065" i="1"/>
  <c r="U4085" i="1"/>
  <c r="U168" i="1"/>
  <c r="U1475" i="1"/>
  <c r="U1494" i="1"/>
  <c r="U196" i="1"/>
  <c r="U224" i="1"/>
  <c r="U226" i="1"/>
  <c r="U1534" i="1"/>
  <c r="U1839" i="1"/>
  <c r="U1953" i="1"/>
  <c r="U976" i="1"/>
  <c r="U978" i="1"/>
  <c r="U980" i="1"/>
  <c r="U1684" i="1"/>
  <c r="U1734" i="1"/>
  <c r="U1738" i="1"/>
  <c r="U392" i="1"/>
  <c r="U828" i="1"/>
  <c r="U839" i="1"/>
  <c r="U860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0" i="1"/>
  <c r="U704" i="1"/>
  <c r="U708" i="1"/>
  <c r="U939" i="1"/>
  <c r="U1872" i="1"/>
  <c r="U2586" i="1"/>
  <c r="U2590" i="1"/>
  <c r="U4980" i="1"/>
  <c r="U3133" i="1"/>
  <c r="U3145" i="1"/>
  <c r="U3147" i="1"/>
  <c r="U3149" i="1"/>
  <c r="U3153" i="1"/>
  <c r="U3155" i="1"/>
  <c r="U3157" i="1"/>
  <c r="U3159" i="1"/>
  <c r="U2081" i="1"/>
  <c r="U2244" i="1"/>
  <c r="U1993" i="1"/>
  <c r="U3048" i="1"/>
  <c r="U2687" i="1"/>
  <c r="U1025" i="1"/>
  <c r="U2241" i="1"/>
  <c r="U2179" i="1"/>
  <c r="U2181" i="1"/>
  <c r="U2548" i="1"/>
  <c r="U2356" i="1"/>
  <c r="U2358" i="1"/>
  <c r="U2520" i="1"/>
  <c r="U3447" i="1"/>
  <c r="U3168" i="1"/>
  <c r="U4371" i="1"/>
  <c r="U4373" i="1"/>
  <c r="U4377" i="1"/>
  <c r="U4000" i="1"/>
  <c r="U3646" i="1"/>
  <c r="U3355" i="1"/>
  <c r="U2276" i="1"/>
  <c r="U2280" i="1"/>
  <c r="U4532" i="1"/>
  <c r="U4382" i="1"/>
  <c r="U4386" i="1"/>
  <c r="U3001" i="1"/>
  <c r="U3116" i="1"/>
  <c r="U2792" i="1"/>
  <c r="U3599" i="1"/>
  <c r="U3365" i="1"/>
  <c r="U4024" i="1"/>
  <c r="U4028" i="1"/>
  <c r="U4030" i="1"/>
  <c r="U4032" i="1"/>
  <c r="U3114" i="1"/>
  <c r="U2757" i="1"/>
  <c r="U3642" i="1"/>
  <c r="U3356" i="1"/>
  <c r="U4851" i="1"/>
  <c r="U3178" i="1"/>
  <c r="U3258" i="1"/>
  <c r="U3262" i="1"/>
  <c r="U3282" i="1"/>
  <c r="U2962" i="1"/>
  <c r="U3749" i="1"/>
  <c r="U3692" i="1"/>
  <c r="U3696" i="1"/>
  <c r="U3700" i="1"/>
  <c r="U3704" i="1"/>
  <c r="U3708" i="1"/>
  <c r="U3712" i="1"/>
  <c r="U3444" i="1"/>
  <c r="U3718" i="1"/>
  <c r="U3722" i="1"/>
  <c r="U3619" i="1"/>
  <c r="U4624" i="1"/>
  <c r="U4911" i="1"/>
  <c r="U4915" i="1"/>
  <c r="U4919" i="1"/>
  <c r="U4955" i="1"/>
  <c r="U3612" i="1"/>
  <c r="U3401" i="1"/>
  <c r="U4729" i="1"/>
  <c r="U4563" i="1"/>
  <c r="U3819" i="1"/>
  <c r="U3682" i="1"/>
  <c r="U4775" i="1"/>
  <c r="U4777" i="1"/>
  <c r="U3948" i="1"/>
  <c r="U3963" i="1"/>
  <c r="U3977" i="1"/>
  <c r="U4875" i="1"/>
  <c r="U4249" i="1"/>
  <c r="U4257" i="1"/>
  <c r="U4277" i="1"/>
  <c r="U4287" i="1"/>
  <c r="U4480" i="1"/>
  <c r="U4217" i="1"/>
  <c r="U4311" i="1"/>
  <c r="U4313" i="1"/>
  <c r="U4492" i="1"/>
  <c r="U4389" i="1"/>
  <c r="U4716" i="1"/>
  <c r="U4676" i="1"/>
  <c r="U4730" i="1"/>
  <c r="U4660" i="1"/>
  <c r="U796" i="1"/>
  <c r="U237" i="1"/>
  <c r="U5153" i="1"/>
  <c r="U1120" i="1"/>
  <c r="U40" i="1"/>
  <c r="U349" i="1"/>
  <c r="U354" i="1"/>
  <c r="U74" i="1"/>
  <c r="U1512" i="1"/>
  <c r="U1514" i="1"/>
  <c r="U202" i="1"/>
  <c r="U427" i="1"/>
  <c r="U1757" i="1"/>
  <c r="U1760" i="1"/>
  <c r="U431" i="1"/>
  <c r="U1920" i="1"/>
  <c r="U1913" i="1"/>
  <c r="U229" i="1"/>
  <c r="U1541" i="1"/>
  <c r="U1583" i="1"/>
  <c r="U263" i="1"/>
  <c r="U1587" i="1"/>
  <c r="U1591" i="1"/>
  <c r="U1594" i="1"/>
  <c r="U1598" i="1"/>
  <c r="U1601" i="1"/>
  <c r="U1605" i="1"/>
  <c r="U270" i="1"/>
  <c r="U1609" i="1"/>
  <c r="U272" i="1"/>
  <c r="U1614" i="1"/>
  <c r="U275" i="1"/>
  <c r="U1619" i="1"/>
  <c r="U278" i="1"/>
  <c r="U281" i="1"/>
  <c r="U1627" i="1"/>
  <c r="U283" i="1"/>
  <c r="U284" i="1"/>
  <c r="U1286" i="1"/>
  <c r="U1687" i="1"/>
  <c r="U1158" i="1"/>
  <c r="U1380" i="1"/>
  <c r="U125" i="1"/>
  <c r="U1387" i="1"/>
  <c r="U171" i="1"/>
  <c r="U114" i="1"/>
  <c r="U177" i="1"/>
  <c r="U1521" i="1"/>
  <c r="U210" i="1"/>
  <c r="U225" i="1"/>
  <c r="U1648" i="1"/>
  <c r="U790" i="1"/>
  <c r="U1838" i="1"/>
  <c r="U233" i="1"/>
  <c r="U1538" i="1"/>
  <c r="U1143" i="1"/>
  <c r="Q1143" i="1" s="1"/>
  <c r="U306" i="1"/>
  <c r="U309" i="1"/>
  <c r="U1657" i="1"/>
  <c r="U45" i="1"/>
  <c r="U1167" i="1"/>
  <c r="U360" i="1"/>
  <c r="U1708" i="1"/>
  <c r="U1299" i="1"/>
  <c r="U1411" i="1"/>
  <c r="U1444" i="1"/>
  <c r="U1465" i="1"/>
  <c r="U1497" i="1"/>
  <c r="U82" i="1"/>
  <c r="U215" i="1"/>
  <c r="U970" i="1"/>
  <c r="U1934" i="1"/>
  <c r="U4989" i="1"/>
  <c r="U398" i="1"/>
  <c r="U825" i="1"/>
  <c r="U803" i="1"/>
  <c r="U849" i="1"/>
  <c r="U2399" i="1"/>
  <c r="U2415" i="1"/>
  <c r="U2419" i="1"/>
  <c r="U2022" i="1"/>
  <c r="U2570" i="1"/>
  <c r="U4544" i="1"/>
  <c r="U1936" i="1"/>
  <c r="U1944" i="1"/>
  <c r="U972" i="1"/>
  <c r="U983" i="1"/>
  <c r="U723" i="1"/>
  <c r="U726" i="1"/>
  <c r="U728" i="1"/>
  <c r="U732" i="1"/>
  <c r="U1785" i="1"/>
  <c r="U738" i="1"/>
  <c r="U741" i="1"/>
  <c r="U1790" i="1"/>
  <c r="U1794" i="1"/>
  <c r="U1796" i="1"/>
  <c r="U1800" i="1"/>
  <c r="U745" i="1"/>
  <c r="U747" i="1"/>
  <c r="U750" i="1"/>
  <c r="U753" i="1"/>
  <c r="U756" i="1"/>
  <c r="U760" i="1"/>
  <c r="U1811" i="1"/>
  <c r="U1814" i="1"/>
  <c r="U764" i="1"/>
  <c r="U1816" i="1"/>
  <c r="U770" i="1"/>
  <c r="U1820" i="1"/>
  <c r="U1823" i="1"/>
  <c r="U1825" i="1"/>
  <c r="U777" i="1"/>
  <c r="U778" i="1"/>
  <c r="U1832" i="1"/>
  <c r="U1834" i="1"/>
  <c r="U785" i="1"/>
  <c r="U1747" i="1"/>
  <c r="U717" i="1"/>
  <c r="U386" i="1"/>
  <c r="U390" i="1"/>
  <c r="U1663" i="1"/>
  <c r="U1665" i="1"/>
  <c r="U1848" i="1"/>
  <c r="U884" i="1"/>
  <c r="U907" i="1"/>
  <c r="U911" i="1"/>
  <c r="U997" i="1"/>
  <c r="U2114" i="1"/>
  <c r="U2122" i="1"/>
  <c r="U2591" i="1"/>
  <c r="U3150" i="1"/>
  <c r="U3158" i="1"/>
  <c r="U799" i="1"/>
  <c r="U802" i="1"/>
  <c r="U299" i="1"/>
  <c r="U3000" i="1"/>
  <c r="U1845" i="1"/>
  <c r="U1849" i="1"/>
  <c r="U1854" i="1"/>
  <c r="U2397" i="1"/>
  <c r="U2401" i="1"/>
  <c r="U2405" i="1"/>
  <c r="U2409" i="1"/>
  <c r="U1866" i="1"/>
  <c r="U1780" i="1"/>
  <c r="U725" i="1"/>
  <c r="U1782" i="1"/>
  <c r="U730" i="1"/>
  <c r="U734" i="1"/>
  <c r="U736" i="1"/>
  <c r="U739" i="1"/>
  <c r="U1788" i="1"/>
  <c r="U1792" i="1"/>
  <c r="U742" i="1"/>
  <c r="U1798" i="1"/>
  <c r="U1801" i="1"/>
  <c r="U746" i="1"/>
  <c r="U748" i="1"/>
  <c r="U751" i="1"/>
  <c r="U1807" i="1"/>
  <c r="U758" i="1"/>
  <c r="U1809" i="1"/>
  <c r="U1812" i="1"/>
  <c r="U763" i="1"/>
  <c r="U766" i="1"/>
  <c r="U768" i="1"/>
  <c r="U1819" i="1"/>
  <c r="U1821" i="1"/>
  <c r="U1824" i="1"/>
  <c r="U776" i="1"/>
  <c r="U1828" i="1"/>
  <c r="U779" i="1"/>
  <c r="U1833" i="1"/>
  <c r="U783" i="1"/>
  <c r="U1065" i="1"/>
  <c r="U1726" i="1"/>
  <c r="U831" i="1"/>
  <c r="U1847" i="1"/>
  <c r="U459" i="1"/>
  <c r="U463" i="1"/>
  <c r="U466" i="1"/>
  <c r="U470" i="1"/>
  <c r="U474" i="1"/>
  <c r="U1769" i="1"/>
  <c r="U481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1771" i="1"/>
  <c r="U535" i="1"/>
  <c r="U539" i="1"/>
  <c r="U543" i="1"/>
  <c r="U547" i="1"/>
  <c r="U551" i="1"/>
  <c r="U555" i="1"/>
  <c r="U559" i="1"/>
  <c r="U563" i="1"/>
  <c r="U566" i="1"/>
  <c r="U570" i="1"/>
  <c r="U574" i="1"/>
  <c r="U578" i="1"/>
  <c r="U582" i="1"/>
  <c r="U586" i="1"/>
  <c r="U590" i="1"/>
  <c r="U594" i="1"/>
  <c r="U1774" i="1"/>
  <c r="U599" i="1"/>
  <c r="U603" i="1"/>
  <c r="U607" i="1"/>
  <c r="U611" i="1"/>
  <c r="U614" i="1"/>
  <c r="U618" i="1"/>
  <c r="U1777" i="1"/>
  <c r="U625" i="1"/>
  <c r="U629" i="1"/>
  <c r="U633" i="1"/>
  <c r="U637" i="1"/>
  <c r="U641" i="1"/>
  <c r="U645" i="1"/>
  <c r="U837" i="1"/>
  <c r="U841" i="1"/>
  <c r="U1864" i="1"/>
  <c r="U1870" i="1"/>
  <c r="U4961" i="1"/>
  <c r="U2089" i="1"/>
  <c r="U2093" i="1"/>
  <c r="U2102" i="1"/>
  <c r="U2787" i="1"/>
  <c r="U1040" i="1"/>
  <c r="U3025" i="1"/>
  <c r="U3058" i="1"/>
  <c r="U1010" i="1"/>
  <c r="U924" i="1"/>
  <c r="U3186" i="1"/>
  <c r="U947" i="1"/>
  <c r="U2193" i="1"/>
  <c r="U2208" i="1"/>
  <c r="U2215" i="1"/>
  <c r="U2372" i="1"/>
  <c r="U5093" i="1"/>
  <c r="U5097" i="1"/>
  <c r="U2159" i="1"/>
  <c r="U2171" i="1"/>
  <c r="U3216" i="1"/>
  <c r="U2353" i="1"/>
  <c r="U2357" i="1"/>
  <c r="U4638" i="1"/>
  <c r="U3364" i="1"/>
  <c r="U5125" i="1"/>
  <c r="U2735" i="1"/>
  <c r="U3170" i="1"/>
  <c r="U4374" i="1"/>
  <c r="U4095" i="1"/>
  <c r="U2976" i="1"/>
  <c r="U2980" i="1"/>
  <c r="U2984" i="1"/>
  <c r="U3088" i="1"/>
  <c r="U2671" i="1"/>
  <c r="U2938" i="1"/>
  <c r="U2948" i="1"/>
  <c r="U4679" i="1"/>
  <c r="U3408" i="1"/>
  <c r="U5044" i="1"/>
  <c r="U5048" i="1"/>
  <c r="U3292" i="1"/>
  <c r="U4593" i="1"/>
  <c r="U4787" i="1"/>
  <c r="U3380" i="1"/>
  <c r="U3614" i="1"/>
  <c r="U3906" i="1"/>
  <c r="U3914" i="1"/>
  <c r="U3857" i="1"/>
  <c r="U3791" i="1"/>
  <c r="U3801" i="1"/>
  <c r="U4566" i="1"/>
  <c r="U4570" i="1"/>
  <c r="U4839" i="1"/>
  <c r="U3236" i="1"/>
  <c r="U4351" i="1"/>
  <c r="U3922" i="1"/>
  <c r="U4740" i="1"/>
  <c r="U4744" i="1"/>
  <c r="U4248" i="1"/>
  <c r="U4256" i="1"/>
  <c r="U4276" i="1"/>
  <c r="U4472" i="1"/>
  <c r="U4849" i="1"/>
  <c r="U4619" i="1"/>
  <c r="U4645" i="1"/>
  <c r="U4675" i="1"/>
  <c r="U989" i="1"/>
  <c r="U1067" i="1"/>
  <c r="U3038" i="1"/>
  <c r="U3041" i="1"/>
  <c r="U3051" i="1"/>
  <c r="U2296" i="1"/>
  <c r="U2288" i="1"/>
  <c r="U3464" i="1"/>
  <c r="U3472" i="1"/>
  <c r="U4017" i="1"/>
  <c r="U3108" i="1"/>
  <c r="U4157" i="1"/>
  <c r="U5078" i="1"/>
  <c r="U5082" i="1"/>
  <c r="U3271" i="1"/>
  <c r="U3750" i="1"/>
  <c r="U4231" i="1"/>
  <c r="U3902" i="1"/>
  <c r="U4928" i="1"/>
  <c r="U4555" i="1"/>
  <c r="U3818" i="1"/>
  <c r="U4144" i="1"/>
  <c r="U4683" i="1"/>
  <c r="U4316" i="1"/>
  <c r="U4780" i="1"/>
  <c r="U4784" i="1"/>
  <c r="U2097" i="1"/>
  <c r="U993" i="1"/>
  <c r="U2689" i="1"/>
  <c r="U2378" i="1"/>
  <c r="U2380" i="1"/>
  <c r="U1076" i="1"/>
  <c r="U2471" i="1"/>
  <c r="U2209" i="1"/>
  <c r="U5094" i="1"/>
  <c r="U3376" i="1"/>
  <c r="U5126" i="1"/>
  <c r="U3253" i="1"/>
  <c r="U5084" i="1"/>
  <c r="U3331" i="1"/>
  <c r="U2614" i="1"/>
  <c r="U5131" i="1"/>
  <c r="U4704" i="1"/>
  <c r="U3494" i="1"/>
  <c r="U4821" i="1"/>
  <c r="U3658" i="1"/>
  <c r="U3484" i="1"/>
  <c r="U3481" i="1"/>
  <c r="U4330" i="1"/>
  <c r="U4531" i="1"/>
  <c r="U4547" i="1"/>
  <c r="U3023" i="1"/>
  <c r="U3074" i="1"/>
  <c r="U1009" i="1"/>
  <c r="U2381" i="1"/>
  <c r="U2386" i="1"/>
  <c r="U995" i="1"/>
  <c r="U922" i="1"/>
  <c r="U3187" i="1"/>
  <c r="U5091" i="1"/>
  <c r="U5095" i="1"/>
  <c r="U2161" i="1"/>
  <c r="U2165" i="1"/>
  <c r="U3210" i="1"/>
  <c r="U3214" i="1"/>
  <c r="U3218" i="1"/>
  <c r="U2332" i="1"/>
  <c r="U2344" i="1"/>
  <c r="U2355" i="1"/>
  <c r="U4636" i="1"/>
  <c r="U3362" i="1"/>
  <c r="U2964" i="1"/>
  <c r="U4319" i="1"/>
  <c r="U2611" i="1"/>
  <c r="U3999" i="1"/>
  <c r="U4093" i="1"/>
  <c r="U4112" i="1"/>
  <c r="U2510" i="1"/>
  <c r="U3173" i="1"/>
  <c r="U4822" i="1"/>
  <c r="U3781" i="1"/>
  <c r="U4190" i="1"/>
  <c r="U4891" i="1"/>
  <c r="U4246" i="1"/>
  <c r="U4250" i="1"/>
  <c r="U4254" i="1"/>
  <c r="U4758" i="1"/>
  <c r="U4474" i="1"/>
  <c r="U4441" i="1"/>
  <c r="U4845" i="1"/>
  <c r="U4304" i="1"/>
  <c r="U4334" i="1"/>
  <c r="U3552" i="1"/>
  <c r="U4414" i="1"/>
  <c r="U990" i="1"/>
  <c r="U2744" i="1"/>
  <c r="U3036" i="1"/>
  <c r="U2016" i="1"/>
  <c r="U2705" i="1"/>
  <c r="U1002" i="1"/>
  <c r="U1079" i="1"/>
  <c r="U2484" i="1"/>
  <c r="U2488" i="1"/>
  <c r="U2492" i="1"/>
  <c r="U2239" i="1"/>
  <c r="U5123" i="1"/>
  <c r="U2286" i="1"/>
  <c r="U2290" i="1"/>
  <c r="U2883" i="1"/>
  <c r="U2887" i="1"/>
  <c r="U2891" i="1"/>
  <c r="U2895" i="1"/>
  <c r="U3470" i="1"/>
  <c r="U4015" i="1"/>
  <c r="U4023" i="1"/>
  <c r="U4070" i="1"/>
  <c r="U3641" i="1"/>
  <c r="U2762" i="1"/>
  <c r="U2433" i="1"/>
  <c r="U3004" i="1"/>
  <c r="U4946" i="1"/>
  <c r="U3235" i="1"/>
  <c r="U5062" i="1"/>
  <c r="U3274" i="1"/>
  <c r="U3651" i="1"/>
  <c r="U3123" i="1"/>
  <c r="U4761" i="1"/>
  <c r="U3759" i="1"/>
  <c r="U4602" i="1"/>
  <c r="U4768" i="1"/>
  <c r="U3482" i="1"/>
  <c r="U4290" i="1"/>
  <c r="U3634" i="1"/>
  <c r="U3351" i="1"/>
  <c r="U3763" i="1"/>
  <c r="U3767" i="1"/>
  <c r="U3611" i="1"/>
  <c r="U4772" i="1"/>
  <c r="U4580" i="1"/>
  <c r="U4584" i="1"/>
  <c r="U3683" i="1"/>
  <c r="U4159" i="1"/>
  <c r="U3981" i="1"/>
  <c r="U2088" i="1"/>
  <c r="U3867" i="1"/>
  <c r="U3061" i="1"/>
  <c r="U3078" i="1"/>
  <c r="U2377" i="1"/>
  <c r="U2379" i="1"/>
  <c r="U2532" i="1"/>
  <c r="U2534" i="1"/>
  <c r="U923" i="1"/>
  <c r="U1075" i="1"/>
  <c r="U2473" i="1"/>
  <c r="U2192" i="1"/>
  <c r="U5096" i="1"/>
  <c r="U2270" i="1"/>
  <c r="U2236" i="1"/>
  <c r="U2139" i="1"/>
  <c r="U3211" i="1"/>
  <c r="U2366" i="1"/>
  <c r="U4637" i="1"/>
  <c r="U3363" i="1"/>
  <c r="U3374" i="1"/>
  <c r="U3251" i="1"/>
  <c r="U3329" i="1"/>
  <c r="U2604" i="1"/>
  <c r="U2608" i="1"/>
  <c r="U2565" i="1"/>
  <c r="U4113" i="1"/>
  <c r="U3357" i="1"/>
  <c r="U2941" i="1"/>
  <c r="U2226" i="1"/>
  <c r="U2793" i="1"/>
  <c r="U2797" i="1"/>
  <c r="U2801" i="1"/>
  <c r="U2805" i="1"/>
  <c r="U3127" i="1"/>
  <c r="U4670" i="1"/>
  <c r="U3201" i="1"/>
  <c r="U3200" i="1"/>
  <c r="U3386" i="1"/>
  <c r="U4599" i="1"/>
  <c r="U4749" i="1"/>
  <c r="U3437" i="1"/>
  <c r="U3734" i="1"/>
  <c r="U4717" i="1"/>
  <c r="U3804" i="1"/>
  <c r="U3887" i="1"/>
  <c r="U3652" i="1"/>
  <c r="U3971" i="1"/>
  <c r="U4164" i="1"/>
  <c r="U4183" i="1"/>
  <c r="U4904" i="1"/>
  <c r="U4908" i="1"/>
  <c r="U4506" i="1"/>
  <c r="U4259" i="1"/>
  <c r="U4275" i="1"/>
  <c r="U4467" i="1"/>
  <c r="U4300" i="1"/>
  <c r="U4848" i="1"/>
  <c r="U241" i="1"/>
  <c r="U1555" i="1"/>
  <c r="U249" i="1"/>
  <c r="U1570" i="1"/>
  <c r="U1575" i="1"/>
  <c r="U261" i="1"/>
  <c r="U1590" i="1"/>
  <c r="U266" i="1"/>
  <c r="U1597" i="1"/>
  <c r="U1600" i="1"/>
  <c r="U1604" i="1"/>
  <c r="U269" i="1"/>
  <c r="U271" i="1"/>
  <c r="U1612" i="1"/>
  <c r="U274" i="1"/>
  <c r="U1617" i="1"/>
  <c r="U277" i="1"/>
  <c r="U1622" i="1"/>
  <c r="U280" i="1"/>
  <c r="U1626" i="1"/>
  <c r="U1629" i="1"/>
  <c r="U1632" i="1"/>
  <c r="U1656" i="1"/>
  <c r="U311" i="1"/>
  <c r="U314" i="1"/>
  <c r="U1107" i="1"/>
  <c r="U5155" i="1"/>
  <c r="U5176" i="1"/>
  <c r="U1122" i="1"/>
  <c r="U1255" i="1"/>
  <c r="U38" i="1"/>
  <c r="U1181" i="1"/>
  <c r="U1192" i="1"/>
  <c r="U1205" i="1"/>
  <c r="U1218" i="1"/>
  <c r="U1698" i="1"/>
  <c r="U2" i="1"/>
  <c r="U1159" i="1"/>
  <c r="U1368" i="1"/>
  <c r="U67" i="1"/>
  <c r="U77" i="1"/>
  <c r="U1423" i="1"/>
  <c r="U1439" i="1"/>
  <c r="U157" i="1"/>
  <c r="U182" i="1"/>
  <c r="U186" i="1"/>
  <c r="U303" i="1"/>
  <c r="U1649" i="1"/>
  <c r="U438" i="1"/>
  <c r="U446" i="1"/>
  <c r="U1881" i="1"/>
  <c r="U1918" i="1"/>
  <c r="U1952" i="1"/>
  <c r="U1744" i="1"/>
  <c r="U323" i="1"/>
  <c r="U833" i="1"/>
  <c r="U1852" i="1"/>
  <c r="U812" i="1"/>
  <c r="U1859" i="1"/>
  <c r="U820" i="1"/>
  <c r="U858" i="1"/>
  <c r="U887" i="1"/>
  <c r="U456" i="1"/>
  <c r="U460" i="1"/>
  <c r="U1768" i="1"/>
  <c r="U467" i="1"/>
  <c r="U471" i="1"/>
  <c r="U475" i="1"/>
  <c r="U478" i="1"/>
  <c r="U1770" i="1"/>
  <c r="U485" i="1"/>
  <c r="U489" i="1"/>
  <c r="U493" i="1"/>
  <c r="U497" i="1"/>
  <c r="U501" i="1"/>
  <c r="U505" i="1"/>
  <c r="U509" i="1"/>
  <c r="U513" i="1"/>
  <c r="U1545" i="1"/>
  <c r="U1551" i="1"/>
  <c r="U1560" i="1"/>
  <c r="U1567" i="1"/>
  <c r="U258" i="1"/>
  <c r="U1585" i="1"/>
  <c r="U1139" i="1"/>
  <c r="Q1139" i="1" s="1"/>
  <c r="U5150" i="1"/>
  <c r="U5163" i="1"/>
  <c r="U1259" i="1"/>
  <c r="U54" i="1"/>
  <c r="U22" i="1"/>
  <c r="U1232" i="1"/>
  <c r="U363" i="1"/>
  <c r="U1370" i="1"/>
  <c r="U128" i="1"/>
  <c r="U1399" i="1"/>
  <c r="U1294" i="1"/>
  <c r="U1306" i="1"/>
  <c r="U1310" i="1"/>
  <c r="U1348" i="1"/>
  <c r="U1352" i="1"/>
  <c r="U1412" i="1"/>
  <c r="U1418" i="1"/>
  <c r="U152" i="1"/>
  <c r="U1448" i="1"/>
  <c r="U198" i="1"/>
  <c r="U201" i="1"/>
  <c r="U787" i="1"/>
  <c r="U1836" i="1"/>
  <c r="U793" i="1"/>
  <c r="U298" i="1"/>
  <c r="U428" i="1"/>
  <c r="U1761" i="1"/>
  <c r="U441" i="1"/>
  <c r="U1889" i="1"/>
  <c r="U1911" i="1"/>
  <c r="U1929" i="1"/>
  <c r="U1937" i="1"/>
  <c r="U1945" i="1"/>
  <c r="U4984" i="1"/>
  <c r="U4992" i="1"/>
  <c r="U969" i="1"/>
  <c r="U979" i="1"/>
  <c r="U1064" i="1"/>
  <c r="U1739" i="1"/>
  <c r="U414" i="1"/>
  <c r="U418" i="1"/>
  <c r="U715" i="1"/>
  <c r="U823" i="1"/>
  <c r="U830" i="1"/>
  <c r="U852" i="1"/>
  <c r="U856" i="1"/>
  <c r="U862" i="1"/>
  <c r="U890" i="1"/>
  <c r="U1679" i="1"/>
  <c r="U1728" i="1"/>
  <c r="U409" i="1"/>
  <c r="U328" i="1"/>
  <c r="U1843" i="1"/>
  <c r="U809" i="1"/>
  <c r="U1855" i="1"/>
  <c r="U869" i="1"/>
  <c r="U457" i="1"/>
  <c r="U461" i="1"/>
  <c r="U464" i="1"/>
  <c r="U468" i="1"/>
  <c r="U472" i="1"/>
  <c r="U476" i="1"/>
  <c r="U479" i="1"/>
  <c r="U482" i="1"/>
  <c r="U486" i="1"/>
  <c r="U490" i="1"/>
  <c r="U494" i="1"/>
  <c r="U498" i="1"/>
  <c r="U502" i="1"/>
  <c r="U506" i="1"/>
  <c r="U243" i="1"/>
  <c r="U245" i="1"/>
  <c r="U250" i="1"/>
  <c r="U256" i="1"/>
  <c r="U1579" i="1"/>
  <c r="U265" i="1"/>
  <c r="U967" i="1"/>
  <c r="U345" i="1"/>
  <c r="U1660" i="1"/>
  <c r="U329" i="1"/>
  <c r="U816" i="1"/>
  <c r="U817" i="1"/>
  <c r="U821" i="1"/>
  <c r="U848" i="1"/>
  <c r="U870" i="1"/>
  <c r="U230" i="1"/>
  <c r="U235" i="1"/>
  <c r="U1589" i="1"/>
  <c r="U1593" i="1"/>
  <c r="U1596" i="1"/>
  <c r="U1599" i="1"/>
  <c r="U1603" i="1"/>
  <c r="U1606" i="1"/>
  <c r="U1608" i="1"/>
  <c r="U1611" i="1"/>
  <c r="U1613" i="1"/>
  <c r="U1616" i="1"/>
  <c r="U1618" i="1"/>
  <c r="U1621" i="1"/>
  <c r="U1623" i="1"/>
  <c r="U1625" i="1"/>
  <c r="U282" i="1"/>
  <c r="U1631" i="1"/>
  <c r="U1166" i="1"/>
  <c r="U13" i="1"/>
  <c r="U1243" i="1"/>
  <c r="U1250" i="1"/>
  <c r="U35" i="1"/>
  <c r="U1706" i="1"/>
  <c r="U1300" i="1"/>
  <c r="U1312" i="1"/>
  <c r="U1316" i="1"/>
  <c r="U1320" i="1"/>
  <c r="U1409" i="1"/>
  <c r="U141" i="1"/>
  <c r="U1416" i="1"/>
  <c r="U1433" i="1"/>
  <c r="U158" i="1"/>
  <c r="U1450" i="1"/>
  <c r="U1456" i="1"/>
  <c r="U173" i="1"/>
  <c r="U1507" i="1"/>
  <c r="U1509" i="1"/>
  <c r="U1511" i="1"/>
  <c r="U200" i="1"/>
  <c r="U203" i="1"/>
  <c r="U207" i="1"/>
  <c r="U1527" i="1"/>
  <c r="U789" i="1"/>
  <c r="U1756" i="1"/>
  <c r="U1759" i="1"/>
  <c r="U433" i="1"/>
  <c r="U1895" i="1"/>
  <c r="U1943" i="1"/>
  <c r="U4994" i="1"/>
  <c r="U971" i="1"/>
  <c r="U977" i="1"/>
  <c r="U397" i="1"/>
  <c r="U1539" i="1"/>
  <c r="U1860" i="1"/>
  <c r="U846" i="1"/>
  <c r="U855" i="1"/>
  <c r="U873" i="1"/>
  <c r="U881" i="1"/>
  <c r="U2412" i="1"/>
  <c r="U1721" i="1"/>
  <c r="U1725" i="1"/>
  <c r="U906" i="1"/>
  <c r="U2121" i="1"/>
  <c r="U3139" i="1"/>
  <c r="U3510" i="1"/>
  <c r="U3539" i="1"/>
  <c r="U2096" i="1"/>
  <c r="U943" i="1"/>
  <c r="U4425" i="1"/>
  <c r="U4434" i="1"/>
  <c r="U2246" i="1"/>
  <c r="U3071" i="1"/>
  <c r="U4415" i="1"/>
  <c r="U1091" i="1"/>
  <c r="U953" i="1"/>
  <c r="U2398" i="1"/>
  <c r="U2402" i="1"/>
  <c r="U2413" i="1"/>
  <c r="U2425" i="1"/>
  <c r="U2024" i="1"/>
  <c r="U2084" i="1"/>
  <c r="U4429" i="1"/>
  <c r="U517" i="1"/>
  <c r="U521" i="1"/>
  <c r="U525" i="1"/>
  <c r="U529" i="1"/>
  <c r="U532" i="1"/>
  <c r="U536" i="1"/>
  <c r="U540" i="1"/>
  <c r="U544" i="1"/>
  <c r="U548" i="1"/>
  <c r="U552" i="1"/>
  <c r="U556" i="1"/>
  <c r="U560" i="1"/>
  <c r="U564" i="1"/>
  <c r="U567" i="1"/>
  <c r="U571" i="1"/>
  <c r="U575" i="1"/>
  <c r="U579" i="1"/>
  <c r="U583" i="1"/>
  <c r="U587" i="1"/>
  <c r="U591" i="1"/>
  <c r="U595" i="1"/>
  <c r="U1775" i="1"/>
  <c r="U600" i="1"/>
  <c r="U604" i="1"/>
  <c r="U608" i="1"/>
  <c r="U612" i="1"/>
  <c r="U615" i="1"/>
  <c r="U619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2406" i="1"/>
  <c r="U2410" i="1"/>
  <c r="U2115" i="1"/>
  <c r="U951" i="1"/>
  <c r="U1093" i="1"/>
  <c r="U3137" i="1"/>
  <c r="U3141" i="1"/>
  <c r="U2220" i="1"/>
  <c r="U987" i="1"/>
  <c r="U2003" i="1"/>
  <c r="U3031" i="1"/>
  <c r="U510" i="1"/>
  <c r="U514" i="1"/>
  <c r="U518" i="1"/>
  <c r="U522" i="1"/>
  <c r="U526" i="1"/>
  <c r="U530" i="1"/>
  <c r="U533" i="1"/>
  <c r="U537" i="1"/>
  <c r="U541" i="1"/>
  <c r="U545" i="1"/>
  <c r="U549" i="1"/>
  <c r="U553" i="1"/>
  <c r="U557" i="1"/>
  <c r="U561" i="1"/>
  <c r="U1772" i="1"/>
  <c r="U568" i="1"/>
  <c r="U572" i="1"/>
  <c r="U576" i="1"/>
  <c r="U580" i="1"/>
  <c r="U584" i="1"/>
  <c r="U588" i="1"/>
  <c r="U592" i="1"/>
  <c r="U596" i="1"/>
  <c r="U597" i="1"/>
  <c r="U601" i="1"/>
  <c r="U605" i="1"/>
  <c r="U609" i="1"/>
  <c r="U613" i="1"/>
  <c r="U616" i="1"/>
  <c r="U620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8" i="1"/>
  <c r="U702" i="1"/>
  <c r="U706" i="1"/>
  <c r="U710" i="1"/>
  <c r="U902" i="1"/>
  <c r="U999" i="1"/>
  <c r="U2112" i="1"/>
  <c r="U2116" i="1"/>
  <c r="U2120" i="1"/>
  <c r="U2123" i="1"/>
  <c r="U2128" i="1"/>
  <c r="U952" i="1"/>
  <c r="U3517" i="1"/>
  <c r="U1083" i="1"/>
  <c r="U3546" i="1"/>
  <c r="U3562" i="1"/>
  <c r="U3570" i="1"/>
  <c r="U2098" i="1"/>
  <c r="U4406" i="1"/>
  <c r="U4410" i="1"/>
  <c r="U4421" i="1"/>
  <c r="U2245" i="1"/>
  <c r="U3028" i="1"/>
  <c r="U3045" i="1"/>
  <c r="U1072" i="1"/>
  <c r="U1029" i="1"/>
  <c r="U2703" i="1"/>
  <c r="U3787" i="1"/>
  <c r="U2009" i="1"/>
  <c r="U2476" i="1"/>
  <c r="U2480" i="1"/>
  <c r="U2205" i="1"/>
  <c r="U2256" i="1"/>
  <c r="U2540" i="1"/>
  <c r="U2559" i="1"/>
  <c r="U2308" i="1"/>
  <c r="U2316" i="1"/>
  <c r="U2330" i="1"/>
  <c r="U2337" i="1"/>
  <c r="U2341" i="1"/>
  <c r="U2675" i="1"/>
  <c r="U2679" i="1"/>
  <c r="U2952" i="1"/>
  <c r="U2956" i="1"/>
  <c r="U3367" i="1"/>
  <c r="U2934" i="1"/>
  <c r="U3340" i="1"/>
  <c r="U2523" i="1"/>
  <c r="U2814" i="1"/>
  <c r="U2818" i="1"/>
  <c r="U2822" i="1"/>
  <c r="U2826" i="1"/>
  <c r="U2830" i="1"/>
  <c r="U2834" i="1"/>
  <c r="U2838" i="1"/>
  <c r="U2842" i="1"/>
  <c r="U2846" i="1"/>
  <c r="U2850" i="1"/>
  <c r="U2436" i="1"/>
  <c r="U3474" i="1"/>
  <c r="U3984" i="1"/>
  <c r="U3988" i="1"/>
  <c r="U3991" i="1"/>
  <c r="U3998" i="1"/>
  <c r="U4005" i="1"/>
  <c r="U4013" i="1"/>
  <c r="U4047" i="1"/>
  <c r="U2747" i="1"/>
  <c r="U1998" i="1"/>
  <c r="U2001" i="1"/>
  <c r="U3033" i="1"/>
  <c r="U1069" i="1"/>
  <c r="U3053" i="1"/>
  <c r="U3056" i="1"/>
  <c r="U3076" i="1"/>
  <c r="U991" i="1"/>
  <c r="U2695" i="1"/>
  <c r="U1015" i="1"/>
  <c r="U930" i="1"/>
  <c r="U1078" i="1"/>
  <c r="U945" i="1"/>
  <c r="U2477" i="1"/>
  <c r="U2481" i="1"/>
  <c r="U2184" i="1"/>
  <c r="U2195" i="1"/>
  <c r="U2202" i="1"/>
  <c r="U5114" i="1"/>
  <c r="U2259" i="1"/>
  <c r="U2556" i="1"/>
  <c r="U2294" i="1"/>
  <c r="U2301" i="1"/>
  <c r="U2313" i="1"/>
  <c r="U2342" i="1"/>
  <c r="U2360" i="1"/>
  <c r="U2991" i="1"/>
  <c r="U5106" i="1"/>
  <c r="U2672" i="1"/>
  <c r="U1956" i="1"/>
  <c r="U1960" i="1"/>
  <c r="U1964" i="1"/>
  <c r="U1968" i="1"/>
  <c r="U1972" i="1"/>
  <c r="U1976" i="1"/>
  <c r="U2935" i="1"/>
  <c r="U3327" i="1"/>
  <c r="U5138" i="1"/>
  <c r="U2601" i="1"/>
  <c r="U2620" i="1"/>
  <c r="U3468" i="1"/>
  <c r="U2624" i="1"/>
  <c r="U2628" i="1"/>
  <c r="U2632" i="1"/>
  <c r="U2636" i="1"/>
  <c r="U2640" i="1"/>
  <c r="U2644" i="1"/>
  <c r="U2648" i="1"/>
  <c r="U2652" i="1"/>
  <c r="U2656" i="1"/>
  <c r="U2660" i="1"/>
  <c r="U2664" i="1"/>
  <c r="U2668" i="1"/>
  <c r="U3316" i="1"/>
  <c r="U4037" i="1"/>
  <c r="U4048" i="1"/>
  <c r="U4052" i="1"/>
  <c r="U4056" i="1"/>
  <c r="U4060" i="1"/>
  <c r="U4121" i="1"/>
  <c r="U4133" i="1"/>
  <c r="U2530" i="1"/>
  <c r="U2759" i="1"/>
  <c r="U3828" i="1"/>
  <c r="U3832" i="1"/>
  <c r="U3836" i="1"/>
  <c r="U3840" i="1"/>
  <c r="U3844" i="1"/>
  <c r="U3848" i="1"/>
  <c r="U3852" i="1"/>
  <c r="U3043" i="1"/>
  <c r="U3050" i="1"/>
  <c r="U3063" i="1"/>
  <c r="U3073" i="1"/>
  <c r="U1073" i="1"/>
  <c r="U3084" i="1"/>
  <c r="U2691" i="1"/>
  <c r="U2383" i="1"/>
  <c r="U2284" i="1"/>
  <c r="U931" i="1"/>
  <c r="U1080" i="1"/>
  <c r="U2109" i="1"/>
  <c r="U2497" i="1"/>
  <c r="U2189" i="1"/>
  <c r="U2231" i="1"/>
  <c r="U2254" i="1"/>
  <c r="U2542" i="1"/>
  <c r="U2298" i="1"/>
  <c r="U2339" i="1"/>
  <c r="U2346" i="1"/>
  <c r="U2673" i="1"/>
  <c r="U3369" i="1"/>
  <c r="U1977" i="1"/>
  <c r="U2936" i="1"/>
  <c r="U3335" i="1"/>
  <c r="U5139" i="1"/>
  <c r="U2445" i="1"/>
  <c r="U3453" i="1"/>
  <c r="U3982" i="1"/>
  <c r="U3993" i="1"/>
  <c r="U4007" i="1"/>
  <c r="U4038" i="1"/>
  <c r="U4045" i="1"/>
  <c r="U4049" i="1"/>
  <c r="U4061" i="1"/>
  <c r="U4072" i="1"/>
  <c r="U4080" i="1"/>
  <c r="U4103" i="1"/>
  <c r="U4126" i="1"/>
  <c r="U3678" i="1"/>
  <c r="U3113" i="1"/>
  <c r="U2531" i="1"/>
  <c r="U2756" i="1"/>
  <c r="U1006" i="1"/>
  <c r="U2685" i="1"/>
  <c r="U1028" i="1"/>
  <c r="U2696" i="1"/>
  <c r="U1034" i="1"/>
  <c r="U2008" i="1"/>
  <c r="U929" i="1"/>
  <c r="U932" i="1"/>
  <c r="U2107" i="1"/>
  <c r="U2186" i="1"/>
  <c r="U2211" i="1"/>
  <c r="U2218" i="1"/>
  <c r="U2232" i="1"/>
  <c r="U5103" i="1"/>
  <c r="U2558" i="1"/>
  <c r="U2307" i="1"/>
  <c r="U2326" i="1"/>
  <c r="U2340" i="1"/>
  <c r="U2362" i="1"/>
  <c r="U2989" i="1"/>
  <c r="U5108" i="1"/>
  <c r="U2674" i="1"/>
  <c r="U1978" i="1"/>
  <c r="U2464" i="1"/>
  <c r="U2468" i="1"/>
  <c r="U2522" i="1"/>
  <c r="U3314" i="1"/>
  <c r="U3983" i="1"/>
  <c r="U3987" i="1"/>
  <c r="U3994" i="1"/>
  <c r="U3997" i="1"/>
  <c r="U4004" i="1"/>
  <c r="U4046" i="1"/>
  <c r="U4073" i="1"/>
  <c r="U4123" i="1"/>
  <c r="U4097" i="1"/>
  <c r="U4105" i="1"/>
  <c r="U2726" i="1"/>
  <c r="U2879" i="1"/>
  <c r="U3640" i="1"/>
  <c r="U3647" i="1"/>
  <c r="U2509" i="1"/>
  <c r="U3305" i="1"/>
  <c r="U3308" i="1"/>
  <c r="U2918" i="1"/>
  <c r="U2944" i="1"/>
  <c r="U4948" i="1"/>
  <c r="U3221" i="1"/>
  <c r="U3225" i="1"/>
  <c r="U3229" i="1"/>
  <c r="U3232" i="1"/>
  <c r="U3196" i="1"/>
  <c r="U3598" i="1"/>
  <c r="U3360" i="1"/>
  <c r="U3245" i="1"/>
  <c r="U3122" i="1"/>
  <c r="U3281" i="1"/>
  <c r="U3747" i="1"/>
  <c r="U4603" i="1"/>
  <c r="U4769" i="1"/>
  <c r="U3443" i="1"/>
  <c r="U4172" i="1"/>
  <c r="U3177" i="1"/>
  <c r="U3633" i="1"/>
  <c r="U3623" i="1"/>
  <c r="U3610" i="1"/>
  <c r="U3806" i="1"/>
  <c r="U3636" i="1"/>
  <c r="U4629" i="1"/>
  <c r="U3733" i="1"/>
  <c r="U3901" i="1"/>
  <c r="U4935" i="1"/>
  <c r="U4211" i="1"/>
  <c r="U4214" i="1"/>
  <c r="U3824" i="1"/>
  <c r="U4830" i="1"/>
  <c r="U4263" i="1"/>
  <c r="U4267" i="1"/>
  <c r="U4271" i="1"/>
  <c r="U4952" i="1"/>
  <c r="U4362" i="1"/>
  <c r="U4865" i="1"/>
  <c r="U4505" i="1"/>
  <c r="U4765" i="1"/>
  <c r="U4615" i="1"/>
  <c r="U4648" i="1"/>
  <c r="U4659" i="1"/>
  <c r="U4120" i="1"/>
  <c r="U4128" i="1"/>
  <c r="U3676" i="1"/>
  <c r="U2719" i="1"/>
  <c r="U2529" i="1"/>
  <c r="U3278" i="1"/>
  <c r="U3288" i="1"/>
  <c r="U3291" i="1"/>
  <c r="U4735" i="1"/>
  <c r="U3936" i="1"/>
  <c r="U3304" i="1"/>
  <c r="U3601" i="1"/>
  <c r="U4229" i="1"/>
  <c r="U3912" i="1"/>
  <c r="U3951" i="1"/>
  <c r="U3777" i="1"/>
  <c r="U3859" i="1"/>
  <c r="U4930" i="1"/>
  <c r="U4568" i="1"/>
  <c r="U3688" i="1"/>
  <c r="U4589" i="1"/>
  <c r="U4550" i="1"/>
  <c r="U4620" i="1"/>
  <c r="U4641" i="1"/>
  <c r="U3230" i="1"/>
  <c r="U4163" i="1"/>
  <c r="U4666" i="1"/>
  <c r="U3396" i="1"/>
  <c r="U3620" i="1"/>
  <c r="U4621" i="1"/>
  <c r="U4355" i="1"/>
  <c r="U4536" i="1"/>
  <c r="U4494" i="1"/>
  <c r="U4682" i="1"/>
  <c r="U4274" i="1"/>
  <c r="U4644" i="1"/>
  <c r="U4247" i="1"/>
  <c r="U4258" i="1"/>
  <c r="U4285" i="1"/>
  <c r="U4497" i="1"/>
  <c r="U4500" i="1"/>
  <c r="U4501" i="1"/>
  <c r="U4381" i="1"/>
  <c r="U4385" i="1"/>
  <c r="U4486" i="1"/>
  <c r="U4489" i="1"/>
  <c r="U4609" i="1"/>
  <c r="U4548" i="1"/>
  <c r="U4617" i="1"/>
  <c r="U4642" i="1"/>
  <c r="U2751" i="1"/>
  <c r="U2970" i="1"/>
  <c r="U2974" i="1"/>
  <c r="U3117" i="1"/>
  <c r="U3183" i="1"/>
  <c r="U4680" i="1"/>
  <c r="U3179" i="1"/>
  <c r="U5073" i="1"/>
  <c r="U3715" i="1"/>
  <c r="U4170" i="1"/>
  <c r="U3318" i="1"/>
  <c r="U4627" i="1"/>
  <c r="U3775" i="1"/>
  <c r="U3899" i="1"/>
  <c r="U3903" i="1"/>
  <c r="U3812" i="1"/>
  <c r="U4216" i="1"/>
  <c r="U4203" i="1"/>
  <c r="U3975" i="1"/>
  <c r="U4261" i="1"/>
  <c r="U4265" i="1"/>
  <c r="U4269" i="1"/>
  <c r="U4273" i="1"/>
  <c r="U4950" i="1"/>
  <c r="U4238" i="1"/>
  <c r="U4242" i="1"/>
  <c r="U4878" i="1"/>
  <c r="U4886" i="1"/>
  <c r="U4251" i="1"/>
  <c r="U4255" i="1"/>
  <c r="U4225" i="1"/>
  <c r="U4278" i="1"/>
  <c r="U4282" i="1"/>
  <c r="U4443" i="1"/>
  <c r="U4475" i="1"/>
  <c r="U4842" i="1"/>
  <c r="U4220" i="1"/>
  <c r="U4746" i="1"/>
  <c r="U4672" i="1"/>
  <c r="U4511" i="1"/>
  <c r="U4515" i="1"/>
  <c r="U4519" i="1"/>
  <c r="U4523" i="1"/>
  <c r="U3354" i="1"/>
  <c r="U2511" i="1"/>
  <c r="U2788" i="1"/>
  <c r="U3090" i="1"/>
  <c r="U2946" i="1"/>
  <c r="U3002" i="1"/>
  <c r="U2951" i="1"/>
  <c r="U3018" i="1"/>
  <c r="U2791" i="1"/>
  <c r="U2795" i="1"/>
  <c r="U2802" i="1"/>
  <c r="U3407" i="1"/>
  <c r="U4942" i="1"/>
  <c r="U3270" i="1"/>
  <c r="U3753" i="1"/>
  <c r="U4733" i="1"/>
  <c r="U4592" i="1"/>
  <c r="U4605" i="1"/>
  <c r="U3310" i="1"/>
  <c r="U3313" i="1"/>
  <c r="U3479" i="1"/>
  <c r="U4801" i="1"/>
  <c r="U3345" i="1"/>
  <c r="U3397" i="1"/>
  <c r="U3892" i="1"/>
  <c r="U5087" i="1"/>
  <c r="U4796" i="1"/>
  <c r="U2764" i="1"/>
  <c r="U2752" i="1"/>
  <c r="U3381" i="1"/>
  <c r="U3220" i="1"/>
  <c r="U3224" i="1"/>
  <c r="U3228" i="1"/>
  <c r="U2799" i="1"/>
  <c r="U3180" i="1"/>
  <c r="U3121" i="1"/>
  <c r="U4753" i="1"/>
  <c r="U4171" i="1"/>
  <c r="U3609" i="1"/>
  <c r="U3176" i="1"/>
  <c r="U3411" i="1"/>
  <c r="U3415" i="1"/>
  <c r="U3419" i="1"/>
  <c r="U3423" i="1"/>
  <c r="U3427" i="1"/>
  <c r="U3431" i="1"/>
  <c r="U3435" i="1"/>
  <c r="U3490" i="1"/>
  <c r="U4909" i="1"/>
  <c r="U4913" i="1"/>
  <c r="U4917" i="1"/>
  <c r="U4828" i="1"/>
  <c r="U3613" i="1"/>
  <c r="U3779" i="1"/>
  <c r="U3862" i="1"/>
  <c r="U3904" i="1"/>
  <c r="U3789" i="1"/>
  <c r="U3809" i="1"/>
  <c r="U4578" i="1"/>
  <c r="U4342" i="1"/>
  <c r="U3959" i="1"/>
  <c r="U4534" i="1"/>
  <c r="U4182" i="1"/>
  <c r="U4906" i="1"/>
  <c r="U4325" i="1"/>
  <c r="U4226" i="1"/>
  <c r="U4279" i="1"/>
  <c r="U4283" i="1"/>
  <c r="U4439" i="1"/>
  <c r="U4339" i="1"/>
  <c r="U4379" i="1"/>
  <c r="U4782" i="1"/>
  <c r="U4658" i="1"/>
  <c r="U1242" i="1"/>
  <c r="U1689" i="1"/>
  <c r="U1152" i="1"/>
  <c r="U1155" i="1"/>
  <c r="U8" i="1"/>
  <c r="U1402" i="1"/>
  <c r="U1342" i="1"/>
  <c r="U153" i="1"/>
  <c r="U1500" i="1"/>
  <c r="U1503" i="1"/>
  <c r="U194" i="1"/>
  <c r="U217" i="1"/>
  <c r="U1528" i="1"/>
  <c r="U1111" i="1"/>
  <c r="U1113" i="1"/>
  <c r="U1115" i="1"/>
  <c r="U5168" i="1"/>
  <c r="U46" i="1"/>
  <c r="U1189" i="1"/>
  <c r="U1195" i="1"/>
  <c r="U1217" i="1"/>
  <c r="U1220" i="1"/>
  <c r="U25" i="1"/>
  <c r="U1239" i="1"/>
  <c r="U1245" i="1"/>
  <c r="U361" i="1"/>
  <c r="U1389" i="1"/>
  <c r="U135" i="1"/>
  <c r="U1403" i="1"/>
  <c r="U1309" i="1"/>
  <c r="U1319" i="1"/>
  <c r="U1332" i="1"/>
  <c r="U1336" i="1"/>
  <c r="U1343" i="1"/>
  <c r="U1353" i="1"/>
  <c r="U149" i="1"/>
  <c r="U150" i="1"/>
  <c r="U1437" i="1"/>
  <c r="U1441" i="1"/>
  <c r="U107" i="1"/>
  <c r="U115" i="1"/>
  <c r="U1542" i="1"/>
  <c r="U47" i="1"/>
  <c r="U57" i="1"/>
  <c r="U23" i="1"/>
  <c r="U1249" i="1"/>
  <c r="U33" i="1"/>
  <c r="U3" i="1"/>
  <c r="U1357" i="1"/>
  <c r="U1367" i="1"/>
  <c r="U139" i="1"/>
  <c r="U120" i="1"/>
  <c r="U1537" i="1"/>
  <c r="U232" i="1"/>
  <c r="U234" i="1"/>
  <c r="U1714" i="1"/>
  <c r="U1716" i="1"/>
  <c r="U382" i="1"/>
  <c r="U1109" i="1"/>
  <c r="U5151" i="1"/>
  <c r="U5154" i="1"/>
  <c r="U5174" i="1"/>
  <c r="U5177" i="1"/>
  <c r="U5179" i="1"/>
  <c r="U50" i="1"/>
  <c r="U55" i="1"/>
  <c r="U1264" i="1"/>
  <c r="U1177" i="1"/>
  <c r="U1180" i="1"/>
  <c r="U1186" i="1"/>
  <c r="U1203" i="1"/>
  <c r="U1209" i="1"/>
  <c r="U26" i="1"/>
  <c r="U1228" i="1"/>
  <c r="U27" i="1"/>
  <c r="U1237" i="1"/>
  <c r="U1253" i="1"/>
  <c r="U347" i="1"/>
  <c r="U1695" i="1"/>
  <c r="U1704" i="1"/>
  <c r="U4" i="1"/>
  <c r="U1374" i="1"/>
  <c r="U1375" i="1"/>
  <c r="U1369" i="1"/>
  <c r="U1396" i="1"/>
  <c r="U132" i="1"/>
  <c r="U1400" i="1"/>
  <c r="U1287" i="1"/>
  <c r="U1297" i="1"/>
  <c r="U1330" i="1"/>
  <c r="U1361" i="1"/>
  <c r="U64" i="1"/>
  <c r="U71" i="1"/>
  <c r="U137" i="1"/>
  <c r="U154" i="1"/>
  <c r="U1463" i="1"/>
  <c r="U1492" i="1"/>
  <c r="U189" i="1"/>
  <c r="U1499" i="1"/>
  <c r="U87" i="1"/>
  <c r="U231" i="1"/>
  <c r="U100" i="1"/>
  <c r="U104" i="1"/>
  <c r="U1132" i="1"/>
  <c r="Q1132" i="1" s="1"/>
  <c r="U1140" i="1"/>
  <c r="Q1140" i="1" s="1"/>
  <c r="U1148" i="1"/>
  <c r="U1102" i="1"/>
  <c r="U1105" i="1"/>
  <c r="U5159" i="1"/>
  <c r="U1117" i="1"/>
  <c r="U61" i="1"/>
  <c r="U1168" i="1"/>
  <c r="U15" i="1"/>
  <c r="U16" i="1"/>
  <c r="U1206" i="1"/>
  <c r="U1210" i="1"/>
  <c r="U1214" i="1"/>
  <c r="U1231" i="1"/>
  <c r="U1235" i="1"/>
  <c r="U34" i="1"/>
  <c r="U5" i="1"/>
  <c r="U1334" i="1"/>
  <c r="U1351" i="1"/>
  <c r="U1417" i="1"/>
  <c r="U1458" i="1"/>
  <c r="U184" i="1"/>
  <c r="U1536" i="1"/>
  <c r="U236" i="1"/>
  <c r="U376" i="1"/>
  <c r="U1711" i="1"/>
  <c r="U378" i="1"/>
  <c r="U380" i="1"/>
  <c r="U1718" i="1"/>
  <c r="U1104" i="1"/>
  <c r="U1116" i="1"/>
  <c r="U5165" i="1"/>
  <c r="U48" i="1"/>
  <c r="U1263" i="1"/>
  <c r="U58" i="1"/>
  <c r="U11" i="1"/>
  <c r="U1178" i="1"/>
  <c r="U1194" i="1"/>
  <c r="U1198" i="1"/>
  <c r="U1219" i="1"/>
  <c r="U1222" i="1"/>
  <c r="U1224" i="1"/>
  <c r="U1229" i="1"/>
  <c r="U1244" i="1"/>
  <c r="U1247" i="1"/>
  <c r="U1686" i="1"/>
  <c r="U1691" i="1"/>
  <c r="U353" i="1"/>
  <c r="U357" i="1"/>
  <c r="U1702" i="1"/>
  <c r="U1707" i="1"/>
  <c r="U10" i="1"/>
  <c r="U1372" i="1"/>
  <c r="U123" i="1"/>
  <c r="U1288" i="1"/>
  <c r="U1295" i="1"/>
  <c r="U1301" i="1"/>
  <c r="U1335" i="1"/>
  <c r="U1345" i="1"/>
  <c r="U1359" i="1"/>
  <c r="U1365" i="1"/>
  <c r="U68" i="1"/>
  <c r="U140" i="1"/>
  <c r="U1430" i="1"/>
  <c r="U1454" i="1"/>
  <c r="U110" i="1"/>
  <c r="U1480" i="1"/>
  <c r="U1471" i="1"/>
  <c r="U195" i="1"/>
  <c r="U1532" i="1"/>
  <c r="U1540" i="1"/>
  <c r="U1709" i="1"/>
  <c r="U1712" i="1"/>
  <c r="U379" i="1"/>
  <c r="U1717" i="1"/>
  <c r="U383" i="1"/>
  <c r="U5171" i="1"/>
  <c r="U1121" i="1"/>
  <c r="U39" i="1"/>
  <c r="U41" i="1"/>
  <c r="U59" i="1"/>
  <c r="U1171" i="1"/>
  <c r="U18" i="1"/>
  <c r="U227" i="1"/>
  <c r="U791" i="1"/>
  <c r="U444" i="1"/>
  <c r="U4997" i="1"/>
  <c r="U5001" i="1"/>
  <c r="U5005" i="1"/>
  <c r="U5009" i="1"/>
  <c r="U5013" i="1"/>
  <c r="U5017" i="1"/>
  <c r="U5021" i="1"/>
  <c r="U5025" i="1"/>
  <c r="U5029" i="1"/>
  <c r="U5033" i="1"/>
  <c r="U5037" i="1"/>
  <c r="U1669" i="1"/>
  <c r="U1672" i="1"/>
  <c r="U333" i="1"/>
  <c r="U1677" i="1"/>
  <c r="U337" i="1"/>
  <c r="U339" i="1"/>
  <c r="U342" i="1"/>
  <c r="U287" i="1"/>
  <c r="U291" i="1"/>
  <c r="U364" i="1"/>
  <c r="U368" i="1"/>
  <c r="U372" i="1"/>
  <c r="U1987" i="1"/>
  <c r="U897" i="1"/>
  <c r="U4977" i="1"/>
  <c r="U3526" i="1"/>
  <c r="U2221" i="1"/>
  <c r="U1032" i="1"/>
  <c r="U2619" i="1"/>
  <c r="U72" i="1"/>
  <c r="U163" i="1"/>
  <c r="U166" i="1"/>
  <c r="U1464" i="1"/>
  <c r="U185" i="1"/>
  <c r="U1489" i="1"/>
  <c r="U1493" i="1"/>
  <c r="U1519" i="1"/>
  <c r="U795" i="1"/>
  <c r="U435" i="1"/>
  <c r="U885" i="1"/>
  <c r="U458" i="1"/>
  <c r="U462" i="1"/>
  <c r="U465" i="1"/>
  <c r="U469" i="1"/>
  <c r="U473" i="1"/>
  <c r="U477" i="1"/>
  <c r="U480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4" i="1"/>
  <c r="U538" i="1"/>
  <c r="U542" i="1"/>
  <c r="U546" i="1"/>
  <c r="U550" i="1"/>
  <c r="U554" i="1"/>
  <c r="U558" i="1"/>
  <c r="U562" i="1"/>
  <c r="U565" i="1"/>
  <c r="U569" i="1"/>
  <c r="U573" i="1"/>
  <c r="U577" i="1"/>
  <c r="U581" i="1"/>
  <c r="U585" i="1"/>
  <c r="U589" i="1"/>
  <c r="U593" i="1"/>
  <c r="U1773" i="1"/>
  <c r="U598" i="1"/>
  <c r="U602" i="1"/>
  <c r="U606" i="1"/>
  <c r="U610" i="1"/>
  <c r="U1776" i="1"/>
  <c r="U617" i="1"/>
  <c r="U621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2021" i="1"/>
  <c r="U2075" i="1"/>
  <c r="U2583" i="1"/>
  <c r="U3152" i="1"/>
  <c r="U3156" i="1"/>
  <c r="U4422" i="1"/>
  <c r="U3065" i="1"/>
  <c r="U1304" i="1"/>
  <c r="U1311" i="1"/>
  <c r="U1317" i="1"/>
  <c r="U1340" i="1"/>
  <c r="U1350" i="1"/>
  <c r="U1265" i="1"/>
  <c r="U66" i="1"/>
  <c r="U69" i="1"/>
  <c r="U1266" i="1"/>
  <c r="U1415" i="1"/>
  <c r="U1421" i="1"/>
  <c r="U1427" i="1"/>
  <c r="U1446" i="1"/>
  <c r="U160" i="1"/>
  <c r="U161" i="1"/>
  <c r="U164" i="1"/>
  <c r="U1462" i="1"/>
  <c r="U108" i="1"/>
  <c r="U118" i="1"/>
  <c r="U1476" i="1"/>
  <c r="U181" i="1"/>
  <c r="U1481" i="1"/>
  <c r="U1484" i="1"/>
  <c r="U1490" i="1"/>
  <c r="U1504" i="1"/>
  <c r="U1516" i="1"/>
  <c r="U1520" i="1"/>
  <c r="U208" i="1"/>
  <c r="U1524" i="1"/>
  <c r="U1529" i="1"/>
  <c r="U1654" i="1"/>
  <c r="U1633" i="1"/>
  <c r="U297" i="1"/>
  <c r="U1755" i="1"/>
  <c r="U1763" i="1"/>
  <c r="U436" i="1"/>
  <c r="U1878" i="1"/>
  <c r="U1901" i="1"/>
  <c r="U1907" i="1"/>
  <c r="U1930" i="1"/>
  <c r="U1940" i="1"/>
  <c r="U4991" i="1"/>
  <c r="U1737" i="1"/>
  <c r="U1740" i="1"/>
  <c r="U1742" i="1"/>
  <c r="U1752" i="1"/>
  <c r="U425" i="1"/>
  <c r="U721" i="1"/>
  <c r="U391" i="1"/>
  <c r="U1661" i="1"/>
  <c r="U1664" i="1"/>
  <c r="U891" i="1"/>
  <c r="U1724" i="1"/>
  <c r="U940" i="1"/>
  <c r="U5113" i="1"/>
  <c r="U3508" i="1"/>
  <c r="U3538" i="1"/>
  <c r="U3569" i="1"/>
  <c r="U4435" i="1"/>
  <c r="U1024" i="1"/>
  <c r="U1014" i="1"/>
  <c r="U3016" i="1"/>
  <c r="U1429" i="1"/>
  <c r="U1432" i="1"/>
  <c r="U191" i="1"/>
  <c r="U1523" i="1"/>
  <c r="U800" i="1"/>
  <c r="U442" i="1"/>
  <c r="U4995" i="1"/>
  <c r="U780" i="1"/>
  <c r="U782" i="1"/>
  <c r="U1667" i="1"/>
  <c r="U331" i="1"/>
  <c r="U1673" i="1"/>
  <c r="U1675" i="1"/>
  <c r="U395" i="1"/>
  <c r="U404" i="1"/>
  <c r="U407" i="1"/>
  <c r="U420" i="1"/>
  <c r="U718" i="1"/>
  <c r="U388" i="1"/>
  <c r="U1720" i="1"/>
  <c r="U394" i="1"/>
  <c r="U1662" i="1"/>
  <c r="U326" i="1"/>
  <c r="U449" i="1"/>
  <c r="U453" i="1"/>
  <c r="U366" i="1"/>
  <c r="U370" i="1"/>
  <c r="U374" i="1"/>
  <c r="U76" i="1"/>
  <c r="U142" i="1"/>
  <c r="U144" i="1"/>
  <c r="U1422" i="1"/>
  <c r="U1426" i="1"/>
  <c r="U151" i="1"/>
  <c r="U159" i="1"/>
  <c r="U1453" i="1"/>
  <c r="U170" i="1"/>
  <c r="U109" i="1"/>
  <c r="U119" i="1"/>
  <c r="U175" i="1"/>
  <c r="U1479" i="1"/>
  <c r="U1491" i="1"/>
  <c r="U188" i="1"/>
  <c r="U1502" i="1"/>
  <c r="U1508" i="1"/>
  <c r="U199" i="1"/>
  <c r="U204" i="1"/>
  <c r="U86" i="1"/>
  <c r="U206" i="1"/>
  <c r="U209" i="1"/>
  <c r="U216" i="1"/>
  <c r="U223" i="1"/>
  <c r="U1533" i="1"/>
  <c r="U1638" i="1"/>
  <c r="U1646" i="1"/>
  <c r="U786" i="1"/>
  <c r="U1837" i="1"/>
  <c r="U300" i="1"/>
  <c r="U430" i="1"/>
  <c r="U437" i="1"/>
  <c r="U443" i="1"/>
  <c r="U1882" i="1"/>
  <c r="U1892" i="1"/>
  <c r="U1915" i="1"/>
  <c r="U1925" i="1"/>
  <c r="U1935" i="1"/>
  <c r="U1948" i="1"/>
  <c r="U1954" i="1"/>
  <c r="U4996" i="1"/>
  <c r="U5000" i="1"/>
  <c r="U5004" i="1"/>
  <c r="U5008" i="1"/>
  <c r="U5012" i="1"/>
  <c r="U5016" i="1"/>
  <c r="U5020" i="1"/>
  <c r="U5024" i="1"/>
  <c r="U5028" i="1"/>
  <c r="U5032" i="1"/>
  <c r="U5036" i="1"/>
  <c r="U1668" i="1"/>
  <c r="U1671" i="1"/>
  <c r="U1674" i="1"/>
  <c r="U1676" i="1"/>
  <c r="U1682" i="1"/>
  <c r="U1732" i="1"/>
  <c r="U410" i="1"/>
  <c r="U415" i="1"/>
  <c r="U389" i="1"/>
  <c r="U316" i="1"/>
  <c r="U286" i="1"/>
  <c r="U290" i="1"/>
  <c r="U294" i="1"/>
  <c r="U367" i="1"/>
  <c r="U371" i="1"/>
  <c r="U375" i="1"/>
  <c r="U2424" i="1"/>
  <c r="U910" i="1"/>
  <c r="U3142" i="1"/>
  <c r="U3558" i="1"/>
  <c r="U1042" i="1"/>
  <c r="U2014" i="1"/>
  <c r="U2704" i="1"/>
  <c r="U2375" i="1"/>
  <c r="U1530" i="1"/>
  <c r="U1535" i="1"/>
  <c r="U1652" i="1"/>
  <c r="U1835" i="1"/>
  <c r="U794" i="1"/>
  <c r="U295" i="1"/>
  <c r="U432" i="1"/>
  <c r="U445" i="1"/>
  <c r="U1899" i="1"/>
  <c r="U1909" i="1"/>
  <c r="U1919" i="1"/>
  <c r="U1932" i="1"/>
  <c r="U1938" i="1"/>
  <c r="U1942" i="1"/>
  <c r="U4982" i="1"/>
  <c r="U336" i="1"/>
  <c r="U403" i="1"/>
  <c r="U1741" i="1"/>
  <c r="U421" i="1"/>
  <c r="U719" i="1"/>
  <c r="U321" i="1"/>
  <c r="U327" i="1"/>
  <c r="U2421" i="1"/>
  <c r="U2132" i="1"/>
  <c r="U918" i="1"/>
  <c r="U3499" i="1"/>
  <c r="U962" i="1"/>
  <c r="U2389" i="1"/>
  <c r="U2393" i="1"/>
  <c r="U2400" i="1"/>
  <c r="U2403" i="1"/>
  <c r="U2428" i="1"/>
  <c r="U2018" i="1"/>
  <c r="U904" i="1"/>
  <c r="U914" i="1"/>
  <c r="U1865" i="1"/>
  <c r="U2113" i="1"/>
  <c r="U2594" i="1"/>
  <c r="U3146" i="1"/>
  <c r="U3160" i="1"/>
  <c r="U919" i="1"/>
  <c r="U3496" i="1"/>
  <c r="U1082" i="1"/>
  <c r="U3502" i="1"/>
  <c r="U3509" i="1"/>
  <c r="U1085" i="1"/>
  <c r="U3559" i="1"/>
  <c r="U3581" i="1"/>
  <c r="U3588" i="1"/>
  <c r="U3592" i="1"/>
  <c r="U2086" i="1"/>
  <c r="U2100" i="1"/>
  <c r="U963" i="1"/>
  <c r="U4419" i="1"/>
  <c r="U4433" i="1"/>
  <c r="U3864" i="1"/>
  <c r="U2767" i="1"/>
  <c r="U1044" i="1"/>
  <c r="U2002" i="1"/>
  <c r="U2616" i="1"/>
  <c r="U3454" i="1"/>
  <c r="U694" i="1"/>
  <c r="U1778" i="1"/>
  <c r="U701" i="1"/>
  <c r="U705" i="1"/>
  <c r="U709" i="1"/>
  <c r="U2404" i="1"/>
  <c r="U2407" i="1"/>
  <c r="U1722" i="1"/>
  <c r="U2026" i="1"/>
  <c r="U2029" i="1"/>
  <c r="U2033" i="1"/>
  <c r="U2037" i="1"/>
  <c r="U2041" i="1"/>
  <c r="U2045" i="1"/>
  <c r="U2048" i="1"/>
  <c r="U2052" i="1"/>
  <c r="U2056" i="1"/>
  <c r="U2060" i="1"/>
  <c r="U2063" i="1"/>
  <c r="U2067" i="1"/>
  <c r="U908" i="1"/>
  <c r="U915" i="1"/>
  <c r="U938" i="1"/>
  <c r="U2076" i="1"/>
  <c r="U2117" i="1"/>
  <c r="U2130" i="1"/>
  <c r="U1021" i="1"/>
  <c r="U1099" i="1"/>
  <c r="U4964" i="1"/>
  <c r="U3136" i="1"/>
  <c r="U3140" i="1"/>
  <c r="U3154" i="1"/>
  <c r="U3497" i="1"/>
  <c r="U3503" i="1"/>
  <c r="U3524" i="1"/>
  <c r="U3549" i="1"/>
  <c r="U3556" i="1"/>
  <c r="U3560" i="1"/>
  <c r="U3582" i="1"/>
  <c r="U3589" i="1"/>
  <c r="U3593" i="1"/>
  <c r="U960" i="1"/>
  <c r="U964" i="1"/>
  <c r="U3865" i="1"/>
  <c r="U3872" i="1"/>
  <c r="U2222" i="1"/>
  <c r="U1048" i="1"/>
  <c r="U1999" i="1"/>
  <c r="U2199" i="1"/>
  <c r="U2351" i="1"/>
  <c r="U2609" i="1"/>
  <c r="U2452" i="1"/>
  <c r="U2391" i="1"/>
  <c r="U2395" i="1"/>
  <c r="U2408" i="1"/>
  <c r="U2411" i="1"/>
  <c r="U2420" i="1"/>
  <c r="U2426" i="1"/>
  <c r="U2020" i="1"/>
  <c r="U2023" i="1"/>
  <c r="U912" i="1"/>
  <c r="U998" i="1"/>
  <c r="U2074" i="1"/>
  <c r="U1875" i="1"/>
  <c r="U2111" i="1"/>
  <c r="U2118" i="1"/>
  <c r="U2127" i="1"/>
  <c r="U2131" i="1"/>
  <c r="U2578" i="1"/>
  <c r="U1100" i="1"/>
  <c r="U4972" i="1"/>
  <c r="U3144" i="1"/>
  <c r="U3148" i="1"/>
  <c r="U916" i="1"/>
  <c r="U2007" i="1"/>
  <c r="U3498" i="1"/>
  <c r="U3525" i="1"/>
  <c r="U3550" i="1"/>
  <c r="U3557" i="1"/>
  <c r="U3561" i="1"/>
  <c r="U3579" i="1"/>
  <c r="U3583" i="1"/>
  <c r="U3590" i="1"/>
  <c r="U961" i="1"/>
  <c r="U965" i="1"/>
  <c r="U3866" i="1"/>
  <c r="U3873" i="1"/>
  <c r="U2710" i="1"/>
  <c r="U2513" i="1"/>
  <c r="U2518" i="1"/>
  <c r="U3449" i="1"/>
  <c r="U2427" i="1"/>
  <c r="U2258" i="1"/>
  <c r="U834" i="1"/>
  <c r="U1867" i="1"/>
  <c r="U836" i="1"/>
  <c r="U1876" i="1"/>
  <c r="U2124" i="1"/>
  <c r="U949" i="1"/>
  <c r="U2569" i="1"/>
  <c r="U1019" i="1"/>
  <c r="U2572" i="1"/>
  <c r="U2579" i="1"/>
  <c r="U2593" i="1"/>
  <c r="U4542" i="1"/>
  <c r="U4543" i="1"/>
  <c r="U4545" i="1"/>
  <c r="U4959" i="1"/>
  <c r="U4962" i="1"/>
  <c r="U4966" i="1"/>
  <c r="U4973" i="1"/>
  <c r="U2133" i="1"/>
  <c r="U2910" i="1"/>
  <c r="U2916" i="1"/>
  <c r="U3504" i="1"/>
  <c r="U3511" i="1"/>
  <c r="U3515" i="1"/>
  <c r="U3518" i="1"/>
  <c r="U3522" i="1"/>
  <c r="U3529" i="1"/>
  <c r="U3535" i="1"/>
  <c r="U3540" i="1"/>
  <c r="U3544" i="1"/>
  <c r="U3547" i="1"/>
  <c r="U3554" i="1"/>
  <c r="U3565" i="1"/>
  <c r="U3572" i="1"/>
  <c r="U3576" i="1"/>
  <c r="U958" i="1"/>
  <c r="U3870" i="1"/>
  <c r="U3877" i="1"/>
  <c r="U3881" i="1"/>
  <c r="U2769" i="1"/>
  <c r="U2771" i="1"/>
  <c r="U2775" i="1"/>
  <c r="U2777" i="1"/>
  <c r="U2780" i="1"/>
  <c r="U2786" i="1"/>
  <c r="U2741" i="1"/>
  <c r="U1047" i="1"/>
  <c r="U2749" i="1"/>
  <c r="U1997" i="1"/>
  <c r="U2013" i="1"/>
  <c r="U1007" i="1"/>
  <c r="U2385" i="1"/>
  <c r="U920" i="1"/>
  <c r="U2472" i="1"/>
  <c r="U2478" i="1"/>
  <c r="U2482" i="1"/>
  <c r="U2495" i="1"/>
  <c r="U2106" i="1"/>
  <c r="U2185" i="1"/>
  <c r="U2201" i="1"/>
  <c r="U2217" i="1"/>
  <c r="U2506" i="1"/>
  <c r="U2900" i="1"/>
  <c r="U2273" i="1"/>
  <c r="U2238" i="1"/>
  <c r="U2136" i="1"/>
  <c r="U2150" i="1"/>
  <c r="U2154" i="1"/>
  <c r="U2168" i="1"/>
  <c r="U2541" i="1"/>
  <c r="U2544" i="1"/>
  <c r="U2303" i="1"/>
  <c r="U2310" i="1"/>
  <c r="U2321" i="1"/>
  <c r="U2324" i="1"/>
  <c r="U5112" i="1"/>
  <c r="U2677" i="1"/>
  <c r="U2681" i="1"/>
  <c r="U2953" i="1"/>
  <c r="U2957" i="1"/>
  <c r="U3373" i="1"/>
  <c r="U1957" i="1"/>
  <c r="U1961" i="1"/>
  <c r="U1965" i="1"/>
  <c r="U1969" i="1"/>
  <c r="U1973" i="1"/>
  <c r="U3392" i="1"/>
  <c r="U2965" i="1"/>
  <c r="U2516" i="1"/>
  <c r="U3322" i="1"/>
  <c r="U3325" i="1"/>
  <c r="U5133" i="1"/>
  <c r="U2598" i="1"/>
  <c r="U2605" i="1"/>
  <c r="U2563" i="1"/>
  <c r="U3093" i="1"/>
  <c r="U3097" i="1"/>
  <c r="U3101" i="1"/>
  <c r="U2622" i="1"/>
  <c r="U2626" i="1"/>
  <c r="U2630" i="1"/>
  <c r="U2634" i="1"/>
  <c r="U2638" i="1"/>
  <c r="U2642" i="1"/>
  <c r="U2646" i="1"/>
  <c r="U2650" i="1"/>
  <c r="U3317" i="1"/>
  <c r="U4012" i="1"/>
  <c r="U2000" i="1"/>
  <c r="U2017" i="1"/>
  <c r="U1008" i="1"/>
  <c r="U2387" i="1"/>
  <c r="U1074" i="1"/>
  <c r="U2183" i="1"/>
  <c r="U2250" i="1"/>
  <c r="U2300" i="1"/>
  <c r="U2314" i="1"/>
  <c r="U3361" i="1"/>
  <c r="U3255" i="1"/>
  <c r="U2921" i="1"/>
  <c r="U2737" i="1"/>
  <c r="U5140" i="1"/>
  <c r="U2612" i="1"/>
  <c r="U2437" i="1"/>
  <c r="U3475" i="1"/>
  <c r="U3115" i="1"/>
  <c r="U2758" i="1"/>
  <c r="U988" i="1"/>
  <c r="U2711" i="1"/>
  <c r="U1995" i="1"/>
  <c r="U3026" i="1"/>
  <c r="U3032" i="1"/>
  <c r="U3039" i="1"/>
  <c r="U3046" i="1"/>
  <c r="U3054" i="1"/>
  <c r="U3062" i="1"/>
  <c r="U3069" i="1"/>
  <c r="U3077" i="1"/>
  <c r="U3082" i="1"/>
  <c r="U2011" i="1"/>
  <c r="U2684" i="1"/>
  <c r="U1026" i="1"/>
  <c r="U2692" i="1"/>
  <c r="U2697" i="1"/>
  <c r="U2702" i="1"/>
  <c r="U1012" i="1"/>
  <c r="U1089" i="1"/>
  <c r="U2470" i="1"/>
  <c r="U2242" i="1"/>
  <c r="U2190" i="1"/>
  <c r="U2206" i="1"/>
  <c r="U2504" i="1"/>
  <c r="U5115" i="1"/>
  <c r="U2898" i="1"/>
  <c r="U3013" i="1"/>
  <c r="U2271" i="1"/>
  <c r="U2141" i="1"/>
  <c r="U2148" i="1"/>
  <c r="U2162" i="1"/>
  <c r="U2173" i="1"/>
  <c r="U2553" i="1"/>
  <c r="U2315" i="1"/>
  <c r="U2348" i="1"/>
  <c r="U2364" i="1"/>
  <c r="U2368" i="1"/>
  <c r="U2291" i="1"/>
  <c r="U5110" i="1"/>
  <c r="U2954" i="1"/>
  <c r="U2958" i="1"/>
  <c r="U3371" i="1"/>
  <c r="U1958" i="1"/>
  <c r="U1962" i="1"/>
  <c r="U1966" i="1"/>
  <c r="U1970" i="1"/>
  <c r="U1974" i="1"/>
  <c r="U3393" i="1"/>
  <c r="U2922" i="1"/>
  <c r="U2932" i="1"/>
  <c r="U2966" i="1"/>
  <c r="U2738" i="1"/>
  <c r="U3323" i="1"/>
  <c r="U3330" i="1"/>
  <c r="U3333" i="1"/>
  <c r="U5134" i="1"/>
  <c r="U2606" i="1"/>
  <c r="U2613" i="1"/>
  <c r="U2449" i="1"/>
  <c r="U2465" i="1"/>
  <c r="U3342" i="1"/>
  <c r="U3094" i="1"/>
  <c r="U3098" i="1"/>
  <c r="U3102" i="1"/>
  <c r="U4025" i="1"/>
  <c r="U4055" i="1"/>
  <c r="U2508" i="1"/>
  <c r="U3249" i="1"/>
  <c r="U3334" i="1"/>
  <c r="U2607" i="1"/>
  <c r="U2610" i="1"/>
  <c r="U3095" i="1"/>
  <c r="U3099" i="1"/>
  <c r="U3103" i="1"/>
  <c r="U2230" i="1"/>
  <c r="U2709" i="1"/>
  <c r="U899" i="1"/>
  <c r="U3024" i="1"/>
  <c r="U1066" i="1"/>
  <c r="U3037" i="1"/>
  <c r="U3044" i="1"/>
  <c r="U3052" i="1"/>
  <c r="U3060" i="1"/>
  <c r="U3067" i="1"/>
  <c r="U3075" i="1"/>
  <c r="U3081" i="1"/>
  <c r="U2015" i="1"/>
  <c r="U1022" i="1"/>
  <c r="U2688" i="1"/>
  <c r="U1030" i="1"/>
  <c r="U1033" i="1"/>
  <c r="U1036" i="1"/>
  <c r="U1039" i="1"/>
  <c r="U2376" i="1"/>
  <c r="U1013" i="1"/>
  <c r="U928" i="1"/>
  <c r="U944" i="1"/>
  <c r="U946" i="1"/>
  <c r="U2487" i="1"/>
  <c r="U2493" i="1"/>
  <c r="U2500" i="1"/>
  <c r="U2187" i="1"/>
  <c r="U2203" i="1"/>
  <c r="U2219" i="1"/>
  <c r="U5116" i="1"/>
  <c r="U2902" i="1"/>
  <c r="U5098" i="1"/>
  <c r="U3014" i="1"/>
  <c r="U2263" i="1"/>
  <c r="U2233" i="1"/>
  <c r="U2142" i="1"/>
  <c r="U2156" i="1"/>
  <c r="U2163" i="1"/>
  <c r="U2174" i="1"/>
  <c r="U2546" i="1"/>
  <c r="U2309" i="1"/>
  <c r="U2312" i="1"/>
  <c r="U2676" i="1"/>
  <c r="U2680" i="1"/>
  <c r="U3375" i="1"/>
  <c r="U2923" i="1"/>
  <c r="U3736" i="1"/>
  <c r="U2597" i="1"/>
  <c r="U2429" i="1"/>
  <c r="U2566" i="1"/>
  <c r="U2440" i="1"/>
  <c r="U2450" i="1"/>
  <c r="U2456" i="1"/>
  <c r="U2466" i="1"/>
  <c r="U2854" i="1"/>
  <c r="U2858" i="1"/>
  <c r="U2862" i="1"/>
  <c r="U2866" i="1"/>
  <c r="U2870" i="1"/>
  <c r="U2874" i="1"/>
  <c r="U2878" i="1"/>
  <c r="U2625" i="1"/>
  <c r="U2629" i="1"/>
  <c r="U2633" i="1"/>
  <c r="U2637" i="1"/>
  <c r="U2641" i="1"/>
  <c r="U2645" i="1"/>
  <c r="U2649" i="1"/>
  <c r="U2653" i="1"/>
  <c r="U2657" i="1"/>
  <c r="U2661" i="1"/>
  <c r="U2665" i="1"/>
  <c r="U2669" i="1"/>
  <c r="U4370" i="1"/>
  <c r="U4022" i="1"/>
  <c r="U4078" i="1"/>
  <c r="U4104" i="1"/>
  <c r="U3161" i="1"/>
  <c r="U2108" i="1"/>
  <c r="U2491" i="1"/>
  <c r="U2240" i="1"/>
  <c r="U2188" i="1"/>
  <c r="U2204" i="1"/>
  <c r="U2373" i="1"/>
  <c r="U5092" i="1"/>
  <c r="U3011" i="1"/>
  <c r="U2237" i="1"/>
  <c r="U2135" i="1"/>
  <c r="U2153" i="1"/>
  <c r="U2160" i="1"/>
  <c r="U2167" i="1"/>
  <c r="U2547" i="1"/>
  <c r="U2992" i="1"/>
  <c r="U2289" i="1"/>
  <c r="U3391" i="1"/>
  <c r="U2515" i="1"/>
  <c r="U4321" i="1"/>
  <c r="U2621" i="1"/>
  <c r="U2444" i="1"/>
  <c r="U2447" i="1"/>
  <c r="U2460" i="1"/>
  <c r="U2463" i="1"/>
  <c r="U3337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84" i="1"/>
  <c r="U2888" i="1"/>
  <c r="U2892" i="1"/>
  <c r="U2896" i="1"/>
  <c r="U4021" i="1"/>
  <c r="U4031" i="1"/>
  <c r="U4034" i="1"/>
  <c r="U4044" i="1"/>
  <c r="U4054" i="1"/>
  <c r="U4067" i="1"/>
  <c r="U4077" i="1"/>
  <c r="U4090" i="1"/>
  <c r="U4100" i="1"/>
  <c r="U5128" i="1"/>
  <c r="U2714" i="1"/>
  <c r="U2717" i="1"/>
  <c r="U2724" i="1"/>
  <c r="U3829" i="1"/>
  <c r="U3833" i="1"/>
  <c r="U3837" i="1"/>
  <c r="U3841" i="1"/>
  <c r="U3845" i="1"/>
  <c r="U3849" i="1"/>
  <c r="U3853" i="1"/>
  <c r="U4509" i="1"/>
  <c r="U4513" i="1"/>
  <c r="U4517" i="1"/>
  <c r="U4521" i="1"/>
  <c r="U4525" i="1"/>
  <c r="U2277" i="1"/>
  <c r="U2920" i="1"/>
  <c r="U5070" i="1"/>
  <c r="U5080" i="1"/>
  <c r="U3107" i="1"/>
  <c r="U4816" i="1"/>
  <c r="U3268" i="1"/>
  <c r="U4107" i="1"/>
  <c r="U4117" i="1"/>
  <c r="U4127" i="1"/>
  <c r="U2721" i="1"/>
  <c r="U2536" i="1"/>
  <c r="U2950" i="1"/>
  <c r="U3124" i="1"/>
  <c r="U3754" i="1"/>
  <c r="U2885" i="1"/>
  <c r="U2889" i="1"/>
  <c r="U2893" i="1"/>
  <c r="U2623" i="1"/>
  <c r="U2627" i="1"/>
  <c r="U2631" i="1"/>
  <c r="U2635" i="1"/>
  <c r="U2639" i="1"/>
  <c r="U2643" i="1"/>
  <c r="U2647" i="1"/>
  <c r="U2654" i="1"/>
  <c r="U2658" i="1"/>
  <c r="U2662" i="1"/>
  <c r="U2666" i="1"/>
  <c r="U2670" i="1"/>
  <c r="U4006" i="1"/>
  <c r="U4019" i="1"/>
  <c r="U4029" i="1"/>
  <c r="U4042" i="1"/>
  <c r="U4068" i="1"/>
  <c r="U4075" i="1"/>
  <c r="U4091" i="1"/>
  <c r="U4101" i="1"/>
  <c r="U4108" i="1"/>
  <c r="U4111" i="1"/>
  <c r="U4114" i="1"/>
  <c r="U4118" i="1"/>
  <c r="U2722" i="1"/>
  <c r="U2725" i="1"/>
  <c r="U3109" i="1"/>
  <c r="U3826" i="1"/>
  <c r="U3830" i="1"/>
  <c r="U3834" i="1"/>
  <c r="U3838" i="1"/>
  <c r="U3842" i="1"/>
  <c r="U3846" i="1"/>
  <c r="U3850" i="1"/>
  <c r="U3854" i="1"/>
  <c r="U2537" i="1"/>
  <c r="U2943" i="1"/>
  <c r="U4153" i="1"/>
  <c r="U4943" i="1"/>
  <c r="U4811" i="1"/>
  <c r="U3205" i="1"/>
  <c r="U3285" i="1"/>
  <c r="U4036" i="1"/>
  <c r="U4069" i="1"/>
  <c r="U4079" i="1"/>
  <c r="U4125" i="1"/>
  <c r="U2729" i="1"/>
  <c r="U3085" i="1"/>
  <c r="U4161" i="1"/>
  <c r="U2501" i="1"/>
  <c r="U4020" i="1"/>
  <c r="U4027" i="1"/>
  <c r="U4053" i="1"/>
  <c r="U4063" i="1"/>
  <c r="U4066" i="1"/>
  <c r="U4076" i="1"/>
  <c r="U4099" i="1"/>
  <c r="U4109" i="1"/>
  <c r="U4122" i="1"/>
  <c r="U4132" i="1"/>
  <c r="U3675" i="1"/>
  <c r="U5127" i="1"/>
  <c r="U2881" i="1"/>
  <c r="U3163" i="1"/>
  <c r="U3086" i="1"/>
  <c r="U2538" i="1"/>
  <c r="U2278" i="1"/>
  <c r="U2282" i="1"/>
  <c r="U4664" i="1"/>
  <c r="U4852" i="1"/>
  <c r="U2919" i="1"/>
  <c r="U2434" i="1"/>
  <c r="U2942" i="1"/>
  <c r="U2967" i="1"/>
  <c r="U2971" i="1"/>
  <c r="U2949" i="1"/>
  <c r="U4678" i="1"/>
  <c r="U3192" i="1"/>
  <c r="U4945" i="1"/>
  <c r="U2993" i="1"/>
  <c r="U4146" i="1"/>
  <c r="U4152" i="1"/>
  <c r="U5040" i="1"/>
  <c r="U5050" i="1"/>
  <c r="U5059" i="1"/>
  <c r="U3717" i="1"/>
  <c r="U4755" i="1"/>
  <c r="U3198" i="1"/>
  <c r="U4763" i="1"/>
  <c r="U2960" i="1"/>
  <c r="U3485" i="1"/>
  <c r="U4770" i="1"/>
  <c r="U3439" i="1"/>
  <c r="U3462" i="1"/>
  <c r="U4169" i="1"/>
  <c r="U3298" i="1"/>
  <c r="U3937" i="1"/>
  <c r="U3929" i="1"/>
  <c r="U3861" i="1"/>
  <c r="U3800" i="1"/>
  <c r="U4210" i="1"/>
  <c r="U2978" i="1"/>
  <c r="U2982" i="1"/>
  <c r="U2986" i="1"/>
  <c r="U2917" i="1"/>
  <c r="U2940" i="1"/>
  <c r="U3006" i="1"/>
  <c r="U2947" i="1"/>
  <c r="U3234" i="1"/>
  <c r="U3208" i="1"/>
  <c r="U3666" i="1"/>
  <c r="U3670" i="1"/>
  <c r="U4767" i="1"/>
  <c r="U4771" i="1"/>
  <c r="U3132" i="1"/>
  <c r="U4173" i="1"/>
  <c r="U3604" i="1"/>
  <c r="U4622" i="1"/>
  <c r="U3945" i="1"/>
  <c r="U4856" i="1"/>
  <c r="U3884" i="1"/>
  <c r="U3797" i="1"/>
  <c r="U4561" i="1"/>
  <c r="U2975" i="1"/>
  <c r="U2979" i="1"/>
  <c r="U2983" i="1"/>
  <c r="U2987" i="1"/>
  <c r="U4853" i="1"/>
  <c r="U2431" i="1"/>
  <c r="U2968" i="1"/>
  <c r="U2972" i="1"/>
  <c r="U3118" i="1"/>
  <c r="U3222" i="1"/>
  <c r="U3226" i="1"/>
  <c r="U3244" i="1"/>
  <c r="U3247" i="1"/>
  <c r="U5063" i="1"/>
  <c r="U3667" i="1"/>
  <c r="U3671" i="1"/>
  <c r="U3240" i="1"/>
  <c r="U3184" i="1"/>
  <c r="U3385" i="1"/>
  <c r="U3486" i="1"/>
  <c r="U3694" i="1"/>
  <c r="U3698" i="1"/>
  <c r="U3702" i="1"/>
  <c r="U3706" i="1"/>
  <c r="U3710" i="1"/>
  <c r="U4530" i="1"/>
  <c r="U3446" i="1"/>
  <c r="U3174" i="1"/>
  <c r="U3627" i="1"/>
  <c r="U3796" i="1"/>
  <c r="U2281" i="1"/>
  <c r="U4663" i="1"/>
  <c r="U3383" i="1"/>
  <c r="U2224" i="1"/>
  <c r="U2973" i="1"/>
  <c r="U3219" i="1"/>
  <c r="U3223" i="1"/>
  <c r="U3227" i="1"/>
  <c r="U2810" i="1"/>
  <c r="U3194" i="1"/>
  <c r="U3181" i="1"/>
  <c r="U4151" i="1"/>
  <c r="U5052" i="1"/>
  <c r="U3259" i="1"/>
  <c r="U3263" i="1"/>
  <c r="U3716" i="1"/>
  <c r="U4754" i="1"/>
  <c r="U3197" i="1"/>
  <c r="U4762" i="1"/>
  <c r="U2959" i="1"/>
  <c r="U3665" i="1"/>
  <c r="U3695" i="1"/>
  <c r="U3699" i="1"/>
  <c r="U3703" i="1"/>
  <c r="U3707" i="1"/>
  <c r="U3711" i="1"/>
  <c r="U4790" i="1"/>
  <c r="U3441" i="1"/>
  <c r="U4527" i="1"/>
  <c r="U3384" i="1"/>
  <c r="U2225" i="1"/>
  <c r="U2804" i="1"/>
  <c r="U3195" i="1"/>
  <c r="U4155" i="1"/>
  <c r="U5043" i="1"/>
  <c r="U5049" i="1"/>
  <c r="U5058" i="1"/>
  <c r="U4395" i="1"/>
  <c r="U4399" i="1"/>
  <c r="U4403" i="1"/>
  <c r="U3438" i="1"/>
  <c r="U3379" i="1"/>
  <c r="U4174" i="1"/>
  <c r="U4177" i="1"/>
  <c r="U3295" i="1"/>
  <c r="U3343" i="1"/>
  <c r="U3347" i="1"/>
  <c r="U3720" i="1"/>
  <c r="U3761" i="1"/>
  <c r="U3765" i="1"/>
  <c r="U5089" i="1"/>
  <c r="U4726" i="1"/>
  <c r="U3784" i="1"/>
  <c r="U3638" i="1"/>
  <c r="U4689" i="1"/>
  <c r="U3650" i="1"/>
  <c r="U4630" i="1"/>
  <c r="U4233" i="1"/>
  <c r="U3932" i="1"/>
  <c r="U3794" i="1"/>
  <c r="U4567" i="1"/>
  <c r="U3461" i="1"/>
  <c r="U3412" i="1"/>
  <c r="U3416" i="1"/>
  <c r="U3420" i="1"/>
  <c r="U3424" i="1"/>
  <c r="U3428" i="1"/>
  <c r="U3432" i="1"/>
  <c r="U3436" i="1"/>
  <c r="U3488" i="1"/>
  <c r="U3492" i="1"/>
  <c r="U4668" i="1"/>
  <c r="U3625" i="1"/>
  <c r="U3894" i="1"/>
  <c r="U3731" i="1"/>
  <c r="U3319" i="1"/>
  <c r="U4693" i="1"/>
  <c r="U4858" i="1"/>
  <c r="U3730" i="1"/>
  <c r="U3946" i="1"/>
  <c r="U3952" i="1"/>
  <c r="U3930" i="1"/>
  <c r="U3900" i="1"/>
  <c r="U3885" i="1"/>
  <c r="U3792" i="1"/>
  <c r="U3798" i="1"/>
  <c r="U4929" i="1"/>
  <c r="U4559" i="1"/>
  <c r="U4562" i="1"/>
  <c r="U4574" i="1"/>
  <c r="U3888" i="1"/>
  <c r="U3656" i="1"/>
  <c r="U3820" i="1"/>
  <c r="U3489" i="1"/>
  <c r="U3895" i="1"/>
  <c r="U4954" i="1"/>
  <c r="U3615" i="1"/>
  <c r="U3782" i="1"/>
  <c r="U3814" i="1"/>
  <c r="U4684" i="1"/>
  <c r="U4705" i="1"/>
  <c r="U4628" i="1"/>
  <c r="U3911" i="1"/>
  <c r="U3919" i="1"/>
  <c r="U4189" i="1"/>
  <c r="U4553" i="1"/>
  <c r="U4575" i="1"/>
  <c r="U3653" i="1"/>
  <c r="U3662" i="1"/>
  <c r="U3685" i="1"/>
  <c r="U4176" i="1"/>
  <c r="U3294" i="1"/>
  <c r="U3297" i="1"/>
  <c r="U3769" i="1"/>
  <c r="U3413" i="1"/>
  <c r="U3417" i="1"/>
  <c r="U3421" i="1"/>
  <c r="U3425" i="1"/>
  <c r="U3429" i="1"/>
  <c r="U3433" i="1"/>
  <c r="U3346" i="1"/>
  <c r="U3349" i="1"/>
  <c r="U3719" i="1"/>
  <c r="U3723" i="1"/>
  <c r="U3726" i="1"/>
  <c r="U3760" i="1"/>
  <c r="U3764" i="1"/>
  <c r="U3768" i="1"/>
  <c r="U5088" i="1"/>
  <c r="U4910" i="1"/>
  <c r="U4914" i="1"/>
  <c r="U4918" i="1"/>
  <c r="U4802" i="1"/>
  <c r="U3597" i="1"/>
  <c r="U4685" i="1"/>
  <c r="U4691" i="1"/>
  <c r="U3728" i="1"/>
  <c r="U4632" i="1"/>
  <c r="U3944" i="1"/>
  <c r="U4940" i="1"/>
  <c r="U4235" i="1"/>
  <c r="U3909" i="1"/>
  <c r="U3917" i="1"/>
  <c r="U4855" i="1"/>
  <c r="U3966" i="1"/>
  <c r="U3772" i="1"/>
  <c r="U3898" i="1"/>
  <c r="U3883" i="1"/>
  <c r="U4187" i="1"/>
  <c r="U4576" i="1"/>
  <c r="U4585" i="1"/>
  <c r="U3654" i="1"/>
  <c r="U3663" i="1"/>
  <c r="U3686" i="1"/>
  <c r="U4838" i="1"/>
  <c r="U3237" i="1"/>
  <c r="U3921" i="1"/>
  <c r="U3961" i="1"/>
  <c r="U4718" i="1"/>
  <c r="U4722" i="1"/>
  <c r="U3974" i="1"/>
  <c r="U3941" i="1"/>
  <c r="U4900" i="1"/>
  <c r="U4244" i="1"/>
  <c r="U4288" i="1"/>
  <c r="U4444" i="1"/>
  <c r="U4452" i="1"/>
  <c r="U4460" i="1"/>
  <c r="U4466" i="1"/>
  <c r="U4479" i="1"/>
  <c r="U4438" i="1"/>
  <c r="U4312" i="1"/>
  <c r="U4298" i="1"/>
  <c r="U4322" i="1"/>
  <c r="U4336" i="1"/>
  <c r="U4751" i="1"/>
  <c r="U4341" i="1"/>
  <c r="U4359" i="1"/>
  <c r="U4502" i="1"/>
  <c r="U4650" i="1"/>
  <c r="U4654" i="1"/>
  <c r="U4485" i="1"/>
  <c r="U4586" i="1"/>
  <c r="U4611" i="1"/>
  <c r="U4540" i="1"/>
  <c r="U4626" i="1"/>
  <c r="U3687" i="1"/>
  <c r="U4831" i="1"/>
  <c r="U4835" i="1"/>
  <c r="U4739" i="1"/>
  <c r="U4204" i="1"/>
  <c r="U4142" i="1"/>
  <c r="U4936" i="1"/>
  <c r="U4262" i="1"/>
  <c r="U4266" i="1"/>
  <c r="U4270" i="1"/>
  <c r="U4799" i="1"/>
  <c r="U4143" i="1"/>
  <c r="U4166" i="1"/>
  <c r="U4869" i="1"/>
  <c r="U4872" i="1"/>
  <c r="U4885" i="1"/>
  <c r="U4888" i="1"/>
  <c r="U4905" i="1"/>
  <c r="U4280" i="1"/>
  <c r="U4227" i="1"/>
  <c r="U4450" i="1"/>
  <c r="U4458" i="1"/>
  <c r="U4476" i="1"/>
  <c r="U4841" i="1"/>
  <c r="U4293" i="1"/>
  <c r="U4309" i="1"/>
  <c r="U4299" i="1"/>
  <c r="U4306" i="1"/>
  <c r="U4750" i="1"/>
  <c r="U4223" i="1"/>
  <c r="U4308" i="1"/>
  <c r="U4711" i="1"/>
  <c r="U4779" i="1"/>
  <c r="U4783" i="1"/>
  <c r="U4766" i="1"/>
  <c r="U4643" i="1"/>
  <c r="U3684" i="1"/>
  <c r="U4774" i="1"/>
  <c r="U3239" i="1"/>
  <c r="U3923" i="1"/>
  <c r="U4743" i="1"/>
  <c r="U4720" i="1"/>
  <c r="U3958" i="1"/>
  <c r="U3980" i="1"/>
  <c r="U3905" i="1"/>
  <c r="U4184" i="1"/>
  <c r="U4951" i="1"/>
  <c r="U4198" i="1"/>
  <c r="U4237" i="1"/>
  <c r="U4194" i="1"/>
  <c r="U4197" i="1"/>
  <c r="U4866" i="1"/>
  <c r="U4879" i="1"/>
  <c r="U4882" i="1"/>
  <c r="U4894" i="1"/>
  <c r="U4898" i="1"/>
  <c r="U4324" i="1"/>
  <c r="U4448" i="1"/>
  <c r="U4456" i="1"/>
  <c r="U4464" i="1"/>
  <c r="U4471" i="1"/>
  <c r="U4442" i="1"/>
  <c r="U4863" i="1"/>
  <c r="U4303" i="1"/>
  <c r="U4294" i="1"/>
  <c r="U4338" i="1"/>
  <c r="U4792" i="1"/>
  <c r="U4380" i="1"/>
  <c r="U4652" i="1"/>
  <c r="U4656" i="1"/>
  <c r="U4588" i="1"/>
  <c r="U4715" i="1"/>
  <c r="U4538" i="1"/>
  <c r="U4607" i="1"/>
  <c r="U4647" i="1"/>
  <c r="U4833" i="1"/>
  <c r="U4350" i="1"/>
  <c r="U4353" i="1"/>
  <c r="U3962" i="1"/>
  <c r="U4737" i="1"/>
  <c r="U3970" i="1"/>
  <c r="U3950" i="1"/>
  <c r="U4167" i="1"/>
  <c r="U4810" i="1"/>
  <c r="U4179" i="1"/>
  <c r="U4701" i="1"/>
  <c r="U4938" i="1"/>
  <c r="U4759" i="1"/>
  <c r="U4710" i="1"/>
  <c r="U4260" i="1"/>
  <c r="U4264" i="1"/>
  <c r="U4268" i="1"/>
  <c r="U4272" i="1"/>
  <c r="U3943" i="1"/>
  <c r="U4199" i="1"/>
  <c r="U4806" i="1"/>
  <c r="U4241" i="1"/>
  <c r="U4357" i="1"/>
  <c r="U4181" i="1"/>
  <c r="U4191" i="1"/>
  <c r="U4864" i="1"/>
  <c r="U4880" i="1"/>
  <c r="U4903" i="1"/>
  <c r="U4907" i="1"/>
  <c r="U4507" i="1"/>
  <c r="U4252" i="1"/>
  <c r="U4446" i="1"/>
  <c r="U4454" i="1"/>
  <c r="U4462" i="1"/>
  <c r="U4468" i="1"/>
  <c r="U4440" i="1"/>
  <c r="U4317" i="1"/>
  <c r="U4347" i="1"/>
  <c r="U4221" i="1"/>
  <c r="U4343" i="1"/>
  <c r="U4482" i="1"/>
  <c r="U4713" i="1"/>
  <c r="U4781" i="1"/>
  <c r="U4785" i="1"/>
  <c r="U4552" i="1"/>
  <c r="U4614" i="1"/>
  <c r="U1190" i="1"/>
  <c r="U1204" i="1"/>
  <c r="U21" i="1"/>
  <c r="U1227" i="1"/>
  <c r="U1240" i="1"/>
  <c r="U1254" i="1"/>
  <c r="U1701" i="1"/>
  <c r="U1175" i="1"/>
  <c r="U1184" i="1"/>
  <c r="U1199" i="1"/>
  <c r="U1213" i="1"/>
  <c r="U24" i="1"/>
  <c r="U1236" i="1"/>
  <c r="U1248" i="1"/>
  <c r="U1174" i="1"/>
  <c r="U1188" i="1"/>
  <c r="U1202" i="1"/>
  <c r="U19" i="1"/>
  <c r="U1225" i="1"/>
  <c r="U1238" i="1"/>
  <c r="U1252" i="1"/>
  <c r="U1697" i="1"/>
  <c r="U1183" i="1"/>
  <c r="U1197" i="1"/>
  <c r="U1211" i="1"/>
  <c r="U1223" i="1"/>
  <c r="U1234" i="1"/>
  <c r="U1246" i="1"/>
  <c r="U4985" i="1"/>
  <c r="U4983" i="1"/>
  <c r="U4999" i="1"/>
  <c r="U5003" i="1"/>
  <c r="U5007" i="1"/>
  <c r="U5011" i="1"/>
  <c r="U5015" i="1"/>
  <c r="U5019" i="1"/>
  <c r="U5023" i="1"/>
  <c r="U5027" i="1"/>
  <c r="U5031" i="1"/>
  <c r="U5035" i="1"/>
  <c r="U1685" i="1"/>
  <c r="U4993" i="1"/>
  <c r="U4987" i="1"/>
  <c r="U450" i="1"/>
  <c r="U454" i="1"/>
  <c r="U289" i="1"/>
  <c r="U293" i="1"/>
  <c r="U448" i="1"/>
  <c r="U452" i="1"/>
  <c r="U2388" i="1"/>
  <c r="U2394" i="1"/>
  <c r="U2069" i="1"/>
  <c r="U2073" i="1"/>
  <c r="U2392" i="1"/>
  <c r="U937" i="1"/>
  <c r="U2390" i="1"/>
  <c r="U2071" i="1"/>
  <c r="U835" i="1"/>
  <c r="U2092" i="1"/>
  <c r="U4409" i="1"/>
  <c r="U1090" i="1"/>
  <c r="U2080" i="1"/>
  <c r="U2095" i="1"/>
  <c r="U4413" i="1"/>
  <c r="U4428" i="1"/>
  <c r="U2090" i="1"/>
  <c r="U2103" i="1"/>
  <c r="U4407" i="1"/>
  <c r="U4423" i="1"/>
  <c r="U4436" i="1"/>
  <c r="U2094" i="1"/>
  <c r="U4411" i="1"/>
  <c r="U4426" i="1"/>
  <c r="U2550" i="1"/>
  <c r="U2302" i="1"/>
  <c r="U2318" i="1"/>
  <c r="U2334" i="1"/>
  <c r="U2350" i="1"/>
  <c r="U2554" i="1"/>
  <c r="U2306" i="1"/>
  <c r="U2322" i="1"/>
  <c r="U2338" i="1"/>
  <c r="U2354" i="1"/>
  <c r="U2552" i="1"/>
  <c r="U2304" i="1"/>
  <c r="U2320" i="1"/>
  <c r="U2336" i="1"/>
  <c r="U2352" i="1"/>
  <c r="U3338" i="1"/>
  <c r="U3336" i="1"/>
  <c r="U2812" i="1"/>
  <c r="U2816" i="1"/>
  <c r="U2820" i="1"/>
  <c r="U2824" i="1"/>
  <c r="U2828" i="1"/>
  <c r="U2832" i="1"/>
  <c r="U2836" i="1"/>
  <c r="U2840" i="1"/>
  <c r="U2844" i="1"/>
  <c r="U2848" i="1"/>
  <c r="U2852" i="1"/>
  <c r="U2856" i="1"/>
  <c r="U2860" i="1"/>
  <c r="U2864" i="1"/>
  <c r="U2868" i="1"/>
  <c r="U2872" i="1"/>
  <c r="U2876" i="1"/>
  <c r="U3092" i="1"/>
  <c r="U3096" i="1"/>
  <c r="U3100" i="1"/>
  <c r="U3162" i="1"/>
  <c r="U3166" i="1"/>
  <c r="U2753" i="1"/>
  <c r="U3164" i="1"/>
  <c r="U4392" i="1"/>
  <c r="U4396" i="1"/>
  <c r="U4400" i="1"/>
  <c r="U4404" i="1"/>
  <c r="U3243" i="1"/>
  <c r="U3260" i="1"/>
  <c r="U3264" i="1"/>
  <c r="U3668" i="1"/>
  <c r="U3672" i="1"/>
  <c r="U4394" i="1"/>
  <c r="U4398" i="1"/>
  <c r="U4402" i="1"/>
  <c r="U3241" i="1"/>
  <c r="U3299" i="1"/>
  <c r="U3770" i="1"/>
  <c r="U4931" i="1"/>
  <c r="U4582" i="1"/>
  <c r="U3811" i="1"/>
  <c r="U4927" i="1"/>
  <c r="U4215" i="1"/>
  <c r="U4896" i="1"/>
  <c r="U4902" i="1"/>
  <c r="Q1806" i="1" l="1"/>
  <c r="Q4612" i="1"/>
  <c r="Q1786" i="1"/>
  <c r="Q4700" i="1"/>
  <c r="W51" i="1"/>
  <c r="W743" i="1"/>
  <c r="W2430" i="1"/>
  <c r="Q1641" i="1"/>
  <c r="W122" i="1"/>
  <c r="Q4011" i="1"/>
  <c r="Q4473" i="1"/>
  <c r="W2894" i="1"/>
  <c r="W4447" i="1"/>
  <c r="Q1787" i="1"/>
  <c r="Q815" i="1"/>
  <c r="W4222" i="1"/>
  <c r="W2655" i="1"/>
  <c r="Q1729" i="1"/>
  <c r="Q1452" i="1"/>
  <c r="W2825" i="1"/>
  <c r="W1804" i="1"/>
  <c r="W2327" i="1"/>
  <c r="W2213" i="1"/>
  <c r="W4314" i="1"/>
  <c r="Q4876" i="1"/>
  <c r="W53" i="1"/>
  <c r="W17" i="1"/>
  <c r="W4059" i="1"/>
  <c r="Q2155" i="1"/>
  <c r="W714" i="1"/>
  <c r="W1518" i="1"/>
  <c r="W1468" i="1"/>
  <c r="W2545" i="1"/>
  <c r="W4459" i="1"/>
  <c r="Q133" i="1"/>
  <c r="Q1831" i="1"/>
  <c r="W2731" i="1"/>
  <c r="W1390" i="1"/>
  <c r="Q1393" i="1"/>
  <c r="Q44" i="1"/>
  <c r="Q1461" i="1"/>
  <c r="Q1097" i="1"/>
  <c r="W1914" i="1"/>
  <c r="Q3315" i="1"/>
  <c r="W1803" i="1"/>
  <c r="W4699" i="1"/>
  <c r="W4455" i="1"/>
  <c r="W148" i="1"/>
  <c r="Q2906" i="1"/>
  <c r="W1496" i="1"/>
  <c r="Q3252" i="1"/>
  <c r="W798" i="1"/>
  <c r="W1784" i="1"/>
  <c r="Q222" i="1"/>
  <c r="W1850" i="1"/>
  <c r="W2555" i="1"/>
  <c r="W1851" i="1"/>
  <c r="Q4986" i="1"/>
  <c r="Q2562" i="1"/>
  <c r="Q4253" i="1"/>
  <c r="W3742" i="1"/>
  <c r="W864" i="1"/>
  <c r="W866" i="1"/>
  <c r="Q1331" i="1"/>
  <c r="Q1505" i="1"/>
  <c r="Q712" i="1"/>
  <c r="W4549" i="1"/>
  <c r="Q4549" i="1"/>
  <c r="W1967" i="1"/>
  <c r="Q1967" i="1"/>
  <c r="Q5099" i="1"/>
  <c r="W5099" i="1"/>
  <c r="Q1840" i="1"/>
  <c r="W1840" i="1"/>
  <c r="Q1325" i="1"/>
  <c r="W1325" i="1"/>
  <c r="Q1187" i="1"/>
  <c r="W1187" i="1"/>
  <c r="Q4732" i="1"/>
  <c r="W2567" i="1"/>
  <c r="Q2567" i="1"/>
  <c r="Q2543" i="1"/>
  <c r="W2543" i="1"/>
  <c r="W2266" i="1"/>
  <c r="Q2266" i="1"/>
  <c r="Q767" i="1"/>
  <c r="W767" i="1"/>
  <c r="Q3007" i="1"/>
  <c r="W3007" i="1"/>
  <c r="W385" i="1"/>
  <c r="Q385" i="1"/>
  <c r="W5026" i="1"/>
  <c r="Q5026" i="1"/>
  <c r="W1486" i="1"/>
  <c r="Q1486" i="1"/>
  <c r="W5136" i="1"/>
  <c r="Q5136" i="1"/>
  <c r="Q1979" i="1"/>
  <c r="W1979" i="1"/>
  <c r="W765" i="1"/>
  <c r="Q765" i="1"/>
  <c r="W733" i="1"/>
  <c r="Q733" i="1"/>
  <c r="Q429" i="1"/>
  <c r="W429" i="1"/>
  <c r="Q1153" i="1"/>
  <c r="W1153" i="1"/>
  <c r="W2857" i="1"/>
  <c r="Q2857" i="1"/>
  <c r="Q2499" i="1"/>
  <c r="W2499" i="1"/>
  <c r="Q824" i="1"/>
  <c r="W824" i="1"/>
  <c r="W1841" i="1"/>
  <c r="Q1841" i="1"/>
  <c r="Q1337" i="1"/>
  <c r="W1337" i="1"/>
  <c r="Q359" i="1"/>
  <c r="W359" i="1"/>
  <c r="W32" i="1"/>
  <c r="Q32" i="1"/>
  <c r="Q310" i="1"/>
  <c r="W310" i="1"/>
  <c r="W4892" i="1"/>
  <c r="Q4892" i="1"/>
  <c r="Q4089" i="1"/>
  <c r="W4089" i="1"/>
  <c r="Q2262" i="1"/>
  <c r="W2262" i="1"/>
  <c r="W1810" i="1"/>
  <c r="Q1810" i="1"/>
  <c r="W1781" i="1"/>
  <c r="Q1781" i="1"/>
  <c r="Q212" i="1"/>
  <c r="W212" i="1"/>
  <c r="Q1419" i="1"/>
  <c r="W1419" i="1"/>
  <c r="W3257" i="1"/>
  <c r="Q3257" i="1"/>
  <c r="Q2149" i="1"/>
  <c r="W2149" i="1"/>
  <c r="Q5030" i="1"/>
  <c r="W5030" i="1"/>
  <c r="W1653" i="1"/>
  <c r="Q1653" i="1"/>
  <c r="Q1327" i="1"/>
  <c r="W1327" i="1"/>
  <c r="Q31" i="1"/>
  <c r="W31" i="1"/>
  <c r="W2651" i="1"/>
  <c r="Q2651" i="1"/>
  <c r="Q373" i="1"/>
  <c r="W373" i="1"/>
  <c r="W315" i="1"/>
  <c r="Q315" i="1"/>
  <c r="Q772" i="1"/>
  <c r="W772" i="1"/>
  <c r="Q754" i="1"/>
  <c r="W754" i="1"/>
  <c r="Q981" i="1"/>
  <c r="W981" i="1"/>
  <c r="W2145" i="1"/>
  <c r="W950" i="1"/>
  <c r="W1401" i="1"/>
  <c r="W4613" i="1"/>
  <c r="Q4897" i="1"/>
  <c r="Q4901" i="1"/>
  <c r="Q2999" i="1"/>
  <c r="Q1179" i="1"/>
  <c r="W4378" i="1"/>
  <c r="W2603" i="1"/>
  <c r="Q2175" i="1"/>
  <c r="W2046" i="1"/>
  <c r="W1449" i="1"/>
  <c r="Q4318" i="1"/>
  <c r="Q716" i="1"/>
  <c r="W2043" i="1"/>
  <c r="Q1221" i="1"/>
  <c r="W892" i="1"/>
  <c r="W1908" i="1"/>
  <c r="Q2191" i="1"/>
  <c r="Q4998" i="1"/>
  <c r="Q1230" i="1"/>
  <c r="W2369" i="1"/>
  <c r="W1096" i="1"/>
  <c r="W1386" i="1"/>
  <c r="Q4033" i="1"/>
  <c r="W2955" i="1"/>
  <c r="Q2905" i="1"/>
  <c r="Q838" i="1"/>
  <c r="Q60" i="1"/>
  <c r="Q4344" i="1"/>
  <c r="Q1196" i="1"/>
  <c r="W1658" i="1"/>
  <c r="W4510" i="1"/>
  <c r="W1637" i="1"/>
  <c r="W4618" i="1"/>
  <c r="Q889" i="1"/>
  <c r="W1910" i="1"/>
  <c r="W4071" i="1"/>
  <c r="W401" i="1"/>
  <c r="W4514" i="1"/>
  <c r="W2485" i="1"/>
  <c r="W80" i="1"/>
  <c r="Q3476" i="1"/>
  <c r="Q451" i="1"/>
  <c r="W1363" i="1"/>
  <c r="Q4889" i="1"/>
  <c r="W792" i="1"/>
  <c r="Q773" i="1"/>
  <c r="W773" i="1"/>
  <c r="W781" i="1"/>
  <c r="Q781" i="1"/>
  <c r="W5055" i="1"/>
  <c r="W1830" i="1"/>
  <c r="W1388" i="1"/>
  <c r="Q4451" i="1"/>
  <c r="W4051" i="1"/>
  <c r="W1902" i="1"/>
  <c r="W2170" i="1"/>
  <c r="Q49" i="1"/>
  <c r="Q2837" i="1"/>
  <c r="W1928" i="1"/>
  <c r="W2880" i="1"/>
  <c r="W755" i="1"/>
  <c r="W1477" i="1"/>
  <c r="W2890" i="1"/>
  <c r="Q2483" i="1"/>
  <c r="W1329" i="1"/>
  <c r="W2359" i="1"/>
  <c r="W5018" i="1"/>
  <c r="W3738" i="1"/>
  <c r="W2147" i="1"/>
  <c r="Q4990" i="1"/>
  <c r="Q1293" i="1"/>
  <c r="W894" i="1"/>
  <c r="Q1379" i="1"/>
  <c r="W1981" i="1"/>
  <c r="W343" i="1"/>
  <c r="Q1261" i="1"/>
  <c r="W2817" i="1"/>
  <c r="Q804" i="1"/>
  <c r="W190" i="1"/>
  <c r="W1257" i="1"/>
  <c r="W2904" i="1"/>
  <c r="W2438" i="1"/>
  <c r="W879" i="1"/>
  <c r="Q1445" i="1"/>
  <c r="Q3457" i="1"/>
  <c r="W2151" i="1"/>
  <c r="Q761" i="1"/>
  <c r="W2035" i="1"/>
  <c r="W2039" i="1"/>
  <c r="W822" i="1"/>
  <c r="W1906" i="1"/>
  <c r="W797" i="1"/>
  <c r="W1531" i="1"/>
  <c r="W4697" i="1"/>
  <c r="W4477" i="1"/>
  <c r="W727" i="1"/>
  <c r="W4131" i="1"/>
  <c r="W805" i="1"/>
  <c r="W3008" i="1"/>
  <c r="W1799" i="1"/>
  <c r="Q3321" i="1"/>
  <c r="W4224" i="1"/>
  <c r="W1408" i="1"/>
  <c r="W4893" i="1"/>
  <c r="W4081" i="1"/>
  <c r="W2849" i="1"/>
  <c r="W2462" i="1"/>
  <c r="W2517" i="1"/>
  <c r="W1959" i="1"/>
  <c r="W1233" i="1"/>
  <c r="W308" i="1"/>
  <c r="W4003" i="1"/>
  <c r="W2166" i="1"/>
  <c r="W2105" i="1"/>
  <c r="W1846" i="1"/>
  <c r="W788" i="1"/>
  <c r="W178" i="1"/>
  <c r="W1315" i="1"/>
  <c r="W2152" i="1"/>
  <c r="W2907" i="1"/>
  <c r="W1753" i="1"/>
  <c r="Q1817" i="1"/>
  <c r="W4310" i="1"/>
  <c r="Q4245" i="1"/>
  <c r="W424" i="1"/>
  <c r="W1797" i="1"/>
  <c r="W2901" i="1"/>
  <c r="W1639" i="1"/>
  <c r="W4039" i="1"/>
  <c r="W1241" i="1"/>
  <c r="W1216" i="1"/>
  <c r="W1900" i="1"/>
  <c r="W3744" i="1"/>
  <c r="W2927" i="1"/>
  <c r="W2065" i="1"/>
  <c r="W882" i="1"/>
  <c r="Q4465" i="1"/>
  <c r="W2293" i="1"/>
  <c r="W1349" i="1"/>
  <c r="W1515" i="1"/>
  <c r="W2845" i="1"/>
  <c r="W180" i="1"/>
  <c r="W2877" i="1"/>
  <c r="W334" i="1"/>
  <c r="W2813" i="1"/>
  <c r="Q2496" i="1"/>
  <c r="W332" i="1"/>
  <c r="Q1339" i="1"/>
  <c r="Q3466" i="1"/>
  <c r="Q4696" i="1"/>
  <c r="Q4035" i="1"/>
  <c r="Q1526" i="1"/>
  <c r="W4453" i="1"/>
  <c r="W774" i="1"/>
  <c r="W4539" i="1"/>
  <c r="Q2763" i="1"/>
  <c r="Q2841" i="1"/>
  <c r="Q3622" i="1"/>
  <c r="Q3341" i="1"/>
  <c r="W2736" i="1"/>
  <c r="Q2882" i="1"/>
  <c r="Q387" i="1"/>
  <c r="W3348" i="1"/>
  <c r="Q5107" i="1"/>
  <c r="Q434" i="1"/>
  <c r="W1963" i="1"/>
  <c r="Q2251" i="1"/>
  <c r="W769" i="1"/>
  <c r="W155" i="1"/>
  <c r="Q3328" i="1"/>
  <c r="W6" i="1"/>
  <c r="Q2062" i="1"/>
  <c r="W3332" i="1"/>
  <c r="Q5122" i="1"/>
  <c r="W850" i="1"/>
  <c r="Q84" i="1"/>
  <c r="W4698" i="1"/>
  <c r="W1442" i="1"/>
  <c r="Q5014" i="1"/>
  <c r="W2331" i="1"/>
  <c r="Q2331" i="1"/>
  <c r="W192" i="1"/>
  <c r="W2873" i="1"/>
  <c r="W2197" i="1"/>
  <c r="Q2031" i="1"/>
  <c r="W1791" i="1"/>
  <c r="W312" i="1"/>
  <c r="W341" i="1"/>
  <c r="W351" i="1"/>
  <c r="Q1950" i="1"/>
  <c r="W1268" i="1"/>
  <c r="W4469" i="1"/>
  <c r="Q4137" i="1"/>
  <c r="W2140" i="1"/>
  <c r="W868" i="1"/>
  <c r="W447" i="1"/>
  <c r="W1666" i="1"/>
  <c r="Q762" i="1"/>
  <c r="Q1898" i="1"/>
  <c r="Q1473" i="1"/>
  <c r="W30" i="1"/>
  <c r="W4862" i="1"/>
  <c r="W4457" i="1"/>
  <c r="Q4537" i="1"/>
  <c r="Q2454" i="1"/>
  <c r="Q2311" i="1"/>
  <c r="W2260" i="1"/>
  <c r="Q2899" i="1"/>
  <c r="Q2475" i="1"/>
  <c r="W876" i="1"/>
  <c r="W818" i="1"/>
  <c r="Q757" i="1"/>
  <c r="Q1779" i="1"/>
  <c r="W1884" i="1"/>
  <c r="Q1226" i="1"/>
  <c r="Q955" i="1"/>
  <c r="Q292" i="1"/>
  <c r="Q775" i="1"/>
  <c r="Q1805" i="1"/>
  <c r="Q4890" i="1"/>
  <c r="Q1818" i="1"/>
  <c r="W2347" i="1"/>
  <c r="W1680" i="1"/>
  <c r="Q1748" i="1"/>
  <c r="Q2027" i="1"/>
  <c r="W9" i="1"/>
  <c r="Q5111" i="1"/>
  <c r="Q1912" i="1"/>
  <c r="Q2886" i="1"/>
  <c r="W2502" i="1"/>
  <c r="Q1347" i="1"/>
  <c r="Q4115" i="1"/>
  <c r="Q2144" i="1"/>
  <c r="Q4698" i="1"/>
  <c r="Q1478" i="1"/>
  <c r="Q4478" i="1"/>
  <c r="Q749" i="1"/>
  <c r="Q406" i="1"/>
  <c r="Q1946" i="1"/>
  <c r="Q2865" i="1"/>
  <c r="Q2143" i="1"/>
  <c r="W5010" i="1"/>
  <c r="W4218" i="1"/>
  <c r="Q1710" i="1"/>
  <c r="W4470" i="1"/>
  <c r="Q5034" i="1"/>
  <c r="Q143" i="1"/>
  <c r="W2829" i="1"/>
  <c r="W2158" i="1"/>
  <c r="W1655" i="1"/>
  <c r="Q1398" i="1"/>
  <c r="Q348" i="1"/>
  <c r="Q305" i="1"/>
  <c r="W4463" i="1"/>
  <c r="W2442" i="1"/>
  <c r="Q2292" i="1"/>
  <c r="Q176" i="1"/>
  <c r="W1201" i="1"/>
  <c r="W1762" i="1"/>
  <c r="Q20" i="1"/>
  <c r="W4041" i="1"/>
  <c r="W2371" i="1"/>
  <c r="Q801" i="1"/>
  <c r="W842" i="1"/>
  <c r="W735" i="1"/>
  <c r="Q735" i="1"/>
  <c r="Q973" i="1"/>
  <c r="W973" i="1"/>
  <c r="W1443" i="1"/>
  <c r="Q1443" i="1"/>
  <c r="Q1469" i="1"/>
  <c r="W1469" i="1"/>
  <c r="W4639" i="1"/>
  <c r="W3985" i="1"/>
  <c r="Q2235" i="1"/>
  <c r="W1746" i="1"/>
  <c r="W4129" i="1"/>
  <c r="W2234" i="1"/>
  <c r="W318" i="1"/>
  <c r="Q1333" i="1"/>
  <c r="W1470" i="1"/>
  <c r="W1992" i="1"/>
  <c r="W2663" i="1"/>
  <c r="W1984" i="1"/>
  <c r="W1498" i="1"/>
  <c r="W2157" i="1"/>
  <c r="W813" i="1"/>
  <c r="Q813" i="1"/>
  <c r="Q4461" i="1"/>
  <c r="W4461" i="1"/>
  <c r="W4281" i="1"/>
  <c r="Q4281" i="1"/>
  <c r="Q2853" i="1"/>
  <c r="W2853" i="1"/>
  <c r="W2821" i="1"/>
  <c r="Q2821" i="1"/>
  <c r="Q2446" i="1"/>
  <c r="W2446" i="1"/>
  <c r="W3009" i="1"/>
  <c r="Q3009" i="1"/>
  <c r="W2479" i="1"/>
  <c r="Q2479" i="1"/>
  <c r="W1829" i="1"/>
  <c r="Q1829" i="1"/>
  <c r="Q1922" i="1"/>
  <c r="W1922" i="1"/>
  <c r="Q1890" i="1"/>
  <c r="W1890" i="1"/>
  <c r="Q1644" i="1"/>
  <c r="W1644" i="1"/>
  <c r="Q1482" i="1"/>
  <c r="W1482" i="1"/>
  <c r="Q29" i="1"/>
  <c r="W29" i="1"/>
  <c r="Q4610" i="1"/>
  <c r="W4610" i="1"/>
  <c r="Q3989" i="1"/>
  <c r="W3989" i="1"/>
  <c r="Q2599" i="1"/>
  <c r="W2599" i="1"/>
  <c r="Q2551" i="1"/>
  <c r="W2551" i="1"/>
  <c r="Q2417" i="1"/>
  <c r="W2417" i="1"/>
  <c r="Q325" i="1"/>
  <c r="W325" i="1"/>
  <c r="Q771" i="1"/>
  <c r="W771" i="1"/>
  <c r="Q752" i="1"/>
  <c r="W752" i="1"/>
  <c r="Q740" i="1"/>
  <c r="W740" i="1"/>
  <c r="Q1766" i="1"/>
  <c r="W1766" i="1"/>
  <c r="W88" i="1"/>
  <c r="Q88" i="1"/>
  <c r="Q1154" i="1"/>
  <c r="W1154" i="1"/>
  <c r="Q4315" i="1"/>
  <c r="W4315" i="1"/>
  <c r="Q3451" i="1"/>
  <c r="W3451" i="1"/>
  <c r="Q2169" i="1"/>
  <c r="W2169" i="1"/>
  <c r="Q3015" i="1"/>
  <c r="W3015" i="1"/>
  <c r="Q5120" i="1"/>
  <c r="W5120" i="1"/>
  <c r="Q2054" i="1"/>
  <c r="W2054" i="1"/>
  <c r="Q853" i="1"/>
  <c r="W853" i="1"/>
  <c r="Q826" i="1"/>
  <c r="W826" i="1"/>
  <c r="Q5002" i="1"/>
  <c r="W5002" i="1"/>
  <c r="Q1904" i="1"/>
  <c r="W1904" i="1"/>
  <c r="Q116" i="1"/>
  <c r="W116" i="1"/>
  <c r="Q1291" i="1"/>
  <c r="W1291" i="1"/>
  <c r="Q28" i="1"/>
  <c r="W28" i="1"/>
  <c r="W1185" i="1"/>
  <c r="Q1185" i="1"/>
  <c r="Q3621" i="1"/>
  <c r="W3621" i="1"/>
  <c r="W4083" i="1"/>
  <c r="Q4083" i="1"/>
  <c r="Q3324" i="1"/>
  <c r="W3324" i="1"/>
  <c r="Q2335" i="1"/>
  <c r="W2335" i="1"/>
  <c r="Q2264" i="1"/>
  <c r="W2264" i="1"/>
  <c r="W1858" i="1"/>
  <c r="Q1858" i="1"/>
  <c r="Q214" i="1"/>
  <c r="W214" i="1"/>
  <c r="W1434" i="1"/>
  <c r="Q1434" i="1"/>
  <c r="Q65" i="1"/>
  <c r="W65" i="1"/>
  <c r="Q1162" i="1"/>
  <c r="W1162" i="1"/>
  <c r="Q4606" i="1"/>
  <c r="W4606" i="1"/>
  <c r="Q4481" i="1"/>
  <c r="W4481" i="1"/>
  <c r="Q4449" i="1"/>
  <c r="W4449" i="1"/>
  <c r="W4368" i="1"/>
  <c r="Q4368" i="1"/>
  <c r="Q2833" i="1"/>
  <c r="W2833" i="1"/>
  <c r="Q2295" i="1"/>
  <c r="W2295" i="1"/>
  <c r="Q878" i="1"/>
  <c r="W878" i="1"/>
  <c r="W832" i="1"/>
  <c r="Q832" i="1"/>
  <c r="Q1926" i="1"/>
  <c r="W1926" i="1"/>
  <c r="Q1886" i="1"/>
  <c r="W1886" i="1"/>
  <c r="Q304" i="1"/>
  <c r="W304" i="1"/>
  <c r="Q1506" i="1"/>
  <c r="W1506" i="1"/>
  <c r="W106" i="1"/>
  <c r="Q106" i="1"/>
  <c r="Q1313" i="1"/>
  <c r="W1313" i="1"/>
  <c r="Q4340" i="1"/>
  <c r="W3212" i="1"/>
  <c r="Q3212" i="1"/>
  <c r="W2207" i="1"/>
  <c r="Q2207" i="1"/>
  <c r="Q2474" i="1"/>
  <c r="W2474" i="1"/>
  <c r="Q1659" i="1"/>
  <c r="W1659" i="1"/>
  <c r="Q1733" i="1"/>
  <c r="W1733" i="1"/>
  <c r="Q1815" i="1"/>
  <c r="W1815" i="1"/>
  <c r="Q731" i="1"/>
  <c r="W731" i="1"/>
  <c r="W220" i="1"/>
  <c r="Q220" i="1"/>
  <c r="Q146" i="1"/>
  <c r="W146" i="1"/>
  <c r="Q1151" i="1"/>
  <c r="W1151" i="1"/>
  <c r="Q3626" i="1"/>
  <c r="W3626" i="1"/>
  <c r="Q2931" i="1"/>
  <c r="W2931" i="1"/>
  <c r="Q2243" i="1"/>
  <c r="W2243" i="1"/>
  <c r="Q2050" i="1"/>
  <c r="W2050" i="1"/>
  <c r="W895" i="1"/>
  <c r="Q895" i="1"/>
  <c r="Q1681" i="1"/>
  <c r="W1681" i="1"/>
  <c r="Q5038" i="1"/>
  <c r="W5038" i="1"/>
  <c r="Q5006" i="1"/>
  <c r="W5006" i="1"/>
  <c r="Q1916" i="1"/>
  <c r="W1916" i="1"/>
  <c r="Q197" i="1"/>
  <c r="W197" i="1"/>
  <c r="Q350" i="1"/>
  <c r="W350" i="1"/>
  <c r="Q12" i="1"/>
  <c r="W12" i="1"/>
  <c r="W3725" i="1"/>
  <c r="Q3725" i="1"/>
  <c r="W3320" i="1"/>
  <c r="Q3320" i="1"/>
  <c r="Q4634" i="1"/>
  <c r="Q2659" i="1"/>
  <c r="Q2249" i="1"/>
  <c r="W1191" i="1"/>
  <c r="W1802" i="1"/>
  <c r="W3455" i="1"/>
  <c r="Q218" i="1"/>
  <c r="W744" i="1"/>
  <c r="W729" i="1"/>
  <c r="W2486" i="1"/>
  <c r="W1381" i="1"/>
  <c r="Q2363" i="1"/>
  <c r="W2363" i="1"/>
  <c r="W1795" i="1"/>
  <c r="Q1795" i="1"/>
  <c r="Q2125" i="1"/>
  <c r="W2125" i="1"/>
  <c r="W1436" i="1"/>
  <c r="Q1436" i="1"/>
  <c r="Q4289" i="1"/>
  <c r="W4289" i="1"/>
  <c r="Q3724" i="1"/>
  <c r="W3724" i="1"/>
  <c r="Q2274" i="1"/>
  <c r="W2274" i="1"/>
  <c r="Q1251" i="1"/>
  <c r="W1251" i="1"/>
  <c r="W2615" i="1"/>
  <c r="Q2615" i="1"/>
  <c r="Q4305" i="1"/>
  <c r="W4305" i="1"/>
  <c r="W4895" i="1"/>
  <c r="Q4895" i="1"/>
  <c r="Q1827" i="1"/>
  <c r="W1827" i="1"/>
  <c r="Q1307" i="1"/>
  <c r="W1307" i="1"/>
  <c r="Q1163" i="1"/>
  <c r="W1163" i="1"/>
  <c r="Q4219" i="1"/>
  <c r="W4219" i="1"/>
  <c r="Q3995" i="1"/>
  <c r="W3995" i="1"/>
  <c r="Q2343" i="1"/>
  <c r="W2343" i="1"/>
  <c r="Q369" i="1"/>
  <c r="W369" i="1"/>
  <c r="Q784" i="1"/>
  <c r="W784" i="1"/>
  <c r="Q5118" i="1"/>
  <c r="W5118" i="1"/>
  <c r="W1980" i="1"/>
  <c r="Q1980" i="1"/>
  <c r="Q1321" i="1"/>
  <c r="W1321" i="1"/>
  <c r="Q1212" i="1"/>
  <c r="W1212" i="1"/>
  <c r="W4001" i="1"/>
  <c r="Q4001" i="1"/>
  <c r="Q2498" i="1"/>
  <c r="W2498" i="1"/>
  <c r="Q737" i="1"/>
  <c r="W737" i="1"/>
  <c r="Q78" i="1"/>
  <c r="W78" i="1"/>
  <c r="Q2903" i="1"/>
  <c r="W2903" i="1"/>
  <c r="Q1924" i="1"/>
  <c r="W1924" i="1"/>
  <c r="Q1472" i="1"/>
  <c r="W1472" i="1"/>
  <c r="Q358" i="1"/>
  <c r="W358" i="1"/>
  <c r="W2667" i="1"/>
  <c r="Q2667" i="1"/>
  <c r="W724" i="1"/>
  <c r="Q724" i="1"/>
  <c r="Q1156" i="1"/>
  <c r="W1156" i="1"/>
  <c r="Q1384" i="1"/>
  <c r="W1384" i="1"/>
  <c r="Q62" i="1"/>
  <c r="W62" i="1"/>
  <c r="W127" i="1"/>
  <c r="Q440" i="1"/>
  <c r="W440" i="1"/>
  <c r="Q1063" i="1"/>
  <c r="Q4445" i="1"/>
  <c r="W4445" i="1"/>
  <c r="W2869" i="1"/>
  <c r="Q2869" i="1"/>
  <c r="Q1670" i="1"/>
  <c r="W1670" i="1"/>
  <c r="W4988" i="1"/>
  <c r="Q4988" i="1"/>
  <c r="Q313" i="1"/>
  <c r="W313" i="1"/>
  <c r="Q1754" i="1"/>
  <c r="W1754" i="1"/>
  <c r="Q1813" i="1"/>
  <c r="W1813" i="1"/>
  <c r="Q1783" i="1"/>
  <c r="W1783" i="1"/>
  <c r="Q1431" i="1"/>
  <c r="W1431" i="1"/>
  <c r="Q1371" i="1"/>
  <c r="W1371" i="1"/>
  <c r="Q2137" i="1"/>
  <c r="W2137" i="1"/>
  <c r="Q1094" i="1"/>
  <c r="W1094" i="1"/>
  <c r="Q455" i="1"/>
  <c r="W455" i="1"/>
  <c r="Q340" i="1"/>
  <c r="W340" i="1"/>
  <c r="Q1355" i="1"/>
  <c r="W1355" i="1"/>
  <c r="Q362" i="1"/>
  <c r="W362" i="1"/>
  <c r="Q1173" i="1"/>
  <c r="W1173" i="1"/>
  <c r="Q3740" i="1"/>
  <c r="W3740" i="1"/>
  <c r="Q5119" i="1"/>
  <c r="W5119" i="1"/>
  <c r="Q2423" i="1"/>
  <c r="W2423" i="1"/>
  <c r="Q396" i="1"/>
  <c r="W396" i="1"/>
  <c r="Q228" i="1"/>
  <c r="W228" i="1"/>
  <c r="Q1420" i="1"/>
  <c r="W1420" i="1"/>
  <c r="Q1971" i="1"/>
  <c r="W1971" i="1"/>
  <c r="Q2319" i="1"/>
  <c r="W2319" i="1"/>
  <c r="Q2897" i="1"/>
  <c r="W2897" i="1"/>
  <c r="Q1826" i="1"/>
  <c r="W1826" i="1"/>
  <c r="Q1696" i="1"/>
  <c r="W1696" i="1"/>
  <c r="Q4009" i="1"/>
  <c r="W4009" i="1"/>
  <c r="Q1751" i="1"/>
  <c r="W1751" i="1"/>
  <c r="Q1822" i="1"/>
  <c r="W1822" i="1"/>
  <c r="Q1789" i="1"/>
  <c r="W1789" i="1"/>
  <c r="Q975" i="1"/>
  <c r="W975" i="1"/>
  <c r="Q1457" i="1"/>
  <c r="W1457" i="1"/>
  <c r="Q4483" i="1"/>
  <c r="W4483" i="1"/>
  <c r="Q5101" i="1"/>
  <c r="W5101" i="1"/>
  <c r="Q1982" i="1"/>
  <c r="W1982" i="1"/>
  <c r="Q5022" i="1"/>
  <c r="W5022" i="1"/>
  <c r="Q1501" i="1"/>
  <c r="W1501" i="1"/>
  <c r="Q1303" i="1"/>
  <c r="W1303" i="1"/>
  <c r="Q1182" i="1"/>
  <c r="W1182" i="1"/>
  <c r="Q1406" i="1"/>
  <c r="W1406" i="1"/>
  <c r="Q365" i="1"/>
  <c r="W365" i="1"/>
  <c r="Q2861" i="1"/>
  <c r="W2861" i="1"/>
  <c r="Q1651" i="1"/>
  <c r="W1651" i="1"/>
  <c r="Q1488" i="1"/>
  <c r="W1488" i="1"/>
  <c r="Q1208" i="1"/>
  <c r="W1208" i="1"/>
  <c r="Q307" i="1"/>
  <c r="W307" i="1"/>
  <c r="Q2146" i="1"/>
  <c r="W2146" i="1"/>
  <c r="Q1447" i="1"/>
  <c r="W1447" i="1"/>
  <c r="Q2177" i="1"/>
  <c r="W2177" i="1"/>
  <c r="Q2272" i="1"/>
  <c r="W2272" i="1"/>
  <c r="Q174" i="1"/>
  <c r="W174" i="1"/>
  <c r="W4043" i="1"/>
  <c r="Q4043" i="1"/>
  <c r="Q2524" i="1"/>
  <c r="W2524" i="1"/>
  <c r="Q1750" i="1"/>
  <c r="W1750" i="1"/>
  <c r="Q221" i="1"/>
  <c r="W221" i="1"/>
  <c r="Q1440" i="1"/>
  <c r="W1440" i="1"/>
  <c r="Q2458" i="1"/>
  <c r="W2458" i="1"/>
  <c r="Q335" i="1"/>
  <c r="W335" i="1"/>
  <c r="Q1894" i="1"/>
  <c r="W1894" i="1"/>
  <c r="Q1510" i="1"/>
  <c r="W1510" i="1"/>
  <c r="Q4057" i="1"/>
  <c r="W4057" i="1"/>
  <c r="Q5117" i="1"/>
  <c r="W5117" i="1"/>
  <c r="Q288" i="1"/>
  <c r="W288" i="1"/>
  <c r="Q1745" i="1"/>
  <c r="W1745" i="1"/>
  <c r="Q1451" i="1"/>
  <c r="W1451" i="1"/>
  <c r="Q4899" i="1"/>
  <c r="W4899" i="1"/>
  <c r="Q2058" i="1"/>
  <c r="W2058" i="1"/>
  <c r="Q1176" i="1"/>
  <c r="W1176" i="1"/>
  <c r="Q4119" i="1"/>
  <c r="W4119" i="1"/>
  <c r="Q165" i="1"/>
  <c r="W165" i="1"/>
  <c r="Q4087" i="1"/>
  <c r="W4087" i="1"/>
  <c r="Q1377" i="1"/>
  <c r="W1377" i="1"/>
  <c r="W399" i="1"/>
  <c r="Q399" i="1"/>
  <c r="Q2505" i="1"/>
  <c r="W2505" i="1"/>
  <c r="Q1764" i="1"/>
  <c r="W1764" i="1"/>
  <c r="Q1808" i="1"/>
  <c r="W1808" i="1"/>
  <c r="W131" i="1"/>
  <c r="Q2299" i="1"/>
  <c r="W2138" i="1"/>
  <c r="W1793" i="1"/>
  <c r="W722" i="1"/>
  <c r="W1341" i="1"/>
  <c r="W759" i="1"/>
  <c r="Q3241" i="1"/>
  <c r="W3241" i="1"/>
  <c r="Q2828" i="1"/>
  <c r="W2828" i="1"/>
  <c r="Q2095" i="1"/>
  <c r="W2095" i="1"/>
  <c r="Q5031" i="1"/>
  <c r="W5031" i="1"/>
  <c r="Q1701" i="1"/>
  <c r="W1701" i="1"/>
  <c r="Q4806" i="1"/>
  <c r="W4806" i="1"/>
  <c r="Q4303" i="1"/>
  <c r="W4303" i="1"/>
  <c r="Q4711" i="1"/>
  <c r="W4711" i="1"/>
  <c r="Q4626" i="1"/>
  <c r="W4626" i="1"/>
  <c r="Q3941" i="1"/>
  <c r="W3941" i="1"/>
  <c r="Q3349" i="1"/>
  <c r="W3349" i="1"/>
  <c r="Q3765" i="1"/>
  <c r="W3765" i="1"/>
  <c r="Q4927" i="1"/>
  <c r="W4927" i="1"/>
  <c r="Q4400" i="1"/>
  <c r="W4400" i="1"/>
  <c r="Q2852" i="1"/>
  <c r="W2852" i="1"/>
  <c r="Q2304" i="1"/>
  <c r="W2304" i="1"/>
  <c r="Q4423" i="1"/>
  <c r="W4423" i="1"/>
  <c r="Q2073" i="1"/>
  <c r="W2073" i="1"/>
  <c r="Q5023" i="1"/>
  <c r="W5023" i="1"/>
  <c r="Q1252" i="1"/>
  <c r="W1252" i="1"/>
  <c r="Q1240" i="1"/>
  <c r="W1240" i="1"/>
  <c r="Q4468" i="1"/>
  <c r="W4468" i="1"/>
  <c r="Q3943" i="1"/>
  <c r="W3943" i="1"/>
  <c r="Q4701" i="1"/>
  <c r="W4701" i="1"/>
  <c r="Q4656" i="1"/>
  <c r="W4656" i="1"/>
  <c r="Q4882" i="1"/>
  <c r="W4882" i="1"/>
  <c r="Q4774" i="1"/>
  <c r="W4774" i="1"/>
  <c r="Q4458" i="1"/>
  <c r="W4458" i="1"/>
  <c r="Q4142" i="1"/>
  <c r="W4142" i="1"/>
  <c r="Q4611" i="1"/>
  <c r="W4611" i="1"/>
  <c r="Q4460" i="1"/>
  <c r="W4460" i="1"/>
  <c r="Q3654" i="1"/>
  <c r="W3654" i="1"/>
  <c r="Q4691" i="1"/>
  <c r="W4691" i="1"/>
  <c r="Q3433" i="1"/>
  <c r="W3433" i="1"/>
  <c r="Q3919" i="1"/>
  <c r="W3919" i="1"/>
  <c r="Q4559" i="1"/>
  <c r="W4559" i="1"/>
  <c r="Q4668" i="1"/>
  <c r="W4668" i="1"/>
  <c r="Q3650" i="1"/>
  <c r="W3650" i="1"/>
  <c r="Q4403" i="1"/>
  <c r="W4403" i="1"/>
  <c r="Q3703" i="1"/>
  <c r="W3703" i="1"/>
  <c r="Q3227" i="1"/>
  <c r="W3227" i="1"/>
  <c r="Q3698" i="1"/>
  <c r="W3698" i="1"/>
  <c r="Q2431" i="1"/>
  <c r="W2431" i="1"/>
  <c r="Q4767" i="1"/>
  <c r="W4767" i="1"/>
  <c r="Q3937" i="1"/>
  <c r="W3937" i="1"/>
  <c r="Q4763" i="1"/>
  <c r="W4763" i="1"/>
  <c r="Q2942" i="1"/>
  <c r="W2942" i="1"/>
  <c r="Q4099" i="1"/>
  <c r="W4099" i="1"/>
  <c r="Q3846" i="1"/>
  <c r="W3846" i="1"/>
  <c r="Q4068" i="1"/>
  <c r="W4068" i="1"/>
  <c r="Q2623" i="1"/>
  <c r="W2623" i="1"/>
  <c r="Q5070" i="1"/>
  <c r="W5070" i="1"/>
  <c r="Q3853" i="1"/>
  <c r="W3853" i="1"/>
  <c r="Q4044" i="1"/>
  <c r="W4044" i="1"/>
  <c r="Q2843" i="1"/>
  <c r="W2843" i="1"/>
  <c r="Q3391" i="1"/>
  <c r="W3391" i="1"/>
  <c r="Q2108" i="1"/>
  <c r="W2108" i="1"/>
  <c r="Q2629" i="1"/>
  <c r="W2629" i="1"/>
  <c r="Q3736" i="1"/>
  <c r="W3736" i="1"/>
  <c r="Q2902" i="1"/>
  <c r="W2902" i="1"/>
  <c r="Q1030" i="1"/>
  <c r="W1030" i="1"/>
  <c r="Q3052" i="1"/>
  <c r="W3052" i="1"/>
  <c r="Q4055" i="1"/>
  <c r="W4055" i="1"/>
  <c r="Q2932" i="1"/>
  <c r="W2932" i="1"/>
  <c r="Q2315" i="1"/>
  <c r="W2315" i="1"/>
  <c r="Q1012" i="1"/>
  <c r="W1012" i="1"/>
  <c r="Q1995" i="1"/>
  <c r="W1995" i="1"/>
  <c r="Q2183" i="1"/>
  <c r="W2183" i="1"/>
  <c r="Q3101" i="1"/>
  <c r="W3101" i="1"/>
  <c r="Q1957" i="1"/>
  <c r="W1957" i="1"/>
  <c r="Q2136" i="1"/>
  <c r="W2136" i="1"/>
  <c r="Q2013" i="1"/>
  <c r="W2013" i="1"/>
  <c r="Q2775" i="1"/>
  <c r="W2775" i="1"/>
  <c r="Q3522" i="1"/>
  <c r="W3522" i="1"/>
  <c r="Q2579" i="1"/>
  <c r="W2579" i="1"/>
  <c r="Q3873" i="1"/>
  <c r="W3873" i="1"/>
  <c r="Q4972" i="1"/>
  <c r="W4972" i="1"/>
  <c r="Q2408" i="1"/>
  <c r="W2408" i="1"/>
  <c r="Q3582" i="1"/>
  <c r="W3582" i="1"/>
  <c r="Q938" i="1"/>
  <c r="W938" i="1"/>
  <c r="Q1948" i="1"/>
  <c r="W1948" i="1"/>
  <c r="Q3811" i="1"/>
  <c r="W3811" i="1"/>
  <c r="Q4394" i="1"/>
  <c r="W4394" i="1"/>
  <c r="Q4396" i="1"/>
  <c r="W4396" i="1"/>
  <c r="Q3092" i="1"/>
  <c r="W3092" i="1"/>
  <c r="Q2848" i="1"/>
  <c r="W2848" i="1"/>
  <c r="Q2816" i="1"/>
  <c r="W2816" i="1"/>
  <c r="Q2552" i="1"/>
  <c r="W2552" i="1"/>
  <c r="Q2318" i="1"/>
  <c r="W2318" i="1"/>
  <c r="Q4407" i="1"/>
  <c r="W4407" i="1"/>
  <c r="Q4409" i="1"/>
  <c r="W4409" i="1"/>
  <c r="Q2069" i="1"/>
  <c r="W2069" i="1"/>
  <c r="Q450" i="1"/>
  <c r="W450" i="1"/>
  <c r="Q5019" i="1"/>
  <c r="W5019" i="1"/>
  <c r="Q1246" i="1"/>
  <c r="W1246" i="1"/>
  <c r="Q1238" i="1"/>
  <c r="W1238" i="1"/>
  <c r="Q24" i="1"/>
  <c r="W24" i="1"/>
  <c r="Q1227" i="1"/>
  <c r="W1227" i="1"/>
  <c r="Q4713" i="1"/>
  <c r="W4713" i="1"/>
  <c r="Q4462" i="1"/>
  <c r="W4462" i="1"/>
  <c r="Q4864" i="1"/>
  <c r="W4864" i="1"/>
  <c r="Q4272" i="1"/>
  <c r="W4272" i="1"/>
  <c r="Q4179" i="1"/>
  <c r="W4179" i="1"/>
  <c r="Q4350" i="1"/>
  <c r="W4350" i="1"/>
  <c r="Q4652" i="1"/>
  <c r="W4652" i="1"/>
  <c r="Q4471" i="1"/>
  <c r="W4471" i="1"/>
  <c r="Q4879" i="1"/>
  <c r="W4879" i="1"/>
  <c r="Q3905" i="1"/>
  <c r="W3905" i="1"/>
  <c r="Q3684" i="1"/>
  <c r="W3684" i="1"/>
  <c r="Q4750" i="1"/>
  <c r="W4750" i="1"/>
  <c r="Q4450" i="1"/>
  <c r="W4450" i="1"/>
  <c r="Q4166" i="1"/>
  <c r="W4166" i="1"/>
  <c r="Q4204" i="1"/>
  <c r="W4204" i="1"/>
  <c r="Q4586" i="1"/>
  <c r="W4586" i="1"/>
  <c r="Q4336" i="1"/>
  <c r="W4336" i="1"/>
  <c r="Q4452" i="1"/>
  <c r="W4452" i="1"/>
  <c r="Q4718" i="1"/>
  <c r="W4718" i="1"/>
  <c r="Q4585" i="1"/>
  <c r="W4585" i="1"/>
  <c r="Q3917" i="1"/>
  <c r="W3917" i="1"/>
  <c r="Q4685" i="1"/>
  <c r="W4685" i="1"/>
  <c r="Q3764" i="1"/>
  <c r="W3764" i="1"/>
  <c r="Q3429" i="1"/>
  <c r="W3429" i="1"/>
  <c r="Q4176" i="1"/>
  <c r="W4176" i="1"/>
  <c r="Q3911" i="1"/>
  <c r="W3911" i="1"/>
  <c r="Q3895" i="1"/>
  <c r="W3895" i="1"/>
  <c r="Q4929" i="1"/>
  <c r="W4929" i="1"/>
  <c r="Q3730" i="1"/>
  <c r="W3730" i="1"/>
  <c r="Q3492" i="1"/>
  <c r="W3492" i="1"/>
  <c r="Q3412" i="1"/>
  <c r="W3412" i="1"/>
  <c r="Q4689" i="1"/>
  <c r="W4689" i="1"/>
  <c r="Q3347" i="1"/>
  <c r="W3347" i="1"/>
  <c r="Q4399" i="1"/>
  <c r="W4399" i="1"/>
  <c r="Q2225" i="1"/>
  <c r="W2225" i="1"/>
  <c r="Q3699" i="1"/>
  <c r="W3699" i="1"/>
  <c r="Q3263" i="1"/>
  <c r="W3263" i="1"/>
  <c r="Q3223" i="1"/>
  <c r="W3223" i="1"/>
  <c r="Q3627" i="1"/>
  <c r="W3627" i="1"/>
  <c r="Q3694" i="1"/>
  <c r="W3694" i="1"/>
  <c r="Q3247" i="1"/>
  <c r="W3247" i="1"/>
  <c r="Q4853" i="1"/>
  <c r="W4853" i="1"/>
  <c r="Q4392" i="1"/>
  <c r="W4392" i="1"/>
  <c r="Q2354" i="1"/>
  <c r="W2354" i="1"/>
  <c r="Q5015" i="1"/>
  <c r="W5015" i="1"/>
  <c r="Q4482" i="1"/>
  <c r="W4482" i="1"/>
  <c r="Q4810" i="1"/>
  <c r="W4810" i="1"/>
  <c r="Q4866" i="1"/>
  <c r="W4866" i="1"/>
  <c r="Q4227" i="1"/>
  <c r="W4227" i="1"/>
  <c r="Q4322" i="1"/>
  <c r="W4322" i="1"/>
  <c r="Q3909" i="1"/>
  <c r="W3909" i="1"/>
  <c r="Q4628" i="1"/>
  <c r="W4628" i="1"/>
  <c r="Q3798" i="1"/>
  <c r="W3798" i="1"/>
  <c r="Q3461" i="1"/>
  <c r="W3461" i="1"/>
  <c r="Q3384" i="1"/>
  <c r="W3384" i="1"/>
  <c r="Q3695" i="1"/>
  <c r="W3695" i="1"/>
  <c r="Q3219" i="1"/>
  <c r="W3219" i="1"/>
  <c r="Q3486" i="1"/>
  <c r="W3486" i="1"/>
  <c r="Q3244" i="1"/>
  <c r="W3244" i="1"/>
  <c r="Q2987" i="1"/>
  <c r="W2987" i="1"/>
  <c r="Q3945" i="1"/>
  <c r="W3945" i="1"/>
  <c r="Q3666" i="1"/>
  <c r="W3666" i="1"/>
  <c r="Q4169" i="1"/>
  <c r="W4169" i="1"/>
  <c r="Q4755" i="1"/>
  <c r="W4755" i="1"/>
  <c r="Q4945" i="1"/>
  <c r="W4945" i="1"/>
  <c r="Q2919" i="1"/>
  <c r="W2919" i="1"/>
  <c r="Q2881" i="1"/>
  <c r="W2881" i="1"/>
  <c r="Q4066" i="1"/>
  <c r="W4066" i="1"/>
  <c r="Q2729" i="1"/>
  <c r="W2729" i="1"/>
  <c r="Q4943" i="1"/>
  <c r="W4943" i="1"/>
  <c r="Q3838" i="1"/>
  <c r="W3838" i="1"/>
  <c r="Q4114" i="1"/>
  <c r="W4114" i="1"/>
  <c r="Q4029" i="1"/>
  <c r="W4029" i="1"/>
  <c r="Q2647" i="1"/>
  <c r="W2647" i="1"/>
  <c r="Q2889" i="1"/>
  <c r="W2889" i="1"/>
  <c r="Q4117" i="1"/>
  <c r="W4117" i="1"/>
  <c r="Q2277" i="1"/>
  <c r="W2277" i="1"/>
  <c r="Q3845" i="1"/>
  <c r="W3845" i="1"/>
  <c r="Q5128" i="1"/>
  <c r="W5128" i="1"/>
  <c r="Q4031" i="1"/>
  <c r="W4031" i="1"/>
  <c r="Q2867" i="1"/>
  <c r="W2867" i="1"/>
  <c r="Q2835" i="1"/>
  <c r="W2835" i="1"/>
  <c r="Q2460" i="1"/>
  <c r="W2460" i="1"/>
  <c r="Q2992" i="1"/>
  <c r="W2992" i="1"/>
  <c r="Q5092" i="1"/>
  <c r="W5092" i="1"/>
  <c r="Q4104" i="1"/>
  <c r="W4104" i="1"/>
  <c r="Q2653" i="1"/>
  <c r="W2653" i="1"/>
  <c r="Q2878" i="1"/>
  <c r="W2878" i="1"/>
  <c r="Q2456" i="1"/>
  <c r="W2456" i="1"/>
  <c r="Q3375" i="1"/>
  <c r="W3375" i="1"/>
  <c r="Q2156" i="1"/>
  <c r="W2156" i="1"/>
  <c r="Q2219" i="1"/>
  <c r="W2219" i="1"/>
  <c r="Q928" i="1"/>
  <c r="W928" i="1"/>
  <c r="Q1022" i="1"/>
  <c r="W1022" i="1"/>
  <c r="Q3037" i="1"/>
  <c r="W3037" i="1"/>
  <c r="Q3095" i="1"/>
  <c r="W3095" i="1"/>
  <c r="Q3102" i="1"/>
  <c r="W3102" i="1"/>
  <c r="Q5134" i="1"/>
  <c r="W5134" i="1"/>
  <c r="Q3393" i="1"/>
  <c r="W3393" i="1"/>
  <c r="Q2954" i="1"/>
  <c r="W2954" i="1"/>
  <c r="Q2173" i="1"/>
  <c r="W2173" i="1"/>
  <c r="Q2504" i="1"/>
  <c r="W2504" i="1"/>
  <c r="Q2697" i="1"/>
  <c r="W2697" i="1"/>
  <c r="Q3062" i="1"/>
  <c r="W3062" i="1"/>
  <c r="Q988" i="1"/>
  <c r="W988" i="1"/>
  <c r="Q2921" i="1"/>
  <c r="W2921" i="1"/>
  <c r="Q2387" i="1"/>
  <c r="W2387" i="1"/>
  <c r="Q2642" i="1"/>
  <c r="W2642" i="1"/>
  <c r="Q3093" i="1"/>
  <c r="W3093" i="1"/>
  <c r="Q2965" i="1"/>
  <c r="W2965" i="1"/>
  <c r="Q2957" i="1"/>
  <c r="W2957" i="1"/>
  <c r="Q2303" i="1"/>
  <c r="W2303" i="1"/>
  <c r="Q2273" i="1"/>
  <c r="W2273" i="1"/>
  <c r="Q2482" i="1"/>
  <c r="W2482" i="1"/>
  <c r="Q2749" i="1"/>
  <c r="W2749" i="1"/>
  <c r="Q2769" i="1"/>
  <c r="W2769" i="1"/>
  <c r="Q3554" i="1"/>
  <c r="W3554" i="1"/>
  <c r="Q3515" i="1"/>
  <c r="W3515" i="1"/>
  <c r="Q4962" i="1"/>
  <c r="W4962" i="1"/>
  <c r="Q1019" i="1"/>
  <c r="W1019" i="1"/>
  <c r="Q2258" i="1"/>
  <c r="W2258" i="1"/>
  <c r="Q965" i="1"/>
  <c r="W965" i="1"/>
  <c r="Q3525" i="1"/>
  <c r="W3525" i="1"/>
  <c r="Q2578" i="1"/>
  <c r="W2578" i="1"/>
  <c r="Q912" i="1"/>
  <c r="W912" i="1"/>
  <c r="Q2391" i="1"/>
  <c r="W2391" i="1"/>
  <c r="Q3872" i="1"/>
  <c r="W3872" i="1"/>
  <c r="Q3556" i="1"/>
  <c r="W3556" i="1"/>
  <c r="Q4964" i="1"/>
  <c r="W4964" i="1"/>
  <c r="Q908" i="1"/>
  <c r="W908" i="1"/>
  <c r="Q2041" i="1"/>
  <c r="W2041" i="1"/>
  <c r="Q709" i="1"/>
  <c r="W709" i="1"/>
  <c r="Q1044" i="1"/>
  <c r="W1044" i="1"/>
  <c r="Q3592" i="1"/>
  <c r="W3592" i="1"/>
  <c r="Q3496" i="1"/>
  <c r="W3496" i="1"/>
  <c r="Q904" i="1"/>
  <c r="W904" i="1"/>
  <c r="Q3499" i="1"/>
  <c r="W3499" i="1"/>
  <c r="Q1741" i="1"/>
  <c r="W1741" i="1"/>
  <c r="Q1909" i="1"/>
  <c r="W1909" i="1"/>
  <c r="Q1535" i="1"/>
  <c r="W1535" i="1"/>
  <c r="Q910" i="1"/>
  <c r="W910" i="1"/>
  <c r="Q316" i="1"/>
  <c r="W316" i="1"/>
  <c r="Q1671" i="1"/>
  <c r="W1671" i="1"/>
  <c r="Q5012" i="1"/>
  <c r="W5012" i="1"/>
  <c r="Q1925" i="1"/>
  <c r="W1925" i="1"/>
  <c r="Q1837" i="1"/>
  <c r="W1837" i="1"/>
  <c r="Q206" i="1"/>
  <c r="W206" i="1"/>
  <c r="Q1479" i="1"/>
  <c r="W1479" i="1"/>
  <c r="Q1426" i="1"/>
  <c r="W1426" i="1"/>
  <c r="Q453" i="1"/>
  <c r="W453" i="1"/>
  <c r="Q420" i="1"/>
  <c r="W420" i="1"/>
  <c r="Q782" i="1"/>
  <c r="W782" i="1"/>
  <c r="Q1429" i="1"/>
  <c r="W1429" i="1"/>
  <c r="Q5113" i="1"/>
  <c r="W5113" i="1"/>
  <c r="Q425" i="1"/>
  <c r="W425" i="1"/>
  <c r="Q1907" i="1"/>
  <c r="W1907" i="1"/>
  <c r="Q1654" i="1"/>
  <c r="W1654" i="1"/>
  <c r="Q1484" i="1"/>
  <c r="W1484" i="1"/>
  <c r="Q161" i="1"/>
  <c r="W161" i="1"/>
  <c r="Q66" i="1"/>
  <c r="W66" i="1"/>
  <c r="Q4422" i="1"/>
  <c r="W4422" i="1"/>
  <c r="Q684" i="1"/>
  <c r="W684" i="1"/>
  <c r="Q652" i="1"/>
  <c r="W652" i="1"/>
  <c r="Q621" i="1"/>
  <c r="W621" i="1"/>
  <c r="Q593" i="1"/>
  <c r="W593" i="1"/>
  <c r="Q562" i="1"/>
  <c r="W562" i="1"/>
  <c r="Q531" i="1"/>
  <c r="W531" i="1"/>
  <c r="Q499" i="1"/>
  <c r="W499" i="1"/>
  <c r="Q469" i="1"/>
  <c r="W469" i="1"/>
  <c r="Q1493" i="1"/>
  <c r="W1493" i="1"/>
  <c r="Q1032" i="1"/>
  <c r="W1032" i="1"/>
  <c r="Q364" i="1"/>
  <c r="W364" i="1"/>
  <c r="Q1672" i="1"/>
  <c r="W1672" i="1"/>
  <c r="Q5013" i="1"/>
  <c r="W5013" i="1"/>
  <c r="Q18" i="1"/>
  <c r="W18" i="1"/>
  <c r="Q1717" i="1"/>
  <c r="W1717" i="1"/>
  <c r="Q1480" i="1"/>
  <c r="W1480" i="1"/>
  <c r="Q1345" i="1"/>
  <c r="W1345" i="1"/>
  <c r="Q1707" i="1"/>
  <c r="W1707" i="1"/>
  <c r="Q1229" i="1"/>
  <c r="W1229" i="1"/>
  <c r="Q58" i="1"/>
  <c r="W58" i="1"/>
  <c r="Q2844" i="1"/>
  <c r="W2844" i="1"/>
  <c r="Q2092" i="1"/>
  <c r="W2092" i="1"/>
  <c r="Q1234" i="1"/>
  <c r="W1234" i="1"/>
  <c r="Q21" i="1"/>
  <c r="W21" i="1"/>
  <c r="Q4268" i="1"/>
  <c r="W4268" i="1"/>
  <c r="Q4380" i="1"/>
  <c r="W4380" i="1"/>
  <c r="Q4643" i="1"/>
  <c r="W4643" i="1"/>
  <c r="Q4739" i="1"/>
  <c r="W4739" i="1"/>
  <c r="Q3961" i="1"/>
  <c r="W3961" i="1"/>
  <c r="Q3597" i="1"/>
  <c r="W3597" i="1"/>
  <c r="Q3685" i="1"/>
  <c r="W3685" i="1"/>
  <c r="Q3489" i="1"/>
  <c r="W3489" i="1"/>
  <c r="Q4858" i="1"/>
  <c r="W4858" i="1"/>
  <c r="Q3488" i="1"/>
  <c r="W3488" i="1"/>
  <c r="Q4395" i="1"/>
  <c r="W4395" i="1"/>
  <c r="Q3259" i="1"/>
  <c r="W3259" i="1"/>
  <c r="Q3174" i="1"/>
  <c r="W3174" i="1"/>
  <c r="Q2982" i="1"/>
  <c r="W2982" i="1"/>
  <c r="Q4931" i="1"/>
  <c r="W4931" i="1"/>
  <c r="Q3668" i="1"/>
  <c r="W3668" i="1"/>
  <c r="Q3164" i="1"/>
  <c r="W3164" i="1"/>
  <c r="Q2872" i="1"/>
  <c r="W2872" i="1"/>
  <c r="Q2840" i="1"/>
  <c r="W2840" i="1"/>
  <c r="Q3336" i="1"/>
  <c r="W3336" i="1"/>
  <c r="Q2338" i="1"/>
  <c r="W2338" i="1"/>
  <c r="Q2550" i="1"/>
  <c r="W2550" i="1"/>
  <c r="Q2090" i="1"/>
  <c r="W2090" i="1"/>
  <c r="Q835" i="1"/>
  <c r="W835" i="1"/>
  <c r="Q2388" i="1"/>
  <c r="W2388" i="1"/>
  <c r="Q4993" i="1"/>
  <c r="W4993" i="1"/>
  <c r="Q5011" i="1"/>
  <c r="W5011" i="1"/>
  <c r="Q1223" i="1"/>
  <c r="W1223" i="1"/>
  <c r="Q19" i="1"/>
  <c r="W19" i="1"/>
  <c r="Q1199" i="1"/>
  <c r="W1199" i="1"/>
  <c r="Q1204" i="1"/>
  <c r="W1204" i="1"/>
  <c r="Q4343" i="1"/>
  <c r="W4343" i="1"/>
  <c r="Q4446" i="1"/>
  <c r="W4446" i="1"/>
  <c r="Q4181" i="1"/>
  <c r="W4181" i="1"/>
  <c r="Q4264" i="1"/>
  <c r="W4264" i="1"/>
  <c r="Q4167" i="1"/>
  <c r="W4167" i="1"/>
  <c r="Q4647" i="1"/>
  <c r="W4647" i="1"/>
  <c r="Q4792" i="1"/>
  <c r="W4792" i="1"/>
  <c r="Q4456" i="1"/>
  <c r="W4456" i="1"/>
  <c r="Q4197" i="1"/>
  <c r="W4197" i="1"/>
  <c r="Q3958" i="1"/>
  <c r="W3958" i="1"/>
  <c r="Q4766" i="1"/>
  <c r="W4766" i="1"/>
  <c r="Q4299" i="1"/>
  <c r="W4299" i="1"/>
  <c r="Q4280" i="1"/>
  <c r="W4280" i="1"/>
  <c r="Q4799" i="1"/>
  <c r="W4799" i="1"/>
  <c r="Q4835" i="1"/>
  <c r="W4835" i="1"/>
  <c r="Q4654" i="1"/>
  <c r="W4654" i="1"/>
  <c r="Q4298" i="1"/>
  <c r="W4298" i="1"/>
  <c r="Q4288" i="1"/>
  <c r="W4288" i="1"/>
  <c r="Q3921" i="1"/>
  <c r="W3921" i="1"/>
  <c r="Q4187" i="1"/>
  <c r="W4187" i="1"/>
  <c r="Q4235" i="1"/>
  <c r="W4235" i="1"/>
  <c r="Q4802" i="1"/>
  <c r="W4802" i="1"/>
  <c r="Q3726" i="1"/>
  <c r="W3726" i="1"/>
  <c r="Q3421" i="1"/>
  <c r="W3421" i="1"/>
  <c r="Q3662" i="1"/>
  <c r="W3662" i="1"/>
  <c r="Q4705" i="1"/>
  <c r="W4705" i="1"/>
  <c r="Q3820" i="1"/>
  <c r="W3820" i="1"/>
  <c r="Q3792" i="1"/>
  <c r="W3792" i="1"/>
  <c r="Q4693" i="1"/>
  <c r="W4693" i="1"/>
  <c r="Q3436" i="1"/>
  <c r="W3436" i="1"/>
  <c r="Q4567" i="1"/>
  <c r="W4567" i="1"/>
  <c r="Q3784" i="1"/>
  <c r="W3784" i="1"/>
  <c r="Q3295" i="1"/>
  <c r="W3295" i="1"/>
  <c r="Q5058" i="1"/>
  <c r="W5058" i="1"/>
  <c r="Q4527" i="1"/>
  <c r="W4527" i="1"/>
  <c r="Q3665" i="1"/>
  <c r="W3665" i="1"/>
  <c r="Q5052" i="1"/>
  <c r="W5052" i="1"/>
  <c r="Q2973" i="1"/>
  <c r="W2973" i="1"/>
  <c r="Q3446" i="1"/>
  <c r="W3446" i="1"/>
  <c r="Q3385" i="1"/>
  <c r="W3385" i="1"/>
  <c r="Q3226" i="1"/>
  <c r="W3226" i="1"/>
  <c r="Q2983" i="1"/>
  <c r="W2983" i="1"/>
  <c r="Q4622" i="1"/>
  <c r="W4622" i="1"/>
  <c r="Q3208" i="1"/>
  <c r="W3208" i="1"/>
  <c r="Q2978" i="1"/>
  <c r="W2978" i="1"/>
  <c r="Q3462" i="1"/>
  <c r="W3462" i="1"/>
  <c r="Q3717" i="1"/>
  <c r="W3717" i="1"/>
  <c r="Q3192" i="1"/>
  <c r="W3192" i="1"/>
  <c r="Q4852" i="1"/>
  <c r="W4852" i="1"/>
  <c r="Q5127" i="1"/>
  <c r="W5127" i="1"/>
  <c r="Q4063" i="1"/>
  <c r="W4063" i="1"/>
  <c r="Q4125" i="1"/>
  <c r="W4125" i="1"/>
  <c r="Q4153" i="1"/>
  <c r="W4153" i="1"/>
  <c r="Q3834" i="1"/>
  <c r="W3834" i="1"/>
  <c r="Q4111" i="1"/>
  <c r="W4111" i="1"/>
  <c r="Q4019" i="1"/>
  <c r="W4019" i="1"/>
  <c r="Q2643" i="1"/>
  <c r="W2643" i="1"/>
  <c r="Q2885" i="1"/>
  <c r="W2885" i="1"/>
  <c r="Q4107" i="1"/>
  <c r="W4107" i="1"/>
  <c r="Q4525" i="1"/>
  <c r="W4525" i="1"/>
  <c r="Q3841" i="1"/>
  <c r="W3841" i="1"/>
  <c r="Q4100" i="1"/>
  <c r="W4100" i="1"/>
  <c r="Q4021" i="1"/>
  <c r="W4021" i="1"/>
  <c r="Q2863" i="1"/>
  <c r="W2863" i="1"/>
  <c r="Q2831" i="1"/>
  <c r="W2831" i="1"/>
  <c r="Q2447" i="1"/>
  <c r="W2447" i="1"/>
  <c r="Q2547" i="1"/>
  <c r="W2547" i="1"/>
  <c r="Q2373" i="1"/>
  <c r="W2373" i="1"/>
  <c r="Q4078" i="1"/>
  <c r="W4078" i="1"/>
  <c r="Q2649" i="1"/>
  <c r="W2649" i="1"/>
  <c r="Q2874" i="1"/>
  <c r="W2874" i="1"/>
  <c r="Q2450" i="1"/>
  <c r="W2450" i="1"/>
  <c r="Q2680" i="1"/>
  <c r="W2680" i="1"/>
  <c r="Q2142" i="1"/>
  <c r="W2142" i="1"/>
  <c r="Q2203" i="1"/>
  <c r="W2203" i="1"/>
  <c r="Q1013" i="1"/>
  <c r="W1013" i="1"/>
  <c r="Q2015" i="1"/>
  <c r="W2015" i="1"/>
  <c r="Q1066" i="1"/>
  <c r="W1066" i="1"/>
  <c r="Q2610" i="1"/>
  <c r="W2610" i="1"/>
  <c r="Q3098" i="1"/>
  <c r="W3098" i="1"/>
  <c r="Q3333" i="1"/>
  <c r="W3333" i="1"/>
  <c r="Q1974" i="1"/>
  <c r="W1974" i="1"/>
  <c r="Q5110" i="1"/>
  <c r="W5110" i="1"/>
  <c r="Q2162" i="1"/>
  <c r="W2162" i="1"/>
  <c r="Q2206" i="1"/>
  <c r="W2206" i="1"/>
  <c r="Q2692" i="1"/>
  <c r="W2692" i="1"/>
  <c r="Q3054" i="1"/>
  <c r="W3054" i="1"/>
  <c r="Q2758" i="1"/>
  <c r="W2758" i="1"/>
  <c r="Q3255" i="1"/>
  <c r="W3255" i="1"/>
  <c r="Q1008" i="1"/>
  <c r="W1008" i="1"/>
  <c r="Q2638" i="1"/>
  <c r="W2638" i="1"/>
  <c r="Q2563" i="1"/>
  <c r="W2563" i="1"/>
  <c r="Q3392" i="1"/>
  <c r="W3392" i="1"/>
  <c r="Q2953" i="1"/>
  <c r="W2953" i="1"/>
  <c r="Q2544" i="1"/>
  <c r="W2544" i="1"/>
  <c r="Q2900" i="1"/>
  <c r="W2900" i="1"/>
  <c r="Q2478" i="1"/>
  <c r="W2478" i="1"/>
  <c r="Q1047" i="1"/>
  <c r="W1047" i="1"/>
  <c r="Q4582" i="1"/>
  <c r="W4582" i="1"/>
  <c r="Q2876" i="1"/>
  <c r="W2876" i="1"/>
  <c r="Q2302" i="1"/>
  <c r="W2302" i="1"/>
  <c r="Q2394" i="1"/>
  <c r="W2394" i="1"/>
  <c r="Q1213" i="1"/>
  <c r="W1213" i="1"/>
  <c r="Q4191" i="1"/>
  <c r="W4191" i="1"/>
  <c r="Q4833" i="1"/>
  <c r="W4833" i="1"/>
  <c r="Q3980" i="1"/>
  <c r="W3980" i="1"/>
  <c r="Q4143" i="1"/>
  <c r="W4143" i="1"/>
  <c r="Q4444" i="1"/>
  <c r="W4444" i="1"/>
  <c r="Q3760" i="1"/>
  <c r="W3760" i="1"/>
  <c r="Q3638" i="1"/>
  <c r="W3638" i="1"/>
  <c r="Q3264" i="1"/>
  <c r="W3264" i="1"/>
  <c r="Q2868" i="1"/>
  <c r="W2868" i="1"/>
  <c r="Q3338" i="1"/>
  <c r="W3338" i="1"/>
  <c r="Q4426" i="1"/>
  <c r="W4426" i="1"/>
  <c r="Q2071" i="1"/>
  <c r="W2071" i="1"/>
  <c r="Q1685" i="1"/>
  <c r="W1685" i="1"/>
  <c r="Q1211" i="1"/>
  <c r="W1211" i="1"/>
  <c r="Q1184" i="1"/>
  <c r="W1184" i="1"/>
  <c r="Q4221" i="1"/>
  <c r="W4221" i="1"/>
  <c r="Q4357" i="1"/>
  <c r="W4357" i="1"/>
  <c r="Q4607" i="1"/>
  <c r="W4607" i="1"/>
  <c r="Q4448" i="1"/>
  <c r="W4448" i="1"/>
  <c r="Q4720" i="1"/>
  <c r="W4720" i="1"/>
  <c r="Q4309" i="1"/>
  <c r="W4309" i="1"/>
  <c r="Q4270" i="1"/>
  <c r="W4270" i="1"/>
  <c r="Q4312" i="1"/>
  <c r="W4312" i="1"/>
  <c r="Q3237" i="1"/>
  <c r="W3237" i="1"/>
  <c r="Q3883" i="1"/>
  <c r="W3883" i="1"/>
  <c r="Q4918" i="1"/>
  <c r="W4918" i="1"/>
  <c r="Q3417" i="1"/>
  <c r="W3417" i="1"/>
  <c r="Q3656" i="1"/>
  <c r="W3656" i="1"/>
  <c r="Q3319" i="1"/>
  <c r="W3319" i="1"/>
  <c r="Q3432" i="1"/>
  <c r="W3432" i="1"/>
  <c r="Q4726" i="1"/>
  <c r="W4726" i="1"/>
  <c r="Q5049" i="1"/>
  <c r="W5049" i="1"/>
  <c r="Q2959" i="1"/>
  <c r="W2959" i="1"/>
  <c r="Q2224" i="1"/>
  <c r="W2224" i="1"/>
  <c r="Q3184" i="1"/>
  <c r="W3184" i="1"/>
  <c r="Q2979" i="1"/>
  <c r="W2979" i="1"/>
  <c r="Q4210" i="1"/>
  <c r="W4210" i="1"/>
  <c r="Q5059" i="1"/>
  <c r="W5059" i="1"/>
  <c r="Q4664" i="1"/>
  <c r="W4664" i="1"/>
  <c r="Q4053" i="1"/>
  <c r="W4053" i="1"/>
  <c r="Q2943" i="1"/>
  <c r="W2943" i="1"/>
  <c r="Q4108" i="1"/>
  <c r="W4108" i="1"/>
  <c r="Q2639" i="1"/>
  <c r="W2639" i="1"/>
  <c r="Q3268" i="1"/>
  <c r="W3268" i="1"/>
  <c r="Q3837" i="1"/>
  <c r="W3837" i="1"/>
  <c r="Q2896" i="1"/>
  <c r="W2896" i="1"/>
  <c r="Q2444" i="1"/>
  <c r="W2444" i="1"/>
  <c r="Q2204" i="1"/>
  <c r="W2204" i="1"/>
  <c r="Q2645" i="1"/>
  <c r="W2645" i="1"/>
  <c r="Q2440" i="1"/>
  <c r="W2440" i="1"/>
  <c r="Q2233" i="1"/>
  <c r="W2233" i="1"/>
  <c r="Q2376" i="1"/>
  <c r="W2376" i="1"/>
  <c r="Q3024" i="1"/>
  <c r="W3024" i="1"/>
  <c r="Q3094" i="1"/>
  <c r="W3094" i="1"/>
  <c r="Q1970" i="1"/>
  <c r="W1970" i="1"/>
  <c r="Q2148" i="1"/>
  <c r="W2148" i="1"/>
  <c r="Q1026" i="1"/>
  <c r="W1026" i="1"/>
  <c r="Q3361" i="1"/>
  <c r="W3361" i="1"/>
  <c r="Q2634" i="1"/>
  <c r="W2634" i="1"/>
  <c r="Q1973" i="1"/>
  <c r="W1973" i="1"/>
  <c r="Q2541" i="1"/>
  <c r="W2541" i="1"/>
  <c r="Q2472" i="1"/>
  <c r="W2472" i="1"/>
  <c r="Q3877" i="1"/>
  <c r="W3877" i="1"/>
  <c r="Q4545" i="1"/>
  <c r="W4545" i="1"/>
  <c r="Q3449" i="1"/>
  <c r="W3449" i="1"/>
  <c r="Q2007" i="1"/>
  <c r="W2007" i="1"/>
  <c r="Q2020" i="1"/>
  <c r="W2020" i="1"/>
  <c r="Q964" i="1"/>
  <c r="W964" i="1"/>
  <c r="Q1021" i="1"/>
  <c r="W1021" i="1"/>
  <c r="Q2033" i="1"/>
  <c r="W2033" i="1"/>
  <c r="Q701" i="1"/>
  <c r="W701" i="1"/>
  <c r="Q3864" i="1"/>
  <c r="W3864" i="1"/>
  <c r="Q3581" i="1"/>
  <c r="W3581" i="1"/>
  <c r="Q3160" i="1"/>
  <c r="W3160" i="1"/>
  <c r="Q2428" i="1"/>
  <c r="W2428" i="1"/>
  <c r="Q2132" i="1"/>
  <c r="W2132" i="1"/>
  <c r="Q336" i="1"/>
  <c r="W336" i="1"/>
  <c r="Q445" i="1"/>
  <c r="W445" i="1"/>
  <c r="Q2375" i="1"/>
  <c r="W2375" i="1"/>
  <c r="Q375" i="1"/>
  <c r="W375" i="1"/>
  <c r="Q415" i="1"/>
  <c r="W415" i="1"/>
  <c r="Q5036" i="1"/>
  <c r="W5036" i="1"/>
  <c r="Q1892" i="1"/>
  <c r="W1892" i="1"/>
  <c r="Q1646" i="1"/>
  <c r="W1646" i="1"/>
  <c r="Q204" i="1"/>
  <c r="W204" i="1"/>
  <c r="Q119" i="1"/>
  <c r="W119" i="1"/>
  <c r="Q144" i="1"/>
  <c r="W144" i="1"/>
  <c r="Q326" i="1"/>
  <c r="W326" i="1"/>
  <c r="Q404" i="1"/>
  <c r="W404" i="1"/>
  <c r="Q4995" i="1"/>
  <c r="W4995" i="1"/>
  <c r="Q1014" i="1"/>
  <c r="W1014" i="1"/>
  <c r="Q1724" i="1"/>
  <c r="W1724" i="1"/>
  <c r="Q1742" i="1"/>
  <c r="W1742" i="1"/>
  <c r="Q1878" i="1"/>
  <c r="W1878" i="1"/>
  <c r="Q1524" i="1"/>
  <c r="W1524" i="1"/>
  <c r="Q181" i="1"/>
  <c r="W181" i="1"/>
  <c r="Q1446" i="1"/>
  <c r="W1446" i="1"/>
  <c r="Q1350" i="1"/>
  <c r="W1350" i="1"/>
  <c r="Q3152" i="1"/>
  <c r="W3152" i="1"/>
  <c r="Q676" i="1"/>
  <c r="W676" i="1"/>
  <c r="Q644" i="1"/>
  <c r="W644" i="1"/>
  <c r="Q1776" i="1"/>
  <c r="W1776" i="1"/>
  <c r="Q585" i="1"/>
  <c r="W585" i="1"/>
  <c r="Q554" i="1"/>
  <c r="W554" i="1"/>
  <c r="Q523" i="1"/>
  <c r="W523" i="1"/>
  <c r="Q491" i="1"/>
  <c r="W491" i="1"/>
  <c r="Q462" i="1"/>
  <c r="W462" i="1"/>
  <c r="Q185" i="1"/>
  <c r="W185" i="1"/>
  <c r="Q3526" i="1"/>
  <c r="W3526" i="1"/>
  <c r="Q287" i="1"/>
  <c r="W287" i="1"/>
  <c r="Q5037" i="1"/>
  <c r="W5037" i="1"/>
  <c r="Q5005" i="1"/>
  <c r="W5005" i="1"/>
  <c r="Q59" i="1"/>
  <c r="W59" i="1"/>
  <c r="Q1712" i="1"/>
  <c r="W1712" i="1"/>
  <c r="Q1454" i="1"/>
  <c r="W1454" i="1"/>
  <c r="Q1301" i="1"/>
  <c r="W1301" i="1"/>
  <c r="Q357" i="1"/>
  <c r="W357" i="1"/>
  <c r="Q1222" i="1"/>
  <c r="W1222" i="1"/>
  <c r="Q48" i="1"/>
  <c r="W48" i="1"/>
  <c r="Q376" i="1"/>
  <c r="W376" i="1"/>
  <c r="Q5" i="1"/>
  <c r="W5" i="1"/>
  <c r="Q15" i="1"/>
  <c r="W15" i="1"/>
  <c r="W1140" i="1"/>
  <c r="Q1492" i="1"/>
  <c r="W1492" i="1"/>
  <c r="Q3672" i="1"/>
  <c r="W3672" i="1"/>
  <c r="Q2812" i="1"/>
  <c r="W2812" i="1"/>
  <c r="Q2103" i="1"/>
  <c r="W2103" i="1"/>
  <c r="Q4987" i="1"/>
  <c r="W4987" i="1"/>
  <c r="Q1225" i="1"/>
  <c r="W1225" i="1"/>
  <c r="Q4454" i="1"/>
  <c r="W4454" i="1"/>
  <c r="Q4464" i="1"/>
  <c r="W4464" i="1"/>
  <c r="Q4306" i="1"/>
  <c r="W4306" i="1"/>
  <c r="Q4485" i="1"/>
  <c r="W4485" i="1"/>
  <c r="Q4576" i="1"/>
  <c r="W4576" i="1"/>
  <c r="Q3425" i="1"/>
  <c r="W3425" i="1"/>
  <c r="Q3343" i="1"/>
  <c r="W3343" i="1"/>
  <c r="Q3770" i="1"/>
  <c r="W3770" i="1"/>
  <c r="Q2753" i="1"/>
  <c r="W2753" i="1"/>
  <c r="Q2836" i="1"/>
  <c r="W2836" i="1"/>
  <c r="Q2322" i="1"/>
  <c r="W2322" i="1"/>
  <c r="Q4428" i="1"/>
  <c r="W4428" i="1"/>
  <c r="Q452" i="1"/>
  <c r="W452" i="1"/>
  <c r="Q5007" i="1"/>
  <c r="W5007" i="1"/>
  <c r="Q1202" i="1"/>
  <c r="W1202" i="1"/>
  <c r="Q1190" i="1"/>
  <c r="W1190" i="1"/>
  <c r="Q4252" i="1"/>
  <c r="W4252" i="1"/>
  <c r="Q4260" i="1"/>
  <c r="W4260" i="1"/>
  <c r="Q3950" i="1"/>
  <c r="W3950" i="1"/>
  <c r="Q4338" i="1"/>
  <c r="W4338" i="1"/>
  <c r="Q4194" i="1"/>
  <c r="W4194" i="1"/>
  <c r="Q4783" i="1"/>
  <c r="W4783" i="1"/>
  <c r="Q4905" i="1"/>
  <c r="W4905" i="1"/>
  <c r="Q4831" i="1"/>
  <c r="W4831" i="1"/>
  <c r="Q4650" i="1"/>
  <c r="W4650" i="1"/>
  <c r="Q4244" i="1"/>
  <c r="W4244" i="1"/>
  <c r="Q4940" i="1"/>
  <c r="W4940" i="1"/>
  <c r="Q3723" i="1"/>
  <c r="W3723" i="1"/>
  <c r="Q3653" i="1"/>
  <c r="W3653" i="1"/>
  <c r="Q4684" i="1"/>
  <c r="W4684" i="1"/>
  <c r="Q3885" i="1"/>
  <c r="W3885" i="1"/>
  <c r="Q3794" i="1"/>
  <c r="W3794" i="1"/>
  <c r="Q4177" i="1"/>
  <c r="W4177" i="1"/>
  <c r="Q3441" i="1"/>
  <c r="W3441" i="1"/>
  <c r="Q4151" i="1"/>
  <c r="W4151" i="1"/>
  <c r="Q4530" i="1"/>
  <c r="W4530" i="1"/>
  <c r="Q3222" i="1"/>
  <c r="W3222" i="1"/>
  <c r="Q3604" i="1"/>
  <c r="W3604" i="1"/>
  <c r="Q3234" i="1"/>
  <c r="W3234" i="1"/>
  <c r="Q3439" i="1"/>
  <c r="W3439" i="1"/>
  <c r="Q4678" i="1"/>
  <c r="W4678" i="1"/>
  <c r="Q3675" i="1"/>
  <c r="W3675" i="1"/>
  <c r="Q4079" i="1"/>
  <c r="W4079" i="1"/>
  <c r="Q3830" i="1"/>
  <c r="W3830" i="1"/>
  <c r="Q4006" i="1"/>
  <c r="W4006" i="1"/>
  <c r="Q3754" i="1"/>
  <c r="W3754" i="1"/>
  <c r="Q4521" i="1"/>
  <c r="W4521" i="1"/>
  <c r="Q4090" i="1"/>
  <c r="W4090" i="1"/>
  <c r="Q2859" i="1"/>
  <c r="W2859" i="1"/>
  <c r="Q2827" i="1"/>
  <c r="W2827" i="1"/>
  <c r="Q2167" i="1"/>
  <c r="W2167" i="1"/>
  <c r="Q4022" i="1"/>
  <c r="W4022" i="1"/>
  <c r="Q2870" i="1"/>
  <c r="W2870" i="1"/>
  <c r="Q2676" i="1"/>
  <c r="W2676" i="1"/>
  <c r="Q2187" i="1"/>
  <c r="W2187" i="1"/>
  <c r="Q3081" i="1"/>
  <c r="W3081" i="1"/>
  <c r="Q2607" i="1"/>
  <c r="W2607" i="1"/>
  <c r="Q3330" i="1"/>
  <c r="W3330" i="1"/>
  <c r="Q2291" i="1"/>
  <c r="W2291" i="1"/>
  <c r="Q2190" i="1"/>
  <c r="W2190" i="1"/>
  <c r="Q3046" i="1"/>
  <c r="W3046" i="1"/>
  <c r="Q3115" i="1"/>
  <c r="W3115" i="1"/>
  <c r="Q2017" i="1"/>
  <c r="W2017" i="1"/>
  <c r="Q2605" i="1"/>
  <c r="W2605" i="1"/>
  <c r="Q2681" i="1"/>
  <c r="W2681" i="1"/>
  <c r="Q2506" i="1"/>
  <c r="W2506" i="1"/>
  <c r="Q2741" i="1"/>
  <c r="W2741" i="1"/>
  <c r="Q3544" i="1"/>
  <c r="W3544" i="1"/>
  <c r="Q3504" i="1"/>
  <c r="W3504" i="1"/>
  <c r="Q949" i="1"/>
  <c r="W949" i="1"/>
  <c r="Q3590" i="1"/>
  <c r="W3590" i="1"/>
  <c r="Q2127" i="1"/>
  <c r="W2127" i="1"/>
  <c r="Q2609" i="1"/>
  <c r="W2609" i="1"/>
  <c r="Q3524" i="1"/>
  <c r="W3524" i="1"/>
  <c r="Q2063" i="1"/>
  <c r="W2063" i="1"/>
  <c r="Q5004" i="1"/>
  <c r="W5004" i="1"/>
  <c r="Q4902" i="1"/>
  <c r="W4902" i="1"/>
  <c r="Q3299" i="1"/>
  <c r="W3299" i="1"/>
  <c r="Q3260" i="1"/>
  <c r="W3260" i="1"/>
  <c r="Q3166" i="1"/>
  <c r="W3166" i="1"/>
  <c r="Q2864" i="1"/>
  <c r="W2864" i="1"/>
  <c r="Q2832" i="1"/>
  <c r="W2832" i="1"/>
  <c r="Q2352" i="1"/>
  <c r="W2352" i="1"/>
  <c r="Q2306" i="1"/>
  <c r="W2306" i="1"/>
  <c r="Q4411" i="1"/>
  <c r="W4411" i="1"/>
  <c r="Q4413" i="1"/>
  <c r="W4413" i="1"/>
  <c r="Q2390" i="1"/>
  <c r="W2390" i="1"/>
  <c r="Q448" i="1"/>
  <c r="W448" i="1"/>
  <c r="Q5035" i="1"/>
  <c r="W5035" i="1"/>
  <c r="Q5003" i="1"/>
  <c r="W5003" i="1"/>
  <c r="Q1197" i="1"/>
  <c r="W1197" i="1"/>
  <c r="Q1188" i="1"/>
  <c r="W1188" i="1"/>
  <c r="Q1175" i="1"/>
  <c r="W1175" i="1"/>
  <c r="Q4614" i="1"/>
  <c r="W4614" i="1"/>
  <c r="Q4347" i="1"/>
  <c r="W4347" i="1"/>
  <c r="Q4507" i="1"/>
  <c r="W4507" i="1"/>
  <c r="Q4241" i="1"/>
  <c r="W4241" i="1"/>
  <c r="Q4710" i="1"/>
  <c r="W4710" i="1"/>
  <c r="Q3970" i="1"/>
  <c r="W3970" i="1"/>
  <c r="Q4538" i="1"/>
  <c r="W4538" i="1"/>
  <c r="Q4294" i="1"/>
  <c r="W4294" i="1"/>
  <c r="Q4324" i="1"/>
  <c r="W4324" i="1"/>
  <c r="Q4237" i="1"/>
  <c r="W4237" i="1"/>
  <c r="Q4743" i="1"/>
  <c r="W4743" i="1"/>
  <c r="Q4779" i="1"/>
  <c r="W4779" i="1"/>
  <c r="Q4293" i="1"/>
  <c r="W4293" i="1"/>
  <c r="Q4888" i="1"/>
  <c r="W4888" i="1"/>
  <c r="Q4266" i="1"/>
  <c r="W4266" i="1"/>
  <c r="Q3687" i="1"/>
  <c r="W3687" i="1"/>
  <c r="Q4502" i="1"/>
  <c r="W4502" i="1"/>
  <c r="Q4438" i="1"/>
  <c r="W4438" i="1"/>
  <c r="Q4900" i="1"/>
  <c r="W4900" i="1"/>
  <c r="Q4838" i="1"/>
  <c r="W4838" i="1"/>
  <c r="Q3898" i="1"/>
  <c r="W3898" i="1"/>
  <c r="Q3944" i="1"/>
  <c r="W3944" i="1"/>
  <c r="Q4914" i="1"/>
  <c r="W4914" i="1"/>
  <c r="Q3719" i="1"/>
  <c r="W3719" i="1"/>
  <c r="Q3413" i="1"/>
  <c r="W3413" i="1"/>
  <c r="Q4575" i="1"/>
  <c r="W4575" i="1"/>
  <c r="Q3814" i="1"/>
  <c r="W3814" i="1"/>
  <c r="Q3888" i="1"/>
  <c r="W3888" i="1"/>
  <c r="Q3900" i="1"/>
  <c r="W3900" i="1"/>
  <c r="Q3731" i="1"/>
  <c r="W3731" i="1"/>
  <c r="Q3428" i="1"/>
  <c r="W3428" i="1"/>
  <c r="Q3932" i="1"/>
  <c r="W3932" i="1"/>
  <c r="Q5089" i="1"/>
  <c r="W5089" i="1"/>
  <c r="Q4174" i="1"/>
  <c r="W4174" i="1"/>
  <c r="Q5043" i="1"/>
  <c r="W5043" i="1"/>
  <c r="Q4790" i="1"/>
  <c r="W4790" i="1"/>
  <c r="Q4762" i="1"/>
  <c r="W4762" i="1"/>
  <c r="Q3181" i="1"/>
  <c r="W3181" i="1"/>
  <c r="Q3383" i="1"/>
  <c r="W3383" i="1"/>
  <c r="Q3710" i="1"/>
  <c r="W3710" i="1"/>
  <c r="Q3240" i="1"/>
  <c r="W3240" i="1"/>
  <c r="Q3118" i="1"/>
  <c r="W3118" i="1"/>
  <c r="Q3162" i="1"/>
  <c r="W3162" i="1"/>
  <c r="Q2094" i="1"/>
  <c r="W2094" i="1"/>
  <c r="Q4999" i="1"/>
  <c r="W4999" i="1"/>
  <c r="Q4552" i="1"/>
  <c r="W4552" i="1"/>
  <c r="Q4759" i="1"/>
  <c r="W4759" i="1"/>
  <c r="Q4898" i="1"/>
  <c r="W4898" i="1"/>
  <c r="Q4262" i="1"/>
  <c r="W4262" i="1"/>
  <c r="Q3686" i="1"/>
  <c r="W3686" i="1"/>
  <c r="Q4910" i="1"/>
  <c r="W4910" i="1"/>
  <c r="Q4553" i="1"/>
  <c r="W4553" i="1"/>
  <c r="Q4574" i="1"/>
  <c r="W4574" i="1"/>
  <c r="Q3894" i="1"/>
  <c r="W3894" i="1"/>
  <c r="Q3379" i="1"/>
  <c r="W3379" i="1"/>
  <c r="Q3711" i="1"/>
  <c r="W3711" i="1"/>
  <c r="Q3194" i="1"/>
  <c r="W3194" i="1"/>
  <c r="Q3706" i="1"/>
  <c r="W3706" i="1"/>
  <c r="Q3671" i="1"/>
  <c r="W3671" i="1"/>
  <c r="Q2972" i="1"/>
  <c r="W2972" i="1"/>
  <c r="Q4561" i="1"/>
  <c r="W4561" i="1"/>
  <c r="Q3132" i="1"/>
  <c r="W3132" i="1"/>
  <c r="Q3861" i="1"/>
  <c r="W3861" i="1"/>
  <c r="Q3485" i="1"/>
  <c r="W3485" i="1"/>
  <c r="Q5040" i="1"/>
  <c r="W5040" i="1"/>
  <c r="Q2971" i="1"/>
  <c r="W2971" i="1"/>
  <c r="Q2278" i="1"/>
  <c r="W2278" i="1"/>
  <c r="Q4122" i="1"/>
  <c r="W4122" i="1"/>
  <c r="Q4020" i="1"/>
  <c r="W4020" i="1"/>
  <c r="Q4036" i="1"/>
  <c r="W4036" i="1"/>
  <c r="Q3854" i="1"/>
  <c r="W3854" i="1"/>
  <c r="Q3109" i="1"/>
  <c r="W3109" i="1"/>
  <c r="Q4091" i="1"/>
  <c r="W4091" i="1"/>
  <c r="Q2666" i="1"/>
  <c r="W2666" i="1"/>
  <c r="Q2631" i="1"/>
  <c r="W2631" i="1"/>
  <c r="Q2950" i="1"/>
  <c r="W2950" i="1"/>
  <c r="Q3107" i="1"/>
  <c r="W3107" i="1"/>
  <c r="Q4513" i="1"/>
  <c r="W4513" i="1"/>
  <c r="Q3829" i="1"/>
  <c r="W3829" i="1"/>
  <c r="Q4067" i="1"/>
  <c r="W4067" i="1"/>
  <c r="Q2888" i="1"/>
  <c r="W2888" i="1"/>
  <c r="Q2851" i="1"/>
  <c r="W2851" i="1"/>
  <c r="Q2819" i="1"/>
  <c r="W2819" i="1"/>
  <c r="Q4321" i="1"/>
  <c r="W4321" i="1"/>
  <c r="Q2153" i="1"/>
  <c r="W2153" i="1"/>
  <c r="Q2240" i="1"/>
  <c r="W2240" i="1"/>
  <c r="Q2669" i="1"/>
  <c r="W2669" i="1"/>
  <c r="Q2637" i="1"/>
  <c r="W2637" i="1"/>
  <c r="Q2862" i="1"/>
  <c r="W2862" i="1"/>
  <c r="Q2429" i="1"/>
  <c r="W2429" i="1"/>
  <c r="Q2309" i="1"/>
  <c r="W2309" i="1"/>
  <c r="Q3014" i="1"/>
  <c r="W3014" i="1"/>
  <c r="Q2493" i="1"/>
  <c r="W2493" i="1"/>
  <c r="Q1036" i="1"/>
  <c r="W1036" i="1"/>
  <c r="Q3067" i="1"/>
  <c r="W3067" i="1"/>
  <c r="Q2709" i="1"/>
  <c r="W2709" i="1"/>
  <c r="Q3249" i="1"/>
  <c r="W3249" i="1"/>
  <c r="Q2465" i="1"/>
  <c r="W2465" i="1"/>
  <c r="Q2738" i="1"/>
  <c r="W2738" i="1"/>
  <c r="Q1962" i="1"/>
  <c r="W1962" i="1"/>
  <c r="Q2364" i="1"/>
  <c r="W2364" i="1"/>
  <c r="Q2271" i="1"/>
  <c r="W2271" i="1"/>
  <c r="Q2470" i="1"/>
  <c r="W2470" i="1"/>
  <c r="Q2011" i="1"/>
  <c r="W2011" i="1"/>
  <c r="Q3032" i="1"/>
  <c r="W3032" i="1"/>
  <c r="Q2437" i="1"/>
  <c r="W2437" i="1"/>
  <c r="Q2300" i="1"/>
  <c r="W2300" i="1"/>
  <c r="Q4012" i="1"/>
  <c r="W4012" i="1"/>
  <c r="Q2626" i="1"/>
  <c r="W2626" i="1"/>
  <c r="Q5133" i="1"/>
  <c r="W5133" i="1"/>
  <c r="Q1965" i="1"/>
  <c r="W1965" i="1"/>
  <c r="Q5112" i="1"/>
  <c r="W5112" i="1"/>
  <c r="Q2154" i="1"/>
  <c r="W2154" i="1"/>
  <c r="Q2201" i="1"/>
  <c r="W2201" i="1"/>
  <c r="Q2385" i="1"/>
  <c r="W2385" i="1"/>
  <c r="Q2780" i="1"/>
  <c r="W2780" i="1"/>
  <c r="Q958" i="1"/>
  <c r="W958" i="1"/>
  <c r="Q3535" i="1"/>
  <c r="W3535" i="1"/>
  <c r="Q2910" i="1"/>
  <c r="W2910" i="1"/>
  <c r="Q4542" i="1"/>
  <c r="W4542" i="1"/>
  <c r="Q1876" i="1"/>
  <c r="W1876" i="1"/>
  <c r="Q2513" i="1"/>
  <c r="W2513" i="1"/>
  <c r="Q3579" i="1"/>
  <c r="W3579" i="1"/>
  <c r="Q3148" i="1"/>
  <c r="W3148" i="1"/>
  <c r="Q2111" i="1"/>
  <c r="W2111" i="1"/>
  <c r="Q2420" i="1"/>
  <c r="W2420" i="1"/>
  <c r="Q2199" i="1"/>
  <c r="W2199" i="1"/>
  <c r="Q3593" i="1"/>
  <c r="W3593" i="1"/>
  <c r="Q3497" i="1"/>
  <c r="W3497" i="1"/>
  <c r="Q2117" i="1"/>
  <c r="W2117" i="1"/>
  <c r="Q2056" i="1"/>
  <c r="W2056" i="1"/>
  <c r="Q2026" i="1"/>
  <c r="W2026" i="1"/>
  <c r="Q694" i="1"/>
  <c r="W694" i="1"/>
  <c r="Q4419" i="1"/>
  <c r="W4419" i="1"/>
  <c r="Q1085" i="1"/>
  <c r="W1085" i="1"/>
  <c r="Q2594" i="1"/>
  <c r="W2594" i="1"/>
  <c r="Q2400" i="1"/>
  <c r="W2400" i="1"/>
  <c r="Q327" i="1"/>
  <c r="W327" i="1"/>
  <c r="Q1942" i="1"/>
  <c r="W1942" i="1"/>
  <c r="Q295" i="1"/>
  <c r="W295" i="1"/>
  <c r="Q2014" i="1"/>
  <c r="W2014" i="1"/>
  <c r="Q367" i="1"/>
  <c r="W367" i="1"/>
  <c r="Q1732" i="1"/>
  <c r="W1732" i="1"/>
  <c r="Q5028" i="1"/>
  <c r="W5028" i="1"/>
  <c r="Q4996" i="1"/>
  <c r="W4996" i="1"/>
  <c r="Q443" i="1"/>
  <c r="W443" i="1"/>
  <c r="Q1533" i="1"/>
  <c r="W1533" i="1"/>
  <c r="Q1508" i="1"/>
  <c r="W1508" i="1"/>
  <c r="Q170" i="1"/>
  <c r="W170" i="1"/>
  <c r="Q76" i="1"/>
  <c r="W76" i="1"/>
  <c r="Q394" i="1"/>
  <c r="W394" i="1"/>
  <c r="Q1675" i="1"/>
  <c r="W1675" i="1"/>
  <c r="Q800" i="1"/>
  <c r="W800" i="1"/>
  <c r="Q4435" i="1"/>
  <c r="W4435" i="1"/>
  <c r="Q1664" i="1"/>
  <c r="W1664" i="1"/>
  <c r="Q1737" i="1"/>
  <c r="W1737" i="1"/>
  <c r="Q1763" i="1"/>
  <c r="W1763" i="1"/>
  <c r="Q1520" i="1"/>
  <c r="W1520" i="1"/>
  <c r="Q118" i="1"/>
  <c r="W118" i="1"/>
  <c r="Q1421" i="1"/>
  <c r="W1421" i="1"/>
  <c r="Q1317" i="1"/>
  <c r="W1317" i="1"/>
  <c r="Q2075" i="1"/>
  <c r="W2075" i="1"/>
  <c r="Q668" i="1"/>
  <c r="W668" i="1"/>
  <c r="Q636" i="1"/>
  <c r="W636" i="1"/>
  <c r="Q606" i="1"/>
  <c r="W606" i="1"/>
  <c r="Q577" i="1"/>
  <c r="W577" i="1"/>
  <c r="Q546" i="1"/>
  <c r="W546" i="1"/>
  <c r="Q515" i="1"/>
  <c r="W515" i="1"/>
  <c r="Q483" i="1"/>
  <c r="W483" i="1"/>
  <c r="Q885" i="1"/>
  <c r="W885" i="1"/>
  <c r="Q166" i="1"/>
  <c r="W166" i="1"/>
  <c r="Q897" i="1"/>
  <c r="W897" i="1"/>
  <c r="Q339" i="1"/>
  <c r="W339" i="1"/>
  <c r="Q5029" i="1"/>
  <c r="W5029" i="1"/>
  <c r="Q4997" i="1"/>
  <c r="W4997" i="1"/>
  <c r="Q39" i="1"/>
  <c r="W39" i="1"/>
  <c r="Q1540" i="1"/>
  <c r="W1540" i="1"/>
  <c r="Q140" i="1"/>
  <c r="W140" i="1"/>
  <c r="Q1288" i="1"/>
  <c r="W1288" i="1"/>
  <c r="Q1691" i="1"/>
  <c r="W1691" i="1"/>
  <c r="Q1198" i="1"/>
  <c r="W1198" i="1"/>
  <c r="Q3243" i="1"/>
  <c r="W3243" i="1"/>
  <c r="Q2336" i="1"/>
  <c r="W2336" i="1"/>
  <c r="Q937" i="1"/>
  <c r="W937" i="1"/>
  <c r="Q1183" i="1"/>
  <c r="W1183" i="1"/>
  <c r="Q4317" i="1"/>
  <c r="W4317" i="1"/>
  <c r="Q4737" i="1"/>
  <c r="W4737" i="1"/>
  <c r="Q4198" i="1"/>
  <c r="W4198" i="1"/>
  <c r="Q4841" i="1"/>
  <c r="W4841" i="1"/>
  <c r="Q4359" i="1"/>
  <c r="W4359" i="1"/>
  <c r="Q3772" i="1"/>
  <c r="W3772" i="1"/>
  <c r="Q3769" i="1"/>
  <c r="W3769" i="1"/>
  <c r="Q3782" i="1"/>
  <c r="W3782" i="1"/>
  <c r="Q3930" i="1"/>
  <c r="W3930" i="1"/>
  <c r="Q3424" i="1"/>
  <c r="W3424" i="1"/>
  <c r="Q4155" i="1"/>
  <c r="W4155" i="1"/>
  <c r="Q3197" i="1"/>
  <c r="W3197" i="1"/>
  <c r="Q4663" i="1"/>
  <c r="W4663" i="1"/>
  <c r="Q3006" i="1"/>
  <c r="W3006" i="1"/>
  <c r="Q4215" i="1"/>
  <c r="W4215" i="1"/>
  <c r="Q4402" i="1"/>
  <c r="W4402" i="1"/>
  <c r="Q4404" i="1"/>
  <c r="W4404" i="1"/>
  <c r="Q3100" i="1"/>
  <c r="W3100" i="1"/>
  <c r="Q2856" i="1"/>
  <c r="W2856" i="1"/>
  <c r="Q2824" i="1"/>
  <c r="W2824" i="1"/>
  <c r="Q2320" i="1"/>
  <c r="W2320" i="1"/>
  <c r="Q2350" i="1"/>
  <c r="W2350" i="1"/>
  <c r="Q4436" i="1"/>
  <c r="W4436" i="1"/>
  <c r="Q2080" i="1"/>
  <c r="W2080" i="1"/>
  <c r="Q2392" i="1"/>
  <c r="W2392" i="1"/>
  <c r="Q289" i="1"/>
  <c r="W289" i="1"/>
  <c r="Q5027" i="1"/>
  <c r="W5027" i="1"/>
  <c r="Q4983" i="1"/>
  <c r="W4983" i="1"/>
  <c r="Q1697" i="1"/>
  <c r="W1697" i="1"/>
  <c r="Q1248" i="1"/>
  <c r="W1248" i="1"/>
  <c r="Q1254" i="1"/>
  <c r="W1254" i="1"/>
  <c r="Q4785" i="1"/>
  <c r="W4785" i="1"/>
  <c r="Q4440" i="1"/>
  <c r="W4440" i="1"/>
  <c r="Q4903" i="1"/>
  <c r="W4903" i="1"/>
  <c r="Q4199" i="1"/>
  <c r="W4199" i="1"/>
  <c r="Q4938" i="1"/>
  <c r="W4938" i="1"/>
  <c r="Q3962" i="1"/>
  <c r="W3962" i="1"/>
  <c r="Q4588" i="1"/>
  <c r="W4588" i="1"/>
  <c r="Q4863" i="1"/>
  <c r="W4863" i="1"/>
  <c r="Q4894" i="1"/>
  <c r="W4894" i="1"/>
  <c r="Q4951" i="1"/>
  <c r="W4951" i="1"/>
  <c r="Q3239" i="1"/>
  <c r="W3239" i="1"/>
  <c r="Q4308" i="1"/>
  <c r="W4308" i="1"/>
  <c r="Q4476" i="1"/>
  <c r="W4476" i="1"/>
  <c r="Q4872" i="1"/>
  <c r="W4872" i="1"/>
  <c r="Q4936" i="1"/>
  <c r="W4936" i="1"/>
  <c r="Q4540" i="1"/>
  <c r="W4540" i="1"/>
  <c r="Q4341" i="1"/>
  <c r="W4341" i="1"/>
  <c r="Q4466" i="1"/>
  <c r="W4466" i="1"/>
  <c r="Q3974" i="1"/>
  <c r="W3974" i="1"/>
  <c r="Q3663" i="1"/>
  <c r="W3663" i="1"/>
  <c r="Q3966" i="1"/>
  <c r="W3966" i="1"/>
  <c r="Q3728" i="1"/>
  <c r="W3728" i="1"/>
  <c r="Q5088" i="1"/>
  <c r="W5088" i="1"/>
  <c r="Q3346" i="1"/>
  <c r="W3346" i="1"/>
  <c r="Q3297" i="1"/>
  <c r="W3297" i="1"/>
  <c r="Q4189" i="1"/>
  <c r="W4189" i="1"/>
  <c r="Q3615" i="1"/>
  <c r="W3615" i="1"/>
  <c r="Q4562" i="1"/>
  <c r="W4562" i="1"/>
  <c r="Q3952" i="1"/>
  <c r="W3952" i="1"/>
  <c r="Q3625" i="1"/>
  <c r="W3625" i="1"/>
  <c r="Q3420" i="1"/>
  <c r="W3420" i="1"/>
  <c r="Q4630" i="1"/>
  <c r="W4630" i="1"/>
  <c r="Q3761" i="1"/>
  <c r="W3761" i="1"/>
  <c r="Q3438" i="1"/>
  <c r="W3438" i="1"/>
  <c r="Q3195" i="1"/>
  <c r="W3195" i="1"/>
  <c r="Q3707" i="1"/>
  <c r="W3707" i="1"/>
  <c r="Q4754" i="1"/>
  <c r="W4754" i="1"/>
  <c r="Q2810" i="1"/>
  <c r="W2810" i="1"/>
  <c r="Q2281" i="1"/>
  <c r="W2281" i="1"/>
  <c r="Q3702" i="1"/>
  <c r="W3702" i="1"/>
  <c r="Q3667" i="1"/>
  <c r="W3667" i="1"/>
  <c r="Q2968" i="1"/>
  <c r="W2968" i="1"/>
  <c r="Q3797" i="1"/>
  <c r="W3797" i="1"/>
  <c r="Q4771" i="1"/>
  <c r="W4771" i="1"/>
  <c r="Q2940" i="1"/>
  <c r="W2940" i="1"/>
  <c r="Q3929" i="1"/>
  <c r="W3929" i="1"/>
  <c r="Q2960" i="1"/>
  <c r="W2960" i="1"/>
  <c r="Q4152" i="1"/>
  <c r="W4152" i="1"/>
  <c r="Q2967" i="1"/>
  <c r="W2967" i="1"/>
  <c r="Q2538" i="1"/>
  <c r="W2538" i="1"/>
  <c r="Q4109" i="1"/>
  <c r="W4109" i="1"/>
  <c r="Q2501" i="1"/>
  <c r="W2501" i="1"/>
  <c r="Q3285" i="1"/>
  <c r="W3285" i="1"/>
  <c r="Q3850" i="1"/>
  <c r="W3850" i="1"/>
  <c r="Q2725" i="1"/>
  <c r="W2725" i="1"/>
  <c r="Q4075" i="1"/>
  <c r="W4075" i="1"/>
  <c r="Q2662" i="1"/>
  <c r="W2662" i="1"/>
  <c r="Q2627" i="1"/>
  <c r="W2627" i="1"/>
  <c r="Q2536" i="1"/>
  <c r="W2536" i="1"/>
  <c r="Q5080" i="1"/>
  <c r="W5080" i="1"/>
  <c r="Q4509" i="1"/>
  <c r="W4509" i="1"/>
  <c r="Q2724" i="1"/>
  <c r="W2724" i="1"/>
  <c r="Q4054" i="1"/>
  <c r="W4054" i="1"/>
  <c r="Q2884" i="1"/>
  <c r="W2884" i="1"/>
  <c r="Q2847" i="1"/>
  <c r="W2847" i="1"/>
  <c r="Q2815" i="1"/>
  <c r="W2815" i="1"/>
  <c r="Q2515" i="1"/>
  <c r="W2515" i="1"/>
  <c r="Q2135" i="1"/>
  <c r="W2135" i="1"/>
  <c r="Q2491" i="1"/>
  <c r="W2491" i="1"/>
  <c r="Q2665" i="1"/>
  <c r="W2665" i="1"/>
  <c r="Q2633" i="1"/>
  <c r="W2633" i="1"/>
  <c r="Q2858" i="1"/>
  <c r="W2858" i="1"/>
  <c r="Q2597" i="1"/>
  <c r="W2597" i="1"/>
  <c r="Q2546" i="1"/>
  <c r="W2546" i="1"/>
  <c r="Q5098" i="1"/>
  <c r="W5098" i="1"/>
  <c r="Q2487" i="1"/>
  <c r="W2487" i="1"/>
  <c r="Q1033" i="1"/>
  <c r="W1033" i="1"/>
  <c r="Q3060" i="1"/>
  <c r="W3060" i="1"/>
  <c r="Q2230" i="1"/>
  <c r="W2230" i="1"/>
  <c r="Q2508" i="1"/>
  <c r="W2508" i="1"/>
  <c r="Q2449" i="1"/>
  <c r="W2449" i="1"/>
  <c r="Q2966" i="1"/>
  <c r="W2966" i="1"/>
  <c r="Q1958" i="1"/>
  <c r="W1958" i="1"/>
  <c r="Q2348" i="1"/>
  <c r="W2348" i="1"/>
  <c r="Q3013" i="1"/>
  <c r="W3013" i="1"/>
  <c r="Q1089" i="1"/>
  <c r="W1089" i="1"/>
  <c r="Q3082" i="1"/>
  <c r="W3082" i="1"/>
  <c r="Q3026" i="1"/>
  <c r="W3026" i="1"/>
  <c r="Q2612" i="1"/>
  <c r="W2612" i="1"/>
  <c r="Q2250" i="1"/>
  <c r="W2250" i="1"/>
  <c r="Q3317" i="1"/>
  <c r="W3317" i="1"/>
  <c r="Q2622" i="1"/>
  <c r="W2622" i="1"/>
  <c r="Q3325" i="1"/>
  <c r="W3325" i="1"/>
  <c r="Q1961" i="1"/>
  <c r="W1961" i="1"/>
  <c r="Q2324" i="1"/>
  <c r="W2324" i="1"/>
  <c r="Q2150" i="1"/>
  <c r="W2150" i="1"/>
  <c r="Q2185" i="1"/>
  <c r="W2185" i="1"/>
  <c r="Q1007" i="1"/>
  <c r="W1007" i="1"/>
  <c r="Q4896" i="1"/>
  <c r="W4896" i="1"/>
  <c r="Q2860" i="1"/>
  <c r="W2860" i="1"/>
  <c r="Q2554" i="1"/>
  <c r="W2554" i="1"/>
  <c r="Q293" i="1"/>
  <c r="W293" i="1"/>
  <c r="Q1174" i="1"/>
  <c r="W1174" i="1"/>
  <c r="Q4907" i="1"/>
  <c r="W4907" i="1"/>
  <c r="Q4715" i="1"/>
  <c r="W4715" i="1"/>
  <c r="Q3923" i="1"/>
  <c r="W3923" i="1"/>
  <c r="Q4885" i="1"/>
  <c r="W4885" i="1"/>
  <c r="Q4479" i="1"/>
  <c r="W4479" i="1"/>
  <c r="Q4632" i="1"/>
  <c r="W4632" i="1"/>
  <c r="Q4233" i="1"/>
  <c r="W4233" i="1"/>
  <c r="Q4398" i="1"/>
  <c r="W4398" i="1"/>
  <c r="Q3096" i="1"/>
  <c r="W3096" i="1"/>
  <c r="Q2820" i="1"/>
  <c r="W2820" i="1"/>
  <c r="Q2334" i="1"/>
  <c r="W2334" i="1"/>
  <c r="Q1090" i="1"/>
  <c r="W1090" i="1"/>
  <c r="Q454" i="1"/>
  <c r="W454" i="1"/>
  <c r="Q4985" i="1"/>
  <c r="W4985" i="1"/>
  <c r="Q1236" i="1"/>
  <c r="W1236" i="1"/>
  <c r="Q4781" i="1"/>
  <c r="W4781" i="1"/>
  <c r="Q4880" i="1"/>
  <c r="W4880" i="1"/>
  <c r="Q4353" i="1"/>
  <c r="W4353" i="1"/>
  <c r="Q4442" i="1"/>
  <c r="W4442" i="1"/>
  <c r="Q4184" i="1"/>
  <c r="W4184" i="1"/>
  <c r="Q4223" i="1"/>
  <c r="W4223" i="1"/>
  <c r="Q4869" i="1"/>
  <c r="W4869" i="1"/>
  <c r="Q4751" i="1"/>
  <c r="W4751" i="1"/>
  <c r="Q4722" i="1"/>
  <c r="W4722" i="1"/>
  <c r="Q4855" i="1"/>
  <c r="W4855" i="1"/>
  <c r="Q3768" i="1"/>
  <c r="W3768" i="1"/>
  <c r="Q3294" i="1"/>
  <c r="W3294" i="1"/>
  <c r="Q4954" i="1"/>
  <c r="W4954" i="1"/>
  <c r="Q3946" i="1"/>
  <c r="W3946" i="1"/>
  <c r="Q3416" i="1"/>
  <c r="W3416" i="1"/>
  <c r="Q3720" i="1"/>
  <c r="W3720" i="1"/>
  <c r="Q2804" i="1"/>
  <c r="W2804" i="1"/>
  <c r="Q3716" i="1"/>
  <c r="W3716" i="1"/>
  <c r="Q3796" i="1"/>
  <c r="W3796" i="1"/>
  <c r="Q5063" i="1"/>
  <c r="W5063" i="1"/>
  <c r="Q3884" i="1"/>
  <c r="W3884" i="1"/>
  <c r="Q2917" i="1"/>
  <c r="W2917" i="1"/>
  <c r="Q4146" i="1"/>
  <c r="W4146" i="1"/>
  <c r="Q3086" i="1"/>
  <c r="W3086" i="1"/>
  <c r="Q4161" i="1"/>
  <c r="W4161" i="1"/>
  <c r="Q3205" i="1"/>
  <c r="W3205" i="1"/>
  <c r="Q2722" i="1"/>
  <c r="W2722" i="1"/>
  <c r="Q2658" i="1"/>
  <c r="W2658" i="1"/>
  <c r="Q2721" i="1"/>
  <c r="W2721" i="1"/>
  <c r="Q2717" i="1"/>
  <c r="W2717" i="1"/>
  <c r="Q2875" i="1"/>
  <c r="W2875" i="1"/>
  <c r="Q3337" i="1"/>
  <c r="W3337" i="1"/>
  <c r="Q2237" i="1"/>
  <c r="W2237" i="1"/>
  <c r="Q2661" i="1"/>
  <c r="W2661" i="1"/>
  <c r="Q2854" i="1"/>
  <c r="W2854" i="1"/>
  <c r="Q2174" i="1"/>
  <c r="W2174" i="1"/>
  <c r="Q946" i="1"/>
  <c r="W946" i="1"/>
  <c r="Q3103" i="1"/>
  <c r="W3103" i="1"/>
  <c r="Q2613" i="1"/>
  <c r="W2613" i="1"/>
  <c r="Q3371" i="1"/>
  <c r="W3371" i="1"/>
  <c r="Q2898" i="1"/>
  <c r="W2898" i="1"/>
  <c r="Q3077" i="1"/>
  <c r="W3077" i="1"/>
  <c r="Q5140" i="1"/>
  <c r="W5140" i="1"/>
  <c r="Q2650" i="1"/>
  <c r="W2650" i="1"/>
  <c r="Q3322" i="1"/>
  <c r="W3322" i="1"/>
  <c r="Q2321" i="1"/>
  <c r="W2321" i="1"/>
  <c r="Q2106" i="1"/>
  <c r="W2106" i="1"/>
  <c r="Q3572" i="1"/>
  <c r="W3572" i="1"/>
  <c r="Q4973" i="1"/>
  <c r="W4973" i="1"/>
  <c r="Q1867" i="1"/>
  <c r="W1867" i="1"/>
  <c r="Q3557" i="1"/>
  <c r="W3557" i="1"/>
  <c r="Q2074" i="1"/>
  <c r="W2074" i="1"/>
  <c r="Q1048" i="1"/>
  <c r="W1048" i="1"/>
  <c r="Q3140" i="1"/>
  <c r="W3140" i="1"/>
  <c r="Q2048" i="1"/>
  <c r="W2048" i="1"/>
  <c r="Q2407" i="1"/>
  <c r="W2407" i="1"/>
  <c r="Q2616" i="1"/>
  <c r="W2616" i="1"/>
  <c r="Q2100" i="1"/>
  <c r="W2100" i="1"/>
  <c r="Q3502" i="1"/>
  <c r="W3502" i="1"/>
  <c r="Q1865" i="1"/>
  <c r="W1865" i="1"/>
  <c r="Q2389" i="1"/>
  <c r="W2389" i="1"/>
  <c r="Q719" i="1"/>
  <c r="W719" i="1"/>
  <c r="Q1932" i="1"/>
  <c r="W1932" i="1"/>
  <c r="Q1835" i="1"/>
  <c r="W1835" i="1"/>
  <c r="Q3558" i="1"/>
  <c r="W3558" i="1"/>
  <c r="Q290" i="1"/>
  <c r="W290" i="1"/>
  <c r="Q1676" i="1"/>
  <c r="W1676" i="1"/>
  <c r="Q5020" i="1"/>
  <c r="W5020" i="1"/>
  <c r="Q430" i="1"/>
  <c r="W430" i="1"/>
  <c r="Q216" i="1"/>
  <c r="W216" i="1"/>
  <c r="Q188" i="1"/>
  <c r="W188" i="1"/>
  <c r="Q159" i="1"/>
  <c r="W159" i="1"/>
  <c r="Q370" i="1"/>
  <c r="W370" i="1"/>
  <c r="Q388" i="1"/>
  <c r="W388" i="1"/>
  <c r="Q331" i="1"/>
  <c r="W331" i="1"/>
  <c r="Q191" i="1"/>
  <c r="W191" i="1"/>
  <c r="Q3538" i="1"/>
  <c r="W3538" i="1"/>
  <c r="Q391" i="1"/>
  <c r="W391" i="1"/>
  <c r="Q1940" i="1"/>
  <c r="W1940" i="1"/>
  <c r="Q297" i="1"/>
  <c r="W297" i="1"/>
  <c r="Q1504" i="1"/>
  <c r="W1504" i="1"/>
  <c r="Q1462" i="1"/>
  <c r="W1462" i="1"/>
  <c r="Q1266" i="1"/>
  <c r="W1266" i="1"/>
  <c r="Q1304" i="1"/>
  <c r="W1304" i="1"/>
  <c r="Q692" i="1"/>
  <c r="W692" i="1"/>
  <c r="Q660" i="1"/>
  <c r="W660" i="1"/>
  <c r="Q628" i="1"/>
  <c r="W628" i="1"/>
  <c r="Q598" i="1"/>
  <c r="W598" i="1"/>
  <c r="Q569" i="1"/>
  <c r="W569" i="1"/>
  <c r="Q538" i="1"/>
  <c r="W538" i="1"/>
  <c r="Q507" i="1"/>
  <c r="W507" i="1"/>
  <c r="Q477" i="1"/>
  <c r="W477" i="1"/>
  <c r="Q795" i="1"/>
  <c r="W795" i="1"/>
  <c r="Q72" i="1"/>
  <c r="W72" i="1"/>
  <c r="Q372" i="1"/>
  <c r="W372" i="1"/>
  <c r="Q1677" i="1"/>
  <c r="W1677" i="1"/>
  <c r="Q5021" i="1"/>
  <c r="W5021" i="1"/>
  <c r="Q791" i="1"/>
  <c r="W791" i="1"/>
  <c r="Q5171" i="1"/>
  <c r="W5171" i="1"/>
  <c r="Q195" i="1"/>
  <c r="W195" i="1"/>
  <c r="Q1365" i="1"/>
  <c r="W1365" i="1"/>
  <c r="Q1372" i="1"/>
  <c r="W1372" i="1"/>
  <c r="Q1247" i="1"/>
  <c r="W1247" i="1"/>
  <c r="Q1178" i="1"/>
  <c r="W1178" i="1"/>
  <c r="Q1718" i="1"/>
  <c r="W1718" i="1"/>
  <c r="Q1458" i="1"/>
  <c r="W1458" i="1"/>
  <c r="Q1214" i="1"/>
  <c r="W1214" i="1"/>
  <c r="Q5159" i="1"/>
  <c r="W5159" i="1"/>
  <c r="Q231" i="1"/>
  <c r="W231" i="1"/>
  <c r="Q71" i="1"/>
  <c r="W71" i="1"/>
  <c r="Q4856" i="1"/>
  <c r="W4856" i="1"/>
  <c r="Q3670" i="1"/>
  <c r="W3670" i="1"/>
  <c r="Q2986" i="1"/>
  <c r="W2986" i="1"/>
  <c r="Q3298" i="1"/>
  <c r="W3298" i="1"/>
  <c r="Q3198" i="1"/>
  <c r="W3198" i="1"/>
  <c r="Q2993" i="1"/>
  <c r="W2993" i="1"/>
  <c r="Q2434" i="1"/>
  <c r="W2434" i="1"/>
  <c r="Q3163" i="1"/>
  <c r="W3163" i="1"/>
  <c r="Q4076" i="1"/>
  <c r="W4076" i="1"/>
  <c r="Q3085" i="1"/>
  <c r="W3085" i="1"/>
  <c r="Q4811" i="1"/>
  <c r="W4811" i="1"/>
  <c r="Q3842" i="1"/>
  <c r="W3842" i="1"/>
  <c r="Q4118" i="1"/>
  <c r="W4118" i="1"/>
  <c r="Q4042" i="1"/>
  <c r="W4042" i="1"/>
  <c r="Q2654" i="1"/>
  <c r="W2654" i="1"/>
  <c r="Q2893" i="1"/>
  <c r="W2893" i="1"/>
  <c r="Q4127" i="1"/>
  <c r="W4127" i="1"/>
  <c r="Q2920" i="1"/>
  <c r="W2920" i="1"/>
  <c r="Q3849" i="1"/>
  <c r="W3849" i="1"/>
  <c r="Q2714" i="1"/>
  <c r="W2714" i="1"/>
  <c r="Q4034" i="1"/>
  <c r="W4034" i="1"/>
  <c r="Q2871" i="1"/>
  <c r="W2871" i="1"/>
  <c r="Q2839" i="1"/>
  <c r="W2839" i="1"/>
  <c r="Q2463" i="1"/>
  <c r="W2463" i="1"/>
  <c r="Q2289" i="1"/>
  <c r="W2289" i="1"/>
  <c r="Q3011" i="1"/>
  <c r="W3011" i="1"/>
  <c r="Q3161" i="1"/>
  <c r="W3161" i="1"/>
  <c r="Q2657" i="1"/>
  <c r="W2657" i="1"/>
  <c r="Q2625" i="1"/>
  <c r="W2625" i="1"/>
  <c r="Q2466" i="1"/>
  <c r="W2466" i="1"/>
  <c r="Q2923" i="1"/>
  <c r="W2923" i="1"/>
  <c r="Q2163" i="1"/>
  <c r="W2163" i="1"/>
  <c r="Q5116" i="1"/>
  <c r="W5116" i="1"/>
  <c r="Q944" i="1"/>
  <c r="W944" i="1"/>
  <c r="Q2688" i="1"/>
  <c r="W2688" i="1"/>
  <c r="Q3044" i="1"/>
  <c r="W3044" i="1"/>
  <c r="Q3099" i="1"/>
  <c r="W3099" i="1"/>
  <c r="Q4025" i="1"/>
  <c r="W4025" i="1"/>
  <c r="Q2606" i="1"/>
  <c r="W2606" i="1"/>
  <c r="Q2922" i="1"/>
  <c r="W2922" i="1"/>
  <c r="Q2958" i="1"/>
  <c r="W2958" i="1"/>
  <c r="Q2553" i="1"/>
  <c r="W2553" i="1"/>
  <c r="Q5115" i="1"/>
  <c r="W5115" i="1"/>
  <c r="Q2702" i="1"/>
  <c r="W2702" i="1"/>
  <c r="Q3069" i="1"/>
  <c r="W3069" i="1"/>
  <c r="Q2711" i="1"/>
  <c r="W2711" i="1"/>
  <c r="Q2737" i="1"/>
  <c r="W2737" i="1"/>
  <c r="Q1074" i="1"/>
  <c r="W1074" i="1"/>
  <c r="Q2646" i="1"/>
  <c r="W2646" i="1"/>
  <c r="Q3097" i="1"/>
  <c r="W3097" i="1"/>
  <c r="Q2516" i="1"/>
  <c r="W2516" i="1"/>
  <c r="Q3373" i="1"/>
  <c r="W3373" i="1"/>
  <c r="Q2310" i="1"/>
  <c r="W2310" i="1"/>
  <c r="Q2238" i="1"/>
  <c r="W2238" i="1"/>
  <c r="Q2495" i="1"/>
  <c r="W2495" i="1"/>
  <c r="Q1997" i="1"/>
  <c r="W1997" i="1"/>
  <c r="Q2771" i="1"/>
  <c r="W2771" i="1"/>
  <c r="Q3565" i="1"/>
  <c r="W3565" i="1"/>
  <c r="Q3518" i="1"/>
  <c r="W3518" i="1"/>
  <c r="Q4966" i="1"/>
  <c r="W4966" i="1"/>
  <c r="Q2572" i="1"/>
  <c r="W2572" i="1"/>
  <c r="Q834" i="1"/>
  <c r="W834" i="1"/>
  <c r="Q3866" i="1"/>
  <c r="W3866" i="1"/>
  <c r="Q3550" i="1"/>
  <c r="W3550" i="1"/>
  <c r="Q1100" i="1"/>
  <c r="W1100" i="1"/>
  <c r="Q998" i="1"/>
  <c r="W998" i="1"/>
  <c r="Q2395" i="1"/>
  <c r="W2395" i="1"/>
  <c r="Q2222" i="1"/>
  <c r="W2222" i="1"/>
  <c r="Q3560" i="1"/>
  <c r="W3560" i="1"/>
  <c r="Q3136" i="1"/>
  <c r="W3136" i="1"/>
  <c r="Q915" i="1"/>
  <c r="W915" i="1"/>
  <c r="Q2045" i="1"/>
  <c r="W2045" i="1"/>
  <c r="Q2404" i="1"/>
  <c r="W2404" i="1"/>
  <c r="Q2002" i="1"/>
  <c r="W2002" i="1"/>
  <c r="Q2086" i="1"/>
  <c r="W2086" i="1"/>
  <c r="Q1082" i="1"/>
  <c r="W1082" i="1"/>
  <c r="Q914" i="1"/>
  <c r="W914" i="1"/>
  <c r="Q962" i="1"/>
  <c r="W962" i="1"/>
  <c r="Q421" i="1"/>
  <c r="W421" i="1"/>
  <c r="Q1919" i="1"/>
  <c r="W1919" i="1"/>
  <c r="Q1652" i="1"/>
  <c r="W1652" i="1"/>
  <c r="Q3142" i="1"/>
  <c r="W3142" i="1"/>
  <c r="Q286" i="1"/>
  <c r="W286" i="1"/>
  <c r="Q1674" i="1"/>
  <c r="W1674" i="1"/>
  <c r="Q5016" i="1"/>
  <c r="W5016" i="1"/>
  <c r="Q1935" i="1"/>
  <c r="W1935" i="1"/>
  <c r="Q300" i="1"/>
  <c r="W300" i="1"/>
  <c r="Q209" i="1"/>
  <c r="W209" i="1"/>
  <c r="Q1491" i="1"/>
  <c r="W1491" i="1"/>
  <c r="Q151" i="1"/>
  <c r="W151" i="1"/>
  <c r="Q366" i="1"/>
  <c r="W366" i="1"/>
  <c r="Q718" i="1"/>
  <c r="W718" i="1"/>
  <c r="Q1667" i="1"/>
  <c r="W1667" i="1"/>
  <c r="Q1432" i="1"/>
  <c r="W1432" i="1"/>
  <c r="Q3508" i="1"/>
  <c r="W3508" i="1"/>
  <c r="Q721" i="1"/>
  <c r="W721" i="1"/>
  <c r="Q1930" i="1"/>
  <c r="W1930" i="1"/>
  <c r="Q1633" i="1"/>
  <c r="W1633" i="1"/>
  <c r="Q1490" i="1"/>
  <c r="W1490" i="1"/>
  <c r="Q164" i="1"/>
  <c r="W164" i="1"/>
  <c r="Q69" i="1"/>
  <c r="W69" i="1"/>
  <c r="Q3065" i="1"/>
  <c r="W3065" i="1"/>
  <c r="Q688" i="1"/>
  <c r="W688" i="1"/>
  <c r="Q656" i="1"/>
  <c r="W656" i="1"/>
  <c r="Q624" i="1"/>
  <c r="W624" i="1"/>
  <c r="Q1773" i="1"/>
  <c r="W1773" i="1"/>
  <c r="Q565" i="1"/>
  <c r="W565" i="1"/>
  <c r="Q534" i="1"/>
  <c r="W534" i="1"/>
  <c r="Q503" i="1"/>
  <c r="W503" i="1"/>
  <c r="Q473" i="1"/>
  <c r="W473" i="1"/>
  <c r="Q1519" i="1"/>
  <c r="W1519" i="1"/>
  <c r="Q2619" i="1"/>
  <c r="W2619" i="1"/>
  <c r="Q368" i="1"/>
  <c r="W368" i="1"/>
  <c r="Q333" i="1"/>
  <c r="W333" i="1"/>
  <c r="Q5017" i="1"/>
  <c r="W5017" i="1"/>
  <c r="Q227" i="1"/>
  <c r="W227" i="1"/>
  <c r="Q383" i="1"/>
  <c r="W383" i="1"/>
  <c r="Q1471" i="1"/>
  <c r="W1471" i="1"/>
  <c r="Q1359" i="1"/>
  <c r="W1359" i="1"/>
  <c r="Q10" i="1"/>
  <c r="W10" i="1"/>
  <c r="Q1244" i="1"/>
  <c r="W1244" i="1"/>
  <c r="Q11" i="1"/>
  <c r="W11" i="1"/>
  <c r="Q380" i="1"/>
  <c r="W380" i="1"/>
  <c r="Q1417" i="1"/>
  <c r="W1417" i="1"/>
  <c r="Q1210" i="1"/>
  <c r="W1210" i="1"/>
  <c r="Q1105" i="1"/>
  <c r="W1105" i="1"/>
  <c r="Q87" i="1"/>
  <c r="W87" i="1"/>
  <c r="Q64" i="1"/>
  <c r="W64" i="1"/>
  <c r="Q1369" i="1"/>
  <c r="W1369" i="1"/>
  <c r="Q1237" i="1"/>
  <c r="W1237" i="1"/>
  <c r="Q1177" i="1"/>
  <c r="W1177" i="1"/>
  <c r="Q5151" i="1"/>
  <c r="W5151" i="1"/>
  <c r="Q120" i="1"/>
  <c r="W120" i="1"/>
  <c r="Q57" i="1"/>
  <c r="W57" i="1"/>
  <c r="Q149" i="1"/>
  <c r="W149" i="1"/>
  <c r="Q135" i="1"/>
  <c r="W135" i="1"/>
  <c r="Q1195" i="1"/>
  <c r="W1195" i="1"/>
  <c r="Q217" i="1"/>
  <c r="W217" i="1"/>
  <c r="Q1155" i="1"/>
  <c r="W1155" i="1"/>
  <c r="Q4439" i="1"/>
  <c r="W4439" i="1"/>
  <c r="Q3959" i="1"/>
  <c r="W3959" i="1"/>
  <c r="Q3613" i="1"/>
  <c r="W3613" i="1"/>
  <c r="Q3427" i="1"/>
  <c r="W3427" i="1"/>
  <c r="Q4753" i="1"/>
  <c r="W4753" i="1"/>
  <c r="Q2752" i="1"/>
  <c r="W2752" i="1"/>
  <c r="Q3479" i="1"/>
  <c r="W3479" i="1"/>
  <c r="Q4942" i="1"/>
  <c r="W4942" i="1"/>
  <c r="Q2946" i="1"/>
  <c r="W2946" i="1"/>
  <c r="Q4511" i="1"/>
  <c r="W4511" i="1"/>
  <c r="Q4278" i="1"/>
  <c r="W4278" i="1"/>
  <c r="Q4950" i="1"/>
  <c r="W4950" i="1"/>
  <c r="Q3812" i="1"/>
  <c r="W3812" i="1"/>
  <c r="Q5073" i="1"/>
  <c r="W5073" i="1"/>
  <c r="Q4642" i="1"/>
  <c r="W4642" i="1"/>
  <c r="Q4501" i="1"/>
  <c r="W4501" i="1"/>
  <c r="Q4682" i="1"/>
  <c r="W4682" i="1"/>
  <c r="Q4163" i="1"/>
  <c r="W4163" i="1"/>
  <c r="Q4930" i="1"/>
  <c r="W4930" i="1"/>
  <c r="Q3936" i="1"/>
  <c r="W3936" i="1"/>
  <c r="Q4128" i="1"/>
  <c r="W4128" i="1"/>
  <c r="Q4362" i="1"/>
  <c r="W4362" i="1"/>
  <c r="Q4211" i="1"/>
  <c r="W4211" i="1"/>
  <c r="Q3623" i="1"/>
  <c r="W3623" i="1"/>
  <c r="Q3281" i="1"/>
  <c r="W3281" i="1"/>
  <c r="Q3225" i="1"/>
  <c r="W3225" i="1"/>
  <c r="Q3647" i="1"/>
  <c r="W3647" i="1"/>
  <c r="Q4046" i="1"/>
  <c r="W4046" i="1"/>
  <c r="Q2468" i="1"/>
  <c r="W2468" i="1"/>
  <c r="Q2326" i="1"/>
  <c r="W2326" i="1"/>
  <c r="Q2107" i="1"/>
  <c r="W2107" i="1"/>
  <c r="Q1006" i="1"/>
  <c r="W1006" i="1"/>
  <c r="Q4072" i="1"/>
  <c r="W4072" i="1"/>
  <c r="Q3453" i="1"/>
  <c r="W3453" i="1"/>
  <c r="Q2346" i="1"/>
  <c r="W2346" i="1"/>
  <c r="Q2109" i="1"/>
  <c r="W2109" i="1"/>
  <c r="Q3073" i="1"/>
  <c r="W3073" i="1"/>
  <c r="Q3836" i="1"/>
  <c r="W3836" i="1"/>
  <c r="Q4056" i="1"/>
  <c r="W4056" i="1"/>
  <c r="Q2656" i="1"/>
  <c r="W2656" i="1"/>
  <c r="Q2624" i="1"/>
  <c r="W2624" i="1"/>
  <c r="Q1972" i="1"/>
  <c r="W1972" i="1"/>
  <c r="Q2360" i="1"/>
  <c r="W2360" i="1"/>
  <c r="Q2202" i="1"/>
  <c r="W2202" i="1"/>
  <c r="Q1015" i="1"/>
  <c r="W1015" i="1"/>
  <c r="Q2001" i="1"/>
  <c r="W2001" i="1"/>
  <c r="Q3988" i="1"/>
  <c r="W3988" i="1"/>
  <c r="Q2834" i="1"/>
  <c r="W2834" i="1"/>
  <c r="Q2934" i="1"/>
  <c r="W2934" i="1"/>
  <c r="Q2330" i="1"/>
  <c r="W2330" i="1"/>
  <c r="Q2476" i="1"/>
  <c r="W2476" i="1"/>
  <c r="Q2245" i="1"/>
  <c r="W2245" i="1"/>
  <c r="Q1083" i="1"/>
  <c r="W1083" i="1"/>
  <c r="Q999" i="1"/>
  <c r="W999" i="1"/>
  <c r="Q687" i="1"/>
  <c r="W687" i="1"/>
  <c r="Q655" i="1"/>
  <c r="W655" i="1"/>
  <c r="Q623" i="1"/>
  <c r="W623" i="1"/>
  <c r="Q596" i="1"/>
  <c r="W596" i="1"/>
  <c r="Q1772" i="1"/>
  <c r="W1772" i="1"/>
  <c r="Q533" i="1"/>
  <c r="W533" i="1"/>
  <c r="Q2003" i="1"/>
  <c r="W2003" i="1"/>
  <c r="Q2410" i="1"/>
  <c r="W2410" i="1"/>
  <c r="Q666" i="1"/>
  <c r="W666" i="1"/>
  <c r="Q634" i="1"/>
  <c r="W634" i="1"/>
  <c r="Q604" i="1"/>
  <c r="W604" i="1"/>
  <c r="Q575" i="1"/>
  <c r="W575" i="1"/>
  <c r="Q544" i="1"/>
  <c r="W544" i="1"/>
  <c r="Q4429" i="1"/>
  <c r="W4429" i="1"/>
  <c r="Q1091" i="1"/>
  <c r="W1091" i="1"/>
  <c r="Q3539" i="1"/>
  <c r="W3539" i="1"/>
  <c r="Q881" i="1"/>
  <c r="W881" i="1"/>
  <c r="Q971" i="1"/>
  <c r="W971" i="1"/>
  <c r="Q1527" i="1"/>
  <c r="W1527" i="1"/>
  <c r="Q1456" i="1"/>
  <c r="W1456" i="1"/>
  <c r="Q1316" i="1"/>
  <c r="W1316" i="1"/>
  <c r="Q1166" i="1"/>
  <c r="W1166" i="1"/>
  <c r="Q1613" i="1"/>
  <c r="W1613" i="1"/>
  <c r="Q1589" i="1"/>
  <c r="W1589" i="1"/>
  <c r="Q329" i="1"/>
  <c r="W329" i="1"/>
  <c r="Q245" i="1"/>
  <c r="W245" i="1"/>
  <c r="Q482" i="1"/>
  <c r="W482" i="1"/>
  <c r="Q869" i="1"/>
  <c r="W869" i="1"/>
  <c r="Q890" i="1"/>
  <c r="W890" i="1"/>
  <c r="Q414" i="1"/>
  <c r="W414" i="1"/>
  <c r="Q1937" i="1"/>
  <c r="W1937" i="1"/>
  <c r="Q793" i="1"/>
  <c r="W793" i="1"/>
  <c r="Q1412" i="1"/>
  <c r="W1412" i="1"/>
  <c r="Q1370" i="1"/>
  <c r="W1370" i="1"/>
  <c r="W1139" i="1"/>
  <c r="Q509" i="1"/>
  <c r="W509" i="1"/>
  <c r="Q478" i="1"/>
  <c r="W478" i="1"/>
  <c r="Q858" i="1"/>
  <c r="W858" i="1"/>
  <c r="Q1952" i="1"/>
  <c r="W1952" i="1"/>
  <c r="Q182" i="1"/>
  <c r="W182" i="1"/>
  <c r="Q2" i="1"/>
  <c r="W2" i="1"/>
  <c r="Q1122" i="1"/>
  <c r="W1122" i="1"/>
  <c r="Q1629" i="1"/>
  <c r="W1629" i="1"/>
  <c r="Q271" i="1"/>
  <c r="W271" i="1"/>
  <c r="Q1575" i="1"/>
  <c r="W1575" i="1"/>
  <c r="Q4275" i="1"/>
  <c r="W4275" i="1"/>
  <c r="Q3652" i="1"/>
  <c r="W3652" i="1"/>
  <c r="Q3386" i="1"/>
  <c r="W3386" i="1"/>
  <c r="Q2793" i="1"/>
  <c r="W2793" i="1"/>
  <c r="Q3329" i="1"/>
  <c r="W3329" i="1"/>
  <c r="Q2236" i="1"/>
  <c r="W2236" i="1"/>
  <c r="Q2532" i="1"/>
  <c r="W2532" i="1"/>
  <c r="Q4159" i="1"/>
  <c r="W4159" i="1"/>
  <c r="Q3351" i="1"/>
  <c r="W3351" i="1"/>
  <c r="Q3123" i="1"/>
  <c r="W3123" i="1"/>
  <c r="Q2762" i="1"/>
  <c r="W2762" i="1"/>
  <c r="Q2887" i="1"/>
  <c r="W2887" i="1"/>
  <c r="Q2484" i="1"/>
  <c r="W2484" i="1"/>
  <c r="Q4414" i="1"/>
  <c r="W4414" i="1"/>
  <c r="Q4254" i="1"/>
  <c r="W4254" i="1"/>
  <c r="Q2510" i="1"/>
  <c r="W2510" i="1"/>
  <c r="Q4636" i="1"/>
  <c r="W4636" i="1"/>
  <c r="Q2161" i="1"/>
  <c r="W2161" i="1"/>
  <c r="Q1009" i="1"/>
  <c r="W1009" i="1"/>
  <c r="Q3658" i="1"/>
  <c r="W3658" i="1"/>
  <c r="Q3253" i="1"/>
  <c r="W3253" i="1"/>
  <c r="Q2378" i="1"/>
  <c r="W2378" i="1"/>
  <c r="Q4144" i="1"/>
  <c r="W4144" i="1"/>
  <c r="Q5082" i="1"/>
  <c r="W5082" i="1"/>
  <c r="Q2296" i="1"/>
  <c r="W2296" i="1"/>
  <c r="Q4619" i="1"/>
  <c r="W4619" i="1"/>
  <c r="Q3922" i="1"/>
  <c r="W3922" i="1"/>
  <c r="Q3857" i="1"/>
  <c r="W3857" i="1"/>
  <c r="Q5048" i="1"/>
  <c r="W5048" i="1"/>
  <c r="Q2984" i="1"/>
  <c r="W2984" i="1"/>
  <c r="Q3364" i="1"/>
  <c r="W3364" i="1"/>
  <c r="Q5093" i="1"/>
  <c r="W5093" i="1"/>
  <c r="Q1010" i="1"/>
  <c r="W1010" i="1"/>
  <c r="Q4961" i="1"/>
  <c r="W4961" i="1"/>
  <c r="Q633" i="1"/>
  <c r="W633" i="1"/>
  <c r="Q603" i="1"/>
  <c r="W603" i="1"/>
  <c r="Q574" i="1"/>
  <c r="W574" i="1"/>
  <c r="Q543" i="1"/>
  <c r="W543" i="1"/>
  <c r="Q512" i="1"/>
  <c r="W512" i="1"/>
  <c r="Q481" i="1"/>
  <c r="W481" i="1"/>
  <c r="Q831" i="1"/>
  <c r="W831" i="1"/>
  <c r="Q1824" i="1"/>
  <c r="W1824" i="1"/>
  <c r="Q758" i="1"/>
  <c r="W758" i="1"/>
  <c r="Q1792" i="1"/>
  <c r="W1792" i="1"/>
  <c r="Q1780" i="1"/>
  <c r="W1780" i="1"/>
  <c r="Q1845" i="1"/>
  <c r="W1845" i="1"/>
  <c r="Q2122" i="1"/>
  <c r="W2122" i="1"/>
  <c r="Q1663" i="1"/>
  <c r="W1663" i="1"/>
  <c r="Q778" i="1"/>
  <c r="W778" i="1"/>
  <c r="Q1814" i="1"/>
  <c r="W1814" i="1"/>
  <c r="Q1800" i="1"/>
  <c r="W1800" i="1"/>
  <c r="Q728" i="1"/>
  <c r="W728" i="1"/>
  <c r="Q2570" i="1"/>
  <c r="W2570" i="1"/>
  <c r="Q398" i="1"/>
  <c r="W398" i="1"/>
  <c r="Q1444" i="1"/>
  <c r="W1444" i="1"/>
  <c r="Q309" i="1"/>
  <c r="W309" i="1"/>
  <c r="Q225" i="1"/>
  <c r="W225" i="1"/>
  <c r="Q1380" i="1"/>
  <c r="W1380" i="1"/>
  <c r="Q278" i="1"/>
  <c r="W278" i="1"/>
  <c r="Q1601" i="1"/>
  <c r="W1601" i="1"/>
  <c r="Q229" i="1"/>
  <c r="W229" i="1"/>
  <c r="Q1514" i="1"/>
  <c r="W1514" i="1"/>
  <c r="Q237" i="1"/>
  <c r="W237" i="1"/>
  <c r="Q4313" i="1"/>
  <c r="W4313" i="1"/>
  <c r="Q4875" i="1"/>
  <c r="W4875" i="1"/>
  <c r="Q4563" i="1"/>
  <c r="W4563" i="1"/>
  <c r="Q4624" i="1"/>
  <c r="W4624" i="1"/>
  <c r="Q3700" i="1"/>
  <c r="W3700" i="1"/>
  <c r="Q3178" i="1"/>
  <c r="W3178" i="1"/>
  <c r="Q4028" i="1"/>
  <c r="W4028" i="1"/>
  <c r="Q4382" i="1"/>
  <c r="W4382" i="1"/>
  <c r="Q4373" i="1"/>
  <c r="W4373" i="1"/>
  <c r="Q2181" i="1"/>
  <c r="W2181" i="1"/>
  <c r="Q2081" i="1"/>
  <c r="W2081" i="1"/>
  <c r="Q3133" i="1"/>
  <c r="W3133" i="1"/>
  <c r="Q700" i="1"/>
  <c r="W700" i="1"/>
  <c r="Q669" i="1"/>
  <c r="W669" i="1"/>
  <c r="Q828" i="1"/>
  <c r="W828" i="1"/>
  <c r="Q1953" i="1"/>
  <c r="W1953" i="1"/>
  <c r="Q168" i="1"/>
  <c r="W168" i="1"/>
  <c r="Q1087" i="1"/>
  <c r="W1087" i="1"/>
  <c r="Q1049" i="1"/>
  <c r="W1049" i="1"/>
  <c r="Q1576" i="1"/>
  <c r="W1576" i="1"/>
  <c r="Q1568" i="1"/>
  <c r="W1568" i="1"/>
  <c r="Q246" i="1"/>
  <c r="W246" i="1"/>
  <c r="Q1547" i="1"/>
  <c r="W1547" i="1"/>
  <c r="Q1413" i="1"/>
  <c r="W1413" i="1"/>
  <c r="Q5142" i="1"/>
  <c r="W5142" i="1"/>
  <c r="Q276" i="1"/>
  <c r="W276" i="1"/>
  <c r="Q1595" i="1"/>
  <c r="W1595" i="1"/>
  <c r="Q1573" i="1"/>
  <c r="W1573" i="1"/>
  <c r="Q1553" i="1"/>
  <c r="W1553" i="1"/>
  <c r="Q1495" i="1"/>
  <c r="W1495" i="1"/>
  <c r="Q1323" i="1"/>
  <c r="W1323" i="1"/>
  <c r="Q4327" i="1"/>
  <c r="W4327" i="1"/>
  <c r="Q3709" i="1"/>
  <c r="W3709" i="1"/>
  <c r="Q4376" i="1"/>
  <c r="W4376" i="1"/>
  <c r="Q3080" i="1"/>
  <c r="W3080" i="1"/>
  <c r="Q4598" i="1"/>
  <c r="W4598" i="1"/>
  <c r="Q3020" i="1"/>
  <c r="W3020" i="1"/>
  <c r="Q1857" i="1"/>
  <c r="W1857" i="1"/>
  <c r="Q4535" i="1"/>
  <c r="W4535" i="1"/>
  <c r="Q4920" i="1"/>
  <c r="W4920" i="1"/>
  <c r="Q5072" i="1"/>
  <c r="W5072" i="1"/>
  <c r="Q4094" i="1"/>
  <c r="W4094" i="1"/>
  <c r="Q819" i="1"/>
  <c r="W819" i="1"/>
  <c r="Q1715" i="1"/>
  <c r="W1715" i="1"/>
  <c r="Q4596" i="1"/>
  <c r="W4596" i="1"/>
  <c r="Q867" i="1"/>
  <c r="W867" i="1"/>
  <c r="Q52" i="1"/>
  <c r="W52" i="1"/>
  <c r="Q3059" i="1"/>
  <c r="W3059" i="1"/>
  <c r="Q4953" i="1"/>
  <c r="W4953" i="1"/>
  <c r="Q1326" i="1"/>
  <c r="W1326" i="1"/>
  <c r="Q806" i="1"/>
  <c r="W806" i="1"/>
  <c r="Q2066" i="1"/>
  <c r="W2066" i="1"/>
  <c r="Q2051" i="1"/>
  <c r="W2051" i="1"/>
  <c r="Q2036" i="1"/>
  <c r="W2036" i="1"/>
  <c r="Q2422" i="1"/>
  <c r="W2422" i="1"/>
  <c r="Q3886" i="1"/>
  <c r="W3886" i="1"/>
  <c r="Q4703" i="1"/>
  <c r="W4703" i="1"/>
  <c r="Q4331" i="1"/>
  <c r="W4331" i="1"/>
  <c r="Q4847" i="1"/>
  <c r="W4847" i="1"/>
  <c r="Q4205" i="1"/>
  <c r="W4205" i="1"/>
  <c r="Q3969" i="1"/>
  <c r="W3969" i="1"/>
  <c r="Q3821" i="1"/>
  <c r="W3821" i="1"/>
  <c r="Q4687" i="1"/>
  <c r="W4687" i="1"/>
  <c r="Q3940" i="1"/>
  <c r="W3940" i="1"/>
  <c r="Q3426" i="1"/>
  <c r="W3426" i="1"/>
  <c r="Q3129" i="1"/>
  <c r="W3129" i="1"/>
  <c r="Q4590" i="1"/>
  <c r="W4590" i="1"/>
  <c r="Q4655" i="1"/>
  <c r="W4655" i="1"/>
  <c r="Q4491" i="1"/>
  <c r="W4491" i="1"/>
  <c r="Q4846" i="1"/>
  <c r="W4846" i="1"/>
  <c r="Q4236" i="1"/>
  <c r="W4236" i="1"/>
  <c r="Q4741" i="1"/>
  <c r="W4741" i="1"/>
  <c r="Q3816" i="1"/>
  <c r="W3816" i="1"/>
  <c r="Q4565" i="1"/>
  <c r="W4565" i="1"/>
  <c r="Q3774" i="1"/>
  <c r="W3774" i="1"/>
  <c r="Q3727" i="1"/>
  <c r="W3727" i="1"/>
  <c r="Q3628" i="1"/>
  <c r="W3628" i="1"/>
  <c r="Q3635" i="1"/>
  <c r="W3635" i="1"/>
  <c r="Q4786" i="1"/>
  <c r="W4786" i="1"/>
  <c r="Q4734" i="1"/>
  <c r="W4734" i="1"/>
  <c r="Q3284" i="1"/>
  <c r="W3284" i="1"/>
  <c r="Q4819" i="1"/>
  <c r="W4819" i="1"/>
  <c r="Q5071" i="1"/>
  <c r="W5071" i="1"/>
  <c r="Q5041" i="1"/>
  <c r="W5041" i="1"/>
  <c r="Q3021" i="1"/>
  <c r="W3021" i="1"/>
  <c r="Q4947" i="1"/>
  <c r="W4947" i="1"/>
  <c r="Q3087" i="1"/>
  <c r="W3087" i="1"/>
  <c r="Q2761" i="1"/>
  <c r="W2761" i="1"/>
  <c r="Q4134" i="1"/>
  <c r="W4134" i="1"/>
  <c r="Q4096" i="1"/>
  <c r="W4096" i="1"/>
  <c r="Q4062" i="1"/>
  <c r="W4062" i="1"/>
  <c r="Q4010" i="1"/>
  <c r="W4010" i="1"/>
  <c r="Q4369" i="1"/>
  <c r="W4369" i="1"/>
  <c r="Q3467" i="1"/>
  <c r="W3467" i="1"/>
  <c r="Q2519" i="1"/>
  <c r="W2519" i="1"/>
  <c r="Q2443" i="1"/>
  <c r="W2443" i="1"/>
  <c r="Q2732" i="1"/>
  <c r="W2732" i="1"/>
  <c r="Q5124" i="1"/>
  <c r="W5124" i="1"/>
  <c r="Q2990" i="1"/>
  <c r="W2990" i="1"/>
  <c r="Q2275" i="1"/>
  <c r="W2275" i="1"/>
  <c r="Q5090" i="1"/>
  <c r="W5090" i="1"/>
  <c r="Q2196" i="1"/>
  <c r="W2196" i="1"/>
  <c r="Q3188" i="1"/>
  <c r="W3188" i="1"/>
  <c r="Q1086" i="1"/>
  <c r="W1086" i="1"/>
  <c r="Q1050" i="1"/>
  <c r="W1050" i="1"/>
  <c r="Q2782" i="1"/>
  <c r="W2782" i="1"/>
  <c r="Q2766" i="1"/>
  <c r="W2766" i="1"/>
  <c r="Q3591" i="1"/>
  <c r="W3591" i="1"/>
  <c r="Q3563" i="1"/>
  <c r="W3563" i="1"/>
  <c r="Q3533" i="1"/>
  <c r="W3533" i="1"/>
  <c r="Q3506" i="1"/>
  <c r="W3506" i="1"/>
  <c r="Q4976" i="1"/>
  <c r="W4976" i="1"/>
  <c r="Q2588" i="1"/>
  <c r="W2588" i="1"/>
  <c r="Q913" i="1"/>
  <c r="W913" i="1"/>
  <c r="Q865" i="1"/>
  <c r="W865" i="1"/>
  <c r="Q1863" i="1"/>
  <c r="W1863" i="1"/>
  <c r="Q807" i="1"/>
  <c r="W807" i="1"/>
  <c r="Q320" i="1"/>
  <c r="W320" i="1"/>
  <c r="Q416" i="1"/>
  <c r="W416" i="1"/>
  <c r="Q1736" i="1"/>
  <c r="W1736" i="1"/>
  <c r="Q984" i="1"/>
  <c r="W984" i="1"/>
  <c r="Q1941" i="1"/>
  <c r="W1941" i="1"/>
  <c r="Q1905" i="1"/>
  <c r="W1905" i="1"/>
  <c r="Q1879" i="1"/>
  <c r="W1879" i="1"/>
  <c r="Q1647" i="1"/>
  <c r="W1647" i="1"/>
  <c r="Q79" i="1"/>
  <c r="W79" i="1"/>
  <c r="Q1394" i="1"/>
  <c r="W1394" i="1"/>
  <c r="Q1700" i="1"/>
  <c r="W1700" i="1"/>
  <c r="Q1123" i="1"/>
  <c r="W1123" i="1"/>
  <c r="Q5152" i="1"/>
  <c r="W5152" i="1"/>
  <c r="Q5141" i="1"/>
  <c r="W5141" i="1"/>
  <c r="Q1129" i="1"/>
  <c r="W1129" i="1"/>
  <c r="Q97" i="1"/>
  <c r="W97" i="1"/>
  <c r="Q1124" i="1"/>
  <c r="W1124" i="1"/>
  <c r="Q124" i="1"/>
  <c r="W124" i="1"/>
  <c r="Q129" i="1"/>
  <c r="W129" i="1"/>
  <c r="Q2129" i="1"/>
  <c r="W2129" i="1"/>
  <c r="Q954" i="1"/>
  <c r="W954" i="1"/>
  <c r="Q3594" i="1"/>
  <c r="W3594" i="1"/>
  <c r="Q3564" i="1"/>
  <c r="W3564" i="1"/>
  <c r="Q3523" i="1"/>
  <c r="W3523" i="1"/>
  <c r="Q959" i="1"/>
  <c r="W959" i="1"/>
  <c r="Q2784" i="1"/>
  <c r="W2784" i="1"/>
  <c r="Q2770" i="1"/>
  <c r="W2770" i="1"/>
  <c r="Q1043" i="1"/>
  <c r="W1043" i="1"/>
  <c r="Q3064" i="1"/>
  <c r="W3064" i="1"/>
  <c r="Q1068" i="1"/>
  <c r="W1068" i="1"/>
  <c r="Q1031" i="1"/>
  <c r="W1031" i="1"/>
  <c r="Q994" i="1"/>
  <c r="W994" i="1"/>
  <c r="Q4873" i="1"/>
  <c r="W4873" i="1"/>
  <c r="Q3680" i="1"/>
  <c r="W3680" i="1"/>
  <c r="Q3967" i="1"/>
  <c r="W3967" i="1"/>
  <c r="Q4941" i="1"/>
  <c r="W4941" i="1"/>
  <c r="Q2996" i="1"/>
  <c r="W2996" i="1"/>
  <c r="Q2994" i="1"/>
  <c r="W2994" i="1"/>
  <c r="Q4139" i="1"/>
  <c r="W4139" i="1"/>
  <c r="Q3955" i="1"/>
  <c r="W3955" i="1"/>
  <c r="Q3915" i="1"/>
  <c r="W3915" i="1"/>
  <c r="Q3440" i="1"/>
  <c r="W3440" i="1"/>
  <c r="Q3669" i="1"/>
  <c r="W3669" i="1"/>
  <c r="Q4192" i="1"/>
  <c r="W4192" i="1"/>
  <c r="Q3954" i="1"/>
  <c r="W3954" i="1"/>
  <c r="Q3931" i="1"/>
  <c r="W3931" i="1"/>
  <c r="Q3780" i="1"/>
  <c r="W3780" i="1"/>
  <c r="Q3605" i="1"/>
  <c r="W3605" i="1"/>
  <c r="Q2760" i="1"/>
  <c r="W2760" i="1"/>
  <c r="Q5042" i="1"/>
  <c r="W5042" i="1"/>
  <c r="Q3382" i="1"/>
  <c r="W3382" i="1"/>
  <c r="Q2728" i="1"/>
  <c r="W2728" i="1"/>
  <c r="Q4200" i="1"/>
  <c r="W4200" i="1"/>
  <c r="Q3953" i="1"/>
  <c r="W3953" i="1"/>
  <c r="Q4662" i="1"/>
  <c r="W4662" i="1"/>
  <c r="Q4528" i="1"/>
  <c r="W4528" i="1"/>
  <c r="Q5065" i="1"/>
  <c r="W5065" i="1"/>
  <c r="Q4420" i="1"/>
  <c r="W4420" i="1"/>
  <c r="Q3138" i="1"/>
  <c r="W3138" i="1"/>
  <c r="Q2587" i="1"/>
  <c r="W2587" i="1"/>
  <c r="Q344" i="1"/>
  <c r="W344" i="1"/>
  <c r="Q167" i="1"/>
  <c r="W167" i="1"/>
  <c r="Q1356" i="1"/>
  <c r="W1356" i="1"/>
  <c r="Q2561" i="1"/>
  <c r="W2561" i="1"/>
  <c r="Q888" i="1"/>
  <c r="W888" i="1"/>
  <c r="Q5158" i="1"/>
  <c r="W5158" i="1"/>
  <c r="W1130" i="1"/>
  <c r="Q91" i="1"/>
  <c r="W91" i="1"/>
  <c r="Q3326" i="1"/>
  <c r="W3326" i="1"/>
  <c r="Q2361" i="1"/>
  <c r="W2361" i="1"/>
  <c r="Q2297" i="1"/>
  <c r="W2297" i="1"/>
  <c r="Q2101" i="1"/>
  <c r="W2101" i="1"/>
  <c r="Q4969" i="1"/>
  <c r="W4969" i="1"/>
  <c r="Q1869" i="1"/>
  <c r="W1869" i="1"/>
  <c r="Q1683" i="1"/>
  <c r="W1683" i="1"/>
  <c r="Q205" i="1"/>
  <c r="W205" i="1"/>
  <c r="Q156" i="1"/>
  <c r="W156" i="1"/>
  <c r="Q1338" i="1"/>
  <c r="W1338" i="1"/>
  <c r="Q1990" i="1"/>
  <c r="W1990" i="1"/>
  <c r="Q5160" i="1"/>
  <c r="W5160" i="1"/>
  <c r="Q103" i="1"/>
  <c r="W103" i="1"/>
  <c r="Q3272" i="1"/>
  <c r="W3272" i="1"/>
  <c r="Q2279" i="1"/>
  <c r="W2279" i="1"/>
  <c r="Q3279" i="1"/>
  <c r="W3279" i="1"/>
  <c r="Q4808" i="1"/>
  <c r="W4808" i="1"/>
  <c r="Q1169" i="1"/>
  <c r="W1169" i="1"/>
  <c r="Q4665" i="1"/>
  <c r="W4665" i="1"/>
  <c r="Q3202" i="1"/>
  <c r="W3202" i="1"/>
  <c r="Q2977" i="1"/>
  <c r="W2977" i="1"/>
  <c r="Q3831" i="1"/>
  <c r="W3831" i="1"/>
  <c r="Q4335" i="1"/>
  <c r="W4335" i="1"/>
  <c r="Q2929" i="1"/>
  <c r="W2929" i="1"/>
  <c r="Q378" i="1"/>
  <c r="W378" i="1"/>
  <c r="Q1351" i="1"/>
  <c r="W1351" i="1"/>
  <c r="Q1206" i="1"/>
  <c r="W1206" i="1"/>
  <c r="Q1102" i="1"/>
  <c r="W1102" i="1"/>
  <c r="Q1499" i="1"/>
  <c r="W1499" i="1"/>
  <c r="Q1361" i="1"/>
  <c r="W1361" i="1"/>
  <c r="Q1375" i="1"/>
  <c r="W1375" i="1"/>
  <c r="Q27" i="1"/>
  <c r="W27" i="1"/>
  <c r="Q1264" i="1"/>
  <c r="W1264" i="1"/>
  <c r="Q1109" i="1"/>
  <c r="W1109" i="1"/>
  <c r="Q139" i="1"/>
  <c r="W139" i="1"/>
  <c r="Q47" i="1"/>
  <c r="W47" i="1"/>
  <c r="Q1353" i="1"/>
  <c r="W1353" i="1"/>
  <c r="Q1389" i="1"/>
  <c r="W1389" i="1"/>
  <c r="Q1189" i="1"/>
  <c r="W1189" i="1"/>
  <c r="Q194" i="1"/>
  <c r="W194" i="1"/>
  <c r="Q1152" i="1"/>
  <c r="W1152" i="1"/>
  <c r="Q4283" i="1"/>
  <c r="W4283" i="1"/>
  <c r="Q4342" i="1"/>
  <c r="W4342" i="1"/>
  <c r="Q4828" i="1"/>
  <c r="W4828" i="1"/>
  <c r="Q3423" i="1"/>
  <c r="W3423" i="1"/>
  <c r="Q3121" i="1"/>
  <c r="W3121" i="1"/>
  <c r="Q2764" i="1"/>
  <c r="W2764" i="1"/>
  <c r="Q3313" i="1"/>
  <c r="W3313" i="1"/>
  <c r="Q3407" i="1"/>
  <c r="W3407" i="1"/>
  <c r="Q3090" i="1"/>
  <c r="W3090" i="1"/>
  <c r="Q4672" i="1"/>
  <c r="W4672" i="1"/>
  <c r="Q4225" i="1"/>
  <c r="W4225" i="1"/>
  <c r="Q4273" i="1"/>
  <c r="W4273" i="1"/>
  <c r="Q3903" i="1"/>
  <c r="W3903" i="1"/>
  <c r="Q3179" i="1"/>
  <c r="W3179" i="1"/>
  <c r="Q4617" i="1"/>
  <c r="W4617" i="1"/>
  <c r="Q4500" i="1"/>
  <c r="W4500" i="1"/>
  <c r="Q4494" i="1"/>
  <c r="W4494" i="1"/>
  <c r="Q3230" i="1"/>
  <c r="W3230" i="1"/>
  <c r="Q3859" i="1"/>
  <c r="W3859" i="1"/>
  <c r="Q4735" i="1"/>
  <c r="W4735" i="1"/>
  <c r="Q4120" i="1"/>
  <c r="W4120" i="1"/>
  <c r="Q4952" i="1"/>
  <c r="W4952" i="1"/>
  <c r="Q4935" i="1"/>
  <c r="W4935" i="1"/>
  <c r="Q3633" i="1"/>
  <c r="W3633" i="1"/>
  <c r="Q3122" i="1"/>
  <c r="W3122" i="1"/>
  <c r="Q3221" i="1"/>
  <c r="W3221" i="1"/>
  <c r="Q3640" i="1"/>
  <c r="W3640" i="1"/>
  <c r="Q4004" i="1"/>
  <c r="W4004" i="1"/>
  <c r="Q2464" i="1"/>
  <c r="W2464" i="1"/>
  <c r="Q2307" i="1"/>
  <c r="W2307" i="1"/>
  <c r="Q932" i="1"/>
  <c r="W932" i="1"/>
  <c r="Q2756" i="1"/>
  <c r="W2756" i="1"/>
  <c r="Q4061" i="1"/>
  <c r="W4061" i="1"/>
  <c r="Q2445" i="1"/>
  <c r="W2445" i="1"/>
  <c r="Q2339" i="1"/>
  <c r="W2339" i="1"/>
  <c r="Q1080" i="1"/>
  <c r="W1080" i="1"/>
  <c r="Q3063" i="1"/>
  <c r="W3063" i="1"/>
  <c r="Q3832" i="1"/>
  <c r="W3832" i="1"/>
  <c r="Q4052" i="1"/>
  <c r="W4052" i="1"/>
  <c r="Q2652" i="1"/>
  <c r="W2652" i="1"/>
  <c r="Q3468" i="1"/>
  <c r="W3468" i="1"/>
  <c r="Q1968" i="1"/>
  <c r="W1968" i="1"/>
  <c r="Q2342" i="1"/>
  <c r="W2342" i="1"/>
  <c r="Q2195" i="1"/>
  <c r="W2195" i="1"/>
  <c r="Q2695" i="1"/>
  <c r="W2695" i="1"/>
  <c r="Q1998" i="1"/>
  <c r="W1998" i="1"/>
  <c r="Q3984" i="1"/>
  <c r="W3984" i="1"/>
  <c r="Q2830" i="1"/>
  <c r="W2830" i="1"/>
  <c r="Q3367" i="1"/>
  <c r="W3367" i="1"/>
  <c r="Q2316" i="1"/>
  <c r="W2316" i="1"/>
  <c r="Q2009" i="1"/>
  <c r="W2009" i="1"/>
  <c r="Q4421" i="1"/>
  <c r="W4421" i="1"/>
  <c r="Q3517" i="1"/>
  <c r="W3517" i="1"/>
  <c r="Q902" i="1"/>
  <c r="W902" i="1"/>
  <c r="Q683" i="1"/>
  <c r="W683" i="1"/>
  <c r="Q651" i="1"/>
  <c r="W651" i="1"/>
  <c r="Q620" i="1"/>
  <c r="W620" i="1"/>
  <c r="Q592" i="1"/>
  <c r="W592" i="1"/>
  <c r="Q561" i="1"/>
  <c r="W561" i="1"/>
  <c r="Q530" i="1"/>
  <c r="W530" i="1"/>
  <c r="Q987" i="1"/>
  <c r="W987" i="1"/>
  <c r="Q2406" i="1"/>
  <c r="W2406" i="1"/>
  <c r="Q662" i="1"/>
  <c r="W662" i="1"/>
  <c r="Q630" i="1"/>
  <c r="W630" i="1"/>
  <c r="Q600" i="1"/>
  <c r="W600" i="1"/>
  <c r="Q571" i="1"/>
  <c r="W571" i="1"/>
  <c r="Q540" i="1"/>
  <c r="W540" i="1"/>
  <c r="Q2084" i="1"/>
  <c r="W2084" i="1"/>
  <c r="Q4415" i="1"/>
  <c r="W4415" i="1"/>
  <c r="Q3510" i="1"/>
  <c r="W3510" i="1"/>
  <c r="Q873" i="1"/>
  <c r="W873" i="1"/>
  <c r="Q4994" i="1"/>
  <c r="W4994" i="1"/>
  <c r="Q207" i="1"/>
  <c r="W207" i="1"/>
  <c r="Q1450" i="1"/>
  <c r="W1450" i="1"/>
  <c r="Q1312" i="1"/>
  <c r="W1312" i="1"/>
  <c r="Q1631" i="1"/>
  <c r="W1631" i="1"/>
  <c r="Q1611" i="1"/>
  <c r="W1611" i="1"/>
  <c r="Q235" i="1"/>
  <c r="W235" i="1"/>
  <c r="Q1660" i="1"/>
  <c r="W1660" i="1"/>
  <c r="Q243" i="1"/>
  <c r="W243" i="1"/>
  <c r="Q479" i="1"/>
  <c r="W479" i="1"/>
  <c r="Q1855" i="1"/>
  <c r="W1855" i="1"/>
  <c r="Q862" i="1"/>
  <c r="W862" i="1"/>
  <c r="Q1739" i="1"/>
  <c r="W1739" i="1"/>
  <c r="Q1929" i="1"/>
  <c r="W1929" i="1"/>
  <c r="Q1836" i="1"/>
  <c r="W1836" i="1"/>
  <c r="Q1352" i="1"/>
  <c r="W1352" i="1"/>
  <c r="Q363" i="1"/>
  <c r="W363" i="1"/>
  <c r="Q1585" i="1"/>
  <c r="W1585" i="1"/>
  <c r="Q505" i="1"/>
  <c r="W505" i="1"/>
  <c r="Q475" i="1"/>
  <c r="W475" i="1"/>
  <c r="Q820" i="1"/>
  <c r="W820" i="1"/>
  <c r="Q1918" i="1"/>
  <c r="W1918" i="1"/>
  <c r="Q157" i="1"/>
  <c r="W157" i="1"/>
  <c r="Q1698" i="1"/>
  <c r="W1698" i="1"/>
  <c r="Q5176" i="1"/>
  <c r="W5176" i="1"/>
  <c r="Q1626" i="1"/>
  <c r="W1626" i="1"/>
  <c r="Q269" i="1"/>
  <c r="W269" i="1"/>
  <c r="Q1570" i="1"/>
  <c r="W1570" i="1"/>
  <c r="Q4259" i="1"/>
  <c r="W4259" i="1"/>
  <c r="Q3887" i="1"/>
  <c r="W3887" i="1"/>
  <c r="Q3200" i="1"/>
  <c r="W3200" i="1"/>
  <c r="Q2226" i="1"/>
  <c r="W2226" i="1"/>
  <c r="Q3251" i="1"/>
  <c r="W3251" i="1"/>
  <c r="Q2270" i="1"/>
  <c r="W2270" i="1"/>
  <c r="Q2379" i="1"/>
  <c r="W2379" i="1"/>
  <c r="Q3683" i="1"/>
  <c r="W3683" i="1"/>
  <c r="Q3634" i="1"/>
  <c r="W3634" i="1"/>
  <c r="Q3651" i="1"/>
  <c r="W3651" i="1"/>
  <c r="Q3641" i="1"/>
  <c r="W3641" i="1"/>
  <c r="Q2883" i="1"/>
  <c r="W2883" i="1"/>
  <c r="Q1079" i="1"/>
  <c r="W1079" i="1"/>
  <c r="Q3552" i="1"/>
  <c r="W3552" i="1"/>
  <c r="Q4250" i="1"/>
  <c r="W4250" i="1"/>
  <c r="Q4112" i="1"/>
  <c r="W4112" i="1"/>
  <c r="Q2355" i="1"/>
  <c r="W2355" i="1"/>
  <c r="Q5095" i="1"/>
  <c r="W5095" i="1"/>
  <c r="Q3074" i="1"/>
  <c r="W3074" i="1"/>
  <c r="Q4821" i="1"/>
  <c r="W4821" i="1"/>
  <c r="Q5126" i="1"/>
  <c r="W5126" i="1"/>
  <c r="Q2689" i="1"/>
  <c r="W2689" i="1"/>
  <c r="Q3818" i="1"/>
  <c r="W3818" i="1"/>
  <c r="Q5078" i="1"/>
  <c r="W5078" i="1"/>
  <c r="Q3051" i="1"/>
  <c r="W3051" i="1"/>
  <c r="Q4849" i="1"/>
  <c r="W4849" i="1"/>
  <c r="Q4351" i="1"/>
  <c r="W4351" i="1"/>
  <c r="Q3914" i="1"/>
  <c r="W3914" i="1"/>
  <c r="Q5044" i="1"/>
  <c r="W5044" i="1"/>
  <c r="Q2980" i="1"/>
  <c r="W2980" i="1"/>
  <c r="Q4638" i="1"/>
  <c r="W4638" i="1"/>
  <c r="Q2372" i="1"/>
  <c r="W2372" i="1"/>
  <c r="Q3058" i="1"/>
  <c r="W3058" i="1"/>
  <c r="Q1870" i="1"/>
  <c r="W1870" i="1"/>
  <c r="Q629" i="1"/>
  <c r="W629" i="1"/>
  <c r="Q599" i="1"/>
  <c r="W599" i="1"/>
  <c r="Q570" i="1"/>
  <c r="W570" i="1"/>
  <c r="Q539" i="1"/>
  <c r="W539" i="1"/>
  <c r="Q508" i="1"/>
  <c r="W508" i="1"/>
  <c r="Q1769" i="1"/>
  <c r="W1769" i="1"/>
  <c r="Q1726" i="1"/>
  <c r="W1726" i="1"/>
  <c r="Q1821" i="1"/>
  <c r="W1821" i="1"/>
  <c r="Q1807" i="1"/>
  <c r="W1807" i="1"/>
  <c r="Q1788" i="1"/>
  <c r="W1788" i="1"/>
  <c r="Q1866" i="1"/>
  <c r="W1866" i="1"/>
  <c r="Q3000" i="1"/>
  <c r="W3000" i="1"/>
  <c r="Q2114" i="1"/>
  <c r="W2114" i="1"/>
  <c r="Q390" i="1"/>
  <c r="W390" i="1"/>
  <c r="Q777" i="1"/>
  <c r="W777" i="1"/>
  <c r="Q1811" i="1"/>
  <c r="W1811" i="1"/>
  <c r="Q1796" i="1"/>
  <c r="W1796" i="1"/>
  <c r="Q726" i="1"/>
  <c r="W726" i="1"/>
  <c r="Q2022" i="1"/>
  <c r="W2022" i="1"/>
  <c r="Q4989" i="1"/>
  <c r="W4989" i="1"/>
  <c r="Q1411" i="1"/>
  <c r="W1411" i="1"/>
  <c r="Q306" i="1"/>
  <c r="W306" i="1"/>
  <c r="Q210" i="1"/>
  <c r="W210" i="1"/>
  <c r="Q1158" i="1"/>
  <c r="W1158" i="1"/>
  <c r="Q1619" i="1"/>
  <c r="W1619" i="1"/>
  <c r="Q1598" i="1"/>
  <c r="W1598" i="1"/>
  <c r="Q1913" i="1"/>
  <c r="W1913" i="1"/>
  <c r="Q1512" i="1"/>
  <c r="W1512" i="1"/>
  <c r="Q796" i="1"/>
  <c r="W796" i="1"/>
  <c r="Q4311" i="1"/>
  <c r="W4311" i="1"/>
  <c r="Q3977" i="1"/>
  <c r="W3977" i="1"/>
  <c r="Q4729" i="1"/>
  <c r="W4729" i="1"/>
  <c r="Q3619" i="1"/>
  <c r="W3619" i="1"/>
  <c r="Q3696" i="1"/>
  <c r="W3696" i="1"/>
  <c r="Q4851" i="1"/>
  <c r="W4851" i="1"/>
  <c r="Q4024" i="1"/>
  <c r="W4024" i="1"/>
  <c r="Q4532" i="1"/>
  <c r="W4532" i="1"/>
  <c r="Q4371" i="1"/>
  <c r="W4371" i="1"/>
  <c r="Q2179" i="1"/>
  <c r="W2179" i="1"/>
  <c r="Q3159" i="1"/>
  <c r="W3159" i="1"/>
  <c r="Q4980" i="1"/>
  <c r="W4980" i="1"/>
  <c r="Q697" i="1"/>
  <c r="W697" i="1"/>
  <c r="Q665" i="1"/>
  <c r="W665" i="1"/>
  <c r="Q392" i="1"/>
  <c r="W392" i="1"/>
  <c r="Q1839" i="1"/>
  <c r="W1839" i="1"/>
  <c r="Q4085" i="1"/>
  <c r="W4085" i="1"/>
  <c r="Q2699" i="1"/>
  <c r="W2699" i="1"/>
  <c r="Q4431" i="1"/>
  <c r="W4431" i="1"/>
  <c r="Q260" i="1"/>
  <c r="W260" i="1"/>
  <c r="Q252" i="1"/>
  <c r="W252" i="1"/>
  <c r="Q1558" i="1"/>
  <c r="W1558" i="1"/>
  <c r="Q1546" i="1"/>
  <c r="W1546" i="1"/>
  <c r="Q75" i="1"/>
  <c r="W75" i="1"/>
  <c r="Q1147" i="1"/>
  <c r="W1147" i="1"/>
  <c r="Q1615" i="1"/>
  <c r="W1615" i="1"/>
  <c r="Q1592" i="1"/>
  <c r="W1592" i="1"/>
  <c r="Q254" i="1"/>
  <c r="W254" i="1"/>
  <c r="Q1549" i="1"/>
  <c r="W1549" i="1"/>
  <c r="Q183" i="1"/>
  <c r="W183" i="1"/>
  <c r="Q1391" i="1"/>
  <c r="W1391" i="1"/>
  <c r="Q4323" i="1"/>
  <c r="W4323" i="1"/>
  <c r="Q3705" i="1"/>
  <c r="W3705" i="1"/>
  <c r="Q4372" i="1"/>
  <c r="W4372" i="1"/>
  <c r="Q2082" i="1"/>
  <c r="W2082" i="1"/>
  <c r="Q3388" i="1"/>
  <c r="W3388" i="1"/>
  <c r="Q4804" i="1"/>
  <c r="W4804" i="1"/>
  <c r="Q1289" i="1"/>
  <c r="W1289" i="1"/>
  <c r="Q4206" i="1"/>
  <c r="W4206" i="1"/>
  <c r="Q4916" i="1"/>
  <c r="W4916" i="1"/>
  <c r="Q5054" i="1"/>
  <c r="W5054" i="1"/>
  <c r="Q2328" i="1"/>
  <c r="W2328" i="1"/>
  <c r="Q1896" i="1"/>
  <c r="W1896" i="1"/>
  <c r="Q1713" i="1"/>
  <c r="W1713" i="1"/>
  <c r="Q5079" i="1"/>
  <c r="W5079" i="1"/>
  <c r="Q1305" i="1"/>
  <c r="W1305" i="1"/>
  <c r="Q43" i="1"/>
  <c r="W43" i="1"/>
  <c r="Q886" i="1"/>
  <c r="W886" i="1"/>
  <c r="Q4827" i="1"/>
  <c r="W4827" i="1"/>
  <c r="Q102" i="1"/>
  <c r="W102" i="1"/>
  <c r="Q113" i="1"/>
  <c r="W113" i="1"/>
  <c r="Q2064" i="1"/>
  <c r="W2064" i="1"/>
  <c r="Q2049" i="1"/>
  <c r="W2049" i="1"/>
  <c r="Q2034" i="1"/>
  <c r="W2034" i="1"/>
  <c r="Q2418" i="1"/>
  <c r="W2418" i="1"/>
  <c r="Q4581" i="1"/>
  <c r="W4581" i="1"/>
  <c r="Q3659" i="1"/>
  <c r="W3659" i="1"/>
  <c r="Q4328" i="1"/>
  <c r="W4328" i="1"/>
  <c r="Q4843" i="1"/>
  <c r="W4843" i="1"/>
  <c r="Q3942" i="1"/>
  <c r="W3942" i="1"/>
  <c r="Q3960" i="1"/>
  <c r="W3960" i="1"/>
  <c r="Q3817" i="1"/>
  <c r="W3817" i="1"/>
  <c r="Q3629" i="1"/>
  <c r="W3629" i="1"/>
  <c r="Q3938" i="1"/>
  <c r="W3938" i="1"/>
  <c r="Q3422" i="1"/>
  <c r="W3422" i="1"/>
  <c r="Q3480" i="1"/>
  <c r="W3480" i="1"/>
  <c r="Q3389" i="1"/>
  <c r="W3389" i="1"/>
  <c r="Q4653" i="1"/>
  <c r="W4653" i="1"/>
  <c r="Q4390" i="1"/>
  <c r="W4390" i="1"/>
  <c r="Q4844" i="1"/>
  <c r="W4844" i="1"/>
  <c r="Q3978" i="1"/>
  <c r="W3978" i="1"/>
  <c r="Q4354" i="1"/>
  <c r="W4354" i="1"/>
  <c r="Q3890" i="1"/>
  <c r="W3890" i="1"/>
  <c r="Q4557" i="1"/>
  <c r="W4557" i="1"/>
  <c r="Q4854" i="1"/>
  <c r="W4854" i="1"/>
  <c r="Q3649" i="1"/>
  <c r="W3649" i="1"/>
  <c r="Q4957" i="1"/>
  <c r="W4957" i="1"/>
  <c r="Q2963" i="1"/>
  <c r="W2963" i="1"/>
  <c r="Q4162" i="1"/>
  <c r="W4162" i="1"/>
  <c r="Q3390" i="1"/>
  <c r="W3390" i="1"/>
  <c r="Q3280" i="1"/>
  <c r="W3280" i="1"/>
  <c r="Q4817" i="1"/>
  <c r="W4817" i="1"/>
  <c r="Q5069" i="1"/>
  <c r="W5069" i="1"/>
  <c r="Q5039" i="1"/>
  <c r="W5039" i="1"/>
  <c r="Q3019" i="1"/>
  <c r="W3019" i="1"/>
  <c r="Q3005" i="1"/>
  <c r="W3005" i="1"/>
  <c r="Q3307" i="1"/>
  <c r="W3307" i="1"/>
  <c r="Q2528" i="1"/>
  <c r="W2528" i="1"/>
  <c r="Q4130" i="1"/>
  <c r="W4130" i="1"/>
  <c r="Q4092" i="1"/>
  <c r="W4092" i="1"/>
  <c r="Q4058" i="1"/>
  <c r="W4058" i="1"/>
  <c r="Q4008" i="1"/>
  <c r="W4008" i="1"/>
  <c r="Q4367" i="1"/>
  <c r="W4367" i="1"/>
  <c r="Q3463" i="1"/>
  <c r="W3463" i="1"/>
  <c r="Q2469" i="1"/>
  <c r="W2469" i="1"/>
  <c r="Q2441" i="1"/>
  <c r="W2441" i="1"/>
  <c r="Q2730" i="1"/>
  <c r="W2730" i="1"/>
  <c r="Q3372" i="1"/>
  <c r="W3372" i="1"/>
  <c r="Q2988" i="1"/>
  <c r="W2988" i="1"/>
  <c r="Q2269" i="1"/>
  <c r="W2269" i="1"/>
  <c r="Q2370" i="1"/>
  <c r="W2370" i="1"/>
  <c r="Q2194" i="1"/>
  <c r="W2194" i="1"/>
  <c r="Q1077" i="1"/>
  <c r="W1077" i="1"/>
  <c r="Q2384" i="1"/>
  <c r="W2384" i="1"/>
  <c r="Q2746" i="1"/>
  <c r="W2746" i="1"/>
  <c r="Q2778" i="1"/>
  <c r="W2778" i="1"/>
  <c r="Q3880" i="1"/>
  <c r="W3880" i="1"/>
  <c r="Q3587" i="1"/>
  <c r="W3587" i="1"/>
  <c r="Q3555" i="1"/>
  <c r="W3555" i="1"/>
  <c r="Q3532" i="1"/>
  <c r="W3532" i="1"/>
  <c r="Q1081" i="1"/>
  <c r="W1081" i="1"/>
  <c r="Q4974" i="1"/>
  <c r="W4974" i="1"/>
  <c r="Q2584" i="1"/>
  <c r="W2584" i="1"/>
  <c r="Q909" i="1"/>
  <c r="W909" i="1"/>
  <c r="Q861" i="1"/>
  <c r="W861" i="1"/>
  <c r="Q1862" i="1"/>
  <c r="W1862" i="1"/>
  <c r="Q1844" i="1"/>
  <c r="W1844" i="1"/>
  <c r="Q319" i="1"/>
  <c r="W319" i="1"/>
  <c r="Q1749" i="1"/>
  <c r="W1749" i="1"/>
  <c r="Q1735" i="1"/>
  <c r="W1735" i="1"/>
  <c r="Q982" i="1"/>
  <c r="W982" i="1"/>
  <c r="Q1939" i="1"/>
  <c r="W1939" i="1"/>
  <c r="Q1903" i="1"/>
  <c r="W1903" i="1"/>
  <c r="Q1877" i="1"/>
  <c r="W1877" i="1"/>
  <c r="Q1645" i="1"/>
  <c r="W1645" i="1"/>
  <c r="Q117" i="1"/>
  <c r="W117" i="1"/>
  <c r="Q1392" i="1"/>
  <c r="W1392" i="1"/>
  <c r="Q1699" i="1"/>
  <c r="W1699" i="1"/>
  <c r="Q5173" i="1"/>
  <c r="W5173" i="1"/>
  <c r="Q1112" i="1"/>
  <c r="W1112" i="1"/>
  <c r="Q1101" i="1"/>
  <c r="W1101" i="1"/>
  <c r="Q105" i="1"/>
  <c r="W105" i="1"/>
  <c r="Q1276" i="1"/>
  <c r="W1276" i="1"/>
  <c r="Q5172" i="1"/>
  <c r="W5172" i="1"/>
  <c r="Q356" i="1"/>
  <c r="W356" i="1"/>
  <c r="Q874" i="1"/>
  <c r="W874" i="1"/>
  <c r="Q2126" i="1"/>
  <c r="W2126" i="1"/>
  <c r="Q2914" i="1"/>
  <c r="W2914" i="1"/>
  <c r="Q3586" i="1"/>
  <c r="W3586" i="1"/>
  <c r="Q3548" i="1"/>
  <c r="W3548" i="1"/>
  <c r="Q3521" i="1"/>
  <c r="W3521" i="1"/>
  <c r="Q957" i="1"/>
  <c r="W957" i="1"/>
  <c r="Q1057" i="1"/>
  <c r="W1057" i="1"/>
  <c r="Q2765" i="1"/>
  <c r="W2765" i="1"/>
  <c r="Q1041" i="1"/>
  <c r="W1041" i="1"/>
  <c r="Q1070" i="1"/>
  <c r="W1070" i="1"/>
  <c r="Q3029" i="1"/>
  <c r="W3029" i="1"/>
  <c r="Q2693" i="1"/>
  <c r="W2693" i="1"/>
  <c r="Q927" i="1"/>
  <c r="W927" i="1"/>
  <c r="Q4356" i="1"/>
  <c r="W4356" i="1"/>
  <c r="Q3664" i="1"/>
  <c r="W3664" i="1"/>
  <c r="Q3933" i="1"/>
  <c r="W3933" i="1"/>
  <c r="Q4631" i="1"/>
  <c r="W4631" i="1"/>
  <c r="Q3175" i="1"/>
  <c r="W3175" i="1"/>
  <c r="Q3306" i="1"/>
  <c r="W3306" i="1"/>
  <c r="Q3491" i="1"/>
  <c r="W3491" i="1"/>
  <c r="Q3947" i="1"/>
  <c r="W3947" i="1"/>
  <c r="Q3907" i="1"/>
  <c r="W3907" i="1"/>
  <c r="Q3199" i="1"/>
  <c r="W3199" i="1"/>
  <c r="Q3248" i="1"/>
  <c r="W3248" i="1"/>
  <c r="Q4180" i="1"/>
  <c r="W4180" i="1"/>
  <c r="Q4934" i="1"/>
  <c r="W4934" i="1"/>
  <c r="Q3918" i="1"/>
  <c r="W3918" i="1"/>
  <c r="Q4727" i="1"/>
  <c r="W4727" i="1"/>
  <c r="Q4529" i="1"/>
  <c r="W4529" i="1"/>
  <c r="Q2527" i="1"/>
  <c r="W2527" i="1"/>
  <c r="Q4809" i="1"/>
  <c r="W4809" i="1"/>
  <c r="Q2713" i="1"/>
  <c r="W2713" i="1"/>
  <c r="Q2720" i="1"/>
  <c r="W2720" i="1"/>
  <c r="Q4778" i="1"/>
  <c r="W4778" i="1"/>
  <c r="Q4185" i="1"/>
  <c r="W4185" i="1"/>
  <c r="Q4860" i="1"/>
  <c r="W4860" i="1"/>
  <c r="Q3442" i="1"/>
  <c r="W3442" i="1"/>
  <c r="Q5045" i="1"/>
  <c r="W5045" i="1"/>
  <c r="Q4416" i="1"/>
  <c r="W4416" i="1"/>
  <c r="Q3134" i="1"/>
  <c r="W3134" i="1"/>
  <c r="Q2575" i="1"/>
  <c r="W2575" i="1"/>
  <c r="Q1678" i="1"/>
  <c r="W1678" i="1"/>
  <c r="Q1460" i="1"/>
  <c r="W1460" i="1"/>
  <c r="Q1344" i="1"/>
  <c r="W1344" i="1"/>
  <c r="Q2618" i="1"/>
  <c r="W2618" i="1"/>
  <c r="Q1988" i="1"/>
  <c r="W1988" i="1"/>
  <c r="Q1114" i="1"/>
  <c r="W1114" i="1"/>
  <c r="Q1285" i="1"/>
  <c r="W1285" i="1"/>
  <c r="Q1269" i="1"/>
  <c r="W1269" i="1"/>
  <c r="Q2734" i="1"/>
  <c r="W2734" i="1"/>
  <c r="Q2349" i="1"/>
  <c r="W2349" i="1"/>
  <c r="Q3040" i="1"/>
  <c r="W3040" i="1"/>
  <c r="Q942" i="1"/>
  <c r="W942" i="1"/>
  <c r="Q4965" i="1"/>
  <c r="W4965" i="1"/>
  <c r="Q936" i="1"/>
  <c r="W936" i="1"/>
  <c r="Q338" i="1"/>
  <c r="W338" i="1"/>
  <c r="Q1517" i="1"/>
  <c r="W1517" i="1"/>
  <c r="Q147" i="1"/>
  <c r="W147" i="1"/>
  <c r="Q1322" i="1"/>
  <c r="W1322" i="1"/>
  <c r="Q1989" i="1"/>
  <c r="W1989" i="1"/>
  <c r="Q5157" i="1"/>
  <c r="W5157" i="1"/>
  <c r="Q1278" i="1"/>
  <c r="W1278" i="1"/>
  <c r="Q3119" i="1"/>
  <c r="W3119" i="1"/>
  <c r="Q4526" i="1"/>
  <c r="W4526" i="1"/>
  <c r="Q3302" i="1"/>
  <c r="W3302" i="1"/>
  <c r="Q3409" i="1"/>
  <c r="W3409" i="1"/>
  <c r="Q3745" i="1"/>
  <c r="W3745" i="1"/>
  <c r="Q4587" i="1"/>
  <c r="W4587" i="1"/>
  <c r="Q3105" i="1"/>
  <c r="W3105" i="1"/>
  <c r="Q2539" i="1"/>
  <c r="W2539" i="1"/>
  <c r="Q3827" i="1"/>
  <c r="W3827" i="1"/>
  <c r="Q4307" i="1"/>
  <c r="W4307" i="1"/>
  <c r="Q2925" i="1"/>
  <c r="W2925" i="1"/>
  <c r="Q3881" i="1"/>
  <c r="W3881" i="1"/>
  <c r="Q3547" i="1"/>
  <c r="W3547" i="1"/>
  <c r="Q3511" i="1"/>
  <c r="W3511" i="1"/>
  <c r="Q4959" i="1"/>
  <c r="W4959" i="1"/>
  <c r="Q2569" i="1"/>
  <c r="W2569" i="1"/>
  <c r="Q2427" i="1"/>
  <c r="W2427" i="1"/>
  <c r="Q961" i="1"/>
  <c r="W961" i="1"/>
  <c r="Q3498" i="1"/>
  <c r="W3498" i="1"/>
  <c r="Q2131" i="1"/>
  <c r="W2131" i="1"/>
  <c r="Q2023" i="1"/>
  <c r="W2023" i="1"/>
  <c r="Q2452" i="1"/>
  <c r="W2452" i="1"/>
  <c r="Q3865" i="1"/>
  <c r="W3865" i="1"/>
  <c r="Q3549" i="1"/>
  <c r="W3549" i="1"/>
  <c r="Q1099" i="1"/>
  <c r="W1099" i="1"/>
  <c r="Q2067" i="1"/>
  <c r="W2067" i="1"/>
  <c r="Q2037" i="1"/>
  <c r="W2037" i="1"/>
  <c r="Q705" i="1"/>
  <c r="W705" i="1"/>
  <c r="Q2767" i="1"/>
  <c r="W2767" i="1"/>
  <c r="Q3588" i="1"/>
  <c r="W3588" i="1"/>
  <c r="Q919" i="1"/>
  <c r="W919" i="1"/>
  <c r="Q2018" i="1"/>
  <c r="W2018" i="1"/>
  <c r="Q918" i="1"/>
  <c r="W918" i="1"/>
  <c r="Q403" i="1"/>
  <c r="W403" i="1"/>
  <c r="Q1899" i="1"/>
  <c r="W1899" i="1"/>
  <c r="Q1530" i="1"/>
  <c r="W1530" i="1"/>
  <c r="Q2424" i="1"/>
  <c r="W2424" i="1"/>
  <c r="Q389" i="1"/>
  <c r="W389" i="1"/>
  <c r="Q1668" i="1"/>
  <c r="W1668" i="1"/>
  <c r="Q5008" i="1"/>
  <c r="W5008" i="1"/>
  <c r="Q1915" i="1"/>
  <c r="W1915" i="1"/>
  <c r="Q786" i="1"/>
  <c r="W786" i="1"/>
  <c r="Q86" i="1"/>
  <c r="W86" i="1"/>
  <c r="Q175" i="1"/>
  <c r="W175" i="1"/>
  <c r="Q1422" i="1"/>
  <c r="W1422" i="1"/>
  <c r="Q449" i="1"/>
  <c r="W449" i="1"/>
  <c r="Q407" i="1"/>
  <c r="W407" i="1"/>
  <c r="Q780" i="1"/>
  <c r="W780" i="1"/>
  <c r="Q3016" i="1"/>
  <c r="W3016" i="1"/>
  <c r="Q940" i="1"/>
  <c r="W940" i="1"/>
  <c r="Q1752" i="1"/>
  <c r="W1752" i="1"/>
  <c r="Q1901" i="1"/>
  <c r="W1901" i="1"/>
  <c r="Q1529" i="1"/>
  <c r="W1529" i="1"/>
  <c r="Q1481" i="1"/>
  <c r="W1481" i="1"/>
  <c r="Q160" i="1"/>
  <c r="W160" i="1"/>
  <c r="Q1265" i="1"/>
  <c r="W1265" i="1"/>
  <c r="Q3156" i="1"/>
  <c r="W3156" i="1"/>
  <c r="Q680" i="1"/>
  <c r="W680" i="1"/>
  <c r="Q648" i="1"/>
  <c r="W648" i="1"/>
  <c r="Q617" i="1"/>
  <c r="W617" i="1"/>
  <c r="Q589" i="1"/>
  <c r="W589" i="1"/>
  <c r="Q558" i="1"/>
  <c r="W558" i="1"/>
  <c r="Q527" i="1"/>
  <c r="W527" i="1"/>
  <c r="Q495" i="1"/>
  <c r="W495" i="1"/>
  <c r="Q465" i="1"/>
  <c r="W465" i="1"/>
  <c r="Q1489" i="1"/>
  <c r="W1489" i="1"/>
  <c r="Q2221" i="1"/>
  <c r="W2221" i="1"/>
  <c r="Q291" i="1"/>
  <c r="W291" i="1"/>
  <c r="Q1669" i="1"/>
  <c r="W1669" i="1"/>
  <c r="Q5009" i="1"/>
  <c r="W5009" i="1"/>
  <c r="Q1171" i="1"/>
  <c r="W1171" i="1"/>
  <c r="Q379" i="1"/>
  <c r="W379" i="1"/>
  <c r="Q110" i="1"/>
  <c r="W110" i="1"/>
  <c r="Q1335" i="1"/>
  <c r="W1335" i="1"/>
  <c r="Q1702" i="1"/>
  <c r="W1702" i="1"/>
  <c r="Q1224" i="1"/>
  <c r="W1224" i="1"/>
  <c r="Q1263" i="1"/>
  <c r="W1263" i="1"/>
  <c r="Q1711" i="1"/>
  <c r="W1711" i="1"/>
  <c r="Q1334" i="1"/>
  <c r="W1334" i="1"/>
  <c r="Q16" i="1"/>
  <c r="W16" i="1"/>
  <c r="W1148" i="1"/>
  <c r="Q189" i="1"/>
  <c r="W189" i="1"/>
  <c r="Q1330" i="1"/>
  <c r="W1330" i="1"/>
  <c r="Q1374" i="1"/>
  <c r="W1374" i="1"/>
  <c r="Q1228" i="1"/>
  <c r="W1228" i="1"/>
  <c r="Q55" i="1"/>
  <c r="W55" i="1"/>
  <c r="Q382" i="1"/>
  <c r="W382" i="1"/>
  <c r="Q1367" i="1"/>
  <c r="W1367" i="1"/>
  <c r="Q1542" i="1"/>
  <c r="W1542" i="1"/>
  <c r="Q1343" i="1"/>
  <c r="W1343" i="1"/>
  <c r="Q361" i="1"/>
  <c r="W361" i="1"/>
  <c r="Q46" i="1"/>
  <c r="W46" i="1"/>
  <c r="Q1503" i="1"/>
  <c r="W1503" i="1"/>
  <c r="Q1689" i="1"/>
  <c r="W1689" i="1"/>
  <c r="Q4279" i="1"/>
  <c r="W4279" i="1"/>
  <c r="Q4578" i="1"/>
  <c r="W4578" i="1"/>
  <c r="Q4917" i="1"/>
  <c r="W4917" i="1"/>
  <c r="Q3419" i="1"/>
  <c r="W3419" i="1"/>
  <c r="Q3180" i="1"/>
  <c r="W3180" i="1"/>
  <c r="Q4796" i="1"/>
  <c r="W4796" i="1"/>
  <c r="Q3310" i="1"/>
  <c r="W3310" i="1"/>
  <c r="Q2802" i="1"/>
  <c r="W2802" i="1"/>
  <c r="Q2788" i="1"/>
  <c r="W2788" i="1"/>
  <c r="Q4746" i="1"/>
  <c r="W4746" i="1"/>
  <c r="Q4255" i="1"/>
  <c r="W4255" i="1"/>
  <c r="Q4269" i="1"/>
  <c r="W4269" i="1"/>
  <c r="Q3899" i="1"/>
  <c r="W3899" i="1"/>
  <c r="Q4680" i="1"/>
  <c r="W4680" i="1"/>
  <c r="Q4548" i="1"/>
  <c r="W4548" i="1"/>
  <c r="Q4497" i="1"/>
  <c r="W4497" i="1"/>
  <c r="Q4536" i="1"/>
  <c r="W4536" i="1"/>
  <c r="Q4641" i="1"/>
  <c r="W4641" i="1"/>
  <c r="Q3777" i="1"/>
  <c r="W3777" i="1"/>
  <c r="Q3291" i="1"/>
  <c r="W3291" i="1"/>
  <c r="Q4659" i="1"/>
  <c r="W4659" i="1"/>
  <c r="Q4271" i="1"/>
  <c r="W4271" i="1"/>
  <c r="Q3901" i="1"/>
  <c r="W3901" i="1"/>
  <c r="Q3177" i="1"/>
  <c r="W3177" i="1"/>
  <c r="Q3245" i="1"/>
  <c r="W3245" i="1"/>
  <c r="Q4948" i="1"/>
  <c r="W4948" i="1"/>
  <c r="Q2879" i="1"/>
  <c r="W2879" i="1"/>
  <c r="Q3997" i="1"/>
  <c r="W3997" i="1"/>
  <c r="Q1978" i="1"/>
  <c r="W1978" i="1"/>
  <c r="Q2558" i="1"/>
  <c r="W2558" i="1"/>
  <c r="Q929" i="1"/>
  <c r="W929" i="1"/>
  <c r="Q2531" i="1"/>
  <c r="W2531" i="1"/>
  <c r="Q4049" i="1"/>
  <c r="W4049" i="1"/>
  <c r="Q5139" i="1"/>
  <c r="W5139" i="1"/>
  <c r="Q2298" i="1"/>
  <c r="W2298" i="1"/>
  <c r="Q931" i="1"/>
  <c r="W931" i="1"/>
  <c r="Q3050" i="1"/>
  <c r="W3050" i="1"/>
  <c r="Q3828" i="1"/>
  <c r="W3828" i="1"/>
  <c r="Q4048" i="1"/>
  <c r="W4048" i="1"/>
  <c r="Q2648" i="1"/>
  <c r="W2648" i="1"/>
  <c r="Q2620" i="1"/>
  <c r="W2620" i="1"/>
  <c r="Q1964" i="1"/>
  <c r="W1964" i="1"/>
  <c r="Q2313" i="1"/>
  <c r="W2313" i="1"/>
  <c r="Q2184" i="1"/>
  <c r="W2184" i="1"/>
  <c r="Q991" i="1"/>
  <c r="W991" i="1"/>
  <c r="Q2747" i="1"/>
  <c r="W2747" i="1"/>
  <c r="Q3474" i="1"/>
  <c r="W3474" i="1"/>
  <c r="Q2826" i="1"/>
  <c r="W2826" i="1"/>
  <c r="Q2956" i="1"/>
  <c r="W2956" i="1"/>
  <c r="Q2308" i="1"/>
  <c r="W2308" i="1"/>
  <c r="Q3787" i="1"/>
  <c r="W3787" i="1"/>
  <c r="Q4410" i="1"/>
  <c r="W4410" i="1"/>
  <c r="Q952" i="1"/>
  <c r="W952" i="1"/>
  <c r="Q710" i="1"/>
  <c r="W710" i="1"/>
  <c r="Q679" i="1"/>
  <c r="W679" i="1"/>
  <c r="Q647" i="1"/>
  <c r="W647" i="1"/>
  <c r="Q616" i="1"/>
  <c r="W616" i="1"/>
  <c r="Q588" i="1"/>
  <c r="W588" i="1"/>
  <c r="Q557" i="1"/>
  <c r="W557" i="1"/>
  <c r="Q526" i="1"/>
  <c r="W526" i="1"/>
  <c r="Q2220" i="1"/>
  <c r="W2220" i="1"/>
  <c r="Q690" i="1"/>
  <c r="W690" i="1"/>
  <c r="Q658" i="1"/>
  <c r="W658" i="1"/>
  <c r="Q626" i="1"/>
  <c r="W626" i="1"/>
  <c r="Q1775" i="1"/>
  <c r="W1775" i="1"/>
  <c r="Q567" i="1"/>
  <c r="W567" i="1"/>
  <c r="Q536" i="1"/>
  <c r="W536" i="1"/>
  <c r="Q2024" i="1"/>
  <c r="W2024" i="1"/>
  <c r="Q3071" i="1"/>
  <c r="W3071" i="1"/>
  <c r="Q3139" i="1"/>
  <c r="W3139" i="1"/>
  <c r="Q855" i="1"/>
  <c r="W855" i="1"/>
  <c r="Q1943" i="1"/>
  <c r="W1943" i="1"/>
  <c r="Q203" i="1"/>
  <c r="W203" i="1"/>
  <c r="Q158" i="1"/>
  <c r="W158" i="1"/>
  <c r="Q1300" i="1"/>
  <c r="W1300" i="1"/>
  <c r="Q282" i="1"/>
  <c r="W282" i="1"/>
  <c r="Q1608" i="1"/>
  <c r="W1608" i="1"/>
  <c r="Q230" i="1"/>
  <c r="W230" i="1"/>
  <c r="Q345" i="1"/>
  <c r="W345" i="1"/>
  <c r="Q506" i="1"/>
  <c r="W506" i="1"/>
  <c r="Q476" i="1"/>
  <c r="W476" i="1"/>
  <c r="Q809" i="1"/>
  <c r="W809" i="1"/>
  <c r="Q856" i="1"/>
  <c r="W856" i="1"/>
  <c r="Q1064" i="1"/>
  <c r="W1064" i="1"/>
  <c r="Q1911" i="1"/>
  <c r="W1911" i="1"/>
  <c r="Q787" i="1"/>
  <c r="W787" i="1"/>
  <c r="Q1348" i="1"/>
  <c r="W1348" i="1"/>
  <c r="Q1232" i="1"/>
  <c r="W1232" i="1"/>
  <c r="Q258" i="1"/>
  <c r="W258" i="1"/>
  <c r="Q501" i="1"/>
  <c r="W501" i="1"/>
  <c r="Q471" i="1"/>
  <c r="W471" i="1"/>
  <c r="Q1859" i="1"/>
  <c r="W1859" i="1"/>
  <c r="Q1881" i="1"/>
  <c r="W1881" i="1"/>
  <c r="Q1439" i="1"/>
  <c r="W1439" i="1"/>
  <c r="Q1218" i="1"/>
  <c r="W1218" i="1"/>
  <c r="Q5155" i="1"/>
  <c r="W5155" i="1"/>
  <c r="Q280" i="1"/>
  <c r="W280" i="1"/>
  <c r="Q1604" i="1"/>
  <c r="W1604" i="1"/>
  <c r="Q249" i="1"/>
  <c r="W249" i="1"/>
  <c r="Q4506" i="1"/>
  <c r="W4506" i="1"/>
  <c r="Q3804" i="1"/>
  <c r="W3804" i="1"/>
  <c r="Q3201" i="1"/>
  <c r="W3201" i="1"/>
  <c r="Q2941" i="1"/>
  <c r="W2941" i="1"/>
  <c r="Q3374" i="1"/>
  <c r="W3374" i="1"/>
  <c r="Q5096" i="1"/>
  <c r="W5096" i="1"/>
  <c r="Q2377" i="1"/>
  <c r="W2377" i="1"/>
  <c r="Q4584" i="1"/>
  <c r="W4584" i="1"/>
  <c r="Q4290" i="1"/>
  <c r="W4290" i="1"/>
  <c r="Q3274" i="1"/>
  <c r="W3274" i="1"/>
  <c r="Q4070" i="1"/>
  <c r="W4070" i="1"/>
  <c r="Q2290" i="1"/>
  <c r="W2290" i="1"/>
  <c r="Q1002" i="1"/>
  <c r="W1002" i="1"/>
  <c r="Q4334" i="1"/>
  <c r="W4334" i="1"/>
  <c r="Q4246" i="1"/>
  <c r="W4246" i="1"/>
  <c r="Q4093" i="1"/>
  <c r="W4093" i="1"/>
  <c r="Q2344" i="1"/>
  <c r="W2344" i="1"/>
  <c r="Q5091" i="1"/>
  <c r="W5091" i="1"/>
  <c r="Q3023" i="1"/>
  <c r="W3023" i="1"/>
  <c r="Q3494" i="1"/>
  <c r="W3494" i="1"/>
  <c r="Q3376" i="1"/>
  <c r="W3376" i="1"/>
  <c r="Q993" i="1"/>
  <c r="W993" i="1"/>
  <c r="Q4555" i="1"/>
  <c r="W4555" i="1"/>
  <c r="Q4157" i="1"/>
  <c r="W4157" i="1"/>
  <c r="Q3041" i="1"/>
  <c r="W3041" i="1"/>
  <c r="Q4472" i="1"/>
  <c r="W4472" i="1"/>
  <c r="Q3236" i="1"/>
  <c r="W3236" i="1"/>
  <c r="Q3906" i="1"/>
  <c r="W3906" i="1"/>
  <c r="Q3408" i="1"/>
  <c r="W3408" i="1"/>
  <c r="Q2976" i="1"/>
  <c r="W2976" i="1"/>
  <c r="Q2357" i="1"/>
  <c r="W2357" i="1"/>
  <c r="Q2215" i="1"/>
  <c r="W2215" i="1"/>
  <c r="Q3025" i="1"/>
  <c r="W3025" i="1"/>
  <c r="Q1864" i="1"/>
  <c r="W1864" i="1"/>
  <c r="Q625" i="1"/>
  <c r="W625" i="1"/>
  <c r="Q1774" i="1"/>
  <c r="W1774" i="1"/>
  <c r="Q566" i="1"/>
  <c r="W566" i="1"/>
  <c r="Q535" i="1"/>
  <c r="W535" i="1"/>
  <c r="Q504" i="1"/>
  <c r="W504" i="1"/>
  <c r="Q474" i="1"/>
  <c r="W474" i="1"/>
  <c r="Q1065" i="1"/>
  <c r="W1065" i="1"/>
  <c r="Q1819" i="1"/>
  <c r="W1819" i="1"/>
  <c r="Q751" i="1"/>
  <c r="W751" i="1"/>
  <c r="Q739" i="1"/>
  <c r="W739" i="1"/>
  <c r="Q2409" i="1"/>
  <c r="W2409" i="1"/>
  <c r="Q299" i="1"/>
  <c r="W299" i="1"/>
  <c r="Q997" i="1"/>
  <c r="W997" i="1"/>
  <c r="Q386" i="1"/>
  <c r="W386" i="1"/>
  <c r="Q1825" i="1"/>
  <c r="W1825" i="1"/>
  <c r="Q760" i="1"/>
  <c r="W760" i="1"/>
  <c r="Q1794" i="1"/>
  <c r="W1794" i="1"/>
  <c r="Q723" i="1"/>
  <c r="W723" i="1"/>
  <c r="Q2419" i="1"/>
  <c r="W2419" i="1"/>
  <c r="Q1934" i="1"/>
  <c r="W1934" i="1"/>
  <c r="Q1299" i="1"/>
  <c r="W1299" i="1"/>
  <c r="W1143" i="1"/>
  <c r="Q1521" i="1"/>
  <c r="W1521" i="1"/>
  <c r="Q1687" i="1"/>
  <c r="W1687" i="1"/>
  <c r="Q275" i="1"/>
  <c r="W275" i="1"/>
  <c r="Q1594" i="1"/>
  <c r="W1594" i="1"/>
  <c r="Q1920" i="1"/>
  <c r="W1920" i="1"/>
  <c r="Q74" i="1"/>
  <c r="W74" i="1"/>
  <c r="Q4660" i="1"/>
  <c r="W4660" i="1"/>
  <c r="Q4217" i="1"/>
  <c r="W4217" i="1"/>
  <c r="Q3963" i="1"/>
  <c r="W3963" i="1"/>
  <c r="Q3401" i="1"/>
  <c r="W3401" i="1"/>
  <c r="Q3722" i="1"/>
  <c r="W3722" i="1"/>
  <c r="Q3692" i="1"/>
  <c r="W3692" i="1"/>
  <c r="Q3356" i="1"/>
  <c r="W3356" i="1"/>
  <c r="Q3365" i="1"/>
  <c r="W3365" i="1"/>
  <c r="Q2280" i="1"/>
  <c r="W2280" i="1"/>
  <c r="Q3168" i="1"/>
  <c r="W3168" i="1"/>
  <c r="Q2241" i="1"/>
  <c r="W2241" i="1"/>
  <c r="Q3157" i="1"/>
  <c r="W3157" i="1"/>
  <c r="Q2590" i="1"/>
  <c r="W2590" i="1"/>
  <c r="Q693" i="1"/>
  <c r="W693" i="1"/>
  <c r="Q661" i="1"/>
  <c r="W661" i="1"/>
  <c r="Q1738" i="1"/>
  <c r="W1738" i="1"/>
  <c r="Q1534" i="1"/>
  <c r="W1534" i="1"/>
  <c r="Q4065" i="1"/>
  <c r="W4065" i="1"/>
  <c r="Q2683" i="1"/>
  <c r="W2683" i="1"/>
  <c r="Q4417" i="1"/>
  <c r="W4417" i="1"/>
  <c r="Q259" i="1"/>
  <c r="W259" i="1"/>
  <c r="Q1566" i="1"/>
  <c r="W1566" i="1"/>
  <c r="Q1556" i="1"/>
  <c r="W1556" i="1"/>
  <c r="Q239" i="1"/>
  <c r="W239" i="1"/>
  <c r="Q134" i="1"/>
  <c r="W134" i="1"/>
  <c r="Q285" i="1"/>
  <c r="W285" i="1"/>
  <c r="Q273" i="1"/>
  <c r="W273" i="1"/>
  <c r="Q1588" i="1"/>
  <c r="W1588" i="1"/>
  <c r="Q253" i="1"/>
  <c r="W253" i="1"/>
  <c r="Q242" i="1"/>
  <c r="W242" i="1"/>
  <c r="Q179" i="1"/>
  <c r="W179" i="1"/>
  <c r="Q1382" i="1"/>
  <c r="W1382" i="1"/>
  <c r="Q4348" i="1"/>
  <c r="W4348" i="1"/>
  <c r="Q3701" i="1"/>
  <c r="W3701" i="1"/>
  <c r="Q4366" i="1"/>
  <c r="W4366" i="1"/>
  <c r="Q4752" i="1"/>
  <c r="W4752" i="1"/>
  <c r="Q3756" i="1"/>
  <c r="W3756" i="1"/>
  <c r="Q2718" i="1"/>
  <c r="W2718" i="1"/>
  <c r="Q1215" i="1"/>
  <c r="W1215" i="1"/>
  <c r="Q4738" i="1"/>
  <c r="W4738" i="1"/>
  <c r="Q4912" i="1"/>
  <c r="W4912" i="1"/>
  <c r="Q5046" i="1"/>
  <c r="W5046" i="1"/>
  <c r="Q2706" i="1"/>
  <c r="W2706" i="1"/>
  <c r="Q1888" i="1"/>
  <c r="W1888" i="1"/>
  <c r="Q377" i="1"/>
  <c r="W377" i="1"/>
  <c r="Q2712" i="1"/>
  <c r="W2712" i="1"/>
  <c r="Q1160" i="1"/>
  <c r="W1160" i="1"/>
  <c r="Q37" i="1"/>
  <c r="W37" i="1"/>
  <c r="Q810" i="1"/>
  <c r="W810" i="1"/>
  <c r="Q2755" i="1"/>
  <c r="W2755" i="1"/>
  <c r="Q4208" i="1"/>
  <c r="W4208" i="1"/>
  <c r="Q42" i="1"/>
  <c r="W42" i="1"/>
  <c r="Q935" i="1"/>
  <c r="W935" i="1"/>
  <c r="Q2047" i="1"/>
  <c r="W2047" i="1"/>
  <c r="Q2032" i="1"/>
  <c r="W2032" i="1"/>
  <c r="Q2416" i="1"/>
  <c r="W2416" i="1"/>
  <c r="Q4291" i="1"/>
  <c r="W4291" i="1"/>
  <c r="Q4608" i="1"/>
  <c r="W4608" i="1"/>
  <c r="Q4326" i="1"/>
  <c r="W4326" i="1"/>
  <c r="Q4437" i="1"/>
  <c r="W4437" i="1"/>
  <c r="Q4140" i="1"/>
  <c r="W4140" i="1"/>
  <c r="Q4202" i="1"/>
  <c r="W4202" i="1"/>
  <c r="Q3891" i="1"/>
  <c r="W3891" i="1"/>
  <c r="Q4956" i="1"/>
  <c r="W4956" i="1"/>
  <c r="Q3399" i="1"/>
  <c r="W3399" i="1"/>
  <c r="Q3418" i="1"/>
  <c r="W3418" i="1"/>
  <c r="Q3478" i="1"/>
  <c r="W3478" i="1"/>
  <c r="Q3757" i="1"/>
  <c r="W3757" i="1"/>
  <c r="Q4651" i="1"/>
  <c r="W4651" i="1"/>
  <c r="Q4332" i="1"/>
  <c r="W4332" i="1"/>
  <c r="Q4756" i="1"/>
  <c r="W4756" i="1"/>
  <c r="Q3956" i="1"/>
  <c r="W3956" i="1"/>
  <c r="Q4352" i="1"/>
  <c r="W4352" i="1"/>
  <c r="Q4583" i="1"/>
  <c r="W4583" i="1"/>
  <c r="Q3803" i="1"/>
  <c r="W3803" i="1"/>
  <c r="Q4234" i="1"/>
  <c r="W4234" i="1"/>
  <c r="Q4694" i="1"/>
  <c r="W4694" i="1"/>
  <c r="Q4826" i="1"/>
  <c r="W4826" i="1"/>
  <c r="Q3398" i="1"/>
  <c r="W3398" i="1"/>
  <c r="Q4160" i="1"/>
  <c r="W4160" i="1"/>
  <c r="Q3758" i="1"/>
  <c r="W3758" i="1"/>
  <c r="Q3273" i="1"/>
  <c r="W3273" i="1"/>
  <c r="Q4815" i="1"/>
  <c r="W4815" i="1"/>
  <c r="Q5067" i="1"/>
  <c r="W5067" i="1"/>
  <c r="Q3359" i="1"/>
  <c r="W3359" i="1"/>
  <c r="Q3017" i="1"/>
  <c r="W3017" i="1"/>
  <c r="Q3003" i="1"/>
  <c r="W3003" i="1"/>
  <c r="Q4709" i="1"/>
  <c r="W4709" i="1"/>
  <c r="Q2526" i="1"/>
  <c r="W2526" i="1"/>
  <c r="Q4124" i="1"/>
  <c r="W4124" i="1"/>
  <c r="Q4088" i="1"/>
  <c r="W4088" i="1"/>
  <c r="Q4050" i="1"/>
  <c r="W4050" i="1"/>
  <c r="Q4002" i="1"/>
  <c r="W4002" i="1"/>
  <c r="Q4365" i="1"/>
  <c r="W4365" i="1"/>
  <c r="Q2435" i="1"/>
  <c r="W2435" i="1"/>
  <c r="Q2467" i="1"/>
  <c r="W2467" i="1"/>
  <c r="Q2439" i="1"/>
  <c r="W2439" i="1"/>
  <c r="Q2514" i="1"/>
  <c r="W2514" i="1"/>
  <c r="Q3370" i="1"/>
  <c r="W3370" i="1"/>
  <c r="Q3215" i="1"/>
  <c r="W3215" i="1"/>
  <c r="Q2267" i="1"/>
  <c r="W2267" i="1"/>
  <c r="Q2216" i="1"/>
  <c r="W2216" i="1"/>
  <c r="Q2182" i="1"/>
  <c r="W2182" i="1"/>
  <c r="Q1017" i="1"/>
  <c r="W1017" i="1"/>
  <c r="Q1011" i="1"/>
  <c r="W1011" i="1"/>
  <c r="Q1045" i="1"/>
  <c r="W1045" i="1"/>
  <c r="Q2776" i="1"/>
  <c r="W2776" i="1"/>
  <c r="Q3878" i="1"/>
  <c r="W3878" i="1"/>
  <c r="Q3585" i="1"/>
  <c r="W3585" i="1"/>
  <c r="Q3553" i="1"/>
  <c r="W3553" i="1"/>
  <c r="Q3530" i="1"/>
  <c r="W3530" i="1"/>
  <c r="Q2915" i="1"/>
  <c r="W2915" i="1"/>
  <c r="Q4970" i="1"/>
  <c r="W4970" i="1"/>
  <c r="Q2582" i="1"/>
  <c r="W2582" i="1"/>
  <c r="Q905" i="1"/>
  <c r="W905" i="1"/>
  <c r="Q859" i="1"/>
  <c r="W859" i="1"/>
  <c r="Q1861" i="1"/>
  <c r="W1861" i="1"/>
  <c r="Q1842" i="1"/>
  <c r="W1842" i="1"/>
  <c r="Q317" i="1"/>
  <c r="W317" i="1"/>
  <c r="Q413" i="1"/>
  <c r="W413" i="1"/>
  <c r="Q402" i="1"/>
  <c r="W402" i="1"/>
  <c r="Q974" i="1"/>
  <c r="W974" i="1"/>
  <c r="Q1933" i="1"/>
  <c r="W1933" i="1"/>
  <c r="Q1897" i="1"/>
  <c r="W1897" i="1"/>
  <c r="Q301" i="1"/>
  <c r="W301" i="1"/>
  <c r="Q1642" i="1"/>
  <c r="W1642" i="1"/>
  <c r="Q111" i="1"/>
  <c r="W111" i="1"/>
  <c r="Q126" i="1"/>
  <c r="W126" i="1"/>
  <c r="Q352" i="1"/>
  <c r="W352" i="1"/>
  <c r="Q5169" i="1"/>
  <c r="W5169" i="1"/>
  <c r="Q1108" i="1"/>
  <c r="W1108" i="1"/>
  <c r="W1149" i="1"/>
  <c r="Q1284" i="1"/>
  <c r="W1284" i="1"/>
  <c r="Q95" i="1"/>
  <c r="W95" i="1"/>
  <c r="Q5167" i="1"/>
  <c r="W5167" i="1"/>
  <c r="Q1694" i="1"/>
  <c r="W1694" i="1"/>
  <c r="Q4640" i="1"/>
  <c r="W4640" i="1"/>
  <c r="Q948" i="1"/>
  <c r="W948" i="1"/>
  <c r="Q2911" i="1"/>
  <c r="W2911" i="1"/>
  <c r="Q3584" i="1"/>
  <c r="W3584" i="1"/>
  <c r="Q3542" i="1"/>
  <c r="W3542" i="1"/>
  <c r="Q3519" i="1"/>
  <c r="W3519" i="1"/>
  <c r="Q3879" i="1"/>
  <c r="W3879" i="1"/>
  <c r="Q2781" i="1"/>
  <c r="W2781" i="1"/>
  <c r="Q2750" i="1"/>
  <c r="W2750" i="1"/>
  <c r="Q2707" i="1"/>
  <c r="W2707" i="1"/>
  <c r="Q3057" i="1"/>
  <c r="W3057" i="1"/>
  <c r="Q3027" i="1"/>
  <c r="W3027" i="1"/>
  <c r="Q2690" i="1"/>
  <c r="W2690" i="1"/>
  <c r="Q926" i="1"/>
  <c r="W926" i="1"/>
  <c r="Q4360" i="1"/>
  <c r="W4360" i="1"/>
  <c r="Q3660" i="1"/>
  <c r="W3660" i="1"/>
  <c r="Q3925" i="1"/>
  <c r="W3925" i="1"/>
  <c r="Q4859" i="1"/>
  <c r="W4859" i="1"/>
  <c r="Q3607" i="1"/>
  <c r="W3607" i="1"/>
  <c r="Q4708" i="1"/>
  <c r="W4708" i="1"/>
  <c r="Q3293" i="1"/>
  <c r="W3293" i="1"/>
  <c r="Q4776" i="1"/>
  <c r="W4776" i="1"/>
  <c r="Q4922" i="1"/>
  <c r="W4922" i="1"/>
  <c r="Q3242" i="1"/>
  <c r="W3242" i="1"/>
  <c r="Q4387" i="1"/>
  <c r="W4387" i="1"/>
  <c r="Q4165" i="1"/>
  <c r="W4165" i="1"/>
  <c r="Q4926" i="1"/>
  <c r="W4926" i="1"/>
  <c r="Q3910" i="1"/>
  <c r="W3910" i="1"/>
  <c r="Q3616" i="1"/>
  <c r="W3616" i="1"/>
  <c r="Q4154" i="1"/>
  <c r="W4154" i="1"/>
  <c r="Q5130" i="1"/>
  <c r="W5130" i="1"/>
  <c r="Q2811" i="1"/>
  <c r="W2811" i="1"/>
  <c r="Q2754" i="1"/>
  <c r="W2754" i="1"/>
  <c r="Q2716" i="1"/>
  <c r="W2716" i="1"/>
  <c r="Q3689" i="1"/>
  <c r="W3689" i="1"/>
  <c r="Q3964" i="1"/>
  <c r="W3964" i="1"/>
  <c r="Q3783" i="1"/>
  <c r="W3783" i="1"/>
  <c r="Q3387" i="1"/>
  <c r="W3387" i="1"/>
  <c r="Q1994" i="1"/>
  <c r="W1994" i="1"/>
  <c r="Q4412" i="1"/>
  <c r="W4412" i="1"/>
  <c r="Q4979" i="1"/>
  <c r="W4979" i="1"/>
  <c r="Q2571" i="1"/>
  <c r="W2571" i="1"/>
  <c r="Q1765" i="1"/>
  <c r="W1765" i="1"/>
  <c r="Q1428" i="1"/>
  <c r="W1428" i="1"/>
  <c r="Q1328" i="1"/>
  <c r="W1328" i="1"/>
  <c r="Q2602" i="1"/>
  <c r="W2602" i="1"/>
  <c r="Q875" i="1"/>
  <c r="W875" i="1"/>
  <c r="Q5143" i="1"/>
  <c r="W5143" i="1"/>
  <c r="Q1283" i="1"/>
  <c r="W1283" i="1"/>
  <c r="Q3339" i="1"/>
  <c r="W3339" i="1"/>
  <c r="Q3254" i="1"/>
  <c r="W3254" i="1"/>
  <c r="Q2345" i="1"/>
  <c r="W2345" i="1"/>
  <c r="Q1996" i="1"/>
  <c r="W1996" i="1"/>
  <c r="Q941" i="1"/>
  <c r="W941" i="1"/>
  <c r="Q2589" i="1"/>
  <c r="W2589" i="1"/>
  <c r="Q711" i="1"/>
  <c r="W711" i="1"/>
  <c r="Q1767" i="1"/>
  <c r="W1767" i="1"/>
  <c r="Q1513" i="1"/>
  <c r="W1513" i="1"/>
  <c r="Q1414" i="1"/>
  <c r="W1414" i="1"/>
  <c r="Q1318" i="1"/>
  <c r="W1318" i="1"/>
  <c r="Q883" i="1"/>
  <c r="W883" i="1"/>
  <c r="Q1110" i="1"/>
  <c r="W1110" i="1"/>
  <c r="Q96" i="1"/>
  <c r="W96" i="1"/>
  <c r="Q3785" i="1"/>
  <c r="W3785" i="1"/>
  <c r="Q4522" i="1"/>
  <c r="W4522" i="1"/>
  <c r="Q4812" i="1"/>
  <c r="W4812" i="1"/>
  <c r="Q3405" i="1"/>
  <c r="W3405" i="1"/>
  <c r="Q3266" i="1"/>
  <c r="W3266" i="1"/>
  <c r="Q4724" i="1"/>
  <c r="W4724" i="1"/>
  <c r="Q2808" i="1"/>
  <c r="W2808" i="1"/>
  <c r="Q2535" i="1"/>
  <c r="W2535" i="1"/>
  <c r="Q2727" i="1"/>
  <c r="W2727" i="1"/>
  <c r="Q4793" i="1"/>
  <c r="W4793" i="1"/>
  <c r="Q2682" i="1"/>
  <c r="W2682" i="1"/>
  <c r="Q1297" i="1"/>
  <c r="W1297" i="1"/>
  <c r="Q4" i="1"/>
  <c r="W4" i="1"/>
  <c r="Q26" i="1"/>
  <c r="W26" i="1"/>
  <c r="Q50" i="1"/>
  <c r="W50" i="1"/>
  <c r="Q1716" i="1"/>
  <c r="W1716" i="1"/>
  <c r="Q1357" i="1"/>
  <c r="W1357" i="1"/>
  <c r="Q115" i="1"/>
  <c r="W115" i="1"/>
  <c r="Q1336" i="1"/>
  <c r="W1336" i="1"/>
  <c r="Q1245" i="1"/>
  <c r="W1245" i="1"/>
  <c r="Q5168" i="1"/>
  <c r="W5168" i="1"/>
  <c r="Q1500" i="1"/>
  <c r="W1500" i="1"/>
  <c r="Q1242" i="1"/>
  <c r="W1242" i="1"/>
  <c r="Q4226" i="1"/>
  <c r="W4226" i="1"/>
  <c r="Q3809" i="1"/>
  <c r="W3809" i="1"/>
  <c r="Q4913" i="1"/>
  <c r="W4913" i="1"/>
  <c r="Q3415" i="1"/>
  <c r="W3415" i="1"/>
  <c r="Q2799" i="1"/>
  <c r="W2799" i="1"/>
  <c r="Q5087" i="1"/>
  <c r="W5087" i="1"/>
  <c r="Q4605" i="1"/>
  <c r="W4605" i="1"/>
  <c r="Q2795" i="1"/>
  <c r="W2795" i="1"/>
  <c r="Q2511" i="1"/>
  <c r="W2511" i="1"/>
  <c r="Q4220" i="1"/>
  <c r="W4220" i="1"/>
  <c r="Q4251" i="1"/>
  <c r="W4251" i="1"/>
  <c r="Q4265" i="1"/>
  <c r="W4265" i="1"/>
  <c r="Q3775" i="1"/>
  <c r="W3775" i="1"/>
  <c r="Q3183" i="1"/>
  <c r="W3183" i="1"/>
  <c r="Q4609" i="1"/>
  <c r="W4609" i="1"/>
  <c r="Q4285" i="1"/>
  <c r="W4285" i="1"/>
  <c r="Q4355" i="1"/>
  <c r="W4355" i="1"/>
  <c r="Q4620" i="1"/>
  <c r="W4620" i="1"/>
  <c r="Q3951" i="1"/>
  <c r="W3951" i="1"/>
  <c r="Q3288" i="1"/>
  <c r="W3288" i="1"/>
  <c r="Q4648" i="1"/>
  <c r="W4648" i="1"/>
  <c r="Q4267" i="1"/>
  <c r="W4267" i="1"/>
  <c r="Q3733" i="1"/>
  <c r="W3733" i="1"/>
  <c r="Q4172" i="1"/>
  <c r="W4172" i="1"/>
  <c r="Q3360" i="1"/>
  <c r="W3360" i="1"/>
  <c r="Q2944" i="1"/>
  <c r="W2944" i="1"/>
  <c r="Q2726" i="1"/>
  <c r="W2726" i="1"/>
  <c r="Q3994" i="1"/>
  <c r="W3994" i="1"/>
  <c r="Q2674" i="1"/>
  <c r="W2674" i="1"/>
  <c r="Q5103" i="1"/>
  <c r="W5103" i="1"/>
  <c r="Q2008" i="1"/>
  <c r="W2008" i="1"/>
  <c r="Q3113" i="1"/>
  <c r="W3113" i="1"/>
  <c r="Q4045" i="1"/>
  <c r="W4045" i="1"/>
  <c r="Q3335" i="1"/>
  <c r="W3335" i="1"/>
  <c r="Q2542" i="1"/>
  <c r="W2542" i="1"/>
  <c r="Q2284" i="1"/>
  <c r="W2284" i="1"/>
  <c r="Q3043" i="1"/>
  <c r="W3043" i="1"/>
  <c r="Q2759" i="1"/>
  <c r="W2759" i="1"/>
  <c r="Q4037" i="1"/>
  <c r="W4037" i="1"/>
  <c r="Q2644" i="1"/>
  <c r="W2644" i="1"/>
  <c r="Q2601" i="1"/>
  <c r="W2601" i="1"/>
  <c r="Q1960" i="1"/>
  <c r="W1960" i="1"/>
  <c r="Q2301" i="1"/>
  <c r="W2301" i="1"/>
  <c r="Q2481" i="1"/>
  <c r="W2481" i="1"/>
  <c r="Q3076" i="1"/>
  <c r="W3076" i="1"/>
  <c r="Q4047" i="1"/>
  <c r="W4047" i="1"/>
  <c r="Q2436" i="1"/>
  <c r="W2436" i="1"/>
  <c r="Q2822" i="1"/>
  <c r="W2822" i="1"/>
  <c r="Q2952" i="1"/>
  <c r="W2952" i="1"/>
  <c r="Q2559" i="1"/>
  <c r="W2559" i="1"/>
  <c r="Q2703" i="1"/>
  <c r="W2703" i="1"/>
  <c r="Q4406" i="1"/>
  <c r="W4406" i="1"/>
  <c r="Q2128" i="1"/>
  <c r="W2128" i="1"/>
  <c r="Q706" i="1"/>
  <c r="W706" i="1"/>
  <c r="Q675" i="1"/>
  <c r="W675" i="1"/>
  <c r="Q643" i="1"/>
  <c r="W643" i="1"/>
  <c r="Q613" i="1"/>
  <c r="W613" i="1"/>
  <c r="Q584" i="1"/>
  <c r="W584" i="1"/>
  <c r="Q553" i="1"/>
  <c r="W553" i="1"/>
  <c r="Q522" i="1"/>
  <c r="W522" i="1"/>
  <c r="Q3141" i="1"/>
  <c r="W3141" i="1"/>
  <c r="Q686" i="1"/>
  <c r="W686" i="1"/>
  <c r="Q654" i="1"/>
  <c r="W654" i="1"/>
  <c r="Q622" i="1"/>
  <c r="W622" i="1"/>
  <c r="Q595" i="1"/>
  <c r="W595" i="1"/>
  <c r="Q564" i="1"/>
  <c r="W564" i="1"/>
  <c r="Q532" i="1"/>
  <c r="W532" i="1"/>
  <c r="Q2425" i="1"/>
  <c r="W2425" i="1"/>
  <c r="Q2246" i="1"/>
  <c r="W2246" i="1"/>
  <c r="Q2121" i="1"/>
  <c r="W2121" i="1"/>
  <c r="Q846" i="1"/>
  <c r="W846" i="1"/>
  <c r="Q1895" i="1"/>
  <c r="W1895" i="1"/>
  <c r="Q200" i="1"/>
  <c r="W200" i="1"/>
  <c r="Q1433" i="1"/>
  <c r="W1433" i="1"/>
  <c r="Q1706" i="1"/>
  <c r="W1706" i="1"/>
  <c r="Q1625" i="1"/>
  <c r="W1625" i="1"/>
  <c r="Q1606" i="1"/>
  <c r="W1606" i="1"/>
  <c r="Q870" i="1"/>
  <c r="W870" i="1"/>
  <c r="Q967" i="1"/>
  <c r="W967" i="1"/>
  <c r="Q502" i="1"/>
  <c r="W502" i="1"/>
  <c r="Q472" i="1"/>
  <c r="W472" i="1"/>
  <c r="Q1843" i="1"/>
  <c r="W1843" i="1"/>
  <c r="Q852" i="1"/>
  <c r="W852" i="1"/>
  <c r="Q979" i="1"/>
  <c r="W979" i="1"/>
  <c r="Q1889" i="1"/>
  <c r="W1889" i="1"/>
  <c r="Q201" i="1"/>
  <c r="W201" i="1"/>
  <c r="Q1310" i="1"/>
  <c r="W1310" i="1"/>
  <c r="Q22" i="1"/>
  <c r="W22" i="1"/>
  <c r="Q1567" i="1"/>
  <c r="W1567" i="1"/>
  <c r="Q497" i="1"/>
  <c r="W497" i="1"/>
  <c r="Q467" i="1"/>
  <c r="W467" i="1"/>
  <c r="Q812" i="1"/>
  <c r="W812" i="1"/>
  <c r="Q446" i="1"/>
  <c r="W446" i="1"/>
  <c r="Q1423" i="1"/>
  <c r="W1423" i="1"/>
  <c r="Q1205" i="1"/>
  <c r="W1205" i="1"/>
  <c r="Q1107" i="1"/>
  <c r="W1107" i="1"/>
  <c r="Q1622" i="1"/>
  <c r="W1622" i="1"/>
  <c r="Q1600" i="1"/>
  <c r="W1600" i="1"/>
  <c r="Q1555" i="1"/>
  <c r="W1555" i="1"/>
  <c r="Q4908" i="1"/>
  <c r="W4908" i="1"/>
  <c r="Q4717" i="1"/>
  <c r="W4717" i="1"/>
  <c r="Q4670" i="1"/>
  <c r="W4670" i="1"/>
  <c r="Q3357" i="1"/>
  <c r="W3357" i="1"/>
  <c r="Q3363" i="1"/>
  <c r="W3363" i="1"/>
  <c r="Q2192" i="1"/>
  <c r="W2192" i="1"/>
  <c r="Q3078" i="1"/>
  <c r="W3078" i="1"/>
  <c r="Q4580" i="1"/>
  <c r="W4580" i="1"/>
  <c r="Q3482" i="1"/>
  <c r="W3482" i="1"/>
  <c r="Q5062" i="1"/>
  <c r="W5062" i="1"/>
  <c r="Q4023" i="1"/>
  <c r="W4023" i="1"/>
  <c r="Q2286" i="1"/>
  <c r="W2286" i="1"/>
  <c r="Q2705" i="1"/>
  <c r="W2705" i="1"/>
  <c r="Q4304" i="1"/>
  <c r="W4304" i="1"/>
  <c r="Q4891" i="1"/>
  <c r="W4891" i="1"/>
  <c r="Q3999" i="1"/>
  <c r="W3999" i="1"/>
  <c r="Q2332" i="1"/>
  <c r="W2332" i="1"/>
  <c r="Q3187" i="1"/>
  <c r="W3187" i="1"/>
  <c r="Q4547" i="1"/>
  <c r="W4547" i="1"/>
  <c r="Q4704" i="1"/>
  <c r="W4704" i="1"/>
  <c r="Q5094" i="1"/>
  <c r="W5094" i="1"/>
  <c r="Q2097" i="1"/>
  <c r="W2097" i="1"/>
  <c r="Q4928" i="1"/>
  <c r="W4928" i="1"/>
  <c r="Q3108" i="1"/>
  <c r="W3108" i="1"/>
  <c r="Q3038" i="1"/>
  <c r="W3038" i="1"/>
  <c r="Q4276" i="1"/>
  <c r="W4276" i="1"/>
  <c r="Q4839" i="1"/>
  <c r="W4839" i="1"/>
  <c r="Q3614" i="1"/>
  <c r="W3614" i="1"/>
  <c r="Q4679" i="1"/>
  <c r="W4679" i="1"/>
  <c r="Q4095" i="1"/>
  <c r="W4095" i="1"/>
  <c r="Q2353" i="1"/>
  <c r="W2353" i="1"/>
  <c r="Q2208" i="1"/>
  <c r="W2208" i="1"/>
  <c r="Q1040" i="1"/>
  <c r="W1040" i="1"/>
  <c r="Q841" i="1"/>
  <c r="W841" i="1"/>
  <c r="Q1777" i="1"/>
  <c r="W1777" i="1"/>
  <c r="Q594" i="1"/>
  <c r="W594" i="1"/>
  <c r="Q563" i="1"/>
  <c r="W563" i="1"/>
  <c r="Q1771" i="1"/>
  <c r="W1771" i="1"/>
  <c r="Q500" i="1"/>
  <c r="W500" i="1"/>
  <c r="Q470" i="1"/>
  <c r="W470" i="1"/>
  <c r="Q783" i="1"/>
  <c r="W783" i="1"/>
  <c r="Q768" i="1"/>
  <c r="W768" i="1"/>
  <c r="Q748" i="1"/>
  <c r="W748" i="1"/>
  <c r="Q736" i="1"/>
  <c r="W736" i="1"/>
  <c r="Q2405" i="1"/>
  <c r="W2405" i="1"/>
  <c r="Q802" i="1"/>
  <c r="W802" i="1"/>
  <c r="Q911" i="1"/>
  <c r="W911" i="1"/>
  <c r="Q717" i="1"/>
  <c r="W717" i="1"/>
  <c r="Q1823" i="1"/>
  <c r="W1823" i="1"/>
  <c r="Q756" i="1"/>
  <c r="W756" i="1"/>
  <c r="Q1790" i="1"/>
  <c r="W1790" i="1"/>
  <c r="Q983" i="1"/>
  <c r="W983" i="1"/>
  <c r="Q2415" i="1"/>
  <c r="W2415" i="1"/>
  <c r="Q970" i="1"/>
  <c r="W970" i="1"/>
  <c r="Q1708" i="1"/>
  <c r="W1708" i="1"/>
  <c r="Q1538" i="1"/>
  <c r="W1538" i="1"/>
  <c r="Q177" i="1"/>
  <c r="W177" i="1"/>
  <c r="Q1286" i="1"/>
  <c r="W1286" i="1"/>
  <c r="Q1614" i="1"/>
  <c r="W1614" i="1"/>
  <c r="Q1591" i="1"/>
  <c r="W1591" i="1"/>
  <c r="Q431" i="1"/>
  <c r="W431" i="1"/>
  <c r="Q354" i="1"/>
  <c r="W354" i="1"/>
  <c r="Q4730" i="1"/>
  <c r="W4730" i="1"/>
  <c r="Q4480" i="1"/>
  <c r="W4480" i="1"/>
  <c r="Q3948" i="1"/>
  <c r="W3948" i="1"/>
  <c r="Q3612" i="1"/>
  <c r="W3612" i="1"/>
  <c r="Q3718" i="1"/>
  <c r="W3718" i="1"/>
  <c r="Q3749" i="1"/>
  <c r="W3749" i="1"/>
  <c r="Q3642" i="1"/>
  <c r="W3642" i="1"/>
  <c r="Q3599" i="1"/>
  <c r="W3599" i="1"/>
  <c r="Q2276" i="1"/>
  <c r="W2276" i="1"/>
  <c r="Q3447" i="1"/>
  <c r="W3447" i="1"/>
  <c r="Q1025" i="1"/>
  <c r="W1025" i="1"/>
  <c r="Q3155" i="1"/>
  <c r="W3155" i="1"/>
  <c r="Q2586" i="1"/>
  <c r="W2586" i="1"/>
  <c r="Q689" i="1"/>
  <c r="W689" i="1"/>
  <c r="Q657" i="1"/>
  <c r="W657" i="1"/>
  <c r="Q1734" i="1"/>
  <c r="W1734" i="1"/>
  <c r="Q226" i="1"/>
  <c r="W226" i="1"/>
  <c r="Q3471" i="1"/>
  <c r="W3471" i="1"/>
  <c r="Q3068" i="1"/>
  <c r="W3068" i="1"/>
  <c r="Q1586" i="1"/>
  <c r="W1586" i="1"/>
  <c r="Q257" i="1"/>
  <c r="W257" i="1"/>
  <c r="Q1565" i="1"/>
  <c r="W1565" i="1"/>
  <c r="Q1554" i="1"/>
  <c r="W1554" i="1"/>
  <c r="Q1544" i="1"/>
  <c r="W1544" i="1"/>
  <c r="Q130" i="1"/>
  <c r="W130" i="1"/>
  <c r="Q1630" i="1"/>
  <c r="W1630" i="1"/>
  <c r="Q1610" i="1"/>
  <c r="W1610" i="1"/>
  <c r="Q264" i="1"/>
  <c r="W264" i="1"/>
  <c r="Q251" i="1"/>
  <c r="W251" i="1"/>
  <c r="Q240" i="1"/>
  <c r="W240" i="1"/>
  <c r="Q1474" i="1"/>
  <c r="W1474" i="1"/>
  <c r="Q1378" i="1"/>
  <c r="W1378" i="1"/>
  <c r="Q3729" i="1"/>
  <c r="W3729" i="1"/>
  <c r="Q3697" i="1"/>
  <c r="W3697" i="1"/>
  <c r="Q4364" i="1"/>
  <c r="W4364" i="1"/>
  <c r="Q4877" i="1"/>
  <c r="W4877" i="1"/>
  <c r="Q3300" i="1"/>
  <c r="W3300" i="1"/>
  <c r="Q3010" i="1"/>
  <c r="W3010" i="1"/>
  <c r="Q4541" i="1"/>
  <c r="W4541" i="1"/>
  <c r="Q3924" i="1"/>
  <c r="W3924" i="1"/>
  <c r="Q2995" i="1"/>
  <c r="W2995" i="1"/>
  <c r="Q3358" i="1"/>
  <c r="W3358" i="1"/>
  <c r="Q2229" i="1"/>
  <c r="W2229" i="1"/>
  <c r="Q1880" i="1"/>
  <c r="W1880" i="1"/>
  <c r="Q4757" i="1"/>
  <c r="W4757" i="1"/>
  <c r="Q4707" i="1"/>
  <c r="W4707" i="1"/>
  <c r="Q1207" i="1"/>
  <c r="W1207" i="1"/>
  <c r="Q36" i="1"/>
  <c r="W36" i="1"/>
  <c r="Q89" i="1"/>
  <c r="W89" i="1"/>
  <c r="Q3217" i="1"/>
  <c r="W3217" i="1"/>
  <c r="Q3802" i="1"/>
  <c r="W3802" i="1"/>
  <c r="Q2006" i="1"/>
  <c r="W2006" i="1"/>
  <c r="Q2061" i="1"/>
  <c r="W2061" i="1"/>
  <c r="Q934" i="1"/>
  <c r="W934" i="1"/>
  <c r="Q2030" i="1"/>
  <c r="W2030" i="1"/>
  <c r="Q2414" i="1"/>
  <c r="W2414" i="1"/>
  <c r="Q3128" i="1"/>
  <c r="W3128" i="1"/>
  <c r="Q4633" i="1"/>
  <c r="W4633" i="1"/>
  <c r="Q4349" i="1"/>
  <c r="W4349" i="1"/>
  <c r="Q4887" i="1"/>
  <c r="W4887" i="1"/>
  <c r="Q3979" i="1"/>
  <c r="W3979" i="1"/>
  <c r="Q4742" i="1"/>
  <c r="W4742" i="1"/>
  <c r="Q3889" i="1"/>
  <c r="W3889" i="1"/>
  <c r="Q4825" i="1"/>
  <c r="W4825" i="1"/>
  <c r="Q3395" i="1"/>
  <c r="W3395" i="1"/>
  <c r="Q3414" i="1"/>
  <c r="W3414" i="1"/>
  <c r="Q4789" i="1"/>
  <c r="W4789" i="1"/>
  <c r="Q3755" i="1"/>
  <c r="W3755" i="1"/>
  <c r="Q4649" i="1"/>
  <c r="W4649" i="1"/>
  <c r="Q4329" i="1"/>
  <c r="W4329" i="1"/>
  <c r="Q4504" i="1"/>
  <c r="W4504" i="1"/>
  <c r="Q3976" i="1"/>
  <c r="W3976" i="1"/>
  <c r="Q4840" i="1"/>
  <c r="W4840" i="1"/>
  <c r="Q4579" i="1"/>
  <c r="W4579" i="1"/>
  <c r="Q3897" i="1"/>
  <c r="W3897" i="1"/>
  <c r="Q4232" i="1"/>
  <c r="W4232" i="1"/>
  <c r="Q4692" i="1"/>
  <c r="W4692" i="1"/>
  <c r="Q4824" i="1"/>
  <c r="W4824" i="1"/>
  <c r="Q3394" i="1"/>
  <c r="W3394" i="1"/>
  <c r="Q3312" i="1"/>
  <c r="W3312" i="1"/>
  <c r="Q3752" i="1"/>
  <c r="W3752" i="1"/>
  <c r="Q3269" i="1"/>
  <c r="W3269" i="1"/>
  <c r="Q4813" i="1"/>
  <c r="W4813" i="1"/>
  <c r="Q5061" i="1"/>
  <c r="W5061" i="1"/>
  <c r="Q4149" i="1"/>
  <c r="W4149" i="1"/>
  <c r="Q3233" i="1"/>
  <c r="W3233" i="1"/>
  <c r="Q2945" i="1"/>
  <c r="W2945" i="1"/>
  <c r="Q2790" i="1"/>
  <c r="W2790" i="1"/>
  <c r="Q3112" i="1"/>
  <c r="W3112" i="1"/>
  <c r="Q4116" i="1"/>
  <c r="W4116" i="1"/>
  <c r="Q4086" i="1"/>
  <c r="W4086" i="1"/>
  <c r="Q4040" i="1"/>
  <c r="W4040" i="1"/>
  <c r="Q3996" i="1"/>
  <c r="W3996" i="1"/>
  <c r="Q4363" i="1"/>
  <c r="W4363" i="1"/>
  <c r="Q3458" i="1"/>
  <c r="W3458" i="1"/>
  <c r="Q2459" i="1"/>
  <c r="W2459" i="1"/>
  <c r="Q4320" i="1"/>
  <c r="W4320" i="1"/>
  <c r="Q2930" i="1"/>
  <c r="W2930" i="1"/>
  <c r="Q3368" i="1"/>
  <c r="W3368" i="1"/>
  <c r="Q3213" i="1"/>
  <c r="W3213" i="1"/>
  <c r="Q2265" i="1"/>
  <c r="W2265" i="1"/>
  <c r="Q2214" i="1"/>
  <c r="W2214" i="1"/>
  <c r="Q2180" i="1"/>
  <c r="W2180" i="1"/>
  <c r="Q1016" i="1"/>
  <c r="W1016" i="1"/>
  <c r="Q2382" i="1"/>
  <c r="W2382" i="1"/>
  <c r="Q2743" i="1"/>
  <c r="W2743" i="1"/>
  <c r="Q1055" i="1"/>
  <c r="W1055" i="1"/>
  <c r="Q3876" i="1"/>
  <c r="W3876" i="1"/>
  <c r="Q3577" i="1"/>
  <c r="W3577" i="1"/>
  <c r="Q3551" i="1"/>
  <c r="W3551" i="1"/>
  <c r="Q3528" i="1"/>
  <c r="W3528" i="1"/>
  <c r="Q1062" i="1"/>
  <c r="W1062" i="1"/>
  <c r="Q4968" i="1"/>
  <c r="W4968" i="1"/>
  <c r="Q2580" i="1"/>
  <c r="W2580" i="1"/>
  <c r="Q903" i="1"/>
  <c r="W903" i="1"/>
  <c r="Q857" i="1"/>
  <c r="W857" i="1"/>
  <c r="Q814" i="1"/>
  <c r="W814" i="1"/>
  <c r="Q829" i="1"/>
  <c r="W829" i="1"/>
  <c r="Q720" i="1"/>
  <c r="W720" i="1"/>
  <c r="Q412" i="1"/>
  <c r="W412" i="1"/>
  <c r="Q400" i="1"/>
  <c r="W400" i="1"/>
  <c r="Q968" i="1"/>
  <c r="W968" i="1"/>
  <c r="Q1931" i="1"/>
  <c r="W1931" i="1"/>
  <c r="Q1893" i="1"/>
  <c r="W1893" i="1"/>
  <c r="Q1636" i="1"/>
  <c r="W1636" i="1"/>
  <c r="Q1640" i="1"/>
  <c r="W1640" i="1"/>
  <c r="Q1267" i="1"/>
  <c r="W1267" i="1"/>
  <c r="Q1385" i="1"/>
  <c r="W1385" i="1"/>
  <c r="Q1693" i="1"/>
  <c r="W1693" i="1"/>
  <c r="Q1118" i="1"/>
  <c r="W1118" i="1"/>
  <c r="Q5148" i="1"/>
  <c r="W5148" i="1"/>
  <c r="W1145" i="1"/>
  <c r="Q1282" i="1"/>
  <c r="W1282" i="1"/>
  <c r="Q1274" i="1"/>
  <c r="W1274" i="1"/>
  <c r="Q900" i="1"/>
  <c r="W900" i="1"/>
  <c r="Q5178" i="1"/>
  <c r="W5178" i="1"/>
  <c r="Q4616" i="1"/>
  <c r="W4616" i="1"/>
  <c r="Q2119" i="1"/>
  <c r="W2119" i="1"/>
  <c r="Q2909" i="1"/>
  <c r="W2909" i="1"/>
  <c r="Q3580" i="1"/>
  <c r="W3580" i="1"/>
  <c r="Q1084" i="1"/>
  <c r="W1084" i="1"/>
  <c r="Q3513" i="1"/>
  <c r="W3513" i="1"/>
  <c r="Q3875" i="1"/>
  <c r="W3875" i="1"/>
  <c r="Q2779" i="1"/>
  <c r="W2779" i="1"/>
  <c r="Q2748" i="1"/>
  <c r="W2748" i="1"/>
  <c r="Q3083" i="1"/>
  <c r="W3083" i="1"/>
  <c r="Q3055" i="1"/>
  <c r="W3055" i="1"/>
  <c r="Q992" i="1"/>
  <c r="W992" i="1"/>
  <c r="Q1027" i="1"/>
  <c r="W1027" i="1"/>
  <c r="Q925" i="1"/>
  <c r="W925" i="1"/>
  <c r="Q4798" i="1"/>
  <c r="W4798" i="1"/>
  <c r="Q4212" i="1"/>
  <c r="W4212" i="1"/>
  <c r="Q3920" i="1"/>
  <c r="W3920" i="1"/>
  <c r="Q4923" i="1"/>
  <c r="W4923" i="1"/>
  <c r="Q3603" i="1"/>
  <c r="W3603" i="1"/>
  <c r="Q2789" i="1"/>
  <c r="W2789" i="1"/>
  <c r="Q4388" i="1"/>
  <c r="W4388" i="1"/>
  <c r="Q3691" i="1"/>
  <c r="W3691" i="1"/>
  <c r="Q3617" i="1"/>
  <c r="W3617" i="1"/>
  <c r="Q4405" i="1"/>
  <c r="W4405" i="1"/>
  <c r="Q4383" i="1"/>
  <c r="W4383" i="1"/>
  <c r="Q4800" i="1"/>
  <c r="W4800" i="1"/>
  <c r="Q3810" i="1"/>
  <c r="W3810" i="1"/>
  <c r="Q4861" i="1"/>
  <c r="W4861" i="1"/>
  <c r="Q3732" i="1"/>
  <c r="W3732" i="1"/>
  <c r="Q4150" i="1"/>
  <c r="W4150" i="1"/>
  <c r="Q4818" i="1"/>
  <c r="W4818" i="1"/>
  <c r="Q2807" i="1"/>
  <c r="W2807" i="1"/>
  <c r="Q4524" i="1"/>
  <c r="W4524" i="1"/>
  <c r="Q3677" i="1"/>
  <c r="W3677" i="1"/>
  <c r="Q3681" i="1"/>
  <c r="W3681" i="1"/>
  <c r="Q3863" i="1"/>
  <c r="W3863" i="1"/>
  <c r="Q3674" i="1"/>
  <c r="W3674" i="1"/>
  <c r="Q2961" i="1"/>
  <c r="W2961" i="1"/>
  <c r="Q2228" i="1"/>
  <c r="W2228" i="1"/>
  <c r="Q4408" i="1"/>
  <c r="W4408" i="1"/>
  <c r="Q4975" i="1"/>
  <c r="W4975" i="1"/>
  <c r="Q1874" i="1"/>
  <c r="W1874" i="1"/>
  <c r="Q426" i="1"/>
  <c r="W426" i="1"/>
  <c r="Q1424" i="1"/>
  <c r="W1424" i="1"/>
  <c r="Q1324" i="1"/>
  <c r="W1324" i="1"/>
  <c r="Q2176" i="1"/>
  <c r="W2176" i="1"/>
  <c r="Q1157" i="1"/>
  <c r="W1157" i="1"/>
  <c r="Q1150" i="1"/>
  <c r="W1150" i="1"/>
  <c r="Q1281" i="1"/>
  <c r="W1281" i="1"/>
  <c r="Q2568" i="1"/>
  <c r="W2568" i="1"/>
  <c r="Q3250" i="1"/>
  <c r="W3250" i="1"/>
  <c r="Q2333" i="1"/>
  <c r="W2333" i="1"/>
  <c r="Q2247" i="1"/>
  <c r="W2247" i="1"/>
  <c r="Q2091" i="1"/>
  <c r="W2091" i="1"/>
  <c r="Q2585" i="1"/>
  <c r="W2585" i="1"/>
  <c r="Q707" i="1"/>
  <c r="W707" i="1"/>
  <c r="Q439" i="1"/>
  <c r="W439" i="1"/>
  <c r="Q193" i="1"/>
  <c r="W193" i="1"/>
  <c r="Q138" i="1"/>
  <c r="W138" i="1"/>
  <c r="Q1314" i="1"/>
  <c r="W1314" i="1"/>
  <c r="Q880" i="1"/>
  <c r="W880" i="1"/>
  <c r="Q5149" i="1"/>
  <c r="W5149" i="1"/>
  <c r="Q94" i="1"/>
  <c r="W94" i="1"/>
  <c r="Q3600" i="1"/>
  <c r="W3600" i="1"/>
  <c r="Q4518" i="1"/>
  <c r="W4518" i="1"/>
  <c r="Q5076" i="1"/>
  <c r="W5076" i="1"/>
  <c r="Q3207" i="1"/>
  <c r="W3207" i="1"/>
  <c r="Q3125" i="1"/>
  <c r="W3125" i="1"/>
  <c r="Q4546" i="1"/>
  <c r="W4546" i="1"/>
  <c r="Q2800" i="1"/>
  <c r="W2800" i="1"/>
  <c r="Q3851" i="1"/>
  <c r="W3851" i="1"/>
  <c r="Q2723" i="1"/>
  <c r="W2723" i="1"/>
  <c r="Q4337" i="1"/>
  <c r="W4337" i="1"/>
  <c r="Q2678" i="1"/>
  <c r="W2678" i="1"/>
  <c r="Q2975" i="1"/>
  <c r="W2975" i="1"/>
  <c r="Q4173" i="1"/>
  <c r="W4173" i="1"/>
  <c r="Q2947" i="1"/>
  <c r="W2947" i="1"/>
  <c r="Q3800" i="1"/>
  <c r="W3800" i="1"/>
  <c r="Q4770" i="1"/>
  <c r="W4770" i="1"/>
  <c r="Q5050" i="1"/>
  <c r="W5050" i="1"/>
  <c r="Q2949" i="1"/>
  <c r="W2949" i="1"/>
  <c r="Q2282" i="1"/>
  <c r="W2282" i="1"/>
  <c r="Q4132" i="1"/>
  <c r="W4132" i="1"/>
  <c r="Q4027" i="1"/>
  <c r="W4027" i="1"/>
  <c r="Q4069" i="1"/>
  <c r="W4069" i="1"/>
  <c r="Q2537" i="1"/>
  <c r="W2537" i="1"/>
  <c r="Q3826" i="1"/>
  <c r="W3826" i="1"/>
  <c r="Q4101" i="1"/>
  <c r="W4101" i="1"/>
  <c r="Q2670" i="1"/>
  <c r="W2670" i="1"/>
  <c r="Q2635" i="1"/>
  <c r="W2635" i="1"/>
  <c r="Q3124" i="1"/>
  <c r="W3124" i="1"/>
  <c r="Q4816" i="1"/>
  <c r="W4816" i="1"/>
  <c r="Q4517" i="1"/>
  <c r="W4517" i="1"/>
  <c r="Q3833" i="1"/>
  <c r="W3833" i="1"/>
  <c r="Q4077" i="1"/>
  <c r="W4077" i="1"/>
  <c r="Q2892" i="1"/>
  <c r="W2892" i="1"/>
  <c r="Q2855" i="1"/>
  <c r="W2855" i="1"/>
  <c r="Q2823" i="1"/>
  <c r="W2823" i="1"/>
  <c r="Q2621" i="1"/>
  <c r="W2621" i="1"/>
  <c r="Q2160" i="1"/>
  <c r="W2160" i="1"/>
  <c r="Q2188" i="1"/>
  <c r="W2188" i="1"/>
  <c r="Q4370" i="1"/>
  <c r="W4370" i="1"/>
  <c r="Q2641" i="1"/>
  <c r="W2641" i="1"/>
  <c r="Q2866" i="1"/>
  <c r="W2866" i="1"/>
  <c r="Q2566" i="1"/>
  <c r="W2566" i="1"/>
  <c r="Q2312" i="1"/>
  <c r="W2312" i="1"/>
  <c r="Q2263" i="1"/>
  <c r="W2263" i="1"/>
  <c r="Q2500" i="1"/>
  <c r="W2500" i="1"/>
  <c r="Q1039" i="1"/>
  <c r="W1039" i="1"/>
  <c r="Q3075" i="1"/>
  <c r="W3075" i="1"/>
  <c r="Q899" i="1"/>
  <c r="W899" i="1"/>
  <c r="Q3334" i="1"/>
  <c r="W3334" i="1"/>
  <c r="Q3342" i="1"/>
  <c r="W3342" i="1"/>
  <c r="Q3323" i="1"/>
  <c r="W3323" i="1"/>
  <c r="Q1966" i="1"/>
  <c r="W1966" i="1"/>
  <c r="Q2368" i="1"/>
  <c r="W2368" i="1"/>
  <c r="Q2141" i="1"/>
  <c r="W2141" i="1"/>
  <c r="Q2242" i="1"/>
  <c r="W2242" i="1"/>
  <c r="Q2684" i="1"/>
  <c r="W2684" i="1"/>
  <c r="Q3039" i="1"/>
  <c r="W3039" i="1"/>
  <c r="Q3475" i="1"/>
  <c r="W3475" i="1"/>
  <c r="Q2314" i="1"/>
  <c r="W2314" i="1"/>
  <c r="Q2000" i="1"/>
  <c r="W2000" i="1"/>
  <c r="Q2630" i="1"/>
  <c r="W2630" i="1"/>
  <c r="Q2598" i="1"/>
  <c r="W2598" i="1"/>
  <c r="Q1969" i="1"/>
  <c r="W1969" i="1"/>
  <c r="Q2677" i="1"/>
  <c r="W2677" i="1"/>
  <c r="Q2168" i="1"/>
  <c r="W2168" i="1"/>
  <c r="Q2217" i="1"/>
  <c r="W2217" i="1"/>
  <c r="Q920" i="1"/>
  <c r="W920" i="1"/>
  <c r="Q2786" i="1"/>
  <c r="W2786" i="1"/>
  <c r="Q3870" i="1"/>
  <c r="W3870" i="1"/>
  <c r="Q3540" i="1"/>
  <c r="W3540" i="1"/>
  <c r="Q2916" i="1"/>
  <c r="W2916" i="1"/>
  <c r="Q4543" i="1"/>
  <c r="W4543" i="1"/>
  <c r="Q2124" i="1"/>
  <c r="W2124" i="1"/>
  <c r="Q2518" i="1"/>
  <c r="W2518" i="1"/>
  <c r="Q3583" i="1"/>
  <c r="W3583" i="1"/>
  <c r="Q916" i="1"/>
  <c r="W916" i="1"/>
  <c r="Q2118" i="1"/>
  <c r="W2118" i="1"/>
  <c r="Q2426" i="1"/>
  <c r="W2426" i="1"/>
  <c r="Q2351" i="1"/>
  <c r="W2351" i="1"/>
  <c r="Q960" i="1"/>
  <c r="W960" i="1"/>
  <c r="Q3503" i="1"/>
  <c r="W3503" i="1"/>
  <c r="Q2130" i="1"/>
  <c r="W2130" i="1"/>
  <c r="Q2060" i="1"/>
  <c r="W2060" i="1"/>
  <c r="Q2029" i="1"/>
  <c r="W2029" i="1"/>
  <c r="Q1778" i="1"/>
  <c r="W1778" i="1"/>
  <c r="Q4433" i="1"/>
  <c r="W4433" i="1"/>
  <c r="Q3559" i="1"/>
  <c r="W3559" i="1"/>
  <c r="Q3146" i="1"/>
  <c r="W3146" i="1"/>
  <c r="Q2403" i="1"/>
  <c r="W2403" i="1"/>
  <c r="Q2421" i="1"/>
  <c r="W2421" i="1"/>
  <c r="Q4982" i="1"/>
  <c r="W4982" i="1"/>
  <c r="Q432" i="1"/>
  <c r="W432" i="1"/>
  <c r="Q2704" i="1"/>
  <c r="W2704" i="1"/>
  <c r="Q371" i="1"/>
  <c r="W371" i="1"/>
  <c r="Q410" i="1"/>
  <c r="W410" i="1"/>
  <c r="Q5032" i="1"/>
  <c r="W5032" i="1"/>
  <c r="Q5000" i="1"/>
  <c r="W5000" i="1"/>
  <c r="Q1882" i="1"/>
  <c r="W1882" i="1"/>
  <c r="Q1638" i="1"/>
  <c r="W1638" i="1"/>
  <c r="Q199" i="1"/>
  <c r="W199" i="1"/>
  <c r="Q109" i="1"/>
  <c r="W109" i="1"/>
  <c r="Q142" i="1"/>
  <c r="W142" i="1"/>
  <c r="Q1662" i="1"/>
  <c r="W1662" i="1"/>
  <c r="Q395" i="1"/>
  <c r="W395" i="1"/>
  <c r="Q442" i="1"/>
  <c r="W442" i="1"/>
  <c r="Q1024" i="1"/>
  <c r="W1024" i="1"/>
  <c r="Q891" i="1"/>
  <c r="W891" i="1"/>
  <c r="Q1740" i="1"/>
  <c r="W1740" i="1"/>
  <c r="Q436" i="1"/>
  <c r="W436" i="1"/>
  <c r="Q208" i="1"/>
  <c r="W208" i="1"/>
  <c r="Q1476" i="1"/>
  <c r="W1476" i="1"/>
  <c r="Q1427" i="1"/>
  <c r="W1427" i="1"/>
  <c r="Q1340" i="1"/>
  <c r="W1340" i="1"/>
  <c r="Q2583" i="1"/>
  <c r="W2583" i="1"/>
  <c r="Q672" i="1"/>
  <c r="W672" i="1"/>
  <c r="Q640" i="1"/>
  <c r="W640" i="1"/>
  <c r="Q610" i="1"/>
  <c r="W610" i="1"/>
  <c r="Q581" i="1"/>
  <c r="W581" i="1"/>
  <c r="Q550" i="1"/>
  <c r="W550" i="1"/>
  <c r="Q519" i="1"/>
  <c r="W519" i="1"/>
  <c r="Q487" i="1"/>
  <c r="W487" i="1"/>
  <c r="Q458" i="1"/>
  <c r="W458" i="1"/>
  <c r="Q1464" i="1"/>
  <c r="W1464" i="1"/>
  <c r="Q4977" i="1"/>
  <c r="W4977" i="1"/>
  <c r="Q342" i="1"/>
  <c r="W342" i="1"/>
  <c r="Q5033" i="1"/>
  <c r="W5033" i="1"/>
  <c r="Q5001" i="1"/>
  <c r="W5001" i="1"/>
  <c r="Q41" i="1"/>
  <c r="W41" i="1"/>
  <c r="Q1709" i="1"/>
  <c r="W1709" i="1"/>
  <c r="Q1430" i="1"/>
  <c r="W1430" i="1"/>
  <c r="Q1295" i="1"/>
  <c r="W1295" i="1"/>
  <c r="Q353" i="1"/>
  <c r="W353" i="1"/>
  <c r="Q1219" i="1"/>
  <c r="W1219" i="1"/>
  <c r="Q5165" i="1"/>
  <c r="W5165" i="1"/>
  <c r="Q236" i="1"/>
  <c r="W236" i="1"/>
  <c r="Q34" i="1"/>
  <c r="W34" i="1"/>
  <c r="Q1168" i="1"/>
  <c r="W1168" i="1"/>
  <c r="W1132" i="1"/>
  <c r="Q1463" i="1"/>
  <c r="W1463" i="1"/>
  <c r="Q1287" i="1"/>
  <c r="W1287" i="1"/>
  <c r="Q1704" i="1"/>
  <c r="W1704" i="1"/>
  <c r="Q1209" i="1"/>
  <c r="W1209" i="1"/>
  <c r="Q5179" i="1"/>
  <c r="W5179" i="1"/>
  <c r="Q1714" i="1"/>
  <c r="W1714" i="1"/>
  <c r="Q3" i="1"/>
  <c r="W3" i="1"/>
  <c r="Q107" i="1"/>
  <c r="W107" i="1"/>
  <c r="Q1332" i="1"/>
  <c r="W1332" i="1"/>
  <c r="Q1239" i="1"/>
  <c r="W1239" i="1"/>
  <c r="Q1115" i="1"/>
  <c r="W1115" i="1"/>
  <c r="Q153" i="1"/>
  <c r="W153" i="1"/>
  <c r="Q4658" i="1"/>
  <c r="W4658" i="1"/>
  <c r="Q4325" i="1"/>
  <c r="W4325" i="1"/>
  <c r="Q3789" i="1"/>
  <c r="W3789" i="1"/>
  <c r="Q4909" i="1"/>
  <c r="W4909" i="1"/>
  <c r="Q3411" i="1"/>
  <c r="W3411" i="1"/>
  <c r="Q3228" i="1"/>
  <c r="W3228" i="1"/>
  <c r="Q3892" i="1"/>
  <c r="W3892" i="1"/>
  <c r="Q4592" i="1"/>
  <c r="W4592" i="1"/>
  <c r="Q2791" i="1"/>
  <c r="W2791" i="1"/>
  <c r="Q3354" i="1"/>
  <c r="W3354" i="1"/>
  <c r="Q4842" i="1"/>
  <c r="W4842" i="1"/>
  <c r="Q4886" i="1"/>
  <c r="W4886" i="1"/>
  <c r="Q4261" i="1"/>
  <c r="W4261" i="1"/>
  <c r="Q4627" i="1"/>
  <c r="W4627" i="1"/>
  <c r="Q3117" i="1"/>
  <c r="W3117" i="1"/>
  <c r="Q4489" i="1"/>
  <c r="W4489" i="1"/>
  <c r="Q4258" i="1"/>
  <c r="W4258" i="1"/>
  <c r="Q4621" i="1"/>
  <c r="W4621" i="1"/>
  <c r="Q4550" i="1"/>
  <c r="W4550" i="1"/>
  <c r="Q3912" i="1"/>
  <c r="W3912" i="1"/>
  <c r="Q3278" i="1"/>
  <c r="W3278" i="1"/>
  <c r="Q4615" i="1"/>
  <c r="W4615" i="1"/>
  <c r="Q4263" i="1"/>
  <c r="W4263" i="1"/>
  <c r="Q4629" i="1"/>
  <c r="W4629" i="1"/>
  <c r="Q3443" i="1"/>
  <c r="W3443" i="1"/>
  <c r="Q3598" i="1"/>
  <c r="W3598" i="1"/>
  <c r="Q2918" i="1"/>
  <c r="W2918" i="1"/>
  <c r="Q4105" i="1"/>
  <c r="W4105" i="1"/>
  <c r="Q3987" i="1"/>
  <c r="W3987" i="1"/>
  <c r="Q5108" i="1"/>
  <c r="W5108" i="1"/>
  <c r="Q2232" i="1"/>
  <c r="W2232" i="1"/>
  <c r="Q1034" i="1"/>
  <c r="W1034" i="1"/>
  <c r="Q3678" i="1"/>
  <c r="W3678" i="1"/>
  <c r="Q4038" i="1"/>
  <c r="W4038" i="1"/>
  <c r="Q2936" i="1"/>
  <c r="W2936" i="1"/>
  <c r="Q2254" i="1"/>
  <c r="W2254" i="1"/>
  <c r="Q2383" i="1"/>
  <c r="W2383" i="1"/>
  <c r="Q3852" i="1"/>
  <c r="W3852" i="1"/>
  <c r="Q2530" i="1"/>
  <c r="W2530" i="1"/>
  <c r="Q3316" i="1"/>
  <c r="W3316" i="1"/>
  <c r="Q2640" i="1"/>
  <c r="W2640" i="1"/>
  <c r="Q5138" i="1"/>
  <c r="W5138" i="1"/>
  <c r="Q1956" i="1"/>
  <c r="W1956" i="1"/>
  <c r="Q2294" i="1"/>
  <c r="W2294" i="1"/>
  <c r="Q2477" i="1"/>
  <c r="W2477" i="1"/>
  <c r="Q3056" i="1"/>
  <c r="W3056" i="1"/>
  <c r="Q4013" i="1"/>
  <c r="W4013" i="1"/>
  <c r="Q2850" i="1"/>
  <c r="W2850" i="1"/>
  <c r="Q2818" i="1"/>
  <c r="W2818" i="1"/>
  <c r="Q2679" i="1"/>
  <c r="W2679" i="1"/>
  <c r="Q2540" i="1"/>
  <c r="W2540" i="1"/>
  <c r="Q1029" i="1"/>
  <c r="W1029" i="1"/>
  <c r="Q2098" i="1"/>
  <c r="W2098" i="1"/>
  <c r="Q2123" i="1"/>
  <c r="W2123" i="1"/>
  <c r="Q702" i="1"/>
  <c r="W702" i="1"/>
  <c r="Q671" i="1"/>
  <c r="W671" i="1"/>
  <c r="Q639" i="1"/>
  <c r="W639" i="1"/>
  <c r="Q609" i="1"/>
  <c r="W609" i="1"/>
  <c r="Q580" i="1"/>
  <c r="W580" i="1"/>
  <c r="Q549" i="1"/>
  <c r="W549" i="1"/>
  <c r="Q518" i="1"/>
  <c r="W518" i="1"/>
  <c r="Q3137" i="1"/>
  <c r="W3137" i="1"/>
  <c r="Q682" i="1"/>
  <c r="W682" i="1"/>
  <c r="Q650" i="1"/>
  <c r="W650" i="1"/>
  <c r="Q619" i="1"/>
  <c r="W619" i="1"/>
  <c r="Q591" i="1"/>
  <c r="W591" i="1"/>
  <c r="Q560" i="1"/>
  <c r="W560" i="1"/>
  <c r="Q529" i="1"/>
  <c r="W529" i="1"/>
  <c r="Q2413" i="1"/>
  <c r="W2413" i="1"/>
  <c r="Q4434" i="1"/>
  <c r="W4434" i="1"/>
  <c r="Q906" i="1"/>
  <c r="W906" i="1"/>
  <c r="Q1860" i="1"/>
  <c r="W1860" i="1"/>
  <c r="Q433" i="1"/>
  <c r="W433" i="1"/>
  <c r="Q1511" i="1"/>
  <c r="W1511" i="1"/>
  <c r="Q1416" i="1"/>
  <c r="W1416" i="1"/>
  <c r="Q35" i="1"/>
  <c r="W35" i="1"/>
  <c r="Q1623" i="1"/>
  <c r="W1623" i="1"/>
  <c r="Q1603" i="1"/>
  <c r="W1603" i="1"/>
  <c r="Q848" i="1"/>
  <c r="W848" i="1"/>
  <c r="Q265" i="1"/>
  <c r="W265" i="1"/>
  <c r="Q498" i="1"/>
  <c r="W498" i="1"/>
  <c r="Q468" i="1"/>
  <c r="W468" i="1"/>
  <c r="Q328" i="1"/>
  <c r="W328" i="1"/>
  <c r="Q830" i="1"/>
  <c r="W830" i="1"/>
  <c r="Q969" i="1"/>
  <c r="W969" i="1"/>
  <c r="Q441" i="1"/>
  <c r="W441" i="1"/>
  <c r="Q198" i="1"/>
  <c r="W198" i="1"/>
  <c r="Q1306" i="1"/>
  <c r="W1306" i="1"/>
  <c r="Q54" i="1"/>
  <c r="W54" i="1"/>
  <c r="Q1560" i="1"/>
  <c r="W1560" i="1"/>
  <c r="Q493" i="1"/>
  <c r="W493" i="1"/>
  <c r="Q1768" i="1"/>
  <c r="W1768" i="1"/>
  <c r="Q1852" i="1"/>
  <c r="W1852" i="1"/>
  <c r="Q438" i="1"/>
  <c r="W438" i="1"/>
  <c r="Q77" i="1"/>
  <c r="W77" i="1"/>
  <c r="Q1192" i="1"/>
  <c r="W1192" i="1"/>
  <c r="Q314" i="1"/>
  <c r="W314" i="1"/>
  <c r="Q277" i="1"/>
  <c r="W277" i="1"/>
  <c r="Q1597" i="1"/>
  <c r="W1597" i="1"/>
  <c r="Q241" i="1"/>
  <c r="W241" i="1"/>
  <c r="Q4904" i="1"/>
  <c r="W4904" i="1"/>
  <c r="Q3734" i="1"/>
  <c r="W3734" i="1"/>
  <c r="Q3127" i="1"/>
  <c r="W3127" i="1"/>
  <c r="Q4113" i="1"/>
  <c r="W4113" i="1"/>
  <c r="Q4637" i="1"/>
  <c r="W4637" i="1"/>
  <c r="Q2473" i="1"/>
  <c r="W2473" i="1"/>
  <c r="Q3061" i="1"/>
  <c r="W3061" i="1"/>
  <c r="Q4772" i="1"/>
  <c r="W4772" i="1"/>
  <c r="Q4768" i="1"/>
  <c r="W4768" i="1"/>
  <c r="Q3235" i="1"/>
  <c r="W3235" i="1"/>
  <c r="Q4015" i="1"/>
  <c r="W4015" i="1"/>
  <c r="Q5123" i="1"/>
  <c r="W5123" i="1"/>
  <c r="Q2016" i="1"/>
  <c r="W2016" i="1"/>
  <c r="Q4845" i="1"/>
  <c r="W4845" i="1"/>
  <c r="Q4190" i="1"/>
  <c r="W4190" i="1"/>
  <c r="Q2611" i="1"/>
  <c r="W2611" i="1"/>
  <c r="Q3218" i="1"/>
  <c r="W3218" i="1"/>
  <c r="Q922" i="1"/>
  <c r="W922" i="1"/>
  <c r="Q4531" i="1"/>
  <c r="W4531" i="1"/>
  <c r="Q5131" i="1"/>
  <c r="W5131" i="1"/>
  <c r="Q2209" i="1"/>
  <c r="W2209" i="1"/>
  <c r="Q4784" i="1"/>
  <c r="W4784" i="1"/>
  <c r="Q3902" i="1"/>
  <c r="W3902" i="1"/>
  <c r="Q4017" i="1"/>
  <c r="W4017" i="1"/>
  <c r="Q1067" i="1"/>
  <c r="W1067" i="1"/>
  <c r="Q4256" i="1"/>
  <c r="W4256" i="1"/>
  <c r="Q4570" i="1"/>
  <c r="W4570" i="1"/>
  <c r="Q3380" i="1"/>
  <c r="W3380" i="1"/>
  <c r="Q2948" i="1"/>
  <c r="W2948" i="1"/>
  <c r="Q4374" i="1"/>
  <c r="W4374" i="1"/>
  <c r="Q3216" i="1"/>
  <c r="W3216" i="1"/>
  <c r="Q2193" i="1"/>
  <c r="W2193" i="1"/>
  <c r="Q2787" i="1"/>
  <c r="W2787" i="1"/>
  <c r="Q837" i="1"/>
  <c r="W837" i="1"/>
  <c r="Q618" i="1"/>
  <c r="W618" i="1"/>
  <c r="Q590" i="1"/>
  <c r="W590" i="1"/>
  <c r="Q559" i="1"/>
  <c r="W559" i="1"/>
  <c r="Q528" i="1"/>
  <c r="W528" i="1"/>
  <c r="Q496" i="1"/>
  <c r="W496" i="1"/>
  <c r="Q466" i="1"/>
  <c r="W466" i="1"/>
  <c r="Q1833" i="1"/>
  <c r="W1833" i="1"/>
  <c r="Q766" i="1"/>
  <c r="W766" i="1"/>
  <c r="Q746" i="1"/>
  <c r="W746" i="1"/>
  <c r="Q734" i="1"/>
  <c r="W734" i="1"/>
  <c r="Q2401" i="1"/>
  <c r="W2401" i="1"/>
  <c r="Q799" i="1"/>
  <c r="W799" i="1"/>
  <c r="Q907" i="1"/>
  <c r="W907" i="1"/>
  <c r="Q1747" i="1"/>
  <c r="W1747" i="1"/>
  <c r="Q1820" i="1"/>
  <c r="W1820" i="1"/>
  <c r="Q753" i="1"/>
  <c r="W753" i="1"/>
  <c r="Q741" i="1"/>
  <c r="W741" i="1"/>
  <c r="Q972" i="1"/>
  <c r="W972" i="1"/>
  <c r="Q2399" i="1"/>
  <c r="W2399" i="1"/>
  <c r="Q215" i="1"/>
  <c r="W215" i="1"/>
  <c r="Q360" i="1"/>
  <c r="W360" i="1"/>
  <c r="Q233" i="1"/>
  <c r="W233" i="1"/>
  <c r="Q114" i="1"/>
  <c r="W114" i="1"/>
  <c r="Q284" i="1"/>
  <c r="W284" i="1"/>
  <c r="Q272" i="1"/>
  <c r="W272" i="1"/>
  <c r="Q1587" i="1"/>
  <c r="W1587" i="1"/>
  <c r="Q1760" i="1"/>
  <c r="W1760" i="1"/>
  <c r="Q349" i="1"/>
  <c r="W349" i="1"/>
  <c r="Q4676" i="1"/>
  <c r="W4676" i="1"/>
  <c r="Q4287" i="1"/>
  <c r="W4287" i="1"/>
  <c r="Q4777" i="1"/>
  <c r="W4777" i="1"/>
  <c r="Q4955" i="1"/>
  <c r="W4955" i="1"/>
  <c r="Q3444" i="1"/>
  <c r="W3444" i="1"/>
  <c r="Q2962" i="1"/>
  <c r="W2962" i="1"/>
  <c r="Q2757" i="1"/>
  <c r="W2757" i="1"/>
  <c r="Q2792" i="1"/>
  <c r="W2792" i="1"/>
  <c r="Q3355" i="1"/>
  <c r="W3355" i="1"/>
  <c r="Q2520" i="1"/>
  <c r="W2520" i="1"/>
  <c r="Q2687" i="1"/>
  <c r="W2687" i="1"/>
  <c r="Q3153" i="1"/>
  <c r="W3153" i="1"/>
  <c r="Q1872" i="1"/>
  <c r="W1872" i="1"/>
  <c r="Q685" i="1"/>
  <c r="W685" i="1"/>
  <c r="Q653" i="1"/>
  <c r="W653" i="1"/>
  <c r="Q1684" i="1"/>
  <c r="W1684" i="1"/>
  <c r="Q224" i="1"/>
  <c r="W224" i="1"/>
  <c r="Q3465" i="1"/>
  <c r="W3465" i="1"/>
  <c r="Q3066" i="1"/>
  <c r="W3066" i="1"/>
  <c r="Q262" i="1"/>
  <c r="W262" i="1"/>
  <c r="Q1572" i="1"/>
  <c r="W1572" i="1"/>
  <c r="Q1563" i="1"/>
  <c r="W1563" i="1"/>
  <c r="Q1552" i="1"/>
  <c r="W1552" i="1"/>
  <c r="Q863" i="1"/>
  <c r="W863" i="1"/>
  <c r="Q1161" i="1"/>
  <c r="W1161" i="1"/>
  <c r="Q1628" i="1"/>
  <c r="W1628" i="1"/>
  <c r="Q1607" i="1"/>
  <c r="W1607" i="1"/>
  <c r="Q1584" i="1"/>
  <c r="W1584" i="1"/>
  <c r="Q1564" i="1"/>
  <c r="W1564" i="1"/>
  <c r="Q1543" i="1"/>
  <c r="W1543" i="1"/>
  <c r="Q172" i="1"/>
  <c r="W172" i="1"/>
  <c r="Q355" i="1"/>
  <c r="W355" i="1"/>
  <c r="Q4688" i="1"/>
  <c r="W4688" i="1"/>
  <c r="Q3693" i="1"/>
  <c r="W3693" i="1"/>
  <c r="Q3171" i="1"/>
  <c r="W3171" i="1"/>
  <c r="Q4495" i="1"/>
  <c r="W4495" i="1"/>
  <c r="Q3275" i="1"/>
  <c r="W3275" i="1"/>
  <c r="Q2490" i="1"/>
  <c r="W2490" i="1"/>
  <c r="Q4333" i="1"/>
  <c r="W4333" i="1"/>
  <c r="Q3238" i="1"/>
  <c r="W3238" i="1"/>
  <c r="Q3309" i="1"/>
  <c r="W3309" i="1"/>
  <c r="Q4156" i="1"/>
  <c r="W4156" i="1"/>
  <c r="Q986" i="1"/>
  <c r="W986" i="1"/>
  <c r="Q1455" i="1"/>
  <c r="W1455" i="1"/>
  <c r="Q4881" i="1"/>
  <c r="W4881" i="1"/>
  <c r="Q2448" i="1"/>
  <c r="W2448" i="1"/>
  <c r="Q63" i="1"/>
  <c r="W63" i="1"/>
  <c r="Q121" i="1"/>
  <c r="W121" i="1"/>
  <c r="Q3209" i="1"/>
  <c r="W3209" i="1"/>
  <c r="Q4748" i="1"/>
  <c r="W4748" i="1"/>
  <c r="Q917" i="1"/>
  <c r="W917" i="1"/>
  <c r="Q2059" i="1"/>
  <c r="W2059" i="1"/>
  <c r="Q2044" i="1"/>
  <c r="W2044" i="1"/>
  <c r="Q2028" i="1"/>
  <c r="W2028" i="1"/>
  <c r="Q2396" i="1"/>
  <c r="W2396" i="1"/>
  <c r="Q3483" i="1"/>
  <c r="W3483" i="1"/>
  <c r="Q4488" i="1"/>
  <c r="W4488" i="1"/>
  <c r="Q4345" i="1"/>
  <c r="W4345" i="1"/>
  <c r="Q4883" i="1"/>
  <c r="W4883" i="1"/>
  <c r="Q4141" i="1"/>
  <c r="W4141" i="1"/>
  <c r="Q4837" i="1"/>
  <c r="W4837" i="1"/>
  <c r="Q4572" i="1"/>
  <c r="W4572" i="1"/>
  <c r="Q4823" i="1"/>
  <c r="W4823" i="1"/>
  <c r="Q4925" i="1"/>
  <c r="W4925" i="1"/>
  <c r="Q3771" i="1"/>
  <c r="W3771" i="1"/>
  <c r="Q3311" i="1"/>
  <c r="W3311" i="1"/>
  <c r="Q3751" i="1"/>
  <c r="W3751" i="1"/>
  <c r="Q4391" i="1"/>
  <c r="W4391" i="1"/>
  <c r="Q4346" i="1"/>
  <c r="W4346" i="1"/>
  <c r="Q4681" i="1"/>
  <c r="W4681" i="1"/>
  <c r="Q3972" i="1"/>
  <c r="W3972" i="1"/>
  <c r="Q4836" i="1"/>
  <c r="W4836" i="1"/>
  <c r="Q4577" i="1"/>
  <c r="W4577" i="1"/>
  <c r="Q3882" i="1"/>
  <c r="W3882" i="1"/>
  <c r="Q4230" i="1"/>
  <c r="W4230" i="1"/>
  <c r="Q4690" i="1"/>
  <c r="W4690" i="1"/>
  <c r="Q4820" i="1"/>
  <c r="W4820" i="1"/>
  <c r="Q4924" i="1"/>
  <c r="W4924" i="1"/>
  <c r="Q4601" i="1"/>
  <c r="W4601" i="1"/>
  <c r="Q3748" i="1"/>
  <c r="W3748" i="1"/>
  <c r="Q3267" i="1"/>
  <c r="W3267" i="1"/>
  <c r="Q3277" i="1"/>
  <c r="W3277" i="1"/>
  <c r="Q5057" i="1"/>
  <c r="W5057" i="1"/>
  <c r="Q4147" i="1"/>
  <c r="W4147" i="1"/>
  <c r="Q3231" i="1"/>
  <c r="W3231" i="1"/>
  <c r="Q2939" i="1"/>
  <c r="W2939" i="1"/>
  <c r="Q2507" i="1"/>
  <c r="W2507" i="1"/>
  <c r="Q3110" i="1"/>
  <c r="W3110" i="1"/>
  <c r="Q4110" i="1"/>
  <c r="W4110" i="1"/>
  <c r="Q4084" i="1"/>
  <c r="W4084" i="1"/>
  <c r="Q4026" i="1"/>
  <c r="W4026" i="1"/>
  <c r="Q3992" i="1"/>
  <c r="W3992" i="1"/>
  <c r="Q3172" i="1"/>
  <c r="W3172" i="1"/>
  <c r="Q3456" i="1"/>
  <c r="W3456" i="1"/>
  <c r="Q2457" i="1"/>
  <c r="W2457" i="1"/>
  <c r="Q3743" i="1"/>
  <c r="W3743" i="1"/>
  <c r="Q2928" i="1"/>
  <c r="W2928" i="1"/>
  <c r="Q3366" i="1"/>
  <c r="W3366" i="1"/>
  <c r="Q2252" i="1"/>
  <c r="W2252" i="1"/>
  <c r="Q2261" i="1"/>
  <c r="W2261" i="1"/>
  <c r="Q2212" i="1"/>
  <c r="W2212" i="1"/>
  <c r="Q2178" i="1"/>
  <c r="W2178" i="1"/>
  <c r="Q2533" i="1"/>
  <c r="W2533" i="1"/>
  <c r="Q1005" i="1"/>
  <c r="W1005" i="1"/>
  <c r="Q2739" i="1"/>
  <c r="W2739" i="1"/>
  <c r="Q1053" i="1"/>
  <c r="W1053" i="1"/>
  <c r="Q3874" i="1"/>
  <c r="W3874" i="1"/>
  <c r="Q3575" i="1"/>
  <c r="W3575" i="1"/>
  <c r="Q3545" i="1"/>
  <c r="W3545" i="1"/>
  <c r="Q3520" i="1"/>
  <c r="W3520" i="1"/>
  <c r="Q3151" i="1"/>
  <c r="W3151" i="1"/>
  <c r="Q4960" i="1"/>
  <c r="W4960" i="1"/>
  <c r="Q2576" i="1"/>
  <c r="W2576" i="1"/>
  <c r="Q901" i="1"/>
  <c r="W901" i="1"/>
  <c r="Q851" i="1"/>
  <c r="W851" i="1"/>
  <c r="Q1856" i="1"/>
  <c r="W1856" i="1"/>
  <c r="Q827" i="1"/>
  <c r="W827" i="1"/>
  <c r="Q423" i="1"/>
  <c r="W423" i="1"/>
  <c r="Q411" i="1"/>
  <c r="W411" i="1"/>
  <c r="Q1731" i="1"/>
  <c r="W1731" i="1"/>
  <c r="Q1955" i="1"/>
  <c r="W1955" i="1"/>
  <c r="Q1927" i="1"/>
  <c r="W1927" i="1"/>
  <c r="Q1891" i="1"/>
  <c r="W1891" i="1"/>
  <c r="Q1635" i="1"/>
  <c r="W1635" i="1"/>
  <c r="Q302" i="1"/>
  <c r="W302" i="1"/>
  <c r="Q73" i="1"/>
  <c r="W73" i="1"/>
  <c r="Q1376" i="1"/>
  <c r="W1376" i="1"/>
  <c r="Q1692" i="1"/>
  <c r="W1692" i="1"/>
  <c r="Q5166" i="1"/>
  <c r="W5166" i="1"/>
  <c r="Q1106" i="1"/>
  <c r="W1106" i="1"/>
  <c r="W1141" i="1"/>
  <c r="Q101" i="1"/>
  <c r="W101" i="1"/>
  <c r="Q92" i="1"/>
  <c r="W92" i="1"/>
  <c r="Q872" i="1"/>
  <c r="W872" i="1"/>
  <c r="Q1119" i="1"/>
  <c r="W1119" i="1"/>
  <c r="Q3246" i="1"/>
  <c r="W3246" i="1"/>
  <c r="Q1098" i="1"/>
  <c r="W1098" i="1"/>
  <c r="Q2908" i="1"/>
  <c r="W2908" i="1"/>
  <c r="Q3578" i="1"/>
  <c r="W3578" i="1"/>
  <c r="Q3536" i="1"/>
  <c r="W3536" i="1"/>
  <c r="Q3507" i="1"/>
  <c r="W3507" i="1"/>
  <c r="Q3871" i="1"/>
  <c r="W3871" i="1"/>
  <c r="Q1056" i="1"/>
  <c r="W1056" i="1"/>
  <c r="Q2745" i="1"/>
  <c r="W2745" i="1"/>
  <c r="Q3079" i="1"/>
  <c r="W3079" i="1"/>
  <c r="Q3049" i="1"/>
  <c r="W3049" i="1"/>
  <c r="Q1038" i="1"/>
  <c r="W1038" i="1"/>
  <c r="Q2686" i="1"/>
  <c r="W2686" i="1"/>
  <c r="Q921" i="1"/>
  <c r="W921" i="1"/>
  <c r="Q4937" i="1"/>
  <c r="W4937" i="1"/>
  <c r="Q4932" i="1"/>
  <c r="W4932" i="1"/>
  <c r="Q3916" i="1"/>
  <c r="W3916" i="1"/>
  <c r="Q3815" i="1"/>
  <c r="W3815" i="1"/>
  <c r="Q3459" i="1"/>
  <c r="W3459" i="1"/>
  <c r="Q2512" i="1"/>
  <c r="W2512" i="1"/>
  <c r="Q4384" i="1"/>
  <c r="W4384" i="1"/>
  <c r="Q3655" i="1"/>
  <c r="W3655" i="1"/>
  <c r="Q3632" i="1"/>
  <c r="W3632" i="1"/>
  <c r="Q4401" i="1"/>
  <c r="W4401" i="1"/>
  <c r="Q4493" i="1"/>
  <c r="W4493" i="1"/>
  <c r="Q4939" i="1"/>
  <c r="W4939" i="1"/>
  <c r="Q4186" i="1"/>
  <c r="W4186" i="1"/>
  <c r="Q4857" i="1"/>
  <c r="W4857" i="1"/>
  <c r="Q3766" i="1"/>
  <c r="W3766" i="1"/>
  <c r="Q3403" i="1"/>
  <c r="W3403" i="1"/>
  <c r="Q4814" i="1"/>
  <c r="W4814" i="1"/>
  <c r="Q2803" i="1"/>
  <c r="W2803" i="1"/>
  <c r="Q4520" i="1"/>
  <c r="W4520" i="1"/>
  <c r="Q4674" i="1"/>
  <c r="W4674" i="1"/>
  <c r="Q3661" i="1"/>
  <c r="W3661" i="1"/>
  <c r="Q3934" i="1"/>
  <c r="W3934" i="1"/>
  <c r="Q3630" i="1"/>
  <c r="W3630" i="1"/>
  <c r="Q4764" i="1"/>
  <c r="W4764" i="1"/>
  <c r="Q1092" i="1"/>
  <c r="W1092" i="1"/>
  <c r="Q2099" i="1"/>
  <c r="W2099" i="1"/>
  <c r="Q4971" i="1"/>
  <c r="W4971" i="1"/>
  <c r="Q1871" i="1"/>
  <c r="W1871" i="1"/>
  <c r="Q187" i="1"/>
  <c r="W187" i="1"/>
  <c r="Q145" i="1"/>
  <c r="W145" i="1"/>
  <c r="Q1308" i="1"/>
  <c r="W1308" i="1"/>
  <c r="Q2172" i="1"/>
  <c r="W2172" i="1"/>
  <c r="Q1170" i="1"/>
  <c r="W1170" i="1"/>
  <c r="W1146" i="1"/>
  <c r="Q99" i="1"/>
  <c r="W99" i="1"/>
  <c r="Q2564" i="1"/>
  <c r="W2564" i="1"/>
  <c r="Q5109" i="1"/>
  <c r="W5109" i="1"/>
  <c r="Q2329" i="1"/>
  <c r="W2329" i="1"/>
  <c r="Q985" i="1"/>
  <c r="W985" i="1"/>
  <c r="Q2087" i="1"/>
  <c r="W2087" i="1"/>
  <c r="Q2581" i="1"/>
  <c r="W2581" i="1"/>
  <c r="Q703" i="1"/>
  <c r="W703" i="1"/>
  <c r="Q1758" i="1"/>
  <c r="W1758" i="1"/>
  <c r="Q1487" i="1"/>
  <c r="W1487" i="1"/>
  <c r="Q1366" i="1"/>
  <c r="W1366" i="1"/>
  <c r="Q1302" i="1"/>
  <c r="W1302" i="1"/>
  <c r="Q877" i="1"/>
  <c r="W877" i="1"/>
  <c r="Q1103" i="1"/>
  <c r="W1103" i="1"/>
  <c r="Q1273" i="1"/>
  <c r="W1273" i="1"/>
  <c r="Q3410" i="1"/>
  <c r="W3410" i="1"/>
  <c r="Q4484" i="1"/>
  <c r="W4484" i="1"/>
  <c r="Q5068" i="1"/>
  <c r="W5068" i="1"/>
  <c r="Q2806" i="1"/>
  <c r="W2806" i="1"/>
  <c r="Q4807" i="1"/>
  <c r="W4807" i="1"/>
  <c r="Q4667" i="1"/>
  <c r="W4667" i="1"/>
  <c r="Q2796" i="1"/>
  <c r="W2796" i="1"/>
  <c r="Q3847" i="1"/>
  <c r="W3847" i="1"/>
  <c r="Q2715" i="1"/>
  <c r="W2715" i="1"/>
  <c r="Q2600" i="1"/>
  <c r="W2600" i="1"/>
  <c r="Q2557" i="1"/>
  <c r="W2557" i="1"/>
  <c r="Q1116" i="1"/>
  <c r="W1116" i="1"/>
  <c r="Q1536" i="1"/>
  <c r="W1536" i="1"/>
  <c r="Q1235" i="1"/>
  <c r="W1235" i="1"/>
  <c r="Q61" i="1"/>
  <c r="W61" i="1"/>
  <c r="Q104" i="1"/>
  <c r="W104" i="1"/>
  <c r="Q154" i="1"/>
  <c r="W154" i="1"/>
  <c r="Q1400" i="1"/>
  <c r="W1400" i="1"/>
  <c r="Q1695" i="1"/>
  <c r="W1695" i="1"/>
  <c r="Q1203" i="1"/>
  <c r="W1203" i="1"/>
  <c r="Q5177" i="1"/>
  <c r="W5177" i="1"/>
  <c r="Q234" i="1"/>
  <c r="W234" i="1"/>
  <c r="Q33" i="1"/>
  <c r="W33" i="1"/>
  <c r="Q1441" i="1"/>
  <c r="W1441" i="1"/>
  <c r="Q1319" i="1"/>
  <c r="W1319" i="1"/>
  <c r="Q25" i="1"/>
  <c r="W25" i="1"/>
  <c r="Q1113" i="1"/>
  <c r="W1113" i="1"/>
  <c r="Q1342" i="1"/>
  <c r="W1342" i="1"/>
  <c r="Q4782" i="1"/>
  <c r="W4782" i="1"/>
  <c r="Q4906" i="1"/>
  <c r="W4906" i="1"/>
  <c r="Q3904" i="1"/>
  <c r="W3904" i="1"/>
  <c r="Q3490" i="1"/>
  <c r="W3490" i="1"/>
  <c r="Q3176" i="1"/>
  <c r="W3176" i="1"/>
  <c r="Q3224" i="1"/>
  <c r="W3224" i="1"/>
  <c r="Q3397" i="1"/>
  <c r="W3397" i="1"/>
  <c r="Q4733" i="1"/>
  <c r="W4733" i="1"/>
  <c r="Q3018" i="1"/>
  <c r="W3018" i="1"/>
  <c r="Q4523" i="1"/>
  <c r="W4523" i="1"/>
  <c r="Q4475" i="1"/>
  <c r="W4475" i="1"/>
  <c r="Q4878" i="1"/>
  <c r="W4878" i="1"/>
  <c r="Q3975" i="1"/>
  <c r="W3975" i="1"/>
  <c r="Q3318" i="1"/>
  <c r="W3318" i="1"/>
  <c r="Q2974" i="1"/>
  <c r="W2974" i="1"/>
  <c r="Q4486" i="1"/>
  <c r="W4486" i="1"/>
  <c r="Q4247" i="1"/>
  <c r="W4247" i="1"/>
  <c r="Q3620" i="1"/>
  <c r="W3620" i="1"/>
  <c r="Q4589" i="1"/>
  <c r="W4589" i="1"/>
  <c r="Q4229" i="1"/>
  <c r="W4229" i="1"/>
  <c r="Q2529" i="1"/>
  <c r="W2529" i="1"/>
  <c r="Q4765" i="1"/>
  <c r="W4765" i="1"/>
  <c r="Q4830" i="1"/>
  <c r="W4830" i="1"/>
  <c r="Q3636" i="1"/>
  <c r="W3636" i="1"/>
  <c r="Q4769" i="1"/>
  <c r="W4769" i="1"/>
  <c r="Q3196" i="1"/>
  <c r="W3196" i="1"/>
  <c r="Q3308" i="1"/>
  <c r="W3308" i="1"/>
  <c r="Q4097" i="1"/>
  <c r="W4097" i="1"/>
  <c r="Q3983" i="1"/>
  <c r="W3983" i="1"/>
  <c r="Q2989" i="1"/>
  <c r="W2989" i="1"/>
  <c r="Q2218" i="1"/>
  <c r="W2218" i="1"/>
  <c r="Q2696" i="1"/>
  <c r="W2696" i="1"/>
  <c r="Q4126" i="1"/>
  <c r="W4126" i="1"/>
  <c r="Q4007" i="1"/>
  <c r="W4007" i="1"/>
  <c r="Q1977" i="1"/>
  <c r="W1977" i="1"/>
  <c r="Q2231" i="1"/>
  <c r="W2231" i="1"/>
  <c r="Q2691" i="1"/>
  <c r="W2691" i="1"/>
  <c r="Q3848" i="1"/>
  <c r="W3848" i="1"/>
  <c r="Q4133" i="1"/>
  <c r="W4133" i="1"/>
  <c r="Q2668" i="1"/>
  <c r="W2668" i="1"/>
  <c r="Q2636" i="1"/>
  <c r="W2636" i="1"/>
  <c r="Q3327" i="1"/>
  <c r="W3327" i="1"/>
  <c r="Q2672" i="1"/>
  <c r="W2672" i="1"/>
  <c r="Q2556" i="1"/>
  <c r="W2556" i="1"/>
  <c r="Q945" i="1"/>
  <c r="W945" i="1"/>
  <c r="Q3053" i="1"/>
  <c r="W3053" i="1"/>
  <c r="Q4005" i="1"/>
  <c r="W4005" i="1"/>
  <c r="Q2846" i="1"/>
  <c r="W2846" i="1"/>
  <c r="Q2814" i="1"/>
  <c r="W2814" i="1"/>
  <c r="Q2675" i="1"/>
  <c r="W2675" i="1"/>
  <c r="Q2256" i="1"/>
  <c r="W2256" i="1"/>
  <c r="Q1072" i="1"/>
  <c r="W1072" i="1"/>
  <c r="Q3570" i="1"/>
  <c r="W3570" i="1"/>
  <c r="Q2120" i="1"/>
  <c r="W2120" i="1"/>
  <c r="Q698" i="1"/>
  <c r="W698" i="1"/>
  <c r="Q667" i="1"/>
  <c r="W667" i="1"/>
  <c r="Q635" i="1"/>
  <c r="W635" i="1"/>
  <c r="Q605" i="1"/>
  <c r="W605" i="1"/>
  <c r="Q576" i="1"/>
  <c r="W576" i="1"/>
  <c r="Q545" i="1"/>
  <c r="W545" i="1"/>
  <c r="Q514" i="1"/>
  <c r="W514" i="1"/>
  <c r="Q1093" i="1"/>
  <c r="W1093" i="1"/>
  <c r="Q678" i="1"/>
  <c r="W678" i="1"/>
  <c r="Q646" i="1"/>
  <c r="W646" i="1"/>
  <c r="Q615" i="1"/>
  <c r="W615" i="1"/>
  <c r="Q587" i="1"/>
  <c r="W587" i="1"/>
  <c r="Q556" i="1"/>
  <c r="W556" i="1"/>
  <c r="Q525" i="1"/>
  <c r="W525" i="1"/>
  <c r="Q2402" i="1"/>
  <c r="W2402" i="1"/>
  <c r="Q4425" i="1"/>
  <c r="W4425" i="1"/>
  <c r="Q1725" i="1"/>
  <c r="W1725" i="1"/>
  <c r="Q1539" i="1"/>
  <c r="W1539" i="1"/>
  <c r="Q1759" i="1"/>
  <c r="W1759" i="1"/>
  <c r="Q1509" i="1"/>
  <c r="W1509" i="1"/>
  <c r="Q141" i="1"/>
  <c r="W141" i="1"/>
  <c r="Q1250" i="1"/>
  <c r="W1250" i="1"/>
  <c r="Q1621" i="1"/>
  <c r="W1621" i="1"/>
  <c r="Q1599" i="1"/>
  <c r="W1599" i="1"/>
  <c r="Q821" i="1"/>
  <c r="W821" i="1"/>
  <c r="Q1579" i="1"/>
  <c r="W1579" i="1"/>
  <c r="Q494" i="1"/>
  <c r="W494" i="1"/>
  <c r="Q464" i="1"/>
  <c r="W464" i="1"/>
  <c r="Q409" i="1"/>
  <c r="W409" i="1"/>
  <c r="Q823" i="1"/>
  <c r="W823" i="1"/>
  <c r="Q4992" i="1"/>
  <c r="W4992" i="1"/>
  <c r="Q1761" i="1"/>
  <c r="W1761" i="1"/>
  <c r="Q1448" i="1"/>
  <c r="W1448" i="1"/>
  <c r="Q1294" i="1"/>
  <c r="W1294" i="1"/>
  <c r="Q1259" i="1"/>
  <c r="W1259" i="1"/>
  <c r="Q1551" i="1"/>
  <c r="W1551" i="1"/>
  <c r="Q489" i="1"/>
  <c r="W489" i="1"/>
  <c r="Q460" i="1"/>
  <c r="W460" i="1"/>
  <c r="Q833" i="1"/>
  <c r="W833" i="1"/>
  <c r="Q1649" i="1"/>
  <c r="W1649" i="1"/>
  <c r="Q67" i="1"/>
  <c r="W67" i="1"/>
  <c r="Q1181" i="1"/>
  <c r="W1181" i="1"/>
  <c r="Q311" i="1"/>
  <c r="W311" i="1"/>
  <c r="Q1617" i="1"/>
  <c r="W1617" i="1"/>
  <c r="Q266" i="1"/>
  <c r="W266" i="1"/>
  <c r="Q4848" i="1"/>
  <c r="W4848" i="1"/>
  <c r="Q4183" i="1"/>
  <c r="W4183" i="1"/>
  <c r="Q3437" i="1"/>
  <c r="W3437" i="1"/>
  <c r="Q2805" i="1"/>
  <c r="W2805" i="1"/>
  <c r="Q2565" i="1"/>
  <c r="W2565" i="1"/>
  <c r="Q2366" i="1"/>
  <c r="W2366" i="1"/>
  <c r="Q1075" i="1"/>
  <c r="W1075" i="1"/>
  <c r="Q3867" i="1"/>
  <c r="W3867" i="1"/>
  <c r="Q3611" i="1"/>
  <c r="W3611" i="1"/>
  <c r="Q4602" i="1"/>
  <c r="W4602" i="1"/>
  <c r="Q4946" i="1"/>
  <c r="W4946" i="1"/>
  <c r="Q3470" i="1"/>
  <c r="W3470" i="1"/>
  <c r="Q2239" i="1"/>
  <c r="W2239" i="1"/>
  <c r="Q3036" i="1"/>
  <c r="W3036" i="1"/>
  <c r="Q4441" i="1"/>
  <c r="W4441" i="1"/>
  <c r="Q3781" i="1"/>
  <c r="W3781" i="1"/>
  <c r="Q4319" i="1"/>
  <c r="W4319" i="1"/>
  <c r="Q3214" i="1"/>
  <c r="W3214" i="1"/>
  <c r="Q995" i="1"/>
  <c r="W995" i="1"/>
  <c r="Q4330" i="1"/>
  <c r="W4330" i="1"/>
  <c r="Q2614" i="1"/>
  <c r="W2614" i="1"/>
  <c r="Q2471" i="1"/>
  <c r="W2471" i="1"/>
  <c r="Q4780" i="1"/>
  <c r="W4780" i="1"/>
  <c r="Q4231" i="1"/>
  <c r="W4231" i="1"/>
  <c r="Q3472" i="1"/>
  <c r="W3472" i="1"/>
  <c r="Q989" i="1"/>
  <c r="W989" i="1"/>
  <c r="Q4248" i="1"/>
  <c r="W4248" i="1"/>
  <c r="Q4566" i="1"/>
  <c r="W4566" i="1"/>
  <c r="Q4787" i="1"/>
  <c r="W4787" i="1"/>
  <c r="Q2938" i="1"/>
  <c r="W2938" i="1"/>
  <c r="Q3170" i="1"/>
  <c r="W3170" i="1"/>
  <c r="Q2171" i="1"/>
  <c r="W2171" i="1"/>
  <c r="Q947" i="1"/>
  <c r="W947" i="1"/>
  <c r="Q2102" i="1"/>
  <c r="W2102" i="1"/>
  <c r="Q645" i="1"/>
  <c r="W645" i="1"/>
  <c r="Q614" i="1"/>
  <c r="W614" i="1"/>
  <c r="Q586" i="1"/>
  <c r="W586" i="1"/>
  <c r="Q555" i="1"/>
  <c r="W555" i="1"/>
  <c r="Q524" i="1"/>
  <c r="W524" i="1"/>
  <c r="Q492" i="1"/>
  <c r="W492" i="1"/>
  <c r="Q463" i="1"/>
  <c r="W463" i="1"/>
  <c r="Q779" i="1"/>
  <c r="W779" i="1"/>
  <c r="Q763" i="1"/>
  <c r="W763" i="1"/>
  <c r="Q1801" i="1"/>
  <c r="W1801" i="1"/>
  <c r="Q730" i="1"/>
  <c r="W730" i="1"/>
  <c r="Q2397" i="1"/>
  <c r="W2397" i="1"/>
  <c r="Q3158" i="1"/>
  <c r="W3158" i="1"/>
  <c r="Q884" i="1"/>
  <c r="W884" i="1"/>
  <c r="Q785" i="1"/>
  <c r="W785" i="1"/>
  <c r="Q770" i="1"/>
  <c r="W770" i="1"/>
  <c r="Q750" i="1"/>
  <c r="W750" i="1"/>
  <c r="Q738" i="1"/>
  <c r="W738" i="1"/>
  <c r="Q1944" i="1"/>
  <c r="W1944" i="1"/>
  <c r="Q849" i="1"/>
  <c r="W849" i="1"/>
  <c r="Q82" i="1"/>
  <c r="W82" i="1"/>
  <c r="Q1167" i="1"/>
  <c r="W1167" i="1"/>
  <c r="Q1838" i="1"/>
  <c r="W1838" i="1"/>
  <c r="Q171" i="1"/>
  <c r="W171" i="1"/>
  <c r="Q283" i="1"/>
  <c r="W283" i="1"/>
  <c r="Q1609" i="1"/>
  <c r="W1609" i="1"/>
  <c r="Q263" i="1"/>
  <c r="W263" i="1"/>
  <c r="Q1757" i="1"/>
  <c r="W1757" i="1"/>
  <c r="Q40" i="1"/>
  <c r="W40" i="1"/>
  <c r="Q4716" i="1"/>
  <c r="W4716" i="1"/>
  <c r="Q4277" i="1"/>
  <c r="W4277" i="1"/>
  <c r="Q4775" i="1"/>
  <c r="W4775" i="1"/>
  <c r="Q4919" i="1"/>
  <c r="W4919" i="1"/>
  <c r="Q3712" i="1"/>
  <c r="W3712" i="1"/>
  <c r="Q3282" i="1"/>
  <c r="W3282" i="1"/>
  <c r="Q3114" i="1"/>
  <c r="W3114" i="1"/>
  <c r="Q3116" i="1"/>
  <c r="W3116" i="1"/>
  <c r="Q3646" i="1"/>
  <c r="W3646" i="1"/>
  <c r="Q2358" i="1"/>
  <c r="W2358" i="1"/>
  <c r="Q3048" i="1"/>
  <c r="W3048" i="1"/>
  <c r="Q3149" i="1"/>
  <c r="W3149" i="1"/>
  <c r="Q939" i="1"/>
  <c r="W939" i="1"/>
  <c r="Q681" i="1"/>
  <c r="W681" i="1"/>
  <c r="Q649" i="1"/>
  <c r="W649" i="1"/>
  <c r="Q980" i="1"/>
  <c r="W980" i="1"/>
  <c r="Q196" i="1"/>
  <c r="W196" i="1"/>
  <c r="Q2079" i="1"/>
  <c r="W2079" i="1"/>
  <c r="Q3035" i="1"/>
  <c r="W3035" i="1"/>
  <c r="Q1582" i="1"/>
  <c r="W1582" i="1"/>
  <c r="Q255" i="1"/>
  <c r="W255" i="1"/>
  <c r="Q248" i="1"/>
  <c r="W248" i="1"/>
  <c r="Q1550" i="1"/>
  <c r="W1550" i="1"/>
  <c r="Q854" i="1"/>
  <c r="W854" i="1"/>
  <c r="Q1258" i="1"/>
  <c r="W1258" i="1"/>
  <c r="Q1624" i="1"/>
  <c r="W1624" i="1"/>
  <c r="Q268" i="1"/>
  <c r="W268" i="1"/>
  <c r="Q1581" i="1"/>
  <c r="W1581" i="1"/>
  <c r="Q1562" i="1"/>
  <c r="W1562" i="1"/>
  <c r="Q238" i="1"/>
  <c r="W238" i="1"/>
  <c r="Q1467" i="1"/>
  <c r="W1467" i="1"/>
  <c r="Q1690" i="1"/>
  <c r="W1690" i="1"/>
  <c r="Q3807" i="1"/>
  <c r="W3807" i="1"/>
  <c r="Q3287" i="1"/>
  <c r="W3287" i="1"/>
  <c r="Q3169" i="1"/>
  <c r="W3169" i="1"/>
  <c r="Q4558" i="1"/>
  <c r="W4558" i="1"/>
  <c r="Q3104" i="1"/>
  <c r="W3104" i="1"/>
  <c r="Q2701" i="1"/>
  <c r="W2701" i="1"/>
  <c r="Q4243" i="1"/>
  <c r="W4243" i="1"/>
  <c r="Q3799" i="1"/>
  <c r="W3799" i="1"/>
  <c r="Q4736" i="1"/>
  <c r="W4736" i="1"/>
  <c r="Q3089" i="1"/>
  <c r="W3089" i="1"/>
  <c r="Q3500" i="1"/>
  <c r="W3500" i="1"/>
  <c r="Q1438" i="1"/>
  <c r="W1438" i="1"/>
  <c r="Q4702" i="1"/>
  <c r="W4702" i="1"/>
  <c r="Q3012" i="1"/>
  <c r="W3012" i="1"/>
  <c r="Q56" i="1"/>
  <c r="W56" i="1"/>
  <c r="Q3448" i="1"/>
  <c r="W3448" i="1"/>
  <c r="Q4508" i="1"/>
  <c r="W4508" i="1"/>
  <c r="Q1405" i="1"/>
  <c r="W1405" i="1"/>
  <c r="Q3896" i="1"/>
  <c r="W3896" i="1"/>
  <c r="Q2072" i="1"/>
  <c r="W2072" i="1"/>
  <c r="Q2057" i="1"/>
  <c r="W2057" i="1"/>
  <c r="Q2042" i="1"/>
  <c r="W2042" i="1"/>
  <c r="Q933" i="1"/>
  <c r="W933" i="1"/>
  <c r="Q898" i="1"/>
  <c r="W898" i="1"/>
  <c r="Q4788" i="1"/>
  <c r="W4788" i="1"/>
  <c r="Q4728" i="1"/>
  <c r="W4728" i="1"/>
  <c r="Q4301" i="1"/>
  <c r="W4301" i="1"/>
  <c r="Q4207" i="1"/>
  <c r="W4207" i="1"/>
  <c r="Q3957" i="1"/>
  <c r="W3957" i="1"/>
  <c r="Q4829" i="1"/>
  <c r="W4829" i="1"/>
  <c r="Q4564" i="1"/>
  <c r="W4564" i="1"/>
  <c r="Q4794" i="1"/>
  <c r="W4794" i="1"/>
  <c r="Q3344" i="1"/>
  <c r="W3344" i="1"/>
  <c r="Q3296" i="1"/>
  <c r="W3296" i="1"/>
  <c r="Q4604" i="1"/>
  <c r="W4604" i="1"/>
  <c r="Q4551" i="1"/>
  <c r="W4551" i="1"/>
  <c r="Q4714" i="1"/>
  <c r="W4714" i="1"/>
  <c r="Q4302" i="1"/>
  <c r="W4302" i="1"/>
  <c r="Q4884" i="1"/>
  <c r="W4884" i="1"/>
  <c r="Q3968" i="1"/>
  <c r="W3968" i="1"/>
  <c r="Q4834" i="1"/>
  <c r="W4834" i="1"/>
  <c r="Q4573" i="1"/>
  <c r="W4573" i="1"/>
  <c r="Q3860" i="1"/>
  <c r="W3860" i="1"/>
  <c r="Q4228" i="1"/>
  <c r="W4228" i="1"/>
  <c r="Q4686" i="1"/>
  <c r="W4686" i="1"/>
  <c r="Q4797" i="1"/>
  <c r="W4797" i="1"/>
  <c r="Q4944" i="1"/>
  <c r="W4944" i="1"/>
  <c r="Q4597" i="1"/>
  <c r="W4597" i="1"/>
  <c r="Q3746" i="1"/>
  <c r="W3746" i="1"/>
  <c r="Q3203" i="1"/>
  <c r="W3203" i="1"/>
  <c r="Q3106" i="1"/>
  <c r="W3106" i="1"/>
  <c r="Q5053" i="1"/>
  <c r="W5053" i="1"/>
  <c r="Q4145" i="1"/>
  <c r="W4145" i="1"/>
  <c r="Q4805" i="1"/>
  <c r="W4805" i="1"/>
  <c r="Q2937" i="1"/>
  <c r="W2937" i="1"/>
  <c r="Q3353" i="1"/>
  <c r="W3353" i="1"/>
  <c r="Q5129" i="1"/>
  <c r="W5129" i="1"/>
  <c r="Q4106" i="1"/>
  <c r="W4106" i="1"/>
  <c r="Q4082" i="1"/>
  <c r="W4082" i="1"/>
  <c r="Q4018" i="1"/>
  <c r="W4018" i="1"/>
  <c r="Q3990" i="1"/>
  <c r="W3990" i="1"/>
  <c r="Q3477" i="1"/>
  <c r="W3477" i="1"/>
  <c r="Q3452" i="1"/>
  <c r="W3452" i="1"/>
  <c r="Q2455" i="1"/>
  <c r="W2455" i="1"/>
  <c r="Q3741" i="1"/>
  <c r="W3741" i="1"/>
  <c r="Q2926" i="1"/>
  <c r="W2926" i="1"/>
  <c r="Q2078" i="1"/>
  <c r="W2078" i="1"/>
  <c r="Q2248" i="1"/>
  <c r="W2248" i="1"/>
  <c r="Q5104" i="1"/>
  <c r="W5104" i="1"/>
  <c r="Q2210" i="1"/>
  <c r="W2210" i="1"/>
  <c r="Q2503" i="1"/>
  <c r="W2503" i="1"/>
  <c r="Q3788" i="1"/>
  <c r="W3788" i="1"/>
  <c r="Q1003" i="1"/>
  <c r="W1003" i="1"/>
  <c r="Q1060" i="1"/>
  <c r="W1060" i="1"/>
  <c r="Q2773" i="1"/>
  <c r="W2773" i="1"/>
  <c r="Q3868" i="1"/>
  <c r="W3868" i="1"/>
  <c r="Q3573" i="1"/>
  <c r="W3573" i="1"/>
  <c r="Q3543" i="1"/>
  <c r="W3543" i="1"/>
  <c r="Q3516" i="1"/>
  <c r="W3516" i="1"/>
  <c r="Q3143" i="1"/>
  <c r="W3143" i="1"/>
  <c r="Q4958" i="1"/>
  <c r="W4958" i="1"/>
  <c r="Q2574" i="1"/>
  <c r="W2574" i="1"/>
  <c r="Q1723" i="1"/>
  <c r="W1723" i="1"/>
  <c r="Q847" i="1"/>
  <c r="W847" i="1"/>
  <c r="Q811" i="1"/>
  <c r="W811" i="1"/>
  <c r="Q330" i="1"/>
  <c r="W330" i="1"/>
  <c r="Q422" i="1"/>
  <c r="W422" i="1"/>
  <c r="Q1743" i="1"/>
  <c r="W1743" i="1"/>
  <c r="Q1730" i="1"/>
  <c r="W1730" i="1"/>
  <c r="Q1951" i="1"/>
  <c r="W1951" i="1"/>
  <c r="Q1923" i="1"/>
  <c r="W1923" i="1"/>
  <c r="Q1887" i="1"/>
  <c r="W1887" i="1"/>
  <c r="Q296" i="1"/>
  <c r="W296" i="1"/>
  <c r="Q85" i="1"/>
  <c r="W85" i="1"/>
  <c r="Q70" i="1"/>
  <c r="W70" i="1"/>
  <c r="Q1373" i="1"/>
  <c r="W1373" i="1"/>
  <c r="Q1688" i="1"/>
  <c r="W1688" i="1"/>
  <c r="Q5164" i="1"/>
  <c r="W5164" i="1"/>
  <c r="Q5146" i="1"/>
  <c r="W5146" i="1"/>
  <c r="W1137" i="1"/>
  <c r="Q1280" i="1"/>
  <c r="W1280" i="1"/>
  <c r="Q1272" i="1"/>
  <c r="W1272" i="1"/>
  <c r="Q1986" i="1"/>
  <c r="W1986" i="1"/>
  <c r="Q5170" i="1"/>
  <c r="W5170" i="1"/>
  <c r="Q4503" i="1"/>
  <c r="W4503" i="1"/>
  <c r="Q1095" i="1"/>
  <c r="W1095" i="1"/>
  <c r="Q2912" i="1"/>
  <c r="W2912" i="1"/>
  <c r="Q3574" i="1"/>
  <c r="W3574" i="1"/>
  <c r="Q3534" i="1"/>
  <c r="W3534" i="1"/>
  <c r="Q3505" i="1"/>
  <c r="W3505" i="1"/>
  <c r="Q3869" i="1"/>
  <c r="W3869" i="1"/>
  <c r="Q2774" i="1"/>
  <c r="W2774" i="1"/>
  <c r="Q1046" i="1"/>
  <c r="W1046" i="1"/>
  <c r="Q1071" i="1"/>
  <c r="W1071" i="1"/>
  <c r="Q3047" i="1"/>
  <c r="W3047" i="1"/>
  <c r="Q1037" i="1"/>
  <c r="W1037" i="1"/>
  <c r="Q1023" i="1"/>
  <c r="W1023" i="1"/>
  <c r="Q2110" i="1"/>
  <c r="W2110" i="1"/>
  <c r="Q4168" i="1"/>
  <c r="W4168" i="1"/>
  <c r="Q3808" i="1"/>
  <c r="W3808" i="1"/>
  <c r="Q3908" i="1"/>
  <c r="W3908" i="1"/>
  <c r="Q5086" i="1"/>
  <c r="W5086" i="1"/>
  <c r="Q3445" i="1"/>
  <c r="W3445" i="1"/>
  <c r="Q3645" i="1"/>
  <c r="W3645" i="1"/>
  <c r="Q4731" i="1"/>
  <c r="W4731" i="1"/>
  <c r="Q3790" i="1"/>
  <c r="W3790" i="1"/>
  <c r="Q3606" i="1"/>
  <c r="W3606" i="1"/>
  <c r="Q4397" i="1"/>
  <c r="W4397" i="1"/>
  <c r="Q4871" i="1"/>
  <c r="W4871" i="1"/>
  <c r="Q4721" i="1"/>
  <c r="W4721" i="1"/>
  <c r="Q3793" i="1"/>
  <c r="W3793" i="1"/>
  <c r="Q4706" i="1"/>
  <c r="W4706" i="1"/>
  <c r="Q3762" i="1"/>
  <c r="W3762" i="1"/>
  <c r="Q3022" i="1"/>
  <c r="W3022" i="1"/>
  <c r="Q3276" i="1"/>
  <c r="W3276" i="1"/>
  <c r="Q2227" i="1"/>
  <c r="W2227" i="1"/>
  <c r="Q4516" i="1"/>
  <c r="W4516" i="1"/>
  <c r="Q4499" i="1"/>
  <c r="W4499" i="1"/>
  <c r="Q3657" i="1"/>
  <c r="W3657" i="1"/>
  <c r="Q3926" i="1"/>
  <c r="W3926" i="1"/>
  <c r="Q2997" i="1"/>
  <c r="W2997" i="1"/>
  <c r="Q3185" i="1"/>
  <c r="W3185" i="1"/>
  <c r="Q4430" i="1"/>
  <c r="W4430" i="1"/>
  <c r="Q2085" i="1"/>
  <c r="W2085" i="1"/>
  <c r="Q4967" i="1"/>
  <c r="W4967" i="1"/>
  <c r="Q1868" i="1"/>
  <c r="W1868" i="1"/>
  <c r="Q1485" i="1"/>
  <c r="W1485" i="1"/>
  <c r="Q1410" i="1"/>
  <c r="W1410" i="1"/>
  <c r="Q1296" i="1"/>
  <c r="W1296" i="1"/>
  <c r="Q2164" i="1"/>
  <c r="W2164" i="1"/>
  <c r="Q1164" i="1"/>
  <c r="W1164" i="1"/>
  <c r="W1142" i="1"/>
  <c r="Q1277" i="1"/>
  <c r="W1277" i="1"/>
  <c r="Q2560" i="1"/>
  <c r="W2560" i="1"/>
  <c r="Q5105" i="1"/>
  <c r="W5105" i="1"/>
  <c r="Q2325" i="1"/>
  <c r="W2325" i="1"/>
  <c r="Q4432" i="1"/>
  <c r="W4432" i="1"/>
  <c r="Q2083" i="1"/>
  <c r="W2083" i="1"/>
  <c r="Q2577" i="1"/>
  <c r="W2577" i="1"/>
  <c r="Q699" i="1"/>
  <c r="W699" i="1"/>
  <c r="Q1525" i="1"/>
  <c r="W1525" i="1"/>
  <c r="Q169" i="1"/>
  <c r="W169" i="1"/>
  <c r="Q1362" i="1"/>
  <c r="W1362" i="1"/>
  <c r="Q1298" i="1"/>
  <c r="W1298" i="1"/>
  <c r="Q7" i="1"/>
  <c r="W7" i="1"/>
  <c r="W1144" i="1"/>
  <c r="Q1270" i="1"/>
  <c r="W1270" i="1"/>
  <c r="Q3406" i="1"/>
  <c r="W3406" i="1"/>
  <c r="Q4646" i="1"/>
  <c r="W4646" i="1"/>
  <c r="Q5064" i="1"/>
  <c r="W5064" i="1"/>
  <c r="Q2798" i="1"/>
  <c r="W2798" i="1"/>
  <c r="Q3193" i="1"/>
  <c r="W3193" i="1"/>
  <c r="Q3350" i="1"/>
  <c r="W3350" i="1"/>
  <c r="Q2432" i="1"/>
  <c r="W2432" i="1"/>
  <c r="Q3843" i="1"/>
  <c r="W3843" i="1"/>
  <c r="Q3679" i="1"/>
  <c r="W3679" i="1"/>
  <c r="Q5135" i="1"/>
  <c r="W5135" i="1"/>
  <c r="Q2549" i="1"/>
  <c r="W2549" i="1"/>
  <c r="Q2777" i="1"/>
  <c r="W2777" i="1"/>
  <c r="Q3576" i="1"/>
  <c r="W3576" i="1"/>
  <c r="Q3529" i="1"/>
  <c r="W3529" i="1"/>
  <c r="Q2133" i="1"/>
  <c r="W2133" i="1"/>
  <c r="Q2593" i="1"/>
  <c r="W2593" i="1"/>
  <c r="Q836" i="1"/>
  <c r="W836" i="1"/>
  <c r="Q2710" i="1"/>
  <c r="W2710" i="1"/>
  <c r="Q3561" i="1"/>
  <c r="W3561" i="1"/>
  <c r="Q3144" i="1"/>
  <c r="W3144" i="1"/>
  <c r="Q1875" i="1"/>
  <c r="W1875" i="1"/>
  <c r="Q2411" i="1"/>
  <c r="W2411" i="1"/>
  <c r="Q1999" i="1"/>
  <c r="W1999" i="1"/>
  <c r="Q3589" i="1"/>
  <c r="W3589" i="1"/>
  <c r="Q3154" i="1"/>
  <c r="W3154" i="1"/>
  <c r="Q2076" i="1"/>
  <c r="W2076" i="1"/>
  <c r="Q2052" i="1"/>
  <c r="W2052" i="1"/>
  <c r="Q1722" i="1"/>
  <c r="W1722" i="1"/>
  <c r="Q3454" i="1"/>
  <c r="W3454" i="1"/>
  <c r="Q963" i="1"/>
  <c r="W963" i="1"/>
  <c r="Q3509" i="1"/>
  <c r="W3509" i="1"/>
  <c r="Q2113" i="1"/>
  <c r="W2113" i="1"/>
  <c r="Q2393" i="1"/>
  <c r="W2393" i="1"/>
  <c r="Q321" i="1"/>
  <c r="W321" i="1"/>
  <c r="Q1938" i="1"/>
  <c r="W1938" i="1"/>
  <c r="Q794" i="1"/>
  <c r="W794" i="1"/>
  <c r="Q1042" i="1"/>
  <c r="W1042" i="1"/>
  <c r="Q294" i="1"/>
  <c r="W294" i="1"/>
  <c r="Q1682" i="1"/>
  <c r="W1682" i="1"/>
  <c r="Q5024" i="1"/>
  <c r="W5024" i="1"/>
  <c r="Q1954" i="1"/>
  <c r="W1954" i="1"/>
  <c r="Q437" i="1"/>
  <c r="W437" i="1"/>
  <c r="Q223" i="1"/>
  <c r="W223" i="1"/>
  <c r="Q1502" i="1"/>
  <c r="W1502" i="1"/>
  <c r="Q1453" i="1"/>
  <c r="W1453" i="1"/>
  <c r="Q374" i="1"/>
  <c r="W374" i="1"/>
  <c r="Q1720" i="1"/>
  <c r="W1720" i="1"/>
  <c r="Q1673" i="1"/>
  <c r="W1673" i="1"/>
  <c r="Q1523" i="1"/>
  <c r="W1523" i="1"/>
  <c r="Q3569" i="1"/>
  <c r="W3569" i="1"/>
  <c r="Q1661" i="1"/>
  <c r="W1661" i="1"/>
  <c r="Q4991" i="1"/>
  <c r="W4991" i="1"/>
  <c r="Q1755" i="1"/>
  <c r="W1755" i="1"/>
  <c r="Q1516" i="1"/>
  <c r="W1516" i="1"/>
  <c r="Q108" i="1"/>
  <c r="W108" i="1"/>
  <c r="Q1415" i="1"/>
  <c r="W1415" i="1"/>
  <c r="Q1311" i="1"/>
  <c r="W1311" i="1"/>
  <c r="Q2021" i="1"/>
  <c r="W2021" i="1"/>
  <c r="Q664" i="1"/>
  <c r="W664" i="1"/>
  <c r="Q632" i="1"/>
  <c r="W632" i="1"/>
  <c r="Q602" i="1"/>
  <c r="W602" i="1"/>
  <c r="Q573" i="1"/>
  <c r="W573" i="1"/>
  <c r="Q542" i="1"/>
  <c r="W542" i="1"/>
  <c r="Q511" i="1"/>
  <c r="W511" i="1"/>
  <c r="Q480" i="1"/>
  <c r="W480" i="1"/>
  <c r="Q435" i="1"/>
  <c r="W435" i="1"/>
  <c r="Q163" i="1"/>
  <c r="W163" i="1"/>
  <c r="Q1987" i="1"/>
  <c r="W1987" i="1"/>
  <c r="Q337" i="1"/>
  <c r="W337" i="1"/>
  <c r="Q5025" i="1"/>
  <c r="W5025" i="1"/>
  <c r="Q444" i="1"/>
  <c r="W444" i="1"/>
  <c r="Q1121" i="1"/>
  <c r="W1121" i="1"/>
  <c r="Q1532" i="1"/>
  <c r="W1532" i="1"/>
  <c r="Q68" i="1"/>
  <c r="W68" i="1"/>
  <c r="Q123" i="1"/>
  <c r="W123" i="1"/>
  <c r="Q1686" i="1"/>
  <c r="W1686" i="1"/>
  <c r="Q1194" i="1"/>
  <c r="W1194" i="1"/>
  <c r="Q1104" i="1"/>
  <c r="W1104" i="1"/>
  <c r="Q184" i="1"/>
  <c r="W184" i="1"/>
  <c r="Q1231" i="1"/>
  <c r="W1231" i="1"/>
  <c r="Q1117" i="1"/>
  <c r="W1117" i="1"/>
  <c r="Q100" i="1"/>
  <c r="W100" i="1"/>
  <c r="Q137" i="1"/>
  <c r="W137" i="1"/>
  <c r="Q132" i="1"/>
  <c r="W132" i="1"/>
  <c r="Q347" i="1"/>
  <c r="W347" i="1"/>
  <c r="Q1186" i="1"/>
  <c r="W1186" i="1"/>
  <c r="Q5174" i="1"/>
  <c r="W5174" i="1"/>
  <c r="Q232" i="1"/>
  <c r="W232" i="1"/>
  <c r="Q1249" i="1"/>
  <c r="W1249" i="1"/>
  <c r="Q1437" i="1"/>
  <c r="W1437" i="1"/>
  <c r="Q1309" i="1"/>
  <c r="W1309" i="1"/>
  <c r="Q1220" i="1"/>
  <c r="W1220" i="1"/>
  <c r="Q1111" i="1"/>
  <c r="W1111" i="1"/>
  <c r="Q1402" i="1"/>
  <c r="W1402" i="1"/>
  <c r="Q4379" i="1"/>
  <c r="W4379" i="1"/>
  <c r="Q4182" i="1"/>
  <c r="W4182" i="1"/>
  <c r="Q3862" i="1"/>
  <c r="W3862" i="1"/>
  <c r="Q3435" i="1"/>
  <c r="W3435" i="1"/>
  <c r="Q3609" i="1"/>
  <c r="W3609" i="1"/>
  <c r="Q3220" i="1"/>
  <c r="W3220" i="1"/>
  <c r="Q3345" i="1"/>
  <c r="W3345" i="1"/>
  <c r="Q3753" i="1"/>
  <c r="W3753" i="1"/>
  <c r="Q2951" i="1"/>
  <c r="W2951" i="1"/>
  <c r="Q4519" i="1"/>
  <c r="W4519" i="1"/>
  <c r="Q4443" i="1"/>
  <c r="W4443" i="1"/>
  <c r="Q4242" i="1"/>
  <c r="W4242" i="1"/>
  <c r="Q4203" i="1"/>
  <c r="W4203" i="1"/>
  <c r="Q4170" i="1"/>
  <c r="W4170" i="1"/>
  <c r="Q2970" i="1"/>
  <c r="W2970" i="1"/>
  <c r="Q4385" i="1"/>
  <c r="W4385" i="1"/>
  <c r="Q4644" i="1"/>
  <c r="W4644" i="1"/>
  <c r="Q3396" i="1"/>
  <c r="W3396" i="1"/>
  <c r="Q3688" i="1"/>
  <c r="W3688" i="1"/>
  <c r="Q3601" i="1"/>
  <c r="W3601" i="1"/>
  <c r="Q2719" i="1"/>
  <c r="W2719" i="1"/>
  <c r="Q4505" i="1"/>
  <c r="W4505" i="1"/>
  <c r="Q3824" i="1"/>
  <c r="W3824" i="1"/>
  <c r="Q3806" i="1"/>
  <c r="W3806" i="1"/>
  <c r="Q4603" i="1"/>
  <c r="W4603" i="1"/>
  <c r="Q3232" i="1"/>
  <c r="W3232" i="1"/>
  <c r="Q3305" i="1"/>
  <c r="W3305" i="1"/>
  <c r="Q4123" i="1"/>
  <c r="W4123" i="1"/>
  <c r="Q3314" i="1"/>
  <c r="W3314" i="1"/>
  <c r="Q2362" i="1"/>
  <c r="W2362" i="1"/>
  <c r="Q2211" i="1"/>
  <c r="W2211" i="1"/>
  <c r="Q1028" i="1"/>
  <c r="W1028" i="1"/>
  <c r="Q4103" i="1"/>
  <c r="W4103" i="1"/>
  <c r="Q3993" i="1"/>
  <c r="W3993" i="1"/>
  <c r="Q3369" i="1"/>
  <c r="W3369" i="1"/>
  <c r="Q2189" i="1"/>
  <c r="W2189" i="1"/>
  <c r="Q3084" i="1"/>
  <c r="W3084" i="1"/>
  <c r="Q3844" i="1"/>
  <c r="W3844" i="1"/>
  <c r="Q4121" i="1"/>
  <c r="W4121" i="1"/>
  <c r="Q2664" i="1"/>
  <c r="W2664" i="1"/>
  <c r="Q2632" i="1"/>
  <c r="W2632" i="1"/>
  <c r="Q2935" i="1"/>
  <c r="W2935" i="1"/>
  <c r="Q5106" i="1"/>
  <c r="W5106" i="1"/>
  <c r="Q2259" i="1"/>
  <c r="W2259" i="1"/>
  <c r="Q1078" i="1"/>
  <c r="W1078" i="1"/>
  <c r="Q1069" i="1"/>
  <c r="W1069" i="1"/>
  <c r="Q3998" i="1"/>
  <c r="W3998" i="1"/>
  <c r="Q2842" i="1"/>
  <c r="W2842" i="1"/>
  <c r="Q2523" i="1"/>
  <c r="W2523" i="1"/>
  <c r="Q2341" i="1"/>
  <c r="W2341" i="1"/>
  <c r="Q2205" i="1"/>
  <c r="W2205" i="1"/>
  <c r="Q3045" i="1"/>
  <c r="W3045" i="1"/>
  <c r="Q3562" i="1"/>
  <c r="W3562" i="1"/>
  <c r="Q2116" i="1"/>
  <c r="W2116" i="1"/>
  <c r="Q695" i="1"/>
  <c r="W695" i="1"/>
  <c r="Q663" i="1"/>
  <c r="W663" i="1"/>
  <c r="Q631" i="1"/>
  <c r="W631" i="1"/>
  <c r="Q601" i="1"/>
  <c r="W601" i="1"/>
  <c r="Q572" i="1"/>
  <c r="W572" i="1"/>
  <c r="Q541" i="1"/>
  <c r="W541" i="1"/>
  <c r="Q510" i="1"/>
  <c r="W510" i="1"/>
  <c r="Q951" i="1"/>
  <c r="W951" i="1"/>
  <c r="Q674" i="1"/>
  <c r="W674" i="1"/>
  <c r="Q642" i="1"/>
  <c r="W642" i="1"/>
  <c r="Q612" i="1"/>
  <c r="W612" i="1"/>
  <c r="Q583" i="1"/>
  <c r="W583" i="1"/>
  <c r="Q552" i="1"/>
  <c r="W552" i="1"/>
  <c r="Q521" i="1"/>
  <c r="W521" i="1"/>
  <c r="Q2398" i="1"/>
  <c r="W2398" i="1"/>
  <c r="Q943" i="1"/>
  <c r="W943" i="1"/>
  <c r="Q1721" i="1"/>
  <c r="W1721" i="1"/>
  <c r="Q397" i="1"/>
  <c r="W397" i="1"/>
  <c r="Q1756" i="1"/>
  <c r="W1756" i="1"/>
  <c r="Q1507" i="1"/>
  <c r="W1507" i="1"/>
  <c r="Q1409" i="1"/>
  <c r="W1409" i="1"/>
  <c r="Q1243" i="1"/>
  <c r="W1243" i="1"/>
  <c r="Q1618" i="1"/>
  <c r="W1618" i="1"/>
  <c r="Q1596" i="1"/>
  <c r="W1596" i="1"/>
  <c r="Q817" i="1"/>
  <c r="W817" i="1"/>
  <c r="Q256" i="1"/>
  <c r="W256" i="1"/>
  <c r="Q490" i="1"/>
  <c r="W490" i="1"/>
  <c r="Q461" i="1"/>
  <c r="W461" i="1"/>
  <c r="Q1728" i="1"/>
  <c r="W1728" i="1"/>
  <c r="Q715" i="1"/>
  <c r="W715" i="1"/>
  <c r="Q4984" i="1"/>
  <c r="W4984" i="1"/>
  <c r="Q428" i="1"/>
  <c r="W428" i="1"/>
  <c r="Q152" i="1"/>
  <c r="W152" i="1"/>
  <c r="Q1399" i="1"/>
  <c r="W1399" i="1"/>
  <c r="Q5163" i="1"/>
  <c r="W5163" i="1"/>
  <c r="Q1545" i="1"/>
  <c r="W1545" i="1"/>
  <c r="Q485" i="1"/>
  <c r="W485" i="1"/>
  <c r="Q456" i="1"/>
  <c r="W456" i="1"/>
  <c r="Q323" i="1"/>
  <c r="W323" i="1"/>
  <c r="Q303" i="1"/>
  <c r="W303" i="1"/>
  <c r="Q1368" i="1"/>
  <c r="W1368" i="1"/>
  <c r="Q38" i="1"/>
  <c r="W38" i="1"/>
  <c r="Q1656" i="1"/>
  <c r="W1656" i="1"/>
  <c r="Q274" i="1"/>
  <c r="W274" i="1"/>
  <c r="Q1590" i="1"/>
  <c r="W1590" i="1"/>
  <c r="Q4300" i="1"/>
  <c r="W4300" i="1"/>
  <c r="Q4164" i="1"/>
  <c r="W4164" i="1"/>
  <c r="Q4749" i="1"/>
  <c r="W4749" i="1"/>
  <c r="Q2801" i="1"/>
  <c r="W2801" i="1"/>
  <c r="Q2608" i="1"/>
  <c r="W2608" i="1"/>
  <c r="Q3211" i="1"/>
  <c r="W3211" i="1"/>
  <c r="Q923" i="1"/>
  <c r="W923" i="1"/>
  <c r="Q2088" i="1"/>
  <c r="W2088" i="1"/>
  <c r="Q3767" i="1"/>
  <c r="W3767" i="1"/>
  <c r="Q3759" i="1"/>
  <c r="W3759" i="1"/>
  <c r="Q3004" i="1"/>
  <c r="W3004" i="1"/>
  <c r="Q2895" i="1"/>
  <c r="W2895" i="1"/>
  <c r="Q2492" i="1"/>
  <c r="W2492" i="1"/>
  <c r="Q2744" i="1"/>
  <c r="W2744" i="1"/>
  <c r="Q4474" i="1"/>
  <c r="W4474" i="1"/>
  <c r="Q4822" i="1"/>
  <c r="W4822" i="1"/>
  <c r="Q2964" i="1"/>
  <c r="W2964" i="1"/>
  <c r="Q3210" i="1"/>
  <c r="W3210" i="1"/>
  <c r="Q2386" i="1"/>
  <c r="W2386" i="1"/>
  <c r="Q3481" i="1"/>
  <c r="W3481" i="1"/>
  <c r="Q3331" i="1"/>
  <c r="W3331" i="1"/>
  <c r="Q1076" i="1"/>
  <c r="W1076" i="1"/>
  <c r="Q4316" i="1"/>
  <c r="W4316" i="1"/>
  <c r="Q3750" i="1"/>
  <c r="W3750" i="1"/>
  <c r="Q3464" i="1"/>
  <c r="W3464" i="1"/>
  <c r="Q4675" i="1"/>
  <c r="W4675" i="1"/>
  <c r="Q4744" i="1"/>
  <c r="W4744" i="1"/>
  <c r="Q3801" i="1"/>
  <c r="W3801" i="1"/>
  <c r="Q4593" i="1"/>
  <c r="W4593" i="1"/>
  <c r="Q2671" i="1"/>
  <c r="W2671" i="1"/>
  <c r="Q2735" i="1"/>
  <c r="W2735" i="1"/>
  <c r="Q2159" i="1"/>
  <c r="W2159" i="1"/>
  <c r="Q3186" i="1"/>
  <c r="W3186" i="1"/>
  <c r="Q2093" i="1"/>
  <c r="W2093" i="1"/>
  <c r="Q641" i="1"/>
  <c r="W641" i="1"/>
  <c r="Q611" i="1"/>
  <c r="W611" i="1"/>
  <c r="Q582" i="1"/>
  <c r="W582" i="1"/>
  <c r="Q551" i="1"/>
  <c r="W551" i="1"/>
  <c r="Q520" i="1"/>
  <c r="W520" i="1"/>
  <c r="Q488" i="1"/>
  <c r="W488" i="1"/>
  <c r="Q459" i="1"/>
  <c r="W459" i="1"/>
  <c r="Q1828" i="1"/>
  <c r="W1828" i="1"/>
  <c r="Q1812" i="1"/>
  <c r="W1812" i="1"/>
  <c r="Q1798" i="1"/>
  <c r="W1798" i="1"/>
  <c r="Q1782" i="1"/>
  <c r="W1782" i="1"/>
  <c r="Q1854" i="1"/>
  <c r="W1854" i="1"/>
  <c r="Q3150" i="1"/>
  <c r="W3150" i="1"/>
  <c r="Q1848" i="1"/>
  <c r="W1848" i="1"/>
  <c r="Q1834" i="1"/>
  <c r="W1834" i="1"/>
  <c r="Q1816" i="1"/>
  <c r="W1816" i="1"/>
  <c r="Q747" i="1"/>
  <c r="W747" i="1"/>
  <c r="Q1785" i="1"/>
  <c r="W1785" i="1"/>
  <c r="Q1936" i="1"/>
  <c r="W1936" i="1"/>
  <c r="Q803" i="1"/>
  <c r="W803" i="1"/>
  <c r="Q1497" i="1"/>
  <c r="W1497" i="1"/>
  <c r="Q45" i="1"/>
  <c r="W45" i="1"/>
  <c r="Q790" i="1"/>
  <c r="W790" i="1"/>
  <c r="Q1387" i="1"/>
  <c r="W1387" i="1"/>
  <c r="Q1627" i="1"/>
  <c r="W1627" i="1"/>
  <c r="Q270" i="1"/>
  <c r="W270" i="1"/>
  <c r="Q1583" i="1"/>
  <c r="W1583" i="1"/>
  <c r="Q427" i="1"/>
  <c r="W427" i="1"/>
  <c r="Q1120" i="1"/>
  <c r="W1120" i="1"/>
  <c r="Q4389" i="1"/>
  <c r="W4389" i="1"/>
  <c r="Q4257" i="1"/>
  <c r="W4257" i="1"/>
  <c r="Q3682" i="1"/>
  <c r="W3682" i="1"/>
  <c r="Q4915" i="1"/>
  <c r="W4915" i="1"/>
  <c r="Q3708" i="1"/>
  <c r="W3708" i="1"/>
  <c r="Q3262" i="1"/>
  <c r="W3262" i="1"/>
  <c r="Q4032" i="1"/>
  <c r="W4032" i="1"/>
  <c r="Q3001" i="1"/>
  <c r="W3001" i="1"/>
  <c r="Q4000" i="1"/>
  <c r="W4000" i="1"/>
  <c r="Q2356" i="1"/>
  <c r="W2356" i="1"/>
  <c r="Q1993" i="1"/>
  <c r="W1993" i="1"/>
  <c r="Q3147" i="1"/>
  <c r="W3147" i="1"/>
  <c r="Q708" i="1"/>
  <c r="W708" i="1"/>
  <c r="Q677" i="1"/>
  <c r="W677" i="1"/>
  <c r="Q860" i="1"/>
  <c r="W860" i="1"/>
  <c r="Q978" i="1"/>
  <c r="W978" i="1"/>
  <c r="Q1494" i="1"/>
  <c r="W1494" i="1"/>
  <c r="Q5121" i="1"/>
  <c r="W5121" i="1"/>
  <c r="Q3030" i="1"/>
  <c r="W3030" i="1"/>
  <c r="Q1580" i="1"/>
  <c r="W1580" i="1"/>
  <c r="Q1571" i="1"/>
  <c r="W1571" i="1"/>
  <c r="Q1561" i="1"/>
  <c r="W1561" i="1"/>
  <c r="Q244" i="1"/>
  <c r="W244" i="1"/>
  <c r="Q1643" i="1"/>
  <c r="W1643" i="1"/>
  <c r="Q1256" i="1"/>
  <c r="W1256" i="1"/>
  <c r="Q279" i="1"/>
  <c r="W279" i="1"/>
  <c r="Q1602" i="1"/>
  <c r="W1602" i="1"/>
  <c r="Q1577" i="1"/>
  <c r="W1577" i="1"/>
  <c r="Q247" i="1"/>
  <c r="W247" i="1"/>
  <c r="W1135" i="1"/>
  <c r="Q1435" i="1"/>
  <c r="W1435" i="1"/>
  <c r="Q346" i="1"/>
  <c r="W346" i="1"/>
  <c r="Q3618" i="1"/>
  <c r="W3618" i="1"/>
  <c r="Q3301" i="1"/>
  <c r="W3301" i="1"/>
  <c r="Q3167" i="1"/>
  <c r="W3167" i="1"/>
  <c r="Q4933" i="1"/>
  <c r="W4933" i="1"/>
  <c r="Q5083" i="1"/>
  <c r="W5083" i="1"/>
  <c r="Q1052" i="1"/>
  <c r="W1052" i="1"/>
  <c r="Q4870" i="1"/>
  <c r="W4870" i="1"/>
  <c r="Q3858" i="1"/>
  <c r="W3858" i="1"/>
  <c r="Q3204" i="1"/>
  <c r="W3204" i="1"/>
  <c r="Q3639" i="1"/>
  <c r="W3639" i="1"/>
  <c r="Q844" i="1"/>
  <c r="W844" i="1"/>
  <c r="Q1719" i="1"/>
  <c r="W1719" i="1"/>
  <c r="Q4556" i="1"/>
  <c r="W4556" i="1"/>
  <c r="Q2494" i="1"/>
  <c r="W2494" i="1"/>
  <c r="Q1262" i="1"/>
  <c r="W1262" i="1"/>
  <c r="Q2374" i="1"/>
  <c r="W2374" i="1"/>
  <c r="Q4286" i="1"/>
  <c r="W4286" i="1"/>
  <c r="Q1364" i="1"/>
  <c r="W1364" i="1"/>
  <c r="Q2525" i="1"/>
  <c r="W2525" i="1"/>
  <c r="Q2070" i="1"/>
  <c r="W2070" i="1"/>
  <c r="Q2055" i="1"/>
  <c r="W2055" i="1"/>
  <c r="Q2040" i="1"/>
  <c r="W2040" i="1"/>
  <c r="Q2025" i="1"/>
  <c r="W2025" i="1"/>
  <c r="Q893" i="1"/>
  <c r="W893" i="1"/>
  <c r="Q1200" i="1"/>
  <c r="W1200" i="1"/>
  <c r="Q4490" i="1"/>
  <c r="W4490" i="1"/>
  <c r="Q4297" i="1"/>
  <c r="W4297" i="1"/>
  <c r="Q4760" i="1"/>
  <c r="W4760" i="1"/>
  <c r="Q3949" i="1"/>
  <c r="W3949" i="1"/>
  <c r="Q3825" i="1"/>
  <c r="W3825" i="1"/>
  <c r="Q4560" i="1"/>
  <c r="W4560" i="1"/>
  <c r="Q4625" i="1"/>
  <c r="W4625" i="1"/>
  <c r="Q3434" i="1"/>
  <c r="W3434" i="1"/>
  <c r="Q4178" i="1"/>
  <c r="W4178" i="1"/>
  <c r="Q4600" i="1"/>
  <c r="W4600" i="1"/>
  <c r="Q4487" i="1"/>
  <c r="W4487" i="1"/>
  <c r="Q4712" i="1"/>
  <c r="W4712" i="1"/>
  <c r="Q4296" i="1"/>
  <c r="W4296" i="1"/>
  <c r="Q4496" i="1"/>
  <c r="W4496" i="1"/>
  <c r="Q4201" i="1"/>
  <c r="W4201" i="1"/>
  <c r="Q4832" i="1"/>
  <c r="W4832" i="1"/>
  <c r="Q4571" i="1"/>
  <c r="W4571" i="1"/>
  <c r="Q3778" i="1"/>
  <c r="W3778" i="1"/>
  <c r="Q3400" i="1"/>
  <c r="W3400" i="1"/>
  <c r="Q3637" i="1"/>
  <c r="W3637" i="1"/>
  <c r="Q4795" i="1"/>
  <c r="W4795" i="1"/>
  <c r="Q4175" i="1"/>
  <c r="W4175" i="1"/>
  <c r="Q4595" i="1"/>
  <c r="W4595" i="1"/>
  <c r="Q3290" i="1"/>
  <c r="W3290" i="1"/>
  <c r="Q3303" i="1"/>
  <c r="W3303" i="1"/>
  <c r="Q5081" i="1"/>
  <c r="W5081" i="1"/>
  <c r="Q5051" i="1"/>
  <c r="W5051" i="1"/>
  <c r="Q3404" i="1"/>
  <c r="W3404" i="1"/>
  <c r="Q4803" i="1"/>
  <c r="W4803" i="1"/>
  <c r="Q3265" i="1"/>
  <c r="W3265" i="1"/>
  <c r="Q3648" i="1"/>
  <c r="W3648" i="1"/>
  <c r="Q4138" i="1"/>
  <c r="W4138" i="1"/>
  <c r="Q4102" i="1"/>
  <c r="W4102" i="1"/>
  <c r="Q4074" i="1"/>
  <c r="W4074" i="1"/>
  <c r="Q4016" i="1"/>
  <c r="W4016" i="1"/>
  <c r="Q3986" i="1"/>
  <c r="W3986" i="1"/>
  <c r="Q3473" i="1"/>
  <c r="W3473" i="1"/>
  <c r="Q3450" i="1"/>
  <c r="W3450" i="1"/>
  <c r="Q2453" i="1"/>
  <c r="W2453" i="1"/>
  <c r="Q3739" i="1"/>
  <c r="W3739" i="1"/>
  <c r="Q2924" i="1"/>
  <c r="W2924" i="1"/>
  <c r="Q2287" i="1"/>
  <c r="W2287" i="1"/>
  <c r="Q2255" i="1"/>
  <c r="W2255" i="1"/>
  <c r="Q5102" i="1"/>
  <c r="W5102" i="1"/>
  <c r="Q2200" i="1"/>
  <c r="W2200" i="1"/>
  <c r="Q3190" i="1"/>
  <c r="W3190" i="1"/>
  <c r="Q1088" i="1"/>
  <c r="W1088" i="1"/>
  <c r="Q2012" i="1"/>
  <c r="W2012" i="1"/>
  <c r="Q1058" i="1"/>
  <c r="W1058" i="1"/>
  <c r="Q1051" i="1"/>
  <c r="W1051" i="1"/>
  <c r="Q966" i="1"/>
  <c r="W966" i="1"/>
  <c r="Q3571" i="1"/>
  <c r="W3571" i="1"/>
  <c r="Q3541" i="1"/>
  <c r="W3541" i="1"/>
  <c r="Q3514" i="1"/>
  <c r="W3514" i="1"/>
  <c r="Q3135" i="1"/>
  <c r="W3135" i="1"/>
  <c r="Q2596" i="1"/>
  <c r="W2596" i="1"/>
  <c r="Q1018" i="1"/>
  <c r="W1018" i="1"/>
  <c r="Q871" i="1"/>
  <c r="W871" i="1"/>
  <c r="Q845" i="1"/>
  <c r="W845" i="1"/>
  <c r="Q1853" i="1"/>
  <c r="W1853" i="1"/>
  <c r="Q324" i="1"/>
  <c r="W324" i="1"/>
  <c r="Q419" i="1"/>
  <c r="W419" i="1"/>
  <c r="Q408" i="1"/>
  <c r="W408" i="1"/>
  <c r="Q1727" i="1"/>
  <c r="W1727" i="1"/>
  <c r="Q1949" i="1"/>
  <c r="W1949" i="1"/>
  <c r="Q1921" i="1"/>
  <c r="W1921" i="1"/>
  <c r="Q1885" i="1"/>
  <c r="W1885" i="1"/>
  <c r="Q1634" i="1"/>
  <c r="W1634" i="1"/>
  <c r="Q83" i="1"/>
  <c r="W83" i="1"/>
  <c r="Q1404" i="1"/>
  <c r="W1404" i="1"/>
  <c r="Q1705" i="1"/>
  <c r="W1705" i="1"/>
  <c r="Q1165" i="1"/>
  <c r="W1165" i="1"/>
  <c r="Q5162" i="1"/>
  <c r="W5162" i="1"/>
  <c r="Q5145" i="1"/>
  <c r="W5145" i="1"/>
  <c r="W1133" i="1"/>
  <c r="Q1279" i="1"/>
  <c r="W1279" i="1"/>
  <c r="Q1271" i="1"/>
  <c r="W1271" i="1"/>
  <c r="Q1395" i="1"/>
  <c r="W1395" i="1"/>
  <c r="Q4498" i="1"/>
  <c r="W4498" i="1"/>
  <c r="Q1000" i="1"/>
  <c r="W1000" i="1"/>
  <c r="Q956" i="1"/>
  <c r="W956" i="1"/>
  <c r="Q1061" i="1"/>
  <c r="W1061" i="1"/>
  <c r="Q3568" i="1"/>
  <c r="W3568" i="1"/>
  <c r="Q3531" i="1"/>
  <c r="W3531" i="1"/>
  <c r="Q3501" i="1"/>
  <c r="W3501" i="1"/>
  <c r="Q1059" i="1"/>
  <c r="W1059" i="1"/>
  <c r="Q1054" i="1"/>
  <c r="W1054" i="1"/>
  <c r="Q2742" i="1"/>
  <c r="W2742" i="1"/>
  <c r="Q3072" i="1"/>
  <c r="W3072" i="1"/>
  <c r="Q3042" i="1"/>
  <c r="W3042" i="1"/>
  <c r="Q1035" i="1"/>
  <c r="W1035" i="1"/>
  <c r="Q1001" i="1"/>
  <c r="W1001" i="1"/>
  <c r="Q4673" i="1"/>
  <c r="W4673" i="1"/>
  <c r="Q4723" i="1"/>
  <c r="W4723" i="1"/>
  <c r="Q4188" i="1"/>
  <c r="W4188" i="1"/>
  <c r="Q3713" i="1"/>
  <c r="W3713" i="1"/>
  <c r="Q3493" i="1"/>
  <c r="W3493" i="1"/>
  <c r="Q4148" i="1"/>
  <c r="W4148" i="1"/>
  <c r="Q3111" i="1"/>
  <c r="W3111" i="1"/>
  <c r="Q4868" i="1"/>
  <c r="W4868" i="1"/>
  <c r="Q3856" i="1"/>
  <c r="W3856" i="1"/>
  <c r="Q3602" i="1"/>
  <c r="W3602" i="1"/>
  <c r="Q4393" i="1"/>
  <c r="W4393" i="1"/>
  <c r="Q4867" i="1"/>
  <c r="W4867" i="1"/>
  <c r="Q4158" i="1"/>
  <c r="W4158" i="1"/>
  <c r="Q3855" i="1"/>
  <c r="W3855" i="1"/>
  <c r="Q4921" i="1"/>
  <c r="W4921" i="1"/>
  <c r="Q3624" i="1"/>
  <c r="W3624" i="1"/>
  <c r="Q3352" i="1"/>
  <c r="W3352" i="1"/>
  <c r="Q5074" i="1"/>
  <c r="W5074" i="1"/>
  <c r="Q2223" i="1"/>
  <c r="W2223" i="1"/>
  <c r="Q4512" i="1"/>
  <c r="W4512" i="1"/>
  <c r="Q4874" i="1"/>
  <c r="W4874" i="1"/>
  <c r="Q4213" i="1"/>
  <c r="W4213" i="1"/>
  <c r="Q4773" i="1"/>
  <c r="W4773" i="1"/>
  <c r="Q3608" i="1"/>
  <c r="W3608" i="1"/>
  <c r="Q3714" i="1"/>
  <c r="W3714" i="1"/>
  <c r="Q4427" i="1"/>
  <c r="W4427" i="1"/>
  <c r="Q2004" i="1"/>
  <c r="W2004" i="1"/>
  <c r="Q4963" i="1"/>
  <c r="W4963" i="1"/>
  <c r="Q393" i="1"/>
  <c r="W393" i="1"/>
  <c r="Q1483" i="1"/>
  <c r="W1483" i="1"/>
  <c r="Q1407" i="1"/>
  <c r="W1407" i="1"/>
  <c r="Q1292" i="1"/>
  <c r="W1292" i="1"/>
  <c r="Q2077" i="1"/>
  <c r="W2077" i="1"/>
  <c r="Q1127" i="1"/>
  <c r="W1127" i="1"/>
  <c r="W1138" i="1"/>
  <c r="Q1275" i="1"/>
  <c r="W1275" i="1"/>
  <c r="Q2617" i="1"/>
  <c r="W2617" i="1"/>
  <c r="Q2367" i="1"/>
  <c r="W2367" i="1"/>
  <c r="Q2317" i="1"/>
  <c r="W2317" i="1"/>
  <c r="Q4418" i="1"/>
  <c r="W4418" i="1"/>
  <c r="Q2005" i="1"/>
  <c r="W2005" i="1"/>
  <c r="Q2573" i="1"/>
  <c r="W2573" i="1"/>
  <c r="Q696" i="1"/>
  <c r="W696" i="1"/>
  <c r="Q219" i="1"/>
  <c r="W219" i="1"/>
  <c r="Q1459" i="1"/>
  <c r="W1459" i="1"/>
  <c r="Q1354" i="1"/>
  <c r="W1354" i="1"/>
  <c r="Q1290" i="1"/>
  <c r="W1290" i="1"/>
  <c r="Q1172" i="1"/>
  <c r="W1172" i="1"/>
  <c r="W1136" i="1"/>
  <c r="Q3721" i="1"/>
  <c r="W3721" i="1"/>
  <c r="Q3191" i="1"/>
  <c r="W3191" i="1"/>
  <c r="Q4635" i="1"/>
  <c r="W4635" i="1"/>
  <c r="Q5060" i="1"/>
  <c r="W5060" i="1"/>
  <c r="Q2794" i="1"/>
  <c r="W2794" i="1"/>
  <c r="Q2809" i="1"/>
  <c r="W2809" i="1"/>
  <c r="Q3289" i="1"/>
  <c r="W3289" i="1"/>
  <c r="Q2985" i="1"/>
  <c r="W2985" i="1"/>
  <c r="Q3839" i="1"/>
  <c r="W3839" i="1"/>
  <c r="Q4725" i="1"/>
  <c r="W4725" i="1"/>
  <c r="Q2733" i="1"/>
  <c r="W2733" i="1"/>
  <c r="Q1396" i="1"/>
  <c r="W1396" i="1"/>
  <c r="Q1253" i="1"/>
  <c r="W1253" i="1"/>
  <c r="Q1180" i="1"/>
  <c r="W1180" i="1"/>
  <c r="Q5154" i="1"/>
  <c r="W5154" i="1"/>
  <c r="Q1537" i="1"/>
  <c r="W1537" i="1"/>
  <c r="Q23" i="1"/>
  <c r="W23" i="1"/>
  <c r="Q150" i="1"/>
  <c r="W150" i="1"/>
  <c r="Q1403" i="1"/>
  <c r="W1403" i="1"/>
  <c r="Q1217" i="1"/>
  <c r="W1217" i="1"/>
  <c r="Q1528" i="1"/>
  <c r="W1528" i="1"/>
  <c r="Q8" i="1"/>
  <c r="W8" i="1"/>
  <c r="Q4339" i="1"/>
  <c r="W4339" i="1"/>
  <c r="Q4534" i="1"/>
  <c r="W4534" i="1"/>
  <c r="Q3779" i="1"/>
  <c r="W3779" i="1"/>
  <c r="Q3431" i="1"/>
  <c r="W3431" i="1"/>
  <c r="Q4171" i="1"/>
  <c r="W4171" i="1"/>
  <c r="Q3381" i="1"/>
  <c r="W3381" i="1"/>
  <c r="Q4801" i="1"/>
  <c r="W4801" i="1"/>
  <c r="Q3270" i="1"/>
  <c r="W3270" i="1"/>
  <c r="Q3002" i="1"/>
  <c r="W3002" i="1"/>
  <c r="Q4515" i="1"/>
  <c r="W4515" i="1"/>
  <c r="Q4282" i="1"/>
  <c r="W4282" i="1"/>
  <c r="Q4238" i="1"/>
  <c r="W4238" i="1"/>
  <c r="Q4216" i="1"/>
  <c r="W4216" i="1"/>
  <c r="Q3715" i="1"/>
  <c r="W3715" i="1"/>
  <c r="Q2751" i="1"/>
  <c r="W2751" i="1"/>
  <c r="Q4381" i="1"/>
  <c r="W4381" i="1"/>
  <c r="Q4274" i="1"/>
  <c r="W4274" i="1"/>
  <c r="Q4666" i="1"/>
  <c r="W4666" i="1"/>
  <c r="Q4568" i="1"/>
  <c r="W4568" i="1"/>
  <c r="Q3304" i="1"/>
  <c r="W3304" i="1"/>
  <c r="Q3676" i="1"/>
  <c r="W3676" i="1"/>
  <c r="Q4865" i="1"/>
  <c r="W4865" i="1"/>
  <c r="Q4214" i="1"/>
  <c r="W4214" i="1"/>
  <c r="Q3610" i="1"/>
  <c r="W3610" i="1"/>
  <c r="Q3747" i="1"/>
  <c r="W3747" i="1"/>
  <c r="Q3229" i="1"/>
  <c r="W3229" i="1"/>
  <c r="Q2509" i="1"/>
  <c r="W2509" i="1"/>
  <c r="Q4073" i="1"/>
  <c r="W4073" i="1"/>
  <c r="Q2522" i="1"/>
  <c r="W2522" i="1"/>
  <c r="Q2340" i="1"/>
  <c r="W2340" i="1"/>
  <c r="Q2186" i="1"/>
  <c r="W2186" i="1"/>
  <c r="Q2685" i="1"/>
  <c r="W2685" i="1"/>
  <c r="Q4080" i="1"/>
  <c r="W4080" i="1"/>
  <c r="Q3982" i="1"/>
  <c r="W3982" i="1"/>
  <c r="Q2673" i="1"/>
  <c r="W2673" i="1"/>
  <c r="Q2497" i="1"/>
  <c r="W2497" i="1"/>
  <c r="Q1073" i="1"/>
  <c r="W1073" i="1"/>
  <c r="Q3840" i="1"/>
  <c r="W3840" i="1"/>
  <c r="Q4060" i="1"/>
  <c r="W4060" i="1"/>
  <c r="Q2660" i="1"/>
  <c r="W2660" i="1"/>
  <c r="Q2628" i="1"/>
  <c r="W2628" i="1"/>
  <c r="Q1976" i="1"/>
  <c r="W1976" i="1"/>
  <c r="Q2991" i="1"/>
  <c r="W2991" i="1"/>
  <c r="Q5114" i="1"/>
  <c r="W5114" i="1"/>
  <c r="Q930" i="1"/>
  <c r="W930" i="1"/>
  <c r="Q3033" i="1"/>
  <c r="W3033" i="1"/>
  <c r="Q3991" i="1"/>
  <c r="W3991" i="1"/>
  <c r="Q2838" i="1"/>
  <c r="W2838" i="1"/>
  <c r="Q3340" i="1"/>
  <c r="W3340" i="1"/>
  <c r="Q2337" i="1"/>
  <c r="W2337" i="1"/>
  <c r="Q2480" i="1"/>
  <c r="W2480" i="1"/>
  <c r="Q3028" i="1"/>
  <c r="W3028" i="1"/>
  <c r="Q3546" i="1"/>
  <c r="W3546" i="1"/>
  <c r="Q2112" i="1"/>
  <c r="W2112" i="1"/>
  <c r="Q691" i="1"/>
  <c r="W691" i="1"/>
  <c r="Q659" i="1"/>
  <c r="W659" i="1"/>
  <c r="Q627" i="1"/>
  <c r="W627" i="1"/>
  <c r="Q597" i="1"/>
  <c r="W597" i="1"/>
  <c r="Q568" i="1"/>
  <c r="W568" i="1"/>
  <c r="Q537" i="1"/>
  <c r="W537" i="1"/>
  <c r="Q3031" i="1"/>
  <c r="W3031" i="1"/>
  <c r="Q2115" i="1"/>
  <c r="W2115" i="1"/>
  <c r="Q670" i="1"/>
  <c r="W670" i="1"/>
  <c r="Q638" i="1"/>
  <c r="W638" i="1"/>
  <c r="Q608" i="1"/>
  <c r="W608" i="1"/>
  <c r="Q579" i="1"/>
  <c r="W579" i="1"/>
  <c r="Q548" i="1"/>
  <c r="W548" i="1"/>
  <c r="Q517" i="1"/>
  <c r="W517" i="1"/>
  <c r="Q953" i="1"/>
  <c r="W953" i="1"/>
  <c r="Q2096" i="1"/>
  <c r="W2096" i="1"/>
  <c r="Q2412" i="1"/>
  <c r="W2412" i="1"/>
  <c r="Q977" i="1"/>
  <c r="W977" i="1"/>
  <c r="Q789" i="1"/>
  <c r="W789" i="1"/>
  <c r="Q173" i="1"/>
  <c r="W173" i="1"/>
  <c r="Q1320" i="1"/>
  <c r="W1320" i="1"/>
  <c r="Q13" i="1"/>
  <c r="W13" i="1"/>
  <c r="Q1616" i="1"/>
  <c r="W1616" i="1"/>
  <c r="Q1593" i="1"/>
  <c r="W1593" i="1"/>
  <c r="Q816" i="1"/>
  <c r="W816" i="1"/>
  <c r="Q250" i="1"/>
  <c r="W250" i="1"/>
  <c r="Q486" i="1"/>
  <c r="W486" i="1"/>
  <c r="Q457" i="1"/>
  <c r="W457" i="1"/>
  <c r="Q1679" i="1"/>
  <c r="W1679" i="1"/>
  <c r="Q418" i="1"/>
  <c r="W418" i="1"/>
  <c r="Q1945" i="1"/>
  <c r="W1945" i="1"/>
  <c r="Q298" i="1"/>
  <c r="W298" i="1"/>
  <c r="Q1418" i="1"/>
  <c r="W1418" i="1"/>
  <c r="Q128" i="1"/>
  <c r="W128" i="1"/>
  <c r="Q5150" i="1"/>
  <c r="W5150" i="1"/>
  <c r="Q513" i="1"/>
  <c r="W513" i="1"/>
  <c r="Q1770" i="1"/>
  <c r="W1770" i="1"/>
  <c r="Q887" i="1"/>
  <c r="W887" i="1"/>
  <c r="Q1744" i="1"/>
  <c r="W1744" i="1"/>
  <c r="Q186" i="1"/>
  <c r="W186" i="1"/>
  <c r="Q1159" i="1"/>
  <c r="W1159" i="1"/>
  <c r="Q1255" i="1"/>
  <c r="W1255" i="1"/>
  <c r="Q1632" i="1"/>
  <c r="W1632" i="1"/>
  <c r="Q1612" i="1"/>
  <c r="W1612" i="1"/>
  <c r="Q261" i="1"/>
  <c r="W261" i="1"/>
  <c r="Q4467" i="1"/>
  <c r="W4467" i="1"/>
  <c r="Q3971" i="1"/>
  <c r="W3971" i="1"/>
  <c r="Q4599" i="1"/>
  <c r="W4599" i="1"/>
  <c r="Q2797" i="1"/>
  <c r="W2797" i="1"/>
  <c r="Q2604" i="1"/>
  <c r="W2604" i="1"/>
  <c r="Q2139" i="1"/>
  <c r="W2139" i="1"/>
  <c r="Q2534" i="1"/>
  <c r="W2534" i="1"/>
  <c r="Q3981" i="1"/>
  <c r="W3981" i="1"/>
  <c r="Q3763" i="1"/>
  <c r="W3763" i="1"/>
  <c r="Q4761" i="1"/>
  <c r="W4761" i="1"/>
  <c r="Q2433" i="1"/>
  <c r="W2433" i="1"/>
  <c r="Q2891" i="1"/>
  <c r="W2891" i="1"/>
  <c r="Q2488" i="1"/>
  <c r="W2488" i="1"/>
  <c r="Q990" i="1"/>
  <c r="W990" i="1"/>
  <c r="Q4758" i="1"/>
  <c r="W4758" i="1"/>
  <c r="Q3173" i="1"/>
  <c r="W3173" i="1"/>
  <c r="Q3362" i="1"/>
  <c r="W3362" i="1"/>
  <c r="Q2165" i="1"/>
  <c r="W2165" i="1"/>
  <c r="Q2381" i="1"/>
  <c r="W2381" i="1"/>
  <c r="Q3484" i="1"/>
  <c r="W3484" i="1"/>
  <c r="Q5084" i="1"/>
  <c r="W5084" i="1"/>
  <c r="Q2380" i="1"/>
  <c r="W2380" i="1"/>
  <c r="Q4683" i="1"/>
  <c r="W4683" i="1"/>
  <c r="Q3271" i="1"/>
  <c r="W3271" i="1"/>
  <c r="Q2288" i="1"/>
  <c r="W2288" i="1"/>
  <c r="Q4645" i="1"/>
  <c r="W4645" i="1"/>
  <c r="Q4740" i="1"/>
  <c r="W4740" i="1"/>
  <c r="Q3791" i="1"/>
  <c r="W3791" i="1"/>
  <c r="Q3292" i="1"/>
  <c r="W3292" i="1"/>
  <c r="Q3088" i="1"/>
  <c r="W3088" i="1"/>
  <c r="Q5125" i="1"/>
  <c r="W5125" i="1"/>
  <c r="Q5097" i="1"/>
  <c r="W5097" i="1"/>
  <c r="Q924" i="1"/>
  <c r="W924" i="1"/>
  <c r="Q2089" i="1"/>
  <c r="W2089" i="1"/>
  <c r="Q637" i="1"/>
  <c r="W637" i="1"/>
  <c r="Q607" i="1"/>
  <c r="W607" i="1"/>
  <c r="Q578" i="1"/>
  <c r="W578" i="1"/>
  <c r="Q547" i="1"/>
  <c r="W547" i="1"/>
  <c r="Q516" i="1"/>
  <c r="W516" i="1"/>
  <c r="Q484" i="1"/>
  <c r="W484" i="1"/>
  <c r="Q1847" i="1"/>
  <c r="W1847" i="1"/>
  <c r="Q776" i="1"/>
  <c r="W776" i="1"/>
  <c r="Q1809" i="1"/>
  <c r="W1809" i="1"/>
  <c r="Q742" i="1"/>
  <c r="W742" i="1"/>
  <c r="Q725" i="1"/>
  <c r="W725" i="1"/>
  <c r="Q1849" i="1"/>
  <c r="W1849" i="1"/>
  <c r="Q2591" i="1"/>
  <c r="W2591" i="1"/>
  <c r="Q1665" i="1"/>
  <c r="W1665" i="1"/>
  <c r="Q1832" i="1"/>
  <c r="W1832" i="1"/>
  <c r="Q764" i="1"/>
  <c r="W764" i="1"/>
  <c r="Q745" i="1"/>
  <c r="W745" i="1"/>
  <c r="Q732" i="1"/>
  <c r="W732" i="1"/>
  <c r="Q4544" i="1"/>
  <c r="W4544" i="1"/>
  <c r="Q825" i="1"/>
  <c r="W825" i="1"/>
  <c r="Q1465" i="1"/>
  <c r="W1465" i="1"/>
  <c r="Q1657" i="1"/>
  <c r="W1657" i="1"/>
  <c r="Q1648" i="1"/>
  <c r="W1648" i="1"/>
  <c r="Q125" i="1"/>
  <c r="W125" i="1"/>
  <c r="Q281" i="1"/>
  <c r="W281" i="1"/>
  <c r="Q1605" i="1"/>
  <c r="W1605" i="1"/>
  <c r="Q1541" i="1"/>
  <c r="W1541" i="1"/>
  <c r="Q202" i="1"/>
  <c r="W202" i="1"/>
  <c r="Q5153" i="1"/>
  <c r="W5153" i="1"/>
  <c r="Q4492" i="1"/>
  <c r="W4492" i="1"/>
  <c r="Q4249" i="1"/>
  <c r="W4249" i="1"/>
  <c r="Q3819" i="1"/>
  <c r="W3819" i="1"/>
  <c r="Q4911" i="1"/>
  <c r="W4911" i="1"/>
  <c r="Q3704" i="1"/>
  <c r="W3704" i="1"/>
  <c r="Q3258" i="1"/>
  <c r="W3258" i="1"/>
  <c r="Q4030" i="1"/>
  <c r="W4030" i="1"/>
  <c r="Q4386" i="1"/>
  <c r="W4386" i="1"/>
  <c r="Q4377" i="1"/>
  <c r="W4377" i="1"/>
  <c r="Q2548" i="1"/>
  <c r="W2548" i="1"/>
  <c r="Q2244" i="1"/>
  <c r="W2244" i="1"/>
  <c r="Q3145" i="1"/>
  <c r="W3145" i="1"/>
  <c r="Q704" i="1"/>
  <c r="W704" i="1"/>
  <c r="Q673" i="1"/>
  <c r="W673" i="1"/>
  <c r="Q839" i="1"/>
  <c r="W839" i="1"/>
  <c r="Q976" i="1"/>
  <c r="W976" i="1"/>
  <c r="Q1475" i="1"/>
  <c r="W1475" i="1"/>
  <c r="Q2489" i="1"/>
  <c r="W2489" i="1"/>
  <c r="Q2708" i="1"/>
  <c r="W2708" i="1"/>
  <c r="Q1578" i="1"/>
  <c r="W1578" i="1"/>
  <c r="Q1569" i="1"/>
  <c r="W1569" i="1"/>
  <c r="Q1559" i="1"/>
  <c r="W1559" i="1"/>
  <c r="Q1548" i="1"/>
  <c r="W1548" i="1"/>
  <c r="Q112" i="1"/>
  <c r="W112" i="1"/>
  <c r="Q5156" i="1"/>
  <c r="W5156" i="1"/>
  <c r="Q1620" i="1"/>
  <c r="W1620" i="1"/>
  <c r="Q267" i="1"/>
  <c r="W267" i="1"/>
  <c r="Q1574" i="1"/>
  <c r="W1574" i="1"/>
  <c r="Q1557" i="1"/>
  <c r="W1557" i="1"/>
  <c r="Q213" i="1"/>
  <c r="W213" i="1"/>
  <c r="Q1425" i="1"/>
  <c r="W1425" i="1"/>
  <c r="Q5147" i="1"/>
  <c r="W5147" i="1"/>
  <c r="Q3377" i="1"/>
  <c r="W3377" i="1"/>
  <c r="Q3126" i="1"/>
  <c r="W3126" i="1"/>
  <c r="Q2694" i="1"/>
  <c r="W2694" i="1"/>
  <c r="Q3927" i="1"/>
  <c r="W3927" i="1"/>
  <c r="Q5077" i="1"/>
  <c r="W5077" i="1"/>
  <c r="Q1983" i="1"/>
  <c r="W1983" i="1"/>
  <c r="Q4195" i="1"/>
  <c r="W4195" i="1"/>
  <c r="Q3773" i="1"/>
  <c r="W3773" i="1"/>
  <c r="Q4669" i="1"/>
  <c r="W4669" i="1"/>
  <c r="Q4135" i="1"/>
  <c r="W4135" i="1"/>
  <c r="Q840" i="1"/>
  <c r="W840" i="1"/>
  <c r="Q381" i="1"/>
  <c r="W381" i="1"/>
  <c r="Q3935" i="1"/>
  <c r="W3935" i="1"/>
  <c r="Q2700" i="1"/>
  <c r="W2700" i="1"/>
  <c r="Q1260" i="1"/>
  <c r="W1260" i="1"/>
  <c r="Q1004" i="1"/>
  <c r="W1004" i="1"/>
  <c r="Q4284" i="1"/>
  <c r="W4284" i="1"/>
  <c r="Q1358" i="1"/>
  <c r="W1358" i="1"/>
  <c r="Q2461" i="1"/>
  <c r="W2461" i="1"/>
  <c r="Q2068" i="1"/>
  <c r="W2068" i="1"/>
  <c r="Q2053" i="1"/>
  <c r="W2053" i="1"/>
  <c r="Q2038" i="1"/>
  <c r="W2038" i="1"/>
  <c r="Q2019" i="1"/>
  <c r="W2019" i="1"/>
  <c r="Q1193" i="1"/>
  <c r="W1193" i="1"/>
  <c r="Q14" i="1"/>
  <c r="W14" i="1"/>
  <c r="Q4747" i="1"/>
  <c r="W4747" i="1"/>
  <c r="Q4295" i="1"/>
  <c r="W4295" i="1"/>
  <c r="Q4239" i="1"/>
  <c r="W4239" i="1"/>
  <c r="Q3973" i="1"/>
  <c r="W3973" i="1"/>
  <c r="Q3823" i="1"/>
  <c r="W3823" i="1"/>
  <c r="Q4554" i="1"/>
  <c r="W4554" i="1"/>
  <c r="Q4623" i="1"/>
  <c r="W4623" i="1"/>
  <c r="Q3430" i="1"/>
  <c r="W3430" i="1"/>
  <c r="Q3131" i="1"/>
  <c r="W3131" i="1"/>
  <c r="Q4594" i="1"/>
  <c r="W4594" i="1"/>
  <c r="Q4657" i="1"/>
  <c r="W4657" i="1"/>
  <c r="Q4671" i="1"/>
  <c r="W4671" i="1"/>
  <c r="Q4292" i="1"/>
  <c r="W4292" i="1"/>
  <c r="Q4240" i="1"/>
  <c r="W4240" i="1"/>
  <c r="Q4745" i="1"/>
  <c r="W4745" i="1"/>
  <c r="Q3822" i="1"/>
  <c r="W3822" i="1"/>
  <c r="Q4569" i="1"/>
  <c r="W4569" i="1"/>
  <c r="Q3776" i="1"/>
  <c r="W3776" i="1"/>
  <c r="Q3735" i="1"/>
  <c r="W3735" i="1"/>
  <c r="Q3805" i="1"/>
  <c r="W3805" i="1"/>
  <c r="Q3939" i="1"/>
  <c r="W3939" i="1"/>
  <c r="Q3130" i="1"/>
  <c r="W3130" i="1"/>
  <c r="Q4591" i="1"/>
  <c r="W4591" i="1"/>
  <c r="Q3286" i="1"/>
  <c r="W3286" i="1"/>
  <c r="Q3120" i="1"/>
  <c r="W3120" i="1"/>
  <c r="Q5075" i="1"/>
  <c r="W5075" i="1"/>
  <c r="Q5047" i="1"/>
  <c r="W5047" i="1"/>
  <c r="Q3402" i="1"/>
  <c r="W3402" i="1"/>
  <c r="Q4949" i="1"/>
  <c r="W4949" i="1"/>
  <c r="Q3091" i="1"/>
  <c r="W3091" i="1"/>
  <c r="Q3644" i="1"/>
  <c r="W3644" i="1"/>
  <c r="Q4136" i="1"/>
  <c r="W4136" i="1"/>
  <c r="Q4098" i="1"/>
  <c r="W4098" i="1"/>
  <c r="Q4064" i="1"/>
  <c r="W4064" i="1"/>
  <c r="Q4014" i="1"/>
  <c r="W4014" i="1"/>
  <c r="Q4375" i="1"/>
  <c r="W4375" i="1"/>
  <c r="Q3469" i="1"/>
  <c r="W3469" i="1"/>
  <c r="Q2521" i="1"/>
  <c r="W2521" i="1"/>
  <c r="Q2451" i="1"/>
  <c r="W2451" i="1"/>
  <c r="Q3737" i="1"/>
  <c r="W3737" i="1"/>
  <c r="Q5085" i="1"/>
  <c r="W5085" i="1"/>
  <c r="Q2285" i="1"/>
  <c r="W2285" i="1"/>
  <c r="Q2253" i="1"/>
  <c r="W2253" i="1"/>
  <c r="Q5100" i="1"/>
  <c r="W5100" i="1"/>
  <c r="Q2198" i="1"/>
  <c r="W2198" i="1"/>
  <c r="Q3189" i="1"/>
  <c r="W3189" i="1"/>
  <c r="Q3786" i="1"/>
  <c r="W3786" i="1"/>
  <c r="Q2010" i="1"/>
  <c r="W2010" i="1"/>
  <c r="Q2783" i="1"/>
  <c r="W2783" i="1"/>
  <c r="Q2768" i="1"/>
  <c r="W2768" i="1"/>
  <c r="Q3595" i="1"/>
  <c r="W3595" i="1"/>
  <c r="Q3567" i="1"/>
  <c r="W3567" i="1"/>
  <c r="Q3537" i="1"/>
  <c r="W3537" i="1"/>
  <c r="Q3512" i="1"/>
  <c r="W3512" i="1"/>
  <c r="Q4978" i="1"/>
  <c r="W4978" i="1"/>
  <c r="Q2592" i="1"/>
  <c r="W2592" i="1"/>
  <c r="Q1873" i="1"/>
  <c r="W1873" i="1"/>
  <c r="Q1985" i="1"/>
  <c r="W1985" i="1"/>
  <c r="Q843" i="1"/>
  <c r="W843" i="1"/>
  <c r="Q808" i="1"/>
  <c r="W808" i="1"/>
  <c r="Q322" i="1"/>
  <c r="W322" i="1"/>
  <c r="Q417" i="1"/>
  <c r="W417" i="1"/>
  <c r="Q405" i="1"/>
  <c r="W405" i="1"/>
  <c r="Q2998" i="1"/>
  <c r="W2998" i="1"/>
  <c r="Q1947" i="1"/>
  <c r="W1947" i="1"/>
  <c r="Q1917" i="1"/>
  <c r="W1917" i="1"/>
  <c r="Q1883" i="1"/>
  <c r="W1883" i="1"/>
  <c r="Q1650" i="1"/>
  <c r="W1650" i="1"/>
  <c r="Q81" i="1"/>
  <c r="W81" i="1"/>
  <c r="Q1397" i="1"/>
  <c r="W1397" i="1"/>
  <c r="Q1703" i="1"/>
  <c r="W1703" i="1"/>
  <c r="Q1126" i="1"/>
  <c r="W1126" i="1"/>
  <c r="Q5161" i="1"/>
  <c r="W5161" i="1"/>
  <c r="Q5144" i="1"/>
  <c r="W5144" i="1"/>
  <c r="W1131" i="1"/>
  <c r="Q98" i="1"/>
  <c r="W98" i="1"/>
  <c r="Q90" i="1"/>
  <c r="W90" i="1"/>
  <c r="Q1383" i="1"/>
  <c r="W1383" i="1"/>
  <c r="Q4358" i="1"/>
  <c r="W4358" i="1"/>
  <c r="Q2257" i="1"/>
  <c r="W2257" i="1"/>
  <c r="Q2134" i="1"/>
  <c r="W2134" i="1"/>
  <c r="Q3596" i="1"/>
  <c r="W3596" i="1"/>
  <c r="Q3566" i="1"/>
  <c r="W3566" i="1"/>
  <c r="Q3527" i="1"/>
  <c r="W3527" i="1"/>
  <c r="Q3495" i="1"/>
  <c r="W3495" i="1"/>
  <c r="Q2785" i="1"/>
  <c r="W2785" i="1"/>
  <c r="Q2772" i="1"/>
  <c r="W2772" i="1"/>
  <c r="Q2740" i="1"/>
  <c r="W2740" i="1"/>
  <c r="Q3070" i="1"/>
  <c r="W3070" i="1"/>
  <c r="Q3034" i="1"/>
  <c r="W3034" i="1"/>
  <c r="Q2698" i="1"/>
  <c r="W2698" i="1"/>
  <c r="Q996" i="1"/>
  <c r="W996" i="1"/>
  <c r="Q4533" i="1"/>
  <c r="W4533" i="1"/>
  <c r="Q4719" i="1"/>
  <c r="W4719" i="1"/>
  <c r="Q3795" i="1"/>
  <c r="W3795" i="1"/>
  <c r="Q4661" i="1"/>
  <c r="W4661" i="1"/>
  <c r="Q3893" i="1"/>
  <c r="W3893" i="1"/>
  <c r="Q3182" i="1"/>
  <c r="W3182" i="1"/>
  <c r="Q5132" i="1"/>
  <c r="W5132" i="1"/>
  <c r="Q4193" i="1"/>
  <c r="W4193" i="1"/>
  <c r="Q3928" i="1"/>
  <c r="W3928" i="1"/>
  <c r="Q3378" i="1"/>
  <c r="W3378" i="1"/>
  <c r="Q3673" i="1"/>
  <c r="W3673" i="1"/>
  <c r="Q4196" i="1"/>
  <c r="W4196" i="1"/>
  <c r="Q3690" i="1"/>
  <c r="W3690" i="1"/>
  <c r="Q3965" i="1"/>
  <c r="W3965" i="1"/>
  <c r="Q3813" i="1"/>
  <c r="W3813" i="1"/>
  <c r="Q3631" i="1"/>
  <c r="W3631" i="1"/>
  <c r="Q3643" i="1"/>
  <c r="W3643" i="1"/>
  <c r="Q5066" i="1"/>
  <c r="W5066" i="1"/>
  <c r="Q4850" i="1"/>
  <c r="W4850" i="1"/>
  <c r="Q3165" i="1"/>
  <c r="W3165" i="1"/>
  <c r="Q4361" i="1"/>
  <c r="W4361" i="1"/>
  <c r="Q4209" i="1"/>
  <c r="W4209" i="1"/>
  <c r="Q3913" i="1"/>
  <c r="W3913" i="1"/>
  <c r="Q3460" i="1"/>
  <c r="W3460" i="1"/>
  <c r="Q3261" i="1"/>
  <c r="W3261" i="1"/>
  <c r="Q4424" i="1"/>
  <c r="W4424" i="1"/>
  <c r="Q2913" i="1"/>
  <c r="W2913" i="1"/>
  <c r="Q2595" i="1"/>
  <c r="W2595" i="1"/>
  <c r="Q713" i="1"/>
  <c r="W713" i="1"/>
  <c r="Q1466" i="1"/>
  <c r="W1466" i="1"/>
  <c r="Q1360" i="1"/>
  <c r="W1360" i="1"/>
  <c r="Q136" i="1"/>
  <c r="W136" i="1"/>
  <c r="Q1991" i="1"/>
  <c r="W1991" i="1"/>
  <c r="Q5175" i="1"/>
  <c r="W5175" i="1"/>
  <c r="W1134" i="1"/>
  <c r="Q93" i="1"/>
  <c r="W93" i="1"/>
  <c r="Q5137" i="1"/>
  <c r="W5137" i="1"/>
  <c r="Q2365" i="1"/>
  <c r="W2365" i="1"/>
  <c r="Q2305" i="1"/>
  <c r="W2305" i="1"/>
  <c r="Q2104" i="1"/>
  <c r="W2104" i="1"/>
  <c r="Q4981" i="1"/>
  <c r="W4981" i="1"/>
  <c r="Q1020" i="1"/>
  <c r="W1020" i="1"/>
  <c r="Q384" i="1"/>
  <c r="W384" i="1"/>
  <c r="Q211" i="1"/>
  <c r="W211" i="1"/>
  <c r="Q162" i="1"/>
  <c r="W162" i="1"/>
  <c r="Q1346" i="1"/>
  <c r="W1346" i="1"/>
  <c r="Q896" i="1"/>
  <c r="W896" i="1"/>
  <c r="Q1125" i="1"/>
  <c r="W1125" i="1"/>
  <c r="Q3487" i="1"/>
  <c r="W3487" i="1"/>
  <c r="Q2283" i="1"/>
  <c r="W2283" i="1"/>
  <c r="Q3283" i="1"/>
  <c r="W3283" i="1"/>
  <c r="Q5056" i="1"/>
  <c r="W5056" i="1"/>
  <c r="Q2969" i="1"/>
  <c r="W2969" i="1"/>
  <c r="Q4677" i="1"/>
  <c r="W4677" i="1"/>
  <c r="Q3206" i="1"/>
  <c r="W3206" i="1"/>
  <c r="Q2981" i="1"/>
  <c r="W2981" i="1"/>
  <c r="Q3835" i="1"/>
  <c r="W3835" i="1"/>
  <c r="Q4791" i="1"/>
  <c r="W4791" i="1"/>
  <c r="Q2933" i="1"/>
  <c r="W2933" i="1"/>
  <c r="U1128" i="1" l="1"/>
  <c r="Q1128" i="1" s="1"/>
  <c r="AI18" i="1" l="1"/>
  <c r="Y1" i="1" s="1"/>
  <c r="W1128" i="1"/>
</calcChain>
</file>

<file path=xl/sharedStrings.xml><?xml version="1.0" encoding="utf-8"?>
<sst xmlns="http://schemas.openxmlformats.org/spreadsheetml/2006/main" count="64379" uniqueCount="6212">
  <si>
    <t>See sheet usage instruction in cell Z11
-----------------&gt;</t>
  </si>
  <si>
    <t>sitename</t>
  </si>
  <si>
    <t>username</t>
  </si>
  <si>
    <t>impressions</t>
  </si>
  <si>
    <t>served</t>
  </si>
  <si>
    <t>cost</t>
  </si>
  <si>
    <t>profit</t>
  </si>
  <si>
    <t>fill</t>
  </si>
  <si>
    <t>revenue</t>
  </si>
  <si>
    <t>client_ecpm</t>
  </si>
  <si>
    <t>total_ecpm</t>
  </si>
  <si>
    <t>latest floor price</t>
  </si>
  <si>
    <t>Current Goal</t>
  </si>
  <si>
    <t>(2) 
New Goal</t>
  </si>
  <si>
    <t>revshare for goal</t>
  </si>
  <si>
    <t>maximum_revshare</t>
  </si>
  <si>
    <t>(3)
placement-specific revshare</t>
  </si>
  <si>
    <t>final revshare</t>
  </si>
  <si>
    <t>id</t>
  </si>
  <si>
    <t xml:space="preserve"> name</t>
  </si>
  <si>
    <t>default</t>
  </si>
  <si>
    <t>typecast</t>
  </si>
  <si>
    <t>fill_min</t>
  </si>
  <si>
    <t>margin_min</t>
  </si>
  <si>
    <t>fill_goal</t>
  </si>
  <si>
    <t>current margin</t>
  </si>
  <si>
    <t>(1) 
Margin</t>
  </si>
  <si>
    <t>preferred_type</t>
  </si>
  <si>
    <t>main_goal_type</t>
  </si>
  <si>
    <t>lastupdate</t>
  </si>
  <si>
    <t>00554890d5324d8641d49c5f9690976d</t>
  </si>
  <si>
    <t>Publir.com</t>
  </si>
  <si>
    <t>josh@publir.com</t>
  </si>
  <si>
    <t>C</t>
  </si>
  <si>
    <t>A</t>
  </si>
  <si>
    <t>Fill Over Margin (Type A)</t>
  </si>
  <si>
    <t>03d66e8845aa4624e39ebf7a1a3d4552</t>
  </si>
  <si>
    <t>B</t>
  </si>
  <si>
    <t>Balanced (Type B)</t>
  </si>
  <si>
    <t>040a75801c9d1255c43ebb5883937eb2</t>
  </si>
  <si>
    <t>Margin Over Fill (Type C)</t>
  </si>
  <si>
    <t>04adc97128319ad8afc4d1e608fe47e1</t>
  </si>
  <si>
    <t>A+</t>
  </si>
  <si>
    <t>Maximize Fill (Type A+)</t>
  </si>
  <si>
    <t>04be6148dafc6bf7f710d9685ad80713</t>
  </si>
  <si>
    <t>C-</t>
  </si>
  <si>
    <t>Gentle Margin Over Fill (Type C+)</t>
  </si>
  <si>
    <t>09553aaaa9d43008cd948b86f0307efd</t>
  </si>
  <si>
    <t>G</t>
  </si>
  <si>
    <t>Margin Over Fill (Low Fill - Type G)</t>
  </si>
  <si>
    <t>09738623081eeea0d6b56e4e3ad560ae</t>
  </si>
  <si>
    <t>G-</t>
  </si>
  <si>
    <t>High Margin Very Low Fill (Type G-)</t>
  </si>
  <si>
    <t>0995ed06e118760b5e90b334439813ac</t>
  </si>
  <si>
    <t>0c2b4350649de70dc5decb3e1f0dfae5</t>
  </si>
  <si>
    <t>0c81975d45cbc11fa9bf0402b9b5fc85</t>
  </si>
  <si>
    <t>0e4705ecbf30f55ff5d970958e1477c1</t>
  </si>
  <si>
    <t>Usage instructions</t>
  </si>
  <si>
    <t>10e03a244cb7e7da6d528234354b0723</t>
  </si>
  <si>
    <t>(1) set the margin that will apply to all placements of the goal type</t>
  </si>
  <si>
    <t>12737801fc6263c146fba87aaad21926</t>
  </si>
  <si>
    <t>(2) Change the goal of specific placements to increase/decrease their margins</t>
  </si>
  <si>
    <t>Totals</t>
  </si>
  <si>
    <t>168398afc29985266fe28cfbda65a921</t>
  </si>
  <si>
    <t>(3) set a specific revshare per placement</t>
  </si>
  <si>
    <t>Daily revenue</t>
  </si>
  <si>
    <t>1730f3a6b1f4797ff5150611b0d3b927</t>
  </si>
  <si>
    <t>Monitor the total komoona margin in the blue box on the left 
(initial value 23.5%)</t>
  </si>
  <si>
    <t>Daily profit</t>
  </si>
  <si>
    <t>195d53b5ce095b2101f0e78fb31930b8</t>
  </si>
  <si>
    <t>19c7ed25035411045598030d933b3486</t>
  </si>
  <si>
    <t>margin</t>
  </si>
  <si>
    <t>1a2fbc351b9e996723e172dd568b6527</t>
  </si>
  <si>
    <t>1a82fff9e404b370db6fb38970bd26b2</t>
  </si>
  <si>
    <t>1b974abdcfd3497dbbe05a3731d1dffe</t>
  </si>
  <si>
    <t>1bae377b88dfcc6e493bbea6ed846571</t>
  </si>
  <si>
    <t>1cbcc1ad520133317406f03db8fa7dfc</t>
  </si>
  <si>
    <t>1cd0494a1f1fd7d216722ac9e88f7a93</t>
  </si>
  <si>
    <t>1d0bd2ec4e7928150392dee2a5d49a38</t>
  </si>
  <si>
    <t>1e4f7f4085a19442d062a7d5f4afd794</t>
  </si>
  <si>
    <t>262b28a51db74a97869528c999d661a0</t>
  </si>
  <si>
    <t>2639ec3665c10ef172b0014cdc186870</t>
  </si>
  <si>
    <t>291f43477bf8ae215984ef8363b8016d</t>
  </si>
  <si>
    <t>2b60331cd0e13de2aba895d6d6972430</t>
  </si>
  <si>
    <t>2d0a6b52a00ee1803ec3040773c88eec</t>
  </si>
  <si>
    <t>2d64e53caf74ad297abe9f7a18f8e218</t>
  </si>
  <si>
    <t>2f1337e95c106483072b84b24f3fb2e3</t>
  </si>
  <si>
    <t>317fe74faf747b217de7bd0dc5317134</t>
  </si>
  <si>
    <t>32025c1a0917af249564934af08684d7</t>
  </si>
  <si>
    <t>33f288e5f2b156ccb8e7ace6094d1cc4</t>
  </si>
  <si>
    <t>361aef7cb0c7e37bf99afc2ec768763e</t>
  </si>
  <si>
    <t>3628f036153a67197f1c5942231e0157</t>
  </si>
  <si>
    <t>366887c512999f8e42c2702bcbc3415a</t>
  </si>
  <si>
    <t>3a06b450bdf168cc5511784a160d09d2</t>
  </si>
  <si>
    <t>40456d50f44cbf4a8b9a5575230b8f23</t>
  </si>
  <si>
    <t>40d0664c26112ce6ce6f96e808b4a1ae</t>
  </si>
  <si>
    <t>466fcfeb33bebe45d4d8910cf6126b9d</t>
  </si>
  <si>
    <t>46cfd0ad12064cabde639e68793dbac2</t>
  </si>
  <si>
    <t>483b0ac1c42482da0b0de8129b2ee0c2</t>
  </si>
  <si>
    <t>4b1c82e9933f024fecaf2d45f2edc31b</t>
  </si>
  <si>
    <t>4b24db163ed292f9e5353c789ad8fe15</t>
  </si>
  <si>
    <t>4bcd78ea9d44f7773357e244c1f6b12f</t>
  </si>
  <si>
    <t>4dc2897ba3b3bc07e31e826929b3a800</t>
  </si>
  <si>
    <t>4e20a5e3e796f6c2baa6e4e76c5523b5</t>
  </si>
  <si>
    <t>4f8dbfed61b9824e78c2f4ea737bb902</t>
  </si>
  <si>
    <t>50df5c645324ed251c409a18a43907bb</t>
  </si>
  <si>
    <t>54ec79d611714952c830304107cb4f1b</t>
  </si>
  <si>
    <t>54ef9912b000f8e8109d919779465aa9</t>
  </si>
  <si>
    <t>5563df02a61a16ef5ba551820203a308</t>
  </si>
  <si>
    <t>594bfb50f18aab623cef256f6a4b195d</t>
  </si>
  <si>
    <t>5a22566d73e6972fd7946d67babacadc</t>
  </si>
  <si>
    <t>5b36a247b1628e4e7e32cdb39f8be40e</t>
  </si>
  <si>
    <t>5e8df842634957acaa135d6829f48d82</t>
  </si>
  <si>
    <t>5f1741a62a9c7b43fa9e5fa3a4995411</t>
  </si>
  <si>
    <t>5f181be64ce065950461e100719cf3cc</t>
  </si>
  <si>
    <t>611c784ee39c2655bf6d99446cb924af</t>
  </si>
  <si>
    <t>61a8e9eebf98403a815a49132dc54117</t>
  </si>
  <si>
    <t>64e7bd1af08388cab1c25de03c0a15f3</t>
  </si>
  <si>
    <t>66efa8ef06355f0c70da35c246b2e07d</t>
  </si>
  <si>
    <t>66ff3dcb663c433fa4497ad50a80b18a</t>
  </si>
  <si>
    <t>67ba2b087550aeed5513bf7545072b7c</t>
  </si>
  <si>
    <t>6842b4531ba27b7e914cdcb24b907bba</t>
  </si>
  <si>
    <t>687856e33a61039ed4079129f05a6728</t>
  </si>
  <si>
    <t>6926a78c4b2a989545c5549d9a56224a</t>
  </si>
  <si>
    <t>6aabe1f3bff3e75c759bb32c98535326</t>
  </si>
  <si>
    <t>6c2f85cb01a07b96ae1b1522ebd27870</t>
  </si>
  <si>
    <t>6dc67bbdeeb7bbab5187a723637057c9</t>
  </si>
  <si>
    <t>732fc908c237946d959b718fdfa56187</t>
  </si>
  <si>
    <t>75fd381ac7cc09a0f5b29e4604f02cce</t>
  </si>
  <si>
    <t>76d765da1fb85ac616f91b7f01f11355</t>
  </si>
  <si>
    <t>78215370b08cc863b75b0683cdabc7b4</t>
  </si>
  <si>
    <t>78325d4ffeaa40f84f36ed2e6d749224</t>
  </si>
  <si>
    <t>7bef7ee227f3a78f27724da9821561f1</t>
  </si>
  <si>
    <t>7c2fde5ab645c5dba05d83278b883cbc</t>
  </si>
  <si>
    <t>7ca7d659ba727129556814175b9cce28</t>
  </si>
  <si>
    <t>80f3567c749242243112aaa7ec20a721</t>
  </si>
  <si>
    <t>850d06d61198fb3fc543929b97e38b64</t>
  </si>
  <si>
    <t>87724363a8b67772217db624ca232abc</t>
  </si>
  <si>
    <t>898ee031ceeac7eaf4af3acec3771927</t>
  </si>
  <si>
    <t>89dd059e2694b86b2b716569e9a88153</t>
  </si>
  <si>
    <t>8d4f79b929aafd0712241d76b9469731</t>
  </si>
  <si>
    <t>8dd623dd5e670b194fba1d609e925bc0</t>
  </si>
  <si>
    <t>8e25bd5746b038e60dd29598ca4d35c2</t>
  </si>
  <si>
    <t>8f0731dc0ab35ee041bf7e51b95d6729</t>
  </si>
  <si>
    <t>916d5636e721a2d38453268f986687e5</t>
  </si>
  <si>
    <t>95e0e8b0aac7ffb38da12571e08fb36a</t>
  </si>
  <si>
    <t>9c67f6a190a8bc7cede76564c87f2d82</t>
  </si>
  <si>
    <t>9ce51d8fe39ad3991f5befe185e882a2</t>
  </si>
  <si>
    <t>9d9a3f7c8af538793f72aa7c4c5d54ab</t>
  </si>
  <si>
    <t>a0ababdfc1dd822a65d996516e7dcfa3</t>
  </si>
  <si>
    <t>a0d6248cfa8df9138226e0f8f23d1908</t>
  </si>
  <si>
    <t>a15ea17211bd8229cb76eab0ad5e1ee0</t>
  </si>
  <si>
    <t>a1cb0ff0426e6fdec28459684981c0f7</t>
  </si>
  <si>
    <t>a28a8886b18d8916480cf0954eeec9b8</t>
  </si>
  <si>
    <t>a43cebe8d97ece0c60058256f9b499b1</t>
  </si>
  <si>
    <t>a48a303a2177f9dd5ccc55b6cd38cd52</t>
  </si>
  <si>
    <t>a7080a11fef35e04d2b114c15e6f3a08</t>
  </si>
  <si>
    <t>a895680621c77c7e52071f230bb7b04c</t>
  </si>
  <si>
    <t>a9a283f97efeb22db5aa59c88c7267de</t>
  </si>
  <si>
    <t>a9a287c6c912c50f7588a1b4485c327c</t>
  </si>
  <si>
    <t>ab16f10a6c104555526e181610ed792d</t>
  </si>
  <si>
    <t>ab404559538ae19fe8dec135d23895e9</t>
  </si>
  <si>
    <t>aced1a897258a42de0dc362a48e6f779</t>
  </si>
  <si>
    <t>ae77581834c026065ab1c3fe1629ed55</t>
  </si>
  <si>
    <t>ae8e15fd5a21a8355e5bd69c03d34116</t>
  </si>
  <si>
    <t>afca342d6ba4bd32c28977dfd412e647</t>
  </si>
  <si>
    <t>b154b4b39b958fb7f44be2b5bf744a83</t>
  </si>
  <si>
    <t>b229388e0779c89c461ac0a577db5613</t>
  </si>
  <si>
    <t>b36283e1223843accb98368c9f655bb8</t>
  </si>
  <si>
    <t>b8b797805786dca21210e3c4bcc8657d</t>
  </si>
  <si>
    <t>bab3a2b6c97481906df2ff0051906382</t>
  </si>
  <si>
    <t>bae385cc030ffd0410ca78912038afae</t>
  </si>
  <si>
    <t>bb48686888f7cd9a1c175962a2f63c67</t>
  </si>
  <si>
    <t>bd1c69f9bd6a7b491a359b138b062f55</t>
  </si>
  <si>
    <t>bfcbc609757452488d1ac349e34727e9</t>
  </si>
  <si>
    <t>c0702fc5ae8d287b9873f735fda23a18</t>
  </si>
  <si>
    <t>c28c8a912308a781cf5aeec1b1d04884</t>
  </si>
  <si>
    <t>c475bf1824055ff12df758bd9e6bc17c</t>
  </si>
  <si>
    <t>c4fd06c35b0c268a9c2fc42cae6f751d</t>
  </si>
  <si>
    <t>c5cfbe35b34632c42793a72975938c0d</t>
  </si>
  <si>
    <t>c88db1dfffd1d2a5cb2f759506c8a4d2</t>
  </si>
  <si>
    <t>cb79d647f6dfdcb6bcdae8245eb604b4</t>
  </si>
  <si>
    <t>cc80b4bc3d46b22f7d9119b3f9f87813</t>
  </si>
  <si>
    <t>ce00c524b3c30f054539ba0517b51757</t>
  </si>
  <si>
    <t>d26d438b6bb5153f925e1426a27e9c4c</t>
  </si>
  <si>
    <t>d594a58a32cd61507600e4b3dba37b23</t>
  </si>
  <si>
    <t>d714075e6b1b40c92b05af9821a580c4</t>
  </si>
  <si>
    <t>d7cd93f4383cf2d8a6896131d68967d9</t>
  </si>
  <si>
    <t>d823b0db2846532085a73fc5212b84c1</t>
  </si>
  <si>
    <t>dbab1958ff88ea57652c20a2645f8c9c</t>
  </si>
  <si>
    <t>dc210143a76b27c35c07114c9507d8fa</t>
  </si>
  <si>
    <t>df42a8a55aba585b9a9ba1467ac74eba</t>
  </si>
  <si>
    <t>e13e0f259ee51f13e13e1909b3ce5ec1</t>
  </si>
  <si>
    <t>e252e09c22e6d311a0052c3e6c13f900</t>
  </si>
  <si>
    <t>e2bf59dc09dc6200e875b9c14f288ab9</t>
  </si>
  <si>
    <t>e78c07c137a88dba6075c1328a70b2af</t>
  </si>
  <si>
    <t>ea5403b01c1f70fd6394578a7143b3ae</t>
  </si>
  <si>
    <t>ea85f62a1920e1d4f10cabfcc1a6e70d</t>
  </si>
  <si>
    <t>eb71a5619b084fa90555703aef02624e</t>
  </si>
  <si>
    <t>ee202ed66f915466ac58954de6f5b449</t>
  </si>
  <si>
    <t>ef87eb5697efba2fe2b85576c8481297</t>
  </si>
  <si>
    <t>f3b9e6c2a0d83ca0736508f6e83dd221</t>
  </si>
  <si>
    <t>f3c14db8cdc33a4c587ee9ee29a93258</t>
  </si>
  <si>
    <t>f4c735f235d6d663ff4a898760930e00</t>
  </si>
  <si>
    <t>f4e85d53f7a12cfc182f03c197fdcb9d</t>
  </si>
  <si>
    <t>f89ce5a1d029a3a940f150d5cca24ce1</t>
  </si>
  <si>
    <t>facea23f0e075812672c86d47eda9618</t>
  </si>
  <si>
    <t>fd3589722614c606caf142438f2f143c</t>
  </si>
  <si>
    <t>ff4fcbd0d53b4865647e8c55c00a587d</t>
  </si>
  <si>
    <t>02eae93a1b58192e3d6bfcfb0f9c4fc0</t>
  </si>
  <si>
    <t>Inspirus Media (gamebanshee.com)</t>
  </si>
  <si>
    <t>accounts@inspirusmedia.com</t>
  </si>
  <si>
    <t>031f12d581549f51504bb25454e30f7d</t>
  </si>
  <si>
    <t>03d07c070ea12bf9c51503e57d933f2f</t>
  </si>
  <si>
    <t>0e3ac54c7ddb52a3948dbb100a4e14b8</t>
  </si>
  <si>
    <t>111476b13dd357a39b66ed1d86f8e374</t>
  </si>
  <si>
    <t>1392ed7857e8d07c94450f315a1d9195</t>
  </si>
  <si>
    <t>1468614bcf6987f8173f1941a45e185a</t>
  </si>
  <si>
    <t>1647af303a5deb33f291eb079f0e67cc</t>
  </si>
  <si>
    <t>195723e02b8b5e70c1d5f240f6b70e6f</t>
  </si>
  <si>
    <t>19ff9a08ef56b9a3b6ef2195ee2609e6</t>
  </si>
  <si>
    <t>20da71621a5621d319f008f0d6485aaa</t>
  </si>
  <si>
    <t>2b898abc9d2d5aebcae2edd417d37336</t>
  </si>
  <si>
    <t>2e6d4a5ed5a2bbd8ef89a9e902f30493</t>
  </si>
  <si>
    <t>33ef8e11742324bf554beca199661d72</t>
  </si>
  <si>
    <t>3ee1847f056d039fa119e25508bc279a</t>
  </si>
  <si>
    <t>3f66c0e6b59908431eb24a2de0130f24</t>
  </si>
  <si>
    <t>40e5ab9d2eede7bd6ae8f8ef67cfe90d</t>
  </si>
  <si>
    <t>4743148202588b07f5e7a8788d844d9a</t>
  </si>
  <si>
    <t>4964b003427a7c09b44dc15b44437a2d</t>
  </si>
  <si>
    <t>4b507ef068e2f8f952c58ae676b7b875</t>
  </si>
  <si>
    <t>5f43106dc05836cc83673e06bb03208f</t>
  </si>
  <si>
    <t>6cb39e97d5b68ed1cc4b59fc1ea62de6</t>
  </si>
  <si>
    <t>76f97c1cb0a8d79b8df3d4ae82a06efa</t>
  </si>
  <si>
    <t>87193788e4d44591e40d87a8b51babf5</t>
  </si>
  <si>
    <t>8e33b2839d4f99ab81bf4af665be3f7b</t>
  </si>
  <si>
    <t>904ad26e1456fd7f5fa58d0942a64c25</t>
  </si>
  <si>
    <t>943487cf057f47097449d6ef7a41c374</t>
  </si>
  <si>
    <t>bb04a49d47270f69f4e396ddc3b624bd</t>
  </si>
  <si>
    <t>d2f6b58c4276e0f4132c7a0543661122</t>
  </si>
  <si>
    <t>e2ba10afb24ca327b83697e573b6ebb2</t>
  </si>
  <si>
    <t>e9e375ac8c839951c2503444578c7a33</t>
  </si>
  <si>
    <t>f53bd50073761c00096072841ec9c670</t>
  </si>
  <si>
    <t>fd9ffcb8d73e47d15e6f2236bb976b11</t>
  </si>
  <si>
    <t>fe106b4afdf1afe94fa690632f148f11</t>
  </si>
  <si>
    <t>03b7215de280988ceffc52599456bc43</t>
  </si>
  <si>
    <t>WallStCheatSheet.com</t>
  </si>
  <si>
    <t>derek@wallstcheatsheet.com</t>
  </si>
  <si>
    <t>1c6fc5a7e110547e17b132a2d29f82b3</t>
  </si>
  <si>
    <t>22ebbcc01c64763f35aa9eb96831934f</t>
  </si>
  <si>
    <t>283f87bee8a833c2b9c2666f2f5aa418</t>
  </si>
  <si>
    <t>31a0bc6fec25b525649e624cd9df69e3</t>
  </si>
  <si>
    <t>372e0a7660087f3073edee0700c4640e</t>
  </si>
  <si>
    <t>47da7528ff15c7ef4cbb02b2b809f141</t>
  </si>
  <si>
    <t>4b2670a28ec8cccb7e4a3cb140b55f5e</t>
  </si>
  <si>
    <t>617a74fc969438a702d9cc61cc730be3</t>
  </si>
  <si>
    <t>6b3f2df778665e09641da00db91c8253</t>
  </si>
  <si>
    <t>7484c4cd723df0d1d9bb39ca908339a1</t>
  </si>
  <si>
    <t>9866712ec45bcb155933e74e8421e7ce</t>
  </si>
  <si>
    <t>9ae742991f451fb21c6369f45ac34829</t>
  </si>
  <si>
    <t>ab1f847c56dae9dc1582c8a67606b76c</t>
  </si>
  <si>
    <t>cc0d14b02ce3214a42fd63b51f9b13c0</t>
  </si>
  <si>
    <t>e0ce34a17a0da3abc2162373fa4d2052</t>
  </si>
  <si>
    <t>e443faaf334ebafa285b63ff459017a5</t>
  </si>
  <si>
    <t>fbdbaf1bf4c4bd78460fb070c8fa60b4</t>
  </si>
  <si>
    <t>fc9be5c0c8d92b6c8416a6bc1ed7ba61</t>
  </si>
  <si>
    <t>2c5b6a7f761aa9452ae2f79ff25ccab4</t>
  </si>
  <si>
    <t>Kissanime.com</t>
  </si>
  <si>
    <t>rapperkey@gmail.com</t>
  </si>
  <si>
    <t>3168465b49ca4f1e7ba11f8ceb5a221b</t>
  </si>
  <si>
    <t>4774db10288dd51ab1ae4f6053a84f4c</t>
  </si>
  <si>
    <t>485fca21ff221ccfda16db62dc5bc954</t>
  </si>
  <si>
    <t>4f7f972604cb42a85bd01eb1d9f518f4</t>
  </si>
  <si>
    <t>505b01734c678d3fbb74f00e0b343d65</t>
  </si>
  <si>
    <t>661d68b67fdf538179afd2ee12366d58</t>
  </si>
  <si>
    <t>6bbaed1d88092ed66bdcddd713787c39</t>
  </si>
  <si>
    <t>6bcd3792f8631a2264e15c867aaefd7c</t>
  </si>
  <si>
    <t>6bf0ae67e597fcbe8239fd395a972c62</t>
  </si>
  <si>
    <t>700670d49e5726795e3500d1127b6e0f</t>
  </si>
  <si>
    <t>7c54de463f8c6d7d9fdc7bf343db5235</t>
  </si>
  <si>
    <t>818106b2e080132dcefc0bf36b19811d</t>
  </si>
  <si>
    <t>834ce2888fbd7379b3d8354875c73521</t>
  </si>
  <si>
    <t>8720718c3970047d1e46dd278949e983</t>
  </si>
  <si>
    <t>98aef46f28d2f86eff558d54466d580d</t>
  </si>
  <si>
    <t>a15d7ea53996fa5ac8a2df897eeba3ca</t>
  </si>
  <si>
    <t>b123de051c5775ad9c27dc166b917730</t>
  </si>
  <si>
    <t>b8005378da00bde507039dc7f45dc3f5</t>
  </si>
  <si>
    <t>U</t>
  </si>
  <si>
    <t>be72b9ffc375e7cb44a1ed79eb519bfd</t>
  </si>
  <si>
    <t>bf05f9183c1823a2451757a651e092c9</t>
  </si>
  <si>
    <t>de19cdec3faf6360c5494154f1c6e8d6</t>
  </si>
  <si>
    <t>de25c972725e1d502a8616021cc8a9bd</t>
  </si>
  <si>
    <t>03c27f65a6c6c5537383f4405182ea37</t>
  </si>
  <si>
    <t>Mahalo.com</t>
  </si>
  <si>
    <t>daniel.aharonoff@broadscaler.com</t>
  </si>
  <si>
    <t>30bde80b4dfddf88a989361ce06bd016</t>
  </si>
  <si>
    <t>52cc904247457df47b15015a96175ee6</t>
  </si>
  <si>
    <t>63fab70fc7ebe4932221c44a904fe4bb</t>
  </si>
  <si>
    <t>6e2e0bd31dabe92a756ae638437c1e3e</t>
  </si>
  <si>
    <t>96c5eac52c53cfcf1b95a44e61197e06</t>
  </si>
  <si>
    <t>9a1c9627f9e31a1c9c8320fbc54a2a92</t>
  </si>
  <si>
    <t>a98781d761faaa070fa85853c8e4a918</t>
  </si>
  <si>
    <t>aa18aab019bba128bf8089a19b93d5f4</t>
  </si>
  <si>
    <t>b13e184efd977de75df2effa342b3f6a</t>
  </si>
  <si>
    <t>c3f7e21a3f52cf03ed2d56c608db1d97</t>
  </si>
  <si>
    <t>d0430039ae7e04ca33fcc7bfca156c18</t>
  </si>
  <si>
    <t>f95469c36d67090592ce4513f909151c</t>
  </si>
  <si>
    <t>03932d66637d396843a00d741fd3808c</t>
  </si>
  <si>
    <t>Inquisitr.com</t>
  </si>
  <si>
    <t>daniel@inquisitr.com</t>
  </si>
  <si>
    <t>05eda0416c8619ca84351b07f46a8852</t>
  </si>
  <si>
    <t>07918c8645f97ed4ba3f568c862ef1f7</t>
  </si>
  <si>
    <t>08050f0ec22de78e21b9fed08c02b115</t>
  </si>
  <si>
    <t>0b596fe0d80921f8f64cf33aaf2c40f2</t>
  </si>
  <si>
    <t>116940f15835717f5f557310b7230588</t>
  </si>
  <si>
    <t>118a107162cc261663c76ae27beff2a2</t>
  </si>
  <si>
    <t>139affc1ae629092a7d9acd36557429f</t>
  </si>
  <si>
    <t>18c68a202c78e7d9999100f8abac34c7</t>
  </si>
  <si>
    <t>1b973b3085b48aeb737ebf55e8497b12</t>
  </si>
  <si>
    <t>204db79bd6955a04cd2d1dade703cee0</t>
  </si>
  <si>
    <t>245179b6f0865b170df16cd830711646</t>
  </si>
  <si>
    <t>2d3a4cc3c67dca2c600782323af297e3</t>
  </si>
  <si>
    <t>2d86c966ba1936316f5c2f46086a10ca</t>
  </si>
  <si>
    <t>2d9037943fafa29b8b19bef340c27d5e</t>
  </si>
  <si>
    <t>3228c176f05f9349505acbf828851562</t>
  </si>
  <si>
    <t>32980497638d3ca8abc7f8b3850cb54d</t>
  </si>
  <si>
    <t>3563a68b0bd7cbc03601d223e4838afb</t>
  </si>
  <si>
    <t>368e0fcccc64b410342fa97219042791</t>
  </si>
  <si>
    <t>3bee8a31b0bafa23094f1f177322c026</t>
  </si>
  <si>
    <t>3c8e477f7a98402a588fd5551ccabcff</t>
  </si>
  <si>
    <t>3e1b647b563ca61c6d4b2472ad705813</t>
  </si>
  <si>
    <t>423e1df8c92946a48d2de2f1cdb81226</t>
  </si>
  <si>
    <t>4c469b0a69dfdaa72edf514396bb1dc7</t>
  </si>
  <si>
    <t>510bb8c0e5f8b0649e0afae08f7c8aab</t>
  </si>
  <si>
    <t>53068b21a0704d24223644f0d930af48</t>
  </si>
  <si>
    <t>56e73dafc96afd2f8d5de262c903a2a0</t>
  </si>
  <si>
    <t>58c6f6ef558d9aa3bfa7bc9f0485c336</t>
  </si>
  <si>
    <t>5d9fcb51f537e775fa7eb385ffbe5191</t>
  </si>
  <si>
    <t>62993960df10e5cdd32298902d6d1871</t>
  </si>
  <si>
    <t>64fcf0220f6862095e8cc7b03ae61833</t>
  </si>
  <si>
    <t>675de9a8220ee86c231de7c036dd47e9</t>
  </si>
  <si>
    <t>75379a382b62dcdb5b938574bf2c788d</t>
  </si>
  <si>
    <t>7885b8bd33ca8371524b1fba9301595b</t>
  </si>
  <si>
    <t>78ab233309dc385d84b1824874ac13e2</t>
  </si>
  <si>
    <t>7ac520b142a9e8744b62d07c13c73705</t>
  </si>
  <si>
    <t>7dccacb6a39d17e496b668fd8f45743c</t>
  </si>
  <si>
    <t>821c5ab5a662a45b2ff9b32555e138ca</t>
  </si>
  <si>
    <t>8a97ff75214bbc2c4132ab60ed069a20</t>
  </si>
  <si>
    <t>908e98dc034001c51a576d4ae9634f02</t>
  </si>
  <si>
    <t>912460b3b40ec783b5438144492309ce</t>
  </si>
  <si>
    <t>93666be31a96130e1da729af080513fe</t>
  </si>
  <si>
    <t>997f47337b09a4fbfc6ddd524add6df0</t>
  </si>
  <si>
    <t>9d5f9a6958cfb49cb88b0f50a115d455</t>
  </si>
  <si>
    <t>a047ac266733c50f88043e246bb563c7</t>
  </si>
  <si>
    <t>a17f29627c135ba20cde1a8ca1b24f8f</t>
  </si>
  <si>
    <t>a3217d2c34e793436ca994211dd46544</t>
  </si>
  <si>
    <t>a54ad3259298734adee5a11bd951644f</t>
  </si>
  <si>
    <t>a5eee2978b9c3ce3a51221615a54ccc8</t>
  </si>
  <si>
    <t>ac67200a8065c83e43b694d60561d372</t>
  </si>
  <si>
    <t>b0299c6783cdcdf944f830990cfce50c</t>
  </si>
  <si>
    <t>b099e27c6d929509f67c5a04cca99000</t>
  </si>
  <si>
    <t>b23f259f6c7e12082e784f8eeff46441</t>
  </si>
  <si>
    <t>b5ad37ae53666e13bdb4653037ba48df</t>
  </si>
  <si>
    <t>b82daf98d6f02b994c8f1166cb2b4fa6</t>
  </si>
  <si>
    <t>bfb4c65b82577315b216e2617f46a475</t>
  </si>
  <si>
    <t>ca63b0d8bb8d811c0a386065e9008615</t>
  </si>
  <si>
    <t>cb5a2b4c07143cb0d88dda31915de658</t>
  </si>
  <si>
    <t>d63135fe9a88fddc2ef223b5d3b5bd5a</t>
  </si>
  <si>
    <t>e1d4b63e5cef2421fc6eaf919f521b05</t>
  </si>
  <si>
    <t>e3ea36ad59e09cb85600fb449a810423</t>
  </si>
  <si>
    <t>e4193627f2ffb9e0a0e25a45e27b2dc9</t>
  </si>
  <si>
    <t>efe223bfb0a47363c828b7a0ca4b0a7a</t>
  </si>
  <si>
    <t>f183f58e25d694c9aa1f9201ca79a3c2</t>
  </si>
  <si>
    <t>f377d5448539a9a4760ca49df50da92d</t>
  </si>
  <si>
    <t>fed7e1ecb321991dea176156e264d810</t>
  </si>
  <si>
    <t>07fc29d18c15b0ae527571fd8acd1a03</t>
  </si>
  <si>
    <t>News247.info</t>
  </si>
  <si>
    <t>admin@news247.info</t>
  </si>
  <si>
    <t>11a6cadd66e6aca43f4848d0b4be87a9</t>
  </si>
  <si>
    <t>1309e8081fd95ba8dde04d42d90c7363</t>
  </si>
  <si>
    <t>14523d82654713195d6f0b89d5ebe49a</t>
  </si>
  <si>
    <t>188f9455c5e7c4923a1043023d28150f</t>
  </si>
  <si>
    <t>2919565c9f12b4d0a98b57beed3d2336</t>
  </si>
  <si>
    <t>2b07d8174214f8b4afc68041463af979</t>
  </si>
  <si>
    <t>2b84d905945f262c00461a4b867fbba2</t>
  </si>
  <si>
    <t>2d762fd71dd09231c59600e2b52f2db6</t>
  </si>
  <si>
    <t>2e0b96b0a5ecbb80146bc06772dd202f</t>
  </si>
  <si>
    <t>3375d1657f3c061e78034ce9d2b3f183</t>
  </si>
  <si>
    <t>3659faf16bfb72c87666983769f3b5f7</t>
  </si>
  <si>
    <t>3dd66cbeb3d7737ee1154d67913e7ea3</t>
  </si>
  <si>
    <t>48d13111344ade28cce870262fd7bc72</t>
  </si>
  <si>
    <t>53b59e9dcc49bd55e3dd4a0e6cf9d104</t>
  </si>
  <si>
    <t>5c4f0bbccd5290d54b272a9cfc492c36</t>
  </si>
  <si>
    <t>66e9fa458a712ce7868b1ac2d0b09d8f</t>
  </si>
  <si>
    <t>7467d2b67dd21a4d1f083d630481631d</t>
  </si>
  <si>
    <t>80d39dd877070195e6908c7da38b07ec</t>
  </si>
  <si>
    <t>837b01b7aef8566903b7e74d88d10611</t>
  </si>
  <si>
    <t>8b0689efa8fc32656b6a6cc489f3b4a0</t>
  </si>
  <si>
    <t>9429f6150c83f791683d593a76dc8d1f</t>
  </si>
  <si>
    <t>9d4de98be76ce7f307d7ed5d8ac30bf9</t>
  </si>
  <si>
    <t>9dbfb30f213ee22eb9158bc3be551837</t>
  </si>
  <si>
    <t>a44f0f5f4294166b92a48182e40a0cbf</t>
  </si>
  <si>
    <t>a56d9165619095db07b376122f721a2a</t>
  </si>
  <si>
    <t>aaf6e6a386e959e29ed54d9cd04dff36</t>
  </si>
  <si>
    <t>c189b3d4a822c7af1f4c361fa3d83b33</t>
  </si>
  <si>
    <t>c2e0120085bcf3078250074a3739a798</t>
  </si>
  <si>
    <t>c30a68ae2f81b5418880e716e4b0e10c</t>
  </si>
  <si>
    <t>c39f3c8709cdb4f2805bdbd5c594dbaa</t>
  </si>
  <si>
    <t>daf2eec832aa92785116cb9866078351</t>
  </si>
  <si>
    <t>dee221987ce63514e2fbdd4be1c0fbfb</t>
  </si>
  <si>
    <t>e02321d3c1f0d763fafe6a53bba50787</t>
  </si>
  <si>
    <t>e6810faac15bf8ad63a43f7dd02f2e1d</t>
  </si>
  <si>
    <t>f2f33ab3b3c56cba95828a43d0a9ab17</t>
  </si>
  <si>
    <t>fa9f9011168e2b55b7a02174c262a906</t>
  </si>
  <si>
    <t>fccc653e46c6c74f32b98bc6dfe4eaf1</t>
  </si>
  <si>
    <t>03cb267624e0efd1faccc3abe423bbc5</t>
  </si>
  <si>
    <t>Fenix Media</t>
  </si>
  <si>
    <t>nick@fenixm.com</t>
  </si>
  <si>
    <t>0bc1f1538b84420acd1a9077f2c42821</t>
  </si>
  <si>
    <t>16796bb939c921c5f166c9805dae08b2</t>
  </si>
  <si>
    <t>1730d0acc1f7e9540f9c218a64805820</t>
  </si>
  <si>
    <t>1a654b12b39eaabdcb6040de057d6f95</t>
  </si>
  <si>
    <t>1b97b193a713388ad3deb8795caa7894</t>
  </si>
  <si>
    <t>1c0841212627286090cac9b0a3b18fa2</t>
  </si>
  <si>
    <t>1eb5cbbcb7c742d9b1d74b8b9768a25a</t>
  </si>
  <si>
    <t>22e2e726a79a51b947ef956bdc5d5325</t>
  </si>
  <si>
    <t>23ce5f44c9450110c7b295a809d1146c</t>
  </si>
  <si>
    <t>253ab847adff7c3bad4d0a763086afd2</t>
  </si>
  <si>
    <t>2701b1a8e6a4827b6660ddd838406216</t>
  </si>
  <si>
    <t>28a9168d13a24663f4c135b478361492</t>
  </si>
  <si>
    <t>2ac8511e14f056398e1d3b68815d802c</t>
  </si>
  <si>
    <t>2acd32445e6f4835d1bca4adb061e2d1</t>
  </si>
  <si>
    <t>2d8cffa54b5fae4b9804ec0fc7107ce6</t>
  </si>
  <si>
    <t>31cfea2da52a85e6d1b3f3cd5a29b204</t>
  </si>
  <si>
    <t>3466fec5b37ee1fea41030c6e84c5d0b</t>
  </si>
  <si>
    <t>35f8edd449dc5a8aa9a2341d7ce202e9</t>
  </si>
  <si>
    <t>36b27db35be93a96d5a18a6fbcb5412e</t>
  </si>
  <si>
    <t>3bdaa2a8219d8eb7e65b203b14cf4574</t>
  </si>
  <si>
    <t>3fe2193935e7a63db4088a22c8168030</t>
  </si>
  <si>
    <t>4091258c98067bc155ca77021f945ae5</t>
  </si>
  <si>
    <t>413104e7e8c59bf8547b8be1a4ddaf6b</t>
  </si>
  <si>
    <t>42d31d8a4198c73ab229318597b0b7a6</t>
  </si>
  <si>
    <t>432101c446a8e48f6e2a69fa86c8dcd9</t>
  </si>
  <si>
    <t>437c7bf1e459437da789e8b2ee5d988b</t>
  </si>
  <si>
    <t>4834084969539177438de58945c4d540</t>
  </si>
  <si>
    <t>498f152d9fcdafcb9e7117c1b10c978d</t>
  </si>
  <si>
    <t>4be009f226b3327483827b9e5b498a9c</t>
  </si>
  <si>
    <t>4cff45691e2a433d8d4894c7f802391e</t>
  </si>
  <si>
    <t>4d9908f34b36e4c6cfbefc43db490f2a</t>
  </si>
  <si>
    <t>4e536e20806b44c3ddfaea4a808df395</t>
  </si>
  <si>
    <t>51a89309608f52173df6d67bf48a7d83</t>
  </si>
  <si>
    <t>544a51ee068cbabdcac2e38f56d9b97a</t>
  </si>
  <si>
    <t>58f1ab3a59f7c9082f63fbf6a089eb3b</t>
  </si>
  <si>
    <t>595f709d43cc316e659b4c38e8efc558</t>
  </si>
  <si>
    <t>5beb57a858b951319bddc97021de6d00</t>
  </si>
  <si>
    <t>5c92695d6878787829148ef2d73893e9</t>
  </si>
  <si>
    <t>5f763144320c39672026bcfad55d2589</t>
  </si>
  <si>
    <t>60b6b06f1c01e9eaaf78f98c48a800f4</t>
  </si>
  <si>
    <t>62df497146a42bc4c0fe55a11536d102</t>
  </si>
  <si>
    <t>66d51e2bd954f4e003db7174f61446b4</t>
  </si>
  <si>
    <t>69473a6de77dee8f3c6dcdbce90736b2</t>
  </si>
  <si>
    <t>6c839f6131bae9ba79315f9283ce8392</t>
  </si>
  <si>
    <t>6cdabf5c5b46ff53943759df630750f3</t>
  </si>
  <si>
    <t>71ae14d878616b6d6ea3a6cdda380381</t>
  </si>
  <si>
    <t>72d4a2f73da956d750c7518c9d43e7a0</t>
  </si>
  <si>
    <t>75a537024ac31e43c862ff54d2aa8210</t>
  </si>
  <si>
    <t>78b40eafba9c958882287a50ce5f426e</t>
  </si>
  <si>
    <t>79115f91c59d15b6b5ba2183ac84eab5</t>
  </si>
  <si>
    <t>7a2f5fc3d13b594058e1fe75f90e224d</t>
  </si>
  <si>
    <t>7a6318ceab8cc1ac682369ac0290e88e</t>
  </si>
  <si>
    <t>7b951ac4c622b8acdd1fb896af06ff48</t>
  </si>
  <si>
    <t>7d65f355c327c639983da7a6ab9e2a18</t>
  </si>
  <si>
    <t>7e89bfe5c06bccbc9a04f3b3ed9899dd</t>
  </si>
  <si>
    <t>8189b3782f83ab5e86dffe7176a024cc</t>
  </si>
  <si>
    <t>89b64e2586cb449d55fbf36d2e80141e</t>
  </si>
  <si>
    <t>91be93ade6a1c0b2b039ee0d8575ff5b</t>
  </si>
  <si>
    <t>9244b85cea48faed83ad978bfe199bd6</t>
  </si>
  <si>
    <t>96eebbbfd1983e21c1caddc0cc23c0d5</t>
  </si>
  <si>
    <t>976f55e223391dc944e9da917e388ace</t>
  </si>
  <si>
    <t>97751004145925d51104eed1a4b2055d</t>
  </si>
  <si>
    <t>97eeb645094dbd0fd8cb29d58da003cc</t>
  </si>
  <si>
    <t>9f44a356664a4001a633ce3987c3daac</t>
  </si>
  <si>
    <t>a1a166523e416fc1006cc737d252a0eb</t>
  </si>
  <si>
    <t>a5c519f61757e69af69f4e09faa5965c</t>
  </si>
  <si>
    <t>a6c7314814d97b4131bc768218fe305f</t>
  </si>
  <si>
    <t>a7a33925defd52d577d63cdf6c19ac6a</t>
  </si>
  <si>
    <t>a8a3acc87b2c1b8242213f6a260982de</t>
  </si>
  <si>
    <t>aa77389ad30c0985e63df6f660268b97</t>
  </si>
  <si>
    <t>ad1d560fa7ee6f42bb62c03bc3d226c7</t>
  </si>
  <si>
    <t>afccad29471153eeb72a2d315360ee17</t>
  </si>
  <si>
    <t>b0e44635b23d46cfcf17a964cc7fe9d3</t>
  </si>
  <si>
    <t>b295f5dc531d31bbb1101b610dbdabba</t>
  </si>
  <si>
    <t>b2f1bead8bee68e91c330094a1c146f4</t>
  </si>
  <si>
    <t>b35dd2ccb16c30a8e8b4e786c89dfdfc</t>
  </si>
  <si>
    <t>b69129c2c20668b0cd884b673084f6c2</t>
  </si>
  <si>
    <t>bb4bc1f15cd7ebce993fef8ce8eb632e</t>
  </si>
  <si>
    <t>bb74960d3c063e151762d3731613d562</t>
  </si>
  <si>
    <t>be74bcaf75878f49ec2797c0fd7f3485</t>
  </si>
  <si>
    <t>c0546b6457eeadb8f210eede6e69689e</t>
  </si>
  <si>
    <t>c3227bfaa61590dab57a6af001330246</t>
  </si>
  <si>
    <t>c4a9a81c3f5b208b2f7f4174e9614b87</t>
  </si>
  <si>
    <t>c583836c997cbf12580a51e105c94c73</t>
  </si>
  <si>
    <t>c7f7414c50b064fa4e9b80bf282f0c9b</t>
  </si>
  <si>
    <t>ca1495daf5fa1c8d455b68376fc12683</t>
  </si>
  <si>
    <t>ccc9295f79cf3946de5520903894ea62</t>
  </si>
  <si>
    <t>cd3f9c960eccb7bec3878a72667554eb</t>
  </si>
  <si>
    <t>cebd05f7a9535466d692a907b91f5d85</t>
  </si>
  <si>
    <t>d04fd346cad9ea0078a06ef1f47efa97</t>
  </si>
  <si>
    <t>d5ae76d1903afaacf76005298e699b4c</t>
  </si>
  <si>
    <t>d65ee764b2825849a11b524689c840b4</t>
  </si>
  <si>
    <t>d8b2954ff0846a6ae07b53efe6dcdba2</t>
  </si>
  <si>
    <t>db83670b32fb8f95c7e3c066e577de37</t>
  </si>
  <si>
    <t>dc8a1215c7492ede338dead75bdeb8b6</t>
  </si>
  <si>
    <t>dd430dd07609c03f1b9f034c9b4fb2b6</t>
  </si>
  <si>
    <t>de0c5e8e2550f68511d1181f2cc050cb</t>
  </si>
  <si>
    <t>df4cde9067d5227125817d08285247cf</t>
  </si>
  <si>
    <t>e4a66edbcbd28260f982d6a61cda06cd</t>
  </si>
  <si>
    <t>e5b64fe30da54c017e0b03041e81ddb7</t>
  </si>
  <si>
    <t>eba15f1af0ba460064b2756cd7102a14</t>
  </si>
  <si>
    <t>ef58c9c570c8f06203cfffc6db98dc4c</t>
  </si>
  <si>
    <t>f0293074ef409ecb4202e058b13674c0</t>
  </si>
  <si>
    <t>f10548bf825b80ec7579f7de4cfbd7c4</t>
  </si>
  <si>
    <t>f23e7b0269af3c13ff97efba4cda5fd2</t>
  </si>
  <si>
    <t>f2ae6652b203c95b458ed0759ee13a12</t>
  </si>
  <si>
    <t>f3c9b542a257675fdebcdf688c730858</t>
  </si>
  <si>
    <t>f40bb4bf0b8a54e1092121cb7fb524cb</t>
  </si>
  <si>
    <t>f4aa6f72ae3f748b77ac7aa37d59de98</t>
  </si>
  <si>
    <t>f4d53dab54d4cf8c8349b413662f0e02</t>
  </si>
  <si>
    <t>fa88e0f51050d011146fda04e83ed002</t>
  </si>
  <si>
    <t>fb60a4dde47604b57ce956117c7063a2</t>
  </si>
  <si>
    <t>fbedba6ce86c4b21594ae4f20ebd02e1</t>
  </si>
  <si>
    <t>fc007d18d01169ac6df46f5c589453fe</t>
  </si>
  <si>
    <t>fdf627bb1708495a306039062b7e2c21</t>
  </si>
  <si>
    <t>ff56c6729e350f11de9efa261159c5f5</t>
  </si>
  <si>
    <t>07b0612d4c9f345ee52a7b68de24eb4f</t>
  </si>
  <si>
    <t>RTK Media (Buzztache.com)</t>
  </si>
  <si>
    <t>gareth@rtk.io</t>
  </si>
  <si>
    <t>084cf1c0c318a0ace5fc4201bde65d8c</t>
  </si>
  <si>
    <t>0c0459b47f773130a4472383cf1b37b4</t>
  </si>
  <si>
    <t>14d3ccfca5f75781704f4823ff347e47</t>
  </si>
  <si>
    <t>1771b1708cb41520deacad47bac6548b</t>
  </si>
  <si>
    <t>1c1bb13018a6947df69094f761dc11be</t>
  </si>
  <si>
    <t>1ee5a16141e7cbd79eb6deffe2b0a85c</t>
  </si>
  <si>
    <t>34e01d63f54e9a3acb198d99c8447de9</t>
  </si>
  <si>
    <t>361428458a11d69ac52e6eb08ea5f67f</t>
  </si>
  <si>
    <t>3d72d7fafd313ace303b9b6e22d5be1f</t>
  </si>
  <si>
    <t>43d761167637a3be6c96c079284e0a75</t>
  </si>
  <si>
    <t>46ea09b55eb5d131302dc99e30727b05</t>
  </si>
  <si>
    <t>492d38c7196084da986fa5c2faef4791</t>
  </si>
  <si>
    <t>4e2b9c4992ae398c67a04551541f96ea</t>
  </si>
  <si>
    <t>564a982b8c0a278d2ef5f8357ca13555</t>
  </si>
  <si>
    <t>608786c439b454b277fa449100ddbff7</t>
  </si>
  <si>
    <t>68ad1e8b0fd78a5fcaf7144fa6412030</t>
  </si>
  <si>
    <t>745f6fda09ec4e71fc4df05d00b49cb0</t>
  </si>
  <si>
    <t>783ca6b91029213cb8bbc14b0ab53584</t>
  </si>
  <si>
    <t>7a54395235115d65f276a829a22755fc</t>
  </si>
  <si>
    <t>841e91737fed1967194c3edcad194633</t>
  </si>
  <si>
    <t>89fff63ae8700933cf6ecd25a666b7d6</t>
  </si>
  <si>
    <t>8b36ab36cc5b3ce1da86ec8c5f5376c7</t>
  </si>
  <si>
    <t>95133a6df88b75c4272de705a9b1548a</t>
  </si>
  <si>
    <t>9aaef68cc1feb462095533d29b882dcb</t>
  </si>
  <si>
    <t>9cc2176a4e4dc44e139a2ad96d94c7bb</t>
  </si>
  <si>
    <t>a7f508263efd9d4f1b8d92cb17da98e6</t>
  </si>
  <si>
    <t>aa2bf46f1b5bfced4da33d1ee94af389</t>
  </si>
  <si>
    <t>b721efb342fd7b4583b5a99f99785f3f</t>
  </si>
  <si>
    <t>b849819491b40aa96b79a3dc9d969cbc</t>
  </si>
  <si>
    <t>ba614f27d1598ef2d0880b0b46d89d47</t>
  </si>
  <si>
    <t>c18a51285016515541780746d43aa4eb</t>
  </si>
  <si>
    <t>c6beb584ede56266f28feacb68293f75</t>
  </si>
  <si>
    <t>d3f429b906268d5da6350695c828f687</t>
  </si>
  <si>
    <t>df905b019dffe6f21b18bfa46846a8d0</t>
  </si>
  <si>
    <t>e045f85fb3861836408a4bbfe6257566</t>
  </si>
  <si>
    <t>f20ffc059fdf3d2e3bcf2e532d45cc4b</t>
  </si>
  <si>
    <t>f872e60fadda1ad9ae3bd244e8c14206</t>
  </si>
  <si>
    <t>f95f0a77129eb1a49afe3d8271241055</t>
  </si>
  <si>
    <t>fbd7fdf026820aa964238439d098a895</t>
  </si>
  <si>
    <t>fc12aace20b3312e1bd001db954fde49</t>
  </si>
  <si>
    <t>0823b88d4f80a168718efae7408cae0b</t>
  </si>
  <si>
    <t>NGames</t>
  </si>
  <si>
    <t>jacky@ngames.com</t>
  </si>
  <si>
    <t>0d36065e45e22ca8955e26b491f9843f</t>
  </si>
  <si>
    <t>1263c833351dedd4d190a24124dcfdaf</t>
  </si>
  <si>
    <t>1d0e0f5f06b175276279c8a1e38a6654</t>
  </si>
  <si>
    <t>24f0e12bc0bfbcf37d2f5e3a43cdf7da</t>
  </si>
  <si>
    <t>2edfe14540b51a047dc8f66c219c7804</t>
  </si>
  <si>
    <t>2f5faf9c0ca6cc6ea3a133365f0270cf</t>
  </si>
  <si>
    <t>4dbf92819ea9f8b5b30db46adefe6aa1</t>
  </si>
  <si>
    <t>502c675733f935b16b0a02daa612f260</t>
  </si>
  <si>
    <t>5d5830bef64c447270e3cb9f9a99757f</t>
  </si>
  <si>
    <t>702cf021b8ace6f8cc306ecb0c5c8ff3</t>
  </si>
  <si>
    <t>734a25b3d2029145e0057ecc1938b4ea</t>
  </si>
  <si>
    <t>7baaf0737dd792af7baa94854f54a346</t>
  </si>
  <si>
    <t>8155f5188867767a6be3c9dc02895568</t>
  </si>
  <si>
    <t>a09bac17d8c88cfea2bfba45d58ef0d4</t>
  </si>
  <si>
    <t>d019d0054972a65f86dd4bff5300066a</t>
  </si>
  <si>
    <t>e015aec37f89a6e1581a1c1467740e9d</t>
  </si>
  <si>
    <t>e6fa8fd19d8e8427b4ae971e18801083</t>
  </si>
  <si>
    <t>ec2909d439a84ad5ac2dd73e3bbe9d46</t>
  </si>
  <si>
    <t>f00019f2884c910add451cc251ce2307</t>
  </si>
  <si>
    <t>f498cc0a68cd588dbd712d43b600ed98</t>
  </si>
  <si>
    <t>02ffa094b337c4cd918b521d86e5abe9</t>
  </si>
  <si>
    <t>Lifedaily.com</t>
  </si>
  <si>
    <t>michael@lifedaily.com</t>
  </si>
  <si>
    <t>038f776aa9b52cbe2bcf29089a547ee5</t>
  </si>
  <si>
    <t>062124965718ef48241297a299679a21</t>
  </si>
  <si>
    <t>084c8a23b4cf40f9d5f6c9dbb6d6d18f</t>
  </si>
  <si>
    <t>1070ccb3b6188d50092ab126410b755d</t>
  </si>
  <si>
    <t>1adbd65dc82c0487298164f4b86a4ccf</t>
  </si>
  <si>
    <t>227756bc8512f973ecac79914cc6ba8d</t>
  </si>
  <si>
    <t>2b62d599315b458752a057d549469655</t>
  </si>
  <si>
    <t>2d79def3798fa4201a8678b5e86d1adb</t>
  </si>
  <si>
    <t>3084cc1606d24e69f8df1e31fdf059b1</t>
  </si>
  <si>
    <t>327514595e0701d579f7e32e8541e732</t>
  </si>
  <si>
    <t>35175c0916e29d4e75024b36be12104b</t>
  </si>
  <si>
    <t>38147f9484e7e48ffc8b4862cc9d5884</t>
  </si>
  <si>
    <t>390b2e137adea26b3ae172fa7fcd20c7</t>
  </si>
  <si>
    <t>4464e70e6f7b6fb15c9ba5b61e748fc9</t>
  </si>
  <si>
    <t>4bd1bc9cbbb0b74fe6beb44226b6bfcb</t>
  </si>
  <si>
    <t>4e5399455f542fc1fcd302428d59cf5f</t>
  </si>
  <si>
    <t>515882751a596e0e26fa7c2ebd4b96c2</t>
  </si>
  <si>
    <t>56aec24a6b14facb44026b13c24cd29a</t>
  </si>
  <si>
    <t>5a267a3b37c46e261ab08856853aaee6</t>
  </si>
  <si>
    <t>5e1e0bc72bb63392739b02a7cae92eac</t>
  </si>
  <si>
    <t>636ca1ce3b3d694a292a44d680cd72fc</t>
  </si>
  <si>
    <t>653ef1a47d41e8b7092e4ceeb598574a</t>
  </si>
  <si>
    <t>666c15e1c2b4e4c192ec14f17553a744</t>
  </si>
  <si>
    <t>6855676c48db95d36e5e5b046981d5dc</t>
  </si>
  <si>
    <t>696b6a0d146e6b2ba0f0e50371c956c7</t>
  </si>
  <si>
    <t>6dfa129a3b9317d7b3a554d50114f433</t>
  </si>
  <si>
    <t>7146f91562be01cb57eba64c8e2cda25</t>
  </si>
  <si>
    <t>7b5d4c82a908c5e1de5ce17de4fbb46a</t>
  </si>
  <si>
    <t>7d2048bad2007a75017238546fcf1d16</t>
  </si>
  <si>
    <t>83d6e216187658b644d667853b28fc2d</t>
  </si>
  <si>
    <t>8749086191e8fdc1d2a1460b3ea338ee</t>
  </si>
  <si>
    <t>8d1e92b556b809502575d2958be44c41</t>
  </si>
  <si>
    <t>952dae4d12d1ed271179eb7c6cad2ba4</t>
  </si>
  <si>
    <t>9ae4e8ad48b13abbf52185a62c2d0f2d</t>
  </si>
  <si>
    <t>a0e05ba7ae56c1aea3ecfaec095739b3</t>
  </si>
  <si>
    <t>adac041fa783401c8a390f2c6ace9908</t>
  </si>
  <si>
    <t>b0c0a07d57032ed0e73fde8d975916d5</t>
  </si>
  <si>
    <t>b38c7506bee4e5357f7e1f7230ada874</t>
  </si>
  <si>
    <t>b77e894051e2dcb84ef01bf10c28bde3</t>
  </si>
  <si>
    <t>c360f219e5df557764af7aa946fb2bc2</t>
  </si>
  <si>
    <t>c77deaadf6240ece75d7580ef968fe6d</t>
  </si>
  <si>
    <t>d39d17020e269e1d2eb04e9c301ceee9</t>
  </si>
  <si>
    <t>da89d13b477a79873b639045e474965e</t>
  </si>
  <si>
    <t>dba94b3ba228569c51f0ee903ba7b1dd</t>
  </si>
  <si>
    <t>f12a42421bb694a5f6f96da2df9c60a9</t>
  </si>
  <si>
    <t>fd16243c0f8455e9de3012903bbd83d5</t>
  </si>
  <si>
    <t>66af3814a568f3a3db9f79a1c656a999</t>
  </si>
  <si>
    <t>Thecelebritylane.com</t>
  </si>
  <si>
    <t>eselling.limited@gmail.com</t>
  </si>
  <si>
    <t>6d1bedce3ac8e637d4387d56cb0f6236</t>
  </si>
  <si>
    <t>7c309868d9a063ce53f0e1e7b7ccc9f6</t>
  </si>
  <si>
    <t>c128a72c8b5514bdfbaf1c2bfede6f6c</t>
  </si>
  <si>
    <t>c50e0688bb175c0a0b3399bd39e76f08</t>
  </si>
  <si>
    <t>00e2cb1a169aea66284f1a51032725e7</t>
  </si>
  <si>
    <t>Wazimo (viralmoon.net)</t>
  </si>
  <si>
    <t>oded@wazimo.com</t>
  </si>
  <si>
    <t>0456cc4282be3884906dd87b8fe57bf2</t>
  </si>
  <si>
    <t>04975bedf1769c30ba46a21f8c691982</t>
  </si>
  <si>
    <t>0534b62bca14b1e99f3cc4b04d7ff1d3</t>
  </si>
  <si>
    <t>06d6bbe1dfef71651aec4ac2cb62ff46</t>
  </si>
  <si>
    <t>0b6d958202699693c22f7e6f261f2020</t>
  </si>
  <si>
    <t>12dda13ed459103f43e768dfce5cc64a</t>
  </si>
  <si>
    <t>1690e84787ab80394f7b25f5f4600558</t>
  </si>
  <si>
    <t>1e46df04d4ba06cc0c6ad337170901f2</t>
  </si>
  <si>
    <t>21c39b4e5894e24ab2bcc79d18b1c18e</t>
  </si>
  <si>
    <t>2269b07171a6d01163a9961831d9cb5a</t>
  </si>
  <si>
    <t>24642ef3c54cbc3286dd214a3c67ea81</t>
  </si>
  <si>
    <t>263755ef8d422bf9df03448d5671dd28</t>
  </si>
  <si>
    <t>2f1e73e4e3ea204bd703ca5a549635aa</t>
  </si>
  <si>
    <t>2fe5627739b23bef300a342d208f411f</t>
  </si>
  <si>
    <t>380ddac8ccc8970a9f2c229afd7fb4d9</t>
  </si>
  <si>
    <t>39ac036094b5fea3979ce8db88003313</t>
  </si>
  <si>
    <t>3d0ee5d63ae0e045e640974c3719a7d5</t>
  </si>
  <si>
    <t>3ed48c6e79c2afa0b3ef68e018ab4662</t>
  </si>
  <si>
    <t>404d6852a884d9892fb1593ed2c2316f</t>
  </si>
  <si>
    <t>419ece033d2d85176bd0ef63400fc2f1</t>
  </si>
  <si>
    <t>42e8a90516c33023fe6aba4c84d0c8cb</t>
  </si>
  <si>
    <t>43effc3c4a2a047695fd5644db0b4ce0</t>
  </si>
  <si>
    <t>4626ff879df1a66d6baf5dd74a9d051e</t>
  </si>
  <si>
    <t>4aa442dff68901fc65767eabe511308e</t>
  </si>
  <si>
    <t>4c78524fef6424c8bbb5ba6e3db3c059</t>
  </si>
  <si>
    <t>4edc6256bcdc2bb9f06cb2c462ea07a9</t>
  </si>
  <si>
    <t>58160f6d385611fb124471b891270af3</t>
  </si>
  <si>
    <t>5c19baa7ff174e4710ab9f36bb9e13e3</t>
  </si>
  <si>
    <t>6009e8c7e26226f07ea2aff2d15a5aef</t>
  </si>
  <si>
    <t>647d1a3984095c5412bb8ad4635a32c9</t>
  </si>
  <si>
    <t>648d77c46a6475373e8c48b9664c9b8a</t>
  </si>
  <si>
    <t>6a76dc946d765dd7ab56a4c6672d21dd</t>
  </si>
  <si>
    <t>6d8e5f629edf30dbe62770c3a069d4b6</t>
  </si>
  <si>
    <t>7639df76cbb142c7c0ab4789920b5d0d</t>
  </si>
  <si>
    <t>76fac014f1f82e556e7041ca33f2c978</t>
  </si>
  <si>
    <t>77569af64dfdc1053110bf78dc77a03a</t>
  </si>
  <si>
    <t>77d8ae8c0344e422b875247b140e3bf9</t>
  </si>
  <si>
    <t>7bd51ef1135415afc5ea14eb52a3f261</t>
  </si>
  <si>
    <t>7c4526b63c69e0c9da110525682d56ec</t>
  </si>
  <si>
    <t>7f13e4359f529205710ff1a4280a25ae</t>
  </si>
  <si>
    <t>822d9d9271b0e961550d109ee2b4564e</t>
  </si>
  <si>
    <t>87203d8ecab0edd7d7a6a6fbaa0b4153</t>
  </si>
  <si>
    <t>903522a12a53c4e455515bc443faebf3</t>
  </si>
  <si>
    <t>933ce534032a177ebd26ee6307c7c404</t>
  </si>
  <si>
    <t>948055ac36c1c0a11a5ba7dd084b06d0</t>
  </si>
  <si>
    <t>953c661de398b2118505192abdd95668</t>
  </si>
  <si>
    <t>98587f2f587b08d1717a2ecc699ef3cf</t>
  </si>
  <si>
    <t>9b5bd73f62e1c818e39e1ca3f8320b98</t>
  </si>
  <si>
    <t>9c721121896ad52afface0ed4fcd809d</t>
  </si>
  <si>
    <t>9ff8fa3afbbd59d964e79cf408d6dbc5</t>
  </si>
  <si>
    <t>a1b16a602c69f64f2db510fd309ab8c2</t>
  </si>
  <si>
    <t>a3fa2948dde8fc44ca344ebf0f921f6c</t>
  </si>
  <si>
    <t>a7680b76c6908e34be4a2fe5542d5e0f</t>
  </si>
  <si>
    <t>ad5568fa6b52b6d61765a8eee7f0043c</t>
  </si>
  <si>
    <t>b2b3c06dccaf5fb37a61a1a962607a59</t>
  </si>
  <si>
    <t>b56c667e0fc6489b0bb20d853e468f5c</t>
  </si>
  <si>
    <t>b9780d86c73e1db32984d4a7e4803359</t>
  </si>
  <si>
    <t>c147093c4185aead502879032e0fe01d</t>
  </si>
  <si>
    <t>c1ce4d3131a5fedb793e210acae299b0</t>
  </si>
  <si>
    <t>c396c88aa91965e99f3e2985ebeef4da</t>
  </si>
  <si>
    <t>c3df9dca0bd4f15414f39d5a1181381e</t>
  </si>
  <si>
    <t>d144c7f400d3a5b6d902fe758992cfd8</t>
  </si>
  <si>
    <t>d168a79df40926b49100a62e4fb62250</t>
  </si>
  <si>
    <t>d2325181a7dce3a7397725db4d45a8cc</t>
  </si>
  <si>
    <t>dac9e209d3d749dbc33ccdce8d6c3e92</t>
  </si>
  <si>
    <t>debe9138d8f16b37f5182e8af27390a8</t>
  </si>
  <si>
    <t>e122b306069afaedb59f52c9e994c071</t>
  </si>
  <si>
    <t>e1ca73d4fbab05c936e99230c5c9c2fa</t>
  </si>
  <si>
    <t>e3d51c1736bf9c789cf85fb1dc0357da</t>
  </si>
  <si>
    <t>e5126654832cab40668b3604755f159d</t>
  </si>
  <si>
    <t>e55cb0a6e1a1a80bacb4ccd789acfe20</t>
  </si>
  <si>
    <t>ee19f960b2125ae39affed8a334edad2</t>
  </si>
  <si>
    <t>ee56b7ca5d335bc8682c842f0a9812a6</t>
  </si>
  <si>
    <t>efc1e5d402fa08422ebf8b10d7041483</t>
  </si>
  <si>
    <t>f22e7139ba3bcfa06ce99736b3372818</t>
  </si>
  <si>
    <t>f3f4710cb72115739dd19b3582daf55a</t>
  </si>
  <si>
    <t>f55e3051a5fe0b4bf95083fd377413f3</t>
  </si>
  <si>
    <t>f6ca125d5ca5c35d6fe0431dc381b93e</t>
  </si>
  <si>
    <t>f9800afd2230c4b0c25bb06b3f8c9660</t>
  </si>
  <si>
    <t>fc24f8af38acb4c65abd979d024cbac7</t>
  </si>
  <si>
    <t>023fa39266383c9a09717f1a3ac3f771</t>
  </si>
  <si>
    <t>Maven Media Group ltd. (Boattrader.com)</t>
  </si>
  <si>
    <t>stefan@maven-mediagroup.com</t>
  </si>
  <si>
    <t>22da2ab8142fcd11c7bad182ad8aee17</t>
  </si>
  <si>
    <t>28cc99f88ebba3ac5e91f698007e779c</t>
  </si>
  <si>
    <t>30c074887ed489220cf51af47d8e6d38</t>
  </si>
  <si>
    <t>39fc5a8dd42373983a6d8c5894cfcb4c</t>
  </si>
  <si>
    <t>50b1cd50d9f74c843498b2709abb6f17</t>
  </si>
  <si>
    <t>57a37bf6efacda9f2c472308c3e971c8</t>
  </si>
  <si>
    <t>6286afea124824550836422050bfd3ab</t>
  </si>
  <si>
    <t>6a483c971a55ba967ae029a2bfb611c9</t>
  </si>
  <si>
    <t>6bfed2309b4885e3fdec3934e84da0c5</t>
  </si>
  <si>
    <t>74da644c033ddd67b78e1b2c15e1610e</t>
  </si>
  <si>
    <t>81cba2cdb2518a3583aa6c235452b1b5</t>
  </si>
  <si>
    <t>82b750a654379a724164a00fe70dbf06</t>
  </si>
  <si>
    <t>82de94da99e23206385c178583ff71bf</t>
  </si>
  <si>
    <t>b43a92df3686535e14ff91b9dc7873d4</t>
  </si>
  <si>
    <t>cf51c797aa230cff065b04d1a6d22ffe</t>
  </si>
  <si>
    <t>d6b3d6aa405828d41fddc530ed63deef</t>
  </si>
  <si>
    <t>db0a849668e64ff9976b169ecb0fea33</t>
  </si>
  <si>
    <t>eb75c96fb0ba7f86371b2b5c0e743e41</t>
  </si>
  <si>
    <t>053f5ca49286bc32712a71362b6bcb65</t>
  </si>
  <si>
    <t>UpFizz (Dailyooh.com)</t>
  </si>
  <si>
    <t>jason@upfizz.com</t>
  </si>
  <si>
    <t>0a8ee5fd6e63650174e6e161c1523a12</t>
  </si>
  <si>
    <t>0b47306cd88b1ab9e1ad65cb91e187d1</t>
  </si>
  <si>
    <t>0e720fcfb9418cc0616b86642e0c6705</t>
  </si>
  <si>
    <t>115b39ee42539c3d8e767b9edc3c92ec</t>
  </si>
  <si>
    <t>1409427bc3c40b464504d586b51f1d2d</t>
  </si>
  <si>
    <t>14eddcd5012857afae745c710145499c</t>
  </si>
  <si>
    <t>191b80476ea8ecbb172201c7ab98a3af</t>
  </si>
  <si>
    <t>19b8af444274eae0cebbddf28e1ff230</t>
  </si>
  <si>
    <t>1ca17defcfdcbadddd1e6673936be4d1</t>
  </si>
  <si>
    <t>1ef2b93b29637da17edf2219856e9545</t>
  </si>
  <si>
    <t>22fdf5f4d4e734ceee9a7de54341021b</t>
  </si>
  <si>
    <t>239c0b58b1488b13f59f3d8761fd404d</t>
  </si>
  <si>
    <t>239c427d6f29fbebffd5490d14f50d16</t>
  </si>
  <si>
    <t>2576f5331e04f564bd29053a4229c50c</t>
  </si>
  <si>
    <t>284832abf803982ef37c1f73fe0e7b97</t>
  </si>
  <si>
    <t>29f31a506eeeda29f84bd5cf6998e868</t>
  </si>
  <si>
    <t>2bd0273dd65d019d8c535fe93d2982fb</t>
  </si>
  <si>
    <t>2e297a573b6c9bf60b5e98808fd2daa8</t>
  </si>
  <si>
    <t>3269ae737c2dc10d137fb1ccbbd723b8</t>
  </si>
  <si>
    <t>32afbceda84d3e658b840fb07d5e7c84</t>
  </si>
  <si>
    <t>3329763b7d930b686a9b6f52de82c4fb</t>
  </si>
  <si>
    <t>3967e1d2a7f6b7c03fbe3f6f81bc5d85</t>
  </si>
  <si>
    <t>3ff7102da1fb40022d13d5f1a05ea0ea</t>
  </si>
  <si>
    <t>42293c164944351c2417be6f5ce5b3f7</t>
  </si>
  <si>
    <t>42cde91076c04080ec19398c9d38c6c7</t>
  </si>
  <si>
    <t>4354f1c5999cbc3d95fcccad89567447</t>
  </si>
  <si>
    <t>467091b644a2a201cca562b1de198dd9</t>
  </si>
  <si>
    <t>486d376a502588d08f325ef6146dad6a</t>
  </si>
  <si>
    <t>4e869688cb03125ffbb7dccced6633a9</t>
  </si>
  <si>
    <t>512cc2fc6a64e16729b04619a6177f83</t>
  </si>
  <si>
    <t>53a613beaf56834a4d951995f8e88c59</t>
  </si>
  <si>
    <t>548f4869ac584c7f9ad31e31bef7e257</t>
  </si>
  <si>
    <t>56083672085b9a460b4118239c782741</t>
  </si>
  <si>
    <t>562ac5a215c6858eb4f778fe3c07070d</t>
  </si>
  <si>
    <t>587c0d1ab06b1e893bddf526348df66f</t>
  </si>
  <si>
    <t>5ba6593c36803e14de65cd099d5faebd</t>
  </si>
  <si>
    <t>5dec73bd6114dd13a66bb279715a3074</t>
  </si>
  <si>
    <t>5f8e99e592fc33df8f29a8d48e8e10a0</t>
  </si>
  <si>
    <t>602cb721fce2c243bc92b6ad517a7b54</t>
  </si>
  <si>
    <t>6421e2c1b483c45273ced1561557c31c</t>
  </si>
  <si>
    <t>65a6a5654324dc64da6de6f03209b9a8</t>
  </si>
  <si>
    <t>65ce901cbd8ab7d5782b0a3c56ef02e4</t>
  </si>
  <si>
    <t>679680555d9b807795a74c9293417430</t>
  </si>
  <si>
    <t>692ef60c45864064e33c3bb7358b28fd</t>
  </si>
  <si>
    <t>6ba1d55510517880afc32904a5150e56</t>
  </si>
  <si>
    <t>6c332a3381f42ad9e8e670861b1fb510</t>
  </si>
  <si>
    <t>6d175618c20a49b02303d01ee9ef75a0</t>
  </si>
  <si>
    <t>6f3fbacf282745ea1c41a3e514d8681b</t>
  </si>
  <si>
    <t>75824bf226e21c8c2a1a5c98cedf13c7</t>
  </si>
  <si>
    <t>766f8db2fa18b446a14563f9aa82108e</t>
  </si>
  <si>
    <t>76f8688bb67a1220be55de26efd83b85</t>
  </si>
  <si>
    <t>772f99a936824c4657f2f31878149972</t>
  </si>
  <si>
    <t>779e0431f2870ee75a19b84fb7f4c803</t>
  </si>
  <si>
    <t>7cf21f3ffd8b7344f1fb07a84ab79592</t>
  </si>
  <si>
    <t>7e14d3db7fb0fca1b09d103921eb273d</t>
  </si>
  <si>
    <t>7fa866580a894ec6b7d3b49928ad14fa</t>
  </si>
  <si>
    <t>8367f8b369c046278721cb14e0ac48a5</t>
  </si>
  <si>
    <t>86bcae2b1db752493081dad47071a3eb</t>
  </si>
  <si>
    <t>8a21ee45f91db1704b5e7b63696c5c53</t>
  </si>
  <si>
    <t>91ae6f391d9953e74410542f25ee04d7</t>
  </si>
  <si>
    <t>93f3ded194cf4e09bbb599ee95ad976e</t>
  </si>
  <si>
    <t>98fa85ee252565036fe6e2b717976299</t>
  </si>
  <si>
    <t>997a7536d4ae19d96516c411d62ea9d5</t>
  </si>
  <si>
    <t>9a27522862a2837828ae8c3980beef18</t>
  </si>
  <si>
    <t>9a79d2edb009acb5c5733f947415b6e3</t>
  </si>
  <si>
    <t>9d5df87b2646d405650c8ae095297fc3</t>
  </si>
  <si>
    <t>9da1f69fee201de88450b6bfee8e769c</t>
  </si>
  <si>
    <t>a0002ff76bb2fe2169cda571adcb79c5</t>
  </si>
  <si>
    <t>a10849563d65070c0ec9b73ce095dc19</t>
  </si>
  <si>
    <t>a7fc9dee561fa888af7883721714bc06</t>
  </si>
  <si>
    <t>a876c5019ab871ee2a6163ee463aed44</t>
  </si>
  <si>
    <t>a8e5560fb6f88d74c7ae75103aa76e44</t>
  </si>
  <si>
    <t>aec5a950972cef6050b33fe5779996ff</t>
  </si>
  <si>
    <t>b20656d3900624f67dbed7b405deed59</t>
  </si>
  <si>
    <t>b4651fde9cac3208104133bce3a931aa</t>
  </si>
  <si>
    <t>b5843d9027573139eb6070c91257656a</t>
  </si>
  <si>
    <t>b718fb630471c4355d68f410eedaedba</t>
  </si>
  <si>
    <t>b9ae3aa28252abf86c2559d0e8d0ce7d</t>
  </si>
  <si>
    <t>bf19ac78cf9b4d94ea4563842335f950</t>
  </si>
  <si>
    <t>bfcd64fabbc597e41c60352f36b36e5b</t>
  </si>
  <si>
    <t>c57e4deeba13deea76ee090b0f6ff0e5</t>
  </si>
  <si>
    <t>c589d911f8becfbeff821ee8410f1c81</t>
  </si>
  <si>
    <t>cb84e9a7db1d5c7d190afb9ccf88891e</t>
  </si>
  <si>
    <t>d6999082785330e57ca22151a63780c0</t>
  </si>
  <si>
    <t>db5e27f745d6ff4bedef0ce78b01acbb</t>
  </si>
  <si>
    <t>db7e4dab7ebb391b42358ca86215c4be</t>
  </si>
  <si>
    <t>dca28742b97e6cdd76082d5790286d6a</t>
  </si>
  <si>
    <t>de575dd71cc928898d51933d9461d5ef</t>
  </si>
  <si>
    <t>e372cf85468c31df1a92d6f22851a32f</t>
  </si>
  <si>
    <t>e5e07c8bebc4dafc25663303f605dca5</t>
  </si>
  <si>
    <t>e76db60616c57dce3c02bd9d25a7a3a9</t>
  </si>
  <si>
    <t>e9f2146e1d5795acc19c7a21d2d0a536</t>
  </si>
  <si>
    <t>ebfd984ffe53204bd0730c0d7097d9cd</t>
  </si>
  <si>
    <t>ecef6e9096e4463e77b9a51892b1c6a6</t>
  </si>
  <si>
    <t>f0452d86804a619ac478cfe6bcc03933</t>
  </si>
  <si>
    <t>f4d64fcbf5942f53e201438935703c90</t>
  </si>
  <si>
    <t>f94468c7d39a92bd9e3618e1b0c7f97b</t>
  </si>
  <si>
    <t>f94b0b0cfb54eea1c824df97bd5664fb</t>
  </si>
  <si>
    <t>f9b5f17e3113fa036babc453f51b0477</t>
  </si>
  <si>
    <t>fdb6e19018089177e5491066d9286449</t>
  </si>
  <si>
    <t>fe4aa83018b8173cf50a53ca472708c8</t>
  </si>
  <si>
    <t>46259d3068ab165eabb95e9435781c5f</t>
  </si>
  <si>
    <t>Secco Squared (yourdailydish.com)</t>
  </si>
  <si>
    <t>jonl@seccosquared.com</t>
  </si>
  <si>
    <t>4a29cb183b2aff3d5bbbc334171cc1ee</t>
  </si>
  <si>
    <t>544b57d715dd691cca18802e5dc8d993</t>
  </si>
  <si>
    <t>56dd3fd6f2a5ad7171a34b5e90bffda0</t>
  </si>
  <si>
    <t>5b2c387376a3014e858676471d97d7fa</t>
  </si>
  <si>
    <t>7ea09f5c639b60d2f654a8aea0fbcfe4</t>
  </si>
  <si>
    <t>a85ad602e6ddaeab3b004d941481fcc5</t>
  </si>
  <si>
    <t>a919891114629cfcaf30ddb1eaf63f3e</t>
  </si>
  <si>
    <t>ab6cf31a9a7faab2fb898d616919b37b</t>
  </si>
  <si>
    <t>c4625d806fd552ad7fc0b07a06771eee</t>
  </si>
  <si>
    <t>c5b44b6ed12144953a1ec07213eee56a</t>
  </si>
  <si>
    <t>d8c40594ad560964bc95873380df0899</t>
  </si>
  <si>
    <t>da8ec93882a7299e5dce7ac8295b9305</t>
  </si>
  <si>
    <t>f512094162561ed1ee5eb9b1cdaf5889</t>
  </si>
  <si>
    <t>fb4e9900aa86ec5bc631b533566c641d</t>
  </si>
  <si>
    <t>fd7d9ea530575a5ead069082ca3d2500</t>
  </si>
  <si>
    <t>03de118fabd341dcf7ac52b05310fb37</t>
  </si>
  <si>
    <t>AdSparc (dailymotion.com)</t>
  </si>
  <si>
    <t>dawid.wasniowski@adsparc.com</t>
  </si>
  <si>
    <t>040a44f2ee43be65bae7d7955fc80a10</t>
  </si>
  <si>
    <t>05c2f11f6ad3866c8f080d3be1689a26</t>
  </si>
  <si>
    <t>0c331836f5344578830833d9010371b9</t>
  </si>
  <si>
    <t>0d93ffc36a2f11ec537051e2e0d1b93d</t>
  </si>
  <si>
    <t>14fedf1fc44987b31d42c28a144d4dfb</t>
  </si>
  <si>
    <t>151ee68fc6a35dc2ee645e90eabd3371</t>
  </si>
  <si>
    <t>1647eab3472a3b988810a86cb4567adc</t>
  </si>
  <si>
    <t>1852bf871074d1a93a669c9050062288</t>
  </si>
  <si>
    <t>19d36c24bc6c161e9b6e2a8fa4d123cb</t>
  </si>
  <si>
    <t>248a45d3172b92b4d36d7e4010d64d07</t>
  </si>
  <si>
    <t>2865f24d636ed9dac65bcf0e811e51d8</t>
  </si>
  <si>
    <t>2b7441202f02fc95f945d9227a90d6cd</t>
  </si>
  <si>
    <t>2bf42e788889dd73840fdccc27976d8a</t>
  </si>
  <si>
    <t>33bcd30e94307c1922b2454d8e0e5429</t>
  </si>
  <si>
    <t>3775075bbc75ae2c0018da7c729efddf</t>
  </si>
  <si>
    <t>3898b73fca4836c189ed2583827e7fa9</t>
  </si>
  <si>
    <t>3ae111a021fa408bf76d2a1e3315cc71</t>
  </si>
  <si>
    <t>40bb1f874bded6699152656849e57648</t>
  </si>
  <si>
    <t>41031e97f6f2c9abfd61c16bc92ed512</t>
  </si>
  <si>
    <t>4251293032f2bbc1e9f0a38bf2916113</t>
  </si>
  <si>
    <t>4842a49925896553c777b2e2eeb16579</t>
  </si>
  <si>
    <t>4aed489cc0145e7f04b386ac59093866</t>
  </si>
  <si>
    <t>505ce40d8895a573d295106f5464d860</t>
  </si>
  <si>
    <t>5497e9da292837270add0d0d9cc1ea84</t>
  </si>
  <si>
    <t>54eae412e901bcf6767b018562f22ac0</t>
  </si>
  <si>
    <t>557067c5f474611c39cff023db27de83</t>
  </si>
  <si>
    <t>6ca1a3d7b23af075f746a429849b2059</t>
  </si>
  <si>
    <t>6f4f0dd8d1743286e45d6bc10beeafbc</t>
  </si>
  <si>
    <t>7b015bd1c33afe622df9cfc1334a3db0</t>
  </si>
  <si>
    <t>7bb671f433e56395105b593519d5044c</t>
  </si>
  <si>
    <t>809fe90de6ac7944a2a49167187089cd</t>
  </si>
  <si>
    <t>80a1a74d9da71c863e74bc4339dc0c0e</t>
  </si>
  <si>
    <t>819b2c7b5337877a42e5e6fddc9d2c16</t>
  </si>
  <si>
    <t>88c09653be92b83d6c62aec96311f99a</t>
  </si>
  <si>
    <t>8a85b30a4c9c97caef5fdf346f3dadbe</t>
  </si>
  <si>
    <t>8aa784b762320cc6a915116b790d38a9</t>
  </si>
  <si>
    <t>8f1c997da02c3f5d3f331157b1b3d1f3</t>
  </si>
  <si>
    <t>8f999949907eda5347811f12e7a405af</t>
  </si>
  <si>
    <t>927307e7b730c5e2ce2531b1c673c82c</t>
  </si>
  <si>
    <t>929536bc5f5ea89aeca64da7a19e043e</t>
  </si>
  <si>
    <t>92a81e337e24373b5496b0fa5cbc131f</t>
  </si>
  <si>
    <t>93f32fd0a956a79127a049e0de720d6b</t>
  </si>
  <si>
    <t>9487830062fefd0cf578f114b126e675</t>
  </si>
  <si>
    <t>94bb6ace8122d36df04a7a32ce8a98bd</t>
  </si>
  <si>
    <t>99678447ca1edab3c67b7acb33249bbf</t>
  </si>
  <si>
    <t>9b4c1372a43b6eb0690e278170f29f5d</t>
  </si>
  <si>
    <t>9c7ecbf03291fb3cf81255a5f6cb2e48</t>
  </si>
  <si>
    <t>9fe7a459e25043e2f99e9e5c4d7f80e4</t>
  </si>
  <si>
    <t>a047bd399b75c129f17091c8241e993d</t>
  </si>
  <si>
    <t>a16ea4e5e5049a1ddd4d22a4c4776da6</t>
  </si>
  <si>
    <t>a697e99c4891010bc7b35025cd0741a0</t>
  </si>
  <si>
    <t>a6ada2c5210e96d66bebcc8bb0956dd8</t>
  </si>
  <si>
    <t>a8306141e853f055d5c6e5a88583fe53</t>
  </si>
  <si>
    <t>aa382f7d50ed9d371ad8c709bd888aa4</t>
  </si>
  <si>
    <t>aec5494c0142263ec0aabcae6de1a02f</t>
  </si>
  <si>
    <t>b29c15ebe8d4a7b436c2b23b171092fe</t>
  </si>
  <si>
    <t>b8bdceb9279d19536fad6b80e42ad28f</t>
  </si>
  <si>
    <t>ba2d1914c42e1f43398a461f2d72771a</t>
  </si>
  <si>
    <t>bc060644f6bb1b52c862fdff6928a1f9</t>
  </si>
  <si>
    <t>be4a8af6b98ab0f75d0d3b7bb576b6b1</t>
  </si>
  <si>
    <t>bf727e18f3d3187d885cff46c49f691f</t>
  </si>
  <si>
    <t>c829357f98e207f83a4c1e219bfec253</t>
  </si>
  <si>
    <t>ca41cd56ecd0da3bb519087ac6248627</t>
  </si>
  <si>
    <t>cec817f9c173a4b0aceca46ecc9e30c5</t>
  </si>
  <si>
    <t>d374c5fac1b7399a8bccffa2446d5403</t>
  </si>
  <si>
    <t>d5f6205d8a7aed80360c80159ef7bb95</t>
  </si>
  <si>
    <t>d848e615c697e028a4b28d9e1ba5bdfd</t>
  </si>
  <si>
    <t>da4f848dc28647c62412fec16d4bd17f</t>
  </si>
  <si>
    <t>daf9e5826b3819aa55be2d0971c6adfd</t>
  </si>
  <si>
    <t>dd999a601ddcda52a722486e465a1e2a</t>
  </si>
  <si>
    <t>e08f7dfcdf9d117fb7988f7e67f5c5f8</t>
  </si>
  <si>
    <t>e4c09eb00fdb8d337b10fa8e9404ddc0</t>
  </si>
  <si>
    <t>e65250658646f8aa2cf949023fffed84</t>
  </si>
  <si>
    <t>e7ed357b80b1e53f4a41ee1f68e0aff6</t>
  </si>
  <si>
    <t>e9d49ab2c089c329150dc185994cb1fa</t>
  </si>
  <si>
    <t>ebcf2e15b4d43c0c814ec8fadd327b88</t>
  </si>
  <si>
    <t>f3fd8ffdee417326a4e02364e583586b</t>
  </si>
  <si>
    <t>f51a5cd4ec93e332fbb2fb001e70ff22</t>
  </si>
  <si>
    <t>f52666e546bb4e629d6aa50a047df2fb</t>
  </si>
  <si>
    <t>f6f05cc80881fefabf6a65cbbd7d4a83</t>
  </si>
  <si>
    <t>ff99e0f106ca23ebf23a7d7dbf64aa18</t>
  </si>
  <si>
    <t>1f869c5da7d0f1fe1c87c9493ee93abc</t>
  </si>
  <si>
    <t>247sports.com</t>
  </si>
  <si>
    <t>ssavage@247sports.com</t>
  </si>
  <si>
    <t>22f9b37fcb4dca9a5a4ea27a9c163b24</t>
  </si>
  <si>
    <t>23849f7116ef3b87ee5fc4172c7f9558</t>
  </si>
  <si>
    <t>2b81ec65b94072db76674e3b64635b73</t>
  </si>
  <si>
    <t>6104db2e29aeb42715aed7a92a6b8837</t>
  </si>
  <si>
    <t>961c1364a42189ff915352397bb61d15</t>
  </si>
  <si>
    <t>a0ef0117ff3da8214936ea9697806e28</t>
  </si>
  <si>
    <t>a79eff07241ba2a33a7da6ee8acbebef</t>
  </si>
  <si>
    <t>b8399280e281d9fc5b44b36ab5e332c8</t>
  </si>
  <si>
    <t>eeb32dfefbe5bfafc1478311432e5fb6</t>
  </si>
  <si>
    <t>fae6a53e6d15acb411644f10dbfff501</t>
  </si>
  <si>
    <t>0271e7e54c54273544ba3fe96b62a18b</t>
  </si>
  <si>
    <t>Lolzepic.com</t>
  </si>
  <si>
    <t>alimehdipak@gmail.com</t>
  </si>
  <si>
    <t>14180ede98171daab89214a219333537</t>
  </si>
  <si>
    <t>174a8c9d93fa942e7bc9fcc4ddc06cfc</t>
  </si>
  <si>
    <t>196eadcea50a969dd7b4599eab8c8187</t>
  </si>
  <si>
    <t>1a776bea1e462fa63be0fbd08d8cb3bd</t>
  </si>
  <si>
    <t>1c428dad7f7dec79f3bddb66d3e4a989</t>
  </si>
  <si>
    <t>227512249304866ef69a5c6a17799661</t>
  </si>
  <si>
    <t>23383fa5b0fa14ea7c1ea0d5cf478d26</t>
  </si>
  <si>
    <t>25e1d0fdbd7eb3b78d7cd2bce9845b3a</t>
  </si>
  <si>
    <t>296f25a18e59cfa97cedab712d409261</t>
  </si>
  <si>
    <t>2a7d74fecbf15972a6fa8bcde0aa2c57</t>
  </si>
  <si>
    <t>309e33b78bbb5f37338d0f0fc3d54ce7</t>
  </si>
  <si>
    <t>4023f935494f8dd4a418290a410bcb94</t>
  </si>
  <si>
    <t>427371f2c8fe0f8b1ff74f1d0fafcd29</t>
  </si>
  <si>
    <t>49c7790ef5681148bbe09a4c99306e26</t>
  </si>
  <si>
    <t>54f60fff0a30dc124b1f37d05112b920</t>
  </si>
  <si>
    <t>6c2fe3d7b7f01a0a2e3141a593bfb2b9</t>
  </si>
  <si>
    <t>6ead81b45c82a72fc1692c5b9d2bff8b</t>
  </si>
  <si>
    <t>74b8306deae287fe72b880722c55a40c</t>
  </si>
  <si>
    <t>7a6e519c1ed7b9d6c88bb7a6f477d24f</t>
  </si>
  <si>
    <t>8d752fce13012805620853304310975a</t>
  </si>
  <si>
    <t>9d6044b8cc82da0b98bc3b63e6cd97f8</t>
  </si>
  <si>
    <t>a0a1dc0fa3a9d9ac333f12ac22aaad86</t>
  </si>
  <si>
    <t>a500d69dbcf2ced56baf3ee4443a6aec</t>
  </si>
  <si>
    <t>ac2e1d4d095a067b321b8908e535bea9</t>
  </si>
  <si>
    <t>b9ebbe545aa19143358983262fae6c55</t>
  </si>
  <si>
    <t>c99cd528ebe2b627df713751736cd528</t>
  </si>
  <si>
    <t>ca5737b353d9c957371b477f68a9c320</t>
  </si>
  <si>
    <t>caba75848cc8d030bd50954ffe29ae74</t>
  </si>
  <si>
    <t>d0d74ee7c93d9034961adbc837eb6f09</t>
  </si>
  <si>
    <t>dfde289da9a5fa006bc100a5f75acab8</t>
  </si>
  <si>
    <t>e414f14c685bcd5eadc506cb8f8effd7</t>
  </si>
  <si>
    <t>e7f697b7cc681f7c15b0692652e1df59</t>
  </si>
  <si>
    <t>ee4bf99d1bd498c8db3c4ec4ce41dfa3</t>
  </si>
  <si>
    <t>f4076ff7ac3421bf6998bce1db3135ed</t>
  </si>
  <si>
    <t>f43bf929ce5abb7d01d482a259aa9814</t>
  </si>
  <si>
    <t>f61330698c5a824fa5d1a4b3eeb3f227</t>
  </si>
  <si>
    <t>f6e9f44f89d3cf631c39e35643d21773</t>
  </si>
  <si>
    <t>fe14f9b70781283301fa4373d6f48c2d</t>
  </si>
  <si>
    <t>07b62f6bcd7f0cae0a9d6c09541e3b2e</t>
  </si>
  <si>
    <t>Mangareader.net</t>
  </si>
  <si>
    <t>info@mangareader.net</t>
  </si>
  <si>
    <t>09d5c683024cf3e1bf0a9445643a0e5d</t>
  </si>
  <si>
    <t>0fce835218c7de2032f27454410e95e2</t>
  </si>
  <si>
    <t>2734c481d0787291f41a7f3e7d282e3a</t>
  </si>
  <si>
    <t>29ed629c0df147f70795afa5c6587933</t>
  </si>
  <si>
    <t>34f36d92ddde79e75c7a792767f519da</t>
  </si>
  <si>
    <t>4f4cab28ab15abb085b5a1f80e827a07</t>
  </si>
  <si>
    <t>64a43e550b09fafe0b16c908cda70093</t>
  </si>
  <si>
    <t>65d1ae570a63674cd7218ed6f91a371b</t>
  </si>
  <si>
    <t>697ea8d8fa14716cd3ebcf81b52ce0c6</t>
  </si>
  <si>
    <t>6d7c4cc23a8c4577a350e9eb01ee376b</t>
  </si>
  <si>
    <t>999e2ac22723ae740381dbf9bf75c050</t>
  </si>
  <si>
    <t>a4f01cdacf3d302449b37e4524c39d54</t>
  </si>
  <si>
    <t>aa6548d3a89c29c02e67060a47e922ef</t>
  </si>
  <si>
    <t>ade22c3333abaca29c0cfbd46ae68730</t>
  </si>
  <si>
    <t>d09c5de7f77bc8de11aa3c718791e8aa</t>
  </si>
  <si>
    <t>d304f5a69fd3ab0740ac11896abc536a</t>
  </si>
  <si>
    <t>e264f9ef5b813511b7b344e538114a79</t>
  </si>
  <si>
    <t>f41d44f35ebe6060f3b15e81938720d5</t>
  </si>
  <si>
    <t>f7c701c021291be9acaa640ce46cdd9a</t>
  </si>
  <si>
    <t>facc201db8dde88a7ed311b158d30abd</t>
  </si>
  <si>
    <t>079fc4a1536424c79e9f896f28afb425</t>
  </si>
  <si>
    <t>Sohowomen.com</t>
  </si>
  <si>
    <t>info@sohowomen.com</t>
  </si>
  <si>
    <t>0ef27007c12cec7d3453e006fde9598f</t>
  </si>
  <si>
    <t>13dd2128e0529b39eccef92cc56418f3</t>
  </si>
  <si>
    <t>28e5ac5eebc6789b28525c0d21bed845</t>
  </si>
  <si>
    <t>5de1a94b76eb7c31e9ad56baf8e53331</t>
  </si>
  <si>
    <t>615375ce93628c8f2eba13b282a56d15</t>
  </si>
  <si>
    <t>7648abfb0c6c49fa383cb7d252b51e12</t>
  </si>
  <si>
    <t>8887589ed180d99bf2370109cd18f0b5</t>
  </si>
  <si>
    <t>8a994f19fbacffd707dbae6cc8eb35d6</t>
  </si>
  <si>
    <t>9204bf359026f9c1f5e7a94f2f60ca5d</t>
  </si>
  <si>
    <t>9268a093b0c605cd0761b6c5bccd7f97</t>
  </si>
  <si>
    <t>9520e3763a82d39c682a6e56e8b11737</t>
  </si>
  <si>
    <t>a368c25937306b1858efbabe6684f27b</t>
  </si>
  <si>
    <t>a4b17901acf2987517f1beb9b2ab6d71</t>
  </si>
  <si>
    <t>a4b692f840b1f5b4073fcedbb3905aa0</t>
  </si>
  <si>
    <t>c739db3da03f52f12c5bc0f87b4d5b41</t>
  </si>
  <si>
    <t>d5cff8407d0c041ce55ce224fc06e95e</t>
  </si>
  <si>
    <t>df06c2e294dbe84d7b42a0bf0a4d9c83</t>
  </si>
  <si>
    <t>dfa2b3deb26b539e8001d8c75ec7b262</t>
  </si>
  <si>
    <t>e08e6adb5473d51ecf0e4fb9a29222c1</t>
  </si>
  <si>
    <t>e29e8bbb326bd107e685e3cb459a682d</t>
  </si>
  <si>
    <t>e5af7d03d3ba4fcb7186c4165d4fb8f6</t>
  </si>
  <si>
    <t>f15a5028a1b9c709739807d067b3789f</t>
  </si>
  <si>
    <t>f2d5cb99194f84d1ee737d799f9719a0</t>
  </si>
  <si>
    <t>0f490a80fcd5965f0fdfef16ac64687e</t>
  </si>
  <si>
    <t>Onlinevideoconverter.com</t>
  </si>
  <si>
    <t>derrick@aventd.com</t>
  </si>
  <si>
    <t>2087d2e0d80d78f60358194af39d217e</t>
  </si>
  <si>
    <t>32459061efe9bccd49447fa84c637f44</t>
  </si>
  <si>
    <t>3499ae2a03f3db87fdf1556efe8a8d11</t>
  </si>
  <si>
    <t>4b30d330255fe7f1ea64e844f346a640</t>
  </si>
  <si>
    <t>6adc1493179c14904df22029ba53f280</t>
  </si>
  <si>
    <t>6fbf11a91f934cce037d425cafc13706</t>
  </si>
  <si>
    <t>790d3872919024676c22fc370d0dba19</t>
  </si>
  <si>
    <t>8482b7b6ad2516358399ac7a2247ffd6</t>
  </si>
  <si>
    <t>960dea4cb731264e8cb6d3b7431d7be3</t>
  </si>
  <si>
    <t>ac7acb109cb8de79d825c61b5df46e9a</t>
  </si>
  <si>
    <t>f58d00557a55011d52d782dc78ac32ed</t>
  </si>
  <si>
    <t>01189762de428419fe46557b585216e8</t>
  </si>
  <si>
    <t>Envero Media (HigherPerspectives.com)</t>
  </si>
  <si>
    <t>mike@enveromedia.com</t>
  </si>
  <si>
    <t>038bde4427e6774931218c172d5dd498</t>
  </si>
  <si>
    <t>0a99484547096160bfd490bd4b6d5e3a</t>
  </si>
  <si>
    <t>1c1db8e233ccfcca277bd385149159b2</t>
  </si>
  <si>
    <t>1e7fa6297b73469cc6f37e93b6bf30c9</t>
  </si>
  <si>
    <t>24bc4fab8ec7779fb6a81956b202698a</t>
  </si>
  <si>
    <t>31db324f06c0281df23672457cf92104</t>
  </si>
  <si>
    <t>3519af64741454e207de851f290cd722</t>
  </si>
  <si>
    <t>378a224b19eccbf4a720e557e11749e8</t>
  </si>
  <si>
    <t>3c4c0f81419db4747da97a28be2ef292</t>
  </si>
  <si>
    <t>3fe422eb467c1b0eba46095c4232dffc</t>
  </si>
  <si>
    <t>457e59efa708d3bb1bcc00766240fa3e</t>
  </si>
  <si>
    <t>49ed0b7906bea18aa5a8bb5328f29881</t>
  </si>
  <si>
    <t>56e5c4e2ac9be8874293ae6c0b56854d</t>
  </si>
  <si>
    <t>63ee52941b4c3fa9bb3c08d03b29d0e7</t>
  </si>
  <si>
    <t>645f7098d87e15963c733a1ceaee0fa6</t>
  </si>
  <si>
    <t>65133da3b3d0459fb5428dd62c43945e</t>
  </si>
  <si>
    <t>6ae7b1eb19daffd5e2070d23dd18c280</t>
  </si>
  <si>
    <t>74c61d1e3a03145f370446fc6a2da28d</t>
  </si>
  <si>
    <t>765d1efbd7391b8f4f0ed92399ed7744</t>
  </si>
  <si>
    <t>787c0dfd859458604e75427ded350765</t>
  </si>
  <si>
    <t>82a3bc81804b6798cca5da3ea55ce18c</t>
  </si>
  <si>
    <t>9124d6a2bbad5713c919be294c899e3e</t>
  </si>
  <si>
    <t>a8b61fb16d5d3369f3bec63a0544fdf1</t>
  </si>
  <si>
    <t>a9376a8514fc80c9b9df0f371e9e708c</t>
  </si>
  <si>
    <t>a9ba45a3967d4f15ef2412f598c2b45c</t>
  </si>
  <si>
    <t>ab2ec6c5324a708e791ba5fedd23a9f1</t>
  </si>
  <si>
    <t>b03661ecbbfdec3db37c13f893fb9723</t>
  </si>
  <si>
    <t>d105832a18f8c15fe03b22fc66282a3b</t>
  </si>
  <si>
    <t>eb11dcb65cdd27b6bdc3d51ce959c118</t>
  </si>
  <si>
    <t>ed9470a4173b8fe29e0c8c10bf0aba47</t>
  </si>
  <si>
    <t>f4d96bb6a918d0f340aec81574decb42</t>
  </si>
  <si>
    <t>f5f3679c9d2c4e75d4b2cb0ce034de4c</t>
  </si>
  <si>
    <t>fbe4abeae31810905c91d21f2a4878f5</t>
  </si>
  <si>
    <t>00ab3d118af1c452f6625031760b02d1</t>
  </si>
  <si>
    <t>HotPopNow, Inc. (Spikey.com)</t>
  </si>
  <si>
    <t>agoldberg@hotpopnow.com</t>
  </si>
  <si>
    <t>03cdd5ec8a30108d4a9538cf90e29e16</t>
  </si>
  <si>
    <t>041c677ef944cc6862337eb1b279495f</t>
  </si>
  <si>
    <t>04805f3d136407ee77252fbdab868c6b</t>
  </si>
  <si>
    <t>05a6bdfda352988486b298254dc146f0</t>
  </si>
  <si>
    <t>098852052bc788016c41d2156ca0a192</t>
  </si>
  <si>
    <t>0b984340abe9c491d216f7fa48f9edcf</t>
  </si>
  <si>
    <t>13836dd411055350a67fa5ec9ae38a49</t>
  </si>
  <si>
    <t>192bc470db213d896b99042119ccd51f</t>
  </si>
  <si>
    <t>1a0677d5b3396d5b8e65124676ff7ac3</t>
  </si>
  <si>
    <t>1be8c0ea9355dbeef5ea193cb6a07b09</t>
  </si>
  <si>
    <t>1d1554360b7166dbeb34981abbe49e10</t>
  </si>
  <si>
    <t>1da1976d50b115486a1435d01fcb725c</t>
  </si>
  <si>
    <t>20c42c0489e4439a9fb13413a36cbd56</t>
  </si>
  <si>
    <t>21f1bba876a0e75de69418d83893c23e</t>
  </si>
  <si>
    <t>239dbb4eb44ef96ff20fa981c4c91af6</t>
  </si>
  <si>
    <t>350bfa195787d23ee453c5d1d94a29cf</t>
  </si>
  <si>
    <t>36445060918cdbd4136daed71cac8171</t>
  </si>
  <si>
    <t>36ab283c7aefdc0d30a14b8bdac2d8ec</t>
  </si>
  <si>
    <t>3a2cfa411db9e8bc22391a26aa6d200e</t>
  </si>
  <si>
    <t>3e12454b84527321f993e85d04d5c93f</t>
  </si>
  <si>
    <t>3f735c795030aaf0801d06a93f04bfa0</t>
  </si>
  <si>
    <t>4d10b60646d7a1cefcb01fface9d73f5</t>
  </si>
  <si>
    <t>4f3cc05311f9dd29239a375dd0453715</t>
  </si>
  <si>
    <t>4fe05c329c9ced6a81fc71afe7888aba</t>
  </si>
  <si>
    <t>53e185678acb8ad005ba0913ee08de09</t>
  </si>
  <si>
    <t>54db7c52b89f1aa4e022d739899e0859</t>
  </si>
  <si>
    <t>551e617ec81267018a8b8c90737926e5</t>
  </si>
  <si>
    <t>57c5cc560fb97546347360ec9910c3b6</t>
  </si>
  <si>
    <t>57c8e3f1ce26c9caa8cc75f5da3efc06</t>
  </si>
  <si>
    <t>594e7d4c5954228b175e3bc7689d792c</t>
  </si>
  <si>
    <t>5cb73ee5fe348016f7907a4ebba7d7ec</t>
  </si>
  <si>
    <t>63e9c59a1e9192b95201fd178c8332cc</t>
  </si>
  <si>
    <t>644825632f2d7cb634ea12ddef6c9f68</t>
  </si>
  <si>
    <t>69de729535bf201ebf3b1a2dec799027</t>
  </si>
  <si>
    <t>6d2b41cc6a6f5391637e634db815f8d4</t>
  </si>
  <si>
    <t>706504022310de98740431f7119822d8</t>
  </si>
  <si>
    <t>71267430d27ac05fb4db016cc62e50c2</t>
  </si>
  <si>
    <t>73243ea969a0e4544d277e8d9c4ac39f</t>
  </si>
  <si>
    <t>74f8534c950197f34e8396954176902b</t>
  </si>
  <si>
    <t>7973b50a71d6e95fa9b9925c898dcf01</t>
  </si>
  <si>
    <t>7ead89874831582a00fde42ec2c84f20</t>
  </si>
  <si>
    <t>817a47730e6f6c7d83bb9a4795620ce4</t>
  </si>
  <si>
    <t>841c7eba4ee128ddcb2bd68bc85bebe4</t>
  </si>
  <si>
    <t>871682ab973b80910df717bce5f9bf9f</t>
  </si>
  <si>
    <t>8f5cd06f6b41cb4102b5106ff84bf14f</t>
  </si>
  <si>
    <t>90c03b5b99c7dd8bb88aeb80e19e644f</t>
  </si>
  <si>
    <t>9653883d6b85e783331b1564916498d6</t>
  </si>
  <si>
    <t>9d006412da572a7ae17d52ddc6781e5e</t>
  </si>
  <si>
    <t>ab4b2d56cd3e1263c7e348a465b7ef9b</t>
  </si>
  <si>
    <t>b645949ae6e92e7536310d75ab9df15a</t>
  </si>
  <si>
    <t>bb162c5eae4c14a510cffdd6ca152ad6</t>
  </si>
  <si>
    <t>bd5b2b3ae52eff423da75b94ce050c62</t>
  </si>
  <si>
    <t>bd68a1ccc2db45c209270c5402ba7b8e</t>
  </si>
  <si>
    <t>bf0a4042ab4980996614e57fc6b5fa25</t>
  </si>
  <si>
    <t>bf35af461b5a6fd1fa6440122304ad3a</t>
  </si>
  <si>
    <t>c234d4dcd76b3b2e1245cebbde2e57d5</t>
  </si>
  <si>
    <t>c706a1c1921357e818c77533356525d6</t>
  </si>
  <si>
    <t>c716686a37742e515d822b1037de353e</t>
  </si>
  <si>
    <t>c7377b944bddb6dc7fa8971feb2bb2fc</t>
  </si>
  <si>
    <t>cc920efbb0b9a95e8a6cfd2170af5343</t>
  </si>
  <si>
    <t>d1e2022fd7701110c0f509b118349b76</t>
  </si>
  <si>
    <t>d37cbc3abbc5ed60dcb54dc7c3bbb1e1</t>
  </si>
  <si>
    <t>d43737352f72f4708cf08faf64edc2e7</t>
  </si>
  <si>
    <t>d9d8ec4a3e3503e70ff087c2122ebda3</t>
  </si>
  <si>
    <t>db8e3dc9713da97979fe5aff51058f2d</t>
  </si>
  <si>
    <t>e31a1d8cd8d7b50e0ac59e9072e045f4</t>
  </si>
  <si>
    <t>e73055216ac2e270a1c9bc56955e301f</t>
  </si>
  <si>
    <t>ea5cb5f279a48f8fe2a0483c8f0bec42</t>
  </si>
  <si>
    <t>ecea7815675e0408dcc315c47c149076</t>
  </si>
  <si>
    <t>ed519b458b596ea1e3b83a84e55b62bf</t>
  </si>
  <si>
    <t>ee0ecdeba50e28c2b27470be187a33d7</t>
  </si>
  <si>
    <t>ee574d20782f9176ef2f66011e7fd07e</t>
  </si>
  <si>
    <t>f12a53284a91e5102d7a7c6e5b23aaad</t>
  </si>
  <si>
    <t>f1d574e4ec4ea2706553a275f5d20974</t>
  </si>
  <si>
    <t>f4b82b1696fbd6a63d14b3dd3eadcff4</t>
  </si>
  <si>
    <t>f81ff61eadb076e0d154c6269f1228e1</t>
  </si>
  <si>
    <t>fbdc3396284b1ff4ed60019e784a3dde</t>
  </si>
  <si>
    <t>fedc2725f9ee6f3950ce88467d5dbb44</t>
  </si>
  <si>
    <t>03fc2dc616b2137efd8a8cdeebf883e6</t>
  </si>
  <si>
    <t>Digital Door Media</t>
  </si>
  <si>
    <t>info@digitaldoormedia.com</t>
  </si>
  <si>
    <t>10a1b6b2b275e9b20019b8379c705b69</t>
  </si>
  <si>
    <t>142072b626c4d94cb72032e655bf897c</t>
  </si>
  <si>
    <t>1957b91b83487b33592ae5655c840670</t>
  </si>
  <si>
    <t>1bd4cc45e02dae2d5e4019d2480c9a85</t>
  </si>
  <si>
    <t>20f67b193ac996007fc15cdf63149d4b</t>
  </si>
  <si>
    <t>2336477bab11708c36d5bc69d9a9990e</t>
  </si>
  <si>
    <t>25d07f04775e0f7fb7b7755243954c25</t>
  </si>
  <si>
    <t>2c4a347eba42056b6926a7c81124a668</t>
  </si>
  <si>
    <t>2d6928ccfbfbcfd98fdc6984cd7b1f85</t>
  </si>
  <si>
    <t>2dc8638a58e4f3bfdd831d8083e98890</t>
  </si>
  <si>
    <t>2ffdab8fea6ba0002ff3a6d8785fbe66</t>
  </si>
  <si>
    <t>35540ab9d2f409ef16f8ff67e25c7edf</t>
  </si>
  <si>
    <t>35f76fad33b884afe4161ce97f1d41be</t>
  </si>
  <si>
    <t>3cc2b9cdef96a1098ca7a876b4adb2c0</t>
  </si>
  <si>
    <t>3d2f24bd400087e979c24ce2414b41bf</t>
  </si>
  <si>
    <t>4437a2c60c0f5580a3e511663d3fb0ec</t>
  </si>
  <si>
    <t>46f796ab5d63a639f0f3ffb10c2dbf44</t>
  </si>
  <si>
    <t>4c6d5d9f978cec0b53728440cf08f467</t>
  </si>
  <si>
    <t>4dba7ec1dbbd30b4bc667a00d79e2504</t>
  </si>
  <si>
    <t>4fc35560a2214ddb32cdbc80f2663b97</t>
  </si>
  <si>
    <t>5179999014a4503c066cb05408df7309</t>
  </si>
  <si>
    <t>6106c110bbab244d5e7d316195c55918</t>
  </si>
  <si>
    <t>612c923cf3853657982c132960353cbf</t>
  </si>
  <si>
    <t>7b7c02cf379549c29335408bda274557</t>
  </si>
  <si>
    <t>7ef06db81e84076d0bd9cbb3dd836cb9</t>
  </si>
  <si>
    <t>84cf4a6554d24bb56559caec438cd820</t>
  </si>
  <si>
    <t>8c68cc2a2a58a3944f12f2aff40fcd07</t>
  </si>
  <si>
    <t>8f342ade30ba7d05f4106c4bc8563769</t>
  </si>
  <si>
    <t>9170e27f12c992d7b76781cb9c449d1f</t>
  </si>
  <si>
    <t>967c199bdde917678b089b80ed69da88</t>
  </si>
  <si>
    <t>996d6f218f73d08de431b42c20dd1727</t>
  </si>
  <si>
    <t>a4c7a59903439e5be4772b2e167138b8</t>
  </si>
  <si>
    <t>b300076b80398e223a3bb9bdbebb2eba</t>
  </si>
  <si>
    <t>beabaee807fdd00c8e795f810353b66f</t>
  </si>
  <si>
    <t>c7b7c5f1b618e2e4c5f5f731ad8bb8bd</t>
  </si>
  <si>
    <t>c909fe036e2cd97154b4fef27d60189d</t>
  </si>
  <si>
    <t>cc905dbf4b6057b78b1f020478a29631</t>
  </si>
  <si>
    <t>cd69d8fec09c78daab52213e711e3f1e</t>
  </si>
  <si>
    <t>d59cd009df1b14919ac5229f8037cc45</t>
  </si>
  <si>
    <t>d5ebde8314a0621985b3e34c5ccaeb15</t>
  </si>
  <si>
    <t>d76ac28d726b8ffa81999d294c8813dd</t>
  </si>
  <si>
    <t>d950d2427e5d29b348b9714d629ebc1a</t>
  </si>
  <si>
    <t>dd680ccffb7d7445016e65ada6e4babb</t>
  </si>
  <si>
    <t>dd68dc37bf484338c7bf610cc5f458be</t>
  </si>
  <si>
    <t>ded01b3cb287778fba9cc90109fd2b6c</t>
  </si>
  <si>
    <t>df9e62dc0fe23edd48189009ad86157c</t>
  </si>
  <si>
    <t>dfb04415d6898e15b0183eae966d203f</t>
  </si>
  <si>
    <t>e59bd208f7dc13a8cdf064ad9ff60607</t>
  </si>
  <si>
    <t>e5de2953d4aa56e7b6b515a920922ae0</t>
  </si>
  <si>
    <t>ea0da580eff0e305fa08876eee616bda</t>
  </si>
  <si>
    <t>f32d0553a33725e268f43e6d3f14270e</t>
  </si>
  <si>
    <t>f647b17c058868ce2ec5e99e2245c065</t>
  </si>
  <si>
    <t>f8bb2f416b861757ca19da84225f674e</t>
  </si>
  <si>
    <t>f98493ee7ec82089f188f2b9305ff065</t>
  </si>
  <si>
    <t>feef0f876e741323ffe07e0108939189</t>
  </si>
  <si>
    <t>ffa840fbeda6cd8fc18de0b3f865af8a</t>
  </si>
  <si>
    <t>2a71c198cd1ca66d2d309602f718a541</t>
  </si>
  <si>
    <t>Timetobreak Ltd (gleems.com)</t>
  </si>
  <si>
    <t>andy.fishwick@potential.co.uk</t>
  </si>
  <si>
    <t>2bebc06e009b339623c915bb58786155</t>
  </si>
  <si>
    <t>3a5194fb07c28097b9177f0f91b6faa6</t>
  </si>
  <si>
    <t>43f9f42e317075dc67c02b2778125465</t>
  </si>
  <si>
    <t>4a4ebcf1451d74eec74a66f9911912f5</t>
  </si>
  <si>
    <t>5dd3f3feec926dd908d24a82083a747b</t>
  </si>
  <si>
    <t>5fe448a407d1c2af71768a34668a4108</t>
  </si>
  <si>
    <t>65d427a03715ad971879f32147958347</t>
  </si>
  <si>
    <t>6727ad5c5a6ca563d73c8f689d956777</t>
  </si>
  <si>
    <t>8a906311ae87c48c71608d99413988e8</t>
  </si>
  <si>
    <t>96944dd0f8523c2e56c938069efe6030</t>
  </si>
  <si>
    <t>a67965ea79f8a52de73fbd3c3b8fb948</t>
  </si>
  <si>
    <t>a95fdb8e0443db62f734450f8656915a</t>
  </si>
  <si>
    <t>bb45ca04b7f1e132c3d89b294c243c81</t>
  </si>
  <si>
    <t>c23724ac59ec76ed4ea51aa83ee7d1ac</t>
  </si>
  <si>
    <t>c4e63564e13943cc23928b999411b694</t>
  </si>
  <si>
    <t>d1e6b026e368c3b48e8cefe70319e25e</t>
  </si>
  <si>
    <t>daa8cd4f3679f60cbc5a008f3cc3d00e</t>
  </si>
  <si>
    <t>00349e6467b5b9c28464e1c7dfff165f</t>
  </si>
  <si>
    <t>Media Clic (buzzfil.com)</t>
  </si>
  <si>
    <t>contact@media-clic.com</t>
  </si>
  <si>
    <t>008ef74913ecc730d4a70e4bd31430b3</t>
  </si>
  <si>
    <t>05c5fc88d7b3d5601682adf011ea588d</t>
  </si>
  <si>
    <t>05d789b078bfbf8cad20f5c6a78aa53f</t>
  </si>
  <si>
    <t>06492273e3e4482067bac6aac711d698</t>
  </si>
  <si>
    <t>0774b41eb7f157a22a86a64c370f5dcf</t>
  </si>
  <si>
    <t>08beb5aeb3a6ef84fa2db306cdb82f39</t>
  </si>
  <si>
    <t>0b38c5b51c0f6d0ea11f3220c2a7d83d</t>
  </si>
  <si>
    <t>0fd50a2c1752c8a4a06f315f21d1c5b7</t>
  </si>
  <si>
    <t>13b5b77fd5ca4d3b22b01bcc678944b0</t>
  </si>
  <si>
    <t>195c455e26aa951264b81df337766e78</t>
  </si>
  <si>
    <t>1a42220711425841ab8497c16f46f7b6</t>
  </si>
  <si>
    <t>1ca9e0a8b8932ed486c47c2f74794f93</t>
  </si>
  <si>
    <t>20eebc99c08e2ec5669e56e0cfc43d01</t>
  </si>
  <si>
    <t>23fb0789c3804adef55df9f219bd22f0</t>
  </si>
  <si>
    <t>2911b59e68e435ed66e9539027f5e908</t>
  </si>
  <si>
    <t>2b82773fdbc29bc384852b4fd91a21ec</t>
  </si>
  <si>
    <t>305ecd7e88c929437b968056e506763b</t>
  </si>
  <si>
    <t>33aef1e1ec877cff4d15ba9cda2c31ff</t>
  </si>
  <si>
    <t>38f5fd781169d87fbe0918d6eb54e563</t>
  </si>
  <si>
    <t>3963fc59a022225ac1723586e1181770</t>
  </si>
  <si>
    <t>3bd78406dea3462a8bbeb4be2f2df333</t>
  </si>
  <si>
    <t>3d6466c131ff0a0f354ad2d7c427c6b3</t>
  </si>
  <si>
    <t>4331370a3d8dbaa09dff863c01cc4ac4</t>
  </si>
  <si>
    <t>442783395a214b190a8c15781d24abaa</t>
  </si>
  <si>
    <t>45d008c694132aa70dd7dc40108c82fd</t>
  </si>
  <si>
    <t>489aa2c26d9de5bc67bfa0f7ef91e248</t>
  </si>
  <si>
    <t>49091a44b13ee146b8f2dc04c48b5483</t>
  </si>
  <si>
    <t>4996c319940fe2cf0d9b6574c547d05c</t>
  </si>
  <si>
    <t>4c0a4c35bcb19663cf72b891f3c45ea3</t>
  </si>
  <si>
    <t>50942ccd08303c77cdc6afeab931409c</t>
  </si>
  <si>
    <t>5231271ac55f5b864206228a63561afa</t>
  </si>
  <si>
    <t>53e0c9423f1b0acbb672f410c231cff1</t>
  </si>
  <si>
    <t>53f701769d987b6f8896876e53584579</t>
  </si>
  <si>
    <t>559685f66d2a980203a6fcaaf0633866</t>
  </si>
  <si>
    <t>568898834b14529eb428826c2f7377ca</t>
  </si>
  <si>
    <t>56d489e93c1aafdea42c78be0177e135</t>
  </si>
  <si>
    <t>59610addc072fb3430b3fe93444006f3</t>
  </si>
  <si>
    <t>5e5a595273a28a9ad2534f401a2ce4f0</t>
  </si>
  <si>
    <t>5f18222f66a4eca834a7aebfd19c0d67</t>
  </si>
  <si>
    <t>65bc59c717822cd64b13c82c8482c3ea</t>
  </si>
  <si>
    <t>688fa4557e18f7ba2e815f8b3dda6f9e</t>
  </si>
  <si>
    <t>69c2bb446bf0abb5c67d1c62dd0ea38f</t>
  </si>
  <si>
    <t>6a2274c9914a11ac96efb400a320a395</t>
  </si>
  <si>
    <t>6d4ab6ab39a646c3b9f68707d94c349f</t>
  </si>
  <si>
    <t>6faeb0a18436614d1ed3a1c279c586fe</t>
  </si>
  <si>
    <t>7003fb68e902e0a2b4f691c93a075696</t>
  </si>
  <si>
    <t>7104b50e7cc5d99b322a32c7991505e0</t>
  </si>
  <si>
    <t>73dd27da1495f58550435d7e8776ef9b</t>
  </si>
  <si>
    <t>753e607b76e112217f343d44e623a28f</t>
  </si>
  <si>
    <t>759f39eb55a71be3794be254d13072ae</t>
  </si>
  <si>
    <t>77fe52b80ed6b3e59aa48a8f436842c8</t>
  </si>
  <si>
    <t>78e1372fbac51f1b55b2b650c6c52cac</t>
  </si>
  <si>
    <t>7a155c440eb27fa0fbba14abbc81ff57</t>
  </si>
  <si>
    <t>7b868a16ad2cd66910cfc1e961b21e19</t>
  </si>
  <si>
    <t>7dc99ad3f3b2da9ad6480f1914148469</t>
  </si>
  <si>
    <t>7dd858d7f62438f146d3da9360649c3d</t>
  </si>
  <si>
    <t>7e61329a062dee5faa1cfbb5165edad0</t>
  </si>
  <si>
    <t>7f07de90e16783328a47f041ff976f87</t>
  </si>
  <si>
    <t>7f2714fc63f7d6ade1c94df208aea33c</t>
  </si>
  <si>
    <t>80e918feec11e948a4e3440474601c6d</t>
  </si>
  <si>
    <t>814cabd19e5add2e98cf5086ac8bf807</t>
  </si>
  <si>
    <t>81a2b08f51dc83f0021070ee50293ecf</t>
  </si>
  <si>
    <t>828fa4684de166b7ac931bc62b524d42</t>
  </si>
  <si>
    <t>853b97ba7a22c8a70c63b0b113311978</t>
  </si>
  <si>
    <t>865c0b03186d1c87175fa1563e3d6233</t>
  </si>
  <si>
    <t>8730465ee7a99e442cc65c94a0239fb3</t>
  </si>
  <si>
    <t>88e99fa339d3956b416eba919b860dcc</t>
  </si>
  <si>
    <t>89f79fbf0b0f62d463300f42120187c4</t>
  </si>
  <si>
    <t>8db891ecdab347737b283a229f5844bd</t>
  </si>
  <si>
    <t>8f874c2f70f76d09306b3e2640bd897b</t>
  </si>
  <si>
    <t>9167f746efbaa15a61235a0ecf280f21</t>
  </si>
  <si>
    <t>93f76ae0711e0effc9cd7f979224776a</t>
  </si>
  <si>
    <t>94ad0adb29bb0478192cd44f5df7c019</t>
  </si>
  <si>
    <t>9601fae834cbb68fc1ffc52fb1958922</t>
  </si>
  <si>
    <t>98f46ffdace3295fbf418cc5a79f707b</t>
  </si>
  <si>
    <t>9a69594f772217fd438b07b93af1fc9e</t>
  </si>
  <si>
    <t>9d5ef3f4c89e84df316a5bcc9d45934a</t>
  </si>
  <si>
    <t>9f85221f4402194fb13725f2481365a6</t>
  </si>
  <si>
    <t>a11c9188e01eee078f13ca20bec7294b</t>
  </si>
  <si>
    <t>a205d2c8df592b4df227f4e5c2cac53d</t>
  </si>
  <si>
    <t>a2fcf7831b10a73e2166e8f2b868fb86</t>
  </si>
  <si>
    <t>a4ec7cfd8f893b0865fbdd5547cfcd31</t>
  </si>
  <si>
    <t>a6f451532a102a49c44ad4154c245ba1</t>
  </si>
  <si>
    <t>aa099b341ad2ebe1f4c24959abf8880a</t>
  </si>
  <si>
    <t>ad76bb586079f4e78906919b69a5be7c</t>
  </si>
  <si>
    <t>afdb734608b41b57c9bc53fbd78b155b</t>
  </si>
  <si>
    <t>b28feb120e0a560566ec834ee8a4e361</t>
  </si>
  <si>
    <t>b3bdd0e649c833e6601e757c57f941b8</t>
  </si>
  <si>
    <t>b6a2d416d0fb59e144bfa3c87abcbb0c</t>
  </si>
  <si>
    <t>b8e3179aa6d127a37e9ef5eddb68e547</t>
  </si>
  <si>
    <t>bbf8c99e7c0b266277e35d1108df23fa</t>
  </si>
  <si>
    <t>c1e2fa514669a4fbf1e9c231f3253f0b</t>
  </si>
  <si>
    <t>c21129d4e1e0956d86469f001b0f1883</t>
  </si>
  <si>
    <t>c4fddf9df491329701869b27f7b8ffd1</t>
  </si>
  <si>
    <t>ccd1b9da46934ca0c225e1d6d9517b41</t>
  </si>
  <si>
    <t>cf54022c1c74f1cec9687155369b81c5</t>
  </si>
  <si>
    <t>d0ac99258ecde8f621ac295501742329</t>
  </si>
  <si>
    <t>d2afc0c5fe890da0985f83b415c90037</t>
  </si>
  <si>
    <t>d2ebbadd46e98f08ee9cc5de49cb20a8</t>
  </si>
  <si>
    <t>d3d6724e00d36fd190ab4864dd383447</t>
  </si>
  <si>
    <t>d4fa680b810affd5216ef76163fadb28</t>
  </si>
  <si>
    <t>d6320648497bd97a3e35c74b959cda87</t>
  </si>
  <si>
    <t>d66f43354edc4a60e85e510b23ee8c07</t>
  </si>
  <si>
    <t>d84c03b5e8ef0f0a3ba3df1e81650ee4</t>
  </si>
  <si>
    <t>d89266835693730a79b959dcd7f457b5</t>
  </si>
  <si>
    <t>d9a58a120f83ddfbbc989a100b28bb3c</t>
  </si>
  <si>
    <t>d9b0f4efb683bd6b8b398414d36f9822</t>
  </si>
  <si>
    <t>df2a0ab615b02b608698e4c249f73781</t>
  </si>
  <si>
    <t>e0f0099e48a556bfa36e56ded0782cae</t>
  </si>
  <si>
    <t>e25c17b19db2cca2b33a2c9507c4b1c5</t>
  </si>
  <si>
    <t>e32e371113746e589b809e84f790e64a</t>
  </si>
  <si>
    <t>e7b73019e5e2f2eb37a2d53ecf265264</t>
  </si>
  <si>
    <t>e84ee492bfd7467742880b6f97b642e3</t>
  </si>
  <si>
    <t>ec2f11ec29c0e86d39a750264351a61b</t>
  </si>
  <si>
    <t>eedd8b4c2cc0196b0ca7e5063639ee63</t>
  </si>
  <si>
    <t>f3598fd632daaa97b72e8e9662dcb24b</t>
  </si>
  <si>
    <t>fb291cc68350268433b3320efc9e8b6a</t>
  </si>
  <si>
    <t>fce4b11b6e39ef5054e12ec1571a87a5</t>
  </si>
  <si>
    <t>fd1a559c5c618a4341c1844501ccc1bf</t>
  </si>
  <si>
    <t>8c1b97b8a43ead1b3b1335c1966873e5</t>
  </si>
  <si>
    <t>Us.gratefulgoose.com</t>
  </si>
  <si>
    <t>caroline.yates@potential.co.uk</t>
  </si>
  <si>
    <t>b5df6170580accb809d88657f85a77c4</t>
  </si>
  <si>
    <t>d19d52392d932a3e8042759325c7e5da</t>
  </si>
  <si>
    <t>df613ff6be06fef81c20efaf96245d4e</t>
  </si>
  <si>
    <t>e6904da26aec8273eda00dc227e6883d</t>
  </si>
  <si>
    <t>fa4ba660368dc925e079c8fc5ab09d33</t>
  </si>
  <si>
    <t>072592d1edc09d11394a6816b8e4aadd</t>
  </si>
  <si>
    <t>Barons Media (Hypster.com)</t>
  </si>
  <si>
    <t>albert@baronsmedia.com</t>
  </si>
  <si>
    <t>1df956c55cae7666804f21c83a01c4da</t>
  </si>
  <si>
    <t>233866d335c7e8b1cc9baa2ecdcc18c4</t>
  </si>
  <si>
    <t>2629d7f29e0c6841633d10d33153062a</t>
  </si>
  <si>
    <t>3239d3ea8d051f245b71387bc443bee9</t>
  </si>
  <si>
    <t>331b44f159a129e544317792407bc9ba</t>
  </si>
  <si>
    <t>331e12ffbf329924c82132d63b5a14d3</t>
  </si>
  <si>
    <t>3445df7201dee73b2aeca2367444e1a5</t>
  </si>
  <si>
    <t>39149b2c8d10e7561f5139d0c7779bc8</t>
  </si>
  <si>
    <t>4f123b7dbe2e8534949bb066b8b48fd0</t>
  </si>
  <si>
    <t>505e065988a0635e2495932e3413b4e4</t>
  </si>
  <si>
    <t>54ae8a978a98c91cfe0f17c02ee7bb10</t>
  </si>
  <si>
    <t>6085c508676e2551eddd13b8ec3370cc</t>
  </si>
  <si>
    <t>60cc4ce0180d51c86100cd8adb04d65d</t>
  </si>
  <si>
    <t>699bb22fab0fb5652a400f48bf956d83</t>
  </si>
  <si>
    <t>6ec7b35a4e3d34e534373fa81af8f647</t>
  </si>
  <si>
    <t>8433e2c793b58b5335d959231351c865</t>
  </si>
  <si>
    <t>894d14d1526c6500ac65ffaf61ca420a</t>
  </si>
  <si>
    <t>8e7aeffea2cb9cf3e9c86f278603d330</t>
  </si>
  <si>
    <t>975e91a23fb152fc6961db76e5fd9482</t>
  </si>
  <si>
    <t>9eccc397d1ff6c8384de56f0607b6beb</t>
  </si>
  <si>
    <t>9eda22a7ed26e45c8ab161372b37b526</t>
  </si>
  <si>
    <t>9ff775fdaadcffa49ea25ab002e5fae0</t>
  </si>
  <si>
    <t>a24f123c8c5b7335eb4c952310c1aa84</t>
  </si>
  <si>
    <t>a90827c0a974653e9c1ca465f0f37a0c</t>
  </si>
  <si>
    <t>b6210616f8fdde6727476a613b03d41f</t>
  </si>
  <si>
    <t>c8d1ed90bd667ef9fd3d5f6091264135</t>
  </si>
  <si>
    <t>d108320f9dbb5b5e929e19af739b28b3</t>
  </si>
  <si>
    <t>d86159b0e76514475e40a58f9036d5b9</t>
  </si>
  <si>
    <t>e3cd4ba8f8b351bc97edd750c8d9207b</t>
  </si>
  <si>
    <t>f3042a5a1a4b190c8008162d6272d598</t>
  </si>
  <si>
    <t>f7eac15b3a7f9ed0b1f50bf3a93a5d23</t>
  </si>
  <si>
    <t>f822c6f58f4b22f81ba5eec575e0c3e0</t>
  </si>
  <si>
    <t>ffec6f8de89d81f071cffad914a5da90</t>
  </si>
  <si>
    <t>0e13c99526486837abb190b4b72303ad</t>
  </si>
  <si>
    <t>ViralSmash.org</t>
  </si>
  <si>
    <t>andy@socialholicnetwork.com</t>
  </si>
  <si>
    <t>129a9be8e07f8cc10a8f6d3992dd41d5</t>
  </si>
  <si>
    <t>12dd74c1239d51568daf2097bbb9d672</t>
  </si>
  <si>
    <t>1649383fc6ecab90440aba46dc970e45</t>
  </si>
  <si>
    <t>1b23e93e6d64561201a11cd15075e341</t>
  </si>
  <si>
    <t>218df47dc103f9c659a5f830242c779e</t>
  </si>
  <si>
    <t>22e42ba19e2adf83c818f3301c975eaf</t>
  </si>
  <si>
    <t>256c6e002275707799cb7378c7ff0572</t>
  </si>
  <si>
    <t>2699bdfa3f74e043fc6a3310ed11f69a</t>
  </si>
  <si>
    <t>2773784c65234d632676f4beda3d16e2</t>
  </si>
  <si>
    <t>2b0f170c5ba94df8b3a4ce7d06b4ea34</t>
  </si>
  <si>
    <t>2b8a17eaef0b31903654d6f116b90078</t>
  </si>
  <si>
    <t>39953e69adb4da417c73d14cec949246</t>
  </si>
  <si>
    <t>39ce801107b713c3a0362df0aa1f0cd9</t>
  </si>
  <si>
    <t>3d5c3fd4ba348277ba9c3c88ead859ef</t>
  </si>
  <si>
    <t>401f862df346d68fd0392f6f7318ccb8</t>
  </si>
  <si>
    <t>41a8d3640dcc025dc426361f8ff5ca89</t>
  </si>
  <si>
    <t>42e3560ac146b483a8105cd0ee5ecfbd</t>
  </si>
  <si>
    <t>4a635e20797109326126aae8a216606a</t>
  </si>
  <si>
    <t>5471bbb1f8bd0b0e05be6711c1d1484e</t>
  </si>
  <si>
    <t>5ebb1c5e443d993ab96e5bed3ee67107</t>
  </si>
  <si>
    <t>5ff0d16ec377f75523a1087433fb8922</t>
  </si>
  <si>
    <t>6873616b7c603be7b4acde2af958a82f</t>
  </si>
  <si>
    <t>6e9b67cdf9acefacbd07d9fd261b6299</t>
  </si>
  <si>
    <t>70ef40aa12501e74c539bd17ae7178a3</t>
  </si>
  <si>
    <t>782f702edf70ba55946e1569a2797a6b</t>
  </si>
  <si>
    <t>814a8368163421502d41ea2d379876b8</t>
  </si>
  <si>
    <t>84c32f12a61c7ce0833ad03a8b12c1c9</t>
  </si>
  <si>
    <t>8840fe7e1463f84b96938b2c0ddbf2d6</t>
  </si>
  <si>
    <t>921f80c293f5f3ebe69ea6d24c13cd46</t>
  </si>
  <si>
    <t>97b946d01ec554b9ba36604371324d0c</t>
  </si>
  <si>
    <t>9d0ec812ec34aa4bff26cf0d5e384b89</t>
  </si>
  <si>
    <t>9e43f96b0ebfdfef42a4036e3cc5e2c7</t>
  </si>
  <si>
    <t>9edc2e44652d5ef74e7d544b9390f4f6</t>
  </si>
  <si>
    <t>a1e6274c3d9756935b4958248a9ed1e2</t>
  </si>
  <si>
    <t>a2e8491a31c6832e16206e9dc251406a</t>
  </si>
  <si>
    <t>ac1517a56b2434790ab61cc08d4802ea</t>
  </si>
  <si>
    <t>ac3f6c255d5f8654b7ffb61873516acb</t>
  </si>
  <si>
    <t>ac68ca2312196e073d15d16b27054841</t>
  </si>
  <si>
    <t>adfaade411b1f97d27ae583368810396</t>
  </si>
  <si>
    <t>aed3ed68b76bf127e192c10a0be256e8</t>
  </si>
  <si>
    <t>af1cad9dbc283b769db79e2fa7879de0</t>
  </si>
  <si>
    <t>b66ed58a8b25b2f1c9f97d3fdf5f7eaf</t>
  </si>
  <si>
    <t>bb33dc56743c2096667d31340987ca20</t>
  </si>
  <si>
    <t>bcd12d5a4c3dbbb5f7bc09bc55ae5662</t>
  </si>
  <si>
    <t>c1396882d638631fb004ea387b92e60a</t>
  </si>
  <si>
    <t>c3d1eb4a14d63103d5f16f7162bd9851</t>
  </si>
  <si>
    <t>c6c7ef08daa7ca576bfef39d7e4fc25f</t>
  </si>
  <si>
    <t>cbe0d1f23d94b01d5be27112aa65678f</t>
  </si>
  <si>
    <t>ccd26b6ff16308a723709134d7039a89</t>
  </si>
  <si>
    <t>cfb6d757ed983e5a19726d492e4f1efc</t>
  </si>
  <si>
    <t>dc3a5ba9d61aa3943512c292faba83f6</t>
  </si>
  <si>
    <t>de8fb8a4117bec00fc07f4cfe1aee135</t>
  </si>
  <si>
    <t>df0083af4748a70d64c1d368b820ebbc</t>
  </si>
  <si>
    <t>e2e955b08bb80830cecb263ab5eb158c</t>
  </si>
  <si>
    <t>e72f09d8022416a19af6ad442b09769e</t>
  </si>
  <si>
    <t>e7a1e998be1e4f9540eda225daa946e0</t>
  </si>
  <si>
    <t>e89ab5e161f502c292a4015c1fbbef4a</t>
  </si>
  <si>
    <t>edf3f6687300e5221830a2d723ed464b</t>
  </si>
  <si>
    <t>fcebc2d3db21bc0896d0f20370dcc0da</t>
  </si>
  <si>
    <t>01550b70409ce6172ebf454bcc0b0f54</t>
  </si>
  <si>
    <t>Korvideo.com</t>
  </si>
  <si>
    <t>eonekim@gmail.com</t>
  </si>
  <si>
    <t>16d63f3fa9e7ac80fc33bc34978dbf4e</t>
  </si>
  <si>
    <t>211fec92e689217f6ea6a0e96cfdc15c</t>
  </si>
  <si>
    <t>5326022f23198b0cc3722f71ddf58320</t>
  </si>
  <si>
    <t>590f1c37d40fe1fa17c884e4c49d0efc</t>
  </si>
  <si>
    <t>9cb0471b07026ae0d349d928e3f1b130</t>
  </si>
  <si>
    <t>00f411eda75a124b9e57299792cfb03e</t>
  </si>
  <si>
    <t>Shrug Media (theshrug.net)</t>
  </si>
  <si>
    <t>admin@shrugmedia.com</t>
  </si>
  <si>
    <t>04f2f8608fafea33c71b357393b08b2f</t>
  </si>
  <si>
    <t>7d58b08235b9b264e9a076e781d0bdd4</t>
  </si>
  <si>
    <t>9e436d3519fefc5d14339a74194c7955</t>
  </si>
  <si>
    <t>06673af8e3fe29cea4132810c4b2589f</t>
  </si>
  <si>
    <t>Popnom.com</t>
  </si>
  <si>
    <t>bdoseck@gmail.com</t>
  </si>
  <si>
    <t>1b6d1e2d1c58f145b5ce8f425e4ad42c</t>
  </si>
  <si>
    <t>3562b85341126c158c703085ac73ca40</t>
  </si>
  <si>
    <t>4560c771ccc8ac291039e3d0a71fc311</t>
  </si>
  <si>
    <t>50bba518c758eb23fa8ac60e749cd394</t>
  </si>
  <si>
    <t>75672ec17ef8255f007c89ceb742c615</t>
  </si>
  <si>
    <t>999d4e62a36695a02e8960bc608e163d</t>
  </si>
  <si>
    <t>d5c3ff58fcaa7806a7f7c9e0a7aaeb58</t>
  </si>
  <si>
    <t>d7649a7721553fb6dc3b91cfa447aa0b</t>
  </si>
  <si>
    <t>e5f8c7e0fa49ebfeb14c2a2ffec8c099</t>
  </si>
  <si>
    <t>eade23615dce873bcdf9ea613ed1a111</t>
  </si>
  <si>
    <t>fc8641f64358b48b2e60a9bde3b71b64</t>
  </si>
  <si>
    <t>0f140bee1b2909094c3dd796f02374e9</t>
  </si>
  <si>
    <t>301 Digital Media (CelebrityTune.com)</t>
  </si>
  <si>
    <t>matt@301digitalmedia.com</t>
  </si>
  <si>
    <t>212d4503bdc270077ee818a0a833b1fa</t>
  </si>
  <si>
    <t>663f2b214183693a7814660c6bf1a538</t>
  </si>
  <si>
    <t>6f312a3f7654f620d0589b829bfea84b</t>
  </si>
  <si>
    <t>73550527e2dbd082497ff413c32104b2</t>
  </si>
  <si>
    <t>7ac97ac8903d816eb10e11abae10e4d7</t>
  </si>
  <si>
    <t>7c10dfa69635f91fe535293df4bd6044</t>
  </si>
  <si>
    <t>7dc1765e728e1c0098a569001aa1fb11</t>
  </si>
  <si>
    <t>8a45a673a371851a105853d324f09f75</t>
  </si>
  <si>
    <t>962d823fc97342248ac93813d4f09bbb</t>
  </si>
  <si>
    <t>99c5e1c8c02010078c4e5a23b7dbce60</t>
  </si>
  <si>
    <t>a436f33814d91eac4fb786a5b36b4a52</t>
  </si>
  <si>
    <t>aaf71066a313584daf208ef86f229bb1</t>
  </si>
  <si>
    <t>aebf93f83f9519657c6ddd71d1d80ee3</t>
  </si>
  <si>
    <t>bba019c7db2e03588d9e952ab3aaac22</t>
  </si>
  <si>
    <t>bc598d051d958ee64ea7829ab545cc4d</t>
  </si>
  <si>
    <t>bdfe0b7f746717e48bcb2561bb7f9d52</t>
  </si>
  <si>
    <t>c4ff737e5f3aa5c7ac4712d48283b881</t>
  </si>
  <si>
    <t>c9fc04b4f883b8a4222b4234610ba9b9</t>
  </si>
  <si>
    <t>d589a0c4c8113905178385eca5a49b57</t>
  </si>
  <si>
    <t>d5ff96224d8c6c58eb990c098bdd9b5c</t>
  </si>
  <si>
    <t>da1c5c2d9f8aab622d128cb118ceea29</t>
  </si>
  <si>
    <t>e02b7eb8bed258125e4971450416fc93</t>
  </si>
  <si>
    <t>ede494fd31736c27e3c7264588fd0a59</t>
  </si>
  <si>
    <t>1158e55dc06846b49609eb9e54c96c65</t>
  </si>
  <si>
    <t xml:space="preserve">Vatsana Technology (Wittyfeed.com) </t>
  </si>
  <si>
    <t>prajay@vatsana.co</t>
  </si>
  <si>
    <t>3521f88df0e8a69edfa8d6e6676b9557</t>
  </si>
  <si>
    <t>386c9f35576d3279fde38f90dceced21</t>
  </si>
  <si>
    <t>49a88ca1f110bb561050692b0bec6e14</t>
  </si>
  <si>
    <t>4e63989eeef34018717a027212d9f8f1</t>
  </si>
  <si>
    <t>7a9e3acb0af7b458720f2f754279c7bf</t>
  </si>
  <si>
    <t>98700d5845ec31521438b23e42909a7d</t>
  </si>
  <si>
    <t>a28372430db046b5167585ff33c7c487</t>
  </si>
  <si>
    <t>b492adc8d63335da5349836846fdce2e</t>
  </si>
  <si>
    <t>10375e78d9b397f550d620ee49d8dfd8</t>
  </si>
  <si>
    <t>Cutepetlove.com</t>
  </si>
  <si>
    <t>info@cutepetlove.com</t>
  </si>
  <si>
    <t>1ed485f72e1acde567c266b12694bd5f</t>
  </si>
  <si>
    <t>30b504d67ae4919911fca82e4e82fe05</t>
  </si>
  <si>
    <t>45b64970d94dfa85c985f79e2c03285b</t>
  </si>
  <si>
    <t>5ceddbc0cb80e713a66ca1fbb92d2b5f</t>
  </si>
  <si>
    <t>6cd4db855b509c7c51686cfd003add81</t>
  </si>
  <si>
    <t>96c400e05361dae71e710803bd16a289</t>
  </si>
  <si>
    <t>9b2b62eb7a8d6f00addc49e1a56b098a</t>
  </si>
  <si>
    <t>a1626fcf796eafa7178882e2141c530b</t>
  </si>
  <si>
    <t>bfc6b979bdb5eb0dbd64b3e8067ae82b</t>
  </si>
  <si>
    <t>c5f0aa2c7416e16eb418fe28ea353d80</t>
  </si>
  <si>
    <t>f618c7526089dd506daa4a462bfec222</t>
  </si>
  <si>
    <t>10533ae1c636bf73cf8fdb98642f776c</t>
  </si>
  <si>
    <t>Travelwednesday.com</t>
  </si>
  <si>
    <t>martinwright@travelwednesday.com</t>
  </si>
  <si>
    <t>192e8371ab5684ece4b803ecb3ad0f1a</t>
  </si>
  <si>
    <t>47973d2bca0d11948f7084bcef6c94c4</t>
  </si>
  <si>
    <t>65af7dde51a5e6657df3c833a2efda4c</t>
  </si>
  <si>
    <t>68c6e8e92d40144c1af249ecf2a23e41</t>
  </si>
  <si>
    <t>8d466d2748b001f22e956165711d1b2b</t>
  </si>
  <si>
    <t>c02d68e731ef544ca58ce33d16deae8f</t>
  </si>
  <si>
    <t>ee2488a5e14c56764195c7cd82cfbed9</t>
  </si>
  <si>
    <t>fbcdc77ef23395b2027e0c9f1b0d2534</t>
  </si>
  <si>
    <t>042edf2a7ab0a47dfa547772eb1b2780</t>
  </si>
  <si>
    <t>Chena Ventures (YourFeed.com)</t>
  </si>
  <si>
    <t>bruno@chena.com</t>
  </si>
  <si>
    <t>047eda33c31f7ce89c72a705aaa12999</t>
  </si>
  <si>
    <t>0731496221c4a4deaca0285ad9d87a39</t>
  </si>
  <si>
    <t>1b3cd318d339458718ea3f2230b2c883</t>
  </si>
  <si>
    <t>208a434802ed00ee04003c87dd3a0de0</t>
  </si>
  <si>
    <t>23ed50fe3421412680785f375f5a4ee8</t>
  </si>
  <si>
    <t>23f10be973a8e69e44e54a78907a1d68</t>
  </si>
  <si>
    <t>25603e97a154177febb3cbce3d85769a</t>
  </si>
  <si>
    <t>271f006c1c27e49d8ff6b4def47268c7</t>
  </si>
  <si>
    <t>2ed67f47ba4df68a2a55b20ecb0bd6a3</t>
  </si>
  <si>
    <t>4058fdc1f3fe3f173d6953b44d927b92</t>
  </si>
  <si>
    <t>450f572bf167543c180346a9110704cf</t>
  </si>
  <si>
    <t>47b9931230c838fa76dbef1b379ba57f</t>
  </si>
  <si>
    <t>5aaf813b96cdc22db13f9d1910810650</t>
  </si>
  <si>
    <t>5ab84d5b911973333ed952e6879406d0</t>
  </si>
  <si>
    <t>613cb0a24f955f132650db6cc8dcf1c6</t>
  </si>
  <si>
    <t>62fe37082a43eb40877078ba60c05958</t>
  </si>
  <si>
    <t>68c59c7bbce274c7403e0b96c4141c6f</t>
  </si>
  <si>
    <t>6b40f9141d20b6d2e6dbb10f8286031c</t>
  </si>
  <si>
    <t>6c62a52e58bfba135e0b2b17ba51afb1</t>
  </si>
  <si>
    <t>712f81d171389bf86e99d8092c35e480</t>
  </si>
  <si>
    <t>79a30207c1f819af09d22d47fe006cad</t>
  </si>
  <si>
    <t>7b6d7e85540fbc63b624a8a638b6742d</t>
  </si>
  <si>
    <t>7eba38572809ad80285110acc8bf8773</t>
  </si>
  <si>
    <t>813c1960c32a4a65bd09acb34207b6f0</t>
  </si>
  <si>
    <t>8b7aecc0b69f796737a40c9f02aa3366</t>
  </si>
  <si>
    <t>920b52d7443024df375be743ac502259</t>
  </si>
  <si>
    <t>9c4388e9fa0b3eec90c22012e649f4e9</t>
  </si>
  <si>
    <t>a2e304e8a3d24cd4fbad0de55af6dbb4</t>
  </si>
  <si>
    <t>a7a38befad2da2f746ecc98ba897f884</t>
  </si>
  <si>
    <t>aaf63f6d0994479c18d87635f0418f66</t>
  </si>
  <si>
    <t>adb40d4d1b1eb9c42165c12c244ec025</t>
  </si>
  <si>
    <t>adc8cedfade6c6e2bf4a66e017f962da</t>
  </si>
  <si>
    <t>c2222fb091f631796d072c8ab72dca3d</t>
  </si>
  <si>
    <t>c3190f740621d54b9ca2b9f3650b68ef</t>
  </si>
  <si>
    <t>c6de6ddee3ceeacebccd950631bb581c</t>
  </si>
  <si>
    <t>e67dabbc53d1c7c62a18a366f1f07dbe</t>
  </si>
  <si>
    <t>f0950ab754febd3d9d795a366118f514</t>
  </si>
  <si>
    <t>f546c402a75c27fc0b2f1a6f9119c580</t>
  </si>
  <si>
    <t>fb641990a45cbca1e2d32f1853f224a3</t>
  </si>
  <si>
    <t>fcb6ec49102af37b5253dd1a5ea4343e</t>
  </si>
  <si>
    <t>2ba1d549ec0839a2b7342a7b948c3908</t>
  </si>
  <si>
    <t>Viralscape.com</t>
  </si>
  <si>
    <t>hi@viralscape.com</t>
  </si>
  <si>
    <t>3d62b5fc4b06ef336133d897f3c9aa8a</t>
  </si>
  <si>
    <t>3ebb8e92d6d7d41f7672579242cafa63</t>
  </si>
  <si>
    <t>3fee6103212e27c549770c721c070162</t>
  </si>
  <si>
    <t>9f2ab4d69f6fad0ac5a0f0175623929b</t>
  </si>
  <si>
    <t>a8ec8657a9c76a7c9afa1e92549a8f86</t>
  </si>
  <si>
    <t>a9b7f70c788404bf831630e4b40ac881</t>
  </si>
  <si>
    <t>bf1572048755c0f8624cd13f75676bdc</t>
  </si>
  <si>
    <t>c4c27f443c9165c7e2ea79bcdff1dd51</t>
  </si>
  <si>
    <t>d8d16105c18789fe2d74182e39faaf03</t>
  </si>
  <si>
    <t>dbdfd9aede9c526663378cfd6af400b2</t>
  </si>
  <si>
    <t>e5e92478d7c9031d65bbcb224b2968c0</t>
  </si>
  <si>
    <t>0286a49bc093b7f70faf281c7130c480</t>
  </si>
  <si>
    <t>Uplift Interactive (glamwomen.com)</t>
  </si>
  <si>
    <t>justin@upliftinteractive.com</t>
  </si>
  <si>
    <t>03484e601e933964125d6da3dc00e192</t>
  </si>
  <si>
    <t>05624c826eef05fba1205e70c315e5ee</t>
  </si>
  <si>
    <t>083dc2a67967d9d39f9e4f09b5f3fb65</t>
  </si>
  <si>
    <t>0874543f54a2e4760bce962fdc209509</t>
  </si>
  <si>
    <t>0a54fad74886a48109e83c31b0d8d368</t>
  </si>
  <si>
    <t>1160a4219788eaa419b2724d5391052a</t>
  </si>
  <si>
    <t>1470772633af14d4e78c68cbd4ea12c7</t>
  </si>
  <si>
    <t>1c929ea8649d30b3c21a8433f53b8a15</t>
  </si>
  <si>
    <t>22cacc949e460badd71fe40c313efbb5</t>
  </si>
  <si>
    <t>25cefad8f2f7331c6314e0ba3a4f1af5</t>
  </si>
  <si>
    <t>2b69d42a6678c1523885700cb4f3431e</t>
  </si>
  <si>
    <t>2f30ea9b9b7cdd3f04d191ab38e2ca52</t>
  </si>
  <si>
    <t>30d6d3f1f2780383953cdac8eca1febc</t>
  </si>
  <si>
    <t>322dade5c1f91acae41cf979c598b674</t>
  </si>
  <si>
    <t>33cf2dbac5f8b9acd322e278ad3725fd</t>
  </si>
  <si>
    <t>3a2245b06bb31ef0af986525acfb7fcc</t>
  </si>
  <si>
    <t>3d832e82275f09dc277586801519616f</t>
  </si>
  <si>
    <t>405a2acd3fd71634158a1fe7bc6f4538</t>
  </si>
  <si>
    <t>41a9377b00fa323d1df9c12d461e570d</t>
  </si>
  <si>
    <t>4ad804a92b15e29146b3ac62d8b912f5</t>
  </si>
  <si>
    <t>4ca7a7d12e1451650cc0d77e67afd4ba</t>
  </si>
  <si>
    <t>537adafd3ff1e05d3e0aef724bb0cce7</t>
  </si>
  <si>
    <t>55525e3dc3a557fef36a128b4f5ff39d</t>
  </si>
  <si>
    <t>562d2b003960e9f5fa48d922e7b45524</t>
  </si>
  <si>
    <t>56c80c85fed231ee28e724c360920a6f</t>
  </si>
  <si>
    <t>5a1f4bdb6cd63d8daa983e24feb1296e</t>
  </si>
  <si>
    <t>60012cab4b29c69047c9ee94bf0ea823</t>
  </si>
  <si>
    <t>62a8b75e205a106ed7b1f7f7f4b02535</t>
  </si>
  <si>
    <t>63598e93bae28f0e31953056be7d3144</t>
  </si>
  <si>
    <t>6577c909df31e2bba9c66e27fc9ca0db</t>
  </si>
  <si>
    <t>670ae6ea4058336b4bbfddc096e1fc04</t>
  </si>
  <si>
    <t>6a5a173f51fc0f67475b3ecf1d81c0e0</t>
  </si>
  <si>
    <t>6ee8756eaf7823626d882d31e7efea81</t>
  </si>
  <si>
    <t>6f6b6a47647ac74f8190d0f66b99cb5f</t>
  </si>
  <si>
    <t>742b4ec11cef4fd48472c31cd244ba6e</t>
  </si>
  <si>
    <t>7ce1e52c2d0e7b3e305616cba9ddf83f</t>
  </si>
  <si>
    <t>8883775daf3989bbc4cffc947ebb0944</t>
  </si>
  <si>
    <t>8b2777852d01f314ccefb5a971957b35</t>
  </si>
  <si>
    <t>8b31929f65aff1f2fc4fd4328d6b7abb</t>
  </si>
  <si>
    <t>9302ac5f4ccf5aad9dd00e4b8529c378</t>
  </si>
  <si>
    <t>94eaeef4bcf32f08b415f0e6eee12a86</t>
  </si>
  <si>
    <t>98133a485985f394562fcac43ba20ba8</t>
  </si>
  <si>
    <t>9bd88ade8fdb52b216400475744eafc0</t>
  </si>
  <si>
    <t>9d3e6f13dd358f7a2e5151415c930fa2</t>
  </si>
  <si>
    <t>a36e872a4a73173e92c3898070400493</t>
  </si>
  <si>
    <t>a424546b0058e472ce017e5fb4e20df3</t>
  </si>
  <si>
    <t>a63d2a86297fc42ab932702b66a997e7</t>
  </si>
  <si>
    <t>a8b85744496d59971e3bd6120901ee07</t>
  </si>
  <si>
    <t>aca6546266e8078df167d3dbaae48d54</t>
  </si>
  <si>
    <t>be5df0d1a0169fcf170c64e173b591c8</t>
  </si>
  <si>
    <t>c69572daa769c58cfaec6258c8750fc4</t>
  </si>
  <si>
    <t>c86d558e3e810e0a5331c74c3b5e8c68</t>
  </si>
  <si>
    <t>cab11f1719a2a1804821080ab08fd430</t>
  </si>
  <si>
    <t>cf7f180e272ab26f5fac81bf5352738e</t>
  </si>
  <si>
    <t>d0d5ad5bc7865958498cbc4e34ac921c</t>
  </si>
  <si>
    <t>d2db74d75803ef2ea5f93faff5016050</t>
  </si>
  <si>
    <t>d2f584915b5adf6aefbeb38b03203649</t>
  </si>
  <si>
    <t>daa5c10a3081150c6e5522f4473e4cd8</t>
  </si>
  <si>
    <t>dab182fa74675b8c6b320b9ab04ab171</t>
  </si>
  <si>
    <t>def66da9308726672e6c1602681691fb</t>
  </si>
  <si>
    <t>df15159c5149742149d54eb490aa5bbf</t>
  </si>
  <si>
    <t>e0c29a763fc1531d4e501564f73febd4</t>
  </si>
  <si>
    <t>ea7c98b76cd57664682f1a9a0115e2d2</t>
  </si>
  <si>
    <t>ec9211d5e977215c8bab452567c54efe</t>
  </si>
  <si>
    <t>ecf186a927869f9d842b7eff9311b076</t>
  </si>
  <si>
    <t>f07ce204efe6860c172df8269ee25de8</t>
  </si>
  <si>
    <t>f0b780907a15957e2668c75973eba1bc</t>
  </si>
  <si>
    <t>f0fcfb8fe0d6eebe1f35d062a46cb242</t>
  </si>
  <si>
    <t>f1375e404553a21bbeb8888432f042a8</t>
  </si>
  <si>
    <t>f5f72a1dde0cf60f3e787e5bf3303bf8</t>
  </si>
  <si>
    <t>f733aa47b581b10fe7cec75c47e6ba74</t>
  </si>
  <si>
    <t>f7d08fcdb1742223d1ee8a9ff7995b07</t>
  </si>
  <si>
    <t>fa86e5c49b0609723919fb85baf3c107</t>
  </si>
  <si>
    <t>fad40be8655ff4fdf1e73f1665272d77</t>
  </si>
  <si>
    <t>003f5336bf61eec51a3d9e85c9dc6b6e</t>
  </si>
  <si>
    <t>Black Box Media dba Local Media Advisor</t>
  </si>
  <si>
    <t>betsy@blackboxmediaus.com</t>
  </si>
  <si>
    <t>017f8f7f26daa7b4f49d5ede9e6e0618</t>
  </si>
  <si>
    <t>05a96aab6c12d6b5ad5a7da949e0082c</t>
  </si>
  <si>
    <t>07015f5544e0233b7fc8cc9b5b25ad3f</t>
  </si>
  <si>
    <t>080026f48d735795668fa97f863ffc54</t>
  </si>
  <si>
    <t>08f7e5b15a8e7ee3e4f871e43705c176</t>
  </si>
  <si>
    <t>097c02d89483d3914461affa5e418a23</t>
  </si>
  <si>
    <t>0af69b9617fa8eb880855d0219c6c864</t>
  </si>
  <si>
    <t>0d01faeeb8dcb56e4c2d1e90728cabc9</t>
  </si>
  <si>
    <t>0d74b0cb40835957b4f48335d7be3f0d</t>
  </si>
  <si>
    <t>109f607bfe8a2f14529a4f17233cf8d4</t>
  </si>
  <si>
    <t>10b8ec7418f1c3aeba68032668040b10</t>
  </si>
  <si>
    <t>125d3882fc2f7e04023e352b5c0f413d</t>
  </si>
  <si>
    <t>127bfb49d7dcefed80f4feca4d242433</t>
  </si>
  <si>
    <t>137c3c912c9737ad5365823b88b7e2dc</t>
  </si>
  <si>
    <t>1409c72e90706daac6d62c9f6479b868</t>
  </si>
  <si>
    <t>14d77044edf69e03bd08cd9a1b4d8549</t>
  </si>
  <si>
    <t>14d8daade3d49c3b9bf20ab0aa841ab8</t>
  </si>
  <si>
    <t>15e956bfecee94619f922de6ca310b42</t>
  </si>
  <si>
    <t>16cfead10ebde583a03b4f9e66f8ea65</t>
  </si>
  <si>
    <t>16e2e0c09255a078a32158936bf1fcb3</t>
  </si>
  <si>
    <t>1700774e79b6a43da9c3a94f9c6d9075</t>
  </si>
  <si>
    <t>170cfdf2a6bfac3bf324b52f920ecb89</t>
  </si>
  <si>
    <t>184a2611f4a2ecddaaa9ad71a95e537e</t>
  </si>
  <si>
    <t>18dcefa2311dc16e4baaad27e3539c71</t>
  </si>
  <si>
    <t>1a133c41088a94d8e3ecdc1a875a4029</t>
  </si>
  <si>
    <t>1a7c7e1c11080196967cf5c06ba582ea</t>
  </si>
  <si>
    <t>1bebd8226401a9537008c36811cd85c6</t>
  </si>
  <si>
    <t>1c8923023fb1aa63bf048dff3ef53244</t>
  </si>
  <si>
    <t>1d8bfcecd323ff699dd737bba1847199</t>
  </si>
  <si>
    <t>1dfde672599f933e80528a6e60f722d7</t>
  </si>
  <si>
    <t>1e907579e927183f96eed750d4c16838</t>
  </si>
  <si>
    <t>1f3a1541127a18f24bc2f1f0933f790a</t>
  </si>
  <si>
    <t>1f3dcb89eef30750fd19a054b242a611</t>
  </si>
  <si>
    <t>1f81f4e5e210333b67d446ac97f3139c</t>
  </si>
  <si>
    <t>2083e50a85876f5363414e44ec586390</t>
  </si>
  <si>
    <t>20dbfb9a8ad5da4707455858f1011140</t>
  </si>
  <si>
    <t>22bee76061220971b4228a23b9d358a0</t>
  </si>
  <si>
    <t>234109ec26baa747672b56efd946c4c8</t>
  </si>
  <si>
    <t>2409bd2162c0093f8ea6be55f4d8626f</t>
  </si>
  <si>
    <t>2463a98a66d5b1f41b6ea484d45dba28</t>
  </si>
  <si>
    <t>24e0d89e6d3a7fcab009f38f7516e1bf</t>
  </si>
  <si>
    <t>259b5e52b1ea09f441a0f9a4333a6c2f</t>
  </si>
  <si>
    <t>270371417ad1c12706854b27d900038e</t>
  </si>
  <si>
    <t>270f8c0f9661d87220cbb56b39094a2b</t>
  </si>
  <si>
    <t>274c21b7bccff30338703b47d5b889dc</t>
  </si>
  <si>
    <t>29667675a29659d35bc48b0076fdad2e</t>
  </si>
  <si>
    <t>2aa018dcfd50aa431121eb6d136e255a</t>
  </si>
  <si>
    <t>2b94e55d6ac8beb434f14084260e2063</t>
  </si>
  <si>
    <t>2c2ec9be6d36c2277480f3c0fe5ddefc</t>
  </si>
  <si>
    <t>2c3acb02173c1842d155cc29f0ee50cf</t>
  </si>
  <si>
    <t>2d5430fc70a678a65461fce4ed929327</t>
  </si>
  <si>
    <t>2e6ac2e2e28ca5d10d163c0a36dd0137</t>
  </si>
  <si>
    <t>2e9286e0608307b231b5115f506f1531</t>
  </si>
  <si>
    <t>2ea4fc62280cecca1c7322577172e918</t>
  </si>
  <si>
    <t>2ef1c850e7e59fec1a3d06a941ac8fbc</t>
  </si>
  <si>
    <t>2fe7d8ccd29536c67a8262cb212559c1</t>
  </si>
  <si>
    <t>3242c95f2803cd73deadd96d7c639740</t>
  </si>
  <si>
    <t>335059b52a9b864e37d26c85de166eee</t>
  </si>
  <si>
    <t>33b92f9e6582d6b79dbe9fceb37c596f</t>
  </si>
  <si>
    <t>358fa7bde6b602466df34d962bd3d95d</t>
  </si>
  <si>
    <t>35c52546ab8f1cf5c0b618dfa2669b5a</t>
  </si>
  <si>
    <t>35e92defad260de440fa6e5fe58883fa</t>
  </si>
  <si>
    <t>37424b52a98db368ce3d637ef983a84b</t>
  </si>
  <si>
    <t>38f23067bf47bca5dc6acf73e8de669b</t>
  </si>
  <si>
    <t>3a47d199204bf68fb7cd8dda1f4abcfa</t>
  </si>
  <si>
    <t>3b46a4a99cbef8e1370adc436efaf5dc</t>
  </si>
  <si>
    <t>3cf58f8ca1c243db157803eb3de13ecf</t>
  </si>
  <si>
    <t>3efd1a90222f6b703dd87bcba0921146</t>
  </si>
  <si>
    <t>4061dc55c7a29ff2b3233687a1d4b1c5</t>
  </si>
  <si>
    <t>409133dd829acc1e03e47c08413533b3</t>
  </si>
  <si>
    <t>40dd0b236b8ce5e109ad483d1100e224</t>
  </si>
  <si>
    <t>41ce41d18d6912fab766ebbee7c79dae</t>
  </si>
  <si>
    <t>427a989d5a5373e821ffb6b02958f9e1</t>
  </si>
  <si>
    <t>4400f7f4286e321a8acdb71c7cc2e694</t>
  </si>
  <si>
    <t>44ceea6677c4d74eebec808fae157108</t>
  </si>
  <si>
    <t>454b457f9295fc35e06052c78c4ca95a</t>
  </si>
  <si>
    <t>48360e45e01f1547fc70070ef0b3e4f2</t>
  </si>
  <si>
    <t>48fee056d78e483c95280e5f20048212</t>
  </si>
  <si>
    <t>498fd3aa23d9ee41b168c8a1c056670b</t>
  </si>
  <si>
    <t>4a72c9cecb373576169b26888bb8fa58</t>
  </si>
  <si>
    <t>4a9ed6242e6b158321a8a73bbe445505</t>
  </si>
  <si>
    <t>4b8c14a1134b2b13fdce693123045e86</t>
  </si>
  <si>
    <t>4c2b668f19d47dcaa7e7d0ae2f52ff64</t>
  </si>
  <si>
    <t>4cd9fb1f0d55689e6f2aaaa4275aacb4</t>
  </si>
  <si>
    <t>4ceb18fbfcf1cbeaec956f8a5d1dcc8f</t>
  </si>
  <si>
    <t>4d783cf54b552be6e8771f038283d954</t>
  </si>
  <si>
    <t>4d94c86611116534918e2e0b75b81df8</t>
  </si>
  <si>
    <t>4fb6e4c48d5ce310ae69ce7afb89a88f</t>
  </si>
  <si>
    <t>500172951ec3a71b4b4ce9ea9ca8e122</t>
  </si>
  <si>
    <t>526840d46459230648ae48e4c45c0dac</t>
  </si>
  <si>
    <t>535cd4a84f4eaa436d394d941ed8b854</t>
  </si>
  <si>
    <t>53c93f764304040d4f201357c38e3fb9</t>
  </si>
  <si>
    <t>53dcd5d9a85e39a95e8edd2e2d072ddc</t>
  </si>
  <si>
    <t>544854f47b5ee0ab605d8bb3b6ca9515</t>
  </si>
  <si>
    <t>559d9d9be4d1d333f952c670ca0e85f3</t>
  </si>
  <si>
    <t>569549cd74c2a364bbe6094b4c3ed183</t>
  </si>
  <si>
    <t>570b92c9330cc5af3c8345e2bea78425</t>
  </si>
  <si>
    <t>57d3b0da8b875bd992c6959ca5ceeac1</t>
  </si>
  <si>
    <t>57dd80d0eea1d56df0f107dd87b561e3</t>
  </si>
  <si>
    <t>5884425082d6d96d8cf59979218a74f6</t>
  </si>
  <si>
    <t>5b39d6b40795c9833f1c13d4e2894285</t>
  </si>
  <si>
    <t>5c81156772af74111ec5a55e81a75337</t>
  </si>
  <si>
    <t>5c9e674fa40c217b8501e50621b4f612</t>
  </si>
  <si>
    <t>5cb6782a45ddbd68e004eafc82eb646f</t>
  </si>
  <si>
    <t>5e02a90001cb72fe87db938795f71001</t>
  </si>
  <si>
    <t>5ed245ed26d20b30441e6e0dc6ac01f3</t>
  </si>
  <si>
    <t>6222e21a58c0a305a4f8f478b41f8a15</t>
  </si>
  <si>
    <t>623a9d845ae7993a29cf12b5b4779a66</t>
  </si>
  <si>
    <t>62ff3dfb20f1a2e26a528f0a6bf870c5</t>
  </si>
  <si>
    <t>63a427296d7b42b24f392aee2d072b32</t>
  </si>
  <si>
    <t>63cea2c1d7c732cd09b6d5b925559280</t>
  </si>
  <si>
    <t>64805a54f5ab8b7863f1da4795fba728</t>
  </si>
  <si>
    <t>64a823a1b5ea16fca64fb942e02d436e</t>
  </si>
  <si>
    <t>65951e7a2496c2977064d381b50ddacb</t>
  </si>
  <si>
    <t>665e1648e6a4c7ed820c730735a6ff1c</t>
  </si>
  <si>
    <t>6750ef891b322fb0b2faf2fe3695709d</t>
  </si>
  <si>
    <t>6835672fdcc0aa67cddb3dd720540a0f</t>
  </si>
  <si>
    <t>68b08ecdb4f45c07c5c5a2c8bdba749a</t>
  </si>
  <si>
    <t>69713c912c3b31a9896d8950084a71cb</t>
  </si>
  <si>
    <t>6c56a149a24d32f937521110b4fccca9</t>
  </si>
  <si>
    <t>6c9ace9b57cbf7fc7203c2809ad6935f</t>
  </si>
  <si>
    <t>6d60f5a821d230a45afdcb9bba52e4b7</t>
  </si>
  <si>
    <t>6e4d0dcf03477fe34b37f07d91ab8399</t>
  </si>
  <si>
    <t>6e7dcc97d2b06020e021ac75043cda2b</t>
  </si>
  <si>
    <t>6ec8ce017f30e7ab652ead24a8da16da</t>
  </si>
  <si>
    <t>6ee39812ab247dfffb13d51e65b41c08</t>
  </si>
  <si>
    <t>6fb1fb4efbd9b42cc5783a8c34d37672</t>
  </si>
  <si>
    <t>7071fe1089b97cf9446ce5c2d040aa33</t>
  </si>
  <si>
    <t>7130f168fb2dbd0089312fabd6cda44d</t>
  </si>
  <si>
    <t>71cc559c3edfe2bcb3353791ebf983c7</t>
  </si>
  <si>
    <t>72bdeed9bdf5a09bcaa91eebada74dc0</t>
  </si>
  <si>
    <t>72e691097df5e4ff12b67e4769e01f61</t>
  </si>
  <si>
    <t>7395de5fe5e9c7464065bba2b917f407</t>
  </si>
  <si>
    <t>747ebeabf4310811dc11d661001b61ac</t>
  </si>
  <si>
    <t>74fe8b977cfe864365c21f843726b783</t>
  </si>
  <si>
    <t>757fff196746ecbb5af83879b7539717</t>
  </si>
  <si>
    <t>75a1beca1aed9d098dfb368e3299aec8</t>
  </si>
  <si>
    <t>75cd1abc67779faae6ae01fdf468dc74</t>
  </si>
  <si>
    <t>76bf8d426c28533380d84bec24324be8</t>
  </si>
  <si>
    <t>77c65b6d2fcb72f072db422bd40d2ea8</t>
  </si>
  <si>
    <t>798fa10798d732af2e7f1ecd4efc2f7e</t>
  </si>
  <si>
    <t>79c9a8dd5265cb21ee35327d1208a99f</t>
  </si>
  <si>
    <t>7ab6b0538c83a63f0ca30497c7c5914e</t>
  </si>
  <si>
    <t>7b3519b5b3f2ca0200dc0136fe0bc58c</t>
  </si>
  <si>
    <t>7b60bc4e347a05079c83a0fe6f4f676f</t>
  </si>
  <si>
    <t>7b8a54574f6ec18f13180792eb1f15b5</t>
  </si>
  <si>
    <t>7bfb207f8049a9f2f43f0bbaa40b73b8</t>
  </si>
  <si>
    <t>7d5968091ebb83dd7497f9c0e9e5de28</t>
  </si>
  <si>
    <t>7dfd1462b0bbc75c6160b45368e07abf</t>
  </si>
  <si>
    <t>7f2f25fb97661c37cedeb05ff4262108</t>
  </si>
  <si>
    <t>7fdd04268d34a982f684785d89e3a549</t>
  </si>
  <si>
    <t>84ce784099270397211aa5d0deb8a95d</t>
  </si>
  <si>
    <t>85aeb1c22cc37a194fc9359b51544c3b</t>
  </si>
  <si>
    <t>8913963c8e9c9f48232f28169f35c1f4</t>
  </si>
  <si>
    <t>892e0177c553ba828c33774d04896428</t>
  </si>
  <si>
    <t>8a4260370003078e22d2d56855f1aa79</t>
  </si>
  <si>
    <t>8b4fef30e9679919101c189d8e420cc1</t>
  </si>
  <si>
    <t>8b86a28c17eaea1fffa9893306344fb7</t>
  </si>
  <si>
    <t>8bcab27650b48b207c9fd41ffa6a3fd3</t>
  </si>
  <si>
    <t>8c73fc13613ce133604997777a7adc65</t>
  </si>
  <si>
    <t>8d68217514d882d04b58cff43c9ff098</t>
  </si>
  <si>
    <t>8d84d8368a58fa468f69339fbb1fbd6e</t>
  </si>
  <si>
    <t>905b4d662e9b6d75edade6fa5ea1007b</t>
  </si>
  <si>
    <t>930599c8109712ea608f575018b0747e</t>
  </si>
  <si>
    <t>93d476562d7eb8f0e59b11b75f25a984</t>
  </si>
  <si>
    <t>93f81318f1bbdb2053ce45ecaf12b63b</t>
  </si>
  <si>
    <t>94d8e46f9343ae9771e5fcd523327b9e</t>
  </si>
  <si>
    <t>96374e459ad2a8b40db1b980a9a81d21</t>
  </si>
  <si>
    <t>97fa386d5a78b408d7bc3f1771515447</t>
  </si>
  <si>
    <t>9801bf43a33df3531dcdcc6358c565ba</t>
  </si>
  <si>
    <t>98f2cb610300f11cb13770717a37ce08</t>
  </si>
  <si>
    <t>995056b6e8b09c58abef18ac295721a5</t>
  </si>
  <si>
    <t>9be2208cee64fdb422d413620b4054cb</t>
  </si>
  <si>
    <t>9d93436aa590172ed283a088c0309c2b</t>
  </si>
  <si>
    <t>9ed32a954be7d1c074083acac5258a72</t>
  </si>
  <si>
    <t>9f2b8612b0af64168f863e7308636c91</t>
  </si>
  <si>
    <t>9fb5e9f144d6fec2d9d0dd4b28faecec</t>
  </si>
  <si>
    <t>a2401d80a77f7cc8a55f9aa2f9e7d9a2</t>
  </si>
  <si>
    <t>a47beff12782ad2f59c7b3fc92c1374d</t>
  </si>
  <si>
    <t>a5455ee8ef88faba13e34e94b2b78105</t>
  </si>
  <si>
    <t>a5f016677d2a46d5a61c74e95e82eb49</t>
  </si>
  <si>
    <t>a5f7009dca7c80ad0f66f2d6062d55b9</t>
  </si>
  <si>
    <t>a60cffdcf8563f26db36a5f827e2b3af</t>
  </si>
  <si>
    <t>a9398df2b84ad05667f983212e2b0565</t>
  </si>
  <si>
    <t>aa44cf6e68bb7c5eb7db10b7d6621ca2</t>
  </si>
  <si>
    <t>aabd59221bcf611acfdc4b244fa5bf55</t>
  </si>
  <si>
    <t>ab3bb950c77bb1d6b5eac8fc3bae7633</t>
  </si>
  <si>
    <t>ab4a3e43805cff6c684fb67335a758f6</t>
  </si>
  <si>
    <t>ab69e79660b1acfcf9d51d36bb778502</t>
  </si>
  <si>
    <t>abc5b7c20b2e2f09f7dcc37694fb6996</t>
  </si>
  <si>
    <t>ac523a4838369271fc713be4c7431c30</t>
  </si>
  <si>
    <t>ace0d353de61ca8ae1e799bd3abb8508</t>
  </si>
  <si>
    <t>acedf6471a87a001cbbf0b4fca692ef2</t>
  </si>
  <si>
    <t>aec7071f372f382a717dd725e6aaa69d</t>
  </si>
  <si>
    <t>afa5846aa5f9ffbedd9fc8c2a2524c4f</t>
  </si>
  <si>
    <t>afed0e7fbcf504127e9faf0089557c44</t>
  </si>
  <si>
    <t>b2285816215e2eeb48dcee35c288a19b</t>
  </si>
  <si>
    <t>b2d9af12494037915972e884d9aa247c</t>
  </si>
  <si>
    <t>b34fc5d6f9707b6bd37b59f536fa05bb</t>
  </si>
  <si>
    <t>b3ceafc785c8d732f48674d8eb66cb10</t>
  </si>
  <si>
    <t>b423f1bf8e657cfda1c74f39259b297c</t>
  </si>
  <si>
    <t>b4809355338f943db24f023fa84dbf09</t>
  </si>
  <si>
    <t>b572a810cb3ccbe77b22dbb53d24a2a3</t>
  </si>
  <si>
    <t>b6f7e46c01b3f34e2e3e2586259acfec</t>
  </si>
  <si>
    <t>b7f523c229ba65b8531966a0153ae48b</t>
  </si>
  <si>
    <t>b7f5f68f11f1f285fba5eb224c5024bc</t>
  </si>
  <si>
    <t>b8344d677d6a17f854cc058befc2a400</t>
  </si>
  <si>
    <t>b870df9531ae36cefd9cf18e22b7f34e</t>
  </si>
  <si>
    <t>b8e109cb779c5d8941fa8f00f101c7fe</t>
  </si>
  <si>
    <t>ba39cd00b54d94da38c36c8a2da07e45</t>
  </si>
  <si>
    <t>bae632c0e25e547e844eb9b8ef165b03</t>
  </si>
  <si>
    <t>bf24a0fb8ab6a0e65db22a36688e1b14</t>
  </si>
  <si>
    <t>c04f80b0587f419357c20a0848912b21</t>
  </si>
  <si>
    <t>c20355b71f3bed3abbcfd01c9d39e6f3</t>
  </si>
  <si>
    <t>c73ede66c391231b4aced9936cc5a726</t>
  </si>
  <si>
    <t>caa385783aab0ebb875399ca937eafd1</t>
  </si>
  <si>
    <t>cbde4394e08415262545197490c0a34d</t>
  </si>
  <si>
    <t>cf90f85ac17481fce36d0eb3c396b787</t>
  </si>
  <si>
    <t>d26b211acde7d04f5605e4c9a2f5fdf7</t>
  </si>
  <si>
    <t>d42795353435294d201438e35e704a10</t>
  </si>
  <si>
    <t>d53be58e1aa081c19b6cf693054352aa</t>
  </si>
  <si>
    <t>d56011c270f4baade5623b3b060c2c9b</t>
  </si>
  <si>
    <t>d7ffbefc3d88eb53a696753b90c6b67a</t>
  </si>
  <si>
    <t>d9a2857cd6067b01273820186c45514e</t>
  </si>
  <si>
    <t>d9aa1c15885934e5c963863b5b2543a3</t>
  </si>
  <si>
    <t>d9f04f90d3cbab71cad2aca005434589</t>
  </si>
  <si>
    <t>dba65531b1f12bc487b77960001ff229</t>
  </si>
  <si>
    <t>dbd5b54226febc5f459c484624a5600a</t>
  </si>
  <si>
    <t>dd25e107683c5294e061b3d7b2797268</t>
  </si>
  <si>
    <t>df3b5b8072417e28c7a0e4c49ca9696b</t>
  </si>
  <si>
    <t>dffe56ee22c4388bb832c49fe77c6358</t>
  </si>
  <si>
    <t>dffe59a75da2ba7abc13bfd12a0a1a66</t>
  </si>
  <si>
    <t>e0fa689361777ed3e1fc9597085d637b</t>
  </si>
  <si>
    <t>e22263680e563823bc278c13d76de6de</t>
  </si>
  <si>
    <t>e3cff7998338a521f87d9aeb6fe2a3a0</t>
  </si>
  <si>
    <t>e61bc360b5eb9b87b2e1f1aa198c09c1</t>
  </si>
  <si>
    <t>e81c93ba29b5f9e233e28dcbd7a576b1</t>
  </si>
  <si>
    <t>e866d81dab3c81e6d1ab6b3ff54bf914</t>
  </si>
  <si>
    <t>e9debdbc165af6a925b2ed6cace8c5f7</t>
  </si>
  <si>
    <t>ea489e19afd6dc1204ed346d5fbe3a21</t>
  </si>
  <si>
    <t>ea7b03e94e28c7f87ef74a3c1501a529</t>
  </si>
  <si>
    <t>eac34e21b19ce9d24ce1f664f00097fc</t>
  </si>
  <si>
    <t>eb2202979dd204d1ae33a863ed51001e</t>
  </si>
  <si>
    <t>ed11345555df3572eca5179f60d2cb81</t>
  </si>
  <si>
    <t>ee199cb0908df6b032eb44b7647fc714</t>
  </si>
  <si>
    <t>eeabb535bb5dc8cb792de0d12ab8781d</t>
  </si>
  <si>
    <t>eef887cf3d856b3718080a2a09ce6e9b</t>
  </si>
  <si>
    <t>ef3122f911c5b267d061934aee0f7103</t>
  </si>
  <si>
    <t>f1aa6caa986f3cd8acecd388d663ab2e</t>
  </si>
  <si>
    <t>f291bead648815e7f8fa334f04436317</t>
  </si>
  <si>
    <t>f2c54d6e9adfbf6cfd9481f8915fae21</t>
  </si>
  <si>
    <t>f6654ba48ed9919ca310a4651f74c06a</t>
  </si>
  <si>
    <t>f6b60297b026d198fb3f00641e98b60e</t>
  </si>
  <si>
    <t>f75bccf8b92123a2522652c4415d5398</t>
  </si>
  <si>
    <t>f7b1726d0353412df0be313938f76016</t>
  </si>
  <si>
    <t>f94788af6574d0f46c5c2260e40626d2</t>
  </si>
  <si>
    <t>fa17f5193274d7ee82466f68daf9502d</t>
  </si>
  <si>
    <t>fa83d01f357aa060cd1fe1f47ab27c75</t>
  </si>
  <si>
    <t>faf9f1c87aa15f16f9e660c589cf5912</t>
  </si>
  <si>
    <t>fb0fbc18bce72924ed3b315b2e3c2fc5</t>
  </si>
  <si>
    <t>fc16248ce489f06989ae5eaa42757247</t>
  </si>
  <si>
    <t>fd7f3cf15c672b4b0409968e46ac540d</t>
  </si>
  <si>
    <t>fe0c588954cf2b8e83ec0fab7a2c9ba2</t>
  </si>
  <si>
    <t>fe349ea985e083e677185eadeaf53991</t>
  </si>
  <si>
    <t>fe5b5dcfa3c2577ae875f5dbec45283d</t>
  </si>
  <si>
    <t>ff9e4c8b7f90db30275d5e0b5c09b09f</t>
  </si>
  <si>
    <t>085c7c27b98f28a649451f0caec558d1</t>
  </si>
  <si>
    <t>Keebali</t>
  </si>
  <si>
    <t>aviv@keebali.com</t>
  </si>
  <si>
    <t>0b7c1feedcb98e6d3d175a5979cfd718</t>
  </si>
  <si>
    <t>0cc7b76a348087908d50e333154852f6</t>
  </si>
  <si>
    <t>18d159d5090af62f62d2f917734f8e70</t>
  </si>
  <si>
    <t>1bf45f6cd16fb4898a2444a991ad2cd9</t>
  </si>
  <si>
    <t>200707f8730c0187c2b35f47a1c429f6</t>
  </si>
  <si>
    <t>213e58b026d6a45ebe5abe880be6963f</t>
  </si>
  <si>
    <t>2baf4e1e55bd307fbd9251b3849428ae</t>
  </si>
  <si>
    <t>2f32af840ef3bac79f6f23f5f950b89c</t>
  </si>
  <si>
    <t>3bcabde8e92ba2f74879a9c291cc5f8a</t>
  </si>
  <si>
    <t>3ca95354e734b37fe2f1b7bd5cc3829e</t>
  </si>
  <si>
    <t>403b440d2fd4e180c970af9816b8d179</t>
  </si>
  <si>
    <t>439fe5fbc1ab51126aa9c0465d8a4137</t>
  </si>
  <si>
    <t>496191cb03437752b46990a41249c473</t>
  </si>
  <si>
    <t>49bd5911e338d676822305b013c497b6</t>
  </si>
  <si>
    <t>4f1f159b4e6120b1bf2438b25ae701ed</t>
  </si>
  <si>
    <t>5538cfa1ff764dc313a60bb8b8594e2f</t>
  </si>
  <si>
    <t>59d966605c3e169d70725a677aa07e79</t>
  </si>
  <si>
    <t>5af98b2adc5e65fe1acb689f7c217a53</t>
  </si>
  <si>
    <t>5e5fcfa610fa8da8dac9b3ff9ce98ee1</t>
  </si>
  <si>
    <t>5e65c7096000fe5aa997e24de321d3dc</t>
  </si>
  <si>
    <t>72ab7350a0a82999d1ba6053a410c706</t>
  </si>
  <si>
    <t>8944bbe854477a34287f16c1a922dc07</t>
  </si>
  <si>
    <t>8b6c42526f05d3962314583bb58a4807</t>
  </si>
  <si>
    <t>8c90ed3a232da93dd2cfccac5a29c5dd</t>
  </si>
  <si>
    <t>8d5a00194e83ee3873f650b3c06e340f</t>
  </si>
  <si>
    <t>920cbe70090c8f54df3818175e0c93dd</t>
  </si>
  <si>
    <t>99df7ac2c85ba87d281e5bf6330fcd27</t>
  </si>
  <si>
    <t>9fde9a760feb2693a0b2410e564d5782</t>
  </si>
  <si>
    <t>bc5ee268c90b44d18359d75917f29401</t>
  </si>
  <si>
    <t>bc62ac13f1a1e5ba626237436aa193ac</t>
  </si>
  <si>
    <t>bde76df25e3a7313ea84be078fef8ccf</t>
  </si>
  <si>
    <t>bed6be9648c1766f1816b2645a0810fa</t>
  </si>
  <si>
    <t>ce086d926e318ac2cfd5ea87a82be637</t>
  </si>
  <si>
    <t>da0db452f58a4f85954bf78840f82552</t>
  </si>
  <si>
    <t>dd2625b056b2d45c9ab15d1dd7f1ae91</t>
  </si>
  <si>
    <t>dff260c41bb0e58285a83c1cf300171a</t>
  </si>
  <si>
    <t>ed47cbb9b076015a319f78ef43b688d1</t>
  </si>
  <si>
    <t>f7802cc519b11c1f024468b5d52465c2</t>
  </si>
  <si>
    <t>fa57cf01903fbed390d71a0bdcaa8ce6</t>
  </si>
  <si>
    <t>fbcb8aab81903e8ae80de97661d6c958</t>
  </si>
  <si>
    <t>0b6e52cce096f41b974404b488521839</t>
  </si>
  <si>
    <t>Realitysteve.com</t>
  </si>
  <si>
    <t>kris@lakefan.com</t>
  </si>
  <si>
    <t>6108f81991b81ea3735faf79273134aa</t>
  </si>
  <si>
    <t>766272b9ff3d3a776869d12b78a051bc</t>
  </si>
  <si>
    <t>c9067007d213ecbef02b685287be676f</t>
  </si>
  <si>
    <t>ef446d9dac3f21dcc6958e601536a690</t>
  </si>
  <si>
    <t>01b618eeefc3650d7f42b63d144a5373</t>
  </si>
  <si>
    <t>RhythmOne (digitaltrends.com)</t>
  </si>
  <si>
    <t>jcampos@blinkx.com</t>
  </si>
  <si>
    <t>073175c500f12600a29ee67e66d96961</t>
  </si>
  <si>
    <t>0963202835169fa7c9467dc7de8e5e34</t>
  </si>
  <si>
    <t>0ad1449593f59296a27b20060f72c3fc</t>
  </si>
  <si>
    <t>0c42e03e29cd6e63bbac2c10bb299aa5</t>
  </si>
  <si>
    <t>108d98d79a25eac0d204df6f7a532d31</t>
  </si>
  <si>
    <t>1090b0ad07a71efacb86ed238dca4320</t>
  </si>
  <si>
    <t>1b8f7b479379a6bd7186ba63d6249eb4</t>
  </si>
  <si>
    <t>284f7a4395eb9b0d54eb2ad8398f9906</t>
  </si>
  <si>
    <t>2afe1e0682908862f9297ca6601432bd</t>
  </si>
  <si>
    <t>2c1ddb0434fd83061b80e455b9bb48df</t>
  </si>
  <si>
    <t>2e3d3347a6944ad50643d2f5b5b6d1cd</t>
  </si>
  <si>
    <t>32bde4b8843dd6ee45b38f5da0d5223c</t>
  </si>
  <si>
    <t>337718c67cdbb2f0afd9f83e08aef2d7</t>
  </si>
  <si>
    <t>3aae160971e6867086921ab98f1e7e29</t>
  </si>
  <si>
    <t>44a67827e82d644955d19b9f327a1471</t>
  </si>
  <si>
    <t>4cc1b2fafb00f80eec36e06638d9d33f</t>
  </si>
  <si>
    <t>4d2fe57ab982caabdcbfbaebbe1edb7c</t>
  </si>
  <si>
    <t>55075cbe00116ddb78ce086595eea857</t>
  </si>
  <si>
    <t>5b70c81498df7a18d1cbb82212b5da2d</t>
  </si>
  <si>
    <t>5d25e258a00501a91d48059bdad6e6da</t>
  </si>
  <si>
    <t>6128221828f493ee5e94071cab8cc318</t>
  </si>
  <si>
    <t>616e3352cc77be6c22babaca57a3639a</t>
  </si>
  <si>
    <t>650085175099e88753f42215119a2f1c</t>
  </si>
  <si>
    <t>65158386c3bb7370e98a22b93e7ac198</t>
  </si>
  <si>
    <t>6835ef9f58cc46862ee4e5811bdce90a</t>
  </si>
  <si>
    <t>6afa803896da84e6746d5990df3b731e</t>
  </si>
  <si>
    <t>731ef0a08b9d302f8a5c29155e7d3d23</t>
  </si>
  <si>
    <t>767f41a1f763d7348826d01f7b43bebb</t>
  </si>
  <si>
    <t>7952105d9089c3b4f96b363142c84991</t>
  </si>
  <si>
    <t>7b8a769e40ee81078ff1e5697a0a020b</t>
  </si>
  <si>
    <t>8014b3b80b85dcb632c1dcee4d42b7c0</t>
  </si>
  <si>
    <t>80b057e7b121c6254929b93bba9b5c4a</t>
  </si>
  <si>
    <t>86c8bd3b93dc0c3460edade2f050d382</t>
  </si>
  <si>
    <t>8dbdc086ed7a472e7466ebbd427ee520</t>
  </si>
  <si>
    <t>93fa8b29343c3bc158a5648ceac05ed7</t>
  </si>
  <si>
    <t>9997ea284f240ad862fde9cbc2901922</t>
  </si>
  <si>
    <t>a0fc5ec9afdd6d53581503f11c9195d7</t>
  </si>
  <si>
    <t>a546b9f88000a2faf80a9c72279bce42</t>
  </si>
  <si>
    <t>b6653881216f3f5da7111d2107325a04</t>
  </si>
  <si>
    <t>c1448f54e90ef8956c66feaf2dedebf6</t>
  </si>
  <si>
    <t>c395605d2bac66d3f740fd5e3624fe1e</t>
  </si>
  <si>
    <t>c85cb35d873e7356bf9f5d9e46655d47</t>
  </si>
  <si>
    <t>d5cbc27149acccd8ff7377c0d77f90e3</t>
  </si>
  <si>
    <t>d65d8d0d743d857a7fe15a2f2b64dbca</t>
  </si>
  <si>
    <t>d9e3e790410eafbd64e2283290836e34</t>
  </si>
  <si>
    <t>dac0fa0470ad7fe4f064184b7b972822</t>
  </si>
  <si>
    <t>ddfe4ccec57b1626045d653fbe895f68</t>
  </si>
  <si>
    <t>df59ba1e6a1f814a2dcc1f69c64ac7cc</t>
  </si>
  <si>
    <t>e40ffb51eb89877186f3237f573cde2f</t>
  </si>
  <si>
    <t>e7ec6ab6e8bc92987f55805008d5e1c3</t>
  </si>
  <si>
    <t>ef0e0d17cbfd13d1e9fb670224893b27</t>
  </si>
  <si>
    <t>f84c0164d9674732a1731772c2f3067c</t>
  </si>
  <si>
    <t>f87c1549a3ac99d3eb6b1327aeeb5c6c</t>
  </si>
  <si>
    <t>f9af7a2b6cd7eb99fb721744860ebd9c</t>
  </si>
  <si>
    <t>f9b48dc2a57e3e247b682d4d14095cf5</t>
  </si>
  <si>
    <t>fcc3923b459503da9eed1bd8c6b607d4</t>
  </si>
  <si>
    <t>fd927e86ea55d2148598cbfc60aa8417</t>
  </si>
  <si>
    <t>feaeaad62721d155d37cb47dade2dac8</t>
  </si>
  <si>
    <t>1b554dfefec207a2e545b79a5833a20a</t>
  </si>
  <si>
    <t>Sunsigns.org</t>
  </si>
  <si>
    <t>ssri06@yahoo.com</t>
  </si>
  <si>
    <t>3fa3ec4c1163f670c3d812d60e85bbad</t>
  </si>
  <si>
    <t>43dd33baa46750c7c37d8170f11bc95d</t>
  </si>
  <si>
    <t>4582b6bf55b32a391c78ca46cb92c918</t>
  </si>
  <si>
    <t>4c667321770ab1648b2d881ac55e625e</t>
  </si>
  <si>
    <t>83091c5e4b1bb43cc91e03797666004b</t>
  </si>
  <si>
    <t>88a78d179c106fce7b4bb02d9c0560a9</t>
  </si>
  <si>
    <t>8c27daaccfa08bbb088f1b1c3d83c2e4</t>
  </si>
  <si>
    <t>8c87cfde2b80b75d2a9d0ab603f09f8b</t>
  </si>
  <si>
    <t>ac8799126e2755035ac0204ba46068db</t>
  </si>
  <si>
    <t>e1824dec6edc385deab0ea10dfe8a2fe</t>
  </si>
  <si>
    <t>e29bc40639154017e7ebf9e1092d7978</t>
  </si>
  <si>
    <t>e990e8397089b21efb2be537e6fbab61</t>
  </si>
  <si>
    <t>ea70e8fe42c86b35dac9ba7d17157553</t>
  </si>
  <si>
    <t>ec83c41825854fc676b7fee7f5d8a2e0</t>
  </si>
  <si>
    <t>f55c2235d6ba3cf37532d2c7cb53672d</t>
  </si>
  <si>
    <t>38fa4180edeb399a2d5e0c2384e2b7a1</t>
  </si>
  <si>
    <t>Prnt.sc</t>
  </si>
  <si>
    <t>ads@skillbrains.com</t>
  </si>
  <si>
    <t>9182d61c63b969baaf2794e1b3b3b28c</t>
  </si>
  <si>
    <t>aa8d383e9f8fa0890207ae0531cc2f82</t>
  </si>
  <si>
    <t>e0422c6158f94edc20a47f89485a69a6</t>
  </si>
  <si>
    <t>f6694d8cfe48a96cde7404e91315440c</t>
  </si>
  <si>
    <t>f8e5a0e09434d880875558384a2f610e</t>
  </si>
  <si>
    <t>083648d7ce1ccc5739b78ac5fc0a41b1</t>
  </si>
  <si>
    <t>Mangago.me</t>
  </si>
  <si>
    <t>webmaster@mangago.me</t>
  </si>
  <si>
    <t>2b9a9a7e0495bc68207223919b8fd289</t>
  </si>
  <si>
    <t>a66cf2f1f782e3c8ea1a2d2e162c83b3</t>
  </si>
  <si>
    <t>c6339b8902f02bb0f1f079cc37e05619</t>
  </si>
  <si>
    <t>cb4f9ee644b0f6b714cb763b66940ffa</t>
  </si>
  <si>
    <t>ffcdf978d80483700137ec3309c5382d</t>
  </si>
  <si>
    <t>9e98f65cb772133c88363e5563f7b9ab</t>
  </si>
  <si>
    <t>Mangapark.me</t>
  </si>
  <si>
    <t>contact@mangapark.com</t>
  </si>
  <si>
    <t>d9738e84c72d9c6ea5b8d35d7fb41163</t>
  </si>
  <si>
    <t>f1c0a55e87404c385824616bc6b917da</t>
  </si>
  <si>
    <t>034fa71acd8fdbfc8214092a81147fa4</t>
  </si>
  <si>
    <t>Lycos.com</t>
  </si>
  <si>
    <t>kristyn.lyons@lycos-inc.com</t>
  </si>
  <si>
    <t>0cfeec6b66ceb36d4a6cefe8a942c46d</t>
  </si>
  <si>
    <t>10445734d981d0034174aa418f2a9076</t>
  </si>
  <si>
    <t>17535b0ff9a207ed5aa065dace863030</t>
  </si>
  <si>
    <t>1808d055ff4749bdd25aea513935ba86</t>
  </si>
  <si>
    <t>1ce4135f98221885cac34daedd25ca02</t>
  </si>
  <si>
    <t>30e1ce70187c733b60db7be4870aaa42</t>
  </si>
  <si>
    <t>4d44c7ec47a15e7a43d8d56ea1687e94</t>
  </si>
  <si>
    <t>534f4875fb4854f62d3a1bc6ebd9f2c6</t>
  </si>
  <si>
    <t>867faf988ce752d95d77740e1bbd31d1</t>
  </si>
  <si>
    <t>92a49bab23ff8dd414a5ea17d6fc950f</t>
  </si>
  <si>
    <t>af36199d3d8b02b1aefe43c277242ba3</t>
  </si>
  <si>
    <t>bb41aae828d466cd5b1dbf1af08eddeb</t>
  </si>
  <si>
    <t>c1421ad51a53e67a9fb53a07be106139</t>
  </si>
  <si>
    <t>e5a37db42374511a49def7a5a92208f7</t>
  </si>
  <si>
    <t>ef5235c23d69616ef07becaf1b53b51e</t>
  </si>
  <si>
    <t>0b4b4b1d68bd405892679f5fd5f76692</t>
  </si>
  <si>
    <t>Caliser.com</t>
  </si>
  <si>
    <t>danavidar@gmail.com</t>
  </si>
  <si>
    <t>0e42430f825c80036fd1b0a06f6425b9</t>
  </si>
  <si>
    <t>10cef4926cce86f780f3891bfd376377</t>
  </si>
  <si>
    <t>1dbdb767189e7bfa171110816e1ff00c</t>
  </si>
  <si>
    <t>21f5fc4a2d7f0776a7ed39ef9a4e6ca3</t>
  </si>
  <si>
    <t>35298edd886a40527a450317e6192522</t>
  </si>
  <si>
    <t>444f17a5395aed6fc64cc8a0ec89aece</t>
  </si>
  <si>
    <t>4bb2e0898b265a59777742f61cdf0ccd</t>
  </si>
  <si>
    <t>50569764ce06243950f54974c314fc23</t>
  </si>
  <si>
    <t>55574c24d7a2a74ee7b5baf93ddedb33</t>
  </si>
  <si>
    <t>617480e0f252729bb3627d2d4a07d0b5</t>
  </si>
  <si>
    <t>6d2c5a927ef122f7cd89b3a6bc7378e0</t>
  </si>
  <si>
    <t>6d5e754133a5624805c0b914c5e0755a</t>
  </si>
  <si>
    <t>6f68aa4426754d697e07610c5298fb34</t>
  </si>
  <si>
    <t>71971b9205ceb6ee1fa4ae5a61ddf0a3</t>
  </si>
  <si>
    <t>79bb5502735e2032fb35afd4e6d39ed8</t>
  </si>
  <si>
    <t>7f6df38dfd3ac2b93b62f21fbf435480</t>
  </si>
  <si>
    <t>9bef410f5d0043444c6318c43f6efa6a</t>
  </si>
  <si>
    <t>9d9211da25b8a2e50c46be3f849c0f7b</t>
  </si>
  <si>
    <t>a03836c57ae3051bfd956f330d72ed7f</t>
  </si>
  <si>
    <t>b2014e798b799c1176d86a0b7fd509d1</t>
  </si>
  <si>
    <t>b279d98e52c58d147cc9625ea4f9f9a0</t>
  </si>
  <si>
    <t>c58d4f9a96be20887e4142731e5fb85b</t>
  </si>
  <si>
    <t>d6056f4f14a8bf59fb7e89d1ef295d4c</t>
  </si>
  <si>
    <t>d6760769dd2b41c1dd0ef0fdd7a74e53</t>
  </si>
  <si>
    <t>fb42c5d10fd92e3b4bad3c046af9c509</t>
  </si>
  <si>
    <t>03e227bb7898856f5487c98b71d02dbe</t>
  </si>
  <si>
    <t>BlankSlate</t>
  </si>
  <si>
    <t>andrew@blankslate.com</t>
  </si>
  <si>
    <t>05ffb45841cb9052ea62e281cc2c9f43</t>
  </si>
  <si>
    <t>092b5a26145d390325e87bbe71e9fc15</t>
  </si>
  <si>
    <t>1320970a0376b76fd6ea439453db1a1f</t>
  </si>
  <si>
    <t>23d8ab376afaa0db4e2a981bc52a7c51</t>
  </si>
  <si>
    <t>2ebe6529276b39743f222f51fb2dde8b</t>
  </si>
  <si>
    <t>3cde98e34a13650b76ca9cf015e86aad</t>
  </si>
  <si>
    <t>446a78998fd5d8c7797e66adf401cfce</t>
  </si>
  <si>
    <t>4d3159cf92e865119a183166db229ff7</t>
  </si>
  <si>
    <t>55c8ec45f9893ad9ff579a643a2f4eb9</t>
  </si>
  <si>
    <t>57ed9b594d1074f6fb04eb1c0e25ec46</t>
  </si>
  <si>
    <t>589d03c2d20c580f2f1fd9bfa5a115f5</t>
  </si>
  <si>
    <t>59cbc0b04523ad4c0ccea2ec4bb7a35c</t>
  </si>
  <si>
    <t>630d484ecf4f100192617c75b1088157</t>
  </si>
  <si>
    <t>63f05eb27509a52e0fe6fd515ba73915</t>
  </si>
  <si>
    <t>65749147c8701edbcd1feec9ae09ce9b</t>
  </si>
  <si>
    <t>6b0303062929c7fbd48ae88ea694da0f</t>
  </si>
  <si>
    <t>72074e9bbbb3081e7c9943478ffaded1</t>
  </si>
  <si>
    <t>778afea9d2a8a4b0be6ba633cdada712</t>
  </si>
  <si>
    <t>7f781094228eee5ee6a2f6d4ed872dbb</t>
  </si>
  <si>
    <t>8ee58974a1176055fb9721b2429368cc</t>
  </si>
  <si>
    <t>8f14b05cecf768a96806d9872b91c8bb</t>
  </si>
  <si>
    <t>a13fcc77758345f145ba2b2f71828750</t>
  </si>
  <si>
    <t>a3b84beb00b8f2cee6b01e3439fbd5a1</t>
  </si>
  <si>
    <t>afda9934683d5b07184bdb4508bdb8ad</t>
  </si>
  <si>
    <t>b055b40b9427a358c2a1f8dfb5bba97a</t>
  </si>
  <si>
    <t>b1d6f6f8633f02fb55fc4e679da81367</t>
  </si>
  <si>
    <t>c1155180465cd8896480d642b2bf89e1</t>
  </si>
  <si>
    <t>c1fc0eee3293ec37388b3c46b5b3a44d</t>
  </si>
  <si>
    <t>cfe0f0035257eb2f0542cb8c620d8c6c</t>
  </si>
  <si>
    <t>d0060c5b5da93b5c2b8d673b9f8c4cec</t>
  </si>
  <si>
    <t>e32aeaadb6457bc80007b6027c455e38</t>
  </si>
  <si>
    <t>14a38483b1b73a7fd3e1083e00ffa742</t>
  </si>
  <si>
    <t>Recipeboys.com</t>
  </si>
  <si>
    <t>info@recipeboys.com</t>
  </si>
  <si>
    <t>2b30c23f1371a4d46f5b7deba1c841e7</t>
  </si>
  <si>
    <t>2cd60d82669f0b2cb503cbf89a6d9f18</t>
  </si>
  <si>
    <t>38da29d4cde6e5e35bb56517080c4e64</t>
  </si>
  <si>
    <t>398db32419e2f053a11f4b4a7a5f3d3f</t>
  </si>
  <si>
    <t>49b212a6e6bd426e4ed4b346f1399697</t>
  </si>
  <si>
    <t>55ddc5fe3a328e9530f1d6ec6bcb18ff</t>
  </si>
  <si>
    <t>77ec17bb0d11deaf92aeddc06f6a60a4</t>
  </si>
  <si>
    <t>9b209eb3a93c903da33894c156b73d2f</t>
  </si>
  <si>
    <t>b89b6713141912e75a2aacecb3e59a19</t>
  </si>
  <si>
    <t>bae2a5d47f2a917c4b8c8a73f3757e72</t>
  </si>
  <si>
    <t>fb160d868747107b2ec183e27cb513f7</t>
  </si>
  <si>
    <t>0de053b77dff36749edc43cb54fe4a59</t>
  </si>
  <si>
    <t>Envywomen.com</t>
  </si>
  <si>
    <t>info@envywomen.com</t>
  </si>
  <si>
    <t>1acee1d73a8eb5c33cd03ba5ae88e5e7</t>
  </si>
  <si>
    <t>1cebb6e11360adebb35eec84771a2842</t>
  </si>
  <si>
    <t>45e69701e10ef8e1e7fd4974bc1d47d8</t>
  </si>
  <si>
    <t>4a7d280bff93e8db10358884ec087ddb</t>
  </si>
  <si>
    <t>51f3d4014a5a79be9b40c903e8ee8584</t>
  </si>
  <si>
    <t>63fce7b04dc3bbcb1318050f7359d1a4</t>
  </si>
  <si>
    <t>72ddb7a153671f0d4d86b28cb314197f</t>
  </si>
  <si>
    <t>7402a1eb05b4ed0cd008d56e86d14ffb</t>
  </si>
  <si>
    <t>81019ffa2cbe3f783c474fb2bb610c14</t>
  </si>
  <si>
    <t>81d4fe051646eb94b7dce040751561d5</t>
  </si>
  <si>
    <t>85a5d1e595d53fdc6eece9463bf9823b</t>
  </si>
  <si>
    <t>913ac4aa6e319b6ad7774d4e350f9a14</t>
  </si>
  <si>
    <t>915ee23a64e8fb3a301b409927098950</t>
  </si>
  <si>
    <t>9e098ddcadeddeaa1eeb38b2bbd00742</t>
  </si>
  <si>
    <t>b85bd922bdbca2d2b19899469c4342bf</t>
  </si>
  <si>
    <t>ba12982a3a96757b2d7e94a81a098e30</t>
  </si>
  <si>
    <t>c3323e691cfa489b92f397fb80ef80ec</t>
  </si>
  <si>
    <t>cffd6c5ea5e40ce890cfc610c2459c7c</t>
  </si>
  <si>
    <t>d1a72881375aec28efe1ea0167e9d82e</t>
  </si>
  <si>
    <t>d798368d93640739047cef36edd7719f</t>
  </si>
  <si>
    <t>f02a4fda351e34def45802a9667b8691</t>
  </si>
  <si>
    <t>f905152880a63184714ec61f9820f373</t>
  </si>
  <si>
    <t>fbac4618822b57e71353539a688c4084</t>
  </si>
  <si>
    <t>33fef14ba0c3a1b9d3c9107ecb0a4df6</t>
  </si>
  <si>
    <t>Moviebat.com</t>
  </si>
  <si>
    <t>jchan@moviebat.com</t>
  </si>
  <si>
    <t>4eb7711644ad9c2c4a96996d331f7915</t>
  </si>
  <si>
    <t>53d747b3ebeec8ae72e74c606c9c3ba9</t>
  </si>
  <si>
    <t>694cebdb15f29bdfa7cd075573857a13</t>
  </si>
  <si>
    <t>7f3d4cc2c49412158d1ad8949de593a7</t>
  </si>
  <si>
    <t>8a96ddeda91568673d675f9d07d212bf</t>
  </si>
  <si>
    <t>c508c89d7283221d78a255655e1eae1e</t>
  </si>
  <si>
    <t>08b0d52b059ba9809071d6a3c0d0af55</t>
  </si>
  <si>
    <t>Hotger Ltd. (Flvto.biz)</t>
  </si>
  <si>
    <t>mary.green@hotger.com</t>
  </si>
  <si>
    <t>0ceba2cbb7eaa56127eabbc2a3446430</t>
  </si>
  <si>
    <t>22bdae9af0b4531b43464eb30e0a4b89</t>
  </si>
  <si>
    <t>2afb1a8363cb1c40110cabe4668335ab</t>
  </si>
  <si>
    <t>2fce32f887aa216252b3c2fb525240dc</t>
  </si>
  <si>
    <t>452b875d9e49a23efc34fa3183908346</t>
  </si>
  <si>
    <t>4f713d3941443764b26940b4ce80fab9</t>
  </si>
  <si>
    <t>4f72e2f57dfaff4c05a5a337a8ac91bd</t>
  </si>
  <si>
    <t>6484d84b2941bdf32f469ab8e3225cf1</t>
  </si>
  <si>
    <t>6639bf1f1b7b57f4980d8cb31f5dc8cd</t>
  </si>
  <si>
    <t>66e7b90617fe3472d8c45a5065b80097</t>
  </si>
  <si>
    <t>7104aed26280040aa6fa7159c8326f8c</t>
  </si>
  <si>
    <t>780b570a3622869203f488bb9b2f5d17</t>
  </si>
  <si>
    <t>82ece2d46bf59b82bc1e946c9c17ffe7</t>
  </si>
  <si>
    <t>8c1e824f04d5d27d05b17d8a6c819ae1</t>
  </si>
  <si>
    <t>8ce1b3436dcb145384c0cc18e31cbb13</t>
  </si>
  <si>
    <t>8f2e176873b40f66d96c92162a0a4de1</t>
  </si>
  <si>
    <t>989afdf6eeee848f89c7f0e5b1badc85</t>
  </si>
  <si>
    <t>98b805e2b3b2a717e84484e1f61caf14</t>
  </si>
  <si>
    <t>a4f63100ffdec592b0e4b32db5b09328</t>
  </si>
  <si>
    <t>a6d5aa69008b2aa5d60cd392129eface</t>
  </si>
  <si>
    <t>aa07d5b53bbb17aa123bd44d768b444a</t>
  </si>
  <si>
    <t>afbc7852cb9a1382e7b6377705f2a17d</t>
  </si>
  <si>
    <t>c70dd7ba6fccab6f5419b821e2b0a105</t>
  </si>
  <si>
    <t>d3a047c1b700ee80e31c2e5ea8f6cb5e</t>
  </si>
  <si>
    <t>d5f41421ecccf7e6929de8662f733131</t>
  </si>
  <si>
    <t>de447da2821bb078bf4390caef2d97bb</t>
  </si>
  <si>
    <t>fb5d8017cb43b7fecd6db04d59678ca3</t>
  </si>
  <si>
    <t>24128b2be5abde254d6238c32d18b5e0</t>
  </si>
  <si>
    <t>Escalatenetwork (Womensforum.com)</t>
  </si>
  <si>
    <t>phil@escalatemedia.com</t>
  </si>
  <si>
    <t>24cef1cb7a570415360ced4a4cd1698e</t>
  </si>
  <si>
    <t>3d1041c2fbcd816228eef940eeef0cf6</t>
  </si>
  <si>
    <t>55e4fc924b35df33a1467de77ac2439b</t>
  </si>
  <si>
    <t>8aeb0bb4acce3b80cbf1f5c41825a47e</t>
  </si>
  <si>
    <t>bcac53ab145de6b19db1460b5e9f8490</t>
  </si>
  <si>
    <t>bcf28fe8cae617cce467860220ede60a</t>
  </si>
  <si>
    <t>bd54e0e8f1bf0b0b8785f11af3e96c85</t>
  </si>
  <si>
    <t>c0d9dbec953d17b4ba49773cd7b7629b</t>
  </si>
  <si>
    <t>cecafe88f76fbd80df278c066d2289af</t>
  </si>
  <si>
    <t>fee23157cea7db279442b646bd76c5a7</t>
  </si>
  <si>
    <t>4990b9babdf63724033b58bf0435a5b0</t>
  </si>
  <si>
    <t>Bargainlifestyle.com</t>
  </si>
  <si>
    <t>j.wong@bargainlifestyle.com</t>
  </si>
  <si>
    <t>5a21a4c66c2af220ff2acd13b943bebc</t>
  </si>
  <si>
    <t>630635395f80f529a1c26ef8feddf4eb</t>
  </si>
  <si>
    <t>67d57b1fc040981b67b2456b1a35b729</t>
  </si>
  <si>
    <t>79befcfa8a0f3612e5fb921c8f21c0b5</t>
  </si>
  <si>
    <t>9062279b6429e3abce0aedae5ae798b8</t>
  </si>
  <si>
    <t>a72504ad09e95684d2ea1a731cdfa23e</t>
  </si>
  <si>
    <t>bec271a84809fb073dbfa8f96aca84e2</t>
  </si>
  <si>
    <t>01b351fd1b7f7253de2ac4e8756937f7</t>
  </si>
  <si>
    <t>Jason Schober Media Inc (newsmoz.com)</t>
  </si>
  <si>
    <t>jason@jasonschober.net</t>
  </si>
  <si>
    <t>042a18a7ee4c19699be5e2c20431eda4</t>
  </si>
  <si>
    <t>04979933c3714c01ad17b29565b17e2c</t>
  </si>
  <si>
    <t>067b87d8fc49ff740a765773c2ae1ede</t>
  </si>
  <si>
    <t>081647d6f5a2fa7ca3ccf9ceba597ac9</t>
  </si>
  <si>
    <t>09a2a4e8b105a08ef57029e3b288589c</t>
  </si>
  <si>
    <t>09ca6e3fc1851781ec8cae28d5f11db7</t>
  </si>
  <si>
    <t>0b9ec4db67a1df941c5e7e1a55507516</t>
  </si>
  <si>
    <t>0d8de8e2b06bdc650173fa4efbadceb3</t>
  </si>
  <si>
    <t>0e191ae35f8ed101f187b5bb45c23552</t>
  </si>
  <si>
    <t>0e20649786806c9b6a2a9d7b31f76837</t>
  </si>
  <si>
    <t>1169970e791ba8e61984192a5eaf019f</t>
  </si>
  <si>
    <t>1809e631d3e10c4bf8260f27bcb9ccfe</t>
  </si>
  <si>
    <t>1dcfed443da7251981af46639c2fe8f7</t>
  </si>
  <si>
    <t>1f820f3d1a5de88bcd02adee8993207d</t>
  </si>
  <si>
    <t>21f8f1313e50c70f030df75ace890c4b</t>
  </si>
  <si>
    <t>2268f72f56dafc918b32b679a6aa8bfb</t>
  </si>
  <si>
    <t>247aca827c8ecfbca3273685990d7793</t>
  </si>
  <si>
    <t>2748c7ef38fce72203807c5d214bbf08</t>
  </si>
  <si>
    <t>2bedf4ceda1882704f7ef6d7845e1e0d</t>
  </si>
  <si>
    <t>2c7f20569a4fb52272a64fd1a322f035</t>
  </si>
  <si>
    <t>2d0349a35a3cff416d6ce44e2e63c7a0</t>
  </si>
  <si>
    <t>30af790265febb7f53e22c28312b8fec</t>
  </si>
  <si>
    <t>338173d2c81b7c40531a5f5494916880</t>
  </si>
  <si>
    <t>34482d5b593166f3f4cf570a07a33175</t>
  </si>
  <si>
    <t>36145c2adbb64286b569f5f078cb0aff</t>
  </si>
  <si>
    <t>37efc3baafd51909941cd1f6eb5cc64e</t>
  </si>
  <si>
    <t>3fc63ec3b53d8f16561366c0477346df</t>
  </si>
  <si>
    <t>4041197acb862da2585b4ffa185ad4c1</t>
  </si>
  <si>
    <t>42b5f8643fd631fdf0940ce656e83eaf</t>
  </si>
  <si>
    <t>5009617d7813a8f1f4851467d325197c</t>
  </si>
  <si>
    <t>5377bf182970091d6416f6a30cf64159</t>
  </si>
  <si>
    <t>54dccddd8f4f903e878ef1732bfcbb78</t>
  </si>
  <si>
    <t>56f79756c4ecf0d74fafe3a1317fec89</t>
  </si>
  <si>
    <t>570b30de1c5f83fc1372d3ea0db9202f</t>
  </si>
  <si>
    <t>5852142133eb05ec2c5030df7487aa23</t>
  </si>
  <si>
    <t>5acea0daa0b0aa39b61208384c6364d1</t>
  </si>
  <si>
    <t>5c149ee36739a0e82d883c08f2347c8e</t>
  </si>
  <si>
    <t>5d68d72d7346bba331c58721bca1307b</t>
  </si>
  <si>
    <t>5e706d6e401ca8deb4e99cb396ee6dd3</t>
  </si>
  <si>
    <t>5ffc02cb9c0563120cb7f24bde2392e8</t>
  </si>
  <si>
    <t>60e499d9b06bf33e51db239df220dc55</t>
  </si>
  <si>
    <t>6337864cb3bbf05fc783d585f3c5a7bd</t>
  </si>
  <si>
    <t>6451506eb53e154c6f83b5eaab88029c</t>
  </si>
  <si>
    <t>65174141ee2e1e9a12ea9309d430f506</t>
  </si>
  <si>
    <t>67bc1030dbdd9573bfb81da411997e11</t>
  </si>
  <si>
    <t>69343e37b13fe1637da3761ab379988f</t>
  </si>
  <si>
    <t>701fe4a697df84bd088ff5ed5b79f070</t>
  </si>
  <si>
    <t>70b6f48cf8fd82305572f305d2f410a8</t>
  </si>
  <si>
    <t>710dd3435d4433d22bf9dd9b7ada2f69</t>
  </si>
  <si>
    <t>7219757ee638051a12c8d2cd4c459ea8</t>
  </si>
  <si>
    <t>76a26615c1b367b1bd1315121aae9523</t>
  </si>
  <si>
    <t>7c6fa0d9f442427c83306bfa2d681ea1</t>
  </si>
  <si>
    <t>7c785fa156177971bbd8db5b3d41e9a9</t>
  </si>
  <si>
    <t>7f1c8c3fb652bf4a4a79fe06ab8288c4</t>
  </si>
  <si>
    <t>80f1a768f3de10d9fe42996d83d49980</t>
  </si>
  <si>
    <t>8273a92f27abca7aaad8728b7862ea18</t>
  </si>
  <si>
    <t>8a0b39e85c26a5ab008bf45340dde360</t>
  </si>
  <si>
    <t>8ac1ce2d61571004e5b43b51eaeeb7a1</t>
  </si>
  <si>
    <t>8b45ee6d9f5e099531b275932c40914a</t>
  </si>
  <si>
    <t>8b8c94205c112e6f1a2bdf9b23067397</t>
  </si>
  <si>
    <t>8c60378f39687e5f8b78d6e4191d3bbf</t>
  </si>
  <si>
    <t>9116adbf1e90fd87cc664dbc283376b6</t>
  </si>
  <si>
    <t>94e48a129759f743ff08ae7f6f2d16c0</t>
  </si>
  <si>
    <t>96bc76571e675ffe5e86d97c5ccb275c</t>
  </si>
  <si>
    <t>9bcb945cd330ab597cd03b71f0361e8d</t>
  </si>
  <si>
    <t>9d455a34a632ae7c36c39f1701cfa85b</t>
  </si>
  <si>
    <t>a35211914f27af7ef41f4aea025b9a22</t>
  </si>
  <si>
    <t>a3a2864c852dc7303f44f69703c0ba3e</t>
  </si>
  <si>
    <t>a42f808f809123175a499b37bd9dfe80</t>
  </si>
  <si>
    <t>a8e5e3c104dc041a199430f2d5475c9d</t>
  </si>
  <si>
    <t>ac71aa172e31aa4125197ec421d21961</t>
  </si>
  <si>
    <t>ad72c4161eaf7a1d87a221cb592934d1</t>
  </si>
  <si>
    <t>ae49b6a2db4226ab6e961e5769679f7f</t>
  </si>
  <si>
    <t>b02b49bcab4966acad0addd1e2420220</t>
  </si>
  <si>
    <t>b10bb3049e706389e40a997cb9eae64c</t>
  </si>
  <si>
    <t>b1a1e29214a49c235ba4a32fa0e1f7e9</t>
  </si>
  <si>
    <t>b1b43391bf230a0187bedd87845a3ae7</t>
  </si>
  <si>
    <t>b2858e28c6888c5dec4d6eb4e261bd7b</t>
  </si>
  <si>
    <t>b2fc8aa601417aac3c22b0fbd881ee6c</t>
  </si>
  <si>
    <t>b4c577481ba5ec5985021c25b19aa88b</t>
  </si>
  <si>
    <t>b5077872f39e3e3a44c4c4802ed076bc</t>
  </si>
  <si>
    <t>b5da1f24d38032bcb9cf7227248ac52d</t>
  </si>
  <si>
    <t>b5fd030eb9d59001d4d95088a80f100a</t>
  </si>
  <si>
    <t>b77f36773f5fbbaee0b4dc0d02c56f95</t>
  </si>
  <si>
    <t>b86e6a73fc1668f2031d79cc52cbcd34</t>
  </si>
  <si>
    <t>bc635fb7de40480098c77ee42225eac5</t>
  </si>
  <si>
    <t>c53e790d926caa9563ede8fcbd8c6096</t>
  </si>
  <si>
    <t>c871370c30b1d0092110d57165904568</t>
  </si>
  <si>
    <t>d5daea3d7d9e6c6642862222be1be87c</t>
  </si>
  <si>
    <t>d7adfd44c7eaa40549d2bb571757c400</t>
  </si>
  <si>
    <t>dc7fbb826ddbbf47fa8db98216cda1e4</t>
  </si>
  <si>
    <t>de7879d814b5f9fe98f1c568d1879056</t>
  </si>
  <si>
    <t>e1dc3ecd919c0f737ad772afdbab7924</t>
  </si>
  <si>
    <t>e8c61cb4510cc2bc0e20db07eb6a7c59</t>
  </si>
  <si>
    <t>eb5e2937b30ab292d2d596d905a43cd1</t>
  </si>
  <si>
    <t>ec3aa4d6da74a0044b3a817700e005b9</t>
  </si>
  <si>
    <t>ed2fa23d49f3582449b8ef52becfe494</t>
  </si>
  <si>
    <t>ee47f081a7617faabcd5a4cbc11ee825</t>
  </si>
  <si>
    <t>f32ffd13a1db6edef2894fb2e0cfbcc6</t>
  </si>
  <si>
    <t>f48fd729c740dcabbdb485595014fa3f</t>
  </si>
  <si>
    <t>f5b881d3b1f3d7e861b03aa8fcce4123</t>
  </si>
  <si>
    <t>f6775fdb98a089ab19d6168a8ed4df4a</t>
  </si>
  <si>
    <t>f69bf9a1aae2a4dd65d449f6c30ca363</t>
  </si>
  <si>
    <t>fa293fe43066cf921ab6ea6dc54e5f0a</t>
  </si>
  <si>
    <t>fb0f65584b119455a26a5272a05abe95</t>
  </si>
  <si>
    <t>fc241154fa7497b78d2a47539512fe32</t>
  </si>
  <si>
    <t>05f3295d8e3d3b10657050782ee1d680</t>
  </si>
  <si>
    <t>Hereisthecity.com</t>
  </si>
  <si>
    <t>vic@hereisthecity.com</t>
  </si>
  <si>
    <t>080e24d92422b2c23b048e268eb67e90</t>
  </si>
  <si>
    <t>12bf5b95599198b00fabc57525834470</t>
  </si>
  <si>
    <t>1f30887ed885834e25a45d73da4004bd</t>
  </si>
  <si>
    <t>211d8a9a1a13d5dc07f7b687b1c32004</t>
  </si>
  <si>
    <t>2e636dc2dec909b1fed7199c2218bb25</t>
  </si>
  <si>
    <t>3315fda10a87d3d8cfad8278d42f1270</t>
  </si>
  <si>
    <t>33e23067dc52e0ba76c2b818b753def1</t>
  </si>
  <si>
    <t>3f87971a23279c885a678eef9a7e2990</t>
  </si>
  <si>
    <t>5060b6b1b9a9f02167a904f7ada629aa</t>
  </si>
  <si>
    <t>608c06926d7fed0b0af1ee6dbb9fe19b</t>
  </si>
  <si>
    <t>62b14fb3aded3b7f5d960e1d75334384</t>
  </si>
  <si>
    <t>78f851c3d3973397b25c5e5319f76978</t>
  </si>
  <si>
    <t>7c17e469d08078d8ab877742be5f3905</t>
  </si>
  <si>
    <t>81fb8af0c1766b460000ed994429fd38</t>
  </si>
  <si>
    <t>8b580e60ac8589c080851ebc791920f7</t>
  </si>
  <si>
    <t>918c81c9ec4545e44cc08149d0cd3026</t>
  </si>
  <si>
    <t>975808fffd323cbb5752651ba790467a</t>
  </si>
  <si>
    <t>97a25e361a803a3a01f83d258478033e</t>
  </si>
  <si>
    <t>ac77d85346d248a28063d4cf5b1395d1</t>
  </si>
  <si>
    <t>c44ab87ace36c803246f252d83269721</t>
  </si>
  <si>
    <t>c5a3cb5c89779de2c4c0eeff33fcede7</t>
  </si>
  <si>
    <t>d57182c71bb39754435cdc6a79737bab</t>
  </si>
  <si>
    <t>d5ae4aa90a1a5ae1f5493c85cdf009ba</t>
  </si>
  <si>
    <t>df220e5b2a43340db071ecb8c3ad8115</t>
  </si>
  <si>
    <t>e98ae4ae6df810ade4a506e8ff7c626e</t>
  </si>
  <si>
    <t>fb94f79dc3619d7640a5096e6fd2244b</t>
  </si>
  <si>
    <t>fc45cc5bec1e305e0ad3623c90445049</t>
  </si>
  <si>
    <t>04c903f5f96722d99e4cafe24d11a580</t>
  </si>
  <si>
    <t>Thehealthfreak.com</t>
  </si>
  <si>
    <t>info@thehealthfreak.com</t>
  </si>
  <si>
    <t>2c07ab2526089523b57d2f338e0fd85d</t>
  </si>
  <si>
    <t>648b6a5b55fe224421974b8f7c62df7e</t>
  </si>
  <si>
    <t>693ab959ba6b2d4bcc8a772b603b29bd</t>
  </si>
  <si>
    <t>6d759cee08946b47903cb55fa474b9a0</t>
  </si>
  <si>
    <t>7384fb0e343a4619c8d7d8e9e2c93629</t>
  </si>
  <si>
    <t>7a4c021a2bb62fb86748fa7f106f2899</t>
  </si>
  <si>
    <t>9ea200196a13ac395e39653ce66d2046</t>
  </si>
  <si>
    <t>ac894d24d64e9f29b58d8658ddad5c68</t>
  </si>
  <si>
    <t>d4acee71d09038ae796d750272c4135d</t>
  </si>
  <si>
    <t>0426ffcff93e8249c391e8544f9727fa</t>
  </si>
  <si>
    <t>Healthliving.today</t>
  </si>
  <si>
    <t>cnelson@perk.com</t>
  </si>
  <si>
    <t>0971074ac3206639999ee4cfe7aec7a8</t>
  </si>
  <si>
    <t>1a6923a8766fd122bbdd4eee57e615a8</t>
  </si>
  <si>
    <t>1afbb3bca84eee3af84fa147750f1e1b</t>
  </si>
  <si>
    <t>27e3ef0135f4a26c4721dae7ea1de007</t>
  </si>
  <si>
    <t>42d0c9378ebdd05d2353dd9b7b5653f4</t>
  </si>
  <si>
    <t>444428bb82ab2799d1ccd3d3d29ade1f</t>
  </si>
  <si>
    <t>475e161d23aebd14e28819e8bf48da95</t>
  </si>
  <si>
    <t>4b9151cba6fda94dd315277840cd765b</t>
  </si>
  <si>
    <t>4ee890e2b367c3d6d724d94248228c77</t>
  </si>
  <si>
    <t>578b59e6a569ac7cf4e5196881bcbf67</t>
  </si>
  <si>
    <t>6510dcb998dad24b2113552288e22844</t>
  </si>
  <si>
    <t>65c93a2ccc878a76a04dbe1ae63e0190</t>
  </si>
  <si>
    <t>681af7f5d38f79c9756814f5062d2893</t>
  </si>
  <si>
    <t>704db7f5b19002a225eb432d69a20755</t>
  </si>
  <si>
    <t>78ab55d6ebf81fbb3af3f35de165643e</t>
  </si>
  <si>
    <t>7f8eead2ab6ed7bca9ae111136d0581b</t>
  </si>
  <si>
    <t>846fefab429d2bbdfef17292c75a9efc</t>
  </si>
  <si>
    <t>893d05c30468d17c39e8fd2d38c8d879</t>
  </si>
  <si>
    <t>8b71a747dc823fd211853e97136b4798</t>
  </si>
  <si>
    <t>8ddc5c00dfdfb9bc825bfe6bf6c0ff9d</t>
  </si>
  <si>
    <t>970a925fb1c96a948e66cd299fba791e</t>
  </si>
  <si>
    <t>a9137ba7e511aba7df71c41db0e47237</t>
  </si>
  <si>
    <t>ac9b0496a23ebb2e8eb11ec49d1ddecb</t>
  </si>
  <si>
    <t>c5573d8ff99a2a6eeb465ce12cb9738d</t>
  </si>
  <si>
    <t>d0e16ba717bbffdaa682af976772e2b8</t>
  </si>
  <si>
    <t>d44780bf3c6dfa8bf5b91eaa868bd2c9</t>
  </si>
  <si>
    <t>d95175529a0538638959c519a77da977</t>
  </si>
  <si>
    <t>dce09ce3b5a37d6efb66b01367531013</t>
  </si>
  <si>
    <t>e29a0431ccacb91f29b0203cec0396cc</t>
  </si>
  <si>
    <t>e7e5f714f92c0bf6dce271dd89a92582</t>
  </si>
  <si>
    <t>f3f177c01ff32b6e39e04876c887bedd</t>
  </si>
  <si>
    <t>fe0cb558293b21cfa0fd1f243c69d497</t>
  </si>
  <si>
    <t>fe870706a2dad2ee14101f434d4c8e3d</t>
  </si>
  <si>
    <t>00078fead3be7e63728b31c80c2b4b08</t>
  </si>
  <si>
    <t>Surewomen.com</t>
  </si>
  <si>
    <t>sean@surewomen.com</t>
  </si>
  <si>
    <t>033a4aa53dd1541e30c1f02b63e635b5</t>
  </si>
  <si>
    <t>19a5309e18263b29364445e4ab1cabae</t>
  </si>
  <si>
    <t>2b9c70d4a773c3d2c46c46366e3df2bf</t>
  </si>
  <si>
    <t>35d110579a3184c627f3fb10ed495762</t>
  </si>
  <si>
    <t>535495c4d220c094e3d28e069ba8078e</t>
  </si>
  <si>
    <t>5c32057bf58d3650c83bbec8671a40c2</t>
  </si>
  <si>
    <t>7657c6890922b9b185160a99bb187a3e</t>
  </si>
  <si>
    <t>833a05459f0b31874bfe5676fafb36d7</t>
  </si>
  <si>
    <t>85b9d591b951034fb39f2a03d9d40b5c</t>
  </si>
  <si>
    <t>98a21685ab95d2180440d58ae90be34f</t>
  </si>
  <si>
    <t>a00d8d1b62d356d67f594051715dbe5d</t>
  </si>
  <si>
    <t>a5616a8f28a1ca7cb6911abd230fbd7c</t>
  </si>
  <si>
    <t>c6d364c0ef9b98cc7e5ce60527e07291</t>
  </si>
  <si>
    <t>c6f089518b2aa8bf857f267004f44709</t>
  </si>
  <si>
    <t>e7188bac266354a1adb54487df51fe71</t>
  </si>
  <si>
    <t>e8e3f66bfd091dcaa032b2d6d526afa4</t>
  </si>
  <si>
    <t>efcd29025ab23af56b798d6767441f9c</t>
  </si>
  <si>
    <t>5bfda51cd3b72142e596bfc4b4105560</t>
  </si>
  <si>
    <t>Nowbuzzing.com</t>
  </si>
  <si>
    <t>adi@scaleopt.com</t>
  </si>
  <si>
    <t>cc5b1c1c8509559feeaff12526563147</t>
  </si>
  <si>
    <t>da599c93d58288bf7c5a22a924e1067a</t>
  </si>
  <si>
    <t>feb0fdc70df7fcbd2edae041ed2630cf</t>
  </si>
  <si>
    <t>08b4bf71033c98160cc67db2ab9bbd5c</t>
  </si>
  <si>
    <t>SKT Marketing (allviralthings.com)</t>
  </si>
  <si>
    <t>brandon@sktmarketing.com</t>
  </si>
  <si>
    <t>1964d0e7560c5b8454a19bfd1181b420</t>
  </si>
  <si>
    <t>2b05c28c4428ea73f4e2c2cae53e73eb</t>
  </si>
  <si>
    <t>2c4289db3acd676f546e13fecdb1ec32</t>
  </si>
  <si>
    <t>2f516b0e5bd2e17f57cc3804b0b10be2</t>
  </si>
  <si>
    <t>45253ac92d7748b2f0b566f84f071236</t>
  </si>
  <si>
    <t>4cad877b99722c8c3459a6312c4a8365</t>
  </si>
  <si>
    <t>4f252621e6350586df34c5d603484278</t>
  </si>
  <si>
    <t>564ddd668f26e8751db554dcfb9de1e2</t>
  </si>
  <si>
    <t>56cce3f846a079dc69bb3b9ea67a28b6</t>
  </si>
  <si>
    <t>5aac8f166e1434da6c05a0449704ea20</t>
  </si>
  <si>
    <t>6d64c716332fe315abf7b6bb01a9e4f1</t>
  </si>
  <si>
    <t>6fe6403fec34435fe9d1f9cdf024138b</t>
  </si>
  <si>
    <t>7998989870828d6f273437bccc285557</t>
  </si>
  <si>
    <t>79b2ceced0d2750a64268fb3ef84abb8</t>
  </si>
  <si>
    <t>9541d56290e34e1b71f072fddd870d1f</t>
  </si>
  <si>
    <t>95bf15186bb4a867ff7a70e62b29aa31</t>
  </si>
  <si>
    <t>97e5fe1213c8c866218906f9a9d726bd</t>
  </si>
  <si>
    <t>9b65cb88dc9b394560f47aee9b9adc4d</t>
  </si>
  <si>
    <t>9c357e6c102d748082216b2c6b26240f</t>
  </si>
  <si>
    <t>a2d651e7e73f0e9c094a7437ec473577</t>
  </si>
  <si>
    <t>a5de3d6d2f626cc2ee598a14ada51c37</t>
  </si>
  <si>
    <t>a70e4c15823142494dbc8aa73b90a4ca</t>
  </si>
  <si>
    <t>a8278239dd43aa5215df1596b75b44a4</t>
  </si>
  <si>
    <t>b7c678e587bae101c6c512fdcddc61a3</t>
  </si>
  <si>
    <t>ccfd16416dc1cdc202c9b3dd60d09d5d</t>
  </si>
  <si>
    <t>ce3ceac843ca36465b265b821403ddb5</t>
  </si>
  <si>
    <t>cf9c8df23a8ea584a5bf5496356783ea</t>
  </si>
  <si>
    <t>d26720d893112d86c4fc9ed73720048c</t>
  </si>
  <si>
    <t>da3bd578fb7ae94f7c65dd1ff11885d7</t>
  </si>
  <si>
    <t>f3b00c0e33d815064c2f15b489da6bfa</t>
  </si>
  <si>
    <t>f90b81012b79621ab0939ac4b730a4cd</t>
  </si>
  <si>
    <t>fcca0befd5acbd728d20e193103d032d</t>
  </si>
  <si>
    <t>03f47f4101cdce9694a1fb5f542af27e</t>
  </si>
  <si>
    <t>Therecipespage.com</t>
  </si>
  <si>
    <t>info@therecipespage.com</t>
  </si>
  <si>
    <t>09d88f5abf5815d660a4d2e0db9562bf</t>
  </si>
  <si>
    <t>350f29b3bcb8e3cfd5c91ac16d586e4c</t>
  </si>
  <si>
    <t>6a4017b88f0f884e933a7a9a9cf3a2ab</t>
  </si>
  <si>
    <t>74ee9caffa17dc2728e16e9769de26a0</t>
  </si>
  <si>
    <t>942f141e2ae70ab0ff8a4bb8632cd67b</t>
  </si>
  <si>
    <t>b795b8fc7795d01264e9e84ea399a6eb</t>
  </si>
  <si>
    <t>c750b6cbb8d9c5b4d463cfd3c84669e1</t>
  </si>
  <si>
    <t>00a0d5bf65f4a5f42f46515477cb97bf</t>
  </si>
  <si>
    <t>Managed Admin (amazingdoggies.com)</t>
  </si>
  <si>
    <t>jared@managedadmin.com</t>
  </si>
  <si>
    <t>1c1815dd9382fdca0375a7d13c8ef41c</t>
  </si>
  <si>
    <t>5212f382e71217a2e05a626752b60935</t>
  </si>
  <si>
    <t>6038336c807395e8b6f48cf7f30671d5</t>
  </si>
  <si>
    <t>661db021ef4a3ea2e07ab73faef4e789</t>
  </si>
  <si>
    <t>7a990d76983d98ab1240d83212a85a99</t>
  </si>
  <si>
    <t>7e094c74c7b5e4a167560ef32e119a3f</t>
  </si>
  <si>
    <t>8392622a34c57c6c3ddc519db1a42b29</t>
  </si>
  <si>
    <t>83ab46f1d5da15a6263ca43cfdd95904</t>
  </si>
  <si>
    <t>88e5dd9caf08db8d249185f521137978</t>
  </si>
  <si>
    <t>89d33891972f7430cb297f418ab65c67</t>
  </si>
  <si>
    <t>9abc0521dd38754d0cce8eaedc3b6dad</t>
  </si>
  <si>
    <t>9cab6e1a6d57f5f0fb53a199b5994368</t>
  </si>
  <si>
    <t>a87c058ee8c8bae6c738bb52bbe8725e</t>
  </si>
  <si>
    <t>a8fdec0298c94e5c3c6329860020f9af</t>
  </si>
  <si>
    <t>c131fb96295783028669a66f2074bbbb</t>
  </si>
  <si>
    <t>d9829b4eed7c816ceca4e93159fb93e5</t>
  </si>
  <si>
    <t>dd6221e2b506fe7032cb37321a655dec</t>
  </si>
  <si>
    <t>f26463b206fa74c51c7ba3db02eb8e00</t>
  </si>
  <si>
    <t>f3363b7d0a707913ec65c62847ed708e</t>
  </si>
  <si>
    <t>fb8d01922ea64b8b89013ff3d42e75cd</t>
  </si>
  <si>
    <t>28204e64da4b3d9cb3d7c3958bed812b</t>
  </si>
  <si>
    <t>Tamilo.com</t>
  </si>
  <si>
    <t>adops@tamilo.com</t>
  </si>
  <si>
    <t>872e6c1189beca1dce4c7fe32f710dd8</t>
  </si>
  <si>
    <t>dde9dd1eca9b245dd61c1918d08423b7</t>
  </si>
  <si>
    <t>e5d01124d77c656722a20e7da763815d</t>
  </si>
  <si>
    <t>aa06e126218682f8438d5d25a44836f1</t>
  </si>
  <si>
    <t>Wwfoldschool.com</t>
  </si>
  <si>
    <t>wwfoldschoolwrestling@gmail.com</t>
  </si>
  <si>
    <t>ad0aa27756fa60ccd3dd2707886c1a79</t>
  </si>
  <si>
    <t>b42de1b5b5112320b12d90609a487612</t>
  </si>
  <si>
    <t>d2a391ec4b493393e395c1b42f90604c</t>
  </si>
  <si>
    <t>ef941e354793bdf9ada977e72c732cc8</t>
  </si>
  <si>
    <t>f1b7eb02b4a8864693fc3eef0d63fb0c</t>
  </si>
  <si>
    <t>f280682f5943a2558e9014ae360afefe</t>
  </si>
  <si>
    <t>00654a6dde2527942913b20b3428d00c</t>
  </si>
  <si>
    <t>Movieinsider.com</t>
  </si>
  <si>
    <t>movies@themovieinsider.com</t>
  </si>
  <si>
    <t>08acc6490f9aa33ed7c613356d35fb25</t>
  </si>
  <si>
    <t>0e15b3bf175f4c12576f90e668011c8e</t>
  </si>
  <si>
    <t>2cbabae9da7ff0f82f7820bf6948af95</t>
  </si>
  <si>
    <t>51c4e847547f5d6d8632baf68aaf088d</t>
  </si>
  <si>
    <t>6852263b4568e01de9ec209e128ddbf4</t>
  </si>
  <si>
    <t>8596e1f3aedb3110a4e9b884bb568a36</t>
  </si>
  <si>
    <t>a0298861332563dd05fc72ace6a56ff2</t>
  </si>
  <si>
    <t>b3dcf5944edefd3b381e0350d8c12c81</t>
  </si>
  <si>
    <t>c46714bd1db7e37f9d4b4d695f78fb81</t>
  </si>
  <si>
    <t>e82505de12e3c8dbecf4e02488b75b24</t>
  </si>
  <si>
    <t>ff9d3093aca1461ecefa5a2b5a257d0a</t>
  </si>
  <si>
    <t>0081dbb9cdb47b9d81b16163b9a2b0d4</t>
  </si>
  <si>
    <t>Bonnier</t>
  </si>
  <si>
    <t>scott.hollon@bonniercorp.com</t>
  </si>
  <si>
    <t>0088286b885dba40047fbf874436d7f2</t>
  </si>
  <si>
    <t>02d670740fbedeb826e395f97035daee</t>
  </si>
  <si>
    <t>04b1cbf113fb9b686c0cb209930ae013</t>
  </si>
  <si>
    <t>0dfc2f36f58701b1217f8fe3fd2b6166</t>
  </si>
  <si>
    <t>133bfb3aad48bad4cb7e65576cf99c69</t>
  </si>
  <si>
    <t>1d02ad2a218ea24ec4a734502e382114</t>
  </si>
  <si>
    <t>253fca51420f38e5caade027096b2ae8</t>
  </si>
  <si>
    <t>288726ff13a78211ba502a0df87cda93</t>
  </si>
  <si>
    <t>3627928905d0724947fdb9d8806fdfb2</t>
  </si>
  <si>
    <t>3b833f2f6ece04ebc94cc7744ab93d36</t>
  </si>
  <si>
    <t>3c0bb57a8df31fad2e66940ceed65618</t>
  </si>
  <si>
    <t>3e18f3adf74956e0e6da6e01847c5f34</t>
  </si>
  <si>
    <t>46083ff0b4dd6d1fcaedb02be796e5fb</t>
  </si>
  <si>
    <t>534cd8516901ff0b24e681dac1a7f222</t>
  </si>
  <si>
    <t>53a90114e7f264369f64f90da7d19350</t>
  </si>
  <si>
    <t>54c4891ea916e0a4515525b3fdbb9142</t>
  </si>
  <si>
    <t>56abfded4c70a4691bb9cc44ca13dfce</t>
  </si>
  <si>
    <t>66c2d0210e02046fc56bbc54de08afe9</t>
  </si>
  <si>
    <t>6a614d514d565860884bafc43be88376</t>
  </si>
  <si>
    <t>6ab390992b1679030bff633b3024ce4a</t>
  </si>
  <si>
    <t>72e4a6d426edac7b2da5d892973391fd</t>
  </si>
  <si>
    <t>80498dadc69b9a7bb715ffe81783b36a</t>
  </si>
  <si>
    <t>85f0ac41008fb9fabbc7e8731ba95e8c</t>
  </si>
  <si>
    <t>86ce927c9e896b5e76ebd71e773dd680</t>
  </si>
  <si>
    <t>87228d83570d68c168ed8aa8b0b3f89a</t>
  </si>
  <si>
    <t>87b0bfd10cf4648da43feb8c18b5eef7</t>
  </si>
  <si>
    <t>895d7a831327149d1be0e9684a695d18</t>
  </si>
  <si>
    <t>8fcea214f35a8f64bbd287a08abebcac</t>
  </si>
  <si>
    <t>9013e8ad9d03f9d41d6a13bdc323cc44</t>
  </si>
  <si>
    <t>9152f59bb151b8c7508401b8885f029a</t>
  </si>
  <si>
    <t>96104db68f1ae1466983c88c3f83896e</t>
  </si>
  <si>
    <t>964460113301ccfbe22c4cb5052f5c67</t>
  </si>
  <si>
    <t>9a7eb14b01e330ef765a8d358ed7fd62</t>
  </si>
  <si>
    <t>a20401bb5f6d2919c21bb88c6da1ba5e</t>
  </si>
  <si>
    <t>a3443b4a57f1fa7f362a72f553340c08</t>
  </si>
  <si>
    <t>a658ac597341db4fe9f509086616f893</t>
  </si>
  <si>
    <t>aa1655b20335289b2ac3552dcd1ab75c</t>
  </si>
  <si>
    <t>aca758edf1654b8eba65ddda79cc3815</t>
  </si>
  <si>
    <t>b2c260a38a4764f754480d3f45ad1f6c</t>
  </si>
  <si>
    <t>b4913649d06922878a24a81335de3a0a</t>
  </si>
  <si>
    <t>b662e7d554f6856d084bba0226126392</t>
  </si>
  <si>
    <t>bd059c928083a3bedbea501843810221</t>
  </si>
  <si>
    <t>c2055f874d9124d161a0b6ca32c96515</t>
  </si>
  <si>
    <t>c45f290280a39771c7c6ec144b7c759d</t>
  </si>
  <si>
    <t>c7d1de5778ba63f5a3b33c55db67dd44</t>
  </si>
  <si>
    <t>cb17a15bbb112a8be8f03eb6d9ff30b4</t>
  </si>
  <si>
    <t>cb68b04baa731ee47ee26bca6b2bd3ef</t>
  </si>
  <si>
    <t>cbf2968b08c38ec90bd58ed86c5f9f10</t>
  </si>
  <si>
    <t>ccfa3d0e257abd071e96c64e65a4f94a</t>
  </si>
  <si>
    <t>cd712557f70615f318aec25f83ce0604</t>
  </si>
  <si>
    <t>ce681d83ed071065122acd09989091c5</t>
  </si>
  <si>
    <t>cf2f84c37a2445773174e5b214978d74</t>
  </si>
  <si>
    <t>cfac2d3943023cbc780a19a4997c0a3d</t>
  </si>
  <si>
    <t>d2be311675fb2bd0120ff30180204a29</t>
  </si>
  <si>
    <t>d30e3d6e38ccd872aa9cf55e745a064c</t>
  </si>
  <si>
    <t>d577284c013aaf5965d53bdd531e291d</t>
  </si>
  <si>
    <t>d5beb805e7f4401abf1a7a51cbc73d64</t>
  </si>
  <si>
    <t>d7f7ffd06411e993b8ace4f48d013564</t>
  </si>
  <si>
    <t>d96c90fe86f992fee08b9165d33b6c99</t>
  </si>
  <si>
    <t>dcccb263349a66e3b42e73529f6aa71d</t>
  </si>
  <si>
    <t>e4208d1b62372f48f830bb3b8068dca8</t>
  </si>
  <si>
    <t>e6bc6ed75a2336cb796c053b57f601ea</t>
  </si>
  <si>
    <t>ea54474d6f07a2f6a838febc32456333</t>
  </si>
  <si>
    <t>ede92bffcbcdbd9921dee9b766f64de5</t>
  </si>
  <si>
    <t>ee2b4ba9a2401a2ee7d9075da1f1e870</t>
  </si>
  <si>
    <t>f3844182b40819da0556d5ca848ad73b</t>
  </si>
  <si>
    <t>f39238a935832a433d070f8088c5eb5a</t>
  </si>
  <si>
    <t>f9d1b81bced3b28153b99d707dc61b05</t>
  </si>
  <si>
    <t>fbced43fe9ffa83a6bced3b5fda5eda5</t>
  </si>
  <si>
    <t>13d676faa8bebe15bb43aa9f0854496a</t>
  </si>
  <si>
    <t>Ingenutech, LLC (Bravo.com)</t>
  </si>
  <si>
    <t>sid@dailynewscritic.com</t>
  </si>
  <si>
    <t>189132a79ed2d02342b11a6c786789e3</t>
  </si>
  <si>
    <t>319a54c7b5b860753aaffdd8693b6f7a</t>
  </si>
  <si>
    <t>5355d7116865f254614a9cae0fd992f9</t>
  </si>
  <si>
    <t>9613f57b5e13dcc6ce39f79eaded9c13</t>
  </si>
  <si>
    <t>9b833703cbdab701a8aa6e6e3d358013</t>
  </si>
  <si>
    <t>e31f12129c8a9e55d5341d2967394c59</t>
  </si>
  <si>
    <t>f0e7e4908327ba1e7da0f96b28f8b6eb</t>
  </si>
  <si>
    <t>1ce50416d806aac469384369c09f4802</t>
  </si>
  <si>
    <t>Pocket-lint (pocket-lint.com)</t>
  </si>
  <si>
    <t>ricky.harewood@pocket-lint.co.uk</t>
  </si>
  <si>
    <t>9aff4d05d8d05f9ca694bc30c21f97c9</t>
  </si>
  <si>
    <t>de299aeca62915db68c91fcfc07ecbfd</t>
  </si>
  <si>
    <t>261b40bc4bda65a70f80c51b41b66033</t>
  </si>
  <si>
    <t>Future Of Capitalism LLC (freebeacon.com)</t>
  </si>
  <si>
    <t>webmaster@futureofcapitalism.com</t>
  </si>
  <si>
    <t>77d541407a753e73f271283c5d9bc5d5</t>
  </si>
  <si>
    <t>cef2cf9ea58e93544835dbccb5488af5</t>
  </si>
  <si>
    <t>f13d38c2eb644eb7fbf81498618775aa</t>
  </si>
  <si>
    <t>04205abd1070e1399c642cee94ac3dfe</t>
  </si>
  <si>
    <t>Equinenow.com</t>
  </si>
  <si>
    <t>brad@equinenow.com</t>
  </si>
  <si>
    <t>06062c86668c9bbf63a16983336db8b0</t>
  </si>
  <si>
    <t>09995db0752895ba23588a3663d615f0</t>
  </si>
  <si>
    <t>1ac5931b63eff7c1c82e71f818b0e5ea</t>
  </si>
  <si>
    <t>26a32504f367a136f51512631f4ff164</t>
  </si>
  <si>
    <t>3bdf3dd60af1499649590b9ef2fdcca6</t>
  </si>
  <si>
    <t>3e4c385baa366d2520c872f21648a2ed</t>
  </si>
  <si>
    <t>3e8f65ee46c4f3119cb662d97d7b5f7d</t>
  </si>
  <si>
    <t>4c004e626220242adf21f7c54700c24b</t>
  </si>
  <si>
    <t>4db9af7b95cee712e82625da73fc70cb</t>
  </si>
  <si>
    <t>5135682a3d0a23e5eb90240b8bdb690c</t>
  </si>
  <si>
    <t>59760249d0ed910ef8557b9c633c9b49</t>
  </si>
  <si>
    <t>654c2320157eaaf8ad11209b96087111</t>
  </si>
  <si>
    <t>6fd239b03ce8a8248102406b4a7acf1e</t>
  </si>
  <si>
    <t>7117ff19306bdf7d8a3b0b456064e5db</t>
  </si>
  <si>
    <t>7807160f8d05af45c036200336d71eac</t>
  </si>
  <si>
    <t>84bccb70e938eaf6d4aa3dbc2afbeba8</t>
  </si>
  <si>
    <t>8516d4311b718ae8584b75e78ffe6a63</t>
  </si>
  <si>
    <t>85231e35b9a9d5096ad4630e0520cbdc</t>
  </si>
  <si>
    <t>8598e4b53e6debc130ff8a9b691272e6</t>
  </si>
  <si>
    <t>869a9f9d6abdb29059010bcfc5811641</t>
  </si>
  <si>
    <t>8ba3ad5f02e4827587d50decbd07bd53</t>
  </si>
  <si>
    <t>9e7751a65bee24f55ef2d6c1a40131f3</t>
  </si>
  <si>
    <t>9f792b16bb4ca80f5e19357639468c38</t>
  </si>
  <si>
    <t>9fae52d31a69681808502dad8cb3538b</t>
  </si>
  <si>
    <t>a310d54b3f3652fa9da5edf6a475a3b5</t>
  </si>
  <si>
    <t>b2b2eed0e333485f03da91def7b86866</t>
  </si>
  <si>
    <t>b44201e51c254cae11d72dc3e441c2b7</t>
  </si>
  <si>
    <t>bf84b7ffe3b86ed686eeb82826864535</t>
  </si>
  <si>
    <t>c4cb5cb192c9e82adae9816e7a90468f</t>
  </si>
  <si>
    <t>c79db213b777600041ac328ca25befb2</t>
  </si>
  <si>
    <t>d5f384cc6a766072919ce533e38dbdb3</t>
  </si>
  <si>
    <t>df9dde190d2fbcdf898410418957e600</t>
  </si>
  <si>
    <t>e27a1419b7925e2ed5714cde04f3b120</t>
  </si>
  <si>
    <t>e6b10e1268f1efc642fce452570d7311</t>
  </si>
  <si>
    <t>e933b64bc112039b15f881c9fa037451</t>
  </si>
  <si>
    <t>eb89dc2de9e531e8451c2ab8a47561d5</t>
  </si>
  <si>
    <t>f51fea548d65bf60217bf6483a6bd188</t>
  </si>
  <si>
    <t>f6f0d6cec526c72b742b0dab74901d7a</t>
  </si>
  <si>
    <t>faaf024aa7a25c2f58c866ff8fd28725</t>
  </si>
  <si>
    <t>fbc950713b07eb755d72d1369946aac5</t>
  </si>
  <si>
    <t>fbf2996c090a2d2a34135c60aea0fae6</t>
  </si>
  <si>
    <t>0306ba65dbede773c55b17f9b6dfe252</t>
  </si>
  <si>
    <t>Clutchfans.net</t>
  </si>
  <si>
    <t>admin@clutchcity.net</t>
  </si>
  <si>
    <t>099288331661194de5f306fb5fa54f0a</t>
  </si>
  <si>
    <t>0e81587e7299d6a5304106d80b15ad0b</t>
  </si>
  <si>
    <t>1813b9954c9c71f0a86aa9643057bdc4</t>
  </si>
  <si>
    <t>2403407a190148e10f216477df269fc5</t>
  </si>
  <si>
    <t>3f5033ddf69df6f9b2f366b30c94cfec</t>
  </si>
  <si>
    <t>4082d99784ac6956a7338c15fd244e9a</t>
  </si>
  <si>
    <t>4aed805ad078d802c46c7c36a887ba52</t>
  </si>
  <si>
    <t>522170985d37fd30e319376792ac8cf3</t>
  </si>
  <si>
    <t>64a0d4c9f80535d0691f995a1329d279</t>
  </si>
  <si>
    <t>72182b626f344aba2acdd1d3f5eb2ddd</t>
  </si>
  <si>
    <t>7957ed50d78d9b51f4ec41fe60f73029</t>
  </si>
  <si>
    <t>7dd74982612a9b978197e6747afabd98</t>
  </si>
  <si>
    <t>8f83712116087810c8a4815626c4e695</t>
  </si>
  <si>
    <t>a69ad59e72a7bd9bbcdf04e02f7fa6db</t>
  </si>
  <si>
    <t>b3df9971c9cb5118ca4b1f7ea72fe934</t>
  </si>
  <si>
    <t>c16eb9c12b2625e38c362850c986a338</t>
  </si>
  <si>
    <t>d2df89f6436acc997da4ad57b9568f1d</t>
  </si>
  <si>
    <t>da8fa3414fed5e935cc412321109b910</t>
  </si>
  <si>
    <t>de2cad77a04c348bb47db8941279cb4e</t>
  </si>
  <si>
    <t>fbc512e54a6d502b6f8700bee813f528</t>
  </si>
  <si>
    <t>0800e9ed7c40556eb806f40e897b39e0</t>
  </si>
  <si>
    <t>Stayfitfoods.com</t>
  </si>
  <si>
    <t>info@stayfitfoods.com</t>
  </si>
  <si>
    <t>646e6836ce25281a5d692c5b2aca6d59</t>
  </si>
  <si>
    <t>e24c1b4b496264f93f1ebd0bb9df4ec2</t>
  </si>
  <si>
    <t>00d272b2c435cc6554849b40af8cb10b</t>
  </si>
  <si>
    <t>Imonomy (foreverceleb.com)</t>
  </si>
  <si>
    <t>ohad@imonomy.com</t>
  </si>
  <si>
    <t>69169eef7230b0daffaccc9d00baef2b</t>
  </si>
  <si>
    <t>a1aba9d9bacf918eafc4b8d615f7a6e9</t>
  </si>
  <si>
    <t>a1df2e5325bf4328a575cb0b90a352c6</t>
  </si>
  <si>
    <t>a38ce79a8a19d15c2244e725bf44458c</t>
  </si>
  <si>
    <t>cb662cdcd304bb3b60d85f29fd98570a</t>
  </si>
  <si>
    <t>ef4b91042caf43433e759dde442d1881</t>
  </si>
  <si>
    <t>ad32c2851d7b676e599da37c371317ed</t>
  </si>
  <si>
    <t>Gamerocracy.com</t>
  </si>
  <si>
    <t>support@gamerocracy.com</t>
  </si>
  <si>
    <t>b6cc5f0da1af25da7e88b81791a42a58</t>
  </si>
  <si>
    <t>d877fb3ce170aa442f36fadbaf5a0af6</t>
  </si>
  <si>
    <t>04e814a41e5b2e239ad63e4a57af97a2</t>
  </si>
  <si>
    <t>Eliteprospects.com</t>
  </si>
  <si>
    <t>tomas@sportsverige.se</t>
  </si>
  <si>
    <t>174055614a15c81666198f8d7be5f370</t>
  </si>
  <si>
    <t>47bb367a24bc68ddf2d3383b1a03666e</t>
  </si>
  <si>
    <t>7c305cea4fb4d87edd00c01861fbcc31</t>
  </si>
  <si>
    <t>e14c9e61a3bfebd11ad8963189a83776</t>
  </si>
  <si>
    <t>e78f6317a7bc7848ba776f364a2e972a</t>
  </si>
  <si>
    <t>0944b45d735012751f7a6eec8b838feb</t>
  </si>
  <si>
    <t>Comicbook.com</t>
  </si>
  <si>
    <t>ssavage@comicbook.com</t>
  </si>
  <si>
    <t>14511782aec648854f667244cadda4d9</t>
  </si>
  <si>
    <t>15ef781ee6ceb8dcd060e4902bf69da0</t>
  </si>
  <si>
    <t>287914c409d9835798ac824b5c4bb2a0</t>
  </si>
  <si>
    <t>34b2b8ab2451ac43d7aa68d591e1398b</t>
  </si>
  <si>
    <t>5b67519d02db539f472077e6421aa96a</t>
  </si>
  <si>
    <t>5bb7878248446671cb6b031ec63170d2</t>
  </si>
  <si>
    <t>61db81a2d5fe12c2f00eb410b03d438c</t>
  </si>
  <si>
    <t>636771e3aa2f11fd1aa3f247c7020351</t>
  </si>
  <si>
    <t>766c82ad9dca0bc0d22d52c5aad34332</t>
  </si>
  <si>
    <t>7986c59219ea635522a8a927ddb9f7e7</t>
  </si>
  <si>
    <t>ab9f05c119c21cbd9f03fdd4fc528234</t>
  </si>
  <si>
    <t>c36b7551d82c1570ef778678fad73cf0</t>
  </si>
  <si>
    <t>c3c4490d44b820d8af6d1b4c54027bf6</t>
  </si>
  <si>
    <t>ddae61d4932c1b3fb9699556a9acfbbc</t>
  </si>
  <si>
    <t>1373760878117f2c363b44e7b0bfc440</t>
  </si>
  <si>
    <t>Culturemagnet.com</t>
  </si>
  <si>
    <t>justine@culturemagnet.com</t>
  </si>
  <si>
    <t>1374efcc6f944173f6862a6c908e2034</t>
  </si>
  <si>
    <t>53f570b0fe38e06a340e118133942e78</t>
  </si>
  <si>
    <t>5b124107d2a0c517dddab6a4e0a497da</t>
  </si>
  <si>
    <t>75b601b692f957685ba97452f65f7a47</t>
  </si>
  <si>
    <t>8c5044701061f4d3907e7b291402645f</t>
  </si>
  <si>
    <t>90ade5a296c32029a397057e359a474a</t>
  </si>
  <si>
    <t>b5aaf071aa8e8cd01eb50881a85797f2</t>
  </si>
  <si>
    <t>c79d4d9b0d66827874f80f6015422a51</t>
  </si>
  <si>
    <t>d1bd8f98e0977284afe396e5e8371839</t>
  </si>
  <si>
    <t>e3b6ef851a250dc22d9892a0ef300212</t>
  </si>
  <si>
    <t>e697201a00ee49ae9adab176dfc7cc69</t>
  </si>
  <si>
    <t>096c8ee5253221c3618918d3401c8550</t>
  </si>
  <si>
    <t>Movieweb.com</t>
  </si>
  <si>
    <t>johng@movieweb.com</t>
  </si>
  <si>
    <t>1db1136c5fb2745fa214b76ce372fc1b</t>
  </si>
  <si>
    <t>582ef83340cbda31b83a925fddb0b71f</t>
  </si>
  <si>
    <t>692e32d72478420734772968e352a218</t>
  </si>
  <si>
    <t>72d52b22a10af90ad1443b9ae66b81f5</t>
  </si>
  <si>
    <t>9a85f55afdd0e0c300b998cd4f325142</t>
  </si>
  <si>
    <t>b2adee38da2c0670da3c14db6415afca</t>
  </si>
  <si>
    <t>1363e8b29f7daa99efcf3123ef7ff959</t>
  </si>
  <si>
    <t>Dailysuperheroes.com</t>
  </si>
  <si>
    <t>support@dailysuperheroes.com</t>
  </si>
  <si>
    <t>ea497b4d8e275ce5367917353dc5afba</t>
  </si>
  <si>
    <t>061fe66e692689d804c869fdb147c13c</t>
  </si>
  <si>
    <t>Raise IT Solutions (bdnews24.com)</t>
  </si>
  <si>
    <t>rahat@raiseit-bd.com</t>
  </si>
  <si>
    <t>153fff333f50a51605153f483ca76184</t>
  </si>
  <si>
    <t>1bd7818027cad9641720e1bfa5b3cd5b</t>
  </si>
  <si>
    <t>257853fca0deb75082acfb8d85f2cebe</t>
  </si>
  <si>
    <t>2e4838f9c376135c31f0d9fc545d6f56</t>
  </si>
  <si>
    <t>3078a52d25c6da641cbdbb1e07bcc402</t>
  </si>
  <si>
    <t>32e86b5ea3cbace75fe314bb7dfb3587</t>
  </si>
  <si>
    <t>33119fd49c5fa27dfab8327cbaddd816</t>
  </si>
  <si>
    <t>350ed861d90324651e71bd75432a7122</t>
  </si>
  <si>
    <t>3eecf84e9490c809a4fdd18777a754bd</t>
  </si>
  <si>
    <t>4135457deff41f215e61b585b154d036</t>
  </si>
  <si>
    <t>42a314b8b84f405b55dcacdcb7f52761</t>
  </si>
  <si>
    <t>4d0b2e67c6090d2c614232eced9c605b</t>
  </si>
  <si>
    <t>526fbffdc422844306959a210bb0cc7a</t>
  </si>
  <si>
    <t>55381978c7a88d73705fad81d705d779</t>
  </si>
  <si>
    <t>5d23f856d991ea9f67aa43b8da27124d</t>
  </si>
  <si>
    <t>8dffe60e853ef2a645b8ad8f6572dfdf</t>
  </si>
  <si>
    <t>8ffe3da3eb549baae921c29e6d1e5c1a</t>
  </si>
  <si>
    <t>964187e350eb11a36dadd092330c91c0</t>
  </si>
  <si>
    <t>971ad5a0f7033d52c783c0b23c004da8</t>
  </si>
  <si>
    <t>99402530ab473fd9307a5c00cce5b3f2</t>
  </si>
  <si>
    <t>a7a4c9e059df724d0f46968c9d541a1d</t>
  </si>
  <si>
    <t>b051afb4d8008aed66ae7f5154670b85</t>
  </si>
  <si>
    <t>b4be8ea57ac10e6778b0a215ca539305</t>
  </si>
  <si>
    <t>b840d7bfad522abf0744fc5b1802ca81</t>
  </si>
  <si>
    <t>bb8740a0448179938319074dad48011a</t>
  </si>
  <si>
    <t>bf803bb9a44b364d30aa1a8468abcb08</t>
  </si>
  <si>
    <t>c6c459290b129637135cf65880486b2c</t>
  </si>
  <si>
    <t>cd78514b72055715be33a8812d38def6</t>
  </si>
  <si>
    <t>e8493c6cfa0adcea2c9e0d1d9e3518bc</t>
  </si>
  <si>
    <t>fff3428f2913d10aa6be9b066ec20ede</t>
  </si>
  <si>
    <t>689254469aeb768e060452b53b508fda</t>
  </si>
  <si>
    <t>Mdjunction.com</t>
  </si>
  <si>
    <t>roy@mdjunction.com</t>
  </si>
  <si>
    <t>84d4301c1b58b9c6d9882a2298b43205</t>
  </si>
  <si>
    <t>b6ce5a9121b8e0879797622183841aad</t>
  </si>
  <si>
    <t>de5c4d99131dc6e1f306c5e3687cb53d</t>
  </si>
  <si>
    <t>f8592b0bd9bdf6cf0dcc11f5273853a1</t>
  </si>
  <si>
    <t>535b06dd6273d2ee4a7ccf65e4256d0e</t>
  </si>
  <si>
    <t>Nbadraft.net</t>
  </si>
  <si>
    <t>aran@nbadraft.net</t>
  </si>
  <si>
    <t>c78c70704cdad03439bb55307dc7d83b</t>
  </si>
  <si>
    <t>d4ecbb9d04fd598ea6ff2f9766a6f03a</t>
  </si>
  <si>
    <t>066a33cc5eea2fd3a6c62eaaa377dc24</t>
  </si>
  <si>
    <t>ShareWareonsale (Sharewareonsale.com)</t>
  </si>
  <si>
    <t>admin@sharewareonsale.com</t>
  </si>
  <si>
    <t>1275a02e67186e2a56e11e68260e12b3</t>
  </si>
  <si>
    <t>13c067367271b2dec0534b557346778e</t>
  </si>
  <si>
    <t>1be400dd3b0cbab1a2a3cfd24694590c</t>
  </si>
  <si>
    <t>3b40bdbd7efedcad5e313803095a74d3</t>
  </si>
  <si>
    <t>4256c318f766f2d806469babd9cdc0ac</t>
  </si>
  <si>
    <t>461028a43b55a1d0fabd31fadd93e2d0</t>
  </si>
  <si>
    <t>4b68fbfa6f3646fea2d68d51eea1eb7b</t>
  </si>
  <si>
    <t>4dd1f52857656dfb343a3d13cb63cb87</t>
  </si>
  <si>
    <t>5571fd6cc8a9f67651a1fc20c702940d</t>
  </si>
  <si>
    <t>5bb3f20553d202c758e8c3fb624d5ac4</t>
  </si>
  <si>
    <t>619b4b56d2779603f43b824a523e2ada</t>
  </si>
  <si>
    <t>7740108636dbd66b9a22292881c1c4bd</t>
  </si>
  <si>
    <t>79059b2ec758a38d9d439bb05d4be70c</t>
  </si>
  <si>
    <t>7c48cbf787d729778bafa8ca73eb7003</t>
  </si>
  <si>
    <t>835b1079f1f2a9b444dc49ec6ea8127b</t>
  </si>
  <si>
    <t>869e8a252691d14bde3b690785517505</t>
  </si>
  <si>
    <t>8b1d147d2ac7ea126cb5e402a16a2141</t>
  </si>
  <si>
    <t>8be907cbed2c3e9086ab1148ba35a58e</t>
  </si>
  <si>
    <t>8ebbe0c2bdcef7bd33aa2418f8d0874e</t>
  </si>
  <si>
    <t>9854a4177218d46b3a962f3fd6da9b59</t>
  </si>
  <si>
    <t>997ff7960464fb37e7a32ac08a0de913</t>
  </si>
  <si>
    <t>a86dcd68e030f5aca63f204adcec9e68</t>
  </si>
  <si>
    <t>a8b3eca61cdfb59e977917a96ac51989</t>
  </si>
  <si>
    <t>aa76171021e116ac1c468f07c4a7771e</t>
  </si>
  <si>
    <t>b89587fe08be111be7e75b109bd5a437</t>
  </si>
  <si>
    <t>bf1b86095c703bfcd8c1e52022641695</t>
  </si>
  <si>
    <t>c157b86dd08f30427afe81dcf72ff9e8</t>
  </si>
  <si>
    <t>c40b58fe7dc922ec6fb54b6717ad3460</t>
  </si>
  <si>
    <t>c7114edb2ce3af29117e51f56be024ff</t>
  </si>
  <si>
    <t>ca244cbb915b0302ad076c76484cee3f</t>
  </si>
  <si>
    <t>cb6247b96766770b4a70a67a22c9626a</t>
  </si>
  <si>
    <t>d230c697fd2290cbfc24e75658ec064b</t>
  </si>
  <si>
    <t>d338616f3e7350f7437c3a2135fdb589</t>
  </si>
  <si>
    <t>d463eb09a762cdc55e0d5d9c2944c5d2</t>
  </si>
  <si>
    <t>db9d329b60bb782f40af990afbeea0fc</t>
  </si>
  <si>
    <t>dda035efbea1406c9ae6764b799f8596</t>
  </si>
  <si>
    <t>de92b91c13a79e8dafbd0fc4a5df063c</t>
  </si>
  <si>
    <t>fa96e8bda3287d33270d3eb140b40c24</t>
  </si>
  <si>
    <t>fb2e403beab9c4e3eecb991eadb0aba1</t>
  </si>
  <si>
    <t>fcb7c4e056357f87fade1204d7731e82</t>
  </si>
  <si>
    <t>fe4e8aa0719002a24919348665222943</t>
  </si>
  <si>
    <t>0b414dc8880eec8f195851522ed2d4ba</t>
  </si>
  <si>
    <t>Rediff.com</t>
  </si>
  <si>
    <t>hetalj@rediff.co.in</t>
  </si>
  <si>
    <t>24981f0e61340118e8ed68237014826a</t>
  </si>
  <si>
    <t>a8601ecf748a2939ec5c06721f417e39</t>
  </si>
  <si>
    <t>08d0b8588b12efb52ffbe6d3e443b987</t>
  </si>
  <si>
    <t>Buzz.mrexotics.com</t>
  </si>
  <si>
    <t>mark.chapparone@gmail.com</t>
  </si>
  <si>
    <t>1d4d3fb40ac908a82d6a8d9f87d3c698</t>
  </si>
  <si>
    <t>3751aaa36874823dcbc63e59f7012834</t>
  </si>
  <si>
    <t>a502abbb03cf3348f4eabeb819568c3c</t>
  </si>
  <si>
    <t>ece10760b6f0d963406ffd2d31f5be40</t>
  </si>
  <si>
    <t>1899b6397a3251ce4abebb2e4caf4c01</t>
  </si>
  <si>
    <t>Francium Corp (daystyles.com)</t>
  </si>
  <si>
    <t>pressey@franciumcorp.com</t>
  </si>
  <si>
    <t>3d1ed3dec9d34ad1dc7e767071310166</t>
  </si>
  <si>
    <t>478bda260bac26bbb3c1752a5ebd9447</t>
  </si>
  <si>
    <t>82143f77dec4bcddcde77b56a233e656</t>
  </si>
  <si>
    <t>99b7d3791350d4e1ada7f088b4d20f8c</t>
  </si>
  <si>
    <t>a2adf350c9641e954dbd88a420f25000</t>
  </si>
  <si>
    <t>cbea35ca94b7a6e47eca300041ff04c1</t>
  </si>
  <si>
    <t>e13b7af0d168d86f22d4baf0bedf9271</t>
  </si>
  <si>
    <t>e2abbc33254048d6942d72f15b95d941</t>
  </si>
  <si>
    <t>ec5bd54977a98c91193f64fd9b3203ed</t>
  </si>
  <si>
    <t>6d29d4c66d1ba19da5d14f55903a56fd</t>
  </si>
  <si>
    <t>Fishki.net</t>
  </si>
  <si>
    <t>lizavetamedvedeva@gmail.com</t>
  </si>
  <si>
    <t>de10c17eadbf2390994079abf8861ceb</t>
  </si>
  <si>
    <t>04b23f4571dc23222a6554f5db9c77a1</t>
  </si>
  <si>
    <t>Womanista.com</t>
  </si>
  <si>
    <t>ssavage@womanista.com</t>
  </si>
  <si>
    <t>0954cac5b5cbcd0f712d5e202c2c6c0b</t>
  </si>
  <si>
    <t>4de1a1deea0b314183227d6ccebd2a68</t>
  </si>
  <si>
    <t>4e19ae129fed6221766bdbb6bc8ab76b</t>
  </si>
  <si>
    <t>7f4172a809c65b02f608d19af21ce6cb</t>
  </si>
  <si>
    <t>a79fc27aebfeb5bb7bed0ff6a287dcb4</t>
  </si>
  <si>
    <t>c9be6a13437f9cb6265d6b31e7d4cb52</t>
  </si>
  <si>
    <t>e4e27591aa9b517604314ac80ea9a389</t>
  </si>
  <si>
    <t>ea8ab0a16f111fe3dcd91ed9b44c6cb9</t>
  </si>
  <si>
    <t>fa15a9e1cce7999d8d9c79f94ef5a6f3</t>
  </si>
  <si>
    <t>ff61b512b6805af83a8d44a1f1d9c2c1</t>
  </si>
  <si>
    <t>125c48d80c64d7e675459816de486cf5</t>
  </si>
  <si>
    <t>America Interactiva (edhdeportes.com)</t>
  </si>
  <si>
    <t>samuel.aviles@americainteractiva.com</t>
  </si>
  <si>
    <t>1ef17dd6a3ed2286aacad61e79d71a0c</t>
  </si>
  <si>
    <t>461571f22d75d383806a0c0e8994d7a5</t>
  </si>
  <si>
    <t>696730e1871adec8d68b53a8cffca290</t>
  </si>
  <si>
    <t>72acd160d504cb7e973c8c1d991782e5</t>
  </si>
  <si>
    <t>75384ed842c3bc79ae81b8bee7bb9613</t>
  </si>
  <si>
    <t>7aa37eb33d255547c447f54aa3127ede</t>
  </si>
  <si>
    <t>88a31b64690cef69ebf9919ee504f43c</t>
  </si>
  <si>
    <t>8c5c5daa04234113b120117073524f6d</t>
  </si>
  <si>
    <t>94a4930290c4cf7043277ca8c9f1befa</t>
  </si>
  <si>
    <t>9bd30e75692cd30ba79b757a13985ff2</t>
  </si>
  <si>
    <t>b66aaa99fdb4fec13c7de248a22e7a5d</t>
  </si>
  <si>
    <t>e19fb0075cdca548b674ca2cb146005c</t>
  </si>
  <si>
    <t>e7a51cdaa1bd52243f1f29473a6a4718</t>
  </si>
  <si>
    <t>f1360b38642bbd496abfe36afbe37467</t>
  </si>
  <si>
    <t>06c1ed930f4b94bb8dd33368d6b1ec16</t>
  </si>
  <si>
    <t>Debate.com.mx</t>
  </si>
  <si>
    <t>jorge.limon@debate.com.mx</t>
  </si>
  <si>
    <t>07f05e1d9d9918fe3fafe1507fc7d0c7</t>
  </si>
  <si>
    <t>2832a88d4aa89f0acc8e748c70b4886b</t>
  </si>
  <si>
    <t>3af041a2fe6ab8a4f6f41f30860db360</t>
  </si>
  <si>
    <t>5117f6feb34c0033ffc829430a595750</t>
  </si>
  <si>
    <t>54c4c9d403e0e2f21523aa758b5ed36d</t>
  </si>
  <si>
    <t>6599a1b084757717b5b98fa12f67dba0</t>
  </si>
  <si>
    <t>972fcbb21a553358367c090dcd2aa59f</t>
  </si>
  <si>
    <t>b4cd1a4210f11729aea21c24c2725552</t>
  </si>
  <si>
    <t>bf1e1ace23a35a981338021f9cd654d0</t>
  </si>
  <si>
    <t>05020fe25bed37047f4b88cc8572c954</t>
  </si>
  <si>
    <t>Smash.com</t>
  </si>
  <si>
    <t>wes@smash.com</t>
  </si>
  <si>
    <t>1b6807b56a1584e3ca2f2881547e0155</t>
  </si>
  <si>
    <t>1e53715f5f205ec0f8787a0df1ba5d52</t>
  </si>
  <si>
    <t>2fe7ba3b53a6271e364753d426e95dc1</t>
  </si>
  <si>
    <t>374a9e0ed64ffe9ba76a20ce893eb994</t>
  </si>
  <si>
    <t>3cb00119817973f5f105b2582d4a7368</t>
  </si>
  <si>
    <t>6aac7056264e888f1c9bd8dc06733c2c</t>
  </si>
  <si>
    <t>6b0482096f96e2b4f993da7bc6ec81e1</t>
  </si>
  <si>
    <t>6f71e6c49fd307edf9afded6d2de1548</t>
  </si>
  <si>
    <t>70ff670c02db94a3b17a78ce11e7a8c2</t>
  </si>
  <si>
    <t>8febf6f5ba2e7c91462897609212f3fd</t>
  </si>
  <si>
    <t>94142afdfc00309dfc0cdb8ae1255d64</t>
  </si>
  <si>
    <t>a4977fe07aa9b38a52cf80bb5cc07923</t>
  </si>
  <si>
    <t>c637c397e9a37b34d7d9dbfd4a781159</t>
  </si>
  <si>
    <t>d9373e8a39e8cf841924439309693117</t>
  </si>
  <si>
    <t>f732120aa8f9cef97bd8d8efeb34918a</t>
  </si>
  <si>
    <t>fa37b1713130b0dfbb9917182e555a77</t>
  </si>
  <si>
    <t>3d52b3397f96ae5b8e19d5b97abcef4e</t>
  </si>
  <si>
    <t>Onegreenplanet.org</t>
  </si>
  <si>
    <t>jsloan@onegreenplanet.org</t>
  </si>
  <si>
    <t>63960949d0d09ec590968e69c9bd9612</t>
  </si>
  <si>
    <t>9516c713dee0e64f83dd4858932fee19</t>
  </si>
  <si>
    <t>9e8eaf2a8b83325a6f3222ac07f6bd2b</t>
  </si>
  <si>
    <t>f2cd83b30433f9ae7c82552733146fb0</t>
  </si>
  <si>
    <t>f8c9396358938d543496bcc3b8243b26</t>
  </si>
  <si>
    <t>3079834d64c839648d87804e7032ae75</t>
  </si>
  <si>
    <t>Mangachapter.me</t>
  </si>
  <si>
    <t>tomanga2010@gmail.com</t>
  </si>
  <si>
    <t>4bc1bf6c59d2149b174142e0d0a3a8a9</t>
  </si>
  <si>
    <t>5b51ba18a5400094665c83330830c5d9</t>
  </si>
  <si>
    <t>7d4be34f25f1b757a0aa00f267a796ff</t>
  </si>
  <si>
    <t>061a9e7e4d4095e0324a8f42881cfd95</t>
  </si>
  <si>
    <t>StreamAMP (Greenatom.net)</t>
  </si>
  <si>
    <t>jn@streamamp.co.uk</t>
  </si>
  <si>
    <t>144cb6b1730e39825b42036e8b214975</t>
  </si>
  <si>
    <t>160a334d6731d133d7e07c0149a3094c</t>
  </si>
  <si>
    <t>1ea697f8064fb5f096a0743746bd1b61</t>
  </si>
  <si>
    <t>2b786b2821af01a12fbb087481f45c31</t>
  </si>
  <si>
    <t>2c154ab0c60a039965379c8930b8efa0</t>
  </si>
  <si>
    <t>3581a90b39f162a148723c3ae8cce97c</t>
  </si>
  <si>
    <t>3b7156cefd00823cdfb00b831075ed63</t>
  </si>
  <si>
    <t>4113b462b0b2e5acb30f2c522e101870</t>
  </si>
  <si>
    <t>43150809d249fb9cba9af85d22644831</t>
  </si>
  <si>
    <t>59366d283794af50fd41fd00cfb373bf</t>
  </si>
  <si>
    <t>5b1d944b70ef6e9a81837a1e09594d65</t>
  </si>
  <si>
    <t>5eface75fe14db7b3b9aa75ec4576bb2</t>
  </si>
  <si>
    <t>624551446bf7f47ae1c489bccaed6793</t>
  </si>
  <si>
    <t>643e146b84298651b54c053f51730e80</t>
  </si>
  <si>
    <t>648894f3c9c202e86da62cf74bff6d58</t>
  </si>
  <si>
    <t>671ff7b405b284769bf34bbfd85531c8</t>
  </si>
  <si>
    <t>7254e618b546f468d3082c1cf33ea831</t>
  </si>
  <si>
    <t>740ef82606ce65485a5a71031e2e54b8</t>
  </si>
  <si>
    <t>7c116a665c4b469d13d568afc91ad013</t>
  </si>
  <si>
    <t>7fa329ab1fd3596aa68b4096416eb022</t>
  </si>
  <si>
    <t>812040aeee267396a288cab7f4c84213</t>
  </si>
  <si>
    <t>90fed1f833f5d7dc50925436ef3db85f</t>
  </si>
  <si>
    <t>99672bb9c4923edc9952c71dc91dda12</t>
  </si>
  <si>
    <t>9b5b4c1a8427412c868e35f172aa2587</t>
  </si>
  <si>
    <t>9eab4ac79d81fefef787ae97819df902</t>
  </si>
  <si>
    <t>a584191d2425a474e7e5c744ed98f8aa</t>
  </si>
  <si>
    <t>a8809f32ecde47a5122be7756b20379a</t>
  </si>
  <si>
    <t>a8d44621da6a8355336b210acc466358</t>
  </si>
  <si>
    <t>aa09df1178ae36c6426d10b60bb61fcb</t>
  </si>
  <si>
    <t>b6dbad9cbc1bd1fe3c5270936d88f253</t>
  </si>
  <si>
    <t>b6e1c9dd8fff871e7a677eeee84e8624</t>
  </si>
  <si>
    <t>b998c4fda86d7e823184d64576cd3eaa</t>
  </si>
  <si>
    <t>bc5b73545cd4bce2c30ee5f5ed941aa2</t>
  </si>
  <si>
    <t>c3440780de9759e490356c8c99314092</t>
  </si>
  <si>
    <t>d725658a0b0e8c9b7fb643fe5c72a89f</t>
  </si>
  <si>
    <t>d92696c8260181e70b20a78420bac186</t>
  </si>
  <si>
    <t>e18a6ef7d7f42787f85c1351f840d6b9</t>
  </si>
  <si>
    <t>e63a8d1c9cd039e2692ae2bb37bdb71c</t>
  </si>
  <si>
    <t>ec328bf3bbae0197c4ec1bf12177a2fe</t>
  </si>
  <si>
    <t>ee2ffa8cae895c418d8271345e0baeb6</t>
  </si>
  <si>
    <t>f1184c4359b615e507bdcb0d0527b70c</t>
  </si>
  <si>
    <t>fd9bbddbd7eeb8b7f2fd93a07ee5b0c9</t>
  </si>
  <si>
    <t>2d801e7d9e2ffd25b5e05d32a0c8a8c4</t>
  </si>
  <si>
    <t>Mangablack.com</t>
  </si>
  <si>
    <t>mangablack88@gmail.com</t>
  </si>
  <si>
    <t>b49250ccadff015dd14230177cde1ac2</t>
  </si>
  <si>
    <t>cc8bfc6bce9475d8ea9bc2386ebb2f23</t>
  </si>
  <si>
    <t>f11b87a0f7bb7a7a625359dffb733b6c</t>
  </si>
  <si>
    <t>f6a04f9a6d7ad96427718e9104bd17e5</t>
  </si>
  <si>
    <t>0bc44c93b2088d4703cb6f32305ebb3b</t>
  </si>
  <si>
    <t>Wizzed.com</t>
  </si>
  <si>
    <t>arran@wizzed.com</t>
  </si>
  <si>
    <t>1436edff423a510529e01732482f62f8</t>
  </si>
  <si>
    <t>2b835d1e80013101db98fe0cb76b0c7c</t>
  </si>
  <si>
    <t>3978dfac781e6491e1ea50227b96a988</t>
  </si>
  <si>
    <t>3e30b6e55d48c57b21e632066111d40c</t>
  </si>
  <si>
    <t>52e2d420a53f233b65b33b8e7080eee8</t>
  </si>
  <si>
    <t>6a839e312e4818d553102087b596c7da</t>
  </si>
  <si>
    <t>7438a4225a9216b5a6deab885d76781e</t>
  </si>
  <si>
    <t>9c93b850daddf52d7db78894b5ed44b2</t>
  </si>
  <si>
    <t>a0a078e8668292c8c672a8cf6ae10f11</t>
  </si>
  <si>
    <t>a1a4f3d36c4d4fbdf1429bf591b1727f</t>
  </si>
  <si>
    <t>a874a7879aa847e2f70c1d63b1c49c3e</t>
  </si>
  <si>
    <t>b5eb4527fb07f3f2cb701d7d2f97d54e</t>
  </si>
  <si>
    <t>bd5f2b39fc2004b3ddbd4f2f639e5b84</t>
  </si>
  <si>
    <t>bdfe5696d328624717bec7d60a16a9d7</t>
  </si>
  <si>
    <t>c43b444894a07a45426fd609f37ab886</t>
  </si>
  <si>
    <t>dc0658671a1b945ec88e8206b1088fdc</t>
  </si>
  <si>
    <t>e77bc59eeae8a25820ef958b3f0aa86c</t>
  </si>
  <si>
    <t>f2c5c5729633fe387a1ad9a276f60a5f</t>
  </si>
  <si>
    <t>f6e36febd46aed81542530230c7f1976</t>
  </si>
  <si>
    <t>10e52fc4cbcfec84910db68f28d5050a</t>
  </si>
  <si>
    <t>Liberalamerica.org</t>
  </si>
  <si>
    <t>liz@liberalamerica.org</t>
  </si>
  <si>
    <t>39f04a29b97d8a2ece8066219bd0fe2f</t>
  </si>
  <si>
    <t>3fecdc2a03644a1b46ca7fa51b25218e</t>
  </si>
  <si>
    <t>453044278a54d0fdad0ee1c460a18f3d</t>
  </si>
  <si>
    <t>474a6abf936899bc4f8f8d0b066398bc</t>
  </si>
  <si>
    <t>5988b7041a26343ad259e575f2d360aa</t>
  </si>
  <si>
    <t>7dfdcbe86e90be9431e6d8dcc6251daa</t>
  </si>
  <si>
    <t>84ef9cb98da4b5debd38fa036c474801</t>
  </si>
  <si>
    <t>8528711dac0b2c4cfa6b7baf495ed38f</t>
  </si>
  <si>
    <t>accb727a24bb5363cb50b24ebd8e6aa5</t>
  </si>
  <si>
    <t>00e3085f3d64aaa6581f4fc03d9e04d5</t>
  </si>
  <si>
    <t>Alliance</t>
  </si>
  <si>
    <t>mail@dicountbookdistributors.com</t>
  </si>
  <si>
    <t>0a6f010b30f643ec6e8062e22afabdb1</t>
  </si>
  <si>
    <t>115b3105273a5453fc42d60df5e49c4c</t>
  </si>
  <si>
    <t>14d2f07ee3d6f640dbb57822d4b1476c</t>
  </si>
  <si>
    <t>17e084ea9e61abcc805f000b4e9aec27</t>
  </si>
  <si>
    <t>1b9b9400767c536ad3a0591d9ae0a250</t>
  </si>
  <si>
    <t>21c13c08db66a156996b3194d5487c28</t>
  </si>
  <si>
    <t>25e62b0681e92ad36cdd6c02b3b66fbe</t>
  </si>
  <si>
    <t>2605f982d0f3900a1a67c4c2780c2633</t>
  </si>
  <si>
    <t>2d180a1a6ef62f1cdf149fcbff619ccf</t>
  </si>
  <si>
    <t>2dad42f3cf0374e2e152a25c16cf78f9</t>
  </si>
  <si>
    <t>31d92352358c246ad2238c14f944456a</t>
  </si>
  <si>
    <t>370494a0d66570024a4c336aef494117</t>
  </si>
  <si>
    <t>37db214715099f6e4b36812196bf8b43</t>
  </si>
  <si>
    <t>394c19261a006975f340748d17a766ba</t>
  </si>
  <si>
    <t>3a057f158c44bc7f48b26729fee03183</t>
  </si>
  <si>
    <t>3e95961d084ec49eb8c3c87b3912e4af</t>
  </si>
  <si>
    <t>43c4ec6c943b9c96d760b812a0180928</t>
  </si>
  <si>
    <t>45125cb8a9b50cb96321031989d3b1e5</t>
  </si>
  <si>
    <t>48530c4ee5af7a1b591dff78c12b5490</t>
  </si>
  <si>
    <t>4952c35135163b48e77f84a31da4a9ef</t>
  </si>
  <si>
    <t>4ae4333a69e3a9871ecec4207d43c597</t>
  </si>
  <si>
    <t>4de47f035ea5615158afbf90f0fe0d97</t>
  </si>
  <si>
    <t>51ce1a087ec74b5faf33a619638a1e24</t>
  </si>
  <si>
    <t>5424bbc8b8648ea6c501aaa30fa29454</t>
  </si>
  <si>
    <t>571c485316670c139ad4e218934c92ed</t>
  </si>
  <si>
    <t>5d35eede29ca8e83a2f51c3f709ca73e</t>
  </si>
  <si>
    <t>5d3cab1cd0fa325710bb39308e42cff4</t>
  </si>
  <si>
    <t>62236d395f6543689795ee16b448588c</t>
  </si>
  <si>
    <t>62b81e6918606e2fae24aa1e1c07d868</t>
  </si>
  <si>
    <t>64fa436db2d589cbf56c5b538b978e0d</t>
  </si>
  <si>
    <t>6f0d36ae72e4aca3826a0ad1768a154a</t>
  </si>
  <si>
    <t>730ed74bf12aa85afc68e79ef21e67d0</t>
  </si>
  <si>
    <t>7daa492f537d736d7b7fe9555679bbfd</t>
  </si>
  <si>
    <t>8283da0eed9a0705fcfac724128954e9</t>
  </si>
  <si>
    <t>86b7fd033329ef2dd9a625ba99df9a43</t>
  </si>
  <si>
    <t>873d91b5890047bda53ff2532a8f0362</t>
  </si>
  <si>
    <t>89ed5a742201ef9d3c664bf8484a4e0e</t>
  </si>
  <si>
    <t>8cd90a38754f202dbcd5f82b483642d3</t>
  </si>
  <si>
    <t>90e35fae52dc04451d49adc41e7139b5</t>
  </si>
  <si>
    <t>944e380f5ae483722d2ae7522a888344</t>
  </si>
  <si>
    <t>946f2d26c8e7b05ab849adc437d8a9aa</t>
  </si>
  <si>
    <t>9848ec5aeb0211e1c73f1761a811ef00</t>
  </si>
  <si>
    <t>99c73968a01ef8bf94bed59c909e16d9</t>
  </si>
  <si>
    <t>9c30019ace235604bce13eb169c1fbe2</t>
  </si>
  <si>
    <t>9cdcf543dcaa43500c65a28224e1e8b7</t>
  </si>
  <si>
    <t>9de422d8565eefedfa585fcd6a8a65d9</t>
  </si>
  <si>
    <t>a0d7f5099a76b8de9a6eb83edf9e1b89</t>
  </si>
  <si>
    <t>a165ef9925b4cacfe32d182ab52290b8</t>
  </si>
  <si>
    <t>a6df113f98877ac18e5acb92b56889bd</t>
  </si>
  <si>
    <t>aafe4dea901867833c65042c6b142182</t>
  </si>
  <si>
    <t>aba4dab27e09700ddaf3849e64f5cefb</t>
  </si>
  <si>
    <t>b55d44c11c7939db66cdc90d022542f3</t>
  </si>
  <si>
    <t>b82e1ff1d7580259c01b3ce8d04feb6a</t>
  </si>
  <si>
    <t>c0f803b6b559dcd70d7bd24f75f1002c</t>
  </si>
  <si>
    <t>c22293bc6b7619631db8290289c0d69c</t>
  </si>
  <si>
    <t>cd2f6774cab84863a7d949de6fd422b3</t>
  </si>
  <si>
    <t>ce9b0fa54d2f51d115b58aff5e827559</t>
  </si>
  <si>
    <t>cecf187e1de1dfa4c2d0b61460ce48e3</t>
  </si>
  <si>
    <t>d051615150403d2fd93d34863967e201</t>
  </si>
  <si>
    <t>d1e8c9afd70bbf9bfcaf53ee8f93aa1b</t>
  </si>
  <si>
    <t>d33cccebbd1a161f68020dda40d06d07</t>
  </si>
  <si>
    <t>dd5e122351c93637972e5d555c455563</t>
  </si>
  <si>
    <t>e059322bbe7eb59f38b812ee447ecf6e</t>
  </si>
  <si>
    <t>e0a7f80356e3a5e59c8784ad959920ba</t>
  </si>
  <si>
    <t>e45003e60cde046480b4a64e2f34f716</t>
  </si>
  <si>
    <t>e97fb026c6cd0609c4b449dab5fe0b93</t>
  </si>
  <si>
    <t>ea29fe09225c9624d3c81fadf4fddf1a</t>
  </si>
  <si>
    <t>eb8a102509be2f5df5004808e030cd9b</t>
  </si>
  <si>
    <t>ebbb46708d2d4b02019940661b6115bf</t>
  </si>
  <si>
    <t>ed2f0088c7add6e4d170764a3424e81e</t>
  </si>
  <si>
    <t>f2a92e824535633488cd68ede7648e22</t>
  </si>
  <si>
    <t>f7827cd9b735d56e40fcd024911b6f34</t>
  </si>
  <si>
    <t>0a79f0c18070688e4fbd0cd468095a69</t>
  </si>
  <si>
    <t>Epictimes.com</t>
  </si>
  <si>
    <t>elaine_kunda@hotmail.com</t>
  </si>
  <si>
    <t>31e37696df2fe3f0f6fe955ef56b0d48</t>
  </si>
  <si>
    <t>3f3a13b06ee3053b2f9672e25f23a66d</t>
  </si>
  <si>
    <t>3f5f2a7226fd5721d5bb6a08dc84ce97</t>
  </si>
  <si>
    <t>739c71ae27e282af4bc0aa0da95da7a4</t>
  </si>
  <si>
    <t>0345ad77620c813de9713bf517a61250</t>
  </si>
  <si>
    <t>Adaptive Media - Active</t>
  </si>
  <si>
    <t>tsen@adaptivem.com</t>
  </si>
  <si>
    <t>03f94718ba22bbdb43ded666b61d2d80</t>
  </si>
  <si>
    <t>338bc31258cfcd4a106fa4d716f1d793</t>
  </si>
  <si>
    <t>6aa41c5a63bdf229442d904a6610ca1c</t>
  </si>
  <si>
    <t>1cf4a5f0f0b2dd040fad1040dcb8631b</t>
  </si>
  <si>
    <t>Sohh.com</t>
  </si>
  <si>
    <t>steven@sohh.com</t>
  </si>
  <si>
    <t>20ef5a2099bb4acdba82ea72d125a386</t>
  </si>
  <si>
    <t>27c33976a25a5c4fcf48902e945d1e95</t>
  </si>
  <si>
    <t>33cdc27ea361143ee1769f4f2abb566a</t>
  </si>
  <si>
    <t>34b7345562a1eefaf2059391969e8edf</t>
  </si>
  <si>
    <t>61aa0e5e72261c0573547107d1f4e69b</t>
  </si>
  <si>
    <t>893fc15d5dac6bf6b0fd6510e2ccb449</t>
  </si>
  <si>
    <t>a14ccf8b0842318ddc307542a6dcd8d4</t>
  </si>
  <si>
    <t>23d59d4b1f7482f229bf99c815362258</t>
  </si>
  <si>
    <t>D B Corp Ltd. (Bhaskar.com)</t>
  </si>
  <si>
    <t>sonika.mishra@dainikbhaskar.com</t>
  </si>
  <si>
    <t>35a2fb173338f2ad2201d763c550434d</t>
  </si>
  <si>
    <t>3de1083aeee165b6baf1e501f677c98a</t>
  </si>
  <si>
    <t>6ad7160f38a20d3e30dbe5cbc8d80fa8</t>
  </si>
  <si>
    <t>84832810a9ff3a50cac74632e1c7b0b7</t>
  </si>
  <si>
    <t>98cff2379299ad6cd2bfbbb09a27bfa6</t>
  </si>
  <si>
    <t>9aa646fac5b4be7cfaf13d021ba6606d</t>
  </si>
  <si>
    <t>a5673a2c085694d7f04523e4937bcd6f</t>
  </si>
  <si>
    <t>f487105e058363ed53eb0b6b489734d9</t>
  </si>
  <si>
    <t>004091acd6853e0aaf6dd70475557719</t>
  </si>
  <si>
    <t>Wishesquotes.com</t>
  </si>
  <si>
    <t>nvarsos@gmail.com</t>
  </si>
  <si>
    <t>8c392205ccea3153413c029ba453e373</t>
  </si>
  <si>
    <t>198d689a49c618955a6fffc4e5d22fee</t>
  </si>
  <si>
    <t>Traffic Addicts (Pausefun.com)</t>
  </si>
  <si>
    <t>fabien@trafficaddicts.net</t>
  </si>
  <si>
    <t>22fcbbba3f3f2d92d16bbad5f4fd056a</t>
  </si>
  <si>
    <t>2b4c4513e01f85786cc1e3be7d3c2d7b</t>
  </si>
  <si>
    <t>50473c377efd8a0937ac5ae96783f0ad</t>
  </si>
  <si>
    <t>79cdb020c546bcf2888567fa8ef8db80</t>
  </si>
  <si>
    <t>83bed5707de8784acf93cffbf7de9dbf</t>
  </si>
  <si>
    <t>89ec3dd31fb198295dcb84d9d44342fd</t>
  </si>
  <si>
    <t>b201c4235e424dc225dab56a1a9145f0</t>
  </si>
  <si>
    <t>b58dad5eaa1948dddb8db2c647b9a2cc</t>
  </si>
  <si>
    <t>d39a07f25b064771b07c16b40d5e25b0</t>
  </si>
  <si>
    <t>e8c4fe7b03cdbd1c513f81aa468e81b6</t>
  </si>
  <si>
    <t>8ec759d43db18c0d0ada24d9136d499c</t>
  </si>
  <si>
    <t>Carambola</t>
  </si>
  <si>
    <t>sarah@carambo.la</t>
  </si>
  <si>
    <t>dd0fb4cc101bd27c27da4fc201d29383</t>
  </si>
  <si>
    <t>e9316b6924f4a9d88a4d23a32cd63a95</t>
  </si>
  <si>
    <t>12263fe7993bea9a03c10b0f654c4283</t>
  </si>
  <si>
    <t>Nana10.co.il</t>
  </si>
  <si>
    <t>lus@nana10.tv</t>
  </si>
  <si>
    <t>1ca5e043c0567bc2c1e75ddc4ffdb3ce</t>
  </si>
  <si>
    <t>28e6076a09d1fa6008a10a4e9e6c14fb</t>
  </si>
  <si>
    <t>45d5353e45b4edc90235ca1fedffb00b</t>
  </si>
  <si>
    <t>628ab82506e52deb231208cf1da7dd37</t>
  </si>
  <si>
    <t>a2cc375c7ea99128ee37185640fb71a8</t>
  </si>
  <si>
    <t>dea0b1261f489b6e7aed6bfc2af1a8a2</t>
  </si>
  <si>
    <t>078ae7be7be35caa9c04d8d26352019c</t>
  </si>
  <si>
    <t>Fansshare.com</t>
  </si>
  <si>
    <t>editor@fansshare.com</t>
  </si>
  <si>
    <t>0a8fab0feb9ef36d7449f5f7e4c17bb8</t>
  </si>
  <si>
    <t>30508bf29225224043b5eb8dab06abd6</t>
  </si>
  <si>
    <t>42d5e1c29bf458d5122bf92a0fa1cc3c</t>
  </si>
  <si>
    <t>66c4673241d9dcd7d5f18be3ae5c0f1f</t>
  </si>
  <si>
    <t>83358a2cf135ac24f982eb37e0baff74</t>
  </si>
  <si>
    <t>83f9b349791941e8f9fa6caceafb9f15</t>
  </si>
  <si>
    <t>88fd365878d50587924c8387d2411749</t>
  </si>
  <si>
    <t>9c1d9d820d8390fb329d54158a88febf</t>
  </si>
  <si>
    <t>a236cb3820a9078403cd60e8489f2317</t>
  </si>
  <si>
    <t>b56f33105967d0014ac1e643787f7820</t>
  </si>
  <si>
    <t>b831ae81a0b9d2a94a0cf717739c876d</t>
  </si>
  <si>
    <t>c89b93816c4f04c866ab7796c39d4166</t>
  </si>
  <si>
    <t>cbfd0f7b2f0c9a88093862f041c72407</t>
  </si>
  <si>
    <t>cdccaa5bed460ed1b8e5bbcb11727570</t>
  </si>
  <si>
    <t>f6949188d3c1fb931a1881e317df2488</t>
  </si>
  <si>
    <t>0e5d9910a13eedb2beb2abbe391d08ca</t>
  </si>
  <si>
    <t xml:space="preserve">Tri Media (Tattoo.com) </t>
  </si>
  <si>
    <t>dave@tri.media</t>
  </si>
  <si>
    <t>17171073e0afb8a1864e85f6021c81d8</t>
  </si>
  <si>
    <t>189c609f026cca19540dd343f9edc11b</t>
  </si>
  <si>
    <t>1932ad7cbc37f2e2c6ad23cd74ce8b8c</t>
  </si>
  <si>
    <t>1db72f42e7bcfbaa4e7ef6db7cfbb50d</t>
  </si>
  <si>
    <t>1e850f344f4ff42338f1aebabacd3fa5</t>
  </si>
  <si>
    <t>1fee07aaf4fdcb669d8696d9fcf1527c</t>
  </si>
  <si>
    <t>2d9598a50e922a97aef6b443cb7d978a</t>
  </si>
  <si>
    <t>33aa261e3a0e2c30cc723e023bc949e3</t>
  </si>
  <si>
    <t>5c861af8ac0a4bb89273564caa6c7c3e</t>
  </si>
  <si>
    <t>6704a8c1ddee33730c14a5c6f57b34f1</t>
  </si>
  <si>
    <t>7d2fe1cebc30160548cf2d02ba6e788d</t>
  </si>
  <si>
    <t>7e0f3b3c72df0bffcf05abc56261e3f3</t>
  </si>
  <si>
    <t>953e4d602881f770e55a744777b2da00</t>
  </si>
  <si>
    <t>a7289b0811b3a7bf7576bde2e1bd1529</t>
  </si>
  <si>
    <t>a9f3ccdf1b4f33ba42119ec3007aa28f</t>
  </si>
  <si>
    <t>d1c871d51c48304086ababb63099c099</t>
  </si>
  <si>
    <t>d444ebecfd69ceb63c20edd8731a9ad1</t>
  </si>
  <si>
    <t>d5de0c58da9c664861ec77807faba5db</t>
  </si>
  <si>
    <t>d6e6284f83d4f0f567ceccfc8d0b90f4</t>
  </si>
  <si>
    <t>d70f4dc04097001546afe55b869293d8</t>
  </si>
  <si>
    <t>e8787905dc5aed0192c1cf7dea1a8d3a</t>
  </si>
  <si>
    <t>fc6e3002a9dcb64090086ab084a4c5c3</t>
  </si>
  <si>
    <t>fc7b47d0c89ff514621f5517139b5f23</t>
  </si>
  <si>
    <t>4c48f34c007d5110d7659b2ec7da158e</t>
  </si>
  <si>
    <t>Kingsmanga.net</t>
  </si>
  <si>
    <t>kingzer196@gmail.com</t>
  </si>
  <si>
    <t>eb3a7f12be0ea3bb3b1a8b714e9792cf</t>
  </si>
  <si>
    <t>f2f36a0cb8626672ba786a22597077d6</t>
  </si>
  <si>
    <t>110bf6a6a7207b77e8d362190ac53560</t>
  </si>
  <si>
    <t>InsideOut Media (iExplore.com)</t>
  </si>
  <si>
    <t>tzerr@inside-outmedia.com</t>
  </si>
  <si>
    <t>34f9a62b0d7b63ee2e32e6a1ea3d0e0d</t>
  </si>
  <si>
    <t>37971171cea62bc06d48946d10a740cb</t>
  </si>
  <si>
    <t>63e1fd76b1a71b426d8b1e1c5e19ef83</t>
  </si>
  <si>
    <t>6e6e433002b5c6bcbd4ef59a061d2f29</t>
  </si>
  <si>
    <t>7407d82541fe6c96530225e185909be9</t>
  </si>
  <si>
    <t>8ce6a6602ca19016315efe19e49882c1</t>
  </si>
  <si>
    <t>93554e6552d20ba21ac038721e3f4539</t>
  </si>
  <si>
    <t>9f2fb6fc7b22a1539b6d04afd30a5c8f</t>
  </si>
  <si>
    <t>49c0f712d17267190013347eb5785ec0</t>
  </si>
  <si>
    <t>Mansueto.com (inc.com)</t>
  </si>
  <si>
    <t>ssuthiana@mansueto.com</t>
  </si>
  <si>
    <t>945d528aeff3e9420b61f89c7cbb5fc8</t>
  </si>
  <si>
    <t>60210329d7b6eee25f8d80fb0a6a9c8f</t>
  </si>
  <si>
    <t>Reader's Digest (rd.com)</t>
  </si>
  <si>
    <t>craig.velez@rd.com</t>
  </si>
  <si>
    <t>8250d72a3690196849e81362ac31c7ce</t>
  </si>
  <si>
    <t>958f5f53e041293caab1b60dd1ad427a</t>
  </si>
  <si>
    <t>1b728fc9a066318af7c11daeae285900</t>
  </si>
  <si>
    <t>Boredpanda.com</t>
  </si>
  <si>
    <t>boredpandaads@yahoo.com</t>
  </si>
  <si>
    <t>2f8058a7ce928419ef1374cdb9533ecc</t>
  </si>
  <si>
    <t>305e691371cc6ceb40eb5746c2e56453</t>
  </si>
  <si>
    <t>478d88f24368791fad1082d3a98d1e45</t>
  </si>
  <si>
    <t>5fdbc1bdc4dab42a6a9abd9bdff72840</t>
  </si>
  <si>
    <t>63bfaccc54d209f055eeba8ce6c8e4cf</t>
  </si>
  <si>
    <t>66d63143aceaad74fadbf613bfec5a71</t>
  </si>
  <si>
    <t>7b224b3345140f06ddd1776a4db04b75</t>
  </si>
  <si>
    <t>92155b93dc4e8e58fabd917e1f1bd8f1</t>
  </si>
  <si>
    <t>94a526e4190e62f84b30d5eb96c62962</t>
  </si>
  <si>
    <t>970dce7d608fbb0985e553d2f453293a</t>
  </si>
  <si>
    <t>984e20ec8bf7f254862b6aa7561fd1e6</t>
  </si>
  <si>
    <t>d126bc6052ce62420e1a4a9422851f34</t>
  </si>
  <si>
    <t>db57523cbeb5ebd3efc305789090bdc0</t>
  </si>
  <si>
    <t>f36d161f18f1a3ff39eee1fc5bd5ae71</t>
  </si>
  <si>
    <t>fee48d3c697350aea27c26e31eeb547a</t>
  </si>
  <si>
    <t>05573cc6d7b6e930f182b386e6e0681a</t>
  </si>
  <si>
    <t>Eldeforma.com</t>
  </si>
  <si>
    <t>dan@eldeforma.com</t>
  </si>
  <si>
    <t>73df0c4828ce3b57737eac84b3594893</t>
  </si>
  <si>
    <t>eacf0f7a167581c8afa2505e089894ce</t>
  </si>
  <si>
    <t>0962ff6c02f4b61ac4a2de7b6df5f1fa</t>
  </si>
  <si>
    <t>Ranker.com</t>
  </si>
  <si>
    <t>kevin@ranker.com</t>
  </si>
  <si>
    <t>5617a7fec2d18daa746bf5c9b6370dab</t>
  </si>
  <si>
    <t>a18d62ac8eb128211e9258dcff766f6c</t>
  </si>
  <si>
    <t>e3c924cc766f4e97fc3608c10e299a80</t>
  </si>
  <si>
    <t>f5a0843e004b023e61c32460dada795e</t>
  </si>
  <si>
    <t>7887c01d0b7c04b55b8dacb1b5529663</t>
  </si>
  <si>
    <t>Experienceproject.com</t>
  </si>
  <si>
    <t>kimi@kanjoya.com</t>
  </si>
  <si>
    <t>7c962722889c09045b9a66bc1bf00a0e</t>
  </si>
  <si>
    <t>9a737ff3ea67a3de460e70d3df1d18a2</t>
  </si>
  <si>
    <t>9ab7b58a7f5eff0f50ba8661925747a9</t>
  </si>
  <si>
    <t>bb3197efdd3d8aab966ab1238ca51bbd</t>
  </si>
  <si>
    <t>020254f81c6f7454f7cf5cf909116a6c</t>
  </si>
  <si>
    <t>Goodmenproject.com</t>
  </si>
  <si>
    <t>lisa@goodmenproject.com</t>
  </si>
  <si>
    <t>2513b6b31fa37dd740b587513b999a3a</t>
  </si>
  <si>
    <t>44b15c5515d69faf894fa6a064899022</t>
  </si>
  <si>
    <t>935f088ac60c5dc895d77589a8585ed1</t>
  </si>
  <si>
    <t>1b028d1f71a6027c705ba7ebc1eadecc</t>
  </si>
  <si>
    <t>SolutionsWide (Viewmixed.com)</t>
  </si>
  <si>
    <t>brett.keeler@solutionswide.com</t>
  </si>
  <si>
    <t>56fed935495fa424299d38e45b1bf2af</t>
  </si>
  <si>
    <t>668362eb7ee064341c864d34b185a9e8</t>
  </si>
  <si>
    <t>77f19daaa829ab7b68cf0dc6086c3f87</t>
  </si>
  <si>
    <t>8c4f7251c901cfd10a91be5d5472f75d</t>
  </si>
  <si>
    <t>8fc514b1bf2dd2883471a566c5f12196</t>
  </si>
  <si>
    <t>8fcdbe4aebe2d9487fa5a1ab36fa1ffa</t>
  </si>
  <si>
    <t>9d783cb5bd2968c4c6c59d78da2ee741</t>
  </si>
  <si>
    <t>b07849242022d1e88769b00f6501cbd4</t>
  </si>
  <si>
    <t>bfe916efd6d27dc0a3b23495fca7e11a</t>
  </si>
  <si>
    <t>d5088903b2349928cc1b6f75e73af88a</t>
  </si>
  <si>
    <t>d53b70393a9d9869b335f01a320e66f5</t>
  </si>
  <si>
    <t>d8d224df1a60ac70e2cb156b6d0ed070</t>
  </si>
  <si>
    <t>e1c8bf25c65b5effbe39aca9351f650d</t>
  </si>
  <si>
    <t>e5951207a80c1b3fc60eacf5d5f15279</t>
  </si>
  <si>
    <t>edd4fe6d7432cbae8817e57d542f1830</t>
  </si>
  <si>
    <t>0fe43943b355ee6dc6227886b5e1ac8b</t>
  </si>
  <si>
    <t>dubbedonline.me</t>
  </si>
  <si>
    <t>dubbedonline@gmail.com</t>
  </si>
  <si>
    <t>16373cc7ca0a4ba7fadcc6e321977dcc</t>
  </si>
  <si>
    <t>24301eefbf9fd01f94ec1fc6efc5fa78</t>
  </si>
  <si>
    <t>33c001b4f4024d6f73baa29e5d537978</t>
  </si>
  <si>
    <t>6eec5405d4648775429a246c7c72e8c3</t>
  </si>
  <si>
    <t>7001e7fdd4a3c4d56e2f3dd2a8721a51</t>
  </si>
  <si>
    <t>882e3810b5446f999286d25ca83e1e77</t>
  </si>
  <si>
    <t>a5c8547257bcb09813d8eb0f1fba61f8</t>
  </si>
  <si>
    <t>bfab922d5bad4a05f98662ad749c9f31</t>
  </si>
  <si>
    <t>0088880134f372cba6cf495291bab9be</t>
  </si>
  <si>
    <t>Webspectator (ig.com.br)</t>
  </si>
  <si>
    <t>jmadeira@webspectator.com</t>
  </si>
  <si>
    <t>3bbe872eec26127120640731c2d44894</t>
  </si>
  <si>
    <t>50c856c65c766b385e69ea23917b0432</t>
  </si>
  <si>
    <t>8f1420cca37e2a14f7e850c0283033b2</t>
  </si>
  <si>
    <t>b148cc6f79ec5cd6406cab12fce750ba</t>
  </si>
  <si>
    <t>bc032b8ab919381329f4bf6e8cdc0a52</t>
  </si>
  <si>
    <t>be83755017e3cc1b68e64eafb152f720</t>
  </si>
  <si>
    <t>cf31e4866fecbea349200087bccb912d</t>
  </si>
  <si>
    <t>28da40641b34017cc7773f90704961fc</t>
  </si>
  <si>
    <t>Adpile (Viraltide.com)</t>
  </si>
  <si>
    <t>david@adpile.net</t>
  </si>
  <si>
    <t>936baf241856e3efd2814ce4c2ba95e6</t>
  </si>
  <si>
    <t>9ed0874bf9603bd029b0fa862a2dd793</t>
  </si>
  <si>
    <t>2401359ce455d33cba782a96a92f39a5</t>
  </si>
  <si>
    <t>Thesimsresource.com</t>
  </si>
  <si>
    <t>thomas@generatorhallen.se</t>
  </si>
  <si>
    <t>24524e6e197f3803d44abe0ba6a0b714</t>
  </si>
  <si>
    <t>32c0b4b0d2483149055b57ccca0ad426</t>
  </si>
  <si>
    <t>376d1e04b68aa97a8f289a1c05bee367</t>
  </si>
  <si>
    <t>3ba9811987a1edb0c339a4842fb8eb47</t>
  </si>
  <si>
    <t>4b3ef463cc8af4c1bc6cd659c1326bc0</t>
  </si>
  <si>
    <t>4e2aedbb6ccb7e65b4fc9ab77484383a</t>
  </si>
  <si>
    <t>5c6ef7c9a263c53c77fe03aace36469d</t>
  </si>
  <si>
    <t>5c9ba74b333cf2cde256812beca49fc5</t>
  </si>
  <si>
    <t>5fef70bd70814bb3ff65574cc20f3b59</t>
  </si>
  <si>
    <t>6101a1cbf1e4693974326d86eeb555cb</t>
  </si>
  <si>
    <t>7631832a50907a180eb26b6efa02824f</t>
  </si>
  <si>
    <t>7c8fe2429f3ea4cb0470b19df7f22758</t>
  </si>
  <si>
    <t>83cf23213a5c35853fff2ea56cc1f316</t>
  </si>
  <si>
    <t>a8c3faa9a502dd5f1830025255129798</t>
  </si>
  <si>
    <t>abc2f0f93f738ff17e88f25577ffbe13</t>
  </si>
  <si>
    <t>ae22d84691f4aa4e57ac2e6475b48a58</t>
  </si>
  <si>
    <t>b2dc648a1de1b94c9f85e76556b657c0</t>
  </si>
  <si>
    <t>c017f81c8e5dfb070cbb6548f439ad14</t>
  </si>
  <si>
    <t>c327557a4fc84ab1c7947beb129d3f7c</t>
  </si>
  <si>
    <t>d6986606d2bf314906bfd00f809dd6d0</t>
  </si>
  <si>
    <t>dbdea38a017abc2b6bc5a102d2419892</t>
  </si>
  <si>
    <t>e46567ce4c0fdc72c4ab050b1717792c</t>
  </si>
  <si>
    <t>f3d9593a341bb911b0eaa9cb9e224bc1</t>
  </si>
  <si>
    <t>fa2d050a0e64da91bdbeeaa48c078a2a</t>
  </si>
  <si>
    <t>3231a3e9fc7f3ca702f826a004d0f9e4</t>
  </si>
  <si>
    <t>Rawstory.com</t>
  </si>
  <si>
    <t>rox@rawstory.com</t>
  </si>
  <si>
    <t>e87f55c15ab38fb716c4acf3adfc6403</t>
  </si>
  <si>
    <t>139a5e45cde713108fbd267614a5e809</t>
  </si>
  <si>
    <t>Lazyslack.com</t>
  </si>
  <si>
    <t>mark@lazyslack.com</t>
  </si>
  <si>
    <t>2bda78b784d498aba05a8e57e5889eb3</t>
  </si>
  <si>
    <t>3577e725b9b80d7e7807f71d8c3ce259</t>
  </si>
  <si>
    <t>51ec5aa2468eaad88073a31e187e8e9b</t>
  </si>
  <si>
    <t>7f965235d1b4cfe44e064e4817f97c98</t>
  </si>
  <si>
    <t>d486d6fa07efb72a31552b4bc65164c9</t>
  </si>
  <si>
    <t>dd8737dc55fe596d30a44497d37aaa64</t>
  </si>
  <si>
    <t>f2f9105ffc89b72bf85315383728c4b8</t>
  </si>
  <si>
    <t>f9b633ae04a655f4e75c57f28bcdbe47</t>
  </si>
  <si>
    <t>01b8ebc06d3f0715c97adb727ed754c1</t>
  </si>
  <si>
    <t>Digi Publishing (Australiahop.com)</t>
  </si>
  <si>
    <t>kim@digipublishing.net</t>
  </si>
  <si>
    <t>0c1f42b901fe345b5ab1d86021b17712</t>
  </si>
  <si>
    <t>1e7dbd293e708d8d9cb0b9144ed2844b</t>
  </si>
  <si>
    <t>200523f38bf9c82178ff017d01cfaf03</t>
  </si>
  <si>
    <t>2d0e7f151564f0d9fb2d3852e25be439</t>
  </si>
  <si>
    <t>30cad2b0e25f94b56acf367172476707</t>
  </si>
  <si>
    <t>3a5843532ba05ebc49fb074d07a0c82d</t>
  </si>
  <si>
    <t>423385b9b8d9e4e3f1c337d0a9f7fcff</t>
  </si>
  <si>
    <t>460a44a0351d2f4e18f1d0c5f0d57436</t>
  </si>
  <si>
    <t>54b03ef5d37e19a5101f988387bf7a3b</t>
  </si>
  <si>
    <t>5913656a6e9c40907471940d605a0fca</t>
  </si>
  <si>
    <t>5b80b714fc4012922834fc903fba36db</t>
  </si>
  <si>
    <t>5cd33e92198894e4d3bf14655a7bbf08</t>
  </si>
  <si>
    <t>5dc8ad65b10ae4dc625c3266094e5627</t>
  </si>
  <si>
    <t>6ad74da0a13e2ef326fc4e5e1495cdc2</t>
  </si>
  <si>
    <t>6f56cfe66d92d2030becc521d5403a40</t>
  </si>
  <si>
    <t>70ae223cb3c528982f3aa25f2f7537b9</t>
  </si>
  <si>
    <t>71027552ebedf77b06bf0c31f1e82040</t>
  </si>
  <si>
    <t>7fd2be4ced2520a1baedf452ef634205</t>
  </si>
  <si>
    <t>86ee8b310c943984bb292d7de51d38e5</t>
  </si>
  <si>
    <t>90f6a614e33bc686e99548f9e5c3226b</t>
  </si>
  <si>
    <t>a06fd389b7caa8cfdbeab18b3895eda8</t>
  </si>
  <si>
    <t>ac9e3878feae17b3370e33e6df77a2ed</t>
  </si>
  <si>
    <t>b578b1dcbabb5dab8dcaa912c1bf1854</t>
  </si>
  <si>
    <t>b87bffe9d33c5495dca698720599f92e</t>
  </si>
  <si>
    <t>c6477f76c1b96d0d846d0d899b108ff3</t>
  </si>
  <si>
    <t>d000ccb546b7a50a8d0bdeb69eebf54c</t>
  </si>
  <si>
    <t>df7417fdd386592ebd825311d1cf9c65</t>
  </si>
  <si>
    <t>e1527b170409037e17c546b2ea0c5ef6</t>
  </si>
  <si>
    <t>e333e596e2752cabeeb6ee11dfd760e6</t>
  </si>
  <si>
    <t>eb482393b23aa7cf19ce326f5c419797</t>
  </si>
  <si>
    <t>54678151b6ab9342ac0ba93d26891eb6</t>
  </si>
  <si>
    <t>Opposingviews.com</t>
  </si>
  <si>
    <t>admin@opposingviews.com</t>
  </si>
  <si>
    <t>59d2af2ab571e1cc0244bbc3b54b0511</t>
  </si>
  <si>
    <t>89eb1e2b31c461e01bcb5eb6ced60d5e</t>
  </si>
  <si>
    <t>9c3776cb0be0651ce0f796cc54001368</t>
  </si>
  <si>
    <t>a3151e0aea28ef84f9848efdd16082e3</t>
  </si>
  <si>
    <t>b486a5522f1d958104578dc475f13acb</t>
  </si>
  <si>
    <t>f879141160340bc7e0052bcf34f4ea3f</t>
  </si>
  <si>
    <t>17afb1192de5c233206f4b98fcc6e313</t>
  </si>
  <si>
    <t>Ninemanga.com</t>
  </si>
  <si>
    <t>tenmanga@126.com</t>
  </si>
  <si>
    <t>18735af03ea2b3f93be1f45d179f4b8e</t>
  </si>
  <si>
    <t>279b3143ac8296553b9c5d37652f2a0e</t>
  </si>
  <si>
    <t>3215a585c9724c8093543fa46010b6ea</t>
  </si>
  <si>
    <t>bfab7ba096cefccfac5438a1e83344e5</t>
  </si>
  <si>
    <t>cc42a1e1c603c4d58d4c13ad8031aa4b</t>
  </si>
  <si>
    <t>eb1bd9967aac4d5b288c015fd4729bc9</t>
  </si>
  <si>
    <t>f58cd7bdce5f48cd50eceabcc07fc188</t>
  </si>
  <si>
    <t>043bd61eae9fd879e14498a7e2265c9e</t>
  </si>
  <si>
    <t>The Eighth, LLC</t>
  </si>
  <si>
    <t>ted@theeighth.net</t>
  </si>
  <si>
    <t>0699aaf7f85a5221c594592332a9eb8c</t>
  </si>
  <si>
    <t>0772b6302b5af158e3a5f997828d0d78</t>
  </si>
  <si>
    <t>0791787893047d285d0aeb2bb79bb5a5</t>
  </si>
  <si>
    <t>0ad2783a0affdae7914a4de904f350cc</t>
  </si>
  <si>
    <t>123d535d80e0287811db61956536628f</t>
  </si>
  <si>
    <t>124dc0ba42fffaaf9914b539e506a5d5</t>
  </si>
  <si>
    <t>1578d0ebdeee664fbbb9a9c02aa215ad</t>
  </si>
  <si>
    <t>1ca93cf8269d63587b636157838544cc</t>
  </si>
  <si>
    <t>1dad00ea86292d036f863fcc57a2bdee</t>
  </si>
  <si>
    <t>20b7064d975fada983118d9aedfe14b4</t>
  </si>
  <si>
    <t>21bbd78cfc03ac4cf1707daaefeb6bc6</t>
  </si>
  <si>
    <t>31af06a68f26ab931f84c19bc1bc7539</t>
  </si>
  <si>
    <t>3383c1e5455b0bfc8f7ffb92d7729cc7</t>
  </si>
  <si>
    <t>34180d7ccdd1638833bb42e739a704ec</t>
  </si>
  <si>
    <t>37fa0b266d19df29110340b5fa952578</t>
  </si>
  <si>
    <t>3f8b0259ff93c194784830aafeb2a8ae</t>
  </si>
  <si>
    <t>43e7885404fd1cedf2a0b06e11541a5f</t>
  </si>
  <si>
    <t>460bef7076ad6114666fcc3664a3c9e9</t>
  </si>
  <si>
    <t>47b577b709d7e11b915502dbec612dd0</t>
  </si>
  <si>
    <t>49be119bf0685fc1ae387d33d88e791b</t>
  </si>
  <si>
    <t>4b50c2977e25d9c89460cb79242f4d9c</t>
  </si>
  <si>
    <t>4e0d9fccd4313240086cee5098e91b89</t>
  </si>
  <si>
    <t>505f89ee8cd2e25776c70e1cd7bfd005</t>
  </si>
  <si>
    <t>5137133a5c10c395ee84a9df5091dffc</t>
  </si>
  <si>
    <t>579ba3cd27c645c3eb17442a4d8824b4</t>
  </si>
  <si>
    <t>59f9bc77c6132413a31a2d0713ca5be9</t>
  </si>
  <si>
    <t>60488a0972b2a4986e0cd468c427c5fb</t>
  </si>
  <si>
    <t>669c9600c16b1fbb6ea3b7a3640248d6</t>
  </si>
  <si>
    <t>6c736f1929aa90775521475b60103964</t>
  </si>
  <si>
    <t>763ad3643363b013fb5d753027297f1e</t>
  </si>
  <si>
    <t>76e3e30f351256a95f97122b4e4c3b16</t>
  </si>
  <si>
    <t>7748d7b79725c17208649c6a4e5f29c5</t>
  </si>
  <si>
    <t>7d7fe3987d49feb1b6e471750b7b6848</t>
  </si>
  <si>
    <t>827dfbec33e61e9b60256603ff9e5c91</t>
  </si>
  <si>
    <t>86a6e72e37a27c6edd2e924ead0d61b3</t>
  </si>
  <si>
    <t>8c14fdee590be5654f3c25a8b92d809c</t>
  </si>
  <si>
    <t>8ca518fbeb0483f9f52fea15396e7169</t>
  </si>
  <si>
    <t>99b0d417a5c6ce3b025c3c6fc03aa98e</t>
  </si>
  <si>
    <t>9d2b2445686c4610160c932071a32221</t>
  </si>
  <si>
    <t>a4d95c934f5294dd12b660d91886a3f8</t>
  </si>
  <si>
    <t>a6907ad6a10710b219b275e9f5e0df06</t>
  </si>
  <si>
    <t>a7931a2edda445263c6b713cb40b82fc</t>
  </si>
  <si>
    <t>acd8557cd3e7264838f1babb42031d79</t>
  </si>
  <si>
    <t>b18049fe96ecb32f452d30899a999e2d</t>
  </si>
  <si>
    <t>b6722123bc4d968e941ebc8c8b397288</t>
  </si>
  <si>
    <t>bab9f5c074a42e2134ffb2156418d1b8</t>
  </si>
  <si>
    <t>bb9dfd0b3b92eaac359642b341a50d93</t>
  </si>
  <si>
    <t>bf5e3ec8616ea329597239be5845b3ed</t>
  </si>
  <si>
    <t>c05d4715822806753860d146c9e876df</t>
  </si>
  <si>
    <t>c5c92da7ab4bd069dc1a07551344cd23</t>
  </si>
  <si>
    <t>ca1729e3dfbdcf57ef58cd579c11e6a3</t>
  </si>
  <si>
    <t>ca2bf0eade58c1a0ba6cb837dc38fd3a</t>
  </si>
  <si>
    <t>d865ad79a46c525fe118ecfdfcd5a2d4</t>
  </si>
  <si>
    <t>dabf223ae98dc0450dbebd581df0935f</t>
  </si>
  <si>
    <t>debfc0ff0a43c5c7c80daae9c394f1ff</t>
  </si>
  <si>
    <t>e1fcc7a56c0e91b36c47a3413e4b8ef1</t>
  </si>
  <si>
    <t>e4fb0a73e44ec1c297aab15c1c4d5260</t>
  </si>
  <si>
    <t>e5fe15de4906aec84d717ced26ca206d</t>
  </si>
  <si>
    <t>e71b3eca3c590930c6435363b11e7eac</t>
  </si>
  <si>
    <t>e89bea5b06d87a63d3e8f6a2cd2f8570</t>
  </si>
  <si>
    <t>eacc2206ac3a45d444687063edc599ce</t>
  </si>
  <si>
    <t>eb229f8b6d18f11b3dcd5fa2f6f4dc74</t>
  </si>
  <si>
    <t>efbb029f113b34722b6bd4257b14c25f</t>
  </si>
  <si>
    <t>f87db996568e8b6ebe965b34af6ff862</t>
  </si>
  <si>
    <t>fba47381931192cc4ba7a2e1f8c55785</t>
  </si>
  <si>
    <t>ff45f4343dd01798e3eb104fcf7be999</t>
  </si>
  <si>
    <t>054af277b557b8b9447175758663cf8d</t>
  </si>
  <si>
    <t>Twentytwowords.com</t>
  </si>
  <si>
    <t>gracey@monetizemore.com</t>
  </si>
  <si>
    <t>12cf2c8b9bd92d16305aae5925ff98e0</t>
  </si>
  <si>
    <t>17274c1f9548b5fe2c77eeb06989fd6c</t>
  </si>
  <si>
    <t>3bab92c767de93d74b869875ca09f035</t>
  </si>
  <si>
    <t>4e363f42ee8483da2a22e02272207029</t>
  </si>
  <si>
    <t>4e4e005f50764b207e9b103d18e441b3</t>
  </si>
  <si>
    <t>5c7fc99ecc278d9594d9b0788cb34272</t>
  </si>
  <si>
    <t>6f7898e11b207fa7ae44a525b998bfcd</t>
  </si>
  <si>
    <t>8b4f3f6b4b898853b0063b04cbd7f5ed</t>
  </si>
  <si>
    <t>9480f9d9478cbaaeeb97ac72b0e5268c</t>
  </si>
  <si>
    <t>a55bbd1bd69e8021b0d96b249cd79218</t>
  </si>
  <si>
    <t>dbef1bc40d729faf89af84892d998faf</t>
  </si>
  <si>
    <t>0c46011da571ac8dfcb39884d861ab97</t>
  </si>
  <si>
    <t>Stickyday.com</t>
  </si>
  <si>
    <t>amir.khalil2.70@gmail.com</t>
  </si>
  <si>
    <t>107d11d746503d4273104464d8517d54</t>
  </si>
  <si>
    <t>45af3b9aeaf17879fb4603066532f072</t>
  </si>
  <si>
    <t>5b07e8ca8a944d660b2ff08fd750e8f7</t>
  </si>
  <si>
    <t>5b0bce9525533c0f48a1b957812bd306</t>
  </si>
  <si>
    <t>7d1e6707abf87461550298d894f5275a</t>
  </si>
  <si>
    <t>a22669f464a9e82eb75083e5f798b8ea</t>
  </si>
  <si>
    <t>bf9ccfc50a5f4cae22b0b840b5789056</t>
  </si>
  <si>
    <t>c1fb1a01581e05703aaa1826abbccaa9</t>
  </si>
  <si>
    <t>cde12fd88feb28a180ca9322e44e9249</t>
  </si>
  <si>
    <t>f30f0b586255813ee79faf929e1268f6</t>
  </si>
  <si>
    <t>f5ad83afe63e7e3fe905c04ad57374ab</t>
  </si>
  <si>
    <t>3d1aefccc5afaadc8baf7956fbf83f56</t>
  </si>
  <si>
    <t>Tvtropes.org</t>
  </si>
  <si>
    <t>ryan@tvtropes.org</t>
  </si>
  <si>
    <t>9091bf3d51187f75e0379c8b3f68d13d</t>
  </si>
  <si>
    <t>d5539728f3eb092f2f1618dec0c361f8</t>
  </si>
  <si>
    <t>fc0ab8e07dbc7408d6d661909d797177</t>
  </si>
  <si>
    <t>1208f10e1c3f00870b720bf8800905f8</t>
  </si>
  <si>
    <t>FashionScope.com</t>
  </si>
  <si>
    <t>admin@yestoapps.com</t>
  </si>
  <si>
    <t>59868317272407c0d64cdc5f539f91ef</t>
  </si>
  <si>
    <t>5a577e774773fb38efcc1c0cb8a2b9e4</t>
  </si>
  <si>
    <t>5ba4baef6fd6fe4939fa7947ed3263d6</t>
  </si>
  <si>
    <t>71ef8072df8650a2adce846a96384aa0</t>
  </si>
  <si>
    <t>76fc05461d7559295b7d4b10a0c05339</t>
  </si>
  <si>
    <t>78399623ca0ac4a4811757f99ed5f68e</t>
  </si>
  <si>
    <t>7ac151736f84d7ced74a1a2ed7e6ed86</t>
  </si>
  <si>
    <t>7f83a423dffe20eab2927fdedca74c79</t>
  </si>
  <si>
    <t>81cf6e4ce458cf19cd24eb1f60f9dc8e</t>
  </si>
  <si>
    <t>8b6a9da22992c9f8259c6ced4568c20d</t>
  </si>
  <si>
    <t>d54ee4a7f68815a2a505072458e274f6</t>
  </si>
  <si>
    <t>e4c117efbfccb444abeaa153d27d9e29</t>
  </si>
  <si>
    <t>fdfa412ec96390af450f749cffa68b34</t>
  </si>
  <si>
    <t>fe004658aa6fb4790aef3eaaeec1ec18</t>
  </si>
  <si>
    <t>17a2598858aad505be1512784a66d428</t>
  </si>
  <si>
    <t>Thejmg.com</t>
  </si>
  <si>
    <t>sam@thejmg.com</t>
  </si>
  <si>
    <t>20afdaa668085dec0743838efc430f34</t>
  </si>
  <si>
    <t>6f57e7397963b76a6b0ca61202c24ad3</t>
  </si>
  <si>
    <t>78aea41e17545be4e7d3f699a6e592d1</t>
  </si>
  <si>
    <t>8509579e889b3e2c3dbd8199f80fede9</t>
  </si>
  <si>
    <t>96ade006687454d91cdd8ee4b9cfd8c7</t>
  </si>
  <si>
    <t>9af3ea1835488f7106c2abdf096fc778</t>
  </si>
  <si>
    <t>9e034105c3bcdd7ad6d1d61d0f7f16ce</t>
  </si>
  <si>
    <t>af3a0195c69d84710593c25cf583196f</t>
  </si>
  <si>
    <t>b1985cb8cf33d7eea86fe71873fb737a</t>
  </si>
  <si>
    <t>b2cefc371057d18e6934f5eb5faa65f5</t>
  </si>
  <si>
    <t>bc7d89b466231076fa1d6b1939d1c00f</t>
  </si>
  <si>
    <t>cbce9529623d2d764cad4cad74f16ffe</t>
  </si>
  <si>
    <t>e70e79288ab86d2e8d4d3ecf0c5cc6a2</t>
  </si>
  <si>
    <t>fc2fe6a4ab1186e45ce4caf4003e250c</t>
  </si>
  <si>
    <t>019fbf66dd1e290e0132482b7d9eb91b</t>
  </si>
  <si>
    <t>Patriot Ad Network</t>
  </si>
  <si>
    <t>patriot.ad.network@gmail.com</t>
  </si>
  <si>
    <t>04b513fa0d37a897844b12300204b490</t>
  </si>
  <si>
    <t>07b9cc7c936609e2435a62230713d6ff</t>
  </si>
  <si>
    <t>097d1e691e506235fa2a2a36c3fa4efc</t>
  </si>
  <si>
    <t>131b2e2073944f17445806d584f9afe5</t>
  </si>
  <si>
    <t>19289d3c1306d7264c0d13de7fdbe421</t>
  </si>
  <si>
    <t>1b112e1599955390808fc2c813c71d5e</t>
  </si>
  <si>
    <t>1db6d5ab218aaee80fc93585e2352458</t>
  </si>
  <si>
    <t>21229f40b97c97e86cea2db7f1be43be</t>
  </si>
  <si>
    <t>223261cb32ded39af4fc4dbeada58ebc</t>
  </si>
  <si>
    <t>27f6541e88166f9660537e70e5cbe710</t>
  </si>
  <si>
    <t>2a0f789d12a0e9568899d4b750d86e61</t>
  </si>
  <si>
    <t>348f95b61eb88376b52973b13e1a06bf</t>
  </si>
  <si>
    <t>350117ad2655699a616cfe0637b3f92a</t>
  </si>
  <si>
    <t>3e1b1a3833e6ce26c80471edad2e39b1</t>
  </si>
  <si>
    <t>40a62345a7bb6b3abb049d2f9ac45f68</t>
  </si>
  <si>
    <t>41cc23bc4c4f834a9aab34a47970a8cb</t>
  </si>
  <si>
    <t>4d062876dcb5a62b994385aa3d2ab53c</t>
  </si>
  <si>
    <t>509d7314d6389a784c17b71f184087b2</t>
  </si>
  <si>
    <t>513ff2326faf967eb4e02371b3358b17</t>
  </si>
  <si>
    <t>52edd7a20d3c27d104497579aba5a6b2</t>
  </si>
  <si>
    <t>57a285f8c480a3106e557d4722af88d1</t>
  </si>
  <si>
    <t>5eff6c3926cee89a6dc6c5ed7cd64817</t>
  </si>
  <si>
    <t>6634f64ce8cc7a5e3f78173501a4fcc1</t>
  </si>
  <si>
    <t>6976c394b89f4943d1580b57e32986db</t>
  </si>
  <si>
    <t>6c8a74621468ac8600e2d7c9bf7b691b</t>
  </si>
  <si>
    <t>7e4d7837d3d37093d78c27efe5d018d9</t>
  </si>
  <si>
    <t>88a49dc5df5b60afcfd44e1978611310</t>
  </si>
  <si>
    <t>8f7fe8f295b5a34e6a9faf051034990a</t>
  </si>
  <si>
    <t>9694a60914908b18ee61c4285d76aada</t>
  </si>
  <si>
    <t>9fd8119b13b6ea209abd1e78bb251010</t>
  </si>
  <si>
    <t>a023a519ab0c932d78aa1b0926303c4e</t>
  </si>
  <si>
    <t>a5d8d0eece865b51d376620244e6adc4</t>
  </si>
  <si>
    <t>ac7a1dc2faad17669026bb471329b7e6</t>
  </si>
  <si>
    <t>b15f8e939e3387a204eee6ee9c01b21f</t>
  </si>
  <si>
    <t>b46bb20bc6f2640babaf8cded8fb51fb</t>
  </si>
  <si>
    <t>b67688ee39034e78edff9c9570fbe96e</t>
  </si>
  <si>
    <t>b697da5ab4a10ed8ed5d61fd52c4d9af</t>
  </si>
  <si>
    <t>bc813b2e7516690d5bddca2ae038aefd</t>
  </si>
  <si>
    <t>c219fefec6cd960428a66b7323d3fd37</t>
  </si>
  <si>
    <t>c25f0b476a2aceea923b28c147c31d12</t>
  </si>
  <si>
    <t>c25f9e3503f8788388c800fe8420a62b</t>
  </si>
  <si>
    <t>c4af4a8659a619ffbd2f1ed82cd844f6</t>
  </si>
  <si>
    <t>cc296af8383d54a90e117fd01d357b45</t>
  </si>
  <si>
    <t>cf8119a6be8eebef437655f3fd3673dc</t>
  </si>
  <si>
    <t>cf9d46e763b7280fc3408c0061f875f6</t>
  </si>
  <si>
    <t>db59356f6c13e8f2b0b4567ae967400e</t>
  </si>
  <si>
    <t>dbe93ce0bd8dc7c5049dc848bca9a78e</t>
  </si>
  <si>
    <t>f4b08e4761ada7a8181efbb6e215bf85</t>
  </si>
  <si>
    <t>175ed63cd99a8a358cf84e2d8d90c871</t>
  </si>
  <si>
    <t>Grumft (Otvfoco.com.br)</t>
  </si>
  <si>
    <t>bruno.bocchi@grumft.com</t>
  </si>
  <si>
    <t>495a02c2fc80bd34ba0f2758dbfb22f9</t>
  </si>
  <si>
    <t>63ae47a065bc6ffed9450cd962357c38</t>
  </si>
  <si>
    <t>baa5cc0bb8aa5df73318f51dc42c01dc</t>
  </si>
  <si>
    <t>f8d268c01bb8a0aeac4fd65113bd5d86</t>
  </si>
  <si>
    <t>f9b08e4c9f3326947c0a445b540ac3d5</t>
  </si>
  <si>
    <t>0e220d46d6d32388c68e70417327b012</t>
  </si>
  <si>
    <t>Singletrackworld.com</t>
  </si>
  <si>
    <t>mark@singletrackworld.com</t>
  </si>
  <si>
    <t>2bad5ef6cada618c1136227317b59fb2</t>
  </si>
  <si>
    <t>3911911970467a838eef91b537837a8d</t>
  </si>
  <si>
    <t>c4d8efaff6fe10152ec3d22e8f8b3bdd</t>
  </si>
  <si>
    <t>277ac1130bbb747fe39d96fe1db78d23</t>
  </si>
  <si>
    <t>WikiMachine (Wikischools.ca)</t>
  </si>
  <si>
    <t>clearvoip@yahoo.com</t>
  </si>
  <si>
    <t>2874c5f379fd53ad68487bdeb39baa78</t>
  </si>
  <si>
    <t>35ae13520d4df97766e7855d6770887b</t>
  </si>
  <si>
    <t>460348f499b08b55f09d23305b2e3e4f</t>
  </si>
  <si>
    <t>5a0a34e436e22e4d900b3efd2de40844</t>
  </si>
  <si>
    <t>66bdc41588d408b61243f8f1da40a83d</t>
  </si>
  <si>
    <t>6805a0137ff9786a46474fbe5d9445a9</t>
  </si>
  <si>
    <t>939cf606cc020bc9637d21d6ab3d01c0</t>
  </si>
  <si>
    <t>a9a4cb7d672e362284ed6eec2a78b505</t>
  </si>
  <si>
    <t>acf0e15caccd460dbdcb63cc8cefdc80</t>
  </si>
  <si>
    <t>b93fb388b2fec202f7f7aef154125f3c</t>
  </si>
  <si>
    <t>bca8c26dc483749f28b043fbf99df59e</t>
  </si>
  <si>
    <t>e37338a7566435a79c301ed7752c20c5</t>
  </si>
  <si>
    <t>ec96caa57c870bd6044b51beb10bb7bd</t>
  </si>
  <si>
    <t>f7f1bdd44d014411ffc7497773dc6f13</t>
  </si>
  <si>
    <t>feab94ad241e0d107f789c42f4b02d80</t>
  </si>
  <si>
    <t>ba0361027b18ee12ff9b3d49d9a92253</t>
  </si>
  <si>
    <t>Tumangaonline.com</t>
  </si>
  <si>
    <t>social@tumangaonline.com</t>
  </si>
  <si>
    <t>02672ce940b9117315bf849afc39e1c2</t>
  </si>
  <si>
    <t>Allsportsmatrix.com</t>
  </si>
  <si>
    <t>Info@infinitebizmedia.com</t>
  </si>
  <si>
    <t>02eea4cdda9f107f94eb31748888728e</t>
  </si>
  <si>
    <t>032e81bc462b6a319cb08baad74b8bae</t>
  </si>
  <si>
    <t>0448a23a9b2f3f8ee00ba62fb03e9491</t>
  </si>
  <si>
    <t>05542aaa4d62b2e1b5f019c0a4b0c109</t>
  </si>
  <si>
    <t>0a25f8478f2ce4bf940095118a0209c0</t>
  </si>
  <si>
    <t>0ab41e125982d969633e3b90425c22a8</t>
  </si>
  <si>
    <t>0abe07c9032ce6e137e5bd4651490316</t>
  </si>
  <si>
    <t>0c91932c99c0bfb6e79d18d8d2ee9f3a</t>
  </si>
  <si>
    <t>0da3d2b2a038dd700b1790398abffbdb</t>
  </si>
  <si>
    <t>10bce34ea17b18593328ef1e2c4e74d5</t>
  </si>
  <si>
    <t>11b12be55321b05ae8452db23bd44afc</t>
  </si>
  <si>
    <t>137ad6551b23f9440b63ae35f070f5c4</t>
  </si>
  <si>
    <t>17137f9a80bf00d9df2f0fcac4a97b4b</t>
  </si>
  <si>
    <t>1bc84f36721b8781eac5e6f055a18e9e</t>
  </si>
  <si>
    <t>1c8d6745b32cd4e917387ddbf77a54c2</t>
  </si>
  <si>
    <t>1e85f0087f10f4c4d656abc8066854f7</t>
  </si>
  <si>
    <t>237b105408751eff2b050341c430c7c3</t>
  </si>
  <si>
    <t>255a0ef3b715dce6c4bb6704eeb0bb9b</t>
  </si>
  <si>
    <t>25ad513235dc0b551632d170cfdc44a1</t>
  </si>
  <si>
    <t>2667dc4cb1ed2c4f5c616e5b345317cb</t>
  </si>
  <si>
    <t>27db469d2857714fddb0ab7c3191832c</t>
  </si>
  <si>
    <t>2809306d983d2751148bbeb9ee4cb29d</t>
  </si>
  <si>
    <t>2991c29bb3a6a44780cffc0a3da8ee17</t>
  </si>
  <si>
    <t>29a9c2d6312c24500ab630becaddcebc</t>
  </si>
  <si>
    <t>2b3fc555603fc22f1254c4499aeccc4b</t>
  </si>
  <si>
    <t>2d2807b5dc1fe63e4c480af5ae33579a</t>
  </si>
  <si>
    <t>2de4a9d1e2a1a3489756b51918f8aae2</t>
  </si>
  <si>
    <t>2fe13581fdede2387de824015bc6154f</t>
  </si>
  <si>
    <t>305cc3a79b74c47a4d1c3f704c520325</t>
  </si>
  <si>
    <t>3382f38e2e2d92205cc92a0f9c7e17e4</t>
  </si>
  <si>
    <t>354bfa579d86cf486cabb3742e50ed02</t>
  </si>
  <si>
    <t>3603cc40259ab0d99901be2534d4056e</t>
  </si>
  <si>
    <t>37e64e0d99d850479a7f8830a1e2ebec</t>
  </si>
  <si>
    <t>38a5e8c80952a99283674e154ad633af</t>
  </si>
  <si>
    <t>39353dbb9def9d54eac2eae8cb2d4038</t>
  </si>
  <si>
    <t>39cd073f35960ef9aa86493dd2b19f90</t>
  </si>
  <si>
    <t>3c46dac07b40e8538401fc4641957142</t>
  </si>
  <si>
    <t>3d5172ed716c16564b40ce456e8895a7</t>
  </si>
  <si>
    <t>3d79af8b5c657171a4241685daf6c2e7</t>
  </si>
  <si>
    <t>40802683871bc09069c19d23d7bfffd5</t>
  </si>
  <si>
    <t>40c5487acb6560c16f209235a23c881b</t>
  </si>
  <si>
    <t>423c177f9ec555ba490f78d8c0e12667</t>
  </si>
  <si>
    <t>45b9995898908a80fd0ae135aa7361e5</t>
  </si>
  <si>
    <t>467539da3887e55245261eaea385c8df</t>
  </si>
  <si>
    <t>479640a2717c3ada8ee3e17833f3ef8e</t>
  </si>
  <si>
    <t>47bc38260576f30d2dd45607288a3aaf</t>
  </si>
  <si>
    <t>4932996a59e50d3cba0bb6ccd6ba7834</t>
  </si>
  <si>
    <t>4a1552fbc5816c8cdb6d6d72f7fde5ac</t>
  </si>
  <si>
    <t>4a51ac0289d00b02eae65f48d8a0acfa</t>
  </si>
  <si>
    <t>4b06a4c1a73fc229eabee6ae45533746</t>
  </si>
  <si>
    <t>52fdfb63c513cd2066921642ba2b8211</t>
  </si>
  <si>
    <t>53bc6b5cdbb95c2a969d4efa71664bf2</t>
  </si>
  <si>
    <t>5424a3829bf4bc39dcd2ae312fbf7ede</t>
  </si>
  <si>
    <t>561306c3d3f135a13ef593ddbfe57831</t>
  </si>
  <si>
    <t>56591225fa13c02614b778a15fcc35f9</t>
  </si>
  <si>
    <t>57ae3b5bbeaccf78d46eb99f2a603752</t>
  </si>
  <si>
    <t>592940f1b0b7e4d60b3f5816dd0d88ab</t>
  </si>
  <si>
    <t>5cb58560fb1df5a74c659fd25b772f11</t>
  </si>
  <si>
    <t>5d536e2ad9b6554d91f05e64c72ce4d1</t>
  </si>
  <si>
    <t>5eeee6fb6618b75c826bf3669de1367f</t>
  </si>
  <si>
    <t>5f50d53f1ef1f8881ba93779805797f4</t>
  </si>
  <si>
    <t>60760e64d65b895b201a750aae47d8b5</t>
  </si>
  <si>
    <t>60b0db8f15f2a1523388d71346cfa2b8</t>
  </si>
  <si>
    <t>615d2b0b4e6c69572e1180ac5fb991be</t>
  </si>
  <si>
    <t>623107d67b5d60146d1b14712a51c5ab</t>
  </si>
  <si>
    <t>6396ac7df6e2669e39f1d2294fff71b3</t>
  </si>
  <si>
    <t>63f0193a8f72270c23be4422cc84929d</t>
  </si>
  <si>
    <t>66623d43c11de7e0880c4a927e061524</t>
  </si>
  <si>
    <t>684479cec516a1557da797e80bab4d96</t>
  </si>
  <si>
    <t>68dfd49c0f7c514a54aa1b1ae4059633</t>
  </si>
  <si>
    <t>6b6d7d6ef434937aec06a4bbb23feb9f</t>
  </si>
  <si>
    <t>6d5c899e567f08f434d694d576ff905e</t>
  </si>
  <si>
    <t>74fb5872dac91b46222a50176bb9e415</t>
  </si>
  <si>
    <t>7646c31facc177911d55651240f41c22</t>
  </si>
  <si>
    <t>7659ad31fd153f7e1090a7d698498746</t>
  </si>
  <si>
    <t>78b3191cdfb839309fb978a9a5917bc4</t>
  </si>
  <si>
    <t>7ce8ad6f09f2c602da27005d456b1a9f</t>
  </si>
  <si>
    <t>801e8c376cd79615b8792d2adf326349</t>
  </si>
  <si>
    <t>823918d4a13bc50bcd76846d17761c7b</t>
  </si>
  <si>
    <t>82bdc2d29c660ce4ce2242dd5e1d475a</t>
  </si>
  <si>
    <t>830c6c352f3b0c527f51624f8e1b1586</t>
  </si>
  <si>
    <t>84d1dbf5441365b984a89f05fcb6cba1</t>
  </si>
  <si>
    <t>8752f3dd922f4ff6ed883335c5c083dd</t>
  </si>
  <si>
    <t>883d204a2d1f4d82b7a99f87cc920ca0</t>
  </si>
  <si>
    <t>889886d8bdba5826dbc0c99372944a0e</t>
  </si>
  <si>
    <t>89ad5b280e7a37fc2a0329505ca3d107</t>
  </si>
  <si>
    <t>8bd2d5a95d3bea7eb0ccdeaeabbf2bf8</t>
  </si>
  <si>
    <t>8dd60ca34a83b9c51f97a07aab95f6d5</t>
  </si>
  <si>
    <t>91cb86edb209c133acdcb319e18f53e6</t>
  </si>
  <si>
    <t>9257c1e51637074e64cf71aa5803499e</t>
  </si>
  <si>
    <t>926c40f8284d1ca035d74444d3e8e885</t>
  </si>
  <si>
    <t>931ce10542af3ca2d3660a36878bc070</t>
  </si>
  <si>
    <t>9356ff46276eaec3f1a0af8323619954</t>
  </si>
  <si>
    <t>946f6f4d6135c572f0dbae5678cf66cd</t>
  </si>
  <si>
    <t>95196ef4e8464aae0bf15efc32706450</t>
  </si>
  <si>
    <t>960a027ec8be542b636671e64ba9e8ac</t>
  </si>
  <si>
    <t>96ac6f149faf30efb392b0d0a7279fdb</t>
  </si>
  <si>
    <t>97a283ffb44d0f9c3af091c57ef0611a</t>
  </si>
  <si>
    <t>9d91d2ffcd49413e44f708537997f020</t>
  </si>
  <si>
    <t>9e903c2102ac6301ac477fbe93840952</t>
  </si>
  <si>
    <t>9f9dfac6a3d765d8e09191f0ff1d26b0</t>
  </si>
  <si>
    <t>9fd021fc85b4383eb2e7b6ff58503b9a</t>
  </si>
  <si>
    <t>a1282fc7c3d23596eb34f1b76b1d570d</t>
  </si>
  <si>
    <t>a36dc315055720e31099022c9bb4e761</t>
  </si>
  <si>
    <t>a4da463f5bfa8d408664dd7225136d56</t>
  </si>
  <si>
    <t>a8aa632966c8169cae272bfdd6d50c7d</t>
  </si>
  <si>
    <t>aa5d6dd6a0ed1801c3ca99787852742e</t>
  </si>
  <si>
    <t>ac1ea8ff42b2e6aba0cec227da5c0acc</t>
  </si>
  <si>
    <t>b107dd5eff6ab709c5d1909ee6f43d52</t>
  </si>
  <si>
    <t>b19125535dc6f64ca4e9502f7c378b89</t>
  </si>
  <si>
    <t>b25f2ba0db37cd134e33fcd664e3f4c2</t>
  </si>
  <si>
    <t>b444f40639b14c0d93936d0388cd01e0</t>
  </si>
  <si>
    <t>b6a66fe502504ef91992547097ccdfc7</t>
  </si>
  <si>
    <t>b897fcd3ecf708b263b3d9b2dcc8e739</t>
  </si>
  <si>
    <t>b8cd554eac848ac5da2235cfd7966d1d</t>
  </si>
  <si>
    <t>b9d0178bdd81da986a271240e8eb768a</t>
  </si>
  <si>
    <t>bad0f102545221332ad9811f48c5ebc1</t>
  </si>
  <si>
    <t>bb58181086ba5b2ea76cbe6ddf9396b3</t>
  </si>
  <si>
    <t>bebca9e1115bb34509c53d76c971ad85</t>
  </si>
  <si>
    <t>c10e5ba39c60b662eab64ee532367d63</t>
  </si>
  <si>
    <t>c127ff10dd1e8f81a351c00db1562c1d</t>
  </si>
  <si>
    <t>c2109df584ce38a552b7ea4c9275b820</t>
  </si>
  <si>
    <t>c67e1d6368cd736dfeb02fe11cbd1cec</t>
  </si>
  <si>
    <t>c8a7a5f4193764fe1464d17d8a8e8923</t>
  </si>
  <si>
    <t>c9f9130b5351e69b6c5d003c65217e30</t>
  </si>
  <si>
    <t>cb7b46efe887bdac2a6c784aca3d8c4f</t>
  </si>
  <si>
    <t>cdacf22978c5b1fd2cefcd142b91fc32</t>
  </si>
  <si>
    <t>cdf2035ab8bc87ff10b3a0e72426df43</t>
  </si>
  <si>
    <t>ce4c7cda888c5f429744be3b9f389ff9</t>
  </si>
  <si>
    <t>d0c19bdd55b70fb2ceea4b90c8e390dc</t>
  </si>
  <si>
    <t>d2b54b2ea1c535fabe255f84893c9e23</t>
  </si>
  <si>
    <t>d3a78546a2c0cd1470ee353f11a38168</t>
  </si>
  <si>
    <t>d57725bcb441d688dc3f096cdc7abb9e</t>
  </si>
  <si>
    <t>d66adf4a31ff5b294e32f499997898ab</t>
  </si>
  <si>
    <t>d80f34c644aacdf91e77b14858788f63</t>
  </si>
  <si>
    <t>d9eb66528b4b39cd9455137a08ad5daf</t>
  </si>
  <si>
    <t>db463eb9332687bd0ecebae78c53f76a</t>
  </si>
  <si>
    <t>e068fb9ceb4688a0b5748ce9ee6cd918</t>
  </si>
  <si>
    <t>e095814187f0ff9fff67fcde86b6e493</t>
  </si>
  <si>
    <t>e75b8ac5b45d7ccf067698752ed8cda2</t>
  </si>
  <si>
    <t>e8d052ec618e2a9e5c247455a82a5cd5</t>
  </si>
  <si>
    <t>e9e0b7c3a509d1814e342e33a50b83ee</t>
  </si>
  <si>
    <t>ea94b43a7871801b1a86d88c17b68044</t>
  </si>
  <si>
    <t>ec17208fff6e71bd6ad61ba21b8b1dc8</t>
  </si>
  <si>
    <t>ed10668fdf23084e4f6acb5f02e68d20</t>
  </si>
  <si>
    <t>ef10ed06b6677aa7141421b1c2e1e15e</t>
  </si>
  <si>
    <t>efb9e5f116e44cfa2e15dcb7df6b218b</t>
  </si>
  <si>
    <t>f18b92b87368767db4e5b23bced935d1</t>
  </si>
  <si>
    <t>f3a629c087093251896ca05ddb671c51</t>
  </si>
  <si>
    <t>f4c035eaca5c4c373e9c5674a61f86f1</t>
  </si>
  <si>
    <t>f530f64d8e811fdafdccb8056a8d3118</t>
  </si>
  <si>
    <t>f910d5523fcfa0310a716a61720e5943</t>
  </si>
  <si>
    <t>f9b104a1913bb95c0dddb148aebee9cb</t>
  </si>
  <si>
    <t>fb8f75b9c83eae8f839ef41835500f2f</t>
  </si>
  <si>
    <t>fd02bff9fbca0b695881603828850a74</t>
  </si>
  <si>
    <t>fd55e607fad364cea9393d2ab0261e04</t>
  </si>
  <si>
    <t>ff3566adaccf23d1b864898dcd523691</t>
  </si>
  <si>
    <t>50e6437fd1b54a361f2b4c4feaf58e86</t>
  </si>
  <si>
    <t>Veganricha.com</t>
  </si>
  <si>
    <t>richahingle@gmail.com</t>
  </si>
  <si>
    <t>6cfcc679f1d2090121a83568c0fbe8fc</t>
  </si>
  <si>
    <t>7f314294c4a0618c58b13bbe16b56335</t>
  </si>
  <si>
    <t>aeacd5152ae432a000d776dc8ddc52c8</t>
  </si>
  <si>
    <t>ec9a9859d23cd355779702dec7ae1146</t>
  </si>
  <si>
    <t>281d82f067f4ea833929072f595d96d6</t>
  </si>
  <si>
    <t>Beforeitsnews.com</t>
  </si>
  <si>
    <t>steve@unseen.is</t>
  </si>
  <si>
    <t>529b45adb160f3ad1b6c17b002f965d1</t>
  </si>
  <si>
    <t>698aefec78fba86061fe3a08781d878e</t>
  </si>
  <si>
    <t>864795b8e2b766eec0d9b568fa6dba9b</t>
  </si>
  <si>
    <t>8afeb65224fc589655cdbba7406e0014</t>
  </si>
  <si>
    <t>91f27e5e07f3b8c0f824bb476cac2169</t>
  </si>
  <si>
    <t>0244a04e619536dcc8906a641ce54cb2</t>
  </si>
  <si>
    <t>Rediff.com AU UK CA</t>
  </si>
  <si>
    <t>hetalrj@rediffmail.com</t>
  </si>
  <si>
    <t>056e32f3759d818b8beaf5f1c965655e</t>
  </si>
  <si>
    <t>0c776e6e334d4fb0602265df039bfef1</t>
  </si>
  <si>
    <t>0da1820ad3844315863cfd82cf9f0c79</t>
  </si>
  <si>
    <t>117cca8c2989ad031fc1b71f7458c2e1</t>
  </si>
  <si>
    <t>1aa8a2148e226d0380a05e09254cacc1</t>
  </si>
  <si>
    <t>234d222f23d65b408d5299bf2025298e</t>
  </si>
  <si>
    <t>2a10efea6b3d3784fdedf971a86c258f</t>
  </si>
  <si>
    <t>2c97e85576759cd92ecb1a841470fe26</t>
  </si>
  <si>
    <t>4510792cd353ac7250543e65aba8ea50</t>
  </si>
  <si>
    <t>467deb96f4e2c1b50b8823cfbbf4c8ae</t>
  </si>
  <si>
    <t>4df490c257ccea83d9dfabbb9a1173c7</t>
  </si>
  <si>
    <t>5e51e9ef75d51e74abd6e9ded790333c</t>
  </si>
  <si>
    <t>8189052f10e1b9314cea8eabec04dde0</t>
  </si>
  <si>
    <t>8d6cf73ea4d0ae5a0c928c3ade8c16bf</t>
  </si>
  <si>
    <t>a666b4cb08832caf175541b40cafe3f6</t>
  </si>
  <si>
    <t>12325ec267f871d864093cf69c1e9dbe</t>
  </si>
  <si>
    <t>Crowdgather.com</t>
  </si>
  <si>
    <t>aaron.beck@crowdgather.com</t>
  </si>
  <si>
    <t>1af63b50c96f4f6897d6e294c9b2d559</t>
  </si>
  <si>
    <t>4260cbc4fee64c5c65b755c71a358cea</t>
  </si>
  <si>
    <t>584b2faacfb286265900241d57a3cc22</t>
  </si>
  <si>
    <t>e7f30fca27b33ea5dad535e08434ceab</t>
  </si>
  <si>
    <t>f678b95f2879a6f8b92f41a31bb9c6fb</t>
  </si>
  <si>
    <t>ff8845a9840e414404f887c16594dccf</t>
  </si>
  <si>
    <t>801327c7a47c073f896a254dddd7c65e</t>
  </si>
  <si>
    <t>Suamusica.com.br</t>
  </si>
  <si>
    <t>roni@ambidigital.com.br</t>
  </si>
  <si>
    <t>9d058dc93ce7bf3d7b76d86fbfa169aa</t>
  </si>
  <si>
    <t>fb6e15dfb20054828c3af0b8f8a331f3</t>
  </si>
  <si>
    <t>129118c7c9cbab11072913be75260075</t>
  </si>
  <si>
    <t>Boxrec.com</t>
  </si>
  <si>
    <t>marina@boxrec.com</t>
  </si>
  <si>
    <t>1a1f766a385a6e57ac144c85bc06f08e</t>
  </si>
  <si>
    <t>30608f54e6164c3174a16a607c7f8a60</t>
  </si>
  <si>
    <t>521b801fd9e26f4e3bccb81872d484bd</t>
  </si>
  <si>
    <t>6a00f0f7bc1ce53771a65249a64c2d5e</t>
  </si>
  <si>
    <t>aaf2776dfafe11d3b3674d7e41a4f15e</t>
  </si>
  <si>
    <t>36e007ab4d78d3dff4df9f2c3036a891</t>
  </si>
  <si>
    <t>Sandraandwoo.com</t>
  </si>
  <si>
    <t>Novil@gmx.de</t>
  </si>
  <si>
    <t>4ff8f9082f88f678e5989fe0ded2e8f2</t>
  </si>
  <si>
    <t>5816dc785652100db295adcc38886d80</t>
  </si>
  <si>
    <t>9a7f3c9b177e3b1a42497ba37c107e57</t>
  </si>
  <si>
    <t>a07b3fcfc64a0721d1637c3ce23fdba5</t>
  </si>
  <si>
    <t>a4bb3c39de21233e753ba24abe7a294f</t>
  </si>
  <si>
    <t>0e4232c2e733cd8cd1968aa50b156449</t>
  </si>
  <si>
    <t>Mangahop.com</t>
  </si>
  <si>
    <t>duforex@gmail.com</t>
  </si>
  <si>
    <t>283f121984be0b219f5d28762f6a9235</t>
  </si>
  <si>
    <t>743e28d4461bdbe163d13a7340f7a979</t>
  </si>
  <si>
    <t>9e84ee37de7756b38ffb28bf4519fcfa</t>
  </si>
  <si>
    <t>bef369d307661a9627836db9e060e98c</t>
  </si>
  <si>
    <t>fd4408e15dcf6b9d20f58b727357690c</t>
  </si>
  <si>
    <t>19a5f78a78d7cb146753d7320f039d9b</t>
  </si>
  <si>
    <t>Vinted</t>
  </si>
  <si>
    <t>lukas@vinted.com</t>
  </si>
  <si>
    <t>1f714ce3f62abc55f1bcd67f3622f74d</t>
  </si>
  <si>
    <t>21936fb5ae2777207e5a94469ecbc456</t>
  </si>
  <si>
    <t>28cb673c803af8d51346dfaadebf9c9d</t>
  </si>
  <si>
    <t>2fcbfb05f6ccfd6df38940012d979aad</t>
  </si>
  <si>
    <t>4141cd967b5768b3d4bcce4c6893d2d8</t>
  </si>
  <si>
    <t>4376f173bfacc472771470055bae0c66</t>
  </si>
  <si>
    <t>449906e35b5dede09d6c0ac2a4a6337f</t>
  </si>
  <si>
    <t>4f1595c1e3454e7d354b2d2809592558</t>
  </si>
  <si>
    <t>51898ba212fc931a0ee3627e4096ad22</t>
  </si>
  <si>
    <t>587576a43875a52b40e7446314635af5</t>
  </si>
  <si>
    <t>6002076d74e9c9ca76913432ef461406</t>
  </si>
  <si>
    <t>6fdbcaff3371d2861a43d73d01245f36</t>
  </si>
  <si>
    <t>7d390a813e1920e5bf72b5af00e232d4</t>
  </si>
  <si>
    <t>7f871da92f673e5f579eda52dffe3b7b</t>
  </si>
  <si>
    <t>813f1a11a7699f896dccdba18470259d</t>
  </si>
  <si>
    <t>8331c883d8d59e68c9c699b6f10a9028</t>
  </si>
  <si>
    <t>8af214e0ad26f209e13caad35870e048</t>
  </si>
  <si>
    <t>a2fdc93d7d927ebafd0a1567cb6314f6</t>
  </si>
  <si>
    <t>aaed1bf3ba0823e8c4270d3f5d6243ab</t>
  </si>
  <si>
    <t>b01724a63f081a9aed70c24242d0addc</t>
  </si>
  <si>
    <t>b3f78eb78cc8aa4cbc99b46d8bed40b3</t>
  </si>
  <si>
    <t>c085d98e8a46ce9f05704e803be1f765</t>
  </si>
  <si>
    <t>e61e2f79a33e36c481171872ecac659e</t>
  </si>
  <si>
    <t>e869dd004539c727d814595a5655b6a7</t>
  </si>
  <si>
    <t>ec072e3fd65705c7da17cdff541d100a</t>
  </si>
  <si>
    <t>ec8a315e1f7c87520fb2a34eafa9321c</t>
  </si>
  <si>
    <t>ee27204d9e7790a828ca34deb744a71f</t>
  </si>
  <si>
    <t>fa691bdb896198de4dfe0717faeaf750</t>
  </si>
  <si>
    <t>13af616df570ecc265a5209f22b099da</t>
  </si>
  <si>
    <t>Gatestoneinstitute.org</t>
  </si>
  <si>
    <t>grayson@levy.org.il</t>
  </si>
  <si>
    <t>14e9311f24a65c121c5b760e57e54222</t>
  </si>
  <si>
    <t>322e3ab1783321b69b5d14090e9216c8</t>
  </si>
  <si>
    <t>33da50390ad19dc3b3880547e7e84ae6</t>
  </si>
  <si>
    <t>3aacfc384d7dc464763d343350876d8d</t>
  </si>
  <si>
    <t>4da9e028ea2f61c29ee6bf53f4ac28ac</t>
  </si>
  <si>
    <t>596b0e80b31061266141e3f57963c707</t>
  </si>
  <si>
    <t>6a5db4e5a7af81b452a147a8500ee511</t>
  </si>
  <si>
    <t>76ef858ef409fa5e22431f2401b7c7cd</t>
  </si>
  <si>
    <t>b37a5ba472c3483714ade44a73023d92</t>
  </si>
  <si>
    <t>0026ddad55f7a580256f25c4b17bb1fa</t>
  </si>
  <si>
    <t>Eatthis.today</t>
  </si>
  <si>
    <t>hello@eatthis.today</t>
  </si>
  <si>
    <t>10b80167cf09110e58372a944ee8bb71</t>
  </si>
  <si>
    <t>16fc0ef2f8295f062274f2cb8b282be9</t>
  </si>
  <si>
    <t>1b0e4fc411d600a91da88f1cb44a77c5</t>
  </si>
  <si>
    <t>23a80075a138e633feb3733ca972778a</t>
  </si>
  <si>
    <t>2fad51da04f02c6cd59f405cd64947d3</t>
  </si>
  <si>
    <t>3a8509ec367607c81857e1afe6dc2f34</t>
  </si>
  <si>
    <t>41455a43f2eec1c1d6204ef34465ea34</t>
  </si>
  <si>
    <t>8acb0c4b67fa96686aede3d7c82f7ab4</t>
  </si>
  <si>
    <t>9609374ec72551ef811a9b95ddfba35d</t>
  </si>
  <si>
    <t>962b19c9de90b8cbca419b98d7b65686</t>
  </si>
  <si>
    <t>9ba136af62f9565b48a41e69453f3a57</t>
  </si>
  <si>
    <t>d5f8bc6cb2947dc7a128f7d9fd0e1015</t>
  </si>
  <si>
    <t>d7be0ad571341e6b50bfe58382101e53</t>
  </si>
  <si>
    <t>d8571feabbf5e714f3ed3a700a8f4630</t>
  </si>
  <si>
    <t>d9691daa67b2017ac7872bf2b8e5ed1f</t>
  </si>
  <si>
    <t>db89e00358b35ef112cdaf630e15907a</t>
  </si>
  <si>
    <t>fa5cf931b09b958895219acfbb576bfc</t>
  </si>
  <si>
    <t>144a4cf21cf998eb3b6e06f6d827289b</t>
  </si>
  <si>
    <t>Freeroms.com</t>
  </si>
  <si>
    <t>freeroms@hotmail.com</t>
  </si>
  <si>
    <t>2848689b756af9464ae906752d488f5e</t>
  </si>
  <si>
    <t>4b1081a3efd3d0538a49cc12574b7a1d</t>
  </si>
  <si>
    <t>8211600132da05acfe996dd7a5e7e8db</t>
  </si>
  <si>
    <t>MapsOfWorld.com</t>
  </si>
  <si>
    <t>karan@infobase.in</t>
  </si>
  <si>
    <t>89d90cd686145f3719898077473dd63b</t>
  </si>
  <si>
    <t>98408d1d0416024e52c56bffb0fb0179</t>
  </si>
  <si>
    <t>9966910109ac159990cd93a60bdb6f00</t>
  </si>
  <si>
    <t>Leaguelineup.com</t>
  </si>
  <si>
    <t>sales@leaguelineup.com</t>
  </si>
  <si>
    <t>a096de5c5142f424fbdfb60fb26c216d</t>
  </si>
  <si>
    <t>d35450f84ca577d642f43b5c524d8b29</t>
  </si>
  <si>
    <t>ea736227d1b3cb92b9f73c6efbe9b772</t>
  </si>
  <si>
    <t>ebef183470d8004f9bd3c4b413f6f757</t>
  </si>
  <si>
    <t>f0c5b63d98cdc79c98f63942c6f89dfd</t>
  </si>
  <si>
    <t>0d6d7192220fe267ba921d49389fe5cf</t>
  </si>
  <si>
    <t>Boredbug.com</t>
  </si>
  <si>
    <t>advertising@boredbug.com</t>
  </si>
  <si>
    <t>0f7800141a329469a0eb9d032ffe85b9</t>
  </si>
  <si>
    <t>3340fbe7f778a36b1a28aeac47b3cd5d</t>
  </si>
  <si>
    <t>Mobilism.org</t>
  </si>
  <si>
    <t>admin@mobilism.org</t>
  </si>
  <si>
    <t>7a627508165ca13190e18d0b38860ca7</t>
  </si>
  <si>
    <t>7cd566b5b57308ac92a2bb484bc1049c</t>
  </si>
  <si>
    <t>815ca0fd9949af04e05d9176b55061c9</t>
  </si>
  <si>
    <t>b9000eb02e15cf982c7de8f581d3d9ab</t>
  </si>
  <si>
    <t>c6455355089b48ec890adb851a434b93</t>
  </si>
  <si>
    <t>76c2a48c16bce3fa59e6febcde422a7c</t>
  </si>
  <si>
    <t>Arcamax.com</t>
  </si>
  <si>
    <t>charles.strauss@arcamax.com</t>
  </si>
  <si>
    <t>7c8bd1ef0b9f89ad432762fb0c85f39c</t>
  </si>
  <si>
    <t>ad917b125d6f33cd7dc21a5a332acce1</t>
  </si>
  <si>
    <t>debbe900c3655347d67836b417da2a27</t>
  </si>
  <si>
    <t>ee22f14e52ca5fbcf3fe61bbca1f16b1</t>
  </si>
  <si>
    <t>42975ffb95f86d743b9d23cf3ed88695</t>
  </si>
  <si>
    <t>Gta5cheats.com</t>
  </si>
  <si>
    <t>mgibbs@gmail.com</t>
  </si>
  <si>
    <t>43fa925c872fd7ead58c9d46dda4fe2b</t>
  </si>
  <si>
    <t>a9855061bf5db20d3d7e710ea5007410</t>
  </si>
  <si>
    <t>38ef4834607767e077e734dfb6d3d3d1</t>
  </si>
  <si>
    <t>Noticiasautomotivas.com.br</t>
  </si>
  <si>
    <t>contato@noticiasautomotivas.com.br</t>
  </si>
  <si>
    <t>612bf0ce5b7a2b3663fd4639a0b92ff9</t>
  </si>
  <si>
    <t>6a801da136fadeb06cc947b750757d07</t>
  </si>
  <si>
    <t>84e729c4e0fa989644d7e53940be6812</t>
  </si>
  <si>
    <t>d276bc69a488113641457ec072486521</t>
  </si>
  <si>
    <t>d292be2b9723dfb3f23e5e0c0337ae5c</t>
  </si>
  <si>
    <t>d6438fb3e807656a53ffa9fed3815e7e</t>
  </si>
  <si>
    <t>e42281d370aa8ec861f1404c38f853ac</t>
  </si>
  <si>
    <t>26685646ee81ec770ec31f4ff7a512b7</t>
  </si>
  <si>
    <t>Mytrendyhome.com</t>
  </si>
  <si>
    <t>s.davis@mytrendyhome.com</t>
  </si>
  <si>
    <t>58f64b0d66f0712cb659fc6af9fe8520</t>
  </si>
  <si>
    <t>d5300af0dc4d39a5714464a249ea4dd6</t>
  </si>
  <si>
    <t>380be482f6d09861101b598bc3fc6bec</t>
  </si>
  <si>
    <t>Sandesh.com</t>
  </si>
  <si>
    <t>krishna.pillai@sandesh.com</t>
  </si>
  <si>
    <t>f8cd870110e70e5e3699c0b1b29a33fb</t>
  </si>
  <si>
    <t>55f311a1e2824c74b11f117cabde2a83</t>
  </si>
  <si>
    <t>Readytogo.net</t>
  </si>
  <si>
    <t>roger2@readytogo.net</t>
  </si>
  <si>
    <t>c99b4490f2ecc38b85e96ff5f709f19e</t>
  </si>
  <si>
    <t>7fcb5d29e97a6cd0561db0ece92e2fe5</t>
  </si>
  <si>
    <t>Starsgo.com (sportpicnic.com)</t>
  </si>
  <si>
    <t>mary@starsgo.com</t>
  </si>
  <si>
    <t>a4dd00a3920ba7dc786c9c5a70881ed7</t>
  </si>
  <si>
    <t>e2083b277b175e5c2d06df569db746c8</t>
  </si>
  <si>
    <t>053d8c8dc9286241db4d03b1211f9001</t>
  </si>
  <si>
    <t>Make Up Success LTD (Maquillage.com)</t>
  </si>
  <si>
    <t>francky@maquillage.com</t>
  </si>
  <si>
    <t>ae21a20abdf42f14ca01fcffda49fa7c</t>
  </si>
  <si>
    <t>e12a48661f940144534a1c7678c36b0a</t>
  </si>
  <si>
    <t>f3981ca06d5b3f2c88e52322b051faa6</t>
  </si>
  <si>
    <t>04a75d4e28421c16c0159e45fe9ca12d</t>
  </si>
  <si>
    <t>Express Network Private Limited (newindianexpress.com)</t>
  </si>
  <si>
    <t>jayshree@newindianexpress.com</t>
  </si>
  <si>
    <t>06cd89b86350566ab05075ffd60061a8</t>
  </si>
  <si>
    <t>128ea1c7cbbc23f214852eaad80e85e7</t>
  </si>
  <si>
    <t>2920b9160a4552f831f3c381c703aad6</t>
  </si>
  <si>
    <t>3345529c5d9fb57bb160147f17dd217e</t>
  </si>
  <si>
    <t>3caabc6823e84f32494122e42e5f5dc0</t>
  </si>
  <si>
    <t>3f304a7b4d0cf989a8629e88839dc4d5</t>
  </si>
  <si>
    <t>53cc5481a86cfca996ab0d4b8cc4893d</t>
  </si>
  <si>
    <t>82287827b173cde35d568809b56ef848</t>
  </si>
  <si>
    <t>b33628bbb7bf211d6b47ae8aaf89cc03</t>
  </si>
  <si>
    <t>cffe260410fe9d87100e1698ee1b6ff6</t>
  </si>
  <si>
    <t>db57890f465ccbdf9b552dbc17a63ae8</t>
  </si>
  <si>
    <t>eefbaba61f92f8efffc9e679a68b563e</t>
  </si>
  <si>
    <t>063abdd8c00b8b5687c341d7d375b7b9</t>
  </si>
  <si>
    <t>Mugshots.com</t>
  </si>
  <si>
    <t>bboughton@360ops.com</t>
  </si>
  <si>
    <t>7b11e4ad96984bb1e233bc798c89f577</t>
  </si>
  <si>
    <t>a6fbde600a241b501aaa06f2a147aa8d</t>
  </si>
  <si>
    <t>b2d12f090eaf245992312f3afec4eacf</t>
  </si>
  <si>
    <t>f1e0565c8986bed75227955f4fbd117f</t>
  </si>
  <si>
    <t>007f3a45ebb73838c1d7628d4b9dbb05</t>
  </si>
  <si>
    <t>Bloggersarena.com</t>
  </si>
  <si>
    <t>dhruvan2510@gmail.com</t>
  </si>
  <si>
    <t>4915b645a4e8cd4d3f907df1b4d8b1e9</t>
  </si>
  <si>
    <t>e38bd8eb7a5d2d1b1075b954194d4b6a</t>
  </si>
  <si>
    <t>ee3c55024b0b75f5420763bfacb46273</t>
  </si>
  <si>
    <t>a62a9b22ec9d2fe2006c9af3ee5521eb</t>
  </si>
  <si>
    <t>Advfn.com</t>
  </si>
  <si>
    <t>matthewc@advfn.com</t>
  </si>
  <si>
    <t>19a28fbc0068b582c8a95086559cdc7e</t>
  </si>
  <si>
    <t>Wuxiaworld.com</t>
  </si>
  <si>
    <t>rwxwuxiaworld@gmail.com</t>
  </si>
  <si>
    <t>10a058711db4dbc41898c137b0c1323b</t>
  </si>
  <si>
    <t>Bocalista.com</t>
  </si>
  <si>
    <t>emmanuel@bocalista.com</t>
  </si>
  <si>
    <t>15fc1757a46e8b1f5658dfdf24edfbcd</t>
  </si>
  <si>
    <t>LastMen LLC (lastmenonearth.com)</t>
  </si>
  <si>
    <t>james1@mrman.com</t>
  </si>
  <si>
    <t>2259dd48c11d762498eedde448501075</t>
  </si>
  <si>
    <t>7bf048f53a7adaf75edeb140d869c34e</t>
  </si>
  <si>
    <t>c6ab47d0ecb978e66ae7c37967dc503d</t>
  </si>
  <si>
    <t>7726b33fce388f7796bbfa899bcd298e</t>
  </si>
  <si>
    <t>Movie-moron.com</t>
  </si>
  <si>
    <t>sheridanpassell@hotmail.com</t>
  </si>
  <si>
    <t>7fe9b5424d2ded13624ad18bd1ae12b7</t>
  </si>
  <si>
    <t>d8e6db2a53cdce80b8ff9f27bf7377c7</t>
  </si>
  <si>
    <t>d9488b09428284d733f412fa3a4af36a</t>
  </si>
  <si>
    <t>0bdacc360ee13c91ecaf6a73466ef683</t>
  </si>
  <si>
    <t>Calkins</t>
  </si>
  <si>
    <t>dfox@calkins.com</t>
  </si>
  <si>
    <t>78820a54d7402a4efa16d4c8165fce5c</t>
  </si>
  <si>
    <t>a7471118201efc0fb22ca2f9f430a4e8</t>
  </si>
  <si>
    <t>b8bbf5c27e5dbf3f989dadd149eb0e8e</t>
  </si>
  <si>
    <t>285e8f6a3ee27e2db06ab437e3761915</t>
  </si>
  <si>
    <t>Promt (online-translator.com)</t>
  </si>
  <si>
    <t>elena.shustina@promt.ru</t>
  </si>
  <si>
    <t>4279233e4cc3a5448ed7ea4efa53b51d</t>
  </si>
  <si>
    <t>5220d2c715b3a2cf938fa3125982cd99</t>
  </si>
  <si>
    <t>624daa2143a10684f21a2c9f42e4a06f</t>
  </si>
  <si>
    <t>79c068d9918bf676c3001a295bc0670d</t>
  </si>
  <si>
    <t>8573ac36ff2bdeaee31e9d25e059b55d</t>
  </si>
  <si>
    <t>9ef4270ba0d3b38499ee70c31871f494</t>
  </si>
  <si>
    <t>a3f667a3ebf4ca1820c74434a09881d5</t>
  </si>
  <si>
    <t>a8e1ccf60440ac3c015fb63584ed4efd</t>
  </si>
  <si>
    <t>bbe3f1621171dbf783f19f843a445dc1</t>
  </si>
  <si>
    <t>21c9b25befd18a753f4ff91a83b98ace</t>
  </si>
  <si>
    <t>Bikepedia.com</t>
  </si>
  <si>
    <t>jeff@bikepedia.com</t>
  </si>
  <si>
    <t>571a8c9f5561ec0d4209bda62a343523</t>
  </si>
  <si>
    <t>a0a6ff8c1bf1f6fc9f4b736b8138547c</t>
  </si>
  <si>
    <t>acde53ebcac315dcd7d4a9def46a7d6d</t>
  </si>
  <si>
    <t>ebe78dba24916251f5b40e24126e7ebe</t>
  </si>
  <si>
    <t>24e17e313fe0ac69643ff1e33d09674e</t>
  </si>
  <si>
    <t>Capricorn (lemonde.fr)</t>
  </si>
  <si>
    <t>toullier@netcapricorn.com</t>
  </si>
  <si>
    <t>33ca75453dc898e4989994f0f9ac77a9</t>
  </si>
  <si>
    <t>a3e20514980c604566e9ffc939843495</t>
  </si>
  <si>
    <t>ad0c9d1175680999b8a1ec9690a9128a</t>
  </si>
  <si>
    <t>b0d55e4a817055227c2c9dcd547f32ca</t>
  </si>
  <si>
    <t>d4889af070f1659719fb382578d8b579</t>
  </si>
  <si>
    <t>24aac4b10f10e42268ea96d15f6f188d</t>
  </si>
  <si>
    <t>Beepjob (Beepjob.co.uk)</t>
  </si>
  <si>
    <t>adevalbray@beepjob.com</t>
  </si>
  <si>
    <t>448aa34f9295078cd1ea2b3d4cb75e8e</t>
  </si>
  <si>
    <t>70dc9f17d3ca0069ea495df20763bba3</t>
  </si>
  <si>
    <t>7d51daa6ba74a25f29fa4a848e267e43</t>
  </si>
  <si>
    <t>868e9f8ee114ce6276f5397674fc68e9</t>
  </si>
  <si>
    <t>ab6cd9aaee0b5f590079833f910d266e</t>
  </si>
  <si>
    <t>e3e75f822ac29f92d48071025ea25e23</t>
  </si>
  <si>
    <t>e92325c89b9bfd5e49b4277a67424caa</t>
  </si>
  <si>
    <t>095ca744043ff76cbb765a0f03e3795e</t>
  </si>
  <si>
    <t>Freakoutnation.com</t>
  </si>
  <si>
    <t>freakoutnation@gmail.com</t>
  </si>
  <si>
    <t>21b393d88b1af1e0ec483288b147b269</t>
  </si>
  <si>
    <t>7432c5e03d542befe7e067c9ac0552c2</t>
  </si>
  <si>
    <t>f85a7170fe278699791f1839cfee0b36</t>
  </si>
  <si>
    <t>05fa45caa11b2b607e835f1bf0a2b4ed</t>
  </si>
  <si>
    <t>Conversationexchange.com</t>
  </si>
  <si>
    <t>admin@conversationexchange.com</t>
  </si>
  <si>
    <t>4c329f1762a7f62194a1f814fa7abd2c</t>
  </si>
  <si>
    <t>c557f118a46e512aaa2e4ca5e5732570</t>
  </si>
  <si>
    <t>2fd67d202701d40fe07d9d4845ec16b6</t>
  </si>
  <si>
    <t>Stockhouse.com</t>
  </si>
  <si>
    <t>ben.ospino@stockhouse.com</t>
  </si>
  <si>
    <t>8a92aba91b88296b8f9f58ec408b187a</t>
  </si>
  <si>
    <t>b4cc9d68b6bc8e454f60cd18706ec528</t>
  </si>
  <si>
    <t>ef52e414080671ac8f47fcde9d385bbf</t>
  </si>
  <si>
    <t>fd4a03c539ebe05e0db07ebad8c7c9d6</t>
  </si>
  <si>
    <t>0cda2ebb6cd31631086d447e959134ee</t>
  </si>
  <si>
    <t>Mydotcomrade.com</t>
  </si>
  <si>
    <t>ryan.fritz83@gmail.com</t>
  </si>
  <si>
    <t>3345439b5785cb56763a458b63a73acd</t>
  </si>
  <si>
    <t>4c26e361f1bffcb8c12def71dc416ff7</t>
  </si>
  <si>
    <t>6b826528c640d0b3908b52cc7fb60a78</t>
  </si>
  <si>
    <t>866b274c829f0986b617ec5fb8505aea</t>
  </si>
  <si>
    <t>96a35d0478188547369097e9a687ccb0</t>
  </si>
  <si>
    <t>96b2dbb9ed0ac19d9f2bc1160397780d</t>
  </si>
  <si>
    <t>d36420368e1f000ff20a37732057d8a5</t>
  </si>
  <si>
    <t>e8c7498702a7712e7d13aa281ea38869</t>
  </si>
  <si>
    <t>f8d4827a8a8b9e06ff4f44095248c39f</t>
  </si>
  <si>
    <t>f8e0747807d86caccec6c503b225d905</t>
  </si>
  <si>
    <t>24ba9f1a8196b9b95b2458a20ae08967</t>
  </si>
  <si>
    <t>Naruspot.net</t>
  </si>
  <si>
    <t>evolvexmb@gmail.com</t>
  </si>
  <si>
    <t>8023b327ae8651467ab6674bd571e8e9</t>
  </si>
  <si>
    <t>ba4f1dc295c315dafe686586a532d3a1</t>
  </si>
  <si>
    <t>fbd94ca9973d19cf915216cd901595e7</t>
  </si>
  <si>
    <t>lowkickmma.com</t>
  </si>
  <si>
    <t>contact@lowkickmma.com</t>
  </si>
  <si>
    <t>230b56dc895dd9789efd0c122fe41e97</t>
  </si>
  <si>
    <t>Cyber-breeze.com</t>
  </si>
  <si>
    <t>linearwhiz@gmail.com</t>
  </si>
  <si>
    <t>2c4127b2fe557e6fecd82aea43e1e725</t>
  </si>
  <si>
    <t>b2748a45787b870e119564f4626fe577</t>
  </si>
  <si>
    <t>eeb96734dcc330c5f3bf50174e5ce3f3</t>
  </si>
  <si>
    <t>eebc0eeba9bf6a48a66ff073a7cec319</t>
  </si>
  <si>
    <t>f730a53f7020fa396acb5d7c4bf8c435</t>
  </si>
  <si>
    <t>3e4cd69f476aea07c7783f3dc6ef2606</t>
  </si>
  <si>
    <t>Nigeriana.org</t>
  </si>
  <si>
    <t>jetheights@yahoo.com</t>
  </si>
  <si>
    <t>5d686c3c7a8f808c08494a2fb1ba1092</t>
  </si>
  <si>
    <t>a755ab1daec8ad42e2c7874c8b1df319</t>
  </si>
  <si>
    <t>d4037c5926426a3048d6d38dc0ed2eba</t>
  </si>
  <si>
    <t>211c28cb727f33308ed96cdfe4370267</t>
  </si>
  <si>
    <t>Imaging-resource.com</t>
  </si>
  <si>
    <t>aetchells@imaging-resource.com</t>
  </si>
  <si>
    <t>631b44bbc849f7c046714df7d2c2051a</t>
  </si>
  <si>
    <t>741e68beadc299a35c89398f2a9fd7f4</t>
  </si>
  <si>
    <t>929f2dbb4ed19ceb4da639dd5430b86b</t>
  </si>
  <si>
    <t>c045b87d84cbc034879bd8ca8bf26f7a</t>
  </si>
  <si>
    <t>c095d86f3a83f9bcc6ee45b0f3a8a1ba</t>
  </si>
  <si>
    <t>0aeba84f44f3c5bf77b239640f6dcd2a</t>
  </si>
  <si>
    <t>Jigsawplanet.com</t>
  </si>
  <si>
    <t>pvalach@tibosoftware.com</t>
  </si>
  <si>
    <t>0cfbe32aba550eebf3d43d02db844d97</t>
  </si>
  <si>
    <t>128a2e66d5c2a382d7ce3af1520b6820</t>
  </si>
  <si>
    <t>4037fb442c69b94b4181c56bfd85936d</t>
  </si>
  <si>
    <t>43638fc90a965afe66dd6bee2091a080</t>
  </si>
  <si>
    <t>52c6850c0b067e15d0a37418c039abc8</t>
  </si>
  <si>
    <t>5587c2811a23bbbe3941d36b33991ec4</t>
  </si>
  <si>
    <t>55c7de4c10dd7c65c8f9e52a15076300</t>
  </si>
  <si>
    <t>6aeb42447d2ed0e582fd7a78d1c5e260</t>
  </si>
  <si>
    <t>6d735f3992cc94caea52f8365f7f0ad3</t>
  </si>
  <si>
    <t>77d8ef38bb6149a3827802db289f4c30</t>
  </si>
  <si>
    <t>809bb211486093226302e63b81b57c09</t>
  </si>
  <si>
    <t>840b2589464226e42e775123f1deb397</t>
  </si>
  <si>
    <t>852e03ba8c31a197ae30a053b104d743</t>
  </si>
  <si>
    <t>91a62e277b453b506f5a05384c30ae99</t>
  </si>
  <si>
    <t>9850a91f8546ebc6878d7167d69e21e8</t>
  </si>
  <si>
    <t>9956a2f137eeb539a28b04418d1a5215</t>
  </si>
  <si>
    <t>cedd5f8d2d5660e0c3159d3d53eeef19</t>
  </si>
  <si>
    <t>d5ab62af46835abc4fbc9191ef4bb527</t>
  </si>
  <si>
    <t>e11546b69de25e734bea36c7a6ee00a6</t>
  </si>
  <si>
    <t>e95eb3e57bdb23e7d3dd7efff3a79b19</t>
  </si>
  <si>
    <t>3611c2db59b410815d7824c792ebeefe</t>
  </si>
  <si>
    <t>Baidu, Inc. (Hao123.com)</t>
  </si>
  <si>
    <t>lilu05@baidu.com</t>
  </si>
  <si>
    <t>bfc45bb0f5296db2e7d5e87adb5eb341</t>
  </si>
  <si>
    <t>fd297969cfb9e73ea85746a899e110d3</t>
  </si>
  <si>
    <t>11f714990532cdae6f027aeb5e1b94e7</t>
  </si>
  <si>
    <t>Ja606.co.uk</t>
  </si>
  <si>
    <t>gordon.moore@cardinal-it.co.uk</t>
  </si>
  <si>
    <t>4259f9648146ab0e46ca2f8fe3fe7653</t>
  </si>
  <si>
    <t>9d0dfe10285db76d03f7e195791ee06a</t>
  </si>
  <si>
    <t>ee6164433ba00774e6515d4a6d85a7c2</t>
  </si>
  <si>
    <t>f4bc116711d2b93963eb482db70a410a</t>
  </si>
  <si>
    <t>f669fdd488a3061440f31389b98c9d1e</t>
  </si>
  <si>
    <t>bbde6565d2c9e2651237738488b60d31</t>
  </si>
  <si>
    <t>Greater Good Inc (12tomatoes.com)</t>
  </si>
  <si>
    <t>alec@greatergood.com</t>
  </si>
  <si>
    <t>97071cd066905204845bf07d9439104f</t>
  </si>
  <si>
    <t>Veritenews.com</t>
  </si>
  <si>
    <t>parihar.ajay86@gmail.com</t>
  </si>
  <si>
    <t>cc392ca26445359e732e9bd8e619d06a</t>
  </si>
  <si>
    <t>b989a04c4711268eba2008503f4452d4</t>
  </si>
  <si>
    <t>Highrated.net</t>
  </si>
  <si>
    <t>muhammedanees53@gmail.com</t>
  </si>
  <si>
    <t>ce8938f67189f93d3d731c7d1d2283ce</t>
  </si>
  <si>
    <t>00e5d72d5f9146af6ef5d137f06e847c</t>
  </si>
  <si>
    <t>Eclypsia.com</t>
  </si>
  <si>
    <t>slagrange@eclypsia.com</t>
  </si>
  <si>
    <t>4fd9bf33c95f0672eb832e05a5778766</t>
  </si>
  <si>
    <t>5087de181e43fb3882300df56ef98ffa</t>
  </si>
  <si>
    <t>baf7cb1eb7b175628c8c12401f8b1889</t>
  </si>
  <si>
    <t>f2edaec1a948a5c29c5788523cb0a7b7</t>
  </si>
  <si>
    <t>f4513611c893fe691521a5ea0c592276</t>
  </si>
  <si>
    <t>4fc186c9837c041b2c44a8398a2cc333</t>
  </si>
  <si>
    <t>Momshandbook.com</t>
  </si>
  <si>
    <t>punhon@hangseng.us</t>
  </si>
  <si>
    <t>5b03460824cf6d26558b167a318ec72b</t>
  </si>
  <si>
    <t>a26c37dbbdc561dec3c971c664504366</t>
  </si>
  <si>
    <t>e0e71885f07529283c808f68c29d133d</t>
  </si>
  <si>
    <t>ed6c2807fff95803ec2108b4ded68a16</t>
  </si>
  <si>
    <t>a5a7ac11218ba0f519187270d9ea74c1</t>
  </si>
  <si>
    <t>Vampirefreaks.com</t>
  </si>
  <si>
    <t>jet@vampirefreaks.com</t>
  </si>
  <si>
    <t>b0913e0a9206acb38634c0b76b89d687</t>
  </si>
  <si>
    <t>deaa34f9921de75a231da7b8cc360b93</t>
  </si>
  <si>
    <t>1811fce78098f7bbe13e26c9f3decaa6</t>
  </si>
  <si>
    <t>Holahola.cc</t>
  </si>
  <si>
    <t>adv@holahola.cc</t>
  </si>
  <si>
    <t>28e56dfcfdca2a2345aafac9c59b41aa</t>
  </si>
  <si>
    <t>47127ef961dcb966ef9e18ce616a147e</t>
  </si>
  <si>
    <t>58ddba9f0b4b6b39cd808f82281b3f2c</t>
  </si>
  <si>
    <t>5bfbdbc37372a2ef7efdc5894442c2b7</t>
  </si>
  <si>
    <t>691891d8a12e2b79121e5f24a889573d</t>
  </si>
  <si>
    <t>6c93704499f7cfc957dc8f09e89d464e</t>
  </si>
  <si>
    <t>7c75918fa7b12f205991b4068dd207e9</t>
  </si>
  <si>
    <t>7ee419ea0a72d731715d379447a68c3d</t>
  </si>
  <si>
    <t>8780a8ab3b015d14cce683785a6e9903</t>
  </si>
  <si>
    <t>c02997dc6899dbaf872e1aa60f33c1f6</t>
  </si>
  <si>
    <t>eb84051cdc39e3bdcab98805d6e6b05b</t>
  </si>
  <si>
    <t>f7c0b30716f659e7d640093c54ef4683</t>
  </si>
  <si>
    <t>01bddaaf1a85dfd323a625e22ef677f3</t>
  </si>
  <si>
    <t>Filthyrichstars.com</t>
  </si>
  <si>
    <t>info@filthyrichstars.com</t>
  </si>
  <si>
    <t>1cf588354abe3d203a06015cb936fff9</t>
  </si>
  <si>
    <t>9fdbd74f5e8846001479b17f6b82243c</t>
  </si>
  <si>
    <t>00696d9457e958f5feedfdbf024e8dd5</t>
  </si>
  <si>
    <t>Gtplanet.net</t>
  </si>
  <si>
    <t>jgreer@gtplanet.net</t>
  </si>
  <si>
    <t>2ac10f5fcf475b9643e7e5e05801fc22</t>
  </si>
  <si>
    <t>c17e874efb36d51f1a4e028bf0774cf2</t>
  </si>
  <si>
    <t>1848b92ea9455165bfc2681bd84a1b42</t>
  </si>
  <si>
    <t>Newsru.com</t>
  </si>
  <si>
    <t>frolov@newsru.com</t>
  </si>
  <si>
    <t>1555cbe9a9464b698b187133033545e4</t>
  </si>
  <si>
    <t>UOL (sensacionalista.uol.com.br)</t>
  </si>
  <si>
    <t>nelito@gmail.com</t>
  </si>
  <si>
    <t>99e85df5f84c0c51fa355d89b08aa8b7</t>
  </si>
  <si>
    <t>d09bef45629083a3c8845079ef615611</t>
  </si>
  <si>
    <t>e365531f5f06285dc246c8e6cdb28e0b</t>
  </si>
  <si>
    <t>f10314a3a369476f9ad57956bb974928</t>
  </si>
  <si>
    <t>00c95e9a0fd82afb0a9f49da9b8bc126</t>
  </si>
  <si>
    <t>Tribunnews.com</t>
  </si>
  <si>
    <t>yulius.saputra@tribunnews.com</t>
  </si>
  <si>
    <t>06ea6cdcca6e258db1af32289190dcab</t>
  </si>
  <si>
    <t>15caba82e10840f47bf3f78f7f0f02b9</t>
  </si>
  <si>
    <t>1d1279f74c5a9400d5469afb51d40386</t>
  </si>
  <si>
    <t>1fbc73e1962e6ec7eb75368a72dfdda3</t>
  </si>
  <si>
    <t>2e2ad7b5674f51815bf67faf556b19ec</t>
  </si>
  <si>
    <t>33a7839b13ed4fdd83b8cd90e83814e3</t>
  </si>
  <si>
    <t>36d5fbe5f18dfadabbac1dcd76918356</t>
  </si>
  <si>
    <t>4383970c95e268968d098898c7197b9c</t>
  </si>
  <si>
    <t>4fbee72e6fb9698ffa61cf288f9e20f6</t>
  </si>
  <si>
    <t>67b6c96dd5c60723d55d2fb6c17363d9</t>
  </si>
  <si>
    <t>694eb8a1042464709eee2cf99dcb9bdd</t>
  </si>
  <si>
    <t>69ceaa6a6220ec546f6cfd3d7473f43c</t>
  </si>
  <si>
    <t>6ca0845f16719200f3a1ce9bbb371095</t>
  </si>
  <si>
    <t>71bf9f0638cbabbc45faa85b62c83e67</t>
  </si>
  <si>
    <t>755960b3bab92766a47fa6db1f03b330</t>
  </si>
  <si>
    <t>777d39b06e3e81ecd72301aa26f7a3a4</t>
  </si>
  <si>
    <t>7f6639db9a91d19c646329d2b05be7e7</t>
  </si>
  <si>
    <t>81ab250ee0a5f8ae5b37e7d7b5f521a2</t>
  </si>
  <si>
    <t>8358c50e260ddb57a8311970cb4b4e64</t>
  </si>
  <si>
    <t>85adb05c773499a92a95be9087e3a1ca</t>
  </si>
  <si>
    <t>8d73b19198ff1e9bbd3b6531b5cdea1b</t>
  </si>
  <si>
    <t>92e6ec715e48075b1e0db36024a10738</t>
  </si>
  <si>
    <t>95becb0d7bd52e7d2c51861f7921ae12</t>
  </si>
  <si>
    <t>a5d5396c9bcb95fe1eedadf34b7beb74</t>
  </si>
  <si>
    <t>aa91564c3fdd9de88a0368bdaf30ca85</t>
  </si>
  <si>
    <t>ae0ab737015545802cd820909aae6832</t>
  </si>
  <si>
    <t>ae6d05284ee9144f41124426ccc03322</t>
  </si>
  <si>
    <t>b07bba183b3a8a88d298d05f89c707e0</t>
  </si>
  <si>
    <t>bb34e320123f1ca1ec5d286c92673988</t>
  </si>
  <si>
    <t>bb98f9737b8c053ed929a12da144f825</t>
  </si>
  <si>
    <t>c216f3fc7815857e3b52d1a712eeee66</t>
  </si>
  <si>
    <t>ce27c898002fb95821dee6b0daef9bba</t>
  </si>
  <si>
    <t>ced80128020ebf4e1990a107515ccda4</t>
  </si>
  <si>
    <t>d3b9935610510fb61c0f5b723a29dc64</t>
  </si>
  <si>
    <t>db5bcc6b975f904aa7d5003b90b2fa74</t>
  </si>
  <si>
    <t>dffc5e60e5fae246aa893be097a6c1e1</t>
  </si>
  <si>
    <t>e795c0d9044a121fc74374f33baf8ae1</t>
  </si>
  <si>
    <t>e8f32f55315c230a58371b2b1661ad12</t>
  </si>
  <si>
    <t>ec3023feee13703f9ca05e9a87c3be37</t>
  </si>
  <si>
    <t>ed47d409335c827094855a15afc409ee</t>
  </si>
  <si>
    <t>ef2066447e269e822e114d7d56920cc7</t>
  </si>
  <si>
    <t>f40fc57b52119d7a218bbaaa7ea01858</t>
  </si>
  <si>
    <t>fbe6a55daed75ee65a6baa9885f9e316</t>
  </si>
  <si>
    <t>fc7c607943865600cfd901ae64dfbacb</t>
  </si>
  <si>
    <t>13743f6c6d92af4bbae2f246b42e50a7</t>
  </si>
  <si>
    <t>Hawtcelebs.com</t>
  </si>
  <si>
    <t>a.arsenovic.sg@gmail.com</t>
  </si>
  <si>
    <t>4e4e9cb906442da070ea573d5b4b6c33</t>
  </si>
  <si>
    <t>7800af4b751cf8ccc1b22d72104fd09a</t>
  </si>
  <si>
    <t>90758c18e15137499cbb557059bc779c</t>
  </si>
  <si>
    <t>9df0f201bbe9bb33297180784b8b276d</t>
  </si>
  <si>
    <t>d7028a1769e7bdab8448db4367ca32cd</t>
  </si>
  <si>
    <t>e10e70a8ba63a6456161a43d4418a5bc</t>
  </si>
  <si>
    <t>7555776cc0ef6923352ca7fd3bde9a30</t>
  </si>
  <si>
    <t>Gamefools.com</t>
  </si>
  <si>
    <t>Marc@gamefools.com</t>
  </si>
  <si>
    <t>b37e96057c990966e2ab08c8fa0a22cd</t>
  </si>
  <si>
    <t>13ea6d30363106e6842f870ec817fe92</t>
  </si>
  <si>
    <t>1001playlist.com</t>
  </si>
  <si>
    <t>vanolinc@gmail.com</t>
  </si>
  <si>
    <t>20a12c9406150fc7dcc475af3ef3db1b</t>
  </si>
  <si>
    <t>4247186fb96511a838552f469124110a</t>
  </si>
  <si>
    <t>42fd6c0d1bc438aba0206879542e3aa0</t>
  </si>
  <si>
    <t>6e8c67ffb92f039e8ed6c287515f4330</t>
  </si>
  <si>
    <t>8a55c983588fdf024a72f5a82a7bf8ca</t>
  </si>
  <si>
    <t>8d799a2a8f4387c663371e08bc445e44</t>
  </si>
  <si>
    <t>971be0e0d214649c069851135decb8b0</t>
  </si>
  <si>
    <t>0a03f81a5a93004ead32e9d03e479e32</t>
  </si>
  <si>
    <t>Bato.to</t>
  </si>
  <si>
    <t>admin@batoto.com</t>
  </si>
  <si>
    <t>308471feef9b1c51f9491b4836d9c607</t>
  </si>
  <si>
    <t>7f7bc71a6ac2f02d627b3c8d7de9e051</t>
  </si>
  <si>
    <t>b010a039f91ada71d6f7288447b7fb2c</t>
  </si>
  <si>
    <t>2832aec92daa2bed42a2495f2fce65fb</t>
  </si>
  <si>
    <t>Eurweb.com</t>
  </si>
  <si>
    <t>raberbailey@eurweb.com</t>
  </si>
  <si>
    <t>432fc20ff08e00a0232856a4ffe98c51</t>
  </si>
  <si>
    <t>56d9a175f542bc75b58cc481c63e2bc8</t>
  </si>
  <si>
    <t>a3b1855ff5833867fc05f128bddf18fe</t>
  </si>
  <si>
    <t>1a952a68a90b97f24d788ecd995ceced</t>
  </si>
  <si>
    <t>Buenastareas.com</t>
  </si>
  <si>
    <t>claudia@studymode.com</t>
  </si>
  <si>
    <t>3a5ea10f8e663a69d3c7909d80a4b8d9</t>
  </si>
  <si>
    <t>a1b479b626cd86e617cf9c6ea45fc85f</t>
  </si>
  <si>
    <t>a62d7416c989ffa354a6eeba2c03acb8</t>
  </si>
  <si>
    <t>07b057bfffb8e81d0e83bef2da3e9ce6</t>
  </si>
  <si>
    <t>Planetinsight.net</t>
  </si>
  <si>
    <t>contact@artcreativeideas.com</t>
  </si>
  <si>
    <t>18ac668d323904cf0133910484c3a4a5</t>
  </si>
  <si>
    <t>23b306635f01c7f0e07cd0b47c07b2a6</t>
  </si>
  <si>
    <t>4dfe9c995bb7dc63210391121cbe6083</t>
  </si>
  <si>
    <t>5f1188d38ca0fc7b4571bfefd9efeeb5</t>
  </si>
  <si>
    <t>66e8a280f23e31fdbc7d754b7262528b</t>
  </si>
  <si>
    <t>6b0a8e8670b9c44deca2b8541ad728f6</t>
  </si>
  <si>
    <t>88de10168707c03053054c4d587f8d3b</t>
  </si>
  <si>
    <t>92dc21108876aa5d55034bb6c7290c55</t>
  </si>
  <si>
    <t>ad8b3eb2a8a92e232939b8d5958b4a52</t>
  </si>
  <si>
    <t>afd39ebaf5b8d0b29b33b657dd96f063</t>
  </si>
  <si>
    <t>ba9fc18fd9c095176e4f2dcab98de387</t>
  </si>
  <si>
    <t>d311db7dc4ef760fc1d5fd2d1f3e1ccc</t>
  </si>
  <si>
    <t>ed9bea275071e0dd1e09fa10b7e42a28</t>
  </si>
  <si>
    <t>2c8c7aed623d923f5eee8cbcd82da642</t>
  </si>
  <si>
    <t>Insistpost.com</t>
  </si>
  <si>
    <t>creativeboyankit@gmail.com</t>
  </si>
  <si>
    <t>2e2ac63060ad0ba2532b246b6917bd8a</t>
  </si>
  <si>
    <t>3dde408ec247edd6fe0609681684a34e</t>
  </si>
  <si>
    <t>474af3ac81f79d7f70b89b1c37c10512</t>
  </si>
  <si>
    <t>63f15cad0b62d43b214b242c17cea4a0</t>
  </si>
  <si>
    <t>64a5ee7680a24082a5b42fd6467fc4df</t>
  </si>
  <si>
    <t>66de4c65074981796554d56b6023bb4c</t>
  </si>
  <si>
    <t>9a13f0dbabb7d2fe1e3911dfbd463c09</t>
  </si>
  <si>
    <t>bdb3d50a5eeaae599eb1181337285561</t>
  </si>
  <si>
    <t>1ab542f982c2083641489d9fca8f4432</t>
  </si>
  <si>
    <t>Androidiani.com</t>
  </si>
  <si>
    <t>info@androidiani.com</t>
  </si>
  <si>
    <t>0937d4f5497976b158d28bad6d58b768</t>
  </si>
  <si>
    <t>ReckonTalk</t>
  </si>
  <si>
    <t>reckontalk@gmail.com</t>
  </si>
  <si>
    <t>2c78bb0ab70b65bbc676f98666d457df</t>
  </si>
  <si>
    <t>2c797eade19876434aba87500647157c</t>
  </si>
  <si>
    <t>44b92156407fb7e02b0a3e80af684457</t>
  </si>
  <si>
    <t>9c6d52ced0507861b03fd3e9f36be059</t>
  </si>
  <si>
    <t>aa470be2dc4fe92d6ac2ca434d98c234</t>
  </si>
  <si>
    <t>c597fbddbebac7fa994069781ed1d4aa</t>
  </si>
  <si>
    <t>d95a84f22dee1eafd86e29c0ed475e2d</t>
  </si>
  <si>
    <t>f0138d537ad37057d9cbfd39c42a695a</t>
  </si>
  <si>
    <t>45a99778c92124413fb5897e70c3b5ea</t>
  </si>
  <si>
    <t>Cypok Media (Paroles.net)</t>
  </si>
  <si>
    <t>martin@cypok-media.com</t>
  </si>
  <si>
    <t>58c68cc40fcc81c33acfaf3fbc28e3a2</t>
  </si>
  <si>
    <t>e078d920dc10e742dbb7d61aafe7fce2</t>
  </si>
  <si>
    <t>fa88fe6bc2662fd2d8dbfc9370a1873b</t>
  </si>
  <si>
    <t>0fb85b7945773034f72694ace20f0220</t>
  </si>
  <si>
    <t>Exposure Dynamics (Healthstatus.com, Inc.)</t>
  </si>
  <si>
    <t>aaron@exposuredynamics.com</t>
  </si>
  <si>
    <t>3db349b048fb668de28bb49916c182e1</t>
  </si>
  <si>
    <t>565f8334ad1b9cb3a509a75d1c0194ce</t>
  </si>
  <si>
    <t>c1905c7719242cd3b412645fff87604e</t>
  </si>
  <si>
    <t>042cbc152ef18c00d2cb5912130d7f57</t>
  </si>
  <si>
    <t>Thehairstyler.com</t>
  </si>
  <si>
    <t>michael@thehairstyler.com</t>
  </si>
  <si>
    <t>312fcab4c4121bc9337865a216283707</t>
  </si>
  <si>
    <t>d06155daa3dadaf8a9a0aefe0447df61</t>
  </si>
  <si>
    <t>31ad4adec1e2a7c08e0e233fcf62daeb</t>
  </si>
  <si>
    <t>Niceoppai.net</t>
  </si>
  <si>
    <t>tuntikorn@designbyarm.com</t>
  </si>
  <si>
    <t>7a291919105ac04ed2a64327b38baf60</t>
  </si>
  <si>
    <t>80f822c5204db18f877f5337fe958261</t>
  </si>
  <si>
    <t>Sgtreport.com</t>
  </si>
  <si>
    <t>sgtreport@gmail.com</t>
  </si>
  <si>
    <t>f67559dbcad597546276384432eaa5f1</t>
  </si>
  <si>
    <t>0470dfdd1a37f96bdd94dcaafdd0659e</t>
  </si>
  <si>
    <t>Coolrom.com</t>
  </si>
  <si>
    <t>webmaster@coolrom.com</t>
  </si>
  <si>
    <t>38f9726b1f9373dfe54d152c5742135a</t>
  </si>
  <si>
    <t>510eca63b03bf6b79ffbff58d35b02b4</t>
  </si>
  <si>
    <t>5857efb8e6af064a5226068960be0da5</t>
  </si>
  <si>
    <t>90e0320c375fd096ceb702503b305833</t>
  </si>
  <si>
    <t>e3fbf42547b3271cb65b6fdf9bd42d42</t>
  </si>
  <si>
    <t>28146a6a0fbcac4b5974c530d5570ac9</t>
  </si>
  <si>
    <t>Colunadoflamengo.com</t>
  </si>
  <si>
    <t>marketing@colunadoflamengo.com</t>
  </si>
  <si>
    <t>2d8af32cd45b4c7598058274cb1fd255</t>
  </si>
  <si>
    <t>778c5c1e5abe4950a1248a5d79663b37</t>
  </si>
  <si>
    <t>fc7ffac79b96ba696fb10988522cc365</t>
  </si>
  <si>
    <t>617bcb9eeb13c8fcb96e545a7a9a5444</t>
  </si>
  <si>
    <t>Timesofmalta.com</t>
  </si>
  <si>
    <t>juraj.polak@timesofmalta.com</t>
  </si>
  <si>
    <t>7e72a9cc006c33ce24dbea718e3b528c</t>
  </si>
  <si>
    <t>8fb2f03abb87439389588763687f088e</t>
  </si>
  <si>
    <t>9cee6623883126c5c16310e854199e09</t>
  </si>
  <si>
    <t>c44244550934998b6ed2b3280fe65efa</t>
  </si>
  <si>
    <t>d3b1d6c2549f89322352fe30975566b1</t>
  </si>
  <si>
    <t>eb3fd26869ed931f0127b47797eeec4c</t>
  </si>
  <si>
    <t>f71032b8f168949f401166f6dd4cd192</t>
  </si>
  <si>
    <t>6ee446dd6018fda0945fd9367d9bf60a</t>
  </si>
  <si>
    <t>Racing-reference.info</t>
  </si>
  <si>
    <t>alan.boodman@verizon.net</t>
  </si>
  <si>
    <t>c9fcf27ed7e8d2c946a92ffff96d436c</t>
  </si>
  <si>
    <t>d9344bcd4dad8b23d754d35381798a02</t>
  </si>
  <si>
    <t>ddb0d37c7143c2e3503f140c481f9011</t>
  </si>
  <si>
    <t>0fc7b3b388dacbd6dfcca61c9b9ad9ab</t>
  </si>
  <si>
    <t>Gotceleb.com</t>
  </si>
  <si>
    <t>elitenet2002@yahoo.com</t>
  </si>
  <si>
    <t>1899e341f6f50e4002ea74bea9860b50</t>
  </si>
  <si>
    <t>1d14acaa61528cbd84aa9e4d1ea00306</t>
  </si>
  <si>
    <t>2cc95cdb51129ab1985844580079fc72</t>
  </si>
  <si>
    <t>375bb371dcae9350b5c9ce6069a7387e</t>
  </si>
  <si>
    <t>4b8c8b71d017227821e7b7ce93940e31</t>
  </si>
  <si>
    <t>4ebd02a993cdb5cf68963fe76bed6001</t>
  </si>
  <si>
    <t>659fda813d1971aea43d75c995c020f1</t>
  </si>
  <si>
    <t>92fb239dadc66e55edd74402cef116b9</t>
  </si>
  <si>
    <t>9d4302b0c3e0e4815cc4f28ad27a6c6e</t>
  </si>
  <si>
    <t>a3eb9798d834b17afa7c12185e5f16bb</t>
  </si>
  <si>
    <t>a70ffb1c9d1c161d9f5f55e171d9a872</t>
  </si>
  <si>
    <t>a90457900d11c14617d8534aa5cf8869</t>
  </si>
  <si>
    <t>bd7e9f890a30a383c6202d02a11c7b2b</t>
  </si>
  <si>
    <t>ef4ac6ffd91591569426c6dc7765a197</t>
  </si>
  <si>
    <t>f19616fd4b7babf215ac9273bc888025</t>
  </si>
  <si>
    <t>656a91bbba3164c8b80dc69ca543e301</t>
  </si>
  <si>
    <t>PrecioLandia.com</t>
  </si>
  <si>
    <t>ignacio@kassis.com.ar</t>
  </si>
  <si>
    <t>98382d5db8745d5ef4bfcb154b344543</t>
  </si>
  <si>
    <t>9ae43f21434c5daa23f40e4cf6158ebe</t>
  </si>
  <si>
    <t>e917c0933ac80b56a834fdd4422f8615</t>
  </si>
  <si>
    <t>05365104f17d604d9d2970083525403b</t>
  </si>
  <si>
    <t>Berez Media, LLC (Onlinechic.com)</t>
  </si>
  <si>
    <t>igor@berezmedia.com</t>
  </si>
  <si>
    <t>15f4774fb8009fb4cf1436e733f57c5a</t>
  </si>
  <si>
    <t>4b084ebd64a7328f790fea0f52be3f54</t>
  </si>
  <si>
    <t>4e91ef476d8b030b6f7e60232e38ecec</t>
  </si>
  <si>
    <t>56c34f199e2d28963774e024877f0213</t>
  </si>
  <si>
    <t>5dc2234d08c95e4094b1b9b366500f78</t>
  </si>
  <si>
    <t>64e2dd4589ad2155cf6c8d642340e9c7</t>
  </si>
  <si>
    <t>7918691d50d4f252b47eea342fea3d0c</t>
  </si>
  <si>
    <t>880faa0693fd3fb145396df2236e1077</t>
  </si>
  <si>
    <t>abad579657fa2e98a81b392dbfcea16e</t>
  </si>
  <si>
    <t>b1689090294c8a3f5720510f4a3db0f2</t>
  </si>
  <si>
    <t>cc1c9a843c72471f3f6ba29535da4d62</t>
  </si>
  <si>
    <t>e605edadbbdebc492683f990b80a8c82</t>
  </si>
  <si>
    <t>e8f83ea48302b051a9faeb31da60d192</t>
  </si>
  <si>
    <t>f4595a52b4e6a14d608dababf3b0896d</t>
  </si>
  <si>
    <t>273137124278aaaf00831f4ca0076c50</t>
  </si>
  <si>
    <t>Warclans.com</t>
  </si>
  <si>
    <t>warclans15@gmail.com</t>
  </si>
  <si>
    <t>370b1ddd57d83be70b5f8f288bb915c8</t>
  </si>
  <si>
    <t>db5ae33e13a557514e99ab68c0ae7347</t>
  </si>
  <si>
    <t>1da642c9b41e250062b491e010a71e56</t>
  </si>
  <si>
    <t>Malayalivartha.com</t>
  </si>
  <si>
    <t>soymon.mathew@gmail.com</t>
  </si>
  <si>
    <t>8c81fb5f79a21ea01032609128cd9bc7</t>
  </si>
  <si>
    <t>bb0a8780e243f4fe9f7a0ee101d9e1f4</t>
  </si>
  <si>
    <t>3834b81c8a5e5618f8e0c509fc9200c6</t>
  </si>
  <si>
    <t>Eliteanimes.com</t>
  </si>
  <si>
    <t>anijuea@gmail.com</t>
  </si>
  <si>
    <t>3f82975346f91ddda000cfa6444a9276</t>
  </si>
  <si>
    <t>d3e770a4240bcfe8c064e1861d170135</t>
  </si>
  <si>
    <t>2a514c9020c15bb301d7d6aa6d4a29aa</t>
  </si>
  <si>
    <t>Solspot.com</t>
  </si>
  <si>
    <t>aron@solspot.com</t>
  </si>
  <si>
    <t>8fcf1cdc1001055734f91e5e2ac22fd3</t>
  </si>
  <si>
    <t>cad762a0a2dd3fe2dd5cc139fce7aed9</t>
  </si>
  <si>
    <t>f95fc66180fb813d3d508fe9e6c27082</t>
  </si>
  <si>
    <t>efc3feaa87cd20e5b5341fd05799be81</t>
  </si>
  <si>
    <t>Csgo.steamanalyst.com</t>
  </si>
  <si>
    <t>bastienvans@gmail.com</t>
  </si>
  <si>
    <t>272adb5c23788a780f851fa946913c3e</t>
  </si>
  <si>
    <t>RONSEARCH (roblox.com)</t>
  </si>
  <si>
    <t>manage@ronsearch.com</t>
  </si>
  <si>
    <t>350d2741c6b02fe1001d75a21f2bf8d9</t>
  </si>
  <si>
    <t>401b3990f4187761c0d7ff24d9b39938</t>
  </si>
  <si>
    <t>4038e842f57af43263099d56aa60ec9c</t>
  </si>
  <si>
    <t>410c4c625cd96c8319ab13ac0b2376ba</t>
  </si>
  <si>
    <t>46e4b019b91a780e6be0efe6d03988da</t>
  </si>
  <si>
    <t>4ce85f53c91829240571a9ddcf2691d1</t>
  </si>
  <si>
    <t>6b8bde549cb7f7c0fe3201a3a5940e33</t>
  </si>
  <si>
    <t>78abdb63e1dd35813aae8429c4039962</t>
  </si>
  <si>
    <t>7b9749ef0e7300edf5a71b72b0f7a683</t>
  </si>
  <si>
    <t>849538d32cee5da628aacc052d89c6d9</t>
  </si>
  <si>
    <t>8e8ecc699e879d65f385fc6a6ae751bb</t>
  </si>
  <si>
    <t>963261b828b4239f90ea92800700938f</t>
  </si>
  <si>
    <t>a0a7331304332692c8cabe6c6e58ffc3</t>
  </si>
  <si>
    <t>bbc9701224d9ce797c005aa1128be982</t>
  </si>
  <si>
    <t>cb5acac8e5de66d473f9ceaef11d1301</t>
  </si>
  <si>
    <t>51da41a4decd90e81d6362f4fc16ea6c</t>
  </si>
  <si>
    <t>Rich River Media (todaysinfo.net)</t>
  </si>
  <si>
    <t>monish@richrivermedia.com</t>
  </si>
  <si>
    <t>54cd5518a23ceb64198e7fea845735ed</t>
  </si>
  <si>
    <t>709a02368f52a95c3d4a3dadc8ebfea8</t>
  </si>
  <si>
    <t>cef62c7c9e26886aaef258b5b19b1505</t>
  </si>
  <si>
    <t>db31e52b7e1b3d0012dc11a33983c709</t>
  </si>
  <si>
    <t>0f56f7df100fcf75165afa81ce40d282</t>
  </si>
  <si>
    <t>I4U Online GmbH (i4u.com)</t>
  </si>
  <si>
    <t>ml@i4u.com</t>
  </si>
  <si>
    <t>76d87a17961daccac8bd4c4453629da7</t>
  </si>
  <si>
    <t>7bd3b3db185bd37dc8b5ac6883d6fd6e</t>
  </si>
  <si>
    <t>c736c9f205d3cf648a9f761ef97dbb28</t>
  </si>
  <si>
    <t>e940f272a1b97736845e6dc9dee4cff3</t>
  </si>
  <si>
    <t>03e2601d0fc63628b8a9f294f1e1d929</t>
  </si>
  <si>
    <t>Caspion Networks</t>
  </si>
  <si>
    <t>moshe@caspion.com</t>
  </si>
  <si>
    <t>079844bd433250637245b1e2cf10dc6e</t>
  </si>
  <si>
    <t>0f8177083763f3339c0f6b8d6e205a2f</t>
  </si>
  <si>
    <t>232a7d5832930f093cd6b987b38804a9</t>
  </si>
  <si>
    <t>36685163400ea772b9dd1b21732c2ba3</t>
  </si>
  <si>
    <t>4d6e2776d92b61762538835077b432c2</t>
  </si>
  <si>
    <t>578eec1614dc90fa9869476870e712fd</t>
  </si>
  <si>
    <t>5c8386f08576a090bff4304cb2200fc1</t>
  </si>
  <si>
    <t>6e6cb5bcbfa5d9866116e142cb8a92a9</t>
  </si>
  <si>
    <t>6ef163f37a25f82bc0371c304b6734e9</t>
  </si>
  <si>
    <t>909cd9600ec96441456c3008651c1a40</t>
  </si>
  <si>
    <t>926dfe38a89db5be949e040d47683ef2</t>
  </si>
  <si>
    <t>9304a958e2ab1a2f4d1df1ce36be126b</t>
  </si>
  <si>
    <t>96282d584c4ce0d0058b47b45298441b</t>
  </si>
  <si>
    <t>9f7a05f5158c338c078e20aade189708</t>
  </si>
  <si>
    <t>b21638826ce3a39a254b47433f043917</t>
  </si>
  <si>
    <t>c7de6b212bd8084c3122947f3b496a27</t>
  </si>
  <si>
    <t>d6db0f06dfcb379061453e501bbff04c</t>
  </si>
  <si>
    <t>dae2023206e6dd8e6837f859206d437e</t>
  </si>
  <si>
    <t>e0a77a081cee177416313c6e24f6dd12</t>
  </si>
  <si>
    <t>f9553f44c8bcbce01c6297fdfeaee78c</t>
  </si>
  <si>
    <t>044a5e2675acc249208e5e968ff69608</t>
  </si>
  <si>
    <t>Eurobdnews.com</t>
  </si>
  <si>
    <t>shagarrahman@yahoo.it</t>
  </si>
  <si>
    <t>3b049b8f4388700945dad92fa2223fcd</t>
  </si>
  <si>
    <t>935bf46693f2d01518a223fdfe043954</t>
  </si>
  <si>
    <t>e64661e6f96c1b333a2e1d5da71893fa</t>
  </si>
  <si>
    <t>52cbd2d7cce22c50989c1fecb5ff48cb</t>
  </si>
  <si>
    <t>Wheninmanila.com</t>
  </si>
  <si>
    <t>vince.wheninmanila@gmail.com</t>
  </si>
  <si>
    <t>008d9c88d9c5c7cca9e037711bc48f48</t>
  </si>
  <si>
    <t>Pearltrees.com</t>
  </si>
  <si>
    <t>pierre-etienne.daviet@pearltrees.net</t>
  </si>
  <si>
    <t>59a4f3986deb09e3e7ddb92429bc5465</t>
  </si>
  <si>
    <t>5a687a5b5c3fbdb9cbe359494a9ab090</t>
  </si>
  <si>
    <t>a6f40d33ae903bae4c8a9dd8cdc64229</t>
  </si>
  <si>
    <t>ce85230bc5e3d8e009a1fcc1adf70025</t>
  </si>
  <si>
    <t>176635260ad224304b113ead6bb9aa20</t>
  </si>
  <si>
    <t>Charmpuff.com</t>
  </si>
  <si>
    <t>alex.s@targeleon.com</t>
  </si>
  <si>
    <t>2f57ea43b9bc63ac91e3ea6caf71ce5f</t>
  </si>
  <si>
    <t>47d96543c6fb057ba1336c38204d75a6</t>
  </si>
  <si>
    <t>4a0e0a10075d0fee107ef4b7e311c3df</t>
  </si>
  <si>
    <t>529f06e149562272d5ed8ed46541d5ac</t>
  </si>
  <si>
    <t>5de56001ee7b105d56ea6cedd6874b04</t>
  </si>
  <si>
    <t>6ae17ef01d4c7b6cbe087cfc33a2fe1c</t>
  </si>
  <si>
    <t>9a1065ff8800203f93e094dc045fc479</t>
  </si>
  <si>
    <t>fefe9c30e69e414f714c6b19a175d469</t>
  </si>
  <si>
    <t>264324efbab109d29802190438639ce5</t>
  </si>
  <si>
    <t>Redorbit.com</t>
  </si>
  <si>
    <t>jvalenzano@redorbit.com</t>
  </si>
  <si>
    <t>70050943f7bd90b0592c09f16f7e45ed</t>
  </si>
  <si>
    <t>76c5f4fef4565e2b61f5f268ad34cd11</t>
  </si>
  <si>
    <t>ccf2e398b5328de324f139bb015fec88</t>
  </si>
  <si>
    <t>d71d3e19e6ec13f297144a9acf628325</t>
  </si>
  <si>
    <t>e8b4772a599d15ef5486b20a5338908e</t>
  </si>
  <si>
    <t>23ff19aecb770bfcf73e35e3afb693db</t>
  </si>
  <si>
    <t>Sermo Digital (buzzpo.com)</t>
  </si>
  <si>
    <t>josh@sermodigital.com</t>
  </si>
  <si>
    <t>3bf0f7b7a08b66c75de0d483102e1e89</t>
  </si>
  <si>
    <t>65fc55137f5bf33b5a857e69d45f8f77</t>
  </si>
  <si>
    <t>ec6add8ec655b6601b745da1e796a8c5</t>
  </si>
  <si>
    <t>b5d6e983f733cf9fcb405e430a9ec141</t>
  </si>
  <si>
    <t>Lankaenews.com</t>
  </si>
  <si>
    <t>mana82@gmail.com</t>
  </si>
  <si>
    <t>05af21f08ba6028c92d055d34ec7d023</t>
  </si>
  <si>
    <t>TheChive.com</t>
  </si>
  <si>
    <t>mike@thechive.com</t>
  </si>
  <si>
    <t>64d61ab9cc12c378a83948d6ad1d215a</t>
  </si>
  <si>
    <t>920bfc6df376cfb482d3269aff9b01aa</t>
  </si>
  <si>
    <t>e42155a4967879eff07f71f7e513c253</t>
  </si>
  <si>
    <t>005e3bf9bb5fba1f62f7419846b03b47</t>
  </si>
  <si>
    <t>Tweettunnel.com</t>
  </si>
  <si>
    <t>support@tweettunnel.com</t>
  </si>
  <si>
    <t>16b4b842d97f16c00cb99b764c966919</t>
  </si>
  <si>
    <t>1a5907bda750380bd15f3362c8eba0e1</t>
  </si>
  <si>
    <t>2bd428fea3689b5e225d7cd1f3939012</t>
  </si>
  <si>
    <t>92ef5d0f68d3913aaff303179dc1d1ae</t>
  </si>
  <si>
    <t>cbaa81d8cd07ec33dec171f1f970b0b6</t>
  </si>
  <si>
    <t>Reductress.com</t>
  </si>
  <si>
    <t>sarah@reductress.com</t>
  </si>
  <si>
    <t>5282d03e37ef3b781b7b94bb2c1a39ed</t>
  </si>
  <si>
    <t>Menupix.com</t>
  </si>
  <si>
    <t>dan@menupix.com</t>
  </si>
  <si>
    <t>608d1e96c2dc80a7eb3702ee60d8813c</t>
  </si>
  <si>
    <t>44a25b777d9db65869f90ffa811fc7cf</t>
  </si>
  <si>
    <t>Lovlose.com</t>
  </si>
  <si>
    <t>helnamath@yahoo.com</t>
  </si>
  <si>
    <t>5e3d66ea3939f01820d25d6b54912805</t>
  </si>
  <si>
    <t>bd8829cd885c615f11e713e593fd273b</t>
  </si>
  <si>
    <t>dd5d4685c69ee3aaba10869af192fb55</t>
  </si>
  <si>
    <t>267bbb111bcb80bb8ef6f5e71a6d5555</t>
  </si>
  <si>
    <t>Theunlockr.com</t>
  </si>
  <si>
    <t>dcogen@theunlockr.com</t>
  </si>
  <si>
    <t>2ab85dd777610f440a23c6ac94fa0c85</t>
  </si>
  <si>
    <t>583e176a8f0ebb85fe527082a409980f</t>
  </si>
  <si>
    <t>616bf571c8e2a8507dd5b2c30c97dc33</t>
  </si>
  <si>
    <t>7498356c5ed91975fa9f92c611f5a689</t>
  </si>
  <si>
    <t>8926307e80f7ac5de85fe949f523ecce</t>
  </si>
  <si>
    <t>8ec332aee835b5b4ac385942a345e2c1</t>
  </si>
  <si>
    <t>96e89f6c859ed3fe26e08075a317c043</t>
  </si>
  <si>
    <t>9a880953c74071ecdc5cc406ff6501bd</t>
  </si>
  <si>
    <t>c91ec73c198412bd847bb9f38d694bfd</t>
  </si>
  <si>
    <t>190c19434583b7f1d1460a587024eaf4</t>
  </si>
  <si>
    <t>Mypolacy.de</t>
  </si>
  <si>
    <t>tomas@mypolacy.de</t>
  </si>
  <si>
    <t>6f7a3cbdaa567178119b225c30db28a2</t>
  </si>
  <si>
    <t>73f9c156424610688f027df3ab08f310</t>
  </si>
  <si>
    <t>92f099bcd606e738140374080f028a5b</t>
  </si>
  <si>
    <t>ab8ef276240e7fa79e70c0b8f36aeb5f</t>
  </si>
  <si>
    <t>bae0d98e6414d56f9536c4299f9bb62d</t>
  </si>
  <si>
    <t>da6c712aeb21e9e389b952c9d4199edc</t>
  </si>
  <si>
    <t>e9893e891fb2dbc9c57774353c04e1aa</t>
  </si>
  <si>
    <t>249370c6723be5871bc2734c287587c1</t>
  </si>
  <si>
    <t>Qineqt Health Inc (TechNewsToday.com)</t>
  </si>
  <si>
    <t>advertisement@technewstoday.com</t>
  </si>
  <si>
    <t>27a2925a2215e546cb2a5454b2362bfc</t>
  </si>
  <si>
    <t>6ed90ee178d3c60c53b836dae0b79691</t>
  </si>
  <si>
    <t>bb49613cec1af69b28ae49e2f4552315</t>
  </si>
  <si>
    <t>dd68ec22333de7581cfaec5d987b3014</t>
  </si>
  <si>
    <t>e8c684633744403b1b7cfe38c6e89b6e</t>
  </si>
  <si>
    <t>07a73b14e6f428b5eb7f0cc3dd8ff3c8</t>
  </si>
  <si>
    <t>Popcrunch.com</t>
  </si>
  <si>
    <t>david@popcrunch.net</t>
  </si>
  <si>
    <t>11ec544c229aead02630f57dfaacd542</t>
  </si>
  <si>
    <t>27ac8a8184e9125d70eb7368a9deeaf8</t>
  </si>
  <si>
    <t>78253c0f689dce070397db455d861266</t>
  </si>
  <si>
    <t>7e1716a7f92367a45a823c9520c368f8</t>
  </si>
  <si>
    <t>56eca24ac43ab817b7968b6dce38a3f1</t>
  </si>
  <si>
    <t>Citador.pt</t>
  </si>
  <si>
    <t>citador@gmail.com</t>
  </si>
  <si>
    <t>a9a160478ff533eb529833d70ecb592e</t>
  </si>
  <si>
    <t>c31f6309808e2a5395c3a7a103e299ee</t>
  </si>
  <si>
    <t>1226b176286efb6c9eb378b5df070ff0</t>
  </si>
  <si>
    <t>News.nster.com</t>
  </si>
  <si>
    <t>affiliate@nster.com</t>
  </si>
  <si>
    <t>25bbeed6dea76a8421010ed55f222827</t>
  </si>
  <si>
    <t>6672f857e560af2dd353b3bab9133488</t>
  </si>
  <si>
    <t>0ffa54e304cb4ef54bcbb3f608b22a1e</t>
  </si>
  <si>
    <t>Howcast.com</t>
  </si>
  <si>
    <t>jason@howcast.com</t>
  </si>
  <si>
    <t>24787658f575eac70f1452304d1fe8f1</t>
  </si>
  <si>
    <t>29ffc1f6a250bf47abfa8b90be2666ce</t>
  </si>
  <si>
    <t>3108e77bd51c902855ad3c652bfb9f31</t>
  </si>
  <si>
    <t>31df51a9f1e9171188935be8ad98e439</t>
  </si>
  <si>
    <t>3d2c58f62dbcd3f6e304b877ec95aca2</t>
  </si>
  <si>
    <t>547b964e40461870925b5294d14b7a75</t>
  </si>
  <si>
    <t>6237f3bf737a94c494221e4a81ca8e75</t>
  </si>
  <si>
    <t>6b8321765e969de8db701bd38b65bbca</t>
  </si>
  <si>
    <t>6d621d16239aeb104c2bbaf64a919677</t>
  </si>
  <si>
    <t>7500f490b2dc0dd395c765ee9a1d7f77</t>
  </si>
  <si>
    <t>81cb6352ca41f457f941c5a944e8eade</t>
  </si>
  <si>
    <t>85104c3c67350c7406cd831382e1fa54</t>
  </si>
  <si>
    <t>8f81ee8681c77d20a6c2bd23edb49c2a</t>
  </si>
  <si>
    <t>965590004d10682b23e9170638a701a6</t>
  </si>
  <si>
    <t>97f51d4cfc42d60d6902610507a04ae6</t>
  </si>
  <si>
    <t>993c737c4f085bac2d64e1b895941cf8</t>
  </si>
  <si>
    <t>a7ceb49a436f6d3f3bd9ecb7e4c538f4</t>
  </si>
  <si>
    <t>b0ea007699a8d30afd88ea7a34f83159</t>
  </si>
  <si>
    <t>c0b5baba4cde898d3bfd6551781163b4</t>
  </si>
  <si>
    <t>c33a8ab59ac86787feed819fc4a1b3be</t>
  </si>
  <si>
    <t>d3895b8721aced81a473399e04d03cba</t>
  </si>
  <si>
    <t>d4104e0b9945e1231011ba33e514560f</t>
  </si>
  <si>
    <t>d4bb71fc25fcf693630524c3b9b20279</t>
  </si>
  <si>
    <t>d880f9332ed3eddabe4712faba4163ec</t>
  </si>
  <si>
    <t>fb959018f8f02a52b1b62bc0b8243f09</t>
  </si>
  <si>
    <t>0aad13b75ed3c0b2c54e417689afdd99</t>
  </si>
  <si>
    <t>DEC Media (shockjock.me)</t>
  </si>
  <si>
    <t>decmediatakeover@gmail.com</t>
  </si>
  <si>
    <t>1d15181c0cfc7938f5775a4dc3982c55</t>
  </si>
  <si>
    <t>549412f84841a38d953c281cc181875f</t>
  </si>
  <si>
    <t>bf5ce4271434297fe0281056ce351c1b</t>
  </si>
  <si>
    <t>c74312d547f2b0930bb055c94007b9b8</t>
  </si>
  <si>
    <t>007aaaacd82e6bbd7bb2f18b50e43355</t>
  </si>
  <si>
    <t>Dalealplay.es</t>
  </si>
  <si>
    <t>jose@turecarga.com</t>
  </si>
  <si>
    <t>22b79a04ebbdb42677420f3014ac20d4</t>
  </si>
  <si>
    <t>2ce943c094ea68e7478a19af64545e84</t>
  </si>
  <si>
    <t>3b712017ef375287560ffee4915cd8c1</t>
  </si>
  <si>
    <t>3f71353bf3744818bb1e45021a641644</t>
  </si>
  <si>
    <t>4ced77bbff88a5a095855af8d25a4da8</t>
  </si>
  <si>
    <t>8643a37b44dda3e151f2be0833904cd9</t>
  </si>
  <si>
    <t>8a58a7c306016415ad271e833145b52b</t>
  </si>
  <si>
    <t>8e3d546dd6153e827956532295e3c8e9</t>
  </si>
  <si>
    <t>efd3c2445ca6c7630761954868d9b664</t>
  </si>
  <si>
    <t>Rockfordscanner.com</t>
  </si>
  <si>
    <t>admin@rockfordscanner.com</t>
  </si>
  <si>
    <t>39a29197be0612d77f878088cccddd52</t>
  </si>
  <si>
    <t>Dasort.com</t>
  </si>
  <si>
    <t>dasortpin@live.com</t>
  </si>
  <si>
    <t>3cda4d892ba42a6bb35d53cc9ae5f170</t>
  </si>
  <si>
    <t>523e1bbd42c3f7e166eb84d480332a5f</t>
  </si>
  <si>
    <t>5707714cdfd214d8e44521d9eaa93b69</t>
  </si>
  <si>
    <t>d461553dde179700226a2295780d83d2</t>
  </si>
  <si>
    <t>e2ba25a077d802afd3b90167276b24fc</t>
  </si>
  <si>
    <t>3c4b8893d7f640051fe3cd4835f4831e</t>
  </si>
  <si>
    <t>Americannews.com</t>
  </si>
  <si>
    <t>julio@americannews.com</t>
  </si>
  <si>
    <t>c06a55e2c2dbd8138ec3d71324e49e55</t>
  </si>
  <si>
    <t>4def9139f0bc874e56d4bb8512cd93b2</t>
  </si>
  <si>
    <t>Andhravilas.net</t>
  </si>
  <si>
    <t>sales@andhravilas.net</t>
  </si>
  <si>
    <t>7cfc136c29df5289e6ee3bbc4feadbd8</t>
  </si>
  <si>
    <t>f6bf2d61e9344560bc2fbc8b6fb3f207</t>
  </si>
  <si>
    <t>3719dd45be22681f362883cfb7792fda</t>
  </si>
  <si>
    <t>Automobile-catalog.com</t>
  </si>
  <si>
    <t>pawel.zal@automobile-catalog.com</t>
  </si>
  <si>
    <t>40fe2ac1b37fa58e6119715327142ce6</t>
  </si>
  <si>
    <t>a9f8f5081bee285cb812811b6c3d2661</t>
  </si>
  <si>
    <t>b5720cf5c2342d7d5af71e83bdbad5eb</t>
  </si>
  <si>
    <t>b946ac5be1b434bc8de8a7f565ff552b</t>
  </si>
  <si>
    <t>bafeb98ab483b5bfc3a9eeb93c399a98</t>
  </si>
  <si>
    <t>03d3842a560548ac6264b0f6d336136b</t>
  </si>
  <si>
    <t>Toonova.com</t>
  </si>
  <si>
    <t>bendapp22@gmail.com</t>
  </si>
  <si>
    <t>1756ec7f78996638172e6384e1abbeff</t>
  </si>
  <si>
    <t>4776b12608694d02e9053ad82ba8367d</t>
  </si>
  <si>
    <t>60c35a6438930c2ba9e7d3d04059c3ad</t>
  </si>
  <si>
    <t>64e2cd9d3b6cd7d36618ab3930fe0ff3</t>
  </si>
  <si>
    <t>6d183f69abb1075dbb83836c73389a8b</t>
  </si>
  <si>
    <t>733ff784d4e8c22359a7059e90a655c7</t>
  </si>
  <si>
    <t>98be902e87a9c2ce5d3078c6bff10ccb</t>
  </si>
  <si>
    <t>a5102cfee34ec8b24c1cade702a8bce9</t>
  </si>
  <si>
    <t>00e4e0887f8ab768288978079195c09e</t>
  </si>
  <si>
    <t>Bikerumor.com</t>
  </si>
  <si>
    <t>tyler@bikerumor.com</t>
  </si>
  <si>
    <t>aa6c8b6c9d7a5c30dcaa263ffd00df1b</t>
  </si>
  <si>
    <t>e51fbb15ca36fb9146659979a6153f69</t>
  </si>
  <si>
    <t>10c1d317988948c5933643146445afc9</t>
  </si>
  <si>
    <t>Pakbcn.tv</t>
  </si>
  <si>
    <t>janibcnm@yahoo.com</t>
  </si>
  <si>
    <t>16b27d63e7f8a6cdeb5dd71986b6fe46</t>
  </si>
  <si>
    <t>59ed8fb0d698f60d800f410cb5f63f4a</t>
  </si>
  <si>
    <t>85b5d7b72d56b7cc550d2450578da528</t>
  </si>
  <si>
    <t>bce6ba650d48812c5499c6fb9f25e1a5</t>
  </si>
  <si>
    <t>bf2554834ed9c2a50601dddcfc4c52c7</t>
  </si>
  <si>
    <t>a0f7a5415baecb3926d32c1ad11c34d2</t>
  </si>
  <si>
    <t>Peekworthy.com</t>
  </si>
  <si>
    <t>tcmc1313@yahoo.com</t>
  </si>
  <si>
    <t>11d6e38d020d426da37d17e2be8a6290</t>
  </si>
  <si>
    <t>Navigation Network (navegaki.com)</t>
  </si>
  <si>
    <t>liujia@navigation-network.com</t>
  </si>
  <si>
    <t>1cad9277197d7e011e7078f83b7e85a0</t>
  </si>
  <si>
    <t>75f83d26824ad2819c6ca918c22e6ceb</t>
  </si>
  <si>
    <t>834c5fde49b79dfff732a520159a4838</t>
  </si>
  <si>
    <t>8c65741725057c9496ee0cff67cc0bc0</t>
  </si>
  <si>
    <t>92552ec689da291bac1295e35185da01</t>
  </si>
  <si>
    <t>a423cd591977aae8e55959edc6ef887c</t>
  </si>
  <si>
    <t>b1f27481f787bb8544fc4a0e22de4bde</t>
  </si>
  <si>
    <t>e811bc42ac2556c8f9dfa32337623997</t>
  </si>
  <si>
    <t>c4b0cc3fb708e31288dd3b2e7653f950</t>
  </si>
  <si>
    <t>X17online.com</t>
  </si>
  <si>
    <t>x17@x17agency.com</t>
  </si>
  <si>
    <t>09fe01608a286fbc093ec177ee5e5f88</t>
  </si>
  <si>
    <t>Newsbarber.com</t>
  </si>
  <si>
    <t>dan@newsbarber.com</t>
  </si>
  <si>
    <t>264fe560872a6592dd22d52d311412dc</t>
  </si>
  <si>
    <t>d147cd151b830e192002d95fe36395a4</t>
  </si>
  <si>
    <t>ed713194028f92dae42790466780f860</t>
  </si>
  <si>
    <t>a451792cdfb7e6719fb8c0575113ab3f</t>
  </si>
  <si>
    <t>GTANet</t>
  </si>
  <si>
    <t>Tank@gtanet.com</t>
  </si>
  <si>
    <t>a166e2bf3bb17e6da22a9afdbb2bce71</t>
  </si>
  <si>
    <t>Xmonetize (quizzclub.com)</t>
  </si>
  <si>
    <t>palich@xmonetize.net</t>
  </si>
  <si>
    <t>0b841331302dd86f47345853b720fe2e</t>
  </si>
  <si>
    <t>Master Games International (Tentonhammer.com)</t>
  </si>
  <si>
    <t>jeff@tentonhammer.com</t>
  </si>
  <si>
    <t>1cfd983d7be21bc72a687a90369328d3</t>
  </si>
  <si>
    <t>203b6d7b5a9f0a4924c7d55ffa015d9d</t>
  </si>
  <si>
    <t>244faeadf01b8478adf7d001833ef9f7</t>
  </si>
  <si>
    <t>3c37ba033529da3c112f484635a759e9</t>
  </si>
  <si>
    <t>06d779d9c387d79861c1b623e4cd374c</t>
  </si>
  <si>
    <t>Randaris-anime.net</t>
  </si>
  <si>
    <t>ra.ads@teranet.neomailbox.ch</t>
  </si>
  <si>
    <t>c4244e21adf938b64a18ebfd2c711ccf</t>
  </si>
  <si>
    <t>10b7ee115a13477a2e28f672b3b003d2</t>
  </si>
  <si>
    <t xml:space="preserve">EAE Management Group (Emansangels.com) </t>
  </si>
  <si>
    <t>wiki@eaemgmt.com</t>
  </si>
  <si>
    <t>386821730cc2e9bafa50c08e16bc84d7</t>
  </si>
  <si>
    <t>44bdad65fc21c1fab12cf3555b31a094</t>
  </si>
  <si>
    <t>6f2d53342a05459c1902c0c55262ad1e</t>
  </si>
  <si>
    <t>a21b1c85250543a29a3bfef095dc1e88</t>
  </si>
  <si>
    <t>637d0f4765c6bd40805046654047c44f</t>
  </si>
  <si>
    <t>123 Greetings Inc (123greetings.com)</t>
  </si>
  <si>
    <t>harsit.jain@123greetings-inc.com</t>
  </si>
  <si>
    <t>63e570889f0607bdfc08b7e4cd369018</t>
  </si>
  <si>
    <t>935f626dc4acffea852af3b7cf9eef6c</t>
  </si>
  <si>
    <t>bbe3900b44bdda87514a138379c49f2d</t>
  </si>
  <si>
    <t>8d86625cef00a6dcaf56d40275898a89</t>
  </si>
  <si>
    <t>Seriemaniacos.com.br</t>
  </si>
  <si>
    <t>contato@seriemaniacos.com.br</t>
  </si>
  <si>
    <t>99d9d5cacfb1c69d6a3e94ecc263f40e</t>
  </si>
  <si>
    <t>c5e437fcaad59fa7051bdd43a0365bcc</t>
  </si>
  <si>
    <t>ee81dcb6ed5906654890ed6480907c20</t>
  </si>
  <si>
    <t>2baa039ba7b3056cb3e53c3743bede0e</t>
  </si>
  <si>
    <t>Fathomaway.com</t>
  </si>
  <si>
    <t>pavia@fathomaway.com</t>
  </si>
  <si>
    <t>42042ef3f13539b850b2ee23dd5de59c</t>
  </si>
  <si>
    <t>4b789c046948cf20d01d58866b0c92c2</t>
  </si>
  <si>
    <t>4da99ffe4128727b99027c42017de669</t>
  </si>
  <si>
    <t>612c10c2add6d6d39cf093253fc2a3da</t>
  </si>
  <si>
    <t>6488f73d07117f761752dcaaa6b9a01f</t>
  </si>
  <si>
    <t>67d53564172e99595430fb76b1a4927e</t>
  </si>
  <si>
    <t>89c01f3e13c87a4e285cf9ad35de3434</t>
  </si>
  <si>
    <t>966ab9b1c6b751eb8429cd4aab86d7ef</t>
  </si>
  <si>
    <t>a91529648ae78d6228d65963ec592990</t>
  </si>
  <si>
    <t>ce9292dfbbe9b1044b351cdd55b6bfff</t>
  </si>
  <si>
    <t>f10cd19575030d323f6e3be2804ba0b1</t>
  </si>
  <si>
    <t>2614dbff69ea186d9058307d5168138f</t>
  </si>
  <si>
    <t>Taunton Press (Finecooking.com)</t>
  </si>
  <si>
    <t>jmaher@taunton.com</t>
  </si>
  <si>
    <t>2aeae09105c6af3b3ee3fd26dad2c4f5</t>
  </si>
  <si>
    <t>34653745dcf05281fbc22296508ec595</t>
  </si>
  <si>
    <t>42489067554afb6d244cd8e0c4903234</t>
  </si>
  <si>
    <t>515bfdc9e97f4de9b00d44825ba3c993</t>
  </si>
  <si>
    <t>5b5515f8e58ea01fbb61a5e16c3eec0a</t>
  </si>
  <si>
    <t>9ea82b57e5d2adef9e9b5d80a263bd7a</t>
  </si>
  <si>
    <t>d711a945b99c667dede709be043f7f1a</t>
  </si>
  <si>
    <t>f8ddac2d6845595fb18af04962446288</t>
  </si>
  <si>
    <t>4c7176edac0337c274ec1d2b627ffbbd</t>
  </si>
  <si>
    <t>Flamingtext.com</t>
  </si>
  <si>
    <t>cameron@flamingtext.com</t>
  </si>
  <si>
    <t>09155f9145ca89f67b133f363b7ed2fb</t>
  </si>
  <si>
    <t>Premiernews24.com</t>
  </si>
  <si>
    <t>premiernews24@gmail.com</t>
  </si>
  <si>
    <t>624b369d305244cd8fd7482c1841d08a</t>
  </si>
  <si>
    <t>d2d83c125ce2b1f40837de8e32a419f0</t>
  </si>
  <si>
    <t>f455a61fb95bcfba01b6244c03fea8bc</t>
  </si>
  <si>
    <t>777c9204e83d89803534cb0f9b56bcd2</t>
  </si>
  <si>
    <t>Vayaface.com</t>
  </si>
  <si>
    <t>vayaface@gmail.com</t>
  </si>
  <si>
    <t>f31e8a052baa16a3b2b18469e370686f</t>
  </si>
  <si>
    <t>179115b5f2a9438a3c28b465af4b309a</t>
  </si>
  <si>
    <t>Rotter.net</t>
  </si>
  <si>
    <t>ory@rotter.net</t>
  </si>
  <si>
    <t>5c078196ee212c8f0bdfd54f87747f90</t>
  </si>
  <si>
    <t>Jewsnews.co.il</t>
  </si>
  <si>
    <t>jn@jn.co.il</t>
  </si>
  <si>
    <t>812ccb5fe2fc52c7f5c2d8a65977e2a3</t>
  </si>
  <si>
    <t>eb356828b6c7b4335f35f6568c46e0d3</t>
  </si>
  <si>
    <t>8a787f93d853eeb5fda1aea420b258ed</t>
  </si>
  <si>
    <t>Articlesbase.com</t>
  </si>
  <si>
    <t>articlesbase.ltd@gmail.com</t>
  </si>
  <si>
    <t>a26c29a4e10bbeaf04d9389b0c4b0d17</t>
  </si>
  <si>
    <t>b3050cd83453b7d0bf62bc44752752ed</t>
  </si>
  <si>
    <t>e0736c212e57ead5eb0a185959b8856a</t>
  </si>
  <si>
    <t>c0dd07bb733a4ce949484aab96916906</t>
  </si>
  <si>
    <t>Dimplify.com</t>
  </si>
  <si>
    <t>gpy6529@gmail.com</t>
  </si>
  <si>
    <t>e616d2236eabb95c5b295812ec7c0b3d</t>
  </si>
  <si>
    <t>RP Logic (Candycrush-cheats.com)</t>
  </si>
  <si>
    <t>lisa@rplogic.com</t>
  </si>
  <si>
    <t>f178662852d5c7c8d390ca9ebeddd2ae</t>
  </si>
  <si>
    <t>28a6fa74bd46d8c85886c54da9c55832</t>
  </si>
  <si>
    <t>Trendelier (pretbuzz.fr)</t>
  </si>
  <si>
    <t>jacob@trendelier.com</t>
  </si>
  <si>
    <t>83b773bceb52cec917f0993cd6ce45e5</t>
  </si>
  <si>
    <t>3d4f2c86bb38024092259bf3346c03bc</t>
  </si>
  <si>
    <t>yankodesign.com</t>
  </si>
  <si>
    <t>takashi.yamada@yankodesign.com</t>
  </si>
  <si>
    <t>00fc2c49a9e4e1b45c552e9cb1fc922e</t>
  </si>
  <si>
    <t>PubRevenue (yoloreport.com)</t>
  </si>
  <si>
    <t>david@pubrevenue.com</t>
  </si>
  <si>
    <t>15f2a84af99bdd03fc4121692bf056d1</t>
  </si>
  <si>
    <t>1f5dcc0a8031748b278425b179aed68d</t>
  </si>
  <si>
    <t>399aab0dbf4349f986d52b9525c35387</t>
  </si>
  <si>
    <t>beab10f8c6c10368496cc45c2f99940c</t>
  </si>
  <si>
    <t>d9da5ae7880a681a0529dd4091eeaf37</t>
  </si>
  <si>
    <t>72c11d90fb86065537ff2fe6d0d18648</t>
  </si>
  <si>
    <t>PWInsider.com</t>
  </si>
  <si>
    <t>daveschererpwi@gmail.com</t>
  </si>
  <si>
    <t>c1a52eba868b300f5c7634710f5e816e</t>
  </si>
  <si>
    <t>52220ed42fc452091bab9ba1af854bd3</t>
  </si>
  <si>
    <t>Boatos.org</t>
  </si>
  <si>
    <t>eymatsuki@gmail.com</t>
  </si>
  <si>
    <t>85d27197771470c602499f369485fa3a</t>
  </si>
  <si>
    <t>cb25ec46645386d253761fcfd1e4f7ff</t>
  </si>
  <si>
    <t>270afd0fc1c4914811b684a7da32f3f5</t>
  </si>
  <si>
    <t>Emito.net</t>
  </si>
  <si>
    <t>matt@emito.net</t>
  </si>
  <si>
    <t>27119ce4a33cdb0d612dbf9078173251</t>
  </si>
  <si>
    <t>d92a3b27b17e13290836d3bf3cb6f4bd</t>
  </si>
  <si>
    <t>e6fe7e658bffedb52be2128a33092847</t>
  </si>
  <si>
    <t>Israelnationalnews.com</t>
  </si>
  <si>
    <t>aviad@a7.org</t>
  </si>
  <si>
    <t>4d66a7e0c07363ce1922410d142e0e89</t>
  </si>
  <si>
    <t>Unwindly.com</t>
  </si>
  <si>
    <t>unwindly@gmail.com</t>
  </si>
  <si>
    <t>c63270c971851075f77da3077c0b9205</t>
  </si>
  <si>
    <t>f5c8c8214ddbbb63e1ea8b6fafc2d76b</t>
  </si>
  <si>
    <t>2cfcf85d39e726d0a73d0cf322335f89</t>
  </si>
  <si>
    <t>Softschools.com</t>
  </si>
  <si>
    <t>mani202@gmail.com</t>
  </si>
  <si>
    <t>528b824f6957d292a423ddb8ebd0bd70</t>
  </si>
  <si>
    <t>916bd1980bc9343fa7415876cab74018</t>
  </si>
  <si>
    <t>01deb85574e391a51ffaaf46c4ba56cc</t>
  </si>
  <si>
    <t>Dlh.net</t>
  </si>
  <si>
    <t>dhassinger@dlh.net</t>
  </si>
  <si>
    <t>0af7288911b0219c476787d5e8e8ee99</t>
  </si>
  <si>
    <t>2a890b3d4fa1bf5cca5566f223855ac8</t>
  </si>
  <si>
    <t>57017fc22d181b7b7c369d194ed45a4c</t>
  </si>
  <si>
    <t>a0b9e7f20f355417a6c052bfa7039f4f</t>
  </si>
  <si>
    <t>bdc649a7fdde8975eedab05735ed494b</t>
  </si>
  <si>
    <t>cd7de1cd89f074ab6f1be0c7dde4e193</t>
  </si>
  <si>
    <t>d44e998a0471b6394da7331e59cef423</t>
  </si>
  <si>
    <t>de2f43e2a63a8a47670ae5bef5622bd9</t>
  </si>
  <si>
    <t>e2aeb1196d4436fb442f771f8cbbbceb</t>
  </si>
  <si>
    <t>e960746f96c935af53b884e2687cd24b</t>
  </si>
  <si>
    <t>16ef1ec8b68f87d27ff1f359eba32e1b</t>
  </si>
  <si>
    <t>Afrizap.com</t>
  </si>
  <si>
    <t>revenu@afrizap.com</t>
  </si>
  <si>
    <t>ae761e1f1f72d0d66074928d40b50b3b</t>
  </si>
  <si>
    <t>468aa6fbbfc69f66e784e6587e5223d4</t>
  </si>
  <si>
    <t>Golsn.com</t>
  </si>
  <si>
    <t>admin@golsn.com</t>
  </si>
  <si>
    <t>d8e39e76c8b451bf853f31f6ac4da84e</t>
  </si>
  <si>
    <t>2b3e3e46ab3abba3cc011eab2b9788be</t>
  </si>
  <si>
    <t>Mangahappy.com</t>
  </si>
  <si>
    <t>baoky999@gmail.com</t>
  </si>
  <si>
    <t>3f5f6b9b2154a3a91dbc7228cfc521d5</t>
  </si>
  <si>
    <t>9079c161256a7c731f898d7dd5c8d5ff</t>
  </si>
  <si>
    <t>a5b564769ff7692f9497c008ffbd2250</t>
  </si>
  <si>
    <t>df1616c3dca1f2d7556eee8a706f17b4</t>
  </si>
  <si>
    <t>39dfea42300dc1297034602c03973af1</t>
  </si>
  <si>
    <t>Africeleb.com</t>
  </si>
  <si>
    <t>admin@africeleb.com</t>
  </si>
  <si>
    <t>9d412d4cff4a4f946b54dd8b6a42e486</t>
  </si>
  <si>
    <t>9fa03cc2da05c6abe7cb16807d9d9b99</t>
  </si>
  <si>
    <t>fa4254124cfaaa16a7bbc0d81b8fa766</t>
  </si>
  <si>
    <t>10b924a73da721addaf8995728de7e5f</t>
  </si>
  <si>
    <t>Fitupp.com</t>
  </si>
  <si>
    <t>ariangreatzone@gmail.com</t>
  </si>
  <si>
    <t>10bb8113dca4a8284a08af048739d8cf</t>
  </si>
  <si>
    <t>1c46c5cddedcdd99d7f78758ca63a42d</t>
  </si>
  <si>
    <t>22eba1ef7077f343f52f5972ef4d1e0a</t>
  </si>
  <si>
    <t>e9193e6ad34c5e232c7e08d4769a332f</t>
  </si>
  <si>
    <t>f63c71eb540741eebf0c005084a45491</t>
  </si>
  <si>
    <t>421787f6128931782172c8e99d65905a</t>
  </si>
  <si>
    <t>Cooltechlists.com</t>
  </si>
  <si>
    <t>admin@cooltechlists.com</t>
  </si>
  <si>
    <t>42c6f9add5e0685977b248d56af6be48</t>
  </si>
  <si>
    <t>a4d78948008b75f2868e9b211ecd5641</t>
  </si>
  <si>
    <t>152788abd83d0b3c0dbb2cce9edbc7ad</t>
  </si>
  <si>
    <t>Lipsum.com</t>
  </si>
  <si>
    <t>help@lipsum.com</t>
  </si>
  <si>
    <t>053f993ba81b2d3d63a7d8552532d005</t>
  </si>
  <si>
    <t>Techeblog.com</t>
  </si>
  <si>
    <t>steve@techeblog.com</t>
  </si>
  <si>
    <t>5441188a66edfd798576c2413abaa5a8</t>
  </si>
  <si>
    <t>cfff52cc477f72fca243d1e50bcd4fd1</t>
  </si>
  <si>
    <t>8c43775205088e9863245fb5fd4d4467</t>
  </si>
  <si>
    <t>Hotmomsclub.com</t>
  </si>
  <si>
    <t>Natalie@hollywoodhotmoms.com</t>
  </si>
  <si>
    <t>ba8a749f7819d4ebb994ff6405b28cee</t>
  </si>
  <si>
    <t>15e0552f286ba07e64b8b3ded91aee35</t>
  </si>
  <si>
    <t>Americanlivewire.com</t>
  </si>
  <si>
    <t>advertise@americanlivewire.com</t>
  </si>
  <si>
    <t>70b1c0462471ea7883f5992f9693aebe</t>
  </si>
  <si>
    <t>03cf049ec603c82a11f0bc81fe50b48b</t>
  </si>
  <si>
    <t>Monitor.hr</t>
  </si>
  <si>
    <t>maja@monitor.hr</t>
  </si>
  <si>
    <t>dc9b55b26603e2a24f50e0a58509af8d</t>
  </si>
  <si>
    <t>76891005ef1437614a94437c44052a5b</t>
  </si>
  <si>
    <t>Digplanet.com</t>
  </si>
  <si>
    <t>robert@ourwebhome.com</t>
  </si>
  <si>
    <t>c3ef5439e669666b62dff04054010e69</t>
  </si>
  <si>
    <t>Kibagames.com (Kaiser Games)</t>
  </si>
  <si>
    <t>vincent@monetizingpartners.com</t>
  </si>
  <si>
    <t>3047998249530d0d6bbb03c99aae7b57</t>
  </si>
  <si>
    <t>TeamPlayer Publishing Network (Gamebanana.com)</t>
  </si>
  <si>
    <t>jjdavisiii@gmail.com</t>
  </si>
  <si>
    <t>3f52357d5ef3831e33f31e715881161f</t>
  </si>
  <si>
    <t>59b35312347fdc4bd76819d5bbde11d0</t>
  </si>
  <si>
    <t>67bb5e15bfb31ca6af3fbc1c2d18cff8</t>
  </si>
  <si>
    <t>8cff3c530e2cc2f219ae543c1ad6c61f</t>
  </si>
  <si>
    <t>c2d24d1d83776389ecdd6926daeec966</t>
  </si>
  <si>
    <t>c56f417583e7c46ba05e54e4cd6cc6f6</t>
  </si>
  <si>
    <t>d1ee4cf41ad3f3cd5142b35b5544bd25</t>
  </si>
  <si>
    <t>01d343d9ea861a4c1ca36b38891b4d05</t>
  </si>
  <si>
    <t>Thepopnews.com</t>
  </si>
  <si>
    <t>andrew.goodrich@tecmomedia.com</t>
  </si>
  <si>
    <t>20917855e26742523c8df7e5eab70cd5</t>
  </si>
  <si>
    <t>486069fac0959963735cb5ed6fd9f0be</t>
  </si>
  <si>
    <t>4e5f0bb9b40b6aa0e4c736de42461ca5</t>
  </si>
  <si>
    <t>543cdbddde8ddbdcbbbf07efdef70e3b</t>
  </si>
  <si>
    <t>5d10657558c7b8bdf37f2ea80a22273f</t>
  </si>
  <si>
    <t>6350e5a7acc1f147369597edd323c511</t>
  </si>
  <si>
    <t>77a4d476e28952ac2477b28e2b37a2fa</t>
  </si>
  <si>
    <t>8a560cd471bc8c6be0bad6b4375866a7</t>
  </si>
  <si>
    <t>8e6ffbb605029c15eecbd5119dab08a8</t>
  </si>
  <si>
    <t>9f62e7672207e90daf910ca1d7518afd</t>
  </si>
  <si>
    <t>a7cd213d75395292a0d5659e2bb02701</t>
  </si>
  <si>
    <t>a97abfab1e7c5a9397cd35a5cc6f9746</t>
  </si>
  <si>
    <t>b98344bdd3bf2c951477fce98033947d</t>
  </si>
  <si>
    <t>cc43b95b28ee4164f8423a3d2cb148fc</t>
  </si>
  <si>
    <t>7253876984afabcfca3ee80fd182ed22</t>
  </si>
  <si>
    <t>Klipd.com</t>
  </si>
  <si>
    <t>klipdvideos@gmail.com</t>
  </si>
  <si>
    <t>9d26afbdca8e1f15aba3edc63605d2d4</t>
  </si>
  <si>
    <t>06c377244599f8d95eb15e246fa83ffb</t>
  </si>
  <si>
    <t>Mundoconsejos.com</t>
  </si>
  <si>
    <t>oscarlz@gmail.com</t>
  </si>
  <si>
    <t>50b475922ad5fe1bd24a64f78cd0710c</t>
  </si>
  <si>
    <t>d3afd552bf7cb6c186ce74c49435a9d4</t>
  </si>
  <si>
    <t>Metromatinee.com</t>
  </si>
  <si>
    <t>pintup@cybermedia.co.in</t>
  </si>
  <si>
    <t>122dfbd6b0a22f584f64ae9171ed43f0</t>
  </si>
  <si>
    <t>Doctortopics.com</t>
  </si>
  <si>
    <t>dan@broadscaler.com</t>
  </si>
  <si>
    <t>3fcf0c621e0807c31dee5a797263d739</t>
  </si>
  <si>
    <t>46efc568e77f24b6f4e612fd344b8c6c</t>
  </si>
  <si>
    <t>8b8afa84d091911e56cb21807eb20380</t>
  </si>
  <si>
    <t>b15546133026abe03a25d07b7917e1ca</t>
  </si>
  <si>
    <t>bcad7c32e49c821a72cc3c80083e30ea</t>
  </si>
  <si>
    <t>e0e567aacea822784263a1e0c32f4e8a</t>
  </si>
  <si>
    <t>e88159affca6f47f49389f2bf02ce223</t>
  </si>
  <si>
    <t>f715f1c49bd17a7177f2adb12d22a587</t>
  </si>
  <si>
    <t>f905c2b64e1f750eb9b3e99e19641512</t>
  </si>
  <si>
    <t>fdc1c04f9d78389a51a447e4395f470f</t>
  </si>
  <si>
    <t>55869791c81be89b2deb191a146286dc</t>
  </si>
  <si>
    <t>Mangabase.co</t>
  </si>
  <si>
    <t>david@tokyobase.net</t>
  </si>
  <si>
    <t>d19ddffc0b7c9a9db405824ca9d06ec1</t>
  </si>
  <si>
    <t>feabd99b80b7863b1144760a2433f301</t>
  </si>
  <si>
    <t>781527da1c510b83fafb4ae13da6e9a7</t>
  </si>
  <si>
    <t>Bidnessetc.com</t>
  </si>
  <si>
    <t>bidnessetc@bidnessetc.com</t>
  </si>
  <si>
    <t>9152273e23de40ac66d3ba8b257c1f66</t>
  </si>
  <si>
    <t>daf498ba7e82af8ecece340c317cbff0</t>
  </si>
  <si>
    <t>258f7cad1bba12dae92f4804f7cb424d</t>
  </si>
  <si>
    <t>Free-power-point-templates.com</t>
  </si>
  <si>
    <t>fppt@fppt.com</t>
  </si>
  <si>
    <t>65ea0a19e38a0b976f6532c8e36791bd</t>
  </si>
  <si>
    <t>849b2eff6cb14386cf1b595517048c5b</t>
  </si>
  <si>
    <t>de97e3ed140397e33438e0bf2a83f708</t>
  </si>
  <si>
    <t>e6cae1a447eb2ff009aeac8381e807d7</t>
  </si>
  <si>
    <t>f6698d0c9c13b3c244c178dc2a2bcd17</t>
  </si>
  <si>
    <t>2da40682cd0db81615bef44cabdf0b72</t>
  </si>
  <si>
    <t>Nationalfootballpost.com</t>
  </si>
  <si>
    <t>erik.oehler@nationalfootballpost.com</t>
  </si>
  <si>
    <t>38bcfb7d4ca97d174a787196700bbbcf</t>
  </si>
  <si>
    <t>56f60cb4b044f1099b29eb1f52f9c401</t>
  </si>
  <si>
    <t>8403a297f57b41479f7f730ced77c095</t>
  </si>
  <si>
    <t>e23055c0b00551a91b04d88a9140f40e</t>
  </si>
  <si>
    <t>Firstcovers.com</t>
  </si>
  <si>
    <t>service@goodneighboraz.com</t>
  </si>
  <si>
    <t>e4815dbbdca394ac85ea02a8788dd463</t>
  </si>
  <si>
    <t>fc49d16e5b30b50bf9a972048197e069</t>
  </si>
  <si>
    <t>4980831901ae7d75a26e7d804f52c696</t>
  </si>
  <si>
    <t>Alphacoders.com</t>
  </si>
  <si>
    <t>admin@alphacoders.com</t>
  </si>
  <si>
    <t>51f089db3f66d11d5ff74d1b483f6df6</t>
  </si>
  <si>
    <t>Bab.la GmbH (Bab.la)</t>
  </si>
  <si>
    <t>laurine@bab.la</t>
  </si>
  <si>
    <t>55f826d011236a337e73aaac1821fe4f</t>
  </si>
  <si>
    <t>627ed49da6773921a5e6b7b3402a9b98</t>
  </si>
  <si>
    <t>c4b0531521b9523f1e1d2f9e04da5eec</t>
  </si>
  <si>
    <t>d15e57026e66b3a64a269c3da1b9ddb1</t>
  </si>
  <si>
    <t>d77bcc4e9f85b95fc4ad91cd3c993c66</t>
  </si>
  <si>
    <t>f46272aa266ced609f24be6c454218bd</t>
  </si>
  <si>
    <t>12c399c0158daac9a9a897ef213938e0</t>
  </si>
  <si>
    <t>Surenews.com</t>
  </si>
  <si>
    <t>info@surenews.com</t>
  </si>
  <si>
    <t>4b971c1432a03702ec8e501fc2f86a59</t>
  </si>
  <si>
    <t>eac2b59b6c7da7c4ca0d99a111ac3700</t>
  </si>
  <si>
    <t>6907a2632510b6b343bec27d1293e241</t>
  </si>
  <si>
    <t>Realitytvworld.com</t>
  </si>
  <si>
    <t>santos@realitytvworld.com</t>
  </si>
  <si>
    <t>c674d39d66e1cb7b9159724d150472ec</t>
  </si>
  <si>
    <t>c6c7f16d4b0fd4aa86a811f5ef60e223</t>
  </si>
  <si>
    <t>d5f725234f6da4adf73a816e39949e45</t>
  </si>
  <si>
    <t>04905de5469bd6ff01136c32143b8640</t>
  </si>
  <si>
    <t>Skylikes (buzzit.club)</t>
  </si>
  <si>
    <t>tommy@skylikes.com</t>
  </si>
  <si>
    <t>5a524c48acf91fe12f5d483e5a1f4eb2</t>
  </si>
  <si>
    <t>83994584e2d0769f143b8b35f860fde5</t>
  </si>
  <si>
    <t>9a4904c9fc9d256e927d3108654f5f25</t>
  </si>
  <si>
    <t>d20640cba7d1ed93c914f5ed67d842d0</t>
  </si>
  <si>
    <t>d8ebfeab8e8428ec253db7a29bb3e8cc</t>
  </si>
  <si>
    <t>db35ebd412da2d4d5ede052504b99231</t>
  </si>
  <si>
    <t>ffe55a35a2932bf18b462d72c5bb7d6d</t>
  </si>
  <si>
    <t>782006170fcb9a23c591e9c7f8f4d7f7</t>
  </si>
  <si>
    <t>Kontrowersje.net</t>
  </si>
  <si>
    <t>biuro@webshark.pl</t>
  </si>
  <si>
    <t>85d704c168c703339d61fee8531e5c12</t>
  </si>
  <si>
    <t>08a85e36f2f083c597b8c8e33c541b64</t>
  </si>
  <si>
    <t>First Beat Media</t>
  </si>
  <si>
    <t>zoranR@firstbeatmarketing.com</t>
  </si>
  <si>
    <t>15ecd4130fd16bf408e5bd6282004e5f</t>
  </si>
  <si>
    <t>63022fc28d9f97bf5f7f3de6a7a26eb2</t>
  </si>
  <si>
    <t>65c1d1ed44691d5d9e585250d4a26f11</t>
  </si>
  <si>
    <t>99ee6a81405ab9246e4adfd8b7c5ea0c</t>
  </si>
  <si>
    <t>99c412e27bac08c4b08360575060e748</t>
  </si>
  <si>
    <t>Booooooom.com</t>
  </si>
  <si>
    <t>levi@booooooom.com</t>
  </si>
  <si>
    <t>22bc811b1c27dd966e517c01b741912c</t>
  </si>
  <si>
    <t>Twitrcovers.com</t>
  </si>
  <si>
    <t>hello@twitrcovers.com</t>
  </si>
  <si>
    <t>7cfd671543753f522051d5b783ff0c6f</t>
  </si>
  <si>
    <t>9d41ac595b9f782b3a0200fbe5befbe7</t>
  </si>
  <si>
    <t>ac3a7be2a558199b3b2a7c675c7182eb</t>
  </si>
  <si>
    <t>da56447c9fac1516b12475c280e3b21a</t>
  </si>
  <si>
    <t>04dd799ae54167b3901634dde89332fc</t>
  </si>
  <si>
    <t>Bravera Holdings, LLC</t>
  </si>
  <si>
    <t>James@Dellinger.com</t>
  </si>
  <si>
    <t>173cde5e5c4f71b6488c35111ea8bf0e</t>
  </si>
  <si>
    <t>47ffcbcbd3b8de8bd602410b617ef31e</t>
  </si>
  <si>
    <t>4abc67e03fa526ef36c8edd128c51250</t>
  </si>
  <si>
    <t>c37672b6ff918b45b528f286968a151f</t>
  </si>
  <si>
    <t>c8e6b2d93d6ce75f3dfc728b5b9e90dd</t>
  </si>
  <si>
    <t>ef6bfb2eb6a7427a2199917800d3ceb4</t>
  </si>
  <si>
    <t>fcd74bf973bc5e00250027accb7d48ee</t>
  </si>
  <si>
    <t>11e71769728950c0ce14e01706f4c748</t>
  </si>
  <si>
    <t>Jellyshare.com</t>
  </si>
  <si>
    <t>arvind@microdigitalusa.com</t>
  </si>
  <si>
    <t>1f27002cd1d9defee7106f864a2b404e</t>
  </si>
  <si>
    <t>2ca4c3b634e39d98228a470f55591715</t>
  </si>
  <si>
    <t>4f625de4ba6fcbb5f7100039059c69c3</t>
  </si>
  <si>
    <t>6926803ff912441acfd05d3f3f2a8812</t>
  </si>
  <si>
    <t>9be5603afdcc7fcbd409ac1c4732ba17</t>
  </si>
  <si>
    <t>bca9761d74ae2b4c49170fefbd72900e</t>
  </si>
  <si>
    <t>ee77b4e515aae55a7cb89412ef399796</t>
  </si>
  <si>
    <t>f84c77b6adcc1090b7bb3ea44c172e2c</t>
  </si>
  <si>
    <t>bcba9dccc35688363b4219d16058784e</t>
  </si>
  <si>
    <t>Lionize Media Group (perfectvacation.co)</t>
  </si>
  <si>
    <t>kameron@lionizemediagroup.com</t>
  </si>
  <si>
    <t>4033f11047b5aecf9b25de44d8a8e23a</t>
  </si>
  <si>
    <t>Moviegalleri.net</t>
  </si>
  <si>
    <t>admin@moviegalleri.net</t>
  </si>
  <si>
    <t>765a03eb73c9c69a23a402e0fe3790a6</t>
  </si>
  <si>
    <t>034372b49fb5dcc65c0cb3250e63e303</t>
  </si>
  <si>
    <t>Boardingarea.com</t>
  </si>
  <si>
    <t>kheldt@frequentflyerservices.com</t>
  </si>
  <si>
    <t>08aeb4f6a0cd88e9f79a7d572801c676</t>
  </si>
  <si>
    <t>08c1dd1f661954123811c27d5532e40d</t>
  </si>
  <si>
    <t>12c3fdfc09c1bc430d6e558450588145</t>
  </si>
  <si>
    <t>1b07c7a1e683b1b598fc7fd4fe0c0014</t>
  </si>
  <si>
    <t>1b7a26d9bb9574498e9a6649de029061</t>
  </si>
  <si>
    <t>293792bcb1c167007f825cca68b9c475</t>
  </si>
  <si>
    <t>3d17d0c12ad485dd22febf1abb098738</t>
  </si>
  <si>
    <t>44c1cc9c32ad43a94d6afee760d56b3a</t>
  </si>
  <si>
    <t>4a115866e19c973744b07675c2b5f366</t>
  </si>
  <si>
    <t>503b9101029ce3bbaff2ce1248bfa289</t>
  </si>
  <si>
    <t>511442495d9fa9f7183eddd12bd927fb</t>
  </si>
  <si>
    <t>52c262ae3b90507c0300b4321c985f13</t>
  </si>
  <si>
    <t>532ad2cf5948453179d2ada6b30874d4</t>
  </si>
  <si>
    <t>5f0795414c54dfabbd11fcc9555619e9</t>
  </si>
  <si>
    <t>66400321bcd31561a682153a5aac0d61</t>
  </si>
  <si>
    <t>672046a136083a1868f1a40788eacf84</t>
  </si>
  <si>
    <t>8fb11e31954d68d672516f4055092126</t>
  </si>
  <si>
    <t>94753c9766db3371d1fefff6475634b1</t>
  </si>
  <si>
    <t>9d5fefa52a3ac4779b9741d4b35a7486</t>
  </si>
  <si>
    <t>9e0bd58d6292c6579d4b9c5d49fa2486</t>
  </si>
  <si>
    <t>a8e014b0d8ac890a0b8c008645ddf809</t>
  </si>
  <si>
    <t>abc677e4dbe1422856f0fbbe6a7c6784</t>
  </si>
  <si>
    <t>acf1db487d1423f60504dedb0ef4abfb</t>
  </si>
  <si>
    <t>b1302f820b355f9885a12a19c333ad5f</t>
  </si>
  <si>
    <t>b2cdacad5c8330a2f52672397dd6638d</t>
  </si>
  <si>
    <t>b54fc89b3151011f09a030b6e151f0c2</t>
  </si>
  <si>
    <t>c43bb3eb335b5938eb2972d6eed9e710</t>
  </si>
  <si>
    <t>dac0754cda32031c676ebfde3f840c9c</t>
  </si>
  <si>
    <t>dbdc73cd70dc030d69ca5545b9adcbb1</t>
  </si>
  <si>
    <t>e501c62673c344038b67340535855e9b</t>
  </si>
  <si>
    <t>ee03705bd4da2daa43e2d331295f3526</t>
  </si>
  <si>
    <t>f127a1e771c08c02ccbfd3aeca5f11c6</t>
  </si>
  <si>
    <t>098da97870b886364265197e812b21bd</t>
  </si>
  <si>
    <t>Ourfamilyworld.com</t>
  </si>
  <si>
    <t>olfa@ourfamilyworld.com</t>
  </si>
  <si>
    <t>1a36667cdd85b4c44f2bfd1e420ad1bb</t>
  </si>
  <si>
    <t>226fcf8cc7ef27134a74fa7b02f0fc34</t>
  </si>
  <si>
    <t>2b4f8d32a6ad3bf575b2dfa801b23785</t>
  </si>
  <si>
    <t>91e625816ee009c7ea0a839a4a3048b8</t>
  </si>
  <si>
    <t>ae5c758ac51a7a19962b13529542d978</t>
  </si>
  <si>
    <t>d77c2593f2f8f3bffe0324d387c7d1fb</t>
  </si>
  <si>
    <t>e602dd58657630bc21468d93879ea4a4</t>
  </si>
  <si>
    <t>046cfeaca2af9a71ca69ba5493f074ba</t>
  </si>
  <si>
    <t>Designsponge.com</t>
  </si>
  <si>
    <t>caitlin@designsponge.com</t>
  </si>
  <si>
    <t>2a1e89cb110c35d9352c0806ce217a34</t>
  </si>
  <si>
    <t>4542e717ee0c49aba4371ad70d5fd8e2</t>
  </si>
  <si>
    <t>94e8a5eeb18842e69bd4903b38ee1102</t>
  </si>
  <si>
    <t>9658086d61e9e5ddff1bc38c5d83419e</t>
  </si>
  <si>
    <t>f8d458ba2418f5456029df3065f0e7c3</t>
  </si>
  <si>
    <t>00605563240c27f29eb9be71f032c1f9</t>
  </si>
  <si>
    <t>Socialholic</t>
  </si>
  <si>
    <t>saadbassi@gmail.com</t>
  </si>
  <si>
    <t>0806c1cf2bb8cb20b5f3bcf04adf62b8</t>
  </si>
  <si>
    <t>0e6537d096870981c989c771f8ea0a69</t>
  </si>
  <si>
    <t>27e84d97eb1f2931f961e4cd11bb1f8b</t>
  </si>
  <si>
    <t>41d8a26d3b74aaf6d04ab500bc05bf5e</t>
  </si>
  <si>
    <t>6249bb31ffef5d37eb7d2f0e5e331366</t>
  </si>
  <si>
    <t>801710361aa62dd584a24f213d0c639f</t>
  </si>
  <si>
    <t>86018c50b4f945c51a5376cb9b167e00</t>
  </si>
  <si>
    <t>892d5ebe26bc98779707e5d301524f5f</t>
  </si>
  <si>
    <t>921b5799b2831902d0a723df7d0a1467</t>
  </si>
  <si>
    <t>cf84dddcdc48ba128d09af700c1d5216</t>
  </si>
  <si>
    <t>d79f28d985394892c2d46106362fb5e1</t>
  </si>
  <si>
    <t>dc77520f0e74358c6e97abb4d459c0b6</t>
  </si>
  <si>
    <t>0ba885d293b0cae0170a8b45614825f3</t>
  </si>
  <si>
    <t>Sanfoundry.com</t>
  </si>
  <si>
    <t>kanchan@sanfoundry.com</t>
  </si>
  <si>
    <t>1fdba6793c528b294fa84dc70fc4a257</t>
  </si>
  <si>
    <t>2c9e666291262d424289eeb2cf5371a7</t>
  </si>
  <si>
    <t>421ba446b31fe1ab9b3c035e19644d19</t>
  </si>
  <si>
    <t>731ec840c58805ccf59a3850bc2b0cc5</t>
  </si>
  <si>
    <t>7ae3a8f439295c6324e11dd1624c224e</t>
  </si>
  <si>
    <t>b6a12675f2cb6bf9133cc8b2ba20e937</t>
  </si>
  <si>
    <t>ce7a11a7cdbe8fb3f6cbc8cbf33426c5</t>
  </si>
  <si>
    <t>d374d88386f526298acee93b17d35eef</t>
  </si>
  <si>
    <t>df035a8db44fc21b653713ab2779e25c</t>
  </si>
  <si>
    <t>11b980334b9ceb43dede5ebc01917cea</t>
  </si>
  <si>
    <t>Wayn.com</t>
  </si>
  <si>
    <t>ela@wayn.com</t>
  </si>
  <si>
    <t>16667941a3582d082e1b99f6c8a587f7</t>
  </si>
  <si>
    <t>2a5264ad049689796da463a07098f4e3</t>
  </si>
  <si>
    <t>3fd0e22b6ce7142ea0373773102b292f</t>
  </si>
  <si>
    <t>52a5d62b8d1fbbfd1e2a013ffb8b7b48</t>
  </si>
  <si>
    <t>7f51fceec4b6fdda129fb08a6f4ad0c6</t>
  </si>
  <si>
    <t>8ae48d2f960fe6c4a9e8c9723a462c49</t>
  </si>
  <si>
    <t>baebe7d36c43db0a0d13e742be69330a</t>
  </si>
  <si>
    <t>bca606cf03df5b1ba3679a9fa0dcc3db</t>
  </si>
  <si>
    <t>d6987fc8f4762214ab536efa5fc22a9d</t>
  </si>
  <si>
    <t>da48d00f708263f052591c85c896474b</t>
  </si>
  <si>
    <t>f2624358264df96643afa9adcf872a0f</t>
  </si>
  <si>
    <t>00d1868b6c769f821af6a93c022571b2</t>
  </si>
  <si>
    <t>Izaz.eu</t>
  </si>
  <si>
    <t>moya@moya.sk</t>
  </si>
  <si>
    <t>171ca0692f702278069ba2914e95da0a</t>
  </si>
  <si>
    <t>256d869289ca34cce544658c23a27f9b</t>
  </si>
  <si>
    <t>26cad132f008edc6e82ffcaba9fc53da</t>
  </si>
  <si>
    <t>3969b3a3c0f3828d32bba8c46b37cba3</t>
  </si>
  <si>
    <t>61abd03774324172b26a40279ae02908</t>
  </si>
  <si>
    <t>66e8f760a48c375ac55ddaef018d3a80</t>
  </si>
  <si>
    <t>9b0fd96b47b83a6fccc2d25d99c63108</t>
  </si>
  <si>
    <t>a89df0458bb8ec332b24736e8726dedb</t>
  </si>
  <si>
    <t>ac96769f9864e55fd9161cd3787d9c6c</t>
  </si>
  <si>
    <t>ceb730be6c412c489e84d72521999ef3</t>
  </si>
  <si>
    <t>f1867dc86d04e56e921b580a52cf0d7d</t>
  </si>
  <si>
    <t>01d9765dd4edb03b665d2181f00892f1</t>
  </si>
  <si>
    <t>FanBread (thegedsection.com)</t>
  </si>
  <si>
    <t>tiger@fanbread.com</t>
  </si>
  <si>
    <t>a4fe056977ddd27180ad3c56893d24b2</t>
  </si>
  <si>
    <t>c5173c7574465cacd3dd6e4c151bc172</t>
  </si>
  <si>
    <t>c58388b818d2870c5379baef18ce32cd</t>
  </si>
  <si>
    <t>ce7761ea72bc7373b2ae007fc53f24b9</t>
  </si>
  <si>
    <t>3a45ac452d0951ca9167b4b35da1b8d6</t>
  </si>
  <si>
    <t>Venicebeach.com</t>
  </si>
  <si>
    <t>venicebeachca@gmail.com</t>
  </si>
  <si>
    <t>457ba4761a63803098bc942cc9d0c518</t>
  </si>
  <si>
    <t>63b5fb7c29859233a4be3ff11dcc4ce2</t>
  </si>
  <si>
    <t>6c02d3390ec957f50731eb497be6adec</t>
  </si>
  <si>
    <t>8a8a66064cc40efb9c0c3af69c4f4a63</t>
  </si>
  <si>
    <t>Toptrendbuzz.com</t>
  </si>
  <si>
    <t>admin@aperture-online.com</t>
  </si>
  <si>
    <t>945774fac16bdbd7e312d8e2e94b8aad</t>
  </si>
  <si>
    <t>060b1fe7cb54d7ddfb3675410cbfc997</t>
  </si>
  <si>
    <t>Ontheflix.com</t>
  </si>
  <si>
    <t>andreflash1@gmail.com</t>
  </si>
  <si>
    <t>711641cded5d52f47223c364e4c2a8fe</t>
  </si>
  <si>
    <t>75b11784f6596a863ffd139673fe074c</t>
  </si>
  <si>
    <t>bb9d1eb7f55c6477d68a05934f91042d</t>
  </si>
  <si>
    <t>ff5b276c3da74a8451bfd05ffd75375f</t>
  </si>
  <si>
    <t>5451b30bf6d17cb0f66889f45f023042</t>
  </si>
  <si>
    <t>Timesofdhaka.com</t>
  </si>
  <si>
    <t>s.taufiq2014@gmail.com</t>
  </si>
  <si>
    <t>bf5d0d2a4f78b4e425d78185b5667732</t>
  </si>
  <si>
    <t>4581098b78be030d917838a8961e4f40</t>
  </si>
  <si>
    <t>Alexander Moore Partners Ltd (listabuzz.com)</t>
  </si>
  <si>
    <t>marketing@alexmooremedia.com</t>
  </si>
  <si>
    <t>4b5be95cb0b9ea86b73e6d7621a63397</t>
  </si>
  <si>
    <t>55bae76359d305957aa4ed06efd934c3</t>
  </si>
  <si>
    <t>e5e19209e24f226d155444b3178e2bae</t>
  </si>
  <si>
    <t>d10120cb93c54665e6bff04531ab99e1</t>
  </si>
  <si>
    <t>Forumptd.com</t>
  </si>
  <si>
    <t>eduardo@invernet.com.br</t>
  </si>
  <si>
    <t>22bb54edeb247e28e3f461663d714b74</t>
  </si>
  <si>
    <t>Fidelity Media (playstationlifestyle.net)</t>
  </si>
  <si>
    <t>an@fidelity-media.com</t>
  </si>
  <si>
    <t>2b79c6f8af0cf2e48e26950010dcfef6</t>
  </si>
  <si>
    <t>86cc6393ef1668945a650a617228f22d</t>
  </si>
  <si>
    <t>91896c52685587b2d6bccc6bfcea59a2</t>
  </si>
  <si>
    <t>98ae6ad091de8ca5d811f1f9938a6efb</t>
  </si>
  <si>
    <t>b6d7637daf3c97e01257298ef3a9edd8</t>
  </si>
  <si>
    <t>b9c8dc090a7ca4631dccee0b45dd0628</t>
  </si>
  <si>
    <t>d150a8fe6b4ca9c5296a9931509e8e29</t>
  </si>
  <si>
    <t>f86232f762379d4cb7e619033aff8de2</t>
  </si>
  <si>
    <t>0906ebf49bbfd690b79960e96edb39a1</t>
  </si>
  <si>
    <t>UsedEverywhere.com (Usedvictoria.com)</t>
  </si>
  <si>
    <t>adops@hipwooddigital.com</t>
  </si>
  <si>
    <t>2be1fe8eb01617388a4bdc8854e6054a</t>
  </si>
  <si>
    <t>926f42386b783ee464adb056fc279ce6</t>
  </si>
  <si>
    <t>Underneath Stardoll</t>
  </si>
  <si>
    <t>underneathstardoll@hotmail.com</t>
  </si>
  <si>
    <t>f398613f6dfafeeef9e1a22294253d49</t>
  </si>
  <si>
    <t>d28e4698ab79dc2e4d0d32502935b759</t>
  </si>
  <si>
    <t>VOZ Media (Offthepost.info)</t>
  </si>
  <si>
    <t>rob@vozmedia.co.uk</t>
  </si>
  <si>
    <t>e479ecf7b885e8a32c6196c2401d413e</t>
  </si>
  <si>
    <t>93d26721dbbe57d9320c82de8fd5349d</t>
  </si>
  <si>
    <t>Ibancalculator.com</t>
  </si>
  <si>
    <t>info@theano.de</t>
  </si>
  <si>
    <t>b05a8045a816fc2e632aca8840dba2a1</t>
  </si>
  <si>
    <t>498d5b5fffee1a35155d0b9dbe1d2fe1</t>
  </si>
  <si>
    <t>Aboluowang.com</t>
  </si>
  <si>
    <t>tech@aboluowang.com</t>
  </si>
  <si>
    <t>9f29a2875b32d6bdb58d873e04edd22f</t>
  </si>
  <si>
    <t>d6977f0b7befd29177a1388c2faa3bd9</t>
  </si>
  <si>
    <t>dfc2f7108d44d559c51c7c83fb4994bb</t>
  </si>
  <si>
    <t>e5cf69c29f3a6d065ffb3e54925d90b8</t>
  </si>
  <si>
    <t>f660bba02cda1540648c890b1b57de01</t>
  </si>
  <si>
    <t>2a036c133caeb696cba95babc0823230</t>
  </si>
  <si>
    <t>Yaoiotaku.com</t>
  </si>
  <si>
    <t>contact@yaoiotaku.com</t>
  </si>
  <si>
    <t>2c42d060edf052b6d05300283d3ce9f9</t>
  </si>
  <si>
    <t>4256a9ce971595be81b8ae9206ca917e</t>
  </si>
  <si>
    <t>682d1779819dcdb474e74bcd496c0048</t>
  </si>
  <si>
    <t>b8bb2b04773516501dbd3b7315f23c0d</t>
  </si>
  <si>
    <t>bae0660d2058c950c0884a7136f42807</t>
  </si>
  <si>
    <t>c84110079ea2b922d7c92b147fccc3c9</t>
  </si>
  <si>
    <t>d126b3c5ec9106d91cbbe42d3deff28d</t>
  </si>
  <si>
    <t>e0ccebf8ac59813bfdcb0e347a72724a</t>
  </si>
  <si>
    <t>25e1211dea5080fe764ae74896fffd49</t>
  </si>
  <si>
    <t>Braynard.com (spectator.org)</t>
  </si>
  <si>
    <t>matt@braynard.com</t>
  </si>
  <si>
    <t>4191e13297d7b9181d9f3f114a6d94a6</t>
  </si>
  <si>
    <t>3dgames.com.ar</t>
  </si>
  <si>
    <t>fcavalieri@3dgames.com.ar</t>
  </si>
  <si>
    <t>a40b4b9fe9472bdb8ad136f7f16881e0</t>
  </si>
  <si>
    <t>0ed1b3e3272104179911682978c172e3</t>
  </si>
  <si>
    <t>Foodbeast.com</t>
  </si>
  <si>
    <t>rudy@foodbeast.com</t>
  </si>
  <si>
    <t>219c3048d97ea81cdbf07a32fe1569c1</t>
  </si>
  <si>
    <t>80dd191c7595a88cd32bffe9d2e5af9a</t>
  </si>
  <si>
    <t>Killsometime.com</t>
  </si>
  <si>
    <t>contact@killsometime.com</t>
  </si>
  <si>
    <t>3e3b5345032602e8d128703d6be59b2d</t>
  </si>
  <si>
    <t>Mangamint.com</t>
  </si>
  <si>
    <t>qiuweihuang@gmail.com</t>
  </si>
  <si>
    <t>1c941baf0029e363737d7fa28ef3217c</t>
  </si>
  <si>
    <t>ADAPT Network (Adaptnetwork.com)</t>
  </si>
  <si>
    <t>admin@adaptnetwork.com</t>
  </si>
  <si>
    <t>2cd087b545b430cf957a37591e8f6ca0</t>
  </si>
  <si>
    <t>3940b5722ca9b2c818a70c96cc2db6a2</t>
  </si>
  <si>
    <t>39cad949f0ee802b244bfccfec774b0d</t>
  </si>
  <si>
    <t>805134ef530b0110af88092859346b03</t>
  </si>
  <si>
    <t>94cc79a6e420e540b17865737fb666e3</t>
  </si>
  <si>
    <t>Ani88.com</t>
  </si>
  <si>
    <t>mail@bk-tt.com</t>
  </si>
  <si>
    <t>c5630a95f1d819738315534e6559c01e</t>
  </si>
  <si>
    <t>30809e21c829423dea391bb7b36d6cb5</t>
  </si>
  <si>
    <t>Animeram.me</t>
  </si>
  <si>
    <t>webmaster@narutospot.net</t>
  </si>
  <si>
    <t>7779d9df434debc6d53ec925f58ec4cc</t>
  </si>
  <si>
    <t>54237b293976355a17e5b9c578dac68d</t>
  </si>
  <si>
    <t>Openmanga.net</t>
  </si>
  <si>
    <t>openmanga.net@gmail.com</t>
  </si>
  <si>
    <t>955244d1a8c7eb7c4210ef211da015b1</t>
  </si>
  <si>
    <t>c0322e1dd33dd2d7118aa3d83f1c643d</t>
  </si>
  <si>
    <t>cbee244437d8eecfb3c043bf1cb1fe8b</t>
  </si>
  <si>
    <t>1153debb29ee6e8126ff48c95079691f</t>
  </si>
  <si>
    <t>Optima Network</t>
  </si>
  <si>
    <t>jcorchuelo@optimanetwork.com</t>
  </si>
  <si>
    <t>5d68f8d163a27e7da538013da7f58f4a</t>
  </si>
  <si>
    <t>Gustakhimaaf.com</t>
  </si>
  <si>
    <t>skin1607@gmail.com</t>
  </si>
  <si>
    <t>04b8d0f05028c89335870aebc0b74cf5</t>
  </si>
  <si>
    <t>Bibliaon.com</t>
  </si>
  <si>
    <t>andreiasantos@7graus.com</t>
  </si>
  <si>
    <t>0d5426afb4db44c74668d0510bfd9b76</t>
  </si>
  <si>
    <t>1532eabda0066f28ffe640db9547c207</t>
  </si>
  <si>
    <t>52a6df21e24daa351b09aee11391278a</t>
  </si>
  <si>
    <t>c956d096a91dc6e176ad09207406f687</t>
  </si>
  <si>
    <t>0a2f0e002685a934adb0f084d3eda351</t>
  </si>
  <si>
    <t>Terra Networks Operations Inc (terra.com.br)</t>
  </si>
  <si>
    <t>luciano.islas@us.corp.terra.com</t>
  </si>
  <si>
    <t>0cd14b0f59f0977e62db829405150ab2</t>
  </si>
  <si>
    <t>108fcf9e7de52cceb85534842b016a2a</t>
  </si>
  <si>
    <t>1cd0dbcbd8e34eaa9985ee9bcd9dab24</t>
  </si>
  <si>
    <t>20fe201f55b5cd6cb9602c2d19d1c332</t>
  </si>
  <si>
    <t>22016d96d8e4176f5e482f51414d9037</t>
  </si>
  <si>
    <t>2824fda0dd24588f4af06c0b31f2b904</t>
  </si>
  <si>
    <t>358ba74af3cd931933100c2243d5f100</t>
  </si>
  <si>
    <t>38d90e4b50f1aa64a0e686e26f338a8e</t>
  </si>
  <si>
    <t>50b3ac1de7fb6c0615a5c81fbd15192b</t>
  </si>
  <si>
    <t>74d87c396fbead7aee916218d7eaa721</t>
  </si>
  <si>
    <t>99e1552be66ed5a97d724a2364dc0be5</t>
  </si>
  <si>
    <t>a187a94215b600432ede99755fff4a01</t>
  </si>
  <si>
    <t>ddea73b88cf49123f3a633c3c3f44b36</t>
  </si>
  <si>
    <t>2e42bd17310a990ec97e476f73138834</t>
  </si>
  <si>
    <t>Safelinking.net</t>
  </si>
  <si>
    <t>info@safelinking.net</t>
  </si>
  <si>
    <t>3a24b98f6cab0219dc95eb277ef966e0</t>
  </si>
  <si>
    <t>Psoug.org</t>
  </si>
  <si>
    <t>info@psoug.org</t>
  </si>
  <si>
    <t>505bc689b35a2dd46504f37064eff9a7</t>
  </si>
  <si>
    <t>769775207c5e442dad022defa99edb4e</t>
  </si>
  <si>
    <t>b054ffea8241b7a9b5206237888ebd8c</t>
  </si>
  <si>
    <t>Lostlettermen.com</t>
  </si>
  <si>
    <t>maor@Lostlettermen.com</t>
  </si>
  <si>
    <t>debe2c2a9bd321b3696c235193758e5b</t>
  </si>
  <si>
    <t>765cd92d24c39789e660bfd7cafa20de</t>
  </si>
  <si>
    <t>Bromygod.com</t>
  </si>
  <si>
    <t>john@bromygod.com</t>
  </si>
  <si>
    <t>7324070e6025f1f1b27f7e0326337663</t>
  </si>
  <si>
    <t>Projecteve.com</t>
  </si>
  <si>
    <t>meridith@projecteve.com</t>
  </si>
  <si>
    <t>377b2ef937d51bd319b68b2544d32ca0</t>
  </si>
  <si>
    <t>Theroastroom.com</t>
  </si>
  <si>
    <t>addie_alone_1@hotmail.com</t>
  </si>
  <si>
    <t>a3ecd68f4b0e6890818b0e636dd84e44</t>
  </si>
  <si>
    <t>a9c3e10c215ce4a46f671d3fe385b0ee</t>
  </si>
  <si>
    <t>cd9bae0fdda86fb5daf32dbdb57879a1</t>
  </si>
  <si>
    <t>4f50b2d00d1a6366ee521eb28c20fa49</t>
  </si>
  <si>
    <t>Youtube On Repeat</t>
  </si>
  <si>
    <t>zerospree@yahoo.com</t>
  </si>
  <si>
    <t>52c43ce16154981262d063fc3bc8113a</t>
  </si>
  <si>
    <t>bc2d79fc47c7c2c6659fd068f1422622</t>
  </si>
  <si>
    <t>2c77d0a06f57278266ebf94971bedbea</t>
  </si>
  <si>
    <t>AllDay.com</t>
  </si>
  <si>
    <t>gromz@monetizemore.com</t>
  </si>
  <si>
    <t>768cb19476813e3482c6b2ca8c03320b</t>
  </si>
  <si>
    <t>c76c9c2d03858b6d9fca576137e9b11c</t>
  </si>
  <si>
    <t>4ab037d0c907152e745722be184fea17</t>
  </si>
  <si>
    <t>Vidmax.com</t>
  </si>
  <si>
    <t>admin@vidmax.com</t>
  </si>
  <si>
    <t>d2e196f012e0584cd7fc68ff685f33d2</t>
  </si>
  <si>
    <t>09821af3681a4fd2f2e22e8e78f9ce0d</t>
  </si>
  <si>
    <t>Crime-ua.com</t>
  </si>
  <si>
    <t>crime-ua@meta.ua</t>
  </si>
  <si>
    <t>7b34e8bcec555410814654318ef837a9</t>
  </si>
  <si>
    <t>e190e499bb680236887600ec39bc9192</t>
  </si>
  <si>
    <t>86c2149b05399f4ef53bb8518af1ce81</t>
  </si>
  <si>
    <t>7display (mac-forums.com)</t>
  </si>
  <si>
    <t>mariia@7display.com</t>
  </si>
  <si>
    <t>ce30c5d6c601abcf8b577da0abb13499</t>
  </si>
  <si>
    <t>Peakworthy.com</t>
  </si>
  <si>
    <t>studentsuccessprosite@gmail.com</t>
  </si>
  <si>
    <t>ea00ff07954586b7bf5142697e32088f</t>
  </si>
  <si>
    <t>efae202cb270bdbeb6f2e0c105a71827</t>
  </si>
  <si>
    <t>0536a63eab7df486b05aeb666b2bc993</t>
  </si>
  <si>
    <t>Bandrumors.com</t>
  </si>
  <si>
    <t>aron@bandrumors.com</t>
  </si>
  <si>
    <t>08186270ead49cb89ac4b35ab06896d7</t>
  </si>
  <si>
    <t>162c0b498299826c51b393309224dfdb</t>
  </si>
  <si>
    <t>634eb42391b4448a8a151e4c46c62c96</t>
  </si>
  <si>
    <t>aa01cb2acb8bcad5a02af3b19b02e087</t>
  </si>
  <si>
    <t>c60b4f16d2ca37a2c33f8c16014d7bf8</t>
  </si>
  <si>
    <t>fbef6810189781f41da9bf3198a8d6c6</t>
  </si>
  <si>
    <t>1ea7424f8d4e386fc31dd7ab6855f064</t>
  </si>
  <si>
    <t>Collegeenvy.com</t>
  </si>
  <si>
    <t>nick@collegeenvy.com</t>
  </si>
  <si>
    <t>a32ccdfe0ac149b08d97351cfa0cccc0</t>
  </si>
  <si>
    <t>a6aca7995ea07ffd7f66b4b1f02b0daf</t>
  </si>
  <si>
    <t>3b680edb9c13022a7cb1a024194bb249</t>
  </si>
  <si>
    <t>Herstage.com</t>
  </si>
  <si>
    <t>emma@herstage.com</t>
  </si>
  <si>
    <t>7127a67c3e39990028d02c93708bf8b6</t>
  </si>
  <si>
    <t>bd2839db0cfe475423296565970495dd</t>
  </si>
  <si>
    <t>238f3d2968cbc5ed2e4cd1454690d4e6</t>
  </si>
  <si>
    <t>Scan-manga.com</t>
  </si>
  <si>
    <t>marketing@scan-manga.com</t>
  </si>
  <si>
    <t>4678f791bf6e355af023643f797b0f33</t>
  </si>
  <si>
    <t>aff812a0c5dacc3b42e515e93297b27d</t>
  </si>
  <si>
    <t>dc866dcb00de925df3d93e31ac72ae74</t>
  </si>
  <si>
    <t>8c5e53d3a5903ad8e3fa500adef51185</t>
  </si>
  <si>
    <t>Animecenter.tv</t>
  </si>
  <si>
    <t>project.01@hotmail.com</t>
  </si>
  <si>
    <t>010185d07d3d9e0c3074c939f0fe1cfc</t>
  </si>
  <si>
    <t>Thebuzztrend.com</t>
  </si>
  <si>
    <t>harrison@adwaveinc.com</t>
  </si>
  <si>
    <t>69762f1889c63e96321152742d95c931</t>
  </si>
  <si>
    <t>6a0708a9a94b364cdfe8d53ba75ed7a5</t>
  </si>
  <si>
    <t>9538e235e63fa2c24090de827e244812</t>
  </si>
  <si>
    <t>af96602d896d0f89def2c6c5fdefa22f</t>
  </si>
  <si>
    <t>c24e98e9d516ccecd5ad9f618c63a029</t>
  </si>
  <si>
    <t>d819259749c13e3c87555495b141cc0f</t>
  </si>
  <si>
    <t>990ea80c86a3f5f59f4ee1be5d6b3389</t>
  </si>
  <si>
    <t>GoPoint (Funnelbrain.com)</t>
  </si>
  <si>
    <t>joe@gopoint.com</t>
  </si>
  <si>
    <t>d73d55c0e5968fc1381e0ac00317c5bf</t>
  </si>
  <si>
    <t>f1040c1b1caf74c1e7ef76f09430204e</t>
  </si>
  <si>
    <t>f7ad3459e1b0f6271e5b6961821f9fcc</t>
  </si>
  <si>
    <t>Cinema5d.com</t>
  </si>
  <si>
    <t>office@cinema5d.com</t>
  </si>
  <si>
    <t>130c55c7bc44c2005fa6490cd8bd2a06</t>
  </si>
  <si>
    <t>Sathyamonline.com</t>
  </si>
  <si>
    <t>contact@designmedia.in</t>
  </si>
  <si>
    <t>9eb87990c7bc8e1f0421a724eeb6bca9</t>
  </si>
  <si>
    <t>008706b5efe3d85132900cb80ae79af8</t>
  </si>
  <si>
    <t>Adscoo Ltd. (exclusivetechnews.com)</t>
  </si>
  <si>
    <t>sammer@adscoo.com</t>
  </si>
  <si>
    <t>011ecf93da65d4d38aa016a3d78b9c5b</t>
  </si>
  <si>
    <t>0f475cae0d9c849eb7ee86bdea9fb8a2</t>
  </si>
  <si>
    <t>11b55d929b9cc4bc18fdb61fe0351aa8</t>
  </si>
  <si>
    <t>16608efd71f2128292a7183f87cd5a9c</t>
  </si>
  <si>
    <t>17c468e6a552efd20785382f79e1159e</t>
  </si>
  <si>
    <t>20c7ede33b1751a93b6377976e4ac573</t>
  </si>
  <si>
    <t>2610029b18b7cf1a52c0e2dc25a0af55</t>
  </si>
  <si>
    <t>27c051924e02a87dca013abd8de0f2c6</t>
  </si>
  <si>
    <t>347648887e5aa2b5a08c7de3f8dcdaa0</t>
  </si>
  <si>
    <t>36584790eebe002f207d4cf9c83d2322</t>
  </si>
  <si>
    <t>3833260e3b97692b87848dabe94987c7</t>
  </si>
  <si>
    <t>3e5337c74e30c26948d4a7a7dc15498e</t>
  </si>
  <si>
    <t>3f24147c3b6637a2e8585cae70496281</t>
  </si>
  <si>
    <t>4137e9ba0baa5212812ca1a9087051fe</t>
  </si>
  <si>
    <t>48e5c9cd8e7d069f89c1c251df16260b</t>
  </si>
  <si>
    <t>49313e2f401b50015f46fa3899b0c9d2</t>
  </si>
  <si>
    <t>51d1232026e6a34daad2787558e63cf4</t>
  </si>
  <si>
    <t>52eb4778b5141bbfc2df8e3bdf480ab9</t>
  </si>
  <si>
    <t>556c3b9ee7d8273cb71a573a0ebcfb4a</t>
  </si>
  <si>
    <t>55ba7808f88006ad102f4ef79c109313</t>
  </si>
  <si>
    <t>566312e6e7bf05952746a24dafb02870</t>
  </si>
  <si>
    <t>5a864a54e565273d8d9611619891b2ed</t>
  </si>
  <si>
    <t>6cd1c105f2b5525fd5906a0a42d8040b</t>
  </si>
  <si>
    <t>7b566a5b057cc0e187ba988fb228d2f2</t>
  </si>
  <si>
    <t>7edd6cfead6715c1d6d3a3fc6d80c286</t>
  </si>
  <si>
    <t>8102c39097c71017137c1dbc92a8a03c</t>
  </si>
  <si>
    <t>865d9cd9be888463f5636ba261f21b7e</t>
  </si>
  <si>
    <t>8e34b3d04a18e1636fa0b4430606513e</t>
  </si>
  <si>
    <t>94adefeffa9e3167bba2c9332362ec5a</t>
  </si>
  <si>
    <t>94d6ab5950fbb6827b38f37c8eba3934</t>
  </si>
  <si>
    <t>981f8c4a9eb3627bf8a66bd6ea154eed</t>
  </si>
  <si>
    <t>9b5da79d7eb46cb9fe373d9d4b893430</t>
  </si>
  <si>
    <t>9bcb0ec91ee525ff8ff305da34409bfc</t>
  </si>
  <si>
    <t>ae988e1105f35dad18ec9c1c88879fa6</t>
  </si>
  <si>
    <t>b3f47a0cd78ed0e8d23d7df549b716b1</t>
  </si>
  <si>
    <t>c626217fb9f7a9f1476ae11a528ba2fa</t>
  </si>
  <si>
    <t>d077d677ad94f9fa224ad5a2e9a2ab51</t>
  </si>
  <si>
    <t>d55efe32a67d8b6f21c9f35a5f4ee6dc</t>
  </si>
  <si>
    <t>dc48b7e8f4f7da24e0b6f49b57c1b6b0</t>
  </si>
  <si>
    <t>ea2f218e3cd575b9a09147c473b6ea68</t>
  </si>
  <si>
    <t>ef97464b5f6cd14ef8da0660ca136b36</t>
  </si>
  <si>
    <t>f71a4dabba340b32167e70921e15ad72</t>
  </si>
  <si>
    <t>f743d2a1f861b0a0dbde53bea763e24a</t>
  </si>
  <si>
    <t>fb474b49ae78bf671b8b7e582e391817</t>
  </si>
  <si>
    <t>052cc2cf628f271cfbf8e72112ad64d4</t>
  </si>
  <si>
    <t>Asiantown.net</t>
  </si>
  <si>
    <t>asiantown@gmail.com</t>
  </si>
  <si>
    <t>11f14c53f288cc116668ae78155eb634</t>
  </si>
  <si>
    <t>1e3cd822434de3db947c45a12c43d60e</t>
  </si>
  <si>
    <t>c86d287882812cf280419732601814f3</t>
  </si>
  <si>
    <t>Consciouslifenews.com</t>
  </si>
  <si>
    <t>consciouslifenews@gmail.com</t>
  </si>
  <si>
    <t>f7d006c868d1d627471fcf2801577d62</t>
  </si>
  <si>
    <t>0a8f868673dda63b7d6360d557e37def</t>
  </si>
  <si>
    <t>Stream Track Media (radioloyalty.com)</t>
  </si>
  <si>
    <t>jsweeley@streamtrackmedia.com</t>
  </si>
  <si>
    <t>88856bbd2f72f7a611114614f993e43e</t>
  </si>
  <si>
    <t>89999e2f933e4985f2e6cbe9927c7b16</t>
  </si>
  <si>
    <t>c453f8692113b4621b14d7d464aefbd6</t>
  </si>
  <si>
    <t>bf6405a94f149cddae5aa7b3967b4bf2</t>
  </si>
  <si>
    <t>ARCom (DhakaTimes.com.bd)</t>
  </si>
  <si>
    <t>asif@arcom.com.bd</t>
  </si>
  <si>
    <t>cad674db7f73589c9a110884ce73bb72</t>
  </si>
  <si>
    <t>Snopes.com</t>
  </si>
  <si>
    <t>snopes@snopes.com</t>
  </si>
  <si>
    <t>02b848e5b97f20b2580c2f7939c3ed60</t>
  </si>
  <si>
    <t>Padawan Group (anuncialo.com.mx)</t>
  </si>
  <si>
    <t>quisqueya.berenguer@padawangroup.com</t>
  </si>
  <si>
    <t>056094154366362a19d1b8fd73dbd688</t>
  </si>
  <si>
    <t>097fb83076c09c0f6d482cea91e47e22</t>
  </si>
  <si>
    <t>130403d6494fbdec1469979d92545d94</t>
  </si>
  <si>
    <t>2f70e8e5e5e87930bc2bcd93c9dd4f62</t>
  </si>
  <si>
    <t>424fb5eb06acb5ab6615d8b5d4dd3872</t>
  </si>
  <si>
    <t>56e794026d60ead1b41295b531725163</t>
  </si>
  <si>
    <t>61aceacb333916472bc4565cf2c79088</t>
  </si>
  <si>
    <t>6fb79cd9c6d48bca3fcd0ea42f148451</t>
  </si>
  <si>
    <t>999382f21fe4c78bfbc3538f01753740</t>
  </si>
  <si>
    <t>a597cf8083c7520b34e2b21291ec45a6</t>
  </si>
  <si>
    <t>aff0dbedab40eb29e2b135bb00279088</t>
  </si>
  <si>
    <t>b45e3049b3d02b8e85a4b32b5595b60b</t>
  </si>
  <si>
    <t>ccc5452e7b007d10c9bc21519d095d41</t>
  </si>
  <si>
    <t>d0d301b64bd53d893a25af888c0937d7</t>
  </si>
  <si>
    <t>f9c48300745e3505fd99825648c6472e</t>
  </si>
  <si>
    <t>ffd6d06e07c113900e7f68e499328b2c</t>
  </si>
  <si>
    <t>06dc435cb346b258317c061f2e9ce633</t>
  </si>
  <si>
    <t>Aujourdhui.com</t>
  </si>
  <si>
    <t>louis@aujourdhui.com</t>
  </si>
  <si>
    <t>f69a0d0eb9099894dee881d568dbd765</t>
  </si>
  <si>
    <t>02beaf9f3a0c8756beaa3cc7ee7d154e</t>
  </si>
  <si>
    <t>Content Discovery Network (momthis.com)</t>
  </si>
  <si>
    <t>tony@contentdiscoverynet.com</t>
  </si>
  <si>
    <t>06a9943baa9189b20c938abfe46d531e</t>
  </si>
  <si>
    <t>0e48f102f066e54d2e35bd563ccd8930</t>
  </si>
  <si>
    <t>38e4cf550184a5cc517f52c94718685f</t>
  </si>
  <si>
    <t>68957a03ec0396ae8c81a0df22eb999a</t>
  </si>
  <si>
    <t>76bee8949cc7aa83fd29baf0e75cb52c</t>
  </si>
  <si>
    <t>7c5309d38bf4b0decfc91ed4383a2432</t>
  </si>
  <si>
    <t>92765f4b97f077c313f649c64a838b6e</t>
  </si>
  <si>
    <t>bf1c3abf8b32cc981a0441ef1254a812</t>
  </si>
  <si>
    <t>c01e354daa44747c79f2812f8e379e60</t>
  </si>
  <si>
    <t>d1366ed59f4d651cd12a198d0d2d2b78</t>
  </si>
  <si>
    <t>d87c4835dc06cc7fbf779fc07d827f67</t>
  </si>
  <si>
    <t>da8e1b8bf3d497b7d18bfba89d89f287</t>
  </si>
  <si>
    <t>e2e738973c9420d53179658bdc5e15d8</t>
  </si>
  <si>
    <t>fe52dd056fe969f2ccd169a7a5c3ea00</t>
  </si>
  <si>
    <t>790cc95838d83d65323c17b45cb8518f</t>
  </si>
  <si>
    <t>Nepaliheadlines.com</t>
  </si>
  <si>
    <t>asantoshmail@gmail.com</t>
  </si>
  <si>
    <t>3bcf06d09c16332f57ccc1ac0f2b6eef</t>
  </si>
  <si>
    <t>Modestmoney.com</t>
  </si>
  <si>
    <t>jeremy@modestmoney.com</t>
  </si>
  <si>
    <t>5ee2e853cce92432f902b74f9e030019</t>
  </si>
  <si>
    <t>Cizgifilmizlesen.com</t>
  </si>
  <si>
    <t>efehakan@yahoo.com</t>
  </si>
  <si>
    <t>c9ce1ceb374b1909550fc95666392b61</t>
  </si>
  <si>
    <t>d98a1f79b3871266da254433950e6a35</t>
  </si>
  <si>
    <t>2610419a3f1ffc4ba97eb76b6c67a573</t>
  </si>
  <si>
    <t>Bright Line Media</t>
  </si>
  <si>
    <t>info@brightlinemedia.net</t>
  </si>
  <si>
    <t>266050af3c4c42c83ea54f65e5262397</t>
  </si>
  <si>
    <t>26cb38c62c95021af22b470fb41b0931</t>
  </si>
  <si>
    <t>3359f86864a0fff55f9e84530bc0f06e</t>
  </si>
  <si>
    <t>35a70fa14e981790dc79e297fbeb5fda</t>
  </si>
  <si>
    <t>3d4a1b42b8dc83a5f01f6fb142c3ac22</t>
  </si>
  <si>
    <t>3ed996bae3dde9a4c095c62a4e921a9f</t>
  </si>
  <si>
    <t>434fef61c681ed9831599c8b283d2c08</t>
  </si>
  <si>
    <t>4baa59613341433891202c869d567aa0</t>
  </si>
  <si>
    <t>6549a97c2f0d73d22eeff2800d61da58</t>
  </si>
  <si>
    <t>6e2b2d35a99fd46f9b1f9c19710e9913</t>
  </si>
  <si>
    <t>6fa8da01d90c9c4d5f099946537ef309</t>
  </si>
  <si>
    <t>7313d154739d67a46d52fee90324008a</t>
  </si>
  <si>
    <t>794b2f24c396042b93201b908fb68330</t>
  </si>
  <si>
    <t>7e54bf57435f117dd4a868d8f341501c</t>
  </si>
  <si>
    <t>8c32b4580296ad9fb10e1ed47df57559</t>
  </si>
  <si>
    <t>91ad609354c7fcf4a2efb7f5ba73483a</t>
  </si>
  <si>
    <t>9544332263db1d632005c3f1e19643ec</t>
  </si>
  <si>
    <t>a2bee42b277ef9ac1aea28bb1fd9dd21</t>
  </si>
  <si>
    <t>a88cf5bde80089e9312664b215399f32</t>
  </si>
  <si>
    <t>b3c4add3126029ef19e29efd49fbf8eb</t>
  </si>
  <si>
    <t>b515f8be1e8123baff051e8dc93b8c80</t>
  </si>
  <si>
    <t>b6d3f4bd6da18ba92e275564cc38426b</t>
  </si>
  <si>
    <t>c0c6e1d4f8add7c4383c7e56e2e87595</t>
  </si>
  <si>
    <t>c7c41403932e0c860a40185dd7df4d07</t>
  </si>
  <si>
    <t>ce37ca73755e3371382a2e5e423d1b3f</t>
  </si>
  <si>
    <t>d4c0bea1547aa1875c823932367dfe03</t>
  </si>
  <si>
    <t>d6bbd69f09cf595b9e308ea818da17cd</t>
  </si>
  <si>
    <t>db6e4e767df2e1314d43ddb77cc34eaf</t>
  </si>
  <si>
    <t>de528d2fe7210b6f53dcd0454cfb2334</t>
  </si>
  <si>
    <t>e11ef365d2d6ee7df4ddf4a335d735d6</t>
  </si>
  <si>
    <t>e1b2bde8ca7caa6a4615c833c2b451a5</t>
  </si>
  <si>
    <t>ede3d9e4fd61baa923f598801b949f62</t>
  </si>
  <si>
    <t>eee014e81b875ce471f2dafb7d8fe069</t>
  </si>
  <si>
    <t>f007cc1fc7ceabb85ba275c89aaf967b</t>
  </si>
  <si>
    <t>f03bd109a87fc7930e321e28b404cc33</t>
  </si>
  <si>
    <t>f3f2f746fece0399cf763cc46155f36f</t>
  </si>
  <si>
    <t>f4e8c44d041889cb0af89caa4cddf684</t>
  </si>
  <si>
    <t>fce8a49b85c6af215028901ff244f4b0</t>
  </si>
  <si>
    <t>0344725686d1e7271f404f5a673eb8ca</t>
  </si>
  <si>
    <t>Mrs101.com</t>
  </si>
  <si>
    <t>bizdev@mrs101.com</t>
  </si>
  <si>
    <t>3c1953a3b43ea04f8af54e335f988882</t>
  </si>
  <si>
    <t>522871188f5ac4c4c50a3528b2b07180</t>
  </si>
  <si>
    <t>5399280b66cc3a9fa3353798dc6ec5b3</t>
  </si>
  <si>
    <t>b5f20ed981a8cf5b0adbeb365438a8f7</t>
  </si>
  <si>
    <t>b891b6b8f97b0bde0cfd0496773cf8fd</t>
  </si>
  <si>
    <t>493459cc3b132e3f8305d6250ca298f0</t>
  </si>
  <si>
    <t>Allpoetry.com</t>
  </si>
  <si>
    <t>kevin@allpoetry.com</t>
  </si>
  <si>
    <t>07248a33c1e1f9008e5ed8ad593c1e32</t>
  </si>
  <si>
    <t>HardLight Media (steamregister.com)</t>
  </si>
  <si>
    <t>johnv@hardlightmedia.com</t>
  </si>
  <si>
    <t>41dc7011c6fc94de01fee4631da67f43</t>
  </si>
  <si>
    <t>5263a1fcb15b3b0a30b54e13f6f8c797</t>
  </si>
  <si>
    <t>587ee6d98f982c68fd948f8d7c9781f2</t>
  </si>
  <si>
    <t>92f39a860c619e99e573f43ee3615908</t>
  </si>
  <si>
    <t>94b12d970e71048add93e7bbbfde1f8f</t>
  </si>
  <si>
    <t>b60752afdc60620776db5a75f97eb86c</t>
  </si>
  <si>
    <t>1673d395e9f2f656acca5aa4949c19a4</t>
  </si>
  <si>
    <t>Teamuscellular.com</t>
  </si>
  <si>
    <t>adam.n.cale@gmail.com</t>
  </si>
  <si>
    <t>aa41a09d0d8b914cde7a80885e2523d3</t>
  </si>
  <si>
    <t>d266b9b13f658f07986138582d02afed</t>
  </si>
  <si>
    <t>a754c72f79c4c6e7d005efbf8c76a32e</t>
  </si>
  <si>
    <t>Ask.fm</t>
  </si>
  <si>
    <t>neal@increaseonline.com</t>
  </si>
  <si>
    <t>cdcf8a854cac4f2ba67269214ad669ef</t>
  </si>
  <si>
    <t>0504ecc1c69f0a5eb72eef1c486c9476</t>
  </si>
  <si>
    <t>Viralmem.com</t>
  </si>
  <si>
    <t>blackkhan12345@gmail.com</t>
  </si>
  <si>
    <t>0aae468671a02c436f6b34ed5a756a63</t>
  </si>
  <si>
    <t>326007c2312f3eaeb97bb18428f9e7bc</t>
  </si>
  <si>
    <t>3c3fea02a42090219370ae3500c49101</t>
  </si>
  <si>
    <t>622249ae6a36263a3f68e882c33a57ed</t>
  </si>
  <si>
    <t>65a461f6b8f4ef3a604c05611ecff522</t>
  </si>
  <si>
    <t>7f6797b77814befcc714b3f36c29fde7</t>
  </si>
  <si>
    <t>bd8e806808246edc8a7cf5f32f1ec571</t>
  </si>
  <si>
    <t>c01e50737fb9760f4e27c28b2022291d</t>
  </si>
  <si>
    <t>c745d7b2e093c092012d6285337e29cf</t>
  </si>
  <si>
    <t>10b4d7e4f26ea616a2a6bdd7a38bfe64</t>
  </si>
  <si>
    <t>Dbstalk.com</t>
  </si>
  <si>
    <t>David@Bott.net</t>
  </si>
  <si>
    <t>391600e73d3cfc64bbbe49ef7b010ba5</t>
  </si>
  <si>
    <t>468e4f9163a2a5aec7797e99d63d55d2</t>
  </si>
  <si>
    <t>4e286726f709db2929406637b0182f8f</t>
  </si>
  <si>
    <t>683f25cc33bc8b3befae4cc9e8e22722</t>
  </si>
  <si>
    <t>9c8e51bdf5432144a50c0b30ba35ab26</t>
  </si>
  <si>
    <t>bde33ed24097bcdc5d0714c1dd93af4f</t>
  </si>
  <si>
    <t>c196760335b6bea548c7b56764902f0b</t>
  </si>
  <si>
    <t>be85dd610afd68eaa0012c2c0189427c</t>
  </si>
  <si>
    <t>Largetail  (coolhunting.com)</t>
  </si>
  <si>
    <t>dylan@coolhunting.com</t>
  </si>
  <si>
    <t>cfef5cd8025578a5a2d2266b87749e64</t>
  </si>
  <si>
    <t>04bee91ab47dc29a517d308e76d11992</t>
  </si>
  <si>
    <t>Wildammo.com</t>
  </si>
  <si>
    <t>jack@wildammo.com</t>
  </si>
  <si>
    <t>48be01c9bc24b40b11abcb11ec3c3fcd</t>
  </si>
  <si>
    <t>22dd4139fbababe07a996d34fb2ce147</t>
  </si>
  <si>
    <t>MyTopFace.com</t>
  </si>
  <si>
    <t>boris@borisnyc.com</t>
  </si>
  <si>
    <t>3fa8aba6d98972847d61d288aa3756c0</t>
  </si>
  <si>
    <t>38c150a8828906e36e916f2e1aeacd5b</t>
  </si>
  <si>
    <t>CNM Sports Private (cricketnmore.com)</t>
  </si>
  <si>
    <t>sahirusman@gmail.com</t>
  </si>
  <si>
    <t>73ed5845729d858092588a15c1935ec0</t>
  </si>
  <si>
    <t>761775b8290c3120f955b6bc752dad8b</t>
  </si>
  <si>
    <t>7810bba51361a51d706718b5acf247e3</t>
  </si>
  <si>
    <t>e02ce6865dbe3b588893efec87e0d148</t>
  </si>
  <si>
    <t>b10c80862e4aabc5a6f4b9c0eccc9b7e</t>
  </si>
  <si>
    <t>Futnet.com.br</t>
  </si>
  <si>
    <t>publicidade@futnet.com.br</t>
  </si>
  <si>
    <t>b024ec91fa67c9aec746fc0f2acfc23c</t>
  </si>
  <si>
    <t>Bigsoccer.com</t>
  </si>
  <si>
    <t>dani@monetizemore.com</t>
  </si>
  <si>
    <t>0ecb5f20cc2ef42b59136fa552218959</t>
  </si>
  <si>
    <t>Aggiustatutto.it</t>
  </si>
  <si>
    <t>massimo@aggiustatutto.it</t>
  </si>
  <si>
    <t>947d3f32af9eff4bc3cfc3bf377b745c</t>
  </si>
  <si>
    <t>Ikub.al</t>
  </si>
  <si>
    <t>etleva.bazi@ikub.al</t>
  </si>
  <si>
    <t>b049100d98260162a2d9f739a8fa682e</t>
  </si>
  <si>
    <t>36c2e50682f717ef4fcd61346fd5993a</t>
  </si>
  <si>
    <t>Yasni.com</t>
  </si>
  <si>
    <t>iruf@yasni.de</t>
  </si>
  <si>
    <t>6279de48ec172577f7c7370e39d90775</t>
  </si>
  <si>
    <t>67c5a7853eec227b2aaf14a2f58160cf</t>
  </si>
  <si>
    <t>69e21ce1e03ec32b9d867a49327ecb4f</t>
  </si>
  <si>
    <t>c83d5982d6058d30f47922243a406d81</t>
  </si>
  <si>
    <t>2a01536347a50b5451802799e6b2a5ed</t>
  </si>
  <si>
    <t>Orco (tenetnews.com)</t>
  </si>
  <si>
    <t>milon@orco.co</t>
  </si>
  <si>
    <t>2bc04763635ce9acfa2b7893545160bb</t>
  </si>
  <si>
    <t>347d72c7b2846ef80e214d7e4dc590c7</t>
  </si>
  <si>
    <t>3e59cb659642deecf6a73fec5b3e2ddc</t>
  </si>
  <si>
    <t>1be39bf471134f07ae36f2f7223e6143</t>
  </si>
  <si>
    <t>Lolzzepic.com</t>
  </si>
  <si>
    <t>ibadullah25@aim.com</t>
  </si>
  <si>
    <t>9fe78df8cc4bda7bd821252684e5b5b4</t>
  </si>
  <si>
    <t>b7fdbbec0c2850129a9595f1edddca75</t>
  </si>
  <si>
    <t>d2b9371c32be7366a21968db6aea8714</t>
  </si>
  <si>
    <t>73942b6966262c5d140472a5a01542c9</t>
  </si>
  <si>
    <t>NetAvenir (Iconosquare.com)</t>
  </si>
  <si>
    <t>lisa@netavenir.fr</t>
  </si>
  <si>
    <t>8ddb82fcffe0ef0bb45aa23450260ef3</t>
  </si>
  <si>
    <t>91696ea92b048d8e39ee62eaf9d8fb4d</t>
  </si>
  <si>
    <t>c285146f61c295f7184e814f6d86fd27</t>
  </si>
  <si>
    <t>eff513748bd462d79a8cfb9730f3059c</t>
  </si>
  <si>
    <t>6247becb67a619c0f3f3a3eeb68dabf5</t>
  </si>
  <si>
    <t>Gagizm.com</t>
  </si>
  <si>
    <t>mrwamiqali@gmail.com</t>
  </si>
  <si>
    <t>d12f98a78771c26320897c8794a40c24</t>
  </si>
  <si>
    <t>77c567d65ee3b12b0131645572ad2574</t>
  </si>
  <si>
    <t>Populis (whiplash.net)</t>
  </si>
  <si>
    <t>tigre@populis.com</t>
  </si>
  <si>
    <t>17fcd9ce25a3d5817d3bccd2d16bf64c</t>
  </si>
  <si>
    <t>Engaging Edu (mathwarehouse.com)</t>
  </si>
  <si>
    <t>info@engagingedu.com</t>
  </si>
  <si>
    <t>1832532545fd564377e61247aca3d4d3</t>
  </si>
  <si>
    <t>95c44ba09fa2628dcfeb15bfad212bee</t>
  </si>
  <si>
    <t>96b36731ca9b44926ee22c435e8d5dee</t>
  </si>
  <si>
    <t>Beichthaus.com</t>
  </si>
  <si>
    <t>info@robertneuendorf.com</t>
  </si>
  <si>
    <t>0b2453689aa6a9c95f079202740034c4</t>
  </si>
  <si>
    <t>Infobarrel.com</t>
  </si>
  <si>
    <t>ryan.mckenzie@gmail.com</t>
  </si>
  <si>
    <t>60310c394776c851ee5511a5065db459</t>
  </si>
  <si>
    <t>74448bfad8797f507ad916c1e46ac17e</t>
  </si>
  <si>
    <t>Tercerainformacion.es</t>
  </si>
  <si>
    <t>publicidad@tercerainformacion.es</t>
  </si>
  <si>
    <t>bdb4729bf08cd258dbc2eded9db4c475</t>
  </si>
  <si>
    <t>ThingsRated.com</t>
  </si>
  <si>
    <t>Simon@ThingsRated.com</t>
  </si>
  <si>
    <t>24037b46fbc817947e6ff6bb414df3b4</t>
  </si>
  <si>
    <t>Gagwoop.com</t>
  </si>
  <si>
    <t>spatel1589@yahoo.com</t>
  </si>
  <si>
    <t>efdefcc7614a5b3d7ba645fb31fa699d</t>
  </si>
  <si>
    <t>355f2d19fe5cd9629dccde7a42ef23b3</t>
  </si>
  <si>
    <t>Splashpress Media (Socialnewsdaily.com)</t>
  </si>
  <si>
    <t>dave.splashpress@gmail.com</t>
  </si>
  <si>
    <t>45b6a33e7659520667a204aa5176e859</t>
  </si>
  <si>
    <t>a075483a4c91468773c97eaced6d40b2</t>
  </si>
  <si>
    <t>MySQLTutorial.org</t>
  </si>
  <si>
    <t>mysqltutorial.org@gmail.com</t>
  </si>
  <si>
    <t>c5162208f64e3affe53c859aee3f3978</t>
  </si>
  <si>
    <t>23d9aa5961c2bd8a3e3aaa890e5886d4</t>
  </si>
  <si>
    <t>Gaydar.net</t>
  </si>
  <si>
    <t>Alex.Friesen@cpcconnect.co.uk</t>
  </si>
  <si>
    <t>79b05bf22fcab42d9690f043ffa325ec</t>
  </si>
  <si>
    <t>1ec727738c55e54e2d430e07200a7d17</t>
  </si>
  <si>
    <t>Greenatom.net</t>
  </si>
  <si>
    <t>ralls@greenatom.net</t>
  </si>
  <si>
    <t>5b6434f84a205c1d42d4b5d2dd7c5dae</t>
  </si>
  <si>
    <t>2fc48e7d93bfab5a1c102f6c37234272</t>
  </si>
  <si>
    <t>Targetspot (Radio.com)</t>
  </si>
  <si>
    <t>daniel.razumov@targetspot.com</t>
  </si>
  <si>
    <t>37ef0370ea7d6a52c79e68a996e1d5d8</t>
  </si>
  <si>
    <t>87edf64741c5282faa5ba26b50c44b55</t>
  </si>
  <si>
    <t>Act Bold Media (Gameoptic.com)</t>
  </si>
  <si>
    <t>edo@actbold.com</t>
  </si>
  <si>
    <t>bb4fc128991842bbdbbfecb017a17384</t>
  </si>
  <si>
    <t>Widelec.org</t>
  </si>
  <si>
    <t>info@widelec.org</t>
  </si>
  <si>
    <t>1e155dadb24775feda0d2ed27c77dfa1</t>
  </si>
  <si>
    <t>Arcana-gaming.com</t>
  </si>
  <si>
    <t>yannick.vigier@arcana-gaming.com</t>
  </si>
  <si>
    <t>3f42c2b45f86d4655165b2cdfc748127</t>
  </si>
  <si>
    <t>3f8432300142fd69cccc40e9d03d3f2b</t>
  </si>
  <si>
    <t>4459ea74cbde6d235d4ba8f0fde7e6e9</t>
  </si>
  <si>
    <t>23200791991e80899cdba0e2c2297e0e</t>
  </si>
  <si>
    <t>Toothlessmma.com</t>
  </si>
  <si>
    <t>toothlessmma@yahoo.com</t>
  </si>
  <si>
    <t>5bd5fca5b176c0a833bac70e154cfea3</t>
  </si>
  <si>
    <t>b56faed47b0286f1adb37c7ad9256708</t>
  </si>
  <si>
    <t>d0a036595d2b1238bd1ba325ff210e3a</t>
  </si>
  <si>
    <t>068d91e2c25e3efcecc32a8ee8e9e268</t>
  </si>
  <si>
    <t>Thestreettimes.com</t>
  </si>
  <si>
    <t>thestreettimes@outlook.com</t>
  </si>
  <si>
    <t>acb4183856d120e877eb112365c42dda</t>
  </si>
  <si>
    <t>168496c2bc8c766f648ca44be3ab2801</t>
  </si>
  <si>
    <t>Ipmart-forum.com</t>
  </si>
  <si>
    <t>ross@ipmart.com</t>
  </si>
  <si>
    <t>30f71a088b0b33b017fae2a2f2eb2d3d</t>
  </si>
  <si>
    <t>3e099b419b9fe44f30eef42345f2ea02</t>
  </si>
  <si>
    <t>800f0554d0113ad298146e1f33c672db</t>
  </si>
  <si>
    <t>875b918fa34549e899ea951d71806648</t>
  </si>
  <si>
    <t>a0cc94ae9e8946ed85b3a42d4ef5627f</t>
  </si>
  <si>
    <t>e5589c3fbbeac15abb7039b953f6f4d5</t>
  </si>
  <si>
    <t>461fd70f906c103557308fab6d4d49f8</t>
  </si>
  <si>
    <t>Gossiponthis.com</t>
  </si>
  <si>
    <t>gossiponthis@gmail.com</t>
  </si>
  <si>
    <t>1dfa775bdb105329a7ed47600fe5823a</t>
  </si>
  <si>
    <t>RantMN.com</t>
  </si>
  <si>
    <t>grant.brown@rantmn.com</t>
  </si>
  <si>
    <t>761b27f6b6bc8a791c991e5cbb2607c5</t>
  </si>
  <si>
    <t>9da901098641502c68fa6e47823ba278</t>
  </si>
  <si>
    <t>2b9d84c6f43262412244fc964a02eddd</t>
  </si>
  <si>
    <t>Algerie1.com</t>
  </si>
  <si>
    <t>guring@gmail.com</t>
  </si>
  <si>
    <t>4d428d61f189c34963d5bd684463829d</t>
  </si>
  <si>
    <t>Ido.ro</t>
  </si>
  <si>
    <t>info@ido.ro</t>
  </si>
  <si>
    <t>0dc8e1ddec0c10f9d60ef15f431155d9</t>
  </si>
  <si>
    <t>Madwhips.com</t>
  </si>
  <si>
    <t>anthony.carbone@gmail.com</t>
  </si>
  <si>
    <t>b3357765042ad2e7677b1c8f09bbafc0</t>
  </si>
  <si>
    <t>c272912327ffbbf10f80c213d3a88e99</t>
  </si>
  <si>
    <t>884653270311d34441b8b43621a113a0</t>
  </si>
  <si>
    <t>Summon Press (Elembarazo.net)</t>
  </si>
  <si>
    <t>marketing@summonpress.com</t>
  </si>
  <si>
    <t>8fc88207d51ff84ac849ca3207b9e10f</t>
  </si>
  <si>
    <t>d38750f819eb96d459eceab281441901</t>
  </si>
  <si>
    <t>UpToDown (en.uptodown.com)</t>
  </si>
  <si>
    <t>laura@uptodown.com</t>
  </si>
  <si>
    <t>f4af6e367ef0b0958ca8581afd952ba8</t>
  </si>
  <si>
    <t>23e772efae36c667849b03f78a166b43</t>
  </si>
  <si>
    <t>Rumorboxx.com</t>
  </si>
  <si>
    <t>alvin.cruz.ft@gmail.com</t>
  </si>
  <si>
    <t>240fb245ce830dfeba9fb0dec0cf1b40</t>
  </si>
  <si>
    <t>2e90ae714dbf9e48096774244d6b5acd</t>
  </si>
  <si>
    <t>6091d1eeb0cc716774c070d39c82e467</t>
  </si>
  <si>
    <t>62f4ed2c9e794a44b0700724b3173ff6</t>
  </si>
  <si>
    <t>6e1b0bf298210efcbfa652eec0c124d8</t>
  </si>
  <si>
    <t>b908174e474ec8928fa9c79c5df5fd60</t>
  </si>
  <si>
    <t>dbb59740cea8685cdee1ca59b49adaed</t>
  </si>
  <si>
    <t>fb67b0ca854a658a2b712fa174a99a75</t>
  </si>
  <si>
    <t>12c9790bb65efae3e4853533211ea6f7</t>
  </si>
  <si>
    <t>Lolpicslive.com</t>
  </si>
  <si>
    <t>shami_edw@yahoo.com</t>
  </si>
  <si>
    <t>2ba73a60662da6f3523462468f2382a8</t>
  </si>
  <si>
    <t>3d5146ac12ad9dcc3bd75f4c221c469e</t>
  </si>
  <si>
    <t>756055f79e0e95a8ddcb4a82bbeb1588</t>
  </si>
  <si>
    <t>83e9544223e719352b93bb1bd875dd4e</t>
  </si>
  <si>
    <t>af57fc513295913b98c31bb17e821ae7</t>
  </si>
  <si>
    <t>cdb7d1df0367d50a8ea5d18a23cc4004</t>
  </si>
  <si>
    <t>f91114487f36dd2cca50f23c7e021045</t>
  </si>
  <si>
    <t>cb7fb200b3c7a460538737cd77e7409d</t>
  </si>
  <si>
    <t>Flash Mafia LLC</t>
  </si>
  <si>
    <t>ryan@flashmafia.com</t>
  </si>
  <si>
    <t>dda08d7f062e0897994928ccda8b44d4</t>
  </si>
  <si>
    <t>9458da46c62358b52900b276a4529bc9</t>
  </si>
  <si>
    <t>Bocaagency.com</t>
  </si>
  <si>
    <t>nzolotar@gmail.com</t>
  </si>
  <si>
    <t>183e148dc26fbf0cd0d39f439146505b</t>
  </si>
  <si>
    <t>Mobileburn.com</t>
  </si>
  <si>
    <t>justin@masmedianet.com</t>
  </si>
  <si>
    <t>865f3cc86a69a9114949cec442f57f75</t>
  </si>
  <si>
    <t>Gameamigo.com</t>
  </si>
  <si>
    <t>webmaster@gameamigo.com</t>
  </si>
  <si>
    <t>2bb8385ec44c76f5d0232e26b61ab165</t>
  </si>
  <si>
    <t>Allkpop.com</t>
  </si>
  <si>
    <t>johnny@6theory.com</t>
  </si>
  <si>
    <t>5341591f45b3a3180f534d39d51600d4</t>
  </si>
  <si>
    <t>d8425999aa5acd77ea69f929c294d51f</t>
  </si>
  <si>
    <t>203b24323b34a17c6750337da94583cd</t>
  </si>
  <si>
    <t>DailySanctuary.com</t>
  </si>
  <si>
    <t>daniel@spacemenunlimited.com</t>
  </si>
  <si>
    <t>3b7eee69e1d2280461ca962376918afa</t>
  </si>
  <si>
    <t>9039493c658c2108f60248e6dae223de</t>
  </si>
  <si>
    <t>d6d7a9a68527eb01992f1aa4bf7c3457</t>
  </si>
  <si>
    <t>db2388291fa1329e6881e1fe0fb4a445</t>
  </si>
  <si>
    <t>Bitcoinclix.com</t>
  </si>
  <si>
    <t>admin@bitcoinclix.com</t>
  </si>
  <si>
    <t>102df5c44f5f8da4eed0736e427d5df6</t>
  </si>
  <si>
    <t>Xpatnation.co</t>
  </si>
  <si>
    <t>steve@xpatnation.co</t>
  </si>
  <si>
    <t>08bf56a13de7ac2cc3e49972342733c5</t>
  </si>
  <si>
    <t>Addoox (tudogostoso.com.br)</t>
  </si>
  <si>
    <t>mariano@addoox.com</t>
  </si>
  <si>
    <t>9b532f42681cac27fdf962c949a5bcd0</t>
  </si>
  <si>
    <t>83766057ded21ef44521b16f13d918ec</t>
  </si>
  <si>
    <t>Crate Network</t>
  </si>
  <si>
    <t>mike@cratenetwork.com</t>
  </si>
  <si>
    <t>adb335d87b5aadb9a3bd44c92d277f78</t>
  </si>
  <si>
    <t>066bd6bac131b63d8b25a1d6c62cc56a</t>
  </si>
  <si>
    <t>Funnystuffs.com</t>
  </si>
  <si>
    <t>bangakh@hotmail.com</t>
  </si>
  <si>
    <t>219671a5589fadf7d55310e04c98c1b9</t>
  </si>
  <si>
    <t>3ba9377c1cabb5e62a7e4d9a86255431</t>
  </si>
  <si>
    <t>586e887ba3ff921ead5f99dd9eb1ab0e</t>
  </si>
  <si>
    <t>6673c804275a1cc7d4dcfe1d187dfe82</t>
  </si>
  <si>
    <t>88e684a2b97a24bfdd5266ecb86c728b</t>
  </si>
  <si>
    <t>e170e2c5fec1e0042c39475b17b17350</t>
  </si>
  <si>
    <t>75e46894aeec12de8a3d6f06b7dbe769</t>
  </si>
  <si>
    <t>Ascendeum (Newsdeq.com)</t>
  </si>
  <si>
    <t>kt@ascendeum.com</t>
  </si>
  <si>
    <t>99262eb978e1d8cf234f64c201270838</t>
  </si>
  <si>
    <t>bcc5d3c4ee2b5482a140dc309990d90e</t>
  </si>
  <si>
    <t>e360ae566cae062e4a0818af2b6f4482</t>
  </si>
  <si>
    <t>08a3317d57be35262a029c7894ac65c2</t>
  </si>
  <si>
    <t>Driverdigital.com</t>
  </si>
  <si>
    <t>justine.abuhaidar@driverdigital.com</t>
  </si>
  <si>
    <t>399471685c58b281d41cf6a9ecbc88ea</t>
  </si>
  <si>
    <t>65beefa16e88dc257924f08475dbeeb1</t>
  </si>
  <si>
    <t>d97cfd464b1da9a123d917fed87e34e3</t>
  </si>
  <si>
    <t>e51b108b0c53ced10cad2d6f66cc0a18</t>
  </si>
  <si>
    <t>07e75ca32660d3a17ea877e61c6af7fb</t>
  </si>
  <si>
    <t>Sequel Media Group (PuckerMob.com)</t>
  </si>
  <si>
    <t>jmiletsky@sequelmediagroup.com</t>
  </si>
  <si>
    <t>151132d0af97ff45e5f0ae07f1e86022</t>
  </si>
  <si>
    <t>c4a67f3776b7479e28b5dcdd59449409</t>
  </si>
  <si>
    <t>112902a797e00c4fbd533f552092e83a</t>
  </si>
  <si>
    <t>Lifebuzz.com</t>
  </si>
  <si>
    <t>adops@lifebuzz.com</t>
  </si>
  <si>
    <t>d68009b920e73e5cd4ed8866b7a9a430</t>
  </si>
  <si>
    <t>Yellowbiker.com</t>
  </si>
  <si>
    <t>yellowbiker.email@gmail.com</t>
  </si>
  <si>
    <t>e6536a55cef8d74c2af94146b3735a41</t>
  </si>
  <si>
    <t>cb03cec4fc2c8f523e86a7bc35eba2de</t>
  </si>
  <si>
    <t>Shippony Group Nevada, Inc (Coolest-birthday-cakes.com)</t>
  </si>
  <si>
    <t>coolest@adnimation.com</t>
  </si>
  <si>
    <t>0b36beda1e8aac482755d0c15a782886</t>
  </si>
  <si>
    <t>Tualbacete.com</t>
  </si>
  <si>
    <t>tualbacete@gmail.com</t>
  </si>
  <si>
    <t>171f1a1073eb42cce1fe7b65c5fa20f8</t>
  </si>
  <si>
    <t>Desirulez.net</t>
  </si>
  <si>
    <t>desirulez786@gmail.com</t>
  </si>
  <si>
    <t>17da8de6527cc996500c6a0dbb837a4f</t>
  </si>
  <si>
    <t>8e4f9bee947430f56184d54ea0073bab</t>
  </si>
  <si>
    <t>Gavazn.com</t>
  </si>
  <si>
    <t>tirip@tirip.com</t>
  </si>
  <si>
    <t>e445732fc75e0f8bf54b8b7ee7e6bd4e</t>
  </si>
  <si>
    <t>14af7260c919c57f202639d6f8e88096</t>
  </si>
  <si>
    <t>Serialreviews.tv</t>
  </si>
  <si>
    <t>desitvbox007@gmail.com</t>
  </si>
  <si>
    <t>a5181cb11e5b48a8231a3af6f6514c00</t>
  </si>
  <si>
    <t>e389d3e9be5f328ef7b5e79cf35de36e</t>
  </si>
  <si>
    <t>Ifood.tv</t>
  </si>
  <si>
    <t>vikrant@ifood.tv</t>
  </si>
  <si>
    <t>2b4ea7d17011d03f3f5db27450a6f5b1</t>
  </si>
  <si>
    <t>Hongfire.com</t>
  </si>
  <si>
    <t>wen2006168@hotmail.com</t>
  </si>
  <si>
    <t>136f54d10fad8a60eae26f85ae531aec</t>
  </si>
  <si>
    <t>ABP NEWS NETWORK PVT. LTD.</t>
  </si>
  <si>
    <t>akashs@abpnews.in</t>
  </si>
  <si>
    <t>f3be2deb731a48ad716ff9246a0701e3</t>
  </si>
  <si>
    <t>3864ac2b08bf2932d9777aa7434ce37c</t>
  </si>
  <si>
    <t>Craigboyce.com</t>
  </si>
  <si>
    <t>craigjunk@craigboyce.com</t>
  </si>
  <si>
    <t>dadda4eb7472b668ec91a2d860c97100</t>
  </si>
  <si>
    <t>Chinasmack.com</t>
  </si>
  <si>
    <t>kai@chinasmack.com</t>
  </si>
  <si>
    <t>6e5f16a2d79cd9944d71cc05c628d8ef</t>
  </si>
  <si>
    <t>Baykoreans.net</t>
  </si>
  <si>
    <t>baykoreans@hotmail.com</t>
  </si>
  <si>
    <t>b780244cc5b5fba173643d8ed9acbced</t>
  </si>
  <si>
    <t>Herchannel.com</t>
  </si>
  <si>
    <t>eugene@herchannel.com</t>
  </si>
  <si>
    <t>1201d07f499858797330724bbd811007</t>
  </si>
  <si>
    <t>Cakecentral.com</t>
  </si>
  <si>
    <t>heath.shaffer@cakecentral.com</t>
  </si>
  <si>
    <t>a8d6d2ef1cea888d5792eeba0970e370</t>
  </si>
  <si>
    <t>f2dcc5155cb8d162bb133faa9fcbec86</t>
  </si>
  <si>
    <t>47ae0d253c1ba85d15505ca5541c8d04</t>
  </si>
  <si>
    <t>Unitrending.co.uk</t>
  </si>
  <si>
    <t>james@unitrend.co.uk</t>
  </si>
  <si>
    <t>3d58c3208490cd5978b26b4ccae988ca</t>
  </si>
  <si>
    <t>Freethoughtcafe.com</t>
  </si>
  <si>
    <t>david@tripandleisure.com</t>
  </si>
  <si>
    <t>9b6cf4035acaad02792a158acbe2d16f</t>
  </si>
  <si>
    <t>79cd10872ed466b2fa1473e53cf69437</t>
  </si>
  <si>
    <t>Animehaven.org</t>
  </si>
  <si>
    <t>ganesh@animehaven.org</t>
  </si>
  <si>
    <t>b866b276e6399ab4a6a83a5f68af1c44</t>
  </si>
  <si>
    <t>e533263aa9cfe564a794cfc09d3ef9c3</t>
  </si>
  <si>
    <t>68c08056112ce429858bc7ff40c42255</t>
  </si>
  <si>
    <t>Menshealthtrends.com</t>
  </si>
  <si>
    <t>jstam@menshealthtrends.com</t>
  </si>
  <si>
    <t>e5672c48b2041c034db930dd96202979</t>
  </si>
  <si>
    <t>29e5b19691f6d0c152c33c6a8fbb5e50</t>
  </si>
  <si>
    <t>Mangajoy.com</t>
  </si>
  <si>
    <t>fuj.sakura@gmail.com</t>
  </si>
  <si>
    <t>account revshare</t>
  </si>
  <si>
    <t>same/change</t>
  </si>
  <si>
    <t xml:space="preserve">
New Goal (1)</t>
  </si>
  <si>
    <t>new goal (2)</t>
  </si>
  <si>
    <t>profit change</t>
  </si>
  <si>
    <t>current revshare</t>
  </si>
  <si>
    <t>New Goal</t>
  </si>
  <si>
    <t>change</t>
  </si>
  <si>
    <t>placementId</t>
  </si>
  <si>
    <t xml:space="preserve">update kmn_layouts set optimization_goal_id = </t>
  </si>
  <si>
    <t xml:space="preserve"> where layoutid='</t>
  </si>
  <si>
    <t>insert into kmn_history(entity_type, change_id, entity_id, field, new_value, old_value, updated_by,timestamp) values ('placement', replace(uuid(),'-',''), '</t>
  </si>
  <si>
    <t>', 'optimization_goal_id',</t>
  </si>
  <si>
    <t>,'shahar@komoona.com', unix_timestamp());</t>
  </si>
  <si>
    <t>goal revshare</t>
  </si>
  <si>
    <t>,'komoona',date(current_timestamp), unix_timestamp(current_timestamp), current_timestamp, 'shahar@komoona.com'),</t>
  </si>
  <si>
    <t xml:space="preserve">insert into tmp_revshare_shahar values </t>
  </si>
  <si>
    <t>('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</si>
</sst>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_(&quot;$&quot;* #,##0_);_(&quot;$&quot;* \(#,##0\);_(&quot;$&quot;* &quot;-&quot;??_);_(@_)"/>
    <numFmt numFmtId="166" formatCode="_(* #,##0_);_(* \(#,##0\);_(* &quot;-&quot;??_);_(@_)"/>
    <numFmt numFmtId="167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2" fillId="3" borderId="2" xfId="0" applyFont="1" applyFill="1" applyBorder="1" applyAlignment="1">
      <alignment horizontal="center" wrapText="1"/>
    </xf>
    <xf numFmtId="164" fontId="0" fillId="0" borderId="2" xfId="0" applyNumberFormat="1" applyBorder="1"/>
    <xf numFmtId="0" fontId="2" fillId="4" borderId="3" xfId="0" applyFont="1" applyFill="1" applyBorder="1" applyAlignment="1">
      <alignment horizontal="center" wrapText="1"/>
    </xf>
    <xf numFmtId="2" fontId="0" fillId="0" borderId="2" xfId="0" applyNumberFormat="1" applyBorder="1"/>
    <xf numFmtId="0" fontId="0" fillId="0" borderId="4" xfId="0" applyBorder="1"/>
    <xf numFmtId="0" fontId="2" fillId="3" borderId="5" xfId="0" applyFont="1" applyFill="1" applyBorder="1" applyAlignment="1">
      <alignment wrapText="1"/>
    </xf>
    <xf numFmtId="0" fontId="2" fillId="3" borderId="0" xfId="0" applyFont="1" applyFill="1"/>
    <xf numFmtId="164" fontId="0" fillId="0" borderId="0" xfId="0" applyNumberFormat="1"/>
    <xf numFmtId="0" fontId="0" fillId="4" borderId="6" xfId="0" applyFill="1" applyBorder="1"/>
    <xf numFmtId="2" fontId="0" fillId="0" borderId="0" xfId="0" applyNumberFormat="1"/>
    <xf numFmtId="0" fontId="3" fillId="3" borderId="6" xfId="0" applyFont="1" applyFill="1" applyBorder="1"/>
    <xf numFmtId="22" fontId="0" fillId="0" borderId="0" xfId="0" applyNumberFormat="1"/>
    <xf numFmtId="0" fontId="3" fillId="3" borderId="7" xfId="0" applyFont="1" applyFill="1" applyBorder="1"/>
    <xf numFmtId="0" fontId="3" fillId="3" borderId="0" xfId="0" applyFont="1" applyFill="1" applyBorder="1"/>
    <xf numFmtId="11" fontId="0" fillId="0" borderId="0" xfId="0" applyNumberFormat="1"/>
    <xf numFmtId="0" fontId="1" fillId="2" borderId="0" xfId="0" applyFont="1" applyFill="1"/>
    <xf numFmtId="0" fontId="0" fillId="2" borderId="0" xfId="0" applyFill="1"/>
    <xf numFmtId="0" fontId="0" fillId="0" borderId="12" xfId="0" applyBorder="1"/>
    <xf numFmtId="0" fontId="1" fillId="2" borderId="0" xfId="0" applyFont="1" applyFill="1" applyAlignment="1"/>
    <xf numFmtId="0" fontId="0" fillId="0" borderId="11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2" xfId="0" applyBorder="1" applyAlignment="1">
      <alignment horizontal="right"/>
    </xf>
    <xf numFmtId="164" fontId="4" fillId="5" borderId="14" xfId="0" applyNumberFormat="1" applyFont="1" applyFill="1" applyBorder="1"/>
    <xf numFmtId="164" fontId="4" fillId="0" borderId="0" xfId="0" applyNumberFormat="1" applyFont="1"/>
    <xf numFmtId="0" fontId="0" fillId="0" borderId="0" xfId="0" applyAlignment="1">
      <alignment wrapText="1"/>
    </xf>
    <xf numFmtId="0" fontId="2" fillId="3" borderId="0" xfId="0" applyFont="1" applyFill="1" applyAlignment="1">
      <alignment wrapText="1"/>
    </xf>
    <xf numFmtId="165" fontId="0" fillId="0" borderId="2" xfId="2" applyNumberFormat="1" applyFont="1" applyBorder="1"/>
    <xf numFmtId="165" fontId="0" fillId="0" borderId="0" xfId="2" applyNumberFormat="1" applyFont="1"/>
    <xf numFmtId="166" fontId="0" fillId="0" borderId="0" xfId="1" applyNumberFormat="1" applyFont="1"/>
    <xf numFmtId="9" fontId="0" fillId="0" borderId="0" xfId="3" applyFont="1"/>
    <xf numFmtId="0" fontId="0" fillId="6" borderId="0" xfId="0" applyFill="1"/>
    <xf numFmtId="0" fontId="0" fillId="7" borderId="0" xfId="0" applyFill="1"/>
    <xf numFmtId="0" fontId="0" fillId="0" borderId="11" xfId="0" applyBorder="1" applyAlignment="1">
      <alignment horizontal="right"/>
    </xf>
    <xf numFmtId="0" fontId="0" fillId="0" borderId="0" xfId="0" applyBorder="1" applyAlignment="1">
      <alignment horizontal="right"/>
    </xf>
    <xf numFmtId="44" fontId="0" fillId="0" borderId="2" xfId="2" applyFont="1" applyBorder="1"/>
    <xf numFmtId="44" fontId="0" fillId="0" borderId="2" xfId="2" applyFont="1" applyBorder="1" applyAlignment="1">
      <alignment wrapText="1"/>
    </xf>
    <xf numFmtId="44" fontId="0" fillId="0" borderId="0" xfId="2" applyFont="1"/>
    <xf numFmtId="0" fontId="0" fillId="8" borderId="0" xfId="0" applyFill="1"/>
    <xf numFmtId="0" fontId="6" fillId="3" borderId="0" xfId="0" applyFont="1" applyFill="1"/>
    <xf numFmtId="0" fontId="7" fillId="0" borderId="2" xfId="0" applyFont="1" applyFill="1" applyBorder="1" applyAlignment="1">
      <alignment horizontal="center" wrapText="1"/>
    </xf>
    <xf numFmtId="0" fontId="7" fillId="0" borderId="0" xfId="0" applyFont="1" applyFill="1"/>
    <xf numFmtId="0" fontId="7" fillId="0" borderId="0" xfId="0" applyFont="1" applyFill="1" applyAlignment="1">
      <alignment wrapText="1"/>
    </xf>
    <xf numFmtId="167" fontId="0" fillId="0" borderId="0" xfId="0" applyNumberFormat="1"/>
    <xf numFmtId="0" fontId="7" fillId="9" borderId="2" xfId="0" applyFont="1" applyFill="1" applyBorder="1" applyAlignment="1">
      <alignment horizontal="center" wrapText="1"/>
    </xf>
    <xf numFmtId="0" fontId="7" fillId="9" borderId="0" xfId="0" applyFont="1" applyFill="1" applyAlignment="1">
      <alignment wrapText="1"/>
    </xf>
    <xf numFmtId="0" fontId="0" fillId="9" borderId="0" xfId="0" applyFill="1"/>
    <xf numFmtId="0" fontId="8" fillId="0" borderId="0" xfId="4"/>
    <xf numFmtId="0" fontId="0" fillId="0" borderId="0" xfId="0" quotePrefix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wrapText="1"/>
    </xf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16"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acky@ngames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179"/>
  <sheetViews>
    <sheetView topLeftCell="W1" workbookViewId="0">
      <pane ySplit="1" topLeftCell="A2" activePane="bottomLeft" state="frozen"/>
      <selection pane="bottomLeft" activeCell="R2" sqref="R2"/>
    </sheetView>
  </sheetViews>
  <sheetFormatPr defaultRowHeight="14.4" x14ac:dyDescent="0.3"/>
  <cols>
    <col min="1" max="1" width="33.6640625" bestFit="1" customWidth="1"/>
    <col min="2" max="2" width="34.44140625" customWidth="1"/>
    <col min="3" max="3" width="43.33203125" bestFit="1" customWidth="1"/>
    <col min="4" max="4" width="16.88671875" style="33" bestFit="1" customWidth="1"/>
    <col min="5" max="5" width="16.88671875" style="33" hidden="1" customWidth="1"/>
    <col min="6" max="7" width="12.5546875" style="32" bestFit="1" customWidth="1"/>
    <col min="8" max="8" width="9.109375" style="13"/>
    <col min="9" max="9" width="13.6640625" style="32" bestFit="1" customWidth="1"/>
    <col min="10" max="10" width="13.6640625" style="32" customWidth="1"/>
    <col min="11" max="11" width="0" hidden="1" customWidth="1"/>
    <col min="12" max="12" width="12" hidden="1" customWidth="1"/>
    <col min="13" max="13" width="0" hidden="1" customWidth="1"/>
    <col min="16" max="16" width="9.109375" style="50"/>
    <col min="17" max="17" width="10.6640625" customWidth="1"/>
    <col min="18" max="18" width="9.109375" customWidth="1"/>
    <col min="19" max="19" width="17.33203125" style="11" customWidth="1"/>
    <col min="20" max="20" width="15.6640625" style="13" customWidth="1"/>
    <col min="22" max="22" width="9.109375" customWidth="1"/>
    <col min="23" max="23" width="11.6640625" bestFit="1" customWidth="1"/>
    <col min="24" max="25" width="11.6640625" customWidth="1"/>
    <col min="28" max="28" width="12" bestFit="1" customWidth="1"/>
    <col min="30" max="30" width="29.6640625" bestFit="1" customWidth="1"/>
    <col min="37" max="37" width="10.33203125" customWidth="1"/>
    <col min="40" max="40" width="15.6640625" bestFit="1" customWidth="1"/>
  </cols>
  <sheetData>
    <row r="1" spans="1:41" ht="49.2" thickBot="1" x14ac:dyDescent="0.5">
      <c r="A1" s="1" t="s">
        <v>0</v>
      </c>
      <c r="B1" t="s">
        <v>1</v>
      </c>
      <c r="C1" t="s">
        <v>2</v>
      </c>
      <c r="D1" s="33" t="s">
        <v>3</v>
      </c>
      <c r="E1" s="33" t="s">
        <v>4</v>
      </c>
      <c r="F1" s="31" t="s">
        <v>5</v>
      </c>
      <c r="G1" s="31" t="s">
        <v>6</v>
      </c>
      <c r="H1" s="7" t="s">
        <v>7</v>
      </c>
      <c r="I1" s="31" t="s">
        <v>8</v>
      </c>
      <c r="J1" s="31" t="s">
        <v>6199</v>
      </c>
      <c r="K1" s="2" t="s">
        <v>9</v>
      </c>
      <c r="L1" s="2" t="s">
        <v>10</v>
      </c>
      <c r="M1" s="3" t="s">
        <v>11</v>
      </c>
      <c r="N1" s="3" t="s">
        <v>12</v>
      </c>
      <c r="O1" s="44" t="s">
        <v>6196</v>
      </c>
      <c r="P1" s="48" t="s">
        <v>6197</v>
      </c>
      <c r="Q1" s="4" t="s">
        <v>6200</v>
      </c>
      <c r="R1" s="3" t="s">
        <v>14</v>
      </c>
      <c r="S1" s="5" t="s">
        <v>15</v>
      </c>
      <c r="T1" s="7" t="s">
        <v>17</v>
      </c>
      <c r="U1" s="2" t="s">
        <v>6</v>
      </c>
      <c r="V1" t="s">
        <v>6195</v>
      </c>
      <c r="W1" t="s">
        <v>6198</v>
      </c>
      <c r="X1" s="26" t="s">
        <v>71</v>
      </c>
      <c r="Y1" s="27">
        <f>AI18/AI16</f>
        <v>0.20413985949129262</v>
      </c>
      <c r="AB1" s="8" t="s">
        <v>18</v>
      </c>
      <c r="AC1" s="8"/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9" t="s">
        <v>26</v>
      </c>
      <c r="AL1" s="8" t="s">
        <v>27</v>
      </c>
      <c r="AM1" s="8" t="s">
        <v>28</v>
      </c>
      <c r="AN1" s="8" t="s">
        <v>29</v>
      </c>
    </row>
    <row r="2" spans="1:41" ht="21" x14ac:dyDescent="0.4">
      <c r="A2" t="s">
        <v>577</v>
      </c>
      <c r="B2" t="s">
        <v>578</v>
      </c>
      <c r="C2" t="s">
        <v>579</v>
      </c>
      <c r="D2" s="33">
        <v>9644247</v>
      </c>
      <c r="E2" s="33">
        <v>102967</v>
      </c>
      <c r="F2" s="32">
        <v>4.4345000000000008</v>
      </c>
      <c r="G2" s="32">
        <v>1.4737000000000002</v>
      </c>
      <c r="H2" s="13">
        <v>1.0676520416783186</v>
      </c>
      <c r="I2" s="32">
        <v>5.9082000000000008</v>
      </c>
      <c r="J2" s="34">
        <f t="shared" ref="J2:J65" si="0">G2/I2</f>
        <v>0.24943299143563183</v>
      </c>
      <c r="K2">
        <v>4.306719628618879E-2</v>
      </c>
      <c r="L2">
        <v>5.7379548787475608E-2</v>
      </c>
      <c r="M2">
        <v>0.03</v>
      </c>
      <c r="N2" t="s">
        <v>34</v>
      </c>
      <c r="O2" s="45" t="s">
        <v>34</v>
      </c>
      <c r="P2" s="49" t="s">
        <v>42</v>
      </c>
      <c r="Q2" s="30" t="str">
        <f t="shared" ref="Q2:Q65" si="1">IF(U2="same",N2,IF(O2=N2,P2,O2))</f>
        <v>A+</v>
      </c>
      <c r="R2">
        <f t="shared" ref="R2:R65" si="2">VLOOKUP(IF(V2="same",N2,IF(O2=N2,P2,O2)),$AC$2:$AN$8,9,FALSE)</f>
        <v>0.05</v>
      </c>
      <c r="S2" s="11">
        <f t="shared" ref="S2:S65" si="3">(L2-M2)/L2</f>
        <v>0.47716563420331076</v>
      </c>
      <c r="T2" s="13">
        <f t="shared" ref="T2:T65" si="4">IF(V2="SAME",J2,MIN(R2:S2))</f>
        <v>0.05</v>
      </c>
      <c r="U2">
        <f t="shared" ref="U2:U65" si="5">IFERROR(T2*I2,0)</f>
        <v>0.29541000000000006</v>
      </c>
      <c r="V2" t="str">
        <f t="shared" ref="V2:V65" si="6">IF(AND(N2=O2,P2=N2),"same",IF(NOT(OR(O2=N2,P2=N2)),"conflict","change"))</f>
        <v>change</v>
      </c>
      <c r="W2" s="47">
        <f t="shared" ref="W2:W65" si="7">U2-G2</f>
        <v>-1.1782900000000001</v>
      </c>
      <c r="X2" s="47"/>
      <c r="Y2" s="47"/>
      <c r="AB2">
        <v>1</v>
      </c>
      <c r="AC2" t="s">
        <v>34</v>
      </c>
      <c r="AD2" t="s">
        <v>35</v>
      </c>
      <c r="AE2">
        <v>0</v>
      </c>
      <c r="AF2">
        <v>1</v>
      </c>
      <c r="AG2">
        <v>0.05</v>
      </c>
      <c r="AH2">
        <v>0.1</v>
      </c>
      <c r="AI2">
        <v>0.4</v>
      </c>
      <c r="AJ2">
        <v>0.15</v>
      </c>
      <c r="AK2" s="14">
        <v>0.15</v>
      </c>
      <c r="AL2">
        <v>0</v>
      </c>
      <c r="AM2">
        <v>2</v>
      </c>
      <c r="AN2" s="15">
        <v>41885.33152777778</v>
      </c>
      <c r="AO2">
        <v>1</v>
      </c>
    </row>
    <row r="3" spans="1:41" ht="21" x14ac:dyDescent="0.4">
      <c r="A3" t="s">
        <v>580</v>
      </c>
      <c r="B3" t="s">
        <v>578</v>
      </c>
      <c r="C3" t="s">
        <v>579</v>
      </c>
      <c r="D3" s="33">
        <v>9665887</v>
      </c>
      <c r="E3" s="33">
        <v>97090</v>
      </c>
      <c r="F3" s="32">
        <v>4.7508999999999997</v>
      </c>
      <c r="G3" s="32">
        <v>1.5787</v>
      </c>
      <c r="H3" s="13">
        <v>1.0044603252655446</v>
      </c>
      <c r="I3" s="32">
        <v>6.3295999999999992</v>
      </c>
      <c r="J3" s="34">
        <f t="shared" si="0"/>
        <v>0.24941544489383219</v>
      </c>
      <c r="K3">
        <v>4.8932948810382113E-2</v>
      </c>
      <c r="L3">
        <v>6.519311978576578E-2</v>
      </c>
      <c r="M3">
        <v>0.03</v>
      </c>
      <c r="N3" t="s">
        <v>34</v>
      </c>
      <c r="O3" s="45" t="s">
        <v>34</v>
      </c>
      <c r="P3" s="49" t="str">
        <f>'Sheet1 (2)'!O283</f>
        <v>A+</v>
      </c>
      <c r="Q3" s="30" t="str">
        <f t="shared" si="1"/>
        <v>A+</v>
      </c>
      <c r="R3">
        <f t="shared" si="2"/>
        <v>0.05</v>
      </c>
      <c r="S3" s="11">
        <f t="shared" si="3"/>
        <v>0.53982874115267943</v>
      </c>
      <c r="T3" s="13">
        <f t="shared" si="4"/>
        <v>0.05</v>
      </c>
      <c r="U3">
        <f t="shared" si="5"/>
        <v>0.31647999999999998</v>
      </c>
      <c r="V3" t="str">
        <f t="shared" si="6"/>
        <v>change</v>
      </c>
      <c r="W3" s="47">
        <f t="shared" si="7"/>
        <v>-1.2622200000000001</v>
      </c>
      <c r="X3" s="47"/>
      <c r="Y3" s="47"/>
      <c r="AB3">
        <v>2</v>
      </c>
      <c r="AC3" t="s">
        <v>37</v>
      </c>
      <c r="AD3" t="s">
        <v>38</v>
      </c>
      <c r="AE3">
        <v>1</v>
      </c>
      <c r="AF3">
        <v>1</v>
      </c>
      <c r="AG3">
        <v>0.03</v>
      </c>
      <c r="AH3">
        <v>0.1</v>
      </c>
      <c r="AI3">
        <v>0.3</v>
      </c>
      <c r="AJ3">
        <v>0.25</v>
      </c>
      <c r="AK3" s="14">
        <v>0.25</v>
      </c>
      <c r="AL3">
        <v>0</v>
      </c>
      <c r="AM3">
        <v>0</v>
      </c>
      <c r="AN3" s="15">
        <v>41834.33152777778</v>
      </c>
      <c r="AO3">
        <v>2</v>
      </c>
    </row>
    <row r="4" spans="1:41" ht="21" x14ac:dyDescent="0.4">
      <c r="A4" t="s">
        <v>584</v>
      </c>
      <c r="B4" t="s">
        <v>578</v>
      </c>
      <c r="C4" t="s">
        <v>579</v>
      </c>
      <c r="D4" s="33">
        <v>380743346</v>
      </c>
      <c r="E4" s="33">
        <v>36480895</v>
      </c>
      <c r="F4" s="32">
        <v>1050.7292</v>
      </c>
      <c r="G4" s="32">
        <v>350.23899999999998</v>
      </c>
      <c r="H4" s="13">
        <v>9.5814924629043947</v>
      </c>
      <c r="I4" s="32">
        <v>1400.9682</v>
      </c>
      <c r="J4" s="34">
        <f t="shared" si="0"/>
        <v>0.24999782293416795</v>
      </c>
      <c r="K4">
        <v>2.8802177139568532E-2</v>
      </c>
      <c r="L4">
        <v>3.8402791378884756E-2</v>
      </c>
      <c r="M4">
        <v>0.01</v>
      </c>
      <c r="N4" t="s">
        <v>34</v>
      </c>
      <c r="O4" s="45" t="s">
        <v>34</v>
      </c>
      <c r="P4" s="49" t="str">
        <f>'Sheet1 (2)'!O977</f>
        <v>A+</v>
      </c>
      <c r="Q4" s="30" t="str">
        <f t="shared" si="1"/>
        <v>A+</v>
      </c>
      <c r="R4">
        <f t="shared" si="2"/>
        <v>0.05</v>
      </c>
      <c r="S4" s="11">
        <f t="shared" si="3"/>
        <v>0.7396022622069508</v>
      </c>
      <c r="T4" s="13">
        <f t="shared" si="4"/>
        <v>0.05</v>
      </c>
      <c r="U4">
        <f t="shared" si="5"/>
        <v>70.048410000000004</v>
      </c>
      <c r="V4" t="str">
        <f t="shared" si="6"/>
        <v>change</v>
      </c>
      <c r="W4" s="47">
        <f t="shared" si="7"/>
        <v>-280.19058999999999</v>
      </c>
      <c r="X4" s="47"/>
      <c r="Y4" s="47"/>
      <c r="AB4">
        <v>3</v>
      </c>
      <c r="AC4" t="s">
        <v>33</v>
      </c>
      <c r="AD4" t="s">
        <v>40</v>
      </c>
      <c r="AE4">
        <v>0</v>
      </c>
      <c r="AF4">
        <v>1</v>
      </c>
      <c r="AG4">
        <v>0.03</v>
      </c>
      <c r="AH4">
        <v>0.1</v>
      </c>
      <c r="AI4">
        <v>0.2</v>
      </c>
      <c r="AJ4">
        <v>0.4</v>
      </c>
      <c r="AK4" s="14">
        <v>0.4</v>
      </c>
      <c r="AL4">
        <v>1</v>
      </c>
      <c r="AM4">
        <v>0</v>
      </c>
      <c r="AN4" s="15">
        <v>41834.33152777778</v>
      </c>
      <c r="AO4">
        <v>3</v>
      </c>
    </row>
    <row r="5" spans="1:41" ht="21" x14ac:dyDescent="0.4">
      <c r="A5" t="s">
        <v>591</v>
      </c>
      <c r="B5" t="s">
        <v>578</v>
      </c>
      <c r="C5" t="s">
        <v>579</v>
      </c>
      <c r="D5" s="33">
        <v>118728746</v>
      </c>
      <c r="E5" s="33">
        <v>4961639</v>
      </c>
      <c r="F5" s="32">
        <v>90.653000000000006</v>
      </c>
      <c r="G5" s="32">
        <v>48.811300000000003</v>
      </c>
      <c r="H5" s="13">
        <v>4.1789702722877236</v>
      </c>
      <c r="I5" s="32">
        <v>139.46430000000001</v>
      </c>
      <c r="J5" s="34">
        <f t="shared" si="0"/>
        <v>0.34999135979601947</v>
      </c>
      <c r="K5">
        <v>1.8270777055726949E-2</v>
      </c>
      <c r="L5">
        <v>2.8108514142201804E-2</v>
      </c>
      <c r="M5">
        <v>0.01</v>
      </c>
      <c r="N5" t="s">
        <v>34</v>
      </c>
      <c r="O5" s="45" t="s">
        <v>34</v>
      </c>
      <c r="P5" s="49" t="str">
        <f>'Sheet1 (2)'!O2528</f>
        <v>A+</v>
      </c>
      <c r="Q5" s="30" t="str">
        <f t="shared" si="1"/>
        <v>A+</v>
      </c>
      <c r="R5">
        <f t="shared" si="2"/>
        <v>0.05</v>
      </c>
      <c r="S5" s="11">
        <f t="shared" si="3"/>
        <v>0.64423590840093137</v>
      </c>
      <c r="T5" s="13">
        <f t="shared" si="4"/>
        <v>0.05</v>
      </c>
      <c r="U5">
        <f t="shared" si="5"/>
        <v>6.9732150000000006</v>
      </c>
      <c r="V5" t="str">
        <f t="shared" si="6"/>
        <v>change</v>
      </c>
      <c r="W5" s="47">
        <f t="shared" si="7"/>
        <v>-41.838085</v>
      </c>
      <c r="X5" s="47"/>
      <c r="Y5" s="47"/>
      <c r="AB5">
        <v>4</v>
      </c>
      <c r="AC5" t="s">
        <v>42</v>
      </c>
      <c r="AD5" t="s">
        <v>43</v>
      </c>
      <c r="AE5">
        <v>0</v>
      </c>
      <c r="AF5">
        <v>1</v>
      </c>
      <c r="AG5">
        <v>0.05</v>
      </c>
      <c r="AH5">
        <v>0.01</v>
      </c>
      <c r="AI5">
        <v>0.5</v>
      </c>
      <c r="AJ5">
        <v>0.05</v>
      </c>
      <c r="AK5" s="14">
        <v>0.05</v>
      </c>
      <c r="AL5">
        <v>0</v>
      </c>
      <c r="AM5">
        <v>2</v>
      </c>
      <c r="AN5" s="15">
        <v>42011.312777777777</v>
      </c>
      <c r="AO5">
        <v>4</v>
      </c>
    </row>
    <row r="6" spans="1:41" ht="21" x14ac:dyDescent="0.4">
      <c r="A6" t="s">
        <v>593</v>
      </c>
      <c r="B6" t="s">
        <v>578</v>
      </c>
      <c r="C6" t="s">
        <v>579</v>
      </c>
      <c r="D6" s="33">
        <v>386732623</v>
      </c>
      <c r="E6" s="33">
        <v>46331195</v>
      </c>
      <c r="F6" s="32">
        <v>648.9344000000001</v>
      </c>
      <c r="G6" s="32">
        <v>216.30859999999996</v>
      </c>
      <c r="H6" s="13">
        <v>11.980162066648305</v>
      </c>
      <c r="I6" s="32">
        <v>865.24300000000005</v>
      </c>
      <c r="J6" s="34">
        <f t="shared" si="0"/>
        <v>0.2499975151489234</v>
      </c>
      <c r="K6">
        <v>1.400642482888689E-2</v>
      </c>
      <c r="L6">
        <v>1.8675171231823398E-2</v>
      </c>
      <c r="M6">
        <v>0.01</v>
      </c>
      <c r="N6" t="s">
        <v>34</v>
      </c>
      <c r="O6" s="45" t="s">
        <v>34</v>
      </c>
      <c r="P6" s="49" t="str">
        <f>'Sheet1 (2)'!O3280</f>
        <v>A+</v>
      </c>
      <c r="Q6" s="30" t="str">
        <f t="shared" si="1"/>
        <v>A+</v>
      </c>
      <c r="R6">
        <f t="shared" si="2"/>
        <v>0.05</v>
      </c>
      <c r="S6" s="11">
        <f t="shared" si="3"/>
        <v>0.46452967547844942</v>
      </c>
      <c r="T6" s="13">
        <f t="shared" si="4"/>
        <v>0.05</v>
      </c>
      <c r="U6">
        <f t="shared" si="5"/>
        <v>43.262150000000005</v>
      </c>
      <c r="V6" t="str">
        <f t="shared" si="6"/>
        <v>change</v>
      </c>
      <c r="W6" s="47">
        <f t="shared" si="7"/>
        <v>-173.04644999999994</v>
      </c>
      <c r="X6" s="47"/>
      <c r="Y6" s="47"/>
      <c r="AB6">
        <v>5</v>
      </c>
      <c r="AC6" t="s">
        <v>45</v>
      </c>
      <c r="AD6" t="s">
        <v>46</v>
      </c>
      <c r="AE6">
        <v>0</v>
      </c>
      <c r="AF6">
        <v>1</v>
      </c>
      <c r="AG6">
        <v>0.03</v>
      </c>
      <c r="AH6">
        <v>0.1</v>
      </c>
      <c r="AI6">
        <v>0.3</v>
      </c>
      <c r="AJ6">
        <v>0.32</v>
      </c>
      <c r="AK6" s="14">
        <v>0.32</v>
      </c>
      <c r="AL6">
        <v>1</v>
      </c>
      <c r="AM6">
        <v>0</v>
      </c>
      <c r="AN6" s="15">
        <v>42289.759722222225</v>
      </c>
      <c r="AO6">
        <v>5</v>
      </c>
    </row>
    <row r="7" spans="1:41" ht="21" x14ac:dyDescent="0.4">
      <c r="A7" t="s">
        <v>594</v>
      </c>
      <c r="B7" t="s">
        <v>578</v>
      </c>
      <c r="C7" t="s">
        <v>579</v>
      </c>
      <c r="D7" s="33">
        <v>208319655</v>
      </c>
      <c r="E7" s="33">
        <v>19180689</v>
      </c>
      <c r="F7" s="32">
        <v>646.00419999999997</v>
      </c>
      <c r="G7" s="32">
        <v>347.84620000000001</v>
      </c>
      <c r="H7" s="13">
        <v>9.207335236802308</v>
      </c>
      <c r="I7" s="32">
        <v>993.85040000000004</v>
      </c>
      <c r="J7" s="34">
        <f t="shared" si="0"/>
        <v>0.34999855108978173</v>
      </c>
      <c r="K7">
        <v>3.3679926722131825E-2</v>
      </c>
      <c r="L7">
        <v>5.1815156379418907E-2</v>
      </c>
      <c r="M7">
        <v>0.03</v>
      </c>
      <c r="N7" t="s">
        <v>34</v>
      </c>
      <c r="O7" s="45" t="s">
        <v>34</v>
      </c>
      <c r="P7" s="49" t="str">
        <f>'Sheet1 (2)'!O4191</f>
        <v>A+</v>
      </c>
      <c r="Q7" s="30" t="str">
        <f t="shared" si="1"/>
        <v>A+</v>
      </c>
      <c r="R7">
        <f t="shared" si="2"/>
        <v>0.05</v>
      </c>
      <c r="S7" s="11">
        <f t="shared" si="3"/>
        <v>0.42101882738086138</v>
      </c>
      <c r="T7" s="13">
        <f t="shared" si="4"/>
        <v>0.05</v>
      </c>
      <c r="U7">
        <f t="shared" si="5"/>
        <v>49.692520000000002</v>
      </c>
      <c r="V7" t="str">
        <f t="shared" si="6"/>
        <v>change</v>
      </c>
      <c r="W7" s="47">
        <f t="shared" si="7"/>
        <v>-298.15368000000001</v>
      </c>
      <c r="X7" s="47"/>
      <c r="Y7" s="47"/>
      <c r="AB7">
        <v>6</v>
      </c>
      <c r="AC7" t="s">
        <v>48</v>
      </c>
      <c r="AD7" t="s">
        <v>49</v>
      </c>
      <c r="AE7">
        <v>0</v>
      </c>
      <c r="AF7">
        <v>1</v>
      </c>
      <c r="AG7">
        <v>0.02</v>
      </c>
      <c r="AH7">
        <v>0.1</v>
      </c>
      <c r="AI7">
        <v>7.0000000000000007E-2</v>
      </c>
      <c r="AJ7">
        <v>0.27</v>
      </c>
      <c r="AK7" s="14">
        <v>0.27</v>
      </c>
      <c r="AL7">
        <v>1</v>
      </c>
      <c r="AM7">
        <v>0</v>
      </c>
      <c r="AN7" s="15">
        <v>42320.676388888889</v>
      </c>
      <c r="AO7">
        <v>6</v>
      </c>
    </row>
    <row r="8" spans="1:41" ht="21.6" thickBot="1" x14ac:dyDescent="0.45">
      <c r="A8" t="s">
        <v>596</v>
      </c>
      <c r="B8" t="s">
        <v>578</v>
      </c>
      <c r="C8" t="s">
        <v>579</v>
      </c>
      <c r="D8" s="33">
        <v>4058066</v>
      </c>
      <c r="E8" s="33">
        <v>306921</v>
      </c>
      <c r="F8" s="32">
        <v>6.6924999999999999</v>
      </c>
      <c r="G8" s="32">
        <v>2.2290999999999999</v>
      </c>
      <c r="H8" s="13">
        <v>7.5632333234599933</v>
      </c>
      <c r="I8" s="32">
        <v>8.9215999999999998</v>
      </c>
      <c r="J8" s="34">
        <f t="shared" si="0"/>
        <v>0.24985428622668579</v>
      </c>
      <c r="K8">
        <v>2.1805285399174382E-2</v>
      </c>
      <c r="L8">
        <v>2.90680663753865E-2</v>
      </c>
      <c r="M8">
        <v>0.01</v>
      </c>
      <c r="N8" t="s">
        <v>34</v>
      </c>
      <c r="O8" s="45" t="s">
        <v>34</v>
      </c>
      <c r="P8" s="49" t="str">
        <f>'Sheet1 (2)'!O4660</f>
        <v>A+</v>
      </c>
      <c r="Q8" s="30" t="str">
        <f t="shared" si="1"/>
        <v>A+</v>
      </c>
      <c r="R8">
        <f t="shared" si="2"/>
        <v>0.05</v>
      </c>
      <c r="S8" s="11">
        <f t="shared" si="3"/>
        <v>0.65597986908177908</v>
      </c>
      <c r="T8" s="13">
        <f t="shared" si="4"/>
        <v>0.05</v>
      </c>
      <c r="U8">
        <f t="shared" si="5"/>
        <v>0.44608000000000003</v>
      </c>
      <c r="V8" t="str">
        <f t="shared" si="6"/>
        <v>change</v>
      </c>
      <c r="W8" s="47">
        <f t="shared" si="7"/>
        <v>-1.7830199999999998</v>
      </c>
      <c r="X8" s="47"/>
      <c r="Y8" s="47"/>
      <c r="AB8">
        <v>7</v>
      </c>
      <c r="AC8" t="s">
        <v>51</v>
      </c>
      <c r="AD8" t="s">
        <v>52</v>
      </c>
      <c r="AE8">
        <v>0</v>
      </c>
      <c r="AF8">
        <v>1</v>
      </c>
      <c r="AG8">
        <v>0.02</v>
      </c>
      <c r="AH8">
        <v>0.1</v>
      </c>
      <c r="AI8">
        <v>0.05</v>
      </c>
      <c r="AJ8">
        <v>0.33</v>
      </c>
      <c r="AK8" s="16">
        <v>0.33</v>
      </c>
      <c r="AL8">
        <v>1</v>
      </c>
      <c r="AM8">
        <v>0</v>
      </c>
      <c r="AN8" s="15">
        <v>42353.46875</v>
      </c>
      <c r="AO8">
        <v>7</v>
      </c>
    </row>
    <row r="9" spans="1:41" ht="21" x14ac:dyDescent="0.4">
      <c r="A9" t="s">
        <v>597</v>
      </c>
      <c r="B9" t="s">
        <v>578</v>
      </c>
      <c r="C9" t="s">
        <v>579</v>
      </c>
      <c r="D9" s="33">
        <v>249691912</v>
      </c>
      <c r="E9" s="33">
        <v>13330381</v>
      </c>
      <c r="F9" s="32">
        <v>210.59529999999998</v>
      </c>
      <c r="G9" s="32">
        <v>113.3965</v>
      </c>
      <c r="H9" s="13">
        <v>5.3387315965604847</v>
      </c>
      <c r="I9" s="32">
        <v>323.99180000000001</v>
      </c>
      <c r="J9" s="34">
        <f t="shared" si="0"/>
        <v>0.34999805550634305</v>
      </c>
      <c r="K9">
        <v>1.579814560439045E-2</v>
      </c>
      <c r="L9">
        <v>2.4304766682962775E-2</v>
      </c>
      <c r="M9">
        <v>0.01</v>
      </c>
      <c r="N9" t="s">
        <v>34</v>
      </c>
      <c r="O9" s="45" t="s">
        <v>34</v>
      </c>
      <c r="P9" s="49" t="str">
        <f>'Sheet1 (2)'!O4762</f>
        <v>A+</v>
      </c>
      <c r="Q9" s="30" t="str">
        <f t="shared" si="1"/>
        <v>A+</v>
      </c>
      <c r="R9">
        <f t="shared" si="2"/>
        <v>0.05</v>
      </c>
      <c r="S9" s="11">
        <f t="shared" si="3"/>
        <v>0.58855807461793785</v>
      </c>
      <c r="T9" s="13">
        <f t="shared" si="4"/>
        <v>0.05</v>
      </c>
      <c r="U9">
        <f t="shared" si="5"/>
        <v>16.199590000000001</v>
      </c>
      <c r="V9" t="str">
        <f t="shared" si="6"/>
        <v>change</v>
      </c>
      <c r="W9" s="47">
        <f t="shared" si="7"/>
        <v>-97.196910000000003</v>
      </c>
      <c r="X9" s="47"/>
      <c r="Y9" s="47"/>
      <c r="AK9" s="17"/>
      <c r="AN9" s="15"/>
    </row>
    <row r="10" spans="1:41" ht="21" x14ac:dyDescent="0.4">
      <c r="A10" t="s">
        <v>598</v>
      </c>
      <c r="B10" t="s">
        <v>578</v>
      </c>
      <c r="C10" t="s">
        <v>579</v>
      </c>
      <c r="D10" s="33">
        <v>9668334</v>
      </c>
      <c r="E10" s="33">
        <v>95353</v>
      </c>
      <c r="F10" s="32">
        <v>4.0092999999999996</v>
      </c>
      <c r="G10" s="32">
        <v>1.3312999999999999</v>
      </c>
      <c r="H10" s="13">
        <v>0.98624023539112327</v>
      </c>
      <c r="I10" s="32">
        <v>5.3405999999999993</v>
      </c>
      <c r="J10" s="34">
        <f t="shared" si="0"/>
        <v>0.24927910721641766</v>
      </c>
      <c r="K10">
        <v>4.2046920390548803E-2</v>
      </c>
      <c r="L10">
        <v>5.6008725472717159E-2</v>
      </c>
      <c r="M10">
        <v>0.03</v>
      </c>
      <c r="N10" t="s">
        <v>34</v>
      </c>
      <c r="O10" s="45" t="s">
        <v>34</v>
      </c>
      <c r="P10" s="49" t="str">
        <f>'Sheet1 (2)'!O4844</f>
        <v>A+</v>
      </c>
      <c r="Q10" s="30" t="str">
        <f t="shared" si="1"/>
        <v>A+</v>
      </c>
      <c r="R10">
        <f t="shared" si="2"/>
        <v>0.05</v>
      </c>
      <c r="S10" s="11">
        <f t="shared" si="3"/>
        <v>0.46436917200314565</v>
      </c>
      <c r="T10" s="13">
        <f t="shared" si="4"/>
        <v>0.05</v>
      </c>
      <c r="U10">
        <f t="shared" si="5"/>
        <v>0.26702999999999999</v>
      </c>
      <c r="V10" t="str">
        <f t="shared" si="6"/>
        <v>change</v>
      </c>
      <c r="W10" s="47">
        <f t="shared" si="7"/>
        <v>-1.06427</v>
      </c>
      <c r="X10" s="47"/>
      <c r="Y10" s="47"/>
      <c r="AK10" s="17"/>
      <c r="AN10" s="15"/>
    </row>
    <row r="11" spans="1:41" ht="21" x14ac:dyDescent="0.4">
      <c r="A11" t="s">
        <v>419</v>
      </c>
      <c r="B11" t="s">
        <v>416</v>
      </c>
      <c r="C11" t="s">
        <v>417</v>
      </c>
      <c r="D11" s="33">
        <v>278502</v>
      </c>
      <c r="E11" s="33">
        <v>27525</v>
      </c>
      <c r="F11" s="32">
        <v>68.892300000000006</v>
      </c>
      <c r="G11" s="32">
        <v>21.2056</v>
      </c>
      <c r="H11" s="13">
        <v>9.8832324363918396</v>
      </c>
      <c r="I11" s="32">
        <v>90.09790000000001</v>
      </c>
      <c r="J11" s="34">
        <f t="shared" si="0"/>
        <v>0.23536175648932992</v>
      </c>
      <c r="K11">
        <v>2.5028991825613081</v>
      </c>
      <c r="L11">
        <v>3.2733115349682111</v>
      </c>
      <c r="M11">
        <v>2.5</v>
      </c>
      <c r="N11" t="s">
        <v>34</v>
      </c>
      <c r="O11" s="45" t="s">
        <v>34</v>
      </c>
      <c r="P11" s="49" t="str">
        <f>'Sheet1 (2)'!O459</f>
        <v>A+</v>
      </c>
      <c r="Q11" s="30" t="str">
        <f t="shared" si="1"/>
        <v>A+</v>
      </c>
      <c r="R11">
        <f t="shared" si="2"/>
        <v>0.05</v>
      </c>
      <c r="S11" s="11">
        <f t="shared" si="3"/>
        <v>0.23624745970771804</v>
      </c>
      <c r="T11" s="13">
        <f t="shared" si="4"/>
        <v>0.05</v>
      </c>
      <c r="U11">
        <f t="shared" si="5"/>
        <v>4.5048950000000003</v>
      </c>
      <c r="V11" t="str">
        <f t="shared" si="6"/>
        <v>change</v>
      </c>
      <c r="W11" s="47">
        <f t="shared" si="7"/>
        <v>-16.700704999999999</v>
      </c>
      <c r="X11" s="47"/>
      <c r="Y11" s="47"/>
    </row>
    <row r="12" spans="1:41" ht="21" x14ac:dyDescent="0.4">
      <c r="A12" t="s">
        <v>424</v>
      </c>
      <c r="B12" t="s">
        <v>416</v>
      </c>
      <c r="C12" t="s">
        <v>417</v>
      </c>
      <c r="D12" s="33">
        <v>16272668</v>
      </c>
      <c r="E12" s="33">
        <v>559139</v>
      </c>
      <c r="F12" s="32">
        <v>858.11529999999993</v>
      </c>
      <c r="G12" s="32">
        <v>329.43650000000002</v>
      </c>
      <c r="H12" s="13">
        <v>3.4360622363831181</v>
      </c>
      <c r="I12" s="32">
        <v>1187.5518</v>
      </c>
      <c r="J12" s="34">
        <f t="shared" si="0"/>
        <v>0.27740810969256247</v>
      </c>
      <c r="K12">
        <v>1.5347083641098187</v>
      </c>
      <c r="L12">
        <v>2.1238937008507723</v>
      </c>
      <c r="M12">
        <v>1.5</v>
      </c>
      <c r="N12" t="s">
        <v>37</v>
      </c>
      <c r="O12" s="45" t="s">
        <v>37</v>
      </c>
      <c r="P12" s="49" t="s">
        <v>34</v>
      </c>
      <c r="Q12" s="30" t="str">
        <f t="shared" si="1"/>
        <v>A</v>
      </c>
      <c r="R12">
        <f t="shared" si="2"/>
        <v>0.15</v>
      </c>
      <c r="S12" s="11">
        <f t="shared" si="3"/>
        <v>0.29374996526467306</v>
      </c>
      <c r="T12" s="13">
        <f t="shared" si="4"/>
        <v>0.15</v>
      </c>
      <c r="U12">
        <f t="shared" si="5"/>
        <v>178.13276999999999</v>
      </c>
      <c r="V12" t="str">
        <f t="shared" si="6"/>
        <v>change</v>
      </c>
      <c r="W12" s="47">
        <f t="shared" si="7"/>
        <v>-151.30373000000003</v>
      </c>
      <c r="X12" s="47"/>
      <c r="Y12" s="47"/>
    </row>
    <row r="13" spans="1:41" ht="21" x14ac:dyDescent="0.4">
      <c r="A13" t="s">
        <v>430</v>
      </c>
      <c r="B13" t="s">
        <v>416</v>
      </c>
      <c r="C13" t="s">
        <v>417</v>
      </c>
      <c r="D13" s="33">
        <v>3608872</v>
      </c>
      <c r="E13" s="33">
        <v>58304</v>
      </c>
      <c r="F13" s="32">
        <v>58.304000000000002</v>
      </c>
      <c r="G13" s="32">
        <v>12.9633</v>
      </c>
      <c r="H13" s="13">
        <v>1.6155740630313296</v>
      </c>
      <c r="I13" s="32">
        <v>71.267300000000006</v>
      </c>
      <c r="J13" s="34">
        <f t="shared" si="0"/>
        <v>0.18189688679099669</v>
      </c>
      <c r="K13">
        <v>1</v>
      </c>
      <c r="L13">
        <v>1.2223398051591658</v>
      </c>
      <c r="M13">
        <v>1</v>
      </c>
      <c r="N13" t="s">
        <v>34</v>
      </c>
      <c r="O13" s="45" t="s">
        <v>34</v>
      </c>
      <c r="P13" s="49" t="str">
        <f>'Sheet1 (2)'!O873</f>
        <v>A+</v>
      </c>
      <c r="Q13" s="30" t="str">
        <f t="shared" si="1"/>
        <v>A+</v>
      </c>
      <c r="R13">
        <f t="shared" si="2"/>
        <v>0.05</v>
      </c>
      <c r="S13" s="11">
        <f t="shared" si="3"/>
        <v>0.18189688679099678</v>
      </c>
      <c r="T13" s="13">
        <f t="shared" si="4"/>
        <v>0.05</v>
      </c>
      <c r="U13">
        <f t="shared" si="5"/>
        <v>3.5633650000000006</v>
      </c>
      <c r="V13" t="str">
        <f t="shared" si="6"/>
        <v>change</v>
      </c>
      <c r="W13" s="47">
        <f t="shared" si="7"/>
        <v>-9.3999349999999993</v>
      </c>
      <c r="X13" s="47"/>
      <c r="Y13" s="47"/>
      <c r="AA13" s="19" t="s">
        <v>57</v>
      </c>
      <c r="AB13" s="20"/>
      <c r="AC13" s="19"/>
      <c r="AD13" s="19"/>
    </row>
    <row r="14" spans="1:41" ht="21" x14ac:dyDescent="0.4">
      <c r="A14" t="s">
        <v>433</v>
      </c>
      <c r="B14" t="s">
        <v>416</v>
      </c>
      <c r="C14" t="s">
        <v>417</v>
      </c>
      <c r="D14" s="33">
        <v>183703</v>
      </c>
      <c r="E14" s="33">
        <v>19981</v>
      </c>
      <c r="F14" s="32">
        <v>44.957599999999992</v>
      </c>
      <c r="G14" s="32">
        <v>14.613099999999998</v>
      </c>
      <c r="H14" s="13">
        <v>10.876795697402873</v>
      </c>
      <c r="I14" s="32">
        <v>59.570699999999988</v>
      </c>
      <c r="J14" s="34">
        <f t="shared" si="0"/>
        <v>0.24530683708601714</v>
      </c>
      <c r="K14">
        <v>2.2500175166408085</v>
      </c>
      <c r="L14">
        <v>2.981367298933987</v>
      </c>
      <c r="M14">
        <v>2.25</v>
      </c>
      <c r="N14" t="s">
        <v>37</v>
      </c>
      <c r="O14" s="45" t="s">
        <v>37</v>
      </c>
      <c r="P14" s="49" t="str">
        <f>'Sheet1 (2)'!O1026</f>
        <v>A+</v>
      </c>
      <c r="Q14" s="30" t="str">
        <f t="shared" si="1"/>
        <v>A+</v>
      </c>
      <c r="R14">
        <f t="shared" si="2"/>
        <v>0.05</v>
      </c>
      <c r="S14" s="11">
        <f t="shared" si="3"/>
        <v>0.24531271245763431</v>
      </c>
      <c r="T14" s="13">
        <f t="shared" si="4"/>
        <v>0.05</v>
      </c>
      <c r="U14">
        <f t="shared" si="5"/>
        <v>2.9785349999999995</v>
      </c>
      <c r="V14" t="str">
        <f t="shared" si="6"/>
        <v>change</v>
      </c>
      <c r="W14" s="47">
        <f t="shared" si="7"/>
        <v>-11.634564999999998</v>
      </c>
      <c r="X14" s="47"/>
      <c r="Y14" s="47"/>
      <c r="AA14" s="19" t="s">
        <v>59</v>
      </c>
      <c r="AB14" s="20"/>
      <c r="AC14" s="19"/>
      <c r="AD14" s="19"/>
    </row>
    <row r="15" spans="1:41" ht="21" x14ac:dyDescent="0.4">
      <c r="A15" t="s">
        <v>438</v>
      </c>
      <c r="B15" t="s">
        <v>416</v>
      </c>
      <c r="C15" t="s">
        <v>417</v>
      </c>
      <c r="D15" s="33">
        <v>1231785</v>
      </c>
      <c r="E15" s="33">
        <v>48592</v>
      </c>
      <c r="F15" s="32">
        <v>72.888000000000005</v>
      </c>
      <c r="G15" s="32">
        <v>15.7536</v>
      </c>
      <c r="H15" s="13">
        <v>3.9448442707128275</v>
      </c>
      <c r="I15" s="32">
        <v>88.641600000000011</v>
      </c>
      <c r="J15" s="34">
        <f t="shared" si="0"/>
        <v>0.17772242378296418</v>
      </c>
      <c r="K15">
        <v>1.5</v>
      </c>
      <c r="L15">
        <v>1.8242015146526178</v>
      </c>
      <c r="M15">
        <v>1.5</v>
      </c>
      <c r="N15" t="s">
        <v>34</v>
      </c>
      <c r="O15" s="45" t="s">
        <v>34</v>
      </c>
      <c r="P15" s="49" t="str">
        <f>'Sheet1 (2)'!O1308</f>
        <v>A+</v>
      </c>
      <c r="Q15" s="30" t="str">
        <f t="shared" si="1"/>
        <v>A+</v>
      </c>
      <c r="R15">
        <f t="shared" si="2"/>
        <v>0.05</v>
      </c>
      <c r="S15" s="11">
        <f t="shared" si="3"/>
        <v>0.17772242378296424</v>
      </c>
      <c r="T15" s="13">
        <f t="shared" si="4"/>
        <v>0.05</v>
      </c>
      <c r="U15">
        <f t="shared" si="5"/>
        <v>4.4320800000000009</v>
      </c>
      <c r="V15" t="str">
        <f t="shared" si="6"/>
        <v>change</v>
      </c>
      <c r="W15" s="47">
        <f t="shared" si="7"/>
        <v>-11.32152</v>
      </c>
      <c r="X15" s="47"/>
      <c r="Y15" s="47"/>
      <c r="AA15" s="19" t="s">
        <v>61</v>
      </c>
      <c r="AB15" s="20"/>
      <c r="AC15" s="19"/>
      <c r="AD15" s="19"/>
      <c r="AG15" s="53" t="s">
        <v>62</v>
      </c>
      <c r="AH15" s="54"/>
      <c r="AI15" s="55"/>
    </row>
    <row r="16" spans="1:41" ht="21" x14ac:dyDescent="0.4">
      <c r="A16" t="s">
        <v>442</v>
      </c>
      <c r="B16" t="s">
        <v>416</v>
      </c>
      <c r="C16" t="s">
        <v>417</v>
      </c>
      <c r="D16" s="33">
        <v>7621746</v>
      </c>
      <c r="E16" s="33">
        <v>199577</v>
      </c>
      <c r="F16" s="32">
        <v>199.577</v>
      </c>
      <c r="G16" s="32">
        <v>56.297800000000002</v>
      </c>
      <c r="H16" s="13">
        <v>2.6185207431473052</v>
      </c>
      <c r="I16" s="32">
        <v>255.87479999999999</v>
      </c>
      <c r="J16" s="34">
        <f t="shared" si="0"/>
        <v>0.22002088521417507</v>
      </c>
      <c r="K16">
        <v>1</v>
      </c>
      <c r="L16">
        <v>1.2820856110674075</v>
      </c>
      <c r="M16">
        <v>1</v>
      </c>
      <c r="N16" t="s">
        <v>37</v>
      </c>
      <c r="O16" s="45" t="s">
        <v>37</v>
      </c>
      <c r="P16" s="49" t="str">
        <f>'Sheet1 (2)'!O1383</f>
        <v>A+</v>
      </c>
      <c r="Q16" s="30" t="str">
        <f t="shared" si="1"/>
        <v>A+</v>
      </c>
      <c r="R16">
        <f t="shared" si="2"/>
        <v>0.05</v>
      </c>
      <c r="S16" s="11">
        <f t="shared" si="3"/>
        <v>0.22002088521417501</v>
      </c>
      <c r="T16" s="13">
        <f t="shared" si="4"/>
        <v>0.05</v>
      </c>
      <c r="U16">
        <f t="shared" si="5"/>
        <v>12.79374</v>
      </c>
      <c r="V16" t="str">
        <f t="shared" si="6"/>
        <v>change</v>
      </c>
      <c r="W16" s="47">
        <f t="shared" si="7"/>
        <v>-43.504060000000003</v>
      </c>
      <c r="X16" s="47"/>
      <c r="Y16" s="47"/>
      <c r="AA16" s="19" t="s">
        <v>64</v>
      </c>
      <c r="AB16" s="20"/>
      <c r="AC16" s="19"/>
      <c r="AD16" s="19"/>
      <c r="AG16" s="56" t="s">
        <v>65</v>
      </c>
      <c r="AH16" s="57"/>
      <c r="AI16" s="21">
        <f>SUM($I$2:$I$5179)/8</f>
        <v>61389.120399999767</v>
      </c>
    </row>
    <row r="17" spans="1:36" ht="21" x14ac:dyDescent="0.4">
      <c r="A17" t="s">
        <v>460</v>
      </c>
      <c r="B17" t="s">
        <v>416</v>
      </c>
      <c r="C17" t="s">
        <v>417</v>
      </c>
      <c r="D17" s="33">
        <v>137949</v>
      </c>
      <c r="E17" s="33">
        <v>8550</v>
      </c>
      <c r="F17" s="32">
        <v>9.6529000000000007</v>
      </c>
      <c r="G17" s="32">
        <v>3.2162000000000002</v>
      </c>
      <c r="H17" s="13">
        <v>6.1979427179609852</v>
      </c>
      <c r="I17" s="32">
        <v>12.869100000000001</v>
      </c>
      <c r="J17" s="34">
        <f t="shared" si="0"/>
        <v>0.24991646657497416</v>
      </c>
      <c r="K17">
        <v>1.1289941520467839</v>
      </c>
      <c r="L17">
        <v>1.5051578947368423</v>
      </c>
      <c r="M17">
        <v>1</v>
      </c>
      <c r="N17" t="s">
        <v>34</v>
      </c>
      <c r="O17" s="45" t="s">
        <v>34</v>
      </c>
      <c r="P17" s="49" t="str">
        <f>'Sheet1 (2)'!O2169</f>
        <v>A+</v>
      </c>
      <c r="Q17" s="30" t="str">
        <f t="shared" si="1"/>
        <v>A+</v>
      </c>
      <c r="R17">
        <f t="shared" si="2"/>
        <v>0.05</v>
      </c>
      <c r="S17" s="11">
        <f t="shared" si="3"/>
        <v>0.33561787537590049</v>
      </c>
      <c r="T17" s="13">
        <f t="shared" si="4"/>
        <v>0.05</v>
      </c>
      <c r="U17">
        <f t="shared" si="5"/>
        <v>0.64345500000000011</v>
      </c>
      <c r="V17" t="str">
        <f t="shared" si="6"/>
        <v>change</v>
      </c>
      <c r="W17" s="47">
        <f t="shared" si="7"/>
        <v>-2.5727450000000003</v>
      </c>
      <c r="X17" s="47"/>
      <c r="Y17" s="47"/>
      <c r="AA17" s="19"/>
      <c r="AB17" s="20"/>
      <c r="AC17" s="19"/>
      <c r="AD17" s="19"/>
      <c r="AG17" s="37"/>
      <c r="AH17" s="38"/>
      <c r="AI17" s="21"/>
    </row>
    <row r="18" spans="1:36" ht="21" x14ac:dyDescent="0.4">
      <c r="A18" t="s">
        <v>466</v>
      </c>
      <c r="B18" t="s">
        <v>416</v>
      </c>
      <c r="C18" t="s">
        <v>417</v>
      </c>
      <c r="D18" s="33">
        <v>177950</v>
      </c>
      <c r="E18" s="33">
        <v>19124</v>
      </c>
      <c r="F18" s="32">
        <v>19.796200000000002</v>
      </c>
      <c r="G18" s="32">
        <v>6.5979000000000001</v>
      </c>
      <c r="H18" s="13">
        <v>10.746838999719023</v>
      </c>
      <c r="I18" s="32">
        <v>26.394100000000002</v>
      </c>
      <c r="J18" s="34">
        <f t="shared" si="0"/>
        <v>0.24997632046555857</v>
      </c>
      <c r="K18">
        <v>1.0351495503032839</v>
      </c>
      <c r="L18">
        <v>1.3801558251411841</v>
      </c>
      <c r="M18">
        <v>1</v>
      </c>
      <c r="N18" t="s">
        <v>34</v>
      </c>
      <c r="O18" s="45" t="s">
        <v>34</v>
      </c>
      <c r="P18" s="49" t="str">
        <f>'Sheet1 (2)'!O2473</f>
        <v>A+</v>
      </c>
      <c r="Q18" s="30" t="str">
        <f t="shared" si="1"/>
        <v>A+</v>
      </c>
      <c r="R18">
        <f t="shared" si="2"/>
        <v>0.05</v>
      </c>
      <c r="S18" s="11">
        <f t="shared" si="3"/>
        <v>0.27544413334798318</v>
      </c>
      <c r="T18" s="13">
        <f t="shared" si="4"/>
        <v>0.05</v>
      </c>
      <c r="U18">
        <f t="shared" si="5"/>
        <v>1.3197050000000001</v>
      </c>
      <c r="V18" t="str">
        <f t="shared" si="6"/>
        <v>change</v>
      </c>
      <c r="W18" s="47">
        <f t="shared" si="7"/>
        <v>-5.2781950000000002</v>
      </c>
      <c r="X18" s="47"/>
      <c r="Y18" s="47"/>
      <c r="AA18" s="22" t="s">
        <v>67</v>
      </c>
      <c r="AB18" s="20"/>
      <c r="AC18" s="20"/>
      <c r="AD18" s="20"/>
      <c r="AG18" s="56" t="s">
        <v>68</v>
      </c>
      <c r="AH18" s="57"/>
      <c r="AI18" s="21">
        <f>SUM($U$2:$U$5179)/8</f>
        <v>12531.966412749998</v>
      </c>
    </row>
    <row r="19" spans="1:36" ht="21" x14ac:dyDescent="0.4">
      <c r="A19" t="s">
        <v>479</v>
      </c>
      <c r="B19" t="s">
        <v>416</v>
      </c>
      <c r="C19" t="s">
        <v>417</v>
      </c>
      <c r="D19" s="33">
        <v>26461180</v>
      </c>
      <c r="E19" s="33">
        <v>1721033</v>
      </c>
      <c r="F19" s="32">
        <v>382.17869999999999</v>
      </c>
      <c r="G19" s="32">
        <v>254.7861</v>
      </c>
      <c r="H19" s="13">
        <v>6.5039918854714722</v>
      </c>
      <c r="I19" s="32">
        <v>636.96479999999997</v>
      </c>
      <c r="J19" s="34">
        <f t="shared" si="0"/>
        <v>0.400000282590184</v>
      </c>
      <c r="K19">
        <v>0.222063551367115</v>
      </c>
      <c r="L19">
        <v>0.37010609325910654</v>
      </c>
      <c r="M19">
        <v>0.2</v>
      </c>
      <c r="N19" t="s">
        <v>33</v>
      </c>
      <c r="O19" s="45" t="s">
        <v>33</v>
      </c>
      <c r="P19" s="49" t="s">
        <v>34</v>
      </c>
      <c r="Q19" s="30" t="str">
        <f t="shared" si="1"/>
        <v>A</v>
      </c>
      <c r="R19">
        <f t="shared" si="2"/>
        <v>0.15</v>
      </c>
      <c r="S19" s="11">
        <f t="shared" si="3"/>
        <v>0.45961440883389465</v>
      </c>
      <c r="T19" s="13">
        <f t="shared" si="4"/>
        <v>0.15</v>
      </c>
      <c r="U19">
        <f t="shared" si="5"/>
        <v>95.544719999999998</v>
      </c>
      <c r="V19" t="str">
        <f t="shared" si="6"/>
        <v>change</v>
      </c>
      <c r="W19" s="47">
        <f t="shared" si="7"/>
        <v>-159.24137999999999</v>
      </c>
      <c r="X19" s="47"/>
      <c r="Y19" s="47"/>
      <c r="AA19" s="22"/>
      <c r="AB19" s="20"/>
      <c r="AC19" s="20"/>
      <c r="AD19" s="20"/>
      <c r="AG19" s="23"/>
      <c r="AH19" s="24"/>
      <c r="AI19" s="21"/>
    </row>
    <row r="20" spans="1:36" ht="23.4" x14ac:dyDescent="0.45">
      <c r="A20" t="s">
        <v>480</v>
      </c>
      <c r="B20" t="s">
        <v>416</v>
      </c>
      <c r="C20" t="s">
        <v>417</v>
      </c>
      <c r="D20" s="33">
        <v>182550</v>
      </c>
      <c r="E20" s="33">
        <v>18008</v>
      </c>
      <c r="F20" s="32">
        <v>19.0276</v>
      </c>
      <c r="G20" s="32">
        <v>6.3416000000000006</v>
      </c>
      <c r="H20" s="13">
        <v>9.8646946042180232</v>
      </c>
      <c r="I20" s="32">
        <v>25.369199999999999</v>
      </c>
      <c r="J20" s="34">
        <f t="shared" si="0"/>
        <v>0.24997240748624319</v>
      </c>
      <c r="K20">
        <v>1.0566192803198577</v>
      </c>
      <c r="L20">
        <v>1.4087738782763217</v>
      </c>
      <c r="M20">
        <v>1</v>
      </c>
      <c r="N20" t="s">
        <v>34</v>
      </c>
      <c r="O20" s="45" t="s">
        <v>34</v>
      </c>
      <c r="P20" s="49" t="str">
        <f>'Sheet1 (2)'!O3092</f>
        <v>A+</v>
      </c>
      <c r="Q20" s="30" t="str">
        <f t="shared" si="1"/>
        <v>A+</v>
      </c>
      <c r="R20">
        <f t="shared" si="2"/>
        <v>0.05</v>
      </c>
      <c r="S20" s="11">
        <f t="shared" si="3"/>
        <v>0.29016287466691898</v>
      </c>
      <c r="T20" s="13">
        <f t="shared" si="4"/>
        <v>0.05</v>
      </c>
      <c r="U20">
        <f t="shared" si="5"/>
        <v>1.2684600000000001</v>
      </c>
      <c r="V20" t="str">
        <f t="shared" si="6"/>
        <v>change</v>
      </c>
      <c r="W20" s="47">
        <f t="shared" si="7"/>
        <v>-5.0731400000000004</v>
      </c>
      <c r="X20" s="47"/>
      <c r="Y20" s="47"/>
      <c r="AG20" s="25"/>
      <c r="AJ20" s="28"/>
    </row>
    <row r="21" spans="1:36" ht="21" x14ac:dyDescent="0.4">
      <c r="A21" t="s">
        <v>481</v>
      </c>
      <c r="B21" t="s">
        <v>416</v>
      </c>
      <c r="C21" t="s">
        <v>417</v>
      </c>
      <c r="D21" s="33">
        <v>2003206</v>
      </c>
      <c r="E21" s="33">
        <v>40021</v>
      </c>
      <c r="F21" s="32">
        <v>40.021000000000001</v>
      </c>
      <c r="G21" s="32">
        <v>7.7477999999999998</v>
      </c>
      <c r="H21" s="13">
        <v>1.9978474505367896</v>
      </c>
      <c r="I21" s="32">
        <v>47.768799999999999</v>
      </c>
      <c r="J21" s="34">
        <f t="shared" si="0"/>
        <v>0.16219373314799618</v>
      </c>
      <c r="K21">
        <v>1</v>
      </c>
      <c r="L21">
        <v>1.1935933634841707</v>
      </c>
      <c r="M21">
        <v>1</v>
      </c>
      <c r="N21" t="s">
        <v>34</v>
      </c>
      <c r="O21" s="45" t="s">
        <v>34</v>
      </c>
      <c r="P21" s="49" t="str">
        <f>'Sheet1 (2)'!O3252</f>
        <v>A+</v>
      </c>
      <c r="Q21" s="30" t="str">
        <f t="shared" si="1"/>
        <v>A+</v>
      </c>
      <c r="R21">
        <f t="shared" si="2"/>
        <v>0.05</v>
      </c>
      <c r="S21" s="11">
        <f t="shared" si="3"/>
        <v>0.16219373314799609</v>
      </c>
      <c r="T21" s="13">
        <f t="shared" si="4"/>
        <v>0.05</v>
      </c>
      <c r="U21">
        <f t="shared" si="5"/>
        <v>2.3884400000000001</v>
      </c>
      <c r="V21" t="str">
        <f t="shared" si="6"/>
        <v>change</v>
      </c>
      <c r="W21" s="47">
        <f t="shared" si="7"/>
        <v>-5.3593599999999997</v>
      </c>
      <c r="X21" s="47"/>
      <c r="Y21" s="47"/>
    </row>
    <row r="22" spans="1:36" ht="21" x14ac:dyDescent="0.4">
      <c r="A22" t="s">
        <v>487</v>
      </c>
      <c r="B22" t="s">
        <v>416</v>
      </c>
      <c r="C22" t="s">
        <v>417</v>
      </c>
      <c r="D22" s="33">
        <v>413235</v>
      </c>
      <c r="E22" s="33">
        <v>49332</v>
      </c>
      <c r="F22" s="32">
        <v>98.664000000000016</v>
      </c>
      <c r="G22" s="32">
        <v>15.970599999999999</v>
      </c>
      <c r="H22" s="13">
        <v>11.938001379360413</v>
      </c>
      <c r="I22" s="32">
        <v>114.63460000000002</v>
      </c>
      <c r="J22" s="34">
        <f t="shared" si="0"/>
        <v>0.1393174486586074</v>
      </c>
      <c r="K22">
        <v>2.0000000000000004</v>
      </c>
      <c r="L22">
        <v>2.3237371280304879</v>
      </c>
      <c r="M22">
        <v>2</v>
      </c>
      <c r="N22" t="s">
        <v>34</v>
      </c>
      <c r="O22" s="45" t="s">
        <v>34</v>
      </c>
      <c r="P22" s="49" t="str">
        <f>'Sheet1 (2)'!O3499</f>
        <v>A+</v>
      </c>
      <c r="Q22" s="30" t="str">
        <f t="shared" si="1"/>
        <v>A+</v>
      </c>
      <c r="R22">
        <f t="shared" si="2"/>
        <v>0.05</v>
      </c>
      <c r="S22" s="11">
        <f t="shared" si="3"/>
        <v>0.13931744865860768</v>
      </c>
      <c r="T22" s="13">
        <f t="shared" si="4"/>
        <v>0.05</v>
      </c>
      <c r="U22">
        <f t="shared" si="5"/>
        <v>5.7317300000000015</v>
      </c>
      <c r="V22" t="str">
        <f t="shared" si="6"/>
        <v>change</v>
      </c>
      <c r="W22" s="47">
        <f t="shared" si="7"/>
        <v>-10.238869999999999</v>
      </c>
      <c r="X22" s="47"/>
      <c r="Y22" s="47"/>
    </row>
    <row r="23" spans="1:36" ht="21" x14ac:dyDescent="0.4">
      <c r="A23" t="s">
        <v>490</v>
      </c>
      <c r="B23" t="s">
        <v>416</v>
      </c>
      <c r="C23" t="s">
        <v>417</v>
      </c>
      <c r="D23" s="33">
        <v>8985676</v>
      </c>
      <c r="E23" s="33">
        <v>369519</v>
      </c>
      <c r="F23" s="32">
        <v>155.63239999999999</v>
      </c>
      <c r="G23" s="32">
        <v>51.874599999999994</v>
      </c>
      <c r="H23" s="13">
        <v>4.1123116391020549</v>
      </c>
      <c r="I23" s="32">
        <v>207.50699999999998</v>
      </c>
      <c r="J23" s="34">
        <f t="shared" si="0"/>
        <v>0.24998963890374781</v>
      </c>
      <c r="K23">
        <v>0.42117563643547423</v>
      </c>
      <c r="L23">
        <v>0.56155975741436837</v>
      </c>
      <c r="M23">
        <v>0.4</v>
      </c>
      <c r="N23" t="s">
        <v>34</v>
      </c>
      <c r="O23" s="45" t="s">
        <v>34</v>
      </c>
      <c r="P23" s="49" t="str">
        <f>'Sheet1 (2)'!O3617</f>
        <v>A+</v>
      </c>
      <c r="Q23" s="30" t="str">
        <f t="shared" si="1"/>
        <v>A+</v>
      </c>
      <c r="R23">
        <f t="shared" si="2"/>
        <v>0.05</v>
      </c>
      <c r="S23" s="11">
        <f t="shared" si="3"/>
        <v>0.28769824632422031</v>
      </c>
      <c r="T23" s="13">
        <f t="shared" si="4"/>
        <v>0.05</v>
      </c>
      <c r="U23">
        <f t="shared" si="5"/>
        <v>10.375349999999999</v>
      </c>
      <c r="V23" t="str">
        <f t="shared" si="6"/>
        <v>change</v>
      </c>
      <c r="W23" s="47">
        <f t="shared" si="7"/>
        <v>-41.499249999999996</v>
      </c>
      <c r="X23" s="47"/>
      <c r="Y23" s="47"/>
    </row>
    <row r="24" spans="1:36" ht="21" x14ac:dyDescent="0.4">
      <c r="A24" t="s">
        <v>491</v>
      </c>
      <c r="B24" t="s">
        <v>416</v>
      </c>
      <c r="C24" t="s">
        <v>417</v>
      </c>
      <c r="D24" s="33">
        <v>1662612</v>
      </c>
      <c r="E24" s="33">
        <v>164944</v>
      </c>
      <c r="F24" s="32">
        <v>247.41599999999997</v>
      </c>
      <c r="G24" s="32">
        <v>46.024700000000003</v>
      </c>
      <c r="H24" s="13">
        <v>9.9207752620575338</v>
      </c>
      <c r="I24" s="32">
        <v>293.44069999999999</v>
      </c>
      <c r="J24" s="34">
        <f t="shared" si="0"/>
        <v>0.15684497753719917</v>
      </c>
      <c r="K24">
        <v>1.4999999999999998</v>
      </c>
      <c r="L24">
        <v>1.779032277621496</v>
      </c>
      <c r="M24">
        <v>1.5</v>
      </c>
      <c r="N24" t="s">
        <v>37</v>
      </c>
      <c r="O24" s="45" t="s">
        <v>37</v>
      </c>
      <c r="P24" s="49" t="str">
        <f>'Sheet1 (2)'!O3649</f>
        <v>A+</v>
      </c>
      <c r="Q24" s="30" t="str">
        <f t="shared" si="1"/>
        <v>A+</v>
      </c>
      <c r="R24">
        <f t="shared" si="2"/>
        <v>0.05</v>
      </c>
      <c r="S24" s="11">
        <f t="shared" si="3"/>
        <v>0.15684497753719925</v>
      </c>
      <c r="T24" s="13">
        <f t="shared" si="4"/>
        <v>0.05</v>
      </c>
      <c r="U24">
        <f t="shared" si="5"/>
        <v>14.672035000000001</v>
      </c>
      <c r="V24" t="str">
        <f t="shared" si="6"/>
        <v>change</v>
      </c>
      <c r="W24" s="47">
        <f t="shared" si="7"/>
        <v>-31.352665000000002</v>
      </c>
      <c r="X24" s="47"/>
      <c r="Y24" s="47"/>
    </row>
    <row r="25" spans="1:36" ht="21" x14ac:dyDescent="0.4">
      <c r="A25" t="s">
        <v>493</v>
      </c>
      <c r="B25" t="s">
        <v>416</v>
      </c>
      <c r="C25" t="s">
        <v>417</v>
      </c>
      <c r="D25" s="33">
        <v>348526</v>
      </c>
      <c r="E25" s="33">
        <v>30111</v>
      </c>
      <c r="F25" s="32">
        <v>60.222000000000008</v>
      </c>
      <c r="G25" s="32">
        <v>16.404</v>
      </c>
      <c r="H25" s="13">
        <v>8.63952761056564</v>
      </c>
      <c r="I25" s="32">
        <v>76.626000000000005</v>
      </c>
      <c r="J25" s="34">
        <f t="shared" si="0"/>
        <v>0.2140787722183071</v>
      </c>
      <c r="K25">
        <v>2.0000000000000004</v>
      </c>
      <c r="L25">
        <v>2.5447842980970408</v>
      </c>
      <c r="M25">
        <v>2</v>
      </c>
      <c r="N25" t="s">
        <v>34</v>
      </c>
      <c r="O25" s="45" t="s">
        <v>34</v>
      </c>
      <c r="P25" s="49" t="str">
        <f>'Sheet1 (2)'!O3667</f>
        <v>A+</v>
      </c>
      <c r="Q25" s="30" t="str">
        <f t="shared" si="1"/>
        <v>A+</v>
      </c>
      <c r="R25">
        <f t="shared" si="2"/>
        <v>0.05</v>
      </c>
      <c r="S25" s="11">
        <f t="shared" si="3"/>
        <v>0.21407877221830704</v>
      </c>
      <c r="T25" s="13">
        <f t="shared" si="4"/>
        <v>0.05</v>
      </c>
      <c r="U25">
        <f t="shared" si="5"/>
        <v>3.8313000000000006</v>
      </c>
      <c r="V25" t="str">
        <f t="shared" si="6"/>
        <v>change</v>
      </c>
      <c r="W25" s="47">
        <f t="shared" si="7"/>
        <v>-12.572699999999999</v>
      </c>
      <c r="X25" s="47"/>
      <c r="Y25" s="47"/>
    </row>
    <row r="26" spans="1:36" ht="21" x14ac:dyDescent="0.4">
      <c r="A26" t="s">
        <v>494</v>
      </c>
      <c r="B26" t="s">
        <v>416</v>
      </c>
      <c r="C26" t="s">
        <v>417</v>
      </c>
      <c r="D26" s="33">
        <v>21580363</v>
      </c>
      <c r="E26" s="33">
        <v>343234</v>
      </c>
      <c r="F26" s="32">
        <v>429.04309999999998</v>
      </c>
      <c r="G26" s="32">
        <v>84.177099999999996</v>
      </c>
      <c r="H26" s="13">
        <v>1.5904922451953194</v>
      </c>
      <c r="I26" s="32">
        <v>513.22019999999998</v>
      </c>
      <c r="J26" s="34">
        <f t="shared" si="0"/>
        <v>0.16401751139179635</v>
      </c>
      <c r="K26">
        <v>1.2500017480785703</v>
      </c>
      <c r="L26">
        <v>1.4952487224459114</v>
      </c>
      <c r="M26">
        <v>1.25</v>
      </c>
      <c r="N26" t="s">
        <v>34</v>
      </c>
      <c r="O26" s="45" t="s">
        <v>34</v>
      </c>
      <c r="P26" s="49" t="str">
        <f>'Sheet1 (2)'!O3725</f>
        <v>A+</v>
      </c>
      <c r="Q26" s="30" t="str">
        <f t="shared" si="1"/>
        <v>A+</v>
      </c>
      <c r="R26">
        <f t="shared" si="2"/>
        <v>0.05</v>
      </c>
      <c r="S26" s="11">
        <f t="shared" si="3"/>
        <v>0.16401868048062015</v>
      </c>
      <c r="T26" s="13">
        <f t="shared" si="4"/>
        <v>0.05</v>
      </c>
      <c r="U26">
        <f t="shared" si="5"/>
        <v>25.661010000000001</v>
      </c>
      <c r="V26" t="str">
        <f t="shared" si="6"/>
        <v>change</v>
      </c>
      <c r="W26" s="47">
        <f t="shared" si="7"/>
        <v>-58.516089999999991</v>
      </c>
      <c r="X26" s="47"/>
      <c r="Y26" s="47"/>
    </row>
    <row r="27" spans="1:36" ht="21" x14ac:dyDescent="0.4">
      <c r="A27" t="s">
        <v>501</v>
      </c>
      <c r="B27" t="s">
        <v>416</v>
      </c>
      <c r="C27" t="s">
        <v>417</v>
      </c>
      <c r="D27" s="33">
        <v>3469253</v>
      </c>
      <c r="E27" s="33">
        <v>305880</v>
      </c>
      <c r="F27" s="32">
        <v>535.29129999999998</v>
      </c>
      <c r="G27" s="32">
        <v>138.43350000000001</v>
      </c>
      <c r="H27" s="13">
        <v>8.8168836346037605</v>
      </c>
      <c r="I27" s="32">
        <v>673.72479999999996</v>
      </c>
      <c r="J27" s="34">
        <f t="shared" si="0"/>
        <v>0.20547484670298616</v>
      </c>
      <c r="K27">
        <v>1.7500042500326922</v>
      </c>
      <c r="L27">
        <v>2.2025787890676081</v>
      </c>
      <c r="M27">
        <v>1.75</v>
      </c>
      <c r="N27" t="s">
        <v>37</v>
      </c>
      <c r="O27" s="45" t="s">
        <v>37</v>
      </c>
      <c r="P27" s="49" t="s">
        <v>34</v>
      </c>
      <c r="Q27" s="30" t="str">
        <f t="shared" si="1"/>
        <v>A</v>
      </c>
      <c r="R27">
        <f t="shared" si="2"/>
        <v>0.15</v>
      </c>
      <c r="S27" s="11">
        <f t="shared" si="3"/>
        <v>0.20547677627422942</v>
      </c>
      <c r="T27" s="13">
        <f t="shared" si="4"/>
        <v>0.15</v>
      </c>
      <c r="U27">
        <f t="shared" si="5"/>
        <v>101.05871999999999</v>
      </c>
      <c r="V27" t="str">
        <f t="shared" si="6"/>
        <v>change</v>
      </c>
      <c r="W27" s="47">
        <f t="shared" si="7"/>
        <v>-37.374780000000015</v>
      </c>
      <c r="X27" s="47"/>
      <c r="Y27" s="47"/>
    </row>
    <row r="28" spans="1:36" ht="21" x14ac:dyDescent="0.4">
      <c r="A28" t="s">
        <v>508</v>
      </c>
      <c r="B28" t="s">
        <v>416</v>
      </c>
      <c r="C28" t="s">
        <v>417</v>
      </c>
      <c r="D28" s="33">
        <v>369091</v>
      </c>
      <c r="E28" s="33">
        <v>42246</v>
      </c>
      <c r="F28" s="32">
        <v>84.492000000000004</v>
      </c>
      <c r="G28" s="32">
        <v>15.033599999999998</v>
      </c>
      <c r="H28" s="13">
        <v>11.445957771931583</v>
      </c>
      <c r="I28" s="32">
        <v>99.525599999999997</v>
      </c>
      <c r="J28" s="34">
        <f t="shared" si="0"/>
        <v>0.15105259350358097</v>
      </c>
      <c r="K28">
        <v>2</v>
      </c>
      <c r="L28">
        <v>2.3558585428206218</v>
      </c>
      <c r="M28">
        <v>2</v>
      </c>
      <c r="N28" t="s">
        <v>34</v>
      </c>
      <c r="O28" s="45" t="s">
        <v>34</v>
      </c>
      <c r="P28" s="49" t="str">
        <f>'Sheet1 (2)'!O4303</f>
        <v>A+</v>
      </c>
      <c r="Q28" s="30" t="str">
        <f t="shared" si="1"/>
        <v>A+</v>
      </c>
      <c r="R28">
        <f t="shared" si="2"/>
        <v>0.05</v>
      </c>
      <c r="S28" s="11">
        <f t="shared" si="3"/>
        <v>0.15105259350358088</v>
      </c>
      <c r="T28" s="13">
        <f t="shared" si="4"/>
        <v>0.05</v>
      </c>
      <c r="U28">
        <f t="shared" si="5"/>
        <v>4.97628</v>
      </c>
      <c r="V28" t="str">
        <f t="shared" si="6"/>
        <v>change</v>
      </c>
      <c r="W28" s="47">
        <f t="shared" si="7"/>
        <v>-10.057319999999997</v>
      </c>
      <c r="X28" s="47"/>
      <c r="Y28" s="47"/>
    </row>
    <row r="29" spans="1:36" ht="21" x14ac:dyDescent="0.4">
      <c r="A29" t="s">
        <v>510</v>
      </c>
      <c r="B29" t="s">
        <v>416</v>
      </c>
      <c r="C29" t="s">
        <v>417</v>
      </c>
      <c r="D29" s="33">
        <v>1382405</v>
      </c>
      <c r="E29" s="33">
        <v>35353</v>
      </c>
      <c r="F29" s="32">
        <v>35.805300000000003</v>
      </c>
      <c r="G29" s="32">
        <v>10.6334</v>
      </c>
      <c r="H29" s="13">
        <v>2.5573547549379523</v>
      </c>
      <c r="I29" s="32">
        <v>46.438700000000004</v>
      </c>
      <c r="J29" s="34">
        <f t="shared" si="0"/>
        <v>0.22897712468264614</v>
      </c>
      <c r="K29">
        <v>1.0127938223064521</v>
      </c>
      <c r="L29">
        <v>1.3135716912284674</v>
      </c>
      <c r="M29">
        <v>1</v>
      </c>
      <c r="N29" t="s">
        <v>34</v>
      </c>
      <c r="O29" s="45" t="s">
        <v>34</v>
      </c>
      <c r="P29" s="49" t="str">
        <f>'Sheet1 (2)'!O4367</f>
        <v>A+</v>
      </c>
      <c r="Q29" s="30" t="str">
        <f t="shared" si="1"/>
        <v>A+</v>
      </c>
      <c r="R29">
        <f t="shared" si="2"/>
        <v>0.05</v>
      </c>
      <c r="S29" s="11">
        <f t="shared" si="3"/>
        <v>0.23871684607880939</v>
      </c>
      <c r="T29" s="13">
        <f t="shared" si="4"/>
        <v>0.05</v>
      </c>
      <c r="U29">
        <f t="shared" si="5"/>
        <v>2.3219350000000003</v>
      </c>
      <c r="V29" t="str">
        <f t="shared" si="6"/>
        <v>change</v>
      </c>
      <c r="W29" s="47">
        <f t="shared" si="7"/>
        <v>-8.3114650000000001</v>
      </c>
      <c r="X29" s="47"/>
      <c r="Y29" s="47"/>
    </row>
    <row r="30" spans="1:36" ht="21" x14ac:dyDescent="0.4">
      <c r="A30" t="s">
        <v>516</v>
      </c>
      <c r="B30" t="s">
        <v>416</v>
      </c>
      <c r="C30" t="s">
        <v>417</v>
      </c>
      <c r="D30" s="33">
        <v>28567620</v>
      </c>
      <c r="E30" s="33">
        <v>337596</v>
      </c>
      <c r="F30" s="32">
        <v>421.99760000000003</v>
      </c>
      <c r="G30" s="32">
        <v>122.5498</v>
      </c>
      <c r="H30" s="13">
        <v>1.1817435264120708</v>
      </c>
      <c r="I30" s="32">
        <v>544.54740000000004</v>
      </c>
      <c r="J30" s="34">
        <f t="shared" si="0"/>
        <v>0.22504891217917852</v>
      </c>
      <c r="K30">
        <v>1.2500077015130513</v>
      </c>
      <c r="L30">
        <v>1.6130149646322824</v>
      </c>
      <c r="M30">
        <v>1.25</v>
      </c>
      <c r="N30" t="s">
        <v>33</v>
      </c>
      <c r="O30" s="45" t="s">
        <v>33</v>
      </c>
      <c r="P30" s="49" t="s">
        <v>34</v>
      </c>
      <c r="Q30" s="30" t="str">
        <f t="shared" si="1"/>
        <v>A</v>
      </c>
      <c r="R30">
        <f t="shared" si="2"/>
        <v>0.15</v>
      </c>
      <c r="S30" s="11">
        <f t="shared" si="3"/>
        <v>0.22505368678649465</v>
      </c>
      <c r="T30" s="13">
        <f t="shared" si="4"/>
        <v>0.15</v>
      </c>
      <c r="U30">
        <f t="shared" si="5"/>
        <v>81.682110000000009</v>
      </c>
      <c r="V30" t="str">
        <f t="shared" si="6"/>
        <v>change</v>
      </c>
      <c r="W30" s="47">
        <f t="shared" si="7"/>
        <v>-40.867689999999996</v>
      </c>
      <c r="X30" s="47"/>
      <c r="Y30" s="47"/>
    </row>
    <row r="31" spans="1:36" ht="21" x14ac:dyDescent="0.4">
      <c r="A31" t="s">
        <v>520</v>
      </c>
      <c r="B31" t="s">
        <v>416</v>
      </c>
      <c r="C31" t="s">
        <v>417</v>
      </c>
      <c r="D31" s="33">
        <v>24265724</v>
      </c>
      <c r="E31" s="33">
        <v>1036791</v>
      </c>
      <c r="F31" s="32">
        <v>1866.2238</v>
      </c>
      <c r="G31" s="32">
        <v>542.10129999999992</v>
      </c>
      <c r="H31" s="13">
        <v>4.2726563608817107</v>
      </c>
      <c r="I31" s="32">
        <v>2408.3251</v>
      </c>
      <c r="J31" s="34">
        <f t="shared" si="0"/>
        <v>0.22509473492594498</v>
      </c>
      <c r="K31">
        <v>1.8</v>
      </c>
      <c r="L31">
        <v>2.3228645889094333</v>
      </c>
      <c r="M31">
        <v>1.8</v>
      </c>
      <c r="N31" t="s">
        <v>33</v>
      </c>
      <c r="O31" s="45" t="s">
        <v>33</v>
      </c>
      <c r="P31" s="49" t="s">
        <v>34</v>
      </c>
      <c r="Q31" s="30" t="str">
        <f t="shared" si="1"/>
        <v>A</v>
      </c>
      <c r="R31">
        <f t="shared" si="2"/>
        <v>0.15</v>
      </c>
      <c r="S31" s="11">
        <f t="shared" si="3"/>
        <v>0.22509473492594506</v>
      </c>
      <c r="T31" s="13">
        <f t="shared" si="4"/>
        <v>0.15</v>
      </c>
      <c r="U31">
        <f t="shared" si="5"/>
        <v>361.24876499999999</v>
      </c>
      <c r="V31" t="str">
        <f t="shared" si="6"/>
        <v>change</v>
      </c>
      <c r="W31" s="47">
        <f t="shared" si="7"/>
        <v>-180.85253499999993</v>
      </c>
      <c r="X31" s="47"/>
      <c r="Y31" s="47"/>
    </row>
    <row r="32" spans="1:36" ht="21" x14ac:dyDescent="0.4">
      <c r="A32" t="s">
        <v>530</v>
      </c>
      <c r="B32" t="s">
        <v>416</v>
      </c>
      <c r="C32" t="s">
        <v>417</v>
      </c>
      <c r="D32" s="33">
        <v>471934</v>
      </c>
      <c r="E32" s="33">
        <v>52033</v>
      </c>
      <c r="F32" s="32">
        <v>104.066</v>
      </c>
      <c r="G32" s="32">
        <v>29.082899999999999</v>
      </c>
      <c r="H32" s="13">
        <v>11.025482376773024</v>
      </c>
      <c r="I32" s="32">
        <v>133.1489</v>
      </c>
      <c r="J32" s="34">
        <f t="shared" si="0"/>
        <v>0.21842388483870312</v>
      </c>
      <c r="K32">
        <v>2</v>
      </c>
      <c r="L32">
        <v>2.5589318317221763</v>
      </c>
      <c r="M32">
        <v>2</v>
      </c>
      <c r="N32" t="s">
        <v>34</v>
      </c>
      <c r="O32" s="45" t="s">
        <v>34</v>
      </c>
      <c r="P32" s="49" t="str">
        <f>'Sheet1 (2)'!O5099</f>
        <v>A+</v>
      </c>
      <c r="Q32" s="30" t="str">
        <f t="shared" si="1"/>
        <v>A+</v>
      </c>
      <c r="R32">
        <f t="shared" si="2"/>
        <v>0.05</v>
      </c>
      <c r="S32" s="11">
        <f t="shared" si="3"/>
        <v>0.21842388483870315</v>
      </c>
      <c r="T32" s="13">
        <f t="shared" si="4"/>
        <v>0.05</v>
      </c>
      <c r="U32">
        <f t="shared" si="5"/>
        <v>6.6574450000000001</v>
      </c>
      <c r="V32" t="str">
        <f t="shared" si="6"/>
        <v>change</v>
      </c>
      <c r="W32" s="47">
        <f t="shared" si="7"/>
        <v>-22.425454999999999</v>
      </c>
      <c r="X32" s="47"/>
      <c r="Y32" s="47"/>
    </row>
    <row r="33" spans="1:25" ht="21" x14ac:dyDescent="0.4">
      <c r="A33" t="s">
        <v>531</v>
      </c>
      <c r="B33" t="s">
        <v>416</v>
      </c>
      <c r="C33" t="s">
        <v>417</v>
      </c>
      <c r="D33" s="33">
        <v>2033304</v>
      </c>
      <c r="E33" s="33">
        <v>156706</v>
      </c>
      <c r="F33" s="32">
        <v>352.58950000000004</v>
      </c>
      <c r="G33" s="32">
        <v>85.603200000000001</v>
      </c>
      <c r="H33" s="13">
        <v>7.7069636414426963</v>
      </c>
      <c r="I33" s="32">
        <v>438.19270000000006</v>
      </c>
      <c r="J33" s="34">
        <f t="shared" si="0"/>
        <v>0.19535514854537739</v>
      </c>
      <c r="K33">
        <v>2.2500063813765911</v>
      </c>
      <c r="L33">
        <v>2.7962726379334555</v>
      </c>
      <c r="M33">
        <v>2.25</v>
      </c>
      <c r="N33" t="s">
        <v>37</v>
      </c>
      <c r="O33" s="45" t="s">
        <v>37</v>
      </c>
      <c r="P33" s="49" t="str">
        <f>'Sheet1 (2)'!O5102</f>
        <v>A+</v>
      </c>
      <c r="Q33" s="30" t="str">
        <f t="shared" si="1"/>
        <v>A+</v>
      </c>
      <c r="R33">
        <f t="shared" si="2"/>
        <v>0.05</v>
      </c>
      <c r="S33" s="11">
        <f t="shared" si="3"/>
        <v>0.19535743064638014</v>
      </c>
      <c r="T33" s="13">
        <f t="shared" si="4"/>
        <v>0.05</v>
      </c>
      <c r="U33">
        <f t="shared" si="5"/>
        <v>21.909635000000005</v>
      </c>
      <c r="V33" t="str">
        <f t="shared" si="6"/>
        <v>change</v>
      </c>
      <c r="W33" s="47">
        <f t="shared" si="7"/>
        <v>-63.693564999999992</v>
      </c>
      <c r="X33" s="47"/>
      <c r="Y33" s="47"/>
    </row>
    <row r="34" spans="1:25" ht="21" x14ac:dyDescent="0.4">
      <c r="A34" t="s">
        <v>532</v>
      </c>
      <c r="B34" t="s">
        <v>416</v>
      </c>
      <c r="C34" t="s">
        <v>417</v>
      </c>
      <c r="D34" s="33">
        <v>51984</v>
      </c>
      <c r="E34" s="33">
        <v>5031</v>
      </c>
      <c r="F34" s="32">
        <v>10.070200000000002</v>
      </c>
      <c r="G34" s="32">
        <v>2.6621000000000001</v>
      </c>
      <c r="H34" s="13">
        <v>9.6779778393351794</v>
      </c>
      <c r="I34" s="32">
        <v>12.732300000000002</v>
      </c>
      <c r="J34" s="34">
        <f t="shared" si="0"/>
        <v>0.20908241244708337</v>
      </c>
      <c r="K34">
        <v>2.0016298946531506</v>
      </c>
      <c r="L34">
        <v>2.5307692307692315</v>
      </c>
      <c r="M34">
        <v>2</v>
      </c>
      <c r="N34" t="s">
        <v>34</v>
      </c>
      <c r="O34" s="45" t="s">
        <v>34</v>
      </c>
      <c r="P34" s="49" t="str">
        <f>'Sheet1 (2)'!O5141</f>
        <v>A+</v>
      </c>
      <c r="Q34" s="30" t="str">
        <f t="shared" si="1"/>
        <v>A+</v>
      </c>
      <c r="R34">
        <f t="shared" si="2"/>
        <v>0.05</v>
      </c>
      <c r="S34" s="11">
        <f t="shared" si="3"/>
        <v>0.20972644376899721</v>
      </c>
      <c r="T34" s="13">
        <f t="shared" si="4"/>
        <v>0.05</v>
      </c>
      <c r="U34">
        <f t="shared" si="5"/>
        <v>0.63661500000000015</v>
      </c>
      <c r="V34" t="str">
        <f t="shared" si="6"/>
        <v>change</v>
      </c>
      <c r="W34" s="47">
        <f t="shared" si="7"/>
        <v>-2.0254849999999998</v>
      </c>
      <c r="X34" s="47"/>
      <c r="Y34" s="47"/>
    </row>
    <row r="35" spans="1:25" ht="21" x14ac:dyDescent="0.4">
      <c r="A35" t="s">
        <v>533</v>
      </c>
      <c r="B35" t="s">
        <v>416</v>
      </c>
      <c r="C35" t="s">
        <v>417</v>
      </c>
      <c r="D35" s="33">
        <v>150868</v>
      </c>
      <c r="E35" s="33">
        <v>7566</v>
      </c>
      <c r="F35" s="32">
        <v>8.0251999999999999</v>
      </c>
      <c r="G35" s="32">
        <v>2.6748000000000003</v>
      </c>
      <c r="H35" s="13">
        <v>5.0149799825012593</v>
      </c>
      <c r="I35" s="32">
        <v>10.7</v>
      </c>
      <c r="J35" s="34">
        <f t="shared" si="0"/>
        <v>0.24998130841121499</v>
      </c>
      <c r="K35">
        <v>1.0606925720327782</v>
      </c>
      <c r="L35">
        <v>1.4142215173143009</v>
      </c>
      <c r="M35">
        <v>1</v>
      </c>
      <c r="N35" t="s">
        <v>34</v>
      </c>
      <c r="O35" s="45" t="s">
        <v>34</v>
      </c>
      <c r="P35" s="49" t="str">
        <f>'Sheet1 (2)'!O5167</f>
        <v>A+</v>
      </c>
      <c r="Q35" s="30" t="str">
        <f t="shared" si="1"/>
        <v>A+</v>
      </c>
      <c r="R35">
        <f t="shared" si="2"/>
        <v>0.05</v>
      </c>
      <c r="S35" s="11">
        <f t="shared" si="3"/>
        <v>0.29289719626168226</v>
      </c>
      <c r="T35" s="13">
        <f t="shared" si="4"/>
        <v>0.05</v>
      </c>
      <c r="U35">
        <f t="shared" si="5"/>
        <v>0.53500000000000003</v>
      </c>
      <c r="V35" t="str">
        <f t="shared" si="6"/>
        <v>change</v>
      </c>
      <c r="W35" s="47">
        <f t="shared" si="7"/>
        <v>-2.1398000000000001</v>
      </c>
      <c r="X35" s="47"/>
      <c r="Y35" s="47"/>
    </row>
    <row r="36" spans="1:25" ht="21" x14ac:dyDescent="0.4">
      <c r="A36" t="s">
        <v>378</v>
      </c>
      <c r="B36" t="s">
        <v>376</v>
      </c>
      <c r="C36" t="s">
        <v>377</v>
      </c>
      <c r="D36" s="33">
        <v>824275</v>
      </c>
      <c r="E36" s="33">
        <v>21276</v>
      </c>
      <c r="F36" s="32">
        <v>31.914000000000001</v>
      </c>
      <c r="G36" s="32">
        <v>7.8723999999999998</v>
      </c>
      <c r="H36" s="13">
        <v>2.5811773983197357</v>
      </c>
      <c r="I36" s="32">
        <v>39.7864</v>
      </c>
      <c r="J36" s="34">
        <f t="shared" si="0"/>
        <v>0.19786660768503811</v>
      </c>
      <c r="K36">
        <v>1.5</v>
      </c>
      <c r="L36">
        <v>1.8700131603684904</v>
      </c>
      <c r="M36">
        <v>1.5</v>
      </c>
      <c r="N36" t="s">
        <v>37</v>
      </c>
      <c r="O36" s="45" t="s">
        <v>37</v>
      </c>
      <c r="P36" s="49" t="str">
        <f>'Sheet1 (2)'!O358</f>
        <v>A+</v>
      </c>
      <c r="Q36" s="30" t="str">
        <f t="shared" si="1"/>
        <v>A+</v>
      </c>
      <c r="R36">
        <f t="shared" si="2"/>
        <v>0.05</v>
      </c>
      <c r="S36" s="11">
        <f t="shared" si="3"/>
        <v>0.19786660768503814</v>
      </c>
      <c r="T36" s="13">
        <f t="shared" si="4"/>
        <v>0.05</v>
      </c>
      <c r="U36">
        <f t="shared" si="5"/>
        <v>1.9893200000000002</v>
      </c>
      <c r="V36" t="str">
        <f t="shared" si="6"/>
        <v>change</v>
      </c>
      <c r="W36" s="47">
        <f t="shared" si="7"/>
        <v>-5.8830799999999996</v>
      </c>
      <c r="X36" s="47"/>
      <c r="Y36" s="47"/>
    </row>
    <row r="37" spans="1:25" ht="21" x14ac:dyDescent="0.4">
      <c r="A37" t="s">
        <v>380</v>
      </c>
      <c r="B37" t="s">
        <v>376</v>
      </c>
      <c r="C37" t="s">
        <v>377</v>
      </c>
      <c r="D37" s="33">
        <v>215706</v>
      </c>
      <c r="E37" s="33">
        <v>2699</v>
      </c>
      <c r="F37" s="32">
        <v>5.8650000000000002</v>
      </c>
      <c r="G37" s="32">
        <v>1.9550000000000001</v>
      </c>
      <c r="H37" s="13">
        <v>1.2512401138586779</v>
      </c>
      <c r="I37" s="32">
        <v>7.82</v>
      </c>
      <c r="J37" s="34">
        <f t="shared" si="0"/>
        <v>0.25</v>
      </c>
      <c r="K37">
        <v>2.1730270470544646</v>
      </c>
      <c r="L37">
        <v>2.8973693960726195</v>
      </c>
      <c r="M37">
        <v>2</v>
      </c>
      <c r="N37" t="s">
        <v>37</v>
      </c>
      <c r="O37" s="45" t="s">
        <v>37</v>
      </c>
      <c r="P37" s="49" t="str">
        <f>'Sheet1 (2)'!O423</f>
        <v>A+</v>
      </c>
      <c r="Q37" s="30" t="str">
        <f t="shared" si="1"/>
        <v>A+</v>
      </c>
      <c r="R37">
        <f t="shared" si="2"/>
        <v>0.05</v>
      </c>
      <c r="S37" s="11">
        <f t="shared" si="3"/>
        <v>0.30971867007672632</v>
      </c>
      <c r="T37" s="13">
        <f t="shared" si="4"/>
        <v>0.05</v>
      </c>
      <c r="U37">
        <f t="shared" si="5"/>
        <v>0.39100000000000001</v>
      </c>
      <c r="V37" t="str">
        <f t="shared" si="6"/>
        <v>change</v>
      </c>
      <c r="W37" s="47">
        <f t="shared" si="7"/>
        <v>-1.5640000000000001</v>
      </c>
      <c r="X37" s="47"/>
      <c r="Y37" s="47"/>
    </row>
    <row r="38" spans="1:25" ht="21" x14ac:dyDescent="0.4">
      <c r="A38" t="s">
        <v>381</v>
      </c>
      <c r="B38" t="s">
        <v>376</v>
      </c>
      <c r="C38" t="s">
        <v>377</v>
      </c>
      <c r="D38" s="33">
        <v>651842</v>
      </c>
      <c r="E38" s="33">
        <v>5830</v>
      </c>
      <c r="F38" s="32">
        <v>12.510000000000002</v>
      </c>
      <c r="G38" s="32">
        <v>4.17</v>
      </c>
      <c r="H38" s="13">
        <v>0.89438851746282078</v>
      </c>
      <c r="I38" s="32">
        <v>16.68</v>
      </c>
      <c r="J38" s="34">
        <f t="shared" si="0"/>
        <v>0.25</v>
      </c>
      <c r="K38">
        <v>2.1457975986277877</v>
      </c>
      <c r="L38">
        <v>2.8610634648370499</v>
      </c>
      <c r="M38">
        <v>2</v>
      </c>
      <c r="N38" t="s">
        <v>37</v>
      </c>
      <c r="O38" s="45" t="s">
        <v>37</v>
      </c>
      <c r="P38" s="49" t="str">
        <f>'Sheet1 (2)'!O504</f>
        <v>A+</v>
      </c>
      <c r="Q38" s="30" t="str">
        <f t="shared" si="1"/>
        <v>A+</v>
      </c>
      <c r="R38">
        <f t="shared" si="2"/>
        <v>0.05</v>
      </c>
      <c r="S38" s="11">
        <f t="shared" si="3"/>
        <v>0.30095923261390889</v>
      </c>
      <c r="T38" s="13">
        <f t="shared" si="4"/>
        <v>0.05</v>
      </c>
      <c r="U38">
        <f t="shared" si="5"/>
        <v>0.83400000000000007</v>
      </c>
      <c r="V38" t="str">
        <f t="shared" si="6"/>
        <v>change</v>
      </c>
      <c r="W38" s="47">
        <f t="shared" si="7"/>
        <v>-3.3359999999999999</v>
      </c>
      <c r="X38" s="47"/>
      <c r="Y38" s="47"/>
    </row>
    <row r="39" spans="1:25" ht="21" x14ac:dyDescent="0.4">
      <c r="A39" t="s">
        <v>382</v>
      </c>
      <c r="B39" t="s">
        <v>376</v>
      </c>
      <c r="C39" t="s">
        <v>377</v>
      </c>
      <c r="D39" s="33">
        <v>213859</v>
      </c>
      <c r="E39" s="33">
        <v>255</v>
      </c>
      <c r="F39" s="32">
        <v>0.35249999999999992</v>
      </c>
      <c r="G39" s="32">
        <v>0.11749999999999998</v>
      </c>
      <c r="H39" s="13">
        <v>0.11923744149182405</v>
      </c>
      <c r="I39" s="32">
        <v>0.46999999999999992</v>
      </c>
      <c r="J39" s="34">
        <f t="shared" si="0"/>
        <v>0.25</v>
      </c>
      <c r="K39">
        <v>1.3823529411764703</v>
      </c>
      <c r="L39">
        <v>1.8431372549019605</v>
      </c>
      <c r="M39">
        <v>1.5</v>
      </c>
      <c r="N39" t="s">
        <v>37</v>
      </c>
      <c r="O39" s="45" t="s">
        <v>37</v>
      </c>
      <c r="P39" s="49" t="str">
        <f>'Sheet1 (2)'!O848</f>
        <v>A+</v>
      </c>
      <c r="Q39" s="30" t="str">
        <f t="shared" si="1"/>
        <v>A+</v>
      </c>
      <c r="R39">
        <f t="shared" si="2"/>
        <v>0.05</v>
      </c>
      <c r="S39" s="11">
        <f t="shared" si="3"/>
        <v>0.1861702127659573</v>
      </c>
      <c r="T39" s="13">
        <f t="shared" si="4"/>
        <v>0.05</v>
      </c>
      <c r="U39">
        <f t="shared" si="5"/>
        <v>2.3499999999999997E-2</v>
      </c>
      <c r="V39" t="str">
        <f t="shared" si="6"/>
        <v>change</v>
      </c>
      <c r="W39" s="47">
        <f t="shared" si="7"/>
        <v>-9.3999999999999986E-2</v>
      </c>
      <c r="X39" s="47"/>
      <c r="Y39" s="47"/>
    </row>
    <row r="40" spans="1:25" ht="21" x14ac:dyDescent="0.4">
      <c r="A40" t="s">
        <v>384</v>
      </c>
      <c r="B40" t="s">
        <v>376</v>
      </c>
      <c r="C40" t="s">
        <v>377</v>
      </c>
      <c r="D40" s="33">
        <v>618126</v>
      </c>
      <c r="E40" s="33">
        <v>12023</v>
      </c>
      <c r="F40" s="32">
        <v>23.967300000000005</v>
      </c>
      <c r="G40" s="32">
        <v>6.9394999999999998</v>
      </c>
      <c r="H40" s="13">
        <v>1.9450726874456017</v>
      </c>
      <c r="I40" s="32">
        <v>30.906800000000004</v>
      </c>
      <c r="J40" s="34">
        <f t="shared" si="0"/>
        <v>0.22452987692028936</v>
      </c>
      <c r="K40">
        <v>1.9934542127588795</v>
      </c>
      <c r="L40">
        <v>2.5706396074191136</v>
      </c>
      <c r="M40">
        <v>2</v>
      </c>
      <c r="N40" t="s">
        <v>37</v>
      </c>
      <c r="O40" s="45" t="s">
        <v>37</v>
      </c>
      <c r="P40" s="49" t="str">
        <f>'Sheet1 (2)'!O896</f>
        <v>A+</v>
      </c>
      <c r="Q40" s="30" t="str">
        <f t="shared" si="1"/>
        <v>A+</v>
      </c>
      <c r="R40">
        <f t="shared" si="2"/>
        <v>0.05</v>
      </c>
      <c r="S40" s="11">
        <f t="shared" si="3"/>
        <v>0.22198351171910394</v>
      </c>
      <c r="T40" s="13">
        <f t="shared" si="4"/>
        <v>0.05</v>
      </c>
      <c r="U40">
        <f t="shared" si="5"/>
        <v>1.5453400000000004</v>
      </c>
      <c r="V40" t="str">
        <f t="shared" si="6"/>
        <v>change</v>
      </c>
      <c r="W40" s="47">
        <f t="shared" si="7"/>
        <v>-5.3941599999999994</v>
      </c>
      <c r="X40" s="47"/>
      <c r="Y40" s="47"/>
    </row>
    <row r="41" spans="1:25" ht="21" x14ac:dyDescent="0.4">
      <c r="A41" t="s">
        <v>385</v>
      </c>
      <c r="B41" t="s">
        <v>376</v>
      </c>
      <c r="C41" t="s">
        <v>377</v>
      </c>
      <c r="D41" s="33">
        <v>392090</v>
      </c>
      <c r="E41" s="33">
        <v>9593</v>
      </c>
      <c r="F41" s="32">
        <v>19.2211</v>
      </c>
      <c r="G41" s="32">
        <v>5.9077000000000002</v>
      </c>
      <c r="H41" s="13">
        <v>2.4466321507817081</v>
      </c>
      <c r="I41" s="32">
        <v>25.128799999999998</v>
      </c>
      <c r="J41" s="34">
        <f t="shared" si="0"/>
        <v>0.23509678138231832</v>
      </c>
      <c r="K41">
        <v>2.0036589179610131</v>
      </c>
      <c r="L41">
        <v>2.6194933805900136</v>
      </c>
      <c r="M41">
        <v>2</v>
      </c>
      <c r="N41" t="s">
        <v>45</v>
      </c>
      <c r="O41" s="45" t="s">
        <v>45</v>
      </c>
      <c r="P41" s="49" t="str">
        <f>'Sheet1 (2)'!O950</f>
        <v>A+</v>
      </c>
      <c r="Q41" s="30" t="str">
        <f t="shared" si="1"/>
        <v>A+</v>
      </c>
      <c r="R41">
        <f t="shared" si="2"/>
        <v>0.05</v>
      </c>
      <c r="S41" s="11">
        <f t="shared" si="3"/>
        <v>0.23649358504982332</v>
      </c>
      <c r="T41" s="13">
        <f t="shared" si="4"/>
        <v>0.05</v>
      </c>
      <c r="U41">
        <f t="shared" si="5"/>
        <v>1.25644</v>
      </c>
      <c r="V41" t="str">
        <f t="shared" si="6"/>
        <v>change</v>
      </c>
      <c r="W41" s="47">
        <f t="shared" si="7"/>
        <v>-4.6512600000000006</v>
      </c>
      <c r="X41" s="47"/>
      <c r="Y41" s="47"/>
    </row>
    <row r="42" spans="1:25" ht="21" x14ac:dyDescent="0.4">
      <c r="A42" t="s">
        <v>386</v>
      </c>
      <c r="B42" t="s">
        <v>376</v>
      </c>
      <c r="C42" t="s">
        <v>377</v>
      </c>
      <c r="D42" s="33">
        <v>409747</v>
      </c>
      <c r="E42" s="33">
        <v>13979</v>
      </c>
      <c r="F42" s="32">
        <v>27.958000000000002</v>
      </c>
      <c r="G42" s="32">
        <v>8.2420000000000009</v>
      </c>
      <c r="H42" s="13">
        <v>3.4116174126961272</v>
      </c>
      <c r="I42" s="32">
        <v>36.200000000000003</v>
      </c>
      <c r="J42" s="34">
        <f t="shared" si="0"/>
        <v>0.22767955801104972</v>
      </c>
      <c r="K42">
        <v>2.0000000000000004</v>
      </c>
      <c r="L42">
        <v>2.5895986837398954</v>
      </c>
      <c r="M42">
        <v>2</v>
      </c>
      <c r="N42" t="s">
        <v>37</v>
      </c>
      <c r="O42" s="45" t="s">
        <v>37</v>
      </c>
      <c r="P42" s="49" t="str">
        <f>'Sheet1 (2)'!O962</f>
        <v>A+</v>
      </c>
      <c r="Q42" s="30" t="str">
        <f t="shared" si="1"/>
        <v>A+</v>
      </c>
      <c r="R42">
        <f t="shared" si="2"/>
        <v>0.05</v>
      </c>
      <c r="S42" s="11">
        <f t="shared" si="3"/>
        <v>0.22767955801104969</v>
      </c>
      <c r="T42" s="13">
        <f t="shared" si="4"/>
        <v>0.05</v>
      </c>
      <c r="U42">
        <f t="shared" si="5"/>
        <v>1.8100000000000003</v>
      </c>
      <c r="V42" t="str">
        <f t="shared" si="6"/>
        <v>change</v>
      </c>
      <c r="W42" s="47">
        <f t="shared" si="7"/>
        <v>-6.4320000000000004</v>
      </c>
      <c r="X42" s="47"/>
      <c r="Y42" s="47"/>
    </row>
    <row r="43" spans="1:25" ht="21" x14ac:dyDescent="0.4">
      <c r="A43" t="s">
        <v>388</v>
      </c>
      <c r="B43" t="s">
        <v>376</v>
      </c>
      <c r="C43" t="s">
        <v>377</v>
      </c>
      <c r="D43" s="33">
        <v>20251011</v>
      </c>
      <c r="E43" s="33">
        <v>1730225</v>
      </c>
      <c r="F43" s="32">
        <v>4325.5625</v>
      </c>
      <c r="G43" s="32">
        <v>940.50900000000001</v>
      </c>
      <c r="H43" s="13">
        <v>8.5438944258140985</v>
      </c>
      <c r="I43" s="32">
        <v>5266.0715</v>
      </c>
      <c r="J43" s="34">
        <f t="shared" si="0"/>
        <v>0.1785978409142375</v>
      </c>
      <c r="K43">
        <v>2.5</v>
      </c>
      <c r="L43">
        <v>3.0435761244924793</v>
      </c>
      <c r="M43">
        <v>2.5</v>
      </c>
      <c r="N43" t="s">
        <v>33</v>
      </c>
      <c r="O43" s="45" t="s">
        <v>33</v>
      </c>
      <c r="P43" s="49" t="str">
        <f>'Sheet1 (2)'!O1127</f>
        <v>A+</v>
      </c>
      <c r="Q43" s="30" t="str">
        <f t="shared" si="1"/>
        <v>A+</v>
      </c>
      <c r="R43">
        <f t="shared" si="2"/>
        <v>0.05</v>
      </c>
      <c r="S43" s="11">
        <f t="shared" si="3"/>
        <v>0.17859784091423747</v>
      </c>
      <c r="T43" s="13">
        <f t="shared" si="4"/>
        <v>0.05</v>
      </c>
      <c r="U43">
        <f t="shared" si="5"/>
        <v>263.30357500000002</v>
      </c>
      <c r="V43" t="str">
        <f t="shared" si="6"/>
        <v>change</v>
      </c>
      <c r="W43" s="47">
        <f t="shared" si="7"/>
        <v>-677.20542499999999</v>
      </c>
      <c r="X43" s="47"/>
      <c r="Y43" s="47"/>
    </row>
    <row r="44" spans="1:25" ht="21" x14ac:dyDescent="0.4">
      <c r="A44" t="s">
        <v>389</v>
      </c>
      <c r="B44" t="s">
        <v>376</v>
      </c>
      <c r="C44" t="s">
        <v>377</v>
      </c>
      <c r="D44" s="33">
        <v>613690</v>
      </c>
      <c r="E44" s="33">
        <v>23724</v>
      </c>
      <c r="F44" s="32">
        <v>47.448</v>
      </c>
      <c r="G44" s="32">
        <v>8.6869999999999994</v>
      </c>
      <c r="H44" s="13">
        <v>3.8657954341768646</v>
      </c>
      <c r="I44" s="32">
        <v>56.134999999999998</v>
      </c>
      <c r="J44" s="34">
        <f t="shared" si="0"/>
        <v>0.15475193729402334</v>
      </c>
      <c r="K44">
        <v>2</v>
      </c>
      <c r="L44">
        <v>2.366169280053954</v>
      </c>
      <c r="M44">
        <v>2</v>
      </c>
      <c r="N44" t="s">
        <v>37</v>
      </c>
      <c r="O44" s="45" t="s">
        <v>37</v>
      </c>
      <c r="P44" s="49" t="str">
        <f>'Sheet1 (2)'!O1266</f>
        <v>A+</v>
      </c>
      <c r="Q44" s="30" t="str">
        <f t="shared" si="1"/>
        <v>A+</v>
      </c>
      <c r="R44">
        <f t="shared" si="2"/>
        <v>0.05</v>
      </c>
      <c r="S44" s="11">
        <f t="shared" si="3"/>
        <v>0.1547519372940234</v>
      </c>
      <c r="T44" s="13">
        <f t="shared" si="4"/>
        <v>0.05</v>
      </c>
      <c r="U44">
        <f t="shared" si="5"/>
        <v>2.8067500000000001</v>
      </c>
      <c r="V44" t="str">
        <f t="shared" si="6"/>
        <v>change</v>
      </c>
      <c r="W44" s="47">
        <f t="shared" si="7"/>
        <v>-5.8802499999999993</v>
      </c>
      <c r="X44" s="47"/>
      <c r="Y44" s="47"/>
    </row>
    <row r="45" spans="1:25" ht="21" x14ac:dyDescent="0.4">
      <c r="A45" t="s">
        <v>390</v>
      </c>
      <c r="B45" t="s">
        <v>376</v>
      </c>
      <c r="C45" t="s">
        <v>377</v>
      </c>
      <c r="D45" s="33">
        <v>189730</v>
      </c>
      <c r="E45" s="33">
        <v>2584</v>
      </c>
      <c r="F45" s="32">
        <v>3.8759999999999999</v>
      </c>
      <c r="G45" s="32">
        <v>0.99880000000000002</v>
      </c>
      <c r="H45" s="13">
        <v>1.3619353818584303</v>
      </c>
      <c r="I45" s="32">
        <v>4.8747999999999996</v>
      </c>
      <c r="J45" s="34">
        <f t="shared" si="0"/>
        <v>0.2048904570443916</v>
      </c>
      <c r="K45">
        <v>1.5</v>
      </c>
      <c r="L45">
        <v>1.8865325077399377</v>
      </c>
      <c r="M45">
        <v>1.5</v>
      </c>
      <c r="N45" t="s">
        <v>37</v>
      </c>
      <c r="O45" s="45" t="s">
        <v>37</v>
      </c>
      <c r="P45" s="49" t="str">
        <f>'Sheet1 (2)'!O1488</f>
        <v>A+</v>
      </c>
      <c r="Q45" s="30" t="str">
        <f t="shared" si="1"/>
        <v>A+</v>
      </c>
      <c r="R45">
        <f t="shared" si="2"/>
        <v>0.05</v>
      </c>
      <c r="S45" s="11">
        <f t="shared" si="3"/>
        <v>0.20489045704439143</v>
      </c>
      <c r="T45" s="13">
        <f t="shared" si="4"/>
        <v>0.05</v>
      </c>
      <c r="U45">
        <f t="shared" si="5"/>
        <v>0.24373999999999998</v>
      </c>
      <c r="V45" t="str">
        <f t="shared" si="6"/>
        <v>change</v>
      </c>
      <c r="W45" s="47">
        <f t="shared" si="7"/>
        <v>-0.75506000000000006</v>
      </c>
      <c r="X45" s="47"/>
      <c r="Y45" s="47"/>
    </row>
    <row r="46" spans="1:25" ht="21" x14ac:dyDescent="0.4">
      <c r="A46" t="s">
        <v>391</v>
      </c>
      <c r="B46" t="s">
        <v>376</v>
      </c>
      <c r="C46" t="s">
        <v>377</v>
      </c>
      <c r="D46" s="33">
        <v>4919584</v>
      </c>
      <c r="E46" s="33">
        <v>175568</v>
      </c>
      <c r="F46" s="32">
        <v>354.91160000000002</v>
      </c>
      <c r="G46" s="32">
        <v>113.57129999999999</v>
      </c>
      <c r="H46" s="13">
        <v>3.5687570331149949</v>
      </c>
      <c r="I46" s="32">
        <v>468.48290000000003</v>
      </c>
      <c r="J46" s="34">
        <f t="shared" si="0"/>
        <v>0.24242357618602511</v>
      </c>
      <c r="K46">
        <v>2.0215050578693159</v>
      </c>
      <c r="L46">
        <v>2.6683843297183998</v>
      </c>
      <c r="M46">
        <v>2</v>
      </c>
      <c r="N46" t="s">
        <v>37</v>
      </c>
      <c r="O46" s="45" t="s">
        <v>37</v>
      </c>
      <c r="P46" s="49" t="str">
        <f>'Sheet1 (2)'!O1718</f>
        <v>A+</v>
      </c>
      <c r="Q46" s="30" t="str">
        <f t="shared" si="1"/>
        <v>A+</v>
      </c>
      <c r="R46">
        <f t="shared" si="2"/>
        <v>0.05</v>
      </c>
      <c r="S46" s="11">
        <f t="shared" si="3"/>
        <v>0.25048278176215183</v>
      </c>
      <c r="T46" s="13">
        <f t="shared" si="4"/>
        <v>0.05</v>
      </c>
      <c r="U46">
        <f t="shared" si="5"/>
        <v>23.424145000000003</v>
      </c>
      <c r="V46" t="str">
        <f t="shared" si="6"/>
        <v>change</v>
      </c>
      <c r="W46" s="47">
        <f t="shared" si="7"/>
        <v>-90.147154999999998</v>
      </c>
      <c r="X46" s="47"/>
      <c r="Y46" s="47"/>
    </row>
    <row r="47" spans="1:25" ht="21" x14ac:dyDescent="0.4">
      <c r="A47" t="s">
        <v>392</v>
      </c>
      <c r="B47" t="s">
        <v>376</v>
      </c>
      <c r="C47" t="s">
        <v>377</v>
      </c>
      <c r="D47" s="33">
        <v>1560640</v>
      </c>
      <c r="E47" s="33">
        <v>37268</v>
      </c>
      <c r="F47" s="32">
        <v>77.696899999999999</v>
      </c>
      <c r="G47" s="32">
        <v>22.871099999999998</v>
      </c>
      <c r="H47" s="13">
        <v>2.3879946688538034</v>
      </c>
      <c r="I47" s="32">
        <v>100.568</v>
      </c>
      <c r="J47" s="34">
        <f t="shared" si="0"/>
        <v>0.227419258611089</v>
      </c>
      <c r="K47">
        <v>2.0848153912203498</v>
      </c>
      <c r="L47">
        <v>2.6985081034667813</v>
      </c>
      <c r="M47">
        <v>2</v>
      </c>
      <c r="N47" t="s">
        <v>37</v>
      </c>
      <c r="O47" s="45" t="s">
        <v>37</v>
      </c>
      <c r="P47" s="49" t="str">
        <f>'Sheet1 (2)'!O1897</f>
        <v>A+</v>
      </c>
      <c r="Q47" s="30" t="str">
        <f t="shared" si="1"/>
        <v>A+</v>
      </c>
      <c r="R47">
        <f t="shared" si="2"/>
        <v>0.05</v>
      </c>
      <c r="S47" s="11">
        <f t="shared" si="3"/>
        <v>0.25884973351364254</v>
      </c>
      <c r="T47" s="13">
        <f t="shared" si="4"/>
        <v>0.05</v>
      </c>
      <c r="U47">
        <f t="shared" si="5"/>
        <v>5.0284000000000004</v>
      </c>
      <c r="V47" t="str">
        <f t="shared" si="6"/>
        <v>change</v>
      </c>
      <c r="W47" s="47">
        <f t="shared" si="7"/>
        <v>-17.842699999999997</v>
      </c>
      <c r="X47" s="47"/>
      <c r="Y47" s="47"/>
    </row>
    <row r="48" spans="1:25" ht="21" x14ac:dyDescent="0.4">
      <c r="A48" t="s">
        <v>394</v>
      </c>
      <c r="B48" t="s">
        <v>376</v>
      </c>
      <c r="C48" t="s">
        <v>377</v>
      </c>
      <c r="D48" s="33">
        <v>94496</v>
      </c>
      <c r="E48" s="33">
        <v>8193</v>
      </c>
      <c r="F48" s="32">
        <v>21.002700000000001</v>
      </c>
      <c r="G48" s="32">
        <v>7.0003000000000011</v>
      </c>
      <c r="H48" s="13">
        <v>8.6702082627836106</v>
      </c>
      <c r="I48" s="32">
        <v>28.003</v>
      </c>
      <c r="J48" s="34">
        <f t="shared" si="0"/>
        <v>0.24998393029318292</v>
      </c>
      <c r="K48">
        <v>2.56349322592457</v>
      </c>
      <c r="L48">
        <v>3.4179177346515317</v>
      </c>
      <c r="M48">
        <v>2.5</v>
      </c>
      <c r="N48" t="s">
        <v>45</v>
      </c>
      <c r="O48" s="45" t="s">
        <v>45</v>
      </c>
      <c r="P48" s="49" t="str">
        <f>'Sheet1 (2)'!O2369</f>
        <v>B</v>
      </c>
      <c r="Q48" s="30" t="str">
        <f t="shared" si="1"/>
        <v>B</v>
      </c>
      <c r="R48">
        <f t="shared" si="2"/>
        <v>0.25</v>
      </c>
      <c r="S48" s="11">
        <f t="shared" si="3"/>
        <v>0.26856051137378134</v>
      </c>
      <c r="T48" s="13">
        <f t="shared" si="4"/>
        <v>0.25</v>
      </c>
      <c r="U48">
        <f t="shared" si="5"/>
        <v>7.00075</v>
      </c>
      <c r="V48" t="str">
        <f t="shared" si="6"/>
        <v>change</v>
      </c>
      <c r="W48" s="47">
        <f t="shared" si="7"/>
        <v>4.4999999999895124E-4</v>
      </c>
      <c r="X48" s="47"/>
      <c r="Y48" s="47"/>
    </row>
    <row r="49" spans="1:25" ht="21" x14ac:dyDescent="0.4">
      <c r="A49" t="s">
        <v>395</v>
      </c>
      <c r="B49" t="s">
        <v>376</v>
      </c>
      <c r="C49" t="s">
        <v>377</v>
      </c>
      <c r="D49" s="33">
        <v>2023150</v>
      </c>
      <c r="E49" s="33">
        <v>49312</v>
      </c>
      <c r="F49" s="32">
        <v>98.624000000000009</v>
      </c>
      <c r="G49" s="32">
        <v>11.325699999999999</v>
      </c>
      <c r="H49" s="13">
        <v>2.4373872426661394</v>
      </c>
      <c r="I49" s="32">
        <v>109.94970000000001</v>
      </c>
      <c r="J49" s="34">
        <f t="shared" si="0"/>
        <v>0.10300801184541658</v>
      </c>
      <c r="K49">
        <v>2.0000000000000004</v>
      </c>
      <c r="L49">
        <v>2.2296743186242702</v>
      </c>
      <c r="M49">
        <v>2</v>
      </c>
      <c r="N49" t="s">
        <v>37</v>
      </c>
      <c r="O49" s="45" t="s">
        <v>37</v>
      </c>
      <c r="P49" s="49" t="str">
        <f>'Sheet1 (2)'!O2627</f>
        <v>A</v>
      </c>
      <c r="Q49" s="30" t="str">
        <f t="shared" si="1"/>
        <v>A</v>
      </c>
      <c r="R49">
        <f t="shared" si="2"/>
        <v>0.15</v>
      </c>
      <c r="S49" s="11">
        <f t="shared" si="3"/>
        <v>0.10300801184541671</v>
      </c>
      <c r="T49" s="13">
        <f t="shared" si="4"/>
        <v>0.10300801184541671</v>
      </c>
      <c r="U49">
        <f t="shared" si="5"/>
        <v>11.325700000000014</v>
      </c>
      <c r="V49" t="str">
        <f t="shared" si="6"/>
        <v>change</v>
      </c>
      <c r="W49" s="47">
        <f t="shared" si="7"/>
        <v>1.4210854715202004E-14</v>
      </c>
      <c r="X49" s="47"/>
      <c r="Y49" s="47"/>
    </row>
    <row r="50" spans="1:25" ht="21" x14ac:dyDescent="0.4">
      <c r="A50" t="s">
        <v>396</v>
      </c>
      <c r="B50" t="s">
        <v>376</v>
      </c>
      <c r="C50" t="s">
        <v>377</v>
      </c>
      <c r="D50" s="33">
        <v>1524156</v>
      </c>
      <c r="E50" s="33">
        <v>80447</v>
      </c>
      <c r="F50" s="32">
        <v>170.43650000000002</v>
      </c>
      <c r="G50" s="32">
        <v>55.518699999999995</v>
      </c>
      <c r="H50" s="13">
        <v>5.2781342592228091</v>
      </c>
      <c r="I50" s="32">
        <v>225.95520000000002</v>
      </c>
      <c r="J50" s="34">
        <f t="shared" si="0"/>
        <v>0.24570667105691743</v>
      </c>
      <c r="K50">
        <v>2.118618469302771</v>
      </c>
      <c r="L50">
        <v>2.8087461309930761</v>
      </c>
      <c r="M50">
        <v>2</v>
      </c>
      <c r="N50" t="s">
        <v>37</v>
      </c>
      <c r="O50" s="45" t="s">
        <v>37</v>
      </c>
      <c r="P50" s="49" t="str">
        <f>'Sheet1 (2)'!O2682</f>
        <v>A</v>
      </c>
      <c r="Q50" s="30" t="str">
        <f t="shared" si="1"/>
        <v>A</v>
      </c>
      <c r="R50">
        <f t="shared" si="2"/>
        <v>0.15</v>
      </c>
      <c r="S50" s="11">
        <f t="shared" si="3"/>
        <v>0.28793849400235089</v>
      </c>
      <c r="T50" s="13">
        <f t="shared" si="4"/>
        <v>0.15</v>
      </c>
      <c r="U50">
        <f t="shared" si="5"/>
        <v>33.893280000000004</v>
      </c>
      <c r="V50" t="str">
        <f t="shared" si="6"/>
        <v>change</v>
      </c>
      <c r="W50" s="47">
        <f t="shared" si="7"/>
        <v>-21.625419999999991</v>
      </c>
      <c r="X50" s="47"/>
      <c r="Y50" s="47"/>
    </row>
    <row r="51" spans="1:25" ht="21" x14ac:dyDescent="0.4">
      <c r="A51" t="s">
        <v>397</v>
      </c>
      <c r="B51" t="s">
        <v>376</v>
      </c>
      <c r="C51" t="s">
        <v>377</v>
      </c>
      <c r="D51" s="33">
        <v>926855</v>
      </c>
      <c r="E51" s="33">
        <v>36728</v>
      </c>
      <c r="F51" s="32">
        <v>91.820000000000007</v>
      </c>
      <c r="G51" s="32">
        <v>33.989999999999995</v>
      </c>
      <c r="H51" s="13">
        <v>3.962647879118093</v>
      </c>
      <c r="I51" s="32">
        <v>125.81</v>
      </c>
      <c r="J51" s="34">
        <f t="shared" si="0"/>
        <v>0.27016930291709718</v>
      </c>
      <c r="K51">
        <v>2.5000000000000004</v>
      </c>
      <c r="L51">
        <v>3.4254519712480942</v>
      </c>
      <c r="M51">
        <v>2.5</v>
      </c>
      <c r="N51" t="s">
        <v>45</v>
      </c>
      <c r="O51" s="45" t="s">
        <v>45</v>
      </c>
      <c r="P51" s="49" t="str">
        <f>'Sheet1 (2)'!O2825</f>
        <v>A</v>
      </c>
      <c r="Q51" s="30" t="str">
        <f t="shared" si="1"/>
        <v>A</v>
      </c>
      <c r="R51">
        <f t="shared" si="2"/>
        <v>0.15</v>
      </c>
      <c r="S51" s="11">
        <f t="shared" si="3"/>
        <v>0.27016930291709723</v>
      </c>
      <c r="T51" s="13">
        <f t="shared" si="4"/>
        <v>0.15</v>
      </c>
      <c r="U51">
        <f t="shared" si="5"/>
        <v>18.871500000000001</v>
      </c>
      <c r="V51" t="str">
        <f t="shared" si="6"/>
        <v>change</v>
      </c>
      <c r="W51" s="47">
        <f t="shared" si="7"/>
        <v>-15.118499999999994</v>
      </c>
      <c r="X51" s="47"/>
      <c r="Y51" s="47"/>
    </row>
    <row r="52" spans="1:25" ht="21" x14ac:dyDescent="0.4">
      <c r="A52" t="s">
        <v>398</v>
      </c>
      <c r="B52" t="s">
        <v>376</v>
      </c>
      <c r="C52" t="s">
        <v>377</v>
      </c>
      <c r="D52" s="33">
        <v>727137</v>
      </c>
      <c r="E52" s="33">
        <v>12926</v>
      </c>
      <c r="F52" s="32">
        <v>25.852</v>
      </c>
      <c r="G52" s="32">
        <v>7.3145999999999995</v>
      </c>
      <c r="H52" s="13">
        <v>1.7776567551919378</v>
      </c>
      <c r="I52" s="32">
        <v>33.166600000000003</v>
      </c>
      <c r="J52" s="34">
        <f t="shared" si="0"/>
        <v>0.22054114681637549</v>
      </c>
      <c r="K52">
        <v>2</v>
      </c>
      <c r="L52">
        <v>2.5658827170044876</v>
      </c>
      <c r="M52">
        <v>2</v>
      </c>
      <c r="N52" t="s">
        <v>37</v>
      </c>
      <c r="O52" s="45" t="s">
        <v>37</v>
      </c>
      <c r="P52" s="49" t="str">
        <f>'Sheet1 (2)'!O3005</f>
        <v>A+</v>
      </c>
      <c r="Q52" s="30" t="str">
        <f t="shared" si="1"/>
        <v>A+</v>
      </c>
      <c r="R52">
        <f t="shared" si="2"/>
        <v>0.05</v>
      </c>
      <c r="S52" s="11">
        <f t="shared" si="3"/>
        <v>0.22054114681637565</v>
      </c>
      <c r="T52" s="13">
        <f t="shared" si="4"/>
        <v>0.05</v>
      </c>
      <c r="U52">
        <f t="shared" si="5"/>
        <v>1.6583300000000003</v>
      </c>
      <c r="V52" t="str">
        <f t="shared" si="6"/>
        <v>change</v>
      </c>
      <c r="W52" s="47">
        <f t="shared" si="7"/>
        <v>-5.6562699999999992</v>
      </c>
      <c r="X52" s="47"/>
      <c r="Y52" s="47"/>
    </row>
    <row r="53" spans="1:25" ht="21" x14ac:dyDescent="0.4">
      <c r="A53" t="s">
        <v>399</v>
      </c>
      <c r="B53" t="s">
        <v>376</v>
      </c>
      <c r="C53" t="s">
        <v>377</v>
      </c>
      <c r="D53" s="33">
        <v>64091292</v>
      </c>
      <c r="E53" s="33">
        <v>507586</v>
      </c>
      <c r="F53" s="32">
        <v>1268.9649999999999</v>
      </c>
      <c r="G53" s="32">
        <v>281.55619999999999</v>
      </c>
      <c r="H53" s="13">
        <v>0.79197342440842045</v>
      </c>
      <c r="I53" s="32">
        <v>1550.5211999999999</v>
      </c>
      <c r="J53" s="34">
        <f t="shared" si="0"/>
        <v>0.18158810082699933</v>
      </c>
      <c r="K53">
        <v>2.5</v>
      </c>
      <c r="L53">
        <v>3.0546965440339173</v>
      </c>
      <c r="M53">
        <v>2.5</v>
      </c>
      <c r="N53" t="s">
        <v>287</v>
      </c>
      <c r="O53" s="45" t="s">
        <v>287</v>
      </c>
      <c r="P53" s="49" t="str">
        <f>'Sheet1 (2)'!O3212</f>
        <v>A+</v>
      </c>
      <c r="Q53" s="30" t="str">
        <f t="shared" si="1"/>
        <v>A+</v>
      </c>
      <c r="R53">
        <f t="shared" si="2"/>
        <v>0.05</v>
      </c>
      <c r="S53" s="11">
        <f t="shared" si="3"/>
        <v>0.1815881008269993</v>
      </c>
      <c r="T53" s="13">
        <f t="shared" si="4"/>
        <v>0.05</v>
      </c>
      <c r="U53">
        <f t="shared" si="5"/>
        <v>77.526060000000001</v>
      </c>
      <c r="V53" t="str">
        <f t="shared" si="6"/>
        <v>change</v>
      </c>
      <c r="W53" s="47">
        <f t="shared" si="7"/>
        <v>-204.03013999999999</v>
      </c>
      <c r="X53" s="47"/>
      <c r="Y53" s="47"/>
    </row>
    <row r="54" spans="1:25" ht="21" x14ac:dyDescent="0.4">
      <c r="A54" t="s">
        <v>404</v>
      </c>
      <c r="B54" t="s">
        <v>376</v>
      </c>
      <c r="C54" t="s">
        <v>377</v>
      </c>
      <c r="D54" s="33">
        <v>44102053</v>
      </c>
      <c r="E54" s="33">
        <v>287167</v>
      </c>
      <c r="F54" s="32">
        <v>717.91750000000002</v>
      </c>
      <c r="G54" s="32">
        <v>133.38750000000002</v>
      </c>
      <c r="H54" s="13">
        <v>0.65114202279880262</v>
      </c>
      <c r="I54" s="32">
        <v>851.30500000000006</v>
      </c>
      <c r="J54" s="34">
        <f t="shared" si="0"/>
        <v>0.15668591162979192</v>
      </c>
      <c r="K54">
        <v>2.5</v>
      </c>
      <c r="L54">
        <v>2.9644945275745478</v>
      </c>
      <c r="M54">
        <v>2.5</v>
      </c>
      <c r="N54" t="s">
        <v>287</v>
      </c>
      <c r="O54" s="45" t="s">
        <v>287</v>
      </c>
      <c r="P54" s="49" t="str">
        <f>'Sheet1 (2)'!O3933</f>
        <v>A+</v>
      </c>
      <c r="Q54" s="30" t="str">
        <f t="shared" si="1"/>
        <v>A+</v>
      </c>
      <c r="R54">
        <f t="shared" si="2"/>
        <v>0.05</v>
      </c>
      <c r="S54" s="11">
        <f t="shared" si="3"/>
        <v>0.15668591162979206</v>
      </c>
      <c r="T54" s="13">
        <f t="shared" si="4"/>
        <v>0.05</v>
      </c>
      <c r="U54">
        <f t="shared" si="5"/>
        <v>42.565250000000006</v>
      </c>
      <c r="V54" t="str">
        <f t="shared" si="6"/>
        <v>change</v>
      </c>
      <c r="W54" s="47">
        <f t="shared" si="7"/>
        <v>-90.822250000000011</v>
      </c>
      <c r="X54" s="47"/>
      <c r="Y54" s="47"/>
    </row>
    <row r="55" spans="1:25" ht="21" x14ac:dyDescent="0.4">
      <c r="A55" t="s">
        <v>405</v>
      </c>
      <c r="B55" t="s">
        <v>376</v>
      </c>
      <c r="C55" t="s">
        <v>377</v>
      </c>
      <c r="D55" s="33">
        <v>3943028</v>
      </c>
      <c r="E55" s="33">
        <v>256207</v>
      </c>
      <c r="F55" s="32">
        <v>640.51610000000005</v>
      </c>
      <c r="G55" s="32">
        <v>204.71469999999999</v>
      </c>
      <c r="H55" s="13">
        <v>6.4977220552326793</v>
      </c>
      <c r="I55" s="32">
        <v>845.23080000000004</v>
      </c>
      <c r="J55" s="34">
        <f t="shared" si="0"/>
        <v>0.24219976366218551</v>
      </c>
      <c r="K55">
        <v>2.4999945356684248</v>
      </c>
      <c r="L55">
        <v>3.2990152493881904</v>
      </c>
      <c r="M55">
        <v>2.5</v>
      </c>
      <c r="N55" t="s">
        <v>33</v>
      </c>
      <c r="O55" s="45" t="s">
        <v>33</v>
      </c>
      <c r="P55" s="49" t="str">
        <f>'Sheet1 (2)'!O3959</f>
        <v>A</v>
      </c>
      <c r="Q55" s="30" t="str">
        <f t="shared" si="1"/>
        <v>A</v>
      </c>
      <c r="R55">
        <f t="shared" si="2"/>
        <v>0.15</v>
      </c>
      <c r="S55" s="11">
        <f t="shared" si="3"/>
        <v>0.24219810730986147</v>
      </c>
      <c r="T55" s="13">
        <f t="shared" si="4"/>
        <v>0.15</v>
      </c>
      <c r="U55">
        <f t="shared" si="5"/>
        <v>126.78462</v>
      </c>
      <c r="V55" t="str">
        <f t="shared" si="6"/>
        <v>change</v>
      </c>
      <c r="W55" s="47">
        <f t="shared" si="7"/>
        <v>-77.93007999999999</v>
      </c>
      <c r="X55" s="47"/>
      <c r="Y55" s="47"/>
    </row>
    <row r="56" spans="1:25" ht="21" x14ac:dyDescent="0.4">
      <c r="A56" t="s">
        <v>406</v>
      </c>
      <c r="B56" t="s">
        <v>376</v>
      </c>
      <c r="C56" t="s">
        <v>377</v>
      </c>
      <c r="D56" s="33">
        <v>997123</v>
      </c>
      <c r="E56" s="33">
        <v>17632</v>
      </c>
      <c r="F56" s="32">
        <v>35.282000000000004</v>
      </c>
      <c r="G56" s="32">
        <v>10.184900000000001</v>
      </c>
      <c r="H56" s="13">
        <v>1.7682873627426106</v>
      </c>
      <c r="I56" s="32">
        <v>45.466900000000003</v>
      </c>
      <c r="J56" s="34">
        <f t="shared" si="0"/>
        <v>0.2240069149205246</v>
      </c>
      <c r="K56">
        <v>2.0010208711433757</v>
      </c>
      <c r="L56">
        <v>2.5786581215970963</v>
      </c>
      <c r="M56">
        <v>2</v>
      </c>
      <c r="N56" t="s">
        <v>37</v>
      </c>
      <c r="O56" s="45" t="s">
        <v>37</v>
      </c>
      <c r="P56" s="49" t="str">
        <f>'Sheet1 (2)'!O3960</f>
        <v>A</v>
      </c>
      <c r="Q56" s="30" t="str">
        <f t="shared" si="1"/>
        <v>A</v>
      </c>
      <c r="R56">
        <f t="shared" si="2"/>
        <v>0.15</v>
      </c>
      <c r="S56" s="11">
        <f t="shared" si="3"/>
        <v>0.22440280731697126</v>
      </c>
      <c r="T56" s="13">
        <f t="shared" si="4"/>
        <v>0.15</v>
      </c>
      <c r="U56">
        <f t="shared" si="5"/>
        <v>6.8200349999999998</v>
      </c>
      <c r="V56" t="str">
        <f t="shared" si="6"/>
        <v>change</v>
      </c>
      <c r="W56" s="47">
        <f t="shared" si="7"/>
        <v>-3.3648650000000009</v>
      </c>
      <c r="X56" s="47"/>
      <c r="Y56" s="47"/>
    </row>
    <row r="57" spans="1:25" ht="21" x14ac:dyDescent="0.4">
      <c r="A57" t="s">
        <v>407</v>
      </c>
      <c r="B57" t="s">
        <v>376</v>
      </c>
      <c r="C57" t="s">
        <v>377</v>
      </c>
      <c r="D57" s="33">
        <v>635948</v>
      </c>
      <c r="E57" s="33">
        <v>14510</v>
      </c>
      <c r="F57" s="32">
        <v>36.274999999999999</v>
      </c>
      <c r="G57" s="32">
        <v>9.548</v>
      </c>
      <c r="H57" s="13">
        <v>2.2816330894978836</v>
      </c>
      <c r="I57" s="32">
        <v>45.823</v>
      </c>
      <c r="J57" s="34">
        <f t="shared" si="0"/>
        <v>0.20836697728215089</v>
      </c>
      <c r="K57">
        <v>2.5</v>
      </c>
      <c r="L57">
        <v>3.1580289455547899</v>
      </c>
      <c r="M57">
        <v>2.5</v>
      </c>
      <c r="N57" t="s">
        <v>45</v>
      </c>
      <c r="O57" s="45" t="s">
        <v>45</v>
      </c>
      <c r="P57" s="49" t="str">
        <f>'Sheet1 (2)'!O3973</f>
        <v>A</v>
      </c>
      <c r="Q57" s="30" t="str">
        <f t="shared" si="1"/>
        <v>A</v>
      </c>
      <c r="R57">
        <f t="shared" si="2"/>
        <v>0.15</v>
      </c>
      <c r="S57" s="11">
        <f t="shared" si="3"/>
        <v>0.20836697728215089</v>
      </c>
      <c r="T57" s="13">
        <f t="shared" si="4"/>
        <v>0.15</v>
      </c>
      <c r="U57">
        <f t="shared" si="5"/>
        <v>6.8734500000000001</v>
      </c>
      <c r="V57" t="str">
        <f t="shared" si="6"/>
        <v>change</v>
      </c>
      <c r="W57" s="47">
        <f t="shared" si="7"/>
        <v>-2.67455</v>
      </c>
      <c r="X57" s="47"/>
      <c r="Y57" s="47"/>
    </row>
    <row r="58" spans="1:25" ht="21" x14ac:dyDescent="0.4">
      <c r="A58" t="s">
        <v>409</v>
      </c>
      <c r="B58" t="s">
        <v>376</v>
      </c>
      <c r="C58" t="s">
        <v>377</v>
      </c>
      <c r="D58" s="33">
        <v>926171</v>
      </c>
      <c r="E58" s="33">
        <v>19038</v>
      </c>
      <c r="F58" s="32">
        <v>38.075400000000002</v>
      </c>
      <c r="G58" s="32">
        <v>11.1004</v>
      </c>
      <c r="H58" s="13">
        <v>2.0555599343965638</v>
      </c>
      <c r="I58" s="32">
        <v>49.175800000000002</v>
      </c>
      <c r="J58" s="34">
        <f t="shared" si="0"/>
        <v>0.22572891544214838</v>
      </c>
      <c r="K58">
        <v>1.9999684840844627</v>
      </c>
      <c r="L58">
        <v>2.5830339321357285</v>
      </c>
      <c r="M58">
        <v>2</v>
      </c>
      <c r="N58" t="s">
        <v>37</v>
      </c>
      <c r="O58" s="45" t="s">
        <v>37</v>
      </c>
      <c r="P58" s="49" t="str">
        <f>'Sheet1 (2)'!O4501</f>
        <v>A+</v>
      </c>
      <c r="Q58" s="30" t="str">
        <f t="shared" si="1"/>
        <v>A+</v>
      </c>
      <c r="R58">
        <f t="shared" si="2"/>
        <v>0.05</v>
      </c>
      <c r="S58" s="11">
        <f t="shared" si="3"/>
        <v>0.22571671431883161</v>
      </c>
      <c r="T58" s="13">
        <f t="shared" si="4"/>
        <v>0.05</v>
      </c>
      <c r="U58">
        <f t="shared" si="5"/>
        <v>2.4587900000000005</v>
      </c>
      <c r="V58" t="str">
        <f t="shared" si="6"/>
        <v>change</v>
      </c>
      <c r="W58" s="47">
        <f t="shared" si="7"/>
        <v>-8.64161</v>
      </c>
      <c r="X58" s="47"/>
      <c r="Y58" s="47"/>
    </row>
    <row r="59" spans="1:25" ht="21" x14ac:dyDescent="0.4">
      <c r="A59" t="s">
        <v>410</v>
      </c>
      <c r="B59" t="s">
        <v>376</v>
      </c>
      <c r="C59" t="s">
        <v>377</v>
      </c>
      <c r="D59" s="33">
        <v>1443156</v>
      </c>
      <c r="E59" s="33">
        <v>16620</v>
      </c>
      <c r="F59" s="32">
        <v>33.239999999999995</v>
      </c>
      <c r="G59" s="32">
        <v>8.9504000000000001</v>
      </c>
      <c r="H59" s="13">
        <v>1.1516426498590588</v>
      </c>
      <c r="I59" s="32">
        <v>42.190399999999997</v>
      </c>
      <c r="J59" s="34">
        <f t="shared" si="0"/>
        <v>0.21214304675945242</v>
      </c>
      <c r="K59">
        <v>1.9999999999999996</v>
      </c>
      <c r="L59">
        <v>2.5385318892900117</v>
      </c>
      <c r="M59">
        <v>2</v>
      </c>
      <c r="N59" t="s">
        <v>37</v>
      </c>
      <c r="O59" s="45" t="s">
        <v>37</v>
      </c>
      <c r="P59" s="49" t="str">
        <f>'Sheet1 (2)'!O4528</f>
        <v>A</v>
      </c>
      <c r="Q59" s="30" t="str">
        <f t="shared" si="1"/>
        <v>A</v>
      </c>
      <c r="R59">
        <f t="shared" si="2"/>
        <v>0.15</v>
      </c>
      <c r="S59" s="11">
        <f t="shared" si="3"/>
        <v>0.21214304675945228</v>
      </c>
      <c r="T59" s="13">
        <f t="shared" si="4"/>
        <v>0.15</v>
      </c>
      <c r="U59">
        <f t="shared" si="5"/>
        <v>6.3285599999999995</v>
      </c>
      <c r="V59" t="str">
        <f t="shared" si="6"/>
        <v>change</v>
      </c>
      <c r="W59" s="47">
        <f t="shared" si="7"/>
        <v>-2.6218400000000006</v>
      </c>
      <c r="X59" s="47"/>
      <c r="Y59" s="47"/>
    </row>
    <row r="60" spans="1:25" ht="21" x14ac:dyDescent="0.4">
      <c r="A60" t="s">
        <v>411</v>
      </c>
      <c r="B60" t="s">
        <v>376</v>
      </c>
      <c r="C60" t="s">
        <v>377</v>
      </c>
      <c r="D60" s="33">
        <v>2212106</v>
      </c>
      <c r="E60" s="33">
        <v>119791</v>
      </c>
      <c r="F60" s="32">
        <v>252.80029999999999</v>
      </c>
      <c r="G60" s="32">
        <v>84.259399999999999</v>
      </c>
      <c r="H60" s="13">
        <v>5.4152468281357224</v>
      </c>
      <c r="I60" s="32">
        <v>337.05970000000002</v>
      </c>
      <c r="J60" s="34">
        <f t="shared" si="0"/>
        <v>0.24998360824506755</v>
      </c>
      <c r="K60">
        <v>2.1103446836573698</v>
      </c>
      <c r="L60">
        <v>2.8137314155487476</v>
      </c>
      <c r="M60">
        <v>2</v>
      </c>
      <c r="N60" t="s">
        <v>37</v>
      </c>
      <c r="O60" s="45" t="s">
        <v>37</v>
      </c>
      <c r="P60" s="49" t="str">
        <f>'Sheet1 (2)'!O4654</f>
        <v>A</v>
      </c>
      <c r="Q60" s="30" t="str">
        <f t="shared" si="1"/>
        <v>A</v>
      </c>
      <c r="R60">
        <f t="shared" si="2"/>
        <v>0.15</v>
      </c>
      <c r="S60" s="11">
        <f t="shared" si="3"/>
        <v>0.28920010312713151</v>
      </c>
      <c r="T60" s="13">
        <f t="shared" si="4"/>
        <v>0.15</v>
      </c>
      <c r="U60">
        <f t="shared" si="5"/>
        <v>50.558955000000005</v>
      </c>
      <c r="V60" t="str">
        <f t="shared" si="6"/>
        <v>change</v>
      </c>
      <c r="W60" s="47">
        <f t="shared" si="7"/>
        <v>-33.700444999999995</v>
      </c>
      <c r="X60" s="47"/>
      <c r="Y60" s="47"/>
    </row>
    <row r="61" spans="1:25" ht="21" x14ac:dyDescent="0.4">
      <c r="A61" t="s">
        <v>412</v>
      </c>
      <c r="B61" t="s">
        <v>376</v>
      </c>
      <c r="C61" t="s">
        <v>377</v>
      </c>
      <c r="D61" s="33">
        <v>3070655</v>
      </c>
      <c r="E61" s="33">
        <v>73816</v>
      </c>
      <c r="F61" s="32">
        <v>147.63200000000001</v>
      </c>
      <c r="G61" s="32">
        <v>17.021799999999999</v>
      </c>
      <c r="H61" s="13">
        <v>2.403917079580741</v>
      </c>
      <c r="I61" s="32">
        <v>164.65379999999999</v>
      </c>
      <c r="J61" s="34">
        <f t="shared" si="0"/>
        <v>0.10337933287904683</v>
      </c>
      <c r="K61">
        <v>2</v>
      </c>
      <c r="L61">
        <v>2.2305977023951447</v>
      </c>
      <c r="M61">
        <v>2</v>
      </c>
      <c r="N61" t="s">
        <v>37</v>
      </c>
      <c r="O61" s="45" t="s">
        <v>37</v>
      </c>
      <c r="P61" s="49" t="str">
        <f>'Sheet1 (2)'!O4895</f>
        <v>A+</v>
      </c>
      <c r="Q61" s="30" t="str">
        <f t="shared" si="1"/>
        <v>A+</v>
      </c>
      <c r="R61">
        <f t="shared" si="2"/>
        <v>0.05</v>
      </c>
      <c r="S61" s="11">
        <f t="shared" si="3"/>
        <v>0.10337933287904681</v>
      </c>
      <c r="T61" s="13">
        <f t="shared" si="4"/>
        <v>0.05</v>
      </c>
      <c r="U61">
        <f t="shared" si="5"/>
        <v>8.2326899999999998</v>
      </c>
      <c r="V61" t="str">
        <f t="shared" si="6"/>
        <v>change</v>
      </c>
      <c r="W61" s="47">
        <f t="shared" si="7"/>
        <v>-8.7891099999999991</v>
      </c>
      <c r="X61" s="47"/>
      <c r="Y61" s="47"/>
    </row>
    <row r="62" spans="1:25" ht="21" x14ac:dyDescent="0.4">
      <c r="A62" t="s">
        <v>413</v>
      </c>
      <c r="B62" t="s">
        <v>376</v>
      </c>
      <c r="C62" t="s">
        <v>377</v>
      </c>
      <c r="D62" s="33">
        <v>94248327</v>
      </c>
      <c r="E62" s="33">
        <v>1093860</v>
      </c>
      <c r="F62" s="32">
        <v>2734.6499999999996</v>
      </c>
      <c r="G62" s="32">
        <v>544.14160000000004</v>
      </c>
      <c r="H62" s="13">
        <v>1.1606147661379709</v>
      </c>
      <c r="I62" s="32">
        <v>3278.7915999999996</v>
      </c>
      <c r="J62" s="34">
        <f t="shared" si="0"/>
        <v>0.16595797061331991</v>
      </c>
      <c r="K62">
        <v>2.4999999999999996</v>
      </c>
      <c r="L62">
        <v>2.9974508620847273</v>
      </c>
      <c r="M62">
        <v>2.5</v>
      </c>
      <c r="N62" t="s">
        <v>287</v>
      </c>
      <c r="O62" s="45" t="s">
        <v>287</v>
      </c>
      <c r="P62" s="49" t="str">
        <f>'Sheet1 (2)'!O5062</f>
        <v>A+</v>
      </c>
      <c r="Q62" s="30" t="str">
        <f t="shared" si="1"/>
        <v>A+</v>
      </c>
      <c r="R62">
        <f t="shared" si="2"/>
        <v>0.05</v>
      </c>
      <c r="S62" s="11">
        <f t="shared" si="3"/>
        <v>0.16595797061331982</v>
      </c>
      <c r="T62" s="13">
        <f t="shared" si="4"/>
        <v>0.05</v>
      </c>
      <c r="U62">
        <f t="shared" si="5"/>
        <v>163.93957999999998</v>
      </c>
      <c r="V62" t="str">
        <f t="shared" si="6"/>
        <v>change</v>
      </c>
      <c r="W62" s="47">
        <f t="shared" si="7"/>
        <v>-380.20202000000006</v>
      </c>
      <c r="X62" s="47"/>
      <c r="Y62" s="47"/>
    </row>
    <row r="63" spans="1:25" ht="21" x14ac:dyDescent="0.4">
      <c r="A63" t="s">
        <v>414</v>
      </c>
      <c r="B63" t="s">
        <v>376</v>
      </c>
      <c r="C63" t="s">
        <v>377</v>
      </c>
      <c r="D63" s="33">
        <v>440134</v>
      </c>
      <c r="E63" s="33">
        <v>30351</v>
      </c>
      <c r="F63" s="32">
        <v>75.877499999999998</v>
      </c>
      <c r="G63" s="32">
        <v>27.233300000000003</v>
      </c>
      <c r="H63" s="13">
        <v>6.8958544443283181</v>
      </c>
      <c r="I63" s="32">
        <v>103.1108</v>
      </c>
      <c r="J63" s="34">
        <f t="shared" si="0"/>
        <v>0.26411685293878046</v>
      </c>
      <c r="K63">
        <v>2.5</v>
      </c>
      <c r="L63">
        <v>3.3972785081216434</v>
      </c>
      <c r="M63">
        <v>2.5</v>
      </c>
      <c r="N63" t="s">
        <v>45</v>
      </c>
      <c r="O63" s="45" t="s">
        <v>45</v>
      </c>
      <c r="P63" s="49" t="str">
        <f>'Sheet1 (2)'!O5121</f>
        <v>B</v>
      </c>
      <c r="Q63" s="30" t="str">
        <f t="shared" si="1"/>
        <v>B</v>
      </c>
      <c r="R63">
        <f t="shared" si="2"/>
        <v>0.25</v>
      </c>
      <c r="S63" s="11">
        <f t="shared" si="3"/>
        <v>0.2641168529387804</v>
      </c>
      <c r="T63" s="13">
        <f t="shared" si="4"/>
        <v>0.25</v>
      </c>
      <c r="U63">
        <f t="shared" si="5"/>
        <v>25.777699999999999</v>
      </c>
      <c r="V63" t="str">
        <f t="shared" si="6"/>
        <v>change</v>
      </c>
      <c r="W63" s="47">
        <f t="shared" si="7"/>
        <v>-1.455600000000004</v>
      </c>
      <c r="X63" s="47"/>
      <c r="Y63" s="47"/>
    </row>
    <row r="64" spans="1:25" ht="21" x14ac:dyDescent="0.4">
      <c r="A64" t="s">
        <v>742</v>
      </c>
      <c r="B64" t="s">
        <v>740</v>
      </c>
      <c r="C64" t="s">
        <v>741</v>
      </c>
      <c r="D64" s="33">
        <v>876122</v>
      </c>
      <c r="E64" s="33">
        <v>18074</v>
      </c>
      <c r="F64" s="32">
        <v>9.7963000000000005</v>
      </c>
      <c r="G64" s="32">
        <v>3.5507</v>
      </c>
      <c r="H64" s="13">
        <v>2.0629547026555661</v>
      </c>
      <c r="I64" s="32">
        <v>13.347000000000001</v>
      </c>
      <c r="J64" s="34">
        <f t="shared" si="0"/>
        <v>0.26602981943507903</v>
      </c>
      <c r="K64">
        <v>0.54201062299435665</v>
      </c>
      <c r="L64">
        <v>0.73846409206595121</v>
      </c>
      <c r="M64">
        <v>0.54</v>
      </c>
      <c r="N64" t="s">
        <v>37</v>
      </c>
      <c r="O64" s="45" t="s">
        <v>37</v>
      </c>
      <c r="P64" s="49" t="str">
        <f>'Sheet1 (2)'!O705</f>
        <v>A+</v>
      </c>
      <c r="Q64" s="30" t="str">
        <f t="shared" si="1"/>
        <v>A+</v>
      </c>
      <c r="R64">
        <f t="shared" si="2"/>
        <v>0.05</v>
      </c>
      <c r="S64" s="11">
        <f t="shared" si="3"/>
        <v>0.26875252865812549</v>
      </c>
      <c r="T64" s="13">
        <f t="shared" si="4"/>
        <v>0.05</v>
      </c>
      <c r="U64">
        <f t="shared" si="5"/>
        <v>0.66735000000000011</v>
      </c>
      <c r="V64" t="str">
        <f t="shared" si="6"/>
        <v>change</v>
      </c>
      <c r="W64" s="47">
        <f t="shared" si="7"/>
        <v>-2.8833500000000001</v>
      </c>
      <c r="X64" s="47"/>
      <c r="Y64" s="47"/>
    </row>
    <row r="65" spans="1:25" ht="21" x14ac:dyDescent="0.4">
      <c r="A65" t="s">
        <v>743</v>
      </c>
      <c r="B65" t="s">
        <v>740</v>
      </c>
      <c r="C65" t="s">
        <v>741</v>
      </c>
      <c r="D65" s="33">
        <v>361050</v>
      </c>
      <c r="E65" s="33">
        <v>2169</v>
      </c>
      <c r="F65" s="32">
        <v>0.98520000000000008</v>
      </c>
      <c r="G65" s="32">
        <v>0.43300000000000005</v>
      </c>
      <c r="H65" s="13">
        <v>0.60074781886165352</v>
      </c>
      <c r="I65" s="32">
        <v>1.4182000000000001</v>
      </c>
      <c r="J65" s="34">
        <f t="shared" si="0"/>
        <v>0.30531659850514736</v>
      </c>
      <c r="K65">
        <v>0.45421853388658368</v>
      </c>
      <c r="L65">
        <v>0.65384970032272938</v>
      </c>
      <c r="M65">
        <v>0.45</v>
      </c>
      <c r="N65" t="s">
        <v>37</v>
      </c>
      <c r="O65" s="45" t="s">
        <v>37</v>
      </c>
      <c r="P65" s="49" t="str">
        <f>'Sheet1 (2)'!O842</f>
        <v>A+</v>
      </c>
      <c r="Q65" s="30" t="str">
        <f t="shared" si="1"/>
        <v>A+</v>
      </c>
      <c r="R65">
        <f t="shared" si="2"/>
        <v>0.05</v>
      </c>
      <c r="S65" s="11">
        <f t="shared" si="3"/>
        <v>0.3117684388661684</v>
      </c>
      <c r="T65" s="13">
        <f t="shared" si="4"/>
        <v>0.05</v>
      </c>
      <c r="U65">
        <f t="shared" si="5"/>
        <v>7.0910000000000015E-2</v>
      </c>
      <c r="V65" t="str">
        <f t="shared" si="6"/>
        <v>change</v>
      </c>
      <c r="W65" s="47">
        <f t="shared" si="7"/>
        <v>-0.36209000000000002</v>
      </c>
      <c r="X65" s="47"/>
      <c r="Y65" s="47"/>
    </row>
    <row r="66" spans="1:25" ht="21" x14ac:dyDescent="0.4">
      <c r="A66" t="s">
        <v>744</v>
      </c>
      <c r="B66" t="s">
        <v>740</v>
      </c>
      <c r="C66" t="s">
        <v>741</v>
      </c>
      <c r="D66" s="33">
        <v>2408080</v>
      </c>
      <c r="E66" s="33">
        <v>36425</v>
      </c>
      <c r="F66" s="32">
        <v>20.3552</v>
      </c>
      <c r="G66" s="32">
        <v>8.7280000000000015</v>
      </c>
      <c r="H66" s="13">
        <v>1.512615859938208</v>
      </c>
      <c r="I66" s="32">
        <v>29.083200000000001</v>
      </c>
      <c r="J66" s="34">
        <f t="shared" ref="J66:J129" si="8">G66/I66</f>
        <v>0.30010452769984047</v>
      </c>
      <c r="K66">
        <v>0.5588249828414551</v>
      </c>
      <c r="L66">
        <v>0.79844063143445443</v>
      </c>
      <c r="M66">
        <v>0.49</v>
      </c>
      <c r="N66" t="s">
        <v>37</v>
      </c>
      <c r="O66" s="45" t="s">
        <v>37</v>
      </c>
      <c r="P66" s="49" t="str">
        <f>'Sheet1 (2)'!O1013</f>
        <v>A+</v>
      </c>
      <c r="Q66" s="30" t="str">
        <f t="shared" ref="Q66:Q129" si="9">IF(U66="same",N66,IF(O66=N66,P66,O66))</f>
        <v>A+</v>
      </c>
      <c r="R66">
        <f t="shared" ref="R66:R129" si="10">VLOOKUP(IF(V66="same",N66,IF(O66=N66,P66,O66)),$AC$2:$AN$8,9,FALSE)</f>
        <v>0.05</v>
      </c>
      <c r="S66" s="11">
        <f t="shared" ref="S66:S129" si="11">(L66-M66)/L66</f>
        <v>0.38630377675083905</v>
      </c>
      <c r="T66" s="13">
        <f t="shared" ref="T66:T129" si="12">IF(V66="SAME",J66,MIN(R66:S66))</f>
        <v>0.05</v>
      </c>
      <c r="U66">
        <f t="shared" ref="U66:U129" si="13">IFERROR(T66*I66,0)</f>
        <v>1.4541600000000001</v>
      </c>
      <c r="V66" t="str">
        <f t="shared" ref="V66:V129" si="14">IF(AND(N66=O66,P66=N66),"same",IF(NOT(OR(O66=N66,P66=N66)),"conflict","change"))</f>
        <v>change</v>
      </c>
      <c r="W66" s="47">
        <f t="shared" ref="W66:W129" si="15">U66-G66</f>
        <v>-7.2738400000000016</v>
      </c>
      <c r="X66" s="47"/>
      <c r="Y66" s="47"/>
    </row>
    <row r="67" spans="1:25" ht="21" x14ac:dyDescent="0.4">
      <c r="A67" t="s">
        <v>745</v>
      </c>
      <c r="B67" t="s">
        <v>740</v>
      </c>
      <c r="C67" t="s">
        <v>741</v>
      </c>
      <c r="D67" s="33">
        <v>15096403</v>
      </c>
      <c r="E67" s="33">
        <v>3845768</v>
      </c>
      <c r="F67" s="32">
        <v>1683.8242</v>
      </c>
      <c r="G67" s="32">
        <v>829.34370000000001</v>
      </c>
      <c r="H67" s="13">
        <v>25.47473063616545</v>
      </c>
      <c r="I67" s="32">
        <v>2513.1678999999999</v>
      </c>
      <c r="J67" s="34">
        <f t="shared" si="8"/>
        <v>0.32999932077757321</v>
      </c>
      <c r="K67">
        <v>0.43783821592982208</v>
      </c>
      <c r="L67">
        <v>0.65348921203775157</v>
      </c>
      <c r="M67">
        <v>0.4</v>
      </c>
      <c r="N67" t="s">
        <v>37</v>
      </c>
      <c r="O67" s="45" t="s">
        <v>37</v>
      </c>
      <c r="P67" s="49" t="str">
        <f>'Sheet1 (2)'!O1196</f>
        <v>A</v>
      </c>
      <c r="Q67" s="30" t="str">
        <f t="shared" si="9"/>
        <v>A</v>
      </c>
      <c r="R67">
        <f t="shared" si="10"/>
        <v>0.15</v>
      </c>
      <c r="S67" s="11">
        <f t="shared" si="11"/>
        <v>0.38790114261764991</v>
      </c>
      <c r="T67" s="13">
        <f t="shared" si="12"/>
        <v>0.15</v>
      </c>
      <c r="U67">
        <f t="shared" si="13"/>
        <v>376.97518499999995</v>
      </c>
      <c r="V67" t="str">
        <f t="shared" si="14"/>
        <v>change</v>
      </c>
      <c r="W67" s="47">
        <f t="shared" si="15"/>
        <v>-452.36851500000006</v>
      </c>
      <c r="X67" s="47"/>
      <c r="Y67" s="47"/>
    </row>
    <row r="68" spans="1:25" ht="21" x14ac:dyDescent="0.4">
      <c r="A68" t="s">
        <v>746</v>
      </c>
      <c r="B68" t="s">
        <v>740</v>
      </c>
      <c r="C68" t="s">
        <v>741</v>
      </c>
      <c r="D68" s="33">
        <v>855043</v>
      </c>
      <c r="E68" s="33">
        <v>10838</v>
      </c>
      <c r="F68" s="32">
        <v>4.4406999999999996</v>
      </c>
      <c r="G68" s="32">
        <v>1.4693000000000003</v>
      </c>
      <c r="H68" s="13">
        <v>1.2675385916263859</v>
      </c>
      <c r="I68" s="32">
        <v>5.91</v>
      </c>
      <c r="J68" s="34">
        <f t="shared" si="8"/>
        <v>0.24861252115059226</v>
      </c>
      <c r="K68">
        <v>0.40973426831518728</v>
      </c>
      <c r="L68">
        <v>0.54530356154272008</v>
      </c>
      <c r="M68">
        <v>0.4</v>
      </c>
      <c r="N68" t="s">
        <v>37</v>
      </c>
      <c r="O68" s="45" t="s">
        <v>37</v>
      </c>
      <c r="P68" s="49" t="str">
        <f>'Sheet1 (2)'!O1650</f>
        <v>A+</v>
      </c>
      <c r="Q68" s="30" t="str">
        <f t="shared" si="9"/>
        <v>A+</v>
      </c>
      <c r="R68">
        <f t="shared" si="10"/>
        <v>0.05</v>
      </c>
      <c r="S68" s="11">
        <f t="shared" si="11"/>
        <v>0.26646362098138748</v>
      </c>
      <c r="T68" s="13">
        <f t="shared" si="12"/>
        <v>0.05</v>
      </c>
      <c r="U68">
        <f t="shared" si="13"/>
        <v>0.29550000000000004</v>
      </c>
      <c r="V68" t="str">
        <f t="shared" si="14"/>
        <v>change</v>
      </c>
      <c r="W68" s="47">
        <f t="shared" si="15"/>
        <v>-1.1738000000000002</v>
      </c>
      <c r="X68" s="47"/>
      <c r="Y68" s="47"/>
    </row>
    <row r="69" spans="1:25" ht="21" x14ac:dyDescent="0.4">
      <c r="A69" t="s">
        <v>747</v>
      </c>
      <c r="B69" t="s">
        <v>740</v>
      </c>
      <c r="C69" t="s">
        <v>741</v>
      </c>
      <c r="D69" s="33">
        <v>839334</v>
      </c>
      <c r="E69" s="33">
        <v>98392</v>
      </c>
      <c r="F69" s="32">
        <v>51.1434</v>
      </c>
      <c r="G69" s="32">
        <v>17.0472</v>
      </c>
      <c r="H69" s="13">
        <v>11.722627702440269</v>
      </c>
      <c r="I69" s="32">
        <v>68.190600000000003</v>
      </c>
      <c r="J69" s="34">
        <f t="shared" si="8"/>
        <v>0.24999340084997052</v>
      </c>
      <c r="K69">
        <v>0.51979225953329544</v>
      </c>
      <c r="L69">
        <v>0.69305024798764137</v>
      </c>
      <c r="M69">
        <v>0.5</v>
      </c>
      <c r="N69" t="s">
        <v>37</v>
      </c>
      <c r="O69" s="45" t="s">
        <v>37</v>
      </c>
      <c r="P69" s="49" t="str">
        <f>'Sheet1 (2)'!O1813</f>
        <v>A</v>
      </c>
      <c r="Q69" s="30" t="str">
        <f t="shared" si="9"/>
        <v>A</v>
      </c>
      <c r="R69">
        <f t="shared" si="10"/>
        <v>0.15</v>
      </c>
      <c r="S69" s="11">
        <f t="shared" si="11"/>
        <v>0.27855158922197498</v>
      </c>
      <c r="T69" s="13">
        <f t="shared" si="12"/>
        <v>0.15</v>
      </c>
      <c r="U69">
        <f t="shared" si="13"/>
        <v>10.228590000000001</v>
      </c>
      <c r="V69" t="str">
        <f t="shared" si="14"/>
        <v>change</v>
      </c>
      <c r="W69" s="47">
        <f t="shared" si="15"/>
        <v>-6.8186099999999996</v>
      </c>
      <c r="X69" s="47"/>
      <c r="Y69" s="47"/>
    </row>
    <row r="70" spans="1:25" ht="21" x14ac:dyDescent="0.4">
      <c r="A70" t="s">
        <v>748</v>
      </c>
      <c r="B70" t="s">
        <v>740</v>
      </c>
      <c r="C70" t="s">
        <v>741</v>
      </c>
      <c r="D70" s="33">
        <v>2240399</v>
      </c>
      <c r="E70" s="33">
        <v>1409</v>
      </c>
      <c r="F70" s="32">
        <v>0.96020000000000005</v>
      </c>
      <c r="G70" s="32">
        <v>0.3201</v>
      </c>
      <c r="H70" s="13">
        <v>6.2890583329130209E-2</v>
      </c>
      <c r="I70" s="32">
        <v>1.2803</v>
      </c>
      <c r="J70" s="34">
        <f t="shared" si="8"/>
        <v>0.25001952667343591</v>
      </c>
      <c r="K70">
        <v>0.68147622427253374</v>
      </c>
      <c r="L70">
        <v>0.90865862313697654</v>
      </c>
      <c r="M70">
        <v>0.5</v>
      </c>
      <c r="N70" t="s">
        <v>37</v>
      </c>
      <c r="O70" s="45" t="s">
        <v>37</v>
      </c>
      <c r="P70" s="49" t="str">
        <f>'Sheet1 (2)'!O2012</f>
        <v>A+</v>
      </c>
      <c r="Q70" s="30" t="str">
        <f t="shared" si="9"/>
        <v>A+</v>
      </c>
      <c r="R70">
        <f t="shared" si="10"/>
        <v>0.05</v>
      </c>
      <c r="S70" s="11">
        <f t="shared" si="11"/>
        <v>0.44973834257595874</v>
      </c>
      <c r="T70" s="13">
        <f t="shared" si="12"/>
        <v>0.05</v>
      </c>
      <c r="U70">
        <f t="shared" si="13"/>
        <v>6.4015000000000002E-2</v>
      </c>
      <c r="V70" t="str">
        <f t="shared" si="14"/>
        <v>change</v>
      </c>
      <c r="W70" s="47">
        <f t="shared" si="15"/>
        <v>-0.25608500000000001</v>
      </c>
      <c r="X70" s="47"/>
      <c r="Y70" s="47"/>
    </row>
    <row r="71" spans="1:25" ht="21" x14ac:dyDescent="0.4">
      <c r="A71" t="s">
        <v>749</v>
      </c>
      <c r="B71" t="s">
        <v>740</v>
      </c>
      <c r="C71" t="s">
        <v>741</v>
      </c>
      <c r="D71" s="33">
        <v>1417679</v>
      </c>
      <c r="E71" s="33">
        <v>63497</v>
      </c>
      <c r="F71" s="32">
        <v>42.073999999999998</v>
      </c>
      <c r="G71" s="32">
        <v>14.024200000000002</v>
      </c>
      <c r="H71" s="13">
        <v>4.4789405782268057</v>
      </c>
      <c r="I71" s="32">
        <v>56.098199999999999</v>
      </c>
      <c r="J71" s="34">
        <f t="shared" si="8"/>
        <v>0.2499937609406363</v>
      </c>
      <c r="K71">
        <v>0.66261398176291797</v>
      </c>
      <c r="L71">
        <v>0.88347795958864195</v>
      </c>
      <c r="M71">
        <v>0.6</v>
      </c>
      <c r="N71" t="s">
        <v>37</v>
      </c>
      <c r="O71" s="45" t="s">
        <v>37</v>
      </c>
      <c r="P71" s="49" t="str">
        <f>'Sheet1 (2)'!O2188</f>
        <v>A+</v>
      </c>
      <c r="Q71" s="30" t="str">
        <f t="shared" si="9"/>
        <v>A+</v>
      </c>
      <c r="R71">
        <f t="shared" si="10"/>
        <v>0.05</v>
      </c>
      <c r="S71" s="11">
        <f t="shared" si="11"/>
        <v>0.32086591013615412</v>
      </c>
      <c r="T71" s="13">
        <f t="shared" si="12"/>
        <v>0.05</v>
      </c>
      <c r="U71">
        <f t="shared" si="13"/>
        <v>2.80491</v>
      </c>
      <c r="V71" t="str">
        <f t="shared" si="14"/>
        <v>change</v>
      </c>
      <c r="W71" s="47">
        <f t="shared" si="15"/>
        <v>-11.219290000000003</v>
      </c>
      <c r="X71" s="47"/>
      <c r="Y71" s="47"/>
    </row>
    <row r="72" spans="1:25" ht="21" x14ac:dyDescent="0.4">
      <c r="A72" t="s">
        <v>750</v>
      </c>
      <c r="B72" t="s">
        <v>740</v>
      </c>
      <c r="C72" t="s">
        <v>741</v>
      </c>
      <c r="D72" s="33">
        <v>1229213</v>
      </c>
      <c r="E72" s="33">
        <v>227467</v>
      </c>
      <c r="F72" s="32">
        <v>113.84800000000001</v>
      </c>
      <c r="G72" s="32">
        <v>56.073900000000002</v>
      </c>
      <c r="H72" s="13">
        <v>18.50509228262311</v>
      </c>
      <c r="I72" s="32">
        <v>169.92190000000002</v>
      </c>
      <c r="J72" s="34">
        <f t="shared" si="8"/>
        <v>0.32999807558648997</v>
      </c>
      <c r="K72">
        <v>0.50050336971956377</v>
      </c>
      <c r="L72">
        <v>0.7470178091767159</v>
      </c>
      <c r="M72">
        <v>0.35</v>
      </c>
      <c r="N72" t="s">
        <v>37</v>
      </c>
      <c r="O72" s="45" t="s">
        <v>37</v>
      </c>
      <c r="P72" s="49" t="str">
        <f>'Sheet1 (2)'!O2219</f>
        <v>A</v>
      </c>
      <c r="Q72" s="30" t="str">
        <f t="shared" si="9"/>
        <v>A</v>
      </c>
      <c r="R72">
        <f t="shared" si="10"/>
        <v>0.15</v>
      </c>
      <c r="S72" s="11">
        <f t="shared" si="11"/>
        <v>0.53147034019746731</v>
      </c>
      <c r="T72" s="13">
        <f t="shared" si="12"/>
        <v>0.15</v>
      </c>
      <c r="U72">
        <f t="shared" si="13"/>
        <v>25.488285000000001</v>
      </c>
      <c r="V72" t="str">
        <f t="shared" si="14"/>
        <v>change</v>
      </c>
      <c r="W72" s="47">
        <f t="shared" si="15"/>
        <v>-30.585615000000001</v>
      </c>
      <c r="X72" s="47"/>
      <c r="Y72" s="47"/>
    </row>
    <row r="73" spans="1:25" ht="21" x14ac:dyDescent="0.4">
      <c r="A73" t="s">
        <v>752</v>
      </c>
      <c r="B73" t="s">
        <v>740</v>
      </c>
      <c r="C73" t="s">
        <v>741</v>
      </c>
      <c r="D73" s="33">
        <v>12765367</v>
      </c>
      <c r="E73" s="33">
        <v>1898526</v>
      </c>
      <c r="F73" s="32">
        <v>1808.9349</v>
      </c>
      <c r="G73" s="32">
        <v>602.97879999999998</v>
      </c>
      <c r="H73" s="13">
        <v>14.872474876750507</v>
      </c>
      <c r="I73" s="32">
        <v>2411.9137000000001</v>
      </c>
      <c r="J73" s="34">
        <f t="shared" si="8"/>
        <v>0.2500001554781997</v>
      </c>
      <c r="K73">
        <v>0.952810180108147</v>
      </c>
      <c r="L73">
        <v>1.270413836839738</v>
      </c>
      <c r="M73">
        <v>0.76</v>
      </c>
      <c r="N73" t="s">
        <v>37</v>
      </c>
      <c r="O73" s="45" t="s">
        <v>37</v>
      </c>
      <c r="P73" s="49" t="str">
        <f>'Sheet1 (2)'!O2651</f>
        <v>A</v>
      </c>
      <c r="Q73" s="30" t="str">
        <f t="shared" si="9"/>
        <v>A</v>
      </c>
      <c r="R73">
        <f t="shared" si="10"/>
        <v>0.15</v>
      </c>
      <c r="S73" s="11">
        <f t="shared" si="11"/>
        <v>0.4017697399372126</v>
      </c>
      <c r="T73" s="13">
        <f t="shared" si="12"/>
        <v>0.15</v>
      </c>
      <c r="U73">
        <f t="shared" si="13"/>
        <v>361.78705500000001</v>
      </c>
      <c r="V73" t="str">
        <f t="shared" si="14"/>
        <v>change</v>
      </c>
      <c r="W73" s="47">
        <f t="shared" si="15"/>
        <v>-241.19174499999997</v>
      </c>
      <c r="X73" s="47"/>
      <c r="Y73" s="47"/>
    </row>
    <row r="74" spans="1:25" ht="21" x14ac:dyDescent="0.4">
      <c r="A74" t="s">
        <v>753</v>
      </c>
      <c r="B74" t="s">
        <v>740</v>
      </c>
      <c r="C74" t="s">
        <v>741</v>
      </c>
      <c r="D74" s="33">
        <v>24634592</v>
      </c>
      <c r="E74" s="33">
        <v>4480316</v>
      </c>
      <c r="F74" s="32">
        <v>2426.5587000000005</v>
      </c>
      <c r="G74" s="32">
        <v>1193.5463</v>
      </c>
      <c r="H74" s="13">
        <v>18.187092361830064</v>
      </c>
      <c r="I74" s="32">
        <v>3620.1050000000005</v>
      </c>
      <c r="J74" s="34">
        <f t="shared" si="8"/>
        <v>0.32969935954896329</v>
      </c>
      <c r="K74">
        <v>0.54160436451357463</v>
      </c>
      <c r="L74">
        <v>0.80800215877630066</v>
      </c>
      <c r="M74">
        <v>0.51</v>
      </c>
      <c r="N74" t="s">
        <v>37</v>
      </c>
      <c r="O74" s="45" t="s">
        <v>37</v>
      </c>
      <c r="P74" s="49" t="str">
        <f>'Sheet1 (2)'!O2667</f>
        <v>A</v>
      </c>
      <c r="Q74" s="30" t="str">
        <f t="shared" si="9"/>
        <v>A</v>
      </c>
      <c r="R74">
        <f t="shared" si="10"/>
        <v>0.15</v>
      </c>
      <c r="S74" s="11">
        <f t="shared" si="11"/>
        <v>0.36881356756226685</v>
      </c>
      <c r="T74" s="13">
        <f t="shared" si="12"/>
        <v>0.15</v>
      </c>
      <c r="U74">
        <f t="shared" si="13"/>
        <v>543.01575000000003</v>
      </c>
      <c r="V74" t="str">
        <f t="shared" si="14"/>
        <v>change</v>
      </c>
      <c r="W74" s="47">
        <f t="shared" si="15"/>
        <v>-650.53054999999995</v>
      </c>
      <c r="X74" s="47"/>
      <c r="Y74" s="47"/>
    </row>
    <row r="75" spans="1:25" ht="21" x14ac:dyDescent="0.4">
      <c r="A75" t="s">
        <v>754</v>
      </c>
      <c r="B75" t="s">
        <v>740</v>
      </c>
      <c r="C75" t="s">
        <v>741</v>
      </c>
      <c r="D75" s="33">
        <v>1275600</v>
      </c>
      <c r="E75" s="33">
        <v>863</v>
      </c>
      <c r="F75" s="32">
        <v>0.62009999999999998</v>
      </c>
      <c r="G75" s="32">
        <v>0.20669999999999999</v>
      </c>
      <c r="H75" s="13">
        <v>6.7654437127626213E-2</v>
      </c>
      <c r="I75" s="32">
        <v>0.82679999999999998</v>
      </c>
      <c r="J75" s="34">
        <f t="shared" si="8"/>
        <v>0.25</v>
      </c>
      <c r="K75">
        <v>0.71853997682502901</v>
      </c>
      <c r="L75">
        <v>0.95805330243337194</v>
      </c>
      <c r="M75">
        <v>0.55000000000000004</v>
      </c>
      <c r="N75" t="s">
        <v>37</v>
      </c>
      <c r="O75" s="45" t="s">
        <v>37</v>
      </c>
      <c r="P75" s="49" t="str">
        <f>'Sheet1 (2)'!O2669</f>
        <v>A+</v>
      </c>
      <c r="Q75" s="30" t="str">
        <f t="shared" si="9"/>
        <v>A+</v>
      </c>
      <c r="R75">
        <f t="shared" si="10"/>
        <v>0.05</v>
      </c>
      <c r="S75" s="11">
        <f t="shared" si="11"/>
        <v>0.42591920657958388</v>
      </c>
      <c r="T75" s="13">
        <f t="shared" si="12"/>
        <v>0.05</v>
      </c>
      <c r="U75">
        <f t="shared" si="13"/>
        <v>4.1340000000000002E-2</v>
      </c>
      <c r="V75" t="str">
        <f t="shared" si="14"/>
        <v>change</v>
      </c>
      <c r="W75" s="47">
        <f t="shared" si="15"/>
        <v>-0.16536000000000001</v>
      </c>
      <c r="X75" s="47"/>
      <c r="Y75" s="47"/>
    </row>
    <row r="76" spans="1:25" ht="21" x14ac:dyDescent="0.4">
      <c r="A76" t="s">
        <v>755</v>
      </c>
      <c r="B76" t="s">
        <v>740</v>
      </c>
      <c r="C76" t="s">
        <v>741</v>
      </c>
      <c r="D76" s="33">
        <v>1795213</v>
      </c>
      <c r="E76" s="33">
        <v>147946</v>
      </c>
      <c r="F76" s="32">
        <v>77.980699999999999</v>
      </c>
      <c r="G76" s="32">
        <v>25.992500000000003</v>
      </c>
      <c r="H76" s="13">
        <v>8.2411390737477941</v>
      </c>
      <c r="I76" s="32">
        <v>103.97320000000001</v>
      </c>
      <c r="J76" s="34">
        <f t="shared" si="8"/>
        <v>0.24999230570954825</v>
      </c>
      <c r="K76">
        <v>0.5270889378557041</v>
      </c>
      <c r="L76">
        <v>0.70277804063644855</v>
      </c>
      <c r="M76">
        <v>0.5</v>
      </c>
      <c r="N76" t="s">
        <v>37</v>
      </c>
      <c r="O76" s="45" t="s">
        <v>37</v>
      </c>
      <c r="P76" s="49" t="str">
        <f>'Sheet1 (2)'!O3681</f>
        <v>A+</v>
      </c>
      <c r="Q76" s="30" t="str">
        <f t="shared" si="9"/>
        <v>A+</v>
      </c>
      <c r="R76">
        <f t="shared" si="10"/>
        <v>0.05</v>
      </c>
      <c r="S76" s="11">
        <f t="shared" si="11"/>
        <v>0.28853781551399799</v>
      </c>
      <c r="T76" s="13">
        <f t="shared" si="12"/>
        <v>0.05</v>
      </c>
      <c r="U76">
        <f t="shared" si="13"/>
        <v>5.1986600000000003</v>
      </c>
      <c r="V76" t="str">
        <f t="shared" si="14"/>
        <v>change</v>
      </c>
      <c r="W76" s="47">
        <f t="shared" si="15"/>
        <v>-20.793840000000003</v>
      </c>
      <c r="X76" s="47"/>
      <c r="Y76" s="47"/>
    </row>
    <row r="77" spans="1:25" ht="21" x14ac:dyDescent="0.4">
      <c r="A77" t="s">
        <v>756</v>
      </c>
      <c r="B77" t="s">
        <v>740</v>
      </c>
      <c r="C77" t="s">
        <v>741</v>
      </c>
      <c r="D77" s="33">
        <v>5605997</v>
      </c>
      <c r="E77" s="33">
        <v>279642</v>
      </c>
      <c r="F77" s="32">
        <v>85.951699999999988</v>
      </c>
      <c r="G77" s="32">
        <v>41.731599999999993</v>
      </c>
      <c r="H77" s="13">
        <v>4.9882652452364855</v>
      </c>
      <c r="I77" s="32">
        <v>127.68329999999997</v>
      </c>
      <c r="J77" s="34">
        <f t="shared" si="8"/>
        <v>0.32683679071577881</v>
      </c>
      <c r="K77">
        <v>0.30736334313157532</v>
      </c>
      <c r="L77">
        <v>0.45659557577187965</v>
      </c>
      <c r="M77">
        <v>0.3</v>
      </c>
      <c r="N77" t="s">
        <v>37</v>
      </c>
      <c r="O77" s="45" t="s">
        <v>37</v>
      </c>
      <c r="P77" s="49" t="str">
        <f>'Sheet1 (2)'!O4174</f>
        <v>A+</v>
      </c>
      <c r="Q77" s="30" t="str">
        <f t="shared" si="9"/>
        <v>A+</v>
      </c>
      <c r="R77">
        <f t="shared" si="10"/>
        <v>0.05</v>
      </c>
      <c r="S77" s="11">
        <f t="shared" si="11"/>
        <v>0.34296341025020488</v>
      </c>
      <c r="T77" s="13">
        <f t="shared" si="12"/>
        <v>0.05</v>
      </c>
      <c r="U77">
        <f t="shared" si="13"/>
        <v>6.3841649999999994</v>
      </c>
      <c r="V77" t="str">
        <f t="shared" si="14"/>
        <v>change</v>
      </c>
      <c r="W77" s="47">
        <f t="shared" si="15"/>
        <v>-35.34743499999999</v>
      </c>
      <c r="X77" s="47"/>
      <c r="Y77" s="47"/>
    </row>
    <row r="78" spans="1:25" ht="21" x14ac:dyDescent="0.4">
      <c r="A78" t="s">
        <v>757</v>
      </c>
      <c r="B78" t="s">
        <v>740</v>
      </c>
      <c r="C78" t="s">
        <v>741</v>
      </c>
      <c r="D78" s="33">
        <v>1063965</v>
      </c>
      <c r="E78" s="33">
        <v>177956</v>
      </c>
      <c r="F78" s="32">
        <v>89.882200000000012</v>
      </c>
      <c r="G78" s="32">
        <v>43.108099999999993</v>
      </c>
      <c r="H78" s="13">
        <v>16.725738158680031</v>
      </c>
      <c r="I78" s="32">
        <v>132.99029999999999</v>
      </c>
      <c r="J78" s="34">
        <f t="shared" si="8"/>
        <v>0.32414469325958356</v>
      </c>
      <c r="K78">
        <v>0.50508103126615578</v>
      </c>
      <c r="L78">
        <v>0.74732124794893118</v>
      </c>
      <c r="M78">
        <v>0.5</v>
      </c>
      <c r="N78" t="s">
        <v>37</v>
      </c>
      <c r="O78" s="45" t="s">
        <v>37</v>
      </c>
      <c r="P78" s="49" t="str">
        <f>'Sheet1 (2)'!O4331</f>
        <v>A</v>
      </c>
      <c r="Q78" s="30" t="str">
        <f t="shared" si="9"/>
        <v>A</v>
      </c>
      <c r="R78">
        <f t="shared" si="10"/>
        <v>0.15</v>
      </c>
      <c r="S78" s="11">
        <f t="shared" si="11"/>
        <v>0.33094368536652674</v>
      </c>
      <c r="T78" s="13">
        <f t="shared" si="12"/>
        <v>0.15</v>
      </c>
      <c r="U78">
        <f t="shared" si="13"/>
        <v>19.948544999999999</v>
      </c>
      <c r="V78" t="str">
        <f t="shared" si="14"/>
        <v>change</v>
      </c>
      <c r="W78" s="47">
        <f t="shared" si="15"/>
        <v>-23.159554999999994</v>
      </c>
      <c r="X78" s="47"/>
      <c r="Y78" s="47"/>
    </row>
    <row r="79" spans="1:25" ht="21" x14ac:dyDescent="0.4">
      <c r="A79" t="s">
        <v>966</v>
      </c>
      <c r="B79" t="s">
        <v>967</v>
      </c>
      <c r="C79" t="s">
        <v>968</v>
      </c>
      <c r="D79" s="33">
        <v>451170</v>
      </c>
      <c r="E79" s="33">
        <v>62070</v>
      </c>
      <c r="F79" s="32">
        <v>93.151499999999999</v>
      </c>
      <c r="G79" s="32">
        <v>42.221499999999992</v>
      </c>
      <c r="H79" s="13">
        <v>13.757563667797061</v>
      </c>
      <c r="I79" s="32">
        <v>135.37299999999999</v>
      </c>
      <c r="J79" s="34">
        <f t="shared" si="8"/>
        <v>0.31189011102657099</v>
      </c>
      <c r="K79">
        <v>1.5007491541807636</v>
      </c>
      <c r="L79">
        <v>2.1809730948928627</v>
      </c>
      <c r="M79">
        <v>1.5</v>
      </c>
      <c r="N79" t="s">
        <v>45</v>
      </c>
      <c r="O79" s="45" t="s">
        <v>45</v>
      </c>
      <c r="P79" s="49" t="str">
        <f>'Sheet1 (2)'!O649</f>
        <v>A+</v>
      </c>
      <c r="Q79" s="30" t="str">
        <f t="shared" si="9"/>
        <v>A+</v>
      </c>
      <c r="R79">
        <f t="shared" si="10"/>
        <v>0.05</v>
      </c>
      <c r="S79" s="11">
        <f t="shared" si="11"/>
        <v>0.31223360640600412</v>
      </c>
      <c r="T79" s="13">
        <f t="shared" si="12"/>
        <v>0.05</v>
      </c>
      <c r="U79">
        <f t="shared" si="13"/>
        <v>6.7686500000000001</v>
      </c>
      <c r="V79" t="str">
        <f t="shared" si="14"/>
        <v>change</v>
      </c>
      <c r="W79" s="47">
        <f t="shared" si="15"/>
        <v>-35.452849999999991</v>
      </c>
      <c r="X79" s="47"/>
      <c r="Y79" s="47"/>
    </row>
    <row r="80" spans="1:25" ht="21" x14ac:dyDescent="0.4">
      <c r="A80" t="s">
        <v>969</v>
      </c>
      <c r="B80" t="s">
        <v>967</v>
      </c>
      <c r="C80" t="s">
        <v>968</v>
      </c>
      <c r="D80" s="33">
        <v>207139</v>
      </c>
      <c r="E80" s="33">
        <v>18352</v>
      </c>
      <c r="F80" s="32">
        <v>35.822400000000002</v>
      </c>
      <c r="G80" s="32">
        <v>3.9802999999999997</v>
      </c>
      <c r="H80" s="13">
        <v>8.859751181573726</v>
      </c>
      <c r="I80" s="32">
        <v>39.802700000000002</v>
      </c>
      <c r="J80" s="34">
        <f t="shared" si="8"/>
        <v>0.10000075371771261</v>
      </c>
      <c r="K80">
        <v>1.9519616390584134</v>
      </c>
      <c r="L80">
        <v>2.168848081952921</v>
      </c>
      <c r="M80">
        <v>1.5</v>
      </c>
      <c r="N80" t="s">
        <v>34</v>
      </c>
      <c r="O80" s="45" t="s">
        <v>34</v>
      </c>
      <c r="P80" s="49" t="str">
        <f>'Sheet1 (2)'!O711</f>
        <v>A+</v>
      </c>
      <c r="Q80" s="30" t="str">
        <f t="shared" si="9"/>
        <v>A+</v>
      </c>
      <c r="R80">
        <f t="shared" si="10"/>
        <v>0.05</v>
      </c>
      <c r="S80" s="11">
        <f t="shared" si="11"/>
        <v>0.30838862690219521</v>
      </c>
      <c r="T80" s="13">
        <f t="shared" si="12"/>
        <v>0.05</v>
      </c>
      <c r="U80">
        <f t="shared" si="13"/>
        <v>1.9901350000000002</v>
      </c>
      <c r="V80" t="str">
        <f t="shared" si="14"/>
        <v>change</v>
      </c>
      <c r="W80" s="47">
        <f t="shared" si="15"/>
        <v>-1.9901649999999995</v>
      </c>
      <c r="X80" s="47"/>
      <c r="Y80" s="47"/>
    </row>
    <row r="81" spans="1:25" ht="21" x14ac:dyDescent="0.4">
      <c r="A81" t="s">
        <v>970</v>
      </c>
      <c r="B81" t="s">
        <v>967</v>
      </c>
      <c r="C81" t="s">
        <v>968</v>
      </c>
      <c r="D81" s="33">
        <v>4747918</v>
      </c>
      <c r="E81" s="33">
        <v>88584</v>
      </c>
      <c r="F81" s="32">
        <v>132.876</v>
      </c>
      <c r="G81" s="32">
        <v>43.389000000000003</v>
      </c>
      <c r="H81" s="13">
        <v>1.8657441008880102</v>
      </c>
      <c r="I81" s="32">
        <v>176.26500000000001</v>
      </c>
      <c r="J81" s="34">
        <f t="shared" si="8"/>
        <v>0.24615777380648454</v>
      </c>
      <c r="K81">
        <v>1.5</v>
      </c>
      <c r="L81">
        <v>1.9898062855594694</v>
      </c>
      <c r="M81">
        <v>1.5</v>
      </c>
      <c r="N81" t="s">
        <v>37</v>
      </c>
      <c r="O81" s="45" t="s">
        <v>37</v>
      </c>
      <c r="P81" s="49" t="str">
        <f>'Sheet1 (2)'!O723</f>
        <v>A+</v>
      </c>
      <c r="Q81" s="30" t="str">
        <f t="shared" si="9"/>
        <v>A+</v>
      </c>
      <c r="R81">
        <f t="shared" si="10"/>
        <v>0.05</v>
      </c>
      <c r="S81" s="11">
        <f t="shared" si="11"/>
        <v>0.24615777380648471</v>
      </c>
      <c r="T81" s="13">
        <f t="shared" si="12"/>
        <v>0.05</v>
      </c>
      <c r="U81">
        <f t="shared" si="13"/>
        <v>8.8132500000000018</v>
      </c>
      <c r="V81" t="str">
        <f t="shared" si="14"/>
        <v>change</v>
      </c>
      <c r="W81" s="47">
        <f t="shared" si="15"/>
        <v>-34.575749999999999</v>
      </c>
      <c r="X81" s="47"/>
      <c r="Y81" s="47"/>
    </row>
    <row r="82" spans="1:25" ht="21" x14ac:dyDescent="0.4">
      <c r="A82" t="s">
        <v>971</v>
      </c>
      <c r="B82" t="s">
        <v>967</v>
      </c>
      <c r="C82" t="s">
        <v>968</v>
      </c>
      <c r="D82" s="33">
        <v>547086</v>
      </c>
      <c r="E82" s="33">
        <v>113032</v>
      </c>
      <c r="F82" s="32">
        <v>169.54800000000003</v>
      </c>
      <c r="G82" s="32">
        <v>47.144399999999997</v>
      </c>
      <c r="H82" s="13">
        <v>20.660737068760671</v>
      </c>
      <c r="I82" s="32">
        <v>216.69240000000002</v>
      </c>
      <c r="J82" s="34">
        <f t="shared" si="8"/>
        <v>0.21756369858841376</v>
      </c>
      <c r="K82">
        <v>1.5000000000000002</v>
      </c>
      <c r="L82">
        <v>1.9170889659565435</v>
      </c>
      <c r="M82">
        <v>1.5</v>
      </c>
      <c r="N82" t="s">
        <v>45</v>
      </c>
      <c r="O82" s="45" t="s">
        <v>45</v>
      </c>
      <c r="P82" s="49" t="str">
        <f>'Sheet1 (2)'!O893</f>
        <v>A+</v>
      </c>
      <c r="Q82" s="30" t="str">
        <f t="shared" si="9"/>
        <v>A+</v>
      </c>
      <c r="R82">
        <f t="shared" si="10"/>
        <v>0.05</v>
      </c>
      <c r="S82" s="11">
        <f t="shared" si="11"/>
        <v>0.21756369858841393</v>
      </c>
      <c r="T82" s="13">
        <f t="shared" si="12"/>
        <v>0.05</v>
      </c>
      <c r="U82">
        <f t="shared" si="13"/>
        <v>10.834620000000001</v>
      </c>
      <c r="V82" t="str">
        <f t="shared" si="14"/>
        <v>change</v>
      </c>
      <c r="W82" s="47">
        <f t="shared" si="15"/>
        <v>-36.309779999999996</v>
      </c>
      <c r="X82" s="47"/>
      <c r="Y82" s="47"/>
    </row>
    <row r="83" spans="1:25" ht="21" x14ac:dyDescent="0.4">
      <c r="A83" t="s">
        <v>972</v>
      </c>
      <c r="B83" t="s">
        <v>967</v>
      </c>
      <c r="C83" t="s">
        <v>968</v>
      </c>
      <c r="D83" s="33">
        <v>368637</v>
      </c>
      <c r="E83" s="33">
        <v>71803</v>
      </c>
      <c r="F83" s="32">
        <v>107.70450000000001</v>
      </c>
      <c r="G83" s="32">
        <v>29.966099999999997</v>
      </c>
      <c r="H83" s="13">
        <v>19.477968841977336</v>
      </c>
      <c r="I83" s="32">
        <v>137.67060000000001</v>
      </c>
      <c r="J83" s="34">
        <f t="shared" si="8"/>
        <v>0.21766520956544094</v>
      </c>
      <c r="K83">
        <v>1.5000000000000002</v>
      </c>
      <c r="L83">
        <v>1.9173377156943303</v>
      </c>
      <c r="M83">
        <v>1.5</v>
      </c>
      <c r="N83" t="s">
        <v>45</v>
      </c>
      <c r="O83" s="45" t="s">
        <v>45</v>
      </c>
      <c r="P83" s="49" t="str">
        <f>'Sheet1 (2)'!O1977</f>
        <v>A+</v>
      </c>
      <c r="Q83" s="30" t="str">
        <f t="shared" si="9"/>
        <v>A+</v>
      </c>
      <c r="R83">
        <f t="shared" si="10"/>
        <v>0.05</v>
      </c>
      <c r="S83" s="11">
        <f t="shared" si="11"/>
        <v>0.217665209565441</v>
      </c>
      <c r="T83" s="13">
        <f t="shared" si="12"/>
        <v>0.05</v>
      </c>
      <c r="U83">
        <f t="shared" si="13"/>
        <v>6.8835300000000004</v>
      </c>
      <c r="V83" t="str">
        <f t="shared" si="14"/>
        <v>change</v>
      </c>
      <c r="W83" s="47">
        <f t="shared" si="15"/>
        <v>-23.082569999999997</v>
      </c>
      <c r="X83" s="47"/>
      <c r="Y83" s="47"/>
    </row>
    <row r="84" spans="1:25" ht="21" x14ac:dyDescent="0.4">
      <c r="A84" t="s">
        <v>973</v>
      </c>
      <c r="B84" t="s">
        <v>967</v>
      </c>
      <c r="C84" t="s">
        <v>968</v>
      </c>
      <c r="D84" s="33">
        <v>2685400</v>
      </c>
      <c r="E84" s="33">
        <v>358176</v>
      </c>
      <c r="F84" s="32">
        <v>622.77649999999994</v>
      </c>
      <c r="G84" s="32">
        <v>207.58340000000001</v>
      </c>
      <c r="H84" s="13">
        <v>13.337901243762568</v>
      </c>
      <c r="I84" s="32">
        <v>830.35989999999993</v>
      </c>
      <c r="J84" s="34">
        <f t="shared" si="8"/>
        <v>0.24999208174672216</v>
      </c>
      <c r="K84">
        <v>1.7387443603144823</v>
      </c>
      <c r="L84">
        <v>2.3183013378897521</v>
      </c>
      <c r="M84">
        <v>1.5</v>
      </c>
      <c r="N84" t="s">
        <v>45</v>
      </c>
      <c r="O84" s="45" t="s">
        <v>45</v>
      </c>
      <c r="P84" s="49" t="str">
        <f>'Sheet1 (2)'!O3053</f>
        <v>A+</v>
      </c>
      <c r="Q84" s="30" t="str">
        <f t="shared" si="9"/>
        <v>A+</v>
      </c>
      <c r="R84">
        <f t="shared" si="10"/>
        <v>0.05</v>
      </c>
      <c r="S84" s="11">
        <f t="shared" si="11"/>
        <v>0.35297453549960672</v>
      </c>
      <c r="T84" s="13">
        <f t="shared" si="12"/>
        <v>0.05</v>
      </c>
      <c r="U84">
        <f t="shared" si="13"/>
        <v>41.517994999999999</v>
      </c>
      <c r="V84" t="str">
        <f t="shared" si="14"/>
        <v>change</v>
      </c>
      <c r="W84" s="47">
        <f t="shared" si="15"/>
        <v>-166.065405</v>
      </c>
      <c r="X84" s="47"/>
      <c r="Y84" s="47"/>
    </row>
    <row r="85" spans="1:25" ht="21" x14ac:dyDescent="0.4">
      <c r="A85" t="s">
        <v>974</v>
      </c>
      <c r="B85" t="s">
        <v>967</v>
      </c>
      <c r="C85" t="s">
        <v>968</v>
      </c>
      <c r="D85" s="33">
        <v>763886</v>
      </c>
      <c r="E85" s="33">
        <v>116787</v>
      </c>
      <c r="F85" s="32">
        <v>175.18049999999999</v>
      </c>
      <c r="G85" s="32">
        <v>66.229799999999997</v>
      </c>
      <c r="H85" s="13">
        <v>15.288537818470296</v>
      </c>
      <c r="I85" s="32">
        <v>241.41030000000001</v>
      </c>
      <c r="J85" s="34">
        <f t="shared" si="8"/>
        <v>0.27434537797268799</v>
      </c>
      <c r="K85">
        <v>1.5</v>
      </c>
      <c r="L85">
        <v>2.0670990778083178</v>
      </c>
      <c r="M85">
        <v>1.5</v>
      </c>
      <c r="N85" t="s">
        <v>45</v>
      </c>
      <c r="O85" s="45" t="s">
        <v>45</v>
      </c>
      <c r="P85" s="49" t="str">
        <f>'Sheet1 (2)'!O3291</f>
        <v>A+</v>
      </c>
      <c r="Q85" s="30" t="str">
        <f t="shared" si="9"/>
        <v>A+</v>
      </c>
      <c r="R85">
        <f t="shared" si="10"/>
        <v>0.05</v>
      </c>
      <c r="S85" s="11">
        <f t="shared" si="11"/>
        <v>0.27434537797268804</v>
      </c>
      <c r="T85" s="13">
        <f t="shared" si="12"/>
        <v>0.05</v>
      </c>
      <c r="U85">
        <f t="shared" si="13"/>
        <v>12.070515</v>
      </c>
      <c r="V85" t="str">
        <f t="shared" si="14"/>
        <v>change</v>
      </c>
      <c r="W85" s="47">
        <f t="shared" si="15"/>
        <v>-54.159284999999997</v>
      </c>
      <c r="X85" s="47"/>
      <c r="Y85" s="47"/>
    </row>
    <row r="86" spans="1:25" ht="21" x14ac:dyDescent="0.4">
      <c r="A86" t="s">
        <v>975</v>
      </c>
      <c r="B86" t="s">
        <v>967</v>
      </c>
      <c r="C86" t="s">
        <v>968</v>
      </c>
      <c r="D86" s="33">
        <v>1076447</v>
      </c>
      <c r="E86" s="33">
        <v>182778</v>
      </c>
      <c r="F86" s="32">
        <v>113.94540000000001</v>
      </c>
      <c r="G86" s="32">
        <v>28.487100000000002</v>
      </c>
      <c r="H86" s="13">
        <v>16.97974911909272</v>
      </c>
      <c r="I86" s="32">
        <v>142.4325</v>
      </c>
      <c r="J86" s="34">
        <f t="shared" si="8"/>
        <v>0.20000421252172082</v>
      </c>
      <c r="K86">
        <v>0.62340872533893577</v>
      </c>
      <c r="L86">
        <v>0.77926501001214588</v>
      </c>
      <c r="M86">
        <v>0.5</v>
      </c>
      <c r="N86" t="s">
        <v>34</v>
      </c>
      <c r="O86" s="45" t="s">
        <v>34</v>
      </c>
      <c r="P86" s="49" t="str">
        <f>'Sheet1 (2)'!O3428</f>
        <v>A+</v>
      </c>
      <c r="Q86" s="30" t="str">
        <f t="shared" si="9"/>
        <v>A+</v>
      </c>
      <c r="R86">
        <f t="shared" si="10"/>
        <v>0.05</v>
      </c>
      <c r="S86" s="11">
        <f t="shared" si="11"/>
        <v>0.35836975409404453</v>
      </c>
      <c r="T86" s="13">
        <f t="shared" si="12"/>
        <v>0.05</v>
      </c>
      <c r="U86">
        <f t="shared" si="13"/>
        <v>7.1216250000000008</v>
      </c>
      <c r="V86" t="str">
        <f t="shared" si="14"/>
        <v>change</v>
      </c>
      <c r="W86" s="47">
        <f t="shared" si="15"/>
        <v>-21.365475</v>
      </c>
      <c r="X86" s="47"/>
      <c r="Y86" s="47"/>
    </row>
    <row r="87" spans="1:25" ht="21" x14ac:dyDescent="0.4">
      <c r="A87" t="s">
        <v>976</v>
      </c>
      <c r="B87" t="s">
        <v>967</v>
      </c>
      <c r="C87" t="s">
        <v>968</v>
      </c>
      <c r="D87" s="33">
        <v>4865194</v>
      </c>
      <c r="E87" s="33">
        <v>1171052</v>
      </c>
      <c r="F87" s="32">
        <v>2204.8606</v>
      </c>
      <c r="G87" s="32">
        <v>734.94600000000014</v>
      </c>
      <c r="H87" s="13">
        <v>24.069995975494503</v>
      </c>
      <c r="I87" s="32">
        <v>2939.8065999999999</v>
      </c>
      <c r="J87" s="34">
        <f t="shared" si="8"/>
        <v>0.24999807810486588</v>
      </c>
      <c r="K87">
        <v>1.8828033255568499</v>
      </c>
      <c r="L87">
        <v>2.5103980011135287</v>
      </c>
      <c r="M87">
        <v>1.5</v>
      </c>
      <c r="N87" t="s">
        <v>45</v>
      </c>
      <c r="O87" s="45" t="s">
        <v>45</v>
      </c>
      <c r="P87" s="49" t="str">
        <f>'Sheet1 (2)'!O3752</f>
        <v>A+</v>
      </c>
      <c r="Q87" s="30" t="str">
        <f t="shared" si="9"/>
        <v>A+</v>
      </c>
      <c r="R87">
        <f t="shared" si="10"/>
        <v>0.05</v>
      </c>
      <c r="S87" s="11">
        <f t="shared" si="11"/>
        <v>0.40248518388930754</v>
      </c>
      <c r="T87" s="13">
        <f t="shared" si="12"/>
        <v>0.05</v>
      </c>
      <c r="U87">
        <f t="shared" si="13"/>
        <v>146.99033</v>
      </c>
      <c r="V87" t="str">
        <f t="shared" si="14"/>
        <v>change</v>
      </c>
      <c r="W87" s="47">
        <f t="shared" si="15"/>
        <v>-587.95567000000017</v>
      </c>
      <c r="X87" s="47"/>
      <c r="Y87" s="47"/>
    </row>
    <row r="88" spans="1:25" ht="21" x14ac:dyDescent="0.4">
      <c r="A88" t="s">
        <v>977</v>
      </c>
      <c r="B88" t="s">
        <v>967</v>
      </c>
      <c r="C88" t="s">
        <v>968</v>
      </c>
      <c r="D88" s="33">
        <v>13128658</v>
      </c>
      <c r="E88" s="33">
        <v>652531</v>
      </c>
      <c r="F88" s="32">
        <v>1149.9034999999999</v>
      </c>
      <c r="G88" s="32">
        <v>377.35859999999997</v>
      </c>
      <c r="H88" s="13">
        <v>4.9702795213341684</v>
      </c>
      <c r="I88" s="32">
        <v>1527.2620999999999</v>
      </c>
      <c r="J88" s="34">
        <f t="shared" si="8"/>
        <v>0.24708175499149751</v>
      </c>
      <c r="K88">
        <v>1.7622204922065006</v>
      </c>
      <c r="L88">
        <v>2.3405203737446953</v>
      </c>
      <c r="M88">
        <v>1.5</v>
      </c>
      <c r="N88" t="s">
        <v>33</v>
      </c>
      <c r="O88" s="45" t="s">
        <v>33</v>
      </c>
      <c r="P88" s="49" t="str">
        <f>'Sheet1 (2)'!O4813</f>
        <v>A+</v>
      </c>
      <c r="Q88" s="30" t="str">
        <f t="shared" si="9"/>
        <v>A+</v>
      </c>
      <c r="R88">
        <f t="shared" si="10"/>
        <v>0.05</v>
      </c>
      <c r="S88" s="11">
        <f t="shared" si="11"/>
        <v>0.3591168798073362</v>
      </c>
      <c r="T88" s="13">
        <f t="shared" si="12"/>
        <v>0.05</v>
      </c>
      <c r="U88">
        <f t="shared" si="13"/>
        <v>76.363105000000004</v>
      </c>
      <c r="V88" t="str">
        <f t="shared" si="14"/>
        <v>change</v>
      </c>
      <c r="W88" s="47">
        <f t="shared" si="15"/>
        <v>-300.99549499999995</v>
      </c>
      <c r="X88" s="47"/>
      <c r="Y88" s="47"/>
    </row>
    <row r="89" spans="1:25" ht="21" x14ac:dyDescent="0.4">
      <c r="A89" t="s">
        <v>978</v>
      </c>
      <c r="B89" t="s">
        <v>967</v>
      </c>
      <c r="C89" t="s">
        <v>968</v>
      </c>
      <c r="D89" s="33">
        <v>1154718</v>
      </c>
      <c r="E89" s="33">
        <v>172956</v>
      </c>
      <c r="F89" s="32">
        <v>259.43400000000003</v>
      </c>
      <c r="G89" s="32">
        <v>72.215800000000002</v>
      </c>
      <c r="H89" s="13">
        <v>14.978202470213507</v>
      </c>
      <c r="I89" s="32">
        <v>331.64980000000003</v>
      </c>
      <c r="J89" s="34">
        <f t="shared" si="8"/>
        <v>0.21774715377485526</v>
      </c>
      <c r="K89">
        <v>1.5000000000000002</v>
      </c>
      <c r="L89">
        <v>1.9175385647216636</v>
      </c>
      <c r="M89">
        <v>1.5</v>
      </c>
      <c r="N89" t="s">
        <v>45</v>
      </c>
      <c r="O89" s="45" t="s">
        <v>45</v>
      </c>
      <c r="P89" s="49" t="str">
        <f>'Sheet1 (2)'!O5067</f>
        <v>A+</v>
      </c>
      <c r="Q89" s="30" t="str">
        <f t="shared" si="9"/>
        <v>A+</v>
      </c>
      <c r="R89">
        <f t="shared" si="10"/>
        <v>0.05</v>
      </c>
      <c r="S89" s="11">
        <f t="shared" si="11"/>
        <v>0.2177471537748554</v>
      </c>
      <c r="T89" s="13">
        <f t="shared" si="12"/>
        <v>0.05</v>
      </c>
      <c r="U89">
        <f t="shared" si="13"/>
        <v>16.582490000000004</v>
      </c>
      <c r="V89" t="str">
        <f t="shared" si="14"/>
        <v>change</v>
      </c>
      <c r="W89" s="47">
        <f t="shared" si="15"/>
        <v>-55.633309999999994</v>
      </c>
      <c r="X89" s="47"/>
      <c r="Y89" s="47"/>
    </row>
    <row r="90" spans="1:25" ht="21" x14ac:dyDescent="0.4">
      <c r="A90" t="s">
        <v>212</v>
      </c>
      <c r="B90" t="s">
        <v>210</v>
      </c>
      <c r="C90" t="s">
        <v>211</v>
      </c>
      <c r="D90" s="33">
        <v>2083265</v>
      </c>
      <c r="E90" s="33">
        <v>325267</v>
      </c>
      <c r="F90" s="32">
        <v>200.32040000000001</v>
      </c>
      <c r="G90" s="32">
        <v>66.770600000000002</v>
      </c>
      <c r="H90" s="13">
        <v>15.613328117162244</v>
      </c>
      <c r="I90" s="32">
        <v>267.09100000000001</v>
      </c>
      <c r="J90" s="34">
        <f t="shared" si="8"/>
        <v>0.24999195030907068</v>
      </c>
      <c r="K90">
        <v>0.61586450516037594</v>
      </c>
      <c r="L90">
        <v>0.82114386027478958</v>
      </c>
      <c r="M90">
        <v>0.1</v>
      </c>
      <c r="N90" t="s">
        <v>37</v>
      </c>
      <c r="O90" s="45" t="s">
        <v>37</v>
      </c>
      <c r="P90" s="49" t="str">
        <f>'Sheet1 (2)'!O57</f>
        <v>A</v>
      </c>
      <c r="Q90" s="30" t="str">
        <f t="shared" si="9"/>
        <v>A</v>
      </c>
      <c r="R90">
        <f t="shared" si="10"/>
        <v>0.15</v>
      </c>
      <c r="S90" s="11">
        <f t="shared" si="11"/>
        <v>0.8782186595579784</v>
      </c>
      <c r="T90" s="13">
        <f t="shared" si="12"/>
        <v>0.15</v>
      </c>
      <c r="U90">
        <f t="shared" si="13"/>
        <v>40.063650000000003</v>
      </c>
      <c r="V90" t="str">
        <f t="shared" si="14"/>
        <v>change</v>
      </c>
      <c r="W90" s="47">
        <f t="shared" si="15"/>
        <v>-26.706949999999999</v>
      </c>
      <c r="X90" s="47"/>
      <c r="Y90" s="47"/>
    </row>
    <row r="91" spans="1:25" ht="21" x14ac:dyDescent="0.4">
      <c r="A91" t="s">
        <v>215</v>
      </c>
      <c r="B91" t="s">
        <v>210</v>
      </c>
      <c r="C91" t="s">
        <v>211</v>
      </c>
      <c r="D91" s="33">
        <v>2171156</v>
      </c>
      <c r="E91" s="33">
        <v>248148</v>
      </c>
      <c r="F91" s="32">
        <v>47.655300000000004</v>
      </c>
      <c r="G91" s="32">
        <v>15.8851</v>
      </c>
      <c r="H91" s="13">
        <v>11.429303099362736</v>
      </c>
      <c r="I91" s="32">
        <v>63.540400000000005</v>
      </c>
      <c r="J91" s="34">
        <f t="shared" si="8"/>
        <v>0.24999999999999997</v>
      </c>
      <c r="K91">
        <v>0.19204386092170803</v>
      </c>
      <c r="L91">
        <v>0.25605848122894403</v>
      </c>
      <c r="M91">
        <v>0.1</v>
      </c>
      <c r="N91" t="s">
        <v>37</v>
      </c>
      <c r="O91" s="45" t="s">
        <v>37</v>
      </c>
      <c r="P91" s="49" t="s">
        <v>34</v>
      </c>
      <c r="Q91" s="30" t="str">
        <f t="shared" si="9"/>
        <v>A</v>
      </c>
      <c r="R91">
        <f t="shared" si="10"/>
        <v>0.15</v>
      </c>
      <c r="S91" s="11">
        <f t="shared" si="11"/>
        <v>0.60946421489320179</v>
      </c>
      <c r="T91" s="13">
        <f t="shared" si="12"/>
        <v>0.15</v>
      </c>
      <c r="U91">
        <f t="shared" si="13"/>
        <v>9.5310600000000001</v>
      </c>
      <c r="V91" t="str">
        <f t="shared" si="14"/>
        <v>change</v>
      </c>
      <c r="W91" s="47">
        <f t="shared" si="15"/>
        <v>-6.3540399999999995</v>
      </c>
      <c r="X91" s="47"/>
      <c r="Y91" s="47"/>
    </row>
    <row r="92" spans="1:25" ht="21" x14ac:dyDescent="0.4">
      <c r="A92" t="s">
        <v>218</v>
      </c>
      <c r="B92" t="s">
        <v>210</v>
      </c>
      <c r="C92" t="s">
        <v>211</v>
      </c>
      <c r="D92" s="33">
        <v>3096364</v>
      </c>
      <c r="E92" s="33">
        <v>228619</v>
      </c>
      <c r="F92" s="32">
        <v>69.271699999999996</v>
      </c>
      <c r="G92" s="32">
        <v>22.102600000000002</v>
      </c>
      <c r="H92" s="13">
        <v>7.3834665433392201</v>
      </c>
      <c r="I92" s="32">
        <v>91.374300000000005</v>
      </c>
      <c r="J92" s="34">
        <f t="shared" si="8"/>
        <v>0.24189077235065004</v>
      </c>
      <c r="K92">
        <v>0.30300062549481888</v>
      </c>
      <c r="L92">
        <v>0.39967937922919794</v>
      </c>
      <c r="M92">
        <v>0.1</v>
      </c>
      <c r="N92" t="s">
        <v>37</v>
      </c>
      <c r="O92" s="45" t="s">
        <v>37</v>
      </c>
      <c r="P92" s="49" t="str">
        <f>'Sheet1 (2)'!O453</f>
        <v>A+</v>
      </c>
      <c r="Q92" s="30" t="str">
        <f t="shared" si="9"/>
        <v>A+</v>
      </c>
      <c r="R92">
        <f t="shared" si="10"/>
        <v>0.05</v>
      </c>
      <c r="S92" s="11">
        <f t="shared" si="11"/>
        <v>0.74979945126802616</v>
      </c>
      <c r="T92" s="13">
        <f t="shared" si="12"/>
        <v>0.05</v>
      </c>
      <c r="U92">
        <f t="shared" si="13"/>
        <v>4.5687150000000001</v>
      </c>
      <c r="V92" t="str">
        <f t="shared" si="14"/>
        <v>change</v>
      </c>
      <c r="W92" s="47">
        <f t="shared" si="15"/>
        <v>-17.533885000000001</v>
      </c>
      <c r="X92" s="47"/>
      <c r="Y92" s="47"/>
    </row>
    <row r="93" spans="1:25" ht="21" x14ac:dyDescent="0.4">
      <c r="A93" t="s">
        <v>219</v>
      </c>
      <c r="B93" t="s">
        <v>210</v>
      </c>
      <c r="C93" t="s">
        <v>211</v>
      </c>
      <c r="D93" s="33">
        <v>2552179</v>
      </c>
      <c r="E93" s="33">
        <v>320100</v>
      </c>
      <c r="F93" s="32">
        <v>152.3109</v>
      </c>
      <c r="G93" s="32">
        <v>50.770099999999999</v>
      </c>
      <c r="H93" s="13">
        <v>12.54222372333602</v>
      </c>
      <c r="I93" s="32">
        <v>203.08100000000002</v>
      </c>
      <c r="J93" s="34">
        <f t="shared" si="8"/>
        <v>0.24999926137846473</v>
      </c>
      <c r="K93">
        <v>0.47582286785379568</v>
      </c>
      <c r="L93">
        <v>0.63442986566697912</v>
      </c>
      <c r="M93">
        <v>0.1</v>
      </c>
      <c r="N93" t="s">
        <v>37</v>
      </c>
      <c r="O93" s="45" t="s">
        <v>37</v>
      </c>
      <c r="P93" s="49" t="str">
        <f>'Sheet1 (2)'!O519</f>
        <v>A</v>
      </c>
      <c r="Q93" s="30" t="str">
        <f t="shared" si="9"/>
        <v>A</v>
      </c>
      <c r="R93">
        <f t="shared" si="10"/>
        <v>0.15</v>
      </c>
      <c r="S93" s="11">
        <f t="shared" si="11"/>
        <v>0.8423781643777607</v>
      </c>
      <c r="T93" s="13">
        <f t="shared" si="12"/>
        <v>0.15</v>
      </c>
      <c r="U93">
        <f t="shared" si="13"/>
        <v>30.462150000000001</v>
      </c>
      <c r="V93" t="str">
        <f t="shared" si="14"/>
        <v>change</v>
      </c>
      <c r="W93" s="47">
        <f t="shared" si="15"/>
        <v>-20.307949999999998</v>
      </c>
      <c r="X93" s="47"/>
      <c r="Y93" s="47"/>
    </row>
    <row r="94" spans="1:25" ht="21" x14ac:dyDescent="0.4">
      <c r="A94" t="s">
        <v>221</v>
      </c>
      <c r="B94" t="s">
        <v>210</v>
      </c>
      <c r="C94" t="s">
        <v>211</v>
      </c>
      <c r="D94" s="33">
        <v>5143874</v>
      </c>
      <c r="E94" s="33">
        <v>777441</v>
      </c>
      <c r="F94" s="32">
        <v>449.96480000000003</v>
      </c>
      <c r="G94" s="32">
        <v>149.98519999999999</v>
      </c>
      <c r="H94" s="13">
        <v>15.11391997548929</v>
      </c>
      <c r="I94" s="32">
        <v>599.95000000000005</v>
      </c>
      <c r="J94" s="34">
        <f t="shared" si="8"/>
        <v>0.24999616634719557</v>
      </c>
      <c r="K94">
        <v>0.57877678177508007</v>
      </c>
      <c r="L94">
        <v>0.77169843113496717</v>
      </c>
      <c r="M94">
        <v>0.1</v>
      </c>
      <c r="N94" t="s">
        <v>37</v>
      </c>
      <c r="O94" s="45" t="s">
        <v>37</v>
      </c>
      <c r="P94" s="49" t="s">
        <v>34</v>
      </c>
      <c r="Q94" s="30" t="str">
        <f t="shared" si="9"/>
        <v>A</v>
      </c>
      <c r="R94">
        <f t="shared" si="10"/>
        <v>0.15</v>
      </c>
      <c r="S94" s="11">
        <f t="shared" si="11"/>
        <v>0.87041570130844237</v>
      </c>
      <c r="T94" s="13">
        <f t="shared" si="12"/>
        <v>0.15</v>
      </c>
      <c r="U94">
        <f t="shared" si="13"/>
        <v>89.992500000000007</v>
      </c>
      <c r="V94" t="str">
        <f t="shared" si="14"/>
        <v>change</v>
      </c>
      <c r="W94" s="47">
        <f t="shared" si="15"/>
        <v>-59.992699999999985</v>
      </c>
      <c r="X94" s="47"/>
      <c r="Y94" s="47"/>
    </row>
    <row r="95" spans="1:25" ht="21" x14ac:dyDescent="0.4">
      <c r="A95" t="s">
        <v>222</v>
      </c>
      <c r="B95" t="s">
        <v>210</v>
      </c>
      <c r="C95" t="s">
        <v>211</v>
      </c>
      <c r="D95" s="33">
        <v>1559965</v>
      </c>
      <c r="E95" s="33">
        <v>180249</v>
      </c>
      <c r="F95" s="32">
        <v>165.77979999999999</v>
      </c>
      <c r="G95" s="32">
        <v>55.256999999999998</v>
      </c>
      <c r="H95" s="13">
        <v>11.554682316590437</v>
      </c>
      <c r="I95" s="32">
        <v>221.0368</v>
      </c>
      <c r="J95" s="34">
        <f t="shared" si="8"/>
        <v>0.24999004690621651</v>
      </c>
      <c r="K95">
        <v>0.91972660042496757</v>
      </c>
      <c r="L95">
        <v>1.2262858601157287</v>
      </c>
      <c r="M95">
        <v>0.1</v>
      </c>
      <c r="N95" t="s">
        <v>37</v>
      </c>
      <c r="O95" s="45" t="s">
        <v>37</v>
      </c>
      <c r="P95" s="49" t="str">
        <f>'Sheet1 (2)'!O897</f>
        <v>A+</v>
      </c>
      <c r="Q95" s="30" t="str">
        <f t="shared" si="9"/>
        <v>A+</v>
      </c>
      <c r="R95">
        <f t="shared" si="10"/>
        <v>0.05</v>
      </c>
      <c r="S95" s="11">
        <f t="shared" si="11"/>
        <v>0.91845294539189848</v>
      </c>
      <c r="T95" s="13">
        <f t="shared" si="12"/>
        <v>0.05</v>
      </c>
      <c r="U95">
        <f t="shared" si="13"/>
        <v>11.05184</v>
      </c>
      <c r="V95" t="str">
        <f t="shared" si="14"/>
        <v>change</v>
      </c>
      <c r="W95" s="47">
        <f t="shared" si="15"/>
        <v>-44.205159999999999</v>
      </c>
      <c r="X95" s="47"/>
      <c r="Y95" s="47"/>
    </row>
    <row r="96" spans="1:25" ht="21" x14ac:dyDescent="0.4">
      <c r="A96" t="s">
        <v>225</v>
      </c>
      <c r="B96" t="s">
        <v>210</v>
      </c>
      <c r="C96" t="s">
        <v>211</v>
      </c>
      <c r="D96" s="33">
        <v>778647</v>
      </c>
      <c r="E96" s="33">
        <v>101605</v>
      </c>
      <c r="F96" s="32">
        <v>61.816599999999994</v>
      </c>
      <c r="G96" s="32">
        <v>20.597200000000001</v>
      </c>
      <c r="H96" s="13">
        <v>13.048916903295074</v>
      </c>
      <c r="I96" s="32">
        <v>82.413799999999995</v>
      </c>
      <c r="J96" s="34">
        <f t="shared" si="8"/>
        <v>0.24992416318626251</v>
      </c>
      <c r="K96">
        <v>0.6084011613601692</v>
      </c>
      <c r="L96">
        <v>0.81111953151911809</v>
      </c>
      <c r="M96">
        <v>0.1</v>
      </c>
      <c r="N96" t="s">
        <v>37</v>
      </c>
      <c r="O96" s="45" t="s">
        <v>37</v>
      </c>
      <c r="P96" s="49" t="str">
        <f>'Sheet1 (2)'!O1285</f>
        <v>A</v>
      </c>
      <c r="Q96" s="30" t="str">
        <f t="shared" si="9"/>
        <v>A</v>
      </c>
      <c r="R96">
        <f t="shared" si="10"/>
        <v>0.15</v>
      </c>
      <c r="S96" s="11">
        <f t="shared" si="11"/>
        <v>0.87671360864321268</v>
      </c>
      <c r="T96" s="13">
        <f t="shared" si="12"/>
        <v>0.15</v>
      </c>
      <c r="U96">
        <f t="shared" si="13"/>
        <v>12.362069999999999</v>
      </c>
      <c r="V96" t="str">
        <f t="shared" si="14"/>
        <v>change</v>
      </c>
      <c r="W96" s="47">
        <f t="shared" si="15"/>
        <v>-8.2351300000000016</v>
      </c>
      <c r="X96" s="47"/>
      <c r="Y96" s="47"/>
    </row>
    <row r="97" spans="1:25" ht="21" x14ac:dyDescent="0.4">
      <c r="A97" t="s">
        <v>226</v>
      </c>
      <c r="B97" t="s">
        <v>210</v>
      </c>
      <c r="C97" t="s">
        <v>211</v>
      </c>
      <c r="D97" s="33">
        <v>3105178</v>
      </c>
      <c r="E97" s="33">
        <v>595992</v>
      </c>
      <c r="F97" s="32">
        <v>233.72619999999998</v>
      </c>
      <c r="G97" s="32">
        <v>77.905799999999999</v>
      </c>
      <c r="H97" s="13">
        <v>19.19348906890362</v>
      </c>
      <c r="I97" s="32">
        <v>311.63199999999995</v>
      </c>
      <c r="J97" s="34">
        <f t="shared" si="8"/>
        <v>0.24999294039123071</v>
      </c>
      <c r="K97">
        <v>0.39216331762842449</v>
      </c>
      <c r="L97">
        <v>0.52287950173827824</v>
      </c>
      <c r="M97">
        <v>0.1</v>
      </c>
      <c r="N97" t="s">
        <v>37</v>
      </c>
      <c r="O97" s="45" t="s">
        <v>37</v>
      </c>
      <c r="P97" s="49" t="str">
        <f>'Sheet1 (2)'!O1296</f>
        <v>A</v>
      </c>
      <c r="Q97" s="30" t="str">
        <f t="shared" si="9"/>
        <v>A</v>
      </c>
      <c r="R97">
        <f t="shared" si="10"/>
        <v>0.15</v>
      </c>
      <c r="S97" s="11">
        <f t="shared" si="11"/>
        <v>0.80875134774349233</v>
      </c>
      <c r="T97" s="13">
        <f t="shared" si="12"/>
        <v>0.15</v>
      </c>
      <c r="U97">
        <f t="shared" si="13"/>
        <v>46.744799999999991</v>
      </c>
      <c r="V97" t="str">
        <f t="shared" si="14"/>
        <v>change</v>
      </c>
      <c r="W97" s="47">
        <f t="shared" si="15"/>
        <v>-31.161000000000008</v>
      </c>
      <c r="X97" s="47"/>
      <c r="Y97" s="47"/>
    </row>
    <row r="98" spans="1:25" ht="21" x14ac:dyDescent="0.4">
      <c r="A98" t="s">
        <v>228</v>
      </c>
      <c r="B98" t="s">
        <v>210</v>
      </c>
      <c r="C98" t="s">
        <v>211</v>
      </c>
      <c r="D98" s="33">
        <v>7894185</v>
      </c>
      <c r="E98" s="33">
        <v>1124229</v>
      </c>
      <c r="F98" s="32">
        <v>403.79679999999996</v>
      </c>
      <c r="G98" s="32">
        <v>134.59480000000002</v>
      </c>
      <c r="H98" s="13">
        <v>14.24122946193939</v>
      </c>
      <c r="I98" s="32">
        <v>538.39159999999993</v>
      </c>
      <c r="J98" s="34">
        <f t="shared" si="8"/>
        <v>0.24999424210927518</v>
      </c>
      <c r="K98">
        <v>0.35917664461599902</v>
      </c>
      <c r="L98">
        <v>0.47889851622756574</v>
      </c>
      <c r="M98">
        <v>0.1</v>
      </c>
      <c r="N98" t="s">
        <v>37</v>
      </c>
      <c r="O98" s="45" t="s">
        <v>37</v>
      </c>
      <c r="P98" s="49" t="str">
        <f>'Sheet1 (2)'!O1460</f>
        <v>A</v>
      </c>
      <c r="Q98" s="30" t="str">
        <f t="shared" si="9"/>
        <v>A</v>
      </c>
      <c r="R98">
        <f t="shared" si="10"/>
        <v>0.15</v>
      </c>
      <c r="S98" s="11">
        <f t="shared" si="11"/>
        <v>0.79118749252402898</v>
      </c>
      <c r="T98" s="13">
        <f t="shared" si="12"/>
        <v>0.15</v>
      </c>
      <c r="U98">
        <f t="shared" si="13"/>
        <v>80.758739999999989</v>
      </c>
      <c r="V98" t="str">
        <f t="shared" si="14"/>
        <v>change</v>
      </c>
      <c r="W98" s="47">
        <f t="shared" si="15"/>
        <v>-53.836060000000032</v>
      </c>
      <c r="X98" s="47"/>
      <c r="Y98" s="47"/>
    </row>
    <row r="99" spans="1:25" ht="21" x14ac:dyDescent="0.4">
      <c r="A99" t="s">
        <v>231</v>
      </c>
      <c r="B99" t="s">
        <v>210</v>
      </c>
      <c r="C99" t="s">
        <v>211</v>
      </c>
      <c r="D99" s="33">
        <v>4797038</v>
      </c>
      <c r="E99" s="33">
        <v>258369</v>
      </c>
      <c r="F99" s="32">
        <v>128.58750000000001</v>
      </c>
      <c r="G99" s="32">
        <v>42.862499999999997</v>
      </c>
      <c r="H99" s="13">
        <v>5.3860111176938767</v>
      </c>
      <c r="I99" s="32">
        <v>171.45</v>
      </c>
      <c r="J99" s="34">
        <f t="shared" si="8"/>
        <v>0.25</v>
      </c>
      <c r="K99">
        <v>0.49768935127666247</v>
      </c>
      <c r="L99">
        <v>0.66358580170221659</v>
      </c>
      <c r="M99">
        <v>0.1</v>
      </c>
      <c r="N99" t="s">
        <v>37</v>
      </c>
      <c r="O99" s="45" t="s">
        <v>37</v>
      </c>
      <c r="P99" s="49" t="str">
        <f>'Sheet1 (2)'!O1948</f>
        <v>A+</v>
      </c>
      <c r="Q99" s="30" t="str">
        <f t="shared" si="9"/>
        <v>A+</v>
      </c>
      <c r="R99">
        <f t="shared" si="10"/>
        <v>0.05</v>
      </c>
      <c r="S99" s="11">
        <f t="shared" si="11"/>
        <v>0.84930358705161857</v>
      </c>
      <c r="T99" s="13">
        <f t="shared" si="12"/>
        <v>0.05</v>
      </c>
      <c r="U99">
        <f t="shared" si="13"/>
        <v>8.5724999999999998</v>
      </c>
      <c r="V99" t="str">
        <f t="shared" si="14"/>
        <v>change</v>
      </c>
      <c r="W99" s="47">
        <f t="shared" si="15"/>
        <v>-34.29</v>
      </c>
      <c r="X99" s="47"/>
      <c r="Y99" s="47"/>
    </row>
    <row r="100" spans="1:25" ht="21" x14ac:dyDescent="0.4">
      <c r="A100" t="s">
        <v>233</v>
      </c>
      <c r="B100" t="s">
        <v>210</v>
      </c>
      <c r="C100" t="s">
        <v>211</v>
      </c>
      <c r="D100" s="33">
        <v>3212871</v>
      </c>
      <c r="E100" s="33">
        <v>532086</v>
      </c>
      <c r="F100" s="32">
        <v>207.76710000000003</v>
      </c>
      <c r="G100" s="32">
        <v>69.251899999999992</v>
      </c>
      <c r="H100" s="13">
        <v>16.561075748139281</v>
      </c>
      <c r="I100" s="32">
        <v>277.01900000000001</v>
      </c>
      <c r="J100" s="34">
        <f t="shared" si="8"/>
        <v>0.24998971189701785</v>
      </c>
      <c r="K100">
        <v>0.39047653950677153</v>
      </c>
      <c r="L100">
        <v>0.52062824430637156</v>
      </c>
      <c r="M100">
        <v>0.1</v>
      </c>
      <c r="N100" t="s">
        <v>37</v>
      </c>
      <c r="O100" s="45" t="s">
        <v>37</v>
      </c>
      <c r="P100" s="49" t="str">
        <f>'Sheet1 (2)'!O2429</f>
        <v>A</v>
      </c>
      <c r="Q100" s="30" t="str">
        <f t="shared" si="9"/>
        <v>A</v>
      </c>
      <c r="R100">
        <f t="shared" si="10"/>
        <v>0.15</v>
      </c>
      <c r="S100" s="11">
        <f t="shared" si="11"/>
        <v>0.80792436619870844</v>
      </c>
      <c r="T100" s="13">
        <f t="shared" si="12"/>
        <v>0.15</v>
      </c>
      <c r="U100">
        <f t="shared" si="13"/>
        <v>41.552849999999999</v>
      </c>
      <c r="V100" t="str">
        <f t="shared" si="14"/>
        <v>change</v>
      </c>
      <c r="W100" s="47">
        <f t="shared" si="15"/>
        <v>-27.699049999999993</v>
      </c>
      <c r="X100" s="47"/>
      <c r="Y100" s="47"/>
    </row>
    <row r="101" spans="1:25" ht="21" x14ac:dyDescent="0.4">
      <c r="A101" t="s">
        <v>234</v>
      </c>
      <c r="B101" t="s">
        <v>210</v>
      </c>
      <c r="C101" t="s">
        <v>211</v>
      </c>
      <c r="D101" s="33">
        <v>7204168</v>
      </c>
      <c r="E101" s="33">
        <v>1258116</v>
      </c>
      <c r="F101" s="32">
        <v>545.86990000000003</v>
      </c>
      <c r="G101" s="32">
        <v>233.94509999999997</v>
      </c>
      <c r="H101" s="13">
        <v>17.46372377767981</v>
      </c>
      <c r="I101" s="32">
        <v>779.81500000000005</v>
      </c>
      <c r="J101" s="34">
        <f t="shared" si="8"/>
        <v>0.30000076941325821</v>
      </c>
      <c r="K101">
        <v>0.43387883152268952</v>
      </c>
      <c r="L101">
        <v>0.61982758346607147</v>
      </c>
      <c r="M101">
        <v>0.1</v>
      </c>
      <c r="N101" t="s">
        <v>37</v>
      </c>
      <c r="O101" s="45" t="s">
        <v>37</v>
      </c>
      <c r="P101" s="49" t="str">
        <f>'Sheet1 (2)'!O2749</f>
        <v>A</v>
      </c>
      <c r="Q101" s="30" t="str">
        <f t="shared" si="9"/>
        <v>A</v>
      </c>
      <c r="R101">
        <f t="shared" si="10"/>
        <v>0.15</v>
      </c>
      <c r="S101" s="11">
        <f t="shared" si="11"/>
        <v>0.83866481152581063</v>
      </c>
      <c r="T101" s="13">
        <f t="shared" si="12"/>
        <v>0.15</v>
      </c>
      <c r="U101">
        <f t="shared" si="13"/>
        <v>116.97225</v>
      </c>
      <c r="V101" t="str">
        <f t="shared" si="14"/>
        <v>change</v>
      </c>
      <c r="W101" s="47">
        <f t="shared" si="15"/>
        <v>-116.97284999999997</v>
      </c>
      <c r="X101" s="47"/>
      <c r="Y101" s="47"/>
    </row>
    <row r="102" spans="1:25" ht="21" x14ac:dyDescent="0.4">
      <c r="A102" t="s">
        <v>236</v>
      </c>
      <c r="B102" t="s">
        <v>210</v>
      </c>
      <c r="C102" t="s">
        <v>211</v>
      </c>
      <c r="D102" s="33">
        <v>2061926</v>
      </c>
      <c r="E102" s="33">
        <v>269764</v>
      </c>
      <c r="F102" s="32">
        <v>131.01779999999999</v>
      </c>
      <c r="G102" s="32">
        <v>43.665399999999998</v>
      </c>
      <c r="H102" s="13">
        <v>13.083107735195153</v>
      </c>
      <c r="I102" s="32">
        <v>174.6832</v>
      </c>
      <c r="J102" s="34">
        <f t="shared" si="8"/>
        <v>0.24996908689559155</v>
      </c>
      <c r="K102">
        <v>0.48567562758559329</v>
      </c>
      <c r="L102">
        <v>0.64754081345175785</v>
      </c>
      <c r="M102">
        <v>0.1</v>
      </c>
      <c r="N102" t="s">
        <v>37</v>
      </c>
      <c r="O102" s="45" t="s">
        <v>37</v>
      </c>
      <c r="P102" s="49" t="s">
        <v>34</v>
      </c>
      <c r="Q102" s="30" t="str">
        <f t="shared" si="9"/>
        <v>A</v>
      </c>
      <c r="R102">
        <f t="shared" si="10"/>
        <v>0.15</v>
      </c>
      <c r="S102" s="11">
        <f t="shared" si="11"/>
        <v>0.84556957967337443</v>
      </c>
      <c r="T102" s="13">
        <f t="shared" si="12"/>
        <v>0.15</v>
      </c>
      <c r="U102">
        <f t="shared" si="13"/>
        <v>26.202479999999998</v>
      </c>
      <c r="V102" t="str">
        <f t="shared" si="14"/>
        <v>change</v>
      </c>
      <c r="W102" s="47">
        <f t="shared" si="15"/>
        <v>-17.46292</v>
      </c>
      <c r="X102" s="47"/>
      <c r="Y102" s="47"/>
    </row>
    <row r="103" spans="1:25" ht="21" x14ac:dyDescent="0.4">
      <c r="A103" t="s">
        <v>237</v>
      </c>
      <c r="B103" t="s">
        <v>210</v>
      </c>
      <c r="C103" t="s">
        <v>211</v>
      </c>
      <c r="D103" s="33">
        <v>5268249</v>
      </c>
      <c r="E103" s="33">
        <v>440457</v>
      </c>
      <c r="F103" s="32">
        <v>542.4126</v>
      </c>
      <c r="G103" s="32">
        <v>180.79549999999998</v>
      </c>
      <c r="H103" s="13">
        <v>8.3605957121616683</v>
      </c>
      <c r="I103" s="32">
        <v>723.20809999999994</v>
      </c>
      <c r="J103" s="34">
        <f t="shared" si="8"/>
        <v>0.24999097770060927</v>
      </c>
      <c r="K103">
        <v>1.2314768524509769</v>
      </c>
      <c r="L103">
        <v>1.6419493843893955</v>
      </c>
      <c r="M103">
        <v>0.1</v>
      </c>
      <c r="N103" t="s">
        <v>37</v>
      </c>
      <c r="O103" s="45" t="s">
        <v>37</v>
      </c>
      <c r="P103" s="49" t="s">
        <v>34</v>
      </c>
      <c r="Q103" s="30" t="str">
        <f t="shared" si="9"/>
        <v>A</v>
      </c>
      <c r="R103">
        <f t="shared" si="10"/>
        <v>0.15</v>
      </c>
      <c r="S103" s="11">
        <f t="shared" si="11"/>
        <v>0.93909678279322362</v>
      </c>
      <c r="T103" s="13">
        <f t="shared" si="12"/>
        <v>0.15</v>
      </c>
      <c r="U103">
        <f t="shared" si="13"/>
        <v>108.48121499999999</v>
      </c>
      <c r="V103" t="str">
        <f t="shared" si="14"/>
        <v>change</v>
      </c>
      <c r="W103" s="47">
        <f t="shared" si="15"/>
        <v>-72.314284999999984</v>
      </c>
      <c r="X103" s="47"/>
      <c r="Y103" s="47"/>
    </row>
    <row r="104" spans="1:25" ht="21" x14ac:dyDescent="0.4">
      <c r="A104" t="s">
        <v>241</v>
      </c>
      <c r="B104" t="s">
        <v>210</v>
      </c>
      <c r="C104" t="s">
        <v>211</v>
      </c>
      <c r="D104" s="33">
        <v>3909831</v>
      </c>
      <c r="E104" s="33">
        <v>710227</v>
      </c>
      <c r="F104" s="32">
        <v>355.75169999999997</v>
      </c>
      <c r="G104" s="32">
        <v>175.2209</v>
      </c>
      <c r="H104" s="13">
        <v>18.165158545215892</v>
      </c>
      <c r="I104" s="32">
        <v>530.97259999999994</v>
      </c>
      <c r="J104" s="34">
        <f t="shared" si="8"/>
        <v>0.32999989076649155</v>
      </c>
      <c r="K104">
        <v>0.50089858594505698</v>
      </c>
      <c r="L104">
        <v>0.74760970788212777</v>
      </c>
      <c r="M104">
        <v>0.1</v>
      </c>
      <c r="N104" t="s">
        <v>37</v>
      </c>
      <c r="O104" s="45" t="s">
        <v>37</v>
      </c>
      <c r="P104" s="49" t="str">
        <f>'Sheet1 (2)'!O4717</f>
        <v>A</v>
      </c>
      <c r="Q104" s="30" t="str">
        <f t="shared" si="9"/>
        <v>A</v>
      </c>
      <c r="R104">
        <f t="shared" si="10"/>
        <v>0.15</v>
      </c>
      <c r="S104" s="11">
        <f t="shared" si="11"/>
        <v>0.86624036720538877</v>
      </c>
      <c r="T104" s="13">
        <f t="shared" si="12"/>
        <v>0.15</v>
      </c>
      <c r="U104">
        <f t="shared" si="13"/>
        <v>79.645889999999994</v>
      </c>
      <c r="V104" t="str">
        <f t="shared" si="14"/>
        <v>change</v>
      </c>
      <c r="W104" s="47">
        <f t="shared" si="15"/>
        <v>-95.575010000000006</v>
      </c>
      <c r="X104" s="47"/>
      <c r="Y104" s="47"/>
    </row>
    <row r="105" spans="1:25" ht="21" x14ac:dyDescent="0.4">
      <c r="A105" t="s">
        <v>242</v>
      </c>
      <c r="B105" t="s">
        <v>210</v>
      </c>
      <c r="C105" t="s">
        <v>211</v>
      </c>
      <c r="D105" s="33">
        <v>3534116</v>
      </c>
      <c r="E105" s="33">
        <v>710198</v>
      </c>
      <c r="F105" s="32">
        <v>346.50209999999998</v>
      </c>
      <c r="G105" s="32">
        <v>170.6645</v>
      </c>
      <c r="H105" s="13">
        <v>20.095492055156086</v>
      </c>
      <c r="I105" s="32">
        <v>517.16660000000002</v>
      </c>
      <c r="J105" s="34">
        <f t="shared" si="8"/>
        <v>0.32999907573304232</v>
      </c>
      <c r="K105">
        <v>0.48789506588303538</v>
      </c>
      <c r="L105">
        <v>0.72820058631536566</v>
      </c>
      <c r="M105">
        <v>0.1</v>
      </c>
      <c r="N105" t="s">
        <v>37</v>
      </c>
      <c r="O105" s="45" t="s">
        <v>37</v>
      </c>
      <c r="P105" s="49" t="str">
        <f>'Sheet1 (2)'!O4951</f>
        <v>A</v>
      </c>
      <c r="Q105" s="30" t="str">
        <f t="shared" si="9"/>
        <v>A</v>
      </c>
      <c r="R105">
        <f t="shared" si="10"/>
        <v>0.15</v>
      </c>
      <c r="S105" s="11">
        <f t="shared" si="11"/>
        <v>0.86267519982922336</v>
      </c>
      <c r="T105" s="13">
        <f t="shared" si="12"/>
        <v>0.15</v>
      </c>
      <c r="U105">
        <f t="shared" si="13"/>
        <v>77.57499</v>
      </c>
      <c r="V105" t="str">
        <f t="shared" si="14"/>
        <v>change</v>
      </c>
      <c r="W105" s="47">
        <f t="shared" si="15"/>
        <v>-93.089510000000004</v>
      </c>
      <c r="X105" s="47"/>
      <c r="Y105" s="47"/>
    </row>
    <row r="106" spans="1:25" ht="21" x14ac:dyDescent="0.4">
      <c r="A106" t="s">
        <v>864</v>
      </c>
      <c r="B106" t="s">
        <v>865</v>
      </c>
      <c r="C106" t="s">
        <v>866</v>
      </c>
      <c r="D106" s="33">
        <v>936148</v>
      </c>
      <c r="E106" s="33">
        <v>76303</v>
      </c>
      <c r="F106" s="32">
        <v>46.3065</v>
      </c>
      <c r="G106" s="32">
        <v>22.8095</v>
      </c>
      <c r="H106" s="13">
        <v>8.1507411221302615</v>
      </c>
      <c r="I106" s="32">
        <v>69.116</v>
      </c>
      <c r="J106" s="34">
        <f t="shared" si="8"/>
        <v>0.33001765148446088</v>
      </c>
      <c r="K106">
        <v>0.60687653172221279</v>
      </c>
      <c r="L106">
        <v>0.90580973225168082</v>
      </c>
      <c r="M106">
        <v>0.5</v>
      </c>
      <c r="N106" t="s">
        <v>37</v>
      </c>
      <c r="O106" s="45" t="s">
        <v>37</v>
      </c>
      <c r="P106" s="49" t="s">
        <v>34</v>
      </c>
      <c r="Q106" s="30" t="str">
        <f t="shared" si="9"/>
        <v>A</v>
      </c>
      <c r="R106">
        <f t="shared" si="10"/>
        <v>0.15</v>
      </c>
      <c r="S106" s="11">
        <f t="shared" si="11"/>
        <v>0.44800769720469935</v>
      </c>
      <c r="T106" s="13">
        <f t="shared" si="12"/>
        <v>0.15</v>
      </c>
      <c r="U106">
        <f t="shared" si="13"/>
        <v>10.3674</v>
      </c>
      <c r="V106" t="str">
        <f t="shared" si="14"/>
        <v>change</v>
      </c>
      <c r="W106" s="47">
        <f t="shared" si="15"/>
        <v>-12.4421</v>
      </c>
      <c r="X106" s="47"/>
      <c r="Y106" s="47"/>
    </row>
    <row r="107" spans="1:25" ht="21" x14ac:dyDescent="0.4">
      <c r="A107" t="s">
        <v>867</v>
      </c>
      <c r="B107" t="s">
        <v>865</v>
      </c>
      <c r="C107" t="s">
        <v>866</v>
      </c>
      <c r="D107" s="33">
        <v>2305849</v>
      </c>
      <c r="E107" s="33">
        <v>302702</v>
      </c>
      <c r="F107" s="32">
        <v>302.702</v>
      </c>
      <c r="G107" s="32">
        <v>67.923699999999997</v>
      </c>
      <c r="H107" s="13">
        <v>13.127572534021091</v>
      </c>
      <c r="I107" s="32">
        <v>370.62569999999999</v>
      </c>
      <c r="J107" s="34">
        <f t="shared" si="8"/>
        <v>0.18326764711675417</v>
      </c>
      <c r="K107">
        <v>1</v>
      </c>
      <c r="L107">
        <v>1.2243913155512682</v>
      </c>
      <c r="M107">
        <v>1</v>
      </c>
      <c r="N107" t="s">
        <v>37</v>
      </c>
      <c r="O107" s="45" t="s">
        <v>37</v>
      </c>
      <c r="P107" s="49" t="s">
        <v>34</v>
      </c>
      <c r="Q107" s="30" t="str">
        <f t="shared" si="9"/>
        <v>A</v>
      </c>
      <c r="R107">
        <f t="shared" si="10"/>
        <v>0.15</v>
      </c>
      <c r="S107" s="11">
        <f t="shared" si="11"/>
        <v>0.18326764711675417</v>
      </c>
      <c r="T107" s="13">
        <f t="shared" si="12"/>
        <v>0.15</v>
      </c>
      <c r="U107">
        <f t="shared" si="13"/>
        <v>55.593854999999998</v>
      </c>
      <c r="V107" t="str">
        <f t="shared" si="14"/>
        <v>change</v>
      </c>
      <c r="W107" s="47">
        <f t="shared" si="15"/>
        <v>-12.329844999999999</v>
      </c>
      <c r="X107" s="47"/>
      <c r="Y107" s="47"/>
    </row>
    <row r="108" spans="1:25" ht="21" x14ac:dyDescent="0.4">
      <c r="A108" t="s">
        <v>868</v>
      </c>
      <c r="B108" t="s">
        <v>865</v>
      </c>
      <c r="C108" t="s">
        <v>866</v>
      </c>
      <c r="D108" s="33">
        <v>4401200</v>
      </c>
      <c r="E108" s="33">
        <v>598931</v>
      </c>
      <c r="F108" s="32">
        <v>909.01880000000006</v>
      </c>
      <c r="G108" s="32">
        <v>226.78839999999997</v>
      </c>
      <c r="H108" s="13">
        <v>13.608356811778606</v>
      </c>
      <c r="I108" s="32">
        <v>1135.8072</v>
      </c>
      <c r="J108" s="34">
        <f t="shared" si="8"/>
        <v>0.19967156397670308</v>
      </c>
      <c r="K108">
        <v>1.5177354319612777</v>
      </c>
      <c r="L108">
        <v>1.8963907361615946</v>
      </c>
      <c r="M108">
        <v>1.5</v>
      </c>
      <c r="N108" t="s">
        <v>37</v>
      </c>
      <c r="O108" s="45" t="s">
        <v>37</v>
      </c>
      <c r="P108" s="49" t="s">
        <v>34</v>
      </c>
      <c r="Q108" s="30" t="str">
        <f t="shared" si="9"/>
        <v>A</v>
      </c>
      <c r="R108">
        <f t="shared" si="10"/>
        <v>0.15</v>
      </c>
      <c r="S108" s="11">
        <f t="shared" si="11"/>
        <v>0.20902376741404705</v>
      </c>
      <c r="T108" s="13">
        <f t="shared" si="12"/>
        <v>0.15</v>
      </c>
      <c r="U108">
        <f t="shared" si="13"/>
        <v>170.37107999999998</v>
      </c>
      <c r="V108" t="str">
        <f t="shared" si="14"/>
        <v>change</v>
      </c>
      <c r="W108" s="47">
        <f t="shared" si="15"/>
        <v>-56.417319999999989</v>
      </c>
      <c r="X108" s="47"/>
      <c r="Y108" s="47"/>
    </row>
    <row r="109" spans="1:25" ht="21" x14ac:dyDescent="0.4">
      <c r="A109" t="s">
        <v>869</v>
      </c>
      <c r="B109" t="s">
        <v>865</v>
      </c>
      <c r="C109" t="s">
        <v>866</v>
      </c>
      <c r="D109" s="33">
        <v>2244921</v>
      </c>
      <c r="E109" s="33">
        <v>502496</v>
      </c>
      <c r="F109" s="32">
        <v>251.24799999999999</v>
      </c>
      <c r="G109" s="32">
        <v>101.39899999999999</v>
      </c>
      <c r="H109" s="13">
        <v>22.383682989290048</v>
      </c>
      <c r="I109" s="32">
        <v>352.64699999999999</v>
      </c>
      <c r="J109" s="34">
        <f t="shared" si="8"/>
        <v>0.28753682861331581</v>
      </c>
      <c r="K109">
        <v>0.5</v>
      </c>
      <c r="L109">
        <v>0.70179066102018728</v>
      </c>
      <c r="M109">
        <v>0.5</v>
      </c>
      <c r="N109" t="s">
        <v>37</v>
      </c>
      <c r="O109" s="45" t="s">
        <v>37</v>
      </c>
      <c r="P109" s="49" t="str">
        <f>'Sheet1 (2)'!O1795</f>
        <v>A</v>
      </c>
      <c r="Q109" s="30" t="str">
        <f t="shared" si="9"/>
        <v>A</v>
      </c>
      <c r="R109">
        <f t="shared" si="10"/>
        <v>0.15</v>
      </c>
      <c r="S109" s="11">
        <f t="shared" si="11"/>
        <v>0.28753682861331592</v>
      </c>
      <c r="T109" s="13">
        <f t="shared" si="12"/>
        <v>0.15</v>
      </c>
      <c r="U109">
        <f t="shared" si="13"/>
        <v>52.89705</v>
      </c>
      <c r="V109" t="str">
        <f t="shared" si="14"/>
        <v>change</v>
      </c>
      <c r="W109" s="47">
        <f t="shared" si="15"/>
        <v>-48.501949999999987</v>
      </c>
      <c r="X109" s="47"/>
      <c r="Y109" s="47"/>
    </row>
    <row r="110" spans="1:25" ht="21" x14ac:dyDescent="0.4">
      <c r="A110" t="s">
        <v>870</v>
      </c>
      <c r="B110" t="s">
        <v>865</v>
      </c>
      <c r="C110" t="s">
        <v>866</v>
      </c>
      <c r="D110" s="33">
        <v>3532240</v>
      </c>
      <c r="E110" s="33">
        <v>436768</v>
      </c>
      <c r="F110" s="32">
        <v>222.31360000000001</v>
      </c>
      <c r="G110" s="32">
        <v>100.8856</v>
      </c>
      <c r="H110" s="13">
        <v>12.365184698661473</v>
      </c>
      <c r="I110" s="32">
        <v>323.19920000000002</v>
      </c>
      <c r="J110" s="34">
        <f t="shared" si="8"/>
        <v>0.31214681224458474</v>
      </c>
      <c r="K110">
        <v>0.50899699611693161</v>
      </c>
      <c r="L110">
        <v>0.73997911934940286</v>
      </c>
      <c r="M110">
        <v>0.5</v>
      </c>
      <c r="N110" t="s">
        <v>45</v>
      </c>
      <c r="O110" s="45" t="s">
        <v>45</v>
      </c>
      <c r="P110" s="49" t="s">
        <v>34</v>
      </c>
      <c r="Q110" s="30" t="str">
        <f t="shared" si="9"/>
        <v>A</v>
      </c>
      <c r="R110">
        <f t="shared" si="10"/>
        <v>0.15</v>
      </c>
      <c r="S110" s="11">
        <f t="shared" si="11"/>
        <v>0.3243052581813321</v>
      </c>
      <c r="T110" s="13">
        <f t="shared" si="12"/>
        <v>0.15</v>
      </c>
      <c r="U110">
        <f t="shared" si="13"/>
        <v>48.479880000000001</v>
      </c>
      <c r="V110" t="str">
        <f t="shared" si="14"/>
        <v>change</v>
      </c>
      <c r="W110" s="47">
        <f t="shared" si="15"/>
        <v>-52.405719999999995</v>
      </c>
      <c r="X110" s="47"/>
      <c r="Y110" s="47"/>
    </row>
    <row r="111" spans="1:25" ht="21" x14ac:dyDescent="0.4">
      <c r="A111" t="s">
        <v>871</v>
      </c>
      <c r="B111" t="s">
        <v>865</v>
      </c>
      <c r="C111" t="s">
        <v>866</v>
      </c>
      <c r="D111" s="33">
        <v>5838501</v>
      </c>
      <c r="E111" s="33">
        <v>1124327</v>
      </c>
      <c r="F111" s="32">
        <v>642.11290000000008</v>
      </c>
      <c r="G111" s="32">
        <v>160.52939999999998</v>
      </c>
      <c r="H111" s="13">
        <v>19.257117537532324</v>
      </c>
      <c r="I111" s="32">
        <v>802.64230000000009</v>
      </c>
      <c r="J111" s="34">
        <f t="shared" si="8"/>
        <v>0.20000117113189769</v>
      </c>
      <c r="K111">
        <v>0.5711086721211891</v>
      </c>
      <c r="L111">
        <v>0.71388688522111454</v>
      </c>
      <c r="M111">
        <v>0.5</v>
      </c>
      <c r="N111" t="s">
        <v>37</v>
      </c>
      <c r="O111" s="45" t="s">
        <v>37</v>
      </c>
      <c r="P111" s="49" t="str">
        <f>'Sheet1 (2)'!O2585</f>
        <v>A</v>
      </c>
      <c r="Q111" s="30" t="str">
        <f t="shared" si="9"/>
        <v>A</v>
      </c>
      <c r="R111">
        <f t="shared" si="10"/>
        <v>0.15</v>
      </c>
      <c r="S111" s="11">
        <f t="shared" si="11"/>
        <v>0.29960892915810694</v>
      </c>
      <c r="T111" s="13">
        <f t="shared" si="12"/>
        <v>0.15</v>
      </c>
      <c r="U111">
        <f t="shared" si="13"/>
        <v>120.39634500000001</v>
      </c>
      <c r="V111" t="str">
        <f t="shared" si="14"/>
        <v>change</v>
      </c>
      <c r="W111" s="47">
        <f t="shared" si="15"/>
        <v>-40.13305499999997</v>
      </c>
      <c r="X111" s="47"/>
      <c r="Y111" s="47"/>
    </row>
    <row r="112" spans="1:25" ht="21" x14ac:dyDescent="0.4">
      <c r="A112" t="s">
        <v>872</v>
      </c>
      <c r="B112" t="s">
        <v>865</v>
      </c>
      <c r="C112" t="s">
        <v>866</v>
      </c>
      <c r="D112" s="33">
        <v>2143198</v>
      </c>
      <c r="E112" s="33">
        <v>225134</v>
      </c>
      <c r="F112" s="32">
        <v>337.70099999999996</v>
      </c>
      <c r="G112" s="32">
        <v>80.730800000000002</v>
      </c>
      <c r="H112" s="13">
        <v>10.504582404425536</v>
      </c>
      <c r="I112" s="32">
        <v>418.43179999999995</v>
      </c>
      <c r="J112" s="34">
        <f t="shared" si="8"/>
        <v>0.19293657891202345</v>
      </c>
      <c r="K112">
        <v>1.4999999999999998</v>
      </c>
      <c r="L112">
        <v>1.8585899952916927</v>
      </c>
      <c r="M112">
        <v>1.5</v>
      </c>
      <c r="N112" t="s">
        <v>37</v>
      </c>
      <c r="O112" s="45" t="s">
        <v>37</v>
      </c>
      <c r="P112" s="49" t="s">
        <v>34</v>
      </c>
      <c r="Q112" s="30" t="str">
        <f t="shared" si="9"/>
        <v>A</v>
      </c>
      <c r="R112">
        <f t="shared" si="10"/>
        <v>0.15</v>
      </c>
      <c r="S112" s="11">
        <f t="shared" si="11"/>
        <v>0.19293657891202329</v>
      </c>
      <c r="T112" s="13">
        <f t="shared" si="12"/>
        <v>0.15</v>
      </c>
      <c r="U112">
        <f t="shared" si="13"/>
        <v>62.764769999999992</v>
      </c>
      <c r="V112" t="str">
        <f t="shared" si="14"/>
        <v>change</v>
      </c>
      <c r="W112" s="47">
        <f t="shared" si="15"/>
        <v>-17.966030000000011</v>
      </c>
      <c r="X112" s="47"/>
      <c r="Y112" s="47"/>
    </row>
    <row r="113" spans="1:25" ht="21" x14ac:dyDescent="0.4">
      <c r="A113" t="s">
        <v>873</v>
      </c>
      <c r="B113" t="s">
        <v>865</v>
      </c>
      <c r="C113" t="s">
        <v>866</v>
      </c>
      <c r="D113" s="33">
        <v>1703478</v>
      </c>
      <c r="E113" s="33">
        <v>171618</v>
      </c>
      <c r="F113" s="32">
        <v>343.23599999999999</v>
      </c>
      <c r="G113" s="32">
        <v>66.746499999999997</v>
      </c>
      <c r="H113" s="13">
        <v>10.074565095645497</v>
      </c>
      <c r="I113" s="32">
        <v>409.98249999999996</v>
      </c>
      <c r="J113" s="34">
        <f t="shared" si="8"/>
        <v>0.16280329038434568</v>
      </c>
      <c r="K113">
        <v>2</v>
      </c>
      <c r="L113">
        <v>2.3889248214056797</v>
      </c>
      <c r="M113">
        <v>2</v>
      </c>
      <c r="N113" t="s">
        <v>37</v>
      </c>
      <c r="O113" s="45" t="s">
        <v>37</v>
      </c>
      <c r="P113" s="49" t="s">
        <v>34</v>
      </c>
      <c r="Q113" s="30" t="str">
        <f t="shared" si="9"/>
        <v>A</v>
      </c>
      <c r="R113">
        <f t="shared" si="10"/>
        <v>0.15</v>
      </c>
      <c r="S113" s="11">
        <f t="shared" si="11"/>
        <v>0.16280329038434557</v>
      </c>
      <c r="T113" s="13">
        <f t="shared" si="12"/>
        <v>0.15</v>
      </c>
      <c r="U113">
        <f t="shared" si="13"/>
        <v>61.497374999999991</v>
      </c>
      <c r="V113" t="str">
        <f t="shared" si="14"/>
        <v>change</v>
      </c>
      <c r="W113" s="47">
        <f t="shared" si="15"/>
        <v>-5.2491250000000065</v>
      </c>
      <c r="X113" s="47"/>
      <c r="Y113" s="47"/>
    </row>
    <row r="114" spans="1:25" ht="21" x14ac:dyDescent="0.4">
      <c r="A114" t="s">
        <v>874</v>
      </c>
      <c r="B114" t="s">
        <v>865</v>
      </c>
      <c r="C114" t="s">
        <v>866</v>
      </c>
      <c r="D114" s="33">
        <v>5422057</v>
      </c>
      <c r="E114" s="33">
        <v>457826</v>
      </c>
      <c r="F114" s="32">
        <v>945.87700000000007</v>
      </c>
      <c r="G114" s="32">
        <v>236.47070000000002</v>
      </c>
      <c r="H114" s="13">
        <v>8.4437695878151047</v>
      </c>
      <c r="I114" s="32">
        <v>1182.3477</v>
      </c>
      <c r="J114" s="34">
        <f t="shared" si="8"/>
        <v>0.20000098109887643</v>
      </c>
      <c r="K114">
        <v>2.0660185310576509</v>
      </c>
      <c r="L114">
        <v>2.5825263309641655</v>
      </c>
      <c r="M114">
        <v>2</v>
      </c>
      <c r="N114" t="s">
        <v>37</v>
      </c>
      <c r="O114" s="45" t="s">
        <v>37</v>
      </c>
      <c r="P114" s="49" t="s">
        <v>34</v>
      </c>
      <c r="Q114" s="30" t="str">
        <f t="shared" si="9"/>
        <v>A</v>
      </c>
      <c r="R114">
        <f t="shared" si="10"/>
        <v>0.15</v>
      </c>
      <c r="S114" s="11">
        <f t="shared" si="11"/>
        <v>0.22556452725370044</v>
      </c>
      <c r="T114" s="13">
        <f t="shared" si="12"/>
        <v>0.15</v>
      </c>
      <c r="U114">
        <f t="shared" si="13"/>
        <v>177.35215500000001</v>
      </c>
      <c r="V114" t="str">
        <f t="shared" si="14"/>
        <v>change</v>
      </c>
      <c r="W114" s="47">
        <f t="shared" si="15"/>
        <v>-59.118545000000012</v>
      </c>
      <c r="X114" s="47"/>
      <c r="Y114" s="47"/>
    </row>
    <row r="115" spans="1:25" ht="21" x14ac:dyDescent="0.4">
      <c r="A115" t="s">
        <v>875</v>
      </c>
      <c r="B115" t="s">
        <v>865</v>
      </c>
      <c r="C115" t="s">
        <v>866</v>
      </c>
      <c r="D115" s="33">
        <v>1790912</v>
      </c>
      <c r="E115" s="33">
        <v>196229</v>
      </c>
      <c r="F115" s="32">
        <v>294.34350000000001</v>
      </c>
      <c r="G115" s="32">
        <v>67.722799999999992</v>
      </c>
      <c r="H115" s="13">
        <v>10.956931440517456</v>
      </c>
      <c r="I115" s="32">
        <v>362.06630000000001</v>
      </c>
      <c r="J115" s="34">
        <f t="shared" si="8"/>
        <v>0.18704530081921458</v>
      </c>
      <c r="K115">
        <v>1.5</v>
      </c>
      <c r="L115">
        <v>1.8451212613833836</v>
      </c>
      <c r="M115">
        <v>1.5</v>
      </c>
      <c r="N115" t="s">
        <v>45</v>
      </c>
      <c r="O115" s="45" t="s">
        <v>45</v>
      </c>
      <c r="P115" s="49" t="s">
        <v>34</v>
      </c>
      <c r="Q115" s="30" t="str">
        <f t="shared" si="9"/>
        <v>A</v>
      </c>
      <c r="R115">
        <f t="shared" si="10"/>
        <v>0.15</v>
      </c>
      <c r="S115" s="11">
        <f t="shared" si="11"/>
        <v>0.18704530081921455</v>
      </c>
      <c r="T115" s="13">
        <f t="shared" si="12"/>
        <v>0.15</v>
      </c>
      <c r="U115">
        <f t="shared" si="13"/>
        <v>54.309944999999999</v>
      </c>
      <c r="V115" t="str">
        <f t="shared" si="14"/>
        <v>change</v>
      </c>
      <c r="W115" s="47">
        <f t="shared" si="15"/>
        <v>-13.412854999999993</v>
      </c>
      <c r="X115" s="47"/>
      <c r="Y115" s="47"/>
    </row>
    <row r="116" spans="1:25" ht="21" x14ac:dyDescent="0.4">
      <c r="A116" t="s">
        <v>876</v>
      </c>
      <c r="B116" t="s">
        <v>865</v>
      </c>
      <c r="C116" t="s">
        <v>866</v>
      </c>
      <c r="D116" s="33">
        <v>1364291</v>
      </c>
      <c r="E116" s="33">
        <v>85181</v>
      </c>
      <c r="F116" s="32">
        <v>170.36199999999999</v>
      </c>
      <c r="G116" s="32">
        <v>37.059900000000006</v>
      </c>
      <c r="H116" s="13">
        <v>6.2436093179534282</v>
      </c>
      <c r="I116" s="32">
        <v>207.42189999999999</v>
      </c>
      <c r="J116" s="34">
        <f t="shared" si="8"/>
        <v>0.17866917620559838</v>
      </c>
      <c r="K116">
        <v>2</v>
      </c>
      <c r="L116">
        <v>2.4350723752949599</v>
      </c>
      <c r="M116">
        <v>2</v>
      </c>
      <c r="N116" t="s">
        <v>37</v>
      </c>
      <c r="O116" s="45" t="s">
        <v>37</v>
      </c>
      <c r="P116" s="49" t="s">
        <v>42</v>
      </c>
      <c r="Q116" s="30" t="str">
        <f t="shared" si="9"/>
        <v>A+</v>
      </c>
      <c r="R116">
        <f t="shared" si="10"/>
        <v>0.05</v>
      </c>
      <c r="S116" s="11">
        <f t="shared" si="11"/>
        <v>0.17866917620559827</v>
      </c>
      <c r="T116" s="13">
        <f t="shared" si="12"/>
        <v>0.05</v>
      </c>
      <c r="U116">
        <f t="shared" si="13"/>
        <v>10.371095</v>
      </c>
      <c r="V116" t="str">
        <f t="shared" si="14"/>
        <v>change</v>
      </c>
      <c r="W116" s="47">
        <f t="shared" si="15"/>
        <v>-26.688805000000006</v>
      </c>
      <c r="X116" s="47"/>
      <c r="Y116" s="47"/>
    </row>
    <row r="117" spans="1:25" ht="21" x14ac:dyDescent="0.4">
      <c r="A117" t="s">
        <v>877</v>
      </c>
      <c r="B117" t="s">
        <v>865</v>
      </c>
      <c r="C117" t="s">
        <v>866</v>
      </c>
      <c r="D117" s="33">
        <v>2585190</v>
      </c>
      <c r="E117" s="33">
        <v>420357</v>
      </c>
      <c r="F117" s="32">
        <v>239.08489999999998</v>
      </c>
      <c r="G117" s="32">
        <v>116.9898</v>
      </c>
      <c r="H117" s="13">
        <v>16.260197509660799</v>
      </c>
      <c r="I117" s="32">
        <v>356.07470000000001</v>
      </c>
      <c r="J117" s="34">
        <f t="shared" si="8"/>
        <v>0.32855409272267871</v>
      </c>
      <c r="K117">
        <v>0.56876631054080218</v>
      </c>
      <c r="L117">
        <v>0.84707688940590975</v>
      </c>
      <c r="M117">
        <v>0.5</v>
      </c>
      <c r="N117" t="s">
        <v>37</v>
      </c>
      <c r="O117" s="45" t="s">
        <v>37</v>
      </c>
      <c r="P117" s="49" t="str">
        <f>'Sheet1 (2)'!O4368</f>
        <v>A</v>
      </c>
      <c r="Q117" s="30" t="str">
        <f t="shared" si="9"/>
        <v>A</v>
      </c>
      <c r="R117">
        <f t="shared" si="10"/>
        <v>0.15</v>
      </c>
      <c r="S117" s="11">
        <f t="shared" si="11"/>
        <v>0.40973481126291761</v>
      </c>
      <c r="T117" s="13">
        <f t="shared" si="12"/>
        <v>0.15</v>
      </c>
      <c r="U117">
        <f t="shared" si="13"/>
        <v>53.411205000000002</v>
      </c>
      <c r="V117" t="str">
        <f t="shared" si="14"/>
        <v>change</v>
      </c>
      <c r="W117" s="47">
        <f t="shared" si="15"/>
        <v>-63.578595</v>
      </c>
      <c r="X117" s="47"/>
      <c r="Y117" s="47"/>
    </row>
    <row r="118" spans="1:25" ht="21" x14ac:dyDescent="0.4">
      <c r="A118" t="s">
        <v>878</v>
      </c>
      <c r="B118" t="s">
        <v>865</v>
      </c>
      <c r="C118" t="s">
        <v>866</v>
      </c>
      <c r="D118" s="33">
        <v>3561553</v>
      </c>
      <c r="E118" s="33">
        <v>348436</v>
      </c>
      <c r="F118" s="32">
        <v>348.43599999999998</v>
      </c>
      <c r="G118" s="32">
        <v>87.042700000000011</v>
      </c>
      <c r="H118" s="13">
        <v>9.783260279995833</v>
      </c>
      <c r="I118" s="32">
        <v>435.4787</v>
      </c>
      <c r="J118" s="34">
        <f t="shared" si="8"/>
        <v>0.19987820299821785</v>
      </c>
      <c r="K118">
        <v>1</v>
      </c>
      <c r="L118">
        <v>1.2498097211539565</v>
      </c>
      <c r="M118">
        <v>1</v>
      </c>
      <c r="N118" t="s">
        <v>37</v>
      </c>
      <c r="O118" s="45" t="s">
        <v>37</v>
      </c>
      <c r="P118" s="49" t="s">
        <v>42</v>
      </c>
      <c r="Q118" s="30" t="str">
        <f t="shared" si="9"/>
        <v>A+</v>
      </c>
      <c r="R118">
        <f t="shared" si="10"/>
        <v>0.05</v>
      </c>
      <c r="S118" s="11">
        <f t="shared" si="11"/>
        <v>0.19987820299821779</v>
      </c>
      <c r="T118" s="13">
        <f t="shared" si="12"/>
        <v>0.05</v>
      </c>
      <c r="U118">
        <f t="shared" si="13"/>
        <v>21.773935000000002</v>
      </c>
      <c r="V118" t="str">
        <f t="shared" si="14"/>
        <v>change</v>
      </c>
      <c r="W118" s="47">
        <f t="shared" si="15"/>
        <v>-65.268765000000002</v>
      </c>
      <c r="X118" s="47"/>
      <c r="Y118" s="47"/>
    </row>
    <row r="119" spans="1:25" ht="21" x14ac:dyDescent="0.4">
      <c r="A119" t="s">
        <v>879</v>
      </c>
      <c r="B119" t="s">
        <v>865</v>
      </c>
      <c r="C119" t="s">
        <v>866</v>
      </c>
      <c r="D119" s="33">
        <v>1628828</v>
      </c>
      <c r="E119" s="33">
        <v>186496</v>
      </c>
      <c r="F119" s="32">
        <v>291.21839999999997</v>
      </c>
      <c r="G119" s="32">
        <v>72.805099999999996</v>
      </c>
      <c r="H119" s="13">
        <v>11.44970494122154</v>
      </c>
      <c r="I119" s="32">
        <v>364.02349999999996</v>
      </c>
      <c r="J119" s="34">
        <f t="shared" si="8"/>
        <v>0.20000109883015796</v>
      </c>
      <c r="K119">
        <v>1.5615262525737816</v>
      </c>
      <c r="L119">
        <v>1.9519104967398762</v>
      </c>
      <c r="M119">
        <v>1.5</v>
      </c>
      <c r="N119" t="s">
        <v>37</v>
      </c>
      <c r="O119" s="45" t="s">
        <v>37</v>
      </c>
      <c r="P119" s="49" t="s">
        <v>34</v>
      </c>
      <c r="Q119" s="30" t="str">
        <f t="shared" si="9"/>
        <v>A</v>
      </c>
      <c r="R119">
        <f t="shared" si="10"/>
        <v>0.15</v>
      </c>
      <c r="S119" s="11">
        <f t="shared" si="11"/>
        <v>0.2315221407409136</v>
      </c>
      <c r="T119" s="13">
        <f t="shared" si="12"/>
        <v>0.15</v>
      </c>
      <c r="U119">
        <f t="shared" si="13"/>
        <v>54.603524999999991</v>
      </c>
      <c r="V119" t="str">
        <f t="shared" si="14"/>
        <v>change</v>
      </c>
      <c r="W119" s="47">
        <f t="shared" si="15"/>
        <v>-18.201575000000005</v>
      </c>
      <c r="X119" s="47"/>
      <c r="Y119" s="47"/>
    </row>
    <row r="120" spans="1:25" ht="21" x14ac:dyDescent="0.4">
      <c r="A120" t="s">
        <v>880</v>
      </c>
      <c r="B120" t="s">
        <v>865</v>
      </c>
      <c r="C120" t="s">
        <v>866</v>
      </c>
      <c r="D120" s="33">
        <v>1463794</v>
      </c>
      <c r="E120" s="33">
        <v>104452</v>
      </c>
      <c r="F120" s="32">
        <v>208.90400000000002</v>
      </c>
      <c r="G120" s="32">
        <v>39.130099999999999</v>
      </c>
      <c r="H120" s="13">
        <v>7.1357035211238742</v>
      </c>
      <c r="I120" s="32">
        <v>248.03410000000002</v>
      </c>
      <c r="J120" s="34">
        <f t="shared" si="8"/>
        <v>0.15776096915706347</v>
      </c>
      <c r="K120">
        <v>2.0000000000000004</v>
      </c>
      <c r="L120">
        <v>2.3746227932447441</v>
      </c>
      <c r="M120">
        <v>2</v>
      </c>
      <c r="N120" t="s">
        <v>37</v>
      </c>
      <c r="O120" s="45" t="s">
        <v>37</v>
      </c>
      <c r="P120" s="49" t="s">
        <v>34</v>
      </c>
      <c r="Q120" s="30" t="str">
        <f t="shared" si="9"/>
        <v>A</v>
      </c>
      <c r="R120">
        <f t="shared" si="10"/>
        <v>0.15</v>
      </c>
      <c r="S120" s="11">
        <f t="shared" si="11"/>
        <v>0.15776096915706353</v>
      </c>
      <c r="T120" s="13">
        <f t="shared" si="12"/>
        <v>0.15</v>
      </c>
      <c r="U120">
        <f t="shared" si="13"/>
        <v>37.205114999999999</v>
      </c>
      <c r="V120" t="str">
        <f t="shared" si="14"/>
        <v>change</v>
      </c>
      <c r="W120" s="47">
        <f t="shared" si="15"/>
        <v>-1.9249849999999995</v>
      </c>
      <c r="X120" s="47"/>
      <c r="Y120" s="47"/>
    </row>
    <row r="121" spans="1:25" ht="21" x14ac:dyDescent="0.4">
      <c r="A121" t="s">
        <v>881</v>
      </c>
      <c r="B121" t="s">
        <v>865</v>
      </c>
      <c r="C121" t="s">
        <v>866</v>
      </c>
      <c r="D121" s="33">
        <v>3460630</v>
      </c>
      <c r="E121" s="33">
        <v>444305</v>
      </c>
      <c r="F121" s="32">
        <v>444.30500000000001</v>
      </c>
      <c r="G121" s="32">
        <v>125.705</v>
      </c>
      <c r="H121" s="13">
        <v>12.838847261914738</v>
      </c>
      <c r="I121" s="32">
        <v>570.01</v>
      </c>
      <c r="J121" s="34">
        <f t="shared" si="8"/>
        <v>0.22053121875054824</v>
      </c>
      <c r="K121">
        <v>1</v>
      </c>
      <c r="L121">
        <v>1.282925017724311</v>
      </c>
      <c r="M121">
        <v>1</v>
      </c>
      <c r="N121" t="s">
        <v>37</v>
      </c>
      <c r="O121" s="45" t="s">
        <v>37</v>
      </c>
      <c r="P121" s="49" t="str">
        <f>'Sheet1 (2)'!O5134</f>
        <v>A</v>
      </c>
      <c r="Q121" s="30" t="str">
        <f t="shared" si="9"/>
        <v>A</v>
      </c>
      <c r="R121">
        <f t="shared" si="10"/>
        <v>0.15</v>
      </c>
      <c r="S121" s="11">
        <f t="shared" si="11"/>
        <v>0.22053121875054824</v>
      </c>
      <c r="T121" s="13">
        <f t="shared" si="12"/>
        <v>0.15</v>
      </c>
      <c r="U121">
        <f t="shared" si="13"/>
        <v>85.501499999999993</v>
      </c>
      <c r="V121" t="str">
        <f t="shared" si="14"/>
        <v>change</v>
      </c>
      <c r="W121" s="47">
        <f t="shared" si="15"/>
        <v>-40.203500000000005</v>
      </c>
      <c r="X121" s="47"/>
      <c r="Y121" s="47"/>
    </row>
    <row r="122" spans="1:25" ht="21" x14ac:dyDescent="0.4">
      <c r="A122" t="s">
        <v>605</v>
      </c>
      <c r="B122" t="s">
        <v>601</v>
      </c>
      <c r="C122" t="s">
        <v>602</v>
      </c>
      <c r="D122" s="33">
        <v>487857</v>
      </c>
      <c r="E122" s="33">
        <v>101026</v>
      </c>
      <c r="F122" s="32">
        <v>29.046699999999994</v>
      </c>
      <c r="G122" s="32">
        <v>9.6821000000000002</v>
      </c>
      <c r="H122" s="13">
        <v>20.708117337662472</v>
      </c>
      <c r="I122" s="32">
        <v>38.728799999999993</v>
      </c>
      <c r="J122" s="34">
        <f t="shared" si="8"/>
        <v>0.24999741794220326</v>
      </c>
      <c r="K122">
        <v>0.28751707481242444</v>
      </c>
      <c r="L122">
        <v>0.38335477995763462</v>
      </c>
      <c r="M122">
        <v>0.2</v>
      </c>
      <c r="N122" t="s">
        <v>37</v>
      </c>
      <c r="O122" s="45" t="s">
        <v>37</v>
      </c>
      <c r="P122" s="49" t="str">
        <f>'Sheet1 (2)'!O189</f>
        <v>A</v>
      </c>
      <c r="Q122" s="30" t="str">
        <f t="shared" si="9"/>
        <v>A</v>
      </c>
      <c r="R122">
        <f t="shared" si="10"/>
        <v>0.15</v>
      </c>
      <c r="S122" s="11">
        <f t="shared" si="11"/>
        <v>0.47829005804465918</v>
      </c>
      <c r="T122" s="13">
        <f t="shared" si="12"/>
        <v>0.15</v>
      </c>
      <c r="U122">
        <f t="shared" si="13"/>
        <v>5.8093199999999987</v>
      </c>
      <c r="V122" t="str">
        <f t="shared" si="14"/>
        <v>change</v>
      </c>
      <c r="W122" s="47">
        <f t="shared" si="15"/>
        <v>-3.8727800000000014</v>
      </c>
      <c r="X122" s="47"/>
      <c r="Y122" s="47"/>
    </row>
    <row r="123" spans="1:25" ht="21" x14ac:dyDescent="0.4">
      <c r="A123" t="s">
        <v>608</v>
      </c>
      <c r="B123" t="s">
        <v>601</v>
      </c>
      <c r="C123" t="s">
        <v>602</v>
      </c>
      <c r="D123" s="33">
        <v>6318289</v>
      </c>
      <c r="E123" s="33">
        <v>1874591</v>
      </c>
      <c r="F123" s="32">
        <v>1455.2221</v>
      </c>
      <c r="G123" s="32">
        <v>778.10290000000009</v>
      </c>
      <c r="H123" s="13">
        <v>29.669282300952045</v>
      </c>
      <c r="I123" s="32">
        <v>2233.3249999999998</v>
      </c>
      <c r="J123" s="34">
        <f t="shared" si="8"/>
        <v>0.34840558360292395</v>
      </c>
      <c r="K123">
        <v>0.7762877875760632</v>
      </c>
      <c r="L123">
        <v>1.1913665434220051</v>
      </c>
      <c r="M123">
        <v>0.5</v>
      </c>
      <c r="N123" t="s">
        <v>45</v>
      </c>
      <c r="O123" s="45" t="s">
        <v>45</v>
      </c>
      <c r="P123" s="49" t="s">
        <v>37</v>
      </c>
      <c r="Q123" s="30" t="str">
        <f t="shared" si="9"/>
        <v>B</v>
      </c>
      <c r="R123">
        <f t="shared" si="10"/>
        <v>0.25</v>
      </c>
      <c r="S123" s="11">
        <f t="shared" si="11"/>
        <v>0.58031388176821552</v>
      </c>
      <c r="T123" s="13">
        <f t="shared" si="12"/>
        <v>0.25</v>
      </c>
      <c r="U123">
        <f t="shared" si="13"/>
        <v>558.33124999999995</v>
      </c>
      <c r="V123" t="str">
        <f t="shared" si="14"/>
        <v>change</v>
      </c>
      <c r="W123" s="47">
        <f t="shared" si="15"/>
        <v>-219.77165000000014</v>
      </c>
      <c r="X123" s="47"/>
      <c r="Y123" s="47"/>
    </row>
    <row r="124" spans="1:25" ht="21" x14ac:dyDescent="0.4">
      <c r="A124" t="s">
        <v>611</v>
      </c>
      <c r="B124" t="s">
        <v>601</v>
      </c>
      <c r="C124" t="s">
        <v>602</v>
      </c>
      <c r="D124" s="33">
        <v>3428737</v>
      </c>
      <c r="E124" s="33">
        <v>303329</v>
      </c>
      <c r="F124" s="32">
        <v>272.99610000000001</v>
      </c>
      <c r="G124" s="32">
        <v>50.425899999999999</v>
      </c>
      <c r="H124" s="13">
        <v>8.8466686129615653</v>
      </c>
      <c r="I124" s="32">
        <v>323.42200000000003</v>
      </c>
      <c r="J124" s="34">
        <f t="shared" si="8"/>
        <v>0.15591363605444278</v>
      </c>
      <c r="K124">
        <v>0.90000000000000013</v>
      </c>
      <c r="L124">
        <v>1.0662416056493114</v>
      </c>
      <c r="M124">
        <v>0.9</v>
      </c>
      <c r="N124" t="s">
        <v>45</v>
      </c>
      <c r="O124" s="45" t="s">
        <v>45</v>
      </c>
      <c r="P124" s="49" t="s">
        <v>37</v>
      </c>
      <c r="Q124" s="30" t="str">
        <f t="shared" si="9"/>
        <v>B</v>
      </c>
      <c r="R124">
        <f t="shared" si="10"/>
        <v>0.25</v>
      </c>
      <c r="S124" s="11">
        <f t="shared" si="11"/>
        <v>0.15591363605444269</v>
      </c>
      <c r="T124" s="13">
        <f t="shared" si="12"/>
        <v>0.15591363605444269</v>
      </c>
      <c r="U124">
        <f t="shared" si="13"/>
        <v>50.42589999999997</v>
      </c>
      <c r="V124" t="str">
        <f t="shared" si="14"/>
        <v>change</v>
      </c>
      <c r="W124" s="47">
        <f t="shared" si="15"/>
        <v>0</v>
      </c>
      <c r="X124" s="47"/>
      <c r="Y124" s="47"/>
    </row>
    <row r="125" spans="1:25" ht="21" x14ac:dyDescent="0.4">
      <c r="A125" t="s">
        <v>620</v>
      </c>
      <c r="B125" t="s">
        <v>601</v>
      </c>
      <c r="C125" t="s">
        <v>602</v>
      </c>
      <c r="D125" s="33">
        <v>3008551</v>
      </c>
      <c r="E125" s="33">
        <v>1317980</v>
      </c>
      <c r="F125" s="32">
        <v>358.62079999999997</v>
      </c>
      <c r="G125" s="32">
        <v>76.787099999999995</v>
      </c>
      <c r="H125" s="13">
        <v>43.807799834538287</v>
      </c>
      <c r="I125" s="32">
        <v>435.40789999999998</v>
      </c>
      <c r="J125" s="34">
        <f t="shared" si="8"/>
        <v>0.17635669908607537</v>
      </c>
      <c r="K125">
        <v>0.27209881788798007</v>
      </c>
      <c r="L125">
        <v>0.33036002063764242</v>
      </c>
      <c r="M125">
        <v>0.25</v>
      </c>
      <c r="N125" t="s">
        <v>45</v>
      </c>
      <c r="O125" s="45" t="s">
        <v>45</v>
      </c>
      <c r="P125" s="49" t="str">
        <f>'Sheet1 (2)'!O1789</f>
        <v>B</v>
      </c>
      <c r="Q125" s="30" t="str">
        <f t="shared" si="9"/>
        <v>B</v>
      </c>
      <c r="R125">
        <f t="shared" si="10"/>
        <v>0.25</v>
      </c>
      <c r="S125" s="11">
        <f t="shared" si="11"/>
        <v>0.24324983538424536</v>
      </c>
      <c r="T125" s="13">
        <f t="shared" si="12"/>
        <v>0.24324983538424536</v>
      </c>
      <c r="U125">
        <f t="shared" si="13"/>
        <v>105.91289999999996</v>
      </c>
      <c r="V125" t="str">
        <f t="shared" si="14"/>
        <v>change</v>
      </c>
      <c r="W125" s="47">
        <f t="shared" si="15"/>
        <v>29.12579999999997</v>
      </c>
      <c r="X125" s="47"/>
      <c r="Y125" s="47"/>
    </row>
    <row r="126" spans="1:25" ht="21" x14ac:dyDescent="0.4">
      <c r="A126" t="s">
        <v>628</v>
      </c>
      <c r="B126" t="s">
        <v>601</v>
      </c>
      <c r="C126" t="s">
        <v>602</v>
      </c>
      <c r="D126" s="33">
        <v>489372</v>
      </c>
      <c r="E126" s="33">
        <v>101385</v>
      </c>
      <c r="F126" s="32">
        <v>28.556500000000003</v>
      </c>
      <c r="G126" s="32">
        <v>9.5182000000000002</v>
      </c>
      <c r="H126" s="13">
        <v>20.717368382334911</v>
      </c>
      <c r="I126" s="32">
        <v>38.074700000000007</v>
      </c>
      <c r="J126" s="34">
        <f t="shared" si="8"/>
        <v>0.24998752452415904</v>
      </c>
      <c r="K126">
        <v>0.28166395423386104</v>
      </c>
      <c r="L126">
        <v>0.37554569216353506</v>
      </c>
      <c r="M126">
        <v>0.2</v>
      </c>
      <c r="N126" t="s">
        <v>37</v>
      </c>
      <c r="O126" s="45" t="s">
        <v>37</v>
      </c>
      <c r="P126" s="49" t="str">
        <f>'Sheet1 (2)'!O2255</f>
        <v>A</v>
      </c>
      <c r="Q126" s="30" t="str">
        <f t="shared" si="9"/>
        <v>A</v>
      </c>
      <c r="R126">
        <f t="shared" si="10"/>
        <v>0.15</v>
      </c>
      <c r="S126" s="11">
        <f t="shared" si="11"/>
        <v>0.46744163447118425</v>
      </c>
      <c r="T126" s="13">
        <f t="shared" si="12"/>
        <v>0.15</v>
      </c>
      <c r="U126">
        <f t="shared" si="13"/>
        <v>5.7112050000000005</v>
      </c>
      <c r="V126" t="str">
        <f t="shared" si="14"/>
        <v>change</v>
      </c>
      <c r="W126" s="47">
        <f t="shared" si="15"/>
        <v>-3.8069949999999997</v>
      </c>
      <c r="X126" s="47"/>
      <c r="Y126" s="47"/>
    </row>
    <row r="127" spans="1:25" ht="21" x14ac:dyDescent="0.4">
      <c r="A127" t="s">
        <v>629</v>
      </c>
      <c r="B127" t="s">
        <v>601</v>
      </c>
      <c r="C127" t="s">
        <v>602</v>
      </c>
      <c r="D127" s="33">
        <v>882262</v>
      </c>
      <c r="E127" s="33">
        <v>160971</v>
      </c>
      <c r="F127" s="32">
        <v>92.182600000000008</v>
      </c>
      <c r="G127" s="32">
        <v>30.726099999999999</v>
      </c>
      <c r="H127" s="13">
        <v>18.245260478179951</v>
      </c>
      <c r="I127" s="32">
        <v>122.90870000000001</v>
      </c>
      <c r="J127" s="34">
        <f t="shared" si="8"/>
        <v>0.24999125367040737</v>
      </c>
      <c r="K127">
        <v>0.57266588391697892</v>
      </c>
      <c r="L127">
        <v>0.76354560759391454</v>
      </c>
      <c r="M127">
        <v>0.5</v>
      </c>
      <c r="N127" t="s">
        <v>37</v>
      </c>
      <c r="O127" s="45" t="s">
        <v>37</v>
      </c>
      <c r="P127" s="49" t="str">
        <f>'Sheet1 (2)'!O2321</f>
        <v>A</v>
      </c>
      <c r="Q127" s="30" t="str">
        <f t="shared" si="9"/>
        <v>A</v>
      </c>
      <c r="R127">
        <f t="shared" si="10"/>
        <v>0.15</v>
      </c>
      <c r="S127" s="11">
        <f t="shared" si="11"/>
        <v>0.34516026937067928</v>
      </c>
      <c r="T127" s="13">
        <f t="shared" si="12"/>
        <v>0.15</v>
      </c>
      <c r="U127">
        <f t="shared" si="13"/>
        <v>18.436305000000001</v>
      </c>
      <c r="V127" t="str">
        <f t="shared" si="14"/>
        <v>change</v>
      </c>
      <c r="W127" s="47">
        <f t="shared" si="15"/>
        <v>-12.289794999999998</v>
      </c>
      <c r="X127" s="47"/>
      <c r="Y127" s="47"/>
    </row>
    <row r="128" spans="1:25" ht="21" x14ac:dyDescent="0.4">
      <c r="A128" t="s">
        <v>636</v>
      </c>
      <c r="B128" t="s">
        <v>601</v>
      </c>
      <c r="C128" t="s">
        <v>602</v>
      </c>
      <c r="D128" s="33">
        <v>2526180</v>
      </c>
      <c r="E128" s="33">
        <v>511268</v>
      </c>
      <c r="F128" s="32">
        <v>138.08330000000001</v>
      </c>
      <c r="G128" s="32">
        <v>37.173999999999999</v>
      </c>
      <c r="H128" s="13">
        <v>20.238779501064847</v>
      </c>
      <c r="I128" s="32">
        <v>175.25730000000001</v>
      </c>
      <c r="J128" s="34">
        <f t="shared" si="8"/>
        <v>0.21211099337944836</v>
      </c>
      <c r="K128">
        <v>0.27008007542032753</v>
      </c>
      <c r="L128">
        <v>0.34278949591994806</v>
      </c>
      <c r="M128">
        <v>0.25</v>
      </c>
      <c r="N128" t="s">
        <v>45</v>
      </c>
      <c r="O128" s="45" t="s">
        <v>45</v>
      </c>
      <c r="P128" s="49" t="str">
        <f>'Sheet1 (2)'!O3161</f>
        <v>B</v>
      </c>
      <c r="Q128" s="30" t="str">
        <f t="shared" si="9"/>
        <v>B</v>
      </c>
      <c r="R128">
        <f t="shared" si="10"/>
        <v>0.25</v>
      </c>
      <c r="S128" s="11">
        <f t="shared" si="11"/>
        <v>0.27068943775808485</v>
      </c>
      <c r="T128" s="13">
        <f t="shared" si="12"/>
        <v>0.25</v>
      </c>
      <c r="U128">
        <f t="shared" si="13"/>
        <v>43.814325000000004</v>
      </c>
      <c r="V128" t="str">
        <f t="shared" si="14"/>
        <v>change</v>
      </c>
      <c r="W128" s="47">
        <f t="shared" si="15"/>
        <v>6.6403250000000043</v>
      </c>
      <c r="X128" s="47"/>
      <c r="Y128" s="47"/>
    </row>
    <row r="129" spans="1:25" ht="21" x14ac:dyDescent="0.4">
      <c r="A129" t="s">
        <v>641</v>
      </c>
      <c r="B129" t="s">
        <v>601</v>
      </c>
      <c r="C129" t="s">
        <v>602</v>
      </c>
      <c r="D129" s="33">
        <v>4956143</v>
      </c>
      <c r="E129" s="33">
        <v>1540584</v>
      </c>
      <c r="F129" s="32">
        <v>821.36490000000003</v>
      </c>
      <c r="G129" s="32">
        <v>352.01399999999995</v>
      </c>
      <c r="H129" s="13">
        <v>31.084333119524597</v>
      </c>
      <c r="I129" s="32">
        <v>1173.3788999999999</v>
      </c>
      <c r="J129" s="34">
        <f t="shared" si="8"/>
        <v>0.30000028123907801</v>
      </c>
      <c r="K129">
        <v>0.53315164898506018</v>
      </c>
      <c r="L129">
        <v>0.76164551884220522</v>
      </c>
      <c r="M129">
        <v>0.45</v>
      </c>
      <c r="N129" t="s">
        <v>45</v>
      </c>
      <c r="O129" s="45" t="s">
        <v>45</v>
      </c>
      <c r="P129" s="49" t="str">
        <f>'Sheet1 (2)'!O3739</f>
        <v>B</v>
      </c>
      <c r="Q129" s="30" t="str">
        <f t="shared" si="9"/>
        <v>B</v>
      </c>
      <c r="R129">
        <f t="shared" si="10"/>
        <v>0.25</v>
      </c>
      <c r="S129" s="11">
        <f t="shared" si="11"/>
        <v>0.40917396759051994</v>
      </c>
      <c r="T129" s="13">
        <f t="shared" si="12"/>
        <v>0.25</v>
      </c>
      <c r="U129">
        <f t="shared" si="13"/>
        <v>293.34472499999998</v>
      </c>
      <c r="V129" t="str">
        <f t="shared" si="14"/>
        <v>change</v>
      </c>
      <c r="W129" s="47">
        <f t="shared" si="15"/>
        <v>-58.669274999999971</v>
      </c>
      <c r="X129" s="47"/>
      <c r="Y129" s="47"/>
    </row>
    <row r="130" spans="1:25" ht="21" x14ac:dyDescent="0.4">
      <c r="A130" t="s">
        <v>642</v>
      </c>
      <c r="B130" t="s">
        <v>601</v>
      </c>
      <c r="C130" t="s">
        <v>602</v>
      </c>
      <c r="D130" s="33">
        <v>5291827</v>
      </c>
      <c r="E130" s="33">
        <v>610693</v>
      </c>
      <c r="F130" s="32">
        <v>916.03950000000009</v>
      </c>
      <c r="G130" s="32">
        <v>288.29110000000003</v>
      </c>
      <c r="H130" s="13">
        <v>11.540305455941775</v>
      </c>
      <c r="I130" s="32">
        <v>1204.3306000000002</v>
      </c>
      <c r="J130" s="34">
        <f t="shared" ref="J130:J193" si="16">G130/I130</f>
        <v>0.23937870548170076</v>
      </c>
      <c r="K130">
        <v>1.5000000000000002</v>
      </c>
      <c r="L130">
        <v>1.972072055844754</v>
      </c>
      <c r="M130">
        <v>1.5</v>
      </c>
      <c r="N130" t="s">
        <v>45</v>
      </c>
      <c r="O130" s="45" t="s">
        <v>45</v>
      </c>
      <c r="P130" s="49" t="s">
        <v>37</v>
      </c>
      <c r="Q130" s="30" t="str">
        <f t="shared" ref="Q130:Q193" si="17">IF(U130="same",N130,IF(O130=N130,P130,O130))</f>
        <v>B</v>
      </c>
      <c r="R130">
        <f t="shared" ref="R130:R193" si="18">VLOOKUP(IF(V130="same",N130,IF(O130=N130,P130,O130)),$AC$2:$AN$8,9,FALSE)</f>
        <v>0.25</v>
      </c>
      <c r="S130" s="11">
        <f t="shared" ref="S130:S193" si="19">(L130-M130)/L130</f>
        <v>0.23937870548170101</v>
      </c>
      <c r="T130" s="13">
        <f t="shared" ref="T130:T193" si="20">IF(V130="SAME",J130,MIN(R130:S130))</f>
        <v>0.23937870548170101</v>
      </c>
      <c r="U130">
        <f t="shared" ref="U130:U193" si="21">IFERROR(T130*I130,0)</f>
        <v>288.29110000000031</v>
      </c>
      <c r="V130" t="str">
        <f t="shared" ref="V130:V193" si="22">IF(AND(N130=O130,P130=N130),"same",IF(NOT(OR(O130=N130,P130=N130)),"conflict","change"))</f>
        <v>change</v>
      </c>
      <c r="W130" s="47">
        <f t="shared" ref="W130:W193" si="23">U130-G130</f>
        <v>0</v>
      </c>
      <c r="X130" s="47"/>
      <c r="Y130" s="47"/>
    </row>
    <row r="131" spans="1:25" ht="21" x14ac:dyDescent="0.4">
      <c r="A131" t="s">
        <v>643</v>
      </c>
      <c r="B131" t="s">
        <v>601</v>
      </c>
      <c r="C131" t="s">
        <v>602</v>
      </c>
      <c r="D131" s="33">
        <v>961205</v>
      </c>
      <c r="E131" s="33">
        <v>234139</v>
      </c>
      <c r="F131" s="32">
        <v>77.856999999999999</v>
      </c>
      <c r="G131" s="32">
        <v>25.951699999999999</v>
      </c>
      <c r="H131" s="13">
        <v>24.358903667791989</v>
      </c>
      <c r="I131" s="32">
        <v>103.8087</v>
      </c>
      <c r="J131" s="34">
        <f t="shared" si="16"/>
        <v>0.24999542427561464</v>
      </c>
      <c r="K131">
        <v>0.33252469686809971</v>
      </c>
      <c r="L131">
        <v>0.44336355754487716</v>
      </c>
      <c r="M131">
        <v>0.25</v>
      </c>
      <c r="N131" t="s">
        <v>37</v>
      </c>
      <c r="O131" s="45" t="s">
        <v>37</v>
      </c>
      <c r="P131" s="49" t="str">
        <f>'Sheet1 (2)'!O4053</f>
        <v>A</v>
      </c>
      <c r="Q131" s="30" t="str">
        <f t="shared" si="17"/>
        <v>A</v>
      </c>
      <c r="R131">
        <f t="shared" si="18"/>
        <v>0.15</v>
      </c>
      <c r="S131" s="11">
        <f t="shared" si="19"/>
        <v>0.43612866744309481</v>
      </c>
      <c r="T131" s="13">
        <f t="shared" si="20"/>
        <v>0.15</v>
      </c>
      <c r="U131">
        <f t="shared" si="21"/>
        <v>15.571304999999999</v>
      </c>
      <c r="V131" t="str">
        <f t="shared" si="22"/>
        <v>change</v>
      </c>
      <c r="W131" s="47">
        <f t="shared" si="23"/>
        <v>-10.380395</v>
      </c>
      <c r="X131" s="47"/>
      <c r="Y131" s="47"/>
    </row>
    <row r="132" spans="1:25" ht="21" x14ac:dyDescent="0.4">
      <c r="A132" t="s">
        <v>644</v>
      </c>
      <c r="B132" t="s">
        <v>601</v>
      </c>
      <c r="C132" t="s">
        <v>602</v>
      </c>
      <c r="D132" s="33">
        <v>118947</v>
      </c>
      <c r="E132" s="33">
        <v>40592</v>
      </c>
      <c r="F132" s="32">
        <v>28.414400000000001</v>
      </c>
      <c r="G132" s="32">
        <v>11.862399999999999</v>
      </c>
      <c r="H132" s="13">
        <v>34.126123399497253</v>
      </c>
      <c r="I132" s="32">
        <v>40.276800000000001</v>
      </c>
      <c r="J132" s="34">
        <f t="shared" si="16"/>
        <v>0.29452190839391407</v>
      </c>
      <c r="K132">
        <v>0.70000000000000007</v>
      </c>
      <c r="L132">
        <v>0.99223492313756412</v>
      </c>
      <c r="M132">
        <v>0.7</v>
      </c>
      <c r="N132" t="s">
        <v>45</v>
      </c>
      <c r="O132" s="45" t="s">
        <v>45</v>
      </c>
      <c r="P132" s="49" t="str">
        <f>'Sheet1 (2)'!O4262</f>
        <v>B</v>
      </c>
      <c r="Q132" s="30" t="str">
        <f t="shared" si="17"/>
        <v>B</v>
      </c>
      <c r="R132">
        <f t="shared" si="18"/>
        <v>0.25</v>
      </c>
      <c r="S132" s="11">
        <f t="shared" si="19"/>
        <v>0.29452190839391423</v>
      </c>
      <c r="T132" s="13">
        <f t="shared" si="20"/>
        <v>0.25</v>
      </c>
      <c r="U132">
        <f t="shared" si="21"/>
        <v>10.0692</v>
      </c>
      <c r="V132" t="str">
        <f t="shared" si="22"/>
        <v>change</v>
      </c>
      <c r="W132" s="47">
        <f t="shared" si="23"/>
        <v>-1.7931999999999988</v>
      </c>
      <c r="X132" s="47"/>
      <c r="Y132" s="47"/>
    </row>
    <row r="133" spans="1:25" ht="21" x14ac:dyDescent="0.4">
      <c r="A133" t="s">
        <v>645</v>
      </c>
      <c r="B133" t="s">
        <v>601</v>
      </c>
      <c r="C133" t="s">
        <v>602</v>
      </c>
      <c r="D133" s="33">
        <v>2900982</v>
      </c>
      <c r="E133" s="33">
        <v>953844</v>
      </c>
      <c r="F133" s="32">
        <v>262.65700000000004</v>
      </c>
      <c r="G133" s="32">
        <v>71.692499999999995</v>
      </c>
      <c r="H133" s="13">
        <v>32.88003855246258</v>
      </c>
      <c r="I133" s="32">
        <v>334.34950000000003</v>
      </c>
      <c r="J133" s="34">
        <f t="shared" si="16"/>
        <v>0.21442382895742326</v>
      </c>
      <c r="K133">
        <v>0.2753668314734905</v>
      </c>
      <c r="L133">
        <v>0.35052849312885553</v>
      </c>
      <c r="M133">
        <v>0.25</v>
      </c>
      <c r="N133" t="s">
        <v>45</v>
      </c>
      <c r="O133" s="45" t="s">
        <v>45</v>
      </c>
      <c r="P133" s="49" t="str">
        <f>'Sheet1 (2)'!O4405</f>
        <v>B</v>
      </c>
      <c r="Q133" s="30" t="str">
        <f t="shared" si="17"/>
        <v>B</v>
      </c>
      <c r="R133">
        <f t="shared" si="18"/>
        <v>0.25</v>
      </c>
      <c r="S133" s="11">
        <f t="shared" si="19"/>
        <v>0.28679121697505172</v>
      </c>
      <c r="T133" s="13">
        <f t="shared" si="20"/>
        <v>0.25</v>
      </c>
      <c r="U133">
        <f t="shared" si="21"/>
        <v>83.587375000000009</v>
      </c>
      <c r="V133" t="str">
        <f t="shared" si="22"/>
        <v>change</v>
      </c>
      <c r="W133" s="47">
        <f t="shared" si="23"/>
        <v>11.894875000000013</v>
      </c>
      <c r="X133" s="47"/>
      <c r="Y133" s="47"/>
    </row>
    <row r="134" spans="1:25" ht="21" x14ac:dyDescent="0.4">
      <c r="A134" t="s">
        <v>646</v>
      </c>
      <c r="B134" t="s">
        <v>601</v>
      </c>
      <c r="C134" t="s">
        <v>602</v>
      </c>
      <c r="D134" s="33">
        <v>9264</v>
      </c>
      <c r="E134" s="33">
        <v>850</v>
      </c>
      <c r="F134" s="32">
        <v>0.41999999999999993</v>
      </c>
      <c r="G134" s="32">
        <v>0.1331</v>
      </c>
      <c r="H134" s="13">
        <v>9.1753022452504318</v>
      </c>
      <c r="I134" s="32">
        <v>0.55309999999999993</v>
      </c>
      <c r="J134" s="34">
        <f t="shared" si="16"/>
        <v>0.24064364491050447</v>
      </c>
      <c r="K134">
        <v>0.49411764705882344</v>
      </c>
      <c r="L134">
        <v>0.65070588235294102</v>
      </c>
      <c r="M134">
        <v>0.5</v>
      </c>
      <c r="N134" t="s">
        <v>37</v>
      </c>
      <c r="O134" s="45" t="s">
        <v>37</v>
      </c>
      <c r="P134" s="49" t="str">
        <f>'Sheet1 (2)'!O4439</f>
        <v>A+</v>
      </c>
      <c r="Q134" s="30" t="str">
        <f t="shared" si="17"/>
        <v>A+</v>
      </c>
      <c r="R134">
        <f t="shared" si="18"/>
        <v>0.05</v>
      </c>
      <c r="S134" s="11">
        <f t="shared" si="19"/>
        <v>0.23160368830229597</v>
      </c>
      <c r="T134" s="13">
        <f t="shared" si="20"/>
        <v>0.05</v>
      </c>
      <c r="U134">
        <f t="shared" si="21"/>
        <v>2.7654999999999999E-2</v>
      </c>
      <c r="V134" t="str">
        <f t="shared" si="22"/>
        <v>change</v>
      </c>
      <c r="W134" s="47">
        <f t="shared" si="23"/>
        <v>-0.105445</v>
      </c>
      <c r="X134" s="47"/>
      <c r="Y134" s="47"/>
    </row>
    <row r="135" spans="1:25" ht="21" x14ac:dyDescent="0.4">
      <c r="A135" t="s">
        <v>647</v>
      </c>
      <c r="B135" t="s">
        <v>601</v>
      </c>
      <c r="C135" t="s">
        <v>602</v>
      </c>
      <c r="D135" s="33">
        <v>466879</v>
      </c>
      <c r="E135" s="33">
        <v>64578</v>
      </c>
      <c r="F135" s="32">
        <v>35.313299999999998</v>
      </c>
      <c r="G135" s="32">
        <v>11.7705</v>
      </c>
      <c r="H135" s="13">
        <v>13.831849365681473</v>
      </c>
      <c r="I135" s="32">
        <v>47.083799999999997</v>
      </c>
      <c r="J135" s="34">
        <f t="shared" si="16"/>
        <v>0.24999044257260461</v>
      </c>
      <c r="K135">
        <v>0.54683173836290988</v>
      </c>
      <c r="L135">
        <v>0.72909969339403502</v>
      </c>
      <c r="M135">
        <v>0.5</v>
      </c>
      <c r="N135" t="s">
        <v>37</v>
      </c>
      <c r="O135" s="45" t="s">
        <v>37</v>
      </c>
      <c r="P135" s="49" t="str">
        <f>'Sheet1 (2)'!O4864</f>
        <v>A</v>
      </c>
      <c r="Q135" s="30" t="str">
        <f t="shared" si="17"/>
        <v>A</v>
      </c>
      <c r="R135">
        <f t="shared" si="18"/>
        <v>0.15</v>
      </c>
      <c r="S135" s="11">
        <f t="shared" si="19"/>
        <v>0.31422272628802256</v>
      </c>
      <c r="T135" s="13">
        <f t="shared" si="20"/>
        <v>0.15</v>
      </c>
      <c r="U135">
        <f t="shared" si="21"/>
        <v>7.0625699999999991</v>
      </c>
      <c r="V135" t="str">
        <f t="shared" si="22"/>
        <v>change</v>
      </c>
      <c r="W135" s="47">
        <f t="shared" si="23"/>
        <v>-4.7079300000000011</v>
      </c>
      <c r="X135" s="47"/>
      <c r="Y135" s="47"/>
    </row>
    <row r="136" spans="1:25" ht="21" x14ac:dyDescent="0.4">
      <c r="A136" t="s">
        <v>648</v>
      </c>
      <c r="B136" t="s">
        <v>601</v>
      </c>
      <c r="C136" t="s">
        <v>602</v>
      </c>
      <c r="D136" s="33">
        <v>2574654</v>
      </c>
      <c r="E136" s="33">
        <v>1114094</v>
      </c>
      <c r="F136" s="32">
        <v>301.44329999999997</v>
      </c>
      <c r="G136" s="32">
        <v>58.807299999999998</v>
      </c>
      <c r="H136" s="13">
        <v>43.271600766549604</v>
      </c>
      <c r="I136" s="32">
        <v>360.25059999999996</v>
      </c>
      <c r="J136" s="34">
        <f t="shared" si="16"/>
        <v>0.1632399779486835</v>
      </c>
      <c r="K136">
        <v>0.27057259082267743</v>
      </c>
      <c r="L136">
        <v>0.32335745457744136</v>
      </c>
      <c r="M136">
        <v>0.25</v>
      </c>
      <c r="N136" t="s">
        <v>45</v>
      </c>
      <c r="O136" s="45" t="s">
        <v>45</v>
      </c>
      <c r="P136" s="49" t="str">
        <f>'Sheet1 (2)'!O5127</f>
        <v>A</v>
      </c>
      <c r="Q136" s="30" t="str">
        <f t="shared" si="17"/>
        <v>A</v>
      </c>
      <c r="R136">
        <f t="shared" si="18"/>
        <v>0.15</v>
      </c>
      <c r="S136" s="11">
        <f t="shared" si="19"/>
        <v>0.22686180120171892</v>
      </c>
      <c r="T136" s="13">
        <f t="shared" si="20"/>
        <v>0.15</v>
      </c>
      <c r="U136">
        <f t="shared" si="21"/>
        <v>54.037589999999994</v>
      </c>
      <c r="V136" t="str">
        <f t="shared" si="22"/>
        <v>change</v>
      </c>
      <c r="W136" s="47">
        <f t="shared" si="23"/>
        <v>-4.7697100000000034</v>
      </c>
      <c r="X136" s="47"/>
      <c r="Y136" s="47"/>
    </row>
    <row r="137" spans="1:25" ht="21" x14ac:dyDescent="0.4">
      <c r="A137" t="s">
        <v>763</v>
      </c>
      <c r="B137" t="s">
        <v>761</v>
      </c>
      <c r="C137" t="s">
        <v>762</v>
      </c>
      <c r="D137" s="33">
        <v>1167566</v>
      </c>
      <c r="E137" s="33">
        <v>187172</v>
      </c>
      <c r="F137" s="32">
        <v>149.26410000000001</v>
      </c>
      <c r="G137" s="32">
        <v>49.104900000000001</v>
      </c>
      <c r="H137" s="13">
        <v>16.030956708228913</v>
      </c>
      <c r="I137" s="32">
        <v>198.36900000000003</v>
      </c>
      <c r="J137" s="34">
        <f t="shared" si="16"/>
        <v>0.24754321491765344</v>
      </c>
      <c r="K137">
        <v>0.79747024127540445</v>
      </c>
      <c r="L137">
        <v>1.0598219819203729</v>
      </c>
      <c r="M137">
        <v>0.75</v>
      </c>
      <c r="N137" t="s">
        <v>37</v>
      </c>
      <c r="O137" s="45" t="s">
        <v>37</v>
      </c>
      <c r="P137" s="49" t="str">
        <f>'Sheet1 (2)'!O237</f>
        <v>A</v>
      </c>
      <c r="Q137" s="30" t="str">
        <f t="shared" si="17"/>
        <v>A</v>
      </c>
      <c r="R137">
        <f t="shared" si="18"/>
        <v>0.15</v>
      </c>
      <c r="S137" s="11">
        <f t="shared" si="19"/>
        <v>0.29233398363655627</v>
      </c>
      <c r="T137" s="13">
        <f t="shared" si="20"/>
        <v>0.15</v>
      </c>
      <c r="U137">
        <f t="shared" si="21"/>
        <v>29.755350000000004</v>
      </c>
      <c r="V137" t="str">
        <f t="shared" si="22"/>
        <v>change</v>
      </c>
      <c r="W137" s="47">
        <f t="shared" si="23"/>
        <v>-19.349549999999997</v>
      </c>
      <c r="X137" s="47"/>
      <c r="Y137" s="47"/>
    </row>
    <row r="138" spans="1:25" ht="21" x14ac:dyDescent="0.4">
      <c r="A138" t="s">
        <v>764</v>
      </c>
      <c r="B138" t="s">
        <v>761</v>
      </c>
      <c r="C138" t="s">
        <v>762</v>
      </c>
      <c r="D138" s="33">
        <v>637939</v>
      </c>
      <c r="E138" s="33">
        <v>150269</v>
      </c>
      <c r="F138" s="32">
        <v>124.5574</v>
      </c>
      <c r="G138" s="32">
        <v>38.832599999999999</v>
      </c>
      <c r="H138" s="13">
        <v>23.555386957060158</v>
      </c>
      <c r="I138" s="32">
        <v>163.38999999999999</v>
      </c>
      <c r="J138" s="34">
        <f t="shared" si="16"/>
        <v>0.23766815594589633</v>
      </c>
      <c r="K138">
        <v>0.82889617951806427</v>
      </c>
      <c r="L138">
        <v>1.0873167453034225</v>
      </c>
      <c r="M138">
        <v>0.75</v>
      </c>
      <c r="N138" t="s">
        <v>37</v>
      </c>
      <c r="O138" s="45" t="s">
        <v>37</v>
      </c>
      <c r="P138" s="49" t="str">
        <f>'Sheet1 (2)'!O254</f>
        <v>A</v>
      </c>
      <c r="Q138" s="30" t="str">
        <f t="shared" si="17"/>
        <v>A</v>
      </c>
      <c r="R138">
        <f t="shared" si="18"/>
        <v>0.15</v>
      </c>
      <c r="S138" s="11">
        <f t="shared" si="19"/>
        <v>0.31022859416120935</v>
      </c>
      <c r="T138" s="13">
        <f t="shared" si="20"/>
        <v>0.15</v>
      </c>
      <c r="U138">
        <f t="shared" si="21"/>
        <v>24.508499999999998</v>
      </c>
      <c r="V138" t="str">
        <f t="shared" si="22"/>
        <v>change</v>
      </c>
      <c r="W138" s="47">
        <f t="shared" si="23"/>
        <v>-14.324100000000001</v>
      </c>
      <c r="X138" s="47"/>
      <c r="Y138" s="47"/>
    </row>
    <row r="139" spans="1:25" ht="21" x14ac:dyDescent="0.4">
      <c r="A139" t="s">
        <v>769</v>
      </c>
      <c r="B139" t="s">
        <v>761</v>
      </c>
      <c r="C139" t="s">
        <v>762</v>
      </c>
      <c r="D139" s="33">
        <v>1537671</v>
      </c>
      <c r="E139" s="33">
        <v>386715</v>
      </c>
      <c r="F139" s="32">
        <v>299.05319999999995</v>
      </c>
      <c r="G139" s="32">
        <v>134.1669</v>
      </c>
      <c r="H139" s="13">
        <v>25.149398018171638</v>
      </c>
      <c r="I139" s="32">
        <v>433.22009999999995</v>
      </c>
      <c r="J139" s="34">
        <f t="shared" si="16"/>
        <v>0.30969684924591451</v>
      </c>
      <c r="K139">
        <v>0.77331678367790224</v>
      </c>
      <c r="L139">
        <v>1.1202567782475463</v>
      </c>
      <c r="M139">
        <v>0.75</v>
      </c>
      <c r="N139" t="s">
        <v>37</v>
      </c>
      <c r="O139" s="45" t="s">
        <v>37</v>
      </c>
      <c r="P139" s="49" t="str">
        <f>'Sheet1 (2)'!O514</f>
        <v>A</v>
      </c>
      <c r="Q139" s="30" t="str">
        <f t="shared" si="17"/>
        <v>A</v>
      </c>
      <c r="R139">
        <f t="shared" si="18"/>
        <v>0.15</v>
      </c>
      <c r="S139" s="11">
        <f t="shared" si="19"/>
        <v>0.33051063420187549</v>
      </c>
      <c r="T139" s="13">
        <f t="shared" si="20"/>
        <v>0.15</v>
      </c>
      <c r="U139">
        <f t="shared" si="21"/>
        <v>64.983014999999995</v>
      </c>
      <c r="V139" t="str">
        <f t="shared" si="22"/>
        <v>change</v>
      </c>
      <c r="W139" s="47">
        <f t="shared" si="23"/>
        <v>-69.183885000000004</v>
      </c>
      <c r="X139" s="47"/>
      <c r="Y139" s="47"/>
    </row>
    <row r="140" spans="1:25" ht="21" x14ac:dyDescent="0.4">
      <c r="A140" t="s">
        <v>771</v>
      </c>
      <c r="B140" t="s">
        <v>761</v>
      </c>
      <c r="C140" t="s">
        <v>762</v>
      </c>
      <c r="D140" s="33">
        <v>362088</v>
      </c>
      <c r="E140" s="33">
        <v>110367</v>
      </c>
      <c r="F140" s="32">
        <v>88.13239999999999</v>
      </c>
      <c r="G140" s="32">
        <v>32.396699999999996</v>
      </c>
      <c r="H140" s="13">
        <v>30.480711871147346</v>
      </c>
      <c r="I140" s="32">
        <v>120.52909999999999</v>
      </c>
      <c r="J140" s="34">
        <f t="shared" si="16"/>
        <v>0.26878737168036598</v>
      </c>
      <c r="K140">
        <v>0.79853941848559795</v>
      </c>
      <c r="L140">
        <v>1.0920755298232261</v>
      </c>
      <c r="M140">
        <v>0.75</v>
      </c>
      <c r="N140" t="s">
        <v>37</v>
      </c>
      <c r="O140" s="45" t="s">
        <v>37</v>
      </c>
      <c r="P140" s="49" t="str">
        <f>'Sheet1 (2)'!O589</f>
        <v>A</v>
      </c>
      <c r="Q140" s="30" t="str">
        <f t="shared" si="17"/>
        <v>A</v>
      </c>
      <c r="R140">
        <f t="shared" si="18"/>
        <v>0.15</v>
      </c>
      <c r="S140" s="11">
        <f t="shared" si="19"/>
        <v>0.31323431436889509</v>
      </c>
      <c r="T140" s="13">
        <f t="shared" si="20"/>
        <v>0.15</v>
      </c>
      <c r="U140">
        <f t="shared" si="21"/>
        <v>18.079364999999996</v>
      </c>
      <c r="V140" t="str">
        <f t="shared" si="22"/>
        <v>change</v>
      </c>
      <c r="W140" s="47">
        <f t="shared" si="23"/>
        <v>-14.317335</v>
      </c>
      <c r="X140" s="47"/>
      <c r="Y140" s="47"/>
    </row>
    <row r="141" spans="1:25" ht="21" x14ac:dyDescent="0.4">
      <c r="A141" t="s">
        <v>772</v>
      </c>
      <c r="B141" t="s">
        <v>761</v>
      </c>
      <c r="C141" t="s">
        <v>762</v>
      </c>
      <c r="D141" s="33">
        <v>330361</v>
      </c>
      <c r="E141" s="33">
        <v>92878</v>
      </c>
      <c r="F141" s="32">
        <v>74.169500000000014</v>
      </c>
      <c r="G141" s="32">
        <v>26.2608</v>
      </c>
      <c r="H141" s="13">
        <v>28.114093370585511</v>
      </c>
      <c r="I141" s="32">
        <v>100.43030000000002</v>
      </c>
      <c r="J141" s="34">
        <f t="shared" si="16"/>
        <v>0.26148283934230998</v>
      </c>
      <c r="K141">
        <v>0.79856909063502679</v>
      </c>
      <c r="L141">
        <v>1.0813141971188012</v>
      </c>
      <c r="M141">
        <v>0.75</v>
      </c>
      <c r="N141" t="s">
        <v>37</v>
      </c>
      <c r="O141" s="45" t="s">
        <v>37</v>
      </c>
      <c r="P141" s="49" t="str">
        <f>'Sheet1 (2)'!O640</f>
        <v>A</v>
      </c>
      <c r="Q141" s="30" t="str">
        <f t="shared" si="17"/>
        <v>A</v>
      </c>
      <c r="R141">
        <f t="shared" si="18"/>
        <v>0.15</v>
      </c>
      <c r="S141" s="11">
        <f t="shared" si="19"/>
        <v>0.30639956268178042</v>
      </c>
      <c r="T141" s="13">
        <f t="shared" si="20"/>
        <v>0.15</v>
      </c>
      <c r="U141">
        <f t="shared" si="21"/>
        <v>15.064545000000003</v>
      </c>
      <c r="V141" t="str">
        <f t="shared" si="22"/>
        <v>change</v>
      </c>
      <c r="W141" s="47">
        <f t="shared" si="23"/>
        <v>-11.196254999999997</v>
      </c>
      <c r="X141" s="47"/>
      <c r="Y141" s="47"/>
    </row>
    <row r="142" spans="1:25" ht="21" x14ac:dyDescent="0.4">
      <c r="A142" t="s">
        <v>778</v>
      </c>
      <c r="B142" t="s">
        <v>761</v>
      </c>
      <c r="C142" t="s">
        <v>762</v>
      </c>
      <c r="D142" s="33">
        <v>1064381</v>
      </c>
      <c r="E142" s="33">
        <v>145220</v>
      </c>
      <c r="F142" s="32">
        <v>111.29940000000001</v>
      </c>
      <c r="G142" s="32">
        <v>42.995800000000003</v>
      </c>
      <c r="H142" s="13">
        <v>13.643610699552134</v>
      </c>
      <c r="I142" s="32">
        <v>154.29520000000002</v>
      </c>
      <c r="J142" s="34">
        <f t="shared" si="16"/>
        <v>0.27865934909187062</v>
      </c>
      <c r="K142">
        <v>0.76641922600192813</v>
      </c>
      <c r="L142">
        <v>1.0624927695909656</v>
      </c>
      <c r="M142">
        <v>0.75</v>
      </c>
      <c r="N142" t="s">
        <v>37</v>
      </c>
      <c r="O142" s="45" t="s">
        <v>37</v>
      </c>
      <c r="P142" s="49" t="str">
        <f>'Sheet1 (2)'!O858</f>
        <v>A</v>
      </c>
      <c r="Q142" s="30" t="str">
        <f t="shared" si="17"/>
        <v>A</v>
      </c>
      <c r="R142">
        <f t="shared" si="18"/>
        <v>0.15</v>
      </c>
      <c r="S142" s="11">
        <f t="shared" si="19"/>
        <v>0.29411284343258909</v>
      </c>
      <c r="T142" s="13">
        <f t="shared" si="20"/>
        <v>0.15</v>
      </c>
      <c r="U142">
        <f t="shared" si="21"/>
        <v>23.144280000000002</v>
      </c>
      <c r="V142" t="str">
        <f t="shared" si="22"/>
        <v>change</v>
      </c>
      <c r="W142" s="47">
        <f t="shared" si="23"/>
        <v>-19.851520000000001</v>
      </c>
      <c r="X142" s="47"/>
      <c r="Y142" s="47"/>
    </row>
    <row r="143" spans="1:25" ht="21" x14ac:dyDescent="0.4">
      <c r="A143" t="s">
        <v>779</v>
      </c>
      <c r="B143" t="s">
        <v>761</v>
      </c>
      <c r="C143" t="s">
        <v>762</v>
      </c>
      <c r="D143" s="33">
        <v>440109</v>
      </c>
      <c r="E143" s="33">
        <v>168810</v>
      </c>
      <c r="F143" s="32">
        <v>135.15950000000001</v>
      </c>
      <c r="G143" s="32">
        <v>44.558500000000002</v>
      </c>
      <c r="H143" s="13">
        <v>38.356407162771042</v>
      </c>
      <c r="I143" s="32">
        <v>179.71800000000002</v>
      </c>
      <c r="J143" s="34">
        <f t="shared" si="16"/>
        <v>0.24793565474799406</v>
      </c>
      <c r="K143">
        <v>0.80066050589420057</v>
      </c>
      <c r="L143">
        <v>1.0646170250577573</v>
      </c>
      <c r="M143">
        <v>0.75</v>
      </c>
      <c r="N143" t="s">
        <v>37</v>
      </c>
      <c r="O143" s="45" t="s">
        <v>37</v>
      </c>
      <c r="P143" s="49" t="str">
        <f>'Sheet1 (2)'!O910</f>
        <v>A</v>
      </c>
      <c r="Q143" s="30" t="str">
        <f t="shared" si="17"/>
        <v>A</v>
      </c>
      <c r="R143">
        <f t="shared" si="18"/>
        <v>0.15</v>
      </c>
      <c r="S143" s="11">
        <f t="shared" si="19"/>
        <v>0.29552131672954302</v>
      </c>
      <c r="T143" s="13">
        <f t="shared" si="20"/>
        <v>0.15</v>
      </c>
      <c r="U143">
        <f t="shared" si="21"/>
        <v>26.957700000000003</v>
      </c>
      <c r="V143" t="str">
        <f t="shared" si="22"/>
        <v>change</v>
      </c>
      <c r="W143" s="47">
        <f t="shared" si="23"/>
        <v>-17.6008</v>
      </c>
      <c r="X143" s="47"/>
      <c r="Y143" s="47"/>
    </row>
    <row r="144" spans="1:25" ht="21" x14ac:dyDescent="0.4">
      <c r="A144" t="s">
        <v>784</v>
      </c>
      <c r="B144" t="s">
        <v>761</v>
      </c>
      <c r="C144" t="s">
        <v>762</v>
      </c>
      <c r="D144" s="33">
        <v>828622</v>
      </c>
      <c r="E144" s="33">
        <v>153583</v>
      </c>
      <c r="F144" s="32">
        <v>123.97539999999999</v>
      </c>
      <c r="G144" s="32">
        <v>39.434599999999996</v>
      </c>
      <c r="H144" s="13">
        <v>18.534748051584437</v>
      </c>
      <c r="I144" s="32">
        <v>163.41</v>
      </c>
      <c r="J144" s="34">
        <f t="shared" si="16"/>
        <v>0.24132305244477081</v>
      </c>
      <c r="K144">
        <v>0.80722085126609056</v>
      </c>
      <c r="L144">
        <v>1.0639849462505615</v>
      </c>
      <c r="M144">
        <v>0.75</v>
      </c>
      <c r="N144" t="s">
        <v>37</v>
      </c>
      <c r="O144" s="45" t="s">
        <v>37</v>
      </c>
      <c r="P144" s="49" t="str">
        <f>'Sheet1 (2)'!O1182</f>
        <v>A</v>
      </c>
      <c r="Q144" s="30" t="str">
        <f t="shared" si="17"/>
        <v>A</v>
      </c>
      <c r="R144">
        <f t="shared" si="18"/>
        <v>0.15</v>
      </c>
      <c r="S144" s="11">
        <f t="shared" si="19"/>
        <v>0.29510280888562507</v>
      </c>
      <c r="T144" s="13">
        <f t="shared" si="20"/>
        <v>0.15</v>
      </c>
      <c r="U144">
        <f t="shared" si="21"/>
        <v>24.511499999999998</v>
      </c>
      <c r="V144" t="str">
        <f t="shared" si="22"/>
        <v>change</v>
      </c>
      <c r="W144" s="47">
        <f t="shared" si="23"/>
        <v>-14.923099999999998</v>
      </c>
      <c r="X144" s="47"/>
      <c r="Y144" s="47"/>
    </row>
    <row r="145" spans="1:25" ht="21" x14ac:dyDescent="0.4">
      <c r="A145" t="s">
        <v>786</v>
      </c>
      <c r="B145" t="s">
        <v>761</v>
      </c>
      <c r="C145" t="s">
        <v>762</v>
      </c>
      <c r="D145" s="33">
        <v>978445</v>
      </c>
      <c r="E145" s="33">
        <v>119220</v>
      </c>
      <c r="F145" s="32">
        <v>93.862899999999996</v>
      </c>
      <c r="G145" s="32">
        <v>30.894100000000002</v>
      </c>
      <c r="H145" s="13">
        <v>12.184639913331868</v>
      </c>
      <c r="I145" s="32">
        <v>124.75700000000001</v>
      </c>
      <c r="J145" s="34">
        <f t="shared" si="16"/>
        <v>0.24763420088652341</v>
      </c>
      <c r="K145">
        <v>0.78730833752726048</v>
      </c>
      <c r="L145">
        <v>1.0464435497399764</v>
      </c>
      <c r="M145">
        <v>0.75</v>
      </c>
      <c r="N145" t="s">
        <v>37</v>
      </c>
      <c r="O145" s="45" t="s">
        <v>37</v>
      </c>
      <c r="P145" s="49" t="str">
        <f>'Sheet1 (2)'!O1356</f>
        <v>A</v>
      </c>
      <c r="Q145" s="30" t="str">
        <f t="shared" si="17"/>
        <v>A</v>
      </c>
      <c r="R145">
        <f t="shared" si="18"/>
        <v>0.15</v>
      </c>
      <c r="S145" s="11">
        <f t="shared" si="19"/>
        <v>0.2832867093630016</v>
      </c>
      <c r="T145" s="13">
        <f t="shared" si="20"/>
        <v>0.15</v>
      </c>
      <c r="U145">
        <f t="shared" si="21"/>
        <v>18.713550000000001</v>
      </c>
      <c r="V145" t="str">
        <f t="shared" si="22"/>
        <v>change</v>
      </c>
      <c r="W145" s="47">
        <f t="shared" si="23"/>
        <v>-12.18055</v>
      </c>
      <c r="X145" s="47"/>
      <c r="Y145" s="47"/>
    </row>
    <row r="146" spans="1:25" ht="21" x14ac:dyDescent="0.4">
      <c r="A146" s="18" t="s">
        <v>791</v>
      </c>
      <c r="B146" t="s">
        <v>761</v>
      </c>
      <c r="C146" t="s">
        <v>762</v>
      </c>
      <c r="D146" s="33">
        <v>450548</v>
      </c>
      <c r="E146" s="33">
        <v>104293</v>
      </c>
      <c r="F146" s="32">
        <v>83.840600000000009</v>
      </c>
      <c r="G146" s="32">
        <v>39.888799999999996</v>
      </c>
      <c r="H146" s="13">
        <v>23.148033061960103</v>
      </c>
      <c r="I146" s="32">
        <v>123.7294</v>
      </c>
      <c r="J146" s="34">
        <f t="shared" si="16"/>
        <v>0.32238740347888212</v>
      </c>
      <c r="K146">
        <v>0.80389479639093708</v>
      </c>
      <c r="L146">
        <v>1.1863634184461085</v>
      </c>
      <c r="M146">
        <v>0.75</v>
      </c>
      <c r="N146" t="s">
        <v>37</v>
      </c>
      <c r="O146" s="45" t="s">
        <v>37</v>
      </c>
      <c r="P146" s="49" t="str">
        <f>'Sheet1 (2)'!O1610</f>
        <v>A</v>
      </c>
      <c r="Q146" s="30" t="str">
        <f t="shared" si="17"/>
        <v>A</v>
      </c>
      <c r="R146">
        <f t="shared" si="18"/>
        <v>0.15</v>
      </c>
      <c r="S146" s="11">
        <f t="shared" si="19"/>
        <v>0.36781597583112824</v>
      </c>
      <c r="T146" s="13">
        <f t="shared" si="20"/>
        <v>0.15</v>
      </c>
      <c r="U146">
        <f t="shared" si="21"/>
        <v>18.55941</v>
      </c>
      <c r="V146" t="str">
        <f t="shared" si="22"/>
        <v>change</v>
      </c>
      <c r="W146" s="47">
        <f t="shared" si="23"/>
        <v>-21.329389999999997</v>
      </c>
      <c r="X146" s="47"/>
      <c r="Y146" s="47"/>
    </row>
    <row r="147" spans="1:25" ht="21" x14ac:dyDescent="0.4">
      <c r="A147" t="s">
        <v>792</v>
      </c>
      <c r="B147" t="s">
        <v>761</v>
      </c>
      <c r="C147" t="s">
        <v>762</v>
      </c>
      <c r="D147" s="33">
        <v>274758</v>
      </c>
      <c r="E147" s="33">
        <v>49234</v>
      </c>
      <c r="F147" s="32">
        <v>43.307400000000008</v>
      </c>
      <c r="G147" s="32">
        <v>14.426700000000002</v>
      </c>
      <c r="H147" s="13">
        <v>17.919041483778454</v>
      </c>
      <c r="I147" s="32">
        <v>57.734100000000012</v>
      </c>
      <c r="J147" s="34">
        <f t="shared" si="16"/>
        <v>0.24988178563448635</v>
      </c>
      <c r="K147">
        <v>0.87962383718568482</v>
      </c>
      <c r="L147">
        <v>1.1726469512938216</v>
      </c>
      <c r="M147">
        <v>0.75</v>
      </c>
      <c r="N147" t="s">
        <v>37</v>
      </c>
      <c r="O147" s="45" t="s">
        <v>37</v>
      </c>
      <c r="P147" s="49" t="str">
        <f>'Sheet1 (2)'!O1661</f>
        <v>A</v>
      </c>
      <c r="Q147" s="30" t="str">
        <f t="shared" si="17"/>
        <v>A</v>
      </c>
      <c r="R147">
        <f t="shared" si="18"/>
        <v>0.15</v>
      </c>
      <c r="S147" s="11">
        <f t="shared" si="19"/>
        <v>0.36042131080245482</v>
      </c>
      <c r="T147" s="13">
        <f t="shared" si="20"/>
        <v>0.15</v>
      </c>
      <c r="U147">
        <f t="shared" si="21"/>
        <v>8.6601150000000011</v>
      </c>
      <c r="V147" t="str">
        <f t="shared" si="22"/>
        <v>change</v>
      </c>
      <c r="W147" s="47">
        <f t="shared" si="23"/>
        <v>-5.766585000000001</v>
      </c>
      <c r="X147" s="47"/>
      <c r="Y147" s="47"/>
    </row>
    <row r="148" spans="1:25" ht="21" x14ac:dyDescent="0.4">
      <c r="A148" t="s">
        <v>793</v>
      </c>
      <c r="B148" t="s">
        <v>761</v>
      </c>
      <c r="C148" t="s">
        <v>762</v>
      </c>
      <c r="D148" s="33">
        <v>497433</v>
      </c>
      <c r="E148" s="33">
        <v>148925</v>
      </c>
      <c r="F148" s="32">
        <v>146.3074</v>
      </c>
      <c r="G148" s="32">
        <v>48.769199999999998</v>
      </c>
      <c r="H148" s="13">
        <v>29.938705313077339</v>
      </c>
      <c r="I148" s="32">
        <v>195.07659999999998</v>
      </c>
      <c r="J148" s="34">
        <f t="shared" si="16"/>
        <v>0.25000025630957279</v>
      </c>
      <c r="K148">
        <v>0.98242336746684567</v>
      </c>
      <c r="L148">
        <v>1.309898270941749</v>
      </c>
      <c r="M148">
        <v>0.75</v>
      </c>
      <c r="N148" t="s">
        <v>37</v>
      </c>
      <c r="O148" s="45" t="s">
        <v>37</v>
      </c>
      <c r="P148" s="49" t="str">
        <f>'Sheet1 (2)'!O1716</f>
        <v>A</v>
      </c>
      <c r="Q148" s="30" t="str">
        <f t="shared" si="17"/>
        <v>A</v>
      </c>
      <c r="R148">
        <f t="shared" si="18"/>
        <v>0.15</v>
      </c>
      <c r="S148" s="11">
        <f t="shared" si="19"/>
        <v>0.42743645316762741</v>
      </c>
      <c r="T148" s="13">
        <f t="shared" si="20"/>
        <v>0.15</v>
      </c>
      <c r="U148">
        <f t="shared" si="21"/>
        <v>29.261489999999995</v>
      </c>
      <c r="V148" t="str">
        <f t="shared" si="22"/>
        <v>change</v>
      </c>
      <c r="W148" s="47">
        <f t="shared" si="23"/>
        <v>-19.507710000000003</v>
      </c>
      <c r="X148" s="47"/>
      <c r="Y148" s="47"/>
    </row>
    <row r="149" spans="1:25" ht="21" x14ac:dyDescent="0.4">
      <c r="A149" t="s">
        <v>796</v>
      </c>
      <c r="B149" t="s">
        <v>761</v>
      </c>
      <c r="C149" t="s">
        <v>762</v>
      </c>
      <c r="D149" s="33">
        <v>554275</v>
      </c>
      <c r="E149" s="33">
        <v>240705</v>
      </c>
      <c r="F149" s="32">
        <v>252.81690000000003</v>
      </c>
      <c r="G149" s="32">
        <v>84.272199999999998</v>
      </c>
      <c r="H149" s="13">
        <v>43.4269992332326</v>
      </c>
      <c r="I149" s="32">
        <v>337.08910000000003</v>
      </c>
      <c r="J149" s="34">
        <f t="shared" si="16"/>
        <v>0.2499997775068965</v>
      </c>
      <c r="K149">
        <v>1.0503184395837228</v>
      </c>
      <c r="L149">
        <v>1.4004241706653373</v>
      </c>
      <c r="M149">
        <v>0.75</v>
      </c>
      <c r="N149" t="s">
        <v>37</v>
      </c>
      <c r="O149" s="45" t="s">
        <v>37</v>
      </c>
      <c r="P149" s="49" t="str">
        <f>'Sheet1 (2)'!O1779</f>
        <v>A</v>
      </c>
      <c r="Q149" s="30" t="str">
        <f t="shared" si="17"/>
        <v>A</v>
      </c>
      <c r="R149">
        <f t="shared" si="18"/>
        <v>0.15</v>
      </c>
      <c r="S149" s="11">
        <f t="shared" si="19"/>
        <v>0.46444797532759147</v>
      </c>
      <c r="T149" s="13">
        <f t="shared" si="20"/>
        <v>0.15</v>
      </c>
      <c r="U149">
        <f t="shared" si="21"/>
        <v>50.563365000000005</v>
      </c>
      <c r="V149" t="str">
        <f t="shared" si="22"/>
        <v>change</v>
      </c>
      <c r="W149" s="47">
        <f t="shared" si="23"/>
        <v>-33.708834999999993</v>
      </c>
      <c r="X149" s="47"/>
      <c r="Y149" s="47"/>
    </row>
    <row r="150" spans="1:25" ht="21" x14ac:dyDescent="0.4">
      <c r="A150" t="s">
        <v>799</v>
      </c>
      <c r="B150" t="s">
        <v>761</v>
      </c>
      <c r="C150" t="s">
        <v>762</v>
      </c>
      <c r="D150" s="33">
        <v>1192146</v>
      </c>
      <c r="E150" s="33">
        <v>205568</v>
      </c>
      <c r="F150" s="32">
        <v>171.07689999999999</v>
      </c>
      <c r="G150" s="32">
        <v>56.604100000000003</v>
      </c>
      <c r="H150" s="13">
        <v>17.243525541334702</v>
      </c>
      <c r="I150" s="32">
        <v>227.68099999999998</v>
      </c>
      <c r="J150" s="34">
        <f t="shared" si="16"/>
        <v>0.24861143441920935</v>
      </c>
      <c r="K150">
        <v>0.83221561721668735</v>
      </c>
      <c r="L150">
        <v>1.1075702443960147</v>
      </c>
      <c r="M150">
        <v>0.75</v>
      </c>
      <c r="N150" t="s">
        <v>37</v>
      </c>
      <c r="O150" s="45" t="s">
        <v>37</v>
      </c>
      <c r="P150" s="49" t="str">
        <f>'Sheet1 (2)'!O1927</f>
        <v>A</v>
      </c>
      <c r="Q150" s="30" t="str">
        <f t="shared" si="17"/>
        <v>A</v>
      </c>
      <c r="R150">
        <f t="shared" si="18"/>
        <v>0.15</v>
      </c>
      <c r="S150" s="11">
        <f t="shared" si="19"/>
        <v>0.32284204654758175</v>
      </c>
      <c r="T150" s="13">
        <f t="shared" si="20"/>
        <v>0.15</v>
      </c>
      <c r="U150">
        <f t="shared" si="21"/>
        <v>34.152149999999999</v>
      </c>
      <c r="V150" t="str">
        <f t="shared" si="22"/>
        <v>change</v>
      </c>
      <c r="W150" s="47">
        <f t="shared" si="23"/>
        <v>-22.451950000000004</v>
      </c>
      <c r="X150" s="47"/>
      <c r="Y150" s="47"/>
    </row>
    <row r="151" spans="1:25" ht="21" x14ac:dyDescent="0.4">
      <c r="A151" t="s">
        <v>801</v>
      </c>
      <c r="B151" t="s">
        <v>761</v>
      </c>
      <c r="C151" t="s">
        <v>762</v>
      </c>
      <c r="D151" s="33">
        <v>992142</v>
      </c>
      <c r="E151" s="33">
        <v>284889</v>
      </c>
      <c r="F151" s="32">
        <v>238.11680000000001</v>
      </c>
      <c r="G151" s="32">
        <v>95.543199999999985</v>
      </c>
      <c r="H151" s="13">
        <v>28.714538846253863</v>
      </c>
      <c r="I151" s="32">
        <v>333.65999999999997</v>
      </c>
      <c r="J151" s="34">
        <f t="shared" si="16"/>
        <v>0.28634897800155845</v>
      </c>
      <c r="K151">
        <v>0.83582307495199892</v>
      </c>
      <c r="L151">
        <v>1.1711929909543715</v>
      </c>
      <c r="M151">
        <v>0.75</v>
      </c>
      <c r="N151" t="s">
        <v>37</v>
      </c>
      <c r="O151" s="45" t="s">
        <v>37</v>
      </c>
      <c r="P151" s="49" t="str">
        <f>'Sheet1 (2)'!O1961</f>
        <v>A</v>
      </c>
      <c r="Q151" s="30" t="str">
        <f t="shared" si="17"/>
        <v>A</v>
      </c>
      <c r="R151">
        <f t="shared" si="18"/>
        <v>0.15</v>
      </c>
      <c r="S151" s="11">
        <f t="shared" si="19"/>
        <v>0.35962731523107344</v>
      </c>
      <c r="T151" s="13">
        <f t="shared" si="20"/>
        <v>0.15</v>
      </c>
      <c r="U151">
        <f t="shared" si="21"/>
        <v>50.048999999999992</v>
      </c>
      <c r="V151" t="str">
        <f t="shared" si="22"/>
        <v>change</v>
      </c>
      <c r="W151" s="47">
        <f t="shared" si="23"/>
        <v>-45.494199999999992</v>
      </c>
      <c r="X151" s="47"/>
      <c r="Y151" s="47"/>
    </row>
    <row r="152" spans="1:25" ht="21" x14ac:dyDescent="0.4">
      <c r="A152" t="s">
        <v>805</v>
      </c>
      <c r="B152" t="s">
        <v>761</v>
      </c>
      <c r="C152" t="s">
        <v>762</v>
      </c>
      <c r="D152" s="33">
        <v>415869</v>
      </c>
      <c r="E152" s="33">
        <v>86527</v>
      </c>
      <c r="F152" s="32">
        <v>70.048900000000003</v>
      </c>
      <c r="G152" s="32">
        <v>32.975700000000003</v>
      </c>
      <c r="H152" s="13">
        <v>20.806311602932656</v>
      </c>
      <c r="I152" s="32">
        <v>103.02460000000001</v>
      </c>
      <c r="J152" s="34">
        <f t="shared" si="16"/>
        <v>0.32007598185287789</v>
      </c>
      <c r="K152">
        <v>0.80956117743594491</v>
      </c>
      <c r="L152">
        <v>1.1906641857454898</v>
      </c>
      <c r="M152">
        <v>0.75</v>
      </c>
      <c r="N152" t="s">
        <v>37</v>
      </c>
      <c r="O152" s="45" t="s">
        <v>37</v>
      </c>
      <c r="P152" s="49" t="str">
        <f>'Sheet1 (2)'!O2131</f>
        <v>A</v>
      </c>
      <c r="Q152" s="30" t="str">
        <f t="shared" si="17"/>
        <v>A</v>
      </c>
      <c r="R152">
        <f t="shared" si="18"/>
        <v>0.15</v>
      </c>
      <c r="S152" s="11">
        <f t="shared" si="19"/>
        <v>0.37009947138838684</v>
      </c>
      <c r="T152" s="13">
        <f t="shared" si="20"/>
        <v>0.15</v>
      </c>
      <c r="U152">
        <f t="shared" si="21"/>
        <v>15.45369</v>
      </c>
      <c r="V152" t="str">
        <f t="shared" si="22"/>
        <v>change</v>
      </c>
      <c r="W152" s="47">
        <f t="shared" si="23"/>
        <v>-17.522010000000002</v>
      </c>
      <c r="X152" s="47"/>
      <c r="Y152" s="47"/>
    </row>
    <row r="153" spans="1:25" ht="21" x14ac:dyDescent="0.4">
      <c r="A153" t="s">
        <v>806</v>
      </c>
      <c r="B153" t="s">
        <v>761</v>
      </c>
      <c r="C153" t="s">
        <v>762</v>
      </c>
      <c r="D153" s="33">
        <v>704349</v>
      </c>
      <c r="E153" s="33">
        <v>192019</v>
      </c>
      <c r="F153" s="32">
        <v>178.75980000000001</v>
      </c>
      <c r="G153" s="32">
        <v>88.044200000000018</v>
      </c>
      <c r="H153" s="13">
        <v>27.261911353604535</v>
      </c>
      <c r="I153" s="32">
        <v>266.80400000000003</v>
      </c>
      <c r="J153" s="34">
        <f t="shared" si="16"/>
        <v>0.32999580216188668</v>
      </c>
      <c r="K153">
        <v>0.93094849988803197</v>
      </c>
      <c r="L153">
        <v>1.3894666673610427</v>
      </c>
      <c r="M153">
        <v>0.75</v>
      </c>
      <c r="N153" t="s">
        <v>37</v>
      </c>
      <c r="O153" s="45" t="s">
        <v>37</v>
      </c>
      <c r="P153" s="49" t="str">
        <f>'Sheet1 (2)'!O2166</f>
        <v>A</v>
      </c>
      <c r="Q153" s="30" t="str">
        <f t="shared" si="17"/>
        <v>A</v>
      </c>
      <c r="R153">
        <f t="shared" si="18"/>
        <v>0.15</v>
      </c>
      <c r="S153" s="11">
        <f t="shared" si="19"/>
        <v>0.46022454685836806</v>
      </c>
      <c r="T153" s="13">
        <f t="shared" si="20"/>
        <v>0.15</v>
      </c>
      <c r="U153">
        <f t="shared" si="21"/>
        <v>40.020600000000002</v>
      </c>
      <c r="V153" t="str">
        <f t="shared" si="22"/>
        <v>change</v>
      </c>
      <c r="W153" s="47">
        <f t="shared" si="23"/>
        <v>-48.023600000000016</v>
      </c>
      <c r="X153" s="47"/>
      <c r="Y153" s="47"/>
    </row>
    <row r="154" spans="1:25" ht="21" x14ac:dyDescent="0.4">
      <c r="A154" t="s">
        <v>808</v>
      </c>
      <c r="B154" t="s">
        <v>761</v>
      </c>
      <c r="C154" t="s">
        <v>762</v>
      </c>
      <c r="D154" s="33">
        <v>478788</v>
      </c>
      <c r="E154" s="33">
        <v>106439</v>
      </c>
      <c r="F154" s="32">
        <v>93.294599999999988</v>
      </c>
      <c r="G154" s="32">
        <v>31.045400000000001</v>
      </c>
      <c r="H154" s="13">
        <v>22.23092475166462</v>
      </c>
      <c r="I154" s="32">
        <v>124.33999999999999</v>
      </c>
      <c r="J154" s="34">
        <f t="shared" si="16"/>
        <v>0.24968151841724306</v>
      </c>
      <c r="K154">
        <v>0.87650767106041949</v>
      </c>
      <c r="L154">
        <v>1.1681808359717771</v>
      </c>
      <c r="M154">
        <v>0.75</v>
      </c>
      <c r="N154" t="s">
        <v>37</v>
      </c>
      <c r="O154" s="45" t="s">
        <v>37</v>
      </c>
      <c r="P154" s="49" t="str">
        <f>'Sheet1 (2)'!O2223</f>
        <v>A</v>
      </c>
      <c r="Q154" s="30" t="str">
        <f t="shared" si="17"/>
        <v>A</v>
      </c>
      <c r="R154">
        <f t="shared" si="18"/>
        <v>0.15</v>
      </c>
      <c r="S154" s="11">
        <f t="shared" si="19"/>
        <v>0.35797611388129313</v>
      </c>
      <c r="T154" s="13">
        <f t="shared" si="20"/>
        <v>0.15</v>
      </c>
      <c r="U154">
        <f t="shared" si="21"/>
        <v>18.650999999999996</v>
      </c>
      <c r="V154" t="str">
        <f t="shared" si="22"/>
        <v>change</v>
      </c>
      <c r="W154" s="47">
        <f t="shared" si="23"/>
        <v>-12.394400000000005</v>
      </c>
      <c r="X154" s="47"/>
      <c r="Y154" s="47"/>
    </row>
    <row r="155" spans="1:25" ht="21" x14ac:dyDescent="0.4">
      <c r="A155" t="s">
        <v>811</v>
      </c>
      <c r="B155" t="s">
        <v>761</v>
      </c>
      <c r="C155" t="s">
        <v>762</v>
      </c>
      <c r="D155" s="33">
        <v>396952</v>
      </c>
      <c r="E155" s="33">
        <v>98125</v>
      </c>
      <c r="F155" s="32">
        <v>78.66810000000001</v>
      </c>
      <c r="G155" s="32">
        <v>24.655899999999999</v>
      </c>
      <c r="H155" s="13">
        <v>24.719613454523468</v>
      </c>
      <c r="I155" s="32">
        <v>103.32400000000001</v>
      </c>
      <c r="J155" s="34">
        <f t="shared" si="16"/>
        <v>0.2386270372807866</v>
      </c>
      <c r="K155">
        <v>0.8017131210191083</v>
      </c>
      <c r="L155">
        <v>1.052983439490446</v>
      </c>
      <c r="M155">
        <v>0.75</v>
      </c>
      <c r="N155" t="s">
        <v>37</v>
      </c>
      <c r="O155" s="45" t="s">
        <v>37</v>
      </c>
      <c r="P155" s="49" t="str">
        <f>'Sheet1 (2)'!O2390</f>
        <v>A</v>
      </c>
      <c r="Q155" s="30" t="str">
        <f t="shared" si="17"/>
        <v>A</v>
      </c>
      <c r="R155">
        <f t="shared" si="18"/>
        <v>0.15</v>
      </c>
      <c r="S155" s="11">
        <f t="shared" si="19"/>
        <v>0.28773808602067297</v>
      </c>
      <c r="T155" s="13">
        <f t="shared" si="20"/>
        <v>0.15</v>
      </c>
      <c r="U155">
        <f t="shared" si="21"/>
        <v>15.498600000000001</v>
      </c>
      <c r="V155" t="str">
        <f t="shared" si="22"/>
        <v>change</v>
      </c>
      <c r="W155" s="47">
        <f t="shared" si="23"/>
        <v>-9.1572999999999976</v>
      </c>
      <c r="X155" s="47"/>
      <c r="Y155" s="47"/>
    </row>
    <row r="156" spans="1:25" ht="21" x14ac:dyDescent="0.4">
      <c r="A156" t="s">
        <v>812</v>
      </c>
      <c r="B156" t="s">
        <v>761</v>
      </c>
      <c r="C156" t="s">
        <v>762</v>
      </c>
      <c r="D156" s="33">
        <v>687747</v>
      </c>
      <c r="E156" s="33">
        <v>329373</v>
      </c>
      <c r="F156" s="32">
        <v>449.58579999999995</v>
      </c>
      <c r="G156" s="32">
        <v>149.86070000000004</v>
      </c>
      <c r="H156" s="13">
        <v>47.891593856461753</v>
      </c>
      <c r="I156" s="32">
        <v>599.44650000000001</v>
      </c>
      <c r="J156" s="34">
        <f t="shared" si="16"/>
        <v>0.24999845690983272</v>
      </c>
      <c r="K156">
        <v>1.3649746639827791</v>
      </c>
      <c r="L156">
        <v>1.8199624741554408</v>
      </c>
      <c r="M156">
        <v>0.75</v>
      </c>
      <c r="N156" t="s">
        <v>37</v>
      </c>
      <c r="O156" s="45" t="s">
        <v>37</v>
      </c>
      <c r="P156" s="49" t="str">
        <f>'Sheet1 (2)'!O2414</f>
        <v>A</v>
      </c>
      <c r="Q156" s="30" t="str">
        <f t="shared" si="17"/>
        <v>A</v>
      </c>
      <c r="R156">
        <f t="shared" si="18"/>
        <v>0.15</v>
      </c>
      <c r="S156" s="11">
        <f t="shared" si="19"/>
        <v>0.58790359106275536</v>
      </c>
      <c r="T156" s="13">
        <f t="shared" si="20"/>
        <v>0.15</v>
      </c>
      <c r="U156">
        <f t="shared" si="21"/>
        <v>89.916974999999994</v>
      </c>
      <c r="V156" t="str">
        <f t="shared" si="22"/>
        <v>change</v>
      </c>
      <c r="W156" s="47">
        <f t="shared" si="23"/>
        <v>-59.943725000000043</v>
      </c>
      <c r="X156" s="47"/>
      <c r="Y156" s="47"/>
    </row>
    <row r="157" spans="1:25" ht="21" x14ac:dyDescent="0.4">
      <c r="A157" t="s">
        <v>820</v>
      </c>
      <c r="B157" t="s">
        <v>761</v>
      </c>
      <c r="C157" t="s">
        <v>762</v>
      </c>
      <c r="D157" s="33">
        <v>581929</v>
      </c>
      <c r="E157" s="33">
        <v>238146</v>
      </c>
      <c r="F157" s="32">
        <v>193.22879999999998</v>
      </c>
      <c r="G157" s="32">
        <v>83.775200000000012</v>
      </c>
      <c r="H157" s="13">
        <v>40.923549092758741</v>
      </c>
      <c r="I157" s="32">
        <v>277.00400000000002</v>
      </c>
      <c r="J157" s="34">
        <f t="shared" si="16"/>
        <v>0.30243317786024754</v>
      </c>
      <c r="K157">
        <v>0.81138797208435154</v>
      </c>
      <c r="L157">
        <v>1.1631688124091943</v>
      </c>
      <c r="M157">
        <v>0.75</v>
      </c>
      <c r="N157" t="s">
        <v>37</v>
      </c>
      <c r="O157" s="45" t="s">
        <v>37</v>
      </c>
      <c r="P157" s="49" t="str">
        <f>'Sheet1 (2)'!O2742</f>
        <v>A</v>
      </c>
      <c r="Q157" s="30" t="str">
        <f t="shared" si="17"/>
        <v>A</v>
      </c>
      <c r="R157">
        <f t="shared" si="18"/>
        <v>0.15</v>
      </c>
      <c r="S157" s="11">
        <f t="shared" si="19"/>
        <v>0.35520967206249726</v>
      </c>
      <c r="T157" s="13">
        <f t="shared" si="20"/>
        <v>0.15</v>
      </c>
      <c r="U157">
        <f t="shared" si="21"/>
        <v>41.550600000000003</v>
      </c>
      <c r="V157" t="str">
        <f t="shared" si="22"/>
        <v>change</v>
      </c>
      <c r="W157" s="47">
        <f t="shared" si="23"/>
        <v>-42.224600000000009</v>
      </c>
      <c r="X157" s="47"/>
      <c r="Y157" s="47"/>
    </row>
    <row r="158" spans="1:25" ht="21" x14ac:dyDescent="0.4">
      <c r="A158" t="s">
        <v>822</v>
      </c>
      <c r="B158" t="s">
        <v>761</v>
      </c>
      <c r="C158" t="s">
        <v>762</v>
      </c>
      <c r="D158" s="33">
        <v>348348</v>
      </c>
      <c r="E158" s="33">
        <v>75000</v>
      </c>
      <c r="F158" s="32">
        <v>68.072500000000005</v>
      </c>
      <c r="G158" s="32">
        <v>22.6905</v>
      </c>
      <c r="H158" s="13">
        <v>21.530193943987047</v>
      </c>
      <c r="I158" s="32">
        <v>90.763000000000005</v>
      </c>
      <c r="J158" s="34">
        <f t="shared" si="16"/>
        <v>0.24999724557363681</v>
      </c>
      <c r="K158">
        <v>0.90763333333333329</v>
      </c>
      <c r="L158">
        <v>1.2101733333333333</v>
      </c>
      <c r="M158">
        <v>0.75</v>
      </c>
      <c r="N158" t="s">
        <v>37</v>
      </c>
      <c r="O158" s="45" t="s">
        <v>37</v>
      </c>
      <c r="P158" s="49" t="str">
        <f>'Sheet1 (2)'!O2953</f>
        <v>A</v>
      </c>
      <c r="Q158" s="30" t="str">
        <f t="shared" si="17"/>
        <v>A</v>
      </c>
      <c r="R158">
        <f t="shared" si="18"/>
        <v>0.15</v>
      </c>
      <c r="S158" s="11">
        <f t="shared" si="19"/>
        <v>0.38025406828773839</v>
      </c>
      <c r="T158" s="13">
        <f t="shared" si="20"/>
        <v>0.15</v>
      </c>
      <c r="U158">
        <f t="shared" si="21"/>
        <v>13.61445</v>
      </c>
      <c r="V158" t="str">
        <f t="shared" si="22"/>
        <v>change</v>
      </c>
      <c r="W158" s="47">
        <f t="shared" si="23"/>
        <v>-9.0760500000000004</v>
      </c>
      <c r="X158" s="47"/>
      <c r="Y158" s="47"/>
    </row>
    <row r="159" spans="1:25" ht="21" x14ac:dyDescent="0.4">
      <c r="A159" t="s">
        <v>824</v>
      </c>
      <c r="B159" t="s">
        <v>761</v>
      </c>
      <c r="C159" t="s">
        <v>762</v>
      </c>
      <c r="D159" s="33">
        <v>271236</v>
      </c>
      <c r="E159" s="33">
        <v>31239</v>
      </c>
      <c r="F159" s="32">
        <v>27.023600000000002</v>
      </c>
      <c r="G159" s="32">
        <v>9.0074000000000005</v>
      </c>
      <c r="H159" s="13">
        <v>11.517276467725523</v>
      </c>
      <c r="I159" s="32">
        <v>36.031000000000006</v>
      </c>
      <c r="J159" s="34">
        <f t="shared" si="16"/>
        <v>0.24999028614248839</v>
      </c>
      <c r="K159">
        <v>0.86505970101475727</v>
      </c>
      <c r="L159">
        <v>1.1533979960946255</v>
      </c>
      <c r="M159">
        <v>0.75</v>
      </c>
      <c r="N159" t="s">
        <v>37</v>
      </c>
      <c r="O159" s="45" t="s">
        <v>37</v>
      </c>
      <c r="P159" s="49" t="str">
        <f>'Sheet1 (2)'!O3116</f>
        <v>A+</v>
      </c>
      <c r="Q159" s="30" t="str">
        <f t="shared" si="17"/>
        <v>A+</v>
      </c>
      <c r="R159">
        <f t="shared" si="18"/>
        <v>0.05</v>
      </c>
      <c r="S159" s="11">
        <f t="shared" si="19"/>
        <v>0.34974743970469879</v>
      </c>
      <c r="T159" s="13">
        <f t="shared" si="20"/>
        <v>0.05</v>
      </c>
      <c r="U159">
        <f t="shared" si="21"/>
        <v>1.8015500000000004</v>
      </c>
      <c r="V159" t="str">
        <f t="shared" si="22"/>
        <v>change</v>
      </c>
      <c r="W159" s="47">
        <f t="shared" si="23"/>
        <v>-7.2058499999999999</v>
      </c>
      <c r="X159" s="47"/>
      <c r="Y159" s="47"/>
    </row>
    <row r="160" spans="1:25" ht="21" x14ac:dyDescent="0.4">
      <c r="A160" t="s">
        <v>832</v>
      </c>
      <c r="B160" t="s">
        <v>761</v>
      </c>
      <c r="C160" t="s">
        <v>762</v>
      </c>
      <c r="D160" s="33">
        <v>299223</v>
      </c>
      <c r="E160" s="33">
        <v>43442</v>
      </c>
      <c r="F160" s="32">
        <v>37.167899999999996</v>
      </c>
      <c r="G160" s="32">
        <v>12.3751</v>
      </c>
      <c r="H160" s="13">
        <v>14.518268983333501</v>
      </c>
      <c r="I160" s="32">
        <v>49.542999999999992</v>
      </c>
      <c r="J160" s="34">
        <f t="shared" si="16"/>
        <v>0.24978503522192846</v>
      </c>
      <c r="K160">
        <v>0.85557524975829824</v>
      </c>
      <c r="L160">
        <v>1.1404401270659728</v>
      </c>
      <c r="M160">
        <v>0.75</v>
      </c>
      <c r="N160" t="s">
        <v>37</v>
      </c>
      <c r="O160" s="45" t="s">
        <v>37</v>
      </c>
      <c r="P160" s="49" t="str">
        <f>'Sheet1 (2)'!O3436</f>
        <v>A</v>
      </c>
      <c r="Q160" s="30" t="str">
        <f t="shared" si="17"/>
        <v>A</v>
      </c>
      <c r="R160">
        <f t="shared" si="18"/>
        <v>0.15</v>
      </c>
      <c r="S160" s="11">
        <f t="shared" si="19"/>
        <v>0.3423591627475121</v>
      </c>
      <c r="T160" s="13">
        <f t="shared" si="20"/>
        <v>0.15</v>
      </c>
      <c r="U160">
        <f t="shared" si="21"/>
        <v>7.4314499999999981</v>
      </c>
      <c r="V160" t="str">
        <f t="shared" si="22"/>
        <v>change</v>
      </c>
      <c r="W160" s="47">
        <f t="shared" si="23"/>
        <v>-4.9436500000000017</v>
      </c>
      <c r="X160" s="47"/>
      <c r="Y160" s="47"/>
    </row>
    <row r="161" spans="1:25" ht="21" x14ac:dyDescent="0.4">
      <c r="A161" t="s">
        <v>836</v>
      </c>
      <c r="B161" t="s">
        <v>761</v>
      </c>
      <c r="C161" t="s">
        <v>762</v>
      </c>
      <c r="D161" s="33">
        <v>547436</v>
      </c>
      <c r="E161" s="33">
        <v>249110</v>
      </c>
      <c r="F161" s="32">
        <v>276.57140000000004</v>
      </c>
      <c r="G161" s="32">
        <v>92.189999999999984</v>
      </c>
      <c r="H161" s="13">
        <v>45.504862668878189</v>
      </c>
      <c r="I161" s="32">
        <v>368.76140000000004</v>
      </c>
      <c r="J161" s="34">
        <f t="shared" si="16"/>
        <v>0.24999905087679994</v>
      </c>
      <c r="K161">
        <v>1.1102380474489182</v>
      </c>
      <c r="L161">
        <v>1.4803155232628158</v>
      </c>
      <c r="M161">
        <v>0.75</v>
      </c>
      <c r="N161" t="s">
        <v>37</v>
      </c>
      <c r="O161" s="45" t="s">
        <v>37</v>
      </c>
      <c r="P161" s="49" t="str">
        <f>'Sheet1 (2)'!O3639</f>
        <v>A</v>
      </c>
      <c r="Q161" s="30" t="str">
        <f t="shared" si="17"/>
        <v>A</v>
      </c>
      <c r="R161">
        <f t="shared" si="18"/>
        <v>0.15</v>
      </c>
      <c r="S161" s="11">
        <f t="shared" si="19"/>
        <v>0.49335125639505661</v>
      </c>
      <c r="T161" s="13">
        <f t="shared" si="20"/>
        <v>0.15</v>
      </c>
      <c r="U161">
        <f t="shared" si="21"/>
        <v>55.314210000000003</v>
      </c>
      <c r="V161" t="str">
        <f t="shared" si="22"/>
        <v>change</v>
      </c>
      <c r="W161" s="47">
        <f t="shared" si="23"/>
        <v>-36.875789999999981</v>
      </c>
      <c r="X161" s="47"/>
      <c r="Y161" s="47"/>
    </row>
    <row r="162" spans="1:25" ht="21" x14ac:dyDescent="0.4">
      <c r="A162" t="s">
        <v>840</v>
      </c>
      <c r="B162" t="s">
        <v>761</v>
      </c>
      <c r="C162" t="s">
        <v>762</v>
      </c>
      <c r="D162" s="33">
        <v>420232</v>
      </c>
      <c r="E162" s="33">
        <v>121387</v>
      </c>
      <c r="F162" s="32">
        <v>98.339899999999986</v>
      </c>
      <c r="G162" s="32">
        <v>32.7791</v>
      </c>
      <c r="H162" s="13">
        <v>28.88571075025224</v>
      </c>
      <c r="I162" s="32">
        <v>131.11899999999997</v>
      </c>
      <c r="J162" s="34">
        <f t="shared" si="16"/>
        <v>0.24999504267116138</v>
      </c>
      <c r="K162">
        <v>0.81013535222058364</v>
      </c>
      <c r="L162">
        <v>1.0801733299282459</v>
      </c>
      <c r="M162">
        <v>0.75</v>
      </c>
      <c r="N162" t="s">
        <v>37</v>
      </c>
      <c r="O162" s="45" t="s">
        <v>37</v>
      </c>
      <c r="P162" s="49" t="str">
        <f>'Sheet1 (2)'!O3779</f>
        <v>A</v>
      </c>
      <c r="Q162" s="30" t="str">
        <f t="shared" si="17"/>
        <v>A</v>
      </c>
      <c r="R162">
        <f t="shared" si="18"/>
        <v>0.15</v>
      </c>
      <c r="S162" s="11">
        <f t="shared" si="19"/>
        <v>0.30566698952859606</v>
      </c>
      <c r="T162" s="13">
        <f t="shared" si="20"/>
        <v>0.15</v>
      </c>
      <c r="U162">
        <f t="shared" si="21"/>
        <v>19.667849999999994</v>
      </c>
      <c r="V162" t="str">
        <f t="shared" si="22"/>
        <v>change</v>
      </c>
      <c r="W162" s="47">
        <f t="shared" si="23"/>
        <v>-13.111250000000005</v>
      </c>
      <c r="X162" s="47"/>
      <c r="Y162" s="47"/>
    </row>
    <row r="163" spans="1:25" ht="21" x14ac:dyDescent="0.4">
      <c r="A163" t="s">
        <v>842</v>
      </c>
      <c r="B163" t="s">
        <v>761</v>
      </c>
      <c r="C163" t="s">
        <v>762</v>
      </c>
      <c r="D163" s="33">
        <v>429148</v>
      </c>
      <c r="E163" s="33">
        <v>158904</v>
      </c>
      <c r="F163" s="32">
        <v>132.76680000000002</v>
      </c>
      <c r="G163" s="32">
        <v>44.254200000000004</v>
      </c>
      <c r="H163" s="13">
        <v>37.02778528619497</v>
      </c>
      <c r="I163" s="32">
        <v>177.02100000000002</v>
      </c>
      <c r="J163" s="34">
        <f t="shared" si="16"/>
        <v>0.24999406850034742</v>
      </c>
      <c r="K163">
        <v>0.83551578311433328</v>
      </c>
      <c r="L163">
        <v>1.1140122338015408</v>
      </c>
      <c r="M163">
        <v>0.75</v>
      </c>
      <c r="N163" t="s">
        <v>37</v>
      </c>
      <c r="O163" s="45" t="s">
        <v>37</v>
      </c>
      <c r="P163" s="49" t="str">
        <f>'Sheet1 (2)'!O3900</f>
        <v>A</v>
      </c>
      <c r="Q163" s="30" t="str">
        <f t="shared" si="17"/>
        <v>A</v>
      </c>
      <c r="R163">
        <f t="shared" si="18"/>
        <v>0.15</v>
      </c>
      <c r="S163" s="11">
        <f t="shared" si="19"/>
        <v>0.32675784228989796</v>
      </c>
      <c r="T163" s="13">
        <f t="shared" si="20"/>
        <v>0.15</v>
      </c>
      <c r="U163">
        <f t="shared" si="21"/>
        <v>26.553150000000002</v>
      </c>
      <c r="V163" t="str">
        <f t="shared" si="22"/>
        <v>change</v>
      </c>
      <c r="W163" s="47">
        <f t="shared" si="23"/>
        <v>-17.701050000000002</v>
      </c>
      <c r="X163" s="47"/>
      <c r="Y163" s="47"/>
    </row>
    <row r="164" spans="1:25" ht="21" x14ac:dyDescent="0.4">
      <c r="A164" t="s">
        <v>843</v>
      </c>
      <c r="B164" t="s">
        <v>761</v>
      </c>
      <c r="C164" t="s">
        <v>762</v>
      </c>
      <c r="D164" s="33">
        <v>613745</v>
      </c>
      <c r="E164" s="33">
        <v>107871</v>
      </c>
      <c r="F164" s="32">
        <v>86.446699999999993</v>
      </c>
      <c r="G164" s="32">
        <v>26.533300000000001</v>
      </c>
      <c r="H164" s="13">
        <v>17.575866198502634</v>
      </c>
      <c r="I164" s="32">
        <v>112.97999999999999</v>
      </c>
      <c r="J164" s="34">
        <f t="shared" si="16"/>
        <v>0.2348495308904231</v>
      </c>
      <c r="K164">
        <v>0.80138962279018455</v>
      </c>
      <c r="L164">
        <v>1.0473621269850097</v>
      </c>
      <c r="M164">
        <v>0.75</v>
      </c>
      <c r="N164" t="s">
        <v>37</v>
      </c>
      <c r="O164" s="45" t="s">
        <v>37</v>
      </c>
      <c r="P164" s="49" t="str">
        <f>'Sheet1 (2)'!O4011</f>
        <v>A</v>
      </c>
      <c r="Q164" s="30" t="str">
        <f t="shared" si="17"/>
        <v>A</v>
      </c>
      <c r="R164">
        <f t="shared" si="18"/>
        <v>0.15</v>
      </c>
      <c r="S164" s="11">
        <f t="shared" si="19"/>
        <v>0.28391529474243221</v>
      </c>
      <c r="T164" s="13">
        <f t="shared" si="20"/>
        <v>0.15</v>
      </c>
      <c r="U164">
        <f t="shared" si="21"/>
        <v>16.946999999999999</v>
      </c>
      <c r="V164" t="str">
        <f t="shared" si="22"/>
        <v>change</v>
      </c>
      <c r="W164" s="47">
        <f t="shared" si="23"/>
        <v>-9.5863000000000014</v>
      </c>
      <c r="X164" s="47"/>
      <c r="Y164" s="47"/>
    </row>
    <row r="165" spans="1:25" ht="21" x14ac:dyDescent="0.4">
      <c r="A165" t="s">
        <v>845</v>
      </c>
      <c r="B165" t="s">
        <v>761</v>
      </c>
      <c r="C165" t="s">
        <v>762</v>
      </c>
      <c r="D165" s="33">
        <v>357914</v>
      </c>
      <c r="E165" s="33">
        <v>53516</v>
      </c>
      <c r="F165" s="32">
        <v>47.242100000000001</v>
      </c>
      <c r="G165" s="32">
        <v>15.746099999999998</v>
      </c>
      <c r="H165" s="13">
        <v>14.952195220080801</v>
      </c>
      <c r="I165" s="32">
        <v>62.988199999999999</v>
      </c>
      <c r="J165" s="34">
        <f t="shared" si="16"/>
        <v>0.24998491781000248</v>
      </c>
      <c r="K165">
        <v>0.88276590178638159</v>
      </c>
      <c r="L165">
        <v>1.1769975334479408</v>
      </c>
      <c r="M165">
        <v>0.75</v>
      </c>
      <c r="N165" t="s">
        <v>37</v>
      </c>
      <c r="O165" s="45" t="s">
        <v>37</v>
      </c>
      <c r="P165" s="49" t="str">
        <f>'Sheet1 (2)'!O4109</f>
        <v>A</v>
      </c>
      <c r="Q165" s="30" t="str">
        <f t="shared" si="17"/>
        <v>A</v>
      </c>
      <c r="R165">
        <f t="shared" si="18"/>
        <v>0.15</v>
      </c>
      <c r="S165" s="11">
        <f t="shared" si="19"/>
        <v>0.36278541060071567</v>
      </c>
      <c r="T165" s="13">
        <f t="shared" si="20"/>
        <v>0.15</v>
      </c>
      <c r="U165">
        <f t="shared" si="21"/>
        <v>9.4482299999999988</v>
      </c>
      <c r="V165" t="str">
        <f t="shared" si="22"/>
        <v>change</v>
      </c>
      <c r="W165" s="47">
        <f t="shared" si="23"/>
        <v>-6.2978699999999996</v>
      </c>
      <c r="X165" s="47"/>
      <c r="Y165" s="47"/>
    </row>
    <row r="166" spans="1:25" ht="21" x14ac:dyDescent="0.4">
      <c r="A166" t="s">
        <v>848</v>
      </c>
      <c r="B166" t="s">
        <v>761</v>
      </c>
      <c r="C166" t="s">
        <v>762</v>
      </c>
      <c r="D166" s="33">
        <v>1224303</v>
      </c>
      <c r="E166" s="33">
        <v>257692</v>
      </c>
      <c r="F166" s="32">
        <v>200.93600000000001</v>
      </c>
      <c r="G166" s="32">
        <v>66.629000000000005</v>
      </c>
      <c r="H166" s="13">
        <v>21.048057547845591</v>
      </c>
      <c r="I166" s="32">
        <v>267.565</v>
      </c>
      <c r="J166" s="34">
        <f t="shared" si="16"/>
        <v>0.24901986433203149</v>
      </c>
      <c r="K166">
        <v>0.77975257283889299</v>
      </c>
      <c r="L166">
        <v>1.0383131800754388</v>
      </c>
      <c r="M166">
        <v>0.75</v>
      </c>
      <c r="N166" t="s">
        <v>37</v>
      </c>
      <c r="O166" s="45" t="s">
        <v>37</v>
      </c>
      <c r="P166" s="49" t="str">
        <f>'Sheet1 (2)'!O4433</f>
        <v>A</v>
      </c>
      <c r="Q166" s="30" t="str">
        <f t="shared" si="17"/>
        <v>A</v>
      </c>
      <c r="R166">
        <f t="shared" si="18"/>
        <v>0.15</v>
      </c>
      <c r="S166" s="11">
        <f t="shared" si="19"/>
        <v>0.27767458374600562</v>
      </c>
      <c r="T166" s="13">
        <f t="shared" si="20"/>
        <v>0.15</v>
      </c>
      <c r="U166">
        <f t="shared" si="21"/>
        <v>40.134749999999997</v>
      </c>
      <c r="V166" t="str">
        <f t="shared" si="22"/>
        <v>change</v>
      </c>
      <c r="W166" s="47">
        <f t="shared" si="23"/>
        <v>-26.494250000000008</v>
      </c>
      <c r="X166" s="47"/>
      <c r="Y166" s="47"/>
    </row>
    <row r="167" spans="1:25" ht="21" x14ac:dyDescent="0.4">
      <c r="A167" t="s">
        <v>850</v>
      </c>
      <c r="B167" t="s">
        <v>761</v>
      </c>
      <c r="C167" t="s">
        <v>762</v>
      </c>
      <c r="D167" s="33">
        <v>1127301</v>
      </c>
      <c r="E167" s="33">
        <v>155602</v>
      </c>
      <c r="F167" s="32">
        <v>126.8032</v>
      </c>
      <c r="G167" s="32">
        <v>41.654799999999994</v>
      </c>
      <c r="H167" s="13">
        <v>13.803057036230785</v>
      </c>
      <c r="I167" s="32">
        <v>168.458</v>
      </c>
      <c r="J167" s="34">
        <f t="shared" si="16"/>
        <v>0.24727112989587907</v>
      </c>
      <c r="K167">
        <v>0.81492011670801145</v>
      </c>
      <c r="L167">
        <v>1.0826210460019794</v>
      </c>
      <c r="M167">
        <v>0.75</v>
      </c>
      <c r="N167" t="s">
        <v>37</v>
      </c>
      <c r="O167" s="45" t="s">
        <v>37</v>
      </c>
      <c r="P167" s="49" t="str">
        <f>'Sheet1 (2)'!O4488</f>
        <v>A+</v>
      </c>
      <c r="Q167" s="30" t="str">
        <f t="shared" si="17"/>
        <v>A+</v>
      </c>
      <c r="R167">
        <f t="shared" si="18"/>
        <v>0.05</v>
      </c>
      <c r="S167" s="11">
        <f t="shared" si="19"/>
        <v>0.30723681867290364</v>
      </c>
      <c r="T167" s="13">
        <f t="shared" si="20"/>
        <v>0.05</v>
      </c>
      <c r="U167">
        <f t="shared" si="21"/>
        <v>8.4229000000000003</v>
      </c>
      <c r="V167" t="str">
        <f t="shared" si="22"/>
        <v>change</v>
      </c>
      <c r="W167" s="47">
        <f t="shared" si="23"/>
        <v>-33.231899999999996</v>
      </c>
      <c r="X167" s="47"/>
      <c r="Y167" s="47"/>
    </row>
    <row r="168" spans="1:25" ht="21" x14ac:dyDescent="0.4">
      <c r="A168" t="s">
        <v>855</v>
      </c>
      <c r="B168" t="s">
        <v>761</v>
      </c>
      <c r="C168" t="s">
        <v>762</v>
      </c>
      <c r="D168" s="33">
        <v>418951</v>
      </c>
      <c r="E168" s="33">
        <v>187785</v>
      </c>
      <c r="F168" s="32">
        <v>184.16679999999999</v>
      </c>
      <c r="G168" s="32">
        <v>61.388800000000003</v>
      </c>
      <c r="H168" s="13">
        <v>44.822664225649298</v>
      </c>
      <c r="I168" s="32">
        <v>245.5556</v>
      </c>
      <c r="J168" s="34">
        <f t="shared" si="16"/>
        <v>0.24999959276025471</v>
      </c>
      <c r="K168">
        <v>0.98073222035838847</v>
      </c>
      <c r="L168">
        <v>1.3076422504459888</v>
      </c>
      <c r="M168">
        <v>0.75</v>
      </c>
      <c r="N168" t="s">
        <v>37</v>
      </c>
      <c r="O168" s="45" t="s">
        <v>37</v>
      </c>
      <c r="P168" s="49" t="str">
        <f>'Sheet1 (2)'!O4759</f>
        <v>A</v>
      </c>
      <c r="Q168" s="30" t="str">
        <f t="shared" si="17"/>
        <v>A</v>
      </c>
      <c r="R168">
        <f t="shared" si="18"/>
        <v>0.15</v>
      </c>
      <c r="S168" s="11">
        <f t="shared" si="19"/>
        <v>0.42644863322196686</v>
      </c>
      <c r="T168" s="13">
        <f t="shared" si="20"/>
        <v>0.15</v>
      </c>
      <c r="U168">
        <f t="shared" si="21"/>
        <v>36.83334</v>
      </c>
      <c r="V168" t="str">
        <f t="shared" si="22"/>
        <v>change</v>
      </c>
      <c r="W168" s="47">
        <f t="shared" si="23"/>
        <v>-24.555460000000004</v>
      </c>
      <c r="X168" s="47"/>
      <c r="Y168" s="47"/>
    </row>
    <row r="169" spans="1:25" ht="21" x14ac:dyDescent="0.4">
      <c r="A169" t="s">
        <v>856</v>
      </c>
      <c r="B169" t="s">
        <v>761</v>
      </c>
      <c r="C169" t="s">
        <v>762</v>
      </c>
      <c r="D169" s="33">
        <v>274994</v>
      </c>
      <c r="E169" s="33">
        <v>72767</v>
      </c>
      <c r="F169" s="32">
        <v>58.207300000000004</v>
      </c>
      <c r="G169" s="32">
        <v>23.516699999999997</v>
      </c>
      <c r="H169" s="13">
        <v>26.461304610282408</v>
      </c>
      <c r="I169" s="32">
        <v>81.724000000000004</v>
      </c>
      <c r="J169" s="34">
        <f t="shared" si="16"/>
        <v>0.28775757427438692</v>
      </c>
      <c r="K169">
        <v>0.7999134222930725</v>
      </c>
      <c r="L169">
        <v>1.123091511261973</v>
      </c>
      <c r="M169">
        <v>0.75</v>
      </c>
      <c r="N169" t="s">
        <v>37</v>
      </c>
      <c r="O169" s="45" t="s">
        <v>37</v>
      </c>
      <c r="P169" s="49" t="str">
        <f>'Sheet1 (2)'!O4776</f>
        <v>A</v>
      </c>
      <c r="Q169" s="30" t="str">
        <f t="shared" si="17"/>
        <v>A</v>
      </c>
      <c r="R169">
        <f t="shared" si="18"/>
        <v>0.15</v>
      </c>
      <c r="S169" s="11">
        <f t="shared" si="19"/>
        <v>0.33220045519064162</v>
      </c>
      <c r="T169" s="13">
        <f t="shared" si="20"/>
        <v>0.15</v>
      </c>
      <c r="U169">
        <f t="shared" si="21"/>
        <v>12.258599999999999</v>
      </c>
      <c r="V169" t="str">
        <f t="shared" si="22"/>
        <v>change</v>
      </c>
      <c r="W169" s="47">
        <f t="shared" si="23"/>
        <v>-11.258099999999997</v>
      </c>
      <c r="X169" s="47"/>
      <c r="Y169" s="47"/>
    </row>
    <row r="170" spans="1:25" ht="21" x14ac:dyDescent="0.4">
      <c r="A170" t="s">
        <v>857</v>
      </c>
      <c r="B170" t="s">
        <v>761</v>
      </c>
      <c r="C170" t="s">
        <v>762</v>
      </c>
      <c r="D170" s="33">
        <v>523391</v>
      </c>
      <c r="E170" s="33">
        <v>170314</v>
      </c>
      <c r="F170" s="32">
        <v>169.63050000000004</v>
      </c>
      <c r="G170" s="32">
        <v>56.542900000000003</v>
      </c>
      <c r="H170" s="13">
        <v>32.540490761209114</v>
      </c>
      <c r="I170" s="32">
        <v>226.17340000000004</v>
      </c>
      <c r="J170" s="34">
        <f t="shared" si="16"/>
        <v>0.24999801037610964</v>
      </c>
      <c r="K170">
        <v>0.99598682433622621</v>
      </c>
      <c r="L170">
        <v>1.3279789095435492</v>
      </c>
      <c r="M170">
        <v>0.75</v>
      </c>
      <c r="N170" t="s">
        <v>37</v>
      </c>
      <c r="O170" s="45" t="s">
        <v>37</v>
      </c>
      <c r="P170" s="49" t="str">
        <f>'Sheet1 (2)'!O4850</f>
        <v>A</v>
      </c>
      <c r="Q170" s="30" t="str">
        <f t="shared" si="17"/>
        <v>A</v>
      </c>
      <c r="R170">
        <f t="shared" si="18"/>
        <v>0.15</v>
      </c>
      <c r="S170" s="11">
        <f t="shared" si="19"/>
        <v>0.43523199456700046</v>
      </c>
      <c r="T170" s="13">
        <f t="shared" si="20"/>
        <v>0.15</v>
      </c>
      <c r="U170">
        <f t="shared" si="21"/>
        <v>33.926010000000005</v>
      </c>
      <c r="V170" t="str">
        <f t="shared" si="22"/>
        <v>change</v>
      </c>
      <c r="W170" s="47">
        <f t="shared" si="23"/>
        <v>-22.616889999999998</v>
      </c>
      <c r="X170" s="47"/>
      <c r="Y170" s="47"/>
    </row>
    <row r="171" spans="1:25" ht="21" x14ac:dyDescent="0.4">
      <c r="A171" t="s">
        <v>860</v>
      </c>
      <c r="B171" t="s">
        <v>761</v>
      </c>
      <c r="C171" t="s">
        <v>762</v>
      </c>
      <c r="D171" s="33">
        <v>291953</v>
      </c>
      <c r="E171" s="33">
        <v>34681</v>
      </c>
      <c r="F171" s="32">
        <v>30.085599999999999</v>
      </c>
      <c r="G171" s="32">
        <v>10.028400000000001</v>
      </c>
      <c r="H171" s="13">
        <v>11.87896682000185</v>
      </c>
      <c r="I171" s="32">
        <v>40.114000000000004</v>
      </c>
      <c r="J171" s="34">
        <f t="shared" si="16"/>
        <v>0.24999750710475147</v>
      </c>
      <c r="K171">
        <v>0.86749517026613987</v>
      </c>
      <c r="L171">
        <v>1.1566563824572536</v>
      </c>
      <c r="M171">
        <v>0.75</v>
      </c>
      <c r="N171" t="s">
        <v>37</v>
      </c>
      <c r="O171" s="45" t="s">
        <v>37</v>
      </c>
      <c r="P171" s="49" t="str">
        <f>'Sheet1 (2)'!O5032</f>
        <v>A</v>
      </c>
      <c r="Q171" s="30" t="str">
        <f t="shared" si="17"/>
        <v>A</v>
      </c>
      <c r="R171">
        <f t="shared" si="18"/>
        <v>0.15</v>
      </c>
      <c r="S171" s="11">
        <f t="shared" si="19"/>
        <v>0.35157924913995131</v>
      </c>
      <c r="T171" s="13">
        <f t="shared" si="20"/>
        <v>0.15</v>
      </c>
      <c r="U171">
        <f t="shared" si="21"/>
        <v>6.0171000000000001</v>
      </c>
      <c r="V171" t="str">
        <f t="shared" si="22"/>
        <v>change</v>
      </c>
      <c r="W171" s="47">
        <f t="shared" si="23"/>
        <v>-4.0113000000000012</v>
      </c>
      <c r="X171" s="47"/>
      <c r="Y171" s="47"/>
    </row>
    <row r="172" spans="1:25" ht="21" x14ac:dyDescent="0.4">
      <c r="A172" t="s">
        <v>862</v>
      </c>
      <c r="B172" t="s">
        <v>761</v>
      </c>
      <c r="C172" t="s">
        <v>762</v>
      </c>
      <c r="D172" s="33">
        <v>580118</v>
      </c>
      <c r="E172" s="33">
        <v>119959</v>
      </c>
      <c r="F172" s="32">
        <v>94.715299999999999</v>
      </c>
      <c r="G172" s="32">
        <v>33.3247</v>
      </c>
      <c r="H172" s="13">
        <v>20.678379226295341</v>
      </c>
      <c r="I172" s="32">
        <v>128.04</v>
      </c>
      <c r="J172" s="34">
        <f t="shared" si="16"/>
        <v>0.26026788503592629</v>
      </c>
      <c r="K172">
        <v>0.78956393434423433</v>
      </c>
      <c r="L172">
        <v>1.0673646829333354</v>
      </c>
      <c r="M172">
        <v>0.75</v>
      </c>
      <c r="N172" t="s">
        <v>37</v>
      </c>
      <c r="O172" s="45" t="s">
        <v>37</v>
      </c>
      <c r="P172" s="49" t="str">
        <f>'Sheet1 (2)'!O5139</f>
        <v>A</v>
      </c>
      <c r="Q172" s="30" t="str">
        <f t="shared" si="17"/>
        <v>A</v>
      </c>
      <c r="R172">
        <f t="shared" si="18"/>
        <v>0.15</v>
      </c>
      <c r="S172" s="11">
        <f t="shared" si="19"/>
        <v>0.29733481724461097</v>
      </c>
      <c r="T172" s="13">
        <f t="shared" si="20"/>
        <v>0.15</v>
      </c>
      <c r="U172">
        <f t="shared" si="21"/>
        <v>19.206</v>
      </c>
      <c r="V172" t="str">
        <f t="shared" si="22"/>
        <v>change</v>
      </c>
      <c r="W172" s="47">
        <f t="shared" si="23"/>
        <v>-14.1187</v>
      </c>
      <c r="X172" s="47"/>
      <c r="Y172" s="47"/>
    </row>
    <row r="173" spans="1:25" ht="21" x14ac:dyDescent="0.4">
      <c r="A173" t="s">
        <v>885</v>
      </c>
      <c r="B173" t="s">
        <v>883</v>
      </c>
      <c r="C173" t="s">
        <v>884</v>
      </c>
      <c r="D173" s="33">
        <v>666946</v>
      </c>
      <c r="E173" s="33">
        <v>36860</v>
      </c>
      <c r="F173" s="32">
        <v>12.944300000000002</v>
      </c>
      <c r="G173" s="32">
        <v>4.3111999999999995</v>
      </c>
      <c r="H173" s="13">
        <v>5.5266843192702257</v>
      </c>
      <c r="I173" s="32">
        <v>17.255500000000001</v>
      </c>
      <c r="J173" s="34">
        <f t="shared" si="16"/>
        <v>0.24984497696386654</v>
      </c>
      <c r="K173">
        <v>0.3511747151383614</v>
      </c>
      <c r="L173">
        <v>0.46813619099294629</v>
      </c>
      <c r="M173">
        <v>0.2</v>
      </c>
      <c r="N173" t="s">
        <v>37</v>
      </c>
      <c r="O173" s="45" t="s">
        <v>37</v>
      </c>
      <c r="P173" s="49" t="str">
        <f>'Sheet1 (2)'!O82</f>
        <v>A+</v>
      </c>
      <c r="Q173" s="30" t="str">
        <f t="shared" si="17"/>
        <v>A+</v>
      </c>
      <c r="R173">
        <f t="shared" si="18"/>
        <v>0.05</v>
      </c>
      <c r="S173" s="11">
        <f t="shared" si="19"/>
        <v>0.57277389817739266</v>
      </c>
      <c r="T173" s="13">
        <f t="shared" si="20"/>
        <v>0.05</v>
      </c>
      <c r="U173">
        <f t="shared" si="21"/>
        <v>0.86277500000000007</v>
      </c>
      <c r="V173" t="str">
        <f t="shared" si="22"/>
        <v>change</v>
      </c>
      <c r="W173" s="47">
        <f t="shared" si="23"/>
        <v>-3.4484249999999994</v>
      </c>
      <c r="X173" s="47"/>
      <c r="Y173" s="47"/>
    </row>
    <row r="174" spans="1:25" ht="21" x14ac:dyDescent="0.4">
      <c r="A174" t="s">
        <v>886</v>
      </c>
      <c r="B174" t="s">
        <v>883</v>
      </c>
      <c r="C174" t="s">
        <v>884</v>
      </c>
      <c r="D174" s="33">
        <v>907404</v>
      </c>
      <c r="E174" s="33">
        <v>79019</v>
      </c>
      <c r="F174" s="32">
        <v>121.32730000000002</v>
      </c>
      <c r="G174" s="32">
        <v>39.2759</v>
      </c>
      <c r="H174" s="13">
        <v>8.7082490268943058</v>
      </c>
      <c r="I174" s="32">
        <v>160.60320000000002</v>
      </c>
      <c r="J174" s="34">
        <f t="shared" si="16"/>
        <v>0.24455241240523226</v>
      </c>
      <c r="K174">
        <v>1.5354193295283416</v>
      </c>
      <c r="L174">
        <v>2.0324630785001077</v>
      </c>
      <c r="M174">
        <v>1.2</v>
      </c>
      <c r="N174" t="s">
        <v>37</v>
      </c>
      <c r="O174" s="45" t="s">
        <v>37</v>
      </c>
      <c r="P174" s="49" t="s">
        <v>34</v>
      </c>
      <c r="Q174" s="30" t="str">
        <f t="shared" si="17"/>
        <v>A</v>
      </c>
      <c r="R174">
        <f t="shared" si="18"/>
        <v>0.15</v>
      </c>
      <c r="S174" s="11">
        <f t="shared" si="19"/>
        <v>0.40958337069248935</v>
      </c>
      <c r="T174" s="13">
        <f t="shared" si="20"/>
        <v>0.15</v>
      </c>
      <c r="U174">
        <f t="shared" si="21"/>
        <v>24.090480000000003</v>
      </c>
      <c r="V174" t="str">
        <f t="shared" si="22"/>
        <v>change</v>
      </c>
      <c r="W174" s="47">
        <f t="shared" si="23"/>
        <v>-15.185419999999997</v>
      </c>
      <c r="X174" s="47"/>
      <c r="Y174" s="47"/>
    </row>
    <row r="175" spans="1:25" ht="21" x14ac:dyDescent="0.4">
      <c r="A175" t="s">
        <v>889</v>
      </c>
      <c r="B175" t="s">
        <v>883</v>
      </c>
      <c r="C175" t="s">
        <v>884</v>
      </c>
      <c r="D175" s="33">
        <v>507196</v>
      </c>
      <c r="E175" s="33">
        <v>3346</v>
      </c>
      <c r="F175" s="32">
        <v>2.6768000000000001</v>
      </c>
      <c r="G175" s="32">
        <v>-1.3438000000000001</v>
      </c>
      <c r="H175" s="13">
        <v>0.65970551818232004</v>
      </c>
      <c r="I175" s="32">
        <v>1.333</v>
      </c>
      <c r="J175" s="34">
        <f t="shared" si="16"/>
        <v>-1.0081020255063766</v>
      </c>
      <c r="K175">
        <v>0.8</v>
      </c>
      <c r="L175">
        <v>0.39838613269575612</v>
      </c>
      <c r="M175">
        <v>0.8</v>
      </c>
      <c r="N175" t="s">
        <v>33</v>
      </c>
      <c r="O175" s="45" t="s">
        <v>33</v>
      </c>
      <c r="P175" s="49" t="str">
        <f>'Sheet1 (2)'!O434</f>
        <v>A+</v>
      </c>
      <c r="Q175" s="30" t="str">
        <f t="shared" si="17"/>
        <v>A+</v>
      </c>
      <c r="R175">
        <f t="shared" si="18"/>
        <v>0.05</v>
      </c>
      <c r="S175" s="11">
        <f t="shared" si="19"/>
        <v>-1.0081020255063766</v>
      </c>
      <c r="T175" s="13">
        <f t="shared" si="20"/>
        <v>-1.0081020255063766</v>
      </c>
      <c r="U175">
        <f t="shared" si="21"/>
        <v>-1.3438000000000001</v>
      </c>
      <c r="V175" t="str">
        <f t="shared" si="22"/>
        <v>change</v>
      </c>
      <c r="W175" s="47">
        <f t="shared" si="23"/>
        <v>0</v>
      </c>
      <c r="X175" s="47"/>
      <c r="Y175" s="47"/>
    </row>
    <row r="176" spans="1:25" ht="21" x14ac:dyDescent="0.4">
      <c r="A176" t="s">
        <v>890</v>
      </c>
      <c r="B176" t="s">
        <v>883</v>
      </c>
      <c r="C176" t="s">
        <v>884</v>
      </c>
      <c r="D176" s="33">
        <v>19755671</v>
      </c>
      <c r="E176" s="33">
        <v>280889</v>
      </c>
      <c r="F176" s="32">
        <v>297.58190000000002</v>
      </c>
      <c r="G176" s="32">
        <v>77.747899999999987</v>
      </c>
      <c r="H176" s="13">
        <v>1.4218145260669708</v>
      </c>
      <c r="I176" s="32">
        <v>375.32979999999998</v>
      </c>
      <c r="J176" s="34">
        <f t="shared" si="16"/>
        <v>0.20714555572192772</v>
      </c>
      <c r="K176">
        <v>1.0594288135170833</v>
      </c>
      <c r="L176">
        <v>1.3362210695328047</v>
      </c>
      <c r="M176">
        <v>0.7</v>
      </c>
      <c r="N176" t="s">
        <v>37</v>
      </c>
      <c r="O176" s="45" t="s">
        <v>37</v>
      </c>
      <c r="P176" s="49" t="s">
        <v>34</v>
      </c>
      <c r="Q176" s="30" t="str">
        <f t="shared" si="17"/>
        <v>A</v>
      </c>
      <c r="R176">
        <f t="shared" si="18"/>
        <v>0.15</v>
      </c>
      <c r="S176" s="11">
        <f t="shared" si="19"/>
        <v>0.47613458883360715</v>
      </c>
      <c r="T176" s="13">
        <f t="shared" si="20"/>
        <v>0.15</v>
      </c>
      <c r="U176">
        <f t="shared" si="21"/>
        <v>56.299469999999992</v>
      </c>
      <c r="V176" t="str">
        <f t="shared" si="22"/>
        <v>change</v>
      </c>
      <c r="W176" s="47">
        <f t="shared" si="23"/>
        <v>-21.448429999999995</v>
      </c>
      <c r="X176" s="47"/>
      <c r="Y176" s="47"/>
    </row>
    <row r="177" spans="1:25" ht="21" x14ac:dyDescent="0.4">
      <c r="A177" t="s">
        <v>893</v>
      </c>
      <c r="B177" t="s">
        <v>883</v>
      </c>
      <c r="C177" t="s">
        <v>884</v>
      </c>
      <c r="D177" s="33">
        <v>1289499</v>
      </c>
      <c r="E177" s="33">
        <v>133612</v>
      </c>
      <c r="F177" s="32">
        <v>200.22650000000002</v>
      </c>
      <c r="G177" s="32">
        <v>60.343700000000005</v>
      </c>
      <c r="H177" s="13">
        <v>10.361543514186517</v>
      </c>
      <c r="I177" s="32">
        <v>260.5702</v>
      </c>
      <c r="J177" s="34">
        <f t="shared" si="16"/>
        <v>0.23158327391236605</v>
      </c>
      <c r="K177">
        <v>1.4985667455019012</v>
      </c>
      <c r="L177">
        <v>1.9502005807861571</v>
      </c>
      <c r="M177">
        <v>1.2</v>
      </c>
      <c r="N177" t="s">
        <v>37</v>
      </c>
      <c r="O177" s="45" t="s">
        <v>37</v>
      </c>
      <c r="P177" s="49" t="s">
        <v>34</v>
      </c>
      <c r="Q177" s="30" t="str">
        <f t="shared" si="17"/>
        <v>A</v>
      </c>
      <c r="R177">
        <f t="shared" si="18"/>
        <v>0.15</v>
      </c>
      <c r="S177" s="11">
        <f t="shared" si="19"/>
        <v>0.38467867776130971</v>
      </c>
      <c r="T177" s="13">
        <f t="shared" si="20"/>
        <v>0.15</v>
      </c>
      <c r="U177">
        <f t="shared" si="21"/>
        <v>39.085529999999999</v>
      </c>
      <c r="V177" t="str">
        <f t="shared" si="22"/>
        <v>change</v>
      </c>
      <c r="W177" s="47">
        <f t="shared" si="23"/>
        <v>-21.258170000000007</v>
      </c>
      <c r="X177" s="47"/>
      <c r="Y177" s="47"/>
    </row>
    <row r="178" spans="1:25" ht="21" x14ac:dyDescent="0.4">
      <c r="A178" t="s">
        <v>894</v>
      </c>
      <c r="B178" t="s">
        <v>883</v>
      </c>
      <c r="C178" t="s">
        <v>884</v>
      </c>
      <c r="D178" s="33">
        <v>13047866</v>
      </c>
      <c r="E178" s="33">
        <v>21122</v>
      </c>
      <c r="F178" s="32">
        <v>16.897600000000001</v>
      </c>
      <c r="G178" s="32">
        <v>3.3280000000000003</v>
      </c>
      <c r="H178" s="13">
        <v>0.16188087768528586</v>
      </c>
      <c r="I178" s="32">
        <v>20.2256</v>
      </c>
      <c r="J178" s="34">
        <f t="shared" si="16"/>
        <v>0.16454394430820349</v>
      </c>
      <c r="K178">
        <v>0.80000000000000016</v>
      </c>
      <c r="L178">
        <v>0.95756083704194672</v>
      </c>
      <c r="M178">
        <v>0.8</v>
      </c>
      <c r="N178" t="s">
        <v>33</v>
      </c>
      <c r="O178" s="45" t="s">
        <v>33</v>
      </c>
      <c r="P178" s="49" t="str">
        <f>'Sheet1 (2)'!O753</f>
        <v>A+</v>
      </c>
      <c r="Q178" s="30" t="str">
        <f t="shared" si="17"/>
        <v>A+</v>
      </c>
      <c r="R178">
        <f t="shared" si="18"/>
        <v>0.05</v>
      </c>
      <c r="S178" s="11">
        <f t="shared" si="19"/>
        <v>0.16454394430820338</v>
      </c>
      <c r="T178" s="13">
        <f t="shared" si="20"/>
        <v>0.05</v>
      </c>
      <c r="U178">
        <f t="shared" si="21"/>
        <v>1.01128</v>
      </c>
      <c r="V178" t="str">
        <f t="shared" si="22"/>
        <v>change</v>
      </c>
      <c r="W178" s="47">
        <f t="shared" si="23"/>
        <v>-2.3167200000000001</v>
      </c>
      <c r="X178" s="47"/>
      <c r="Y178" s="47"/>
    </row>
    <row r="179" spans="1:25" ht="21" x14ac:dyDescent="0.4">
      <c r="A179" t="s">
        <v>895</v>
      </c>
      <c r="B179" t="s">
        <v>883</v>
      </c>
      <c r="C179" t="s">
        <v>884</v>
      </c>
      <c r="D179" s="33">
        <v>11151179</v>
      </c>
      <c r="E179" s="33">
        <v>813729</v>
      </c>
      <c r="F179" s="32">
        <v>662.25409999999999</v>
      </c>
      <c r="G179" s="32">
        <v>220.74599999999998</v>
      </c>
      <c r="H179" s="13">
        <v>7.2972463270475707</v>
      </c>
      <c r="I179" s="32">
        <v>883.00009999999997</v>
      </c>
      <c r="J179" s="34">
        <f t="shared" si="16"/>
        <v>0.24999544167662041</v>
      </c>
      <c r="K179">
        <v>0.81385092579962126</v>
      </c>
      <c r="L179">
        <v>1.085127972580552</v>
      </c>
      <c r="M179">
        <v>0.66</v>
      </c>
      <c r="N179" t="s">
        <v>37</v>
      </c>
      <c r="O179" s="45" t="s">
        <v>37</v>
      </c>
      <c r="P179" s="49" t="s">
        <v>34</v>
      </c>
      <c r="Q179" s="30" t="str">
        <f t="shared" si="17"/>
        <v>A</v>
      </c>
      <c r="R179">
        <f t="shared" si="18"/>
        <v>0.15</v>
      </c>
      <c r="S179" s="11">
        <f t="shared" si="19"/>
        <v>0.39177680727329478</v>
      </c>
      <c r="T179" s="13">
        <f t="shared" si="20"/>
        <v>0.15</v>
      </c>
      <c r="U179">
        <f t="shared" si="21"/>
        <v>132.45001499999998</v>
      </c>
      <c r="V179" t="str">
        <f t="shared" si="22"/>
        <v>change</v>
      </c>
      <c r="W179" s="47">
        <f t="shared" si="23"/>
        <v>-88.295985000000002</v>
      </c>
      <c r="X179" s="47"/>
      <c r="Y179" s="47"/>
    </row>
    <row r="180" spans="1:25" ht="21" x14ac:dyDescent="0.4">
      <c r="A180" t="s">
        <v>896</v>
      </c>
      <c r="B180" t="s">
        <v>883</v>
      </c>
      <c r="C180" t="s">
        <v>884</v>
      </c>
      <c r="D180" s="33">
        <v>1667898</v>
      </c>
      <c r="E180" s="33">
        <v>21</v>
      </c>
      <c r="F180" s="32">
        <v>6.4999999999999997E-3</v>
      </c>
      <c r="G180" s="32">
        <v>2.0999999999999999E-3</v>
      </c>
      <c r="H180" s="13">
        <v>1.2590697992323271E-3</v>
      </c>
      <c r="I180" s="32">
        <v>8.6E-3</v>
      </c>
      <c r="J180" s="34">
        <f t="shared" si="16"/>
        <v>0.2441860465116279</v>
      </c>
      <c r="K180">
        <v>0.30952380952380953</v>
      </c>
      <c r="L180">
        <v>0.40952380952380951</v>
      </c>
      <c r="M180">
        <v>0.35</v>
      </c>
      <c r="N180" t="s">
        <v>37</v>
      </c>
      <c r="O180" s="45" t="s">
        <v>37</v>
      </c>
      <c r="P180" s="49" t="str">
        <f>'Sheet1 (2)'!O890</f>
        <v>A+</v>
      </c>
      <c r="Q180" s="30" t="str">
        <f t="shared" si="17"/>
        <v>A+</v>
      </c>
      <c r="R180">
        <f t="shared" si="18"/>
        <v>0.05</v>
      </c>
      <c r="S180" s="11">
        <f t="shared" si="19"/>
        <v>0.14534883720930236</v>
      </c>
      <c r="T180" s="13">
        <f t="shared" si="20"/>
        <v>0.05</v>
      </c>
      <c r="U180">
        <f t="shared" si="21"/>
        <v>4.3000000000000004E-4</v>
      </c>
      <c r="V180" t="str">
        <f t="shared" si="22"/>
        <v>change</v>
      </c>
      <c r="W180" s="47">
        <f t="shared" si="23"/>
        <v>-1.6699999999999998E-3</v>
      </c>
      <c r="X180" s="47"/>
      <c r="Y180" s="47"/>
    </row>
    <row r="181" spans="1:25" ht="21" x14ac:dyDescent="0.4">
      <c r="A181" t="s">
        <v>897</v>
      </c>
      <c r="B181" t="s">
        <v>883</v>
      </c>
      <c r="C181" t="s">
        <v>884</v>
      </c>
      <c r="D181" s="33">
        <v>13025782</v>
      </c>
      <c r="E181" s="33">
        <v>42344</v>
      </c>
      <c r="F181" s="32">
        <v>27.524100000000001</v>
      </c>
      <c r="G181" s="32">
        <v>6.4032000000000018</v>
      </c>
      <c r="H181" s="13">
        <v>0.32507837149431795</v>
      </c>
      <c r="I181" s="32">
        <v>33.927300000000002</v>
      </c>
      <c r="J181" s="34">
        <f t="shared" si="16"/>
        <v>0.18873296725645722</v>
      </c>
      <c r="K181">
        <v>0.65001180804836578</v>
      </c>
      <c r="L181">
        <v>0.8012303986397129</v>
      </c>
      <c r="M181">
        <v>0.65</v>
      </c>
      <c r="N181" t="s">
        <v>33</v>
      </c>
      <c r="O181" s="45" t="s">
        <v>33</v>
      </c>
      <c r="P181" s="49" t="str">
        <f>'Sheet1 (2)'!O916</f>
        <v>A+</v>
      </c>
      <c r="Q181" s="30" t="str">
        <f t="shared" si="17"/>
        <v>A+</v>
      </c>
      <c r="R181">
        <f t="shared" si="18"/>
        <v>0.05</v>
      </c>
      <c r="S181" s="11">
        <f t="shared" si="19"/>
        <v>0.18874770465082696</v>
      </c>
      <c r="T181" s="13">
        <f t="shared" si="20"/>
        <v>0.05</v>
      </c>
      <c r="U181">
        <f t="shared" si="21"/>
        <v>1.6963650000000001</v>
      </c>
      <c r="V181" t="str">
        <f t="shared" si="22"/>
        <v>change</v>
      </c>
      <c r="W181" s="47">
        <f t="shared" si="23"/>
        <v>-4.7068350000000017</v>
      </c>
      <c r="X181" s="47"/>
      <c r="Y181" s="47"/>
    </row>
    <row r="182" spans="1:25" ht="21" x14ac:dyDescent="0.4">
      <c r="A182" t="s">
        <v>902</v>
      </c>
      <c r="B182" t="s">
        <v>883</v>
      </c>
      <c r="C182" t="s">
        <v>884</v>
      </c>
      <c r="D182" s="33">
        <v>21635861</v>
      </c>
      <c r="E182" s="33">
        <v>246721</v>
      </c>
      <c r="F182" s="32">
        <v>92.392200000000003</v>
      </c>
      <c r="G182" s="32">
        <v>61.590799999999994</v>
      </c>
      <c r="H182" s="13">
        <v>1.1403336340532046</v>
      </c>
      <c r="I182" s="32">
        <v>153.983</v>
      </c>
      <c r="J182" s="34">
        <f t="shared" si="16"/>
        <v>0.39998441386386802</v>
      </c>
      <c r="K182">
        <v>0.37448048605509865</v>
      </c>
      <c r="L182">
        <v>0.62411793078011191</v>
      </c>
      <c r="M182">
        <v>0.35</v>
      </c>
      <c r="N182" t="s">
        <v>33</v>
      </c>
      <c r="O182" s="45" t="s">
        <v>33</v>
      </c>
      <c r="P182" s="49" t="s">
        <v>37</v>
      </c>
      <c r="Q182" s="30" t="str">
        <f t="shared" si="17"/>
        <v>B</v>
      </c>
      <c r="R182">
        <f t="shared" si="18"/>
        <v>0.25</v>
      </c>
      <c r="S182" s="11">
        <f t="shared" si="19"/>
        <v>0.43920854899566836</v>
      </c>
      <c r="T182" s="13">
        <f t="shared" si="20"/>
        <v>0.25</v>
      </c>
      <c r="U182">
        <f t="shared" si="21"/>
        <v>38.495750000000001</v>
      </c>
      <c r="V182" t="str">
        <f t="shared" si="22"/>
        <v>change</v>
      </c>
      <c r="W182" s="47">
        <f t="shared" si="23"/>
        <v>-23.095049999999993</v>
      </c>
      <c r="X182" s="47"/>
      <c r="Y182" s="47"/>
    </row>
    <row r="183" spans="1:25" ht="21" x14ac:dyDescent="0.4">
      <c r="A183" t="s">
        <v>903</v>
      </c>
      <c r="B183" t="s">
        <v>883</v>
      </c>
      <c r="C183" t="s">
        <v>884</v>
      </c>
      <c r="D183" s="33">
        <v>13444972</v>
      </c>
      <c r="E183" s="33">
        <v>54524</v>
      </c>
      <c r="F183" s="32">
        <v>9.2778999999999989</v>
      </c>
      <c r="G183" s="32">
        <v>6.1848999999999998</v>
      </c>
      <c r="H183" s="13">
        <v>0.4055345001834143</v>
      </c>
      <c r="I183" s="32">
        <v>15.462799999999998</v>
      </c>
      <c r="J183" s="34">
        <f t="shared" si="16"/>
        <v>0.39998577230514532</v>
      </c>
      <c r="K183">
        <v>0.17016176362702662</v>
      </c>
      <c r="L183">
        <v>0.28359621451104094</v>
      </c>
      <c r="M183">
        <v>0.15</v>
      </c>
      <c r="N183" t="s">
        <v>33</v>
      </c>
      <c r="O183" s="45" t="s">
        <v>33</v>
      </c>
      <c r="P183" s="49" t="str">
        <f>'Sheet1 (2)'!O1337</f>
        <v>A+</v>
      </c>
      <c r="Q183" s="30" t="str">
        <f t="shared" si="17"/>
        <v>A+</v>
      </c>
      <c r="R183">
        <f t="shared" si="18"/>
        <v>0.05</v>
      </c>
      <c r="S183" s="11">
        <f t="shared" si="19"/>
        <v>0.4710789766407118</v>
      </c>
      <c r="T183" s="13">
        <f t="shared" si="20"/>
        <v>0.05</v>
      </c>
      <c r="U183">
        <f t="shared" si="21"/>
        <v>0.77313999999999994</v>
      </c>
      <c r="V183" t="str">
        <f t="shared" si="22"/>
        <v>change</v>
      </c>
      <c r="W183" s="47">
        <f t="shared" si="23"/>
        <v>-5.4117600000000001</v>
      </c>
      <c r="X183" s="47"/>
      <c r="Y183" s="47"/>
    </row>
    <row r="184" spans="1:25" ht="21" x14ac:dyDescent="0.4">
      <c r="A184" t="s">
        <v>906</v>
      </c>
      <c r="B184" t="s">
        <v>883</v>
      </c>
      <c r="C184" t="s">
        <v>884</v>
      </c>
      <c r="D184" s="33">
        <v>2413302</v>
      </c>
      <c r="E184" s="33">
        <v>63162</v>
      </c>
      <c r="F184" s="32">
        <v>36.931100000000001</v>
      </c>
      <c r="G184" s="32">
        <v>24.619100000000003</v>
      </c>
      <c r="H184" s="13">
        <v>2.6172439255426796</v>
      </c>
      <c r="I184" s="32">
        <v>61.550200000000004</v>
      </c>
      <c r="J184" s="34">
        <f t="shared" si="16"/>
        <v>0.39998407803711444</v>
      </c>
      <c r="K184">
        <v>0.58470441087995939</v>
      </c>
      <c r="L184">
        <v>0.97448149203635104</v>
      </c>
      <c r="M184">
        <v>0.5</v>
      </c>
      <c r="N184" t="s">
        <v>33</v>
      </c>
      <c r="O184" s="45" t="s">
        <v>33</v>
      </c>
      <c r="P184" s="49" t="s">
        <v>37</v>
      </c>
      <c r="Q184" s="30" t="str">
        <f t="shared" si="17"/>
        <v>B</v>
      </c>
      <c r="R184">
        <f t="shared" si="18"/>
        <v>0.25</v>
      </c>
      <c r="S184" s="11">
        <f t="shared" si="19"/>
        <v>0.48690662256174638</v>
      </c>
      <c r="T184" s="13">
        <f t="shared" si="20"/>
        <v>0.25</v>
      </c>
      <c r="U184">
        <f t="shared" si="21"/>
        <v>15.387550000000001</v>
      </c>
      <c r="V184" t="str">
        <f t="shared" si="22"/>
        <v>change</v>
      </c>
      <c r="W184" s="47">
        <f t="shared" si="23"/>
        <v>-9.2315500000000021</v>
      </c>
      <c r="X184" s="47"/>
      <c r="Y184" s="47"/>
    </row>
    <row r="185" spans="1:25" ht="21" x14ac:dyDescent="0.4">
      <c r="A185" t="s">
        <v>907</v>
      </c>
      <c r="B185" t="s">
        <v>883</v>
      </c>
      <c r="C185" t="s">
        <v>884</v>
      </c>
      <c r="D185" s="33">
        <v>1059004</v>
      </c>
      <c r="E185" s="33">
        <v>6361</v>
      </c>
      <c r="F185" s="32">
        <v>3.1804999999999999</v>
      </c>
      <c r="G185" s="32">
        <v>0.86349999999999993</v>
      </c>
      <c r="H185" s="13">
        <v>0.60065873216720622</v>
      </c>
      <c r="I185" s="32">
        <v>4.0439999999999996</v>
      </c>
      <c r="J185" s="34">
        <f t="shared" si="16"/>
        <v>0.21352621167161226</v>
      </c>
      <c r="K185">
        <v>0.5</v>
      </c>
      <c r="L185">
        <v>0.63574909605407948</v>
      </c>
      <c r="M185">
        <v>0.5</v>
      </c>
      <c r="N185" t="s">
        <v>33</v>
      </c>
      <c r="O185" s="45" t="s">
        <v>33</v>
      </c>
      <c r="P185" s="49" t="str">
        <f>'Sheet1 (2)'!O1643</f>
        <v>A+</v>
      </c>
      <c r="Q185" s="30" t="str">
        <f t="shared" si="17"/>
        <v>A+</v>
      </c>
      <c r="R185">
        <f t="shared" si="18"/>
        <v>0.05</v>
      </c>
      <c r="S185" s="11">
        <f t="shared" si="19"/>
        <v>0.21352621167161218</v>
      </c>
      <c r="T185" s="13">
        <f t="shared" si="20"/>
        <v>0.05</v>
      </c>
      <c r="U185">
        <f t="shared" si="21"/>
        <v>0.20219999999999999</v>
      </c>
      <c r="V185" t="str">
        <f t="shared" si="22"/>
        <v>change</v>
      </c>
      <c r="W185" s="47">
        <f t="shared" si="23"/>
        <v>-0.6613</v>
      </c>
      <c r="X185" s="47"/>
      <c r="Y185" s="47"/>
    </row>
    <row r="186" spans="1:25" ht="21" x14ac:dyDescent="0.4">
      <c r="A186" t="s">
        <v>920</v>
      </c>
      <c r="B186" t="s">
        <v>883</v>
      </c>
      <c r="C186" t="s">
        <v>884</v>
      </c>
      <c r="D186" s="33">
        <v>6113537</v>
      </c>
      <c r="E186" s="33">
        <v>438363</v>
      </c>
      <c r="F186" s="32">
        <v>118.86490000000001</v>
      </c>
      <c r="G186" s="32">
        <v>35.621400000000001</v>
      </c>
      <c r="H186" s="13">
        <v>7.1703663525713512</v>
      </c>
      <c r="I186" s="32">
        <v>154.4863</v>
      </c>
      <c r="J186" s="34">
        <f t="shared" si="16"/>
        <v>0.23057966952409373</v>
      </c>
      <c r="K186">
        <v>0.27115632478106044</v>
      </c>
      <c r="L186">
        <v>0.35241637638213075</v>
      </c>
      <c r="M186">
        <v>0.25</v>
      </c>
      <c r="N186" t="s">
        <v>37</v>
      </c>
      <c r="O186" s="45" t="s">
        <v>37</v>
      </c>
      <c r="P186" s="49" t="s">
        <v>34</v>
      </c>
      <c r="Q186" s="30" t="str">
        <f t="shared" si="17"/>
        <v>A</v>
      </c>
      <c r="R186">
        <f t="shared" si="18"/>
        <v>0.15</v>
      </c>
      <c r="S186" s="11">
        <f t="shared" si="19"/>
        <v>0.29061185360773084</v>
      </c>
      <c r="T186" s="13">
        <f t="shared" si="20"/>
        <v>0.15</v>
      </c>
      <c r="U186">
        <f t="shared" si="21"/>
        <v>23.172944999999999</v>
      </c>
      <c r="V186" t="str">
        <f t="shared" si="22"/>
        <v>change</v>
      </c>
      <c r="W186" s="47">
        <f t="shared" si="23"/>
        <v>-12.448455000000003</v>
      </c>
      <c r="X186" s="47"/>
      <c r="Y186" s="47"/>
    </row>
    <row r="187" spans="1:25" ht="21" x14ac:dyDescent="0.4">
      <c r="A187" t="s">
        <v>921</v>
      </c>
      <c r="B187" t="s">
        <v>883</v>
      </c>
      <c r="C187" t="s">
        <v>884</v>
      </c>
      <c r="D187" s="33">
        <v>676580</v>
      </c>
      <c r="E187" s="33">
        <v>91623</v>
      </c>
      <c r="F187" s="32">
        <v>118.7418</v>
      </c>
      <c r="G187" s="32">
        <v>39.576000000000008</v>
      </c>
      <c r="H187" s="13">
        <v>13.542079281090189</v>
      </c>
      <c r="I187" s="32">
        <v>158.31780000000001</v>
      </c>
      <c r="J187" s="34">
        <f t="shared" si="16"/>
        <v>0.24997820838844403</v>
      </c>
      <c r="K187">
        <v>1.2959824498215513</v>
      </c>
      <c r="L187">
        <v>1.7279263940277008</v>
      </c>
      <c r="M187">
        <v>1.1000000000000001</v>
      </c>
      <c r="N187" t="s">
        <v>37</v>
      </c>
      <c r="O187" s="45" t="s">
        <v>37</v>
      </c>
      <c r="P187" s="49" t="str">
        <f>'Sheet1 (2)'!O2901</f>
        <v>A</v>
      </c>
      <c r="Q187" s="30" t="str">
        <f t="shared" si="17"/>
        <v>A</v>
      </c>
      <c r="R187">
        <f t="shared" si="18"/>
        <v>0.15</v>
      </c>
      <c r="S187" s="11">
        <f t="shared" si="19"/>
        <v>0.36339880923054774</v>
      </c>
      <c r="T187" s="13">
        <f t="shared" si="20"/>
        <v>0.15</v>
      </c>
      <c r="U187">
        <f t="shared" si="21"/>
        <v>23.747669999999999</v>
      </c>
      <c r="V187" t="str">
        <f t="shared" si="22"/>
        <v>change</v>
      </c>
      <c r="W187" s="47">
        <f t="shared" si="23"/>
        <v>-15.828330000000008</v>
      </c>
      <c r="X187" s="47"/>
      <c r="Y187" s="47"/>
    </row>
    <row r="188" spans="1:25" ht="21" x14ac:dyDescent="0.4">
      <c r="A188" t="s">
        <v>922</v>
      </c>
      <c r="B188" t="s">
        <v>883</v>
      </c>
      <c r="C188" t="s">
        <v>884</v>
      </c>
      <c r="D188" s="33">
        <v>62208171</v>
      </c>
      <c r="E188" s="33">
        <v>221147</v>
      </c>
      <c r="F188" s="32">
        <v>52.709599999999995</v>
      </c>
      <c r="G188" s="32">
        <v>35.139400000000002</v>
      </c>
      <c r="H188" s="13">
        <v>0.35549510047482347</v>
      </c>
      <c r="I188" s="32">
        <v>87.84899999999999</v>
      </c>
      <c r="J188" s="34">
        <f t="shared" si="16"/>
        <v>0.39999772336623074</v>
      </c>
      <c r="K188">
        <v>0.23834643924629315</v>
      </c>
      <c r="L188">
        <v>0.39724255811745124</v>
      </c>
      <c r="M188">
        <v>0.15</v>
      </c>
      <c r="N188" t="s">
        <v>33</v>
      </c>
      <c r="O188" s="45" t="s">
        <v>33</v>
      </c>
      <c r="P188" s="49" t="s">
        <v>37</v>
      </c>
      <c r="Q188" s="30" t="str">
        <f t="shared" si="17"/>
        <v>B</v>
      </c>
      <c r="R188">
        <f t="shared" si="18"/>
        <v>0.25</v>
      </c>
      <c r="S188" s="11">
        <f t="shared" si="19"/>
        <v>0.62239695386401661</v>
      </c>
      <c r="T188" s="13">
        <f t="shared" si="20"/>
        <v>0.25</v>
      </c>
      <c r="U188">
        <f t="shared" si="21"/>
        <v>21.962249999999997</v>
      </c>
      <c r="V188" t="str">
        <f t="shared" si="22"/>
        <v>change</v>
      </c>
      <c r="W188" s="47">
        <f t="shared" si="23"/>
        <v>-13.177150000000005</v>
      </c>
      <c r="X188" s="47"/>
      <c r="Y188" s="47"/>
    </row>
    <row r="189" spans="1:25" ht="21" x14ac:dyDescent="0.4">
      <c r="A189" t="s">
        <v>923</v>
      </c>
      <c r="B189" t="s">
        <v>883</v>
      </c>
      <c r="C189" t="s">
        <v>884</v>
      </c>
      <c r="D189" s="33">
        <v>665821</v>
      </c>
      <c r="E189" s="33">
        <v>28315</v>
      </c>
      <c r="F189" s="32">
        <v>12.765400000000003</v>
      </c>
      <c r="G189" s="32">
        <v>3.3369</v>
      </c>
      <c r="H189" s="13">
        <v>4.2526444795222744</v>
      </c>
      <c r="I189" s="32">
        <v>16.102300000000003</v>
      </c>
      <c r="J189" s="34">
        <f t="shared" si="16"/>
        <v>0.20723126509877468</v>
      </c>
      <c r="K189">
        <v>0.45083524633586453</v>
      </c>
      <c r="L189">
        <v>0.56868444287480147</v>
      </c>
      <c r="M189">
        <v>0.45</v>
      </c>
      <c r="N189" t="s">
        <v>37</v>
      </c>
      <c r="O189" s="45" t="s">
        <v>37</v>
      </c>
      <c r="P189" s="49" t="str">
        <f>'Sheet1 (2)'!O2972</f>
        <v>A</v>
      </c>
      <c r="Q189" s="30" t="str">
        <f t="shared" si="17"/>
        <v>A</v>
      </c>
      <c r="R189">
        <f t="shared" si="18"/>
        <v>0.15</v>
      </c>
      <c r="S189" s="11">
        <f t="shared" si="19"/>
        <v>0.20869999937897085</v>
      </c>
      <c r="T189" s="13">
        <f t="shared" si="20"/>
        <v>0.15</v>
      </c>
      <c r="U189">
        <f t="shared" si="21"/>
        <v>2.4153450000000003</v>
      </c>
      <c r="V189" t="str">
        <f t="shared" si="22"/>
        <v>change</v>
      </c>
      <c r="W189" s="47">
        <f t="shared" si="23"/>
        <v>-0.92155499999999968</v>
      </c>
      <c r="X189" s="47"/>
      <c r="Y189" s="47"/>
    </row>
    <row r="190" spans="1:25" ht="21" x14ac:dyDescent="0.4">
      <c r="A190" t="s">
        <v>928</v>
      </c>
      <c r="B190" t="s">
        <v>883</v>
      </c>
      <c r="C190" t="s">
        <v>884</v>
      </c>
      <c r="D190" s="33">
        <v>2013846</v>
      </c>
      <c r="E190" s="33">
        <v>68313</v>
      </c>
      <c r="F190" s="32">
        <v>25.828499999999998</v>
      </c>
      <c r="G190" s="32">
        <v>8.6079999999999988</v>
      </c>
      <c r="H190" s="13">
        <v>3.3921660345428597</v>
      </c>
      <c r="I190" s="32">
        <v>34.436499999999995</v>
      </c>
      <c r="J190" s="34">
        <f t="shared" si="16"/>
        <v>0.24996733117477096</v>
      </c>
      <c r="K190">
        <v>0.37809055377453776</v>
      </c>
      <c r="L190">
        <v>0.50409878061276758</v>
      </c>
      <c r="M190">
        <v>0.2</v>
      </c>
      <c r="N190" t="s">
        <v>37</v>
      </c>
      <c r="O190" s="45" t="s">
        <v>37</v>
      </c>
      <c r="P190" s="49" t="str">
        <f>'Sheet1 (2)'!O3024</f>
        <v>A</v>
      </c>
      <c r="Q190" s="30" t="str">
        <f t="shared" si="17"/>
        <v>A</v>
      </c>
      <c r="R190">
        <f t="shared" si="18"/>
        <v>0.15</v>
      </c>
      <c r="S190" s="11">
        <f t="shared" si="19"/>
        <v>0.60325236304502483</v>
      </c>
      <c r="T190" s="13">
        <f t="shared" si="20"/>
        <v>0.15</v>
      </c>
      <c r="U190">
        <f t="shared" si="21"/>
        <v>5.1654749999999989</v>
      </c>
      <c r="V190" t="str">
        <f t="shared" si="22"/>
        <v>change</v>
      </c>
      <c r="W190" s="47">
        <f t="shared" si="23"/>
        <v>-3.4425249999999998</v>
      </c>
      <c r="X190" s="47"/>
      <c r="Y190" s="47"/>
    </row>
    <row r="191" spans="1:25" ht="21" x14ac:dyDescent="0.4">
      <c r="A191" t="s">
        <v>931</v>
      </c>
      <c r="B191" t="s">
        <v>883</v>
      </c>
      <c r="C191" t="s">
        <v>884</v>
      </c>
      <c r="D191" s="33">
        <v>8709953</v>
      </c>
      <c r="E191" s="33">
        <v>33250</v>
      </c>
      <c r="F191" s="32">
        <v>15.4871</v>
      </c>
      <c r="G191" s="32">
        <v>4.4906999999999995</v>
      </c>
      <c r="H191" s="13">
        <v>0.38174718049569267</v>
      </c>
      <c r="I191" s="32">
        <v>19.977799999999998</v>
      </c>
      <c r="J191" s="34">
        <f t="shared" si="16"/>
        <v>0.22478451080699577</v>
      </c>
      <c r="K191">
        <v>0.46577744360902257</v>
      </c>
      <c r="L191">
        <v>0.60083609022556383</v>
      </c>
      <c r="M191">
        <v>0.4</v>
      </c>
      <c r="N191" t="s">
        <v>33</v>
      </c>
      <c r="O191" s="45" t="s">
        <v>33</v>
      </c>
      <c r="P191" s="49" t="str">
        <f>'Sheet1 (2)'!O3192</f>
        <v>A+</v>
      </c>
      <c r="Q191" s="30" t="str">
        <f t="shared" si="17"/>
        <v>A+</v>
      </c>
      <c r="R191">
        <f t="shared" si="18"/>
        <v>0.05</v>
      </c>
      <c r="S191" s="11">
        <f t="shared" si="19"/>
        <v>0.33426102974301464</v>
      </c>
      <c r="T191" s="13">
        <f t="shared" si="20"/>
        <v>0.05</v>
      </c>
      <c r="U191">
        <f t="shared" si="21"/>
        <v>0.99888999999999994</v>
      </c>
      <c r="V191" t="str">
        <f t="shared" si="22"/>
        <v>change</v>
      </c>
      <c r="W191" s="47">
        <f t="shared" si="23"/>
        <v>-3.4918099999999996</v>
      </c>
      <c r="X191" s="47"/>
      <c r="Y191" s="47"/>
    </row>
    <row r="192" spans="1:25" ht="21" x14ac:dyDescent="0.4">
      <c r="A192" t="s">
        <v>934</v>
      </c>
      <c r="B192" t="s">
        <v>883</v>
      </c>
      <c r="C192" t="s">
        <v>884</v>
      </c>
      <c r="D192" s="33">
        <v>9148318</v>
      </c>
      <c r="E192" s="33">
        <v>25311</v>
      </c>
      <c r="F192" s="32">
        <v>16.453300000000002</v>
      </c>
      <c r="G192" s="32">
        <v>3.9493999999999998</v>
      </c>
      <c r="H192" s="13">
        <v>0.27667381042066969</v>
      </c>
      <c r="I192" s="32">
        <v>20.402700000000003</v>
      </c>
      <c r="J192" s="34">
        <f t="shared" si="16"/>
        <v>0.19357241933665639</v>
      </c>
      <c r="K192">
        <v>0.65004543479119758</v>
      </c>
      <c r="L192">
        <v>0.80608036031764863</v>
      </c>
      <c r="M192">
        <v>0.65</v>
      </c>
      <c r="N192" t="s">
        <v>33</v>
      </c>
      <c r="O192" s="45" t="s">
        <v>33</v>
      </c>
      <c r="P192" s="49" t="str">
        <f>'Sheet1 (2)'!O3304</f>
        <v>A+</v>
      </c>
      <c r="Q192" s="30" t="str">
        <f t="shared" si="17"/>
        <v>A+</v>
      </c>
      <c r="R192">
        <f t="shared" si="18"/>
        <v>0.05</v>
      </c>
      <c r="S192" s="11">
        <f t="shared" si="19"/>
        <v>0.19362878442559087</v>
      </c>
      <c r="T192" s="13">
        <f t="shared" si="20"/>
        <v>0.05</v>
      </c>
      <c r="U192">
        <f t="shared" si="21"/>
        <v>1.0201350000000002</v>
      </c>
      <c r="V192" t="str">
        <f t="shared" si="22"/>
        <v>change</v>
      </c>
      <c r="W192" s="47">
        <f t="shared" si="23"/>
        <v>-2.9292649999999996</v>
      </c>
      <c r="X192" s="47"/>
      <c r="Y192" s="47"/>
    </row>
    <row r="193" spans="1:25" ht="21" x14ac:dyDescent="0.4">
      <c r="A193" t="s">
        <v>935</v>
      </c>
      <c r="B193" t="s">
        <v>883</v>
      </c>
      <c r="C193" t="s">
        <v>884</v>
      </c>
      <c r="D193" s="33">
        <v>6142583</v>
      </c>
      <c r="E193" s="33">
        <v>591847</v>
      </c>
      <c r="F193" s="32">
        <v>1106.9262000000001</v>
      </c>
      <c r="G193" s="32">
        <v>152.50229999999999</v>
      </c>
      <c r="H193" s="13">
        <v>9.6351486011666427</v>
      </c>
      <c r="I193" s="32">
        <v>1259.4285</v>
      </c>
      <c r="J193" s="34">
        <f t="shared" si="16"/>
        <v>0.12108849370964687</v>
      </c>
      <c r="K193">
        <v>1.8702911394329957</v>
      </c>
      <c r="L193">
        <v>2.1279629701595177</v>
      </c>
      <c r="M193">
        <v>1.79</v>
      </c>
      <c r="N193" t="s">
        <v>33</v>
      </c>
      <c r="O193" s="45" t="s">
        <v>33</v>
      </c>
      <c r="P193" s="49" t="str">
        <f>'Sheet1 (2)'!O3408</f>
        <v>A</v>
      </c>
      <c r="Q193" s="30" t="str">
        <f t="shared" si="17"/>
        <v>A</v>
      </c>
      <c r="R193">
        <f t="shared" si="18"/>
        <v>0.15</v>
      </c>
      <c r="S193" s="11">
        <f t="shared" si="19"/>
        <v>0.1588199488895162</v>
      </c>
      <c r="T193" s="13">
        <f t="shared" si="20"/>
        <v>0.15</v>
      </c>
      <c r="U193">
        <f t="shared" si="21"/>
        <v>188.914275</v>
      </c>
      <c r="V193" t="str">
        <f t="shared" si="22"/>
        <v>change</v>
      </c>
      <c r="W193" s="47">
        <f t="shared" si="23"/>
        <v>36.411975000000012</v>
      </c>
      <c r="X193" s="47"/>
      <c r="Y193" s="47"/>
    </row>
    <row r="194" spans="1:25" ht="21" x14ac:dyDescent="0.4">
      <c r="A194" t="s">
        <v>936</v>
      </c>
      <c r="B194" t="s">
        <v>883</v>
      </c>
      <c r="C194" t="s">
        <v>884</v>
      </c>
      <c r="D194" s="33">
        <v>5563667</v>
      </c>
      <c r="E194" s="33">
        <v>55261</v>
      </c>
      <c r="F194" s="32">
        <v>16.966899999999999</v>
      </c>
      <c r="G194" s="32">
        <v>5.444700000000001</v>
      </c>
      <c r="H194" s="13">
        <v>0.99324779861914814</v>
      </c>
      <c r="I194" s="32">
        <v>22.4116</v>
      </c>
      <c r="J194" s="34">
        <f t="shared" ref="J194:J257" si="24">G194/I194</f>
        <v>0.24294115547305864</v>
      </c>
      <c r="K194">
        <v>0.30703208410995092</v>
      </c>
      <c r="L194">
        <v>0.40555907421146919</v>
      </c>
      <c r="M194">
        <v>0.3</v>
      </c>
      <c r="N194" t="s">
        <v>34</v>
      </c>
      <c r="O194" s="45" t="s">
        <v>34</v>
      </c>
      <c r="P194" s="49" t="str">
        <f>'Sheet1 (2)'!O3411</f>
        <v>A+</v>
      </c>
      <c r="Q194" s="30" t="str">
        <f t="shared" ref="Q194:Q257" si="25">IF(U194="same",N194,IF(O194=N194,P194,O194))</f>
        <v>A+</v>
      </c>
      <c r="R194">
        <f t="shared" ref="R194:R257" si="26">VLOOKUP(IF(V194="same",N194,IF(O194=N194,P194,O194)),$AC$2:$AN$8,9,FALSE)</f>
        <v>0.05</v>
      </c>
      <c r="S194" s="11">
        <f t="shared" ref="S194:S257" si="27">(L194-M194)/L194</f>
        <v>0.26028039051205626</v>
      </c>
      <c r="T194" s="13">
        <f t="shared" ref="T194:T257" si="28">IF(V194="SAME",J194,MIN(R194:S194))</f>
        <v>0.05</v>
      </c>
      <c r="U194">
        <f t="shared" ref="U194:U257" si="29">IFERROR(T194*I194,0)</f>
        <v>1.1205800000000001</v>
      </c>
      <c r="V194" t="str">
        <f t="shared" ref="V194:V257" si="30">IF(AND(N194=O194,P194=N194),"same",IF(NOT(OR(O194=N194,P194=N194)),"conflict","change"))</f>
        <v>change</v>
      </c>
      <c r="W194" s="47">
        <f t="shared" ref="W194:W257" si="31">U194-G194</f>
        <v>-4.3241200000000006</v>
      </c>
      <c r="X194" s="47"/>
      <c r="Y194" s="47"/>
    </row>
    <row r="195" spans="1:25" ht="21" x14ac:dyDescent="0.4">
      <c r="A195" t="s">
        <v>943</v>
      </c>
      <c r="B195" t="s">
        <v>883</v>
      </c>
      <c r="C195" t="s">
        <v>884</v>
      </c>
      <c r="D195" s="33">
        <v>3132453</v>
      </c>
      <c r="E195" s="33">
        <v>136191</v>
      </c>
      <c r="F195" s="32">
        <v>174.37450000000001</v>
      </c>
      <c r="G195" s="32">
        <v>49.408999999999999</v>
      </c>
      <c r="H195" s="13">
        <v>4.3477428073142681</v>
      </c>
      <c r="I195" s="32">
        <v>223.7835</v>
      </c>
      <c r="J195" s="34">
        <f t="shared" si="24"/>
        <v>0.22078928964825378</v>
      </c>
      <c r="K195">
        <v>1.2803672783076709</v>
      </c>
      <c r="L195">
        <v>1.6431592395973302</v>
      </c>
      <c r="M195">
        <v>1.19</v>
      </c>
      <c r="N195" t="s">
        <v>37</v>
      </c>
      <c r="O195" s="45" t="s">
        <v>37</v>
      </c>
      <c r="P195" s="49" t="str">
        <f>'Sheet1 (2)'!O3828</f>
        <v>A</v>
      </c>
      <c r="Q195" s="30" t="str">
        <f t="shared" si="25"/>
        <v>A</v>
      </c>
      <c r="R195">
        <f t="shared" si="26"/>
        <v>0.15</v>
      </c>
      <c r="S195" s="11">
        <f t="shared" si="27"/>
        <v>0.27578534610460559</v>
      </c>
      <c r="T195" s="13">
        <f t="shared" si="28"/>
        <v>0.15</v>
      </c>
      <c r="U195">
        <f t="shared" si="29"/>
        <v>33.567524999999996</v>
      </c>
      <c r="V195" t="str">
        <f t="shared" si="30"/>
        <v>change</v>
      </c>
      <c r="W195" s="47">
        <f t="shared" si="31"/>
        <v>-15.841475000000003</v>
      </c>
      <c r="X195" s="47"/>
      <c r="Y195" s="47"/>
    </row>
    <row r="196" spans="1:25" ht="21" x14ac:dyDescent="0.4">
      <c r="A196" t="s">
        <v>944</v>
      </c>
      <c r="B196" t="s">
        <v>883</v>
      </c>
      <c r="C196" t="s">
        <v>884</v>
      </c>
      <c r="D196" s="33">
        <v>43835187</v>
      </c>
      <c r="E196" s="33">
        <v>132639</v>
      </c>
      <c r="F196" s="32">
        <v>22.5139</v>
      </c>
      <c r="G196" s="32">
        <v>15.007900000000001</v>
      </c>
      <c r="H196" s="13">
        <v>0.30258568304955558</v>
      </c>
      <c r="I196" s="32">
        <v>37.521799999999999</v>
      </c>
      <c r="J196" s="34">
        <f t="shared" si="24"/>
        <v>0.3999781460377701</v>
      </c>
      <c r="K196">
        <v>0.16973816147588566</v>
      </c>
      <c r="L196">
        <v>0.28288663213685261</v>
      </c>
      <c r="M196">
        <v>0.15</v>
      </c>
      <c r="N196" t="s">
        <v>33</v>
      </c>
      <c r="O196" s="45" t="s">
        <v>33</v>
      </c>
      <c r="P196" s="49" t="s">
        <v>37</v>
      </c>
      <c r="Q196" s="30" t="str">
        <f t="shared" si="25"/>
        <v>B</v>
      </c>
      <c r="R196">
        <f t="shared" si="26"/>
        <v>0.25</v>
      </c>
      <c r="S196" s="11">
        <f t="shared" si="27"/>
        <v>0.46975225069159787</v>
      </c>
      <c r="T196" s="13">
        <f t="shared" si="28"/>
        <v>0.25</v>
      </c>
      <c r="U196">
        <f t="shared" si="29"/>
        <v>9.3804499999999997</v>
      </c>
      <c r="V196" t="str">
        <f t="shared" si="30"/>
        <v>change</v>
      </c>
      <c r="W196" s="47">
        <f t="shared" si="31"/>
        <v>-5.6274500000000014</v>
      </c>
      <c r="X196" s="47"/>
      <c r="Y196" s="47"/>
    </row>
    <row r="197" spans="1:25" ht="21" x14ac:dyDescent="0.4">
      <c r="A197" t="s">
        <v>946</v>
      </c>
      <c r="B197" t="s">
        <v>883</v>
      </c>
      <c r="C197" t="s">
        <v>884</v>
      </c>
      <c r="D197" s="33">
        <v>8059786</v>
      </c>
      <c r="E197" s="33">
        <v>4474</v>
      </c>
      <c r="F197" s="32">
        <v>2.1406000000000001</v>
      </c>
      <c r="G197" s="32">
        <v>0.64580000000000004</v>
      </c>
      <c r="H197" s="13">
        <v>5.5510158706447044E-2</v>
      </c>
      <c r="I197" s="32">
        <v>2.7864</v>
      </c>
      <c r="J197" s="34">
        <f t="shared" si="24"/>
        <v>0.23176859029572208</v>
      </c>
      <c r="K197">
        <v>0.47845328565042466</v>
      </c>
      <c r="L197">
        <v>0.62279839070183285</v>
      </c>
      <c r="M197">
        <v>0.4</v>
      </c>
      <c r="N197" t="s">
        <v>37</v>
      </c>
      <c r="O197" s="45" t="s">
        <v>37</v>
      </c>
      <c r="P197" s="49" t="str">
        <f>'Sheet1 (2)'!O4062</f>
        <v>A+</v>
      </c>
      <c r="Q197" s="30" t="str">
        <f t="shared" si="25"/>
        <v>A+</v>
      </c>
      <c r="R197">
        <f t="shared" si="26"/>
        <v>0.05</v>
      </c>
      <c r="S197" s="11">
        <f t="shared" si="27"/>
        <v>0.35773758254378407</v>
      </c>
      <c r="T197" s="13">
        <f t="shared" si="28"/>
        <v>0.05</v>
      </c>
      <c r="U197">
        <f t="shared" si="29"/>
        <v>0.13932</v>
      </c>
      <c r="V197" t="str">
        <f t="shared" si="30"/>
        <v>change</v>
      </c>
      <c r="W197" s="47">
        <f t="shared" si="31"/>
        <v>-0.50648000000000004</v>
      </c>
      <c r="X197" s="47"/>
      <c r="Y197" s="47"/>
    </row>
    <row r="198" spans="1:25" ht="21" x14ac:dyDescent="0.4">
      <c r="A198" t="s">
        <v>947</v>
      </c>
      <c r="B198" t="s">
        <v>883</v>
      </c>
      <c r="C198" t="s">
        <v>884</v>
      </c>
      <c r="D198" s="33">
        <v>15243402</v>
      </c>
      <c r="E198" s="33">
        <v>17469</v>
      </c>
      <c r="F198" s="32">
        <v>8.5512000000000015</v>
      </c>
      <c r="G198" s="32">
        <v>2.4653999999999998</v>
      </c>
      <c r="H198" s="13">
        <v>0.11460040219368353</v>
      </c>
      <c r="I198" s="32">
        <v>11.0166</v>
      </c>
      <c r="J198" s="34">
        <f t="shared" si="24"/>
        <v>0.2237895539458635</v>
      </c>
      <c r="K198">
        <v>0.48950712691052728</v>
      </c>
      <c r="L198">
        <v>0.63063712862785504</v>
      </c>
      <c r="M198">
        <v>0.4</v>
      </c>
      <c r="N198" t="s">
        <v>37</v>
      </c>
      <c r="O198" s="45" t="s">
        <v>37</v>
      </c>
      <c r="P198" s="49" t="str">
        <f>'Sheet1 (2)'!O4089</f>
        <v>A+</v>
      </c>
      <c r="Q198" s="30" t="str">
        <f t="shared" si="25"/>
        <v>A+</v>
      </c>
      <c r="R198">
        <f t="shared" si="26"/>
        <v>0.05</v>
      </c>
      <c r="S198" s="11">
        <f t="shared" si="27"/>
        <v>0.36572082130602901</v>
      </c>
      <c r="T198" s="13">
        <f t="shared" si="28"/>
        <v>0.05</v>
      </c>
      <c r="U198">
        <f t="shared" si="29"/>
        <v>0.55083000000000004</v>
      </c>
      <c r="V198" t="str">
        <f t="shared" si="30"/>
        <v>change</v>
      </c>
      <c r="W198" s="47">
        <f t="shared" si="31"/>
        <v>-1.9145699999999999</v>
      </c>
      <c r="X198" s="47"/>
      <c r="Y198" s="47"/>
    </row>
    <row r="199" spans="1:25" ht="21" x14ac:dyDescent="0.4">
      <c r="A199" t="s">
        <v>952</v>
      </c>
      <c r="B199" t="s">
        <v>883</v>
      </c>
      <c r="C199" t="s">
        <v>884</v>
      </c>
      <c r="D199" s="33">
        <v>2496690</v>
      </c>
      <c r="E199" s="33">
        <v>102005</v>
      </c>
      <c r="F199" s="32">
        <v>34.515799999999999</v>
      </c>
      <c r="G199" s="32">
        <v>11.504100000000001</v>
      </c>
      <c r="H199" s="13">
        <v>4.0856093467751302</v>
      </c>
      <c r="I199" s="32">
        <v>46.0199</v>
      </c>
      <c r="J199" s="34">
        <f t="shared" si="24"/>
        <v>0.24998098648628095</v>
      </c>
      <c r="K199">
        <v>0.33837360913680697</v>
      </c>
      <c r="L199">
        <v>0.45115337483456697</v>
      </c>
      <c r="M199">
        <v>0.2</v>
      </c>
      <c r="N199" t="s">
        <v>37</v>
      </c>
      <c r="O199" s="45" t="s">
        <v>37</v>
      </c>
      <c r="P199" s="49" t="str">
        <f>'Sheet1 (2)'!O4401</f>
        <v>A+</v>
      </c>
      <c r="Q199" s="30" t="str">
        <f t="shared" si="25"/>
        <v>A+</v>
      </c>
      <c r="R199">
        <f t="shared" si="26"/>
        <v>0.05</v>
      </c>
      <c r="S199" s="11">
        <f t="shared" si="27"/>
        <v>0.55669177899126243</v>
      </c>
      <c r="T199" s="13">
        <f t="shared" si="28"/>
        <v>0.05</v>
      </c>
      <c r="U199">
        <f t="shared" si="29"/>
        <v>2.3009949999999999</v>
      </c>
      <c r="V199" t="str">
        <f t="shared" si="30"/>
        <v>change</v>
      </c>
      <c r="W199" s="47">
        <f t="shared" si="31"/>
        <v>-9.2031050000000008</v>
      </c>
      <c r="X199" s="47"/>
      <c r="Y199" s="47"/>
    </row>
    <row r="200" spans="1:25" ht="21" x14ac:dyDescent="0.4">
      <c r="A200" t="s">
        <v>953</v>
      </c>
      <c r="B200" t="s">
        <v>883</v>
      </c>
      <c r="C200" t="s">
        <v>884</v>
      </c>
      <c r="D200" s="33">
        <v>2557489</v>
      </c>
      <c r="E200" s="33">
        <v>10080</v>
      </c>
      <c r="F200" s="32">
        <v>8.569700000000001</v>
      </c>
      <c r="G200" s="32">
        <v>1.3462999999999998</v>
      </c>
      <c r="H200" s="13">
        <v>0.39413659257185468</v>
      </c>
      <c r="I200" s="32">
        <v>9.9160000000000004</v>
      </c>
      <c r="J200" s="34">
        <f t="shared" si="24"/>
        <v>0.13577047196450179</v>
      </c>
      <c r="K200">
        <v>0.85016865079365089</v>
      </c>
      <c r="L200">
        <v>0.98373015873015868</v>
      </c>
      <c r="M200">
        <v>0.85</v>
      </c>
      <c r="N200" t="s">
        <v>33</v>
      </c>
      <c r="O200" s="45" t="s">
        <v>33</v>
      </c>
      <c r="P200" s="49" t="str">
        <f>'Sheet1 (2)'!O4420</f>
        <v>A+</v>
      </c>
      <c r="Q200" s="30" t="str">
        <f t="shared" si="25"/>
        <v>A+</v>
      </c>
      <c r="R200">
        <f t="shared" si="26"/>
        <v>0.05</v>
      </c>
      <c r="S200" s="11">
        <f t="shared" si="27"/>
        <v>0.13594191206131503</v>
      </c>
      <c r="T200" s="13">
        <f t="shared" si="28"/>
        <v>0.05</v>
      </c>
      <c r="U200">
        <f t="shared" si="29"/>
        <v>0.49580000000000002</v>
      </c>
      <c r="V200" t="str">
        <f t="shared" si="30"/>
        <v>change</v>
      </c>
      <c r="W200" s="47">
        <f t="shared" si="31"/>
        <v>-0.85049999999999981</v>
      </c>
      <c r="X200" s="47"/>
      <c r="Y200" s="47"/>
    </row>
    <row r="201" spans="1:25" ht="21" x14ac:dyDescent="0.4">
      <c r="A201" t="s">
        <v>955</v>
      </c>
      <c r="B201" t="s">
        <v>883</v>
      </c>
      <c r="C201" t="s">
        <v>884</v>
      </c>
      <c r="D201" s="33">
        <v>4643258</v>
      </c>
      <c r="E201" s="33">
        <v>430370</v>
      </c>
      <c r="F201" s="32">
        <v>858.39240000000007</v>
      </c>
      <c r="G201" s="32">
        <v>347.79669999999999</v>
      </c>
      <c r="H201" s="13">
        <v>9.2687074463663226</v>
      </c>
      <c r="I201" s="32">
        <v>1206.1891000000001</v>
      </c>
      <c r="J201" s="34">
        <f t="shared" si="24"/>
        <v>0.28834342807442048</v>
      </c>
      <c r="K201">
        <v>1.9945451588168321</v>
      </c>
      <c r="L201">
        <v>2.8026793224434789</v>
      </c>
      <c r="M201">
        <v>1.9</v>
      </c>
      <c r="N201" t="s">
        <v>33</v>
      </c>
      <c r="O201" s="45" t="s">
        <v>33</v>
      </c>
      <c r="P201" s="49" t="s">
        <v>37</v>
      </c>
      <c r="Q201" s="30" t="str">
        <f t="shared" si="25"/>
        <v>B</v>
      </c>
      <c r="R201">
        <f t="shared" si="26"/>
        <v>0.25</v>
      </c>
      <c r="S201" s="11">
        <f t="shared" si="27"/>
        <v>0.32207727627450794</v>
      </c>
      <c r="T201" s="13">
        <f t="shared" si="28"/>
        <v>0.25</v>
      </c>
      <c r="U201">
        <f t="shared" si="29"/>
        <v>301.54727500000001</v>
      </c>
      <c r="V201" t="str">
        <f t="shared" si="30"/>
        <v>change</v>
      </c>
      <c r="W201" s="47">
        <f t="shared" si="31"/>
        <v>-46.249424999999974</v>
      </c>
      <c r="X201" s="47"/>
      <c r="Y201" s="47"/>
    </row>
    <row r="202" spans="1:25" ht="21" x14ac:dyDescent="0.4">
      <c r="A202" t="s">
        <v>958</v>
      </c>
      <c r="B202" t="s">
        <v>883</v>
      </c>
      <c r="C202" t="s">
        <v>884</v>
      </c>
      <c r="D202" s="33">
        <v>428215</v>
      </c>
      <c r="E202" s="33">
        <v>22864</v>
      </c>
      <c r="F202" s="32">
        <v>87.590599999999995</v>
      </c>
      <c r="G202" s="32">
        <v>27.038800000000002</v>
      </c>
      <c r="H202" s="13">
        <v>5.3393739126373436</v>
      </c>
      <c r="I202" s="32">
        <v>114.6294</v>
      </c>
      <c r="J202" s="34">
        <f t="shared" si="24"/>
        <v>0.23588014942065474</v>
      </c>
      <c r="K202">
        <v>3.8309394681595519</v>
      </c>
      <c r="L202">
        <v>5.0135321903428975</v>
      </c>
      <c r="M202">
        <v>3.49</v>
      </c>
      <c r="N202" t="s">
        <v>37</v>
      </c>
      <c r="O202" s="45" t="s">
        <v>37</v>
      </c>
      <c r="P202" s="49" t="str">
        <f>'Sheet1 (2)'!O4678</f>
        <v>A+</v>
      </c>
      <c r="Q202" s="30" t="str">
        <f t="shared" si="25"/>
        <v>A+</v>
      </c>
      <c r="R202">
        <f t="shared" si="26"/>
        <v>0.05</v>
      </c>
      <c r="S202" s="11">
        <f t="shared" si="27"/>
        <v>0.30388399485646789</v>
      </c>
      <c r="T202" s="13">
        <f t="shared" si="28"/>
        <v>0.05</v>
      </c>
      <c r="U202">
        <f t="shared" si="29"/>
        <v>5.7314700000000007</v>
      </c>
      <c r="V202" t="str">
        <f t="shared" si="30"/>
        <v>change</v>
      </c>
      <c r="W202" s="47">
        <f t="shared" si="31"/>
        <v>-21.30733</v>
      </c>
      <c r="X202" s="47"/>
      <c r="Y202" s="47"/>
    </row>
    <row r="203" spans="1:25" ht="21" x14ac:dyDescent="0.4">
      <c r="A203" t="s">
        <v>961</v>
      </c>
      <c r="B203" t="s">
        <v>883</v>
      </c>
      <c r="C203" t="s">
        <v>884</v>
      </c>
      <c r="D203" s="33">
        <v>10536574</v>
      </c>
      <c r="E203" s="33">
        <v>25889</v>
      </c>
      <c r="F203" s="32">
        <v>16.828499999999998</v>
      </c>
      <c r="G203" s="32">
        <v>3.9748999999999999</v>
      </c>
      <c r="H203" s="13">
        <v>0.24570605208106544</v>
      </c>
      <c r="I203" s="32">
        <v>20.803399999999996</v>
      </c>
      <c r="J203" s="34">
        <f t="shared" si="24"/>
        <v>0.19106972898660798</v>
      </c>
      <c r="K203">
        <v>0.65002510718838113</v>
      </c>
      <c r="L203">
        <v>0.80356135810575913</v>
      </c>
      <c r="M203">
        <v>0.65</v>
      </c>
      <c r="N203" t="s">
        <v>33</v>
      </c>
      <c r="O203" s="45" t="s">
        <v>33</v>
      </c>
      <c r="P203" s="49" t="str">
        <f>'Sheet1 (2)'!O4921</f>
        <v>A+</v>
      </c>
      <c r="Q203" s="30" t="str">
        <f t="shared" si="25"/>
        <v>A+</v>
      </c>
      <c r="R203">
        <f t="shared" si="26"/>
        <v>0.05</v>
      </c>
      <c r="S203" s="11">
        <f t="shared" si="27"/>
        <v>0.19110097387926964</v>
      </c>
      <c r="T203" s="13">
        <f t="shared" si="28"/>
        <v>0.05</v>
      </c>
      <c r="U203">
        <f t="shared" si="29"/>
        <v>1.0401699999999998</v>
      </c>
      <c r="V203" t="str">
        <f t="shared" si="30"/>
        <v>change</v>
      </c>
      <c r="W203" s="47">
        <f t="shared" si="31"/>
        <v>-2.9347300000000001</v>
      </c>
      <c r="X203" s="47"/>
      <c r="Y203" s="47"/>
    </row>
    <row r="204" spans="1:25" ht="21" x14ac:dyDescent="0.4">
      <c r="A204" t="s">
        <v>965</v>
      </c>
      <c r="B204" t="s">
        <v>883</v>
      </c>
      <c r="C204" t="s">
        <v>884</v>
      </c>
      <c r="D204" s="33">
        <v>802450</v>
      </c>
      <c r="E204" s="33">
        <v>34817</v>
      </c>
      <c r="F204" s="32">
        <v>31.587699999999998</v>
      </c>
      <c r="G204" s="32">
        <v>10.526200000000003</v>
      </c>
      <c r="H204" s="13">
        <v>4.3388373107358715</v>
      </c>
      <c r="I204" s="32">
        <v>42.113900000000001</v>
      </c>
      <c r="J204" s="34">
        <f t="shared" si="24"/>
        <v>0.24994597983088726</v>
      </c>
      <c r="K204">
        <v>0.9072493322227646</v>
      </c>
      <c r="L204">
        <v>1.2095786541057529</v>
      </c>
      <c r="M204">
        <v>0.8</v>
      </c>
      <c r="N204" t="s">
        <v>37</v>
      </c>
      <c r="O204" s="45" t="s">
        <v>37</v>
      </c>
      <c r="P204" s="49" t="str">
        <f>'Sheet1 (2)'!O5171</f>
        <v>A+</v>
      </c>
      <c r="Q204" s="30" t="str">
        <f t="shared" si="25"/>
        <v>A+</v>
      </c>
      <c r="R204">
        <f t="shared" si="26"/>
        <v>0.05</v>
      </c>
      <c r="S204" s="11">
        <f t="shared" si="27"/>
        <v>0.33861266707666587</v>
      </c>
      <c r="T204" s="13">
        <f t="shared" si="28"/>
        <v>0.05</v>
      </c>
      <c r="U204">
        <f t="shared" si="29"/>
        <v>2.1056950000000003</v>
      </c>
      <c r="V204" t="str">
        <f t="shared" si="30"/>
        <v>change</v>
      </c>
      <c r="W204" s="47">
        <f t="shared" si="31"/>
        <v>-8.4205050000000021</v>
      </c>
      <c r="X204" s="47"/>
      <c r="Y204" s="47"/>
    </row>
    <row r="205" spans="1:25" ht="21" x14ac:dyDescent="0.4">
      <c r="A205" t="s">
        <v>982</v>
      </c>
      <c r="B205" t="s">
        <v>980</v>
      </c>
      <c r="C205" t="s">
        <v>981</v>
      </c>
      <c r="D205" s="33">
        <v>22147555</v>
      </c>
      <c r="E205" s="33">
        <v>673096</v>
      </c>
      <c r="F205" s="32">
        <v>445.2867</v>
      </c>
      <c r="G205" s="32">
        <v>148.42359999999999</v>
      </c>
      <c r="H205" s="13">
        <v>3.0391435984694475</v>
      </c>
      <c r="I205" s="32">
        <v>593.71029999999996</v>
      </c>
      <c r="J205" s="34">
        <f t="shared" si="24"/>
        <v>0.24999330481549673</v>
      </c>
      <c r="K205">
        <v>0.66155006120969373</v>
      </c>
      <c r="L205">
        <v>0.88205887421705065</v>
      </c>
      <c r="M205">
        <v>0.6</v>
      </c>
      <c r="N205" t="s">
        <v>45</v>
      </c>
      <c r="O205" s="45" t="s">
        <v>45</v>
      </c>
      <c r="P205" s="49" t="str">
        <f>'Sheet1 (2)'!O417</f>
        <v>A+</v>
      </c>
      <c r="Q205" s="30" t="str">
        <f t="shared" si="25"/>
        <v>A+</v>
      </c>
      <c r="R205">
        <f t="shared" si="26"/>
        <v>0.05</v>
      </c>
      <c r="S205" s="11">
        <f t="shared" si="27"/>
        <v>0.31977329684191086</v>
      </c>
      <c r="T205" s="13">
        <f t="shared" si="28"/>
        <v>0.05</v>
      </c>
      <c r="U205">
        <f t="shared" si="29"/>
        <v>29.685514999999999</v>
      </c>
      <c r="V205" t="str">
        <f t="shared" si="30"/>
        <v>change</v>
      </c>
      <c r="W205" s="47">
        <f t="shared" si="31"/>
        <v>-118.738085</v>
      </c>
      <c r="X205" s="47"/>
      <c r="Y205" s="47"/>
    </row>
    <row r="206" spans="1:25" ht="21" x14ac:dyDescent="0.4">
      <c r="A206" t="s">
        <v>985</v>
      </c>
      <c r="B206" t="s">
        <v>980</v>
      </c>
      <c r="C206" t="s">
        <v>981</v>
      </c>
      <c r="D206" s="33">
        <v>384335</v>
      </c>
      <c r="E206" s="33">
        <v>10200</v>
      </c>
      <c r="F206" s="32">
        <v>3.0503999999999998</v>
      </c>
      <c r="G206" s="32">
        <v>1.4726000000000001</v>
      </c>
      <c r="H206" s="13">
        <v>2.6539347184097206</v>
      </c>
      <c r="I206" s="32">
        <v>4.5229999999999997</v>
      </c>
      <c r="J206" s="34">
        <f t="shared" si="24"/>
        <v>0.32558036701304449</v>
      </c>
      <c r="K206">
        <v>0.29905882352941171</v>
      </c>
      <c r="L206">
        <v>0.4434313725490196</v>
      </c>
      <c r="M206">
        <v>0.3</v>
      </c>
      <c r="N206" t="s">
        <v>45</v>
      </c>
      <c r="O206" s="45" t="s">
        <v>45</v>
      </c>
      <c r="P206" s="49" t="str">
        <f>'Sheet1 (2)'!O542</f>
        <v>A+</v>
      </c>
      <c r="Q206" s="30" t="str">
        <f t="shared" si="25"/>
        <v>A+</v>
      </c>
      <c r="R206">
        <f t="shared" si="26"/>
        <v>0.05</v>
      </c>
      <c r="S206" s="11">
        <f t="shared" si="27"/>
        <v>0.32345788193676767</v>
      </c>
      <c r="T206" s="13">
        <f t="shared" si="28"/>
        <v>0.05</v>
      </c>
      <c r="U206">
        <f t="shared" si="29"/>
        <v>0.22614999999999999</v>
      </c>
      <c r="V206" t="str">
        <f t="shared" si="30"/>
        <v>change</v>
      </c>
      <c r="W206" s="47">
        <f t="shared" si="31"/>
        <v>-1.2464500000000001</v>
      </c>
      <c r="X206" s="47"/>
      <c r="Y206" s="47"/>
    </row>
    <row r="207" spans="1:25" ht="21" x14ac:dyDescent="0.4">
      <c r="A207" t="s">
        <v>986</v>
      </c>
      <c r="B207" t="s">
        <v>980</v>
      </c>
      <c r="C207" t="s">
        <v>981</v>
      </c>
      <c r="D207" s="33">
        <v>488408</v>
      </c>
      <c r="E207" s="33">
        <v>14632</v>
      </c>
      <c r="F207" s="32">
        <v>5.8513999999999999</v>
      </c>
      <c r="G207" s="32">
        <v>2.3775999999999997</v>
      </c>
      <c r="H207" s="13">
        <v>2.9958559237358928</v>
      </c>
      <c r="I207" s="32">
        <v>8.2289999999999992</v>
      </c>
      <c r="J207" s="34">
        <f t="shared" si="24"/>
        <v>0.28892939603840079</v>
      </c>
      <c r="K207">
        <v>0.39990431930016401</v>
      </c>
      <c r="L207">
        <v>0.5623974849644614</v>
      </c>
      <c r="M207">
        <v>0.4</v>
      </c>
      <c r="N207" t="s">
        <v>45</v>
      </c>
      <c r="O207" s="45" t="s">
        <v>45</v>
      </c>
      <c r="P207" s="49" t="str">
        <f>'Sheet1 (2)'!O582</f>
        <v>A+</v>
      </c>
      <c r="Q207" s="30" t="str">
        <f t="shared" si="25"/>
        <v>A+</v>
      </c>
      <c r="R207">
        <f t="shared" si="26"/>
        <v>0.05</v>
      </c>
      <c r="S207" s="11">
        <f t="shared" si="27"/>
        <v>0.28875926601045077</v>
      </c>
      <c r="T207" s="13">
        <f t="shared" si="28"/>
        <v>0.05</v>
      </c>
      <c r="U207">
        <f t="shared" si="29"/>
        <v>0.41144999999999998</v>
      </c>
      <c r="V207" t="str">
        <f t="shared" si="30"/>
        <v>change</v>
      </c>
      <c r="W207" s="47">
        <f t="shared" si="31"/>
        <v>-1.9661499999999998</v>
      </c>
      <c r="X207" s="47"/>
      <c r="Y207" s="47"/>
    </row>
    <row r="208" spans="1:25" ht="21" x14ac:dyDescent="0.4">
      <c r="A208" t="s">
        <v>987</v>
      </c>
      <c r="B208" t="s">
        <v>980</v>
      </c>
      <c r="C208" t="s">
        <v>981</v>
      </c>
      <c r="D208" s="33">
        <v>3824094</v>
      </c>
      <c r="E208" s="33">
        <v>117692</v>
      </c>
      <c r="F208" s="32">
        <v>58.846000000000004</v>
      </c>
      <c r="G208" s="32">
        <v>11.330800000000002</v>
      </c>
      <c r="H208" s="13">
        <v>3.0776440118888293</v>
      </c>
      <c r="I208" s="32">
        <v>70.1768</v>
      </c>
      <c r="J208" s="34">
        <f t="shared" si="24"/>
        <v>0.1614607676611074</v>
      </c>
      <c r="K208">
        <v>0.5</v>
      </c>
      <c r="L208">
        <v>0.59627502294123647</v>
      </c>
      <c r="M208">
        <v>0.5</v>
      </c>
      <c r="N208" t="s">
        <v>45</v>
      </c>
      <c r="O208" s="45" t="s">
        <v>45</v>
      </c>
      <c r="P208" s="49" t="str">
        <f>'Sheet1 (2)'!O697</f>
        <v>A+</v>
      </c>
      <c r="Q208" s="30" t="str">
        <f t="shared" si="25"/>
        <v>A+</v>
      </c>
      <c r="R208">
        <f t="shared" si="26"/>
        <v>0.05</v>
      </c>
      <c r="S208" s="11">
        <f t="shared" si="27"/>
        <v>0.1614607676611074</v>
      </c>
      <c r="T208" s="13">
        <f t="shared" si="28"/>
        <v>0.05</v>
      </c>
      <c r="U208">
        <f t="shared" si="29"/>
        <v>3.5088400000000002</v>
      </c>
      <c r="V208" t="str">
        <f t="shared" si="30"/>
        <v>change</v>
      </c>
      <c r="W208" s="47">
        <f t="shared" si="31"/>
        <v>-7.8219600000000016</v>
      </c>
      <c r="X208" s="47"/>
      <c r="Y208" s="47"/>
    </row>
    <row r="209" spans="1:25" ht="21" x14ac:dyDescent="0.4">
      <c r="A209" t="s">
        <v>988</v>
      </c>
      <c r="B209" t="s">
        <v>980</v>
      </c>
      <c r="C209" t="s">
        <v>981</v>
      </c>
      <c r="D209" s="33">
        <v>25951405</v>
      </c>
      <c r="E209" s="33">
        <v>510611</v>
      </c>
      <c r="F209" s="32">
        <v>385.8576000000001</v>
      </c>
      <c r="G209" s="32">
        <v>128.6139</v>
      </c>
      <c r="H209" s="13">
        <v>1.9675659179146563</v>
      </c>
      <c r="I209" s="32">
        <v>514.47150000000011</v>
      </c>
      <c r="J209" s="34">
        <f t="shared" si="24"/>
        <v>0.24999227362448645</v>
      </c>
      <c r="K209">
        <v>0.75567819729696406</v>
      </c>
      <c r="L209">
        <v>1.007560550007736</v>
      </c>
      <c r="M209">
        <v>0.5</v>
      </c>
      <c r="N209" t="s">
        <v>45</v>
      </c>
      <c r="O209" s="45" t="s">
        <v>45</v>
      </c>
      <c r="P209" s="49" t="str">
        <f>'Sheet1 (2)'!O718</f>
        <v>A+</v>
      </c>
      <c r="Q209" s="30" t="str">
        <f t="shared" si="25"/>
        <v>A+</v>
      </c>
      <c r="R209">
        <f t="shared" si="26"/>
        <v>0.05</v>
      </c>
      <c r="S209" s="11">
        <f t="shared" si="27"/>
        <v>0.50375190851193907</v>
      </c>
      <c r="T209" s="13">
        <f t="shared" si="28"/>
        <v>0.05</v>
      </c>
      <c r="U209">
        <f t="shared" si="29"/>
        <v>25.723575000000007</v>
      </c>
      <c r="V209" t="str">
        <f t="shared" si="30"/>
        <v>change</v>
      </c>
      <c r="W209" s="47">
        <f t="shared" si="31"/>
        <v>-102.89032499999999</v>
      </c>
      <c r="X209" s="47"/>
      <c r="Y209" s="47"/>
    </row>
    <row r="210" spans="1:25" ht="21" x14ac:dyDescent="0.4">
      <c r="A210" t="s">
        <v>989</v>
      </c>
      <c r="B210" t="s">
        <v>980</v>
      </c>
      <c r="C210" t="s">
        <v>981</v>
      </c>
      <c r="D210" s="33">
        <v>465732</v>
      </c>
      <c r="E210" s="33">
        <v>38021</v>
      </c>
      <c r="F210" s="32">
        <v>19.5929</v>
      </c>
      <c r="G210" s="32">
        <v>10.1371</v>
      </c>
      <c r="H210" s="13">
        <v>8.1637078835038182</v>
      </c>
      <c r="I210" s="32">
        <v>29.73</v>
      </c>
      <c r="J210" s="34">
        <f t="shared" si="24"/>
        <v>0.34097208207198115</v>
      </c>
      <c r="K210">
        <v>0.51531785066147662</v>
      </c>
      <c r="L210">
        <v>0.78193629836143186</v>
      </c>
      <c r="M210">
        <v>0.5</v>
      </c>
      <c r="N210" t="s">
        <v>45</v>
      </c>
      <c r="O210" s="45" t="s">
        <v>45</v>
      </c>
      <c r="P210" s="49" t="str">
        <f>'Sheet1 (2)'!O779</f>
        <v>A</v>
      </c>
      <c r="Q210" s="30" t="str">
        <f t="shared" si="25"/>
        <v>A</v>
      </c>
      <c r="R210">
        <f t="shared" si="26"/>
        <v>0.15</v>
      </c>
      <c r="S210" s="11">
        <f t="shared" si="27"/>
        <v>0.36056172216616211</v>
      </c>
      <c r="T210" s="13">
        <f t="shared" si="28"/>
        <v>0.15</v>
      </c>
      <c r="U210">
        <f t="shared" si="29"/>
        <v>4.4595000000000002</v>
      </c>
      <c r="V210" t="str">
        <f t="shared" si="30"/>
        <v>change</v>
      </c>
      <c r="W210" s="47">
        <f t="shared" si="31"/>
        <v>-5.6776</v>
      </c>
      <c r="X210" s="47"/>
      <c r="Y210" s="47"/>
    </row>
    <row r="211" spans="1:25" ht="21" x14ac:dyDescent="0.4">
      <c r="A211" t="s">
        <v>990</v>
      </c>
      <c r="B211" t="s">
        <v>980</v>
      </c>
      <c r="C211" t="s">
        <v>981</v>
      </c>
      <c r="D211" s="33">
        <v>3249765</v>
      </c>
      <c r="E211" s="33">
        <v>155501</v>
      </c>
      <c r="F211" s="32">
        <v>38.877000000000002</v>
      </c>
      <c r="G211" s="32">
        <v>11.496499999999999</v>
      </c>
      <c r="H211" s="13">
        <v>4.7849921455859112</v>
      </c>
      <c r="I211" s="32">
        <v>50.3735</v>
      </c>
      <c r="J211" s="34">
        <f t="shared" si="24"/>
        <v>0.22822515806922289</v>
      </c>
      <c r="K211">
        <v>0.25001125394691998</v>
      </c>
      <c r="L211">
        <v>0.32394325438421617</v>
      </c>
      <c r="M211">
        <v>0.25</v>
      </c>
      <c r="N211" t="s">
        <v>45</v>
      </c>
      <c r="O211" s="45" t="s">
        <v>45</v>
      </c>
      <c r="P211" s="49" t="str">
        <f>'Sheet1 (2)'!O853</f>
        <v>A+</v>
      </c>
      <c r="Q211" s="30" t="str">
        <f t="shared" si="25"/>
        <v>A+</v>
      </c>
      <c r="R211">
        <f t="shared" si="26"/>
        <v>0.05</v>
      </c>
      <c r="S211" s="11">
        <f t="shared" si="27"/>
        <v>0.22825989855777343</v>
      </c>
      <c r="T211" s="13">
        <f t="shared" si="28"/>
        <v>0.05</v>
      </c>
      <c r="U211">
        <f t="shared" si="29"/>
        <v>2.518675</v>
      </c>
      <c r="V211" t="str">
        <f t="shared" si="30"/>
        <v>change</v>
      </c>
      <c r="W211" s="47">
        <f t="shared" si="31"/>
        <v>-8.9778249999999993</v>
      </c>
      <c r="X211" s="47"/>
      <c r="Y211" s="47"/>
    </row>
    <row r="212" spans="1:25" ht="21" x14ac:dyDescent="0.4">
      <c r="A212" t="s">
        <v>991</v>
      </c>
      <c r="B212" t="s">
        <v>980</v>
      </c>
      <c r="C212" t="s">
        <v>981</v>
      </c>
      <c r="D212" s="33">
        <v>2073321</v>
      </c>
      <c r="E212" s="33">
        <v>117602</v>
      </c>
      <c r="F212" s="32">
        <v>34.217300000000002</v>
      </c>
      <c r="G212" s="32">
        <v>15.780899999999999</v>
      </c>
      <c r="H212" s="13">
        <v>5.6721559276156466</v>
      </c>
      <c r="I212" s="32">
        <v>49.998199999999997</v>
      </c>
      <c r="J212" s="34">
        <f t="shared" si="24"/>
        <v>0.31562936265705566</v>
      </c>
      <c r="K212">
        <v>0.29095848710055955</v>
      </c>
      <c r="L212">
        <v>0.42514753150456625</v>
      </c>
      <c r="M212">
        <v>0.25</v>
      </c>
      <c r="N212" t="s">
        <v>45</v>
      </c>
      <c r="O212" s="45" t="s">
        <v>45</v>
      </c>
      <c r="P212" s="49" t="str">
        <f>'Sheet1 (2)'!O868</f>
        <v>A+</v>
      </c>
      <c r="Q212" s="30" t="str">
        <f t="shared" si="25"/>
        <v>A+</v>
      </c>
      <c r="R212">
        <f t="shared" si="26"/>
        <v>0.05</v>
      </c>
      <c r="S212" s="11">
        <f t="shared" si="27"/>
        <v>0.41196883087791158</v>
      </c>
      <c r="T212" s="13">
        <f t="shared" si="28"/>
        <v>0.05</v>
      </c>
      <c r="U212">
        <f t="shared" si="29"/>
        <v>2.4999099999999999</v>
      </c>
      <c r="V212" t="str">
        <f t="shared" si="30"/>
        <v>change</v>
      </c>
      <c r="W212" s="47">
        <f t="shared" si="31"/>
        <v>-13.280989999999999</v>
      </c>
      <c r="X212" s="47"/>
      <c r="Y212" s="47"/>
    </row>
    <row r="213" spans="1:25" ht="21" x14ac:dyDescent="0.4">
      <c r="A213" t="s">
        <v>992</v>
      </c>
      <c r="B213" t="s">
        <v>980</v>
      </c>
      <c r="C213" t="s">
        <v>981</v>
      </c>
      <c r="D213" s="33">
        <v>5505813</v>
      </c>
      <c r="E213" s="33">
        <v>89921</v>
      </c>
      <c r="F213" s="32">
        <v>44.960500000000003</v>
      </c>
      <c r="G213" s="32">
        <v>10.492500000000001</v>
      </c>
      <c r="H213" s="13">
        <v>1.6332011276082206</v>
      </c>
      <c r="I213" s="32">
        <v>55.453000000000003</v>
      </c>
      <c r="J213" s="34">
        <f t="shared" si="24"/>
        <v>0.18921428957856204</v>
      </c>
      <c r="K213">
        <v>0.5</v>
      </c>
      <c r="L213">
        <v>0.6166857574982485</v>
      </c>
      <c r="M213">
        <v>0.5</v>
      </c>
      <c r="N213" t="s">
        <v>45</v>
      </c>
      <c r="O213" s="45" t="s">
        <v>45</v>
      </c>
      <c r="P213" s="49" t="str">
        <f>'Sheet1 (2)'!O1009</f>
        <v>A+</v>
      </c>
      <c r="Q213" s="30" t="str">
        <f t="shared" si="25"/>
        <v>A+</v>
      </c>
      <c r="R213">
        <f t="shared" si="26"/>
        <v>0.05</v>
      </c>
      <c r="S213" s="11">
        <f t="shared" si="27"/>
        <v>0.18921428957856207</v>
      </c>
      <c r="T213" s="13">
        <f t="shared" si="28"/>
        <v>0.05</v>
      </c>
      <c r="U213">
        <f t="shared" si="29"/>
        <v>2.7726500000000005</v>
      </c>
      <c r="V213" t="str">
        <f t="shared" si="30"/>
        <v>change</v>
      </c>
      <c r="W213" s="47">
        <f t="shared" si="31"/>
        <v>-7.719850000000001</v>
      </c>
      <c r="X213" s="47"/>
      <c r="Y213" s="47"/>
    </row>
    <row r="214" spans="1:25" ht="21" x14ac:dyDescent="0.4">
      <c r="A214" t="s">
        <v>993</v>
      </c>
      <c r="B214" t="s">
        <v>980</v>
      </c>
      <c r="C214" t="s">
        <v>981</v>
      </c>
      <c r="D214" s="33">
        <v>875667</v>
      </c>
      <c r="E214" s="33">
        <v>73561</v>
      </c>
      <c r="F214" s="32">
        <v>37.935900000000011</v>
      </c>
      <c r="G214" s="32">
        <v>19.649100000000001</v>
      </c>
      <c r="H214" s="13">
        <v>8.4005677957488398</v>
      </c>
      <c r="I214" s="32">
        <v>57.585000000000008</v>
      </c>
      <c r="J214" s="34">
        <f t="shared" si="24"/>
        <v>0.34121906746548575</v>
      </c>
      <c r="K214">
        <v>0.51570669240494293</v>
      </c>
      <c r="L214">
        <v>0.78281970065659801</v>
      </c>
      <c r="M214">
        <v>0.5</v>
      </c>
      <c r="N214" t="s">
        <v>45</v>
      </c>
      <c r="O214" s="45" t="s">
        <v>45</v>
      </c>
      <c r="P214" s="49" t="str">
        <f>'Sheet1 (2)'!O1315</f>
        <v>A</v>
      </c>
      <c r="Q214" s="30" t="str">
        <f t="shared" si="25"/>
        <v>A</v>
      </c>
      <c r="R214">
        <f t="shared" si="26"/>
        <v>0.15</v>
      </c>
      <c r="S214" s="11">
        <f t="shared" si="27"/>
        <v>0.36128332030910831</v>
      </c>
      <c r="T214" s="13">
        <f t="shared" si="28"/>
        <v>0.15</v>
      </c>
      <c r="U214">
        <f t="shared" si="29"/>
        <v>8.6377500000000005</v>
      </c>
      <c r="V214" t="str">
        <f t="shared" si="30"/>
        <v>change</v>
      </c>
      <c r="W214" s="47">
        <f t="shared" si="31"/>
        <v>-11.01135</v>
      </c>
      <c r="X214" s="47"/>
      <c r="Y214" s="47"/>
    </row>
    <row r="215" spans="1:25" ht="21" x14ac:dyDescent="0.4">
      <c r="A215" t="s">
        <v>994</v>
      </c>
      <c r="B215" t="s">
        <v>980</v>
      </c>
      <c r="C215" t="s">
        <v>981</v>
      </c>
      <c r="D215" s="33">
        <v>22111135</v>
      </c>
      <c r="E215" s="33">
        <v>752166</v>
      </c>
      <c r="F215" s="32">
        <v>680.35389999999995</v>
      </c>
      <c r="G215" s="32">
        <v>221.74830000000003</v>
      </c>
      <c r="H215" s="13">
        <v>3.4017521036346619</v>
      </c>
      <c r="I215" s="32">
        <v>902.10220000000004</v>
      </c>
      <c r="J215" s="34">
        <f t="shared" si="24"/>
        <v>0.24581283584055114</v>
      </c>
      <c r="K215">
        <v>0.9045262614901497</v>
      </c>
      <c r="L215">
        <v>1.1993392416035822</v>
      </c>
      <c r="M215">
        <v>0.6</v>
      </c>
      <c r="N215" t="s">
        <v>45</v>
      </c>
      <c r="O215" s="45" t="s">
        <v>45</v>
      </c>
      <c r="P215" s="49" t="str">
        <f>'Sheet1 (2)'!O1368</f>
        <v>A+</v>
      </c>
      <c r="Q215" s="30" t="str">
        <f t="shared" si="25"/>
        <v>A+</v>
      </c>
      <c r="R215">
        <f t="shared" si="26"/>
        <v>0.05</v>
      </c>
      <c r="S215" s="11">
        <f t="shared" si="27"/>
        <v>0.49972453232017394</v>
      </c>
      <c r="T215" s="13">
        <f t="shared" si="28"/>
        <v>0.05</v>
      </c>
      <c r="U215">
        <f t="shared" si="29"/>
        <v>45.105110000000003</v>
      </c>
      <c r="V215" t="str">
        <f t="shared" si="30"/>
        <v>change</v>
      </c>
      <c r="W215" s="47">
        <f t="shared" si="31"/>
        <v>-176.64319000000003</v>
      </c>
      <c r="X215" s="47"/>
      <c r="Y215" s="47"/>
    </row>
    <row r="216" spans="1:25" ht="21" x14ac:dyDescent="0.4">
      <c r="A216" t="s">
        <v>995</v>
      </c>
      <c r="B216" t="s">
        <v>980</v>
      </c>
      <c r="C216" t="s">
        <v>981</v>
      </c>
      <c r="D216" s="33">
        <v>3680717</v>
      </c>
      <c r="E216" s="33">
        <v>76379</v>
      </c>
      <c r="F216" s="32">
        <v>38.329700000000003</v>
      </c>
      <c r="G216" s="32">
        <v>9.5480000000000018</v>
      </c>
      <c r="H216" s="13">
        <v>2.0751119958421143</v>
      </c>
      <c r="I216" s="32">
        <v>47.877700000000004</v>
      </c>
      <c r="J216" s="34">
        <f t="shared" si="24"/>
        <v>0.19942478439858224</v>
      </c>
      <c r="K216">
        <v>0.50183558307911869</v>
      </c>
      <c r="L216">
        <v>0.62684376595661118</v>
      </c>
      <c r="M216">
        <v>0.5</v>
      </c>
      <c r="N216" t="s">
        <v>45</v>
      </c>
      <c r="O216" s="45" t="s">
        <v>45</v>
      </c>
      <c r="P216" s="49" t="str">
        <f>'Sheet1 (2)'!O1512</f>
        <v>A+</v>
      </c>
      <c r="Q216" s="30" t="str">
        <f t="shared" si="25"/>
        <v>A+</v>
      </c>
      <c r="R216">
        <f t="shared" si="26"/>
        <v>0.05</v>
      </c>
      <c r="S216" s="11">
        <f t="shared" si="27"/>
        <v>0.20235307878198</v>
      </c>
      <c r="T216" s="13">
        <f t="shared" si="28"/>
        <v>0.05</v>
      </c>
      <c r="U216">
        <f t="shared" si="29"/>
        <v>2.3938850000000005</v>
      </c>
      <c r="V216" t="str">
        <f t="shared" si="30"/>
        <v>change</v>
      </c>
      <c r="W216" s="47">
        <f t="shared" si="31"/>
        <v>-7.1541150000000009</v>
      </c>
      <c r="X216" s="47"/>
      <c r="Y216" s="47"/>
    </row>
    <row r="217" spans="1:25" ht="21" x14ac:dyDescent="0.4">
      <c r="A217" t="s">
        <v>996</v>
      </c>
      <c r="B217" t="s">
        <v>980</v>
      </c>
      <c r="C217" t="s">
        <v>981</v>
      </c>
      <c r="D217" s="33">
        <v>4262509</v>
      </c>
      <c r="E217" s="33">
        <v>192792</v>
      </c>
      <c r="F217" s="32">
        <v>93.682699999999983</v>
      </c>
      <c r="G217" s="32">
        <v>41.887400000000007</v>
      </c>
      <c r="H217" s="13">
        <v>4.5229699221749442</v>
      </c>
      <c r="I217" s="32">
        <v>135.5701</v>
      </c>
      <c r="J217" s="34">
        <f t="shared" si="24"/>
        <v>0.30897225863225009</v>
      </c>
      <c r="K217">
        <v>0.48592628324826748</v>
      </c>
      <c r="L217">
        <v>0.70319359724469899</v>
      </c>
      <c r="M217">
        <v>0.1</v>
      </c>
      <c r="N217" t="s">
        <v>45</v>
      </c>
      <c r="O217" s="45" t="s">
        <v>45</v>
      </c>
      <c r="P217" s="49" t="str">
        <f>'Sheet1 (2)'!O1753</f>
        <v>A+</v>
      </c>
      <c r="Q217" s="30" t="str">
        <f t="shared" si="25"/>
        <v>A+</v>
      </c>
      <c r="R217">
        <f t="shared" si="26"/>
        <v>0.05</v>
      </c>
      <c r="S217" s="11">
        <f t="shared" si="27"/>
        <v>0.85779165169901039</v>
      </c>
      <c r="T217" s="13">
        <f t="shared" si="28"/>
        <v>0.05</v>
      </c>
      <c r="U217">
        <f t="shared" si="29"/>
        <v>6.778505</v>
      </c>
      <c r="V217" t="str">
        <f t="shared" si="30"/>
        <v>change</v>
      </c>
      <c r="W217" s="47">
        <f t="shared" si="31"/>
        <v>-35.108895000000004</v>
      </c>
      <c r="X217" s="47"/>
      <c r="Y217" s="47"/>
    </row>
    <row r="218" spans="1:25" ht="21" x14ac:dyDescent="0.4">
      <c r="A218" t="s">
        <v>997</v>
      </c>
      <c r="B218" t="s">
        <v>980</v>
      </c>
      <c r="C218" t="s">
        <v>981</v>
      </c>
      <c r="D218" s="33">
        <v>4436973</v>
      </c>
      <c r="E218" s="33">
        <v>67277</v>
      </c>
      <c r="F218" s="32">
        <v>33.638500000000001</v>
      </c>
      <c r="G218" s="32">
        <v>6.775100000000001</v>
      </c>
      <c r="H218" s="13">
        <v>1.5162814828938558</v>
      </c>
      <c r="I218" s="32">
        <v>40.413600000000002</v>
      </c>
      <c r="J218" s="34">
        <f t="shared" si="24"/>
        <v>0.16764406041530575</v>
      </c>
      <c r="K218">
        <v>0.5</v>
      </c>
      <c r="L218">
        <v>0.60070454984615851</v>
      </c>
      <c r="M218">
        <v>0.5</v>
      </c>
      <c r="N218" t="s">
        <v>45</v>
      </c>
      <c r="O218" s="45" t="s">
        <v>45</v>
      </c>
      <c r="P218" s="49" t="str">
        <f>'Sheet1 (2)'!O2222</f>
        <v>A+</v>
      </c>
      <c r="Q218" s="30" t="str">
        <f t="shared" si="25"/>
        <v>A+</v>
      </c>
      <c r="R218">
        <f t="shared" si="26"/>
        <v>0.05</v>
      </c>
      <c r="S218" s="11">
        <f t="shared" si="27"/>
        <v>0.16764406041530586</v>
      </c>
      <c r="T218" s="13">
        <f t="shared" si="28"/>
        <v>0.05</v>
      </c>
      <c r="U218">
        <f t="shared" si="29"/>
        <v>2.02068</v>
      </c>
      <c r="V218" t="str">
        <f t="shared" si="30"/>
        <v>change</v>
      </c>
      <c r="W218" s="47">
        <f t="shared" si="31"/>
        <v>-4.7544200000000014</v>
      </c>
      <c r="X218" s="47"/>
      <c r="Y218" s="47"/>
    </row>
    <row r="219" spans="1:25" ht="21" x14ac:dyDescent="0.4">
      <c r="A219" t="s">
        <v>998</v>
      </c>
      <c r="B219" t="s">
        <v>980</v>
      </c>
      <c r="C219" t="s">
        <v>981</v>
      </c>
      <c r="D219" s="33">
        <v>125700</v>
      </c>
      <c r="E219" s="33">
        <v>4572</v>
      </c>
      <c r="F219" s="32">
        <v>1.032</v>
      </c>
      <c r="G219" s="32">
        <v>0.55500000000000005</v>
      </c>
      <c r="H219" s="13">
        <v>3.6372315035799523</v>
      </c>
      <c r="I219" s="32">
        <v>1.5870000000000002</v>
      </c>
      <c r="J219" s="34">
        <f t="shared" si="24"/>
        <v>0.34971644612476371</v>
      </c>
      <c r="K219">
        <v>0.22572178477690288</v>
      </c>
      <c r="L219">
        <v>0.34711286089238852</v>
      </c>
      <c r="M219">
        <v>0.2</v>
      </c>
      <c r="N219" t="s">
        <v>45</v>
      </c>
      <c r="O219" s="45" t="s">
        <v>45</v>
      </c>
      <c r="P219" s="49" t="str">
        <f>'Sheet1 (2)'!O2266</f>
        <v>A+</v>
      </c>
      <c r="Q219" s="30" t="str">
        <f t="shared" si="25"/>
        <v>A+</v>
      </c>
      <c r="R219">
        <f t="shared" si="26"/>
        <v>0.05</v>
      </c>
      <c r="S219" s="11">
        <f t="shared" si="27"/>
        <v>0.42381852551984883</v>
      </c>
      <c r="T219" s="13">
        <f t="shared" si="28"/>
        <v>0.05</v>
      </c>
      <c r="U219">
        <f t="shared" si="29"/>
        <v>7.9350000000000018E-2</v>
      </c>
      <c r="V219" t="str">
        <f t="shared" si="30"/>
        <v>change</v>
      </c>
      <c r="W219" s="47">
        <f t="shared" si="31"/>
        <v>-0.47565000000000002</v>
      </c>
      <c r="X219" s="47"/>
      <c r="Y219" s="47"/>
    </row>
    <row r="220" spans="1:25" ht="21" x14ac:dyDescent="0.4">
      <c r="A220" t="s">
        <v>999</v>
      </c>
      <c r="B220" t="s">
        <v>980</v>
      </c>
      <c r="C220" t="s">
        <v>981</v>
      </c>
      <c r="D220" s="33">
        <v>2117435</v>
      </c>
      <c r="E220" s="33">
        <v>271538</v>
      </c>
      <c r="F220" s="32">
        <v>67.885099999999994</v>
      </c>
      <c r="G220" s="32">
        <v>12.211200000000002</v>
      </c>
      <c r="H220" s="13">
        <v>12.823911950071667</v>
      </c>
      <c r="I220" s="32">
        <v>80.096299999999999</v>
      </c>
      <c r="J220" s="34">
        <f t="shared" si="24"/>
        <v>0.1524564805115842</v>
      </c>
      <c r="K220">
        <v>0.25000220963548375</v>
      </c>
      <c r="L220">
        <v>0.29497271100177508</v>
      </c>
      <c r="M220">
        <v>0.25</v>
      </c>
      <c r="N220" t="s">
        <v>45</v>
      </c>
      <c r="O220" s="45" t="s">
        <v>45</v>
      </c>
      <c r="P220" s="49" t="str">
        <f>'Sheet1 (2)'!O2373</f>
        <v>A</v>
      </c>
      <c r="Q220" s="30" t="str">
        <f t="shared" si="25"/>
        <v>A</v>
      </c>
      <c r="R220">
        <f t="shared" si="26"/>
        <v>0.15</v>
      </c>
      <c r="S220" s="11">
        <f t="shared" si="27"/>
        <v>0.15246397149431373</v>
      </c>
      <c r="T220" s="13">
        <f t="shared" si="28"/>
        <v>0.15</v>
      </c>
      <c r="U220">
        <f t="shared" si="29"/>
        <v>12.014445</v>
      </c>
      <c r="V220" t="str">
        <f t="shared" si="30"/>
        <v>change</v>
      </c>
      <c r="W220" s="47">
        <f t="shared" si="31"/>
        <v>-0.19675500000000135</v>
      </c>
      <c r="X220" s="47"/>
      <c r="Y220" s="47"/>
    </row>
    <row r="221" spans="1:25" ht="21" x14ac:dyDescent="0.4">
      <c r="A221" t="s">
        <v>1001</v>
      </c>
      <c r="B221" t="s">
        <v>980</v>
      </c>
      <c r="C221" t="s">
        <v>981</v>
      </c>
      <c r="D221" s="33">
        <v>249637</v>
      </c>
      <c r="E221" s="33">
        <v>2303</v>
      </c>
      <c r="F221" s="32">
        <v>1.1702000000000001</v>
      </c>
      <c r="G221" s="32">
        <v>0.36779999999999996</v>
      </c>
      <c r="H221" s="13">
        <v>0.92253952739377576</v>
      </c>
      <c r="I221" s="32">
        <v>1.538</v>
      </c>
      <c r="J221" s="34">
        <f t="shared" si="24"/>
        <v>0.2391417425227568</v>
      </c>
      <c r="K221">
        <v>0.50811984368215368</v>
      </c>
      <c r="L221">
        <v>0.66782457663916628</v>
      </c>
      <c r="M221">
        <v>0.5</v>
      </c>
      <c r="N221" t="s">
        <v>34</v>
      </c>
      <c r="O221" s="45" t="s">
        <v>34</v>
      </c>
      <c r="P221" s="49" t="str">
        <f>'Sheet1 (2)'!O2875</f>
        <v>A+</v>
      </c>
      <c r="Q221" s="30" t="str">
        <f t="shared" si="25"/>
        <v>A+</v>
      </c>
      <c r="R221">
        <f t="shared" si="26"/>
        <v>0.05</v>
      </c>
      <c r="S221" s="11">
        <f t="shared" si="27"/>
        <v>0.25130039011703509</v>
      </c>
      <c r="T221" s="13">
        <f t="shared" si="28"/>
        <v>0.05</v>
      </c>
      <c r="U221">
        <f t="shared" si="29"/>
        <v>7.690000000000001E-2</v>
      </c>
      <c r="V221" t="str">
        <f t="shared" si="30"/>
        <v>change</v>
      </c>
      <c r="W221" s="47">
        <f t="shared" si="31"/>
        <v>-0.29089999999999994</v>
      </c>
      <c r="X221" s="47"/>
      <c r="Y221" s="47"/>
    </row>
    <row r="222" spans="1:25" ht="21" x14ac:dyDescent="0.4">
      <c r="A222" t="s">
        <v>1005</v>
      </c>
      <c r="B222" t="s">
        <v>980</v>
      </c>
      <c r="C222" t="s">
        <v>981</v>
      </c>
      <c r="D222" s="33">
        <v>2045792</v>
      </c>
      <c r="E222" s="33">
        <v>796793</v>
      </c>
      <c r="F222" s="32">
        <v>157.30789999999999</v>
      </c>
      <c r="G222" s="32">
        <v>21.081099999999999</v>
      </c>
      <c r="H222" s="13">
        <v>38.947898906633718</v>
      </c>
      <c r="I222" s="32">
        <v>178.38899999999998</v>
      </c>
      <c r="J222" s="34">
        <f t="shared" si="24"/>
        <v>0.11817488746503428</v>
      </c>
      <c r="K222">
        <v>0.19742630771103661</v>
      </c>
      <c r="L222">
        <v>0.22388374395859398</v>
      </c>
      <c r="M222">
        <v>0.03</v>
      </c>
      <c r="N222" t="s">
        <v>45</v>
      </c>
      <c r="O222" s="45" t="s">
        <v>45</v>
      </c>
      <c r="P222" s="49" t="str">
        <f>'Sheet1 (2)'!O3528</f>
        <v>B</v>
      </c>
      <c r="Q222" s="30" t="str">
        <f t="shared" si="25"/>
        <v>B</v>
      </c>
      <c r="R222">
        <f t="shared" si="26"/>
        <v>0.25</v>
      </c>
      <c r="S222" s="11">
        <f t="shared" si="27"/>
        <v>0.86600188352420826</v>
      </c>
      <c r="T222" s="13">
        <f t="shared" si="28"/>
        <v>0.25</v>
      </c>
      <c r="U222">
        <f t="shared" si="29"/>
        <v>44.597249999999995</v>
      </c>
      <c r="V222" t="str">
        <f t="shared" si="30"/>
        <v>change</v>
      </c>
      <c r="W222" s="47">
        <f t="shared" si="31"/>
        <v>23.516149999999996</v>
      </c>
      <c r="X222" s="47"/>
      <c r="Y222" s="47"/>
    </row>
    <row r="223" spans="1:25" ht="21" x14ac:dyDescent="0.4">
      <c r="A223" t="s">
        <v>1008</v>
      </c>
      <c r="B223" t="s">
        <v>980</v>
      </c>
      <c r="C223" t="s">
        <v>981</v>
      </c>
      <c r="D223" s="33">
        <v>22077199</v>
      </c>
      <c r="E223" s="33">
        <v>1211529</v>
      </c>
      <c r="F223" s="32">
        <v>837.49380000000008</v>
      </c>
      <c r="G223" s="32">
        <v>259.06410000000005</v>
      </c>
      <c r="H223" s="13">
        <v>5.4876934342984365</v>
      </c>
      <c r="I223" s="32">
        <v>1096.5579000000002</v>
      </c>
      <c r="J223" s="34">
        <f t="shared" si="24"/>
        <v>0.23625209393867846</v>
      </c>
      <c r="K223">
        <v>0.69127012230000273</v>
      </c>
      <c r="L223">
        <v>0.90510247794316123</v>
      </c>
      <c r="M223">
        <v>0.6</v>
      </c>
      <c r="N223" t="s">
        <v>45</v>
      </c>
      <c r="O223" s="45" t="s">
        <v>45</v>
      </c>
      <c r="P223" s="49" t="str">
        <f>'Sheet1 (2)'!O4090</f>
        <v>A+</v>
      </c>
      <c r="Q223" s="30" t="str">
        <f t="shared" si="25"/>
        <v>A+</v>
      </c>
      <c r="R223">
        <f t="shared" si="26"/>
        <v>0.05</v>
      </c>
      <c r="S223" s="11">
        <f t="shared" si="27"/>
        <v>0.33709163921029628</v>
      </c>
      <c r="T223" s="13">
        <f t="shared" si="28"/>
        <v>0.05</v>
      </c>
      <c r="U223">
        <f t="shared" si="29"/>
        <v>54.827895000000012</v>
      </c>
      <c r="V223" t="str">
        <f t="shared" si="30"/>
        <v>change</v>
      </c>
      <c r="W223" s="47">
        <f t="shared" si="31"/>
        <v>-204.23620500000004</v>
      </c>
      <c r="X223" s="47"/>
      <c r="Y223" s="47"/>
    </row>
    <row r="224" spans="1:25" ht="21" x14ac:dyDescent="0.4">
      <c r="A224" t="s">
        <v>1010</v>
      </c>
      <c r="B224" t="s">
        <v>980</v>
      </c>
      <c r="C224" t="s">
        <v>981</v>
      </c>
      <c r="D224" s="33">
        <v>2988360</v>
      </c>
      <c r="E224" s="33">
        <v>605536</v>
      </c>
      <c r="F224" s="32">
        <v>149.98070000000004</v>
      </c>
      <c r="G224" s="32">
        <v>17.410599999999999</v>
      </c>
      <c r="H224" s="13">
        <v>20.263154372297848</v>
      </c>
      <c r="I224" s="32">
        <v>167.39130000000003</v>
      </c>
      <c r="J224" s="34">
        <f t="shared" si="24"/>
        <v>0.10401137932497087</v>
      </c>
      <c r="K224">
        <v>0.24768254901442696</v>
      </c>
      <c r="L224">
        <v>0.27643492707287431</v>
      </c>
      <c r="M224">
        <v>0.1</v>
      </c>
      <c r="N224" t="s">
        <v>45</v>
      </c>
      <c r="O224" s="45" t="s">
        <v>45</v>
      </c>
      <c r="P224" s="49" t="str">
        <f>'Sheet1 (2)'!O4204</f>
        <v>B</v>
      </c>
      <c r="Q224" s="30" t="str">
        <f t="shared" si="25"/>
        <v>B</v>
      </c>
      <c r="R224">
        <f t="shared" si="26"/>
        <v>0.25</v>
      </c>
      <c r="S224" s="11">
        <f t="shared" si="27"/>
        <v>0.63825121138314833</v>
      </c>
      <c r="T224" s="13">
        <f t="shared" si="28"/>
        <v>0.25</v>
      </c>
      <c r="U224">
        <f t="shared" si="29"/>
        <v>41.847825000000007</v>
      </c>
      <c r="V224" t="str">
        <f t="shared" si="30"/>
        <v>change</v>
      </c>
      <c r="W224" s="47">
        <f t="shared" si="31"/>
        <v>24.437225000000009</v>
      </c>
      <c r="X224" s="47"/>
      <c r="Y224" s="47"/>
    </row>
    <row r="225" spans="1:25" ht="21" x14ac:dyDescent="0.4">
      <c r="A225" t="s">
        <v>1012</v>
      </c>
      <c r="B225" t="s">
        <v>980</v>
      </c>
      <c r="C225" t="s">
        <v>981</v>
      </c>
      <c r="D225" s="33">
        <v>435786</v>
      </c>
      <c r="E225" s="33">
        <v>16652</v>
      </c>
      <c r="F225" s="32">
        <v>10.934699999999998</v>
      </c>
      <c r="G225" s="32">
        <v>3.6442999999999999</v>
      </c>
      <c r="H225" s="13">
        <v>3.8211415694859405</v>
      </c>
      <c r="I225" s="32">
        <v>14.578999999999997</v>
      </c>
      <c r="J225" s="34">
        <f t="shared" si="24"/>
        <v>0.24996913368543799</v>
      </c>
      <c r="K225">
        <v>0.6566598606773959</v>
      </c>
      <c r="L225">
        <v>0.87551044919529164</v>
      </c>
      <c r="M225">
        <v>0.6</v>
      </c>
      <c r="N225" t="s">
        <v>34</v>
      </c>
      <c r="O225" s="45" t="s">
        <v>34</v>
      </c>
      <c r="P225" s="49" t="str">
        <f>'Sheet1 (2)'!O4607</f>
        <v>A+</v>
      </c>
      <c r="Q225" s="30" t="str">
        <f t="shared" si="25"/>
        <v>A+</v>
      </c>
      <c r="R225">
        <f t="shared" si="26"/>
        <v>0.05</v>
      </c>
      <c r="S225" s="11">
        <f t="shared" si="27"/>
        <v>0.31468550655051775</v>
      </c>
      <c r="T225" s="13">
        <f t="shared" si="28"/>
        <v>0.05</v>
      </c>
      <c r="U225">
        <f t="shared" si="29"/>
        <v>0.72894999999999988</v>
      </c>
      <c r="V225" t="str">
        <f t="shared" si="30"/>
        <v>change</v>
      </c>
      <c r="W225" s="47">
        <f t="shared" si="31"/>
        <v>-2.9153500000000001</v>
      </c>
      <c r="X225" s="47"/>
      <c r="Y225" s="47"/>
    </row>
    <row r="226" spans="1:25" ht="21" x14ac:dyDescent="0.4">
      <c r="A226" t="s">
        <v>1014</v>
      </c>
      <c r="B226" t="s">
        <v>980</v>
      </c>
      <c r="C226" t="s">
        <v>981</v>
      </c>
      <c r="D226" s="33">
        <v>1203251</v>
      </c>
      <c r="E226" s="33">
        <v>101957</v>
      </c>
      <c r="F226" s="32">
        <v>20.391400000000001</v>
      </c>
      <c r="G226" s="32">
        <v>3.4929000000000001</v>
      </c>
      <c r="H226" s="13">
        <v>8.4734606495236662</v>
      </c>
      <c r="I226" s="32">
        <v>23.8843</v>
      </c>
      <c r="J226" s="34">
        <f t="shared" si="24"/>
        <v>0.14624251077067363</v>
      </c>
      <c r="K226">
        <v>0.2</v>
      </c>
      <c r="L226">
        <v>0.23425855998116851</v>
      </c>
      <c r="M226">
        <v>0.2</v>
      </c>
      <c r="N226" t="s">
        <v>45</v>
      </c>
      <c r="O226" s="45" t="s">
        <v>45</v>
      </c>
      <c r="P226" s="49" t="str">
        <f>'Sheet1 (2)'!O4806</f>
        <v>A</v>
      </c>
      <c r="Q226" s="30" t="str">
        <f t="shared" si="25"/>
        <v>A</v>
      </c>
      <c r="R226">
        <f t="shared" si="26"/>
        <v>0.15</v>
      </c>
      <c r="S226" s="11">
        <f t="shared" si="27"/>
        <v>0.14624251077067352</v>
      </c>
      <c r="T226" s="13">
        <f t="shared" si="28"/>
        <v>0.14624251077067352</v>
      </c>
      <c r="U226">
        <f t="shared" si="29"/>
        <v>3.4928999999999975</v>
      </c>
      <c r="V226" t="str">
        <f t="shared" si="30"/>
        <v>change</v>
      </c>
      <c r="W226" s="47">
        <f t="shared" si="31"/>
        <v>0</v>
      </c>
      <c r="X226" s="47"/>
      <c r="Y226" s="47"/>
    </row>
    <row r="227" spans="1:25" ht="21" x14ac:dyDescent="0.4">
      <c r="A227" t="s">
        <v>1016</v>
      </c>
      <c r="B227" t="s">
        <v>980</v>
      </c>
      <c r="C227" t="s">
        <v>981</v>
      </c>
      <c r="D227" s="33">
        <v>22184171</v>
      </c>
      <c r="E227" s="33">
        <v>1780962</v>
      </c>
      <c r="F227" s="32">
        <v>1187.8084000000001</v>
      </c>
      <c r="G227" s="32">
        <v>395.93140000000005</v>
      </c>
      <c r="H227" s="13">
        <v>8.0280755138427313</v>
      </c>
      <c r="I227" s="32">
        <v>1583.7398000000003</v>
      </c>
      <c r="J227" s="34">
        <f t="shared" si="24"/>
        <v>0.24999775847017294</v>
      </c>
      <c r="K227">
        <v>0.6669476384111509</v>
      </c>
      <c r="L227">
        <v>0.88926086014187855</v>
      </c>
      <c r="M227">
        <v>0.4</v>
      </c>
      <c r="N227" t="s">
        <v>45</v>
      </c>
      <c r="O227" s="45" t="s">
        <v>45</v>
      </c>
      <c r="P227" s="49" t="str">
        <f>'Sheet1 (2)'!O4926</f>
        <v>A</v>
      </c>
      <c r="Q227" s="30" t="str">
        <f t="shared" si="25"/>
        <v>A</v>
      </c>
      <c r="R227">
        <f t="shared" si="26"/>
        <v>0.15</v>
      </c>
      <c r="S227" s="11">
        <f t="shared" si="27"/>
        <v>0.55018823167795627</v>
      </c>
      <c r="T227" s="13">
        <f t="shared" si="28"/>
        <v>0.15</v>
      </c>
      <c r="U227">
        <f t="shared" si="29"/>
        <v>237.56097000000003</v>
      </c>
      <c r="V227" t="str">
        <f t="shared" si="30"/>
        <v>change</v>
      </c>
      <c r="W227" s="47">
        <f t="shared" si="31"/>
        <v>-158.37043000000003</v>
      </c>
      <c r="X227" s="47"/>
      <c r="Y227" s="47"/>
    </row>
    <row r="228" spans="1:25" ht="21" x14ac:dyDescent="0.4">
      <c r="A228" t="s">
        <v>1017</v>
      </c>
      <c r="B228" t="s">
        <v>980</v>
      </c>
      <c r="C228" t="s">
        <v>981</v>
      </c>
      <c r="D228" s="33">
        <v>3339590</v>
      </c>
      <c r="E228" s="33">
        <v>107879</v>
      </c>
      <c r="F228" s="32">
        <v>21.575800000000005</v>
      </c>
      <c r="G228" s="32">
        <v>8.2417999999999996</v>
      </c>
      <c r="H228" s="13">
        <v>3.2303067142972641</v>
      </c>
      <c r="I228" s="32">
        <v>29.817600000000006</v>
      </c>
      <c r="J228" s="34">
        <f t="shared" si="24"/>
        <v>0.2764072225799527</v>
      </c>
      <c r="K228">
        <v>0.20000000000000004</v>
      </c>
      <c r="L228">
        <v>0.27639855764328558</v>
      </c>
      <c r="M228">
        <v>0.2</v>
      </c>
      <c r="N228" t="s">
        <v>45</v>
      </c>
      <c r="O228" s="45" t="s">
        <v>45</v>
      </c>
      <c r="P228" s="49" t="str">
        <f>'Sheet1 (2)'!O4963</f>
        <v>A+</v>
      </c>
      <c r="Q228" s="30" t="str">
        <f t="shared" si="25"/>
        <v>A+</v>
      </c>
      <c r="R228">
        <f t="shared" si="26"/>
        <v>0.05</v>
      </c>
      <c r="S228" s="11">
        <f t="shared" si="27"/>
        <v>0.27640722257995287</v>
      </c>
      <c r="T228" s="13">
        <f t="shared" si="28"/>
        <v>0.05</v>
      </c>
      <c r="U228">
        <f t="shared" si="29"/>
        <v>1.4908800000000004</v>
      </c>
      <c r="V228" t="str">
        <f t="shared" si="30"/>
        <v>change</v>
      </c>
      <c r="W228" s="47">
        <f t="shared" si="31"/>
        <v>-6.7509199999999989</v>
      </c>
      <c r="X228" s="47"/>
      <c r="Y228" s="47"/>
    </row>
    <row r="229" spans="1:25" ht="21" x14ac:dyDescent="0.4">
      <c r="A229" t="s">
        <v>30</v>
      </c>
      <c r="B229" t="s">
        <v>31</v>
      </c>
      <c r="C229" t="s">
        <v>32</v>
      </c>
      <c r="D229" s="33">
        <v>2434172</v>
      </c>
      <c r="E229" s="33">
        <v>878228</v>
      </c>
      <c r="F229" s="32">
        <v>760.28840000000002</v>
      </c>
      <c r="G229" s="32">
        <v>253.42189999999999</v>
      </c>
      <c r="H229" s="13">
        <v>36.079126700989086</v>
      </c>
      <c r="I229" s="32">
        <v>1013.7103</v>
      </c>
      <c r="K229">
        <v>0.86570731063004147</v>
      </c>
      <c r="L229">
        <v>1.1542677983393834</v>
      </c>
      <c r="M229">
        <v>0.6</v>
      </c>
      <c r="N229" t="s">
        <v>33</v>
      </c>
      <c r="O229" s="45" t="s">
        <v>33</v>
      </c>
      <c r="P229" s="49" t="str">
        <f>'Sheet1 (2)'!O7</f>
        <v>B</v>
      </c>
      <c r="Q229" s="30" t="str">
        <f t="shared" si="25"/>
        <v>B</v>
      </c>
      <c r="R229">
        <f t="shared" si="26"/>
        <v>0.25</v>
      </c>
      <c r="S229" s="11">
        <f t="shared" si="27"/>
        <v>0.48018995170513706</v>
      </c>
      <c r="T229" s="13">
        <f t="shared" si="28"/>
        <v>0.25</v>
      </c>
      <c r="U229">
        <f t="shared" si="29"/>
        <v>253.42757499999999</v>
      </c>
      <c r="V229" t="str">
        <f t="shared" si="30"/>
        <v>change</v>
      </c>
      <c r="W229" s="47">
        <f t="shared" si="31"/>
        <v>5.6749999999965439E-3</v>
      </c>
      <c r="X229" s="47"/>
      <c r="Y229" s="47"/>
    </row>
    <row r="230" spans="1:25" ht="21" x14ac:dyDescent="0.4">
      <c r="A230" t="s">
        <v>41</v>
      </c>
      <c r="B230" t="s">
        <v>31</v>
      </c>
      <c r="C230" t="s">
        <v>32</v>
      </c>
      <c r="D230" s="33">
        <v>239145</v>
      </c>
      <c r="E230" s="33">
        <v>32247</v>
      </c>
      <c r="F230" s="32">
        <v>25.976899999999997</v>
      </c>
      <c r="G230" s="32">
        <v>8.4530999999999992</v>
      </c>
      <c r="H230" s="13">
        <v>13.484287775199148</v>
      </c>
      <c r="I230" s="32">
        <v>34.429999999999993</v>
      </c>
      <c r="K230">
        <v>0.8055602071510527</v>
      </c>
      <c r="L230">
        <v>1.0676962198033924</v>
      </c>
      <c r="M230">
        <v>0.8</v>
      </c>
      <c r="N230" t="s">
        <v>34</v>
      </c>
      <c r="O230" s="45" t="s">
        <v>34</v>
      </c>
      <c r="P230" s="49" t="str">
        <f>'Sheet1 (2)'!O102</f>
        <v>A+</v>
      </c>
      <c r="Q230" s="30" t="str">
        <f t="shared" si="25"/>
        <v>A+</v>
      </c>
      <c r="R230">
        <f t="shared" si="26"/>
        <v>0.05</v>
      </c>
      <c r="S230" s="11">
        <f t="shared" si="27"/>
        <v>0.25072320650595392</v>
      </c>
      <c r="T230" s="13">
        <f t="shared" si="28"/>
        <v>0.05</v>
      </c>
      <c r="U230">
        <f t="shared" si="29"/>
        <v>1.7214999999999998</v>
      </c>
      <c r="V230" t="str">
        <f t="shared" si="30"/>
        <v>change</v>
      </c>
      <c r="W230" s="47">
        <f t="shared" si="31"/>
        <v>-6.7315999999999994</v>
      </c>
      <c r="X230" s="47"/>
      <c r="Y230" s="47"/>
    </row>
    <row r="231" spans="1:25" ht="21" x14ac:dyDescent="0.4">
      <c r="A231" t="s">
        <v>47</v>
      </c>
      <c r="B231" t="s">
        <v>31</v>
      </c>
      <c r="C231" t="s">
        <v>32</v>
      </c>
      <c r="D231" s="33">
        <v>1279362</v>
      </c>
      <c r="E231" s="33">
        <v>98179</v>
      </c>
      <c r="F231" s="32">
        <v>101.23820000000001</v>
      </c>
      <c r="G231" s="32">
        <v>31.326000000000001</v>
      </c>
      <c r="H231" s="13">
        <v>7.67405941398916</v>
      </c>
      <c r="I231" s="32">
        <v>132.5642</v>
      </c>
      <c r="K231">
        <v>1.0311594129090744</v>
      </c>
      <c r="L231">
        <v>1.350229682518665</v>
      </c>
      <c r="M231">
        <v>1</v>
      </c>
      <c r="N231" t="s">
        <v>33</v>
      </c>
      <c r="O231" s="45" t="s">
        <v>33</v>
      </c>
      <c r="P231" s="49" t="str">
        <f>'Sheet1 (2)'!O210</f>
        <v>A+</v>
      </c>
      <c r="Q231" s="30" t="str">
        <f t="shared" si="25"/>
        <v>A+</v>
      </c>
      <c r="R231">
        <f t="shared" si="26"/>
        <v>0.05</v>
      </c>
      <c r="S231" s="11">
        <f t="shared" si="27"/>
        <v>0.25938526389477712</v>
      </c>
      <c r="T231" s="13">
        <f t="shared" si="28"/>
        <v>0.05</v>
      </c>
      <c r="U231">
        <f t="shared" si="29"/>
        <v>6.6282100000000002</v>
      </c>
      <c r="V231" t="str">
        <f t="shared" si="30"/>
        <v>change</v>
      </c>
      <c r="W231" s="47">
        <f t="shared" si="31"/>
        <v>-24.697790000000001</v>
      </c>
      <c r="X231" s="47"/>
      <c r="Y231" s="47"/>
    </row>
    <row r="232" spans="1:25" ht="21" x14ac:dyDescent="0.4">
      <c r="A232" t="s">
        <v>50</v>
      </c>
      <c r="B232" t="s">
        <v>31</v>
      </c>
      <c r="C232" t="s">
        <v>32</v>
      </c>
      <c r="D232" s="33">
        <v>49549</v>
      </c>
      <c r="E232" s="33">
        <v>9544</v>
      </c>
      <c r="F232" s="32">
        <v>19.088000000000001</v>
      </c>
      <c r="G232" s="32">
        <v>6.6068999999999996</v>
      </c>
      <c r="H232" s="13">
        <v>19.26174090294456</v>
      </c>
      <c r="I232" s="32">
        <v>25.694900000000001</v>
      </c>
      <c r="K232">
        <v>2</v>
      </c>
      <c r="L232">
        <v>2.6922569153394806</v>
      </c>
      <c r="M232">
        <v>2</v>
      </c>
      <c r="N232" t="s">
        <v>37</v>
      </c>
      <c r="O232" s="45" t="s">
        <v>37</v>
      </c>
      <c r="P232" s="49" t="str">
        <f>'Sheet1 (2)'!O216</f>
        <v>A</v>
      </c>
      <c r="Q232" s="30" t="str">
        <f t="shared" si="25"/>
        <v>A</v>
      </c>
      <c r="R232">
        <f t="shared" si="26"/>
        <v>0.15</v>
      </c>
      <c r="S232" s="11">
        <f t="shared" si="27"/>
        <v>0.25712884658044993</v>
      </c>
      <c r="T232" s="13">
        <f t="shared" si="28"/>
        <v>0.15</v>
      </c>
      <c r="U232">
        <f t="shared" si="29"/>
        <v>3.8542350000000001</v>
      </c>
      <c r="V232" t="str">
        <f t="shared" si="30"/>
        <v>change</v>
      </c>
      <c r="W232" s="47">
        <f t="shared" si="31"/>
        <v>-2.7526649999999995</v>
      </c>
      <c r="X232" s="47"/>
      <c r="Y232" s="47"/>
    </row>
    <row r="233" spans="1:25" ht="21" x14ac:dyDescent="0.4">
      <c r="A233" t="s">
        <v>54</v>
      </c>
      <c r="B233" t="s">
        <v>31</v>
      </c>
      <c r="C233" t="s">
        <v>32</v>
      </c>
      <c r="D233" s="33">
        <v>611744</v>
      </c>
      <c r="E233" s="33">
        <v>393155</v>
      </c>
      <c r="F233" s="32">
        <v>146.85999999999999</v>
      </c>
      <c r="G233" s="32">
        <v>48.953099999999999</v>
      </c>
      <c r="H233" s="13">
        <v>64.267896374954233</v>
      </c>
      <c r="I233" s="32">
        <v>195.81309999999999</v>
      </c>
      <c r="K233">
        <v>0.37354224160954325</v>
      </c>
      <c r="L233">
        <v>0.49805572865663672</v>
      </c>
      <c r="M233">
        <v>0.3</v>
      </c>
      <c r="N233" t="s">
        <v>33</v>
      </c>
      <c r="O233" s="45" t="s">
        <v>33</v>
      </c>
      <c r="P233" s="49" t="str">
        <f>'Sheet1 (2)'!O269</f>
        <v>B</v>
      </c>
      <c r="Q233" s="30" t="str">
        <f t="shared" si="25"/>
        <v>B</v>
      </c>
      <c r="R233">
        <f t="shared" si="26"/>
        <v>0.25</v>
      </c>
      <c r="S233" s="11">
        <f t="shared" si="27"/>
        <v>0.39765776651306789</v>
      </c>
      <c r="T233" s="13">
        <f t="shared" si="28"/>
        <v>0.25</v>
      </c>
      <c r="U233">
        <f t="shared" si="29"/>
        <v>48.953274999999998</v>
      </c>
      <c r="V233" t="str">
        <f t="shared" si="30"/>
        <v>change</v>
      </c>
      <c r="W233" s="47">
        <f t="shared" si="31"/>
        <v>1.7499999999870397E-4</v>
      </c>
      <c r="X233" s="47"/>
      <c r="Y233" s="47"/>
    </row>
    <row r="234" spans="1:25" ht="21" x14ac:dyDescent="0.4">
      <c r="A234" s="18" t="s">
        <v>56</v>
      </c>
      <c r="B234" t="s">
        <v>31</v>
      </c>
      <c r="C234" t="s">
        <v>32</v>
      </c>
      <c r="D234" s="33">
        <v>4389805</v>
      </c>
      <c r="E234" s="33">
        <v>511365</v>
      </c>
      <c r="F234" s="32">
        <v>700.06579999999997</v>
      </c>
      <c r="G234" s="32">
        <v>233.34350000000001</v>
      </c>
      <c r="H234" s="13">
        <v>11.648922902042345</v>
      </c>
      <c r="I234" s="32">
        <v>933.40930000000003</v>
      </c>
      <c r="K234">
        <v>1.3690139137406743</v>
      </c>
      <c r="L234">
        <v>1.8253288746785565</v>
      </c>
      <c r="M234">
        <v>1.25</v>
      </c>
      <c r="N234" t="s">
        <v>33</v>
      </c>
      <c r="O234" s="45" t="s">
        <v>33</v>
      </c>
      <c r="P234" s="49" t="str">
        <f>'Sheet1 (2)'!O302</f>
        <v>B</v>
      </c>
      <c r="Q234" s="30" t="str">
        <f t="shared" si="25"/>
        <v>B</v>
      </c>
      <c r="R234">
        <f t="shared" si="26"/>
        <v>0.25</v>
      </c>
      <c r="S234" s="11">
        <f t="shared" si="27"/>
        <v>0.31519189920220425</v>
      </c>
      <c r="T234" s="13">
        <f t="shared" si="28"/>
        <v>0.25</v>
      </c>
      <c r="U234">
        <f t="shared" si="29"/>
        <v>233.35232500000001</v>
      </c>
      <c r="V234" t="str">
        <f t="shared" si="30"/>
        <v>change</v>
      </c>
      <c r="W234" s="47">
        <f t="shared" si="31"/>
        <v>8.8250000000016371E-3</v>
      </c>
      <c r="X234" s="47"/>
      <c r="Y234" s="47"/>
    </row>
    <row r="235" spans="1:25" ht="21" x14ac:dyDescent="0.4">
      <c r="A235" t="s">
        <v>58</v>
      </c>
      <c r="B235" t="s">
        <v>31</v>
      </c>
      <c r="C235" t="s">
        <v>32</v>
      </c>
      <c r="D235" s="33">
        <v>1086573</v>
      </c>
      <c r="E235" s="33">
        <v>77717</v>
      </c>
      <c r="F235" s="32">
        <v>61.784800000000011</v>
      </c>
      <c r="G235" s="32">
        <v>20.590400000000002</v>
      </c>
      <c r="H235" s="13">
        <v>7.1524876837543356</v>
      </c>
      <c r="I235" s="32">
        <v>82.375200000000007</v>
      </c>
      <c r="K235">
        <v>0.79499723355250473</v>
      </c>
      <c r="L235">
        <v>1.0599379801073125</v>
      </c>
      <c r="M235">
        <v>0.75</v>
      </c>
      <c r="N235" t="s">
        <v>33</v>
      </c>
      <c r="O235" s="45" t="s">
        <v>33</v>
      </c>
      <c r="P235" s="49" t="str">
        <f>'Sheet1 (2)'!O344</f>
        <v>A</v>
      </c>
      <c r="Q235" s="30" t="str">
        <f t="shared" si="25"/>
        <v>A</v>
      </c>
      <c r="R235">
        <f t="shared" si="26"/>
        <v>0.15</v>
      </c>
      <c r="S235" s="11">
        <f t="shared" si="27"/>
        <v>0.29241142965358513</v>
      </c>
      <c r="T235" s="13">
        <f t="shared" si="28"/>
        <v>0.15</v>
      </c>
      <c r="U235">
        <f t="shared" si="29"/>
        <v>12.35628</v>
      </c>
      <c r="V235" t="str">
        <f t="shared" si="30"/>
        <v>change</v>
      </c>
      <c r="W235" s="47">
        <f t="shared" si="31"/>
        <v>-8.2341200000000025</v>
      </c>
      <c r="X235" s="47"/>
      <c r="Y235" s="47"/>
    </row>
    <row r="236" spans="1:25" ht="21" x14ac:dyDescent="0.4">
      <c r="A236" t="s">
        <v>63</v>
      </c>
      <c r="B236" t="s">
        <v>31</v>
      </c>
      <c r="C236" t="s">
        <v>32</v>
      </c>
      <c r="D236" s="33">
        <v>233026</v>
      </c>
      <c r="E236" s="33">
        <v>8691</v>
      </c>
      <c r="F236" s="32">
        <v>6.9523000000000001</v>
      </c>
      <c r="G236" s="32">
        <v>2.2677</v>
      </c>
      <c r="H236" s="13">
        <v>3.7296267369306428</v>
      </c>
      <c r="I236" s="32">
        <v>9.2200000000000006</v>
      </c>
      <c r="K236">
        <v>0.79994246922103329</v>
      </c>
      <c r="L236">
        <v>1.0608675641468186</v>
      </c>
      <c r="M236">
        <v>0.8</v>
      </c>
      <c r="N236" t="s">
        <v>37</v>
      </c>
      <c r="O236" s="45" t="s">
        <v>37</v>
      </c>
      <c r="P236" s="49" t="str">
        <f>'Sheet1 (2)'!O460</f>
        <v>A+</v>
      </c>
      <c r="Q236" s="30" t="str">
        <f t="shared" si="25"/>
        <v>A+</v>
      </c>
      <c r="R236">
        <f t="shared" si="26"/>
        <v>0.05</v>
      </c>
      <c r="S236" s="11">
        <f t="shared" si="27"/>
        <v>0.24590021691973968</v>
      </c>
      <c r="T236" s="13">
        <f t="shared" si="28"/>
        <v>0.05</v>
      </c>
      <c r="U236">
        <f t="shared" si="29"/>
        <v>0.46100000000000008</v>
      </c>
      <c r="V236" t="str">
        <f t="shared" si="30"/>
        <v>change</v>
      </c>
      <c r="W236" s="47">
        <f t="shared" si="31"/>
        <v>-1.8067</v>
      </c>
      <c r="X236" s="47"/>
      <c r="Y236" s="47"/>
    </row>
    <row r="237" spans="1:25" ht="21" x14ac:dyDescent="0.4">
      <c r="A237" t="s">
        <v>66</v>
      </c>
      <c r="B237" t="s">
        <v>31</v>
      </c>
      <c r="C237" t="s">
        <v>32</v>
      </c>
      <c r="D237" s="33">
        <v>1046884</v>
      </c>
      <c r="E237" s="33">
        <v>70848</v>
      </c>
      <c r="F237" s="32">
        <v>53.136600000000008</v>
      </c>
      <c r="G237" s="32">
        <v>17.942799999999998</v>
      </c>
      <c r="H237" s="13">
        <v>6.7675119688523271</v>
      </c>
      <c r="I237" s="32">
        <v>71.079400000000007</v>
      </c>
      <c r="K237">
        <v>0.75000846883468841</v>
      </c>
      <c r="L237">
        <v>1.0032661472448059</v>
      </c>
      <c r="M237">
        <v>0.75</v>
      </c>
      <c r="N237" t="s">
        <v>37</v>
      </c>
      <c r="O237" s="45" t="s">
        <v>37</v>
      </c>
      <c r="P237" s="49" t="str">
        <f>'Sheet1 (2)'!O478</f>
        <v>A+</v>
      </c>
      <c r="Q237" s="30" t="str">
        <f t="shared" si="25"/>
        <v>A+</v>
      </c>
      <c r="R237">
        <f t="shared" si="26"/>
        <v>0.05</v>
      </c>
      <c r="S237" s="11">
        <f t="shared" si="27"/>
        <v>0.25244163569191647</v>
      </c>
      <c r="T237" s="13">
        <f t="shared" si="28"/>
        <v>0.05</v>
      </c>
      <c r="U237">
        <f t="shared" si="29"/>
        <v>3.5539700000000005</v>
      </c>
      <c r="V237" t="str">
        <f t="shared" si="30"/>
        <v>change</v>
      </c>
      <c r="W237" s="47">
        <f t="shared" si="31"/>
        <v>-14.388829999999999</v>
      </c>
      <c r="X237" s="47"/>
      <c r="Y237" s="47"/>
    </row>
    <row r="238" spans="1:25" ht="21" x14ac:dyDescent="0.4">
      <c r="A238" t="s">
        <v>69</v>
      </c>
      <c r="B238" t="s">
        <v>31</v>
      </c>
      <c r="C238" t="s">
        <v>32</v>
      </c>
      <c r="D238" s="33">
        <v>856996</v>
      </c>
      <c r="E238" s="33">
        <v>207195</v>
      </c>
      <c r="F238" s="32">
        <v>156.55249999999998</v>
      </c>
      <c r="G238" s="32">
        <v>52.182899999999997</v>
      </c>
      <c r="H238" s="13">
        <v>24.176892307548695</v>
      </c>
      <c r="I238" s="32">
        <v>208.73539999999997</v>
      </c>
      <c r="K238">
        <v>0.75558049180723463</v>
      </c>
      <c r="L238">
        <v>1.007434542339342</v>
      </c>
      <c r="M238">
        <v>0.7</v>
      </c>
      <c r="N238" t="s">
        <v>33</v>
      </c>
      <c r="O238" s="45" t="s">
        <v>33</v>
      </c>
      <c r="P238" s="49" t="str">
        <f>'Sheet1 (2)'!O522</f>
        <v>B</v>
      </c>
      <c r="Q238" s="30" t="str">
        <f t="shared" si="25"/>
        <v>B</v>
      </c>
      <c r="R238">
        <f t="shared" si="26"/>
        <v>0.25</v>
      </c>
      <c r="S238" s="11">
        <f t="shared" si="27"/>
        <v>0.30516577446853765</v>
      </c>
      <c r="T238" s="13">
        <f t="shared" si="28"/>
        <v>0.25</v>
      </c>
      <c r="U238">
        <f t="shared" si="29"/>
        <v>52.183849999999993</v>
      </c>
      <c r="V238" t="str">
        <f t="shared" si="30"/>
        <v>change</v>
      </c>
      <c r="W238" s="47">
        <f t="shared" si="31"/>
        <v>9.4999999999600959E-4</v>
      </c>
      <c r="X238" s="47"/>
      <c r="Y238" s="47"/>
    </row>
    <row r="239" spans="1:25" ht="21" x14ac:dyDescent="0.4">
      <c r="A239" t="s">
        <v>75</v>
      </c>
      <c r="B239" t="s">
        <v>31</v>
      </c>
      <c r="C239" t="s">
        <v>32</v>
      </c>
      <c r="D239" s="33">
        <v>615131</v>
      </c>
      <c r="E239" s="33">
        <v>340920</v>
      </c>
      <c r="F239" s="32">
        <v>167.16629999999998</v>
      </c>
      <c r="G239" s="32">
        <v>55.721499999999999</v>
      </c>
      <c r="H239" s="13">
        <v>55.422340932256709</v>
      </c>
      <c r="I239" s="32">
        <v>222.88779999999997</v>
      </c>
      <c r="K239">
        <v>0.4903387891587469</v>
      </c>
      <c r="L239">
        <v>0.6537832922679806</v>
      </c>
      <c r="M239">
        <v>0.4</v>
      </c>
      <c r="N239" t="s">
        <v>33</v>
      </c>
      <c r="O239" s="45" t="s">
        <v>33</v>
      </c>
      <c r="P239" s="49" t="str">
        <f>'Sheet1 (2)'!O569</f>
        <v>B</v>
      </c>
      <c r="Q239" s="30" t="str">
        <f t="shared" si="25"/>
        <v>B</v>
      </c>
      <c r="R239">
        <f t="shared" si="26"/>
        <v>0.25</v>
      </c>
      <c r="S239" s="11">
        <f t="shared" si="27"/>
        <v>0.38817647264677546</v>
      </c>
      <c r="T239" s="13">
        <f t="shared" si="28"/>
        <v>0.25</v>
      </c>
      <c r="U239">
        <f t="shared" si="29"/>
        <v>55.721949999999993</v>
      </c>
      <c r="V239" t="str">
        <f t="shared" si="30"/>
        <v>change</v>
      </c>
      <c r="W239" s="47">
        <f t="shared" si="31"/>
        <v>4.4999999999362217E-4</v>
      </c>
      <c r="X239" s="47"/>
      <c r="Y239" s="47"/>
    </row>
    <row r="240" spans="1:25" ht="21" x14ac:dyDescent="0.4">
      <c r="A240" t="s">
        <v>76</v>
      </c>
      <c r="B240" t="s">
        <v>31</v>
      </c>
      <c r="C240" t="s">
        <v>32</v>
      </c>
      <c r="D240" s="33">
        <v>3399420</v>
      </c>
      <c r="E240" s="33">
        <v>165042</v>
      </c>
      <c r="F240" s="32">
        <v>207.69160000000002</v>
      </c>
      <c r="G240" s="32">
        <v>58.085799999999992</v>
      </c>
      <c r="H240" s="13">
        <v>4.8550046772684752</v>
      </c>
      <c r="I240" s="32">
        <v>265.7774</v>
      </c>
      <c r="K240">
        <v>1.2584166454599437</v>
      </c>
      <c r="L240">
        <v>1.6103622108311826</v>
      </c>
      <c r="M240">
        <v>1.25</v>
      </c>
      <c r="N240" t="s">
        <v>33</v>
      </c>
      <c r="O240" s="45" t="s">
        <v>33</v>
      </c>
      <c r="P240" s="49" t="str">
        <f>'Sheet1 (2)'!O594</f>
        <v>A</v>
      </c>
      <c r="Q240" s="30" t="str">
        <f t="shared" si="25"/>
        <v>A</v>
      </c>
      <c r="R240">
        <f t="shared" si="26"/>
        <v>0.15</v>
      </c>
      <c r="S240" s="11">
        <f t="shared" si="27"/>
        <v>0.22377711573670309</v>
      </c>
      <c r="T240" s="13">
        <f t="shared" si="28"/>
        <v>0.15</v>
      </c>
      <c r="U240">
        <f t="shared" si="29"/>
        <v>39.866610000000001</v>
      </c>
      <c r="V240" t="str">
        <f t="shared" si="30"/>
        <v>change</v>
      </c>
      <c r="W240" s="47">
        <f t="shared" si="31"/>
        <v>-18.21918999999999</v>
      </c>
      <c r="X240" s="47"/>
      <c r="Y240" s="47"/>
    </row>
    <row r="241" spans="1:25" ht="21" x14ac:dyDescent="0.4">
      <c r="A241" t="s">
        <v>78</v>
      </c>
      <c r="B241" t="s">
        <v>31</v>
      </c>
      <c r="C241" t="s">
        <v>32</v>
      </c>
      <c r="D241" s="33">
        <v>1481171</v>
      </c>
      <c r="E241" s="33">
        <v>174622</v>
      </c>
      <c r="F241" s="32">
        <v>202.2816</v>
      </c>
      <c r="G241" s="32">
        <v>67.547700000000006</v>
      </c>
      <c r="H241" s="13">
        <v>11.789455775194087</v>
      </c>
      <c r="I241" s="32">
        <v>269.82929999999999</v>
      </c>
      <c r="K241">
        <v>1.158396994651304</v>
      </c>
      <c r="L241">
        <v>1.5452193881641487</v>
      </c>
      <c r="M241">
        <v>0.75</v>
      </c>
      <c r="N241" t="s">
        <v>33</v>
      </c>
      <c r="O241" s="45" t="s">
        <v>33</v>
      </c>
      <c r="P241" s="49" t="str">
        <f>'Sheet1 (2)'!O604</f>
        <v>A</v>
      </c>
      <c r="Q241" s="30" t="str">
        <f t="shared" si="25"/>
        <v>A</v>
      </c>
      <c r="R241">
        <f t="shared" si="26"/>
        <v>0.15</v>
      </c>
      <c r="S241" s="11">
        <f t="shared" si="27"/>
        <v>0.51463202847133349</v>
      </c>
      <c r="T241" s="13">
        <f t="shared" si="28"/>
        <v>0.15</v>
      </c>
      <c r="U241">
        <f t="shared" si="29"/>
        <v>40.474394999999994</v>
      </c>
      <c r="V241" t="str">
        <f t="shared" si="30"/>
        <v>change</v>
      </c>
      <c r="W241" s="47">
        <f t="shared" si="31"/>
        <v>-27.073305000000012</v>
      </c>
      <c r="X241" s="47"/>
      <c r="Y241" s="47"/>
    </row>
    <row r="242" spans="1:25" ht="21" x14ac:dyDescent="0.4">
      <c r="A242" t="s">
        <v>80</v>
      </c>
      <c r="B242" t="s">
        <v>31</v>
      </c>
      <c r="C242" t="s">
        <v>32</v>
      </c>
      <c r="D242" s="33">
        <v>1433408</v>
      </c>
      <c r="E242" s="33">
        <v>143695</v>
      </c>
      <c r="F242" s="32">
        <v>204.49229999999997</v>
      </c>
      <c r="G242" s="32">
        <v>68.157200000000003</v>
      </c>
      <c r="H242" s="13">
        <v>10.024710340670625</v>
      </c>
      <c r="I242" s="32">
        <v>272.64949999999999</v>
      </c>
      <c r="K242">
        <v>1.4230996207244508</v>
      </c>
      <c r="L242">
        <v>1.897418142593688</v>
      </c>
      <c r="M242">
        <v>0.95</v>
      </c>
      <c r="N242" t="s">
        <v>33</v>
      </c>
      <c r="O242" s="45" t="s">
        <v>33</v>
      </c>
      <c r="P242" s="49" t="str">
        <f>'Sheet1 (2)'!O787</f>
        <v>A</v>
      </c>
      <c r="Q242" s="30" t="str">
        <f t="shared" si="25"/>
        <v>A</v>
      </c>
      <c r="R242">
        <f t="shared" si="26"/>
        <v>0.15</v>
      </c>
      <c r="S242" s="11">
        <f t="shared" si="27"/>
        <v>0.49931963931714529</v>
      </c>
      <c r="T242" s="13">
        <f t="shared" si="28"/>
        <v>0.15</v>
      </c>
      <c r="U242">
        <f t="shared" si="29"/>
        <v>40.897424999999998</v>
      </c>
      <c r="V242" t="str">
        <f t="shared" si="30"/>
        <v>change</v>
      </c>
      <c r="W242" s="47">
        <f t="shared" si="31"/>
        <v>-27.259775000000005</v>
      </c>
      <c r="X242" s="47"/>
      <c r="Y242" s="47"/>
    </row>
    <row r="243" spans="1:25" ht="21" x14ac:dyDescent="0.4">
      <c r="A243" t="s">
        <v>82</v>
      </c>
      <c r="B243" t="s">
        <v>31</v>
      </c>
      <c r="C243" t="s">
        <v>32</v>
      </c>
      <c r="D243" s="33">
        <v>1431637</v>
      </c>
      <c r="E243" s="33">
        <v>104083</v>
      </c>
      <c r="F243" s="32">
        <v>111.48750000000001</v>
      </c>
      <c r="G243" s="32">
        <v>37.162500000000001</v>
      </c>
      <c r="H243" s="13">
        <v>7.2702088588098794</v>
      </c>
      <c r="I243" s="32">
        <v>148.65</v>
      </c>
      <c r="K243">
        <v>1.0711403399210246</v>
      </c>
      <c r="L243">
        <v>1.4281871198946994</v>
      </c>
      <c r="M243">
        <v>0.85</v>
      </c>
      <c r="N243" t="s">
        <v>37</v>
      </c>
      <c r="O243" s="45" t="s">
        <v>37</v>
      </c>
      <c r="P243" s="49" t="str">
        <f>'Sheet1 (2)'!O849</f>
        <v>A</v>
      </c>
      <c r="Q243" s="30" t="str">
        <f t="shared" si="25"/>
        <v>A</v>
      </c>
      <c r="R243">
        <f t="shared" si="26"/>
        <v>0.15</v>
      </c>
      <c r="S243" s="11">
        <f t="shared" si="27"/>
        <v>0.40483989236461487</v>
      </c>
      <c r="T243" s="13">
        <f t="shared" si="28"/>
        <v>0.15</v>
      </c>
      <c r="U243">
        <f t="shared" si="29"/>
        <v>22.297499999999999</v>
      </c>
      <c r="V243" t="str">
        <f t="shared" si="30"/>
        <v>change</v>
      </c>
      <c r="W243" s="47">
        <f t="shared" si="31"/>
        <v>-14.865000000000002</v>
      </c>
      <c r="X243" s="47"/>
      <c r="Y243" s="47"/>
    </row>
    <row r="244" spans="1:25" ht="21" x14ac:dyDescent="0.4">
      <c r="A244" t="s">
        <v>83</v>
      </c>
      <c r="B244" t="s">
        <v>31</v>
      </c>
      <c r="C244" t="s">
        <v>32</v>
      </c>
      <c r="D244" s="33">
        <v>309703</v>
      </c>
      <c r="E244" s="33">
        <v>187825</v>
      </c>
      <c r="F244" s="32">
        <v>69.802000000000007</v>
      </c>
      <c r="G244" s="32">
        <v>23.266999999999999</v>
      </c>
      <c r="H244" s="13">
        <v>60.646813237198216</v>
      </c>
      <c r="I244" s="32">
        <v>93.069000000000003</v>
      </c>
      <c r="K244">
        <v>0.3716331691734327</v>
      </c>
      <c r="L244">
        <v>0.49550911752961535</v>
      </c>
      <c r="M244">
        <v>0.3</v>
      </c>
      <c r="N244" t="s">
        <v>34</v>
      </c>
      <c r="O244" s="45" t="s">
        <v>34</v>
      </c>
      <c r="P244" s="49" t="str">
        <f>'Sheet1 (2)'!O887</f>
        <v>A+</v>
      </c>
      <c r="Q244" s="30" t="str">
        <f t="shared" si="25"/>
        <v>A+</v>
      </c>
      <c r="R244">
        <f t="shared" si="26"/>
        <v>0.05</v>
      </c>
      <c r="S244" s="11">
        <f t="shared" si="27"/>
        <v>0.39456209908777362</v>
      </c>
      <c r="T244" s="13">
        <f t="shared" si="28"/>
        <v>0.05</v>
      </c>
      <c r="U244">
        <f t="shared" si="29"/>
        <v>4.6534500000000003</v>
      </c>
      <c r="V244" t="str">
        <f t="shared" si="30"/>
        <v>change</v>
      </c>
      <c r="W244" s="47">
        <f t="shared" si="31"/>
        <v>-18.61355</v>
      </c>
      <c r="X244" s="47"/>
      <c r="Y244" s="47"/>
    </row>
    <row r="245" spans="1:25" ht="21" x14ac:dyDescent="0.4">
      <c r="A245" t="s">
        <v>94</v>
      </c>
      <c r="B245" t="s">
        <v>31</v>
      </c>
      <c r="C245" t="s">
        <v>32</v>
      </c>
      <c r="D245" s="33">
        <v>713682</v>
      </c>
      <c r="E245" s="33">
        <v>71893</v>
      </c>
      <c r="F245" s="32">
        <v>75.29610000000001</v>
      </c>
      <c r="G245" s="32">
        <v>25.097199999999997</v>
      </c>
      <c r="H245" s="13">
        <v>10.07353415106448</v>
      </c>
      <c r="I245" s="32">
        <v>100.39330000000001</v>
      </c>
      <c r="K245">
        <v>1.0473356237742202</v>
      </c>
      <c r="L245">
        <v>1.396426634025566</v>
      </c>
      <c r="M245">
        <v>1</v>
      </c>
      <c r="N245" t="s">
        <v>33</v>
      </c>
      <c r="O245" s="45" t="s">
        <v>33</v>
      </c>
      <c r="P245" s="49" t="str">
        <f>'Sheet1 (2)'!O1321</f>
        <v>A</v>
      </c>
      <c r="Q245" s="30" t="str">
        <f t="shared" si="25"/>
        <v>A</v>
      </c>
      <c r="R245">
        <f t="shared" si="26"/>
        <v>0.15</v>
      </c>
      <c r="S245" s="11">
        <f t="shared" si="27"/>
        <v>0.28388647449580812</v>
      </c>
      <c r="T245" s="13">
        <f t="shared" si="28"/>
        <v>0.15</v>
      </c>
      <c r="U245">
        <f t="shared" si="29"/>
        <v>15.058995000000001</v>
      </c>
      <c r="V245" t="str">
        <f t="shared" si="30"/>
        <v>change</v>
      </c>
      <c r="W245" s="47">
        <f t="shared" si="31"/>
        <v>-10.038204999999996</v>
      </c>
      <c r="X245" s="47"/>
      <c r="Y245" s="47"/>
    </row>
    <row r="246" spans="1:25" ht="21" x14ac:dyDescent="0.4">
      <c r="A246" t="s">
        <v>95</v>
      </c>
      <c r="B246" t="s">
        <v>31</v>
      </c>
      <c r="C246" t="s">
        <v>32</v>
      </c>
      <c r="D246" s="33">
        <v>189450</v>
      </c>
      <c r="E246" s="33">
        <v>75351</v>
      </c>
      <c r="F246" s="32">
        <v>49.061699999999995</v>
      </c>
      <c r="G246" s="32">
        <v>27.027199999999997</v>
      </c>
      <c r="H246" s="13">
        <v>39.773555027711801</v>
      </c>
      <c r="I246" s="32">
        <v>76.088899999999995</v>
      </c>
      <c r="K246">
        <v>0.65110881076561689</v>
      </c>
      <c r="L246">
        <v>1.009792836193282</v>
      </c>
      <c r="M246">
        <v>0.65</v>
      </c>
      <c r="N246" t="s">
        <v>33</v>
      </c>
      <c r="O246" s="45" t="s">
        <v>33</v>
      </c>
      <c r="P246" s="49" t="str">
        <f>'Sheet1 (2)'!O1333</f>
        <v>B</v>
      </c>
      <c r="Q246" s="30" t="str">
        <f t="shared" si="25"/>
        <v>B</v>
      </c>
      <c r="R246">
        <f t="shared" si="26"/>
        <v>0.25</v>
      </c>
      <c r="S246" s="11">
        <f t="shared" si="27"/>
        <v>0.35630361327342086</v>
      </c>
      <c r="T246" s="13">
        <f t="shared" si="28"/>
        <v>0.25</v>
      </c>
      <c r="U246">
        <f t="shared" si="29"/>
        <v>19.022224999999999</v>
      </c>
      <c r="V246" t="str">
        <f t="shared" si="30"/>
        <v>change</v>
      </c>
      <c r="W246" s="47">
        <f t="shared" si="31"/>
        <v>-8.0049749999999982</v>
      </c>
      <c r="X246" s="47"/>
      <c r="Y246" s="47"/>
    </row>
    <row r="247" spans="1:25" ht="21" x14ac:dyDescent="0.4">
      <c r="A247" t="s">
        <v>96</v>
      </c>
      <c r="B247" t="s">
        <v>31</v>
      </c>
      <c r="C247" t="s">
        <v>32</v>
      </c>
      <c r="D247" s="33">
        <v>1225306</v>
      </c>
      <c r="E247" s="33">
        <v>284057</v>
      </c>
      <c r="F247" s="32">
        <v>245.6848</v>
      </c>
      <c r="G247" s="32">
        <v>81.889599999999987</v>
      </c>
      <c r="H247" s="13">
        <v>23.182535627835005</v>
      </c>
      <c r="I247" s="32">
        <v>327.57439999999997</v>
      </c>
      <c r="K247">
        <v>0.86491373210306377</v>
      </c>
      <c r="L247">
        <v>1.1531995338963656</v>
      </c>
      <c r="M247">
        <v>0.8</v>
      </c>
      <c r="N247" t="s">
        <v>33</v>
      </c>
      <c r="O247" s="45" t="s">
        <v>33</v>
      </c>
      <c r="P247" s="49" t="str">
        <f>'Sheet1 (2)'!O1447</f>
        <v>B</v>
      </c>
      <c r="Q247" s="30" t="str">
        <f t="shared" si="25"/>
        <v>B</v>
      </c>
      <c r="R247">
        <f t="shared" si="26"/>
        <v>0.25</v>
      </c>
      <c r="S247" s="11">
        <f t="shared" si="27"/>
        <v>0.30627790205828032</v>
      </c>
      <c r="T247" s="13">
        <f t="shared" si="28"/>
        <v>0.25</v>
      </c>
      <c r="U247">
        <f t="shared" si="29"/>
        <v>81.893599999999992</v>
      </c>
      <c r="V247" t="str">
        <f t="shared" si="30"/>
        <v>change</v>
      </c>
      <c r="W247" s="47">
        <f t="shared" si="31"/>
        <v>4.0000000000048885E-3</v>
      </c>
      <c r="X247" s="47"/>
      <c r="Y247" s="47"/>
    </row>
    <row r="248" spans="1:25" ht="21" x14ac:dyDescent="0.4">
      <c r="A248" t="s">
        <v>101</v>
      </c>
      <c r="B248" t="s">
        <v>31</v>
      </c>
      <c r="C248" t="s">
        <v>32</v>
      </c>
      <c r="D248" s="33">
        <v>513509</v>
      </c>
      <c r="E248" s="33">
        <v>230112</v>
      </c>
      <c r="F248" s="32">
        <v>306.68610000000001</v>
      </c>
      <c r="G248" s="32">
        <v>102.22150000000001</v>
      </c>
      <c r="H248" s="13">
        <v>44.811678081591559</v>
      </c>
      <c r="I248" s="32">
        <v>408.9076</v>
      </c>
      <c r="K248">
        <v>1.3327688256153527</v>
      </c>
      <c r="L248">
        <v>1.7769938117090807</v>
      </c>
      <c r="M248">
        <v>0.7</v>
      </c>
      <c r="N248" t="s">
        <v>33</v>
      </c>
      <c r="O248" s="45" t="s">
        <v>33</v>
      </c>
      <c r="P248" s="49" t="str">
        <f>'Sheet1 (2)'!O1551</f>
        <v>B</v>
      </c>
      <c r="Q248" s="30" t="str">
        <f t="shared" si="25"/>
        <v>B</v>
      </c>
      <c r="R248">
        <f t="shared" si="26"/>
        <v>0.25</v>
      </c>
      <c r="S248" s="11">
        <f t="shared" si="27"/>
        <v>0.60607628716120709</v>
      </c>
      <c r="T248" s="13">
        <f t="shared" si="28"/>
        <v>0.25</v>
      </c>
      <c r="U248">
        <f t="shared" si="29"/>
        <v>102.2269</v>
      </c>
      <c r="V248" t="str">
        <f t="shared" si="30"/>
        <v>change</v>
      </c>
      <c r="W248" s="47">
        <f t="shared" si="31"/>
        <v>5.3999999999945203E-3</v>
      </c>
      <c r="X248" s="47"/>
      <c r="Y248" s="47"/>
    </row>
    <row r="249" spans="1:25" ht="21" x14ac:dyDescent="0.4">
      <c r="A249" t="s">
        <v>102</v>
      </c>
      <c r="B249" t="s">
        <v>31</v>
      </c>
      <c r="C249" t="s">
        <v>32</v>
      </c>
      <c r="D249" s="33">
        <v>897813</v>
      </c>
      <c r="E249" s="33">
        <v>83194</v>
      </c>
      <c r="F249" s="32">
        <v>52.874099999999984</v>
      </c>
      <c r="G249" s="32">
        <v>17.160599999999999</v>
      </c>
      <c r="H249" s="13">
        <v>9.2662948743223819</v>
      </c>
      <c r="I249" s="32">
        <v>70.034699999999987</v>
      </c>
      <c r="K249">
        <v>0.63555184268096243</v>
      </c>
      <c r="L249">
        <v>0.84182392961030827</v>
      </c>
      <c r="M249">
        <v>0.6</v>
      </c>
      <c r="N249" t="s">
        <v>37</v>
      </c>
      <c r="O249" s="45" t="s">
        <v>37</v>
      </c>
      <c r="P249" s="49" t="str">
        <f>'Sheet1 (2)'!O1590</f>
        <v>A</v>
      </c>
      <c r="Q249" s="30" t="str">
        <f t="shared" si="25"/>
        <v>A</v>
      </c>
      <c r="R249">
        <f t="shared" si="26"/>
        <v>0.15</v>
      </c>
      <c r="S249" s="11">
        <f t="shared" si="27"/>
        <v>0.28726188589370688</v>
      </c>
      <c r="T249" s="13">
        <f t="shared" si="28"/>
        <v>0.15</v>
      </c>
      <c r="U249">
        <f t="shared" si="29"/>
        <v>10.505204999999998</v>
      </c>
      <c r="V249" t="str">
        <f t="shared" si="30"/>
        <v>change</v>
      </c>
      <c r="W249" s="47">
        <f t="shared" si="31"/>
        <v>-6.6553950000000004</v>
      </c>
      <c r="X249" s="47"/>
      <c r="Y249" s="47"/>
    </row>
    <row r="250" spans="1:25" ht="21" x14ac:dyDescent="0.4">
      <c r="A250" t="s">
        <v>106</v>
      </c>
      <c r="B250" t="s">
        <v>31</v>
      </c>
      <c r="C250" t="s">
        <v>32</v>
      </c>
      <c r="D250" s="33">
        <v>727521</v>
      </c>
      <c r="E250" s="33">
        <v>56840</v>
      </c>
      <c r="F250" s="32">
        <v>42.802400000000006</v>
      </c>
      <c r="G250" s="32">
        <v>12.466099999999999</v>
      </c>
      <c r="H250" s="13">
        <v>7.8128328941707528</v>
      </c>
      <c r="I250" s="32">
        <v>55.268500000000003</v>
      </c>
      <c r="K250">
        <v>0.75303307529908525</v>
      </c>
      <c r="L250">
        <v>0.97235221674876848</v>
      </c>
      <c r="M250">
        <v>0.75</v>
      </c>
      <c r="N250" t="s">
        <v>33</v>
      </c>
      <c r="O250" s="45" t="s">
        <v>33</v>
      </c>
      <c r="P250" s="49" t="str">
        <f>'Sheet1 (2)'!O1751</f>
        <v>A</v>
      </c>
      <c r="Q250" s="30" t="str">
        <f t="shared" si="25"/>
        <v>A</v>
      </c>
      <c r="R250">
        <f t="shared" si="26"/>
        <v>0.15</v>
      </c>
      <c r="S250" s="11">
        <f t="shared" si="27"/>
        <v>0.22867456145905896</v>
      </c>
      <c r="T250" s="13">
        <f t="shared" si="28"/>
        <v>0.15</v>
      </c>
      <c r="U250">
        <f t="shared" si="29"/>
        <v>8.2902749999999994</v>
      </c>
      <c r="V250" t="str">
        <f t="shared" si="30"/>
        <v>change</v>
      </c>
      <c r="W250" s="47">
        <f t="shared" si="31"/>
        <v>-4.1758249999999997</v>
      </c>
      <c r="X250" s="47"/>
      <c r="Y250" s="47"/>
    </row>
    <row r="251" spans="1:25" ht="21" x14ac:dyDescent="0.4">
      <c r="A251" t="s">
        <v>108</v>
      </c>
      <c r="B251" t="s">
        <v>31</v>
      </c>
      <c r="C251" t="s">
        <v>32</v>
      </c>
      <c r="D251" s="33">
        <v>346186</v>
      </c>
      <c r="E251" s="33">
        <v>77967</v>
      </c>
      <c r="F251" s="32">
        <v>38.908099999999997</v>
      </c>
      <c r="G251" s="32">
        <v>12.753499999999999</v>
      </c>
      <c r="H251" s="13">
        <v>22.521707983569527</v>
      </c>
      <c r="I251" s="32">
        <v>51.661599999999993</v>
      </c>
      <c r="K251">
        <v>0.49903292418587347</v>
      </c>
      <c r="L251">
        <v>0.66260853951030552</v>
      </c>
      <c r="M251">
        <v>0.45</v>
      </c>
      <c r="N251" t="s">
        <v>33</v>
      </c>
      <c r="O251" s="45" t="s">
        <v>33</v>
      </c>
      <c r="P251" s="49" t="str">
        <f>'Sheet1 (2)'!O1760</f>
        <v>B</v>
      </c>
      <c r="Q251" s="30" t="str">
        <f t="shared" si="25"/>
        <v>B</v>
      </c>
      <c r="R251">
        <f t="shared" si="26"/>
        <v>0.25</v>
      </c>
      <c r="S251" s="11">
        <f t="shared" si="27"/>
        <v>0.3208659816962694</v>
      </c>
      <c r="T251" s="13">
        <f t="shared" si="28"/>
        <v>0.25</v>
      </c>
      <c r="U251">
        <f t="shared" si="29"/>
        <v>12.915399999999998</v>
      </c>
      <c r="V251" t="str">
        <f t="shared" si="30"/>
        <v>change</v>
      </c>
      <c r="W251" s="47">
        <f t="shared" si="31"/>
        <v>0.16189999999999927</v>
      </c>
      <c r="X251" s="47"/>
      <c r="Y251" s="47"/>
    </row>
    <row r="252" spans="1:25" ht="21" x14ac:dyDescent="0.4">
      <c r="A252" t="s">
        <v>109</v>
      </c>
      <c r="B252" t="s">
        <v>31</v>
      </c>
      <c r="C252" t="s">
        <v>32</v>
      </c>
      <c r="D252" s="33">
        <v>591216</v>
      </c>
      <c r="E252" s="33">
        <v>38041</v>
      </c>
      <c r="F252" s="32">
        <v>30.787300000000005</v>
      </c>
      <c r="G252" s="32">
        <v>10.027699999999999</v>
      </c>
      <c r="H252" s="13">
        <v>6.4343657817109143</v>
      </c>
      <c r="I252" s="32">
        <v>40.815000000000005</v>
      </c>
      <c r="K252">
        <v>0.8093188927735866</v>
      </c>
      <c r="L252">
        <v>1.0729213217318159</v>
      </c>
      <c r="M252">
        <v>0.8</v>
      </c>
      <c r="N252" t="s">
        <v>33</v>
      </c>
      <c r="O252" s="45" t="s">
        <v>33</v>
      </c>
      <c r="P252" s="49" t="str">
        <f>'Sheet1 (2)'!O1842</f>
        <v>A</v>
      </c>
      <c r="Q252" s="30" t="str">
        <f t="shared" si="25"/>
        <v>A</v>
      </c>
      <c r="R252">
        <f t="shared" si="26"/>
        <v>0.15</v>
      </c>
      <c r="S252" s="11">
        <f t="shared" si="27"/>
        <v>0.2543721670954307</v>
      </c>
      <c r="T252" s="13">
        <f t="shared" si="28"/>
        <v>0.15</v>
      </c>
      <c r="U252">
        <f t="shared" si="29"/>
        <v>6.1222500000000002</v>
      </c>
      <c r="V252" t="str">
        <f t="shared" si="30"/>
        <v>change</v>
      </c>
      <c r="W252" s="47">
        <f t="shared" si="31"/>
        <v>-3.9054499999999992</v>
      </c>
      <c r="X252" s="47"/>
      <c r="Y252" s="47"/>
    </row>
    <row r="253" spans="1:25" ht="21" x14ac:dyDescent="0.4">
      <c r="A253" t="s">
        <v>112</v>
      </c>
      <c r="B253" t="s">
        <v>31</v>
      </c>
      <c r="C253" t="s">
        <v>32</v>
      </c>
      <c r="D253" s="33">
        <v>814777</v>
      </c>
      <c r="E253" s="33">
        <v>162685</v>
      </c>
      <c r="F253" s="32">
        <v>140.50459999999998</v>
      </c>
      <c r="G253" s="32">
        <v>46.832500000000003</v>
      </c>
      <c r="H253" s="13">
        <v>19.96681300527629</v>
      </c>
      <c r="I253" s="32">
        <v>187.33709999999999</v>
      </c>
      <c r="K253">
        <v>0.8636604481052339</v>
      </c>
      <c r="L253">
        <v>1.1515327165995637</v>
      </c>
      <c r="M253">
        <v>0.77</v>
      </c>
      <c r="N253" t="s">
        <v>33</v>
      </c>
      <c r="O253" s="45" t="s">
        <v>33</v>
      </c>
      <c r="P253" s="49" t="str">
        <f>'Sheet1 (2)'!O1936</f>
        <v>B</v>
      </c>
      <c r="Q253" s="30" t="str">
        <f t="shared" si="25"/>
        <v>B</v>
      </c>
      <c r="R253">
        <f t="shared" si="26"/>
        <v>0.25</v>
      </c>
      <c r="S253" s="11">
        <f t="shared" si="27"/>
        <v>0.33132598935288315</v>
      </c>
      <c r="T253" s="13">
        <f t="shared" si="28"/>
        <v>0.25</v>
      </c>
      <c r="U253">
        <f t="shared" si="29"/>
        <v>46.834274999999998</v>
      </c>
      <c r="V253" t="str">
        <f t="shared" si="30"/>
        <v>change</v>
      </c>
      <c r="W253" s="47">
        <f t="shared" si="31"/>
        <v>1.774999999994975E-3</v>
      </c>
      <c r="X253" s="47"/>
      <c r="Y253" s="47"/>
    </row>
    <row r="254" spans="1:25" ht="21" x14ac:dyDescent="0.4">
      <c r="A254" t="s">
        <v>116</v>
      </c>
      <c r="B254" t="s">
        <v>31</v>
      </c>
      <c r="C254" t="s">
        <v>32</v>
      </c>
      <c r="D254" s="33">
        <v>876610</v>
      </c>
      <c r="E254" s="33">
        <v>58256</v>
      </c>
      <c r="F254" s="32">
        <v>54.355499999999999</v>
      </c>
      <c r="G254" s="32">
        <v>16.601499999999998</v>
      </c>
      <c r="H254" s="13">
        <v>6.6456006662027587</v>
      </c>
      <c r="I254" s="32">
        <v>70.956999999999994</v>
      </c>
      <c r="K254">
        <v>0.9330455232079099</v>
      </c>
      <c r="L254">
        <v>1.2180204614117001</v>
      </c>
      <c r="M254">
        <v>0.9</v>
      </c>
      <c r="N254" t="s">
        <v>37</v>
      </c>
      <c r="O254" s="45" t="s">
        <v>37</v>
      </c>
      <c r="P254" s="49" t="str">
        <f>'Sheet1 (2)'!O1994</f>
        <v>A+</v>
      </c>
      <c r="Q254" s="30" t="str">
        <f t="shared" si="25"/>
        <v>A+</v>
      </c>
      <c r="R254">
        <f t="shared" si="26"/>
        <v>0.05</v>
      </c>
      <c r="S254" s="11">
        <f t="shared" si="27"/>
        <v>0.2610961568273743</v>
      </c>
      <c r="T254" s="13">
        <f t="shared" si="28"/>
        <v>0.05</v>
      </c>
      <c r="U254">
        <f t="shared" si="29"/>
        <v>3.5478499999999999</v>
      </c>
      <c r="V254" t="str">
        <f t="shared" si="30"/>
        <v>change</v>
      </c>
      <c r="W254" s="47">
        <f t="shared" si="31"/>
        <v>-13.053649999999998</v>
      </c>
      <c r="X254" s="47"/>
      <c r="Y254" s="47"/>
    </row>
    <row r="255" spans="1:25" ht="21" x14ac:dyDescent="0.4">
      <c r="A255" t="s">
        <v>117</v>
      </c>
      <c r="B255" t="s">
        <v>31</v>
      </c>
      <c r="C255" t="s">
        <v>32</v>
      </c>
      <c r="D255" s="33">
        <v>277320</v>
      </c>
      <c r="E255" s="33">
        <v>27427</v>
      </c>
      <c r="F255" s="32">
        <v>23.4391</v>
      </c>
      <c r="G255" s="32">
        <v>6.6708999999999996</v>
      </c>
      <c r="H255" s="13">
        <v>9.8900187509014863</v>
      </c>
      <c r="I255" s="32">
        <v>30.11</v>
      </c>
      <c r="K255">
        <v>0.85459948226200455</v>
      </c>
      <c r="L255">
        <v>1.0978233127939621</v>
      </c>
      <c r="M255">
        <v>0.85</v>
      </c>
      <c r="N255" t="s">
        <v>37</v>
      </c>
      <c r="O255" s="45" t="s">
        <v>37</v>
      </c>
      <c r="P255" s="49" t="str">
        <f>'Sheet1 (2)'!O2069</f>
        <v>A+</v>
      </c>
      <c r="Q255" s="30" t="str">
        <f t="shared" si="25"/>
        <v>A+</v>
      </c>
      <c r="R255">
        <f t="shared" si="26"/>
        <v>0.05</v>
      </c>
      <c r="S255" s="11">
        <f t="shared" si="27"/>
        <v>0.22574061773497173</v>
      </c>
      <c r="T255" s="13">
        <f t="shared" si="28"/>
        <v>0.05</v>
      </c>
      <c r="U255">
        <f t="shared" si="29"/>
        <v>1.5055000000000001</v>
      </c>
      <c r="V255" t="str">
        <f t="shared" si="30"/>
        <v>change</v>
      </c>
      <c r="W255" s="47">
        <f t="shared" si="31"/>
        <v>-5.1654</v>
      </c>
      <c r="X255" s="47"/>
      <c r="Y255" s="47"/>
    </row>
    <row r="256" spans="1:25" ht="21" x14ac:dyDescent="0.4">
      <c r="A256" t="s">
        <v>118</v>
      </c>
      <c r="B256" t="s">
        <v>31</v>
      </c>
      <c r="C256" t="s">
        <v>32</v>
      </c>
      <c r="D256" s="33">
        <v>6116718</v>
      </c>
      <c r="E256" s="33">
        <v>1711542</v>
      </c>
      <c r="F256" s="32">
        <v>1024.6465000000001</v>
      </c>
      <c r="G256" s="32">
        <v>341.54230000000001</v>
      </c>
      <c r="H256" s="13">
        <v>27.981378248923686</v>
      </c>
      <c r="I256" s="32">
        <v>1366.1888000000001</v>
      </c>
      <c r="K256">
        <v>0.59866862747160166</v>
      </c>
      <c r="L256">
        <v>0.79822101940822954</v>
      </c>
      <c r="M256">
        <v>0.4</v>
      </c>
      <c r="N256" t="s">
        <v>33</v>
      </c>
      <c r="O256" s="45" t="s">
        <v>33</v>
      </c>
      <c r="P256" s="49" t="str">
        <f>'Sheet1 (2)'!O2122</f>
        <v>B</v>
      </c>
      <c r="Q256" s="30" t="str">
        <f t="shared" si="25"/>
        <v>B</v>
      </c>
      <c r="R256">
        <f t="shared" si="26"/>
        <v>0.25</v>
      </c>
      <c r="S256" s="11">
        <f t="shared" si="27"/>
        <v>0.49888565914169403</v>
      </c>
      <c r="T256" s="13">
        <f t="shared" si="28"/>
        <v>0.25</v>
      </c>
      <c r="U256">
        <f t="shared" si="29"/>
        <v>341.54720000000003</v>
      </c>
      <c r="V256" t="str">
        <f t="shared" si="30"/>
        <v>change</v>
      </c>
      <c r="W256" s="47">
        <f t="shared" si="31"/>
        <v>4.9000000000205546E-3</v>
      </c>
      <c r="X256" s="47"/>
      <c r="Y256" s="47"/>
    </row>
    <row r="257" spans="1:25" ht="21" x14ac:dyDescent="0.4">
      <c r="A257" t="s">
        <v>121</v>
      </c>
      <c r="B257" t="s">
        <v>31</v>
      </c>
      <c r="C257" t="s">
        <v>32</v>
      </c>
      <c r="D257" s="33">
        <v>922875</v>
      </c>
      <c r="E257" s="33">
        <v>36028</v>
      </c>
      <c r="F257" s="32">
        <v>46.836399999999998</v>
      </c>
      <c r="G257" s="32">
        <v>10.5146</v>
      </c>
      <c r="H257" s="13">
        <v>3.9038873086821075</v>
      </c>
      <c r="I257" s="32">
        <v>57.350999999999999</v>
      </c>
      <c r="K257">
        <v>1.2999999999999998</v>
      </c>
      <c r="L257">
        <v>1.5918452314866216</v>
      </c>
      <c r="M257">
        <v>1.3</v>
      </c>
      <c r="N257" t="s">
        <v>33</v>
      </c>
      <c r="O257" s="45" t="s">
        <v>33</v>
      </c>
      <c r="P257" s="49" t="str">
        <f>'Sheet1 (2)'!O2145</f>
        <v>A+</v>
      </c>
      <c r="Q257" s="30" t="str">
        <f t="shared" si="25"/>
        <v>A+</v>
      </c>
      <c r="R257">
        <f t="shared" si="26"/>
        <v>0.05</v>
      </c>
      <c r="S257" s="11">
        <f t="shared" si="27"/>
        <v>0.18333769245523182</v>
      </c>
      <c r="T257" s="13">
        <f t="shared" si="28"/>
        <v>0.05</v>
      </c>
      <c r="U257">
        <f t="shared" si="29"/>
        <v>2.86755</v>
      </c>
      <c r="V257" t="str">
        <f t="shared" si="30"/>
        <v>change</v>
      </c>
      <c r="W257" s="47">
        <f t="shared" si="31"/>
        <v>-7.6470500000000001</v>
      </c>
      <c r="X257" s="47"/>
      <c r="Y257" s="47"/>
    </row>
    <row r="258" spans="1:25" ht="21" x14ac:dyDescent="0.4">
      <c r="A258" t="s">
        <v>122</v>
      </c>
      <c r="B258" t="s">
        <v>31</v>
      </c>
      <c r="C258" t="s">
        <v>32</v>
      </c>
      <c r="D258" s="33">
        <v>2396999</v>
      </c>
      <c r="E258" s="33">
        <v>381522</v>
      </c>
      <c r="F258" s="32">
        <v>522.20720000000006</v>
      </c>
      <c r="G258" s="32">
        <v>174.05800000000002</v>
      </c>
      <c r="H258" s="13">
        <v>15.916652447497892</v>
      </c>
      <c r="I258" s="32">
        <v>696.26520000000005</v>
      </c>
      <c r="K258">
        <v>1.3687472806286403</v>
      </c>
      <c r="L258">
        <v>1.8249673675436804</v>
      </c>
      <c r="M258">
        <v>1.25</v>
      </c>
      <c r="N258" t="s">
        <v>33</v>
      </c>
      <c r="O258" s="45" t="s">
        <v>33</v>
      </c>
      <c r="P258" s="49" t="str">
        <f>'Sheet1 (2)'!O2150</f>
        <v>A</v>
      </c>
      <c r="Q258" s="30" t="str">
        <f t="shared" ref="Q258:Q321" si="32">IF(U258="same",N258,IF(O258=N258,P258,O258))</f>
        <v>A</v>
      </c>
      <c r="R258">
        <f t="shared" ref="R258:R321" si="33">VLOOKUP(IF(V258="same",N258,IF(O258=N258,P258,O258)),$AC$2:$AN$8,9,FALSE)</f>
        <v>0.15</v>
      </c>
      <c r="S258" s="11">
        <f t="shared" ref="S258:S321" si="34">(L258-M258)/L258</f>
        <v>0.31505624580978631</v>
      </c>
      <c r="T258" s="13">
        <f t="shared" ref="T258:T321" si="35">IF(V258="SAME",J258,MIN(R258:S258))</f>
        <v>0.15</v>
      </c>
      <c r="U258">
        <f t="shared" ref="U258:U321" si="36">IFERROR(T258*I258,0)</f>
        <v>104.43978</v>
      </c>
      <c r="V258" t="str">
        <f t="shared" ref="V258:V321" si="37">IF(AND(N258=O258,P258=N258),"same",IF(NOT(OR(O258=N258,P258=N258)),"conflict","change"))</f>
        <v>change</v>
      </c>
      <c r="W258" s="47">
        <f t="shared" ref="W258:W321" si="38">U258-G258</f>
        <v>-69.618220000000022</v>
      </c>
      <c r="X258" s="47"/>
      <c r="Y258" s="47"/>
    </row>
    <row r="259" spans="1:25" ht="21" x14ac:dyDescent="0.4">
      <c r="A259" t="s">
        <v>123</v>
      </c>
      <c r="B259" t="s">
        <v>31</v>
      </c>
      <c r="C259" t="s">
        <v>32</v>
      </c>
      <c r="D259" s="33">
        <v>1552038</v>
      </c>
      <c r="E259" s="33">
        <v>203009</v>
      </c>
      <c r="F259" s="32">
        <v>239.84540000000001</v>
      </c>
      <c r="G259" s="32">
        <v>80.018100000000018</v>
      </c>
      <c r="H259" s="13">
        <v>13.08015654255888</v>
      </c>
      <c r="I259" s="32">
        <v>319.86350000000004</v>
      </c>
      <c r="K259">
        <v>1.1814520538498294</v>
      </c>
      <c r="L259">
        <v>1.575612411272407</v>
      </c>
      <c r="M259">
        <v>0.7</v>
      </c>
      <c r="N259" t="s">
        <v>33</v>
      </c>
      <c r="O259" s="45" t="s">
        <v>33</v>
      </c>
      <c r="P259" s="49" t="str">
        <f>'Sheet1 (2)'!O2164</f>
        <v>A</v>
      </c>
      <c r="Q259" s="30" t="str">
        <f t="shared" si="32"/>
        <v>A</v>
      </c>
      <c r="R259">
        <f t="shared" si="33"/>
        <v>0.15</v>
      </c>
      <c r="S259" s="11">
        <f t="shared" si="34"/>
        <v>0.5557283028541864</v>
      </c>
      <c r="T259" s="13">
        <f t="shared" si="35"/>
        <v>0.15</v>
      </c>
      <c r="U259">
        <f t="shared" si="36"/>
        <v>47.979525000000002</v>
      </c>
      <c r="V259" t="str">
        <f t="shared" si="37"/>
        <v>change</v>
      </c>
      <c r="W259" s="47">
        <f t="shared" si="38"/>
        <v>-32.038575000000016</v>
      </c>
      <c r="X259" s="47"/>
      <c r="Y259" s="47"/>
    </row>
    <row r="260" spans="1:25" ht="21" x14ac:dyDescent="0.4">
      <c r="A260" t="s">
        <v>125</v>
      </c>
      <c r="B260" t="s">
        <v>31</v>
      </c>
      <c r="C260" t="s">
        <v>32</v>
      </c>
      <c r="D260" s="33">
        <v>4755711</v>
      </c>
      <c r="E260" s="33">
        <v>806382</v>
      </c>
      <c r="F260" s="32">
        <v>853.84119999999996</v>
      </c>
      <c r="G260" s="32">
        <v>284.60910000000001</v>
      </c>
      <c r="H260" s="13">
        <v>16.956076599271906</v>
      </c>
      <c r="I260" s="32">
        <v>1138.4503</v>
      </c>
      <c r="K260">
        <v>1.0588544883194317</v>
      </c>
      <c r="L260">
        <v>1.4118002385965958</v>
      </c>
      <c r="M260">
        <v>0.8</v>
      </c>
      <c r="N260" t="s">
        <v>33</v>
      </c>
      <c r="O260" s="45" t="s">
        <v>33</v>
      </c>
      <c r="P260" s="49" t="str">
        <f>'Sheet1 (2)'!O2221</f>
        <v>B</v>
      </c>
      <c r="Q260" s="30" t="str">
        <f t="shared" si="32"/>
        <v>B</v>
      </c>
      <c r="R260">
        <f t="shared" si="33"/>
        <v>0.25</v>
      </c>
      <c r="S260" s="11">
        <f t="shared" si="34"/>
        <v>0.4333475954110601</v>
      </c>
      <c r="T260" s="13">
        <f t="shared" si="35"/>
        <v>0.25</v>
      </c>
      <c r="U260">
        <f t="shared" si="36"/>
        <v>284.61257499999999</v>
      </c>
      <c r="V260" t="str">
        <f t="shared" si="37"/>
        <v>change</v>
      </c>
      <c r="W260" s="47">
        <f t="shared" si="38"/>
        <v>3.4749999999803549E-3</v>
      </c>
      <c r="X260" s="47"/>
      <c r="Y260" s="47"/>
    </row>
    <row r="261" spans="1:25" ht="21" x14ac:dyDescent="0.4">
      <c r="A261" t="s">
        <v>134</v>
      </c>
      <c r="B261" t="s">
        <v>31</v>
      </c>
      <c r="C261" t="s">
        <v>32</v>
      </c>
      <c r="D261" s="33">
        <v>2648199</v>
      </c>
      <c r="E261" s="33">
        <v>355124</v>
      </c>
      <c r="F261" s="32">
        <v>287.08510000000001</v>
      </c>
      <c r="G261" s="32">
        <v>141.39879999999999</v>
      </c>
      <c r="H261" s="13">
        <v>13.410019413193647</v>
      </c>
      <c r="I261" s="32">
        <v>428.48390000000001</v>
      </c>
      <c r="K261">
        <v>0.80840804901949748</v>
      </c>
      <c r="L261">
        <v>1.206575449702076</v>
      </c>
      <c r="M261">
        <v>0.77</v>
      </c>
      <c r="N261" t="s">
        <v>37</v>
      </c>
      <c r="O261" s="45" t="s">
        <v>37</v>
      </c>
      <c r="P261" s="49" t="str">
        <f>'Sheet1 (2)'!O2551</f>
        <v>A</v>
      </c>
      <c r="Q261" s="30" t="str">
        <f t="shared" si="32"/>
        <v>A</v>
      </c>
      <c r="R261">
        <f t="shared" si="33"/>
        <v>0.15</v>
      </c>
      <c r="S261" s="11">
        <f t="shared" si="34"/>
        <v>0.36183021112345182</v>
      </c>
      <c r="T261" s="13">
        <f t="shared" si="35"/>
        <v>0.15</v>
      </c>
      <c r="U261">
        <f t="shared" si="36"/>
        <v>64.272584999999992</v>
      </c>
      <c r="V261" t="str">
        <f t="shared" si="37"/>
        <v>change</v>
      </c>
      <c r="W261" s="47">
        <f t="shared" si="38"/>
        <v>-77.126215000000002</v>
      </c>
      <c r="X261" s="47"/>
      <c r="Y261" s="47"/>
    </row>
    <row r="262" spans="1:25" ht="21" x14ac:dyDescent="0.4">
      <c r="A262" t="s">
        <v>137</v>
      </c>
      <c r="B262" t="s">
        <v>31</v>
      </c>
      <c r="C262" t="s">
        <v>32</v>
      </c>
      <c r="D262" s="33">
        <v>848467</v>
      </c>
      <c r="E262" s="33">
        <v>86123</v>
      </c>
      <c r="F262" s="32">
        <v>71.398099999999985</v>
      </c>
      <c r="G262" s="32">
        <v>23.734200000000001</v>
      </c>
      <c r="H262" s="13">
        <v>10.150424235709815</v>
      </c>
      <c r="I262" s="32">
        <v>95.132299999999987</v>
      </c>
      <c r="K262">
        <v>0.82902476690315008</v>
      </c>
      <c r="L262">
        <v>1.1046096861465577</v>
      </c>
      <c r="M262">
        <v>0.81</v>
      </c>
      <c r="N262" t="s">
        <v>33</v>
      </c>
      <c r="O262" s="45" t="s">
        <v>33</v>
      </c>
      <c r="P262" s="49" t="str">
        <f>'Sheet1 (2)'!O2759</f>
        <v>A</v>
      </c>
      <c r="Q262" s="30" t="str">
        <f t="shared" si="32"/>
        <v>A</v>
      </c>
      <c r="R262">
        <f t="shared" si="33"/>
        <v>0.15</v>
      </c>
      <c r="S262" s="11">
        <f t="shared" si="34"/>
        <v>0.26670930903594248</v>
      </c>
      <c r="T262" s="13">
        <f t="shared" si="35"/>
        <v>0.15</v>
      </c>
      <c r="U262">
        <f t="shared" si="36"/>
        <v>14.269844999999998</v>
      </c>
      <c r="V262" t="str">
        <f t="shared" si="37"/>
        <v>change</v>
      </c>
      <c r="W262" s="47">
        <f t="shared" si="38"/>
        <v>-9.464355000000003</v>
      </c>
      <c r="X262" s="47"/>
      <c r="Y262" s="47"/>
    </row>
    <row r="263" spans="1:25" ht="21" x14ac:dyDescent="0.4">
      <c r="A263" t="s">
        <v>139</v>
      </c>
      <c r="B263" t="s">
        <v>31</v>
      </c>
      <c r="C263" t="s">
        <v>32</v>
      </c>
      <c r="D263" s="33">
        <v>1803235</v>
      </c>
      <c r="E263" s="33">
        <v>219083</v>
      </c>
      <c r="F263" s="32">
        <v>273.51009999999997</v>
      </c>
      <c r="G263" s="32">
        <v>91.168899999999994</v>
      </c>
      <c r="H263" s="13">
        <v>12.149442529675833</v>
      </c>
      <c r="I263" s="32">
        <v>364.67899999999997</v>
      </c>
      <c r="K263">
        <v>1.2484314164038286</v>
      </c>
      <c r="L263">
        <v>1.6645700487942925</v>
      </c>
      <c r="M263">
        <v>0.75</v>
      </c>
      <c r="N263" t="s">
        <v>33</v>
      </c>
      <c r="O263" s="45" t="s">
        <v>33</v>
      </c>
      <c r="P263" s="49" t="str">
        <f>'Sheet1 (2)'!O2797</f>
        <v>A</v>
      </c>
      <c r="Q263" s="30" t="str">
        <f t="shared" si="32"/>
        <v>A</v>
      </c>
      <c r="R263">
        <f t="shared" si="33"/>
        <v>0.15</v>
      </c>
      <c r="S263" s="11">
        <f t="shared" si="34"/>
        <v>0.54943320015685027</v>
      </c>
      <c r="T263" s="13">
        <f t="shared" si="35"/>
        <v>0.15</v>
      </c>
      <c r="U263">
        <f t="shared" si="36"/>
        <v>54.701849999999993</v>
      </c>
      <c r="V263" t="str">
        <f t="shared" si="37"/>
        <v>change</v>
      </c>
      <c r="W263" s="47">
        <f t="shared" si="38"/>
        <v>-36.46705</v>
      </c>
      <c r="X263" s="47"/>
      <c r="Y263" s="47"/>
    </row>
    <row r="264" spans="1:25" ht="21" x14ac:dyDescent="0.4">
      <c r="A264" t="s">
        <v>140</v>
      </c>
      <c r="B264" t="s">
        <v>31</v>
      </c>
      <c r="C264" t="s">
        <v>32</v>
      </c>
      <c r="D264" s="33">
        <v>76927</v>
      </c>
      <c r="E264" s="33">
        <v>30193</v>
      </c>
      <c r="F264" s="32">
        <v>21.4528</v>
      </c>
      <c r="G264" s="32">
        <v>12.283099999999999</v>
      </c>
      <c r="H264" s="13">
        <v>39.248898306186383</v>
      </c>
      <c r="I264" s="32">
        <v>33.735900000000001</v>
      </c>
      <c r="K264">
        <v>0.7105223064948829</v>
      </c>
      <c r="L264">
        <v>1.1173417679594608</v>
      </c>
      <c r="M264">
        <v>0.71</v>
      </c>
      <c r="N264" t="s">
        <v>33</v>
      </c>
      <c r="O264" s="45" t="s">
        <v>33</v>
      </c>
      <c r="P264" s="49" t="str">
        <f>'Sheet1 (2)'!O2870</f>
        <v>B</v>
      </c>
      <c r="Q264" s="30" t="str">
        <f t="shared" si="32"/>
        <v>B</v>
      </c>
      <c r="R264">
        <f t="shared" si="33"/>
        <v>0.25</v>
      </c>
      <c r="S264" s="11">
        <f t="shared" si="34"/>
        <v>0.36456326939551048</v>
      </c>
      <c r="T264" s="13">
        <f t="shared" si="35"/>
        <v>0.25</v>
      </c>
      <c r="U264">
        <f t="shared" si="36"/>
        <v>8.4339750000000002</v>
      </c>
      <c r="V264" t="str">
        <f t="shared" si="37"/>
        <v>change</v>
      </c>
      <c r="W264" s="47">
        <f t="shared" si="38"/>
        <v>-3.849124999999999</v>
      </c>
      <c r="X264" s="47"/>
      <c r="Y264" s="47"/>
    </row>
    <row r="265" spans="1:25" ht="21" x14ac:dyDescent="0.4">
      <c r="A265" t="s">
        <v>142</v>
      </c>
      <c r="B265" t="s">
        <v>31</v>
      </c>
      <c r="C265" t="s">
        <v>32</v>
      </c>
      <c r="D265" s="33">
        <v>7353924</v>
      </c>
      <c r="E265" s="33">
        <v>3249223</v>
      </c>
      <c r="F265" s="32">
        <v>1802.8937999999998</v>
      </c>
      <c r="G265" s="32">
        <v>600.95890000000009</v>
      </c>
      <c r="H265" s="13">
        <v>44.183527053039981</v>
      </c>
      <c r="I265" s="32">
        <v>2403.8526999999999</v>
      </c>
      <c r="K265">
        <v>0.55486921026965519</v>
      </c>
      <c r="L265">
        <v>0.73982385942731532</v>
      </c>
      <c r="M265">
        <v>0.25</v>
      </c>
      <c r="N265" t="s">
        <v>33</v>
      </c>
      <c r="O265" s="45" t="s">
        <v>33</v>
      </c>
      <c r="P265" s="49" t="str">
        <f>'Sheet1 (2)'!O2886</f>
        <v>B</v>
      </c>
      <c r="Q265" s="30" t="str">
        <f t="shared" si="32"/>
        <v>B</v>
      </c>
      <c r="R265">
        <f t="shared" si="33"/>
        <v>0.25</v>
      </c>
      <c r="S265" s="11">
        <f t="shared" si="34"/>
        <v>0.66208172821903766</v>
      </c>
      <c r="T265" s="13">
        <f t="shared" si="35"/>
        <v>0.25</v>
      </c>
      <c r="U265">
        <f t="shared" si="36"/>
        <v>600.96317499999998</v>
      </c>
      <c r="V265" t="str">
        <f t="shared" si="37"/>
        <v>change</v>
      </c>
      <c r="W265" s="47">
        <f t="shared" si="38"/>
        <v>4.2749999998932253E-3</v>
      </c>
      <c r="X265" s="47"/>
      <c r="Y265" s="47"/>
    </row>
    <row r="266" spans="1:25" ht="21" x14ac:dyDescent="0.4">
      <c r="A266" t="s">
        <v>150</v>
      </c>
      <c r="B266" t="s">
        <v>31</v>
      </c>
      <c r="C266" t="s">
        <v>32</v>
      </c>
      <c r="D266" s="33">
        <v>1854934</v>
      </c>
      <c r="E266" s="33">
        <v>112178</v>
      </c>
      <c r="F266" s="32">
        <v>118.6046</v>
      </c>
      <c r="G266" s="32">
        <v>37.912599999999998</v>
      </c>
      <c r="H266" s="13">
        <v>6.0475467051657903</v>
      </c>
      <c r="I266" s="32">
        <v>156.5172</v>
      </c>
      <c r="K266">
        <v>1.0572893080639698</v>
      </c>
      <c r="L266">
        <v>1.3952575371284923</v>
      </c>
      <c r="M266">
        <v>1</v>
      </c>
      <c r="N266" t="s">
        <v>33</v>
      </c>
      <c r="O266" s="45" t="s">
        <v>33</v>
      </c>
      <c r="P266" s="49" t="str">
        <f>'Sheet1 (2)'!O3288</f>
        <v>A+</v>
      </c>
      <c r="Q266" s="30" t="str">
        <f t="shared" si="32"/>
        <v>A+</v>
      </c>
      <c r="R266">
        <f t="shared" si="33"/>
        <v>0.05</v>
      </c>
      <c r="S266" s="11">
        <f t="shared" si="34"/>
        <v>0.28328643752891064</v>
      </c>
      <c r="T266" s="13">
        <f t="shared" si="35"/>
        <v>0.05</v>
      </c>
      <c r="U266">
        <f t="shared" si="36"/>
        <v>7.8258600000000005</v>
      </c>
      <c r="V266" t="str">
        <f t="shared" si="37"/>
        <v>change</v>
      </c>
      <c r="W266" s="47">
        <f t="shared" si="38"/>
        <v>-30.086739999999999</v>
      </c>
      <c r="X266" s="47"/>
      <c r="Y266" s="47"/>
    </row>
    <row r="267" spans="1:25" ht="21" x14ac:dyDescent="0.4">
      <c r="A267" t="s">
        <v>156</v>
      </c>
      <c r="B267" t="s">
        <v>31</v>
      </c>
      <c r="C267" t="s">
        <v>32</v>
      </c>
      <c r="D267" s="33">
        <v>450178</v>
      </c>
      <c r="E267" s="33">
        <v>156013</v>
      </c>
      <c r="F267" s="32">
        <v>149.72370000000001</v>
      </c>
      <c r="G267" s="32">
        <v>49.9071</v>
      </c>
      <c r="H267" s="13">
        <v>34.655847242646239</v>
      </c>
      <c r="I267" s="32">
        <v>199.63080000000002</v>
      </c>
      <c r="K267">
        <v>0.95968733374782877</v>
      </c>
      <c r="L267">
        <v>1.2795779838859582</v>
      </c>
      <c r="M267">
        <v>0.9</v>
      </c>
      <c r="N267" t="s">
        <v>33</v>
      </c>
      <c r="O267" s="45" t="s">
        <v>33</v>
      </c>
      <c r="P267" s="49" t="str">
        <f>'Sheet1 (2)'!O3418</f>
        <v>B</v>
      </c>
      <c r="Q267" s="30" t="str">
        <f t="shared" si="32"/>
        <v>B</v>
      </c>
      <c r="R267">
        <f t="shared" si="33"/>
        <v>0.25</v>
      </c>
      <c r="S267" s="11">
        <f t="shared" si="34"/>
        <v>0.29664310316844894</v>
      </c>
      <c r="T267" s="13">
        <f t="shared" si="35"/>
        <v>0.25</v>
      </c>
      <c r="U267">
        <f t="shared" si="36"/>
        <v>49.907700000000006</v>
      </c>
      <c r="V267" t="str">
        <f t="shared" si="37"/>
        <v>change</v>
      </c>
      <c r="W267" s="47">
        <f t="shared" si="38"/>
        <v>6.0000000000570708E-4</v>
      </c>
      <c r="X267" s="47"/>
      <c r="Y267" s="47"/>
    </row>
    <row r="268" spans="1:25" ht="21" x14ac:dyDescent="0.4">
      <c r="A268" t="s">
        <v>164</v>
      </c>
      <c r="B268" t="s">
        <v>31</v>
      </c>
      <c r="C268" t="s">
        <v>32</v>
      </c>
      <c r="D268" s="33">
        <v>1342017</v>
      </c>
      <c r="E268" s="33">
        <v>107614</v>
      </c>
      <c r="F268" s="32">
        <v>109.30610000000001</v>
      </c>
      <c r="G268" s="32">
        <v>35.619</v>
      </c>
      <c r="H268" s="13">
        <v>8.0188253949093049</v>
      </c>
      <c r="I268" s="32">
        <v>144.92510000000001</v>
      </c>
      <c r="K268">
        <v>1.0157237905848684</v>
      </c>
      <c r="L268">
        <v>1.3467123236753582</v>
      </c>
      <c r="M268">
        <v>1</v>
      </c>
      <c r="N268" t="s">
        <v>33</v>
      </c>
      <c r="O268" s="45" t="s">
        <v>33</v>
      </c>
      <c r="P268" s="49" t="str">
        <f>'Sheet1 (2)'!O3577</f>
        <v>A+</v>
      </c>
      <c r="Q268" s="30" t="str">
        <f t="shared" si="32"/>
        <v>A+</v>
      </c>
      <c r="R268">
        <f t="shared" si="33"/>
        <v>0.05</v>
      </c>
      <c r="S268" s="11">
        <f t="shared" si="34"/>
        <v>0.25745091774992734</v>
      </c>
      <c r="T268" s="13">
        <f t="shared" si="35"/>
        <v>0.05</v>
      </c>
      <c r="U268">
        <f t="shared" si="36"/>
        <v>7.2462550000000014</v>
      </c>
      <c r="V268" t="str">
        <f t="shared" si="37"/>
        <v>change</v>
      </c>
      <c r="W268" s="47">
        <f t="shared" si="38"/>
        <v>-28.372744999999998</v>
      </c>
      <c r="X268" s="47"/>
      <c r="Y268" s="47"/>
    </row>
    <row r="269" spans="1:25" ht="21" x14ac:dyDescent="0.4">
      <c r="A269" t="s">
        <v>166</v>
      </c>
      <c r="B269" t="s">
        <v>31</v>
      </c>
      <c r="C269" t="s">
        <v>32</v>
      </c>
      <c r="D269" s="33">
        <v>878096</v>
      </c>
      <c r="E269" s="33">
        <v>67023</v>
      </c>
      <c r="F269" s="32">
        <v>54.246700000000004</v>
      </c>
      <c r="G269" s="32">
        <v>16.952100000000002</v>
      </c>
      <c r="H269" s="13">
        <v>7.6327645268854427</v>
      </c>
      <c r="I269" s="32">
        <v>71.198800000000006</v>
      </c>
      <c r="K269">
        <v>0.80937439386479271</v>
      </c>
      <c r="L269">
        <v>1.0623039851991107</v>
      </c>
      <c r="M269">
        <v>0.8</v>
      </c>
      <c r="N269" t="s">
        <v>37</v>
      </c>
      <c r="O269" s="45" t="s">
        <v>37</v>
      </c>
      <c r="P269" s="49" t="str">
        <f>'Sheet1 (2)'!O3626</f>
        <v>A+</v>
      </c>
      <c r="Q269" s="30" t="str">
        <f t="shared" si="32"/>
        <v>A+</v>
      </c>
      <c r="R269">
        <f t="shared" si="33"/>
        <v>0.05</v>
      </c>
      <c r="S269" s="11">
        <f t="shared" si="34"/>
        <v>0.24691989190829053</v>
      </c>
      <c r="T269" s="13">
        <f t="shared" si="35"/>
        <v>0.05</v>
      </c>
      <c r="U269">
        <f t="shared" si="36"/>
        <v>3.5599400000000005</v>
      </c>
      <c r="V269" t="str">
        <f t="shared" si="37"/>
        <v>change</v>
      </c>
      <c r="W269" s="47">
        <f t="shared" si="38"/>
        <v>-13.392160000000001</v>
      </c>
      <c r="X269" s="47"/>
      <c r="Y269" s="47"/>
    </row>
    <row r="270" spans="1:25" ht="21" x14ac:dyDescent="0.4">
      <c r="A270" t="s">
        <v>167</v>
      </c>
      <c r="B270" t="s">
        <v>31</v>
      </c>
      <c r="C270" t="s">
        <v>32</v>
      </c>
      <c r="D270" s="33">
        <v>3394261</v>
      </c>
      <c r="E270" s="33">
        <v>397253</v>
      </c>
      <c r="F270" s="32">
        <v>520.88150000000007</v>
      </c>
      <c r="G270" s="32">
        <v>171.95359999999999</v>
      </c>
      <c r="H270" s="13">
        <v>11.703666865924571</v>
      </c>
      <c r="I270" s="32">
        <v>692.83510000000001</v>
      </c>
      <c r="K270">
        <v>1.3112084741965448</v>
      </c>
      <c r="L270">
        <v>1.7440651171923183</v>
      </c>
      <c r="M270">
        <v>1</v>
      </c>
      <c r="N270" t="s">
        <v>33</v>
      </c>
      <c r="O270" s="45" t="s">
        <v>33</v>
      </c>
      <c r="P270" s="49" t="str">
        <f>'Sheet1 (2)'!O3642</f>
        <v>A</v>
      </c>
      <c r="Q270" s="30" t="str">
        <f t="shared" si="32"/>
        <v>A</v>
      </c>
      <c r="R270">
        <f t="shared" si="33"/>
        <v>0.15</v>
      </c>
      <c r="S270" s="11">
        <f t="shared" si="34"/>
        <v>0.426626913099524</v>
      </c>
      <c r="T270" s="13">
        <f t="shared" si="35"/>
        <v>0.15</v>
      </c>
      <c r="U270">
        <f t="shared" si="36"/>
        <v>103.925265</v>
      </c>
      <c r="V270" t="str">
        <f t="shared" si="37"/>
        <v>change</v>
      </c>
      <c r="W270" s="47">
        <f t="shared" si="38"/>
        <v>-68.028334999999998</v>
      </c>
      <c r="X270" s="47"/>
      <c r="Y270" s="47"/>
    </row>
    <row r="271" spans="1:25" ht="21" x14ac:dyDescent="0.4">
      <c r="A271" t="s">
        <v>170</v>
      </c>
      <c r="B271" t="s">
        <v>31</v>
      </c>
      <c r="C271" t="s">
        <v>32</v>
      </c>
      <c r="D271" s="33">
        <v>33371489</v>
      </c>
      <c r="E271" s="33">
        <v>2071664</v>
      </c>
      <c r="F271" s="32">
        <v>2663.5418</v>
      </c>
      <c r="G271" s="32">
        <v>896.50020000000006</v>
      </c>
      <c r="H271" s="13">
        <v>6.2078860191105045</v>
      </c>
      <c r="I271" s="32">
        <v>3560.0419999999999</v>
      </c>
      <c r="K271">
        <v>1.2857016388758022</v>
      </c>
      <c r="L271">
        <v>1.7184456552800067</v>
      </c>
      <c r="M271">
        <v>1.2</v>
      </c>
      <c r="N271" t="s">
        <v>33</v>
      </c>
      <c r="O271" s="45" t="s">
        <v>33</v>
      </c>
      <c r="P271" s="49" t="str">
        <f>'Sheet1 (2)'!O3792</f>
        <v>B</v>
      </c>
      <c r="Q271" s="30" t="str">
        <f t="shared" si="32"/>
        <v>B</v>
      </c>
      <c r="R271">
        <f t="shared" si="33"/>
        <v>0.25</v>
      </c>
      <c r="S271" s="11">
        <f t="shared" si="34"/>
        <v>0.30169453057014495</v>
      </c>
      <c r="T271" s="13">
        <f t="shared" si="35"/>
        <v>0.25</v>
      </c>
      <c r="U271">
        <f t="shared" si="36"/>
        <v>890.01049999999998</v>
      </c>
      <c r="V271" t="str">
        <f t="shared" si="37"/>
        <v>change</v>
      </c>
      <c r="W271" s="47">
        <f t="shared" si="38"/>
        <v>-6.4897000000000844</v>
      </c>
      <c r="X271" s="47"/>
      <c r="Y271" s="47"/>
    </row>
    <row r="272" spans="1:25" ht="21" x14ac:dyDescent="0.4">
      <c r="A272" t="s">
        <v>175</v>
      </c>
      <c r="B272" t="s">
        <v>31</v>
      </c>
      <c r="C272" t="s">
        <v>32</v>
      </c>
      <c r="D272" s="33">
        <v>2225847</v>
      </c>
      <c r="E272" s="33">
        <v>213806</v>
      </c>
      <c r="F272" s="32">
        <v>164.19380000000001</v>
      </c>
      <c r="G272" s="32">
        <v>57.331299999999999</v>
      </c>
      <c r="H272" s="13">
        <v>9.6056018225870865</v>
      </c>
      <c r="I272" s="32">
        <v>221.52510000000001</v>
      </c>
      <c r="K272">
        <v>0.76795693292049816</v>
      </c>
      <c r="L272">
        <v>1.0361032898983191</v>
      </c>
      <c r="M272">
        <v>0.75</v>
      </c>
      <c r="N272" t="s">
        <v>37</v>
      </c>
      <c r="O272" s="45" t="s">
        <v>37</v>
      </c>
      <c r="P272" s="49" t="str">
        <f>'Sheet1 (2)'!O3913</f>
        <v>A</v>
      </c>
      <c r="Q272" s="30" t="str">
        <f t="shared" si="32"/>
        <v>A</v>
      </c>
      <c r="R272">
        <f t="shared" si="33"/>
        <v>0.15</v>
      </c>
      <c r="S272" s="11">
        <f t="shared" si="34"/>
        <v>0.27613394599528457</v>
      </c>
      <c r="T272" s="13">
        <f t="shared" si="35"/>
        <v>0.15</v>
      </c>
      <c r="U272">
        <f t="shared" si="36"/>
        <v>33.228765000000003</v>
      </c>
      <c r="V272" t="str">
        <f t="shared" si="37"/>
        <v>change</v>
      </c>
      <c r="W272" s="47">
        <f t="shared" si="38"/>
        <v>-24.102534999999996</v>
      </c>
      <c r="X272" s="47"/>
      <c r="Y272" s="47"/>
    </row>
    <row r="273" spans="1:25" ht="21" x14ac:dyDescent="0.4">
      <c r="A273" t="s">
        <v>176</v>
      </c>
      <c r="B273" t="s">
        <v>31</v>
      </c>
      <c r="C273" t="s">
        <v>32</v>
      </c>
      <c r="D273" s="33">
        <v>1510298</v>
      </c>
      <c r="E273" s="33">
        <v>141701</v>
      </c>
      <c r="F273" s="32">
        <v>141.70099999999999</v>
      </c>
      <c r="G273" s="32">
        <v>37.293700000000001</v>
      </c>
      <c r="H273" s="13">
        <v>9.3823205751447727</v>
      </c>
      <c r="I273" s="32">
        <v>178.99469999999999</v>
      </c>
      <c r="K273">
        <v>1</v>
      </c>
      <c r="L273">
        <v>1.2631858631908031</v>
      </c>
      <c r="M273">
        <v>1</v>
      </c>
      <c r="N273" t="s">
        <v>33</v>
      </c>
      <c r="O273" s="45" t="s">
        <v>33</v>
      </c>
      <c r="P273" s="49" t="str">
        <f>'Sheet1 (2)'!O3957</f>
        <v>A</v>
      </c>
      <c r="Q273" s="30" t="str">
        <f t="shared" si="32"/>
        <v>A</v>
      </c>
      <c r="R273">
        <f t="shared" si="33"/>
        <v>0.15</v>
      </c>
      <c r="S273" s="11">
        <f t="shared" si="34"/>
        <v>0.20835086178529302</v>
      </c>
      <c r="T273" s="13">
        <f t="shared" si="35"/>
        <v>0.15</v>
      </c>
      <c r="U273">
        <f t="shared" si="36"/>
        <v>26.849204999999998</v>
      </c>
      <c r="V273" t="str">
        <f t="shared" si="37"/>
        <v>change</v>
      </c>
      <c r="W273" s="47">
        <f t="shared" si="38"/>
        <v>-10.444495000000003</v>
      </c>
      <c r="X273" s="47"/>
      <c r="Y273" s="47"/>
    </row>
    <row r="274" spans="1:25" ht="21" x14ac:dyDescent="0.4">
      <c r="A274" t="s">
        <v>178</v>
      </c>
      <c r="B274" t="s">
        <v>31</v>
      </c>
      <c r="C274" t="s">
        <v>32</v>
      </c>
      <c r="D274" s="33">
        <v>4038448</v>
      </c>
      <c r="E274" s="33">
        <v>364581</v>
      </c>
      <c r="F274" s="32">
        <v>509.25209999999993</v>
      </c>
      <c r="G274" s="32">
        <v>169.74080000000004</v>
      </c>
      <c r="H274" s="13">
        <v>9.0277502644580299</v>
      </c>
      <c r="I274" s="32">
        <v>678.99289999999996</v>
      </c>
      <c r="K274">
        <v>1.3968146996140773</v>
      </c>
      <c r="L274">
        <v>1.8623924450259337</v>
      </c>
      <c r="M274">
        <v>1.25</v>
      </c>
      <c r="N274" t="s">
        <v>33</v>
      </c>
      <c r="O274" s="45" t="s">
        <v>33</v>
      </c>
      <c r="P274" s="49" t="str">
        <f>'Sheet1 (2)'!O3999</f>
        <v>A</v>
      </c>
      <c r="Q274" s="30" t="str">
        <f t="shared" si="32"/>
        <v>A</v>
      </c>
      <c r="R274">
        <f t="shared" si="33"/>
        <v>0.15</v>
      </c>
      <c r="S274" s="11">
        <f t="shared" si="34"/>
        <v>0.32882030136103035</v>
      </c>
      <c r="T274" s="13">
        <f t="shared" si="35"/>
        <v>0.15</v>
      </c>
      <c r="U274">
        <f t="shared" si="36"/>
        <v>101.848935</v>
      </c>
      <c r="V274" t="str">
        <f t="shared" si="37"/>
        <v>change</v>
      </c>
      <c r="W274" s="47">
        <f t="shared" si="38"/>
        <v>-67.891865000000038</v>
      </c>
      <c r="X274" s="47"/>
      <c r="Y274" s="47"/>
    </row>
    <row r="275" spans="1:25" ht="21" x14ac:dyDescent="0.4">
      <c r="A275" t="s">
        <v>183</v>
      </c>
      <c r="B275" t="s">
        <v>31</v>
      </c>
      <c r="C275" t="s">
        <v>32</v>
      </c>
      <c r="D275" s="33">
        <v>854896</v>
      </c>
      <c r="E275" s="33">
        <v>117501</v>
      </c>
      <c r="F275" s="32">
        <v>124.8359</v>
      </c>
      <c r="G275" s="32">
        <v>39.057699999999997</v>
      </c>
      <c r="H275" s="13">
        <v>13.74447886058655</v>
      </c>
      <c r="I275" s="32">
        <v>163.89359999999999</v>
      </c>
      <c r="K275">
        <v>1.0624241495817057</v>
      </c>
      <c r="L275">
        <v>1.3948272780657187</v>
      </c>
      <c r="M275">
        <v>0.9</v>
      </c>
      <c r="N275" t="s">
        <v>37</v>
      </c>
      <c r="O275" s="45" t="s">
        <v>37</v>
      </c>
      <c r="P275" s="49" t="str">
        <f>'Sheet1 (2)'!O4149</f>
        <v>A</v>
      </c>
      <c r="Q275" s="30" t="str">
        <f t="shared" si="32"/>
        <v>A</v>
      </c>
      <c r="R275">
        <f t="shared" si="33"/>
        <v>0.15</v>
      </c>
      <c r="S275" s="11">
        <f t="shared" si="34"/>
        <v>0.35475881913631774</v>
      </c>
      <c r="T275" s="13">
        <f t="shared" si="35"/>
        <v>0.15</v>
      </c>
      <c r="U275">
        <f t="shared" si="36"/>
        <v>24.584039999999998</v>
      </c>
      <c r="V275" t="str">
        <f t="shared" si="37"/>
        <v>change</v>
      </c>
      <c r="W275" s="47">
        <f t="shared" si="38"/>
        <v>-14.473659999999999</v>
      </c>
      <c r="X275" s="47"/>
      <c r="Y275" s="47"/>
    </row>
    <row r="276" spans="1:25" ht="21" x14ac:dyDescent="0.4">
      <c r="A276" t="s">
        <v>184</v>
      </c>
      <c r="B276" t="s">
        <v>31</v>
      </c>
      <c r="C276" t="s">
        <v>32</v>
      </c>
      <c r="D276" s="33">
        <v>237695</v>
      </c>
      <c r="E276" s="33">
        <v>6171</v>
      </c>
      <c r="F276" s="32">
        <v>5.2456000000000005</v>
      </c>
      <c r="G276" s="32">
        <v>1.5948</v>
      </c>
      <c r="H276" s="13">
        <v>2.5961841856160204</v>
      </c>
      <c r="I276" s="32">
        <v>6.8404000000000007</v>
      </c>
      <c r="K276">
        <v>0.85004051207259768</v>
      </c>
      <c r="L276">
        <v>1.1084751255874252</v>
      </c>
      <c r="M276">
        <v>0.85</v>
      </c>
      <c r="N276" t="s">
        <v>37</v>
      </c>
      <c r="O276" s="45" t="s">
        <v>37</v>
      </c>
      <c r="P276" s="49" t="str">
        <f>'Sheet1 (2)'!O4233</f>
        <v>A+</v>
      </c>
      <c r="Q276" s="30" t="str">
        <f t="shared" si="32"/>
        <v>A+</v>
      </c>
      <c r="R276">
        <f t="shared" si="33"/>
        <v>0.05</v>
      </c>
      <c r="S276" s="11">
        <f t="shared" si="34"/>
        <v>0.23318080813987499</v>
      </c>
      <c r="T276" s="13">
        <f t="shared" si="35"/>
        <v>0.05</v>
      </c>
      <c r="U276">
        <f t="shared" si="36"/>
        <v>0.34202000000000005</v>
      </c>
      <c r="V276" t="str">
        <f t="shared" si="37"/>
        <v>change</v>
      </c>
      <c r="W276" s="47">
        <f t="shared" si="38"/>
        <v>-1.25278</v>
      </c>
      <c r="X276" s="47"/>
      <c r="Y276" s="47"/>
    </row>
    <row r="277" spans="1:25" ht="21" x14ac:dyDescent="0.4">
      <c r="A277" t="s">
        <v>186</v>
      </c>
      <c r="B277" t="s">
        <v>31</v>
      </c>
      <c r="C277" t="s">
        <v>32</v>
      </c>
      <c r="D277" s="33">
        <v>716969</v>
      </c>
      <c r="E277" s="33">
        <v>59450</v>
      </c>
      <c r="F277" s="32">
        <v>55.086400000000005</v>
      </c>
      <c r="G277" s="32">
        <v>18.356400000000001</v>
      </c>
      <c r="H277" s="13">
        <v>8.2918508331601508</v>
      </c>
      <c r="I277" s="32">
        <v>73.442800000000005</v>
      </c>
      <c r="K277">
        <v>0.92660050462573595</v>
      </c>
      <c r="L277">
        <v>1.2353708999158957</v>
      </c>
      <c r="M277">
        <v>0.85</v>
      </c>
      <c r="N277" t="s">
        <v>33</v>
      </c>
      <c r="O277" s="45" t="s">
        <v>33</v>
      </c>
      <c r="P277" s="49" t="str">
        <f>'Sheet1 (2)'!O4339</f>
        <v>A</v>
      </c>
      <c r="Q277" s="30" t="str">
        <f t="shared" si="32"/>
        <v>A</v>
      </c>
      <c r="R277">
        <f t="shared" si="33"/>
        <v>0.15</v>
      </c>
      <c r="S277" s="11">
        <f t="shared" si="34"/>
        <v>0.31194752923363489</v>
      </c>
      <c r="T277" s="13">
        <f t="shared" si="35"/>
        <v>0.15</v>
      </c>
      <c r="U277">
        <f t="shared" si="36"/>
        <v>11.01642</v>
      </c>
      <c r="V277" t="str">
        <f t="shared" si="37"/>
        <v>change</v>
      </c>
      <c r="W277" s="47">
        <f t="shared" si="38"/>
        <v>-7.3399800000000006</v>
      </c>
      <c r="X277" s="47"/>
      <c r="Y277" s="47"/>
    </row>
    <row r="278" spans="1:25" ht="21" x14ac:dyDescent="0.4">
      <c r="A278" t="s">
        <v>191</v>
      </c>
      <c r="B278" t="s">
        <v>31</v>
      </c>
      <c r="C278" t="s">
        <v>32</v>
      </c>
      <c r="D278" s="33">
        <v>4789086</v>
      </c>
      <c r="E278" s="33">
        <v>930616</v>
      </c>
      <c r="F278" s="32">
        <v>854.72020000000009</v>
      </c>
      <c r="G278" s="32">
        <v>284.90210000000002</v>
      </c>
      <c r="H278" s="13">
        <v>19.432016881718141</v>
      </c>
      <c r="I278" s="32">
        <v>1139.6223</v>
      </c>
      <c r="K278">
        <v>0.918445631710609</v>
      </c>
      <c r="L278">
        <v>1.2245891968330656</v>
      </c>
      <c r="M278">
        <v>0.85</v>
      </c>
      <c r="N278" t="s">
        <v>37</v>
      </c>
      <c r="O278" s="45" t="s">
        <v>37</v>
      </c>
      <c r="P278" s="49" t="str">
        <f>'Sheet1 (2)'!O4511</f>
        <v>A</v>
      </c>
      <c r="Q278" s="30" t="str">
        <f t="shared" si="32"/>
        <v>A</v>
      </c>
      <c r="R278">
        <f t="shared" si="33"/>
        <v>0.15</v>
      </c>
      <c r="S278" s="11">
        <f t="shared" si="34"/>
        <v>0.30588967941396034</v>
      </c>
      <c r="T278" s="13">
        <f t="shared" si="35"/>
        <v>0.15</v>
      </c>
      <c r="U278">
        <f t="shared" si="36"/>
        <v>170.94334499999999</v>
      </c>
      <c r="V278" t="str">
        <f t="shared" si="37"/>
        <v>change</v>
      </c>
      <c r="W278" s="47">
        <f t="shared" si="38"/>
        <v>-113.95875500000002</v>
      </c>
      <c r="X278" s="47"/>
      <c r="Y278" s="47"/>
    </row>
    <row r="279" spans="1:25" ht="21" x14ac:dyDescent="0.4">
      <c r="A279" t="s">
        <v>192</v>
      </c>
      <c r="B279" t="s">
        <v>31</v>
      </c>
      <c r="C279" t="s">
        <v>32</v>
      </c>
      <c r="D279" s="33">
        <v>188748</v>
      </c>
      <c r="E279" s="33">
        <v>22777</v>
      </c>
      <c r="F279" s="32">
        <v>16.170100000000001</v>
      </c>
      <c r="G279" s="32">
        <v>5.3681000000000001</v>
      </c>
      <c r="H279" s="13">
        <v>12.067412634835867</v>
      </c>
      <c r="I279" s="32">
        <v>21.538200000000003</v>
      </c>
      <c r="K279">
        <v>0.70993107081705242</v>
      </c>
      <c r="L279">
        <v>0.94561180137858381</v>
      </c>
      <c r="M279">
        <v>0.7</v>
      </c>
      <c r="N279" t="s">
        <v>37</v>
      </c>
      <c r="O279" s="45" t="s">
        <v>37</v>
      </c>
      <c r="P279" s="49" t="str">
        <f>'Sheet1 (2)'!O4555</f>
        <v>A</v>
      </c>
      <c r="Q279" s="30" t="str">
        <f t="shared" si="32"/>
        <v>A</v>
      </c>
      <c r="R279">
        <f t="shared" si="33"/>
        <v>0.15</v>
      </c>
      <c r="S279" s="11">
        <f t="shared" si="34"/>
        <v>0.25973851111049223</v>
      </c>
      <c r="T279" s="13">
        <f t="shared" si="35"/>
        <v>0.15</v>
      </c>
      <c r="U279">
        <f t="shared" si="36"/>
        <v>3.2307300000000003</v>
      </c>
      <c r="V279" t="str">
        <f t="shared" si="37"/>
        <v>change</v>
      </c>
      <c r="W279" s="47">
        <f t="shared" si="38"/>
        <v>-2.1373699999999998</v>
      </c>
      <c r="X279" s="47"/>
      <c r="Y279" s="47"/>
    </row>
    <row r="280" spans="1:25" ht="21" x14ac:dyDescent="0.4">
      <c r="A280" t="s">
        <v>194</v>
      </c>
      <c r="B280" t="s">
        <v>31</v>
      </c>
      <c r="C280" t="s">
        <v>32</v>
      </c>
      <c r="D280" s="33">
        <v>1651409</v>
      </c>
      <c r="E280" s="33">
        <v>341532</v>
      </c>
      <c r="F280" s="32">
        <v>279.12729999999999</v>
      </c>
      <c r="G280" s="32">
        <v>93.035399999999996</v>
      </c>
      <c r="H280" s="13">
        <v>20.681248558049521</v>
      </c>
      <c r="I280" s="32">
        <v>372.16269999999997</v>
      </c>
      <c r="K280">
        <v>0.81728007917266898</v>
      </c>
      <c r="L280">
        <v>1.0896861787475258</v>
      </c>
      <c r="M280">
        <v>0.75</v>
      </c>
      <c r="N280" t="s">
        <v>33</v>
      </c>
      <c r="O280" s="45" t="s">
        <v>33</v>
      </c>
      <c r="P280" s="49" t="str">
        <f>'Sheet1 (2)'!O4584</f>
        <v>B</v>
      </c>
      <c r="Q280" s="30" t="str">
        <f t="shared" si="32"/>
        <v>B</v>
      </c>
      <c r="R280">
        <f t="shared" si="33"/>
        <v>0.25</v>
      </c>
      <c r="S280" s="11">
        <f t="shared" si="34"/>
        <v>0.31172844565024921</v>
      </c>
      <c r="T280" s="13">
        <f t="shared" si="35"/>
        <v>0.25</v>
      </c>
      <c r="U280">
        <f t="shared" si="36"/>
        <v>93.040674999999993</v>
      </c>
      <c r="V280" t="str">
        <f t="shared" si="37"/>
        <v>change</v>
      </c>
      <c r="W280" s="47">
        <f t="shared" si="38"/>
        <v>5.2749999999974762E-3</v>
      </c>
      <c r="X280" s="47"/>
      <c r="Y280" s="47"/>
    </row>
    <row r="281" spans="1:25" ht="21" x14ac:dyDescent="0.4">
      <c r="A281" t="s">
        <v>195</v>
      </c>
      <c r="B281" t="s">
        <v>31</v>
      </c>
      <c r="C281" t="s">
        <v>32</v>
      </c>
      <c r="D281" s="33">
        <v>613711</v>
      </c>
      <c r="E281" s="33">
        <v>42039</v>
      </c>
      <c r="F281" s="32">
        <v>43.448</v>
      </c>
      <c r="G281" s="32">
        <v>14.113300000000001</v>
      </c>
      <c r="H281" s="13">
        <v>6.8499668410701453</v>
      </c>
      <c r="I281" s="32">
        <v>57.561300000000003</v>
      </c>
      <c r="K281">
        <v>1.0335164965865029</v>
      </c>
      <c r="L281">
        <v>1.3692357096981376</v>
      </c>
      <c r="M281">
        <v>1</v>
      </c>
      <c r="N281" t="s">
        <v>34</v>
      </c>
      <c r="O281" s="45" t="s">
        <v>34</v>
      </c>
      <c r="P281" s="49" t="str">
        <f>'Sheet1 (2)'!O4670</f>
        <v>A+</v>
      </c>
      <c r="Q281" s="30" t="str">
        <f t="shared" si="32"/>
        <v>A+</v>
      </c>
      <c r="R281">
        <f t="shared" si="33"/>
        <v>0.05</v>
      </c>
      <c r="S281" s="11">
        <f t="shared" si="34"/>
        <v>0.26966555654580426</v>
      </c>
      <c r="T281" s="13">
        <f t="shared" si="35"/>
        <v>0.05</v>
      </c>
      <c r="U281">
        <f t="shared" si="36"/>
        <v>2.8780650000000003</v>
      </c>
      <c r="V281" t="str">
        <f t="shared" si="37"/>
        <v>change</v>
      </c>
      <c r="W281" s="47">
        <f t="shared" si="38"/>
        <v>-11.235234999999999</v>
      </c>
      <c r="X281" s="47"/>
      <c r="Y281" s="47"/>
    </row>
    <row r="282" spans="1:25" ht="21" x14ac:dyDescent="0.4">
      <c r="A282" t="s">
        <v>201</v>
      </c>
      <c r="B282" t="s">
        <v>31</v>
      </c>
      <c r="C282" t="s">
        <v>32</v>
      </c>
      <c r="D282" s="33">
        <v>4578834</v>
      </c>
      <c r="E282" s="33">
        <v>486388</v>
      </c>
      <c r="F282" s="32">
        <v>696.3069999999999</v>
      </c>
      <c r="G282" s="32">
        <v>231.434</v>
      </c>
      <c r="H282" s="13">
        <v>10.622529665849427</v>
      </c>
      <c r="I282" s="32">
        <v>927.74099999999987</v>
      </c>
      <c r="K282">
        <v>1.431587539166262</v>
      </c>
      <c r="L282">
        <v>1.9074093110849772</v>
      </c>
      <c r="M282">
        <v>1.25</v>
      </c>
      <c r="N282" t="s">
        <v>33</v>
      </c>
      <c r="O282" s="45" t="s">
        <v>33</v>
      </c>
      <c r="P282" s="49" t="str">
        <f>'Sheet1 (2)'!O4913</f>
        <v>B</v>
      </c>
      <c r="Q282" s="30" t="str">
        <f t="shared" si="32"/>
        <v>B</v>
      </c>
      <c r="R282">
        <f t="shared" si="33"/>
        <v>0.25</v>
      </c>
      <c r="S282" s="11">
        <f t="shared" si="34"/>
        <v>0.34466084823242688</v>
      </c>
      <c r="T282" s="13">
        <f t="shared" si="35"/>
        <v>0.25</v>
      </c>
      <c r="U282">
        <f t="shared" si="36"/>
        <v>231.93524999999997</v>
      </c>
      <c r="V282" t="str">
        <f t="shared" si="37"/>
        <v>change</v>
      </c>
      <c r="W282" s="47">
        <f t="shared" si="38"/>
        <v>0.50124999999997044</v>
      </c>
      <c r="X282" s="47"/>
      <c r="Y282" s="47"/>
    </row>
    <row r="283" spans="1:25" ht="21" x14ac:dyDescent="0.4">
      <c r="A283" t="s">
        <v>203</v>
      </c>
      <c r="B283" t="s">
        <v>31</v>
      </c>
      <c r="C283" t="s">
        <v>32</v>
      </c>
      <c r="D283" s="33">
        <v>4412808</v>
      </c>
      <c r="E283" s="33">
        <v>1419079</v>
      </c>
      <c r="F283" s="32">
        <v>693.62220000000002</v>
      </c>
      <c r="G283" s="32">
        <v>225.30040000000002</v>
      </c>
      <c r="H283" s="13">
        <v>32.158185898865305</v>
      </c>
      <c r="I283" s="32">
        <v>918.9226000000001</v>
      </c>
      <c r="K283">
        <v>0.48878335878411283</v>
      </c>
      <c r="L283">
        <v>0.64754858608999222</v>
      </c>
      <c r="M283">
        <v>0.4</v>
      </c>
      <c r="N283" t="s">
        <v>33</v>
      </c>
      <c r="O283" s="45" t="s">
        <v>33</v>
      </c>
      <c r="P283" s="49" t="str">
        <f>'Sheet1 (2)'!O4940</f>
        <v>B</v>
      </c>
      <c r="Q283" s="30" t="str">
        <f t="shared" si="32"/>
        <v>B</v>
      </c>
      <c r="R283">
        <f t="shared" si="33"/>
        <v>0.25</v>
      </c>
      <c r="S283" s="11">
        <f t="shared" si="34"/>
        <v>0.38228573331420951</v>
      </c>
      <c r="T283" s="13">
        <f t="shared" si="35"/>
        <v>0.25</v>
      </c>
      <c r="U283">
        <f t="shared" si="36"/>
        <v>229.73065000000003</v>
      </c>
      <c r="V283" t="str">
        <f t="shared" si="37"/>
        <v>change</v>
      </c>
      <c r="W283" s="47">
        <f t="shared" si="38"/>
        <v>4.4302500000000009</v>
      </c>
      <c r="X283" s="47"/>
      <c r="Y283" s="47"/>
    </row>
    <row r="284" spans="1:25" ht="21" x14ac:dyDescent="0.4">
      <c r="A284" t="s">
        <v>207</v>
      </c>
      <c r="B284" t="s">
        <v>31</v>
      </c>
      <c r="C284" t="s">
        <v>32</v>
      </c>
      <c r="D284" s="33">
        <v>18971633</v>
      </c>
      <c r="E284" s="33">
        <v>1761524</v>
      </c>
      <c r="F284" s="32">
        <v>1795.9250999999999</v>
      </c>
      <c r="G284" s="32">
        <v>595.97059999999999</v>
      </c>
      <c r="H284" s="13">
        <v>9.285041514349345</v>
      </c>
      <c r="I284" s="32">
        <v>2391.8957</v>
      </c>
      <c r="K284">
        <v>1.0195291690604271</v>
      </c>
      <c r="L284">
        <v>1.3578558679870385</v>
      </c>
      <c r="M284">
        <v>1</v>
      </c>
      <c r="N284" t="s">
        <v>33</v>
      </c>
      <c r="O284" s="45" t="s">
        <v>33</v>
      </c>
      <c r="P284" s="49" t="str">
        <f>'Sheet1 (2)'!O5130</f>
        <v>B</v>
      </c>
      <c r="Q284" s="30" t="str">
        <f t="shared" si="32"/>
        <v>B</v>
      </c>
      <c r="R284">
        <f t="shared" si="33"/>
        <v>0.25</v>
      </c>
      <c r="S284" s="11">
        <f t="shared" si="34"/>
        <v>0.26354481092131232</v>
      </c>
      <c r="T284" s="13">
        <f t="shared" si="35"/>
        <v>0.25</v>
      </c>
      <c r="U284">
        <f t="shared" si="36"/>
        <v>597.97392500000001</v>
      </c>
      <c r="V284" t="str">
        <f t="shared" si="37"/>
        <v>change</v>
      </c>
      <c r="W284" s="47">
        <f t="shared" si="38"/>
        <v>2.003325000000018</v>
      </c>
      <c r="X284" s="47"/>
      <c r="Y284" s="47"/>
    </row>
    <row r="285" spans="1:25" ht="21" x14ac:dyDescent="0.4">
      <c r="A285" t="s">
        <v>208</v>
      </c>
      <c r="B285" t="s">
        <v>31</v>
      </c>
      <c r="C285" t="s">
        <v>32</v>
      </c>
      <c r="D285" s="33">
        <v>3962470</v>
      </c>
      <c r="E285" s="33">
        <v>534690</v>
      </c>
      <c r="F285" s="32">
        <v>765.02829999999994</v>
      </c>
      <c r="G285" s="32">
        <v>244.36929999999998</v>
      </c>
      <c r="H285" s="13">
        <v>13.493856104904264</v>
      </c>
      <c r="I285" s="32">
        <v>1009.3975999999999</v>
      </c>
      <c r="K285">
        <v>1.4307884942677065</v>
      </c>
      <c r="L285">
        <v>1.8878183620415565</v>
      </c>
      <c r="M285">
        <v>1.25</v>
      </c>
      <c r="N285" t="s">
        <v>33</v>
      </c>
      <c r="O285" s="45" t="s">
        <v>33</v>
      </c>
      <c r="P285" s="49" t="str">
        <f>'Sheet1 (2)'!O5166</f>
        <v>B</v>
      </c>
      <c r="Q285" s="30" t="str">
        <f t="shared" si="32"/>
        <v>B</v>
      </c>
      <c r="R285">
        <f t="shared" si="33"/>
        <v>0.25</v>
      </c>
      <c r="S285" s="11">
        <f t="shared" si="34"/>
        <v>0.33786002661389319</v>
      </c>
      <c r="T285" s="13">
        <f t="shared" si="35"/>
        <v>0.25</v>
      </c>
      <c r="U285">
        <f t="shared" si="36"/>
        <v>252.34939999999997</v>
      </c>
      <c r="V285" t="str">
        <f t="shared" si="37"/>
        <v>change</v>
      </c>
      <c r="W285" s="47">
        <f t="shared" si="38"/>
        <v>7.9800999999999931</v>
      </c>
      <c r="X285" s="47"/>
      <c r="Y285" s="47"/>
    </row>
    <row r="286" spans="1:25" ht="21" x14ac:dyDescent="0.4">
      <c r="A286" t="s">
        <v>1561</v>
      </c>
      <c r="B286" t="s">
        <v>1562</v>
      </c>
      <c r="C286" t="s">
        <v>1563</v>
      </c>
      <c r="D286" s="33">
        <v>545734</v>
      </c>
      <c r="E286" s="33">
        <v>183361</v>
      </c>
      <c r="F286" s="32">
        <v>34.012900000000002</v>
      </c>
      <c r="G286" s="32">
        <v>11.335000000000001</v>
      </c>
      <c r="H286" s="13">
        <v>33.598969461312656</v>
      </c>
      <c r="I286" s="32">
        <v>45.347900000000003</v>
      </c>
      <c r="J286" s="34">
        <f t="shared" ref="J286:J349" si="39">G286/I286</f>
        <v>0.2499564478178703</v>
      </c>
      <c r="K286">
        <v>0.18549691591996118</v>
      </c>
      <c r="L286">
        <v>0.24731485975752751</v>
      </c>
      <c r="M286">
        <v>0.01</v>
      </c>
      <c r="N286" t="s">
        <v>37</v>
      </c>
      <c r="O286" s="45" t="s">
        <v>37</v>
      </c>
      <c r="P286" s="49" t="str">
        <f>'Sheet1 (2)'!O350</f>
        <v>A+</v>
      </c>
      <c r="Q286" s="30" t="str">
        <f t="shared" si="32"/>
        <v>A+</v>
      </c>
      <c r="R286">
        <f t="shared" si="33"/>
        <v>0.05</v>
      </c>
      <c r="S286" s="11">
        <f t="shared" si="34"/>
        <v>0.9595657130760189</v>
      </c>
      <c r="T286" s="13">
        <f t="shared" si="35"/>
        <v>0.05</v>
      </c>
      <c r="U286">
        <f t="shared" si="36"/>
        <v>2.267395</v>
      </c>
      <c r="V286" t="str">
        <f t="shared" si="37"/>
        <v>change</v>
      </c>
      <c r="W286" s="47">
        <f t="shared" si="38"/>
        <v>-9.0676050000000004</v>
      </c>
      <c r="X286" s="47"/>
      <c r="Y286" s="47"/>
    </row>
    <row r="287" spans="1:25" ht="21" x14ac:dyDescent="0.4">
      <c r="A287" t="s">
        <v>1564</v>
      </c>
      <c r="B287" t="s">
        <v>1562</v>
      </c>
      <c r="C287" t="s">
        <v>1563</v>
      </c>
      <c r="D287" s="33">
        <v>549041</v>
      </c>
      <c r="E287" s="33">
        <v>189954</v>
      </c>
      <c r="F287" s="32">
        <v>37.370400000000004</v>
      </c>
      <c r="G287" s="32">
        <v>12.454500000000001</v>
      </c>
      <c r="H287" s="13">
        <v>34.597416222103632</v>
      </c>
      <c r="I287" s="32">
        <v>49.824900000000007</v>
      </c>
      <c r="J287" s="34">
        <f t="shared" si="39"/>
        <v>0.24996537875640493</v>
      </c>
      <c r="K287">
        <v>0.19673394611326953</v>
      </c>
      <c r="L287">
        <v>0.26229981995641055</v>
      </c>
      <c r="M287">
        <v>0.01</v>
      </c>
      <c r="N287" t="s">
        <v>37</v>
      </c>
      <c r="O287" s="45" t="s">
        <v>37</v>
      </c>
      <c r="P287" s="49" t="str">
        <f>'Sheet1 (2)'!O1099</f>
        <v>A+</v>
      </c>
      <c r="Q287" s="30" t="str">
        <f t="shared" si="32"/>
        <v>A+</v>
      </c>
      <c r="R287">
        <f t="shared" si="33"/>
        <v>0.05</v>
      </c>
      <c r="S287" s="11">
        <f t="shared" si="34"/>
        <v>0.96187568866169326</v>
      </c>
      <c r="T287" s="13">
        <f t="shared" si="35"/>
        <v>0.05</v>
      </c>
      <c r="U287">
        <f t="shared" si="36"/>
        <v>2.4912450000000006</v>
      </c>
      <c r="V287" t="str">
        <f t="shared" si="37"/>
        <v>change</v>
      </c>
      <c r="W287" s="47">
        <f t="shared" si="38"/>
        <v>-9.9632550000000002</v>
      </c>
      <c r="X287" s="47"/>
      <c r="Y287" s="47"/>
    </row>
    <row r="288" spans="1:25" ht="21" x14ac:dyDescent="0.4">
      <c r="A288" t="s">
        <v>1565</v>
      </c>
      <c r="B288" t="s">
        <v>1562</v>
      </c>
      <c r="C288" t="s">
        <v>1563</v>
      </c>
      <c r="D288" s="33">
        <v>142950</v>
      </c>
      <c r="E288" s="33">
        <v>48026</v>
      </c>
      <c r="F288" s="32">
        <v>13.678199999999999</v>
      </c>
      <c r="G288" s="32">
        <v>4.5582000000000003</v>
      </c>
      <c r="H288" s="13">
        <v>33.596362364463097</v>
      </c>
      <c r="I288" s="32">
        <v>18.2364</v>
      </c>
      <c r="J288" s="34">
        <f t="shared" si="39"/>
        <v>0.24995064815424098</v>
      </c>
      <c r="K288">
        <v>0.28480822887602547</v>
      </c>
      <c r="L288">
        <v>0.37971931870236958</v>
      </c>
      <c r="M288">
        <v>0.03</v>
      </c>
      <c r="N288" t="s">
        <v>37</v>
      </c>
      <c r="O288" s="45" t="s">
        <v>37</v>
      </c>
      <c r="P288" s="49" t="str">
        <f>'Sheet1 (2)'!O1161</f>
        <v>A+</v>
      </c>
      <c r="Q288" s="30" t="str">
        <f t="shared" si="32"/>
        <v>A+</v>
      </c>
      <c r="R288">
        <f t="shared" si="33"/>
        <v>0.05</v>
      </c>
      <c r="S288" s="11">
        <f t="shared" si="34"/>
        <v>0.92099427518589205</v>
      </c>
      <c r="T288" s="13">
        <f t="shared" si="35"/>
        <v>0.05</v>
      </c>
      <c r="U288">
        <f t="shared" si="36"/>
        <v>0.91182000000000007</v>
      </c>
      <c r="V288" t="str">
        <f t="shared" si="37"/>
        <v>change</v>
      </c>
      <c r="W288" s="47">
        <f t="shared" si="38"/>
        <v>-3.6463800000000002</v>
      </c>
      <c r="X288" s="47"/>
      <c r="Y288" s="47"/>
    </row>
    <row r="289" spans="1:25" ht="21" x14ac:dyDescent="0.4">
      <c r="A289" t="s">
        <v>1566</v>
      </c>
      <c r="B289" t="s">
        <v>1562</v>
      </c>
      <c r="C289" t="s">
        <v>1563</v>
      </c>
      <c r="D289" s="33">
        <v>142409</v>
      </c>
      <c r="E289" s="33">
        <v>47131</v>
      </c>
      <c r="F289" s="32">
        <v>12.7699</v>
      </c>
      <c r="G289" s="32">
        <v>4.2559000000000005</v>
      </c>
      <c r="H289" s="13">
        <v>33.095520648273634</v>
      </c>
      <c r="I289" s="32">
        <v>17.0258</v>
      </c>
      <c r="J289" s="34">
        <f t="shared" si="39"/>
        <v>0.24996769608476549</v>
      </c>
      <c r="K289">
        <v>0.27094481339245929</v>
      </c>
      <c r="L289">
        <v>0.36124419172094796</v>
      </c>
      <c r="M289">
        <v>0.03</v>
      </c>
      <c r="N289" t="s">
        <v>37</v>
      </c>
      <c r="O289" s="45" t="s">
        <v>37</v>
      </c>
      <c r="P289" s="49" t="str">
        <f>'Sheet1 (2)'!O1507</f>
        <v>A+</v>
      </c>
      <c r="Q289" s="30" t="str">
        <f t="shared" si="32"/>
        <v>A+</v>
      </c>
      <c r="R289">
        <f t="shared" si="33"/>
        <v>0.05</v>
      </c>
      <c r="S289" s="11">
        <f t="shared" si="34"/>
        <v>0.91695368205899286</v>
      </c>
      <c r="T289" s="13">
        <f t="shared" si="35"/>
        <v>0.05</v>
      </c>
      <c r="U289">
        <f t="shared" si="36"/>
        <v>0.8512900000000001</v>
      </c>
      <c r="V289" t="str">
        <f t="shared" si="37"/>
        <v>change</v>
      </c>
      <c r="W289" s="47">
        <f t="shared" si="38"/>
        <v>-3.4046100000000004</v>
      </c>
      <c r="X289" s="47"/>
      <c r="Y289" s="47"/>
    </row>
    <row r="290" spans="1:25" ht="21" x14ac:dyDescent="0.4">
      <c r="A290" s="18" t="s">
        <v>1567</v>
      </c>
      <c r="B290" t="s">
        <v>1562</v>
      </c>
      <c r="C290" t="s">
        <v>1563</v>
      </c>
      <c r="D290" s="33">
        <v>40279947</v>
      </c>
      <c r="E290" s="33">
        <v>7243396</v>
      </c>
      <c r="F290" s="32">
        <v>2402.8848000000003</v>
      </c>
      <c r="G290" s="32">
        <v>800.95730000000003</v>
      </c>
      <c r="H290" s="13">
        <v>17.982635379336521</v>
      </c>
      <c r="I290" s="32">
        <v>3203.8421000000003</v>
      </c>
      <c r="J290" s="34">
        <f t="shared" si="39"/>
        <v>0.24999899339608528</v>
      </c>
      <c r="K290">
        <v>0.33173456207557894</v>
      </c>
      <c r="L290">
        <v>0.44231215578990851</v>
      </c>
      <c r="M290">
        <v>0.1</v>
      </c>
      <c r="N290" t="s">
        <v>37</v>
      </c>
      <c r="O290" s="45" t="s">
        <v>37</v>
      </c>
      <c r="P290" s="49" t="str">
        <f>'Sheet1 (2)'!O1609</f>
        <v>A+</v>
      </c>
      <c r="Q290" s="30" t="str">
        <f t="shared" si="32"/>
        <v>A+</v>
      </c>
      <c r="R290">
        <f t="shared" si="33"/>
        <v>0.05</v>
      </c>
      <c r="S290" s="11">
        <f t="shared" si="34"/>
        <v>0.77391532497809423</v>
      </c>
      <c r="T290" s="13">
        <f t="shared" si="35"/>
        <v>0.05</v>
      </c>
      <c r="U290">
        <f t="shared" si="36"/>
        <v>160.19210500000003</v>
      </c>
      <c r="V290" t="str">
        <f t="shared" si="37"/>
        <v>change</v>
      </c>
      <c r="W290" s="47">
        <f t="shared" si="38"/>
        <v>-640.76519499999995</v>
      </c>
      <c r="X290" s="47"/>
      <c r="Y290" s="47"/>
    </row>
    <row r="291" spans="1:25" ht="21" x14ac:dyDescent="0.4">
      <c r="A291" t="s">
        <v>1568</v>
      </c>
      <c r="B291" t="s">
        <v>1562</v>
      </c>
      <c r="C291" t="s">
        <v>1563</v>
      </c>
      <c r="D291" s="33">
        <v>653740</v>
      </c>
      <c r="E291" s="33">
        <v>227372</v>
      </c>
      <c r="F291" s="32">
        <v>45.898399999999995</v>
      </c>
      <c r="G291" s="32">
        <v>15.296899999999999</v>
      </c>
      <c r="H291" s="13">
        <v>34.780187842261448</v>
      </c>
      <c r="I291" s="32">
        <v>61.195299999999996</v>
      </c>
      <c r="J291" s="34">
        <f t="shared" si="39"/>
        <v>0.24996854333584442</v>
      </c>
      <c r="K291">
        <v>0.2018647854617103</v>
      </c>
      <c r="L291">
        <v>0.2691417588797213</v>
      </c>
      <c r="M291">
        <v>0.01</v>
      </c>
      <c r="N291" t="s">
        <v>37</v>
      </c>
      <c r="O291" s="45" t="s">
        <v>37</v>
      </c>
      <c r="P291" s="49" t="str">
        <f>'Sheet1 (2)'!O2506</f>
        <v>A+</v>
      </c>
      <c r="Q291" s="30" t="str">
        <f t="shared" si="32"/>
        <v>A+</v>
      </c>
      <c r="R291">
        <f t="shared" si="33"/>
        <v>0.05</v>
      </c>
      <c r="S291" s="11">
        <f t="shared" si="34"/>
        <v>0.96284485900060945</v>
      </c>
      <c r="T291" s="13">
        <f t="shared" si="35"/>
        <v>0.05</v>
      </c>
      <c r="U291">
        <f t="shared" si="36"/>
        <v>3.0597650000000001</v>
      </c>
      <c r="V291" t="str">
        <f t="shared" si="37"/>
        <v>change</v>
      </c>
      <c r="W291" s="47">
        <f t="shared" si="38"/>
        <v>-12.237134999999999</v>
      </c>
      <c r="X291" s="47"/>
      <c r="Y291" s="47"/>
    </row>
    <row r="292" spans="1:25" ht="21" x14ac:dyDescent="0.4">
      <c r="A292" t="s">
        <v>1569</v>
      </c>
      <c r="B292" t="s">
        <v>1562</v>
      </c>
      <c r="C292" t="s">
        <v>1563</v>
      </c>
      <c r="D292" s="33">
        <v>557182</v>
      </c>
      <c r="E292" s="33">
        <v>196184</v>
      </c>
      <c r="F292" s="32">
        <v>37.320099999999996</v>
      </c>
      <c r="G292" s="32">
        <v>12.437800000000001</v>
      </c>
      <c r="H292" s="13">
        <v>35.210039089561398</v>
      </c>
      <c r="I292" s="32">
        <v>49.757899999999999</v>
      </c>
      <c r="J292" s="34">
        <f t="shared" si="39"/>
        <v>0.2499663370037723</v>
      </c>
      <c r="K292">
        <v>0.19023009011947967</v>
      </c>
      <c r="L292">
        <v>0.25362873628838234</v>
      </c>
      <c r="M292">
        <v>0.01</v>
      </c>
      <c r="N292" t="s">
        <v>37</v>
      </c>
      <c r="O292" s="45" t="s">
        <v>37</v>
      </c>
      <c r="P292" s="49" t="str">
        <f>'Sheet1 (2)'!O3106</f>
        <v>A+</v>
      </c>
      <c r="Q292" s="30" t="str">
        <f t="shared" si="32"/>
        <v>A+</v>
      </c>
      <c r="R292">
        <f t="shared" si="33"/>
        <v>0.05</v>
      </c>
      <c r="S292" s="11">
        <f t="shared" si="34"/>
        <v>0.96057229103318265</v>
      </c>
      <c r="T292" s="13">
        <f t="shared" si="35"/>
        <v>0.05</v>
      </c>
      <c r="U292">
        <f t="shared" si="36"/>
        <v>2.487895</v>
      </c>
      <c r="V292" t="str">
        <f t="shared" si="37"/>
        <v>change</v>
      </c>
      <c r="W292" s="47">
        <f t="shared" si="38"/>
        <v>-9.9499050000000011</v>
      </c>
      <c r="X292" s="47"/>
      <c r="Y292" s="47"/>
    </row>
    <row r="293" spans="1:25" ht="21" x14ac:dyDescent="0.4">
      <c r="A293" t="s">
        <v>1570</v>
      </c>
      <c r="B293" t="s">
        <v>1562</v>
      </c>
      <c r="C293" t="s">
        <v>1563</v>
      </c>
      <c r="D293" s="33">
        <v>144303</v>
      </c>
      <c r="E293" s="33">
        <v>47699</v>
      </c>
      <c r="F293" s="32">
        <v>12.652799999999999</v>
      </c>
      <c r="G293" s="32">
        <v>4.2168000000000001</v>
      </c>
      <c r="H293" s="13">
        <v>33.054752846441168</v>
      </c>
      <c r="I293" s="32">
        <v>16.869599999999998</v>
      </c>
      <c r="J293" s="34">
        <f t="shared" si="39"/>
        <v>0.24996443306302465</v>
      </c>
      <c r="K293">
        <v>0.26526342271326442</v>
      </c>
      <c r="L293">
        <v>0.35366779177760538</v>
      </c>
      <c r="M293">
        <v>0.03</v>
      </c>
      <c r="N293" t="s">
        <v>37</v>
      </c>
      <c r="O293" s="45" t="s">
        <v>37</v>
      </c>
      <c r="P293" s="49" t="str">
        <f>'Sheet1 (2)'!O3325</f>
        <v>A+</v>
      </c>
      <c r="Q293" s="30" t="str">
        <f t="shared" si="32"/>
        <v>A+</v>
      </c>
      <c r="R293">
        <f t="shared" si="33"/>
        <v>0.05</v>
      </c>
      <c r="S293" s="11">
        <f t="shared" si="34"/>
        <v>0.91517463366054919</v>
      </c>
      <c r="T293" s="13">
        <f t="shared" si="35"/>
        <v>0.05</v>
      </c>
      <c r="U293">
        <f t="shared" si="36"/>
        <v>0.84348000000000001</v>
      </c>
      <c r="V293" t="str">
        <f t="shared" si="37"/>
        <v>change</v>
      </c>
      <c r="W293" s="47">
        <f t="shared" si="38"/>
        <v>-3.3733200000000001</v>
      </c>
      <c r="X293" s="47"/>
      <c r="Y293" s="47"/>
    </row>
    <row r="294" spans="1:25" ht="21" x14ac:dyDescent="0.4">
      <c r="A294" t="s">
        <v>1571</v>
      </c>
      <c r="B294" t="s">
        <v>1562</v>
      </c>
      <c r="C294" t="s">
        <v>1563</v>
      </c>
      <c r="D294" s="33">
        <v>587019</v>
      </c>
      <c r="E294" s="33">
        <v>197029</v>
      </c>
      <c r="F294" s="32">
        <v>39.056999999999995</v>
      </c>
      <c r="G294" s="32">
        <v>13.016599999999999</v>
      </c>
      <c r="H294" s="13">
        <v>33.564330967140755</v>
      </c>
      <c r="I294" s="32">
        <v>52.073599999999992</v>
      </c>
      <c r="J294" s="34">
        <f t="shared" si="39"/>
        <v>0.24996543354022002</v>
      </c>
      <c r="K294">
        <v>0.19822970222657574</v>
      </c>
      <c r="L294">
        <v>0.26429408868745208</v>
      </c>
      <c r="M294">
        <v>0.01</v>
      </c>
      <c r="N294" t="s">
        <v>37</v>
      </c>
      <c r="O294" s="45" t="s">
        <v>37</v>
      </c>
      <c r="P294" s="49" t="str">
        <f>'Sheet1 (2)'!O3691</f>
        <v>A+</v>
      </c>
      <c r="Q294" s="30" t="str">
        <f t="shared" si="32"/>
        <v>A+</v>
      </c>
      <c r="R294">
        <f t="shared" si="33"/>
        <v>0.05</v>
      </c>
      <c r="S294" s="11">
        <f t="shared" si="34"/>
        <v>0.96216336108892031</v>
      </c>
      <c r="T294" s="13">
        <f t="shared" si="35"/>
        <v>0.05</v>
      </c>
      <c r="U294">
        <f t="shared" si="36"/>
        <v>2.6036799999999998</v>
      </c>
      <c r="V294" t="str">
        <f t="shared" si="37"/>
        <v>change</v>
      </c>
      <c r="W294" s="47">
        <f t="shared" si="38"/>
        <v>-10.41292</v>
      </c>
      <c r="X294" s="47"/>
      <c r="Y294" s="47"/>
    </row>
    <row r="295" spans="1:25" ht="21" x14ac:dyDescent="0.4">
      <c r="A295" t="s">
        <v>1073</v>
      </c>
      <c r="B295" t="s">
        <v>1070</v>
      </c>
      <c r="C295" t="s">
        <v>1071</v>
      </c>
      <c r="D295" s="33">
        <v>437308</v>
      </c>
      <c r="E295" s="33">
        <v>201480</v>
      </c>
      <c r="F295" s="32">
        <v>200.10490000000001</v>
      </c>
      <c r="G295" s="32">
        <v>133.40350000000001</v>
      </c>
      <c r="H295" s="13">
        <v>46.072790801906208</v>
      </c>
      <c r="I295" s="32">
        <v>333.50840000000005</v>
      </c>
      <c r="J295" s="34">
        <f t="shared" si="39"/>
        <v>0.40000041977953177</v>
      </c>
      <c r="K295">
        <v>0.99317500496327193</v>
      </c>
      <c r="L295">
        <v>1.6552928330355372</v>
      </c>
      <c r="M295">
        <v>0.6</v>
      </c>
      <c r="N295" t="s">
        <v>33</v>
      </c>
      <c r="O295" s="45" t="s">
        <v>33</v>
      </c>
      <c r="P295" s="49" t="str">
        <f>'Sheet1 (2)'!O1039</f>
        <v>B</v>
      </c>
      <c r="Q295" s="30" t="str">
        <f t="shared" si="32"/>
        <v>B</v>
      </c>
      <c r="R295">
        <f t="shared" si="33"/>
        <v>0.25</v>
      </c>
      <c r="S295" s="11">
        <f t="shared" si="34"/>
        <v>0.6375263711498721</v>
      </c>
      <c r="T295" s="13">
        <f t="shared" si="35"/>
        <v>0.25</v>
      </c>
      <c r="U295">
        <f t="shared" si="36"/>
        <v>83.377100000000013</v>
      </c>
      <c r="V295" t="str">
        <f t="shared" si="37"/>
        <v>change</v>
      </c>
      <c r="W295" s="47">
        <f t="shared" si="38"/>
        <v>-50.026399999999995</v>
      </c>
      <c r="X295" s="47"/>
      <c r="Y295" s="47"/>
    </row>
    <row r="296" spans="1:25" ht="21" x14ac:dyDescent="0.4">
      <c r="A296" t="s">
        <v>1074</v>
      </c>
      <c r="B296" t="s">
        <v>1070</v>
      </c>
      <c r="C296" t="s">
        <v>1071</v>
      </c>
      <c r="D296" s="33">
        <v>9124544</v>
      </c>
      <c r="E296" s="33">
        <v>2618769</v>
      </c>
      <c r="F296" s="32">
        <v>860.03200000000004</v>
      </c>
      <c r="G296" s="32">
        <v>573.35419999999999</v>
      </c>
      <c r="H296" s="13">
        <v>28.700272583484718</v>
      </c>
      <c r="I296" s="32">
        <v>1433.3861999999999</v>
      </c>
      <c r="J296" s="34">
        <f t="shared" si="39"/>
        <v>0.39999980465836771</v>
      </c>
      <c r="K296">
        <v>0.32841079148256297</v>
      </c>
      <c r="L296">
        <v>0.54735114093682946</v>
      </c>
      <c r="M296">
        <v>0.05</v>
      </c>
      <c r="N296" t="s">
        <v>33</v>
      </c>
      <c r="O296" s="45" t="s">
        <v>33</v>
      </c>
      <c r="P296" s="49" t="str">
        <f>'Sheet1 (2)'!O1086</f>
        <v>B</v>
      </c>
      <c r="Q296" s="30" t="str">
        <f t="shared" si="32"/>
        <v>B</v>
      </c>
      <c r="R296">
        <f t="shared" si="33"/>
        <v>0.25</v>
      </c>
      <c r="S296" s="11">
        <f t="shared" si="34"/>
        <v>0.908650962315669</v>
      </c>
      <c r="T296" s="13">
        <f t="shared" si="35"/>
        <v>0.25</v>
      </c>
      <c r="U296">
        <f t="shared" si="36"/>
        <v>358.34654999999998</v>
      </c>
      <c r="V296" t="str">
        <f t="shared" si="37"/>
        <v>change</v>
      </c>
      <c r="W296" s="47">
        <f t="shared" si="38"/>
        <v>-215.00765000000001</v>
      </c>
      <c r="X296" s="47"/>
      <c r="Y296" s="47"/>
    </row>
    <row r="297" spans="1:25" ht="21" x14ac:dyDescent="0.4">
      <c r="A297" t="s">
        <v>1075</v>
      </c>
      <c r="B297" t="s">
        <v>1070</v>
      </c>
      <c r="C297" t="s">
        <v>1071</v>
      </c>
      <c r="D297" s="33">
        <v>364336</v>
      </c>
      <c r="E297" s="33">
        <v>214239</v>
      </c>
      <c r="F297" s="32">
        <v>200.37819999999999</v>
      </c>
      <c r="G297" s="32">
        <v>107.89530000000001</v>
      </c>
      <c r="H297" s="13">
        <v>58.802588819112032</v>
      </c>
      <c r="I297" s="32">
        <v>308.27350000000001</v>
      </c>
      <c r="J297" s="34">
        <f t="shared" si="39"/>
        <v>0.34999862135408982</v>
      </c>
      <c r="K297">
        <v>0.93530216253809995</v>
      </c>
      <c r="L297">
        <v>1.4389233519573934</v>
      </c>
      <c r="M297">
        <v>0.6</v>
      </c>
      <c r="N297" t="s">
        <v>33</v>
      </c>
      <c r="O297" s="45" t="s">
        <v>33</v>
      </c>
      <c r="P297" s="49" t="str">
        <f>'Sheet1 (2)'!O1537</f>
        <v>B</v>
      </c>
      <c r="Q297" s="30" t="str">
        <f t="shared" si="32"/>
        <v>B</v>
      </c>
      <c r="R297">
        <f t="shared" si="33"/>
        <v>0.25</v>
      </c>
      <c r="S297" s="11">
        <f t="shared" si="34"/>
        <v>0.58302157013171751</v>
      </c>
      <c r="T297" s="13">
        <f t="shared" si="35"/>
        <v>0.25</v>
      </c>
      <c r="U297">
        <f t="shared" si="36"/>
        <v>77.068375000000003</v>
      </c>
      <c r="V297" t="str">
        <f t="shared" si="37"/>
        <v>change</v>
      </c>
      <c r="W297" s="47">
        <f t="shared" si="38"/>
        <v>-30.826925000000003</v>
      </c>
      <c r="X297" s="47"/>
      <c r="Y297" s="47"/>
    </row>
    <row r="298" spans="1:25" ht="21" x14ac:dyDescent="0.4">
      <c r="A298" t="s">
        <v>1077</v>
      </c>
      <c r="B298" t="s">
        <v>1070</v>
      </c>
      <c r="C298" t="s">
        <v>1071</v>
      </c>
      <c r="D298" s="33">
        <v>9127555</v>
      </c>
      <c r="E298" s="33">
        <v>1530044</v>
      </c>
      <c r="F298" s="32">
        <v>483.3338</v>
      </c>
      <c r="G298" s="32">
        <v>260.25760000000002</v>
      </c>
      <c r="H298" s="13">
        <v>16.7629118641301</v>
      </c>
      <c r="I298" s="32">
        <v>743.59140000000002</v>
      </c>
      <c r="J298" s="34">
        <f t="shared" si="39"/>
        <v>0.35000082034300023</v>
      </c>
      <c r="K298">
        <v>0.31589535987200368</v>
      </c>
      <c r="L298">
        <v>0.48599347469745968</v>
      </c>
      <c r="M298">
        <v>0.05</v>
      </c>
      <c r="N298" t="s">
        <v>33</v>
      </c>
      <c r="O298" s="45" t="s">
        <v>33</v>
      </c>
      <c r="P298" s="49" t="str">
        <f>'Sheet1 (2)'!O2291</f>
        <v>B</v>
      </c>
      <c r="Q298" s="30" t="str">
        <f t="shared" si="32"/>
        <v>B</v>
      </c>
      <c r="R298">
        <f t="shared" si="33"/>
        <v>0.25</v>
      </c>
      <c r="S298" s="11">
        <f t="shared" si="34"/>
        <v>0.89711796021309553</v>
      </c>
      <c r="T298" s="13">
        <f t="shared" si="35"/>
        <v>0.25</v>
      </c>
      <c r="U298">
        <f t="shared" si="36"/>
        <v>185.89785000000001</v>
      </c>
      <c r="V298" t="str">
        <f t="shared" si="37"/>
        <v>change</v>
      </c>
      <c r="W298" s="47">
        <f t="shared" si="38"/>
        <v>-74.35975000000002</v>
      </c>
      <c r="X298" s="47"/>
      <c r="Y298" s="47"/>
    </row>
    <row r="299" spans="1:25" ht="21" x14ac:dyDescent="0.4">
      <c r="A299" t="s">
        <v>1078</v>
      </c>
      <c r="B299" t="s">
        <v>1070</v>
      </c>
      <c r="C299" t="s">
        <v>1071</v>
      </c>
      <c r="D299" s="33">
        <v>7702277</v>
      </c>
      <c r="E299" s="33">
        <v>1033640</v>
      </c>
      <c r="F299" s="32">
        <v>201.0686</v>
      </c>
      <c r="G299" s="32">
        <v>134.04740000000001</v>
      </c>
      <c r="H299" s="13">
        <v>13.419927639579829</v>
      </c>
      <c r="I299" s="32">
        <v>335.11599999999999</v>
      </c>
      <c r="J299" s="34">
        <f t="shared" si="39"/>
        <v>0.40000298404134693</v>
      </c>
      <c r="K299">
        <v>0.19452478619248481</v>
      </c>
      <c r="L299">
        <v>0.32420958941217443</v>
      </c>
      <c r="M299">
        <v>0.05</v>
      </c>
      <c r="N299" t="s">
        <v>33</v>
      </c>
      <c r="O299" s="45" t="s">
        <v>33</v>
      </c>
      <c r="P299" s="49" t="str">
        <f>'Sheet1 (2)'!O2478</f>
        <v>B</v>
      </c>
      <c r="Q299" s="30" t="str">
        <f t="shared" si="32"/>
        <v>B</v>
      </c>
      <c r="R299">
        <f t="shared" si="33"/>
        <v>0.25</v>
      </c>
      <c r="S299" s="11">
        <f t="shared" si="34"/>
        <v>0.84577877511070798</v>
      </c>
      <c r="T299" s="13">
        <f t="shared" si="35"/>
        <v>0.25</v>
      </c>
      <c r="U299">
        <f t="shared" si="36"/>
        <v>83.778999999999996</v>
      </c>
      <c r="V299" t="str">
        <f t="shared" si="37"/>
        <v>change</v>
      </c>
      <c r="W299" s="47">
        <f t="shared" si="38"/>
        <v>-50.268400000000014</v>
      </c>
      <c r="X299" s="47"/>
      <c r="Y299" s="47"/>
    </row>
    <row r="300" spans="1:25" ht="21" x14ac:dyDescent="0.4">
      <c r="A300" t="s">
        <v>1079</v>
      </c>
      <c r="B300" t="s">
        <v>1070</v>
      </c>
      <c r="C300" t="s">
        <v>1071</v>
      </c>
      <c r="D300" s="33">
        <v>364358</v>
      </c>
      <c r="E300" s="33">
        <v>179182</v>
      </c>
      <c r="F300" s="32">
        <v>174.0566</v>
      </c>
      <c r="G300" s="32">
        <v>116.0364</v>
      </c>
      <c r="H300" s="13">
        <v>49.17745733591687</v>
      </c>
      <c r="I300" s="32">
        <v>290.09300000000002</v>
      </c>
      <c r="J300" s="34">
        <f t="shared" si="39"/>
        <v>0.39999724226368782</v>
      </c>
      <c r="K300">
        <v>0.97139556428659135</v>
      </c>
      <c r="L300">
        <v>1.618985165920684</v>
      </c>
      <c r="M300">
        <v>0.6</v>
      </c>
      <c r="N300" t="s">
        <v>33</v>
      </c>
      <c r="O300" s="45" t="s">
        <v>33</v>
      </c>
      <c r="P300" s="49" t="str">
        <f>'Sheet1 (2)'!O2698</f>
        <v>B</v>
      </c>
      <c r="Q300" s="30" t="str">
        <f t="shared" si="32"/>
        <v>B</v>
      </c>
      <c r="R300">
        <f t="shared" si="33"/>
        <v>0.25</v>
      </c>
      <c r="S300" s="11">
        <f t="shared" si="34"/>
        <v>0.62939746908749961</v>
      </c>
      <c r="T300" s="13">
        <f t="shared" si="35"/>
        <v>0.25</v>
      </c>
      <c r="U300">
        <f t="shared" si="36"/>
        <v>72.523250000000004</v>
      </c>
      <c r="V300" t="str">
        <f t="shared" si="37"/>
        <v>change</v>
      </c>
      <c r="W300" s="47">
        <f t="shared" si="38"/>
        <v>-43.513149999999996</v>
      </c>
      <c r="X300" s="47"/>
      <c r="Y300" s="47"/>
    </row>
    <row r="301" spans="1:25" ht="21" x14ac:dyDescent="0.4">
      <c r="A301" t="s">
        <v>1082</v>
      </c>
      <c r="B301" t="s">
        <v>1070</v>
      </c>
      <c r="C301" t="s">
        <v>1071</v>
      </c>
      <c r="D301" s="33">
        <v>10156061</v>
      </c>
      <c r="E301" s="33">
        <v>2047990</v>
      </c>
      <c r="F301" s="32">
        <v>526.61989999999992</v>
      </c>
      <c r="G301" s="32">
        <v>351.07929999999999</v>
      </c>
      <c r="H301" s="13">
        <v>20.165199874242582</v>
      </c>
      <c r="I301" s="32">
        <v>877.69919999999991</v>
      </c>
      <c r="J301" s="34">
        <f t="shared" si="39"/>
        <v>0.39999956704985035</v>
      </c>
      <c r="K301">
        <v>0.2571398786126885</v>
      </c>
      <c r="L301">
        <v>0.42856615510817919</v>
      </c>
      <c r="M301">
        <v>0.05</v>
      </c>
      <c r="N301" t="s">
        <v>33</v>
      </c>
      <c r="O301" s="45" t="s">
        <v>33</v>
      </c>
      <c r="P301" s="49" t="str">
        <f>'Sheet1 (2)'!O4956</f>
        <v>B</v>
      </c>
      <c r="Q301" s="30" t="str">
        <f t="shared" si="32"/>
        <v>B</v>
      </c>
      <c r="R301">
        <f t="shared" si="33"/>
        <v>0.25</v>
      </c>
      <c r="S301" s="11">
        <f t="shared" si="34"/>
        <v>0.88333189776178445</v>
      </c>
      <c r="T301" s="13">
        <f t="shared" si="35"/>
        <v>0.25</v>
      </c>
      <c r="U301">
        <f t="shared" si="36"/>
        <v>219.42479999999998</v>
      </c>
      <c r="V301" t="str">
        <f t="shared" si="37"/>
        <v>change</v>
      </c>
      <c r="W301" s="47">
        <f t="shared" si="38"/>
        <v>-131.65450000000001</v>
      </c>
      <c r="X301" s="47"/>
      <c r="Y301" s="47"/>
    </row>
    <row r="302" spans="1:25" ht="21" x14ac:dyDescent="0.4">
      <c r="A302" t="s">
        <v>1023</v>
      </c>
      <c r="B302" t="s">
        <v>1021</v>
      </c>
      <c r="C302" t="s">
        <v>1022</v>
      </c>
      <c r="D302" s="33">
        <v>1717839</v>
      </c>
      <c r="E302" s="33">
        <v>109595</v>
      </c>
      <c r="F302" s="32">
        <v>4.8093000000000004</v>
      </c>
      <c r="G302" s="32">
        <v>2.5866999999999996</v>
      </c>
      <c r="H302" s="13">
        <v>6.3798178991162731</v>
      </c>
      <c r="I302" s="32">
        <v>7.3959999999999999</v>
      </c>
      <c r="J302" s="34">
        <f t="shared" si="39"/>
        <v>0.34974310438074629</v>
      </c>
      <c r="K302">
        <v>4.388247639034628E-2</v>
      </c>
      <c r="L302">
        <v>6.7484830512340888E-2</v>
      </c>
      <c r="M302">
        <v>0.01</v>
      </c>
      <c r="N302" t="s">
        <v>34</v>
      </c>
      <c r="O302" s="45" t="s">
        <v>34</v>
      </c>
      <c r="P302" s="49" t="str">
        <f>'Sheet1 (2)'!O228</f>
        <v>A+</v>
      </c>
      <c r="Q302" s="30" t="str">
        <f t="shared" si="32"/>
        <v>A+</v>
      </c>
      <c r="R302">
        <f t="shared" si="33"/>
        <v>0.05</v>
      </c>
      <c r="S302" s="11">
        <f t="shared" si="34"/>
        <v>0.85181855056787448</v>
      </c>
      <c r="T302" s="13">
        <f t="shared" si="35"/>
        <v>0.05</v>
      </c>
      <c r="U302">
        <f t="shared" si="36"/>
        <v>0.36980000000000002</v>
      </c>
      <c r="V302" t="str">
        <f t="shared" si="37"/>
        <v>change</v>
      </c>
      <c r="W302" s="47">
        <f t="shared" si="38"/>
        <v>-2.2168999999999994</v>
      </c>
      <c r="X302" s="47"/>
      <c r="Y302" s="47"/>
    </row>
    <row r="303" spans="1:25" ht="21" x14ac:dyDescent="0.4">
      <c r="A303" t="s">
        <v>1028</v>
      </c>
      <c r="B303" t="s">
        <v>1021</v>
      </c>
      <c r="C303" t="s">
        <v>1022</v>
      </c>
      <c r="D303" s="33">
        <v>219352</v>
      </c>
      <c r="E303" s="33">
        <v>17625</v>
      </c>
      <c r="F303" s="32">
        <v>0.78839999999999999</v>
      </c>
      <c r="G303" s="32">
        <v>0.42419999999999997</v>
      </c>
      <c r="H303" s="13">
        <v>8.0350304533352777</v>
      </c>
      <c r="I303" s="32">
        <v>1.2125999999999999</v>
      </c>
      <c r="J303" s="34">
        <f t="shared" si="39"/>
        <v>0.34982681840672936</v>
      </c>
      <c r="K303">
        <v>4.4731914893617018E-2</v>
      </c>
      <c r="L303">
        <v>6.88E-2</v>
      </c>
      <c r="M303">
        <v>0.01</v>
      </c>
      <c r="N303" t="s">
        <v>34</v>
      </c>
      <c r="O303" s="45" t="s">
        <v>34</v>
      </c>
      <c r="P303" s="49" t="str">
        <f>'Sheet1 (2)'!O1621</f>
        <v>A+</v>
      </c>
      <c r="Q303" s="30" t="str">
        <f t="shared" si="32"/>
        <v>A+</v>
      </c>
      <c r="R303">
        <f t="shared" si="33"/>
        <v>0.05</v>
      </c>
      <c r="S303" s="11">
        <f t="shared" si="34"/>
        <v>0.85465116279069764</v>
      </c>
      <c r="T303" s="13">
        <f t="shared" si="35"/>
        <v>0.05</v>
      </c>
      <c r="U303">
        <f t="shared" si="36"/>
        <v>6.0629999999999996E-2</v>
      </c>
      <c r="V303" t="str">
        <f t="shared" si="37"/>
        <v>change</v>
      </c>
      <c r="W303" s="47">
        <f t="shared" si="38"/>
        <v>-0.36356999999999995</v>
      </c>
      <c r="X303" s="47"/>
      <c r="Y303" s="47"/>
    </row>
    <row r="304" spans="1:25" ht="21" x14ac:dyDescent="0.4">
      <c r="A304" t="s">
        <v>1034</v>
      </c>
      <c r="B304" t="s">
        <v>1021</v>
      </c>
      <c r="C304" t="s">
        <v>1022</v>
      </c>
      <c r="D304" s="33">
        <v>742832</v>
      </c>
      <c r="E304" s="33">
        <v>78948</v>
      </c>
      <c r="F304" s="32">
        <v>3.0509999999999997</v>
      </c>
      <c r="G304" s="32">
        <v>2.0316000000000001</v>
      </c>
      <c r="H304" s="13">
        <v>10.627975100695716</v>
      </c>
      <c r="I304" s="32">
        <v>5.0825999999999993</v>
      </c>
      <c r="J304" s="34">
        <f t="shared" si="39"/>
        <v>0.39971668043914538</v>
      </c>
      <c r="K304">
        <v>3.864569083447332E-2</v>
      </c>
      <c r="L304">
        <v>6.4379084967320255E-2</v>
      </c>
      <c r="M304">
        <v>0.01</v>
      </c>
      <c r="N304" t="s">
        <v>34</v>
      </c>
      <c r="O304" s="45" t="s">
        <v>34</v>
      </c>
      <c r="P304" s="49" t="str">
        <f>'Sheet1 (2)'!O3373</f>
        <v>A+</v>
      </c>
      <c r="Q304" s="30" t="str">
        <f t="shared" si="32"/>
        <v>A+</v>
      </c>
      <c r="R304">
        <f t="shared" si="33"/>
        <v>0.05</v>
      </c>
      <c r="S304" s="11">
        <f t="shared" si="34"/>
        <v>0.84467005076142132</v>
      </c>
      <c r="T304" s="13">
        <f t="shared" si="35"/>
        <v>0.05</v>
      </c>
      <c r="U304">
        <f t="shared" si="36"/>
        <v>0.25412999999999997</v>
      </c>
      <c r="V304" t="str">
        <f t="shared" si="37"/>
        <v>change</v>
      </c>
      <c r="W304" s="47">
        <f t="shared" si="38"/>
        <v>-1.7774700000000001</v>
      </c>
      <c r="X304" s="47"/>
      <c r="Y304" s="47"/>
    </row>
    <row r="305" spans="1:25" ht="21" x14ac:dyDescent="0.4">
      <c r="A305" t="s">
        <v>292</v>
      </c>
      <c r="B305" t="s">
        <v>293</v>
      </c>
      <c r="C305" t="s">
        <v>294</v>
      </c>
      <c r="D305" s="33">
        <v>2632977</v>
      </c>
      <c r="E305" s="33">
        <v>829224</v>
      </c>
      <c r="F305" s="32">
        <v>1078.0769</v>
      </c>
      <c r="G305" s="32">
        <v>477.06070000000005</v>
      </c>
      <c r="H305" s="13">
        <v>31.493780614110946</v>
      </c>
      <c r="I305" s="32">
        <v>1555.1376</v>
      </c>
      <c r="J305" s="34">
        <f t="shared" si="39"/>
        <v>0.30676430175696351</v>
      </c>
      <c r="K305">
        <v>1.3001033496377334</v>
      </c>
      <c r="L305">
        <v>1.8754131573615815</v>
      </c>
      <c r="M305">
        <v>1.3</v>
      </c>
      <c r="N305" t="s">
        <v>45</v>
      </c>
      <c r="O305" s="45" t="s">
        <v>45</v>
      </c>
      <c r="P305" s="49" t="str">
        <f>'Sheet1 (2)'!O69</f>
        <v>B</v>
      </c>
      <c r="Q305" s="30" t="str">
        <f t="shared" si="32"/>
        <v>B</v>
      </c>
      <c r="R305">
        <f t="shared" si="33"/>
        <v>0.25</v>
      </c>
      <c r="S305" s="11">
        <f t="shared" si="34"/>
        <v>0.30681940942074837</v>
      </c>
      <c r="T305" s="13">
        <f t="shared" si="35"/>
        <v>0.25</v>
      </c>
      <c r="U305">
        <f t="shared" si="36"/>
        <v>388.78440000000001</v>
      </c>
      <c r="V305" t="str">
        <f t="shared" si="37"/>
        <v>change</v>
      </c>
      <c r="W305" s="47">
        <f t="shared" si="38"/>
        <v>-88.276300000000049</v>
      </c>
      <c r="X305" s="47"/>
      <c r="Y305" s="47"/>
    </row>
    <row r="306" spans="1:25" ht="21" x14ac:dyDescent="0.4">
      <c r="A306" t="s">
        <v>295</v>
      </c>
      <c r="B306" t="s">
        <v>293</v>
      </c>
      <c r="C306" t="s">
        <v>294</v>
      </c>
      <c r="D306" s="33">
        <v>1510061</v>
      </c>
      <c r="E306" s="33">
        <v>1114176</v>
      </c>
      <c r="F306" s="32">
        <v>308.89519999999999</v>
      </c>
      <c r="G306" s="32">
        <v>132.38350000000003</v>
      </c>
      <c r="H306" s="13">
        <v>73.783509407898094</v>
      </c>
      <c r="I306" s="32">
        <v>441.27870000000001</v>
      </c>
      <c r="J306" s="34">
        <f t="shared" si="39"/>
        <v>0.29999975072442886</v>
      </c>
      <c r="K306">
        <v>0.27724093859497961</v>
      </c>
      <c r="L306">
        <v>0.39605834266758572</v>
      </c>
      <c r="M306">
        <v>0.03</v>
      </c>
      <c r="N306" t="s">
        <v>45</v>
      </c>
      <c r="O306" s="45" t="s">
        <v>45</v>
      </c>
      <c r="P306" s="49" t="str">
        <f>'Sheet1 (2)'!O1012</f>
        <v>B</v>
      </c>
      <c r="Q306" s="30" t="str">
        <f t="shared" si="32"/>
        <v>B</v>
      </c>
      <c r="R306">
        <f t="shared" si="33"/>
        <v>0.25</v>
      </c>
      <c r="S306" s="11">
        <f t="shared" si="34"/>
        <v>0.92425358395952495</v>
      </c>
      <c r="T306" s="13">
        <f t="shared" si="35"/>
        <v>0.25</v>
      </c>
      <c r="U306">
        <f t="shared" si="36"/>
        <v>110.319675</v>
      </c>
      <c r="V306" t="str">
        <f t="shared" si="37"/>
        <v>change</v>
      </c>
      <c r="W306" s="47">
        <f t="shared" si="38"/>
        <v>-22.063825000000023</v>
      </c>
      <c r="X306" s="47"/>
      <c r="Y306" s="47"/>
    </row>
    <row r="307" spans="1:25" ht="21" x14ac:dyDescent="0.4">
      <c r="A307" t="s">
        <v>296</v>
      </c>
      <c r="B307" t="s">
        <v>293</v>
      </c>
      <c r="C307" t="s">
        <v>294</v>
      </c>
      <c r="D307" s="33">
        <v>4432789</v>
      </c>
      <c r="E307" s="33">
        <v>911856</v>
      </c>
      <c r="F307" s="32">
        <v>1185.4128000000001</v>
      </c>
      <c r="G307" s="32">
        <v>327.447</v>
      </c>
      <c r="H307" s="13">
        <v>20.57070616264388</v>
      </c>
      <c r="I307" s="32">
        <v>1512.8598000000002</v>
      </c>
      <c r="J307" s="34">
        <f t="shared" si="39"/>
        <v>0.21644239605018256</v>
      </c>
      <c r="K307">
        <v>1.3</v>
      </c>
      <c r="L307">
        <v>1.6590994630731171</v>
      </c>
      <c r="M307">
        <v>1.3</v>
      </c>
      <c r="N307" t="s">
        <v>45</v>
      </c>
      <c r="O307" s="45" t="s">
        <v>45</v>
      </c>
      <c r="P307" s="49" t="str">
        <f>'Sheet1 (2)'!O1698</f>
        <v>B</v>
      </c>
      <c r="Q307" s="30" t="str">
        <f t="shared" si="32"/>
        <v>B</v>
      </c>
      <c r="R307">
        <f t="shared" si="33"/>
        <v>0.25</v>
      </c>
      <c r="S307" s="11">
        <f t="shared" si="34"/>
        <v>0.21644239605018267</v>
      </c>
      <c r="T307" s="13">
        <f t="shared" si="35"/>
        <v>0.21644239605018267</v>
      </c>
      <c r="U307">
        <f t="shared" si="36"/>
        <v>327.44700000000017</v>
      </c>
      <c r="V307" t="str">
        <f t="shared" si="37"/>
        <v>change</v>
      </c>
      <c r="W307" s="47">
        <f t="shared" si="38"/>
        <v>0</v>
      </c>
      <c r="X307" s="47"/>
      <c r="Y307" s="47"/>
    </row>
    <row r="308" spans="1:25" ht="21" x14ac:dyDescent="0.4">
      <c r="A308" t="s">
        <v>298</v>
      </c>
      <c r="B308" t="s">
        <v>293</v>
      </c>
      <c r="C308" t="s">
        <v>294</v>
      </c>
      <c r="D308" s="33">
        <v>4376894</v>
      </c>
      <c r="E308" s="33">
        <v>518915</v>
      </c>
      <c r="F308" s="32">
        <v>674.58950000000004</v>
      </c>
      <c r="G308" s="32">
        <v>139.3075</v>
      </c>
      <c r="H308" s="13">
        <v>11.855781748427081</v>
      </c>
      <c r="I308" s="32">
        <v>813.89700000000005</v>
      </c>
      <c r="J308" s="34">
        <f t="shared" si="39"/>
        <v>0.17116109286555914</v>
      </c>
      <c r="K308">
        <v>1.3</v>
      </c>
      <c r="L308">
        <v>1.5684591888844994</v>
      </c>
      <c r="M308">
        <v>1.3</v>
      </c>
      <c r="N308" t="s">
        <v>45</v>
      </c>
      <c r="O308" s="45" t="s">
        <v>45</v>
      </c>
      <c r="P308" s="49" t="str">
        <f>'Sheet1 (2)'!O2258</f>
        <v>B</v>
      </c>
      <c r="Q308" s="30" t="str">
        <f t="shared" si="32"/>
        <v>B</v>
      </c>
      <c r="R308">
        <f t="shared" si="33"/>
        <v>0.25</v>
      </c>
      <c r="S308" s="11">
        <f t="shared" si="34"/>
        <v>0.17116109286555914</v>
      </c>
      <c r="T308" s="13">
        <f t="shared" si="35"/>
        <v>0.17116109286555914</v>
      </c>
      <c r="U308">
        <f t="shared" si="36"/>
        <v>139.3075</v>
      </c>
      <c r="V308" t="str">
        <f t="shared" si="37"/>
        <v>change</v>
      </c>
      <c r="W308" s="47">
        <f t="shared" si="38"/>
        <v>0</v>
      </c>
      <c r="X308" s="47"/>
      <c r="Y308" s="47"/>
    </row>
    <row r="309" spans="1:25" ht="21" x14ac:dyDescent="0.4">
      <c r="A309" t="s">
        <v>299</v>
      </c>
      <c r="B309" t="s">
        <v>293</v>
      </c>
      <c r="C309" t="s">
        <v>294</v>
      </c>
      <c r="D309" s="33">
        <v>993849</v>
      </c>
      <c r="E309" s="33">
        <v>239674</v>
      </c>
      <c r="F309" s="32">
        <v>26.677799999999998</v>
      </c>
      <c r="G309" s="32">
        <v>14.3642</v>
      </c>
      <c r="H309" s="13">
        <v>24.115735891468422</v>
      </c>
      <c r="I309" s="32">
        <v>41.042000000000002</v>
      </c>
      <c r="J309" s="34">
        <f t="shared" si="39"/>
        <v>0.34998781735782858</v>
      </c>
      <c r="K309">
        <v>0.11130869430977076</v>
      </c>
      <c r="L309">
        <v>0.1712409356041957</v>
      </c>
      <c r="M309">
        <v>0.03</v>
      </c>
      <c r="N309" t="s">
        <v>45</v>
      </c>
      <c r="O309" s="45" t="s">
        <v>45</v>
      </c>
      <c r="P309" s="49" t="str">
        <f>'Sheet1 (2)'!O3075</f>
        <v>B</v>
      </c>
      <c r="Q309" s="30" t="str">
        <f t="shared" si="32"/>
        <v>B</v>
      </c>
      <c r="R309">
        <f t="shared" si="33"/>
        <v>0.25</v>
      </c>
      <c r="S309" s="11">
        <f t="shared" si="34"/>
        <v>0.82480824521222162</v>
      </c>
      <c r="T309" s="13">
        <f t="shared" si="35"/>
        <v>0.25</v>
      </c>
      <c r="U309">
        <f t="shared" si="36"/>
        <v>10.2605</v>
      </c>
      <c r="V309" t="str">
        <f t="shared" si="37"/>
        <v>change</v>
      </c>
      <c r="W309" s="47">
        <f t="shared" si="38"/>
        <v>-4.1036999999999999</v>
      </c>
      <c r="X309" s="47"/>
      <c r="Y309" s="47"/>
    </row>
    <row r="310" spans="1:25" ht="21" x14ac:dyDescent="0.4">
      <c r="A310" t="s">
        <v>300</v>
      </c>
      <c r="B310" t="s">
        <v>293</v>
      </c>
      <c r="C310" t="s">
        <v>294</v>
      </c>
      <c r="D310" s="33">
        <v>654856</v>
      </c>
      <c r="E310" s="33">
        <v>18608</v>
      </c>
      <c r="F310" s="32">
        <v>24.1904</v>
      </c>
      <c r="G310" s="32">
        <v>3.0816000000000003</v>
      </c>
      <c r="H310" s="13">
        <v>2.8415407356731861</v>
      </c>
      <c r="I310" s="32">
        <v>27.272000000000002</v>
      </c>
      <c r="J310" s="34">
        <f t="shared" si="39"/>
        <v>0.11299501320035202</v>
      </c>
      <c r="K310">
        <v>1.3</v>
      </c>
      <c r="L310">
        <v>1.4656061908856408</v>
      </c>
      <c r="M310">
        <v>1.3</v>
      </c>
      <c r="N310" t="s">
        <v>45</v>
      </c>
      <c r="O310" s="45" t="s">
        <v>45</v>
      </c>
      <c r="P310" s="49" t="str">
        <f>'Sheet1 (2)'!O3146</f>
        <v>A+</v>
      </c>
      <c r="Q310" s="30" t="str">
        <f t="shared" si="32"/>
        <v>A+</v>
      </c>
      <c r="R310">
        <f t="shared" si="33"/>
        <v>0.05</v>
      </c>
      <c r="S310" s="11">
        <f t="shared" si="34"/>
        <v>0.11299501320035212</v>
      </c>
      <c r="T310" s="13">
        <f t="shared" si="35"/>
        <v>0.05</v>
      </c>
      <c r="U310">
        <f t="shared" si="36"/>
        <v>1.3636000000000001</v>
      </c>
      <c r="V310" t="str">
        <f t="shared" si="37"/>
        <v>change</v>
      </c>
      <c r="W310" s="47">
        <f t="shared" si="38"/>
        <v>-1.7180000000000002</v>
      </c>
      <c r="X310" s="47"/>
      <c r="Y310" s="47"/>
    </row>
    <row r="311" spans="1:25" ht="21" x14ac:dyDescent="0.4">
      <c r="A311" t="s">
        <v>301</v>
      </c>
      <c r="B311" t="s">
        <v>293</v>
      </c>
      <c r="C311" t="s">
        <v>294</v>
      </c>
      <c r="D311" s="33">
        <v>10752297</v>
      </c>
      <c r="E311" s="33">
        <v>1773927</v>
      </c>
      <c r="F311" s="32">
        <v>2306.1051000000002</v>
      </c>
      <c r="G311" s="32">
        <v>559.63289999999995</v>
      </c>
      <c r="H311" s="13">
        <v>16.498121285154234</v>
      </c>
      <c r="I311" s="32">
        <v>2865.7380000000003</v>
      </c>
      <c r="J311" s="34">
        <f t="shared" si="39"/>
        <v>0.19528404201640201</v>
      </c>
      <c r="K311">
        <v>1.3</v>
      </c>
      <c r="L311">
        <v>1.6154768488218514</v>
      </c>
      <c r="M311">
        <v>1.3</v>
      </c>
      <c r="N311" t="s">
        <v>45</v>
      </c>
      <c r="O311" s="45" t="s">
        <v>45</v>
      </c>
      <c r="P311" s="49" t="str">
        <f>'Sheet1 (2)'!O3473</f>
        <v>B</v>
      </c>
      <c r="Q311" s="30" t="str">
        <f t="shared" si="32"/>
        <v>B</v>
      </c>
      <c r="R311">
        <f t="shared" si="33"/>
        <v>0.25</v>
      </c>
      <c r="S311" s="11">
        <f t="shared" si="34"/>
        <v>0.19528404201640212</v>
      </c>
      <c r="T311" s="13">
        <f t="shared" si="35"/>
        <v>0.19528404201640212</v>
      </c>
      <c r="U311">
        <f t="shared" si="36"/>
        <v>559.63290000000029</v>
      </c>
      <c r="V311" t="str">
        <f t="shared" si="37"/>
        <v>change</v>
      </c>
      <c r="W311" s="47">
        <f t="shared" si="38"/>
        <v>0</v>
      </c>
      <c r="X311" s="47"/>
      <c r="Y311" s="47"/>
    </row>
    <row r="312" spans="1:25" ht="21" x14ac:dyDescent="0.4">
      <c r="A312" t="s">
        <v>302</v>
      </c>
      <c r="B312" t="s">
        <v>293</v>
      </c>
      <c r="C312" t="s">
        <v>294</v>
      </c>
      <c r="D312" s="33">
        <v>351680</v>
      </c>
      <c r="E312" s="33">
        <v>33597</v>
      </c>
      <c r="F312" s="32">
        <v>2.0348999999999999</v>
      </c>
      <c r="G312" s="32">
        <v>0.87209999999999999</v>
      </c>
      <c r="H312" s="13">
        <v>9.5532870791628746</v>
      </c>
      <c r="I312" s="32">
        <v>2.907</v>
      </c>
      <c r="J312" s="34">
        <f t="shared" si="39"/>
        <v>0.3</v>
      </c>
      <c r="K312">
        <v>6.0567907848915074E-2</v>
      </c>
      <c r="L312">
        <v>8.6525582641307261E-2</v>
      </c>
      <c r="M312">
        <v>0.03</v>
      </c>
      <c r="N312" t="s">
        <v>45</v>
      </c>
      <c r="O312" s="45" t="s">
        <v>45</v>
      </c>
      <c r="P312" s="49" t="str">
        <f>'Sheet1 (2)'!O3489</f>
        <v>A</v>
      </c>
      <c r="Q312" s="30" t="str">
        <f t="shared" si="32"/>
        <v>A</v>
      </c>
      <c r="R312">
        <f t="shared" si="33"/>
        <v>0.15</v>
      </c>
      <c r="S312" s="11">
        <f t="shared" si="34"/>
        <v>0.65328173374613008</v>
      </c>
      <c r="T312" s="13">
        <f t="shared" si="35"/>
        <v>0.15</v>
      </c>
      <c r="U312">
        <f t="shared" si="36"/>
        <v>0.43604999999999999</v>
      </c>
      <c r="V312" t="str">
        <f t="shared" si="37"/>
        <v>change</v>
      </c>
      <c r="W312" s="47">
        <f t="shared" si="38"/>
        <v>-0.43604999999999999</v>
      </c>
      <c r="X312" s="47"/>
      <c r="Y312" s="47"/>
    </row>
    <row r="313" spans="1:25" ht="21" x14ac:dyDescent="0.4">
      <c r="A313" t="s">
        <v>304</v>
      </c>
      <c r="B313" t="s">
        <v>293</v>
      </c>
      <c r="C313" t="s">
        <v>294</v>
      </c>
      <c r="D313" s="33">
        <v>4473148</v>
      </c>
      <c r="E313" s="33">
        <v>597724</v>
      </c>
      <c r="F313" s="32">
        <v>777.04120000000012</v>
      </c>
      <c r="G313" s="32">
        <v>161.85679999999999</v>
      </c>
      <c r="H313" s="13">
        <v>13.362491024218292</v>
      </c>
      <c r="I313" s="32">
        <v>938.89800000000014</v>
      </c>
      <c r="J313" s="34">
        <f t="shared" si="39"/>
        <v>0.1723901850893281</v>
      </c>
      <c r="K313">
        <v>1.3</v>
      </c>
      <c r="L313">
        <v>1.5707885244694877</v>
      </c>
      <c r="M313">
        <v>1.3</v>
      </c>
      <c r="N313" t="s">
        <v>45</v>
      </c>
      <c r="O313" s="45" t="s">
        <v>45</v>
      </c>
      <c r="P313" s="49" t="str">
        <f>'Sheet1 (2)'!O3978</f>
        <v>A</v>
      </c>
      <c r="Q313" s="30" t="str">
        <f t="shared" si="32"/>
        <v>A</v>
      </c>
      <c r="R313">
        <f t="shared" si="33"/>
        <v>0.15</v>
      </c>
      <c r="S313" s="11">
        <f t="shared" si="34"/>
        <v>0.17239018508932816</v>
      </c>
      <c r="T313" s="13">
        <f t="shared" si="35"/>
        <v>0.15</v>
      </c>
      <c r="U313">
        <f t="shared" si="36"/>
        <v>140.83470000000003</v>
      </c>
      <c r="V313" t="str">
        <f t="shared" si="37"/>
        <v>change</v>
      </c>
      <c r="W313" s="47">
        <f t="shared" si="38"/>
        <v>-21.022099999999966</v>
      </c>
      <c r="X313" s="47"/>
      <c r="Y313" s="47"/>
    </row>
    <row r="314" spans="1:25" ht="21" x14ac:dyDescent="0.4">
      <c r="A314" t="s">
        <v>305</v>
      </c>
      <c r="B314" t="s">
        <v>293</v>
      </c>
      <c r="C314" t="s">
        <v>294</v>
      </c>
      <c r="D314" s="33">
        <v>936322</v>
      </c>
      <c r="E314" s="33">
        <v>76609</v>
      </c>
      <c r="F314" s="32">
        <v>99.591700000000003</v>
      </c>
      <c r="G314" s="32">
        <v>20.165399999999998</v>
      </c>
      <c r="H314" s="13">
        <v>8.1819075061784297</v>
      </c>
      <c r="I314" s="32">
        <v>119.75710000000001</v>
      </c>
      <c r="J314" s="34">
        <f t="shared" si="39"/>
        <v>0.16838584100650397</v>
      </c>
      <c r="K314">
        <v>1.3</v>
      </c>
      <c r="L314">
        <v>1.5632249474604811</v>
      </c>
      <c r="M314">
        <v>1.3</v>
      </c>
      <c r="N314" t="s">
        <v>45</v>
      </c>
      <c r="O314" s="45" t="s">
        <v>45</v>
      </c>
      <c r="P314" s="49" t="str">
        <f>'Sheet1 (2)'!O4192</f>
        <v>A</v>
      </c>
      <c r="Q314" s="30" t="str">
        <f t="shared" si="32"/>
        <v>A</v>
      </c>
      <c r="R314">
        <f t="shared" si="33"/>
        <v>0.15</v>
      </c>
      <c r="S314" s="11">
        <f t="shared" si="34"/>
        <v>0.16838584100650397</v>
      </c>
      <c r="T314" s="13">
        <f t="shared" si="35"/>
        <v>0.15</v>
      </c>
      <c r="U314">
        <f t="shared" si="36"/>
        <v>17.963564999999999</v>
      </c>
      <c r="V314" t="str">
        <f t="shared" si="37"/>
        <v>change</v>
      </c>
      <c r="W314" s="47">
        <f t="shared" si="38"/>
        <v>-2.2018349999999991</v>
      </c>
      <c r="X314" s="47"/>
      <c r="Y314" s="47"/>
    </row>
    <row r="315" spans="1:25" ht="21" x14ac:dyDescent="0.4">
      <c r="A315" t="s">
        <v>1535</v>
      </c>
      <c r="B315" t="s">
        <v>1536</v>
      </c>
      <c r="C315" t="s">
        <v>1537</v>
      </c>
      <c r="D315" s="33">
        <v>9485876</v>
      </c>
      <c r="E315" s="33">
        <v>336122</v>
      </c>
      <c r="F315" s="32">
        <v>151.3321</v>
      </c>
      <c r="G315" s="32">
        <v>78.347900000000024</v>
      </c>
      <c r="H315" s="13">
        <v>3.5433944108061288</v>
      </c>
      <c r="I315" s="32">
        <v>229.68</v>
      </c>
      <c r="J315" s="34">
        <f t="shared" si="39"/>
        <v>0.34111764193660754</v>
      </c>
      <c r="K315">
        <v>0.45022967850958878</v>
      </c>
      <c r="L315">
        <v>0.6833233171288996</v>
      </c>
      <c r="M315">
        <v>0.4</v>
      </c>
      <c r="N315" t="s">
        <v>45</v>
      </c>
      <c r="O315" s="45" t="s">
        <v>45</v>
      </c>
      <c r="P315" s="49" t="s">
        <v>37</v>
      </c>
      <c r="Q315" s="30" t="str">
        <f t="shared" si="32"/>
        <v>B</v>
      </c>
      <c r="R315">
        <f t="shared" si="33"/>
        <v>0.25</v>
      </c>
      <c r="S315" s="11">
        <f t="shared" si="34"/>
        <v>0.41462556600487627</v>
      </c>
      <c r="T315" s="13">
        <f t="shared" si="35"/>
        <v>0.25</v>
      </c>
      <c r="U315">
        <f t="shared" si="36"/>
        <v>57.42</v>
      </c>
      <c r="V315" t="str">
        <f t="shared" si="37"/>
        <v>change</v>
      </c>
      <c r="W315" s="47">
        <f t="shared" si="38"/>
        <v>-20.927900000000022</v>
      </c>
      <c r="X315" s="47"/>
      <c r="Y315" s="47"/>
    </row>
    <row r="316" spans="1:25" ht="21" x14ac:dyDescent="0.4">
      <c r="A316" t="s">
        <v>1538</v>
      </c>
      <c r="B316" t="s">
        <v>1536</v>
      </c>
      <c r="C316" t="s">
        <v>1537</v>
      </c>
      <c r="D316" s="33">
        <v>9182073</v>
      </c>
      <c r="E316" s="33">
        <v>298162</v>
      </c>
      <c r="F316" s="32">
        <v>126.93729999999999</v>
      </c>
      <c r="G316" s="32">
        <v>59.173699999999997</v>
      </c>
      <c r="H316" s="13">
        <v>3.247218792531926</v>
      </c>
      <c r="I316" s="32">
        <v>186.11099999999999</v>
      </c>
      <c r="J316" s="34">
        <f t="shared" si="39"/>
        <v>0.31794842862592754</v>
      </c>
      <c r="K316">
        <v>0.42573265540209682</v>
      </c>
      <c r="L316">
        <v>0.62419422998235863</v>
      </c>
      <c r="M316">
        <v>0.4</v>
      </c>
      <c r="N316" t="s">
        <v>45</v>
      </c>
      <c r="O316" s="45" t="s">
        <v>45</v>
      </c>
      <c r="P316" s="49" t="s">
        <v>37</v>
      </c>
      <c r="Q316" s="30" t="str">
        <f t="shared" si="32"/>
        <v>B</v>
      </c>
      <c r="R316">
        <f t="shared" si="33"/>
        <v>0.25</v>
      </c>
      <c r="S316" s="11">
        <f t="shared" si="34"/>
        <v>0.35917382637243367</v>
      </c>
      <c r="T316" s="13">
        <f t="shared" si="35"/>
        <v>0.25</v>
      </c>
      <c r="U316">
        <f t="shared" si="36"/>
        <v>46.527749999999997</v>
      </c>
      <c r="V316" t="str">
        <f t="shared" si="37"/>
        <v>change</v>
      </c>
      <c r="W316" s="47">
        <f t="shared" si="38"/>
        <v>-12.645949999999999</v>
      </c>
      <c r="X316" s="47"/>
      <c r="Y316" s="47"/>
    </row>
    <row r="317" spans="1:25" ht="21" x14ac:dyDescent="0.4">
      <c r="A317" t="s">
        <v>1540</v>
      </c>
      <c r="B317" t="s">
        <v>1536</v>
      </c>
      <c r="C317" t="s">
        <v>1537</v>
      </c>
      <c r="D317" s="33">
        <v>19769090</v>
      </c>
      <c r="E317" s="33">
        <v>559777</v>
      </c>
      <c r="F317" s="32">
        <v>254.70760000000001</v>
      </c>
      <c r="G317" s="32">
        <v>122.61740000000002</v>
      </c>
      <c r="H317" s="13">
        <v>2.8315769719294108</v>
      </c>
      <c r="I317" s="32">
        <v>377.32500000000005</v>
      </c>
      <c r="J317" s="34">
        <f t="shared" si="39"/>
        <v>0.32496495063936925</v>
      </c>
      <c r="K317">
        <v>0.45501619394866172</v>
      </c>
      <c r="L317">
        <v>0.67406306439885888</v>
      </c>
      <c r="M317">
        <v>0.4</v>
      </c>
      <c r="N317" t="s">
        <v>45</v>
      </c>
      <c r="O317" s="45" t="s">
        <v>45</v>
      </c>
      <c r="P317" s="49" t="s">
        <v>37</v>
      </c>
      <c r="Q317" s="30" t="str">
        <f t="shared" si="32"/>
        <v>B</v>
      </c>
      <c r="R317">
        <f t="shared" si="33"/>
        <v>0.25</v>
      </c>
      <c r="S317" s="11">
        <f t="shared" si="34"/>
        <v>0.40658371430464457</v>
      </c>
      <c r="T317" s="13">
        <f t="shared" si="35"/>
        <v>0.25</v>
      </c>
      <c r="U317">
        <f t="shared" si="36"/>
        <v>94.331250000000011</v>
      </c>
      <c r="V317" t="str">
        <f t="shared" si="37"/>
        <v>change</v>
      </c>
      <c r="W317" s="47">
        <f t="shared" si="38"/>
        <v>-28.286150000000006</v>
      </c>
      <c r="X317" s="47"/>
      <c r="Y317" s="47"/>
    </row>
    <row r="318" spans="1:25" ht="21" x14ac:dyDescent="0.4">
      <c r="A318" t="s">
        <v>1541</v>
      </c>
      <c r="B318" t="s">
        <v>1536</v>
      </c>
      <c r="C318" t="s">
        <v>1537</v>
      </c>
      <c r="D318" s="33">
        <v>9329375</v>
      </c>
      <c r="E318" s="33">
        <v>126991</v>
      </c>
      <c r="F318" s="32">
        <v>74.712299999999999</v>
      </c>
      <c r="G318" s="32">
        <v>40.217700000000001</v>
      </c>
      <c r="H318" s="13">
        <v>1.3611951497286796</v>
      </c>
      <c r="I318" s="32">
        <v>114.93</v>
      </c>
      <c r="J318" s="34">
        <f t="shared" si="39"/>
        <v>0.34993213260245365</v>
      </c>
      <c r="K318">
        <v>0.58832751927301941</v>
      </c>
      <c r="L318">
        <v>0.90502476553456546</v>
      </c>
      <c r="M318">
        <v>0.4</v>
      </c>
      <c r="N318" t="s">
        <v>45</v>
      </c>
      <c r="O318" s="45" t="s">
        <v>45</v>
      </c>
      <c r="P318" s="49" t="s">
        <v>37</v>
      </c>
      <c r="Q318" s="30" t="str">
        <f t="shared" si="32"/>
        <v>B</v>
      </c>
      <c r="R318">
        <f t="shared" si="33"/>
        <v>0.25</v>
      </c>
      <c r="S318" s="11">
        <f t="shared" si="34"/>
        <v>0.55802314452275292</v>
      </c>
      <c r="T318" s="13">
        <f t="shared" si="35"/>
        <v>0.25</v>
      </c>
      <c r="U318">
        <f t="shared" si="36"/>
        <v>28.732500000000002</v>
      </c>
      <c r="V318" t="str">
        <f t="shared" si="37"/>
        <v>change</v>
      </c>
      <c r="W318" s="47">
        <f t="shared" si="38"/>
        <v>-11.485199999999999</v>
      </c>
      <c r="X318" s="47"/>
      <c r="Y318" s="47"/>
    </row>
    <row r="319" spans="1:25" ht="21" x14ac:dyDescent="0.4">
      <c r="A319" t="s">
        <v>1542</v>
      </c>
      <c r="B319" t="s">
        <v>1536</v>
      </c>
      <c r="C319" t="s">
        <v>1537</v>
      </c>
      <c r="D319" s="33">
        <v>16396751</v>
      </c>
      <c r="E319" s="33">
        <v>275418</v>
      </c>
      <c r="F319" s="32">
        <v>147.2764</v>
      </c>
      <c r="G319" s="32">
        <v>61.946600000000004</v>
      </c>
      <c r="H319" s="13">
        <v>1.6797108158805363</v>
      </c>
      <c r="I319" s="32">
        <v>209.22300000000001</v>
      </c>
      <c r="J319" s="34">
        <f t="shared" si="39"/>
        <v>0.29607930294470491</v>
      </c>
      <c r="K319">
        <v>0.53473774408353847</v>
      </c>
      <c r="L319">
        <v>0.75965623161884843</v>
      </c>
      <c r="M319">
        <v>0.5</v>
      </c>
      <c r="N319" t="s">
        <v>45</v>
      </c>
      <c r="O319" s="45" t="s">
        <v>45</v>
      </c>
      <c r="P319" s="49" t="s">
        <v>37</v>
      </c>
      <c r="Q319" s="30" t="str">
        <f t="shared" si="32"/>
        <v>B</v>
      </c>
      <c r="R319">
        <f t="shared" si="33"/>
        <v>0.25</v>
      </c>
      <c r="S319" s="11">
        <f t="shared" si="34"/>
        <v>0.34180754505957756</v>
      </c>
      <c r="T319" s="13">
        <f t="shared" si="35"/>
        <v>0.25</v>
      </c>
      <c r="U319">
        <f t="shared" si="36"/>
        <v>52.305750000000003</v>
      </c>
      <c r="V319" t="str">
        <f t="shared" si="37"/>
        <v>change</v>
      </c>
      <c r="W319" s="47">
        <f t="shared" si="38"/>
        <v>-9.6408500000000004</v>
      </c>
      <c r="X319" s="47"/>
      <c r="Y319" s="47"/>
    </row>
    <row r="320" spans="1:25" ht="21" x14ac:dyDescent="0.4">
      <c r="A320" t="s">
        <v>1544</v>
      </c>
      <c r="B320" t="s">
        <v>1536</v>
      </c>
      <c r="C320" t="s">
        <v>1537</v>
      </c>
      <c r="D320" s="33">
        <v>19784303</v>
      </c>
      <c r="E320" s="33">
        <v>558294</v>
      </c>
      <c r="F320" s="32">
        <v>296.85410000000007</v>
      </c>
      <c r="G320" s="32">
        <v>158.90290000000002</v>
      </c>
      <c r="H320" s="13">
        <v>2.8219038092977042</v>
      </c>
      <c r="I320" s="32">
        <v>455.75700000000006</v>
      </c>
      <c r="J320" s="34">
        <f t="shared" si="39"/>
        <v>0.34865706944709568</v>
      </c>
      <c r="K320">
        <v>0.53171644330764811</v>
      </c>
      <c r="L320">
        <v>0.81633870326387181</v>
      </c>
      <c r="M320">
        <v>0.5</v>
      </c>
      <c r="N320" t="s">
        <v>45</v>
      </c>
      <c r="O320" s="45" t="s">
        <v>45</v>
      </c>
      <c r="P320" s="49" t="s">
        <v>37</v>
      </c>
      <c r="Q320" s="30" t="str">
        <f t="shared" si="32"/>
        <v>B</v>
      </c>
      <c r="R320">
        <f t="shared" si="33"/>
        <v>0.25</v>
      </c>
      <c r="S320" s="11">
        <f t="shared" si="34"/>
        <v>0.38750913315648478</v>
      </c>
      <c r="T320" s="13">
        <f t="shared" si="35"/>
        <v>0.25</v>
      </c>
      <c r="U320">
        <f t="shared" si="36"/>
        <v>113.93925000000002</v>
      </c>
      <c r="V320" t="str">
        <f t="shared" si="37"/>
        <v>change</v>
      </c>
      <c r="W320" s="47">
        <f t="shared" si="38"/>
        <v>-44.963650000000001</v>
      </c>
      <c r="X320" s="47"/>
      <c r="Y320" s="47"/>
    </row>
    <row r="321" spans="1:25" ht="21" x14ac:dyDescent="0.4">
      <c r="A321" t="s">
        <v>1545</v>
      </c>
      <c r="B321" t="s">
        <v>1536</v>
      </c>
      <c r="C321" t="s">
        <v>1537</v>
      </c>
      <c r="D321" s="33">
        <v>7526453</v>
      </c>
      <c r="E321" s="33">
        <v>143841</v>
      </c>
      <c r="F321" s="32">
        <v>79.72760000000001</v>
      </c>
      <c r="G321" s="32">
        <v>36.408400000000007</v>
      </c>
      <c r="H321" s="13">
        <v>1.9111392843348654</v>
      </c>
      <c r="I321" s="32">
        <v>116.13600000000002</v>
      </c>
      <c r="J321" s="34">
        <f t="shared" si="39"/>
        <v>0.3134979678997038</v>
      </c>
      <c r="K321">
        <v>0.55427590186386366</v>
      </c>
      <c r="L321">
        <v>0.80739149477548144</v>
      </c>
      <c r="M321">
        <v>0.5</v>
      </c>
      <c r="N321" t="s">
        <v>45</v>
      </c>
      <c r="O321" s="45" t="s">
        <v>45</v>
      </c>
      <c r="P321" s="49" t="s">
        <v>37</v>
      </c>
      <c r="Q321" s="30" t="str">
        <f t="shared" si="32"/>
        <v>B</v>
      </c>
      <c r="R321">
        <f t="shared" si="33"/>
        <v>0.25</v>
      </c>
      <c r="S321" s="11">
        <f t="shared" si="34"/>
        <v>0.38072174002893172</v>
      </c>
      <c r="T321" s="13">
        <f t="shared" si="35"/>
        <v>0.25</v>
      </c>
      <c r="U321">
        <f t="shared" si="36"/>
        <v>29.034000000000006</v>
      </c>
      <c r="V321" t="str">
        <f t="shared" si="37"/>
        <v>change</v>
      </c>
      <c r="W321" s="47">
        <f t="shared" si="38"/>
        <v>-7.3744000000000014</v>
      </c>
      <c r="X321" s="47"/>
      <c r="Y321" s="47"/>
    </row>
    <row r="322" spans="1:25" ht="21" x14ac:dyDescent="0.4">
      <c r="A322" t="s">
        <v>1546</v>
      </c>
      <c r="B322" t="s">
        <v>1536</v>
      </c>
      <c r="C322" t="s">
        <v>1537</v>
      </c>
      <c r="D322" s="33">
        <v>11262792</v>
      </c>
      <c r="E322" s="33">
        <v>320019</v>
      </c>
      <c r="F322" s="32">
        <v>159.7535</v>
      </c>
      <c r="G322" s="32">
        <v>72.962500000000006</v>
      </c>
      <c r="H322" s="13">
        <v>2.8413824920144135</v>
      </c>
      <c r="I322" s="32">
        <v>232.71600000000001</v>
      </c>
      <c r="J322" s="34">
        <f t="shared" si="39"/>
        <v>0.31352592859966655</v>
      </c>
      <c r="K322">
        <v>0.49920004749717983</v>
      </c>
      <c r="L322">
        <v>0.72719432283708152</v>
      </c>
      <c r="M322">
        <v>0.5</v>
      </c>
      <c r="N322" t="s">
        <v>45</v>
      </c>
      <c r="O322" s="45" t="s">
        <v>45</v>
      </c>
      <c r="P322" s="49" t="s">
        <v>37</v>
      </c>
      <c r="Q322" s="30" t="str">
        <f t="shared" ref="Q322:Q385" si="40">IF(U322="same",N322,IF(O322=N322,P322,O322))</f>
        <v>B</v>
      </c>
      <c r="R322">
        <f t="shared" ref="R322:R385" si="41">VLOOKUP(IF(V322="same",N322,IF(O322=N322,P322,O322)),$AC$2:$AN$8,9,FALSE)</f>
        <v>0.25</v>
      </c>
      <c r="S322" s="11">
        <f t="shared" ref="S322:S385" si="42">(L322-M322)/L322</f>
        <v>0.3124258753158356</v>
      </c>
      <c r="T322" s="13">
        <f t="shared" ref="T322:T385" si="43">IF(V322="SAME",J322,MIN(R322:S322))</f>
        <v>0.25</v>
      </c>
      <c r="U322">
        <f t="shared" ref="U322:U385" si="44">IFERROR(T322*I322,0)</f>
        <v>58.179000000000002</v>
      </c>
      <c r="V322" t="str">
        <f t="shared" ref="V322:V385" si="45">IF(AND(N322=O322,P322=N322),"same",IF(NOT(OR(O322=N322,P322=N322)),"conflict","change"))</f>
        <v>change</v>
      </c>
      <c r="W322" s="47">
        <f t="shared" ref="W322:W385" si="46">U322-G322</f>
        <v>-14.783500000000004</v>
      </c>
      <c r="X322" s="47"/>
      <c r="Y322" s="47"/>
    </row>
    <row r="323" spans="1:25" ht="21" x14ac:dyDescent="0.4">
      <c r="A323" t="s">
        <v>1549</v>
      </c>
      <c r="B323" t="s">
        <v>1536</v>
      </c>
      <c r="C323" t="s">
        <v>1537</v>
      </c>
      <c r="D323" s="33">
        <v>11810191</v>
      </c>
      <c r="E323" s="33">
        <v>370669</v>
      </c>
      <c r="F323" s="32">
        <v>202.5086</v>
      </c>
      <c r="G323" s="32">
        <v>106.24860000000001</v>
      </c>
      <c r="H323" s="13">
        <v>3.1385521199445461</v>
      </c>
      <c r="I323" s="32">
        <v>308.75720000000001</v>
      </c>
      <c r="J323" s="34">
        <f t="shared" si="39"/>
        <v>0.34411699549030761</v>
      </c>
      <c r="K323">
        <v>0.54633271193436739</v>
      </c>
      <c r="L323">
        <v>0.83297281402005563</v>
      </c>
      <c r="M323">
        <v>0.5</v>
      </c>
      <c r="N323" t="s">
        <v>45</v>
      </c>
      <c r="O323" s="45" t="s">
        <v>45</v>
      </c>
      <c r="P323" s="49" t="s">
        <v>37</v>
      </c>
      <c r="Q323" s="30" t="str">
        <f t="shared" si="40"/>
        <v>B</v>
      </c>
      <c r="R323">
        <f t="shared" si="41"/>
        <v>0.25</v>
      </c>
      <c r="S323" s="11">
        <f t="shared" si="42"/>
        <v>0.39974031374814906</v>
      </c>
      <c r="T323" s="13">
        <f t="shared" si="43"/>
        <v>0.25</v>
      </c>
      <c r="U323">
        <f t="shared" si="44"/>
        <v>77.189300000000003</v>
      </c>
      <c r="V323" t="str">
        <f t="shared" si="45"/>
        <v>change</v>
      </c>
      <c r="W323" s="47">
        <f t="shared" si="46"/>
        <v>-29.059300000000007</v>
      </c>
      <c r="X323" s="47"/>
      <c r="Y323" s="47"/>
    </row>
    <row r="324" spans="1:25" ht="21" x14ac:dyDescent="0.4">
      <c r="A324" t="s">
        <v>1550</v>
      </c>
      <c r="B324" t="s">
        <v>1536</v>
      </c>
      <c r="C324" t="s">
        <v>1537</v>
      </c>
      <c r="D324" s="33">
        <v>17558992</v>
      </c>
      <c r="E324" s="33">
        <v>1461345</v>
      </c>
      <c r="F324" s="32">
        <v>257.24929999999995</v>
      </c>
      <c r="G324" s="32">
        <v>138.51669999999999</v>
      </c>
      <c r="H324" s="13">
        <v>8.3224879879209475</v>
      </c>
      <c r="I324" s="32">
        <v>395.76599999999996</v>
      </c>
      <c r="J324" s="34">
        <f t="shared" si="39"/>
        <v>0.34999646255615691</v>
      </c>
      <c r="K324">
        <v>0.17603598055216255</v>
      </c>
      <c r="L324">
        <v>0.27082311158555983</v>
      </c>
      <c r="M324">
        <v>0.03</v>
      </c>
      <c r="N324" t="s">
        <v>45</v>
      </c>
      <c r="O324" s="45" t="s">
        <v>45</v>
      </c>
      <c r="P324" s="49" t="s">
        <v>37</v>
      </c>
      <c r="Q324" s="30" t="str">
        <f t="shared" si="40"/>
        <v>B</v>
      </c>
      <c r="R324">
        <f t="shared" si="41"/>
        <v>0.25</v>
      </c>
      <c r="S324" s="11">
        <f t="shared" si="42"/>
        <v>0.88922658843862279</v>
      </c>
      <c r="T324" s="13">
        <f t="shared" si="43"/>
        <v>0.25</v>
      </c>
      <c r="U324">
        <f t="shared" si="44"/>
        <v>98.941499999999991</v>
      </c>
      <c r="V324" t="str">
        <f t="shared" si="45"/>
        <v>change</v>
      </c>
      <c r="W324" s="47">
        <f t="shared" si="46"/>
        <v>-39.575199999999995</v>
      </c>
      <c r="X324" s="47"/>
      <c r="Y324" s="47"/>
    </row>
    <row r="325" spans="1:25" ht="21" x14ac:dyDescent="0.4">
      <c r="A325" t="s">
        <v>1551</v>
      </c>
      <c r="B325" t="s">
        <v>1536</v>
      </c>
      <c r="C325" t="s">
        <v>1537</v>
      </c>
      <c r="D325" s="33">
        <v>7361500</v>
      </c>
      <c r="E325" s="33">
        <v>131232</v>
      </c>
      <c r="F325" s="32">
        <v>68.077100000000002</v>
      </c>
      <c r="G325" s="32">
        <v>27.646899999999999</v>
      </c>
      <c r="H325" s="13">
        <v>1.7826801602934184</v>
      </c>
      <c r="I325" s="32">
        <v>95.724000000000004</v>
      </c>
      <c r="J325" s="34">
        <f t="shared" si="39"/>
        <v>0.28881889599264549</v>
      </c>
      <c r="K325">
        <v>0.51875381004633025</v>
      </c>
      <c r="L325">
        <v>0.72942574981711783</v>
      </c>
      <c r="M325">
        <v>0.5</v>
      </c>
      <c r="N325" t="s">
        <v>45</v>
      </c>
      <c r="O325" s="45" t="s">
        <v>45</v>
      </c>
      <c r="P325" s="49" t="s">
        <v>37</v>
      </c>
      <c r="Q325" s="30" t="str">
        <f t="shared" si="40"/>
        <v>B</v>
      </c>
      <c r="R325">
        <f t="shared" si="41"/>
        <v>0.25</v>
      </c>
      <c r="S325" s="11">
        <f t="shared" si="42"/>
        <v>0.31452927165601108</v>
      </c>
      <c r="T325" s="13">
        <f t="shared" si="43"/>
        <v>0.25</v>
      </c>
      <c r="U325">
        <f t="shared" si="44"/>
        <v>23.931000000000001</v>
      </c>
      <c r="V325" t="str">
        <f t="shared" si="45"/>
        <v>change</v>
      </c>
      <c r="W325" s="47">
        <f t="shared" si="46"/>
        <v>-3.7158999999999978</v>
      </c>
      <c r="X325" s="47"/>
      <c r="Y325" s="47"/>
    </row>
    <row r="326" spans="1:25" ht="21" x14ac:dyDescent="0.4">
      <c r="A326" t="s">
        <v>1554</v>
      </c>
      <c r="B326" t="s">
        <v>1536</v>
      </c>
      <c r="C326" t="s">
        <v>1537</v>
      </c>
      <c r="D326" s="33">
        <v>8969467</v>
      </c>
      <c r="E326" s="33">
        <v>232574</v>
      </c>
      <c r="F326" s="32">
        <v>120.8272</v>
      </c>
      <c r="G326" s="32">
        <v>62.466799999999999</v>
      </c>
      <c r="H326" s="13">
        <v>2.5929522902531446</v>
      </c>
      <c r="I326" s="32">
        <v>183.29400000000001</v>
      </c>
      <c r="J326" s="34">
        <f t="shared" si="39"/>
        <v>0.34080111733062729</v>
      </c>
      <c r="K326">
        <v>0.51952152863174739</v>
      </c>
      <c r="L326">
        <v>0.78811045086725084</v>
      </c>
      <c r="M326">
        <v>0.4</v>
      </c>
      <c r="N326" t="s">
        <v>45</v>
      </c>
      <c r="O326" s="45" t="s">
        <v>45</v>
      </c>
      <c r="P326" s="49" t="s">
        <v>37</v>
      </c>
      <c r="Q326" s="30" t="str">
        <f t="shared" si="40"/>
        <v>B</v>
      </c>
      <c r="R326">
        <f t="shared" si="41"/>
        <v>0.25</v>
      </c>
      <c r="S326" s="11">
        <f t="shared" si="42"/>
        <v>0.49245692712254624</v>
      </c>
      <c r="T326" s="13">
        <f t="shared" si="43"/>
        <v>0.25</v>
      </c>
      <c r="U326">
        <f t="shared" si="44"/>
        <v>45.823500000000003</v>
      </c>
      <c r="V326" t="str">
        <f t="shared" si="45"/>
        <v>change</v>
      </c>
      <c r="W326" s="47">
        <f t="shared" si="46"/>
        <v>-16.643299999999996</v>
      </c>
      <c r="X326" s="47"/>
      <c r="Y326" s="47"/>
    </row>
    <row r="327" spans="1:25" ht="21" x14ac:dyDescent="0.4">
      <c r="A327" t="s">
        <v>1555</v>
      </c>
      <c r="B327" t="s">
        <v>1536</v>
      </c>
      <c r="C327" t="s">
        <v>1537</v>
      </c>
      <c r="D327" s="33">
        <v>1102657</v>
      </c>
      <c r="E327" s="33">
        <v>48498</v>
      </c>
      <c r="F327" s="32">
        <v>19.403199999999998</v>
      </c>
      <c r="G327" s="32">
        <v>9.6757999999999988</v>
      </c>
      <c r="H327" s="13">
        <v>4.3982852328511948</v>
      </c>
      <c r="I327" s="32">
        <v>29.078999999999997</v>
      </c>
      <c r="J327" s="34">
        <f t="shared" si="39"/>
        <v>0.33274184119123768</v>
      </c>
      <c r="K327">
        <v>0.40008247762794336</v>
      </c>
      <c r="L327">
        <v>0.59959173574168001</v>
      </c>
      <c r="M327">
        <v>0.4</v>
      </c>
      <c r="N327" t="s">
        <v>45</v>
      </c>
      <c r="O327" s="45" t="s">
        <v>45</v>
      </c>
      <c r="P327" s="49" t="str">
        <f>'Sheet1 (2)'!O4083</f>
        <v>A</v>
      </c>
      <c r="Q327" s="30" t="str">
        <f t="shared" si="40"/>
        <v>A</v>
      </c>
      <c r="R327">
        <f t="shared" si="41"/>
        <v>0.15</v>
      </c>
      <c r="S327" s="11">
        <f t="shared" si="42"/>
        <v>0.33287939750335283</v>
      </c>
      <c r="T327" s="13">
        <f t="shared" si="43"/>
        <v>0.15</v>
      </c>
      <c r="U327">
        <f t="shared" si="44"/>
        <v>4.3618499999999996</v>
      </c>
      <c r="V327" t="str">
        <f t="shared" si="45"/>
        <v>change</v>
      </c>
      <c r="W327" s="47">
        <f t="shared" si="46"/>
        <v>-5.3139499999999993</v>
      </c>
      <c r="X327" s="47"/>
      <c r="Y327" s="47"/>
    </row>
    <row r="328" spans="1:25" ht="21" x14ac:dyDescent="0.4">
      <c r="A328" t="s">
        <v>1558</v>
      </c>
      <c r="B328" t="s">
        <v>1536</v>
      </c>
      <c r="C328" t="s">
        <v>1537</v>
      </c>
      <c r="D328" s="33">
        <v>9833495</v>
      </c>
      <c r="E328" s="33">
        <v>191842</v>
      </c>
      <c r="F328" s="32">
        <v>114.3566</v>
      </c>
      <c r="G328" s="32">
        <v>61.566400000000009</v>
      </c>
      <c r="H328" s="13">
        <v>1.9509035190438395</v>
      </c>
      <c r="I328" s="32">
        <v>175.923</v>
      </c>
      <c r="J328" s="34">
        <f t="shared" si="39"/>
        <v>0.3499621993713159</v>
      </c>
      <c r="K328">
        <v>0.59609783050635423</v>
      </c>
      <c r="L328">
        <v>0.91702025625254113</v>
      </c>
      <c r="M328">
        <v>0.4</v>
      </c>
      <c r="N328" t="s">
        <v>45</v>
      </c>
      <c r="O328" s="45" t="s">
        <v>45</v>
      </c>
      <c r="P328" s="49" t="s">
        <v>37</v>
      </c>
      <c r="Q328" s="30" t="str">
        <f t="shared" si="40"/>
        <v>B</v>
      </c>
      <c r="R328">
        <f t="shared" si="41"/>
        <v>0.25</v>
      </c>
      <c r="S328" s="11">
        <f t="shared" si="42"/>
        <v>0.56380461906629598</v>
      </c>
      <c r="T328" s="13">
        <f t="shared" si="43"/>
        <v>0.25</v>
      </c>
      <c r="U328">
        <f t="shared" si="44"/>
        <v>43.98075</v>
      </c>
      <c r="V328" t="str">
        <f t="shared" si="45"/>
        <v>change</v>
      </c>
      <c r="W328" s="47">
        <f t="shared" si="46"/>
        <v>-17.585650000000008</v>
      </c>
      <c r="X328" s="47"/>
      <c r="Y328" s="47"/>
    </row>
    <row r="329" spans="1:25" ht="21" x14ac:dyDescent="0.4">
      <c r="A329" t="s">
        <v>1559</v>
      </c>
      <c r="B329" t="s">
        <v>1536</v>
      </c>
      <c r="C329" t="s">
        <v>1537</v>
      </c>
      <c r="D329" s="33">
        <v>8165624</v>
      </c>
      <c r="E329" s="33">
        <v>80028</v>
      </c>
      <c r="F329" s="32">
        <v>46.8367</v>
      </c>
      <c r="G329" s="32">
        <v>25.208299999999998</v>
      </c>
      <c r="H329" s="13">
        <v>0.98005982151517146</v>
      </c>
      <c r="I329" s="32">
        <v>72.045000000000002</v>
      </c>
      <c r="J329" s="34">
        <f t="shared" si="39"/>
        <v>0.34989659240752302</v>
      </c>
      <c r="K329">
        <v>0.58525391113110403</v>
      </c>
      <c r="L329">
        <v>0.90024741340530812</v>
      </c>
      <c r="M329">
        <v>0.5</v>
      </c>
      <c r="N329" t="s">
        <v>45</v>
      </c>
      <c r="O329" s="45" t="s">
        <v>45</v>
      </c>
      <c r="P329" s="49" t="str">
        <f>'Sheet1 (2)'!O4529</f>
        <v>A</v>
      </c>
      <c r="Q329" s="30" t="str">
        <f t="shared" si="40"/>
        <v>A</v>
      </c>
      <c r="R329">
        <f t="shared" si="41"/>
        <v>0.15</v>
      </c>
      <c r="S329" s="11">
        <f t="shared" si="42"/>
        <v>0.44459712679575264</v>
      </c>
      <c r="T329" s="13">
        <f t="shared" si="43"/>
        <v>0.15</v>
      </c>
      <c r="U329">
        <f t="shared" si="44"/>
        <v>10.806749999999999</v>
      </c>
      <c r="V329" t="str">
        <f t="shared" si="45"/>
        <v>change</v>
      </c>
      <c r="W329" s="47">
        <f t="shared" si="46"/>
        <v>-14.401549999999999</v>
      </c>
      <c r="X329" s="47"/>
      <c r="Y329" s="47"/>
    </row>
    <row r="330" spans="1:25" ht="21" x14ac:dyDescent="0.4">
      <c r="A330" t="s">
        <v>1560</v>
      </c>
      <c r="B330" t="s">
        <v>1536</v>
      </c>
      <c r="C330" t="s">
        <v>1537</v>
      </c>
      <c r="D330" s="33">
        <v>11484234</v>
      </c>
      <c r="E330" s="33">
        <v>398240</v>
      </c>
      <c r="F330" s="32">
        <v>204.11939999999998</v>
      </c>
      <c r="G330" s="32">
        <v>101.48160000000001</v>
      </c>
      <c r="H330" s="13">
        <v>3.4677106022047268</v>
      </c>
      <c r="I330" s="32">
        <v>305.601</v>
      </c>
      <c r="J330" s="34">
        <f t="shared" si="39"/>
        <v>0.33207221180558971</v>
      </c>
      <c r="K330">
        <v>0.51255373644033742</v>
      </c>
      <c r="L330">
        <v>0.76737896745681</v>
      </c>
      <c r="M330">
        <v>0.5</v>
      </c>
      <c r="N330" t="s">
        <v>45</v>
      </c>
      <c r="O330" s="45" t="s">
        <v>45</v>
      </c>
      <c r="P330" s="49" t="s">
        <v>37</v>
      </c>
      <c r="Q330" s="30" t="str">
        <f t="shared" si="40"/>
        <v>B</v>
      </c>
      <c r="R330">
        <f t="shared" si="41"/>
        <v>0.25</v>
      </c>
      <c r="S330" s="11">
        <f t="shared" si="42"/>
        <v>0.34843145146776355</v>
      </c>
      <c r="T330" s="13">
        <f t="shared" si="43"/>
        <v>0.25</v>
      </c>
      <c r="U330">
        <f t="shared" si="44"/>
        <v>76.40025</v>
      </c>
      <c r="V330" t="str">
        <f t="shared" si="45"/>
        <v>change</v>
      </c>
      <c r="W330" s="47">
        <f t="shared" si="46"/>
        <v>-25.081350000000015</v>
      </c>
      <c r="X330" s="47"/>
      <c r="Y330" s="47"/>
    </row>
    <row r="331" spans="1:25" ht="21" x14ac:dyDescent="0.4">
      <c r="A331" t="s">
        <v>1415</v>
      </c>
      <c r="B331" t="s">
        <v>1410</v>
      </c>
      <c r="C331" t="s">
        <v>1411</v>
      </c>
      <c r="D331" s="33">
        <v>1564790</v>
      </c>
      <c r="E331" s="33">
        <v>119840</v>
      </c>
      <c r="F331" s="32">
        <v>149.8005</v>
      </c>
      <c r="G331" s="32">
        <v>49.344800000000006</v>
      </c>
      <c r="H331" s="13">
        <v>7.6585356501511388</v>
      </c>
      <c r="I331" s="32">
        <v>199.14530000000002</v>
      </c>
      <c r="J331" s="34">
        <f t="shared" si="39"/>
        <v>0.24778290022410773</v>
      </c>
      <c r="K331">
        <v>1.2500041722296396</v>
      </c>
      <c r="L331">
        <v>1.6617598464619494</v>
      </c>
      <c r="M331">
        <v>1.25</v>
      </c>
      <c r="N331" t="s">
        <v>37</v>
      </c>
      <c r="O331" s="45" t="s">
        <v>37</v>
      </c>
      <c r="P331" s="49" t="str">
        <f>'Sheet1 (2)'!O1037</f>
        <v>A+</v>
      </c>
      <c r="Q331" s="30" t="str">
        <f t="shared" si="40"/>
        <v>A+</v>
      </c>
      <c r="R331">
        <f t="shared" si="41"/>
        <v>0.05</v>
      </c>
      <c r="S331" s="11">
        <f t="shared" si="42"/>
        <v>0.24778541095371076</v>
      </c>
      <c r="T331" s="13">
        <f t="shared" si="43"/>
        <v>0.05</v>
      </c>
      <c r="U331">
        <f t="shared" si="44"/>
        <v>9.9572650000000014</v>
      </c>
      <c r="V331" t="str">
        <f t="shared" si="45"/>
        <v>change</v>
      </c>
      <c r="W331" s="47">
        <f t="shared" si="46"/>
        <v>-39.387535000000007</v>
      </c>
      <c r="X331" s="47"/>
      <c r="Y331" s="47"/>
    </row>
    <row r="332" spans="1:25" ht="21" x14ac:dyDescent="0.4">
      <c r="A332" t="s">
        <v>1418</v>
      </c>
      <c r="B332" t="s">
        <v>1410</v>
      </c>
      <c r="C332" t="s">
        <v>1411</v>
      </c>
      <c r="D332" s="33">
        <v>1392275</v>
      </c>
      <c r="E332" s="33">
        <v>272251</v>
      </c>
      <c r="F332" s="32">
        <v>173.42559999999997</v>
      </c>
      <c r="G332" s="32">
        <v>80.905300000000011</v>
      </c>
      <c r="H332" s="13">
        <v>19.554398376757465</v>
      </c>
      <c r="I332" s="32">
        <v>254.33089999999999</v>
      </c>
      <c r="J332" s="34">
        <f t="shared" si="39"/>
        <v>0.3181103829695881</v>
      </c>
      <c r="K332">
        <v>0.63700629198790815</v>
      </c>
      <c r="L332">
        <v>0.93417801954813751</v>
      </c>
      <c r="M332">
        <v>0.6</v>
      </c>
      <c r="N332" t="s">
        <v>37</v>
      </c>
      <c r="O332" s="45" t="s">
        <v>37</v>
      </c>
      <c r="P332" s="49" t="str">
        <f>'Sheet1 (2)'!O1079</f>
        <v>A</v>
      </c>
      <c r="Q332" s="30" t="str">
        <f t="shared" si="40"/>
        <v>A</v>
      </c>
      <c r="R332">
        <f t="shared" si="41"/>
        <v>0.15</v>
      </c>
      <c r="S332" s="11">
        <f t="shared" si="42"/>
        <v>0.35772413025707844</v>
      </c>
      <c r="T332" s="13">
        <f t="shared" si="43"/>
        <v>0.15</v>
      </c>
      <c r="U332">
        <f t="shared" si="44"/>
        <v>38.149634999999996</v>
      </c>
      <c r="V332" t="str">
        <f t="shared" si="45"/>
        <v>change</v>
      </c>
      <c r="W332" s="47">
        <f t="shared" si="46"/>
        <v>-42.755665000000015</v>
      </c>
      <c r="X332" s="47"/>
      <c r="Y332" s="47"/>
    </row>
    <row r="333" spans="1:25" ht="21" x14ac:dyDescent="0.4">
      <c r="A333" s="18" t="s">
        <v>1421</v>
      </c>
      <c r="B333" t="s">
        <v>1410</v>
      </c>
      <c r="C333" t="s">
        <v>1411</v>
      </c>
      <c r="D333" s="33">
        <v>1391277</v>
      </c>
      <c r="E333" s="33">
        <v>286155</v>
      </c>
      <c r="F333" s="32">
        <v>178.83740000000003</v>
      </c>
      <c r="G333" s="32">
        <v>61.208699999999993</v>
      </c>
      <c r="H333" s="13">
        <v>20.567794910718714</v>
      </c>
      <c r="I333" s="32">
        <v>240.04610000000002</v>
      </c>
      <c r="J333" s="34">
        <f t="shared" si="39"/>
        <v>0.25498727119499126</v>
      </c>
      <c r="K333">
        <v>0.6249668885743741</v>
      </c>
      <c r="L333">
        <v>0.83886739704006585</v>
      </c>
      <c r="M333">
        <v>0.6</v>
      </c>
      <c r="N333" t="s">
        <v>37</v>
      </c>
      <c r="O333" s="45" t="s">
        <v>37</v>
      </c>
      <c r="P333" s="49" t="str">
        <f>'Sheet1 (2)'!O1644</f>
        <v>A</v>
      </c>
      <c r="Q333" s="30" t="str">
        <f t="shared" si="40"/>
        <v>A</v>
      </c>
      <c r="R333">
        <f t="shared" si="41"/>
        <v>0.15</v>
      </c>
      <c r="S333" s="11">
        <f t="shared" si="42"/>
        <v>0.28474988762575204</v>
      </c>
      <c r="T333" s="13">
        <f t="shared" si="43"/>
        <v>0.15</v>
      </c>
      <c r="U333">
        <f t="shared" si="44"/>
        <v>36.006914999999999</v>
      </c>
      <c r="V333" t="str">
        <f t="shared" si="45"/>
        <v>change</v>
      </c>
      <c r="W333" s="47">
        <f t="shared" si="46"/>
        <v>-25.201784999999994</v>
      </c>
      <c r="X333" s="47"/>
      <c r="Y333" s="47"/>
    </row>
    <row r="334" spans="1:25" ht="21" x14ac:dyDescent="0.4">
      <c r="A334" t="s">
        <v>1422</v>
      </c>
      <c r="B334" t="s">
        <v>1410</v>
      </c>
      <c r="C334" t="s">
        <v>1411</v>
      </c>
      <c r="D334" s="33">
        <v>1391241</v>
      </c>
      <c r="E334" s="33">
        <v>213283</v>
      </c>
      <c r="F334" s="32">
        <v>166.75489999999999</v>
      </c>
      <c r="G334" s="32">
        <v>82.132499999999993</v>
      </c>
      <c r="H334" s="13">
        <v>15.330413637895951</v>
      </c>
      <c r="I334" s="32">
        <v>248.88739999999999</v>
      </c>
      <c r="J334" s="34">
        <f t="shared" si="39"/>
        <v>0.32999862588463696</v>
      </c>
      <c r="K334">
        <v>0.78184806102689852</v>
      </c>
      <c r="L334">
        <v>1.1669350112292118</v>
      </c>
      <c r="M334">
        <v>0.6</v>
      </c>
      <c r="N334" t="s">
        <v>37</v>
      </c>
      <c r="O334" s="45" t="s">
        <v>37</v>
      </c>
      <c r="P334" s="49" t="str">
        <f>'Sheet1 (2)'!O1743</f>
        <v>A</v>
      </c>
      <c r="Q334" s="30" t="str">
        <f t="shared" si="40"/>
        <v>A</v>
      </c>
      <c r="R334">
        <f t="shared" si="41"/>
        <v>0.15</v>
      </c>
      <c r="S334" s="11">
        <f t="shared" si="42"/>
        <v>0.4858325491768567</v>
      </c>
      <c r="T334" s="13">
        <f t="shared" si="43"/>
        <v>0.15</v>
      </c>
      <c r="U334">
        <f t="shared" si="44"/>
        <v>37.333109999999998</v>
      </c>
      <c r="V334" t="str">
        <f t="shared" si="45"/>
        <v>change</v>
      </c>
      <c r="W334" s="47">
        <f t="shared" si="46"/>
        <v>-44.799389999999995</v>
      </c>
      <c r="X334" s="47"/>
      <c r="Y334" s="47"/>
    </row>
    <row r="335" spans="1:25" ht="21" x14ac:dyDescent="0.4">
      <c r="A335" t="s">
        <v>1426</v>
      </c>
      <c r="B335" t="s">
        <v>1410</v>
      </c>
      <c r="C335" t="s">
        <v>1411</v>
      </c>
      <c r="D335" s="33">
        <v>495940</v>
      </c>
      <c r="E335" s="33">
        <v>25002</v>
      </c>
      <c r="F335" s="32">
        <v>15.001199999999999</v>
      </c>
      <c r="G335" s="32">
        <v>3.4182000000000001</v>
      </c>
      <c r="H335" s="13">
        <v>5.0413356454409808</v>
      </c>
      <c r="I335" s="32">
        <v>18.4194</v>
      </c>
      <c r="J335" s="34">
        <f t="shared" si="39"/>
        <v>0.18557607739665788</v>
      </c>
      <c r="K335">
        <v>0.6</v>
      </c>
      <c r="L335">
        <v>0.73671706263498915</v>
      </c>
      <c r="M335">
        <v>0.6</v>
      </c>
      <c r="N335" t="s">
        <v>37</v>
      </c>
      <c r="O335" s="45" t="s">
        <v>37</v>
      </c>
      <c r="P335" s="49" t="str">
        <f>'Sheet1 (2)'!O2267</f>
        <v>A+</v>
      </c>
      <c r="Q335" s="30" t="str">
        <f t="shared" si="40"/>
        <v>A+</v>
      </c>
      <c r="R335">
        <f t="shared" si="41"/>
        <v>0.05</v>
      </c>
      <c r="S335" s="11">
        <f t="shared" si="42"/>
        <v>0.18557607739665785</v>
      </c>
      <c r="T335" s="13">
        <f t="shared" si="43"/>
        <v>0.05</v>
      </c>
      <c r="U335">
        <f t="shared" si="44"/>
        <v>0.92097000000000007</v>
      </c>
      <c r="V335" t="str">
        <f t="shared" si="45"/>
        <v>change</v>
      </c>
      <c r="W335" s="47">
        <f t="shared" si="46"/>
        <v>-2.4972300000000001</v>
      </c>
      <c r="X335" s="47"/>
      <c r="Y335" s="47"/>
    </row>
    <row r="336" spans="1:25" ht="21" x14ac:dyDescent="0.4">
      <c r="A336" t="s">
        <v>1428</v>
      </c>
      <c r="B336" t="s">
        <v>1410</v>
      </c>
      <c r="C336" t="s">
        <v>1411</v>
      </c>
      <c r="D336" s="33">
        <v>1281327</v>
      </c>
      <c r="E336" s="33">
        <v>86358</v>
      </c>
      <c r="F336" s="32">
        <v>120.90119999999999</v>
      </c>
      <c r="G336" s="32">
        <v>35.121399999999994</v>
      </c>
      <c r="H336" s="13">
        <v>6.7397315439384329</v>
      </c>
      <c r="I336" s="32">
        <v>156.02259999999998</v>
      </c>
      <c r="J336" s="34">
        <f t="shared" si="39"/>
        <v>0.22510456818435276</v>
      </c>
      <c r="K336">
        <v>1.3999999999999997</v>
      </c>
      <c r="L336">
        <v>1.8066953843303455</v>
      </c>
      <c r="M336">
        <v>1.4</v>
      </c>
      <c r="N336" t="s">
        <v>37</v>
      </c>
      <c r="O336" s="45" t="s">
        <v>37</v>
      </c>
      <c r="P336" s="49" t="str">
        <f>'Sheet1 (2)'!O2788</f>
        <v>A+</v>
      </c>
      <c r="Q336" s="30" t="str">
        <f t="shared" si="40"/>
        <v>A+</v>
      </c>
      <c r="R336">
        <f t="shared" si="41"/>
        <v>0.05</v>
      </c>
      <c r="S336" s="11">
        <f t="shared" si="42"/>
        <v>0.2251045681843527</v>
      </c>
      <c r="T336" s="13">
        <f t="shared" si="43"/>
        <v>0.05</v>
      </c>
      <c r="U336">
        <f t="shared" si="44"/>
        <v>7.8011299999999997</v>
      </c>
      <c r="V336" t="str">
        <f t="shared" si="45"/>
        <v>change</v>
      </c>
      <c r="W336" s="47">
        <f t="shared" si="46"/>
        <v>-27.320269999999994</v>
      </c>
      <c r="X336" s="47"/>
      <c r="Y336" s="47"/>
    </row>
    <row r="337" spans="1:25" ht="21" x14ac:dyDescent="0.4">
      <c r="A337" t="s">
        <v>1431</v>
      </c>
      <c r="B337" t="s">
        <v>1410</v>
      </c>
      <c r="C337" t="s">
        <v>1411</v>
      </c>
      <c r="D337" s="33">
        <v>466950</v>
      </c>
      <c r="E337" s="33">
        <v>19710</v>
      </c>
      <c r="F337" s="32">
        <v>12.811999999999999</v>
      </c>
      <c r="G337" s="32">
        <v>3.4971999999999999</v>
      </c>
      <c r="H337" s="13">
        <v>4.2210086733054935</v>
      </c>
      <c r="I337" s="32">
        <v>16.309200000000001</v>
      </c>
      <c r="J337" s="34">
        <f t="shared" si="39"/>
        <v>0.21443111863242831</v>
      </c>
      <c r="K337">
        <v>0.650025367833587</v>
      </c>
      <c r="L337">
        <v>0.82745814307458143</v>
      </c>
      <c r="M337">
        <v>0.65</v>
      </c>
      <c r="N337" t="s">
        <v>37</v>
      </c>
      <c r="O337" s="45" t="s">
        <v>37</v>
      </c>
      <c r="P337" s="49" t="str">
        <f>'Sheet1 (2)'!O3242</f>
        <v>A+</v>
      </c>
      <c r="Q337" s="30" t="str">
        <f t="shared" si="40"/>
        <v>A+</v>
      </c>
      <c r="R337">
        <f t="shared" si="41"/>
        <v>0.05</v>
      </c>
      <c r="S337" s="11">
        <f t="shared" si="42"/>
        <v>0.21446177617541018</v>
      </c>
      <c r="T337" s="13">
        <f t="shared" si="43"/>
        <v>0.05</v>
      </c>
      <c r="U337">
        <f t="shared" si="44"/>
        <v>0.81546000000000007</v>
      </c>
      <c r="V337" t="str">
        <f t="shared" si="45"/>
        <v>change</v>
      </c>
      <c r="W337" s="47">
        <f t="shared" si="46"/>
        <v>-2.6817399999999996</v>
      </c>
      <c r="X337" s="47"/>
      <c r="Y337" s="47"/>
    </row>
    <row r="338" spans="1:25" ht="21" x14ac:dyDescent="0.4">
      <c r="A338" t="s">
        <v>1433</v>
      </c>
      <c r="B338" t="s">
        <v>1410</v>
      </c>
      <c r="C338" t="s">
        <v>1411</v>
      </c>
      <c r="D338" s="33">
        <v>15260357</v>
      </c>
      <c r="E338" s="33">
        <v>692931</v>
      </c>
      <c r="F338" s="32">
        <v>554.34480000000008</v>
      </c>
      <c r="G338" s="32">
        <v>168.09279999999998</v>
      </c>
      <c r="H338" s="13">
        <v>4.540726013159456</v>
      </c>
      <c r="I338" s="32">
        <v>722.43760000000009</v>
      </c>
      <c r="J338" s="34">
        <f t="shared" si="39"/>
        <v>0.23267448981060782</v>
      </c>
      <c r="K338">
        <v>0.8</v>
      </c>
      <c r="L338">
        <v>1.0425823061747852</v>
      </c>
      <c r="M338">
        <v>0.8</v>
      </c>
      <c r="N338" t="s">
        <v>37</v>
      </c>
      <c r="O338" s="45" t="s">
        <v>37</v>
      </c>
      <c r="P338" s="49" t="str">
        <f>'Sheet1 (2)'!O3267</f>
        <v>A+</v>
      </c>
      <c r="Q338" s="30" t="str">
        <f t="shared" si="40"/>
        <v>A+</v>
      </c>
      <c r="R338">
        <f t="shared" si="41"/>
        <v>0.05</v>
      </c>
      <c r="S338" s="11">
        <f t="shared" si="42"/>
        <v>0.2326744898106079</v>
      </c>
      <c r="T338" s="13">
        <f t="shared" si="43"/>
        <v>0.05</v>
      </c>
      <c r="U338">
        <f t="shared" si="44"/>
        <v>36.121880000000004</v>
      </c>
      <c r="V338" t="str">
        <f t="shared" si="45"/>
        <v>change</v>
      </c>
      <c r="W338" s="47">
        <f t="shared" si="46"/>
        <v>-131.97091999999998</v>
      </c>
      <c r="X338" s="47"/>
      <c r="Y338" s="47"/>
    </row>
    <row r="339" spans="1:25" ht="21" x14ac:dyDescent="0.4">
      <c r="A339" t="s">
        <v>1435</v>
      </c>
      <c r="B339" t="s">
        <v>1410</v>
      </c>
      <c r="C339" t="s">
        <v>1411</v>
      </c>
      <c r="D339" s="33">
        <v>1268053</v>
      </c>
      <c r="E339" s="33">
        <v>93909</v>
      </c>
      <c r="F339" s="32">
        <v>93.908999999999992</v>
      </c>
      <c r="G339" s="32">
        <v>26.155999999999999</v>
      </c>
      <c r="H339" s="13">
        <v>7.405763008328516</v>
      </c>
      <c r="I339" s="32">
        <v>120.065</v>
      </c>
      <c r="J339" s="34">
        <f t="shared" si="39"/>
        <v>0.21784866530629243</v>
      </c>
      <c r="K339">
        <v>0.99999999999999989</v>
      </c>
      <c r="L339">
        <v>1.2785249550096369</v>
      </c>
      <c r="M339">
        <v>1</v>
      </c>
      <c r="N339" t="s">
        <v>37</v>
      </c>
      <c r="O339" s="45" t="s">
        <v>37</v>
      </c>
      <c r="P339" s="49" t="str">
        <f>'Sheet1 (2)'!O3464</f>
        <v>A+</v>
      </c>
      <c r="Q339" s="30" t="str">
        <f t="shared" si="40"/>
        <v>A+</v>
      </c>
      <c r="R339">
        <f t="shared" si="41"/>
        <v>0.05</v>
      </c>
      <c r="S339" s="11">
        <f t="shared" si="42"/>
        <v>0.21784866530629238</v>
      </c>
      <c r="T339" s="13">
        <f t="shared" si="43"/>
        <v>0.05</v>
      </c>
      <c r="U339">
        <f t="shared" si="44"/>
        <v>6.0032500000000004</v>
      </c>
      <c r="V339" t="str">
        <f t="shared" si="45"/>
        <v>change</v>
      </c>
      <c r="W339" s="47">
        <f t="shared" si="46"/>
        <v>-20.152749999999997</v>
      </c>
      <c r="X339" s="47"/>
      <c r="Y339" s="47"/>
    </row>
    <row r="340" spans="1:25" ht="21" x14ac:dyDescent="0.4">
      <c r="A340" t="s">
        <v>1436</v>
      </c>
      <c r="B340" t="s">
        <v>1410</v>
      </c>
      <c r="C340" t="s">
        <v>1411</v>
      </c>
      <c r="D340" s="33">
        <v>15763604</v>
      </c>
      <c r="E340" s="33">
        <v>277046</v>
      </c>
      <c r="F340" s="32">
        <v>277.04600000000005</v>
      </c>
      <c r="G340" s="32">
        <v>81.140599999999992</v>
      </c>
      <c r="H340" s="13">
        <v>1.7575041849566888</v>
      </c>
      <c r="I340" s="32">
        <v>358.18660000000006</v>
      </c>
      <c r="J340" s="34">
        <f t="shared" si="39"/>
        <v>0.22653164579579466</v>
      </c>
      <c r="K340">
        <v>1.0000000000000002</v>
      </c>
      <c r="L340">
        <v>1.2928777170578172</v>
      </c>
      <c r="M340">
        <v>1</v>
      </c>
      <c r="N340" t="s">
        <v>37</v>
      </c>
      <c r="O340" s="45" t="s">
        <v>37</v>
      </c>
      <c r="P340" s="49" t="str">
        <f>'Sheet1 (2)'!O3717</f>
        <v>A+</v>
      </c>
      <c r="Q340" s="30" t="str">
        <f t="shared" si="40"/>
        <v>A+</v>
      </c>
      <c r="R340">
        <f t="shared" si="41"/>
        <v>0.05</v>
      </c>
      <c r="S340" s="11">
        <f t="shared" si="42"/>
        <v>0.22653164579579474</v>
      </c>
      <c r="T340" s="13">
        <f t="shared" si="43"/>
        <v>0.05</v>
      </c>
      <c r="U340">
        <f t="shared" si="44"/>
        <v>17.909330000000004</v>
      </c>
      <c r="V340" t="str">
        <f t="shared" si="45"/>
        <v>change</v>
      </c>
      <c r="W340" s="47">
        <f t="shared" si="46"/>
        <v>-63.231269999999988</v>
      </c>
      <c r="X340" s="47"/>
      <c r="Y340" s="47"/>
    </row>
    <row r="341" spans="1:25" ht="21" x14ac:dyDescent="0.4">
      <c r="A341" t="s">
        <v>1440</v>
      </c>
      <c r="B341" t="s">
        <v>1410</v>
      </c>
      <c r="C341" t="s">
        <v>1411</v>
      </c>
      <c r="D341" s="33">
        <v>454625</v>
      </c>
      <c r="E341" s="33">
        <v>45443</v>
      </c>
      <c r="F341" s="32">
        <v>20.669499999999999</v>
      </c>
      <c r="G341" s="32">
        <v>6.7866</v>
      </c>
      <c r="H341" s="13">
        <v>9.9957107506186418</v>
      </c>
      <c r="I341" s="32">
        <v>27.456099999999999</v>
      </c>
      <c r="J341" s="34">
        <f t="shared" si="39"/>
        <v>0.24718004377897809</v>
      </c>
      <c r="K341">
        <v>0.45484453051074974</v>
      </c>
      <c r="L341">
        <v>0.60418766366657128</v>
      </c>
      <c r="M341">
        <v>0.45</v>
      </c>
      <c r="N341" t="s">
        <v>37</v>
      </c>
      <c r="O341" s="45" t="s">
        <v>37</v>
      </c>
      <c r="P341" s="49" t="str">
        <f>'Sheet1 (2)'!O4600</f>
        <v>A</v>
      </c>
      <c r="Q341" s="30" t="str">
        <f t="shared" si="40"/>
        <v>A</v>
      </c>
      <c r="R341">
        <f t="shared" si="41"/>
        <v>0.15</v>
      </c>
      <c r="S341" s="11">
        <f t="shared" si="42"/>
        <v>0.25519829837449598</v>
      </c>
      <c r="T341" s="13">
        <f t="shared" si="43"/>
        <v>0.15</v>
      </c>
      <c r="U341">
        <f t="shared" si="44"/>
        <v>4.1184149999999997</v>
      </c>
      <c r="V341" t="str">
        <f t="shared" si="45"/>
        <v>change</v>
      </c>
      <c r="W341" s="47">
        <f t="shared" si="46"/>
        <v>-2.6681850000000003</v>
      </c>
      <c r="X341" s="47"/>
      <c r="Y341" s="47"/>
    </row>
    <row r="342" spans="1:25" ht="21" x14ac:dyDescent="0.4">
      <c r="A342" t="s">
        <v>1441</v>
      </c>
      <c r="B342" t="s">
        <v>1410</v>
      </c>
      <c r="C342" t="s">
        <v>1411</v>
      </c>
      <c r="D342" s="33">
        <v>140395</v>
      </c>
      <c r="E342" s="33">
        <v>20408</v>
      </c>
      <c r="F342" s="32">
        <v>12.66</v>
      </c>
      <c r="G342" s="32">
        <v>6.2092999999999998</v>
      </c>
      <c r="H342" s="13">
        <v>14.536130204067096</v>
      </c>
      <c r="I342" s="32">
        <v>18.869299999999999</v>
      </c>
      <c r="J342" s="34">
        <f t="shared" si="39"/>
        <v>0.32906891087639711</v>
      </c>
      <c r="K342">
        <v>0.62034496275970208</v>
      </c>
      <c r="L342">
        <v>0.9246030968247746</v>
      </c>
      <c r="M342">
        <v>0.6</v>
      </c>
      <c r="N342" t="s">
        <v>37</v>
      </c>
      <c r="O342" s="45" t="s">
        <v>37</v>
      </c>
      <c r="P342" s="49" t="str">
        <f>'Sheet1 (2)'!O4898</f>
        <v>A</v>
      </c>
      <c r="Q342" s="30" t="str">
        <f t="shared" si="40"/>
        <v>A</v>
      </c>
      <c r="R342">
        <f t="shared" si="41"/>
        <v>0.15</v>
      </c>
      <c r="S342" s="11">
        <f t="shared" si="42"/>
        <v>0.3510729067850954</v>
      </c>
      <c r="T342" s="13">
        <f t="shared" si="43"/>
        <v>0.15</v>
      </c>
      <c r="U342">
        <f t="shared" si="44"/>
        <v>2.8303949999999998</v>
      </c>
      <c r="V342" t="str">
        <f t="shared" si="45"/>
        <v>change</v>
      </c>
      <c r="W342" s="47">
        <f t="shared" si="46"/>
        <v>-3.378905</v>
      </c>
      <c r="X342" s="47"/>
      <c r="Y342" s="47"/>
    </row>
    <row r="343" spans="1:25" ht="21" x14ac:dyDescent="0.4">
      <c r="A343" t="s">
        <v>1442</v>
      </c>
      <c r="B343" t="s">
        <v>1410</v>
      </c>
      <c r="C343" t="s">
        <v>1411</v>
      </c>
      <c r="D343" s="33">
        <v>1427755</v>
      </c>
      <c r="E343" s="33">
        <v>178225</v>
      </c>
      <c r="F343" s="32">
        <v>111.50539999999999</v>
      </c>
      <c r="G343" s="32">
        <v>37.1614</v>
      </c>
      <c r="H343" s="13">
        <v>12.482883968187819</v>
      </c>
      <c r="I343" s="32">
        <v>148.66679999999999</v>
      </c>
      <c r="J343" s="34">
        <f t="shared" si="39"/>
        <v>0.24996434980775803</v>
      </c>
      <c r="K343">
        <v>0.6256439893393182</v>
      </c>
      <c r="L343">
        <v>0.83415233553092993</v>
      </c>
      <c r="M343">
        <v>0.5</v>
      </c>
      <c r="N343" t="s">
        <v>37</v>
      </c>
      <c r="O343" s="45" t="s">
        <v>37</v>
      </c>
      <c r="P343" s="49" t="str">
        <f>'Sheet1 (2)'!O5002</f>
        <v>A</v>
      </c>
      <c r="Q343" s="30" t="str">
        <f t="shared" si="40"/>
        <v>A</v>
      </c>
      <c r="R343">
        <f t="shared" si="41"/>
        <v>0.15</v>
      </c>
      <c r="S343" s="11">
        <f t="shared" si="42"/>
        <v>0.40058910261067027</v>
      </c>
      <c r="T343" s="13">
        <f t="shared" si="43"/>
        <v>0.15</v>
      </c>
      <c r="U343">
        <f t="shared" si="44"/>
        <v>22.30002</v>
      </c>
      <c r="V343" t="str">
        <f t="shared" si="45"/>
        <v>change</v>
      </c>
      <c r="W343" s="47">
        <f t="shared" si="46"/>
        <v>-14.86138</v>
      </c>
      <c r="X343" s="47"/>
      <c r="Y343" s="47"/>
    </row>
    <row r="344" spans="1:25" ht="21" x14ac:dyDescent="0.4">
      <c r="A344" t="s">
        <v>1443</v>
      </c>
      <c r="B344" t="s">
        <v>1410</v>
      </c>
      <c r="C344" t="s">
        <v>1411</v>
      </c>
      <c r="D344" s="33">
        <v>699790</v>
      </c>
      <c r="E344" s="33">
        <v>105874</v>
      </c>
      <c r="F344" s="32">
        <v>116.46140000000001</v>
      </c>
      <c r="G344" s="32">
        <v>52.199199999999998</v>
      </c>
      <c r="H344" s="13">
        <v>15.129395961645637</v>
      </c>
      <c r="I344" s="32">
        <v>168.66060000000002</v>
      </c>
      <c r="J344" s="34">
        <f t="shared" si="39"/>
        <v>0.30949255487055066</v>
      </c>
      <c r="K344">
        <v>1.1000000000000001</v>
      </c>
      <c r="L344">
        <v>1.5930313391389765</v>
      </c>
      <c r="M344">
        <v>1.1000000000000001</v>
      </c>
      <c r="N344" t="s">
        <v>37</v>
      </c>
      <c r="O344" s="45" t="s">
        <v>37</v>
      </c>
      <c r="P344" s="49" t="str">
        <f>'Sheet1 (2)'!O5005</f>
        <v>A</v>
      </c>
      <c r="Q344" s="30" t="str">
        <f t="shared" si="40"/>
        <v>A</v>
      </c>
      <c r="R344">
        <f t="shared" si="41"/>
        <v>0.15</v>
      </c>
      <c r="S344" s="11">
        <f t="shared" si="42"/>
        <v>0.30949255487055061</v>
      </c>
      <c r="T344" s="13">
        <f t="shared" si="43"/>
        <v>0.15</v>
      </c>
      <c r="U344">
        <f t="shared" si="44"/>
        <v>25.299090000000003</v>
      </c>
      <c r="V344" t="str">
        <f t="shared" si="45"/>
        <v>change</v>
      </c>
      <c r="W344" s="47">
        <f t="shared" si="46"/>
        <v>-26.900109999999994</v>
      </c>
      <c r="X344" s="47"/>
      <c r="Y344" s="47"/>
    </row>
    <row r="345" spans="1:25" ht="21" x14ac:dyDescent="0.4">
      <c r="A345" t="s">
        <v>1444</v>
      </c>
      <c r="B345" t="s">
        <v>1410</v>
      </c>
      <c r="C345" t="s">
        <v>1411</v>
      </c>
      <c r="D345" s="33">
        <v>15686857</v>
      </c>
      <c r="E345" s="33">
        <v>316232</v>
      </c>
      <c r="F345" s="32">
        <v>316.84140000000002</v>
      </c>
      <c r="G345" s="32">
        <v>110.6802</v>
      </c>
      <c r="H345" s="13">
        <v>2.0159041419195698</v>
      </c>
      <c r="I345" s="32">
        <v>427.52160000000003</v>
      </c>
      <c r="J345" s="34">
        <f t="shared" si="39"/>
        <v>0.25888797197615276</v>
      </c>
      <c r="K345">
        <v>1.0019270662045587</v>
      </c>
      <c r="L345">
        <v>1.3519239039692379</v>
      </c>
      <c r="M345">
        <v>1</v>
      </c>
      <c r="N345" t="s">
        <v>37</v>
      </c>
      <c r="O345" s="45" t="s">
        <v>37</v>
      </c>
      <c r="P345" s="49" t="str">
        <f>'Sheet1 (2)'!O5178</f>
        <v>A+</v>
      </c>
      <c r="Q345" s="30" t="str">
        <f t="shared" si="40"/>
        <v>A+</v>
      </c>
      <c r="R345">
        <f t="shared" si="41"/>
        <v>0.05</v>
      </c>
      <c r="S345" s="11">
        <f t="shared" si="42"/>
        <v>0.26031339703069978</v>
      </c>
      <c r="T345" s="13">
        <f t="shared" si="43"/>
        <v>0.05</v>
      </c>
      <c r="U345">
        <f t="shared" si="44"/>
        <v>21.376080000000002</v>
      </c>
      <c r="V345" t="str">
        <f t="shared" si="45"/>
        <v>change</v>
      </c>
      <c r="W345" s="47">
        <f t="shared" si="46"/>
        <v>-89.304119999999998</v>
      </c>
      <c r="X345" s="47"/>
      <c r="Y345" s="47"/>
    </row>
    <row r="346" spans="1:25" ht="21" x14ac:dyDescent="0.4">
      <c r="A346" t="s">
        <v>537</v>
      </c>
      <c r="B346" t="s">
        <v>535</v>
      </c>
      <c r="C346" t="s">
        <v>536</v>
      </c>
      <c r="D346" s="33">
        <v>431249</v>
      </c>
      <c r="E346" s="33">
        <v>58649</v>
      </c>
      <c r="F346" s="32">
        <v>16.789200000000001</v>
      </c>
      <c r="G346" s="32">
        <v>8.2690999999999999</v>
      </c>
      <c r="H346" s="13">
        <v>13.599799651709338</v>
      </c>
      <c r="I346" s="32">
        <v>25.058300000000003</v>
      </c>
      <c r="J346" s="34">
        <f t="shared" si="39"/>
        <v>0.3299944529357538</v>
      </c>
      <c r="K346">
        <v>0.28626575048167918</v>
      </c>
      <c r="L346">
        <v>0.42725877679073815</v>
      </c>
      <c r="M346">
        <v>0.2</v>
      </c>
      <c r="N346" t="s">
        <v>37</v>
      </c>
      <c r="O346" s="45" t="s">
        <v>37</v>
      </c>
      <c r="P346" s="49" t="str">
        <f>'Sheet1 (2)'!O190</f>
        <v>A</v>
      </c>
      <c r="Q346" s="30" t="str">
        <f t="shared" si="40"/>
        <v>A</v>
      </c>
      <c r="R346">
        <f t="shared" si="41"/>
        <v>0.15</v>
      </c>
      <c r="S346" s="11">
        <f t="shared" si="42"/>
        <v>0.53189961010922526</v>
      </c>
      <c r="T346" s="13">
        <f t="shared" si="43"/>
        <v>0.15</v>
      </c>
      <c r="U346">
        <f t="shared" si="44"/>
        <v>3.7587450000000002</v>
      </c>
      <c r="V346" t="str">
        <f t="shared" si="45"/>
        <v>change</v>
      </c>
      <c r="W346" s="47">
        <f t="shared" si="46"/>
        <v>-4.5103549999999997</v>
      </c>
      <c r="X346" s="47"/>
      <c r="Y346" s="47"/>
    </row>
    <row r="347" spans="1:25" ht="21" x14ac:dyDescent="0.4">
      <c r="A347" t="s">
        <v>538</v>
      </c>
      <c r="B347" t="s">
        <v>535</v>
      </c>
      <c r="C347" t="s">
        <v>536</v>
      </c>
      <c r="D347" s="33">
        <v>8586340</v>
      </c>
      <c r="E347" s="33">
        <v>191039</v>
      </c>
      <c r="F347" s="32">
        <v>114.6234</v>
      </c>
      <c r="G347" s="32">
        <v>31.631899999999998</v>
      </c>
      <c r="H347" s="13">
        <v>2.2249177181430038</v>
      </c>
      <c r="I347" s="32">
        <v>146.25530000000001</v>
      </c>
      <c r="J347" s="34">
        <f t="shared" si="39"/>
        <v>0.21627865793581497</v>
      </c>
      <c r="K347">
        <v>0.60000000000000009</v>
      </c>
      <c r="L347">
        <v>0.76557823271687986</v>
      </c>
      <c r="M347">
        <v>0.6</v>
      </c>
      <c r="N347" t="s">
        <v>37</v>
      </c>
      <c r="O347" s="45" t="s">
        <v>37</v>
      </c>
      <c r="P347" s="49" t="str">
        <f>'Sheet1 (2)'!O267</f>
        <v>A+</v>
      </c>
      <c r="Q347" s="30" t="str">
        <f t="shared" si="40"/>
        <v>A+</v>
      </c>
      <c r="R347">
        <f t="shared" si="41"/>
        <v>0.05</v>
      </c>
      <c r="S347" s="11">
        <f t="shared" si="42"/>
        <v>0.21627865793581508</v>
      </c>
      <c r="T347" s="13">
        <f t="shared" si="43"/>
        <v>0.05</v>
      </c>
      <c r="U347">
        <f t="shared" si="44"/>
        <v>7.3127650000000006</v>
      </c>
      <c r="V347" t="str">
        <f t="shared" si="45"/>
        <v>change</v>
      </c>
      <c r="W347" s="47">
        <f t="shared" si="46"/>
        <v>-24.319134999999996</v>
      </c>
      <c r="X347" s="47"/>
      <c r="Y347" s="47"/>
    </row>
    <row r="348" spans="1:25" ht="21" x14ac:dyDescent="0.4">
      <c r="A348" t="s">
        <v>540</v>
      </c>
      <c r="B348" t="s">
        <v>535</v>
      </c>
      <c r="C348" t="s">
        <v>536</v>
      </c>
      <c r="D348" s="33">
        <v>8841677</v>
      </c>
      <c r="E348" s="33">
        <v>106207</v>
      </c>
      <c r="F348" s="32">
        <v>63.589700000000001</v>
      </c>
      <c r="G348" s="32">
        <v>16.8507</v>
      </c>
      <c r="H348" s="13">
        <v>1.2012087752131184</v>
      </c>
      <c r="I348" s="32">
        <v>80.440399999999997</v>
      </c>
      <c r="J348" s="34">
        <f t="shared" si="39"/>
        <v>0.20948055951984326</v>
      </c>
      <c r="K348">
        <v>0.59873360512960538</v>
      </c>
      <c r="L348">
        <v>0.7573926389032738</v>
      </c>
      <c r="M348">
        <v>0.6</v>
      </c>
      <c r="N348" t="s">
        <v>37</v>
      </c>
      <c r="O348" s="45" t="s">
        <v>37</v>
      </c>
      <c r="P348" s="49" t="str">
        <f>'Sheet1 (2)'!O486</f>
        <v>A+</v>
      </c>
      <c r="Q348" s="30" t="str">
        <f t="shared" si="40"/>
        <v>A+</v>
      </c>
      <c r="R348">
        <f t="shared" si="41"/>
        <v>0.05</v>
      </c>
      <c r="S348" s="11">
        <f t="shared" si="42"/>
        <v>0.20780851412971593</v>
      </c>
      <c r="T348" s="13">
        <f t="shared" si="43"/>
        <v>0.05</v>
      </c>
      <c r="U348">
        <f t="shared" si="44"/>
        <v>4.0220200000000004</v>
      </c>
      <c r="V348" t="str">
        <f t="shared" si="45"/>
        <v>change</v>
      </c>
      <c r="W348" s="47">
        <f t="shared" si="46"/>
        <v>-12.828679999999999</v>
      </c>
      <c r="X348" s="47"/>
      <c r="Y348" s="47"/>
    </row>
    <row r="349" spans="1:25" ht="21" x14ac:dyDescent="0.4">
      <c r="A349" t="s">
        <v>545</v>
      </c>
      <c r="B349" t="s">
        <v>535</v>
      </c>
      <c r="C349" t="s">
        <v>536</v>
      </c>
      <c r="D349" s="33">
        <v>444753</v>
      </c>
      <c r="E349" s="33">
        <v>66072</v>
      </c>
      <c r="F349" s="32">
        <v>29.794399999999996</v>
      </c>
      <c r="G349" s="32">
        <v>9.9305000000000003</v>
      </c>
      <c r="H349" s="13">
        <v>14.855886300935575</v>
      </c>
      <c r="I349" s="32">
        <v>39.724899999999998</v>
      </c>
      <c r="J349" s="34">
        <f t="shared" si="39"/>
        <v>0.24998174948206292</v>
      </c>
      <c r="K349">
        <v>0.45093837026274358</v>
      </c>
      <c r="L349">
        <v>0.60123652984622833</v>
      </c>
      <c r="M349">
        <v>0.2</v>
      </c>
      <c r="N349" t="s">
        <v>37</v>
      </c>
      <c r="O349" s="45" t="s">
        <v>37</v>
      </c>
      <c r="P349" s="49" t="str">
        <f>'Sheet1 (2)'!O1262</f>
        <v>A</v>
      </c>
      <c r="Q349" s="30" t="str">
        <f t="shared" si="40"/>
        <v>A</v>
      </c>
      <c r="R349">
        <f t="shared" si="41"/>
        <v>0.15</v>
      </c>
      <c r="S349" s="11">
        <f t="shared" si="42"/>
        <v>0.6673522148576837</v>
      </c>
      <c r="T349" s="13">
        <f t="shared" si="43"/>
        <v>0.15</v>
      </c>
      <c r="U349">
        <f t="shared" si="44"/>
        <v>5.9587349999999999</v>
      </c>
      <c r="V349" t="str">
        <f t="shared" si="45"/>
        <v>change</v>
      </c>
      <c r="W349" s="47">
        <f t="shared" si="46"/>
        <v>-3.9717650000000004</v>
      </c>
      <c r="X349" s="47"/>
      <c r="Y349" s="47"/>
    </row>
    <row r="350" spans="1:25" ht="21" x14ac:dyDescent="0.4">
      <c r="A350" t="s">
        <v>546</v>
      </c>
      <c r="B350" t="s">
        <v>535</v>
      </c>
      <c r="C350" t="s">
        <v>536</v>
      </c>
      <c r="D350" s="33">
        <v>7380947</v>
      </c>
      <c r="E350" s="33">
        <v>376508</v>
      </c>
      <c r="F350" s="32">
        <v>148.38179999999997</v>
      </c>
      <c r="G350" s="32">
        <v>63.592199999999998</v>
      </c>
      <c r="H350" s="13">
        <v>5.1010798478840185</v>
      </c>
      <c r="I350" s="32">
        <v>211.97399999999996</v>
      </c>
      <c r="J350" s="34">
        <f t="shared" ref="J350:J413" si="47">G350/I350</f>
        <v>0.30000000000000004</v>
      </c>
      <c r="K350">
        <v>0.39409999256323891</v>
      </c>
      <c r="L350">
        <v>0.56299998937605567</v>
      </c>
      <c r="M350">
        <v>0.2</v>
      </c>
      <c r="N350" t="s">
        <v>37</v>
      </c>
      <c r="O350" s="45" t="s">
        <v>37</v>
      </c>
      <c r="P350" s="49" t="str">
        <f>'Sheet1 (2)'!O1394</f>
        <v>A+</v>
      </c>
      <c r="Q350" s="30" t="str">
        <f t="shared" si="40"/>
        <v>A+</v>
      </c>
      <c r="R350">
        <f t="shared" si="41"/>
        <v>0.05</v>
      </c>
      <c r="S350" s="11">
        <f t="shared" si="42"/>
        <v>0.64476020644041243</v>
      </c>
      <c r="T350" s="13">
        <f t="shared" si="43"/>
        <v>0.05</v>
      </c>
      <c r="U350">
        <f t="shared" si="44"/>
        <v>10.598699999999999</v>
      </c>
      <c r="V350" t="str">
        <f t="shared" si="45"/>
        <v>change</v>
      </c>
      <c r="W350" s="47">
        <f t="shared" si="46"/>
        <v>-52.993499999999997</v>
      </c>
      <c r="X350" s="47"/>
      <c r="Y350" s="47"/>
    </row>
    <row r="351" spans="1:25" ht="21" x14ac:dyDescent="0.4">
      <c r="A351" t="s">
        <v>548</v>
      </c>
      <c r="B351" t="s">
        <v>535</v>
      </c>
      <c r="C351" t="s">
        <v>536</v>
      </c>
      <c r="D351" s="33">
        <v>2268993</v>
      </c>
      <c r="E351" s="33">
        <v>97111</v>
      </c>
      <c r="F351" s="32">
        <v>30.146300000000004</v>
      </c>
      <c r="G351" s="32">
        <v>10.044499999999999</v>
      </c>
      <c r="H351" s="13">
        <v>4.2799162447834789</v>
      </c>
      <c r="I351" s="32">
        <v>40.190800000000003</v>
      </c>
      <c r="J351" s="34">
        <f t="shared" si="47"/>
        <v>0.24992037978840925</v>
      </c>
      <c r="K351">
        <v>0.31043136204961336</v>
      </c>
      <c r="L351">
        <v>0.41386454675577433</v>
      </c>
      <c r="M351">
        <v>0.15</v>
      </c>
      <c r="N351" t="s">
        <v>37</v>
      </c>
      <c r="O351" s="45" t="s">
        <v>37</v>
      </c>
      <c r="P351" s="49" t="str">
        <f>'Sheet1 (2)'!O1493</f>
        <v>A</v>
      </c>
      <c r="Q351" s="30" t="str">
        <f t="shared" si="40"/>
        <v>A</v>
      </c>
      <c r="R351">
        <f t="shared" si="41"/>
        <v>0.15</v>
      </c>
      <c r="S351" s="11">
        <f t="shared" si="42"/>
        <v>0.637562576510047</v>
      </c>
      <c r="T351" s="13">
        <f t="shared" si="43"/>
        <v>0.15</v>
      </c>
      <c r="U351">
        <f t="shared" si="44"/>
        <v>6.0286200000000001</v>
      </c>
      <c r="V351" t="str">
        <f t="shared" si="45"/>
        <v>change</v>
      </c>
      <c r="W351" s="47">
        <f t="shared" si="46"/>
        <v>-4.0158799999999992</v>
      </c>
      <c r="X351" s="47"/>
      <c r="Y351" s="47"/>
    </row>
    <row r="352" spans="1:25" ht="21" x14ac:dyDescent="0.4">
      <c r="A352" t="s">
        <v>551</v>
      </c>
      <c r="B352" t="s">
        <v>535</v>
      </c>
      <c r="C352" t="s">
        <v>536</v>
      </c>
      <c r="D352" s="33">
        <v>7197685</v>
      </c>
      <c r="E352" s="33">
        <v>121021</v>
      </c>
      <c r="F352" s="32">
        <v>82.349000000000004</v>
      </c>
      <c r="G352" s="32">
        <v>24.388000000000002</v>
      </c>
      <c r="H352" s="13">
        <v>1.6813878351164298</v>
      </c>
      <c r="I352" s="32">
        <v>106.73700000000001</v>
      </c>
      <c r="J352" s="34">
        <f t="shared" si="47"/>
        <v>0.22848684148889326</v>
      </c>
      <c r="K352">
        <v>0.68045215293213579</v>
      </c>
      <c r="L352">
        <v>0.88197089761281111</v>
      </c>
      <c r="M352">
        <v>0.6</v>
      </c>
      <c r="N352" t="s">
        <v>37</v>
      </c>
      <c r="O352" s="45" t="s">
        <v>37</v>
      </c>
      <c r="P352" s="49" t="str">
        <f>'Sheet1 (2)'!O1967</f>
        <v>A+</v>
      </c>
      <c r="Q352" s="30" t="str">
        <f t="shared" si="40"/>
        <v>A+</v>
      </c>
      <c r="R352">
        <f t="shared" si="41"/>
        <v>0.05</v>
      </c>
      <c r="S352" s="11">
        <f t="shared" si="42"/>
        <v>0.31970544422271574</v>
      </c>
      <c r="T352" s="13">
        <f t="shared" si="43"/>
        <v>0.05</v>
      </c>
      <c r="U352">
        <f t="shared" si="44"/>
        <v>5.336850000000001</v>
      </c>
      <c r="V352" t="str">
        <f t="shared" si="45"/>
        <v>change</v>
      </c>
      <c r="W352" s="47">
        <f t="shared" si="46"/>
        <v>-19.05115</v>
      </c>
      <c r="X352" s="47"/>
      <c r="Y352" s="47"/>
    </row>
    <row r="353" spans="1:25" ht="21" x14ac:dyDescent="0.4">
      <c r="A353" t="s">
        <v>552</v>
      </c>
      <c r="B353" t="s">
        <v>535</v>
      </c>
      <c r="C353" t="s">
        <v>536</v>
      </c>
      <c r="D353" s="33">
        <v>3391040</v>
      </c>
      <c r="E353" s="33">
        <v>132123</v>
      </c>
      <c r="F353" s="32">
        <v>54.985499999999995</v>
      </c>
      <c r="G353" s="32">
        <v>18.323099999999997</v>
      </c>
      <c r="H353" s="13">
        <v>3.896238322166651</v>
      </c>
      <c r="I353" s="32">
        <v>73.308599999999984</v>
      </c>
      <c r="J353" s="34">
        <f t="shared" si="47"/>
        <v>0.24994475409433545</v>
      </c>
      <c r="K353">
        <v>0.41616902431824887</v>
      </c>
      <c r="L353">
        <v>0.55485116141776969</v>
      </c>
      <c r="M353">
        <v>0.15</v>
      </c>
      <c r="N353" t="s">
        <v>37</v>
      </c>
      <c r="O353" s="45" t="s">
        <v>37</v>
      </c>
      <c r="P353" s="49" t="str">
        <f>'Sheet1 (2)'!O2154</f>
        <v>A+</v>
      </c>
      <c r="Q353" s="30" t="str">
        <f t="shared" si="40"/>
        <v>A+</v>
      </c>
      <c r="R353">
        <f t="shared" si="41"/>
        <v>0.05</v>
      </c>
      <c r="S353" s="11">
        <f t="shared" si="42"/>
        <v>0.72965722984752124</v>
      </c>
      <c r="T353" s="13">
        <f t="shared" si="43"/>
        <v>0.05</v>
      </c>
      <c r="U353">
        <f t="shared" si="44"/>
        <v>3.6654299999999993</v>
      </c>
      <c r="V353" t="str">
        <f t="shared" si="45"/>
        <v>change</v>
      </c>
      <c r="W353" s="47">
        <f t="shared" si="46"/>
        <v>-14.657669999999998</v>
      </c>
      <c r="X353" s="47"/>
      <c r="Y353" s="47"/>
    </row>
    <row r="354" spans="1:25" ht="21" x14ac:dyDescent="0.4">
      <c r="A354" t="s">
        <v>553</v>
      </c>
      <c r="B354" t="s">
        <v>535</v>
      </c>
      <c r="C354" t="s">
        <v>536</v>
      </c>
      <c r="D354" s="33">
        <v>1687336</v>
      </c>
      <c r="E354" s="33">
        <v>63642</v>
      </c>
      <c r="F354" s="32">
        <v>22.8233</v>
      </c>
      <c r="G354" s="32">
        <v>10.1927</v>
      </c>
      <c r="H354" s="13">
        <v>3.7717443354494895</v>
      </c>
      <c r="I354" s="32">
        <v>33.015999999999998</v>
      </c>
      <c r="J354" s="34">
        <f t="shared" si="47"/>
        <v>0.30872001453840564</v>
      </c>
      <c r="K354">
        <v>0.35862009364884823</v>
      </c>
      <c r="L354">
        <v>0.51877690833097645</v>
      </c>
      <c r="M354">
        <v>0.15</v>
      </c>
      <c r="N354" t="s">
        <v>37</v>
      </c>
      <c r="O354" s="45" t="s">
        <v>37</v>
      </c>
      <c r="P354" s="49" t="str">
        <f>'Sheet1 (2)'!O2368</f>
        <v>A+</v>
      </c>
      <c r="Q354" s="30" t="str">
        <f t="shared" si="40"/>
        <v>A+</v>
      </c>
      <c r="R354">
        <f t="shared" si="41"/>
        <v>0.05</v>
      </c>
      <c r="S354" s="11">
        <f t="shared" si="42"/>
        <v>0.71085837169857036</v>
      </c>
      <c r="T354" s="13">
        <f t="shared" si="43"/>
        <v>0.05</v>
      </c>
      <c r="U354">
        <f t="shared" si="44"/>
        <v>1.6508</v>
      </c>
      <c r="V354" t="str">
        <f t="shared" si="45"/>
        <v>change</v>
      </c>
      <c r="W354" s="47">
        <f t="shared" si="46"/>
        <v>-8.5419</v>
      </c>
      <c r="X354" s="47"/>
      <c r="Y354" s="47"/>
    </row>
    <row r="355" spans="1:25" ht="21" x14ac:dyDescent="0.4">
      <c r="A355" t="s">
        <v>555</v>
      </c>
      <c r="B355" t="s">
        <v>535</v>
      </c>
      <c r="C355" t="s">
        <v>536</v>
      </c>
      <c r="D355" s="33">
        <v>717069</v>
      </c>
      <c r="E355" s="33">
        <v>78381</v>
      </c>
      <c r="F355" s="32">
        <v>31.889299999999999</v>
      </c>
      <c r="G355" s="32">
        <v>10.6286</v>
      </c>
      <c r="H355" s="13">
        <v>10.930747250264618</v>
      </c>
      <c r="I355" s="32">
        <v>42.517899999999997</v>
      </c>
      <c r="J355" s="34">
        <f t="shared" si="47"/>
        <v>0.24997942043233559</v>
      </c>
      <c r="K355">
        <v>0.4068498743317896</v>
      </c>
      <c r="L355">
        <v>0.54245161454944435</v>
      </c>
      <c r="M355">
        <v>0.2</v>
      </c>
      <c r="N355" t="s">
        <v>37</v>
      </c>
      <c r="O355" s="45" t="s">
        <v>37</v>
      </c>
      <c r="P355" s="49" t="str">
        <f>'Sheet1 (2)'!O2501</f>
        <v>A</v>
      </c>
      <c r="Q355" s="30" t="str">
        <f t="shared" si="40"/>
        <v>A</v>
      </c>
      <c r="R355">
        <f t="shared" si="41"/>
        <v>0.15</v>
      </c>
      <c r="S355" s="11">
        <f t="shared" si="42"/>
        <v>0.63130352157561864</v>
      </c>
      <c r="T355" s="13">
        <f t="shared" si="43"/>
        <v>0.15</v>
      </c>
      <c r="U355">
        <f t="shared" si="44"/>
        <v>6.3776849999999996</v>
      </c>
      <c r="V355" t="str">
        <f t="shared" si="45"/>
        <v>change</v>
      </c>
      <c r="W355" s="47">
        <f t="shared" si="46"/>
        <v>-4.2509150000000009</v>
      </c>
      <c r="X355" s="47"/>
      <c r="Y355" s="47"/>
    </row>
    <row r="356" spans="1:25" ht="21" x14ac:dyDescent="0.4">
      <c r="A356" t="s">
        <v>558</v>
      </c>
      <c r="B356" t="s">
        <v>535</v>
      </c>
      <c r="C356" t="s">
        <v>536</v>
      </c>
      <c r="D356" s="33">
        <v>7060878</v>
      </c>
      <c r="E356" s="33">
        <v>507281</v>
      </c>
      <c r="F356" s="32">
        <v>160.51949999999999</v>
      </c>
      <c r="G356" s="32">
        <v>79.062900000000013</v>
      </c>
      <c r="H356" s="13">
        <v>7.1843898166771893</v>
      </c>
      <c r="I356" s="32">
        <v>239.58240000000001</v>
      </c>
      <c r="J356" s="34">
        <f t="shared" si="47"/>
        <v>0.33000295514194705</v>
      </c>
      <c r="K356">
        <v>0.31643112988659144</v>
      </c>
      <c r="L356">
        <v>0.47228735158620172</v>
      </c>
      <c r="M356">
        <v>0.15</v>
      </c>
      <c r="N356" t="s">
        <v>37</v>
      </c>
      <c r="O356" s="45" t="s">
        <v>37</v>
      </c>
      <c r="P356" s="49" t="str">
        <f>'Sheet1 (2)'!O2829</f>
        <v>A+</v>
      </c>
      <c r="Q356" s="30" t="str">
        <f t="shared" si="40"/>
        <v>A+</v>
      </c>
      <c r="R356">
        <f t="shared" si="41"/>
        <v>0.05</v>
      </c>
      <c r="S356" s="11">
        <f t="shared" si="42"/>
        <v>0.6823967453368861</v>
      </c>
      <c r="T356" s="13">
        <f t="shared" si="43"/>
        <v>0.05</v>
      </c>
      <c r="U356">
        <f t="shared" si="44"/>
        <v>11.979120000000002</v>
      </c>
      <c r="V356" t="str">
        <f t="shared" si="45"/>
        <v>change</v>
      </c>
      <c r="W356" s="47">
        <f t="shared" si="46"/>
        <v>-67.083780000000019</v>
      </c>
      <c r="X356" s="47"/>
      <c r="Y356" s="47"/>
    </row>
    <row r="357" spans="1:25" ht="21" x14ac:dyDescent="0.4">
      <c r="A357" t="s">
        <v>559</v>
      </c>
      <c r="B357" t="s">
        <v>535</v>
      </c>
      <c r="C357" t="s">
        <v>536</v>
      </c>
      <c r="D357" s="33">
        <v>10793674</v>
      </c>
      <c r="E357" s="33">
        <v>1074980</v>
      </c>
      <c r="F357" s="32">
        <v>196.74379999999996</v>
      </c>
      <c r="G357" s="32">
        <v>88.638800000000003</v>
      </c>
      <c r="H357" s="13">
        <v>9.9593521168047143</v>
      </c>
      <c r="I357" s="32">
        <v>285.38259999999997</v>
      </c>
      <c r="J357" s="34">
        <f t="shared" si="47"/>
        <v>0.31059637132747409</v>
      </c>
      <c r="K357">
        <v>0.18302089341197042</v>
      </c>
      <c r="L357">
        <v>0.26547712515581684</v>
      </c>
      <c r="M357">
        <v>0.1</v>
      </c>
      <c r="N357" t="s">
        <v>37</v>
      </c>
      <c r="O357" s="45" t="s">
        <v>37</v>
      </c>
      <c r="P357" s="49" t="str">
        <f>'Sheet1 (2)'!O3031</f>
        <v>A+</v>
      </c>
      <c r="Q357" s="30" t="str">
        <f t="shared" si="40"/>
        <v>A+</v>
      </c>
      <c r="R357">
        <f t="shared" si="41"/>
        <v>0.05</v>
      </c>
      <c r="S357" s="11">
        <f t="shared" si="42"/>
        <v>0.62331971185349067</v>
      </c>
      <c r="T357" s="13">
        <f t="shared" si="43"/>
        <v>0.05</v>
      </c>
      <c r="U357">
        <f t="shared" si="44"/>
        <v>14.269129999999999</v>
      </c>
      <c r="V357" t="str">
        <f t="shared" si="45"/>
        <v>change</v>
      </c>
      <c r="W357" s="47">
        <f t="shared" si="46"/>
        <v>-74.369669999999999</v>
      </c>
      <c r="X357" s="47"/>
      <c r="Y357" s="47"/>
    </row>
    <row r="358" spans="1:25" ht="21" x14ac:dyDescent="0.4">
      <c r="A358" t="s">
        <v>562</v>
      </c>
      <c r="B358" t="s">
        <v>535</v>
      </c>
      <c r="C358" t="s">
        <v>536</v>
      </c>
      <c r="D358" s="33">
        <v>9027336</v>
      </c>
      <c r="E358" s="33">
        <v>10457</v>
      </c>
      <c r="F358" s="32">
        <v>6.5014000000000003</v>
      </c>
      <c r="G358" s="32">
        <v>3.1370999999999998</v>
      </c>
      <c r="H358" s="13">
        <v>0.11583705314613303</v>
      </c>
      <c r="I358" s="32">
        <v>9.6385000000000005</v>
      </c>
      <c r="J358" s="34">
        <f t="shared" si="47"/>
        <v>0.32547595580225136</v>
      </c>
      <c r="K358">
        <v>0.62172707277421824</v>
      </c>
      <c r="L358">
        <v>0.92172707277421828</v>
      </c>
      <c r="M358">
        <v>0.6</v>
      </c>
      <c r="N358" t="s">
        <v>37</v>
      </c>
      <c r="O358" s="45" t="s">
        <v>37</v>
      </c>
      <c r="P358" s="49" t="str">
        <f>'Sheet1 (2)'!O3435</f>
        <v>A+</v>
      </c>
      <c r="Q358" s="30" t="str">
        <f t="shared" si="40"/>
        <v>A+</v>
      </c>
      <c r="R358">
        <f t="shared" si="41"/>
        <v>0.05</v>
      </c>
      <c r="S358" s="11">
        <f t="shared" si="42"/>
        <v>0.34904808839549728</v>
      </c>
      <c r="T358" s="13">
        <f t="shared" si="43"/>
        <v>0.05</v>
      </c>
      <c r="U358">
        <f t="shared" si="44"/>
        <v>0.48192500000000005</v>
      </c>
      <c r="V358" t="str">
        <f t="shared" si="45"/>
        <v>change</v>
      </c>
      <c r="W358" s="47">
        <f t="shared" si="46"/>
        <v>-2.6551749999999998</v>
      </c>
      <c r="X358" s="47"/>
      <c r="Y358" s="47"/>
    </row>
    <row r="359" spans="1:25" ht="21" x14ac:dyDescent="0.4">
      <c r="A359" t="s">
        <v>564</v>
      </c>
      <c r="B359" t="s">
        <v>535</v>
      </c>
      <c r="C359" t="s">
        <v>536</v>
      </c>
      <c r="D359" s="33">
        <v>308302</v>
      </c>
      <c r="E359" s="33">
        <v>2971</v>
      </c>
      <c r="F359" s="32">
        <v>1.5282999999999998</v>
      </c>
      <c r="G359" s="32">
        <v>0.50869999999999993</v>
      </c>
      <c r="H359" s="13">
        <v>0.96366549681805502</v>
      </c>
      <c r="I359" s="32">
        <v>2.0369999999999999</v>
      </c>
      <c r="J359" s="34">
        <f t="shared" si="47"/>
        <v>0.24972999509081981</v>
      </c>
      <c r="K359">
        <v>0.51440592393133611</v>
      </c>
      <c r="L359">
        <v>0.68562773476943795</v>
      </c>
      <c r="M359">
        <v>0.5</v>
      </c>
      <c r="N359" t="s">
        <v>37</v>
      </c>
      <c r="O359" s="45" t="s">
        <v>37</v>
      </c>
      <c r="P359" s="49" t="str">
        <f>'Sheet1 (2)'!O3738</f>
        <v>A+</v>
      </c>
      <c r="Q359" s="30" t="str">
        <f t="shared" si="40"/>
        <v>A+</v>
      </c>
      <c r="R359">
        <f t="shared" si="41"/>
        <v>0.05</v>
      </c>
      <c r="S359" s="11">
        <f t="shared" si="42"/>
        <v>0.27074128620520377</v>
      </c>
      <c r="T359" s="13">
        <f t="shared" si="43"/>
        <v>0.05</v>
      </c>
      <c r="U359">
        <f t="shared" si="44"/>
        <v>0.10185</v>
      </c>
      <c r="V359" t="str">
        <f t="shared" si="45"/>
        <v>change</v>
      </c>
      <c r="W359" s="47">
        <f t="shared" si="46"/>
        <v>-0.40684999999999993</v>
      </c>
      <c r="X359" s="47"/>
      <c r="Y359" s="47"/>
    </row>
    <row r="360" spans="1:25" ht="21" x14ac:dyDescent="0.4">
      <c r="A360" t="s">
        <v>571</v>
      </c>
      <c r="B360" t="s">
        <v>535</v>
      </c>
      <c r="C360" t="s">
        <v>536</v>
      </c>
      <c r="D360" s="33">
        <v>10036350</v>
      </c>
      <c r="E360" s="33">
        <v>147862</v>
      </c>
      <c r="F360" s="32">
        <v>88.717199999999991</v>
      </c>
      <c r="G360" s="32">
        <v>20.1967</v>
      </c>
      <c r="H360" s="13">
        <v>1.4732646828777394</v>
      </c>
      <c r="I360" s="32">
        <v>108.91389999999998</v>
      </c>
      <c r="J360" s="34">
        <f t="shared" si="47"/>
        <v>0.18543730414575185</v>
      </c>
      <c r="K360">
        <v>0.6</v>
      </c>
      <c r="L360">
        <v>0.73659155158188028</v>
      </c>
      <c r="M360">
        <v>0.6</v>
      </c>
      <c r="N360" t="s">
        <v>37</v>
      </c>
      <c r="O360" s="45" t="s">
        <v>37</v>
      </c>
      <c r="P360" s="49" t="str">
        <f>'Sheet1 (2)'!O4532</f>
        <v>A+</v>
      </c>
      <c r="Q360" s="30" t="str">
        <f t="shared" si="40"/>
        <v>A+</v>
      </c>
      <c r="R360">
        <f t="shared" si="41"/>
        <v>0.05</v>
      </c>
      <c r="S360" s="11">
        <f t="shared" si="42"/>
        <v>0.18543730414575171</v>
      </c>
      <c r="T360" s="13">
        <f t="shared" si="43"/>
        <v>0.05</v>
      </c>
      <c r="U360">
        <f t="shared" si="44"/>
        <v>5.4456949999999997</v>
      </c>
      <c r="V360" t="str">
        <f t="shared" si="45"/>
        <v>change</v>
      </c>
      <c r="W360" s="47">
        <f t="shared" si="46"/>
        <v>-14.751004999999999</v>
      </c>
      <c r="X360" s="47"/>
      <c r="Y360" s="47"/>
    </row>
    <row r="361" spans="1:25" ht="21" x14ac:dyDescent="0.4">
      <c r="A361" t="s">
        <v>573</v>
      </c>
      <c r="B361" t="s">
        <v>535</v>
      </c>
      <c r="C361" t="s">
        <v>536</v>
      </c>
      <c r="D361" s="33">
        <v>3140435</v>
      </c>
      <c r="E361" s="33">
        <v>208145</v>
      </c>
      <c r="F361" s="32">
        <v>95.461700000000008</v>
      </c>
      <c r="G361" s="32">
        <v>40.913099999999993</v>
      </c>
      <c r="H361" s="13">
        <v>6.627903459234151</v>
      </c>
      <c r="I361" s="32">
        <v>136.37479999999999</v>
      </c>
      <c r="J361" s="34">
        <f t="shared" si="47"/>
        <v>0.30000483960379776</v>
      </c>
      <c r="K361">
        <v>0.45863076220903704</v>
      </c>
      <c r="L361">
        <v>0.65519133296500032</v>
      </c>
      <c r="M361">
        <v>0.2</v>
      </c>
      <c r="N361" t="s">
        <v>37</v>
      </c>
      <c r="O361" s="45" t="s">
        <v>37</v>
      </c>
      <c r="P361" s="49" t="str">
        <f>'Sheet1 (2)'!O5011</f>
        <v>A+</v>
      </c>
      <c r="Q361" s="30" t="str">
        <f t="shared" si="40"/>
        <v>A+</v>
      </c>
      <c r="R361">
        <f t="shared" si="41"/>
        <v>0.05</v>
      </c>
      <c r="S361" s="11">
        <f t="shared" si="42"/>
        <v>0.69474565682222811</v>
      </c>
      <c r="T361" s="13">
        <f t="shared" si="43"/>
        <v>0.05</v>
      </c>
      <c r="U361">
        <f t="shared" si="44"/>
        <v>6.81874</v>
      </c>
      <c r="V361" t="str">
        <f t="shared" si="45"/>
        <v>change</v>
      </c>
      <c r="W361" s="47">
        <f t="shared" si="46"/>
        <v>-34.094359999999995</v>
      </c>
      <c r="X361" s="47"/>
      <c r="Y361" s="47"/>
    </row>
    <row r="362" spans="1:25" ht="21" x14ac:dyDescent="0.4">
      <c r="A362" t="s">
        <v>574</v>
      </c>
      <c r="B362" t="s">
        <v>535</v>
      </c>
      <c r="C362" t="s">
        <v>536</v>
      </c>
      <c r="D362" s="33">
        <v>6986513</v>
      </c>
      <c r="E362" s="33">
        <v>404257</v>
      </c>
      <c r="F362" s="32">
        <v>202.12850000000003</v>
      </c>
      <c r="G362" s="32">
        <v>33.7864</v>
      </c>
      <c r="H362" s="13">
        <v>5.7862484475445761</v>
      </c>
      <c r="I362" s="32">
        <v>235.91490000000005</v>
      </c>
      <c r="J362" s="34">
        <f t="shared" si="47"/>
        <v>0.1432143539895106</v>
      </c>
      <c r="K362">
        <v>0.50000000000000011</v>
      </c>
      <c r="L362">
        <v>0.58357653670808429</v>
      </c>
      <c r="M362">
        <v>0.5</v>
      </c>
      <c r="N362" t="s">
        <v>37</v>
      </c>
      <c r="O362" s="45" t="s">
        <v>37</v>
      </c>
      <c r="P362" s="49" t="str">
        <f>'Sheet1 (2)'!O5035</f>
        <v>A+</v>
      </c>
      <c r="Q362" s="30" t="str">
        <f t="shared" si="40"/>
        <v>A+</v>
      </c>
      <c r="R362">
        <f t="shared" si="41"/>
        <v>0.05</v>
      </c>
      <c r="S362" s="11">
        <f t="shared" si="42"/>
        <v>0.14321435398951074</v>
      </c>
      <c r="T362" s="13">
        <f t="shared" si="43"/>
        <v>0.05</v>
      </c>
      <c r="U362">
        <f t="shared" si="44"/>
        <v>11.795745000000004</v>
      </c>
      <c r="V362" t="str">
        <f t="shared" si="45"/>
        <v>change</v>
      </c>
      <c r="W362" s="47">
        <f t="shared" si="46"/>
        <v>-21.990654999999997</v>
      </c>
      <c r="X362" s="47"/>
      <c r="Y362" s="47"/>
    </row>
    <row r="363" spans="1:25" ht="21" x14ac:dyDescent="0.4">
      <c r="A363" t="s">
        <v>576</v>
      </c>
      <c r="B363" t="s">
        <v>535</v>
      </c>
      <c r="C363" t="s">
        <v>536</v>
      </c>
      <c r="D363" s="33">
        <v>6022767</v>
      </c>
      <c r="E363" s="33">
        <v>128643</v>
      </c>
      <c r="F363" s="32">
        <v>69.399199999999993</v>
      </c>
      <c r="G363" s="32">
        <v>34.183199999999999</v>
      </c>
      <c r="H363" s="13">
        <v>2.135945156105159</v>
      </c>
      <c r="I363" s="32">
        <v>103.58239999999999</v>
      </c>
      <c r="J363" s="34">
        <f t="shared" si="47"/>
        <v>0.33000973138293765</v>
      </c>
      <c r="K363">
        <v>0.53947124989311501</v>
      </c>
      <c r="L363">
        <v>0.80519266497205444</v>
      </c>
      <c r="M363">
        <v>0.15</v>
      </c>
      <c r="N363" t="s">
        <v>37</v>
      </c>
      <c r="O363" s="45" t="s">
        <v>37</v>
      </c>
      <c r="P363" s="49" t="str">
        <f>'Sheet1 (2)'!O5104</f>
        <v>A+</v>
      </c>
      <c r="Q363" s="30" t="str">
        <f t="shared" si="40"/>
        <v>A+</v>
      </c>
      <c r="R363">
        <f t="shared" si="41"/>
        <v>0.05</v>
      </c>
      <c r="S363" s="11">
        <f t="shared" si="42"/>
        <v>0.81370918225490041</v>
      </c>
      <c r="T363" s="13">
        <f t="shared" si="43"/>
        <v>0.05</v>
      </c>
      <c r="U363">
        <f t="shared" si="44"/>
        <v>5.1791200000000002</v>
      </c>
      <c r="V363" t="str">
        <f t="shared" si="45"/>
        <v>change</v>
      </c>
      <c r="W363" s="47">
        <f t="shared" si="46"/>
        <v>-29.004079999999998</v>
      </c>
      <c r="X363" s="47"/>
      <c r="Y363" s="47"/>
    </row>
    <row r="364" spans="1:25" ht="21" x14ac:dyDescent="0.4">
      <c r="A364" t="s">
        <v>1640</v>
      </c>
      <c r="B364" t="s">
        <v>1641</v>
      </c>
      <c r="C364" t="s">
        <v>1642</v>
      </c>
      <c r="D364" s="33">
        <v>2551983</v>
      </c>
      <c r="E364" s="33">
        <v>287884</v>
      </c>
      <c r="F364" s="32">
        <v>155.76060000000001</v>
      </c>
      <c r="G364" s="32">
        <v>66.754600000000011</v>
      </c>
      <c r="H364" s="13">
        <v>11.28079614950413</v>
      </c>
      <c r="I364" s="32">
        <v>222.51520000000002</v>
      </c>
      <c r="J364" s="34">
        <f t="shared" si="47"/>
        <v>0.30000017976300047</v>
      </c>
      <c r="K364">
        <v>0.54105334092898527</v>
      </c>
      <c r="L364">
        <v>0.77293354267691161</v>
      </c>
      <c r="M364">
        <v>0.5</v>
      </c>
      <c r="N364" t="s">
        <v>45</v>
      </c>
      <c r="O364" s="45" t="s">
        <v>45</v>
      </c>
      <c r="P364" s="49" t="str">
        <f>'Sheet1 (2)'!O903</f>
        <v>A</v>
      </c>
      <c r="Q364" s="30" t="str">
        <f t="shared" si="40"/>
        <v>A</v>
      </c>
      <c r="R364">
        <f t="shared" si="41"/>
        <v>0.15</v>
      </c>
      <c r="S364" s="11">
        <f t="shared" si="42"/>
        <v>0.35311385469397155</v>
      </c>
      <c r="T364" s="13">
        <f t="shared" si="43"/>
        <v>0.15</v>
      </c>
      <c r="U364">
        <f t="shared" si="44"/>
        <v>33.377279999999999</v>
      </c>
      <c r="V364" t="str">
        <f t="shared" si="45"/>
        <v>change</v>
      </c>
      <c r="W364" s="47">
        <f t="shared" si="46"/>
        <v>-33.377320000000012</v>
      </c>
      <c r="X364" s="47"/>
      <c r="Y364" s="47"/>
    </row>
    <row r="365" spans="1:25" ht="21" x14ac:dyDescent="0.4">
      <c r="A365" t="s">
        <v>1643</v>
      </c>
      <c r="B365" t="s">
        <v>1641</v>
      </c>
      <c r="C365" t="s">
        <v>1642</v>
      </c>
      <c r="D365" s="33">
        <v>2640307</v>
      </c>
      <c r="E365" s="33">
        <v>274282</v>
      </c>
      <c r="F365" s="32">
        <v>172.7098</v>
      </c>
      <c r="G365" s="32">
        <v>74.017999999999986</v>
      </c>
      <c r="H365" s="13">
        <v>10.388261668056025</v>
      </c>
      <c r="I365" s="32">
        <v>246.7278</v>
      </c>
      <c r="J365" s="34">
        <f t="shared" si="47"/>
        <v>0.29999862196315125</v>
      </c>
      <c r="K365">
        <v>0.62967967274556835</v>
      </c>
      <c r="L365">
        <v>0.89954061877921254</v>
      </c>
      <c r="M365">
        <v>0.6</v>
      </c>
      <c r="N365" t="s">
        <v>45</v>
      </c>
      <c r="O365" s="45" t="s">
        <v>45</v>
      </c>
      <c r="P365" s="49" t="str">
        <f>'Sheet1 (2)'!O1260</f>
        <v>A</v>
      </c>
      <c r="Q365" s="30" t="str">
        <f t="shared" si="40"/>
        <v>A</v>
      </c>
      <c r="R365">
        <f t="shared" si="41"/>
        <v>0.15</v>
      </c>
      <c r="S365" s="11">
        <f t="shared" si="42"/>
        <v>0.33299287717071197</v>
      </c>
      <c r="T365" s="13">
        <f t="shared" si="43"/>
        <v>0.15</v>
      </c>
      <c r="U365">
        <f t="shared" si="44"/>
        <v>37.009169999999997</v>
      </c>
      <c r="V365" t="str">
        <f t="shared" si="45"/>
        <v>change</v>
      </c>
      <c r="W365" s="47">
        <f t="shared" si="46"/>
        <v>-37.008829999999989</v>
      </c>
      <c r="X365" s="47"/>
      <c r="Y365" s="47"/>
    </row>
    <row r="366" spans="1:25" ht="21" x14ac:dyDescent="0.4">
      <c r="A366" t="s">
        <v>1644</v>
      </c>
      <c r="B366" t="s">
        <v>1641</v>
      </c>
      <c r="C366" t="s">
        <v>1642</v>
      </c>
      <c r="D366" s="33">
        <v>2981403</v>
      </c>
      <c r="E366" s="33">
        <v>240330</v>
      </c>
      <c r="F366" s="32">
        <v>236.13570000000001</v>
      </c>
      <c r="G366" s="32">
        <v>127.182</v>
      </c>
      <c r="H366" s="13">
        <v>8.0609699527370164</v>
      </c>
      <c r="I366" s="32">
        <v>363.3177</v>
      </c>
      <c r="J366" s="34">
        <f t="shared" si="47"/>
        <v>0.35005726393181508</v>
      </c>
      <c r="K366">
        <v>0.98254774684808388</v>
      </c>
      <c r="L366">
        <v>1.5117451004868308</v>
      </c>
      <c r="M366">
        <v>0.8</v>
      </c>
      <c r="N366" t="s">
        <v>45</v>
      </c>
      <c r="O366" s="45" t="s">
        <v>45</v>
      </c>
      <c r="P366" s="49" t="str">
        <f>'Sheet1 (2)'!O1282</f>
        <v>A</v>
      </c>
      <c r="Q366" s="30" t="str">
        <f t="shared" si="40"/>
        <v>A</v>
      </c>
      <c r="R366">
        <f t="shared" si="41"/>
        <v>0.15</v>
      </c>
      <c r="S366" s="11">
        <f t="shared" si="42"/>
        <v>0.47081025779916585</v>
      </c>
      <c r="T366" s="13">
        <f t="shared" si="43"/>
        <v>0.15</v>
      </c>
      <c r="U366">
        <f t="shared" si="44"/>
        <v>54.497655000000002</v>
      </c>
      <c r="V366" t="str">
        <f t="shared" si="45"/>
        <v>change</v>
      </c>
      <c r="W366" s="47">
        <f t="shared" si="46"/>
        <v>-72.684345000000008</v>
      </c>
      <c r="X366" s="47"/>
      <c r="Y366" s="47"/>
    </row>
    <row r="367" spans="1:25" ht="21" x14ac:dyDescent="0.4">
      <c r="A367" t="s">
        <v>1645</v>
      </c>
      <c r="B367" t="s">
        <v>1641</v>
      </c>
      <c r="C367" t="s">
        <v>1642</v>
      </c>
      <c r="D367" s="33">
        <v>2881173</v>
      </c>
      <c r="E367" s="33">
        <v>321000</v>
      </c>
      <c r="F367" s="32">
        <v>216.81539999999995</v>
      </c>
      <c r="G367" s="32">
        <v>92.920600000000007</v>
      </c>
      <c r="H367" s="13">
        <v>11.14129557648916</v>
      </c>
      <c r="I367" s="32">
        <v>309.73599999999999</v>
      </c>
      <c r="J367" s="34">
        <f t="shared" si="47"/>
        <v>0.29999935428881375</v>
      </c>
      <c r="K367">
        <v>0.67543738317756996</v>
      </c>
      <c r="L367">
        <v>0.9649096573208723</v>
      </c>
      <c r="M367">
        <v>0.6</v>
      </c>
      <c r="N367" t="s">
        <v>45</v>
      </c>
      <c r="O367" s="45" t="s">
        <v>45</v>
      </c>
      <c r="P367" s="49" t="str">
        <f>'Sheet1 (2)'!O1311</f>
        <v>A</v>
      </c>
      <c r="Q367" s="30" t="str">
        <f t="shared" si="40"/>
        <v>A</v>
      </c>
      <c r="R367">
        <f t="shared" si="41"/>
        <v>0.15</v>
      </c>
      <c r="S367" s="11">
        <f t="shared" si="42"/>
        <v>0.37818012759253045</v>
      </c>
      <c r="T367" s="13">
        <f t="shared" si="43"/>
        <v>0.15</v>
      </c>
      <c r="U367">
        <f t="shared" si="44"/>
        <v>46.4604</v>
      </c>
      <c r="V367" t="str">
        <f t="shared" si="45"/>
        <v>change</v>
      </c>
      <c r="W367" s="47">
        <f t="shared" si="46"/>
        <v>-46.460200000000007</v>
      </c>
      <c r="X367" s="47"/>
      <c r="Y367" s="47"/>
    </row>
    <row r="368" spans="1:25" ht="21" x14ac:dyDescent="0.4">
      <c r="A368" t="s">
        <v>1646</v>
      </c>
      <c r="B368" t="s">
        <v>1641</v>
      </c>
      <c r="C368" t="s">
        <v>1642</v>
      </c>
      <c r="D368" s="33">
        <v>3086080</v>
      </c>
      <c r="E368" s="33">
        <v>238491</v>
      </c>
      <c r="F368" s="32">
        <v>168.4049</v>
      </c>
      <c r="G368" s="32">
        <v>75.765299999999996</v>
      </c>
      <c r="H368" s="13">
        <v>7.7279590937370388</v>
      </c>
      <c r="I368" s="32">
        <v>244.17019999999999</v>
      </c>
      <c r="J368" s="34">
        <f t="shared" si="47"/>
        <v>0.31029707966000764</v>
      </c>
      <c r="K368">
        <v>0.70612685594005642</v>
      </c>
      <c r="L368">
        <v>1.0238130579351001</v>
      </c>
      <c r="M368">
        <v>0.7</v>
      </c>
      <c r="N368" t="s">
        <v>45</v>
      </c>
      <c r="O368" s="45" t="s">
        <v>45</v>
      </c>
      <c r="P368" s="49" t="str">
        <f>'Sheet1 (2)'!O3249</f>
        <v>A</v>
      </c>
      <c r="Q368" s="30" t="str">
        <f t="shared" si="40"/>
        <v>A</v>
      </c>
      <c r="R368">
        <f t="shared" si="41"/>
        <v>0.15</v>
      </c>
      <c r="S368" s="11">
        <f t="shared" si="42"/>
        <v>0.31628142992060448</v>
      </c>
      <c r="T368" s="13">
        <f t="shared" si="43"/>
        <v>0.15</v>
      </c>
      <c r="U368">
        <f t="shared" si="44"/>
        <v>36.625529999999998</v>
      </c>
      <c r="V368" t="str">
        <f t="shared" si="45"/>
        <v>change</v>
      </c>
      <c r="W368" s="47">
        <f t="shared" si="46"/>
        <v>-39.139769999999999</v>
      </c>
      <c r="X368" s="47"/>
      <c r="Y368" s="47"/>
    </row>
    <row r="369" spans="1:25" ht="21" x14ac:dyDescent="0.4">
      <c r="A369" t="s">
        <v>1647</v>
      </c>
      <c r="B369" t="s">
        <v>1641</v>
      </c>
      <c r="C369" t="s">
        <v>1642</v>
      </c>
      <c r="D369" s="33">
        <v>3106698</v>
      </c>
      <c r="E369" s="33">
        <v>354171</v>
      </c>
      <c r="F369" s="32">
        <v>286.51249999999999</v>
      </c>
      <c r="G369" s="32">
        <v>134.83150000000001</v>
      </c>
      <c r="H369" s="13">
        <v>11.400239096300959</v>
      </c>
      <c r="I369" s="32">
        <v>421.34399999999999</v>
      </c>
      <c r="J369" s="34">
        <f t="shared" si="47"/>
        <v>0.32000337016784386</v>
      </c>
      <c r="K369">
        <v>0.80896657264428762</v>
      </c>
      <c r="L369">
        <v>1.1896626205985243</v>
      </c>
      <c r="M369">
        <v>0.7</v>
      </c>
      <c r="N369" t="s">
        <v>45</v>
      </c>
      <c r="O369" s="45" t="s">
        <v>45</v>
      </c>
      <c r="P369" s="49" t="str">
        <f>'Sheet1 (2)'!O3461</f>
        <v>A</v>
      </c>
      <c r="Q369" s="30" t="str">
        <f t="shared" si="40"/>
        <v>A</v>
      </c>
      <c r="R369">
        <f t="shared" si="41"/>
        <v>0.15</v>
      </c>
      <c r="S369" s="11">
        <f t="shared" si="42"/>
        <v>0.41159788676236042</v>
      </c>
      <c r="T369" s="13">
        <f t="shared" si="43"/>
        <v>0.15</v>
      </c>
      <c r="U369">
        <f t="shared" si="44"/>
        <v>63.201599999999999</v>
      </c>
      <c r="V369" t="str">
        <f t="shared" si="45"/>
        <v>change</v>
      </c>
      <c r="W369" s="47">
        <f t="shared" si="46"/>
        <v>-71.629900000000006</v>
      </c>
      <c r="X369" s="47"/>
      <c r="Y369" s="47"/>
    </row>
    <row r="370" spans="1:25" ht="21" x14ac:dyDescent="0.4">
      <c r="A370" t="s">
        <v>1648</v>
      </c>
      <c r="B370" t="s">
        <v>1641</v>
      </c>
      <c r="C370" t="s">
        <v>1642</v>
      </c>
      <c r="D370" s="33">
        <v>2879741</v>
      </c>
      <c r="E370" s="33">
        <v>345593</v>
      </c>
      <c r="F370" s="32">
        <v>209.58529999999999</v>
      </c>
      <c r="G370" s="32">
        <v>90.860699999999994</v>
      </c>
      <c r="H370" s="13">
        <v>12.00083618630981</v>
      </c>
      <c r="I370" s="32">
        <v>300.44599999999997</v>
      </c>
      <c r="J370" s="34">
        <f t="shared" si="47"/>
        <v>0.30241940315397775</v>
      </c>
      <c r="K370">
        <v>0.60645123020431546</v>
      </c>
      <c r="L370">
        <v>0.86936367345403387</v>
      </c>
      <c r="M370">
        <v>0.6</v>
      </c>
      <c r="N370" t="s">
        <v>45</v>
      </c>
      <c r="O370" s="45" t="s">
        <v>45</v>
      </c>
      <c r="P370" s="49" t="str">
        <f>'Sheet1 (2)'!O3478</f>
        <v>A</v>
      </c>
      <c r="Q370" s="30" t="str">
        <f t="shared" si="40"/>
        <v>A</v>
      </c>
      <c r="R370">
        <f t="shared" si="41"/>
        <v>0.15</v>
      </c>
      <c r="S370" s="11">
        <f t="shared" si="42"/>
        <v>0.30984003781045499</v>
      </c>
      <c r="T370" s="13">
        <f t="shared" si="43"/>
        <v>0.15</v>
      </c>
      <c r="U370">
        <f t="shared" si="44"/>
        <v>45.066899999999997</v>
      </c>
      <c r="V370" t="str">
        <f t="shared" si="45"/>
        <v>change</v>
      </c>
      <c r="W370" s="47">
        <f t="shared" si="46"/>
        <v>-45.793799999999997</v>
      </c>
      <c r="X370" s="47"/>
      <c r="Y370" s="47"/>
    </row>
    <row r="371" spans="1:25" ht="21" x14ac:dyDescent="0.4">
      <c r="A371" t="s">
        <v>1649</v>
      </c>
      <c r="B371" t="s">
        <v>1641</v>
      </c>
      <c r="C371" t="s">
        <v>1642</v>
      </c>
      <c r="D371" s="33">
        <v>3021734</v>
      </c>
      <c r="E371" s="33">
        <v>299798</v>
      </c>
      <c r="F371" s="32">
        <v>144.7295</v>
      </c>
      <c r="G371" s="32">
        <v>77.923899999999989</v>
      </c>
      <c r="H371" s="13">
        <v>9.9213895068195939</v>
      </c>
      <c r="I371" s="32">
        <v>222.65339999999998</v>
      </c>
      <c r="J371" s="34">
        <f t="shared" si="47"/>
        <v>0.34997848674217413</v>
      </c>
      <c r="K371">
        <v>0.48275672286005911</v>
      </c>
      <c r="L371">
        <v>0.74267806990039953</v>
      </c>
      <c r="M371">
        <v>0.3</v>
      </c>
      <c r="N371" t="s">
        <v>45</v>
      </c>
      <c r="O371" s="45" t="s">
        <v>45</v>
      </c>
      <c r="P371" s="49" t="str">
        <f>'Sheet1 (2)'!O3878</f>
        <v>A</v>
      </c>
      <c r="Q371" s="30" t="str">
        <f t="shared" si="40"/>
        <v>A</v>
      </c>
      <c r="R371">
        <f t="shared" si="41"/>
        <v>0.15</v>
      </c>
      <c r="S371" s="11">
        <f t="shared" si="42"/>
        <v>0.59605647162809994</v>
      </c>
      <c r="T371" s="13">
        <f t="shared" si="43"/>
        <v>0.15</v>
      </c>
      <c r="U371">
        <f t="shared" si="44"/>
        <v>33.398009999999992</v>
      </c>
      <c r="V371" t="str">
        <f t="shared" si="45"/>
        <v>change</v>
      </c>
      <c r="W371" s="47">
        <f t="shared" si="46"/>
        <v>-44.525889999999997</v>
      </c>
      <c r="X371" s="47"/>
      <c r="Y371" s="47"/>
    </row>
    <row r="372" spans="1:25" ht="21" x14ac:dyDescent="0.4">
      <c r="A372" t="s">
        <v>1650</v>
      </c>
      <c r="B372" t="s">
        <v>1641</v>
      </c>
      <c r="C372" t="s">
        <v>1642</v>
      </c>
      <c r="D372" s="33">
        <v>2983165</v>
      </c>
      <c r="E372" s="33">
        <v>277145</v>
      </c>
      <c r="F372" s="32">
        <v>222.85989999999998</v>
      </c>
      <c r="G372" s="32">
        <v>111.96570000000001</v>
      </c>
      <c r="H372" s="13">
        <v>9.2903007376393862</v>
      </c>
      <c r="I372" s="32">
        <v>334.82560000000001</v>
      </c>
      <c r="J372" s="34">
        <f t="shared" si="47"/>
        <v>0.33440005782114635</v>
      </c>
      <c r="K372">
        <v>0.80412744231359035</v>
      </c>
      <c r="L372">
        <v>1.2081242670804093</v>
      </c>
      <c r="M372">
        <v>0.8</v>
      </c>
      <c r="N372" t="s">
        <v>45</v>
      </c>
      <c r="O372" s="45" t="s">
        <v>45</v>
      </c>
      <c r="P372" s="49" t="str">
        <f>'Sheet1 (2)'!O3995</f>
        <v>A</v>
      </c>
      <c r="Q372" s="30" t="str">
        <f t="shared" si="40"/>
        <v>A</v>
      </c>
      <c r="R372">
        <f t="shared" si="41"/>
        <v>0.15</v>
      </c>
      <c r="S372" s="11">
        <f t="shared" si="42"/>
        <v>0.33781646325728981</v>
      </c>
      <c r="T372" s="13">
        <f t="shared" si="43"/>
        <v>0.15</v>
      </c>
      <c r="U372">
        <f t="shared" si="44"/>
        <v>50.223840000000003</v>
      </c>
      <c r="V372" t="str">
        <f t="shared" si="45"/>
        <v>change</v>
      </c>
      <c r="W372" s="47">
        <f t="shared" si="46"/>
        <v>-61.74186000000001</v>
      </c>
      <c r="X372" s="47"/>
      <c r="Y372" s="47"/>
    </row>
    <row r="373" spans="1:25" ht="21" x14ac:dyDescent="0.4">
      <c r="A373" t="s">
        <v>1651</v>
      </c>
      <c r="B373" t="s">
        <v>1641</v>
      </c>
      <c r="C373" t="s">
        <v>1642</v>
      </c>
      <c r="D373" s="33">
        <v>2630554</v>
      </c>
      <c r="E373" s="33">
        <v>245352</v>
      </c>
      <c r="F373" s="32">
        <v>154.32470000000004</v>
      </c>
      <c r="G373" s="32">
        <v>66.139300000000006</v>
      </c>
      <c r="H373" s="13">
        <v>9.3270086833419885</v>
      </c>
      <c r="I373" s="32">
        <v>220.46400000000006</v>
      </c>
      <c r="J373" s="34">
        <f t="shared" si="47"/>
        <v>0.30000045358879451</v>
      </c>
      <c r="K373">
        <v>0.62899303857315225</v>
      </c>
      <c r="L373">
        <v>0.8985620659297664</v>
      </c>
      <c r="M373">
        <v>0.6</v>
      </c>
      <c r="N373" t="s">
        <v>45</v>
      </c>
      <c r="O373" s="45" t="s">
        <v>45</v>
      </c>
      <c r="P373" s="49" t="str">
        <f>'Sheet1 (2)'!O4369</f>
        <v>A</v>
      </c>
      <c r="Q373" s="30" t="str">
        <f t="shared" si="40"/>
        <v>A</v>
      </c>
      <c r="R373">
        <f t="shared" si="41"/>
        <v>0.15</v>
      </c>
      <c r="S373" s="11">
        <f t="shared" si="42"/>
        <v>0.33226649248856971</v>
      </c>
      <c r="T373" s="13">
        <f t="shared" si="43"/>
        <v>0.15</v>
      </c>
      <c r="U373">
        <f t="shared" si="44"/>
        <v>33.069600000000008</v>
      </c>
      <c r="V373" t="str">
        <f t="shared" si="45"/>
        <v>change</v>
      </c>
      <c r="W373" s="47">
        <f t="shared" si="46"/>
        <v>-33.069699999999997</v>
      </c>
      <c r="X373" s="47"/>
      <c r="Y373" s="47"/>
    </row>
    <row r="374" spans="1:25" ht="21" x14ac:dyDescent="0.4">
      <c r="A374" t="s">
        <v>1652</v>
      </c>
      <c r="B374" t="s">
        <v>1641</v>
      </c>
      <c r="C374" t="s">
        <v>1642</v>
      </c>
      <c r="D374" s="33">
        <v>2804129</v>
      </c>
      <c r="E374" s="33">
        <v>152020</v>
      </c>
      <c r="F374" s="32">
        <v>107.30229999999999</v>
      </c>
      <c r="G374" s="32">
        <v>52.854500000000002</v>
      </c>
      <c r="H374" s="13">
        <v>5.4212912458734959</v>
      </c>
      <c r="I374" s="32">
        <v>160.15679999999998</v>
      </c>
      <c r="J374" s="34">
        <f t="shared" si="47"/>
        <v>0.33001720813602675</v>
      </c>
      <c r="K374">
        <v>0.7058433100907775</v>
      </c>
      <c r="L374">
        <v>1.0535245362452308</v>
      </c>
      <c r="M374">
        <v>0.7</v>
      </c>
      <c r="N374" t="s">
        <v>45</v>
      </c>
      <c r="O374" s="45" t="s">
        <v>45</v>
      </c>
      <c r="P374" s="49" t="str">
        <f>'Sheet1 (2)'!O4445</f>
        <v>A</v>
      </c>
      <c r="Q374" s="30" t="str">
        <f t="shared" si="40"/>
        <v>A</v>
      </c>
      <c r="R374">
        <f t="shared" si="41"/>
        <v>0.15</v>
      </c>
      <c r="S374" s="11">
        <f t="shared" si="42"/>
        <v>0.33556364762532714</v>
      </c>
      <c r="T374" s="13">
        <f t="shared" si="43"/>
        <v>0.15</v>
      </c>
      <c r="U374">
        <f t="shared" si="44"/>
        <v>24.023519999999994</v>
      </c>
      <c r="V374" t="str">
        <f t="shared" si="45"/>
        <v>change</v>
      </c>
      <c r="W374" s="47">
        <f t="shared" si="46"/>
        <v>-28.830980000000007</v>
      </c>
      <c r="X374" s="47"/>
      <c r="Y374" s="47"/>
    </row>
    <row r="375" spans="1:25" ht="21" x14ac:dyDescent="0.4">
      <c r="A375" t="s">
        <v>1653</v>
      </c>
      <c r="B375" t="s">
        <v>1641</v>
      </c>
      <c r="C375" t="s">
        <v>1642</v>
      </c>
      <c r="D375" s="33">
        <v>2440515</v>
      </c>
      <c r="E375" s="33">
        <v>107845</v>
      </c>
      <c r="F375" s="32">
        <v>86.275999999999996</v>
      </c>
      <c r="G375" s="32">
        <v>24.644100000000002</v>
      </c>
      <c r="H375" s="13">
        <v>4.41894436215307</v>
      </c>
      <c r="I375" s="32">
        <v>110.92009999999999</v>
      </c>
      <c r="J375" s="34">
        <f t="shared" si="47"/>
        <v>0.22217884765700718</v>
      </c>
      <c r="K375">
        <v>0.8</v>
      </c>
      <c r="L375">
        <v>1.0285140711205896</v>
      </c>
      <c r="M375">
        <v>0.8</v>
      </c>
      <c r="N375" t="s">
        <v>45</v>
      </c>
      <c r="O375" s="45" t="s">
        <v>45</v>
      </c>
      <c r="P375" s="49" t="str">
        <f>'Sheet1 (2)'!O4641</f>
        <v>A</v>
      </c>
      <c r="Q375" s="30" t="str">
        <f t="shared" si="40"/>
        <v>A</v>
      </c>
      <c r="R375">
        <f t="shared" si="41"/>
        <v>0.15</v>
      </c>
      <c r="S375" s="11">
        <f t="shared" si="42"/>
        <v>0.22217884765700699</v>
      </c>
      <c r="T375" s="13">
        <f t="shared" si="43"/>
        <v>0.15</v>
      </c>
      <c r="U375">
        <f t="shared" si="44"/>
        <v>16.638014999999999</v>
      </c>
      <c r="V375" t="str">
        <f t="shared" si="45"/>
        <v>change</v>
      </c>
      <c r="W375" s="47">
        <f t="shared" si="46"/>
        <v>-8.0060850000000023</v>
      </c>
      <c r="X375" s="47"/>
      <c r="Y375" s="47"/>
    </row>
    <row r="376" spans="1:25" ht="21" x14ac:dyDescent="0.4">
      <c r="A376" t="s">
        <v>245</v>
      </c>
      <c r="B376" t="s">
        <v>246</v>
      </c>
      <c r="C376" t="s">
        <v>247</v>
      </c>
      <c r="D376" s="33">
        <v>98101</v>
      </c>
      <c r="E376" s="33">
        <v>11876</v>
      </c>
      <c r="F376" s="32">
        <v>15.149000000000001</v>
      </c>
      <c r="G376" s="32">
        <v>4.8958999999999993</v>
      </c>
      <c r="H376" s="13">
        <v>12.105890867575255</v>
      </c>
      <c r="I376" s="32">
        <v>20.044899999999998</v>
      </c>
      <c r="J376" s="34">
        <f t="shared" si="47"/>
        <v>0.24424666623430397</v>
      </c>
      <c r="K376">
        <v>1.2755978443920513</v>
      </c>
      <c r="L376">
        <v>1.6878494442573255</v>
      </c>
      <c r="M376">
        <v>1.25</v>
      </c>
      <c r="N376" t="s">
        <v>33</v>
      </c>
      <c r="O376" s="45" t="s">
        <v>33</v>
      </c>
      <c r="P376" s="49" t="str">
        <f>'Sheet1 (2)'!O68</f>
        <v>A</v>
      </c>
      <c r="Q376" s="30" t="str">
        <f t="shared" si="40"/>
        <v>A</v>
      </c>
      <c r="R376">
        <f t="shared" si="41"/>
        <v>0.15</v>
      </c>
      <c r="S376" s="11">
        <f t="shared" si="42"/>
        <v>0.25941261867108334</v>
      </c>
      <c r="T376" s="13">
        <f t="shared" si="43"/>
        <v>0.15</v>
      </c>
      <c r="U376">
        <f t="shared" si="44"/>
        <v>3.0067349999999995</v>
      </c>
      <c r="V376" t="str">
        <f t="shared" si="45"/>
        <v>change</v>
      </c>
      <c r="W376" s="47">
        <f t="shared" si="46"/>
        <v>-1.8891649999999998</v>
      </c>
      <c r="X376" s="47"/>
      <c r="Y376" s="47"/>
    </row>
    <row r="377" spans="1:25" ht="21" x14ac:dyDescent="0.4">
      <c r="A377" t="s">
        <v>249</v>
      </c>
      <c r="B377" t="s">
        <v>246</v>
      </c>
      <c r="C377" t="s">
        <v>247</v>
      </c>
      <c r="D377" s="33">
        <v>7724321</v>
      </c>
      <c r="E377" s="33">
        <v>1560939</v>
      </c>
      <c r="F377" s="32">
        <v>3386.2755999999999</v>
      </c>
      <c r="G377" s="32">
        <v>1128.7577999999999</v>
      </c>
      <c r="H377" s="13">
        <v>20.208106317694462</v>
      </c>
      <c r="I377" s="32">
        <v>4515.0334000000003</v>
      </c>
      <c r="J377" s="34">
        <f t="shared" si="47"/>
        <v>0.24999987818473277</v>
      </c>
      <c r="K377">
        <v>2.1693836850767392</v>
      </c>
      <c r="L377">
        <v>2.8925111102996341</v>
      </c>
      <c r="M377">
        <v>1.9</v>
      </c>
      <c r="N377" t="s">
        <v>45</v>
      </c>
      <c r="O377" s="45" t="s">
        <v>45</v>
      </c>
      <c r="P377" s="49" t="str">
        <f>'Sheet1 (2)'!O710</f>
        <v>B</v>
      </c>
      <c r="Q377" s="30" t="str">
        <f t="shared" si="40"/>
        <v>B</v>
      </c>
      <c r="R377">
        <f t="shared" si="41"/>
        <v>0.25</v>
      </c>
      <c r="S377" s="11">
        <f t="shared" si="42"/>
        <v>0.3431313044107272</v>
      </c>
      <c r="T377" s="13">
        <f t="shared" si="43"/>
        <v>0.25</v>
      </c>
      <c r="U377">
        <f t="shared" si="44"/>
        <v>1128.7583500000001</v>
      </c>
      <c r="V377" t="str">
        <f t="shared" si="45"/>
        <v>change</v>
      </c>
      <c r="W377" s="47">
        <f t="shared" si="46"/>
        <v>5.5000000020299922E-4</v>
      </c>
      <c r="X377" s="47"/>
      <c r="Y377" s="47"/>
    </row>
    <row r="378" spans="1:25" ht="21" x14ac:dyDescent="0.4">
      <c r="A378" t="s">
        <v>255</v>
      </c>
      <c r="B378" t="s">
        <v>246</v>
      </c>
      <c r="C378" t="s">
        <v>247</v>
      </c>
      <c r="D378" s="33">
        <v>6467128</v>
      </c>
      <c r="E378" s="33">
        <v>1070812</v>
      </c>
      <c r="F378" s="32">
        <v>2360.9890999999998</v>
      </c>
      <c r="G378" s="32">
        <v>715.68190000000004</v>
      </c>
      <c r="H378" s="13">
        <v>16.557767219080866</v>
      </c>
      <c r="I378" s="32">
        <v>3076.6709999999998</v>
      </c>
      <c r="J378" s="34">
        <f t="shared" si="47"/>
        <v>0.23261567453913665</v>
      </c>
      <c r="K378">
        <v>2.2048586493240641</v>
      </c>
      <c r="L378">
        <v>2.8732130383297907</v>
      </c>
      <c r="M378">
        <v>2.2000000000000002</v>
      </c>
      <c r="N378" t="s">
        <v>45</v>
      </c>
      <c r="O378" s="45" t="s">
        <v>45</v>
      </c>
      <c r="P378" s="49" t="str">
        <f>'Sheet1 (2)'!O1991</f>
        <v>A</v>
      </c>
      <c r="Q378" s="30" t="str">
        <f t="shared" si="40"/>
        <v>A</v>
      </c>
      <c r="R378">
        <f t="shared" si="41"/>
        <v>0.15</v>
      </c>
      <c r="S378" s="11">
        <f t="shared" si="42"/>
        <v>0.23430669057562531</v>
      </c>
      <c r="T378" s="13">
        <f t="shared" si="43"/>
        <v>0.15</v>
      </c>
      <c r="U378">
        <f t="shared" si="44"/>
        <v>461.50064999999995</v>
      </c>
      <c r="V378" t="str">
        <f t="shared" si="45"/>
        <v>change</v>
      </c>
      <c r="W378" s="47">
        <f t="shared" si="46"/>
        <v>-254.18125000000009</v>
      </c>
      <c r="X378" s="47"/>
      <c r="Y378" s="47"/>
    </row>
    <row r="379" spans="1:25" ht="21" x14ac:dyDescent="0.4">
      <c r="A379" t="s">
        <v>256</v>
      </c>
      <c r="B379" t="s">
        <v>246</v>
      </c>
      <c r="C379" t="s">
        <v>247</v>
      </c>
      <c r="D379" s="33">
        <v>1673863</v>
      </c>
      <c r="E379" s="33">
        <v>227775</v>
      </c>
      <c r="F379" s="32">
        <v>231.50540000000001</v>
      </c>
      <c r="G379" s="32">
        <v>77.161100000000005</v>
      </c>
      <c r="H379" s="13">
        <v>13.607744480880454</v>
      </c>
      <c r="I379" s="32">
        <v>308.66650000000004</v>
      </c>
      <c r="J379" s="34">
        <f t="shared" si="47"/>
        <v>0.24998210042230043</v>
      </c>
      <c r="K379">
        <v>1.0163775655800682</v>
      </c>
      <c r="L379">
        <v>1.3551377455822635</v>
      </c>
      <c r="M379">
        <v>0.8</v>
      </c>
      <c r="N379" t="s">
        <v>45</v>
      </c>
      <c r="O379" s="45" t="s">
        <v>45</v>
      </c>
      <c r="P379" s="49" t="str">
        <f>'Sheet1 (2)'!O2209</f>
        <v>A</v>
      </c>
      <c r="Q379" s="30" t="str">
        <f t="shared" si="40"/>
        <v>A</v>
      </c>
      <c r="R379">
        <f t="shared" si="41"/>
        <v>0.15</v>
      </c>
      <c r="S379" s="11">
        <f t="shared" si="42"/>
        <v>0.40965410888450815</v>
      </c>
      <c r="T379" s="13">
        <f t="shared" si="43"/>
        <v>0.15</v>
      </c>
      <c r="U379">
        <f t="shared" si="44"/>
        <v>46.299975000000003</v>
      </c>
      <c r="V379" t="str">
        <f t="shared" si="45"/>
        <v>change</v>
      </c>
      <c r="W379" s="47">
        <f t="shared" si="46"/>
        <v>-30.861125000000001</v>
      </c>
      <c r="X379" s="47"/>
      <c r="Y379" s="47"/>
    </row>
    <row r="380" spans="1:25" ht="21" x14ac:dyDescent="0.4">
      <c r="A380" t="s">
        <v>259</v>
      </c>
      <c r="B380" t="s">
        <v>246</v>
      </c>
      <c r="C380" t="s">
        <v>247</v>
      </c>
      <c r="D380" s="33">
        <v>1966340</v>
      </c>
      <c r="E380" s="33">
        <v>356513</v>
      </c>
      <c r="F380" s="32">
        <v>781.55439999999999</v>
      </c>
      <c r="G380" s="32">
        <v>125.72689999999999</v>
      </c>
      <c r="H380" s="13">
        <v>18.13079121616811</v>
      </c>
      <c r="I380" s="32">
        <v>907.28129999999999</v>
      </c>
      <c r="J380" s="34">
        <f t="shared" si="47"/>
        <v>0.13857543410186013</v>
      </c>
      <c r="K380">
        <v>2.1922185165758332</v>
      </c>
      <c r="L380">
        <v>2.5448757829307764</v>
      </c>
      <c r="M380">
        <v>1.95</v>
      </c>
      <c r="N380" t="s">
        <v>45</v>
      </c>
      <c r="O380" s="45" t="s">
        <v>45</v>
      </c>
      <c r="P380" s="49" t="str">
        <f>'Sheet1 (2)'!O3162</f>
        <v>A</v>
      </c>
      <c r="Q380" s="30" t="str">
        <f t="shared" si="40"/>
        <v>A</v>
      </c>
      <c r="R380">
        <f t="shared" si="41"/>
        <v>0.15</v>
      </c>
      <c r="S380" s="11">
        <f t="shared" si="42"/>
        <v>0.23375434939527567</v>
      </c>
      <c r="T380" s="13">
        <f t="shared" si="43"/>
        <v>0.15</v>
      </c>
      <c r="U380">
        <f t="shared" si="44"/>
        <v>136.092195</v>
      </c>
      <c r="V380" t="str">
        <f t="shared" si="45"/>
        <v>change</v>
      </c>
      <c r="W380" s="47">
        <f t="shared" si="46"/>
        <v>10.365295000000017</v>
      </c>
      <c r="X380" s="47"/>
      <c r="Y380" s="47"/>
    </row>
    <row r="381" spans="1:25" ht="21" x14ac:dyDescent="0.4">
      <c r="A381" t="s">
        <v>261</v>
      </c>
      <c r="B381" t="s">
        <v>246</v>
      </c>
      <c r="C381" t="s">
        <v>247</v>
      </c>
      <c r="D381" s="33">
        <v>7485501</v>
      </c>
      <c r="E381" s="33">
        <v>1512184</v>
      </c>
      <c r="F381" s="32">
        <v>2967.6388999999999</v>
      </c>
      <c r="G381" s="32">
        <v>856.4914</v>
      </c>
      <c r="H381" s="13">
        <v>20.201506886446211</v>
      </c>
      <c r="I381" s="32">
        <v>3824.1302999999998</v>
      </c>
      <c r="J381" s="34">
        <f t="shared" si="47"/>
        <v>0.22397024494693604</v>
      </c>
      <c r="K381">
        <v>1.9624853192468641</v>
      </c>
      <c r="L381">
        <v>2.5288789591742802</v>
      </c>
      <c r="M381">
        <v>1.95</v>
      </c>
      <c r="N381" t="s">
        <v>45</v>
      </c>
      <c r="O381" s="45" t="s">
        <v>45</v>
      </c>
      <c r="P381" s="49" t="str">
        <f>'Sheet1 (2)'!O4118</f>
        <v>A</v>
      </c>
      <c r="Q381" s="30" t="str">
        <f t="shared" si="40"/>
        <v>A</v>
      </c>
      <c r="R381">
        <f t="shared" si="41"/>
        <v>0.15</v>
      </c>
      <c r="S381" s="11">
        <f t="shared" si="42"/>
        <v>0.22890734136334209</v>
      </c>
      <c r="T381" s="13">
        <f t="shared" si="43"/>
        <v>0.15</v>
      </c>
      <c r="U381">
        <f t="shared" si="44"/>
        <v>573.6195449999999</v>
      </c>
      <c r="V381" t="str">
        <f t="shared" si="45"/>
        <v>change</v>
      </c>
      <c r="W381" s="47">
        <f t="shared" si="46"/>
        <v>-282.8718550000001</v>
      </c>
      <c r="X381" s="47"/>
      <c r="Y381" s="47"/>
    </row>
    <row r="382" spans="1:25" ht="21" x14ac:dyDescent="0.4">
      <c r="A382" t="s">
        <v>262</v>
      </c>
      <c r="B382" t="s">
        <v>246</v>
      </c>
      <c r="C382" t="s">
        <v>247</v>
      </c>
      <c r="D382" s="33">
        <v>336469</v>
      </c>
      <c r="E382" s="33">
        <v>64522</v>
      </c>
      <c r="F382" s="32">
        <v>53.915100000000002</v>
      </c>
      <c r="G382" s="32">
        <v>17.456800000000001</v>
      </c>
      <c r="H382" s="13">
        <v>19.176209398191215</v>
      </c>
      <c r="I382" s="32">
        <v>71.371900000000011</v>
      </c>
      <c r="J382" s="34">
        <f t="shared" si="47"/>
        <v>0.24458925711659629</v>
      </c>
      <c r="K382">
        <v>0.83560800967112003</v>
      </c>
      <c r="L382">
        <v>1.1061637890951925</v>
      </c>
      <c r="M382">
        <v>0.8</v>
      </c>
      <c r="N382" t="s">
        <v>45</v>
      </c>
      <c r="O382" s="45" t="s">
        <v>45</v>
      </c>
      <c r="P382" s="49" t="str">
        <f>'Sheet1 (2)'!O4544</f>
        <v>A</v>
      </c>
      <c r="Q382" s="30" t="str">
        <f t="shared" si="40"/>
        <v>A</v>
      </c>
      <c r="R382">
        <f t="shared" si="41"/>
        <v>0.15</v>
      </c>
      <c r="S382" s="11">
        <f t="shared" si="42"/>
        <v>0.27677979709101208</v>
      </c>
      <c r="T382" s="13">
        <f t="shared" si="43"/>
        <v>0.15</v>
      </c>
      <c r="U382">
        <f t="shared" si="44"/>
        <v>10.705785000000001</v>
      </c>
      <c r="V382" t="str">
        <f t="shared" si="45"/>
        <v>change</v>
      </c>
      <c r="W382" s="47">
        <f t="shared" si="46"/>
        <v>-6.7510150000000007</v>
      </c>
      <c r="X382" s="47"/>
      <c r="Y382" s="47"/>
    </row>
    <row r="383" spans="1:25" ht="21" x14ac:dyDescent="0.4">
      <c r="A383" t="s">
        <v>264</v>
      </c>
      <c r="B383" t="s">
        <v>246</v>
      </c>
      <c r="C383" t="s">
        <v>247</v>
      </c>
      <c r="D383" s="33">
        <v>8136446</v>
      </c>
      <c r="E383" s="33">
        <v>2047154</v>
      </c>
      <c r="F383" s="32">
        <v>4016.4003000000007</v>
      </c>
      <c r="G383" s="32">
        <v>1267.2991999999999</v>
      </c>
      <c r="H383" s="13">
        <v>25.160297260007624</v>
      </c>
      <c r="I383" s="32">
        <v>5283.6995000000006</v>
      </c>
      <c r="J383" s="34">
        <f t="shared" si="47"/>
        <v>0.23985073337346299</v>
      </c>
      <c r="K383">
        <v>1.961943410217307</v>
      </c>
      <c r="L383">
        <v>2.580997570285382</v>
      </c>
      <c r="M383">
        <v>1.9</v>
      </c>
      <c r="N383" t="s">
        <v>45</v>
      </c>
      <c r="O383" s="45" t="s">
        <v>45</v>
      </c>
      <c r="P383" s="49" t="str">
        <f>'Sheet1 (2)'!O5095</f>
        <v>B</v>
      </c>
      <c r="Q383" s="30" t="str">
        <f t="shared" si="40"/>
        <v>B</v>
      </c>
      <c r="R383">
        <f t="shared" si="41"/>
        <v>0.25</v>
      </c>
      <c r="S383" s="11">
        <f t="shared" si="42"/>
        <v>0.26385052745713505</v>
      </c>
      <c r="T383" s="13">
        <f t="shared" si="43"/>
        <v>0.25</v>
      </c>
      <c r="U383">
        <f t="shared" si="44"/>
        <v>1320.9248750000002</v>
      </c>
      <c r="V383" t="str">
        <f t="shared" si="45"/>
        <v>change</v>
      </c>
      <c r="W383" s="47">
        <f t="shared" si="46"/>
        <v>53.625675000000228</v>
      </c>
      <c r="X383" s="47"/>
      <c r="Y383" s="47"/>
    </row>
    <row r="384" spans="1:25" ht="21" x14ac:dyDescent="0.4">
      <c r="A384" t="s">
        <v>1521</v>
      </c>
      <c r="B384" t="s">
        <v>1522</v>
      </c>
      <c r="C384" t="s">
        <v>1523</v>
      </c>
      <c r="D384" s="33">
        <v>3648977</v>
      </c>
      <c r="E384" s="33">
        <v>527874</v>
      </c>
      <c r="F384" s="32">
        <v>433.69500000000005</v>
      </c>
      <c r="G384" s="32">
        <v>214.43270000000001</v>
      </c>
      <c r="H384" s="13">
        <v>14.466355912903808</v>
      </c>
      <c r="I384" s="32">
        <v>648.1277</v>
      </c>
      <c r="J384" s="34">
        <f t="shared" si="47"/>
        <v>0.33084946068498539</v>
      </c>
      <c r="K384">
        <v>0.82158810625262857</v>
      </c>
      <c r="L384">
        <v>1.2278075828701545</v>
      </c>
      <c r="M384">
        <v>0.8</v>
      </c>
      <c r="N384" t="s">
        <v>45</v>
      </c>
      <c r="O384" s="45" t="s">
        <v>45</v>
      </c>
      <c r="P384" s="49" t="str">
        <f>'Sheet1 (2)'!O145</f>
        <v>A</v>
      </c>
      <c r="Q384" s="30" t="str">
        <f t="shared" si="40"/>
        <v>A</v>
      </c>
      <c r="R384">
        <f t="shared" si="41"/>
        <v>0.15</v>
      </c>
      <c r="S384" s="11">
        <f t="shared" si="42"/>
        <v>0.34843210682092424</v>
      </c>
      <c r="T384" s="13">
        <f t="shared" si="43"/>
        <v>0.15</v>
      </c>
      <c r="U384">
        <f t="shared" si="44"/>
        <v>97.219155000000001</v>
      </c>
      <c r="V384" t="str">
        <f t="shared" si="45"/>
        <v>change</v>
      </c>
      <c r="W384" s="47">
        <f t="shared" si="46"/>
        <v>-117.21354500000001</v>
      </c>
      <c r="X384" s="47"/>
      <c r="Y384" s="47"/>
    </row>
    <row r="385" spans="1:25" ht="21" x14ac:dyDescent="0.4">
      <c r="A385" t="s">
        <v>1524</v>
      </c>
      <c r="B385" t="s">
        <v>1522</v>
      </c>
      <c r="C385" t="s">
        <v>1523</v>
      </c>
      <c r="D385" s="33">
        <v>3730570</v>
      </c>
      <c r="E385" s="33">
        <v>406218</v>
      </c>
      <c r="F385" s="32">
        <v>398.09350000000001</v>
      </c>
      <c r="G385" s="32">
        <v>126.62410000000001</v>
      </c>
      <c r="H385" s="13">
        <v>10.888899015431958</v>
      </c>
      <c r="I385" s="32">
        <v>524.71760000000006</v>
      </c>
      <c r="J385" s="34">
        <f t="shared" si="47"/>
        <v>0.24131856831179285</v>
      </c>
      <c r="K385">
        <v>0.97999965535746814</v>
      </c>
      <c r="L385">
        <v>1.2917143011880323</v>
      </c>
      <c r="M385">
        <v>0.98</v>
      </c>
      <c r="N385" t="s">
        <v>37</v>
      </c>
      <c r="O385" s="45" t="s">
        <v>37</v>
      </c>
      <c r="P385" s="49" t="str">
        <f>'Sheet1 (2)'!O561</f>
        <v>A</v>
      </c>
      <c r="Q385" s="30" t="str">
        <f t="shared" si="40"/>
        <v>A</v>
      </c>
      <c r="R385">
        <f t="shared" si="41"/>
        <v>0.15</v>
      </c>
      <c r="S385" s="11">
        <f t="shared" si="42"/>
        <v>0.24131830150160791</v>
      </c>
      <c r="T385" s="13">
        <f t="shared" si="43"/>
        <v>0.15</v>
      </c>
      <c r="U385">
        <f t="shared" si="44"/>
        <v>78.707640000000012</v>
      </c>
      <c r="V385" t="str">
        <f t="shared" si="45"/>
        <v>change</v>
      </c>
      <c r="W385" s="47">
        <f t="shared" si="46"/>
        <v>-47.916460000000001</v>
      </c>
      <c r="X385" s="47"/>
      <c r="Y385" s="47"/>
    </row>
    <row r="386" spans="1:25" ht="21" x14ac:dyDescent="0.4">
      <c r="A386" t="s">
        <v>1525</v>
      </c>
      <c r="B386" t="s">
        <v>1522</v>
      </c>
      <c r="C386" t="s">
        <v>1523</v>
      </c>
      <c r="D386" s="33">
        <v>496598</v>
      </c>
      <c r="E386" s="33">
        <v>38506</v>
      </c>
      <c r="F386" s="32">
        <v>38.162000000000006</v>
      </c>
      <c r="G386" s="32">
        <v>12.917499999999999</v>
      </c>
      <c r="H386" s="13">
        <v>7.7539579297540469</v>
      </c>
      <c r="I386" s="32">
        <v>51.079500000000003</v>
      </c>
      <c r="J386" s="34">
        <f t="shared" si="47"/>
        <v>0.25289010268307244</v>
      </c>
      <c r="K386">
        <v>0.99106632732561173</v>
      </c>
      <c r="L386">
        <v>1.3265335272425076</v>
      </c>
      <c r="M386">
        <v>0.99</v>
      </c>
      <c r="N386" t="s">
        <v>45</v>
      </c>
      <c r="O386" s="45" t="s">
        <v>45</v>
      </c>
      <c r="P386" s="49" t="str">
        <f>'Sheet1 (2)'!O1104</f>
        <v>A+</v>
      </c>
      <c r="Q386" s="30" t="str">
        <f t="shared" ref="Q386:Q449" si="48">IF(U386="same",N386,IF(O386=N386,P386,O386))</f>
        <v>A+</v>
      </c>
      <c r="R386">
        <f t="shared" ref="R386:R449" si="49">VLOOKUP(IF(V386="same",N386,IF(O386=N386,P386,O386)),$AC$2:$AN$8,9,FALSE)</f>
        <v>0.05</v>
      </c>
      <c r="S386" s="11">
        <f t="shared" ref="S386:S449" si="50">(L386-M386)/L386</f>
        <v>0.25369394766980879</v>
      </c>
      <c r="T386" s="13">
        <f t="shared" ref="T386:T449" si="51">IF(V386="SAME",J386,MIN(R386:S386))</f>
        <v>0.05</v>
      </c>
      <c r="U386">
        <f t="shared" ref="U386:U449" si="52">IFERROR(T386*I386,0)</f>
        <v>2.5539750000000003</v>
      </c>
      <c r="V386" t="str">
        <f t="shared" ref="V386:V449" si="53">IF(AND(N386=O386,P386=N386),"same",IF(NOT(OR(O386=N386,P386=N386)),"conflict","change"))</f>
        <v>change</v>
      </c>
      <c r="W386" s="47">
        <f t="shared" ref="W386:W449" si="54">U386-G386</f>
        <v>-10.363524999999999</v>
      </c>
      <c r="X386" s="47"/>
      <c r="Y386" s="47"/>
    </row>
    <row r="387" spans="1:25" ht="21" x14ac:dyDescent="0.4">
      <c r="A387" t="s">
        <v>1526</v>
      </c>
      <c r="B387" t="s">
        <v>1522</v>
      </c>
      <c r="C387" t="s">
        <v>1523</v>
      </c>
      <c r="D387" s="33">
        <v>654652</v>
      </c>
      <c r="E387" s="33">
        <v>82547</v>
      </c>
      <c r="F387" s="32">
        <v>49.133299999999998</v>
      </c>
      <c r="G387" s="32">
        <v>26.4512</v>
      </c>
      <c r="H387" s="13">
        <v>12.609294709250106</v>
      </c>
      <c r="I387" s="32">
        <v>75.584499999999991</v>
      </c>
      <c r="J387" s="34">
        <f t="shared" si="47"/>
        <v>0.34995534798801348</v>
      </c>
      <c r="K387">
        <v>0.59521605873017791</v>
      </c>
      <c r="L387">
        <v>0.91565411220274495</v>
      </c>
      <c r="M387">
        <v>0.45</v>
      </c>
      <c r="N387" t="s">
        <v>45</v>
      </c>
      <c r="O387" s="45" t="s">
        <v>45</v>
      </c>
      <c r="P387" s="49" t="str">
        <f>'Sheet1 (2)'!O1425</f>
        <v>A+</v>
      </c>
      <c r="Q387" s="30" t="str">
        <f t="shared" si="48"/>
        <v>A+</v>
      </c>
      <c r="R387">
        <f t="shared" si="49"/>
        <v>0.05</v>
      </c>
      <c r="S387" s="11">
        <f t="shared" si="50"/>
        <v>0.50854804887245386</v>
      </c>
      <c r="T387" s="13">
        <f t="shared" si="51"/>
        <v>0.05</v>
      </c>
      <c r="U387">
        <f t="shared" si="52"/>
        <v>3.7792249999999998</v>
      </c>
      <c r="V387" t="str">
        <f t="shared" si="53"/>
        <v>change</v>
      </c>
      <c r="W387" s="47">
        <f t="shared" si="54"/>
        <v>-22.671975</v>
      </c>
      <c r="X387" s="47"/>
      <c r="Y387" s="47"/>
    </row>
    <row r="388" spans="1:25" ht="21" x14ac:dyDescent="0.4">
      <c r="A388" t="s">
        <v>1527</v>
      </c>
      <c r="B388" t="s">
        <v>1522</v>
      </c>
      <c r="C388" t="s">
        <v>1523</v>
      </c>
      <c r="D388" s="33">
        <v>326536</v>
      </c>
      <c r="E388" s="33">
        <v>51558</v>
      </c>
      <c r="F388" s="32">
        <v>84.959199999999996</v>
      </c>
      <c r="G388" s="32">
        <v>28.316499999999998</v>
      </c>
      <c r="H388" s="13">
        <v>15.789376975279907</v>
      </c>
      <c r="I388" s="32">
        <v>113.2757</v>
      </c>
      <c r="J388" s="34">
        <f t="shared" si="47"/>
        <v>0.24997859205460657</v>
      </c>
      <c r="K388">
        <v>1.647837387020443</v>
      </c>
      <c r="L388">
        <v>2.1970538034834552</v>
      </c>
      <c r="M388">
        <v>1.49</v>
      </c>
      <c r="N388" t="s">
        <v>37</v>
      </c>
      <c r="O388" s="45" t="s">
        <v>37</v>
      </c>
      <c r="P388" s="49" t="str">
        <f>'Sheet1 (2)'!O1653</f>
        <v>A</v>
      </c>
      <c r="Q388" s="30" t="str">
        <f t="shared" si="48"/>
        <v>A</v>
      </c>
      <c r="R388">
        <f t="shared" si="49"/>
        <v>0.15</v>
      </c>
      <c r="S388" s="11">
        <f t="shared" si="50"/>
        <v>0.32181906622514794</v>
      </c>
      <c r="T388" s="13">
        <f t="shared" si="51"/>
        <v>0.15</v>
      </c>
      <c r="U388">
        <f t="shared" si="52"/>
        <v>16.991354999999999</v>
      </c>
      <c r="V388" t="str">
        <f t="shared" si="53"/>
        <v>change</v>
      </c>
      <c r="W388" s="47">
        <f t="shared" si="54"/>
        <v>-11.325144999999999</v>
      </c>
      <c r="X388" s="47"/>
      <c r="Y388" s="47"/>
    </row>
    <row r="389" spans="1:25" ht="21" x14ac:dyDescent="0.4">
      <c r="A389" t="s">
        <v>1528</v>
      </c>
      <c r="B389" t="s">
        <v>1522</v>
      </c>
      <c r="C389" t="s">
        <v>1523</v>
      </c>
      <c r="D389" s="33">
        <v>6023</v>
      </c>
      <c r="E389" s="33">
        <v>516</v>
      </c>
      <c r="F389" s="32">
        <v>0.39469999999999994</v>
      </c>
      <c r="G389" s="32">
        <v>0.26319999999999999</v>
      </c>
      <c r="H389" s="13">
        <v>8.5671592229785816</v>
      </c>
      <c r="I389" s="32">
        <v>0.65789999999999993</v>
      </c>
      <c r="J389" s="34">
        <f t="shared" si="47"/>
        <v>0.4000607995136039</v>
      </c>
      <c r="K389">
        <v>0.76492248062015489</v>
      </c>
      <c r="L389">
        <v>1.2749999999999999</v>
      </c>
      <c r="M389">
        <v>1</v>
      </c>
      <c r="N389" t="s">
        <v>33</v>
      </c>
      <c r="O389" s="45" t="s">
        <v>33</v>
      </c>
      <c r="P389" s="49" t="str">
        <f>'Sheet1 (2)'!O2388</f>
        <v>A+</v>
      </c>
      <c r="Q389" s="30" t="str">
        <f t="shared" si="48"/>
        <v>A+</v>
      </c>
      <c r="R389">
        <f t="shared" si="49"/>
        <v>0.05</v>
      </c>
      <c r="S389" s="11">
        <f t="shared" si="50"/>
        <v>0.21568627450980388</v>
      </c>
      <c r="T389" s="13">
        <f t="shared" si="51"/>
        <v>0.05</v>
      </c>
      <c r="U389">
        <f t="shared" si="52"/>
        <v>3.2895000000000001E-2</v>
      </c>
      <c r="V389" t="str">
        <f t="shared" si="53"/>
        <v>change</v>
      </c>
      <c r="W389" s="47">
        <f t="shared" si="54"/>
        <v>-0.23030499999999998</v>
      </c>
      <c r="X389" s="47"/>
      <c r="Y389" s="47"/>
    </row>
    <row r="390" spans="1:25" ht="21" x14ac:dyDescent="0.4">
      <c r="A390" t="s">
        <v>1529</v>
      </c>
      <c r="B390" t="s">
        <v>1522</v>
      </c>
      <c r="C390" t="s">
        <v>1523</v>
      </c>
      <c r="D390" s="33">
        <v>3984799</v>
      </c>
      <c r="E390" s="33">
        <v>464195</v>
      </c>
      <c r="F390" s="32">
        <v>464.71800000000002</v>
      </c>
      <c r="G390" s="32">
        <v>195.52260000000001</v>
      </c>
      <c r="H390" s="13">
        <v>11.649144662001772</v>
      </c>
      <c r="I390" s="32">
        <v>660.24060000000009</v>
      </c>
      <c r="J390" s="34">
        <f t="shared" si="47"/>
        <v>0.29613840772591082</v>
      </c>
      <c r="K390">
        <v>1.0011266816747273</v>
      </c>
      <c r="L390">
        <v>1.4223345792177857</v>
      </c>
      <c r="M390">
        <v>0.99</v>
      </c>
      <c r="N390" t="s">
        <v>37</v>
      </c>
      <c r="O390" s="45" t="s">
        <v>37</v>
      </c>
      <c r="P390" s="49" t="str">
        <f>'Sheet1 (2)'!O3132</f>
        <v>A+</v>
      </c>
      <c r="Q390" s="30" t="str">
        <f t="shared" si="48"/>
        <v>A+</v>
      </c>
      <c r="R390">
        <f t="shared" si="49"/>
        <v>0.05</v>
      </c>
      <c r="S390" s="11">
        <f t="shared" si="50"/>
        <v>0.30396123776695955</v>
      </c>
      <c r="T390" s="13">
        <f t="shared" si="51"/>
        <v>0.05</v>
      </c>
      <c r="U390">
        <f t="shared" si="52"/>
        <v>33.012030000000003</v>
      </c>
      <c r="V390" t="str">
        <f t="shared" si="53"/>
        <v>change</v>
      </c>
      <c r="W390" s="47">
        <f t="shared" si="54"/>
        <v>-162.51057</v>
      </c>
      <c r="X390" s="47"/>
      <c r="Y390" s="47"/>
    </row>
    <row r="391" spans="1:25" ht="21" x14ac:dyDescent="0.4">
      <c r="A391" t="s">
        <v>1530</v>
      </c>
      <c r="B391" t="s">
        <v>1522</v>
      </c>
      <c r="C391" t="s">
        <v>1523</v>
      </c>
      <c r="D391" s="33">
        <v>1123407</v>
      </c>
      <c r="E391" s="33">
        <v>240716</v>
      </c>
      <c r="F391" s="32">
        <v>428.27170000000001</v>
      </c>
      <c r="G391" s="32">
        <v>139.821</v>
      </c>
      <c r="H391" s="13">
        <v>21.427318861285357</v>
      </c>
      <c r="I391" s="32">
        <v>568.09270000000004</v>
      </c>
      <c r="J391" s="34">
        <f t="shared" si="47"/>
        <v>0.24612356398876448</v>
      </c>
      <c r="K391">
        <v>1.7791575965037638</v>
      </c>
      <c r="L391">
        <v>2.3600122135628712</v>
      </c>
      <c r="M391">
        <v>1.74</v>
      </c>
      <c r="N391" t="s">
        <v>37</v>
      </c>
      <c r="O391" s="45" t="s">
        <v>37</v>
      </c>
      <c r="P391" s="49" t="str">
        <f>'Sheet1 (2)'!O4305</f>
        <v>A</v>
      </c>
      <c r="Q391" s="30" t="str">
        <f t="shared" si="48"/>
        <v>A</v>
      </c>
      <c r="R391">
        <f t="shared" si="49"/>
        <v>0.15</v>
      </c>
      <c r="S391" s="11">
        <f t="shared" si="50"/>
        <v>0.26271568002898132</v>
      </c>
      <c r="T391" s="13">
        <f t="shared" si="51"/>
        <v>0.15</v>
      </c>
      <c r="U391">
        <f t="shared" si="52"/>
        <v>85.213904999999997</v>
      </c>
      <c r="V391" t="str">
        <f t="shared" si="53"/>
        <v>change</v>
      </c>
      <c r="W391" s="47">
        <f t="shared" si="54"/>
        <v>-54.607095000000001</v>
      </c>
      <c r="X391" s="47"/>
      <c r="Y391" s="47"/>
    </row>
    <row r="392" spans="1:25" ht="21" x14ac:dyDescent="0.4">
      <c r="A392" t="s">
        <v>1532</v>
      </c>
      <c r="B392" t="s">
        <v>1522</v>
      </c>
      <c r="C392" t="s">
        <v>1523</v>
      </c>
      <c r="D392" s="33">
        <v>1219587</v>
      </c>
      <c r="E392" s="33">
        <v>234971</v>
      </c>
      <c r="F392" s="32">
        <v>140.98260000000002</v>
      </c>
      <c r="G392" s="32">
        <v>30.3429</v>
      </c>
      <c r="H392" s="13">
        <v>19.266440196558342</v>
      </c>
      <c r="I392" s="32">
        <v>171.32550000000003</v>
      </c>
      <c r="J392" s="34">
        <f t="shared" si="47"/>
        <v>0.17710673542467406</v>
      </c>
      <c r="K392">
        <v>0.6</v>
      </c>
      <c r="L392">
        <v>0.7291346591707063</v>
      </c>
      <c r="M392">
        <v>0.6</v>
      </c>
      <c r="N392" t="s">
        <v>37</v>
      </c>
      <c r="O392" s="45" t="s">
        <v>37</v>
      </c>
      <c r="P392" s="49" t="str">
        <f>'Sheet1 (2)'!O4642</f>
        <v>A</v>
      </c>
      <c r="Q392" s="30" t="str">
        <f t="shared" si="48"/>
        <v>A</v>
      </c>
      <c r="R392">
        <f t="shared" si="49"/>
        <v>0.15</v>
      </c>
      <c r="S392" s="11">
        <f t="shared" si="50"/>
        <v>0.17710673542467426</v>
      </c>
      <c r="T392" s="13">
        <f t="shared" si="51"/>
        <v>0.15</v>
      </c>
      <c r="U392">
        <f t="shared" si="52"/>
        <v>25.698825000000003</v>
      </c>
      <c r="V392" t="str">
        <f t="shared" si="53"/>
        <v>change</v>
      </c>
      <c r="W392" s="47">
        <f t="shared" si="54"/>
        <v>-4.6440749999999973</v>
      </c>
      <c r="X392" s="47"/>
      <c r="Y392" s="47"/>
    </row>
    <row r="393" spans="1:25" ht="21" x14ac:dyDescent="0.4">
      <c r="A393" t="s">
        <v>1533</v>
      </c>
      <c r="B393" t="s">
        <v>1522</v>
      </c>
      <c r="C393" t="s">
        <v>1523</v>
      </c>
      <c r="D393" s="33">
        <v>2762836</v>
      </c>
      <c r="E393" s="33">
        <v>605187</v>
      </c>
      <c r="F393" s="32">
        <v>190.46919999999997</v>
      </c>
      <c r="G393" s="32">
        <v>93.8108</v>
      </c>
      <c r="H393" s="13">
        <v>21.904557490925992</v>
      </c>
      <c r="I393" s="32">
        <v>284.27999999999997</v>
      </c>
      <c r="J393" s="34">
        <f t="shared" si="47"/>
        <v>0.3299943717461658</v>
      </c>
      <c r="K393">
        <v>0.31472784445138441</v>
      </c>
      <c r="L393">
        <v>0.46973910543352715</v>
      </c>
      <c r="M393">
        <v>0.24</v>
      </c>
      <c r="N393" t="s">
        <v>37</v>
      </c>
      <c r="O393" s="45" t="s">
        <v>37</v>
      </c>
      <c r="P393" s="49" t="str">
        <f>'Sheet1 (2)'!O4739</f>
        <v>A</v>
      </c>
      <c r="Q393" s="30" t="str">
        <f t="shared" si="48"/>
        <v>A</v>
      </c>
      <c r="R393">
        <f t="shared" si="49"/>
        <v>0.15</v>
      </c>
      <c r="S393" s="11">
        <f t="shared" si="50"/>
        <v>0.48907809202195018</v>
      </c>
      <c r="T393" s="13">
        <f t="shared" si="51"/>
        <v>0.15</v>
      </c>
      <c r="U393">
        <f t="shared" si="52"/>
        <v>42.641999999999996</v>
      </c>
      <c r="V393" t="str">
        <f t="shared" si="53"/>
        <v>change</v>
      </c>
      <c r="W393" s="47">
        <f t="shared" si="54"/>
        <v>-51.168800000000005</v>
      </c>
      <c r="X393" s="47"/>
      <c r="Y393" s="47"/>
    </row>
    <row r="394" spans="1:25" ht="21" x14ac:dyDescent="0.4">
      <c r="A394" t="s">
        <v>1534</v>
      </c>
      <c r="B394" t="s">
        <v>1522</v>
      </c>
      <c r="C394" t="s">
        <v>1523</v>
      </c>
      <c r="D394" s="33">
        <v>5777</v>
      </c>
      <c r="E394" s="33">
        <v>446</v>
      </c>
      <c r="F394" s="32">
        <v>0.34139999999999998</v>
      </c>
      <c r="G394" s="32">
        <v>0.22789999999999999</v>
      </c>
      <c r="H394" s="13">
        <v>7.7202700363510477</v>
      </c>
      <c r="I394" s="32">
        <v>0.56929999999999992</v>
      </c>
      <c r="J394" s="34">
        <f t="shared" si="47"/>
        <v>0.4003161777621641</v>
      </c>
      <c r="K394">
        <v>0.76547085201793719</v>
      </c>
      <c r="L394">
        <v>1.2764573991031389</v>
      </c>
      <c r="M394">
        <v>0.99</v>
      </c>
      <c r="N394" t="s">
        <v>33</v>
      </c>
      <c r="O394" s="45" t="s">
        <v>33</v>
      </c>
      <c r="P394" s="49" t="str">
        <f>'Sheet1 (2)'!O5115</f>
        <v>A+</v>
      </c>
      <c r="Q394" s="30" t="str">
        <f t="shared" si="48"/>
        <v>A+</v>
      </c>
      <c r="R394">
        <f t="shared" si="49"/>
        <v>0.05</v>
      </c>
      <c r="S394" s="11">
        <f t="shared" si="50"/>
        <v>0.22441594941155801</v>
      </c>
      <c r="T394" s="13">
        <f t="shared" si="51"/>
        <v>0.05</v>
      </c>
      <c r="U394">
        <f t="shared" si="52"/>
        <v>2.8464999999999997E-2</v>
      </c>
      <c r="V394" t="str">
        <f t="shared" si="53"/>
        <v>change</v>
      </c>
      <c r="W394" s="47">
        <f t="shared" si="54"/>
        <v>-0.199435</v>
      </c>
      <c r="X394" s="47"/>
      <c r="Y394" s="47"/>
    </row>
    <row r="395" spans="1:25" ht="21" x14ac:dyDescent="0.4">
      <c r="A395" t="s">
        <v>1449</v>
      </c>
      <c r="B395" t="s">
        <v>1446</v>
      </c>
      <c r="C395" t="s">
        <v>1447</v>
      </c>
      <c r="D395" s="33">
        <v>896444</v>
      </c>
      <c r="E395" s="33">
        <v>98256</v>
      </c>
      <c r="F395" s="32">
        <v>54.041599999999995</v>
      </c>
      <c r="G395" s="32">
        <v>20.869600000000005</v>
      </c>
      <c r="H395" s="13">
        <v>10.960640039980188</v>
      </c>
      <c r="I395" s="32">
        <v>74.911200000000008</v>
      </c>
      <c r="J395" s="34">
        <f t="shared" si="47"/>
        <v>0.27859118529672472</v>
      </c>
      <c r="K395">
        <v>0.55000814199641745</v>
      </c>
      <c r="L395">
        <v>0.76240840254030295</v>
      </c>
      <c r="M395">
        <v>0.55000000000000004</v>
      </c>
      <c r="N395" t="s">
        <v>33</v>
      </c>
      <c r="O395" s="45" t="s">
        <v>33</v>
      </c>
      <c r="P395" s="49" t="str">
        <f>'Sheet1 (2)'!O390</f>
        <v>A</v>
      </c>
      <c r="Q395" s="30" t="str">
        <f t="shared" si="48"/>
        <v>A</v>
      </c>
      <c r="R395">
        <f t="shared" si="49"/>
        <v>0.15</v>
      </c>
      <c r="S395" s="11">
        <f t="shared" si="50"/>
        <v>0.27860186460769554</v>
      </c>
      <c r="T395" s="13">
        <f t="shared" si="51"/>
        <v>0.15</v>
      </c>
      <c r="U395">
        <f t="shared" si="52"/>
        <v>11.236680000000002</v>
      </c>
      <c r="V395" t="str">
        <f t="shared" si="53"/>
        <v>change</v>
      </c>
      <c r="W395" s="47">
        <f t="shared" si="54"/>
        <v>-9.6329200000000039</v>
      </c>
      <c r="X395" s="47"/>
      <c r="Y395" s="47"/>
    </row>
    <row r="396" spans="1:25" ht="21" x14ac:dyDescent="0.4">
      <c r="A396" t="s">
        <v>1453</v>
      </c>
      <c r="B396" t="s">
        <v>1446</v>
      </c>
      <c r="C396" t="s">
        <v>1447</v>
      </c>
      <c r="D396" s="33">
        <v>320241</v>
      </c>
      <c r="E396" s="33">
        <v>39505</v>
      </c>
      <c r="F396" s="32">
        <v>18.145199999999999</v>
      </c>
      <c r="G396" s="32">
        <v>5.8697999999999997</v>
      </c>
      <c r="H396" s="13">
        <v>12.336021933481346</v>
      </c>
      <c r="I396" s="32">
        <v>24.015000000000001</v>
      </c>
      <c r="J396" s="34">
        <f t="shared" si="47"/>
        <v>0.24442223610243596</v>
      </c>
      <c r="K396">
        <v>0.45931401088469814</v>
      </c>
      <c r="L396">
        <v>0.60789773446399187</v>
      </c>
      <c r="M396">
        <v>0.45</v>
      </c>
      <c r="N396" t="s">
        <v>33</v>
      </c>
      <c r="O396" s="45" t="s">
        <v>33</v>
      </c>
      <c r="P396" s="49" t="str">
        <f>'Sheet1 (2)'!O708</f>
        <v>A</v>
      </c>
      <c r="Q396" s="30" t="str">
        <f t="shared" si="48"/>
        <v>A</v>
      </c>
      <c r="R396">
        <f t="shared" si="49"/>
        <v>0.15</v>
      </c>
      <c r="S396" s="11">
        <f t="shared" si="50"/>
        <v>0.25974391005621483</v>
      </c>
      <c r="T396" s="13">
        <f t="shared" si="51"/>
        <v>0.15</v>
      </c>
      <c r="U396">
        <f t="shared" si="52"/>
        <v>3.6022499999999997</v>
      </c>
      <c r="V396" t="str">
        <f t="shared" si="53"/>
        <v>change</v>
      </c>
      <c r="W396" s="47">
        <f t="shared" si="54"/>
        <v>-2.26755</v>
      </c>
      <c r="X396" s="47"/>
      <c r="Y396" s="47"/>
    </row>
    <row r="397" spans="1:25" ht="21" x14ac:dyDescent="0.4">
      <c r="A397" t="s">
        <v>1455</v>
      </c>
      <c r="B397" t="s">
        <v>1446</v>
      </c>
      <c r="C397" t="s">
        <v>1447</v>
      </c>
      <c r="D397" s="33">
        <v>2591712</v>
      </c>
      <c r="E397" s="33">
        <v>127432</v>
      </c>
      <c r="F397" s="32">
        <v>76.459199999999996</v>
      </c>
      <c r="G397" s="32">
        <v>19.610799999999994</v>
      </c>
      <c r="H397" s="13">
        <v>4.9169043473966241</v>
      </c>
      <c r="I397" s="32">
        <v>96.07</v>
      </c>
      <c r="J397" s="34">
        <f t="shared" si="47"/>
        <v>0.20413032164047043</v>
      </c>
      <c r="K397">
        <v>0.6</v>
      </c>
      <c r="L397">
        <v>0.7538922719568083</v>
      </c>
      <c r="M397">
        <v>0.6</v>
      </c>
      <c r="N397" t="s">
        <v>33</v>
      </c>
      <c r="O397" s="45" t="s">
        <v>33</v>
      </c>
      <c r="P397" s="49" t="str">
        <f>'Sheet1 (2)'!O796</f>
        <v>A+</v>
      </c>
      <c r="Q397" s="30" t="str">
        <f t="shared" si="48"/>
        <v>A+</v>
      </c>
      <c r="R397">
        <f t="shared" si="49"/>
        <v>0.05</v>
      </c>
      <c r="S397" s="11">
        <f t="shared" si="50"/>
        <v>0.20413032164047049</v>
      </c>
      <c r="T397" s="13">
        <f t="shared" si="51"/>
        <v>0.05</v>
      </c>
      <c r="U397">
        <f t="shared" si="52"/>
        <v>4.8034999999999997</v>
      </c>
      <c r="V397" t="str">
        <f t="shared" si="53"/>
        <v>change</v>
      </c>
      <c r="W397" s="47">
        <f t="shared" si="54"/>
        <v>-14.807299999999994</v>
      </c>
      <c r="X397" s="47"/>
      <c r="Y397" s="47"/>
    </row>
    <row r="398" spans="1:25" ht="21" x14ac:dyDescent="0.4">
      <c r="A398" t="s">
        <v>1456</v>
      </c>
      <c r="B398" t="s">
        <v>1446</v>
      </c>
      <c r="C398" t="s">
        <v>1447</v>
      </c>
      <c r="D398" s="33">
        <v>1352302</v>
      </c>
      <c r="E398" s="33">
        <v>45686</v>
      </c>
      <c r="F398" s="32">
        <v>22.843</v>
      </c>
      <c r="G398" s="32">
        <v>3.0790000000000002</v>
      </c>
      <c r="H398" s="13">
        <v>3.3783873720515092</v>
      </c>
      <c r="I398" s="32">
        <v>25.922000000000001</v>
      </c>
      <c r="J398" s="34">
        <f t="shared" si="47"/>
        <v>0.11877941516858267</v>
      </c>
      <c r="K398">
        <v>0.5</v>
      </c>
      <c r="L398">
        <v>0.567394825548308</v>
      </c>
      <c r="M398">
        <v>0.5</v>
      </c>
      <c r="N398" t="s">
        <v>33</v>
      </c>
      <c r="O398" s="45" t="s">
        <v>33</v>
      </c>
      <c r="P398" s="49" t="str">
        <f>'Sheet1 (2)'!O811</f>
        <v>A+</v>
      </c>
      <c r="Q398" s="30" t="str">
        <f t="shared" si="48"/>
        <v>A+</v>
      </c>
      <c r="R398">
        <f t="shared" si="49"/>
        <v>0.05</v>
      </c>
      <c r="S398" s="11">
        <f t="shared" si="50"/>
        <v>0.11877941516858265</v>
      </c>
      <c r="T398" s="13">
        <f t="shared" si="51"/>
        <v>0.05</v>
      </c>
      <c r="U398">
        <f t="shared" si="52"/>
        <v>1.2961</v>
      </c>
      <c r="V398" t="str">
        <f t="shared" si="53"/>
        <v>change</v>
      </c>
      <c r="W398" s="47">
        <f t="shared" si="54"/>
        <v>-1.7829000000000002</v>
      </c>
      <c r="X398" s="47"/>
      <c r="Y398" s="47"/>
    </row>
    <row r="399" spans="1:25" ht="21" x14ac:dyDescent="0.4">
      <c r="A399" t="s">
        <v>1457</v>
      </c>
      <c r="B399" t="s">
        <v>1446</v>
      </c>
      <c r="C399" t="s">
        <v>1447</v>
      </c>
      <c r="D399" s="33">
        <v>2856024</v>
      </c>
      <c r="E399" s="33">
        <v>242375</v>
      </c>
      <c r="F399" s="32">
        <v>96.95</v>
      </c>
      <c r="G399" s="32">
        <v>39.187999999999995</v>
      </c>
      <c r="H399" s="13">
        <v>8.4864482931515983</v>
      </c>
      <c r="I399" s="32">
        <v>136.13800000000001</v>
      </c>
      <c r="J399" s="34">
        <f t="shared" si="47"/>
        <v>0.28785497069150418</v>
      </c>
      <c r="K399">
        <v>0.4</v>
      </c>
      <c r="L399">
        <v>0.56168334192882929</v>
      </c>
      <c r="M399">
        <v>0.4</v>
      </c>
      <c r="N399" t="s">
        <v>33</v>
      </c>
      <c r="O399" s="45" t="s">
        <v>33</v>
      </c>
      <c r="P399" s="49" t="str">
        <f>'Sheet1 (2)'!O880</f>
        <v>A+</v>
      </c>
      <c r="Q399" s="30" t="str">
        <f t="shared" si="48"/>
        <v>A+</v>
      </c>
      <c r="R399">
        <f t="shared" si="49"/>
        <v>0.05</v>
      </c>
      <c r="S399" s="11">
        <f t="shared" si="50"/>
        <v>0.28785497069150418</v>
      </c>
      <c r="T399" s="13">
        <f t="shared" si="51"/>
        <v>0.05</v>
      </c>
      <c r="U399">
        <f t="shared" si="52"/>
        <v>6.8069000000000006</v>
      </c>
      <c r="V399" t="str">
        <f t="shared" si="53"/>
        <v>change</v>
      </c>
      <c r="W399" s="47">
        <f t="shared" si="54"/>
        <v>-32.381099999999996</v>
      </c>
      <c r="X399" s="47"/>
      <c r="Y399" s="47"/>
    </row>
    <row r="400" spans="1:25" ht="21" x14ac:dyDescent="0.4">
      <c r="A400" t="s">
        <v>1460</v>
      </c>
      <c r="B400" t="s">
        <v>1446</v>
      </c>
      <c r="C400" t="s">
        <v>1447</v>
      </c>
      <c r="D400" s="33">
        <v>2568849</v>
      </c>
      <c r="E400" s="33">
        <v>377286</v>
      </c>
      <c r="F400" s="32">
        <v>175.84389999999999</v>
      </c>
      <c r="G400" s="32">
        <v>65.037100000000009</v>
      </c>
      <c r="H400" s="13">
        <v>14.686966808870432</v>
      </c>
      <c r="I400" s="32">
        <v>240.881</v>
      </c>
      <c r="J400" s="34">
        <f t="shared" si="47"/>
        <v>0.26999680340084942</v>
      </c>
      <c r="K400">
        <v>0.46607586817427626</v>
      </c>
      <c r="L400">
        <v>0.63845729764687797</v>
      </c>
      <c r="M400">
        <v>0.4</v>
      </c>
      <c r="N400" t="s">
        <v>37</v>
      </c>
      <c r="O400" s="45" t="s">
        <v>37</v>
      </c>
      <c r="P400" s="49" t="str">
        <f>'Sheet1 (2)'!O1193</f>
        <v>A</v>
      </c>
      <c r="Q400" s="30" t="str">
        <f t="shared" si="48"/>
        <v>A</v>
      </c>
      <c r="R400">
        <f t="shared" si="49"/>
        <v>0.15</v>
      </c>
      <c r="S400" s="11">
        <f t="shared" si="50"/>
        <v>0.37348981447270641</v>
      </c>
      <c r="T400" s="13">
        <f t="shared" si="51"/>
        <v>0.15</v>
      </c>
      <c r="U400">
        <f t="shared" si="52"/>
        <v>36.132149999999996</v>
      </c>
      <c r="V400" t="str">
        <f t="shared" si="53"/>
        <v>change</v>
      </c>
      <c r="W400" s="47">
        <f t="shared" si="54"/>
        <v>-28.904950000000014</v>
      </c>
      <c r="X400" s="47"/>
      <c r="Y400" s="47"/>
    </row>
    <row r="401" spans="1:25" ht="21" x14ac:dyDescent="0.4">
      <c r="A401" t="s">
        <v>1461</v>
      </c>
      <c r="B401" t="s">
        <v>1446</v>
      </c>
      <c r="C401" t="s">
        <v>1447</v>
      </c>
      <c r="D401" s="33">
        <v>2922611</v>
      </c>
      <c r="E401" s="33">
        <v>155495</v>
      </c>
      <c r="F401" s="32">
        <v>93.296999999999997</v>
      </c>
      <c r="G401" s="32">
        <v>36.817999999999998</v>
      </c>
      <c r="H401" s="13">
        <v>5.3204138354368746</v>
      </c>
      <c r="I401" s="32">
        <v>130.11500000000001</v>
      </c>
      <c r="J401" s="34">
        <f t="shared" si="47"/>
        <v>0.28296506936171845</v>
      </c>
      <c r="K401">
        <v>0.6</v>
      </c>
      <c r="L401">
        <v>0.83677931766294744</v>
      </c>
      <c r="M401">
        <v>0.6</v>
      </c>
      <c r="N401" t="s">
        <v>33</v>
      </c>
      <c r="O401" s="45" t="s">
        <v>33</v>
      </c>
      <c r="P401" s="49" t="str">
        <f>'Sheet1 (2)'!O1259</f>
        <v>A+</v>
      </c>
      <c r="Q401" s="30" t="str">
        <f t="shared" si="48"/>
        <v>A+</v>
      </c>
      <c r="R401">
        <f t="shared" si="49"/>
        <v>0.05</v>
      </c>
      <c r="S401" s="11">
        <f t="shared" si="50"/>
        <v>0.28296506936171856</v>
      </c>
      <c r="T401" s="13">
        <f t="shared" si="51"/>
        <v>0.05</v>
      </c>
      <c r="U401">
        <f t="shared" si="52"/>
        <v>6.5057500000000008</v>
      </c>
      <c r="V401" t="str">
        <f t="shared" si="53"/>
        <v>change</v>
      </c>
      <c r="W401" s="47">
        <f t="shared" si="54"/>
        <v>-30.312249999999999</v>
      </c>
      <c r="X401" s="47"/>
      <c r="Y401" s="47"/>
    </row>
    <row r="402" spans="1:25" ht="21" x14ac:dyDescent="0.4">
      <c r="A402" t="s">
        <v>1462</v>
      </c>
      <c r="B402" t="s">
        <v>1446</v>
      </c>
      <c r="C402" t="s">
        <v>1447</v>
      </c>
      <c r="D402" s="33">
        <v>2675205</v>
      </c>
      <c r="E402" s="33">
        <v>224158</v>
      </c>
      <c r="F402" s="32">
        <v>117.354</v>
      </c>
      <c r="G402" s="32">
        <v>57.326000000000001</v>
      </c>
      <c r="H402" s="13">
        <v>8.379096181414134</v>
      </c>
      <c r="I402" s="32">
        <v>174.68</v>
      </c>
      <c r="J402" s="34">
        <f t="shared" si="47"/>
        <v>0.32817723837874968</v>
      </c>
      <c r="K402">
        <v>0.52353250832002429</v>
      </c>
      <c r="L402">
        <v>0.77927176366669937</v>
      </c>
      <c r="M402">
        <v>0.5</v>
      </c>
      <c r="N402" t="s">
        <v>45</v>
      </c>
      <c r="O402" s="45" t="s">
        <v>45</v>
      </c>
      <c r="P402" s="49" t="str">
        <f>'Sheet1 (2)'!O1314</f>
        <v>A</v>
      </c>
      <c r="Q402" s="30" t="str">
        <f t="shared" si="48"/>
        <v>A</v>
      </c>
      <c r="R402">
        <f t="shared" si="49"/>
        <v>0.15</v>
      </c>
      <c r="S402" s="11">
        <f t="shared" si="50"/>
        <v>0.35837531486146096</v>
      </c>
      <c r="T402" s="13">
        <f t="shared" si="51"/>
        <v>0.15</v>
      </c>
      <c r="U402">
        <f t="shared" si="52"/>
        <v>26.202000000000002</v>
      </c>
      <c r="V402" t="str">
        <f t="shared" si="53"/>
        <v>change</v>
      </c>
      <c r="W402" s="47">
        <f t="shared" si="54"/>
        <v>-31.123999999999999</v>
      </c>
      <c r="X402" s="47"/>
      <c r="Y402" s="47"/>
    </row>
    <row r="403" spans="1:25" ht="21" x14ac:dyDescent="0.4">
      <c r="A403" t="s">
        <v>1465</v>
      </c>
      <c r="B403" t="s">
        <v>1446</v>
      </c>
      <c r="C403" t="s">
        <v>1447</v>
      </c>
      <c r="D403" s="33">
        <v>1807526</v>
      </c>
      <c r="E403" s="33">
        <v>61894</v>
      </c>
      <c r="F403" s="32">
        <v>37.136400000000002</v>
      </c>
      <c r="G403" s="32">
        <v>6.8695999999999993</v>
      </c>
      <c r="H403" s="13">
        <v>3.4242384341912646</v>
      </c>
      <c r="I403" s="32">
        <v>44.006</v>
      </c>
      <c r="J403" s="34">
        <f t="shared" si="47"/>
        <v>0.15610598554742533</v>
      </c>
      <c r="K403">
        <v>0.6</v>
      </c>
      <c r="L403">
        <v>0.7109897566807768</v>
      </c>
      <c r="M403">
        <v>0.6</v>
      </c>
      <c r="N403" t="s">
        <v>33</v>
      </c>
      <c r="O403" s="45" t="s">
        <v>33</v>
      </c>
      <c r="P403" s="49" t="str">
        <f>'Sheet1 (2)'!O1520</f>
        <v>A+</v>
      </c>
      <c r="Q403" s="30" t="str">
        <f t="shared" si="48"/>
        <v>A+</v>
      </c>
      <c r="R403">
        <f t="shared" si="49"/>
        <v>0.05</v>
      </c>
      <c r="S403" s="11">
        <f t="shared" si="50"/>
        <v>0.15610598554742536</v>
      </c>
      <c r="T403" s="13">
        <f t="shared" si="51"/>
        <v>0.05</v>
      </c>
      <c r="U403">
        <f t="shared" si="52"/>
        <v>2.2002999999999999</v>
      </c>
      <c r="V403" t="str">
        <f t="shared" si="53"/>
        <v>change</v>
      </c>
      <c r="W403" s="47">
        <f t="shared" si="54"/>
        <v>-4.6692999999999998</v>
      </c>
      <c r="X403" s="47"/>
      <c r="Y403" s="47"/>
    </row>
    <row r="404" spans="1:25" ht="21" x14ac:dyDescent="0.4">
      <c r="A404" t="s">
        <v>1468</v>
      </c>
      <c r="B404" t="s">
        <v>1446</v>
      </c>
      <c r="C404" t="s">
        <v>1447</v>
      </c>
      <c r="D404" s="33">
        <v>2643086</v>
      </c>
      <c r="E404" s="33">
        <v>161845</v>
      </c>
      <c r="F404" s="32">
        <v>66.610100000000003</v>
      </c>
      <c r="G404" s="32">
        <v>21.968899999999994</v>
      </c>
      <c r="H404" s="13">
        <v>6.1233346171861225</v>
      </c>
      <c r="I404" s="32">
        <v>88.578999999999994</v>
      </c>
      <c r="J404" s="34">
        <f t="shared" si="47"/>
        <v>0.2480147664796396</v>
      </c>
      <c r="K404">
        <v>0.41156724026074332</v>
      </c>
      <c r="L404">
        <v>0.54730760913219434</v>
      </c>
      <c r="M404">
        <v>0.4</v>
      </c>
      <c r="N404" t="s">
        <v>33</v>
      </c>
      <c r="O404" s="45" t="s">
        <v>33</v>
      </c>
      <c r="P404" s="49" t="str">
        <f>'Sheet1 (2)'!O1955</f>
        <v>A+</v>
      </c>
      <c r="Q404" s="30" t="str">
        <f t="shared" si="48"/>
        <v>A+</v>
      </c>
      <c r="R404">
        <f t="shared" si="49"/>
        <v>0.05</v>
      </c>
      <c r="S404" s="11">
        <f t="shared" si="50"/>
        <v>0.26914957269781764</v>
      </c>
      <c r="T404" s="13">
        <f t="shared" si="51"/>
        <v>0.05</v>
      </c>
      <c r="U404">
        <f t="shared" si="52"/>
        <v>4.4289499999999995</v>
      </c>
      <c r="V404" t="str">
        <f t="shared" si="53"/>
        <v>change</v>
      </c>
      <c r="W404" s="47">
        <f t="shared" si="54"/>
        <v>-17.539949999999994</v>
      </c>
      <c r="X404" s="47"/>
      <c r="Y404" s="47"/>
    </row>
    <row r="405" spans="1:25" ht="21" x14ac:dyDescent="0.4">
      <c r="A405" t="s">
        <v>1470</v>
      </c>
      <c r="B405" t="s">
        <v>1446</v>
      </c>
      <c r="C405" t="s">
        <v>1447</v>
      </c>
      <c r="D405" s="33">
        <v>6526425</v>
      </c>
      <c r="E405" s="33">
        <v>507985</v>
      </c>
      <c r="F405" s="32">
        <v>253.99250000000001</v>
      </c>
      <c r="G405" s="32">
        <v>62.961500000000001</v>
      </c>
      <c r="H405" s="13">
        <v>7.7835108807655029</v>
      </c>
      <c r="I405" s="32">
        <v>316.95400000000001</v>
      </c>
      <c r="J405" s="34">
        <f t="shared" si="47"/>
        <v>0.1986455447793686</v>
      </c>
      <c r="K405">
        <v>0.5</v>
      </c>
      <c r="L405">
        <v>0.62394362038249163</v>
      </c>
      <c r="M405">
        <v>0.5</v>
      </c>
      <c r="N405" t="s">
        <v>33</v>
      </c>
      <c r="O405" s="45" t="s">
        <v>33</v>
      </c>
      <c r="P405" s="49" t="str">
        <f>'Sheet1 (2)'!O2265</f>
        <v>A</v>
      </c>
      <c r="Q405" s="30" t="str">
        <f t="shared" si="48"/>
        <v>A</v>
      </c>
      <c r="R405">
        <f t="shared" si="49"/>
        <v>0.15</v>
      </c>
      <c r="S405" s="11">
        <f t="shared" si="50"/>
        <v>0.19864554477936863</v>
      </c>
      <c r="T405" s="13">
        <f t="shared" si="51"/>
        <v>0.15</v>
      </c>
      <c r="U405">
        <f t="shared" si="52"/>
        <v>47.543100000000003</v>
      </c>
      <c r="V405" t="str">
        <f t="shared" si="53"/>
        <v>change</v>
      </c>
      <c r="W405" s="47">
        <f t="shared" si="54"/>
        <v>-15.418399999999998</v>
      </c>
      <c r="X405" s="47"/>
      <c r="Y405" s="47"/>
    </row>
    <row r="406" spans="1:25" ht="21" x14ac:dyDescent="0.4">
      <c r="A406" t="s">
        <v>1471</v>
      </c>
      <c r="B406" t="s">
        <v>1446</v>
      </c>
      <c r="C406" t="s">
        <v>1447</v>
      </c>
      <c r="D406" s="33">
        <v>2814945</v>
      </c>
      <c r="E406" s="33">
        <v>110044</v>
      </c>
      <c r="F406" s="32">
        <v>88.035200000000003</v>
      </c>
      <c r="G406" s="32">
        <v>19.025399999999998</v>
      </c>
      <c r="H406" s="13">
        <v>3.9092770906713987</v>
      </c>
      <c r="I406" s="32">
        <v>107.06059999999999</v>
      </c>
      <c r="J406" s="34">
        <f t="shared" si="47"/>
        <v>0.1777068314580714</v>
      </c>
      <c r="K406">
        <v>0.79999999999999993</v>
      </c>
      <c r="L406">
        <v>0.97288902620769868</v>
      </c>
      <c r="M406">
        <v>0.8</v>
      </c>
      <c r="N406" t="s">
        <v>33</v>
      </c>
      <c r="O406" s="45" t="s">
        <v>33</v>
      </c>
      <c r="P406" s="49" t="str">
        <f>'Sheet1 (2)'!O2309</f>
        <v>A+</v>
      </c>
      <c r="Q406" s="30" t="str">
        <f t="shared" si="48"/>
        <v>A+</v>
      </c>
      <c r="R406">
        <f t="shared" si="49"/>
        <v>0.05</v>
      </c>
      <c r="S406" s="11">
        <f t="shared" si="50"/>
        <v>0.17770683145807131</v>
      </c>
      <c r="T406" s="13">
        <f t="shared" si="51"/>
        <v>0.05</v>
      </c>
      <c r="U406">
        <f t="shared" si="52"/>
        <v>5.3530300000000004</v>
      </c>
      <c r="V406" t="str">
        <f t="shared" si="53"/>
        <v>change</v>
      </c>
      <c r="W406" s="47">
        <f t="shared" si="54"/>
        <v>-13.672369999999997</v>
      </c>
      <c r="X406" s="47"/>
      <c r="Y406" s="47"/>
    </row>
    <row r="407" spans="1:25" ht="21" x14ac:dyDescent="0.4">
      <c r="A407" t="s">
        <v>1474</v>
      </c>
      <c r="B407" t="s">
        <v>1446</v>
      </c>
      <c r="C407" t="s">
        <v>1447</v>
      </c>
      <c r="D407" s="33">
        <v>600239</v>
      </c>
      <c r="E407" s="33">
        <v>76459</v>
      </c>
      <c r="F407" s="32">
        <v>34.4071</v>
      </c>
      <c r="G407" s="32">
        <v>10.2256</v>
      </c>
      <c r="H407" s="13">
        <v>12.738092659757196</v>
      </c>
      <c r="I407" s="32">
        <v>44.6327</v>
      </c>
      <c r="J407" s="34">
        <f t="shared" si="47"/>
        <v>0.22910556609839872</v>
      </c>
      <c r="K407">
        <v>0.45000719339776873</v>
      </c>
      <c r="L407">
        <v>0.5837468447141605</v>
      </c>
      <c r="M407">
        <v>0.45</v>
      </c>
      <c r="N407" t="s">
        <v>33</v>
      </c>
      <c r="O407" s="45" t="s">
        <v>33</v>
      </c>
      <c r="P407" s="49" t="str">
        <f>'Sheet1 (2)'!O2703</f>
        <v>A</v>
      </c>
      <c r="Q407" s="30" t="str">
        <f t="shared" si="48"/>
        <v>A</v>
      </c>
      <c r="R407">
        <f t="shared" si="49"/>
        <v>0.15</v>
      </c>
      <c r="S407" s="11">
        <f t="shared" si="50"/>
        <v>0.22911788890208293</v>
      </c>
      <c r="T407" s="13">
        <f t="shared" si="51"/>
        <v>0.15</v>
      </c>
      <c r="U407">
        <f t="shared" si="52"/>
        <v>6.6949049999999994</v>
      </c>
      <c r="V407" t="str">
        <f t="shared" si="53"/>
        <v>change</v>
      </c>
      <c r="W407" s="47">
        <f t="shared" si="54"/>
        <v>-3.5306950000000006</v>
      </c>
      <c r="X407" s="47"/>
      <c r="Y407" s="47"/>
    </row>
    <row r="408" spans="1:25" ht="21" x14ac:dyDescent="0.4">
      <c r="A408" t="s">
        <v>1476</v>
      </c>
      <c r="B408" t="s">
        <v>1446</v>
      </c>
      <c r="C408" t="s">
        <v>1447</v>
      </c>
      <c r="D408" s="33">
        <v>3225099</v>
      </c>
      <c r="E408" s="33">
        <v>491064</v>
      </c>
      <c r="F408" s="32">
        <v>197.863</v>
      </c>
      <c r="G408" s="32">
        <v>119.67700000000001</v>
      </c>
      <c r="H408" s="13">
        <v>15.226323284959625</v>
      </c>
      <c r="I408" s="32">
        <v>317.54000000000002</v>
      </c>
      <c r="J408" s="34">
        <f t="shared" si="47"/>
        <v>0.37688795112426782</v>
      </c>
      <c r="K408">
        <v>0.40292711337015136</v>
      </c>
      <c r="L408">
        <v>0.64663669094048837</v>
      </c>
      <c r="M408">
        <v>0.4</v>
      </c>
      <c r="N408" t="s">
        <v>33</v>
      </c>
      <c r="O408" s="45" t="s">
        <v>33</v>
      </c>
      <c r="P408" s="49" t="str">
        <f>'Sheet1 (2)'!O2964</f>
        <v>B</v>
      </c>
      <c r="Q408" s="30" t="str">
        <f t="shared" si="48"/>
        <v>B</v>
      </c>
      <c r="R408">
        <f t="shared" si="49"/>
        <v>0.25</v>
      </c>
      <c r="S408" s="11">
        <f t="shared" si="50"/>
        <v>0.38141462492914269</v>
      </c>
      <c r="T408" s="13">
        <f t="shared" si="51"/>
        <v>0.25</v>
      </c>
      <c r="U408">
        <f t="shared" si="52"/>
        <v>79.385000000000005</v>
      </c>
      <c r="V408" t="str">
        <f t="shared" si="53"/>
        <v>change</v>
      </c>
      <c r="W408" s="47">
        <f t="shared" si="54"/>
        <v>-40.292000000000002</v>
      </c>
      <c r="X408" s="47"/>
      <c r="Y408" s="47"/>
    </row>
    <row r="409" spans="1:25" ht="21" x14ac:dyDescent="0.4">
      <c r="A409" t="s">
        <v>1480</v>
      </c>
      <c r="B409" t="s">
        <v>1446</v>
      </c>
      <c r="C409" t="s">
        <v>1447</v>
      </c>
      <c r="D409" s="33">
        <v>398226</v>
      </c>
      <c r="E409" s="33">
        <v>41219</v>
      </c>
      <c r="F409" s="32">
        <v>20.609500000000004</v>
      </c>
      <c r="G409" s="32">
        <v>7.7395000000000014</v>
      </c>
      <c r="H409" s="13">
        <v>10.350655155615152</v>
      </c>
      <c r="I409" s="32">
        <v>28.349000000000004</v>
      </c>
      <c r="J409" s="34">
        <f t="shared" si="47"/>
        <v>0.27300786623866802</v>
      </c>
      <c r="K409">
        <v>0.50000000000000011</v>
      </c>
      <c r="L409">
        <v>0.68776535093039626</v>
      </c>
      <c r="M409">
        <v>0.5</v>
      </c>
      <c r="N409" t="s">
        <v>33</v>
      </c>
      <c r="O409" s="45" t="s">
        <v>33</v>
      </c>
      <c r="P409" s="49" t="str">
        <f>'Sheet1 (2)'!O3246</f>
        <v>B</v>
      </c>
      <c r="Q409" s="30" t="str">
        <f t="shared" si="48"/>
        <v>B</v>
      </c>
      <c r="R409">
        <f t="shared" si="49"/>
        <v>0.25</v>
      </c>
      <c r="S409" s="11">
        <f t="shared" si="50"/>
        <v>0.27300786623866813</v>
      </c>
      <c r="T409" s="13">
        <f t="shared" si="51"/>
        <v>0.25</v>
      </c>
      <c r="U409">
        <f t="shared" si="52"/>
        <v>7.0872500000000009</v>
      </c>
      <c r="V409" t="str">
        <f t="shared" si="53"/>
        <v>change</v>
      </c>
      <c r="W409" s="47">
        <f t="shared" si="54"/>
        <v>-0.65225000000000044</v>
      </c>
      <c r="X409" s="47"/>
      <c r="Y409" s="47"/>
    </row>
    <row r="410" spans="1:25" ht="21" x14ac:dyDescent="0.4">
      <c r="A410" t="s">
        <v>1481</v>
      </c>
      <c r="B410" t="s">
        <v>1446</v>
      </c>
      <c r="C410" t="s">
        <v>1447</v>
      </c>
      <c r="D410" s="33">
        <v>3627708</v>
      </c>
      <c r="E410" s="33">
        <v>426757</v>
      </c>
      <c r="F410" s="32">
        <v>214.93420000000003</v>
      </c>
      <c r="G410" s="32">
        <v>92.151799999999994</v>
      </c>
      <c r="H410" s="13">
        <v>11.763818918170923</v>
      </c>
      <c r="I410" s="32">
        <v>307.08600000000001</v>
      </c>
      <c r="J410" s="34">
        <f t="shared" si="47"/>
        <v>0.30008466683600032</v>
      </c>
      <c r="K410">
        <v>0.50364540007545289</v>
      </c>
      <c r="L410">
        <v>0.7195804638236748</v>
      </c>
      <c r="M410">
        <v>0.45</v>
      </c>
      <c r="N410" t="s">
        <v>33</v>
      </c>
      <c r="O410" s="45" t="s">
        <v>33</v>
      </c>
      <c r="P410" s="49" t="str">
        <f>'Sheet1 (2)'!O3315</f>
        <v>A</v>
      </c>
      <c r="Q410" s="30" t="str">
        <f t="shared" si="48"/>
        <v>A</v>
      </c>
      <c r="R410">
        <f t="shared" si="49"/>
        <v>0.15</v>
      </c>
      <c r="S410" s="11">
        <f t="shared" si="50"/>
        <v>0.37463560696352155</v>
      </c>
      <c r="T410" s="13">
        <f t="shared" si="51"/>
        <v>0.15</v>
      </c>
      <c r="U410">
        <f t="shared" si="52"/>
        <v>46.062899999999999</v>
      </c>
      <c r="V410" t="str">
        <f t="shared" si="53"/>
        <v>change</v>
      </c>
      <c r="W410" s="47">
        <f t="shared" si="54"/>
        <v>-46.088899999999995</v>
      </c>
      <c r="X410" s="47"/>
      <c r="Y410" s="47"/>
    </row>
    <row r="411" spans="1:25" ht="21" x14ac:dyDescent="0.4">
      <c r="A411" t="s">
        <v>1482</v>
      </c>
      <c r="B411" t="s">
        <v>1446</v>
      </c>
      <c r="C411" t="s">
        <v>1447</v>
      </c>
      <c r="D411" s="33">
        <v>2367294</v>
      </c>
      <c r="E411" s="33">
        <v>114217</v>
      </c>
      <c r="F411" s="32">
        <v>68.530200000000008</v>
      </c>
      <c r="G411" s="32">
        <v>19.3688</v>
      </c>
      <c r="H411" s="13">
        <v>4.8247915130102133</v>
      </c>
      <c r="I411" s="32">
        <v>87.899000000000001</v>
      </c>
      <c r="J411" s="34">
        <f t="shared" si="47"/>
        <v>0.22035290503873764</v>
      </c>
      <c r="K411">
        <v>0.60000000000000009</v>
      </c>
      <c r="L411">
        <v>0.76957895934930876</v>
      </c>
      <c r="M411">
        <v>0.6</v>
      </c>
      <c r="N411" t="s">
        <v>33</v>
      </c>
      <c r="O411" s="45" t="s">
        <v>33</v>
      </c>
      <c r="P411" s="49" t="str">
        <f>'Sheet1 (2)'!O3332</f>
        <v>A+</v>
      </c>
      <c r="Q411" s="30" t="str">
        <f t="shared" si="48"/>
        <v>A+</v>
      </c>
      <c r="R411">
        <f t="shared" si="49"/>
        <v>0.05</v>
      </c>
      <c r="S411" s="11">
        <f t="shared" si="50"/>
        <v>0.22035290503873767</v>
      </c>
      <c r="T411" s="13">
        <f t="shared" si="51"/>
        <v>0.05</v>
      </c>
      <c r="U411">
        <f t="shared" si="52"/>
        <v>4.3949500000000006</v>
      </c>
      <c r="V411" t="str">
        <f t="shared" si="53"/>
        <v>change</v>
      </c>
      <c r="W411" s="47">
        <f t="shared" si="54"/>
        <v>-14.973849999999999</v>
      </c>
      <c r="X411" s="47"/>
      <c r="Y411" s="47"/>
    </row>
    <row r="412" spans="1:25" ht="21" x14ac:dyDescent="0.4">
      <c r="A412" t="s">
        <v>1484</v>
      </c>
      <c r="B412" t="s">
        <v>1446</v>
      </c>
      <c r="C412" t="s">
        <v>1447</v>
      </c>
      <c r="D412" s="33">
        <v>3229901</v>
      </c>
      <c r="E412" s="33">
        <v>175840</v>
      </c>
      <c r="F412" s="32">
        <v>105.504</v>
      </c>
      <c r="G412" s="32">
        <v>24.491</v>
      </c>
      <c r="H412" s="13">
        <v>5.4441297117156227</v>
      </c>
      <c r="I412" s="32">
        <v>129.995</v>
      </c>
      <c r="J412" s="34">
        <f t="shared" si="47"/>
        <v>0.18839955382899343</v>
      </c>
      <c r="K412">
        <v>0.6</v>
      </c>
      <c r="L412">
        <v>0.73928002729754327</v>
      </c>
      <c r="M412">
        <v>0.6</v>
      </c>
      <c r="N412" t="s">
        <v>33</v>
      </c>
      <c r="O412" s="45" t="s">
        <v>33</v>
      </c>
      <c r="P412" s="49" t="str">
        <f>'Sheet1 (2)'!O3530</f>
        <v>A+</v>
      </c>
      <c r="Q412" s="30" t="str">
        <f t="shared" si="48"/>
        <v>A+</v>
      </c>
      <c r="R412">
        <f t="shared" si="49"/>
        <v>0.05</v>
      </c>
      <c r="S412" s="11">
        <f t="shared" si="50"/>
        <v>0.18839955382899351</v>
      </c>
      <c r="T412" s="13">
        <f t="shared" si="51"/>
        <v>0.05</v>
      </c>
      <c r="U412">
        <f t="shared" si="52"/>
        <v>6.4997500000000006</v>
      </c>
      <c r="V412" t="str">
        <f t="shared" si="53"/>
        <v>change</v>
      </c>
      <c r="W412" s="47">
        <f t="shared" si="54"/>
        <v>-17.991250000000001</v>
      </c>
      <c r="X412" s="47"/>
      <c r="Y412" s="47"/>
    </row>
    <row r="413" spans="1:25" ht="21" x14ac:dyDescent="0.4">
      <c r="A413" t="s">
        <v>1486</v>
      </c>
      <c r="B413" t="s">
        <v>1446</v>
      </c>
      <c r="C413" t="s">
        <v>1447</v>
      </c>
      <c r="D413" s="33">
        <v>1363148</v>
      </c>
      <c r="E413" s="33">
        <v>84744</v>
      </c>
      <c r="F413" s="32">
        <v>33.897599999999997</v>
      </c>
      <c r="G413" s="32">
        <v>2.2014</v>
      </c>
      <c r="H413" s="13">
        <v>6.2167864384498239</v>
      </c>
      <c r="I413" s="32">
        <v>36.098999999999997</v>
      </c>
      <c r="J413" s="34">
        <f t="shared" si="47"/>
        <v>6.0982298678633765E-2</v>
      </c>
      <c r="K413">
        <v>0.39999999999999997</v>
      </c>
      <c r="L413">
        <v>0.42597706032285471</v>
      </c>
      <c r="M413">
        <v>0.4</v>
      </c>
      <c r="N413" t="s">
        <v>34</v>
      </c>
      <c r="O413" s="45" t="s">
        <v>34</v>
      </c>
      <c r="P413" s="49" t="str">
        <f>'Sheet1 (2)'!O3568</f>
        <v>A+</v>
      </c>
      <c r="Q413" s="30" t="str">
        <f t="shared" si="48"/>
        <v>A+</v>
      </c>
      <c r="R413">
        <f t="shared" si="49"/>
        <v>0.05</v>
      </c>
      <c r="S413" s="11">
        <f t="shared" si="50"/>
        <v>6.0982298678633681E-2</v>
      </c>
      <c r="T413" s="13">
        <f t="shared" si="51"/>
        <v>0.05</v>
      </c>
      <c r="U413">
        <f t="shared" si="52"/>
        <v>1.8049499999999998</v>
      </c>
      <c r="V413" t="str">
        <f t="shared" si="53"/>
        <v>change</v>
      </c>
      <c r="W413" s="47">
        <f t="shared" si="54"/>
        <v>-0.39645000000000019</v>
      </c>
      <c r="X413" s="47"/>
      <c r="Y413" s="47"/>
    </row>
    <row r="414" spans="1:25" ht="21" x14ac:dyDescent="0.4">
      <c r="A414" t="s">
        <v>1487</v>
      </c>
      <c r="B414" t="s">
        <v>1446</v>
      </c>
      <c r="C414" t="s">
        <v>1447</v>
      </c>
      <c r="D414" s="33">
        <v>1281495</v>
      </c>
      <c r="E414" s="33">
        <v>25220</v>
      </c>
      <c r="F414" s="32">
        <v>15.132</v>
      </c>
      <c r="G414" s="32">
        <v>2.3649999999999998</v>
      </c>
      <c r="H414" s="13">
        <v>1.9680139212404262</v>
      </c>
      <c r="I414" s="32">
        <v>17.497</v>
      </c>
      <c r="J414" s="34">
        <f t="shared" ref="J414:J477" si="55">G414/I414</f>
        <v>0.13516602846202205</v>
      </c>
      <c r="K414">
        <v>0.6</v>
      </c>
      <c r="L414">
        <v>0.69377478191911179</v>
      </c>
      <c r="M414">
        <v>0.6</v>
      </c>
      <c r="N414" t="s">
        <v>33</v>
      </c>
      <c r="O414" s="45" t="s">
        <v>33</v>
      </c>
      <c r="P414" s="49" t="str">
        <f>'Sheet1 (2)'!O3584</f>
        <v>A+</v>
      </c>
      <c r="Q414" s="30" t="str">
        <f t="shared" si="48"/>
        <v>A+</v>
      </c>
      <c r="R414">
        <f t="shared" si="49"/>
        <v>0.05</v>
      </c>
      <c r="S414" s="11">
        <f t="shared" si="50"/>
        <v>0.13516602846202205</v>
      </c>
      <c r="T414" s="13">
        <f t="shared" si="51"/>
        <v>0.05</v>
      </c>
      <c r="U414">
        <f t="shared" si="52"/>
        <v>0.87485000000000002</v>
      </c>
      <c r="V414" t="str">
        <f t="shared" si="53"/>
        <v>change</v>
      </c>
      <c r="W414" s="47">
        <f t="shared" si="54"/>
        <v>-1.4901499999999999</v>
      </c>
      <c r="X414" s="47"/>
      <c r="Y414" s="47"/>
    </row>
    <row r="415" spans="1:25" ht="21" x14ac:dyDescent="0.4">
      <c r="A415" t="s">
        <v>1491</v>
      </c>
      <c r="B415" t="s">
        <v>1446</v>
      </c>
      <c r="C415" t="s">
        <v>1447</v>
      </c>
      <c r="D415" s="33">
        <v>2738698</v>
      </c>
      <c r="E415" s="33">
        <v>326040</v>
      </c>
      <c r="F415" s="32">
        <v>179.32260000000002</v>
      </c>
      <c r="G415" s="32">
        <v>58.483700000000006</v>
      </c>
      <c r="H415" s="13">
        <v>11.904927085790401</v>
      </c>
      <c r="I415" s="32">
        <v>237.80630000000002</v>
      </c>
      <c r="J415" s="34">
        <f t="shared" si="55"/>
        <v>0.24592998587505882</v>
      </c>
      <c r="K415">
        <v>0.55000184026499832</v>
      </c>
      <c r="L415">
        <v>0.72937768371978906</v>
      </c>
      <c r="M415">
        <v>0.55000000000000004</v>
      </c>
      <c r="N415" t="s">
        <v>37</v>
      </c>
      <c r="O415" s="45" t="s">
        <v>37</v>
      </c>
      <c r="P415" s="49" t="str">
        <f>'Sheet1 (2)'!O3844</f>
        <v>A</v>
      </c>
      <c r="Q415" s="30" t="str">
        <f t="shared" si="48"/>
        <v>A</v>
      </c>
      <c r="R415">
        <f t="shared" si="49"/>
        <v>0.15</v>
      </c>
      <c r="S415" s="11">
        <f t="shared" si="50"/>
        <v>0.24593250893689531</v>
      </c>
      <c r="T415" s="13">
        <f t="shared" si="51"/>
        <v>0.15</v>
      </c>
      <c r="U415">
        <f t="shared" si="52"/>
        <v>35.670945000000003</v>
      </c>
      <c r="V415" t="str">
        <f t="shared" si="53"/>
        <v>change</v>
      </c>
      <c r="W415" s="47">
        <f t="shared" si="54"/>
        <v>-22.812755000000003</v>
      </c>
      <c r="X415" s="47"/>
      <c r="Y415" s="47"/>
    </row>
    <row r="416" spans="1:25" ht="21" x14ac:dyDescent="0.4">
      <c r="A416" t="s">
        <v>1492</v>
      </c>
      <c r="B416" t="s">
        <v>1446</v>
      </c>
      <c r="C416" t="s">
        <v>1447</v>
      </c>
      <c r="D416" s="33">
        <v>621128</v>
      </c>
      <c r="E416" s="33">
        <v>46666</v>
      </c>
      <c r="F416" s="32">
        <v>32.666199999999996</v>
      </c>
      <c r="G416" s="32">
        <v>7.8310000000000004</v>
      </c>
      <c r="H416" s="13">
        <v>7.5131051892685567</v>
      </c>
      <c r="I416" s="32">
        <v>40.497199999999999</v>
      </c>
      <c r="J416" s="34">
        <f t="shared" si="55"/>
        <v>0.19337139357782762</v>
      </c>
      <c r="K416">
        <v>0.7</v>
      </c>
      <c r="L416">
        <v>0.86780954013628764</v>
      </c>
      <c r="M416">
        <v>0.7</v>
      </c>
      <c r="N416" t="s">
        <v>33</v>
      </c>
      <c r="O416" s="45" t="s">
        <v>33</v>
      </c>
      <c r="P416" s="49" t="str">
        <f>'Sheet1 (2)'!O3926</f>
        <v>A</v>
      </c>
      <c r="Q416" s="30" t="str">
        <f t="shared" si="48"/>
        <v>A</v>
      </c>
      <c r="R416">
        <f t="shared" si="49"/>
        <v>0.15</v>
      </c>
      <c r="S416" s="11">
        <f t="shared" si="50"/>
        <v>0.19337139357782762</v>
      </c>
      <c r="T416" s="13">
        <f t="shared" si="51"/>
        <v>0.15</v>
      </c>
      <c r="U416">
        <f t="shared" si="52"/>
        <v>6.0745800000000001</v>
      </c>
      <c r="V416" t="str">
        <f t="shared" si="53"/>
        <v>change</v>
      </c>
      <c r="W416" s="47">
        <f t="shared" si="54"/>
        <v>-1.7564200000000003</v>
      </c>
      <c r="X416" s="47"/>
      <c r="Y416" s="47"/>
    </row>
    <row r="417" spans="1:25" ht="21" x14ac:dyDescent="0.4">
      <c r="A417" t="s">
        <v>1494</v>
      </c>
      <c r="B417" t="s">
        <v>1446</v>
      </c>
      <c r="C417" t="s">
        <v>1447</v>
      </c>
      <c r="D417" s="33">
        <v>1816799</v>
      </c>
      <c r="E417" s="33">
        <v>95039</v>
      </c>
      <c r="F417" s="32">
        <v>47.519500000000001</v>
      </c>
      <c r="G417" s="32">
        <v>12.213699999999999</v>
      </c>
      <c r="H417" s="13">
        <v>5.2311235310015034</v>
      </c>
      <c r="I417" s="32">
        <v>59.733199999999997</v>
      </c>
      <c r="J417" s="34">
        <f t="shared" si="55"/>
        <v>0.20447088051535831</v>
      </c>
      <c r="K417">
        <v>0.5</v>
      </c>
      <c r="L417">
        <v>0.62851250539252301</v>
      </c>
      <c r="M417">
        <v>0.5</v>
      </c>
      <c r="N417" t="s">
        <v>33</v>
      </c>
      <c r="O417" s="45" t="s">
        <v>33</v>
      </c>
      <c r="P417" s="49" t="str">
        <f>'Sheet1 (2)'!O4036</f>
        <v>A+</v>
      </c>
      <c r="Q417" s="30" t="str">
        <f t="shared" si="48"/>
        <v>A+</v>
      </c>
      <c r="R417">
        <f t="shared" si="49"/>
        <v>0.05</v>
      </c>
      <c r="S417" s="11">
        <f t="shared" si="50"/>
        <v>0.20447088051535822</v>
      </c>
      <c r="T417" s="13">
        <f t="shared" si="51"/>
        <v>0.05</v>
      </c>
      <c r="U417">
        <f t="shared" si="52"/>
        <v>2.9866600000000001</v>
      </c>
      <c r="V417" t="str">
        <f t="shared" si="53"/>
        <v>change</v>
      </c>
      <c r="W417" s="47">
        <f t="shared" si="54"/>
        <v>-9.2270399999999988</v>
      </c>
      <c r="X417" s="47"/>
      <c r="Y417" s="47"/>
    </row>
    <row r="418" spans="1:25" ht="21" x14ac:dyDescent="0.4">
      <c r="A418" t="s">
        <v>1495</v>
      </c>
      <c r="B418" t="s">
        <v>1446</v>
      </c>
      <c r="C418" t="s">
        <v>1447</v>
      </c>
      <c r="D418" s="33">
        <v>2790704</v>
      </c>
      <c r="E418" s="33">
        <v>126137</v>
      </c>
      <c r="F418" s="32">
        <v>76.985900000000015</v>
      </c>
      <c r="G418" s="32">
        <v>23.575099999999999</v>
      </c>
      <c r="H418" s="13">
        <v>4.5198989215624445</v>
      </c>
      <c r="I418" s="32">
        <v>100.56100000000001</v>
      </c>
      <c r="J418" s="34">
        <f t="shared" si="55"/>
        <v>0.23443581507741568</v>
      </c>
      <c r="K418">
        <v>0.61033558749613526</v>
      </c>
      <c r="L418">
        <v>0.79723633826712226</v>
      </c>
      <c r="M418">
        <v>0.6</v>
      </c>
      <c r="N418" t="s">
        <v>33</v>
      </c>
      <c r="O418" s="45" t="s">
        <v>33</v>
      </c>
      <c r="P418" s="49" t="str">
        <f>'Sheet1 (2)'!O4113</f>
        <v>A+</v>
      </c>
      <c r="Q418" s="30" t="str">
        <f t="shared" si="48"/>
        <v>A+</v>
      </c>
      <c r="R418">
        <f t="shared" si="49"/>
        <v>0.05</v>
      </c>
      <c r="S418" s="11">
        <f t="shared" si="50"/>
        <v>0.24740008552023154</v>
      </c>
      <c r="T418" s="13">
        <f t="shared" si="51"/>
        <v>0.05</v>
      </c>
      <c r="U418">
        <f t="shared" si="52"/>
        <v>5.0280500000000004</v>
      </c>
      <c r="V418" t="str">
        <f t="shared" si="53"/>
        <v>change</v>
      </c>
      <c r="W418" s="47">
        <f t="shared" si="54"/>
        <v>-18.547049999999999</v>
      </c>
      <c r="X418" s="47"/>
      <c r="Y418" s="47"/>
    </row>
    <row r="419" spans="1:25" ht="21" x14ac:dyDescent="0.4">
      <c r="A419" t="s">
        <v>1496</v>
      </c>
      <c r="B419" t="s">
        <v>1446</v>
      </c>
      <c r="C419" t="s">
        <v>1447</v>
      </c>
      <c r="D419" s="33">
        <v>668728</v>
      </c>
      <c r="E419" s="33">
        <v>42354</v>
      </c>
      <c r="F419" s="32">
        <v>21.253599999999999</v>
      </c>
      <c r="G419" s="32">
        <v>8.8683999999999994</v>
      </c>
      <c r="H419" s="13">
        <v>6.3335167661590361</v>
      </c>
      <c r="I419" s="32">
        <v>30.122</v>
      </c>
      <c r="J419" s="34">
        <f t="shared" si="55"/>
        <v>0.29441604143151184</v>
      </c>
      <c r="K419">
        <v>0.50180856589696365</v>
      </c>
      <c r="L419">
        <v>0.71119610898616425</v>
      </c>
      <c r="M419">
        <v>0.5</v>
      </c>
      <c r="N419" t="s">
        <v>33</v>
      </c>
      <c r="O419" s="45" t="s">
        <v>33</v>
      </c>
      <c r="P419" s="49" t="str">
        <f>'Sheet1 (2)'!O4132</f>
        <v>A+</v>
      </c>
      <c r="Q419" s="30" t="str">
        <f t="shared" si="48"/>
        <v>A+</v>
      </c>
      <c r="R419">
        <f t="shared" si="49"/>
        <v>0.05</v>
      </c>
      <c r="S419" s="11">
        <f t="shared" si="50"/>
        <v>0.2969590332647235</v>
      </c>
      <c r="T419" s="13">
        <f t="shared" si="51"/>
        <v>0.05</v>
      </c>
      <c r="U419">
        <f t="shared" si="52"/>
        <v>1.5061</v>
      </c>
      <c r="V419" t="str">
        <f t="shared" si="53"/>
        <v>change</v>
      </c>
      <c r="W419" s="47">
        <f t="shared" si="54"/>
        <v>-7.3622999999999994</v>
      </c>
      <c r="X419" s="47"/>
      <c r="Y419" s="47"/>
    </row>
    <row r="420" spans="1:25" ht="21" x14ac:dyDescent="0.4">
      <c r="A420" t="s">
        <v>1497</v>
      </c>
      <c r="B420" t="s">
        <v>1446</v>
      </c>
      <c r="C420" t="s">
        <v>1447</v>
      </c>
      <c r="D420" s="33">
        <v>402240</v>
      </c>
      <c r="E420" s="33">
        <v>52881</v>
      </c>
      <c r="F420" s="32">
        <v>27.582999999999998</v>
      </c>
      <c r="G420" s="32">
        <v>8.2390000000000008</v>
      </c>
      <c r="H420" s="13">
        <v>13.146628878281623</v>
      </c>
      <c r="I420" s="32">
        <v>35.822000000000003</v>
      </c>
      <c r="J420" s="34">
        <f t="shared" si="55"/>
        <v>0.22999832505164425</v>
      </c>
      <c r="K420">
        <v>0.52160511336775028</v>
      </c>
      <c r="L420">
        <v>0.67740776460354379</v>
      </c>
      <c r="M420">
        <v>0.5</v>
      </c>
      <c r="N420" t="s">
        <v>33</v>
      </c>
      <c r="O420" s="45" t="s">
        <v>33</v>
      </c>
      <c r="P420" s="49" t="str">
        <f>'Sheet1 (2)'!O4183</f>
        <v>B</v>
      </c>
      <c r="Q420" s="30" t="str">
        <f t="shared" si="48"/>
        <v>B</v>
      </c>
      <c r="R420">
        <f t="shared" si="49"/>
        <v>0.25</v>
      </c>
      <c r="S420" s="11">
        <f t="shared" si="50"/>
        <v>0.26189213332588912</v>
      </c>
      <c r="T420" s="13">
        <f t="shared" si="51"/>
        <v>0.25</v>
      </c>
      <c r="U420">
        <f t="shared" si="52"/>
        <v>8.9555000000000007</v>
      </c>
      <c r="V420" t="str">
        <f t="shared" si="53"/>
        <v>change</v>
      </c>
      <c r="W420" s="47">
        <f t="shared" si="54"/>
        <v>0.71649999999999991</v>
      </c>
      <c r="X420" s="47"/>
      <c r="Y420" s="47"/>
    </row>
    <row r="421" spans="1:25" ht="21" x14ac:dyDescent="0.4">
      <c r="A421" t="s">
        <v>1498</v>
      </c>
      <c r="B421" t="s">
        <v>1446</v>
      </c>
      <c r="C421" t="s">
        <v>1447</v>
      </c>
      <c r="D421" s="33">
        <v>2811031</v>
      </c>
      <c r="E421" s="33">
        <v>171685</v>
      </c>
      <c r="F421" s="32">
        <v>85.842500000000015</v>
      </c>
      <c r="G421" s="32">
        <v>34.956499999999998</v>
      </c>
      <c r="H421" s="13">
        <v>6.107545594481171</v>
      </c>
      <c r="I421" s="32">
        <v>120.79900000000001</v>
      </c>
      <c r="J421" s="34">
        <f t="shared" si="55"/>
        <v>0.28937739550824093</v>
      </c>
      <c r="K421">
        <v>0.50000000000000011</v>
      </c>
      <c r="L421">
        <v>0.70360835250604303</v>
      </c>
      <c r="M421">
        <v>0.5</v>
      </c>
      <c r="N421" t="s">
        <v>33</v>
      </c>
      <c r="O421" s="45" t="s">
        <v>33</v>
      </c>
      <c r="P421" s="49" t="str">
        <f>'Sheet1 (2)'!O4450</f>
        <v>A+</v>
      </c>
      <c r="Q421" s="30" t="str">
        <f t="shared" si="48"/>
        <v>A+</v>
      </c>
      <c r="R421">
        <f t="shared" si="49"/>
        <v>0.05</v>
      </c>
      <c r="S421" s="11">
        <f t="shared" si="50"/>
        <v>0.28937739550824093</v>
      </c>
      <c r="T421" s="13">
        <f t="shared" si="51"/>
        <v>0.05</v>
      </c>
      <c r="U421">
        <f t="shared" si="52"/>
        <v>6.039950000000001</v>
      </c>
      <c r="V421" t="str">
        <f t="shared" si="53"/>
        <v>change</v>
      </c>
      <c r="W421" s="47">
        <f t="shared" si="54"/>
        <v>-28.916549999999997</v>
      </c>
      <c r="X421" s="47"/>
      <c r="Y421" s="47"/>
    </row>
    <row r="422" spans="1:25" ht="21" x14ac:dyDescent="0.4">
      <c r="A422" t="s">
        <v>1502</v>
      </c>
      <c r="B422" t="s">
        <v>1446</v>
      </c>
      <c r="C422" t="s">
        <v>1447</v>
      </c>
      <c r="D422" s="33">
        <v>508187</v>
      </c>
      <c r="E422" s="33">
        <v>65240</v>
      </c>
      <c r="F422" s="32">
        <v>29.358699999999995</v>
      </c>
      <c r="G422" s="32">
        <v>8.805200000000001</v>
      </c>
      <c r="H422" s="13">
        <v>12.83779396167159</v>
      </c>
      <c r="I422" s="32">
        <v>38.163899999999998</v>
      </c>
      <c r="J422" s="34">
        <f t="shared" si="55"/>
        <v>0.23072065485969728</v>
      </c>
      <c r="K422">
        <v>0.45001072961373384</v>
      </c>
      <c r="L422">
        <v>0.58497700797057017</v>
      </c>
      <c r="M422">
        <v>0.45</v>
      </c>
      <c r="N422" t="s">
        <v>33</v>
      </c>
      <c r="O422" s="45" t="s">
        <v>33</v>
      </c>
      <c r="P422" s="49" t="str">
        <f>'Sheet1 (2)'!O4665</f>
        <v>B</v>
      </c>
      <c r="Q422" s="30" t="str">
        <f t="shared" si="48"/>
        <v>B</v>
      </c>
      <c r="R422">
        <f t="shared" si="49"/>
        <v>0.25</v>
      </c>
      <c r="S422" s="11">
        <f t="shared" si="50"/>
        <v>0.23073899680064139</v>
      </c>
      <c r="T422" s="13">
        <f t="shared" si="51"/>
        <v>0.23073899680064139</v>
      </c>
      <c r="U422">
        <f t="shared" si="52"/>
        <v>8.8058999999999976</v>
      </c>
      <c r="V422" t="str">
        <f t="shared" si="53"/>
        <v>change</v>
      </c>
      <c r="W422" s="47">
        <f t="shared" si="54"/>
        <v>6.9999999999659224E-4</v>
      </c>
      <c r="X422" s="47"/>
      <c r="Y422" s="47"/>
    </row>
    <row r="423" spans="1:25" ht="21" x14ac:dyDescent="0.4">
      <c r="A423" t="s">
        <v>1504</v>
      </c>
      <c r="B423" t="s">
        <v>1446</v>
      </c>
      <c r="C423" t="s">
        <v>1447</v>
      </c>
      <c r="D423" s="33">
        <v>2594004</v>
      </c>
      <c r="E423" s="33">
        <v>126205</v>
      </c>
      <c r="F423" s="32">
        <v>76.684100000000001</v>
      </c>
      <c r="G423" s="32">
        <v>23.658200000000001</v>
      </c>
      <c r="H423" s="13">
        <v>4.8652584961318484</v>
      </c>
      <c r="I423" s="32">
        <v>100.34229999999999</v>
      </c>
      <c r="J423" s="34">
        <f t="shared" si="55"/>
        <v>0.23577494237225977</v>
      </c>
      <c r="K423">
        <v>0.60761538766292944</v>
      </c>
      <c r="L423">
        <v>0.79507388772235643</v>
      </c>
      <c r="M423">
        <v>0.6</v>
      </c>
      <c r="N423" t="s">
        <v>33</v>
      </c>
      <c r="O423" s="45" t="s">
        <v>33</v>
      </c>
      <c r="P423" s="49" t="str">
        <f>'Sheet1 (2)'!O4691</f>
        <v>A+</v>
      </c>
      <c r="Q423" s="30" t="str">
        <f t="shared" si="48"/>
        <v>A+</v>
      </c>
      <c r="R423">
        <f t="shared" si="49"/>
        <v>0.05</v>
      </c>
      <c r="S423" s="11">
        <f t="shared" si="50"/>
        <v>0.24535315614651049</v>
      </c>
      <c r="T423" s="13">
        <f t="shared" si="51"/>
        <v>0.05</v>
      </c>
      <c r="U423">
        <f t="shared" si="52"/>
        <v>5.0171150000000004</v>
      </c>
      <c r="V423" t="str">
        <f t="shared" si="53"/>
        <v>change</v>
      </c>
      <c r="W423" s="47">
        <f t="shared" si="54"/>
        <v>-18.641085</v>
      </c>
      <c r="X423" s="47"/>
      <c r="Y423" s="47"/>
    </row>
    <row r="424" spans="1:25" ht="21" x14ac:dyDescent="0.4">
      <c r="A424" t="s">
        <v>1505</v>
      </c>
      <c r="B424" t="s">
        <v>1446</v>
      </c>
      <c r="C424" t="s">
        <v>1447</v>
      </c>
      <c r="D424" s="33">
        <v>2365162</v>
      </c>
      <c r="E424" s="33">
        <v>59138</v>
      </c>
      <c r="F424" s="32">
        <v>35.482800000000012</v>
      </c>
      <c r="G424" s="32">
        <v>6.2141999999999999</v>
      </c>
      <c r="H424" s="13">
        <v>2.5003784095973129</v>
      </c>
      <c r="I424" s="32">
        <v>41.69700000000001</v>
      </c>
      <c r="J424" s="34">
        <f t="shared" si="55"/>
        <v>0.14903230448233681</v>
      </c>
      <c r="K424">
        <v>0.6000000000000002</v>
      </c>
      <c r="L424">
        <v>0.70507964422198932</v>
      </c>
      <c r="M424">
        <v>0.6</v>
      </c>
      <c r="N424" t="s">
        <v>33</v>
      </c>
      <c r="O424" s="45" t="s">
        <v>33</v>
      </c>
      <c r="P424" s="49" t="str">
        <f>'Sheet1 (2)'!O4793</f>
        <v>A+</v>
      </c>
      <c r="Q424" s="30" t="str">
        <f t="shared" si="48"/>
        <v>A+</v>
      </c>
      <c r="R424">
        <f t="shared" si="49"/>
        <v>0.05</v>
      </c>
      <c r="S424" s="11">
        <f t="shared" si="50"/>
        <v>0.14903230448233698</v>
      </c>
      <c r="T424" s="13">
        <f t="shared" si="51"/>
        <v>0.05</v>
      </c>
      <c r="U424">
        <f t="shared" si="52"/>
        <v>2.0848500000000008</v>
      </c>
      <c r="V424" t="str">
        <f t="shared" si="53"/>
        <v>change</v>
      </c>
      <c r="W424" s="47">
        <f t="shared" si="54"/>
        <v>-4.1293499999999987</v>
      </c>
      <c r="X424" s="47"/>
      <c r="Y424" s="47"/>
    </row>
    <row r="425" spans="1:25" ht="21" x14ac:dyDescent="0.4">
      <c r="A425" t="s">
        <v>1506</v>
      </c>
      <c r="B425" t="s">
        <v>1446</v>
      </c>
      <c r="C425" t="s">
        <v>1447</v>
      </c>
      <c r="D425" s="33">
        <v>1143136</v>
      </c>
      <c r="E425" s="33">
        <v>96947</v>
      </c>
      <c r="F425" s="32">
        <v>48.473499999999994</v>
      </c>
      <c r="G425" s="32">
        <v>24.076500000000003</v>
      </c>
      <c r="H425" s="13">
        <v>8.4807931864625026</v>
      </c>
      <c r="I425" s="32">
        <v>72.55</v>
      </c>
      <c r="J425" s="34">
        <f t="shared" si="55"/>
        <v>0.33186078566505861</v>
      </c>
      <c r="K425">
        <v>0.49999999999999994</v>
      </c>
      <c r="L425">
        <v>0.74834703497787447</v>
      </c>
      <c r="M425">
        <v>0.5</v>
      </c>
      <c r="N425" t="s">
        <v>33</v>
      </c>
      <c r="O425" s="45" t="s">
        <v>33</v>
      </c>
      <c r="P425" s="49" t="str">
        <f>'Sheet1 (2)'!O5125</f>
        <v>A+</v>
      </c>
      <c r="Q425" s="30" t="str">
        <f t="shared" si="48"/>
        <v>A+</v>
      </c>
      <c r="R425">
        <f t="shared" si="49"/>
        <v>0.05</v>
      </c>
      <c r="S425" s="11">
        <f t="shared" si="50"/>
        <v>0.33186078566505856</v>
      </c>
      <c r="T425" s="13">
        <f t="shared" si="51"/>
        <v>0.05</v>
      </c>
      <c r="U425">
        <f t="shared" si="52"/>
        <v>3.6274999999999999</v>
      </c>
      <c r="V425" t="str">
        <f t="shared" si="53"/>
        <v>change</v>
      </c>
      <c r="W425" s="47">
        <f t="shared" si="54"/>
        <v>-20.449000000000002</v>
      </c>
      <c r="X425" s="47"/>
      <c r="Y425" s="47"/>
    </row>
    <row r="426" spans="1:25" ht="21" x14ac:dyDescent="0.4">
      <c r="A426" t="s">
        <v>1086</v>
      </c>
      <c r="B426" t="s">
        <v>1084</v>
      </c>
      <c r="C426" t="s">
        <v>1085</v>
      </c>
      <c r="D426" s="33">
        <v>4350216</v>
      </c>
      <c r="E426" s="33">
        <v>518403</v>
      </c>
      <c r="F426" s="32">
        <v>388.80289999999997</v>
      </c>
      <c r="G426" s="32">
        <v>99.999100000000013</v>
      </c>
      <c r="H426" s="13">
        <v>11.916718618109996</v>
      </c>
      <c r="I426" s="32">
        <v>488.80199999999996</v>
      </c>
      <c r="J426" s="34">
        <f t="shared" si="55"/>
        <v>0.20457997307703327</v>
      </c>
      <c r="K426">
        <v>0.75000125385076855</v>
      </c>
      <c r="L426">
        <v>0.94289963599747673</v>
      </c>
      <c r="M426">
        <v>0.75</v>
      </c>
      <c r="N426" t="s">
        <v>37</v>
      </c>
      <c r="O426" s="45" t="s">
        <v>37</v>
      </c>
      <c r="P426" s="49" t="str">
        <f>'Sheet1 (2)'!O65</f>
        <v>A</v>
      </c>
      <c r="Q426" s="30" t="str">
        <f t="shared" si="48"/>
        <v>A</v>
      </c>
      <c r="R426">
        <f t="shared" si="49"/>
        <v>0.15</v>
      </c>
      <c r="S426" s="11">
        <f t="shared" si="50"/>
        <v>0.20458130285882614</v>
      </c>
      <c r="T426" s="13">
        <f t="shared" si="51"/>
        <v>0.15</v>
      </c>
      <c r="U426">
        <f t="shared" si="52"/>
        <v>73.320299999999989</v>
      </c>
      <c r="V426" t="str">
        <f t="shared" si="53"/>
        <v>change</v>
      </c>
      <c r="W426" s="47">
        <f t="shared" si="54"/>
        <v>-26.678800000000024</v>
      </c>
      <c r="X426" s="47"/>
      <c r="Y426" s="47"/>
    </row>
    <row r="427" spans="1:25" ht="21" x14ac:dyDescent="0.4">
      <c r="A427" t="s">
        <v>1087</v>
      </c>
      <c r="B427" t="s">
        <v>1084</v>
      </c>
      <c r="C427" t="s">
        <v>1085</v>
      </c>
      <c r="D427" s="33">
        <v>1269986</v>
      </c>
      <c r="E427" s="33">
        <v>213595</v>
      </c>
      <c r="F427" s="32">
        <v>112.98489999999998</v>
      </c>
      <c r="G427" s="32">
        <v>37.662500000000001</v>
      </c>
      <c r="H427" s="13">
        <v>16.818689339882486</v>
      </c>
      <c r="I427" s="32">
        <v>150.64739999999998</v>
      </c>
      <c r="J427" s="34">
        <f t="shared" si="55"/>
        <v>0.25000431471104051</v>
      </c>
      <c r="K427">
        <v>0.52896790655211956</v>
      </c>
      <c r="L427">
        <v>0.70529459959268692</v>
      </c>
      <c r="M427">
        <v>0.5</v>
      </c>
      <c r="N427" t="s">
        <v>37</v>
      </c>
      <c r="O427" s="45" t="s">
        <v>37</v>
      </c>
      <c r="P427" s="49" t="str">
        <f>'Sheet1 (2)'!O240</f>
        <v>A</v>
      </c>
      <c r="Q427" s="30" t="str">
        <f t="shared" si="48"/>
        <v>A</v>
      </c>
      <c r="R427">
        <f t="shared" si="49"/>
        <v>0.15</v>
      </c>
      <c r="S427" s="11">
        <f t="shared" si="50"/>
        <v>0.29107638100624356</v>
      </c>
      <c r="T427" s="13">
        <f t="shared" si="51"/>
        <v>0.15</v>
      </c>
      <c r="U427">
        <f t="shared" si="52"/>
        <v>22.597109999999997</v>
      </c>
      <c r="V427" t="str">
        <f t="shared" si="53"/>
        <v>change</v>
      </c>
      <c r="W427" s="47">
        <f t="shared" si="54"/>
        <v>-15.065390000000004</v>
      </c>
      <c r="X427" s="47"/>
      <c r="Y427" s="47"/>
    </row>
    <row r="428" spans="1:25" ht="21" x14ac:dyDescent="0.4">
      <c r="A428" t="s">
        <v>1088</v>
      </c>
      <c r="B428" t="s">
        <v>1084</v>
      </c>
      <c r="C428" t="s">
        <v>1085</v>
      </c>
      <c r="D428" s="33">
        <v>877027</v>
      </c>
      <c r="E428" s="33">
        <v>164572</v>
      </c>
      <c r="F428" s="32">
        <v>82.285999999999987</v>
      </c>
      <c r="G428" s="32">
        <v>30.034599999999994</v>
      </c>
      <c r="H428" s="13">
        <v>18.764758667635089</v>
      </c>
      <c r="I428" s="32">
        <v>112.32059999999998</v>
      </c>
      <c r="J428" s="34">
        <f t="shared" si="55"/>
        <v>0.26740063710485873</v>
      </c>
      <c r="K428">
        <v>0.49999999999999989</v>
      </c>
      <c r="L428">
        <v>0.68250127603723598</v>
      </c>
      <c r="M428">
        <v>0.5</v>
      </c>
      <c r="N428" t="s">
        <v>37</v>
      </c>
      <c r="O428" s="45" t="s">
        <v>37</v>
      </c>
      <c r="P428" s="49" t="str">
        <f>'Sheet1 (2)'!O581</f>
        <v>A</v>
      </c>
      <c r="Q428" s="30" t="str">
        <f t="shared" si="48"/>
        <v>A</v>
      </c>
      <c r="R428">
        <f t="shared" si="49"/>
        <v>0.15</v>
      </c>
      <c r="S428" s="11">
        <f t="shared" si="50"/>
        <v>0.26740063710485878</v>
      </c>
      <c r="T428" s="13">
        <f t="shared" si="51"/>
        <v>0.15</v>
      </c>
      <c r="U428">
        <f t="shared" si="52"/>
        <v>16.848089999999996</v>
      </c>
      <c r="V428" t="str">
        <f t="shared" si="53"/>
        <v>change</v>
      </c>
      <c r="W428" s="47">
        <f t="shared" si="54"/>
        <v>-13.186509999999998</v>
      </c>
      <c r="X428" s="47"/>
      <c r="Y428" s="47"/>
    </row>
    <row r="429" spans="1:25" ht="21" x14ac:dyDescent="0.4">
      <c r="A429" t="s">
        <v>1089</v>
      </c>
      <c r="B429" t="s">
        <v>1084</v>
      </c>
      <c r="C429" t="s">
        <v>1085</v>
      </c>
      <c r="D429" s="33">
        <v>278522</v>
      </c>
      <c r="E429" s="33">
        <v>22949</v>
      </c>
      <c r="F429" s="32">
        <v>18.723800000000001</v>
      </c>
      <c r="G429" s="32">
        <v>6.2413000000000007</v>
      </c>
      <c r="H429" s="13">
        <v>8.2395645586345072</v>
      </c>
      <c r="I429" s="32">
        <v>24.9651</v>
      </c>
      <c r="J429" s="34">
        <f t="shared" si="55"/>
        <v>0.25000100139795156</v>
      </c>
      <c r="K429">
        <v>0.81588740250119829</v>
      </c>
      <c r="L429">
        <v>1.0878513224977122</v>
      </c>
      <c r="M429">
        <v>0.75</v>
      </c>
      <c r="N429" t="s">
        <v>37</v>
      </c>
      <c r="O429" s="45" t="s">
        <v>37</v>
      </c>
      <c r="P429" s="49" t="str">
        <f>'Sheet1 (2)'!O629</f>
        <v>A</v>
      </c>
      <c r="Q429" s="30" t="str">
        <f t="shared" si="48"/>
        <v>A</v>
      </c>
      <c r="R429">
        <f t="shared" si="49"/>
        <v>0.15</v>
      </c>
      <c r="S429" s="11">
        <f t="shared" si="50"/>
        <v>0.31056755230301492</v>
      </c>
      <c r="T429" s="13">
        <f t="shared" si="51"/>
        <v>0.15</v>
      </c>
      <c r="U429">
        <f t="shared" si="52"/>
        <v>3.7447649999999997</v>
      </c>
      <c r="V429" t="str">
        <f t="shared" si="53"/>
        <v>change</v>
      </c>
      <c r="W429" s="47">
        <f t="shared" si="54"/>
        <v>-2.4965350000000011</v>
      </c>
      <c r="X429" s="47"/>
      <c r="Y429" s="47"/>
    </row>
    <row r="430" spans="1:25" ht="21" x14ac:dyDescent="0.4">
      <c r="A430" t="s">
        <v>1093</v>
      </c>
      <c r="B430" t="s">
        <v>1084</v>
      </c>
      <c r="C430" t="s">
        <v>1085</v>
      </c>
      <c r="D430" s="33">
        <v>1555649</v>
      </c>
      <c r="E430" s="33">
        <v>338982</v>
      </c>
      <c r="F430" s="32">
        <v>186.4256</v>
      </c>
      <c r="G430" s="32">
        <v>124.28400000000001</v>
      </c>
      <c r="H430" s="13">
        <v>21.790391020082293</v>
      </c>
      <c r="I430" s="32">
        <v>310.70960000000002</v>
      </c>
      <c r="J430" s="34">
        <f t="shared" si="55"/>
        <v>0.40000051495029443</v>
      </c>
      <c r="K430">
        <v>0.54995722486739707</v>
      </c>
      <c r="L430">
        <v>0.91659616144810063</v>
      </c>
      <c r="M430">
        <v>0.25</v>
      </c>
      <c r="N430" t="s">
        <v>33</v>
      </c>
      <c r="O430" s="45" t="s">
        <v>33</v>
      </c>
      <c r="P430" s="49" t="str">
        <f>'Sheet1 (2)'!O1147</f>
        <v>B</v>
      </c>
      <c r="Q430" s="30" t="str">
        <f t="shared" si="48"/>
        <v>B</v>
      </c>
      <c r="R430">
        <f t="shared" si="49"/>
        <v>0.25</v>
      </c>
      <c r="S430" s="11">
        <f t="shared" si="50"/>
        <v>0.72725174889993749</v>
      </c>
      <c r="T430" s="13">
        <f t="shared" si="51"/>
        <v>0.25</v>
      </c>
      <c r="U430">
        <f t="shared" si="52"/>
        <v>77.677400000000006</v>
      </c>
      <c r="V430" t="str">
        <f t="shared" si="53"/>
        <v>change</v>
      </c>
      <c r="W430" s="47">
        <f t="shared" si="54"/>
        <v>-46.6066</v>
      </c>
      <c r="X430" s="47"/>
      <c r="Y430" s="47"/>
    </row>
    <row r="431" spans="1:25" ht="21" x14ac:dyDescent="0.4">
      <c r="A431" t="s">
        <v>1099</v>
      </c>
      <c r="B431" t="s">
        <v>1084</v>
      </c>
      <c r="C431" t="s">
        <v>1085</v>
      </c>
      <c r="D431" s="33">
        <v>1251716</v>
      </c>
      <c r="E431" s="33">
        <v>134910</v>
      </c>
      <c r="F431" s="32">
        <v>101.38330000000001</v>
      </c>
      <c r="G431" s="32">
        <v>60.974400000000003</v>
      </c>
      <c r="H431" s="13">
        <v>10.778003956168972</v>
      </c>
      <c r="I431" s="32">
        <v>162.35770000000002</v>
      </c>
      <c r="J431" s="34">
        <f t="shared" si="55"/>
        <v>0.37555594837817974</v>
      </c>
      <c r="K431">
        <v>0.75148839967385672</v>
      </c>
      <c r="L431">
        <v>1.2034519309169076</v>
      </c>
      <c r="M431">
        <v>0.75</v>
      </c>
      <c r="N431" t="s">
        <v>33</v>
      </c>
      <c r="O431" s="45" t="s">
        <v>33</v>
      </c>
      <c r="P431" s="49" t="str">
        <f>'Sheet1 (2)'!O2043</f>
        <v>B</v>
      </c>
      <c r="Q431" s="30" t="str">
        <f t="shared" si="48"/>
        <v>B</v>
      </c>
      <c r="R431">
        <f t="shared" si="49"/>
        <v>0.25</v>
      </c>
      <c r="S431" s="11">
        <f t="shared" si="50"/>
        <v>0.37679272372052575</v>
      </c>
      <c r="T431" s="13">
        <f t="shared" si="51"/>
        <v>0.25</v>
      </c>
      <c r="U431">
        <f t="shared" si="52"/>
        <v>40.589425000000006</v>
      </c>
      <c r="V431" t="str">
        <f t="shared" si="53"/>
        <v>change</v>
      </c>
      <c r="W431" s="47">
        <f t="shared" si="54"/>
        <v>-20.384974999999997</v>
      </c>
      <c r="X431" s="47"/>
      <c r="Y431" s="47"/>
    </row>
    <row r="432" spans="1:25" ht="21" x14ac:dyDescent="0.4">
      <c r="A432" t="s">
        <v>1100</v>
      </c>
      <c r="B432" t="s">
        <v>1084</v>
      </c>
      <c r="C432" t="s">
        <v>1085</v>
      </c>
      <c r="D432" s="33">
        <v>699758</v>
      </c>
      <c r="E432" s="33">
        <v>150344</v>
      </c>
      <c r="F432" s="32">
        <v>99.095100000000002</v>
      </c>
      <c r="G432" s="32">
        <v>66.063100000000006</v>
      </c>
      <c r="H432" s="13">
        <v>21.48514200623644</v>
      </c>
      <c r="I432" s="32">
        <v>165.15820000000002</v>
      </c>
      <c r="J432" s="34">
        <f t="shared" si="55"/>
        <v>0.39999891013585759</v>
      </c>
      <c r="K432">
        <v>0.65912241260043636</v>
      </c>
      <c r="L432">
        <v>1.0985353589102327</v>
      </c>
      <c r="M432">
        <v>0.25</v>
      </c>
      <c r="N432" t="s">
        <v>33</v>
      </c>
      <c r="O432" s="45" t="s">
        <v>33</v>
      </c>
      <c r="P432" s="49" t="str">
        <f>'Sheet1 (2)'!O2053</f>
        <v>B</v>
      </c>
      <c r="Q432" s="30" t="str">
        <f t="shared" si="48"/>
        <v>B</v>
      </c>
      <c r="R432">
        <f t="shared" si="49"/>
        <v>0.25</v>
      </c>
      <c r="S432" s="11">
        <f t="shared" si="50"/>
        <v>0.77242425746950505</v>
      </c>
      <c r="T432" s="13">
        <f t="shared" si="51"/>
        <v>0.25</v>
      </c>
      <c r="U432">
        <f t="shared" si="52"/>
        <v>41.289550000000006</v>
      </c>
      <c r="V432" t="str">
        <f t="shared" si="53"/>
        <v>change</v>
      </c>
      <c r="W432" s="47">
        <f t="shared" si="54"/>
        <v>-24.77355</v>
      </c>
      <c r="X432" s="47"/>
      <c r="Y432" s="47"/>
    </row>
    <row r="433" spans="1:25" ht="21" x14ac:dyDescent="0.4">
      <c r="A433" t="s">
        <v>1102</v>
      </c>
      <c r="B433" t="s">
        <v>1084</v>
      </c>
      <c r="C433" t="s">
        <v>1085</v>
      </c>
      <c r="D433" s="33">
        <v>3592219</v>
      </c>
      <c r="E433" s="33">
        <v>278063</v>
      </c>
      <c r="F433" s="32">
        <v>208.54879999999997</v>
      </c>
      <c r="G433" s="32">
        <v>83.176900000000003</v>
      </c>
      <c r="H433" s="13">
        <v>7.7407028914439797</v>
      </c>
      <c r="I433" s="32">
        <v>291.72569999999996</v>
      </c>
      <c r="J433" s="34">
        <f t="shared" si="55"/>
        <v>0.28512023452167573</v>
      </c>
      <c r="K433">
        <v>0.75000557427633296</v>
      </c>
      <c r="L433">
        <v>1.049135267906913</v>
      </c>
      <c r="M433">
        <v>0.75</v>
      </c>
      <c r="N433" t="s">
        <v>33</v>
      </c>
      <c r="O433" s="45" t="s">
        <v>33</v>
      </c>
      <c r="P433" s="49" t="str">
        <f>'Sheet1 (2)'!O2203</f>
        <v>A</v>
      </c>
      <c r="Q433" s="30" t="str">
        <f t="shared" si="48"/>
        <v>A</v>
      </c>
      <c r="R433">
        <f t="shared" si="49"/>
        <v>0.15</v>
      </c>
      <c r="S433" s="11">
        <f t="shared" si="50"/>
        <v>0.28512554773199605</v>
      </c>
      <c r="T433" s="13">
        <f t="shared" si="51"/>
        <v>0.15</v>
      </c>
      <c r="U433">
        <f t="shared" si="52"/>
        <v>43.75885499999999</v>
      </c>
      <c r="V433" t="str">
        <f t="shared" si="53"/>
        <v>change</v>
      </c>
      <c r="W433" s="47">
        <f t="shared" si="54"/>
        <v>-39.418045000000014</v>
      </c>
      <c r="X433" s="47"/>
      <c r="Y433" s="47"/>
    </row>
    <row r="434" spans="1:25" ht="21" x14ac:dyDescent="0.4">
      <c r="A434" t="s">
        <v>1103</v>
      </c>
      <c r="B434" t="s">
        <v>1084</v>
      </c>
      <c r="C434" t="s">
        <v>1085</v>
      </c>
      <c r="D434" s="33">
        <v>972152</v>
      </c>
      <c r="E434" s="33">
        <v>55900</v>
      </c>
      <c r="F434" s="32">
        <v>38.319200000000002</v>
      </c>
      <c r="G434" s="32">
        <v>18.488800000000001</v>
      </c>
      <c r="H434" s="13">
        <v>5.7501296093614993</v>
      </c>
      <c r="I434" s="32">
        <v>56.808000000000007</v>
      </c>
      <c r="J434" s="34">
        <f t="shared" si="55"/>
        <v>0.32546120264751444</v>
      </c>
      <c r="K434">
        <v>0.68549552772808597</v>
      </c>
      <c r="L434">
        <v>1.0162432915921289</v>
      </c>
      <c r="M434">
        <v>0.5</v>
      </c>
      <c r="N434" t="s">
        <v>37</v>
      </c>
      <c r="O434" s="45" t="s">
        <v>37</v>
      </c>
      <c r="P434" s="49" t="str">
        <f>'Sheet1 (2)'!O2374</f>
        <v>A</v>
      </c>
      <c r="Q434" s="30" t="str">
        <f t="shared" si="48"/>
        <v>A</v>
      </c>
      <c r="R434">
        <f t="shared" si="49"/>
        <v>0.15</v>
      </c>
      <c r="S434" s="11">
        <f t="shared" si="50"/>
        <v>0.50799183213631882</v>
      </c>
      <c r="T434" s="13">
        <f t="shared" si="51"/>
        <v>0.15</v>
      </c>
      <c r="U434">
        <f t="shared" si="52"/>
        <v>8.5212000000000003</v>
      </c>
      <c r="V434" t="str">
        <f t="shared" si="53"/>
        <v>change</v>
      </c>
      <c r="W434" s="47">
        <f t="shared" si="54"/>
        <v>-9.9676000000000009</v>
      </c>
      <c r="X434" s="47"/>
      <c r="Y434" s="47"/>
    </row>
    <row r="435" spans="1:25" ht="21" x14ac:dyDescent="0.4">
      <c r="A435" t="s">
        <v>1104</v>
      </c>
      <c r="B435" t="s">
        <v>1084</v>
      </c>
      <c r="C435" t="s">
        <v>1085</v>
      </c>
      <c r="D435" s="33">
        <v>2795504</v>
      </c>
      <c r="E435" s="33">
        <v>282097</v>
      </c>
      <c r="F435" s="32">
        <v>211.57329999999999</v>
      </c>
      <c r="G435" s="32">
        <v>59.990700000000004</v>
      </c>
      <c r="H435" s="13">
        <v>10.091096274589484</v>
      </c>
      <c r="I435" s="32">
        <v>271.56399999999996</v>
      </c>
      <c r="J435" s="34">
        <f t="shared" si="55"/>
        <v>0.22090814688250288</v>
      </c>
      <c r="K435">
        <v>0.75000194968397393</v>
      </c>
      <c r="L435">
        <v>0.96266177945883846</v>
      </c>
      <c r="M435">
        <v>0.75</v>
      </c>
      <c r="N435" t="s">
        <v>37</v>
      </c>
      <c r="O435" s="45" t="s">
        <v>37</v>
      </c>
      <c r="P435" s="49" t="str">
        <f>'Sheet1 (2)'!O2411</f>
        <v>A</v>
      </c>
      <c r="Q435" s="30" t="str">
        <f t="shared" si="48"/>
        <v>A</v>
      </c>
      <c r="R435">
        <f t="shared" si="49"/>
        <v>0.15</v>
      </c>
      <c r="S435" s="11">
        <f t="shared" si="50"/>
        <v>0.22091017218777145</v>
      </c>
      <c r="T435" s="13">
        <f t="shared" si="51"/>
        <v>0.15</v>
      </c>
      <c r="U435">
        <f t="shared" si="52"/>
        <v>40.734599999999993</v>
      </c>
      <c r="V435" t="str">
        <f t="shared" si="53"/>
        <v>change</v>
      </c>
      <c r="W435" s="47">
        <f t="shared" si="54"/>
        <v>-19.256100000000011</v>
      </c>
      <c r="X435" s="47"/>
      <c r="Y435" s="47"/>
    </row>
    <row r="436" spans="1:25" ht="21" x14ac:dyDescent="0.4">
      <c r="A436" t="s">
        <v>1105</v>
      </c>
      <c r="B436" t="s">
        <v>1084</v>
      </c>
      <c r="C436" t="s">
        <v>1085</v>
      </c>
      <c r="D436" s="33">
        <v>111172</v>
      </c>
      <c r="E436" s="33">
        <v>26385</v>
      </c>
      <c r="F436" s="32">
        <v>19.789200000000001</v>
      </c>
      <c r="G436" s="32">
        <v>7.809800000000001</v>
      </c>
      <c r="H436" s="13">
        <v>23.733494045263196</v>
      </c>
      <c r="I436" s="32">
        <v>27.599000000000004</v>
      </c>
      <c r="J436" s="34">
        <f t="shared" si="55"/>
        <v>0.282974020797855</v>
      </c>
      <c r="K436">
        <v>0.75001705514496875</v>
      </c>
      <c r="L436">
        <v>1.0460109910934243</v>
      </c>
      <c r="M436">
        <v>0.75</v>
      </c>
      <c r="N436" t="s">
        <v>33</v>
      </c>
      <c r="O436" s="45" t="s">
        <v>33</v>
      </c>
      <c r="P436" s="49" t="str">
        <f>'Sheet1 (2)'!O2464</f>
        <v>B</v>
      </c>
      <c r="Q436" s="30" t="str">
        <f t="shared" si="48"/>
        <v>B</v>
      </c>
      <c r="R436">
        <f t="shared" si="49"/>
        <v>0.25</v>
      </c>
      <c r="S436" s="11">
        <f t="shared" si="50"/>
        <v>0.28299032573643973</v>
      </c>
      <c r="T436" s="13">
        <f t="shared" si="51"/>
        <v>0.25</v>
      </c>
      <c r="U436">
        <f t="shared" si="52"/>
        <v>6.8997500000000009</v>
      </c>
      <c r="V436" t="str">
        <f t="shared" si="53"/>
        <v>change</v>
      </c>
      <c r="W436" s="47">
        <f t="shared" si="54"/>
        <v>-0.91005000000000003</v>
      </c>
      <c r="X436" s="47"/>
      <c r="Y436" s="47"/>
    </row>
    <row r="437" spans="1:25" ht="21" x14ac:dyDescent="0.4">
      <c r="A437" t="s">
        <v>1106</v>
      </c>
      <c r="B437" t="s">
        <v>1084</v>
      </c>
      <c r="C437" t="s">
        <v>1085</v>
      </c>
      <c r="D437" s="33">
        <v>548709</v>
      </c>
      <c r="E437" s="33">
        <v>55218</v>
      </c>
      <c r="F437" s="32">
        <v>16.833300000000001</v>
      </c>
      <c r="G437" s="32">
        <v>11.221699999999998</v>
      </c>
      <c r="H437" s="13">
        <v>10.063257573686599</v>
      </c>
      <c r="I437" s="32">
        <v>28.055</v>
      </c>
      <c r="J437" s="34">
        <f t="shared" si="55"/>
        <v>0.39998930671894489</v>
      </c>
      <c r="K437">
        <v>0.30485167880039121</v>
      </c>
      <c r="L437">
        <v>0.50807707631569421</v>
      </c>
      <c r="M437">
        <v>0.25</v>
      </c>
      <c r="N437" t="s">
        <v>33</v>
      </c>
      <c r="O437" s="45" t="s">
        <v>33</v>
      </c>
      <c r="P437" s="49" t="str">
        <f>'Sheet1 (2)'!O2666</f>
        <v>B</v>
      </c>
      <c r="Q437" s="30" t="str">
        <f t="shared" si="48"/>
        <v>B</v>
      </c>
      <c r="R437">
        <f t="shared" si="49"/>
        <v>0.25</v>
      </c>
      <c r="S437" s="11">
        <f t="shared" si="50"/>
        <v>0.50794867225093576</v>
      </c>
      <c r="T437" s="13">
        <f t="shared" si="51"/>
        <v>0.25</v>
      </c>
      <c r="U437">
        <f t="shared" si="52"/>
        <v>7.0137499999999999</v>
      </c>
      <c r="V437" t="str">
        <f t="shared" si="53"/>
        <v>change</v>
      </c>
      <c r="W437" s="47">
        <f t="shared" si="54"/>
        <v>-4.2079499999999985</v>
      </c>
      <c r="X437" s="47"/>
      <c r="Y437" s="47"/>
    </row>
    <row r="438" spans="1:25" ht="21" x14ac:dyDescent="0.4">
      <c r="A438" t="s">
        <v>1107</v>
      </c>
      <c r="B438" t="s">
        <v>1084</v>
      </c>
      <c r="C438" t="s">
        <v>1085</v>
      </c>
      <c r="D438" s="33">
        <v>1878605</v>
      </c>
      <c r="E438" s="33">
        <v>314764</v>
      </c>
      <c r="F438" s="32">
        <v>169.74120000000002</v>
      </c>
      <c r="G438" s="32">
        <v>82.284899999999993</v>
      </c>
      <c r="H438" s="13">
        <v>16.755198671354542</v>
      </c>
      <c r="I438" s="32">
        <v>252.02610000000001</v>
      </c>
      <c r="J438" s="34">
        <f t="shared" si="55"/>
        <v>0.3264935655473778</v>
      </c>
      <c r="K438">
        <v>0.53926497312272059</v>
      </c>
      <c r="L438">
        <v>0.80068273373066812</v>
      </c>
      <c r="M438">
        <v>0.5</v>
      </c>
      <c r="N438" t="s">
        <v>37</v>
      </c>
      <c r="O438" s="45" t="s">
        <v>37</v>
      </c>
      <c r="P438" s="49" t="str">
        <f>'Sheet1 (2)'!O2938</f>
        <v>A</v>
      </c>
      <c r="Q438" s="30" t="str">
        <f t="shared" si="48"/>
        <v>A</v>
      </c>
      <c r="R438">
        <f t="shared" si="49"/>
        <v>0.15</v>
      </c>
      <c r="S438" s="11">
        <f t="shared" si="50"/>
        <v>0.37553293091469497</v>
      </c>
      <c r="T438" s="13">
        <f t="shared" si="51"/>
        <v>0.15</v>
      </c>
      <c r="U438">
        <f t="shared" si="52"/>
        <v>37.803915000000003</v>
      </c>
      <c r="V438" t="str">
        <f t="shared" si="53"/>
        <v>change</v>
      </c>
      <c r="W438" s="47">
        <f t="shared" si="54"/>
        <v>-44.48098499999999</v>
      </c>
      <c r="X438" s="47"/>
      <c r="Y438" s="47"/>
    </row>
    <row r="439" spans="1:25" ht="21" x14ac:dyDescent="0.4">
      <c r="A439" t="s">
        <v>1108</v>
      </c>
      <c r="B439" t="s">
        <v>1084</v>
      </c>
      <c r="C439" t="s">
        <v>1085</v>
      </c>
      <c r="D439" s="33">
        <v>1863593</v>
      </c>
      <c r="E439" s="33">
        <v>179695</v>
      </c>
      <c r="F439" s="32">
        <v>134.77250000000001</v>
      </c>
      <c r="G439" s="32">
        <v>38.887000000000008</v>
      </c>
      <c r="H439" s="13">
        <v>9.6423950937785232</v>
      </c>
      <c r="I439" s="32">
        <v>173.65950000000001</v>
      </c>
      <c r="J439" s="34">
        <f t="shared" si="55"/>
        <v>0.22392670714818369</v>
      </c>
      <c r="K439">
        <v>0.75000695623139213</v>
      </c>
      <c r="L439">
        <v>0.96641253234647595</v>
      </c>
      <c r="M439">
        <v>0.75</v>
      </c>
      <c r="N439" t="s">
        <v>37</v>
      </c>
      <c r="O439" s="45" t="s">
        <v>37</v>
      </c>
      <c r="P439" s="49" t="str">
        <f>'Sheet1 (2)'!O3452</f>
        <v>A</v>
      </c>
      <c r="Q439" s="30" t="str">
        <f t="shared" si="48"/>
        <v>A</v>
      </c>
      <c r="R439">
        <f t="shared" si="49"/>
        <v>0.15</v>
      </c>
      <c r="S439" s="11">
        <f t="shared" si="50"/>
        <v>0.22393390514195882</v>
      </c>
      <c r="T439" s="13">
        <f t="shared" si="51"/>
        <v>0.15</v>
      </c>
      <c r="U439">
        <f t="shared" si="52"/>
        <v>26.048925000000001</v>
      </c>
      <c r="V439" t="str">
        <f t="shared" si="53"/>
        <v>change</v>
      </c>
      <c r="W439" s="47">
        <f t="shared" si="54"/>
        <v>-12.838075000000007</v>
      </c>
      <c r="X439" s="47"/>
      <c r="Y439" s="47"/>
    </row>
    <row r="440" spans="1:25" ht="21" x14ac:dyDescent="0.4">
      <c r="A440" t="s">
        <v>1109</v>
      </c>
      <c r="B440" t="s">
        <v>1084</v>
      </c>
      <c r="C440" t="s">
        <v>1085</v>
      </c>
      <c r="D440" s="33">
        <v>1303257</v>
      </c>
      <c r="E440" s="33">
        <v>252064</v>
      </c>
      <c r="F440" s="32">
        <v>143.22640000000001</v>
      </c>
      <c r="G440" s="32">
        <v>66.688499999999991</v>
      </c>
      <c r="H440" s="13">
        <v>19.341081613219803</v>
      </c>
      <c r="I440" s="32">
        <v>209.91489999999999</v>
      </c>
      <c r="J440" s="34">
        <f t="shared" si="55"/>
        <v>0.31769302703143032</v>
      </c>
      <c r="K440">
        <v>0.56821442173416281</v>
      </c>
      <c r="L440">
        <v>0.83278413418814268</v>
      </c>
      <c r="M440">
        <v>0.5</v>
      </c>
      <c r="N440" t="s">
        <v>37</v>
      </c>
      <c r="O440" s="45" t="s">
        <v>37</v>
      </c>
      <c r="P440" s="49" t="str">
        <f>'Sheet1 (2)'!O3468</f>
        <v>A</v>
      </c>
      <c r="Q440" s="30" t="str">
        <f t="shared" si="48"/>
        <v>A</v>
      </c>
      <c r="R440">
        <f t="shared" si="49"/>
        <v>0.15</v>
      </c>
      <c r="S440" s="11">
        <f t="shared" si="50"/>
        <v>0.39960431584418254</v>
      </c>
      <c r="T440" s="13">
        <f t="shared" si="51"/>
        <v>0.15</v>
      </c>
      <c r="U440">
        <f t="shared" si="52"/>
        <v>31.487234999999998</v>
      </c>
      <c r="V440" t="str">
        <f t="shared" si="53"/>
        <v>change</v>
      </c>
      <c r="W440" s="47">
        <f t="shared" si="54"/>
        <v>-35.201264999999992</v>
      </c>
      <c r="X440" s="47"/>
      <c r="Y440" s="47"/>
    </row>
    <row r="441" spans="1:25" ht="21" x14ac:dyDescent="0.4">
      <c r="A441" t="s">
        <v>1111</v>
      </c>
      <c r="B441" t="s">
        <v>1084</v>
      </c>
      <c r="C441" t="s">
        <v>1085</v>
      </c>
      <c r="D441" s="33">
        <v>687170</v>
      </c>
      <c r="E441" s="33">
        <v>83465</v>
      </c>
      <c r="F441" s="32">
        <v>62.679200000000002</v>
      </c>
      <c r="G441" s="32">
        <v>35.193399999999997</v>
      </c>
      <c r="H441" s="13">
        <v>12.146193809392145</v>
      </c>
      <c r="I441" s="32">
        <v>97.872600000000006</v>
      </c>
      <c r="J441" s="34">
        <f t="shared" si="55"/>
        <v>0.35958378545169939</v>
      </c>
      <c r="K441">
        <v>0.75096387707422274</v>
      </c>
      <c r="L441">
        <v>1.1726184628287306</v>
      </c>
      <c r="M441">
        <v>0.75</v>
      </c>
      <c r="N441" t="s">
        <v>33</v>
      </c>
      <c r="O441" s="45" t="s">
        <v>33</v>
      </c>
      <c r="P441" s="49" t="str">
        <f>'Sheet1 (2)'!O3511</f>
        <v>B</v>
      </c>
      <c r="Q441" s="30" t="str">
        <f t="shared" si="48"/>
        <v>B</v>
      </c>
      <c r="R441">
        <f t="shared" si="49"/>
        <v>0.25</v>
      </c>
      <c r="S441" s="11">
        <f t="shared" si="50"/>
        <v>0.36040577240208188</v>
      </c>
      <c r="T441" s="13">
        <f t="shared" si="51"/>
        <v>0.25</v>
      </c>
      <c r="U441">
        <f t="shared" si="52"/>
        <v>24.468150000000001</v>
      </c>
      <c r="V441" t="str">
        <f t="shared" si="53"/>
        <v>change</v>
      </c>
      <c r="W441" s="47">
        <f t="shared" si="54"/>
        <v>-10.725249999999996</v>
      </c>
      <c r="X441" s="47"/>
      <c r="Y441" s="47"/>
    </row>
    <row r="442" spans="1:25" ht="21" x14ac:dyDescent="0.4">
      <c r="A442" t="s">
        <v>1112</v>
      </c>
      <c r="B442" t="s">
        <v>1084</v>
      </c>
      <c r="C442" t="s">
        <v>1085</v>
      </c>
      <c r="D442" s="33">
        <v>357452</v>
      </c>
      <c r="E442" s="33">
        <v>37651</v>
      </c>
      <c r="F442" s="32">
        <v>28.238599999999998</v>
      </c>
      <c r="G442" s="32">
        <v>14.081899999999999</v>
      </c>
      <c r="H442" s="13">
        <v>10.533162494544722</v>
      </c>
      <c r="I442" s="32">
        <v>42.320499999999996</v>
      </c>
      <c r="J442" s="34">
        <f t="shared" si="55"/>
        <v>0.33274417835328035</v>
      </c>
      <c r="K442">
        <v>0.75000929590183529</v>
      </c>
      <c r="L442">
        <v>1.1240206103423547</v>
      </c>
      <c r="M442">
        <v>0.75</v>
      </c>
      <c r="N442" t="s">
        <v>33</v>
      </c>
      <c r="O442" s="45" t="s">
        <v>33</v>
      </c>
      <c r="P442" s="49" t="str">
        <f>'Sheet1 (2)'!O3605</f>
        <v>B</v>
      </c>
      <c r="Q442" s="30" t="str">
        <f t="shared" si="48"/>
        <v>B</v>
      </c>
      <c r="R442">
        <f t="shared" si="49"/>
        <v>0.25</v>
      </c>
      <c r="S442" s="11">
        <f t="shared" si="50"/>
        <v>0.33275244857693076</v>
      </c>
      <c r="T442" s="13">
        <f t="shared" si="51"/>
        <v>0.25</v>
      </c>
      <c r="U442">
        <f t="shared" si="52"/>
        <v>10.580124999999999</v>
      </c>
      <c r="V442" t="str">
        <f t="shared" si="53"/>
        <v>change</v>
      </c>
      <c r="W442" s="47">
        <f t="shared" si="54"/>
        <v>-3.5017750000000003</v>
      </c>
      <c r="X442" s="47"/>
      <c r="Y442" s="47"/>
    </row>
    <row r="443" spans="1:25" ht="21" x14ac:dyDescent="0.4">
      <c r="A443" t="s">
        <v>1113</v>
      </c>
      <c r="B443" t="s">
        <v>1084</v>
      </c>
      <c r="C443" t="s">
        <v>1085</v>
      </c>
      <c r="D443" s="33">
        <v>596101</v>
      </c>
      <c r="E443" s="33">
        <v>186909</v>
      </c>
      <c r="F443" s="32">
        <v>57.385000000000005</v>
      </c>
      <c r="G443" s="32">
        <v>19.127299999999998</v>
      </c>
      <c r="H443" s="13">
        <v>31.355256911161028</v>
      </c>
      <c r="I443" s="32">
        <v>76.51230000000001</v>
      </c>
      <c r="J443" s="34">
        <f t="shared" si="55"/>
        <v>0.24998987090964453</v>
      </c>
      <c r="K443">
        <v>0.30702106372619836</v>
      </c>
      <c r="L443">
        <v>0.40935588976453791</v>
      </c>
      <c r="M443">
        <v>0.25</v>
      </c>
      <c r="N443" t="s">
        <v>37</v>
      </c>
      <c r="O443" s="45" t="s">
        <v>37</v>
      </c>
      <c r="P443" s="49" t="str">
        <f>'Sheet1 (2)'!O4207</f>
        <v>A</v>
      </c>
      <c r="Q443" s="30" t="str">
        <f t="shared" si="48"/>
        <v>A</v>
      </c>
      <c r="R443">
        <f t="shared" si="49"/>
        <v>0.15</v>
      </c>
      <c r="S443" s="11">
        <f t="shared" si="50"/>
        <v>0.38928446798750016</v>
      </c>
      <c r="T443" s="13">
        <f t="shared" si="51"/>
        <v>0.15</v>
      </c>
      <c r="U443">
        <f t="shared" si="52"/>
        <v>11.476845000000001</v>
      </c>
      <c r="V443" t="str">
        <f t="shared" si="53"/>
        <v>change</v>
      </c>
      <c r="W443" s="47">
        <f t="shared" si="54"/>
        <v>-7.6504549999999973</v>
      </c>
      <c r="X443" s="47"/>
      <c r="Y443" s="47"/>
    </row>
    <row r="444" spans="1:25" ht="21" x14ac:dyDescent="0.4">
      <c r="A444" t="s">
        <v>1114</v>
      </c>
      <c r="B444" t="s">
        <v>1084</v>
      </c>
      <c r="C444" t="s">
        <v>1085</v>
      </c>
      <c r="D444" s="33">
        <v>1169453</v>
      </c>
      <c r="E444" s="33">
        <v>231093</v>
      </c>
      <c r="F444" s="32">
        <v>205.38040000000001</v>
      </c>
      <c r="G444" s="32">
        <v>101.15659999999998</v>
      </c>
      <c r="H444" s="13">
        <v>19.760777047046783</v>
      </c>
      <c r="I444" s="32">
        <v>306.53699999999998</v>
      </c>
      <c r="J444" s="34">
        <f t="shared" si="55"/>
        <v>0.32999801002815315</v>
      </c>
      <c r="K444">
        <v>0.88873483835512124</v>
      </c>
      <c r="L444">
        <v>1.3264659682465501</v>
      </c>
      <c r="M444">
        <v>0.5</v>
      </c>
      <c r="N444" t="s">
        <v>37</v>
      </c>
      <c r="O444" s="45" t="s">
        <v>37</v>
      </c>
      <c r="P444" s="49" t="str">
        <f>'Sheet1 (2)'!O4740</f>
        <v>A</v>
      </c>
      <c r="Q444" s="30" t="str">
        <f t="shared" si="48"/>
        <v>A</v>
      </c>
      <c r="R444">
        <f t="shared" si="49"/>
        <v>0.15</v>
      </c>
      <c r="S444" s="11">
        <f t="shared" si="50"/>
        <v>0.62305855410602962</v>
      </c>
      <c r="T444" s="13">
        <f t="shared" si="51"/>
        <v>0.15</v>
      </c>
      <c r="U444">
        <f t="shared" si="52"/>
        <v>45.980549999999994</v>
      </c>
      <c r="V444" t="str">
        <f t="shared" si="53"/>
        <v>change</v>
      </c>
      <c r="W444" s="47">
        <f t="shared" si="54"/>
        <v>-55.176049999999989</v>
      </c>
      <c r="X444" s="47"/>
      <c r="Y444" s="47"/>
    </row>
    <row r="445" spans="1:25" ht="21" x14ac:dyDescent="0.4">
      <c r="A445" t="s">
        <v>1117</v>
      </c>
      <c r="B445" t="s">
        <v>1084</v>
      </c>
      <c r="C445" t="s">
        <v>1085</v>
      </c>
      <c r="D445" s="33">
        <v>550484</v>
      </c>
      <c r="E445" s="33">
        <v>83981</v>
      </c>
      <c r="F445" s="32">
        <v>26.147100000000002</v>
      </c>
      <c r="G445" s="32">
        <v>8.7129000000000012</v>
      </c>
      <c r="H445" s="13">
        <v>15.255847581401094</v>
      </c>
      <c r="I445" s="32">
        <v>34.86</v>
      </c>
      <c r="J445" s="34">
        <f t="shared" si="55"/>
        <v>0.24993975903614463</v>
      </c>
      <c r="K445">
        <v>0.31134542336957172</v>
      </c>
      <c r="L445">
        <v>0.41509389028470728</v>
      </c>
      <c r="M445">
        <v>0.25</v>
      </c>
      <c r="N445" t="s">
        <v>33</v>
      </c>
      <c r="O445" s="45" t="s">
        <v>33</v>
      </c>
      <c r="P445" s="49" t="str">
        <f>'Sheet1 (2)'!O4961</f>
        <v>B</v>
      </c>
      <c r="Q445" s="30" t="str">
        <f t="shared" si="48"/>
        <v>B</v>
      </c>
      <c r="R445">
        <f t="shared" si="49"/>
        <v>0.25</v>
      </c>
      <c r="S445" s="11">
        <f t="shared" si="50"/>
        <v>0.39772662076878945</v>
      </c>
      <c r="T445" s="13">
        <f t="shared" si="51"/>
        <v>0.25</v>
      </c>
      <c r="U445">
        <f t="shared" si="52"/>
        <v>8.7149999999999999</v>
      </c>
      <c r="V445" t="str">
        <f t="shared" si="53"/>
        <v>change</v>
      </c>
      <c r="W445" s="47">
        <f t="shared" si="54"/>
        <v>2.0999999999986585E-3</v>
      </c>
      <c r="X445" s="47"/>
      <c r="Y445" s="47"/>
    </row>
    <row r="446" spans="1:25" ht="21" x14ac:dyDescent="0.4">
      <c r="A446" t="s">
        <v>1118</v>
      </c>
      <c r="B446" t="s">
        <v>1084</v>
      </c>
      <c r="C446" t="s">
        <v>1085</v>
      </c>
      <c r="D446" s="33">
        <v>747810</v>
      </c>
      <c r="E446" s="33">
        <v>76657</v>
      </c>
      <c r="F446" s="32">
        <v>43.865099999999998</v>
      </c>
      <c r="G446" s="32">
        <v>29.241700000000002</v>
      </c>
      <c r="H446" s="13">
        <v>10.25086586164935</v>
      </c>
      <c r="I446" s="32">
        <v>73.106799999999993</v>
      </c>
      <c r="J446" s="34">
        <f t="shared" si="55"/>
        <v>0.39998604780950614</v>
      </c>
      <c r="K446">
        <v>0.57222562844880442</v>
      </c>
      <c r="L446">
        <v>0.95368720403876994</v>
      </c>
      <c r="M446">
        <v>0.25</v>
      </c>
      <c r="N446" t="s">
        <v>33</v>
      </c>
      <c r="O446" s="45" t="s">
        <v>33</v>
      </c>
      <c r="P446" s="49" t="str">
        <f>'Sheet1 (2)'!O5097</f>
        <v>B</v>
      </c>
      <c r="Q446" s="30" t="str">
        <f t="shared" si="48"/>
        <v>B</v>
      </c>
      <c r="R446">
        <f t="shared" si="49"/>
        <v>0.25</v>
      </c>
      <c r="S446" s="11">
        <f t="shared" si="50"/>
        <v>0.73785954247758068</v>
      </c>
      <c r="T446" s="13">
        <f t="shared" si="51"/>
        <v>0.25</v>
      </c>
      <c r="U446">
        <f t="shared" si="52"/>
        <v>18.276699999999998</v>
      </c>
      <c r="V446" t="str">
        <f t="shared" si="53"/>
        <v>change</v>
      </c>
      <c r="W446" s="47">
        <f t="shared" si="54"/>
        <v>-10.965000000000003</v>
      </c>
      <c r="X446" s="47"/>
      <c r="Y446" s="47"/>
    </row>
    <row r="447" spans="1:25" ht="21" x14ac:dyDescent="0.4">
      <c r="A447" t="s">
        <v>1586</v>
      </c>
      <c r="B447" t="s">
        <v>1587</v>
      </c>
      <c r="C447" t="s">
        <v>1588</v>
      </c>
      <c r="D447" s="33">
        <v>1572477</v>
      </c>
      <c r="E447" s="33">
        <v>342253</v>
      </c>
      <c r="F447" s="32">
        <v>285.93829999999997</v>
      </c>
      <c r="G447" s="32">
        <v>95.308099999999996</v>
      </c>
      <c r="H447" s="13">
        <v>21.765215007914264</v>
      </c>
      <c r="I447" s="32">
        <v>381.24639999999999</v>
      </c>
      <c r="J447" s="34">
        <f t="shared" si="55"/>
        <v>0.24999081958544395</v>
      </c>
      <c r="K447">
        <v>0.83545885645998719</v>
      </c>
      <c r="L447">
        <v>1.1139315068092903</v>
      </c>
      <c r="M447">
        <v>0.75</v>
      </c>
      <c r="N447" t="s">
        <v>37</v>
      </c>
      <c r="O447" s="45" t="s">
        <v>37</v>
      </c>
      <c r="P447" s="49" t="str">
        <f>'Sheet1 (2)'!O326</f>
        <v>A</v>
      </c>
      <c r="Q447" s="30" t="str">
        <f t="shared" si="48"/>
        <v>A</v>
      </c>
      <c r="R447">
        <f t="shared" si="49"/>
        <v>0.15</v>
      </c>
      <c r="S447" s="11">
        <f t="shared" si="50"/>
        <v>0.32670905220350938</v>
      </c>
      <c r="T447" s="13">
        <f t="shared" si="51"/>
        <v>0.15</v>
      </c>
      <c r="U447">
        <f t="shared" si="52"/>
        <v>57.186959999999999</v>
      </c>
      <c r="V447" t="str">
        <f t="shared" si="53"/>
        <v>change</v>
      </c>
      <c r="W447" s="47">
        <f t="shared" si="54"/>
        <v>-38.121139999999997</v>
      </c>
      <c r="X447" s="47"/>
      <c r="Y447" s="47"/>
    </row>
    <row r="448" spans="1:25" ht="21" x14ac:dyDescent="0.4">
      <c r="A448" s="18" t="s">
        <v>1589</v>
      </c>
      <c r="B448" t="s">
        <v>1587</v>
      </c>
      <c r="C448" t="s">
        <v>1588</v>
      </c>
      <c r="D448" s="33">
        <v>2524547</v>
      </c>
      <c r="E448" s="33">
        <v>350555</v>
      </c>
      <c r="F448" s="32">
        <v>461.06370000000004</v>
      </c>
      <c r="G448" s="32">
        <v>221.7989</v>
      </c>
      <c r="H448" s="13">
        <v>13.885857541966935</v>
      </c>
      <c r="I448" s="32">
        <v>682.86260000000004</v>
      </c>
      <c r="J448" s="34">
        <f t="shared" si="55"/>
        <v>0.32480750886049403</v>
      </c>
      <c r="K448">
        <v>1.3152392634536663</v>
      </c>
      <c r="L448">
        <v>1.9479471124359946</v>
      </c>
      <c r="M448">
        <v>1.25</v>
      </c>
      <c r="N448" t="s">
        <v>37</v>
      </c>
      <c r="O448" s="45" t="s">
        <v>37</v>
      </c>
      <c r="P448" s="49" t="str">
        <f>'Sheet1 (2)'!O517</f>
        <v>A</v>
      </c>
      <c r="Q448" s="30" t="str">
        <f t="shared" si="48"/>
        <v>A</v>
      </c>
      <c r="R448">
        <f t="shared" si="49"/>
        <v>0.15</v>
      </c>
      <c r="S448" s="11">
        <f t="shared" si="50"/>
        <v>0.35829879978783441</v>
      </c>
      <c r="T448" s="13">
        <f t="shared" si="51"/>
        <v>0.15</v>
      </c>
      <c r="U448">
        <f t="shared" si="52"/>
        <v>102.42939</v>
      </c>
      <c r="V448" t="str">
        <f t="shared" si="53"/>
        <v>change</v>
      </c>
      <c r="W448" s="47">
        <f t="shared" si="54"/>
        <v>-119.36951000000001</v>
      </c>
      <c r="X448" s="47"/>
      <c r="Y448" s="47"/>
    </row>
    <row r="449" spans="1:25" ht="21" x14ac:dyDescent="0.4">
      <c r="A449" t="s">
        <v>1590</v>
      </c>
      <c r="B449" t="s">
        <v>1587</v>
      </c>
      <c r="C449" t="s">
        <v>1588</v>
      </c>
      <c r="D449" s="33">
        <v>1380757</v>
      </c>
      <c r="E449" s="33">
        <v>167151</v>
      </c>
      <c r="F449" s="32">
        <v>84.180699999999987</v>
      </c>
      <c r="G449" s="32">
        <v>21.227899999999998</v>
      </c>
      <c r="H449" s="13">
        <v>12.105750686036718</v>
      </c>
      <c r="I449" s="32">
        <v>105.40859999999998</v>
      </c>
      <c r="J449" s="34">
        <f t="shared" si="55"/>
        <v>0.2013867938669141</v>
      </c>
      <c r="K449">
        <v>0.50362067830883439</v>
      </c>
      <c r="L449">
        <v>0.63061902112461177</v>
      </c>
      <c r="M449">
        <v>0.5</v>
      </c>
      <c r="N449" t="s">
        <v>37</v>
      </c>
      <c r="O449" s="45" t="s">
        <v>37</v>
      </c>
      <c r="P449" s="49" t="str">
        <f>'Sheet1 (2)'!O1469</f>
        <v>A</v>
      </c>
      <c r="Q449" s="30" t="str">
        <f t="shared" si="48"/>
        <v>A</v>
      </c>
      <c r="R449">
        <f t="shared" si="49"/>
        <v>0.15</v>
      </c>
      <c r="S449" s="11">
        <f t="shared" si="50"/>
        <v>0.20712826088193928</v>
      </c>
      <c r="T449" s="13">
        <f t="shared" si="51"/>
        <v>0.15</v>
      </c>
      <c r="U449">
        <f t="shared" si="52"/>
        <v>15.811289999999996</v>
      </c>
      <c r="V449" t="str">
        <f t="shared" si="53"/>
        <v>change</v>
      </c>
      <c r="W449" s="47">
        <f t="shared" si="54"/>
        <v>-5.4166100000000021</v>
      </c>
      <c r="X449" s="47"/>
      <c r="Y449" s="47"/>
    </row>
    <row r="450" spans="1:25" ht="21" x14ac:dyDescent="0.4">
      <c r="A450" t="s">
        <v>1591</v>
      </c>
      <c r="B450" t="s">
        <v>1587</v>
      </c>
      <c r="C450" t="s">
        <v>1588</v>
      </c>
      <c r="D450" s="33">
        <v>1128750</v>
      </c>
      <c r="E450" s="33">
        <v>163505</v>
      </c>
      <c r="F450" s="32">
        <v>117.7346</v>
      </c>
      <c r="G450" s="32">
        <v>39.240399999999994</v>
      </c>
      <c r="H450" s="13">
        <v>14.485492801771871</v>
      </c>
      <c r="I450" s="32">
        <v>156.97499999999999</v>
      </c>
      <c r="J450" s="34">
        <f t="shared" si="55"/>
        <v>0.24997865902213726</v>
      </c>
      <c r="K450">
        <v>0.72006727623008471</v>
      </c>
      <c r="L450">
        <v>0.96006238341335126</v>
      </c>
      <c r="M450">
        <v>0.5</v>
      </c>
      <c r="N450" t="s">
        <v>37</v>
      </c>
      <c r="O450" s="45" t="s">
        <v>37</v>
      </c>
      <c r="P450" s="49" t="str">
        <f>'Sheet1 (2)'!O2088</f>
        <v>A</v>
      </c>
      <c r="Q450" s="30" t="str">
        <f t="shared" ref="Q450:Q513" si="56">IF(U450="same",N450,IF(O450=N450,P450,O450))</f>
        <v>A</v>
      </c>
      <c r="R450">
        <f t="shared" ref="R450:R513" si="57">VLOOKUP(IF(V450="same",N450,IF(O450=N450,P450,O450)),$AC$2:$AN$8,9,FALSE)</f>
        <v>0.15</v>
      </c>
      <c r="S450" s="11">
        <f t="shared" ref="S450:S513" si="58">(L450-M450)/L450</f>
        <v>0.47920050963529226</v>
      </c>
      <c r="T450" s="13">
        <f t="shared" ref="T450:T513" si="59">IF(V450="SAME",J450,MIN(R450:S450))</f>
        <v>0.15</v>
      </c>
      <c r="U450">
        <f t="shared" ref="U450:U513" si="60">IFERROR(T450*I450,0)</f>
        <v>23.546249999999997</v>
      </c>
      <c r="V450" t="str">
        <f t="shared" ref="V450:V513" si="61">IF(AND(N450=O450,P450=N450),"same",IF(NOT(OR(O450=N450,P450=N450)),"conflict","change"))</f>
        <v>change</v>
      </c>
      <c r="W450" s="47">
        <f t="shared" ref="W450:W513" si="62">U450-G450</f>
        <v>-15.694149999999997</v>
      </c>
      <c r="X450" s="47"/>
      <c r="Y450" s="47"/>
    </row>
    <row r="451" spans="1:25" ht="21" x14ac:dyDescent="0.4">
      <c r="A451" t="s">
        <v>1592</v>
      </c>
      <c r="B451" t="s">
        <v>1587</v>
      </c>
      <c r="C451" t="s">
        <v>1588</v>
      </c>
      <c r="D451" s="33">
        <v>2232616</v>
      </c>
      <c r="E451" s="33">
        <v>348116</v>
      </c>
      <c r="F451" s="32">
        <v>469.58169999999996</v>
      </c>
      <c r="G451" s="32">
        <v>231.28629999999998</v>
      </c>
      <c r="H451" s="13">
        <v>15.592291733105917</v>
      </c>
      <c r="I451" s="32">
        <v>700.86799999999994</v>
      </c>
      <c r="J451" s="34">
        <f t="shared" si="55"/>
        <v>0.32999980024769288</v>
      </c>
      <c r="K451">
        <v>1.348923060129382</v>
      </c>
      <c r="L451">
        <v>2.0133173999471436</v>
      </c>
      <c r="M451">
        <v>1.25</v>
      </c>
      <c r="N451" t="s">
        <v>37</v>
      </c>
      <c r="O451" s="45" t="s">
        <v>37</v>
      </c>
      <c r="P451" s="49" t="str">
        <f>'Sheet1 (2)'!O2158</f>
        <v>A</v>
      </c>
      <c r="Q451" s="30" t="str">
        <f t="shared" si="56"/>
        <v>A</v>
      </c>
      <c r="R451">
        <f t="shared" si="57"/>
        <v>0.15</v>
      </c>
      <c r="S451" s="11">
        <f t="shared" si="58"/>
        <v>0.37913415935668332</v>
      </c>
      <c r="T451" s="13">
        <f t="shared" si="59"/>
        <v>0.15</v>
      </c>
      <c r="U451">
        <f t="shared" si="60"/>
        <v>105.13019999999999</v>
      </c>
      <c r="V451" t="str">
        <f t="shared" si="61"/>
        <v>change</v>
      </c>
      <c r="W451" s="47">
        <f t="shared" si="62"/>
        <v>-126.1561</v>
      </c>
      <c r="X451" s="47"/>
      <c r="Y451" s="47"/>
    </row>
    <row r="452" spans="1:25" ht="21" x14ac:dyDescent="0.4">
      <c r="A452" t="s">
        <v>1593</v>
      </c>
      <c r="B452" t="s">
        <v>1587</v>
      </c>
      <c r="C452" t="s">
        <v>1588</v>
      </c>
      <c r="D452" s="33">
        <v>1800856</v>
      </c>
      <c r="E452" s="33">
        <v>285888</v>
      </c>
      <c r="F452" s="32">
        <v>246.14029999999997</v>
      </c>
      <c r="G452" s="32">
        <v>82.042299999999997</v>
      </c>
      <c r="H452" s="13">
        <v>15.87511716650304</v>
      </c>
      <c r="I452" s="32">
        <v>328.18259999999998</v>
      </c>
      <c r="J452" s="34">
        <f t="shared" si="55"/>
        <v>0.2499897922680849</v>
      </c>
      <c r="K452">
        <v>0.86096758171031995</v>
      </c>
      <c r="L452">
        <v>1.1479411517797178</v>
      </c>
      <c r="M452">
        <v>0.75</v>
      </c>
      <c r="N452" t="s">
        <v>37</v>
      </c>
      <c r="O452" s="45" t="s">
        <v>37</v>
      </c>
      <c r="P452" s="49" t="str">
        <f>'Sheet1 (2)'!O2869</f>
        <v>A</v>
      </c>
      <c r="Q452" s="30" t="str">
        <f t="shared" si="56"/>
        <v>A</v>
      </c>
      <c r="R452">
        <f t="shared" si="57"/>
        <v>0.15</v>
      </c>
      <c r="S452" s="11">
        <f t="shared" si="58"/>
        <v>0.34665640408723669</v>
      </c>
      <c r="T452" s="13">
        <f t="shared" si="59"/>
        <v>0.15</v>
      </c>
      <c r="U452">
        <f t="shared" si="60"/>
        <v>49.227389999999993</v>
      </c>
      <c r="V452" t="str">
        <f t="shared" si="61"/>
        <v>change</v>
      </c>
      <c r="W452" s="47">
        <f t="shared" si="62"/>
        <v>-32.814910000000005</v>
      </c>
      <c r="X452" s="47"/>
      <c r="Y452" s="47"/>
    </row>
    <row r="453" spans="1:25" ht="21" x14ac:dyDescent="0.4">
      <c r="A453" t="s">
        <v>1594</v>
      </c>
      <c r="B453" t="s">
        <v>1587</v>
      </c>
      <c r="C453" t="s">
        <v>1588</v>
      </c>
      <c r="D453" s="33">
        <v>2517248</v>
      </c>
      <c r="E453" s="33">
        <v>305536</v>
      </c>
      <c r="F453" s="32">
        <v>400.02620000000002</v>
      </c>
      <c r="G453" s="32">
        <v>166.6002</v>
      </c>
      <c r="H453" s="13">
        <v>12.137699583036714</v>
      </c>
      <c r="I453" s="32">
        <v>566.62639999999999</v>
      </c>
      <c r="J453" s="34">
        <f t="shared" si="55"/>
        <v>0.29402124574499178</v>
      </c>
      <c r="K453">
        <v>1.3092604472140763</v>
      </c>
      <c r="L453">
        <v>1.854532362798492</v>
      </c>
      <c r="M453">
        <v>1.25</v>
      </c>
      <c r="N453" t="s">
        <v>37</v>
      </c>
      <c r="O453" s="45" t="s">
        <v>37</v>
      </c>
      <c r="P453" s="49" t="str">
        <f>'Sheet1 (2)'!O3906</f>
        <v>A</v>
      </c>
      <c r="Q453" s="30" t="str">
        <f t="shared" si="56"/>
        <v>A</v>
      </c>
      <c r="R453">
        <f t="shared" si="57"/>
        <v>0.15</v>
      </c>
      <c r="S453" s="11">
        <f t="shared" si="58"/>
        <v>0.325975634033289</v>
      </c>
      <c r="T453" s="13">
        <f t="shared" si="59"/>
        <v>0.15</v>
      </c>
      <c r="U453">
        <f t="shared" si="60"/>
        <v>84.993960000000001</v>
      </c>
      <c r="V453" t="str">
        <f t="shared" si="61"/>
        <v>change</v>
      </c>
      <c r="W453" s="47">
        <f t="shared" si="62"/>
        <v>-81.60624</v>
      </c>
      <c r="X453" s="47"/>
      <c r="Y453" s="47"/>
    </row>
    <row r="454" spans="1:25" ht="21" x14ac:dyDescent="0.4">
      <c r="A454" t="s">
        <v>1595</v>
      </c>
      <c r="B454" t="s">
        <v>1587</v>
      </c>
      <c r="C454" t="s">
        <v>1588</v>
      </c>
      <c r="D454" s="33">
        <v>1392340</v>
      </c>
      <c r="E454" s="33">
        <v>179465</v>
      </c>
      <c r="F454" s="32">
        <v>98.866600000000005</v>
      </c>
      <c r="G454" s="32">
        <v>29.48</v>
      </c>
      <c r="H454" s="13">
        <v>12.889452288952411</v>
      </c>
      <c r="I454" s="32">
        <v>128.3466</v>
      </c>
      <c r="J454" s="34">
        <f t="shared" si="55"/>
        <v>0.22969054108172715</v>
      </c>
      <c r="K454">
        <v>0.5508962750397014</v>
      </c>
      <c r="L454">
        <v>0.71516228791129188</v>
      </c>
      <c r="M454">
        <v>0.5</v>
      </c>
      <c r="N454" t="s">
        <v>37</v>
      </c>
      <c r="O454" s="45" t="s">
        <v>37</v>
      </c>
      <c r="P454" s="49" t="str">
        <f>'Sheet1 (2)'!O4800</f>
        <v>A</v>
      </c>
      <c r="Q454" s="30" t="str">
        <f t="shared" si="56"/>
        <v>A</v>
      </c>
      <c r="R454">
        <f t="shared" si="57"/>
        <v>0.15</v>
      </c>
      <c r="S454" s="11">
        <f t="shared" si="58"/>
        <v>0.30085798922604884</v>
      </c>
      <c r="T454" s="13">
        <f t="shared" si="59"/>
        <v>0.15</v>
      </c>
      <c r="U454">
        <f t="shared" si="60"/>
        <v>19.251989999999999</v>
      </c>
      <c r="V454" t="str">
        <f t="shared" si="61"/>
        <v>change</v>
      </c>
      <c r="W454" s="47">
        <f t="shared" si="62"/>
        <v>-10.228010000000001</v>
      </c>
      <c r="X454" s="47"/>
      <c r="Y454" s="47"/>
    </row>
    <row r="455" spans="1:25" ht="21" x14ac:dyDescent="0.4">
      <c r="A455" t="s">
        <v>1596</v>
      </c>
      <c r="B455" t="s">
        <v>1587</v>
      </c>
      <c r="C455" t="s">
        <v>1588</v>
      </c>
      <c r="D455" s="33">
        <v>1844469</v>
      </c>
      <c r="E455" s="33">
        <v>268603</v>
      </c>
      <c r="F455" s="32">
        <v>211.45999999999998</v>
      </c>
      <c r="G455" s="32">
        <v>66.617999999999995</v>
      </c>
      <c r="H455" s="13">
        <v>14.562619377175762</v>
      </c>
      <c r="I455" s="32">
        <v>278.07799999999997</v>
      </c>
      <c r="J455" s="34">
        <f t="shared" si="55"/>
        <v>0.23956587719992234</v>
      </c>
      <c r="K455">
        <v>0.78725851907834232</v>
      </c>
      <c r="L455">
        <v>1.0352751086175509</v>
      </c>
      <c r="M455">
        <v>0.75</v>
      </c>
      <c r="N455" t="s">
        <v>37</v>
      </c>
      <c r="O455" s="45" t="s">
        <v>37</v>
      </c>
      <c r="P455" s="49" t="str">
        <f>'Sheet1 (2)'!O5091</f>
        <v>A</v>
      </c>
      <c r="Q455" s="30" t="str">
        <f t="shared" si="56"/>
        <v>A</v>
      </c>
      <c r="R455">
        <f t="shared" si="57"/>
        <v>0.15</v>
      </c>
      <c r="S455" s="11">
        <f t="shared" si="58"/>
        <v>0.2755548802853876</v>
      </c>
      <c r="T455" s="13">
        <f t="shared" si="59"/>
        <v>0.15</v>
      </c>
      <c r="U455">
        <f t="shared" si="60"/>
        <v>41.711699999999993</v>
      </c>
      <c r="V455" t="str">
        <f t="shared" si="61"/>
        <v>change</v>
      </c>
      <c r="W455" s="47">
        <f t="shared" si="62"/>
        <v>-24.906300000000002</v>
      </c>
      <c r="X455" s="47"/>
      <c r="Y455" s="47"/>
    </row>
    <row r="456" spans="1:25" ht="21" x14ac:dyDescent="0.4">
      <c r="A456" t="s">
        <v>1731</v>
      </c>
      <c r="B456" t="s">
        <v>1732</v>
      </c>
      <c r="C456" t="s">
        <v>1733</v>
      </c>
      <c r="D456" s="33">
        <v>6391</v>
      </c>
      <c r="E456" s="33">
        <v>1543</v>
      </c>
      <c r="F456" s="32">
        <v>2.4029000000000003</v>
      </c>
      <c r="G456" s="32">
        <v>0.91599999999999993</v>
      </c>
      <c r="H456" s="13">
        <v>24.143326552965107</v>
      </c>
      <c r="I456" s="32">
        <v>3.3189000000000002</v>
      </c>
      <c r="J456" s="34">
        <f t="shared" si="55"/>
        <v>0.27599505860375423</v>
      </c>
      <c r="K456">
        <v>1.5572909915748543</v>
      </c>
      <c r="L456">
        <v>2.1509397278029811</v>
      </c>
      <c r="M456">
        <v>1.55</v>
      </c>
      <c r="N456" t="s">
        <v>37</v>
      </c>
      <c r="O456" s="45" t="s">
        <v>37</v>
      </c>
      <c r="P456" s="49" t="str">
        <f>'Sheet1 (2)'!O5</f>
        <v>A</v>
      </c>
      <c r="Q456" s="30" t="str">
        <f t="shared" si="56"/>
        <v>A</v>
      </c>
      <c r="R456">
        <f t="shared" si="57"/>
        <v>0.15</v>
      </c>
      <c r="S456" s="11">
        <f t="shared" si="58"/>
        <v>0.279384735906475</v>
      </c>
      <c r="T456" s="13">
        <f t="shared" si="59"/>
        <v>0.15</v>
      </c>
      <c r="U456">
        <f t="shared" si="60"/>
        <v>0.49783500000000003</v>
      </c>
      <c r="V456" t="str">
        <f t="shared" si="61"/>
        <v>change</v>
      </c>
      <c r="W456" s="47">
        <f t="shared" si="62"/>
        <v>-0.4181649999999999</v>
      </c>
      <c r="X456" s="47"/>
      <c r="Y456" s="47"/>
    </row>
    <row r="457" spans="1:25" ht="21" x14ac:dyDescent="0.4">
      <c r="A457" t="s">
        <v>1734</v>
      </c>
      <c r="B457" t="s">
        <v>1732</v>
      </c>
      <c r="C457" t="s">
        <v>1733</v>
      </c>
      <c r="D457" s="33">
        <v>12119</v>
      </c>
      <c r="E457" s="33">
        <v>2643</v>
      </c>
      <c r="F457" s="32">
        <v>4.1410000000000009</v>
      </c>
      <c r="G457" s="32">
        <v>1.2696000000000001</v>
      </c>
      <c r="H457" s="13">
        <v>21.808730093242016</v>
      </c>
      <c r="I457" s="32">
        <v>5.4106000000000005</v>
      </c>
      <c r="J457" s="34">
        <f t="shared" si="55"/>
        <v>0.23465050086866521</v>
      </c>
      <c r="K457">
        <v>1.5667801740446465</v>
      </c>
      <c r="L457">
        <v>2.0471433976541809</v>
      </c>
      <c r="M457">
        <v>1.55</v>
      </c>
      <c r="N457" t="s">
        <v>37</v>
      </c>
      <c r="O457" s="45" t="s">
        <v>37</v>
      </c>
      <c r="P457" s="49" t="str">
        <f>'Sheet1 (2)'!O35</f>
        <v>A</v>
      </c>
      <c r="Q457" s="30" t="str">
        <f t="shared" si="56"/>
        <v>A</v>
      </c>
      <c r="R457">
        <f t="shared" si="57"/>
        <v>0.15</v>
      </c>
      <c r="S457" s="11">
        <f t="shared" si="58"/>
        <v>0.24284737367389936</v>
      </c>
      <c r="T457" s="13">
        <f t="shared" si="59"/>
        <v>0.15</v>
      </c>
      <c r="U457">
        <f t="shared" si="60"/>
        <v>0.81159000000000003</v>
      </c>
      <c r="V457" t="str">
        <f t="shared" si="61"/>
        <v>change</v>
      </c>
      <c r="W457" s="47">
        <f t="shared" si="62"/>
        <v>-0.45801000000000003</v>
      </c>
      <c r="X457" s="47"/>
      <c r="Y457" s="47"/>
    </row>
    <row r="458" spans="1:25" ht="21" x14ac:dyDescent="0.4">
      <c r="A458" t="s">
        <v>1735</v>
      </c>
      <c r="B458" t="s">
        <v>1732</v>
      </c>
      <c r="C458" t="s">
        <v>1733</v>
      </c>
      <c r="D458" s="33">
        <v>3059</v>
      </c>
      <c r="E458" s="33">
        <v>603</v>
      </c>
      <c r="F458" s="32">
        <v>0.89049999999999996</v>
      </c>
      <c r="G458" s="32">
        <v>0.10260000000000001</v>
      </c>
      <c r="H458" s="13">
        <v>19.712324288983329</v>
      </c>
      <c r="I458" s="32">
        <v>0.99309999999999998</v>
      </c>
      <c r="J458" s="34">
        <f t="shared" si="55"/>
        <v>0.10331285872520392</v>
      </c>
      <c r="K458">
        <v>1.476782752902156</v>
      </c>
      <c r="L458">
        <v>1.6469320066334991</v>
      </c>
      <c r="M458">
        <v>1.55</v>
      </c>
      <c r="N458" t="s">
        <v>37</v>
      </c>
      <c r="O458" s="45" t="s">
        <v>37</v>
      </c>
      <c r="P458" s="49" t="str">
        <f>'Sheet1 (2)'!O129</f>
        <v>A</v>
      </c>
      <c r="Q458" s="30" t="str">
        <f t="shared" si="56"/>
        <v>A</v>
      </c>
      <c r="R458">
        <f t="shared" si="57"/>
        <v>0.15</v>
      </c>
      <c r="S458" s="11">
        <f t="shared" si="58"/>
        <v>5.8856107139260858E-2</v>
      </c>
      <c r="T458" s="13">
        <f t="shared" si="59"/>
        <v>5.8856107139260858E-2</v>
      </c>
      <c r="U458">
        <f t="shared" si="60"/>
        <v>5.8449999999999953E-2</v>
      </c>
      <c r="V458" t="str">
        <f t="shared" si="61"/>
        <v>change</v>
      </c>
      <c r="W458" s="47">
        <f t="shared" si="62"/>
        <v>-4.4150000000000057E-2</v>
      </c>
      <c r="X458" s="47"/>
      <c r="Y458" s="47"/>
    </row>
    <row r="459" spans="1:25" ht="21" x14ac:dyDescent="0.4">
      <c r="A459" t="s">
        <v>1736</v>
      </c>
      <c r="B459" t="s">
        <v>1732</v>
      </c>
      <c r="C459" t="s">
        <v>1733</v>
      </c>
      <c r="D459" s="33">
        <v>8076</v>
      </c>
      <c r="E459" s="33">
        <v>1774</v>
      </c>
      <c r="F459" s="32">
        <v>2.5066999999999999</v>
      </c>
      <c r="G459" s="32">
        <v>1.0305</v>
      </c>
      <c r="H459" s="13">
        <v>21.966319960376424</v>
      </c>
      <c r="I459" s="32">
        <v>3.5371999999999999</v>
      </c>
      <c r="J459" s="34">
        <f t="shared" si="55"/>
        <v>0.29133212710618567</v>
      </c>
      <c r="K459">
        <v>1.413021420518602</v>
      </c>
      <c r="L459">
        <v>1.99391206313416</v>
      </c>
      <c r="M459">
        <v>1.4</v>
      </c>
      <c r="N459" t="s">
        <v>37</v>
      </c>
      <c r="O459" s="45" t="s">
        <v>37</v>
      </c>
      <c r="P459" s="49" t="str">
        <f>'Sheet1 (2)'!O159</f>
        <v>A</v>
      </c>
      <c r="Q459" s="30" t="str">
        <f t="shared" si="56"/>
        <v>A</v>
      </c>
      <c r="R459">
        <f t="shared" si="57"/>
        <v>0.15</v>
      </c>
      <c r="S459" s="11">
        <f t="shared" si="58"/>
        <v>0.29786271627275812</v>
      </c>
      <c r="T459" s="13">
        <f t="shared" si="59"/>
        <v>0.15</v>
      </c>
      <c r="U459">
        <f t="shared" si="60"/>
        <v>0.53057999999999994</v>
      </c>
      <c r="V459" t="str">
        <f t="shared" si="61"/>
        <v>change</v>
      </c>
      <c r="W459" s="47">
        <f t="shared" si="62"/>
        <v>-0.49992000000000003</v>
      </c>
      <c r="X459" s="47"/>
      <c r="Y459" s="47"/>
    </row>
    <row r="460" spans="1:25" ht="21" x14ac:dyDescent="0.4">
      <c r="A460" t="s">
        <v>1737</v>
      </c>
      <c r="B460" t="s">
        <v>1732</v>
      </c>
      <c r="C460" t="s">
        <v>1733</v>
      </c>
      <c r="D460" s="33">
        <v>6580</v>
      </c>
      <c r="E460" s="33">
        <v>1665</v>
      </c>
      <c r="F460" s="32">
        <v>2.3548999999999998</v>
      </c>
      <c r="G460" s="32">
        <v>0.66579999999999995</v>
      </c>
      <c r="H460" s="13">
        <v>25.303951367781156</v>
      </c>
      <c r="I460" s="32">
        <v>3.0206999999999997</v>
      </c>
      <c r="J460" s="34">
        <f t="shared" si="55"/>
        <v>0.22041248717184758</v>
      </c>
      <c r="K460">
        <v>1.4143543543543542</v>
      </c>
      <c r="L460">
        <v>1.8142342342342341</v>
      </c>
      <c r="M460">
        <v>1.4</v>
      </c>
      <c r="N460" t="s">
        <v>37</v>
      </c>
      <c r="O460" s="45" t="s">
        <v>37</v>
      </c>
      <c r="P460" s="49" t="str">
        <f>'Sheet1 (2)'!O179</f>
        <v>A</v>
      </c>
      <c r="Q460" s="30" t="str">
        <f t="shared" si="56"/>
        <v>A</v>
      </c>
      <c r="R460">
        <f t="shared" si="57"/>
        <v>0.15</v>
      </c>
      <c r="S460" s="11">
        <f t="shared" si="58"/>
        <v>0.22832456053232694</v>
      </c>
      <c r="T460" s="13">
        <f t="shared" si="59"/>
        <v>0.15</v>
      </c>
      <c r="U460">
        <f t="shared" si="60"/>
        <v>0.45310499999999992</v>
      </c>
      <c r="V460" t="str">
        <f t="shared" si="61"/>
        <v>change</v>
      </c>
      <c r="W460" s="47">
        <f t="shared" si="62"/>
        <v>-0.21269500000000002</v>
      </c>
      <c r="X460" s="47"/>
      <c r="Y460" s="47"/>
    </row>
    <row r="461" spans="1:25" ht="21" x14ac:dyDescent="0.4">
      <c r="A461" t="s">
        <v>1738</v>
      </c>
      <c r="B461" t="s">
        <v>1732</v>
      </c>
      <c r="C461" t="s">
        <v>1733</v>
      </c>
      <c r="D461" s="33">
        <v>6926</v>
      </c>
      <c r="E461" s="33">
        <v>2283</v>
      </c>
      <c r="F461" s="32">
        <v>3.1995</v>
      </c>
      <c r="G461" s="32">
        <v>0.66849999999999998</v>
      </c>
      <c r="H461" s="13">
        <v>32.962749061507367</v>
      </c>
      <c r="I461" s="32">
        <v>3.8679999999999999</v>
      </c>
      <c r="J461" s="34">
        <f t="shared" si="55"/>
        <v>0.17282833505687695</v>
      </c>
      <c r="K461">
        <v>1.4014454664914586</v>
      </c>
      <c r="L461">
        <v>1.6942619360490583</v>
      </c>
      <c r="M461">
        <v>1.4</v>
      </c>
      <c r="N461" t="s">
        <v>37</v>
      </c>
      <c r="O461" s="45" t="s">
        <v>37</v>
      </c>
      <c r="P461" s="49" t="str">
        <f>'Sheet1 (2)'!O203</f>
        <v>A</v>
      </c>
      <c r="Q461" s="30" t="str">
        <f t="shared" si="56"/>
        <v>A</v>
      </c>
      <c r="R461">
        <f t="shared" si="57"/>
        <v>0.15</v>
      </c>
      <c r="S461" s="11">
        <f t="shared" si="58"/>
        <v>0.17368148914167536</v>
      </c>
      <c r="T461" s="13">
        <f t="shared" si="59"/>
        <v>0.15</v>
      </c>
      <c r="U461">
        <f t="shared" si="60"/>
        <v>0.58019999999999994</v>
      </c>
      <c r="V461" t="str">
        <f t="shared" si="61"/>
        <v>change</v>
      </c>
      <c r="W461" s="47">
        <f t="shared" si="62"/>
        <v>-8.8300000000000045E-2</v>
      </c>
      <c r="X461" s="47"/>
      <c r="Y461" s="47"/>
    </row>
    <row r="462" spans="1:25" ht="21" x14ac:dyDescent="0.4">
      <c r="A462" t="s">
        <v>1739</v>
      </c>
      <c r="B462" t="s">
        <v>1732</v>
      </c>
      <c r="C462" t="s">
        <v>1733</v>
      </c>
      <c r="D462" s="33">
        <v>27045</v>
      </c>
      <c r="E462" s="33">
        <v>6939</v>
      </c>
      <c r="F462" s="32">
        <v>11.007099999999999</v>
      </c>
      <c r="G462" s="32">
        <v>5.1338999999999997</v>
      </c>
      <c r="H462" s="13">
        <v>25.657237936772045</v>
      </c>
      <c r="I462" s="32">
        <v>16.140999999999998</v>
      </c>
      <c r="J462" s="34">
        <f t="shared" si="55"/>
        <v>0.31806579517997646</v>
      </c>
      <c r="K462">
        <v>1.5862660325695344</v>
      </c>
      <c r="L462">
        <v>2.3261276841043377</v>
      </c>
      <c r="M462">
        <v>1.55</v>
      </c>
      <c r="N462" t="s">
        <v>37</v>
      </c>
      <c r="O462" s="45" t="s">
        <v>37</v>
      </c>
      <c r="P462" s="49" t="str">
        <f>'Sheet1 (2)'!O217</f>
        <v>A</v>
      </c>
      <c r="Q462" s="30" t="str">
        <f t="shared" si="56"/>
        <v>A</v>
      </c>
      <c r="R462">
        <f t="shared" si="57"/>
        <v>0.15</v>
      </c>
      <c r="S462" s="11">
        <f t="shared" si="58"/>
        <v>0.33365652685707198</v>
      </c>
      <c r="T462" s="13">
        <f t="shared" si="59"/>
        <v>0.15</v>
      </c>
      <c r="U462">
        <f t="shared" si="60"/>
        <v>2.4211499999999995</v>
      </c>
      <c r="V462" t="str">
        <f t="shared" si="61"/>
        <v>change</v>
      </c>
      <c r="W462" s="47">
        <f t="shared" si="62"/>
        <v>-2.7127500000000002</v>
      </c>
      <c r="X462" s="47"/>
      <c r="Y462" s="47"/>
    </row>
    <row r="463" spans="1:25" ht="21" x14ac:dyDescent="0.4">
      <c r="A463" t="s">
        <v>1740</v>
      </c>
      <c r="B463" t="s">
        <v>1732</v>
      </c>
      <c r="C463" t="s">
        <v>1733</v>
      </c>
      <c r="D463" s="33">
        <v>1902</v>
      </c>
      <c r="E463" s="33">
        <v>430</v>
      </c>
      <c r="F463" s="32">
        <v>0.51770000000000005</v>
      </c>
      <c r="G463" s="32">
        <v>0.25479999999999997</v>
      </c>
      <c r="H463" s="13">
        <v>22.607781282860149</v>
      </c>
      <c r="I463" s="32">
        <v>0.77249999999999996</v>
      </c>
      <c r="J463" s="34">
        <f t="shared" si="55"/>
        <v>0.32983818770226536</v>
      </c>
      <c r="K463">
        <v>1.203953488372093</v>
      </c>
      <c r="L463">
        <v>1.7965116279069768</v>
      </c>
      <c r="M463">
        <v>1.4</v>
      </c>
      <c r="N463" t="s">
        <v>37</v>
      </c>
      <c r="O463" s="45" t="s">
        <v>37</v>
      </c>
      <c r="P463" s="49" t="str">
        <f>'Sheet1 (2)'!O248</f>
        <v>A</v>
      </c>
      <c r="Q463" s="30" t="str">
        <f t="shared" si="56"/>
        <v>A</v>
      </c>
      <c r="R463">
        <f t="shared" si="57"/>
        <v>0.15</v>
      </c>
      <c r="S463" s="11">
        <f t="shared" si="58"/>
        <v>0.22071197411003246</v>
      </c>
      <c r="T463" s="13">
        <f t="shared" si="59"/>
        <v>0.15</v>
      </c>
      <c r="U463">
        <f t="shared" si="60"/>
        <v>0.11587499999999999</v>
      </c>
      <c r="V463" t="str">
        <f t="shared" si="61"/>
        <v>change</v>
      </c>
      <c r="W463" s="47">
        <f t="shared" si="62"/>
        <v>-0.13892499999999997</v>
      </c>
      <c r="X463" s="47"/>
      <c r="Y463" s="47"/>
    </row>
    <row r="464" spans="1:25" ht="21" x14ac:dyDescent="0.4">
      <c r="A464" t="s">
        <v>1742</v>
      </c>
      <c r="B464" t="s">
        <v>1732</v>
      </c>
      <c r="C464" t="s">
        <v>1733</v>
      </c>
      <c r="D464" s="33">
        <v>14613</v>
      </c>
      <c r="E464" s="33">
        <v>3440</v>
      </c>
      <c r="F464" s="32">
        <v>4.9596999999999998</v>
      </c>
      <c r="G464" s="32">
        <v>0.74349999999999994</v>
      </c>
      <c r="H464" s="13">
        <v>23.540682953534525</v>
      </c>
      <c r="I464" s="32">
        <v>5.7031999999999998</v>
      </c>
      <c r="J464" s="34">
        <f t="shared" si="55"/>
        <v>0.1303654088932529</v>
      </c>
      <c r="K464">
        <v>1.4417732558139533</v>
      </c>
      <c r="L464">
        <v>1.6579069767441861</v>
      </c>
      <c r="M464">
        <v>1.4</v>
      </c>
      <c r="N464" t="s">
        <v>37</v>
      </c>
      <c r="O464" s="45" t="s">
        <v>37</v>
      </c>
      <c r="P464" s="49" t="str">
        <f>'Sheet1 (2)'!O286</f>
        <v>A</v>
      </c>
      <c r="Q464" s="30" t="str">
        <f t="shared" si="56"/>
        <v>A</v>
      </c>
      <c r="R464">
        <f t="shared" si="57"/>
        <v>0.15</v>
      </c>
      <c r="S464" s="11">
        <f t="shared" si="58"/>
        <v>0.15556178987235245</v>
      </c>
      <c r="T464" s="13">
        <f t="shared" si="59"/>
        <v>0.15</v>
      </c>
      <c r="U464">
        <f t="shared" si="60"/>
        <v>0.85547999999999991</v>
      </c>
      <c r="V464" t="str">
        <f t="shared" si="61"/>
        <v>change</v>
      </c>
      <c r="W464" s="47">
        <f t="shared" si="62"/>
        <v>0.11197999999999997</v>
      </c>
      <c r="X464" s="47"/>
      <c r="Y464" s="47"/>
    </row>
    <row r="465" spans="1:25" ht="21" x14ac:dyDescent="0.4">
      <c r="A465" t="s">
        <v>1743</v>
      </c>
      <c r="B465" t="s">
        <v>1732</v>
      </c>
      <c r="C465" t="s">
        <v>1733</v>
      </c>
      <c r="D465" s="33">
        <v>5867</v>
      </c>
      <c r="E465" s="33">
        <v>1346</v>
      </c>
      <c r="F465" s="32">
        <v>1.8824000000000001</v>
      </c>
      <c r="G465" s="32">
        <v>0.24010000000000004</v>
      </c>
      <c r="H465" s="13">
        <v>22.941878302369183</v>
      </c>
      <c r="I465" s="32">
        <v>2.1225000000000001</v>
      </c>
      <c r="J465" s="34">
        <f t="shared" si="55"/>
        <v>0.11312131919905773</v>
      </c>
      <c r="K465">
        <v>1.39851411589896</v>
      </c>
      <c r="L465">
        <v>1.5768945022288261</v>
      </c>
      <c r="M465">
        <v>1.45</v>
      </c>
      <c r="N465" t="s">
        <v>37</v>
      </c>
      <c r="O465" s="45" t="s">
        <v>37</v>
      </c>
      <c r="P465" s="49" t="str">
        <f>'Sheet1 (2)'!O332</f>
        <v>A</v>
      </c>
      <c r="Q465" s="30" t="str">
        <f t="shared" si="56"/>
        <v>A</v>
      </c>
      <c r="R465">
        <f t="shared" si="57"/>
        <v>0.15</v>
      </c>
      <c r="S465" s="11">
        <f t="shared" si="58"/>
        <v>8.0471142520612479E-2</v>
      </c>
      <c r="T465" s="13">
        <f t="shared" si="59"/>
        <v>8.0471142520612479E-2</v>
      </c>
      <c r="U465">
        <f t="shared" si="60"/>
        <v>0.17079999999999998</v>
      </c>
      <c r="V465" t="str">
        <f t="shared" si="61"/>
        <v>change</v>
      </c>
      <c r="W465" s="47">
        <f t="shared" si="62"/>
        <v>-6.9300000000000056E-2</v>
      </c>
      <c r="X465" s="47"/>
      <c r="Y465" s="47"/>
    </row>
    <row r="466" spans="1:25" ht="21" x14ac:dyDescent="0.4">
      <c r="A466" t="s">
        <v>1744</v>
      </c>
      <c r="B466" t="s">
        <v>1732</v>
      </c>
      <c r="C466" t="s">
        <v>1733</v>
      </c>
      <c r="D466" s="33">
        <v>15324</v>
      </c>
      <c r="E466" s="33">
        <v>2620</v>
      </c>
      <c r="F466" s="32">
        <v>3.9714999999999998</v>
      </c>
      <c r="G466" s="32">
        <v>1.5583999999999998</v>
      </c>
      <c r="H466" s="13">
        <v>17.097363612633778</v>
      </c>
      <c r="I466" s="32">
        <v>5.5298999999999996</v>
      </c>
      <c r="J466" s="34">
        <f t="shared" si="55"/>
        <v>0.28181341434745655</v>
      </c>
      <c r="K466">
        <v>1.5158396946564885</v>
      </c>
      <c r="L466">
        <v>2.1106488549618319</v>
      </c>
      <c r="M466">
        <v>1.5</v>
      </c>
      <c r="N466" t="s">
        <v>37</v>
      </c>
      <c r="O466" s="45" t="s">
        <v>37</v>
      </c>
      <c r="P466" s="49" t="str">
        <f>'Sheet1 (2)'!O338</f>
        <v>A</v>
      </c>
      <c r="Q466" s="30" t="str">
        <f t="shared" si="56"/>
        <v>A</v>
      </c>
      <c r="R466">
        <f t="shared" si="57"/>
        <v>0.15</v>
      </c>
      <c r="S466" s="11">
        <f t="shared" si="58"/>
        <v>0.28931807085119071</v>
      </c>
      <c r="T466" s="13">
        <f t="shared" si="59"/>
        <v>0.15</v>
      </c>
      <c r="U466">
        <f t="shared" si="60"/>
        <v>0.82948499999999992</v>
      </c>
      <c r="V466" t="str">
        <f t="shared" si="61"/>
        <v>change</v>
      </c>
      <c r="W466" s="47">
        <f t="shared" si="62"/>
        <v>-0.72891499999999987</v>
      </c>
      <c r="X466" s="47"/>
      <c r="Y466" s="47"/>
    </row>
    <row r="467" spans="1:25" ht="21" x14ac:dyDescent="0.4">
      <c r="A467" t="s">
        <v>1745</v>
      </c>
      <c r="B467" t="s">
        <v>1732</v>
      </c>
      <c r="C467" t="s">
        <v>1733</v>
      </c>
      <c r="D467" s="33">
        <v>7268</v>
      </c>
      <c r="E467" s="33">
        <v>2049</v>
      </c>
      <c r="F467" s="32">
        <v>2.9371</v>
      </c>
      <c r="G467" s="32">
        <v>0.48659999999999998</v>
      </c>
      <c r="H467" s="13">
        <v>28.192074848651625</v>
      </c>
      <c r="I467" s="32">
        <v>3.4237000000000002</v>
      </c>
      <c r="J467" s="34">
        <f t="shared" si="55"/>
        <v>0.14212693869205828</v>
      </c>
      <c r="K467">
        <v>1.4334309419228892</v>
      </c>
      <c r="L467">
        <v>1.6709126403123475</v>
      </c>
      <c r="M467">
        <v>1.4</v>
      </c>
      <c r="N467" t="s">
        <v>37</v>
      </c>
      <c r="O467" s="45" t="s">
        <v>37</v>
      </c>
      <c r="P467" s="49" t="str">
        <f>'Sheet1 (2)'!O376</f>
        <v>A</v>
      </c>
      <c r="Q467" s="30" t="str">
        <f t="shared" si="56"/>
        <v>A</v>
      </c>
      <c r="R467">
        <f t="shared" si="57"/>
        <v>0.15</v>
      </c>
      <c r="S467" s="11">
        <f t="shared" si="58"/>
        <v>0.16213453281537527</v>
      </c>
      <c r="T467" s="13">
        <f t="shared" si="59"/>
        <v>0.15</v>
      </c>
      <c r="U467">
        <f t="shared" si="60"/>
        <v>0.51355499999999998</v>
      </c>
      <c r="V467" t="str">
        <f t="shared" si="61"/>
        <v>change</v>
      </c>
      <c r="W467" s="47">
        <f t="shared" si="62"/>
        <v>2.6955000000000007E-2</v>
      </c>
      <c r="X467" s="47"/>
      <c r="Y467" s="47"/>
    </row>
    <row r="468" spans="1:25" ht="21" x14ac:dyDescent="0.4">
      <c r="A468" t="s">
        <v>1746</v>
      </c>
      <c r="B468" t="s">
        <v>1732</v>
      </c>
      <c r="C468" t="s">
        <v>1733</v>
      </c>
      <c r="D468" s="33">
        <v>4170</v>
      </c>
      <c r="E468" s="33">
        <v>858</v>
      </c>
      <c r="F468" s="32">
        <v>1.1398000000000001</v>
      </c>
      <c r="G468" s="32">
        <v>0.37960000000000005</v>
      </c>
      <c r="H468" s="13">
        <v>20.575539568345324</v>
      </c>
      <c r="I468" s="32">
        <v>1.5194000000000001</v>
      </c>
      <c r="J468" s="34">
        <f t="shared" si="55"/>
        <v>0.24983546136632884</v>
      </c>
      <c r="K468">
        <v>1.3284382284382286</v>
      </c>
      <c r="L468">
        <v>1.7708624708624709</v>
      </c>
      <c r="M468">
        <v>1.4</v>
      </c>
      <c r="N468" t="s">
        <v>37</v>
      </c>
      <c r="O468" s="45" t="s">
        <v>37</v>
      </c>
      <c r="P468" s="49" t="str">
        <f>'Sheet1 (2)'!O380</f>
        <v>A</v>
      </c>
      <c r="Q468" s="30" t="str">
        <f t="shared" si="56"/>
        <v>A</v>
      </c>
      <c r="R468">
        <f t="shared" si="57"/>
        <v>0.15</v>
      </c>
      <c r="S468" s="11">
        <f t="shared" si="58"/>
        <v>0.20942477293668563</v>
      </c>
      <c r="T468" s="13">
        <f t="shared" si="59"/>
        <v>0.15</v>
      </c>
      <c r="U468">
        <f t="shared" si="60"/>
        <v>0.22791</v>
      </c>
      <c r="V468" t="str">
        <f t="shared" si="61"/>
        <v>change</v>
      </c>
      <c r="W468" s="47">
        <f t="shared" si="62"/>
        <v>-0.15169000000000005</v>
      </c>
      <c r="X468" s="47"/>
      <c r="Y468" s="47"/>
    </row>
    <row r="469" spans="1:25" ht="21" x14ac:dyDescent="0.4">
      <c r="A469" t="s">
        <v>1747</v>
      </c>
      <c r="B469" t="s">
        <v>1732</v>
      </c>
      <c r="C469" t="s">
        <v>1733</v>
      </c>
      <c r="D469" s="33">
        <v>14455</v>
      </c>
      <c r="E469" s="33">
        <v>4764</v>
      </c>
      <c r="F469" s="32">
        <v>7.5104000000000006</v>
      </c>
      <c r="G469" s="32">
        <v>2.8105999999999995</v>
      </c>
      <c r="H469" s="13">
        <v>32.957454168107922</v>
      </c>
      <c r="I469" s="32">
        <v>10.321</v>
      </c>
      <c r="J469" s="34">
        <f t="shared" si="55"/>
        <v>0.27231857378161028</v>
      </c>
      <c r="K469">
        <v>1.5764903442485307</v>
      </c>
      <c r="L469">
        <v>2.1664567590260284</v>
      </c>
      <c r="M469">
        <v>1.55</v>
      </c>
      <c r="N469" t="s">
        <v>37</v>
      </c>
      <c r="O469" s="45" t="s">
        <v>37</v>
      </c>
      <c r="P469" s="49" t="str">
        <f>'Sheet1 (2)'!O404</f>
        <v>A</v>
      </c>
      <c r="Q469" s="30" t="str">
        <f t="shared" si="56"/>
        <v>A</v>
      </c>
      <c r="R469">
        <f t="shared" si="57"/>
        <v>0.15</v>
      </c>
      <c r="S469" s="11">
        <f t="shared" si="58"/>
        <v>0.28454607111713975</v>
      </c>
      <c r="T469" s="13">
        <f t="shared" si="59"/>
        <v>0.15</v>
      </c>
      <c r="U469">
        <f t="shared" si="60"/>
        <v>1.5481499999999999</v>
      </c>
      <c r="V469" t="str">
        <f t="shared" si="61"/>
        <v>change</v>
      </c>
      <c r="W469" s="47">
        <f t="shared" si="62"/>
        <v>-1.2624499999999996</v>
      </c>
      <c r="X469" s="47"/>
      <c r="Y469" s="47"/>
    </row>
    <row r="470" spans="1:25" ht="21" x14ac:dyDescent="0.4">
      <c r="A470" t="s">
        <v>1748</v>
      </c>
      <c r="B470" t="s">
        <v>1732</v>
      </c>
      <c r="C470" t="s">
        <v>1733</v>
      </c>
      <c r="D470" s="33">
        <v>21466</v>
      </c>
      <c r="E470" s="33">
        <v>4371</v>
      </c>
      <c r="F470" s="32">
        <v>6.9074</v>
      </c>
      <c r="G470" s="32">
        <v>3.1288</v>
      </c>
      <c r="H470" s="13">
        <v>20.362433615950806</v>
      </c>
      <c r="I470" s="32">
        <v>10.036200000000001</v>
      </c>
      <c r="J470" s="34">
        <f t="shared" si="55"/>
        <v>0.31175145971582868</v>
      </c>
      <c r="K470">
        <v>1.5802791123312743</v>
      </c>
      <c r="L470">
        <v>2.2960878517501717</v>
      </c>
      <c r="M470">
        <v>1.55</v>
      </c>
      <c r="N470" t="s">
        <v>37</v>
      </c>
      <c r="O470" s="45" t="s">
        <v>37</v>
      </c>
      <c r="P470" s="49" t="str">
        <f>'Sheet1 (2)'!O416</f>
        <v>A</v>
      </c>
      <c r="Q470" s="30" t="str">
        <f t="shared" si="56"/>
        <v>A</v>
      </c>
      <c r="R470">
        <f t="shared" si="57"/>
        <v>0.15</v>
      </c>
      <c r="S470" s="11">
        <f t="shared" si="58"/>
        <v>0.32493872182698635</v>
      </c>
      <c r="T470" s="13">
        <f t="shared" si="59"/>
        <v>0.15</v>
      </c>
      <c r="U470">
        <f t="shared" si="60"/>
        <v>1.50543</v>
      </c>
      <c r="V470" t="str">
        <f t="shared" si="61"/>
        <v>change</v>
      </c>
      <c r="W470" s="47">
        <f t="shared" si="62"/>
        <v>-1.62337</v>
      </c>
      <c r="X470" s="47"/>
      <c r="Y470" s="47"/>
    </row>
    <row r="471" spans="1:25" ht="21" x14ac:dyDescent="0.4">
      <c r="A471" t="s">
        <v>1749</v>
      </c>
      <c r="B471" t="s">
        <v>1732</v>
      </c>
      <c r="C471" t="s">
        <v>1733</v>
      </c>
      <c r="D471" s="33">
        <v>2509</v>
      </c>
      <c r="E471" s="33">
        <v>629</v>
      </c>
      <c r="F471" s="32">
        <v>0.84939999999999993</v>
      </c>
      <c r="G471" s="32">
        <v>0.17580000000000001</v>
      </c>
      <c r="H471" s="13">
        <v>25.069748903945793</v>
      </c>
      <c r="I471" s="32">
        <v>1.0251999999999999</v>
      </c>
      <c r="J471" s="34">
        <f t="shared" si="55"/>
        <v>0.17147873585641829</v>
      </c>
      <c r="K471">
        <v>1.3503974562798091</v>
      </c>
      <c r="L471">
        <v>1.6298887122416532</v>
      </c>
      <c r="M471">
        <v>1.45</v>
      </c>
      <c r="N471" t="s">
        <v>37</v>
      </c>
      <c r="O471" s="45" t="s">
        <v>37</v>
      </c>
      <c r="P471" s="49" t="str">
        <f>'Sheet1 (2)'!O430</f>
        <v>A</v>
      </c>
      <c r="Q471" s="30" t="str">
        <f t="shared" si="56"/>
        <v>A</v>
      </c>
      <c r="R471">
        <f t="shared" si="57"/>
        <v>0.15</v>
      </c>
      <c r="S471" s="11">
        <f t="shared" si="58"/>
        <v>0.11036870854467412</v>
      </c>
      <c r="T471" s="13">
        <f t="shared" si="59"/>
        <v>0.11036870854467412</v>
      </c>
      <c r="U471">
        <f t="shared" si="60"/>
        <v>0.1131499999999999</v>
      </c>
      <c r="V471" t="str">
        <f t="shared" si="61"/>
        <v>change</v>
      </c>
      <c r="W471" s="47">
        <f t="shared" si="62"/>
        <v>-6.2650000000000108E-2</v>
      </c>
      <c r="X471" s="47"/>
      <c r="Y471" s="47"/>
    </row>
    <row r="472" spans="1:25" ht="21" x14ac:dyDescent="0.4">
      <c r="A472" t="s">
        <v>1750</v>
      </c>
      <c r="B472" t="s">
        <v>1732</v>
      </c>
      <c r="C472" t="s">
        <v>1733</v>
      </c>
      <c r="D472" s="33">
        <v>7866</v>
      </c>
      <c r="E472" s="33">
        <v>1063</v>
      </c>
      <c r="F472" s="32">
        <v>1.6052</v>
      </c>
      <c r="G472" s="32">
        <v>0.59960000000000002</v>
      </c>
      <c r="H472" s="13">
        <v>13.513857106534452</v>
      </c>
      <c r="I472" s="32">
        <v>2.2048000000000001</v>
      </c>
      <c r="J472" s="34">
        <f t="shared" si="55"/>
        <v>0.27195210449927432</v>
      </c>
      <c r="K472">
        <v>1.5100658513640639</v>
      </c>
      <c r="L472">
        <v>2.0741298212605832</v>
      </c>
      <c r="M472">
        <v>1.5</v>
      </c>
      <c r="N472" t="s">
        <v>37</v>
      </c>
      <c r="O472" s="45" t="s">
        <v>37</v>
      </c>
      <c r="P472" s="49" t="str">
        <f>'Sheet1 (2)'!O431</f>
        <v>A</v>
      </c>
      <c r="Q472" s="30" t="str">
        <f t="shared" si="56"/>
        <v>A</v>
      </c>
      <c r="R472">
        <f t="shared" si="57"/>
        <v>0.15</v>
      </c>
      <c r="S472" s="11">
        <f t="shared" si="58"/>
        <v>0.27680515239477504</v>
      </c>
      <c r="T472" s="13">
        <f t="shared" si="59"/>
        <v>0.15</v>
      </c>
      <c r="U472">
        <f t="shared" si="60"/>
        <v>0.33072000000000001</v>
      </c>
      <c r="V472" t="str">
        <f t="shared" si="61"/>
        <v>change</v>
      </c>
      <c r="W472" s="47">
        <f t="shared" si="62"/>
        <v>-0.26888000000000001</v>
      </c>
      <c r="X472" s="47"/>
      <c r="Y472" s="47"/>
    </row>
    <row r="473" spans="1:25" ht="21" x14ac:dyDescent="0.4">
      <c r="A473" s="18" t="s">
        <v>1751</v>
      </c>
      <c r="B473" t="s">
        <v>1732</v>
      </c>
      <c r="C473" t="s">
        <v>1733</v>
      </c>
      <c r="D473" s="33">
        <v>9477</v>
      </c>
      <c r="E473" s="33">
        <v>1777</v>
      </c>
      <c r="F473" s="32">
        <v>2.7233999999999998</v>
      </c>
      <c r="G473" s="32">
        <v>1.1887000000000001</v>
      </c>
      <c r="H473" s="13">
        <v>18.750659491400231</v>
      </c>
      <c r="I473" s="32">
        <v>3.9120999999999997</v>
      </c>
      <c r="J473" s="34">
        <f t="shared" si="55"/>
        <v>0.30385215101863455</v>
      </c>
      <c r="K473">
        <v>1.5325830050647156</v>
      </c>
      <c r="L473">
        <v>2.2015194147439505</v>
      </c>
      <c r="M473">
        <v>1.5</v>
      </c>
      <c r="N473" t="s">
        <v>37</v>
      </c>
      <c r="O473" s="45" t="s">
        <v>37</v>
      </c>
      <c r="P473" s="49" t="str">
        <f>'Sheet1 (2)'!O444</f>
        <v>A</v>
      </c>
      <c r="Q473" s="30" t="str">
        <f t="shared" si="56"/>
        <v>A</v>
      </c>
      <c r="R473">
        <f t="shared" si="57"/>
        <v>0.15</v>
      </c>
      <c r="S473" s="11">
        <f t="shared" si="58"/>
        <v>0.3186523861864472</v>
      </c>
      <c r="T473" s="13">
        <f t="shared" si="59"/>
        <v>0.15</v>
      </c>
      <c r="U473">
        <f t="shared" si="60"/>
        <v>0.58681499999999998</v>
      </c>
      <c r="V473" t="str">
        <f t="shared" si="61"/>
        <v>change</v>
      </c>
      <c r="W473" s="47">
        <f t="shared" si="62"/>
        <v>-0.60188500000000011</v>
      </c>
      <c r="X473" s="47"/>
      <c r="Y473" s="47"/>
    </row>
    <row r="474" spans="1:25" ht="21" x14ac:dyDescent="0.4">
      <c r="A474" t="s">
        <v>1752</v>
      </c>
      <c r="B474" t="s">
        <v>1732</v>
      </c>
      <c r="C474" t="s">
        <v>1733</v>
      </c>
      <c r="D474" s="33">
        <v>35953</v>
      </c>
      <c r="E474" s="33">
        <v>13573</v>
      </c>
      <c r="F474" s="32">
        <v>19.5989</v>
      </c>
      <c r="G474" s="32">
        <v>9.1074999999999999</v>
      </c>
      <c r="H474" s="13">
        <v>37.752065196228408</v>
      </c>
      <c r="I474" s="32">
        <v>28.706400000000002</v>
      </c>
      <c r="J474" s="34">
        <f t="shared" si="55"/>
        <v>0.31726374606359553</v>
      </c>
      <c r="K474">
        <v>1.4439622780520152</v>
      </c>
      <c r="L474">
        <v>2.1149635305385694</v>
      </c>
      <c r="M474">
        <v>1.4</v>
      </c>
      <c r="N474" t="s">
        <v>45</v>
      </c>
      <c r="O474" s="45" t="s">
        <v>45</v>
      </c>
      <c r="P474" s="49" t="str">
        <f>'Sheet1 (2)'!O465</f>
        <v>A</v>
      </c>
      <c r="Q474" s="30" t="str">
        <f t="shared" si="56"/>
        <v>A</v>
      </c>
      <c r="R474">
        <f t="shared" si="57"/>
        <v>0.15</v>
      </c>
      <c r="S474" s="11">
        <f t="shared" si="58"/>
        <v>0.33805005155644746</v>
      </c>
      <c r="T474" s="13">
        <f t="shared" si="59"/>
        <v>0.15</v>
      </c>
      <c r="U474">
        <f t="shared" si="60"/>
        <v>4.3059599999999998</v>
      </c>
      <c r="V474" t="str">
        <f t="shared" si="61"/>
        <v>change</v>
      </c>
      <c r="W474" s="47">
        <f t="shared" si="62"/>
        <v>-4.8015400000000001</v>
      </c>
      <c r="X474" s="47"/>
      <c r="Y474" s="47"/>
    </row>
    <row r="475" spans="1:25" ht="21" x14ac:dyDescent="0.4">
      <c r="A475" t="s">
        <v>1753</v>
      </c>
      <c r="B475" t="s">
        <v>1732</v>
      </c>
      <c r="C475" t="s">
        <v>1733</v>
      </c>
      <c r="D475" s="33">
        <v>38970</v>
      </c>
      <c r="E475" s="33">
        <v>11438</v>
      </c>
      <c r="F475" s="32">
        <v>17.079699999999999</v>
      </c>
      <c r="G475" s="32">
        <v>7.0949</v>
      </c>
      <c r="H475" s="13">
        <v>29.350782653323069</v>
      </c>
      <c r="I475" s="32">
        <v>24.174599999999998</v>
      </c>
      <c r="J475" s="34">
        <f t="shared" si="55"/>
        <v>0.29348572468624096</v>
      </c>
      <c r="K475">
        <v>1.4932418254939674</v>
      </c>
      <c r="L475">
        <v>2.113533834586466</v>
      </c>
      <c r="M475">
        <v>1.45</v>
      </c>
      <c r="N475" t="s">
        <v>37</v>
      </c>
      <c r="O475" s="45" t="s">
        <v>37</v>
      </c>
      <c r="P475" s="49" t="str">
        <f>'Sheet1 (2)'!O467</f>
        <v>A</v>
      </c>
      <c r="Q475" s="30" t="str">
        <f t="shared" si="56"/>
        <v>A</v>
      </c>
      <c r="R475">
        <f t="shared" si="57"/>
        <v>0.15</v>
      </c>
      <c r="S475" s="11">
        <f t="shared" si="58"/>
        <v>0.31394521522589824</v>
      </c>
      <c r="T475" s="13">
        <f t="shared" si="59"/>
        <v>0.15</v>
      </c>
      <c r="U475">
        <f t="shared" si="60"/>
        <v>3.6261899999999994</v>
      </c>
      <c r="V475" t="str">
        <f t="shared" si="61"/>
        <v>change</v>
      </c>
      <c r="W475" s="47">
        <f t="shared" si="62"/>
        <v>-3.4687100000000006</v>
      </c>
      <c r="X475" s="47"/>
      <c r="Y475" s="47"/>
    </row>
    <row r="476" spans="1:25" ht="21" x14ac:dyDescent="0.4">
      <c r="A476" t="s">
        <v>1754</v>
      </c>
      <c r="B476" t="s">
        <v>1732</v>
      </c>
      <c r="C476" t="s">
        <v>1733</v>
      </c>
      <c r="D476" s="33">
        <v>22126</v>
      </c>
      <c r="E476" s="33">
        <v>4198</v>
      </c>
      <c r="F476" s="32">
        <v>6.0143999999999993</v>
      </c>
      <c r="G476" s="32">
        <v>2.4752999999999998</v>
      </c>
      <c r="H476" s="13">
        <v>18.97315375576245</v>
      </c>
      <c r="I476" s="32">
        <v>8.4896999999999991</v>
      </c>
      <c r="J476" s="34">
        <f t="shared" si="55"/>
        <v>0.29156507297077638</v>
      </c>
      <c r="K476">
        <v>1.4326822296331585</v>
      </c>
      <c r="L476">
        <v>2.022320152453549</v>
      </c>
      <c r="M476">
        <v>1.4</v>
      </c>
      <c r="N476" t="s">
        <v>37</v>
      </c>
      <c r="O476" s="45" t="s">
        <v>37</v>
      </c>
      <c r="P476" s="49" t="str">
        <f>'Sheet1 (2)'!O470</f>
        <v>A</v>
      </c>
      <c r="Q476" s="30" t="str">
        <f t="shared" si="56"/>
        <v>A</v>
      </c>
      <c r="R476">
        <f t="shared" si="57"/>
        <v>0.15</v>
      </c>
      <c r="S476" s="11">
        <f t="shared" si="58"/>
        <v>0.30772583247935731</v>
      </c>
      <c r="T476" s="13">
        <f t="shared" si="59"/>
        <v>0.15</v>
      </c>
      <c r="U476">
        <f t="shared" si="60"/>
        <v>1.2734549999999998</v>
      </c>
      <c r="V476" t="str">
        <f t="shared" si="61"/>
        <v>change</v>
      </c>
      <c r="W476" s="47">
        <f t="shared" si="62"/>
        <v>-1.2018450000000001</v>
      </c>
      <c r="X476" s="47"/>
      <c r="Y476" s="47"/>
    </row>
    <row r="477" spans="1:25" ht="21" x14ac:dyDescent="0.4">
      <c r="A477" t="s">
        <v>1755</v>
      </c>
      <c r="B477" t="s">
        <v>1732</v>
      </c>
      <c r="C477" t="s">
        <v>1733</v>
      </c>
      <c r="D477" s="33">
        <v>21249</v>
      </c>
      <c r="E477" s="33">
        <v>5336</v>
      </c>
      <c r="F477" s="32">
        <v>8.4592000000000009</v>
      </c>
      <c r="G477" s="32">
        <v>2.6946000000000003</v>
      </c>
      <c r="H477" s="13">
        <v>25.111769965645443</v>
      </c>
      <c r="I477" s="32">
        <v>11.1538</v>
      </c>
      <c r="J477" s="34">
        <f t="shared" si="55"/>
        <v>0.241585827251699</v>
      </c>
      <c r="K477">
        <v>1.5853073463268368</v>
      </c>
      <c r="L477">
        <v>2.0902923538230889</v>
      </c>
      <c r="M477">
        <v>1.55</v>
      </c>
      <c r="N477" t="s">
        <v>37</v>
      </c>
      <c r="O477" s="45" t="s">
        <v>37</v>
      </c>
      <c r="P477" s="49" t="str">
        <f>'Sheet1 (2)'!O471</f>
        <v>A</v>
      </c>
      <c r="Q477" s="30" t="str">
        <f t="shared" si="56"/>
        <v>A</v>
      </c>
      <c r="R477">
        <f t="shared" si="57"/>
        <v>0.15</v>
      </c>
      <c r="S477" s="11">
        <f t="shared" si="58"/>
        <v>0.25847693162868274</v>
      </c>
      <c r="T477" s="13">
        <f t="shared" si="59"/>
        <v>0.15</v>
      </c>
      <c r="U477">
        <f t="shared" si="60"/>
        <v>1.6730700000000001</v>
      </c>
      <c r="V477" t="str">
        <f t="shared" si="61"/>
        <v>change</v>
      </c>
      <c r="W477" s="47">
        <f t="shared" si="62"/>
        <v>-1.0215300000000003</v>
      </c>
      <c r="X477" s="47"/>
      <c r="Y477" s="47"/>
    </row>
    <row r="478" spans="1:25" ht="21" x14ac:dyDescent="0.4">
      <c r="A478" t="s">
        <v>1757</v>
      </c>
      <c r="B478" t="s">
        <v>1732</v>
      </c>
      <c r="C478" t="s">
        <v>1733</v>
      </c>
      <c r="D478" s="33">
        <v>6624</v>
      </c>
      <c r="E478" s="33">
        <v>1676</v>
      </c>
      <c r="F478" s="32">
        <v>2.4002999999999997</v>
      </c>
      <c r="G478" s="32">
        <v>0.54849999999999999</v>
      </c>
      <c r="H478" s="13">
        <v>25.301932367149757</v>
      </c>
      <c r="I478" s="32">
        <v>2.9487999999999994</v>
      </c>
      <c r="J478" s="34">
        <f t="shared" ref="J478:J541" si="63">G478/I478</f>
        <v>0.18600786760716226</v>
      </c>
      <c r="K478">
        <v>1.4321599045346061</v>
      </c>
      <c r="L478">
        <v>1.759427207637231</v>
      </c>
      <c r="M478">
        <v>1.4</v>
      </c>
      <c r="N478" t="s">
        <v>37</v>
      </c>
      <c r="O478" s="45" t="s">
        <v>37</v>
      </c>
      <c r="P478" s="49" t="str">
        <f>'Sheet1 (2)'!O512</f>
        <v>A</v>
      </c>
      <c r="Q478" s="30" t="str">
        <f t="shared" si="56"/>
        <v>A</v>
      </c>
      <c r="R478">
        <f t="shared" si="57"/>
        <v>0.15</v>
      </c>
      <c r="S478" s="11">
        <f t="shared" si="58"/>
        <v>0.20428648941942468</v>
      </c>
      <c r="T478" s="13">
        <f t="shared" si="59"/>
        <v>0.15</v>
      </c>
      <c r="U478">
        <f t="shared" si="60"/>
        <v>0.44231999999999988</v>
      </c>
      <c r="V478" t="str">
        <f t="shared" si="61"/>
        <v>change</v>
      </c>
      <c r="W478" s="47">
        <f t="shared" si="62"/>
        <v>-0.10618000000000011</v>
      </c>
      <c r="X478" s="47"/>
      <c r="Y478" s="47"/>
    </row>
    <row r="479" spans="1:25" ht="21" x14ac:dyDescent="0.4">
      <c r="A479" t="s">
        <v>1758</v>
      </c>
      <c r="B479" t="s">
        <v>1732</v>
      </c>
      <c r="C479" t="s">
        <v>1733</v>
      </c>
      <c r="D479" s="33">
        <v>34179</v>
      </c>
      <c r="E479" s="33">
        <v>7650</v>
      </c>
      <c r="F479" s="32">
        <v>11.7178</v>
      </c>
      <c r="G479" s="32">
        <v>5.0015000000000001</v>
      </c>
      <c r="H479" s="13">
        <v>22.382164486965682</v>
      </c>
      <c r="I479" s="32">
        <v>16.7193</v>
      </c>
      <c r="J479" s="34">
        <f t="shared" si="63"/>
        <v>0.29914529914529914</v>
      </c>
      <c r="K479">
        <v>1.5317385620915034</v>
      </c>
      <c r="L479">
        <v>2.1855294117647057</v>
      </c>
      <c r="M479">
        <v>1.5</v>
      </c>
      <c r="N479" t="s">
        <v>37</v>
      </c>
      <c r="O479" s="45" t="s">
        <v>37</v>
      </c>
      <c r="P479" s="49" t="str">
        <f>'Sheet1 (2)'!O534</f>
        <v>A</v>
      </c>
      <c r="Q479" s="30" t="str">
        <f t="shared" si="56"/>
        <v>A</v>
      </c>
      <c r="R479">
        <f t="shared" si="57"/>
        <v>0.15</v>
      </c>
      <c r="S479" s="11">
        <f t="shared" si="58"/>
        <v>0.31366743823006937</v>
      </c>
      <c r="T479" s="13">
        <f t="shared" si="59"/>
        <v>0.15</v>
      </c>
      <c r="U479">
        <f t="shared" si="60"/>
        <v>2.507895</v>
      </c>
      <c r="V479" t="str">
        <f t="shared" si="61"/>
        <v>change</v>
      </c>
      <c r="W479" s="47">
        <f t="shared" si="62"/>
        <v>-2.4936050000000001</v>
      </c>
      <c r="X479" s="47"/>
      <c r="Y479" s="47"/>
    </row>
    <row r="480" spans="1:25" ht="21" x14ac:dyDescent="0.4">
      <c r="A480" t="s">
        <v>1759</v>
      </c>
      <c r="B480" t="s">
        <v>1732</v>
      </c>
      <c r="C480" t="s">
        <v>1733</v>
      </c>
      <c r="D480" s="33">
        <v>92973</v>
      </c>
      <c r="E480" s="33">
        <v>33837</v>
      </c>
      <c r="F480" s="32">
        <v>50.283000000000001</v>
      </c>
      <c r="G480" s="32">
        <v>23.971900000000005</v>
      </c>
      <c r="H480" s="13">
        <v>36.394437094640381</v>
      </c>
      <c r="I480" s="32">
        <v>74.254900000000006</v>
      </c>
      <c r="J480" s="34">
        <f t="shared" si="63"/>
        <v>0.32283256727838838</v>
      </c>
      <c r="K480">
        <v>1.4860359960989449</v>
      </c>
      <c r="L480">
        <v>2.1944882820581024</v>
      </c>
      <c r="M480">
        <v>1.45</v>
      </c>
      <c r="N480" t="s">
        <v>33</v>
      </c>
      <c r="O480" s="45" t="s">
        <v>33</v>
      </c>
      <c r="P480" s="49" t="str">
        <f>'Sheet1 (2)'!O543</f>
        <v>A</v>
      </c>
      <c r="Q480" s="30" t="str">
        <f t="shared" si="56"/>
        <v>A</v>
      </c>
      <c r="R480">
        <f t="shared" si="57"/>
        <v>0.15</v>
      </c>
      <c r="S480" s="11">
        <f t="shared" si="58"/>
        <v>0.3392537058160473</v>
      </c>
      <c r="T480" s="13">
        <f t="shared" si="59"/>
        <v>0.15</v>
      </c>
      <c r="U480">
        <f t="shared" si="60"/>
        <v>11.138235</v>
      </c>
      <c r="V480" t="str">
        <f t="shared" si="61"/>
        <v>change</v>
      </c>
      <c r="W480" s="47">
        <f t="shared" si="62"/>
        <v>-12.833665000000005</v>
      </c>
      <c r="X480" s="47"/>
      <c r="Y480" s="47"/>
    </row>
    <row r="481" spans="1:25" ht="21" x14ac:dyDescent="0.4">
      <c r="A481" t="s">
        <v>1760</v>
      </c>
      <c r="B481" t="s">
        <v>1732</v>
      </c>
      <c r="C481" t="s">
        <v>1733</v>
      </c>
      <c r="D481" s="33">
        <v>5367</v>
      </c>
      <c r="E481" s="33">
        <v>622</v>
      </c>
      <c r="F481" s="32">
        <v>1.0041</v>
      </c>
      <c r="G481" s="32">
        <v>0.32329999999999998</v>
      </c>
      <c r="H481" s="13">
        <v>11.589342276877213</v>
      </c>
      <c r="I481" s="32">
        <v>1.3273999999999999</v>
      </c>
      <c r="J481" s="34">
        <f t="shared" si="63"/>
        <v>0.2435588368238662</v>
      </c>
      <c r="K481">
        <v>1.6143086816720258</v>
      </c>
      <c r="L481">
        <v>2.1340836012861732</v>
      </c>
      <c r="M481">
        <v>1.5</v>
      </c>
      <c r="N481" t="s">
        <v>37</v>
      </c>
      <c r="O481" s="45" t="s">
        <v>37</v>
      </c>
      <c r="P481" s="49" t="str">
        <f>'Sheet1 (2)'!O576</f>
        <v>A</v>
      </c>
      <c r="Q481" s="30" t="str">
        <f t="shared" si="56"/>
        <v>A</v>
      </c>
      <c r="R481">
        <f t="shared" si="57"/>
        <v>0.15</v>
      </c>
      <c r="S481" s="11">
        <f t="shared" si="58"/>
        <v>0.29712219376224186</v>
      </c>
      <c r="T481" s="13">
        <f t="shared" si="59"/>
        <v>0.15</v>
      </c>
      <c r="U481">
        <f t="shared" si="60"/>
        <v>0.19910999999999998</v>
      </c>
      <c r="V481" t="str">
        <f t="shared" si="61"/>
        <v>change</v>
      </c>
      <c r="W481" s="47">
        <f t="shared" si="62"/>
        <v>-0.12418999999999999</v>
      </c>
      <c r="X481" s="47"/>
      <c r="Y481" s="47"/>
    </row>
    <row r="482" spans="1:25" ht="21" x14ac:dyDescent="0.4">
      <c r="A482" t="s">
        <v>1762</v>
      </c>
      <c r="B482" t="s">
        <v>1732</v>
      </c>
      <c r="C482" t="s">
        <v>1733</v>
      </c>
      <c r="D482" s="33">
        <v>3605</v>
      </c>
      <c r="E482" s="33">
        <v>867</v>
      </c>
      <c r="F482" s="32">
        <v>1.2235</v>
      </c>
      <c r="G482" s="32">
        <v>0.52770000000000006</v>
      </c>
      <c r="H482" s="13">
        <v>24.049930651872401</v>
      </c>
      <c r="I482" s="32">
        <v>1.7512000000000001</v>
      </c>
      <c r="J482" s="34">
        <f t="shared" si="63"/>
        <v>0.30133622658748288</v>
      </c>
      <c r="K482">
        <v>1.41118800461361</v>
      </c>
      <c r="L482">
        <v>2.019838523644752</v>
      </c>
      <c r="M482">
        <v>1.4</v>
      </c>
      <c r="N482" t="s">
        <v>37</v>
      </c>
      <c r="O482" s="45" t="s">
        <v>37</v>
      </c>
      <c r="P482" s="49" t="str">
        <f>'Sheet1 (2)'!O611</f>
        <v>A</v>
      </c>
      <c r="Q482" s="30" t="str">
        <f t="shared" si="56"/>
        <v>A</v>
      </c>
      <c r="R482">
        <f t="shared" si="57"/>
        <v>0.15</v>
      </c>
      <c r="S482" s="11">
        <f t="shared" si="58"/>
        <v>0.30687528551850163</v>
      </c>
      <c r="T482" s="13">
        <f t="shared" si="59"/>
        <v>0.15</v>
      </c>
      <c r="U482">
        <f t="shared" si="60"/>
        <v>0.26268000000000002</v>
      </c>
      <c r="V482" t="str">
        <f t="shared" si="61"/>
        <v>change</v>
      </c>
      <c r="W482" s="47">
        <f t="shared" si="62"/>
        <v>-0.26502000000000003</v>
      </c>
      <c r="X482" s="47"/>
      <c r="Y482" s="47"/>
    </row>
    <row r="483" spans="1:25" ht="21" x14ac:dyDescent="0.4">
      <c r="A483" t="s">
        <v>1763</v>
      </c>
      <c r="B483" t="s">
        <v>1732</v>
      </c>
      <c r="C483" t="s">
        <v>1733</v>
      </c>
      <c r="D483" s="33">
        <v>58236</v>
      </c>
      <c r="E483" s="33">
        <v>22243</v>
      </c>
      <c r="F483" s="32">
        <v>32.971400000000003</v>
      </c>
      <c r="G483" s="32">
        <v>13.953499999999998</v>
      </c>
      <c r="H483" s="13">
        <v>38.194587540353048</v>
      </c>
      <c r="I483" s="32">
        <v>46.924900000000001</v>
      </c>
      <c r="J483" s="34">
        <f t="shared" si="63"/>
        <v>0.29735811903701442</v>
      </c>
      <c r="K483">
        <v>1.4823270242323427</v>
      </c>
      <c r="L483">
        <v>2.1096479791395044</v>
      </c>
      <c r="M483">
        <v>1.45</v>
      </c>
      <c r="N483" t="s">
        <v>33</v>
      </c>
      <c r="O483" s="45" t="s">
        <v>33</v>
      </c>
      <c r="P483" s="49" t="str">
        <f>'Sheet1 (2)'!O622</f>
        <v>A</v>
      </c>
      <c r="Q483" s="30" t="str">
        <f t="shared" si="56"/>
        <v>A</v>
      </c>
      <c r="R483">
        <f t="shared" si="57"/>
        <v>0.15</v>
      </c>
      <c r="S483" s="11">
        <f t="shared" si="58"/>
        <v>0.31268154007786908</v>
      </c>
      <c r="T483" s="13">
        <f t="shared" si="59"/>
        <v>0.15</v>
      </c>
      <c r="U483">
        <f t="shared" si="60"/>
        <v>7.038735</v>
      </c>
      <c r="V483" t="str">
        <f t="shared" si="61"/>
        <v>change</v>
      </c>
      <c r="W483" s="47">
        <f t="shared" si="62"/>
        <v>-6.9147649999999983</v>
      </c>
      <c r="X483" s="47"/>
      <c r="Y483" s="47"/>
    </row>
    <row r="484" spans="1:25" ht="21" x14ac:dyDescent="0.4">
      <c r="A484" s="18" t="s">
        <v>1764</v>
      </c>
      <c r="B484" t="s">
        <v>1732</v>
      </c>
      <c r="C484" t="s">
        <v>1733</v>
      </c>
      <c r="D484" s="33">
        <v>2616</v>
      </c>
      <c r="E484" s="33">
        <v>669</v>
      </c>
      <c r="F484" s="32">
        <v>0.94540000000000002</v>
      </c>
      <c r="G484" s="32">
        <v>0.26379999999999998</v>
      </c>
      <c r="H484" s="13">
        <v>25.573394495412845</v>
      </c>
      <c r="I484" s="32">
        <v>1.2092000000000001</v>
      </c>
      <c r="J484" s="34">
        <f t="shared" si="63"/>
        <v>0.2181607674495534</v>
      </c>
      <c r="K484">
        <v>1.413153961136024</v>
      </c>
      <c r="L484">
        <v>1.807473841554559</v>
      </c>
      <c r="M484">
        <v>1.55</v>
      </c>
      <c r="N484" t="s">
        <v>37</v>
      </c>
      <c r="O484" s="45" t="s">
        <v>37</v>
      </c>
      <c r="P484" s="49" t="str">
        <f>'Sheet1 (2)'!O632</f>
        <v>A</v>
      </c>
      <c r="Q484" s="30" t="str">
        <f t="shared" si="56"/>
        <v>A</v>
      </c>
      <c r="R484">
        <f t="shared" si="57"/>
        <v>0.15</v>
      </c>
      <c r="S484" s="11">
        <f t="shared" si="58"/>
        <v>0.14244955342375121</v>
      </c>
      <c r="T484" s="13">
        <f t="shared" si="59"/>
        <v>0.14244955342375121</v>
      </c>
      <c r="U484">
        <f t="shared" si="60"/>
        <v>0.17224999999999996</v>
      </c>
      <c r="V484" t="str">
        <f t="shared" si="61"/>
        <v>change</v>
      </c>
      <c r="W484" s="47">
        <f t="shared" si="62"/>
        <v>-9.155000000000002E-2</v>
      </c>
      <c r="X484" s="47"/>
      <c r="Y484" s="47"/>
    </row>
    <row r="485" spans="1:25" ht="21" x14ac:dyDescent="0.4">
      <c r="A485" t="s">
        <v>1765</v>
      </c>
      <c r="B485" t="s">
        <v>1732</v>
      </c>
      <c r="C485" t="s">
        <v>1733</v>
      </c>
      <c r="D485" s="33">
        <v>22763</v>
      </c>
      <c r="E485" s="33">
        <v>6049</v>
      </c>
      <c r="F485" s="32">
        <v>9.5147999999999993</v>
      </c>
      <c r="G485" s="32">
        <v>3.6585999999999999</v>
      </c>
      <c r="H485" s="13">
        <v>26.573825945613496</v>
      </c>
      <c r="I485" s="32">
        <v>13.173399999999999</v>
      </c>
      <c r="J485" s="34">
        <f t="shared" si="63"/>
        <v>0.27772632729591451</v>
      </c>
      <c r="K485">
        <v>1.5729542073069929</v>
      </c>
      <c r="L485">
        <v>2.1777814514795835</v>
      </c>
      <c r="M485">
        <v>1.55</v>
      </c>
      <c r="N485" t="s">
        <v>37</v>
      </c>
      <c r="O485" s="45" t="s">
        <v>37</v>
      </c>
      <c r="P485" s="49" t="str">
        <f>'Sheet1 (2)'!O643</f>
        <v>A</v>
      </c>
      <c r="Q485" s="30" t="str">
        <f t="shared" si="56"/>
        <v>A</v>
      </c>
      <c r="R485">
        <f t="shared" si="57"/>
        <v>0.15</v>
      </c>
      <c r="S485" s="11">
        <f t="shared" si="58"/>
        <v>0.28826650674844762</v>
      </c>
      <c r="T485" s="13">
        <f t="shared" si="59"/>
        <v>0.15</v>
      </c>
      <c r="U485">
        <f t="shared" si="60"/>
        <v>1.9760099999999998</v>
      </c>
      <c r="V485" t="str">
        <f t="shared" si="61"/>
        <v>change</v>
      </c>
      <c r="W485" s="47">
        <f t="shared" si="62"/>
        <v>-1.68259</v>
      </c>
      <c r="X485" s="47"/>
      <c r="Y485" s="47"/>
    </row>
    <row r="486" spans="1:25" ht="21" x14ac:dyDescent="0.4">
      <c r="A486" t="s">
        <v>1766</v>
      </c>
      <c r="B486" t="s">
        <v>1732</v>
      </c>
      <c r="C486" t="s">
        <v>1733</v>
      </c>
      <c r="D486" s="33">
        <v>6870</v>
      </c>
      <c r="E486" s="33">
        <v>1960</v>
      </c>
      <c r="F486" s="32">
        <v>2.8191999999999999</v>
      </c>
      <c r="G486" s="32">
        <v>0.52779999999999994</v>
      </c>
      <c r="H486" s="13">
        <v>28.529839883551674</v>
      </c>
      <c r="I486" s="32">
        <v>3.347</v>
      </c>
      <c r="J486" s="34">
        <f t="shared" si="63"/>
        <v>0.15769345682700925</v>
      </c>
      <c r="K486">
        <v>1.4383673469387754</v>
      </c>
      <c r="L486">
        <v>1.7076530612244898</v>
      </c>
      <c r="M486">
        <v>1.4</v>
      </c>
      <c r="N486" t="s">
        <v>37</v>
      </c>
      <c r="O486" s="45" t="s">
        <v>37</v>
      </c>
      <c r="P486" s="49" t="str">
        <f>'Sheet1 (2)'!O644</f>
        <v>A</v>
      </c>
      <c r="Q486" s="30" t="str">
        <f t="shared" si="56"/>
        <v>A</v>
      </c>
      <c r="R486">
        <f t="shared" si="57"/>
        <v>0.15</v>
      </c>
      <c r="S486" s="11">
        <f t="shared" si="58"/>
        <v>0.18016133851210045</v>
      </c>
      <c r="T486" s="13">
        <f t="shared" si="59"/>
        <v>0.15</v>
      </c>
      <c r="U486">
        <f t="shared" si="60"/>
        <v>0.50205</v>
      </c>
      <c r="V486" t="str">
        <f t="shared" si="61"/>
        <v>change</v>
      </c>
      <c r="W486" s="47">
        <f t="shared" si="62"/>
        <v>-2.574999999999994E-2</v>
      </c>
      <c r="X486" s="47"/>
      <c r="Y486" s="47"/>
    </row>
    <row r="487" spans="1:25" ht="21" x14ac:dyDescent="0.4">
      <c r="A487" t="s">
        <v>1767</v>
      </c>
      <c r="B487" t="s">
        <v>1732</v>
      </c>
      <c r="C487" t="s">
        <v>1733</v>
      </c>
      <c r="D487" s="33">
        <v>4919</v>
      </c>
      <c r="E487" s="33">
        <v>1500</v>
      </c>
      <c r="F487" s="32">
        <v>2.1315</v>
      </c>
      <c r="G487" s="32">
        <v>0.38870000000000005</v>
      </c>
      <c r="H487" s="13">
        <v>30.494002846106934</v>
      </c>
      <c r="I487" s="32">
        <v>2.5202</v>
      </c>
      <c r="J487" s="34">
        <f t="shared" si="63"/>
        <v>0.15423379096897075</v>
      </c>
      <c r="K487">
        <v>1.421</v>
      </c>
      <c r="L487">
        <v>1.6801333333333333</v>
      </c>
      <c r="M487">
        <v>1.45</v>
      </c>
      <c r="N487" t="s">
        <v>37</v>
      </c>
      <c r="O487" s="45" t="s">
        <v>37</v>
      </c>
      <c r="P487" s="49" t="str">
        <f>'Sheet1 (2)'!O647</f>
        <v>A</v>
      </c>
      <c r="Q487" s="30" t="str">
        <f t="shared" si="56"/>
        <v>A</v>
      </c>
      <c r="R487">
        <f t="shared" si="57"/>
        <v>0.15</v>
      </c>
      <c r="S487" s="11">
        <f t="shared" si="58"/>
        <v>0.13697325609078642</v>
      </c>
      <c r="T487" s="13">
        <f t="shared" si="59"/>
        <v>0.13697325609078642</v>
      </c>
      <c r="U487">
        <f t="shared" si="60"/>
        <v>0.34519999999999995</v>
      </c>
      <c r="V487" t="str">
        <f t="shared" si="61"/>
        <v>change</v>
      </c>
      <c r="W487" s="47">
        <f t="shared" si="62"/>
        <v>-4.3500000000000094E-2</v>
      </c>
      <c r="X487" s="47"/>
      <c r="Y487" s="47"/>
    </row>
    <row r="488" spans="1:25" ht="21" x14ac:dyDescent="0.4">
      <c r="A488" t="s">
        <v>1768</v>
      </c>
      <c r="B488" t="s">
        <v>1732</v>
      </c>
      <c r="C488" t="s">
        <v>1733</v>
      </c>
      <c r="D488" s="33">
        <v>256</v>
      </c>
      <c r="E488" s="33">
        <v>66</v>
      </c>
      <c r="F488" s="32">
        <v>6.3200000000000006E-2</v>
      </c>
      <c r="G488" s="32">
        <v>3.1200000000000002E-2</v>
      </c>
      <c r="H488" s="13">
        <v>25.78125</v>
      </c>
      <c r="I488" s="32">
        <v>9.4400000000000012E-2</v>
      </c>
      <c r="J488" s="34">
        <f t="shared" si="63"/>
        <v>0.33050847457627119</v>
      </c>
      <c r="K488">
        <v>0.95757575757575764</v>
      </c>
      <c r="L488">
        <v>1.4303030303030304</v>
      </c>
      <c r="M488">
        <v>1.4</v>
      </c>
      <c r="N488" t="s">
        <v>37</v>
      </c>
      <c r="O488" s="45" t="s">
        <v>37</v>
      </c>
      <c r="P488" s="49" t="str">
        <f>'Sheet1 (2)'!O658</f>
        <v>A</v>
      </c>
      <c r="Q488" s="30" t="str">
        <f t="shared" si="56"/>
        <v>A</v>
      </c>
      <c r="R488">
        <f t="shared" si="57"/>
        <v>0.15</v>
      </c>
      <c r="S488" s="11">
        <f t="shared" si="58"/>
        <v>2.1186440677966236E-2</v>
      </c>
      <c r="T488" s="13">
        <f t="shared" si="59"/>
        <v>2.1186440677966236E-2</v>
      </c>
      <c r="U488">
        <f t="shared" si="60"/>
        <v>2.0000000000000131E-3</v>
      </c>
      <c r="V488" t="str">
        <f t="shared" si="61"/>
        <v>change</v>
      </c>
      <c r="W488" s="47">
        <f t="shared" si="62"/>
        <v>-2.919999999999999E-2</v>
      </c>
      <c r="X488" s="47"/>
      <c r="Y488" s="47"/>
    </row>
    <row r="489" spans="1:25" ht="21" x14ac:dyDescent="0.4">
      <c r="A489" t="s">
        <v>1769</v>
      </c>
      <c r="B489" t="s">
        <v>1732</v>
      </c>
      <c r="C489" t="s">
        <v>1733</v>
      </c>
      <c r="D489" s="33">
        <v>9318</v>
      </c>
      <c r="E489" s="33">
        <v>1751</v>
      </c>
      <c r="F489" s="32">
        <v>2.6492999999999998</v>
      </c>
      <c r="G489" s="32">
        <v>1.1639999999999999</v>
      </c>
      <c r="H489" s="13">
        <v>18.791586177291265</v>
      </c>
      <c r="I489" s="32">
        <v>3.8132999999999999</v>
      </c>
      <c r="J489" s="34">
        <f t="shared" si="63"/>
        <v>0.30524742349146405</v>
      </c>
      <c r="K489">
        <v>1.51302113078241</v>
      </c>
      <c r="L489">
        <v>2.177784123358081</v>
      </c>
      <c r="M489">
        <v>1.5</v>
      </c>
      <c r="N489" t="s">
        <v>33</v>
      </c>
      <c r="O489" s="45" t="s">
        <v>33</v>
      </c>
      <c r="P489" s="49" t="str">
        <f>'Sheet1 (2)'!O668</f>
        <v>A</v>
      </c>
      <c r="Q489" s="30" t="str">
        <f t="shared" si="56"/>
        <v>A</v>
      </c>
      <c r="R489">
        <f t="shared" si="57"/>
        <v>0.15</v>
      </c>
      <c r="S489" s="11">
        <f t="shared" si="58"/>
        <v>0.31122649673511132</v>
      </c>
      <c r="T489" s="13">
        <f t="shared" si="59"/>
        <v>0.15</v>
      </c>
      <c r="U489">
        <f t="shared" si="60"/>
        <v>0.57199499999999992</v>
      </c>
      <c r="V489" t="str">
        <f t="shared" si="61"/>
        <v>change</v>
      </c>
      <c r="W489" s="47">
        <f t="shared" si="62"/>
        <v>-0.592005</v>
      </c>
      <c r="X489" s="47"/>
      <c r="Y489" s="47"/>
    </row>
    <row r="490" spans="1:25" ht="21" x14ac:dyDescent="0.4">
      <c r="A490" t="s">
        <v>1770</v>
      </c>
      <c r="B490" t="s">
        <v>1732</v>
      </c>
      <c r="C490" t="s">
        <v>1733</v>
      </c>
      <c r="D490" s="33">
        <v>5603</v>
      </c>
      <c r="E490" s="33">
        <v>866</v>
      </c>
      <c r="F490" s="32">
        <v>1.2073</v>
      </c>
      <c r="G490" s="32">
        <v>0.2112</v>
      </c>
      <c r="H490" s="13">
        <v>15.456005711226128</v>
      </c>
      <c r="I490" s="32">
        <v>1.4185000000000001</v>
      </c>
      <c r="J490" s="34">
        <f t="shared" si="63"/>
        <v>0.14888967218893195</v>
      </c>
      <c r="K490">
        <v>1.3941108545034642</v>
      </c>
      <c r="L490">
        <v>1.6379907621247114</v>
      </c>
      <c r="M490">
        <v>1.55</v>
      </c>
      <c r="N490" t="s">
        <v>37</v>
      </c>
      <c r="O490" s="45" t="s">
        <v>37</v>
      </c>
      <c r="P490" s="49" t="str">
        <f>'Sheet1 (2)'!O703</f>
        <v>A</v>
      </c>
      <c r="Q490" s="30" t="str">
        <f t="shared" si="56"/>
        <v>A</v>
      </c>
      <c r="R490">
        <f t="shared" si="57"/>
        <v>0.15</v>
      </c>
      <c r="S490" s="11">
        <f t="shared" si="58"/>
        <v>5.3718716954529455E-2</v>
      </c>
      <c r="T490" s="13">
        <f t="shared" si="59"/>
        <v>5.3718716954529455E-2</v>
      </c>
      <c r="U490">
        <f t="shared" si="60"/>
        <v>7.6200000000000032E-2</v>
      </c>
      <c r="V490" t="str">
        <f t="shared" si="61"/>
        <v>change</v>
      </c>
      <c r="W490" s="47">
        <f t="shared" si="62"/>
        <v>-0.13499999999999995</v>
      </c>
      <c r="X490" s="47"/>
      <c r="Y490" s="47"/>
    </row>
    <row r="491" spans="1:25" ht="21" x14ac:dyDescent="0.4">
      <c r="A491" t="s">
        <v>1771</v>
      </c>
      <c r="B491" t="s">
        <v>1732</v>
      </c>
      <c r="C491" t="s">
        <v>1733</v>
      </c>
      <c r="D491" s="33">
        <v>32984</v>
      </c>
      <c r="E491" s="33">
        <v>7717</v>
      </c>
      <c r="F491" s="32">
        <v>12.2163</v>
      </c>
      <c r="G491" s="32">
        <v>4.6108000000000002</v>
      </c>
      <c r="H491" s="13">
        <v>23.396192093136065</v>
      </c>
      <c r="I491" s="32">
        <v>16.827100000000002</v>
      </c>
      <c r="J491" s="34">
        <f t="shared" si="63"/>
        <v>0.27401037611947393</v>
      </c>
      <c r="K491">
        <v>1.5830374497861865</v>
      </c>
      <c r="L491">
        <v>2.1805235195023975</v>
      </c>
      <c r="M491">
        <v>1.55</v>
      </c>
      <c r="N491" t="s">
        <v>37</v>
      </c>
      <c r="O491" s="45" t="s">
        <v>37</v>
      </c>
      <c r="P491" s="49" t="str">
        <f>'Sheet1 (2)'!O720</f>
        <v>A</v>
      </c>
      <c r="Q491" s="30" t="str">
        <f t="shared" si="56"/>
        <v>A</v>
      </c>
      <c r="R491">
        <f t="shared" si="57"/>
        <v>0.15</v>
      </c>
      <c r="S491" s="11">
        <f t="shared" si="58"/>
        <v>0.28916153110161591</v>
      </c>
      <c r="T491" s="13">
        <f t="shared" si="59"/>
        <v>0.15</v>
      </c>
      <c r="U491">
        <f t="shared" si="60"/>
        <v>2.5240650000000002</v>
      </c>
      <c r="V491" t="str">
        <f t="shared" si="61"/>
        <v>change</v>
      </c>
      <c r="W491" s="47">
        <f t="shared" si="62"/>
        <v>-2.086735</v>
      </c>
      <c r="X491" s="47"/>
      <c r="Y491" s="47"/>
    </row>
    <row r="492" spans="1:25" ht="21" x14ac:dyDescent="0.4">
      <c r="A492" t="s">
        <v>1772</v>
      </c>
      <c r="B492" t="s">
        <v>1732</v>
      </c>
      <c r="C492" t="s">
        <v>1733</v>
      </c>
      <c r="D492" s="33">
        <v>1788</v>
      </c>
      <c r="E492" s="33">
        <v>400</v>
      </c>
      <c r="F492" s="32">
        <v>0.44029999999999997</v>
      </c>
      <c r="G492" s="32">
        <v>0.21699999999999997</v>
      </c>
      <c r="H492" s="13">
        <v>22.371364653243848</v>
      </c>
      <c r="I492" s="32">
        <v>0.6573</v>
      </c>
      <c r="J492" s="34">
        <f t="shared" si="63"/>
        <v>0.33013844515441954</v>
      </c>
      <c r="K492">
        <v>1.1007499999999999</v>
      </c>
      <c r="L492">
        <v>1.6432499999999999</v>
      </c>
      <c r="M492">
        <v>1.4</v>
      </c>
      <c r="N492" t="s">
        <v>37</v>
      </c>
      <c r="O492" s="45" t="s">
        <v>37</v>
      </c>
      <c r="P492" s="49" t="str">
        <f>'Sheet1 (2)'!O742</f>
        <v>A</v>
      </c>
      <c r="Q492" s="30" t="str">
        <f t="shared" si="56"/>
        <v>A</v>
      </c>
      <c r="R492">
        <f t="shared" si="57"/>
        <v>0.15</v>
      </c>
      <c r="S492" s="11">
        <f t="shared" si="58"/>
        <v>0.14802981895633652</v>
      </c>
      <c r="T492" s="13">
        <f t="shared" si="59"/>
        <v>0.14802981895633652</v>
      </c>
      <c r="U492">
        <f t="shared" si="60"/>
        <v>9.7299999999999998E-2</v>
      </c>
      <c r="V492" t="str">
        <f t="shared" si="61"/>
        <v>change</v>
      </c>
      <c r="W492" s="47">
        <f t="shared" si="62"/>
        <v>-0.11969999999999997</v>
      </c>
      <c r="X492" s="47"/>
      <c r="Y492" s="47"/>
    </row>
    <row r="493" spans="1:25" ht="21" x14ac:dyDescent="0.4">
      <c r="A493" t="s">
        <v>1773</v>
      </c>
      <c r="B493" t="s">
        <v>1732</v>
      </c>
      <c r="C493" t="s">
        <v>1733</v>
      </c>
      <c r="D493" s="33">
        <v>1458</v>
      </c>
      <c r="E493" s="33">
        <v>365</v>
      </c>
      <c r="F493" s="32">
        <v>0.41490000000000005</v>
      </c>
      <c r="G493" s="32">
        <v>0.20399999999999999</v>
      </c>
      <c r="H493" s="13">
        <v>25.03429355281207</v>
      </c>
      <c r="I493" s="32">
        <v>0.61890000000000001</v>
      </c>
      <c r="J493" s="34">
        <f t="shared" si="63"/>
        <v>0.32961706253029566</v>
      </c>
      <c r="K493">
        <v>1.1367123287671235</v>
      </c>
      <c r="L493">
        <v>1.6956164383561643</v>
      </c>
      <c r="M493">
        <v>1.4</v>
      </c>
      <c r="N493" t="s">
        <v>37</v>
      </c>
      <c r="O493" s="45" t="s">
        <v>37</v>
      </c>
      <c r="P493" s="49" t="str">
        <f>'Sheet1 (2)'!O749</f>
        <v>A</v>
      </c>
      <c r="Q493" s="30" t="str">
        <f t="shared" si="56"/>
        <v>A</v>
      </c>
      <c r="R493">
        <f t="shared" si="57"/>
        <v>0.15</v>
      </c>
      <c r="S493" s="11">
        <f t="shared" si="58"/>
        <v>0.17434157375989659</v>
      </c>
      <c r="T493" s="13">
        <f t="shared" si="59"/>
        <v>0.15</v>
      </c>
      <c r="U493">
        <f t="shared" si="60"/>
        <v>9.2835000000000001E-2</v>
      </c>
      <c r="V493" t="str">
        <f t="shared" si="61"/>
        <v>change</v>
      </c>
      <c r="W493" s="47">
        <f t="shared" si="62"/>
        <v>-0.11116499999999999</v>
      </c>
      <c r="X493" s="47"/>
      <c r="Y493" s="47"/>
    </row>
    <row r="494" spans="1:25" ht="21" x14ac:dyDescent="0.4">
      <c r="A494" t="s">
        <v>1774</v>
      </c>
      <c r="B494" t="s">
        <v>1732</v>
      </c>
      <c r="C494" t="s">
        <v>1733</v>
      </c>
      <c r="D494" s="33">
        <v>1648</v>
      </c>
      <c r="E494" s="33">
        <v>333</v>
      </c>
      <c r="F494" s="32">
        <v>0.38369999999999999</v>
      </c>
      <c r="G494" s="32">
        <v>0.18879999999999997</v>
      </c>
      <c r="H494" s="13">
        <v>20.206310679611651</v>
      </c>
      <c r="I494" s="32">
        <v>0.57250000000000001</v>
      </c>
      <c r="J494" s="34">
        <f t="shared" si="63"/>
        <v>0.32978165938864623</v>
      </c>
      <c r="K494">
        <v>1.1522522522522523</v>
      </c>
      <c r="L494">
        <v>1.7192192192192193</v>
      </c>
      <c r="M494">
        <v>1.4</v>
      </c>
      <c r="N494" t="s">
        <v>37</v>
      </c>
      <c r="O494" s="45" t="s">
        <v>37</v>
      </c>
      <c r="P494" s="49" t="str">
        <f>'Sheet1 (2)'!O760</f>
        <v>A</v>
      </c>
      <c r="Q494" s="30" t="str">
        <f t="shared" si="56"/>
        <v>A</v>
      </c>
      <c r="R494">
        <f t="shared" si="57"/>
        <v>0.15</v>
      </c>
      <c r="S494" s="11">
        <f t="shared" si="58"/>
        <v>0.18567685589519659</v>
      </c>
      <c r="T494" s="13">
        <f t="shared" si="59"/>
        <v>0.15</v>
      </c>
      <c r="U494">
        <f t="shared" si="60"/>
        <v>8.5874999999999993E-2</v>
      </c>
      <c r="V494" t="str">
        <f t="shared" si="61"/>
        <v>change</v>
      </c>
      <c r="W494" s="47">
        <f t="shared" si="62"/>
        <v>-0.10292499999999997</v>
      </c>
      <c r="X494" s="47"/>
      <c r="Y494" s="47"/>
    </row>
    <row r="495" spans="1:25" ht="21" x14ac:dyDescent="0.4">
      <c r="A495" t="s">
        <v>1775</v>
      </c>
      <c r="B495" t="s">
        <v>1732</v>
      </c>
      <c r="C495" t="s">
        <v>1733</v>
      </c>
      <c r="D495" s="33">
        <v>2132</v>
      </c>
      <c r="E495" s="33">
        <v>445</v>
      </c>
      <c r="F495" s="32">
        <v>0.52990000000000004</v>
      </c>
      <c r="G495" s="32">
        <v>0.26080000000000003</v>
      </c>
      <c r="H495" s="13">
        <v>20.872420262664164</v>
      </c>
      <c r="I495" s="32">
        <v>0.79070000000000007</v>
      </c>
      <c r="J495" s="34">
        <f t="shared" si="63"/>
        <v>0.3298343240166941</v>
      </c>
      <c r="K495">
        <v>1.1907865168539329</v>
      </c>
      <c r="L495">
        <v>1.7768539325842698</v>
      </c>
      <c r="M495">
        <v>1.4</v>
      </c>
      <c r="N495" t="s">
        <v>37</v>
      </c>
      <c r="O495" s="45" t="s">
        <v>37</v>
      </c>
      <c r="P495" s="49" t="str">
        <f>'Sheet1 (2)'!O773</f>
        <v>A</v>
      </c>
      <c r="Q495" s="30" t="str">
        <f t="shared" si="56"/>
        <v>A</v>
      </c>
      <c r="R495">
        <f t="shared" si="57"/>
        <v>0.15</v>
      </c>
      <c r="S495" s="11">
        <f t="shared" si="58"/>
        <v>0.2120905526748452</v>
      </c>
      <c r="T495" s="13">
        <f t="shared" si="59"/>
        <v>0.15</v>
      </c>
      <c r="U495">
        <f t="shared" si="60"/>
        <v>0.118605</v>
      </c>
      <c r="V495" t="str">
        <f t="shared" si="61"/>
        <v>change</v>
      </c>
      <c r="W495" s="47">
        <f t="shared" si="62"/>
        <v>-0.14219500000000002</v>
      </c>
      <c r="X495" s="47"/>
      <c r="Y495" s="47"/>
    </row>
    <row r="496" spans="1:25" ht="21" x14ac:dyDescent="0.4">
      <c r="A496" t="s">
        <v>1776</v>
      </c>
      <c r="B496" t="s">
        <v>1732</v>
      </c>
      <c r="C496" t="s">
        <v>1733</v>
      </c>
      <c r="D496" s="33">
        <v>27993</v>
      </c>
      <c r="E496" s="33">
        <v>5610</v>
      </c>
      <c r="F496" s="32">
        <v>8.0980999999999987</v>
      </c>
      <c r="G496" s="32">
        <v>3.5051999999999999</v>
      </c>
      <c r="H496" s="13">
        <v>20.040724466830994</v>
      </c>
      <c r="I496" s="32">
        <v>11.603299999999999</v>
      </c>
      <c r="J496" s="34">
        <f t="shared" si="63"/>
        <v>0.30208647539923988</v>
      </c>
      <c r="K496">
        <v>1.4435115864527626</v>
      </c>
      <c r="L496">
        <v>2.0683244206773619</v>
      </c>
      <c r="M496">
        <v>1.4</v>
      </c>
      <c r="N496" t="s">
        <v>37</v>
      </c>
      <c r="O496" s="45" t="s">
        <v>37</v>
      </c>
      <c r="P496" s="49" t="str">
        <f>'Sheet1 (2)'!O801</f>
        <v>A</v>
      </c>
      <c r="Q496" s="30" t="str">
        <f t="shared" si="56"/>
        <v>A</v>
      </c>
      <c r="R496">
        <f t="shared" si="57"/>
        <v>0.15</v>
      </c>
      <c r="S496" s="11">
        <f t="shared" si="58"/>
        <v>0.32312359414994013</v>
      </c>
      <c r="T496" s="13">
        <f t="shared" si="59"/>
        <v>0.15</v>
      </c>
      <c r="U496">
        <f t="shared" si="60"/>
        <v>1.7404949999999999</v>
      </c>
      <c r="V496" t="str">
        <f t="shared" si="61"/>
        <v>change</v>
      </c>
      <c r="W496" s="47">
        <f t="shared" si="62"/>
        <v>-1.764705</v>
      </c>
      <c r="X496" s="47"/>
      <c r="Y496" s="47"/>
    </row>
    <row r="497" spans="1:25" ht="21" x14ac:dyDescent="0.4">
      <c r="A497" t="s">
        <v>1777</v>
      </c>
      <c r="B497" t="s">
        <v>1732</v>
      </c>
      <c r="C497" t="s">
        <v>1733</v>
      </c>
      <c r="D497" s="33">
        <v>5373</v>
      </c>
      <c r="E497" s="33">
        <v>1318</v>
      </c>
      <c r="F497" s="32">
        <v>1.9032</v>
      </c>
      <c r="G497" s="32">
        <v>0.75469999999999993</v>
      </c>
      <c r="H497" s="13">
        <v>24.530057695886843</v>
      </c>
      <c r="I497" s="32">
        <v>2.6578999999999997</v>
      </c>
      <c r="J497" s="34">
        <f t="shared" si="63"/>
        <v>0.2839459723842131</v>
      </c>
      <c r="K497">
        <v>1.4440060698027315</v>
      </c>
      <c r="L497">
        <v>2.0166160849772381</v>
      </c>
      <c r="M497">
        <v>1.4</v>
      </c>
      <c r="N497" t="s">
        <v>37</v>
      </c>
      <c r="O497" s="45" t="s">
        <v>37</v>
      </c>
      <c r="P497" s="49" t="str">
        <f>'Sheet1 (2)'!O803</f>
        <v>A</v>
      </c>
      <c r="Q497" s="30" t="str">
        <f t="shared" si="56"/>
        <v>A</v>
      </c>
      <c r="R497">
        <f t="shared" si="57"/>
        <v>0.15</v>
      </c>
      <c r="S497" s="11">
        <f t="shared" si="58"/>
        <v>0.30576771135106662</v>
      </c>
      <c r="T497" s="13">
        <f t="shared" si="59"/>
        <v>0.15</v>
      </c>
      <c r="U497">
        <f t="shared" si="60"/>
        <v>0.39868499999999996</v>
      </c>
      <c r="V497" t="str">
        <f t="shared" si="61"/>
        <v>change</v>
      </c>
      <c r="W497" s="47">
        <f t="shared" si="62"/>
        <v>-0.35601499999999997</v>
      </c>
      <c r="X497" s="47"/>
      <c r="Y497" s="47"/>
    </row>
    <row r="498" spans="1:25" ht="21" x14ac:dyDescent="0.4">
      <c r="A498" t="s">
        <v>1778</v>
      </c>
      <c r="B498" t="s">
        <v>1732</v>
      </c>
      <c r="C498" t="s">
        <v>1733</v>
      </c>
      <c r="D498" s="33">
        <v>4825</v>
      </c>
      <c r="E498" s="33">
        <v>1208</v>
      </c>
      <c r="F498" s="32">
        <v>1.7468999999999997</v>
      </c>
      <c r="G498" s="32">
        <v>0.43499999999999994</v>
      </c>
      <c r="H498" s="13">
        <v>25.036269430051814</v>
      </c>
      <c r="I498" s="32">
        <v>2.1818999999999997</v>
      </c>
      <c r="J498" s="34">
        <f t="shared" si="63"/>
        <v>0.19936752371786057</v>
      </c>
      <c r="K498">
        <v>1.4461092715231785</v>
      </c>
      <c r="L498">
        <v>1.8062086092715228</v>
      </c>
      <c r="M498">
        <v>1.4</v>
      </c>
      <c r="N498" t="s">
        <v>37</v>
      </c>
      <c r="O498" s="45" t="s">
        <v>37</v>
      </c>
      <c r="P498" s="49" t="str">
        <f>'Sheet1 (2)'!O810</f>
        <v>A</v>
      </c>
      <c r="Q498" s="30" t="str">
        <f t="shared" si="56"/>
        <v>A</v>
      </c>
      <c r="R498">
        <f t="shared" si="57"/>
        <v>0.15</v>
      </c>
      <c r="S498" s="11">
        <f t="shared" si="58"/>
        <v>0.22489573307667618</v>
      </c>
      <c r="T498" s="13">
        <f t="shared" si="59"/>
        <v>0.15</v>
      </c>
      <c r="U498">
        <f t="shared" si="60"/>
        <v>0.32728499999999994</v>
      </c>
      <c r="V498" t="str">
        <f t="shared" si="61"/>
        <v>change</v>
      </c>
      <c r="W498" s="47">
        <f t="shared" si="62"/>
        <v>-0.10771500000000001</v>
      </c>
      <c r="X498" s="47"/>
      <c r="Y498" s="47"/>
    </row>
    <row r="499" spans="1:25" ht="21" x14ac:dyDescent="0.4">
      <c r="A499" t="s">
        <v>1779</v>
      </c>
      <c r="B499" t="s">
        <v>1732</v>
      </c>
      <c r="C499" t="s">
        <v>1733</v>
      </c>
      <c r="D499" s="33">
        <v>34322</v>
      </c>
      <c r="E499" s="33">
        <v>9117</v>
      </c>
      <c r="F499" s="32">
        <v>12.4567</v>
      </c>
      <c r="G499" s="32">
        <v>6.2794999999999996</v>
      </c>
      <c r="H499" s="13">
        <v>26.563137346308491</v>
      </c>
      <c r="I499" s="32">
        <v>18.7362</v>
      </c>
      <c r="J499" s="34">
        <f t="shared" si="63"/>
        <v>0.33515333952455673</v>
      </c>
      <c r="K499">
        <v>1.3663156740155751</v>
      </c>
      <c r="L499">
        <v>2.0550839091806514</v>
      </c>
      <c r="M499">
        <v>1.35</v>
      </c>
      <c r="N499" t="s">
        <v>33</v>
      </c>
      <c r="O499" s="45" t="s">
        <v>33</v>
      </c>
      <c r="P499" s="49" t="str">
        <f>'Sheet1 (2)'!O852</f>
        <v>A</v>
      </c>
      <c r="Q499" s="30" t="str">
        <f t="shared" si="56"/>
        <v>A</v>
      </c>
      <c r="R499">
        <f t="shared" si="57"/>
        <v>0.15</v>
      </c>
      <c r="S499" s="11">
        <f t="shared" si="58"/>
        <v>0.34309251609184355</v>
      </c>
      <c r="T499" s="13">
        <f t="shared" si="59"/>
        <v>0.15</v>
      </c>
      <c r="U499">
        <f t="shared" si="60"/>
        <v>2.8104299999999998</v>
      </c>
      <c r="V499" t="str">
        <f t="shared" si="61"/>
        <v>change</v>
      </c>
      <c r="W499" s="47">
        <f t="shared" si="62"/>
        <v>-3.4690699999999999</v>
      </c>
      <c r="X499" s="47"/>
      <c r="Y499" s="47"/>
    </row>
    <row r="500" spans="1:25" ht="21" x14ac:dyDescent="0.4">
      <c r="A500" t="s">
        <v>1780</v>
      </c>
      <c r="B500" t="s">
        <v>1732</v>
      </c>
      <c r="C500" t="s">
        <v>1733</v>
      </c>
      <c r="D500" s="33">
        <v>830</v>
      </c>
      <c r="E500" s="33">
        <v>187</v>
      </c>
      <c r="F500" s="32">
        <v>0.22330000000000003</v>
      </c>
      <c r="G500" s="32">
        <v>0.10970000000000001</v>
      </c>
      <c r="H500" s="13">
        <v>22.53012048192771</v>
      </c>
      <c r="I500" s="32">
        <v>0.33300000000000002</v>
      </c>
      <c r="J500" s="34">
        <f t="shared" si="63"/>
        <v>0.32942942942942943</v>
      </c>
      <c r="K500">
        <v>1.1941176470588237</v>
      </c>
      <c r="L500">
        <v>1.7807486631016043</v>
      </c>
      <c r="M500">
        <v>1.55</v>
      </c>
      <c r="N500" t="s">
        <v>37</v>
      </c>
      <c r="O500" s="45" t="s">
        <v>37</v>
      </c>
      <c r="P500" s="49" t="str">
        <f>'Sheet1 (2)'!O870</f>
        <v>A</v>
      </c>
      <c r="Q500" s="30" t="str">
        <f t="shared" si="56"/>
        <v>A</v>
      </c>
      <c r="R500">
        <f t="shared" si="57"/>
        <v>0.15</v>
      </c>
      <c r="S500" s="11">
        <f t="shared" si="58"/>
        <v>0.12957957957957955</v>
      </c>
      <c r="T500" s="13">
        <f t="shared" si="59"/>
        <v>0.12957957957957955</v>
      </c>
      <c r="U500">
        <f t="shared" si="60"/>
        <v>4.3149999999999994E-2</v>
      </c>
      <c r="V500" t="str">
        <f t="shared" si="61"/>
        <v>change</v>
      </c>
      <c r="W500" s="47">
        <f t="shared" si="62"/>
        <v>-6.6550000000000012E-2</v>
      </c>
      <c r="X500" s="47"/>
      <c r="Y500" s="47"/>
    </row>
    <row r="501" spans="1:25" ht="21" x14ac:dyDescent="0.4">
      <c r="A501" t="s">
        <v>1781</v>
      </c>
      <c r="B501" t="s">
        <v>1732</v>
      </c>
      <c r="C501" t="s">
        <v>1733</v>
      </c>
      <c r="D501" s="33">
        <v>996</v>
      </c>
      <c r="E501" s="33">
        <v>342</v>
      </c>
      <c r="F501" s="32">
        <v>0.51370000000000005</v>
      </c>
      <c r="G501" s="32">
        <v>0.22020000000000001</v>
      </c>
      <c r="H501" s="13">
        <v>34.337349397590359</v>
      </c>
      <c r="I501" s="32">
        <v>0.7339</v>
      </c>
      <c r="J501" s="34">
        <f t="shared" si="63"/>
        <v>0.30004087750374714</v>
      </c>
      <c r="K501">
        <v>1.5020467836257312</v>
      </c>
      <c r="L501">
        <v>2.145906432748538</v>
      </c>
      <c r="M501">
        <v>1.4</v>
      </c>
      <c r="N501" t="s">
        <v>33</v>
      </c>
      <c r="O501" s="45" t="s">
        <v>33</v>
      </c>
      <c r="P501" s="49" t="str">
        <f>'Sheet1 (2)'!O899</f>
        <v>A</v>
      </c>
      <c r="Q501" s="30" t="str">
        <f t="shared" si="56"/>
        <v>A</v>
      </c>
      <c r="R501">
        <f t="shared" si="57"/>
        <v>0.15</v>
      </c>
      <c r="S501" s="11">
        <f t="shared" si="58"/>
        <v>0.34759504019621207</v>
      </c>
      <c r="T501" s="13">
        <f t="shared" si="59"/>
        <v>0.15</v>
      </c>
      <c r="U501">
        <f t="shared" si="60"/>
        <v>0.110085</v>
      </c>
      <c r="V501" t="str">
        <f t="shared" si="61"/>
        <v>change</v>
      </c>
      <c r="W501" s="47">
        <f t="shared" si="62"/>
        <v>-0.110115</v>
      </c>
      <c r="X501" s="47"/>
      <c r="Y501" s="47"/>
    </row>
    <row r="502" spans="1:25" ht="21" x14ac:dyDescent="0.4">
      <c r="A502" t="s">
        <v>1782</v>
      </c>
      <c r="B502" t="s">
        <v>1732</v>
      </c>
      <c r="C502" t="s">
        <v>1733</v>
      </c>
      <c r="D502" s="33">
        <v>4105</v>
      </c>
      <c r="E502" s="33">
        <v>823</v>
      </c>
      <c r="F502" s="32">
        <v>1.1143000000000001</v>
      </c>
      <c r="G502" s="32">
        <v>0.34710000000000008</v>
      </c>
      <c r="H502" s="13">
        <v>20.048721071863582</v>
      </c>
      <c r="I502" s="32">
        <v>1.4614000000000003</v>
      </c>
      <c r="J502" s="34">
        <f t="shared" si="63"/>
        <v>0.23751197481866704</v>
      </c>
      <c r="K502">
        <v>1.3539489671931959</v>
      </c>
      <c r="L502">
        <v>1.7756986634264889</v>
      </c>
      <c r="M502">
        <v>1.4</v>
      </c>
      <c r="N502" t="s">
        <v>37</v>
      </c>
      <c r="O502" s="45" t="s">
        <v>37</v>
      </c>
      <c r="P502" s="49" t="str">
        <f>'Sheet1 (2)'!O920</f>
        <v>A</v>
      </c>
      <c r="Q502" s="30" t="str">
        <f t="shared" si="56"/>
        <v>A</v>
      </c>
      <c r="R502">
        <f t="shared" si="57"/>
        <v>0.15</v>
      </c>
      <c r="S502" s="11">
        <f t="shared" si="58"/>
        <v>0.2115779389626388</v>
      </c>
      <c r="T502" s="13">
        <f t="shared" si="59"/>
        <v>0.15</v>
      </c>
      <c r="U502">
        <f t="shared" si="60"/>
        <v>0.21921000000000004</v>
      </c>
      <c r="V502" t="str">
        <f t="shared" si="61"/>
        <v>change</v>
      </c>
      <c r="W502" s="47">
        <f t="shared" si="62"/>
        <v>-0.12789000000000003</v>
      </c>
      <c r="X502" s="47"/>
      <c r="Y502" s="47"/>
    </row>
    <row r="503" spans="1:25" ht="21" x14ac:dyDescent="0.4">
      <c r="A503" t="s">
        <v>1783</v>
      </c>
      <c r="B503" t="s">
        <v>1732</v>
      </c>
      <c r="C503" t="s">
        <v>1733</v>
      </c>
      <c r="D503" s="33">
        <v>4102</v>
      </c>
      <c r="E503" s="33">
        <v>837</v>
      </c>
      <c r="F503" s="32">
        <v>1.1016999999999999</v>
      </c>
      <c r="G503" s="32">
        <v>0.3322</v>
      </c>
      <c r="H503" s="13">
        <v>20.404680643588492</v>
      </c>
      <c r="I503" s="32">
        <v>1.4339</v>
      </c>
      <c r="J503" s="34">
        <f t="shared" si="63"/>
        <v>0.23167584908292072</v>
      </c>
      <c r="K503">
        <v>1.3162485065710869</v>
      </c>
      <c r="L503">
        <v>1.7131421744324968</v>
      </c>
      <c r="M503">
        <v>1.4</v>
      </c>
      <c r="N503" t="s">
        <v>37</v>
      </c>
      <c r="O503" s="45" t="s">
        <v>37</v>
      </c>
      <c r="P503" s="49" t="str">
        <f>'Sheet1 (2)'!O921</f>
        <v>A</v>
      </c>
      <c r="Q503" s="30" t="str">
        <f t="shared" si="56"/>
        <v>A</v>
      </c>
      <c r="R503">
        <f t="shared" si="57"/>
        <v>0.15</v>
      </c>
      <c r="S503" s="11">
        <f t="shared" si="58"/>
        <v>0.18278820001394794</v>
      </c>
      <c r="T503" s="13">
        <f t="shared" si="59"/>
        <v>0.15</v>
      </c>
      <c r="U503">
        <f t="shared" si="60"/>
        <v>0.215085</v>
      </c>
      <c r="V503" t="str">
        <f t="shared" si="61"/>
        <v>change</v>
      </c>
      <c r="W503" s="47">
        <f t="shared" si="62"/>
        <v>-0.117115</v>
      </c>
      <c r="X503" s="47"/>
      <c r="Y503" s="47"/>
    </row>
    <row r="504" spans="1:25" ht="21" x14ac:dyDescent="0.4">
      <c r="A504" t="s">
        <v>1784</v>
      </c>
      <c r="B504" t="s">
        <v>1732</v>
      </c>
      <c r="C504" t="s">
        <v>1733</v>
      </c>
      <c r="D504" s="33">
        <v>6167</v>
      </c>
      <c r="E504" s="33">
        <v>1407</v>
      </c>
      <c r="F504" s="32">
        <v>2.0293000000000001</v>
      </c>
      <c r="G504" s="32">
        <v>0.88329999999999997</v>
      </c>
      <c r="H504" s="13">
        <v>22.814982973893304</v>
      </c>
      <c r="I504" s="32">
        <v>2.9126000000000003</v>
      </c>
      <c r="J504" s="34">
        <f t="shared" si="63"/>
        <v>0.30326855730275354</v>
      </c>
      <c r="K504">
        <v>1.4422885572139306</v>
      </c>
      <c r="L504">
        <v>2.0700781805259418</v>
      </c>
      <c r="M504">
        <v>1.4</v>
      </c>
      <c r="N504" t="s">
        <v>37</v>
      </c>
      <c r="O504" s="45" t="s">
        <v>37</v>
      </c>
      <c r="P504" s="49" t="str">
        <f>'Sheet1 (2)'!O947</f>
        <v>A</v>
      </c>
      <c r="Q504" s="30" t="str">
        <f t="shared" si="56"/>
        <v>A</v>
      </c>
      <c r="R504">
        <f t="shared" si="57"/>
        <v>0.15</v>
      </c>
      <c r="S504" s="11">
        <f t="shared" si="58"/>
        <v>0.32369704044496334</v>
      </c>
      <c r="T504" s="13">
        <f t="shared" si="59"/>
        <v>0.15</v>
      </c>
      <c r="U504">
        <f t="shared" si="60"/>
        <v>0.43689000000000006</v>
      </c>
      <c r="V504" t="str">
        <f t="shared" si="61"/>
        <v>change</v>
      </c>
      <c r="W504" s="47">
        <f t="shared" si="62"/>
        <v>-0.44640999999999992</v>
      </c>
      <c r="X504" s="47"/>
      <c r="Y504" s="47"/>
    </row>
    <row r="505" spans="1:25" ht="21" x14ac:dyDescent="0.4">
      <c r="A505" t="s">
        <v>1785</v>
      </c>
      <c r="B505" t="s">
        <v>1732</v>
      </c>
      <c r="C505" t="s">
        <v>1733</v>
      </c>
      <c r="D505" s="33">
        <v>41374</v>
      </c>
      <c r="E505" s="33">
        <v>12374</v>
      </c>
      <c r="F505" s="32">
        <v>18.306100000000004</v>
      </c>
      <c r="G505" s="32">
        <v>8.5841999999999992</v>
      </c>
      <c r="H505" s="13">
        <v>29.90767148450718</v>
      </c>
      <c r="I505" s="32">
        <v>26.890300000000003</v>
      </c>
      <c r="J505" s="34">
        <f t="shared" si="63"/>
        <v>0.31923035444007686</v>
      </c>
      <c r="K505">
        <v>1.4794003555842901</v>
      </c>
      <c r="L505">
        <v>2.1731291417488285</v>
      </c>
      <c r="M505">
        <v>1.45</v>
      </c>
      <c r="N505" t="s">
        <v>33</v>
      </c>
      <c r="O505" s="45" t="s">
        <v>33</v>
      </c>
      <c r="P505" s="49" t="str">
        <f>'Sheet1 (2)'!O970</f>
        <v>A</v>
      </c>
      <c r="Q505" s="30" t="str">
        <f t="shared" si="56"/>
        <v>A</v>
      </c>
      <c r="R505">
        <f t="shared" si="57"/>
        <v>0.15</v>
      </c>
      <c r="S505" s="11">
        <f t="shared" si="58"/>
        <v>0.33275939651100966</v>
      </c>
      <c r="T505" s="13">
        <f t="shared" si="59"/>
        <v>0.15</v>
      </c>
      <c r="U505">
        <f t="shared" si="60"/>
        <v>4.0335450000000002</v>
      </c>
      <c r="V505" t="str">
        <f t="shared" si="61"/>
        <v>change</v>
      </c>
      <c r="W505" s="47">
        <f t="shared" si="62"/>
        <v>-4.550654999999999</v>
      </c>
      <c r="X505" s="47"/>
      <c r="Y505" s="47"/>
    </row>
    <row r="506" spans="1:25" ht="21" x14ac:dyDescent="0.4">
      <c r="A506" s="18" t="s">
        <v>1786</v>
      </c>
      <c r="B506" t="s">
        <v>1732</v>
      </c>
      <c r="C506" t="s">
        <v>1733</v>
      </c>
      <c r="D506" s="33">
        <v>3061</v>
      </c>
      <c r="E506" s="33">
        <v>755</v>
      </c>
      <c r="F506" s="32">
        <v>1.0507</v>
      </c>
      <c r="G506" s="32">
        <v>0.21440000000000001</v>
      </c>
      <c r="H506" s="13">
        <v>24.665142110421431</v>
      </c>
      <c r="I506" s="32">
        <v>1.2650999999999999</v>
      </c>
      <c r="J506" s="34">
        <f t="shared" si="63"/>
        <v>0.16947276895107108</v>
      </c>
      <c r="K506">
        <v>1.3916556291390729</v>
      </c>
      <c r="L506">
        <v>1.6756291390728475</v>
      </c>
      <c r="M506">
        <v>1.55</v>
      </c>
      <c r="N506" t="s">
        <v>37</v>
      </c>
      <c r="O506" s="45" t="s">
        <v>37</v>
      </c>
      <c r="P506" s="49" t="str">
        <f>'Sheet1 (2)'!O973</f>
        <v>A</v>
      </c>
      <c r="Q506" s="30" t="str">
        <f t="shared" si="56"/>
        <v>A</v>
      </c>
      <c r="R506">
        <f t="shared" si="57"/>
        <v>0.15</v>
      </c>
      <c r="S506" s="11">
        <f t="shared" si="58"/>
        <v>7.4974310331198987E-2</v>
      </c>
      <c r="T506" s="13">
        <f t="shared" si="59"/>
        <v>7.4974310331198987E-2</v>
      </c>
      <c r="U506">
        <f t="shared" si="60"/>
        <v>9.4849999999999837E-2</v>
      </c>
      <c r="V506" t="str">
        <f t="shared" si="61"/>
        <v>change</v>
      </c>
      <c r="W506" s="47">
        <f t="shared" si="62"/>
        <v>-0.11955000000000017</v>
      </c>
      <c r="X506" s="47"/>
      <c r="Y506" s="47"/>
    </row>
    <row r="507" spans="1:25" ht="21" x14ac:dyDescent="0.4">
      <c r="A507" t="s">
        <v>1787</v>
      </c>
      <c r="B507" t="s">
        <v>1732</v>
      </c>
      <c r="C507" t="s">
        <v>1733</v>
      </c>
      <c r="D507" s="33">
        <v>972</v>
      </c>
      <c r="E507" s="33">
        <v>179</v>
      </c>
      <c r="F507" s="32">
        <v>0.2107</v>
      </c>
      <c r="G507" s="32">
        <v>0.1036</v>
      </c>
      <c r="H507" s="13">
        <v>18.415637860082306</v>
      </c>
      <c r="I507" s="32">
        <v>0.31430000000000002</v>
      </c>
      <c r="J507" s="34">
        <f t="shared" si="63"/>
        <v>0.32962138084632514</v>
      </c>
      <c r="K507">
        <v>1.1770949720670389</v>
      </c>
      <c r="L507">
        <v>1.7558659217877095</v>
      </c>
      <c r="M507">
        <v>1.55</v>
      </c>
      <c r="N507" t="s">
        <v>37</v>
      </c>
      <c r="O507" s="45" t="s">
        <v>37</v>
      </c>
      <c r="P507" s="49" t="str">
        <f>'Sheet1 (2)'!O974</f>
        <v>A</v>
      </c>
      <c r="Q507" s="30" t="str">
        <f t="shared" si="56"/>
        <v>A</v>
      </c>
      <c r="R507">
        <f t="shared" si="57"/>
        <v>0.15</v>
      </c>
      <c r="S507" s="11">
        <f t="shared" si="58"/>
        <v>0.11724467069678648</v>
      </c>
      <c r="T507" s="13">
        <f t="shared" si="59"/>
        <v>0.11724467069678648</v>
      </c>
      <c r="U507">
        <f t="shared" si="60"/>
        <v>3.6849999999999994E-2</v>
      </c>
      <c r="V507" t="str">
        <f t="shared" si="61"/>
        <v>change</v>
      </c>
      <c r="W507" s="47">
        <f t="shared" si="62"/>
        <v>-6.6750000000000004E-2</v>
      </c>
      <c r="X507" s="47"/>
      <c r="Y507" s="47"/>
    </row>
    <row r="508" spans="1:25" ht="21" x14ac:dyDescent="0.4">
      <c r="A508" t="s">
        <v>1788</v>
      </c>
      <c r="B508" t="s">
        <v>1732</v>
      </c>
      <c r="C508" t="s">
        <v>1733</v>
      </c>
      <c r="D508" s="33">
        <v>31577</v>
      </c>
      <c r="E508" s="33">
        <v>8452</v>
      </c>
      <c r="F508" s="32">
        <v>11.4664</v>
      </c>
      <c r="G508" s="32">
        <v>5.6622999999999992</v>
      </c>
      <c r="H508" s="13">
        <v>26.766317256230799</v>
      </c>
      <c r="I508" s="32">
        <v>17.128699999999998</v>
      </c>
      <c r="J508" s="34">
        <f t="shared" si="63"/>
        <v>0.33057383222311093</v>
      </c>
      <c r="K508">
        <v>1.3566493137718882</v>
      </c>
      <c r="L508">
        <v>2.026585423568386</v>
      </c>
      <c r="M508">
        <v>1.35</v>
      </c>
      <c r="N508" t="s">
        <v>33</v>
      </c>
      <c r="O508" s="45" t="s">
        <v>33</v>
      </c>
      <c r="P508" s="49" t="str">
        <f>'Sheet1 (2)'!O978</f>
        <v>A</v>
      </c>
      <c r="Q508" s="30" t="str">
        <f t="shared" si="56"/>
        <v>A</v>
      </c>
      <c r="R508">
        <f t="shared" si="57"/>
        <v>0.15</v>
      </c>
      <c r="S508" s="11">
        <f t="shared" si="58"/>
        <v>0.33385487515106216</v>
      </c>
      <c r="T508" s="13">
        <f t="shared" si="59"/>
        <v>0.15</v>
      </c>
      <c r="U508">
        <f t="shared" si="60"/>
        <v>2.5693049999999995</v>
      </c>
      <c r="V508" t="str">
        <f t="shared" si="61"/>
        <v>change</v>
      </c>
      <c r="W508" s="47">
        <f t="shared" si="62"/>
        <v>-3.0929949999999997</v>
      </c>
      <c r="X508" s="47"/>
      <c r="Y508" s="47"/>
    </row>
    <row r="509" spans="1:25" ht="21" x14ac:dyDescent="0.4">
      <c r="A509" t="s">
        <v>1789</v>
      </c>
      <c r="B509" t="s">
        <v>1732</v>
      </c>
      <c r="C509" t="s">
        <v>1733</v>
      </c>
      <c r="D509" s="33">
        <v>62153</v>
      </c>
      <c r="E509" s="33">
        <v>16771</v>
      </c>
      <c r="F509" s="32">
        <v>24.0715</v>
      </c>
      <c r="G509" s="32">
        <v>9.5945</v>
      </c>
      <c r="H509" s="13">
        <v>26.983411902884818</v>
      </c>
      <c r="I509" s="32">
        <v>33.665999999999997</v>
      </c>
      <c r="J509" s="34">
        <f t="shared" si="63"/>
        <v>0.28499079189686927</v>
      </c>
      <c r="K509">
        <v>1.4353049907578559</v>
      </c>
      <c r="L509">
        <v>2.0073937153419594</v>
      </c>
      <c r="M509">
        <v>1.4</v>
      </c>
      <c r="N509" t="s">
        <v>37</v>
      </c>
      <c r="O509" s="45" t="s">
        <v>37</v>
      </c>
      <c r="P509" s="49" t="str">
        <f>'Sheet1 (2)'!O996</f>
        <v>A</v>
      </c>
      <c r="Q509" s="30" t="str">
        <f t="shared" si="56"/>
        <v>A</v>
      </c>
      <c r="R509">
        <f t="shared" si="57"/>
        <v>0.15</v>
      </c>
      <c r="S509" s="11">
        <f t="shared" si="58"/>
        <v>0.30257826887661149</v>
      </c>
      <c r="T509" s="13">
        <f t="shared" si="59"/>
        <v>0.15</v>
      </c>
      <c r="U509">
        <f t="shared" si="60"/>
        <v>5.0498999999999992</v>
      </c>
      <c r="V509" t="str">
        <f t="shared" si="61"/>
        <v>change</v>
      </c>
      <c r="W509" s="47">
        <f t="shared" si="62"/>
        <v>-4.5446000000000009</v>
      </c>
      <c r="X509" s="47"/>
      <c r="Y509" s="47"/>
    </row>
    <row r="510" spans="1:25" ht="21" x14ac:dyDescent="0.4">
      <c r="A510" t="s">
        <v>1790</v>
      </c>
      <c r="B510" t="s">
        <v>1732</v>
      </c>
      <c r="C510" t="s">
        <v>1733</v>
      </c>
      <c r="D510" s="33">
        <v>12294</v>
      </c>
      <c r="E510" s="33">
        <v>5133</v>
      </c>
      <c r="F510" s="32">
        <v>7.5404</v>
      </c>
      <c r="G510" s="32">
        <v>3.6541999999999999</v>
      </c>
      <c r="H510" s="13">
        <v>41.752074182528062</v>
      </c>
      <c r="I510" s="32">
        <v>11.194599999999999</v>
      </c>
      <c r="J510" s="34">
        <f t="shared" si="63"/>
        <v>0.3264252407410716</v>
      </c>
      <c r="K510">
        <v>1.4690044808104421</v>
      </c>
      <c r="L510">
        <v>2.1809078511591657</v>
      </c>
      <c r="M510">
        <v>1.4</v>
      </c>
      <c r="N510" t="s">
        <v>37</v>
      </c>
      <c r="O510" s="45" t="s">
        <v>37</v>
      </c>
      <c r="P510" s="49" t="str">
        <f>'Sheet1 (2)'!O1038</f>
        <v>A</v>
      </c>
      <c r="Q510" s="30" t="str">
        <f t="shared" si="56"/>
        <v>A</v>
      </c>
      <c r="R510">
        <f t="shared" si="57"/>
        <v>0.15</v>
      </c>
      <c r="S510" s="11">
        <f t="shared" si="58"/>
        <v>0.35806549586407721</v>
      </c>
      <c r="T510" s="13">
        <f t="shared" si="59"/>
        <v>0.15</v>
      </c>
      <c r="U510">
        <f t="shared" si="60"/>
        <v>1.67919</v>
      </c>
      <c r="V510" t="str">
        <f t="shared" si="61"/>
        <v>change</v>
      </c>
      <c r="W510" s="47">
        <f t="shared" si="62"/>
        <v>-1.9750099999999999</v>
      </c>
      <c r="X510" s="47"/>
      <c r="Y510" s="47"/>
    </row>
    <row r="511" spans="1:25" ht="21" x14ac:dyDescent="0.4">
      <c r="A511" t="s">
        <v>1791</v>
      </c>
      <c r="B511" t="s">
        <v>1732</v>
      </c>
      <c r="C511" t="s">
        <v>1733</v>
      </c>
      <c r="D511" s="33">
        <v>30788</v>
      </c>
      <c r="E511" s="33">
        <v>4668</v>
      </c>
      <c r="F511" s="32">
        <v>7.2712000000000003</v>
      </c>
      <c r="G511" s="32">
        <v>2.6819000000000006</v>
      </c>
      <c r="H511" s="13">
        <v>15.16175133168767</v>
      </c>
      <c r="I511" s="32">
        <v>9.9531000000000009</v>
      </c>
      <c r="J511" s="34">
        <f t="shared" si="63"/>
        <v>0.26945373803136713</v>
      </c>
      <c r="K511">
        <v>1.5576692373607541</v>
      </c>
      <c r="L511">
        <v>2.13219794344473</v>
      </c>
      <c r="M511">
        <v>1.5</v>
      </c>
      <c r="N511" t="s">
        <v>37</v>
      </c>
      <c r="O511" s="45" t="s">
        <v>37</v>
      </c>
      <c r="P511" s="49" t="str">
        <f>'Sheet1 (2)'!O1056</f>
        <v>A</v>
      </c>
      <c r="Q511" s="30" t="str">
        <f t="shared" si="56"/>
        <v>A</v>
      </c>
      <c r="R511">
        <f t="shared" si="57"/>
        <v>0.15</v>
      </c>
      <c r="S511" s="11">
        <f t="shared" si="58"/>
        <v>0.29650058775657834</v>
      </c>
      <c r="T511" s="13">
        <f t="shared" si="59"/>
        <v>0.15</v>
      </c>
      <c r="U511">
        <f t="shared" si="60"/>
        <v>1.4929650000000001</v>
      </c>
      <c r="V511" t="str">
        <f t="shared" si="61"/>
        <v>change</v>
      </c>
      <c r="W511" s="47">
        <f t="shared" si="62"/>
        <v>-1.1889350000000005</v>
      </c>
      <c r="X511" s="47"/>
      <c r="Y511" s="47"/>
    </row>
    <row r="512" spans="1:25" ht="21" x14ac:dyDescent="0.4">
      <c r="A512" t="s">
        <v>1792</v>
      </c>
      <c r="B512" t="s">
        <v>1732</v>
      </c>
      <c r="C512" t="s">
        <v>1733</v>
      </c>
      <c r="D512" s="33">
        <v>13497</v>
      </c>
      <c r="E512" s="33">
        <v>2175</v>
      </c>
      <c r="F512" s="32">
        <v>3.3489</v>
      </c>
      <c r="G512" s="32">
        <v>1.5222</v>
      </c>
      <c r="H512" s="13">
        <v>16.114692153811959</v>
      </c>
      <c r="I512" s="32">
        <v>4.8711000000000002</v>
      </c>
      <c r="J512" s="34">
        <f t="shared" si="63"/>
        <v>0.31249615076676723</v>
      </c>
      <c r="K512">
        <v>1.5397241379310345</v>
      </c>
      <c r="L512">
        <v>2.239586206896552</v>
      </c>
      <c r="M512">
        <v>1.5</v>
      </c>
      <c r="N512" t="s">
        <v>37</v>
      </c>
      <c r="O512" s="45" t="s">
        <v>37</v>
      </c>
      <c r="P512" s="49" t="str">
        <f>'Sheet1 (2)'!O1067</f>
        <v>A</v>
      </c>
      <c r="Q512" s="30" t="str">
        <f t="shared" si="56"/>
        <v>A</v>
      </c>
      <c r="R512">
        <f t="shared" si="57"/>
        <v>0.15</v>
      </c>
      <c r="S512" s="11">
        <f t="shared" si="58"/>
        <v>0.33023341750323343</v>
      </c>
      <c r="T512" s="13">
        <f t="shared" si="59"/>
        <v>0.15</v>
      </c>
      <c r="U512">
        <f t="shared" si="60"/>
        <v>0.73066500000000001</v>
      </c>
      <c r="V512" t="str">
        <f t="shared" si="61"/>
        <v>change</v>
      </c>
      <c r="W512" s="47">
        <f t="shared" si="62"/>
        <v>-0.79153499999999999</v>
      </c>
      <c r="X512" s="47"/>
      <c r="Y512" s="47"/>
    </row>
    <row r="513" spans="1:25" ht="21" x14ac:dyDescent="0.4">
      <c r="A513" t="s">
        <v>1793</v>
      </c>
      <c r="B513" t="s">
        <v>1732</v>
      </c>
      <c r="C513" t="s">
        <v>1733</v>
      </c>
      <c r="D513" s="33">
        <v>52323</v>
      </c>
      <c r="E513" s="33">
        <v>11448</v>
      </c>
      <c r="F513" s="32">
        <v>17.287199999999995</v>
      </c>
      <c r="G513" s="32">
        <v>8.2155000000000005</v>
      </c>
      <c r="H513" s="13">
        <v>21.879479387649791</v>
      </c>
      <c r="I513" s="32">
        <v>25.502699999999997</v>
      </c>
      <c r="J513" s="34">
        <f t="shared" si="63"/>
        <v>0.32214236139702862</v>
      </c>
      <c r="K513">
        <v>1.5100628930817603</v>
      </c>
      <c r="L513">
        <v>2.2276991614255763</v>
      </c>
      <c r="M513">
        <v>1.5</v>
      </c>
      <c r="N513" t="s">
        <v>33</v>
      </c>
      <c r="O513" s="45" t="s">
        <v>33</v>
      </c>
      <c r="P513" s="49" t="str">
        <f>'Sheet1 (2)'!O1109</f>
        <v>A</v>
      </c>
      <c r="Q513" s="30" t="str">
        <f t="shared" si="56"/>
        <v>A</v>
      </c>
      <c r="R513">
        <f t="shared" si="57"/>
        <v>0.15</v>
      </c>
      <c r="S513" s="11">
        <f t="shared" si="58"/>
        <v>0.32665953016739396</v>
      </c>
      <c r="T513" s="13">
        <f t="shared" si="59"/>
        <v>0.15</v>
      </c>
      <c r="U513">
        <f t="shared" si="60"/>
        <v>3.8254049999999995</v>
      </c>
      <c r="V513" t="str">
        <f t="shared" si="61"/>
        <v>change</v>
      </c>
      <c r="W513" s="47">
        <f t="shared" si="62"/>
        <v>-4.3900950000000005</v>
      </c>
      <c r="X513" s="47"/>
      <c r="Y513" s="47"/>
    </row>
    <row r="514" spans="1:25" ht="21" x14ac:dyDescent="0.4">
      <c r="A514" t="s">
        <v>1794</v>
      </c>
      <c r="B514" t="s">
        <v>1732</v>
      </c>
      <c r="C514" t="s">
        <v>1733</v>
      </c>
      <c r="D514" s="33">
        <v>13512</v>
      </c>
      <c r="E514" s="33">
        <v>5009</v>
      </c>
      <c r="F514" s="32">
        <v>7.2590000000000003</v>
      </c>
      <c r="G514" s="32">
        <v>3.2074000000000003</v>
      </c>
      <c r="H514" s="13">
        <v>37.070751924215514</v>
      </c>
      <c r="I514" s="32">
        <v>10.4664</v>
      </c>
      <c r="J514" s="34">
        <f t="shared" si="63"/>
        <v>0.30644729802033177</v>
      </c>
      <c r="K514">
        <v>1.4491914553803154</v>
      </c>
      <c r="L514">
        <v>2.0895188660411259</v>
      </c>
      <c r="M514">
        <v>1.4</v>
      </c>
      <c r="N514" t="s">
        <v>37</v>
      </c>
      <c r="O514" s="45" t="s">
        <v>37</v>
      </c>
      <c r="P514" s="49" t="str">
        <f>'Sheet1 (2)'!O1113</f>
        <v>A</v>
      </c>
      <c r="Q514" s="30" t="str">
        <f t="shared" ref="Q514:Q577" si="64">IF(U514="same",N514,IF(O514=N514,P514,O514))</f>
        <v>A</v>
      </c>
      <c r="R514">
        <f t="shared" ref="R514:R577" si="65">VLOOKUP(IF(V514="same",N514,IF(O514=N514,P514,O514)),$AC$2:$AN$8,9,FALSE)</f>
        <v>0.15</v>
      </c>
      <c r="S514" s="11">
        <f t="shared" ref="S514:S577" si="66">(L514-M514)/L514</f>
        <v>0.32998929909042268</v>
      </c>
      <c r="T514" s="13">
        <f t="shared" ref="T514:T577" si="67">IF(V514="SAME",J514,MIN(R514:S514))</f>
        <v>0.15</v>
      </c>
      <c r="U514">
        <f t="shared" ref="U514:U577" si="68">IFERROR(T514*I514,0)</f>
        <v>1.56996</v>
      </c>
      <c r="V514" t="str">
        <f t="shared" ref="V514:V577" si="69">IF(AND(N514=O514,P514=N514),"same",IF(NOT(OR(O514=N514,P514=N514)),"conflict","change"))</f>
        <v>change</v>
      </c>
      <c r="W514" s="47">
        <f t="shared" ref="W514:W577" si="70">U514-G514</f>
        <v>-1.6374400000000002</v>
      </c>
      <c r="X514" s="47"/>
      <c r="Y514" s="47"/>
    </row>
    <row r="515" spans="1:25" ht="21" x14ac:dyDescent="0.4">
      <c r="A515" t="s">
        <v>1795</v>
      </c>
      <c r="B515" t="s">
        <v>1732</v>
      </c>
      <c r="C515" t="s">
        <v>1733</v>
      </c>
      <c r="D515" s="33">
        <v>3355</v>
      </c>
      <c r="E515" s="33">
        <v>1078</v>
      </c>
      <c r="F515" s="32">
        <v>1.5323000000000002</v>
      </c>
      <c r="G515" s="32">
        <v>0.29560000000000003</v>
      </c>
      <c r="H515" s="13">
        <v>32.131147540983605</v>
      </c>
      <c r="I515" s="32">
        <v>1.8279000000000003</v>
      </c>
      <c r="J515" s="34">
        <f t="shared" si="63"/>
        <v>0.16171562995787514</v>
      </c>
      <c r="K515">
        <v>1.4214285714285717</v>
      </c>
      <c r="L515">
        <v>1.695640074211503</v>
      </c>
      <c r="M515">
        <v>1.45</v>
      </c>
      <c r="N515" t="s">
        <v>37</v>
      </c>
      <c r="O515" s="45" t="s">
        <v>37</v>
      </c>
      <c r="P515" s="49" t="str">
        <f>'Sheet1 (2)'!O1115</f>
        <v>A</v>
      </c>
      <c r="Q515" s="30" t="str">
        <f t="shared" si="64"/>
        <v>A</v>
      </c>
      <c r="R515">
        <f t="shared" si="65"/>
        <v>0.15</v>
      </c>
      <c r="S515" s="11">
        <f t="shared" si="66"/>
        <v>0.14486569287160142</v>
      </c>
      <c r="T515" s="13">
        <f t="shared" si="67"/>
        <v>0.14486569287160142</v>
      </c>
      <c r="U515">
        <f t="shared" si="68"/>
        <v>0.26480000000000026</v>
      </c>
      <c r="V515" t="str">
        <f t="shared" si="69"/>
        <v>change</v>
      </c>
      <c r="W515" s="47">
        <f t="shared" si="70"/>
        <v>-3.0799999999999772E-2</v>
      </c>
      <c r="X515" s="47"/>
      <c r="Y515" s="47"/>
    </row>
    <row r="516" spans="1:25" ht="21" x14ac:dyDescent="0.4">
      <c r="A516" t="s">
        <v>1796</v>
      </c>
      <c r="B516" t="s">
        <v>1732</v>
      </c>
      <c r="C516" t="s">
        <v>1733</v>
      </c>
      <c r="D516" s="33">
        <v>5657</v>
      </c>
      <c r="E516" s="33">
        <v>1349</v>
      </c>
      <c r="F516" s="32">
        <v>1.8332000000000002</v>
      </c>
      <c r="G516" s="32">
        <v>0.45029999999999992</v>
      </c>
      <c r="H516" s="13">
        <v>23.84656178186318</v>
      </c>
      <c r="I516" s="32">
        <v>2.2835000000000001</v>
      </c>
      <c r="J516" s="34">
        <f t="shared" si="63"/>
        <v>0.19719728486971749</v>
      </c>
      <c r="K516">
        <v>1.3589325426241663</v>
      </c>
      <c r="L516">
        <v>1.6927353595255745</v>
      </c>
      <c r="M516">
        <v>1.4</v>
      </c>
      <c r="N516" t="s">
        <v>37</v>
      </c>
      <c r="O516" s="45" t="s">
        <v>37</v>
      </c>
      <c r="P516" s="49" t="str">
        <f>'Sheet1 (2)'!O1140</f>
        <v>A</v>
      </c>
      <c r="Q516" s="30" t="str">
        <f t="shared" si="64"/>
        <v>A</v>
      </c>
      <c r="R516">
        <f t="shared" si="65"/>
        <v>0.15</v>
      </c>
      <c r="S516" s="11">
        <f t="shared" si="66"/>
        <v>0.17293628202321004</v>
      </c>
      <c r="T516" s="13">
        <f t="shared" si="67"/>
        <v>0.15</v>
      </c>
      <c r="U516">
        <f t="shared" si="68"/>
        <v>0.34252500000000002</v>
      </c>
      <c r="V516" t="str">
        <f t="shared" si="69"/>
        <v>change</v>
      </c>
      <c r="W516" s="47">
        <f t="shared" si="70"/>
        <v>-0.1077749999999999</v>
      </c>
      <c r="X516" s="47"/>
      <c r="Y516" s="47"/>
    </row>
    <row r="517" spans="1:25" ht="21" x14ac:dyDescent="0.4">
      <c r="A517" t="s">
        <v>1797</v>
      </c>
      <c r="B517" t="s">
        <v>1732</v>
      </c>
      <c r="C517" t="s">
        <v>1733</v>
      </c>
      <c r="D517" s="33">
        <v>2026</v>
      </c>
      <c r="E517" s="33">
        <v>432</v>
      </c>
      <c r="F517" s="32">
        <v>0.50260000000000005</v>
      </c>
      <c r="G517" s="32">
        <v>0.24769999999999998</v>
      </c>
      <c r="H517" s="13">
        <v>21.322803553800593</v>
      </c>
      <c r="I517" s="32">
        <v>0.75029999999999997</v>
      </c>
      <c r="J517" s="34">
        <f t="shared" si="63"/>
        <v>0.33013461282153805</v>
      </c>
      <c r="K517">
        <v>1.1634259259259261</v>
      </c>
      <c r="L517">
        <v>1.7368055555555555</v>
      </c>
      <c r="M517">
        <v>1.4</v>
      </c>
      <c r="N517" t="s">
        <v>37</v>
      </c>
      <c r="O517" s="45" t="s">
        <v>37</v>
      </c>
      <c r="P517" s="49" t="str">
        <f>'Sheet1 (2)'!O1170</f>
        <v>A</v>
      </c>
      <c r="Q517" s="30" t="str">
        <f t="shared" si="64"/>
        <v>A</v>
      </c>
      <c r="R517">
        <f t="shared" si="65"/>
        <v>0.15</v>
      </c>
      <c r="S517" s="11">
        <f t="shared" si="66"/>
        <v>0.19392243102758899</v>
      </c>
      <c r="T517" s="13">
        <f t="shared" si="67"/>
        <v>0.15</v>
      </c>
      <c r="U517">
        <f t="shared" si="68"/>
        <v>0.11254499999999999</v>
      </c>
      <c r="V517" t="str">
        <f t="shared" si="69"/>
        <v>change</v>
      </c>
      <c r="W517" s="47">
        <f t="shared" si="70"/>
        <v>-0.13515499999999997</v>
      </c>
      <c r="X517" s="47"/>
      <c r="Y517" s="47"/>
    </row>
    <row r="518" spans="1:25" ht="21" x14ac:dyDescent="0.4">
      <c r="A518" t="s">
        <v>1798</v>
      </c>
      <c r="B518" t="s">
        <v>1732</v>
      </c>
      <c r="C518" t="s">
        <v>1733</v>
      </c>
      <c r="D518" s="33">
        <v>5974</v>
      </c>
      <c r="E518" s="33">
        <v>1834</v>
      </c>
      <c r="F518" s="32">
        <v>2.5803000000000003</v>
      </c>
      <c r="G518" s="32">
        <v>0.53520000000000001</v>
      </c>
      <c r="H518" s="13">
        <v>30.69969869434215</v>
      </c>
      <c r="I518" s="32">
        <v>3.1155000000000004</v>
      </c>
      <c r="J518" s="34">
        <f t="shared" si="63"/>
        <v>0.17178623013962444</v>
      </c>
      <c r="K518">
        <v>1.4069247546346784</v>
      </c>
      <c r="L518">
        <v>1.6987459105779719</v>
      </c>
      <c r="M518">
        <v>1.4</v>
      </c>
      <c r="N518" t="s">
        <v>37</v>
      </c>
      <c r="O518" s="45" t="s">
        <v>37</v>
      </c>
      <c r="P518" s="49" t="str">
        <f>'Sheet1 (2)'!O1203</f>
        <v>A</v>
      </c>
      <c r="Q518" s="30" t="str">
        <f t="shared" si="64"/>
        <v>A</v>
      </c>
      <c r="R518">
        <f t="shared" si="65"/>
        <v>0.15</v>
      </c>
      <c r="S518" s="11">
        <f t="shared" si="66"/>
        <v>0.17586262237201106</v>
      </c>
      <c r="T518" s="13">
        <f t="shared" si="67"/>
        <v>0.15</v>
      </c>
      <c r="U518">
        <f t="shared" si="68"/>
        <v>0.46732500000000005</v>
      </c>
      <c r="V518" t="str">
        <f t="shared" si="69"/>
        <v>change</v>
      </c>
      <c r="W518" s="47">
        <f t="shared" si="70"/>
        <v>-6.7874999999999963E-2</v>
      </c>
      <c r="X518" s="47"/>
      <c r="Y518" s="47"/>
    </row>
    <row r="519" spans="1:25" ht="21" x14ac:dyDescent="0.4">
      <c r="A519" t="s">
        <v>1799</v>
      </c>
      <c r="B519" t="s">
        <v>1732</v>
      </c>
      <c r="C519" t="s">
        <v>1733</v>
      </c>
      <c r="D519" s="33">
        <v>3516</v>
      </c>
      <c r="E519" s="33">
        <v>844</v>
      </c>
      <c r="F519" s="32">
        <v>1.1197999999999999</v>
      </c>
      <c r="G519" s="32">
        <v>0.3478</v>
      </c>
      <c r="H519" s="13">
        <v>24.004550625711037</v>
      </c>
      <c r="I519" s="32">
        <v>1.4676</v>
      </c>
      <c r="J519" s="34">
        <f t="shared" si="63"/>
        <v>0.2369855546470428</v>
      </c>
      <c r="K519">
        <v>1.3267772511848341</v>
      </c>
      <c r="L519">
        <v>1.738862559241706</v>
      </c>
      <c r="M519">
        <v>1.4</v>
      </c>
      <c r="N519" t="s">
        <v>37</v>
      </c>
      <c r="O519" s="45" t="s">
        <v>37</v>
      </c>
      <c r="P519" s="49" t="str">
        <f>'Sheet1 (2)'!O1214</f>
        <v>A</v>
      </c>
      <c r="Q519" s="30" t="str">
        <f t="shared" si="64"/>
        <v>A</v>
      </c>
      <c r="R519">
        <f t="shared" si="65"/>
        <v>0.15</v>
      </c>
      <c r="S519" s="11">
        <f t="shared" si="66"/>
        <v>0.19487598800763148</v>
      </c>
      <c r="T519" s="13">
        <f t="shared" si="67"/>
        <v>0.15</v>
      </c>
      <c r="U519">
        <f t="shared" si="68"/>
        <v>0.22014</v>
      </c>
      <c r="V519" t="str">
        <f t="shared" si="69"/>
        <v>change</v>
      </c>
      <c r="W519" s="47">
        <f t="shared" si="70"/>
        <v>-0.12766</v>
      </c>
      <c r="X519" s="47"/>
      <c r="Y519" s="47"/>
    </row>
    <row r="520" spans="1:25" ht="21" x14ac:dyDescent="0.4">
      <c r="A520" t="s">
        <v>1800</v>
      </c>
      <c r="B520" t="s">
        <v>1732</v>
      </c>
      <c r="C520" t="s">
        <v>1733</v>
      </c>
      <c r="D520" s="33">
        <v>9833</v>
      </c>
      <c r="E520" s="33">
        <v>3340</v>
      </c>
      <c r="F520" s="32">
        <v>5.2844999999999995</v>
      </c>
      <c r="G520" s="32">
        <v>2.1814000000000004</v>
      </c>
      <c r="H520" s="13">
        <v>33.967253127224652</v>
      </c>
      <c r="I520" s="32">
        <v>7.4658999999999995</v>
      </c>
      <c r="J520" s="34">
        <f t="shared" si="63"/>
        <v>0.29218178652272342</v>
      </c>
      <c r="K520">
        <v>1.5821856287425147</v>
      </c>
      <c r="L520">
        <v>2.2352994011976048</v>
      </c>
      <c r="M520">
        <v>1.55</v>
      </c>
      <c r="N520" t="s">
        <v>37</v>
      </c>
      <c r="O520" s="45" t="s">
        <v>37</v>
      </c>
      <c r="P520" s="49" t="str">
        <f>'Sheet1 (2)'!O1245</f>
        <v>A</v>
      </c>
      <c r="Q520" s="30" t="str">
        <f t="shared" si="64"/>
        <v>A</v>
      </c>
      <c r="R520">
        <f t="shared" si="65"/>
        <v>0.15</v>
      </c>
      <c r="S520" s="11">
        <f t="shared" si="66"/>
        <v>0.30658058639949637</v>
      </c>
      <c r="T520" s="13">
        <f t="shared" si="67"/>
        <v>0.15</v>
      </c>
      <c r="U520">
        <f t="shared" si="68"/>
        <v>1.1198849999999998</v>
      </c>
      <c r="V520" t="str">
        <f t="shared" si="69"/>
        <v>change</v>
      </c>
      <c r="W520" s="47">
        <f t="shared" si="70"/>
        <v>-1.0615150000000007</v>
      </c>
      <c r="X520" s="47"/>
      <c r="Y520" s="47"/>
    </row>
    <row r="521" spans="1:25" ht="21" x14ac:dyDescent="0.4">
      <c r="A521" t="s">
        <v>1801</v>
      </c>
      <c r="B521" t="s">
        <v>1732</v>
      </c>
      <c r="C521" t="s">
        <v>1733</v>
      </c>
      <c r="D521" s="33">
        <v>1554</v>
      </c>
      <c r="E521" s="33">
        <v>366</v>
      </c>
      <c r="F521" s="32">
        <v>0.4541</v>
      </c>
      <c r="G521" s="32">
        <v>0.15210000000000001</v>
      </c>
      <c r="H521" s="13">
        <v>23.55212355212355</v>
      </c>
      <c r="I521" s="32">
        <v>0.60620000000000007</v>
      </c>
      <c r="J521" s="34">
        <f t="shared" si="63"/>
        <v>0.25090729132299572</v>
      </c>
      <c r="K521">
        <v>1.2407103825136612</v>
      </c>
      <c r="L521">
        <v>1.6562841530054646</v>
      </c>
      <c r="M521">
        <v>1.55</v>
      </c>
      <c r="N521" t="s">
        <v>37</v>
      </c>
      <c r="O521" s="45" t="s">
        <v>37</v>
      </c>
      <c r="P521" s="49" t="str">
        <f>'Sheet1 (2)'!O1287</f>
        <v>A</v>
      </c>
      <c r="Q521" s="30" t="str">
        <f t="shared" si="64"/>
        <v>A</v>
      </c>
      <c r="R521">
        <f t="shared" si="65"/>
        <v>0.15</v>
      </c>
      <c r="S521" s="11">
        <f t="shared" si="66"/>
        <v>6.4170240844605791E-2</v>
      </c>
      <c r="T521" s="13">
        <f t="shared" si="67"/>
        <v>6.4170240844605791E-2</v>
      </c>
      <c r="U521">
        <f t="shared" si="68"/>
        <v>3.8900000000000039E-2</v>
      </c>
      <c r="V521" t="str">
        <f t="shared" si="69"/>
        <v>change</v>
      </c>
      <c r="W521" s="47">
        <f t="shared" si="70"/>
        <v>-0.11319999999999997</v>
      </c>
      <c r="X521" s="47"/>
      <c r="Y521" s="47"/>
    </row>
    <row r="522" spans="1:25" ht="21" x14ac:dyDescent="0.4">
      <c r="A522" t="s">
        <v>1802</v>
      </c>
      <c r="B522" t="s">
        <v>1732</v>
      </c>
      <c r="C522" t="s">
        <v>1733</v>
      </c>
      <c r="D522" s="33">
        <v>38050</v>
      </c>
      <c r="E522" s="33">
        <v>8214</v>
      </c>
      <c r="F522" s="32">
        <v>11.915999999999999</v>
      </c>
      <c r="G522" s="32">
        <v>5.5617000000000001</v>
      </c>
      <c r="H522" s="13">
        <v>21.587385019710908</v>
      </c>
      <c r="I522" s="32">
        <v>17.477699999999999</v>
      </c>
      <c r="J522" s="34">
        <f t="shared" si="63"/>
        <v>0.31821692785664019</v>
      </c>
      <c r="K522">
        <v>1.4506939371804235</v>
      </c>
      <c r="L522">
        <v>2.1277940102264421</v>
      </c>
      <c r="M522">
        <v>1.4</v>
      </c>
      <c r="N522" t="s">
        <v>37</v>
      </c>
      <c r="O522" s="45" t="s">
        <v>37</v>
      </c>
      <c r="P522" s="49" t="str">
        <f>'Sheet1 (2)'!O1325</f>
        <v>A</v>
      </c>
      <c r="Q522" s="30" t="str">
        <f t="shared" si="64"/>
        <v>A</v>
      </c>
      <c r="R522">
        <f t="shared" si="65"/>
        <v>0.15</v>
      </c>
      <c r="S522" s="11">
        <f t="shared" si="66"/>
        <v>0.34204157297584908</v>
      </c>
      <c r="T522" s="13">
        <f t="shared" si="67"/>
        <v>0.15</v>
      </c>
      <c r="U522">
        <f t="shared" si="68"/>
        <v>2.6216549999999996</v>
      </c>
      <c r="V522" t="str">
        <f t="shared" si="69"/>
        <v>change</v>
      </c>
      <c r="W522" s="47">
        <f t="shared" si="70"/>
        <v>-2.9400450000000005</v>
      </c>
      <c r="X522" s="47"/>
      <c r="Y522" s="47"/>
    </row>
    <row r="523" spans="1:25" ht="21" x14ac:dyDescent="0.4">
      <c r="A523" t="s">
        <v>1803</v>
      </c>
      <c r="B523" t="s">
        <v>1732</v>
      </c>
      <c r="C523" t="s">
        <v>1733</v>
      </c>
      <c r="D523" s="33">
        <v>33802</v>
      </c>
      <c r="E523" s="33">
        <v>10531</v>
      </c>
      <c r="F523" s="32">
        <v>15.657699999999998</v>
      </c>
      <c r="G523" s="32">
        <v>6.1170999999999998</v>
      </c>
      <c r="H523" s="13">
        <v>31.15496124489675</v>
      </c>
      <c r="I523" s="32">
        <v>21.774799999999999</v>
      </c>
      <c r="J523" s="34">
        <f t="shared" si="63"/>
        <v>0.28092565718169626</v>
      </c>
      <c r="K523">
        <v>1.4868198651600038</v>
      </c>
      <c r="L523">
        <v>2.0676858797834963</v>
      </c>
      <c r="M523">
        <v>1.45</v>
      </c>
      <c r="N523" t="s">
        <v>37</v>
      </c>
      <c r="O523" s="45" t="s">
        <v>37</v>
      </c>
      <c r="P523" s="49" t="str">
        <f>'Sheet1 (2)'!O1329</f>
        <v>A</v>
      </c>
      <c r="Q523" s="30" t="str">
        <f t="shared" si="64"/>
        <v>A</v>
      </c>
      <c r="R523">
        <f t="shared" si="65"/>
        <v>0.15</v>
      </c>
      <c r="S523" s="11">
        <f t="shared" si="66"/>
        <v>0.29873293899369913</v>
      </c>
      <c r="T523" s="13">
        <f t="shared" si="67"/>
        <v>0.15</v>
      </c>
      <c r="U523">
        <f t="shared" si="68"/>
        <v>3.2662199999999997</v>
      </c>
      <c r="V523" t="str">
        <f t="shared" si="69"/>
        <v>change</v>
      </c>
      <c r="W523" s="47">
        <f t="shared" si="70"/>
        <v>-2.8508800000000001</v>
      </c>
      <c r="X523" s="47"/>
      <c r="Y523" s="47"/>
    </row>
    <row r="524" spans="1:25" ht="21" x14ac:dyDescent="0.4">
      <c r="A524" t="s">
        <v>1804</v>
      </c>
      <c r="B524" t="s">
        <v>1732</v>
      </c>
      <c r="C524" t="s">
        <v>1733</v>
      </c>
      <c r="D524" s="33">
        <v>35861</v>
      </c>
      <c r="E524" s="33">
        <v>13106</v>
      </c>
      <c r="F524" s="32">
        <v>18.639199999999999</v>
      </c>
      <c r="G524" s="32">
        <v>7.6201999999999996</v>
      </c>
      <c r="H524" s="13">
        <v>36.546666294860714</v>
      </c>
      <c r="I524" s="32">
        <v>26.259399999999999</v>
      </c>
      <c r="J524" s="34">
        <f t="shared" si="63"/>
        <v>0.2901894178846432</v>
      </c>
      <c r="K524">
        <v>1.4221883106973903</v>
      </c>
      <c r="L524">
        <v>2.0036166641233022</v>
      </c>
      <c r="M524">
        <v>1.4</v>
      </c>
      <c r="N524" t="s">
        <v>37</v>
      </c>
      <c r="O524" s="45" t="s">
        <v>37</v>
      </c>
      <c r="P524" s="49" t="str">
        <f>'Sheet1 (2)'!O1334</f>
        <v>A</v>
      </c>
      <c r="Q524" s="30" t="str">
        <f t="shared" si="64"/>
        <v>A</v>
      </c>
      <c r="R524">
        <f t="shared" si="65"/>
        <v>0.15</v>
      </c>
      <c r="S524" s="11">
        <f t="shared" si="66"/>
        <v>0.30126354752964651</v>
      </c>
      <c r="T524" s="13">
        <f t="shared" si="67"/>
        <v>0.15</v>
      </c>
      <c r="U524">
        <f t="shared" si="68"/>
        <v>3.9389099999999999</v>
      </c>
      <c r="V524" t="str">
        <f t="shared" si="69"/>
        <v>change</v>
      </c>
      <c r="W524" s="47">
        <f t="shared" si="70"/>
        <v>-3.6812899999999997</v>
      </c>
      <c r="X524" s="47"/>
      <c r="Y524" s="47"/>
    </row>
    <row r="525" spans="1:25" ht="21" x14ac:dyDescent="0.4">
      <c r="A525" t="s">
        <v>1805</v>
      </c>
      <c r="B525" t="s">
        <v>1732</v>
      </c>
      <c r="C525" t="s">
        <v>1733</v>
      </c>
      <c r="D525" s="33">
        <v>12763</v>
      </c>
      <c r="E525" s="33">
        <v>5295</v>
      </c>
      <c r="F525" s="32">
        <v>7.6049000000000007</v>
      </c>
      <c r="G525" s="32">
        <v>3.4310999999999998</v>
      </c>
      <c r="H525" s="13">
        <v>41.487111180756877</v>
      </c>
      <c r="I525" s="32">
        <v>11.036000000000001</v>
      </c>
      <c r="J525" s="34">
        <f t="shared" si="63"/>
        <v>0.31090068865530984</v>
      </c>
      <c r="K525">
        <v>1.4362417374881966</v>
      </c>
      <c r="L525">
        <v>2.0842304060434373</v>
      </c>
      <c r="M525">
        <v>1.4</v>
      </c>
      <c r="N525" t="s">
        <v>37</v>
      </c>
      <c r="O525" s="45" t="s">
        <v>37</v>
      </c>
      <c r="P525" s="49" t="str">
        <f>'Sheet1 (2)'!O1350</f>
        <v>A</v>
      </c>
      <c r="Q525" s="30" t="str">
        <f t="shared" si="64"/>
        <v>A</v>
      </c>
      <c r="R525">
        <f t="shared" si="65"/>
        <v>0.15</v>
      </c>
      <c r="S525" s="11">
        <f t="shared" si="66"/>
        <v>0.32828923523015596</v>
      </c>
      <c r="T525" s="13">
        <f t="shared" si="67"/>
        <v>0.15</v>
      </c>
      <c r="U525">
        <f t="shared" si="68"/>
        <v>1.6554000000000002</v>
      </c>
      <c r="V525" t="str">
        <f t="shared" si="69"/>
        <v>change</v>
      </c>
      <c r="W525" s="47">
        <f t="shared" si="70"/>
        <v>-1.7756999999999996</v>
      </c>
      <c r="X525" s="47"/>
      <c r="Y525" s="47"/>
    </row>
    <row r="526" spans="1:25" ht="21" x14ac:dyDescent="0.4">
      <c r="A526" t="s">
        <v>1806</v>
      </c>
      <c r="B526" t="s">
        <v>1732</v>
      </c>
      <c r="C526" t="s">
        <v>1733</v>
      </c>
      <c r="D526" s="33">
        <v>4307</v>
      </c>
      <c r="E526" s="33">
        <v>1030</v>
      </c>
      <c r="F526" s="32">
        <v>1.4325000000000001</v>
      </c>
      <c r="G526" s="32">
        <v>0.35360000000000003</v>
      </c>
      <c r="H526" s="13">
        <v>23.914557696772697</v>
      </c>
      <c r="I526" s="32">
        <v>1.7861000000000002</v>
      </c>
      <c r="J526" s="34">
        <f t="shared" si="63"/>
        <v>0.19797323778063938</v>
      </c>
      <c r="K526">
        <v>1.3907766990291262</v>
      </c>
      <c r="L526">
        <v>1.7340776699029128</v>
      </c>
      <c r="M526">
        <v>1.4</v>
      </c>
      <c r="N526" t="s">
        <v>37</v>
      </c>
      <c r="O526" s="45" t="s">
        <v>37</v>
      </c>
      <c r="P526" s="49" t="str">
        <f>'Sheet1 (2)'!O1370</f>
        <v>A</v>
      </c>
      <c r="Q526" s="30" t="str">
        <f t="shared" si="64"/>
        <v>A</v>
      </c>
      <c r="R526">
        <f t="shared" si="65"/>
        <v>0.15</v>
      </c>
      <c r="S526" s="11">
        <f t="shared" si="66"/>
        <v>0.19265438665248319</v>
      </c>
      <c r="T526" s="13">
        <f t="shared" si="67"/>
        <v>0.15</v>
      </c>
      <c r="U526">
        <f t="shared" si="68"/>
        <v>0.26791500000000001</v>
      </c>
      <c r="V526" t="str">
        <f t="shared" si="69"/>
        <v>change</v>
      </c>
      <c r="W526" s="47">
        <f t="shared" si="70"/>
        <v>-8.5685000000000011E-2</v>
      </c>
      <c r="X526" s="47"/>
      <c r="Y526" s="47"/>
    </row>
    <row r="527" spans="1:25" ht="21" x14ac:dyDescent="0.4">
      <c r="A527" t="s">
        <v>1807</v>
      </c>
      <c r="B527" t="s">
        <v>1732</v>
      </c>
      <c r="C527" t="s">
        <v>1733</v>
      </c>
      <c r="D527" s="33">
        <v>76138</v>
      </c>
      <c r="E527" s="33">
        <v>29553</v>
      </c>
      <c r="F527" s="32">
        <v>43.733899999999998</v>
      </c>
      <c r="G527" s="32">
        <v>22.122499999999999</v>
      </c>
      <c r="H527" s="13">
        <v>38.815046363182645</v>
      </c>
      <c r="I527" s="32">
        <v>65.856399999999994</v>
      </c>
      <c r="J527" s="34">
        <f t="shared" si="63"/>
        <v>0.335920275022625</v>
      </c>
      <c r="K527">
        <v>1.479846377694312</v>
      </c>
      <c r="L527">
        <v>2.2284167428010693</v>
      </c>
      <c r="M527">
        <v>1.45</v>
      </c>
      <c r="N527" t="s">
        <v>33</v>
      </c>
      <c r="O527" s="45" t="s">
        <v>33</v>
      </c>
      <c r="P527" s="49" t="str">
        <f>'Sheet1 (2)'!O1400</f>
        <v>A</v>
      </c>
      <c r="Q527" s="30" t="str">
        <f t="shared" si="64"/>
        <v>A</v>
      </c>
      <c r="R527">
        <f t="shared" si="65"/>
        <v>0.15</v>
      </c>
      <c r="S527" s="11">
        <f t="shared" si="66"/>
        <v>0.3493138100473151</v>
      </c>
      <c r="T527" s="13">
        <f t="shared" si="67"/>
        <v>0.15</v>
      </c>
      <c r="U527">
        <f t="shared" si="68"/>
        <v>9.8784599999999987</v>
      </c>
      <c r="V527" t="str">
        <f t="shared" si="69"/>
        <v>change</v>
      </c>
      <c r="W527" s="47">
        <f t="shared" si="70"/>
        <v>-12.24404</v>
      </c>
      <c r="X527" s="47"/>
      <c r="Y527" s="47"/>
    </row>
    <row r="528" spans="1:25" ht="21" x14ac:dyDescent="0.4">
      <c r="A528" t="s">
        <v>1808</v>
      </c>
      <c r="B528" t="s">
        <v>1732</v>
      </c>
      <c r="C528" t="s">
        <v>1733</v>
      </c>
      <c r="D528" s="33">
        <v>50550</v>
      </c>
      <c r="E528" s="33">
        <v>14771</v>
      </c>
      <c r="F528" s="32">
        <v>21.574099999999998</v>
      </c>
      <c r="G528" s="32">
        <v>10.608400000000001</v>
      </c>
      <c r="H528" s="13">
        <v>29.220573689416419</v>
      </c>
      <c r="I528" s="32">
        <v>32.182499999999997</v>
      </c>
      <c r="J528" s="34">
        <f t="shared" si="63"/>
        <v>0.32963256428183024</v>
      </c>
      <c r="K528">
        <v>1.4605713898855865</v>
      </c>
      <c r="L528">
        <v>2.1787624399160515</v>
      </c>
      <c r="M528">
        <v>1.4</v>
      </c>
      <c r="N528" t="s">
        <v>45</v>
      </c>
      <c r="O528" s="45" t="s">
        <v>45</v>
      </c>
      <c r="P528" s="49" t="str">
        <f>'Sheet1 (2)'!O1416</f>
        <v>A</v>
      </c>
      <c r="Q528" s="30" t="str">
        <f t="shared" si="64"/>
        <v>A</v>
      </c>
      <c r="R528">
        <f t="shared" si="65"/>
        <v>0.15</v>
      </c>
      <c r="S528" s="11">
        <f t="shared" si="66"/>
        <v>0.35743338771071231</v>
      </c>
      <c r="T528" s="13">
        <f t="shared" si="67"/>
        <v>0.15</v>
      </c>
      <c r="U528">
        <f t="shared" si="68"/>
        <v>4.8273749999999991</v>
      </c>
      <c r="V528" t="str">
        <f t="shared" si="69"/>
        <v>change</v>
      </c>
      <c r="W528" s="47">
        <f t="shared" si="70"/>
        <v>-5.7810250000000023</v>
      </c>
      <c r="X528" s="47"/>
      <c r="Y528" s="47"/>
    </row>
    <row r="529" spans="1:25" ht="21" x14ac:dyDescent="0.4">
      <c r="A529" t="s">
        <v>1809</v>
      </c>
      <c r="B529" t="s">
        <v>1732</v>
      </c>
      <c r="C529" t="s">
        <v>1733</v>
      </c>
      <c r="D529" s="33">
        <v>4093</v>
      </c>
      <c r="E529" s="33">
        <v>1423</v>
      </c>
      <c r="F529" s="32">
        <v>2.0110000000000001</v>
      </c>
      <c r="G529" s="32">
        <v>0.57399999999999995</v>
      </c>
      <c r="H529" s="13">
        <v>34.766674810652333</v>
      </c>
      <c r="I529" s="32">
        <v>2.585</v>
      </c>
      <c r="J529" s="34">
        <f t="shared" si="63"/>
        <v>0.22205029013539651</v>
      </c>
      <c r="K529">
        <v>1.4132115249472945</v>
      </c>
      <c r="L529">
        <v>1.8165846802529866</v>
      </c>
      <c r="M529">
        <v>1.4</v>
      </c>
      <c r="N529" t="s">
        <v>37</v>
      </c>
      <c r="O529" s="45" t="s">
        <v>37</v>
      </c>
      <c r="P529" s="49" t="str">
        <f>'Sheet1 (2)'!O1424</f>
        <v>A</v>
      </c>
      <c r="Q529" s="30" t="str">
        <f t="shared" si="64"/>
        <v>A</v>
      </c>
      <c r="R529">
        <f t="shared" si="65"/>
        <v>0.15</v>
      </c>
      <c r="S529" s="11">
        <f t="shared" si="66"/>
        <v>0.2293230174081238</v>
      </c>
      <c r="T529" s="13">
        <f t="shared" si="67"/>
        <v>0.15</v>
      </c>
      <c r="U529">
        <f t="shared" si="68"/>
        <v>0.38774999999999998</v>
      </c>
      <c r="V529" t="str">
        <f t="shared" si="69"/>
        <v>change</v>
      </c>
      <c r="W529" s="47">
        <f t="shared" si="70"/>
        <v>-0.18624999999999997</v>
      </c>
      <c r="X529" s="47"/>
      <c r="Y529" s="47"/>
    </row>
    <row r="530" spans="1:25" ht="21" x14ac:dyDescent="0.4">
      <c r="A530" t="s">
        <v>1810</v>
      </c>
      <c r="B530" t="s">
        <v>1732</v>
      </c>
      <c r="C530" t="s">
        <v>1733</v>
      </c>
      <c r="D530" s="33">
        <v>7329</v>
      </c>
      <c r="E530" s="33">
        <v>1128</v>
      </c>
      <c r="F530" s="32">
        <v>1.7397999999999998</v>
      </c>
      <c r="G530" s="32">
        <v>0.79919999999999991</v>
      </c>
      <c r="H530" s="13">
        <v>15.39091281211625</v>
      </c>
      <c r="I530" s="32">
        <v>2.5389999999999997</v>
      </c>
      <c r="J530" s="34">
        <f t="shared" si="63"/>
        <v>0.31476959432847579</v>
      </c>
      <c r="K530">
        <v>1.5423758865248225</v>
      </c>
      <c r="L530">
        <v>2.2508865248226946</v>
      </c>
      <c r="M530">
        <v>1.45</v>
      </c>
      <c r="N530" t="s">
        <v>37</v>
      </c>
      <c r="O530" s="45" t="s">
        <v>37</v>
      </c>
      <c r="P530" s="49" t="str">
        <f>'Sheet1 (2)'!O1479</f>
        <v>A</v>
      </c>
      <c r="Q530" s="30" t="str">
        <f t="shared" si="64"/>
        <v>A</v>
      </c>
      <c r="R530">
        <f t="shared" si="65"/>
        <v>0.15</v>
      </c>
      <c r="S530" s="11">
        <f t="shared" si="66"/>
        <v>0.35580937376920035</v>
      </c>
      <c r="T530" s="13">
        <f t="shared" si="67"/>
        <v>0.15</v>
      </c>
      <c r="U530">
        <f t="shared" si="68"/>
        <v>0.38084999999999997</v>
      </c>
      <c r="V530" t="str">
        <f t="shared" si="69"/>
        <v>change</v>
      </c>
      <c r="W530" s="47">
        <f t="shared" si="70"/>
        <v>-0.41834999999999994</v>
      </c>
      <c r="X530" s="47"/>
      <c r="Y530" s="47"/>
    </row>
    <row r="531" spans="1:25" ht="21" x14ac:dyDescent="0.4">
      <c r="A531" t="s">
        <v>1811</v>
      </c>
      <c r="B531" t="s">
        <v>1732</v>
      </c>
      <c r="C531" t="s">
        <v>1733</v>
      </c>
      <c r="D531" s="33">
        <v>5000</v>
      </c>
      <c r="E531" s="33">
        <v>1290</v>
      </c>
      <c r="F531" s="32">
        <v>1.8681999999999999</v>
      </c>
      <c r="G531" s="32">
        <v>0.39390000000000003</v>
      </c>
      <c r="H531" s="13">
        <v>25.8</v>
      </c>
      <c r="I531" s="32">
        <v>2.2620999999999998</v>
      </c>
      <c r="J531" s="34">
        <f t="shared" si="63"/>
        <v>0.17413023296936478</v>
      </c>
      <c r="K531">
        <v>1.4482170542635657</v>
      </c>
      <c r="L531">
        <v>1.7535658914728682</v>
      </c>
      <c r="M531">
        <v>1.4</v>
      </c>
      <c r="N531" t="s">
        <v>37</v>
      </c>
      <c r="O531" s="45" t="s">
        <v>37</v>
      </c>
      <c r="P531" s="49" t="str">
        <f>'Sheet1 (2)'!O1490</f>
        <v>A</v>
      </c>
      <c r="Q531" s="30" t="str">
        <f t="shared" si="64"/>
        <v>A</v>
      </c>
      <c r="R531">
        <f t="shared" si="65"/>
        <v>0.15</v>
      </c>
      <c r="S531" s="11">
        <f t="shared" si="66"/>
        <v>0.20162680694929497</v>
      </c>
      <c r="T531" s="13">
        <f t="shared" si="67"/>
        <v>0.15</v>
      </c>
      <c r="U531">
        <f t="shared" si="68"/>
        <v>0.33931499999999998</v>
      </c>
      <c r="V531" t="str">
        <f t="shared" si="69"/>
        <v>change</v>
      </c>
      <c r="W531" s="47">
        <f t="shared" si="70"/>
        <v>-5.458500000000005E-2</v>
      </c>
      <c r="X531" s="47"/>
      <c r="Y531" s="47"/>
    </row>
    <row r="532" spans="1:25" ht="21" x14ac:dyDescent="0.4">
      <c r="A532" t="s">
        <v>1813</v>
      </c>
      <c r="B532" t="s">
        <v>1732</v>
      </c>
      <c r="C532" t="s">
        <v>1733</v>
      </c>
      <c r="D532" s="33">
        <v>253</v>
      </c>
      <c r="E532" s="33">
        <v>80</v>
      </c>
      <c r="F532" s="32">
        <v>8.929999999999999E-2</v>
      </c>
      <c r="G532" s="32">
        <v>4.4300000000000006E-2</v>
      </c>
      <c r="H532" s="13">
        <v>31.620553359683793</v>
      </c>
      <c r="I532" s="32">
        <v>0.1336</v>
      </c>
      <c r="J532" s="34">
        <f t="shared" si="63"/>
        <v>0.33158682634730546</v>
      </c>
      <c r="K532">
        <v>1.11625</v>
      </c>
      <c r="L532">
        <v>1.67</v>
      </c>
      <c r="M532">
        <v>1.4</v>
      </c>
      <c r="N532" t="s">
        <v>37</v>
      </c>
      <c r="O532" s="45" t="s">
        <v>37</v>
      </c>
      <c r="P532" s="49" t="str">
        <f>'Sheet1 (2)'!O1521</f>
        <v>A</v>
      </c>
      <c r="Q532" s="30" t="str">
        <f t="shared" si="64"/>
        <v>A</v>
      </c>
      <c r="R532">
        <f t="shared" si="65"/>
        <v>0.15</v>
      </c>
      <c r="S532" s="11">
        <f t="shared" si="66"/>
        <v>0.16167664670658685</v>
      </c>
      <c r="T532" s="13">
        <f t="shared" si="67"/>
        <v>0.15</v>
      </c>
      <c r="U532">
        <f t="shared" si="68"/>
        <v>2.0039999999999999E-2</v>
      </c>
      <c r="V532" t="str">
        <f t="shared" si="69"/>
        <v>change</v>
      </c>
      <c r="W532" s="47">
        <f t="shared" si="70"/>
        <v>-2.4260000000000007E-2</v>
      </c>
      <c r="X532" s="47"/>
      <c r="Y532" s="47"/>
    </row>
    <row r="533" spans="1:25" ht="21" x14ac:dyDescent="0.4">
      <c r="A533" t="s">
        <v>1814</v>
      </c>
      <c r="B533" t="s">
        <v>1732</v>
      </c>
      <c r="C533" t="s">
        <v>1733</v>
      </c>
      <c r="D533" s="33">
        <v>5419</v>
      </c>
      <c r="E533" s="33">
        <v>1166</v>
      </c>
      <c r="F533" s="32">
        <v>1.6688999999999998</v>
      </c>
      <c r="G533" s="32">
        <v>0.74680000000000002</v>
      </c>
      <c r="H533" s="13">
        <v>21.51688503413914</v>
      </c>
      <c r="I533" s="32">
        <v>2.4156999999999997</v>
      </c>
      <c r="J533" s="34">
        <f t="shared" si="63"/>
        <v>0.3091443473941301</v>
      </c>
      <c r="K533">
        <v>1.431303602058319</v>
      </c>
      <c r="L533">
        <v>2.0717838765008576</v>
      </c>
      <c r="M533">
        <v>1.4</v>
      </c>
      <c r="N533" t="s">
        <v>37</v>
      </c>
      <c r="O533" s="45" t="s">
        <v>37</v>
      </c>
      <c r="P533" s="49" t="str">
        <f>'Sheet1 (2)'!O1523</f>
        <v>A</v>
      </c>
      <c r="Q533" s="30" t="str">
        <f t="shared" si="64"/>
        <v>A</v>
      </c>
      <c r="R533">
        <f t="shared" si="65"/>
        <v>0.15</v>
      </c>
      <c r="S533" s="11">
        <f t="shared" si="66"/>
        <v>0.32425383946682124</v>
      </c>
      <c r="T533" s="13">
        <f t="shared" si="67"/>
        <v>0.15</v>
      </c>
      <c r="U533">
        <f t="shared" si="68"/>
        <v>0.36235499999999993</v>
      </c>
      <c r="V533" t="str">
        <f t="shared" si="69"/>
        <v>change</v>
      </c>
      <c r="W533" s="47">
        <f t="shared" si="70"/>
        <v>-0.38444500000000009</v>
      </c>
      <c r="X533" s="47"/>
      <c r="Y533" s="47"/>
    </row>
    <row r="534" spans="1:25" ht="21" x14ac:dyDescent="0.4">
      <c r="A534" t="s">
        <v>1815</v>
      </c>
      <c r="B534" t="s">
        <v>1732</v>
      </c>
      <c r="C534" t="s">
        <v>1733</v>
      </c>
      <c r="D534" s="33">
        <v>3384</v>
      </c>
      <c r="E534" s="33">
        <v>961</v>
      </c>
      <c r="F534" s="32">
        <v>1.3342000000000001</v>
      </c>
      <c r="G534" s="32">
        <v>0.37909999999999999</v>
      </c>
      <c r="H534" s="13">
        <v>28.398345153664302</v>
      </c>
      <c r="I534" s="32">
        <v>1.7133</v>
      </c>
      <c r="J534" s="34">
        <f t="shared" si="63"/>
        <v>0.22126889628202881</v>
      </c>
      <c r="K534">
        <v>1.3883454734651406</v>
      </c>
      <c r="L534">
        <v>1.7828303850156086</v>
      </c>
      <c r="M534">
        <v>1.4</v>
      </c>
      <c r="N534" t="s">
        <v>37</v>
      </c>
      <c r="O534" s="45" t="s">
        <v>37</v>
      </c>
      <c r="P534" s="49" t="str">
        <f>'Sheet1 (2)'!O1544</f>
        <v>A</v>
      </c>
      <c r="Q534" s="30" t="str">
        <f t="shared" si="64"/>
        <v>A</v>
      </c>
      <c r="R534">
        <f t="shared" si="65"/>
        <v>0.15</v>
      </c>
      <c r="S534" s="11">
        <f t="shared" si="66"/>
        <v>0.21473180412070275</v>
      </c>
      <c r="T534" s="13">
        <f t="shared" si="67"/>
        <v>0.15</v>
      </c>
      <c r="U534">
        <f t="shared" si="68"/>
        <v>0.25699499999999997</v>
      </c>
      <c r="V534" t="str">
        <f t="shared" si="69"/>
        <v>change</v>
      </c>
      <c r="W534" s="47">
        <f t="shared" si="70"/>
        <v>-0.12210500000000002</v>
      </c>
      <c r="X534" s="47"/>
      <c r="Y534" s="47"/>
    </row>
    <row r="535" spans="1:25" ht="21" x14ac:dyDescent="0.4">
      <c r="A535" t="s">
        <v>1816</v>
      </c>
      <c r="B535" t="s">
        <v>1732</v>
      </c>
      <c r="C535" t="s">
        <v>1733</v>
      </c>
      <c r="D535" s="33">
        <v>6686</v>
      </c>
      <c r="E535" s="33">
        <v>1593</v>
      </c>
      <c r="F535" s="32">
        <v>2.2398999999999996</v>
      </c>
      <c r="G535" s="32">
        <v>0.51180000000000003</v>
      </c>
      <c r="H535" s="13">
        <v>23.825904875860004</v>
      </c>
      <c r="I535" s="32">
        <v>2.7516999999999996</v>
      </c>
      <c r="J535" s="34">
        <f t="shared" si="63"/>
        <v>0.18599411273031222</v>
      </c>
      <c r="K535">
        <v>1.4060891399874449</v>
      </c>
      <c r="L535">
        <v>1.7273697426239798</v>
      </c>
      <c r="M535">
        <v>1.4</v>
      </c>
      <c r="N535" t="s">
        <v>37</v>
      </c>
      <c r="O535" s="45" t="s">
        <v>37</v>
      </c>
      <c r="P535" s="49" t="str">
        <f>'Sheet1 (2)'!O1557</f>
        <v>A</v>
      </c>
      <c r="Q535" s="30" t="str">
        <f t="shared" si="64"/>
        <v>A</v>
      </c>
      <c r="R535">
        <f t="shared" si="65"/>
        <v>0.15</v>
      </c>
      <c r="S535" s="11">
        <f t="shared" si="66"/>
        <v>0.18951920630882726</v>
      </c>
      <c r="T535" s="13">
        <f t="shared" si="67"/>
        <v>0.15</v>
      </c>
      <c r="U535">
        <f t="shared" si="68"/>
        <v>0.41275499999999993</v>
      </c>
      <c r="V535" t="str">
        <f t="shared" si="69"/>
        <v>change</v>
      </c>
      <c r="W535" s="47">
        <f t="shared" si="70"/>
        <v>-9.9045000000000105E-2</v>
      </c>
      <c r="X535" s="47"/>
      <c r="Y535" s="47"/>
    </row>
    <row r="536" spans="1:25" ht="21" x14ac:dyDescent="0.4">
      <c r="A536" t="s">
        <v>1817</v>
      </c>
      <c r="B536" t="s">
        <v>1732</v>
      </c>
      <c r="C536" t="s">
        <v>1733</v>
      </c>
      <c r="D536" s="33">
        <v>927</v>
      </c>
      <c r="E536" s="33">
        <v>196</v>
      </c>
      <c r="F536" s="32">
        <v>0.23580000000000001</v>
      </c>
      <c r="G536" s="32">
        <v>0.1163</v>
      </c>
      <c r="H536" s="13">
        <v>21.143473570658038</v>
      </c>
      <c r="I536" s="32">
        <v>0.35210000000000002</v>
      </c>
      <c r="J536" s="34">
        <f t="shared" si="63"/>
        <v>0.33030389094007384</v>
      </c>
      <c r="K536">
        <v>1.203061224489796</v>
      </c>
      <c r="L536">
        <v>1.7964285714285715</v>
      </c>
      <c r="M536">
        <v>1.4</v>
      </c>
      <c r="N536" t="s">
        <v>37</v>
      </c>
      <c r="O536" s="45" t="s">
        <v>37</v>
      </c>
      <c r="P536" s="49" t="str">
        <f>'Sheet1 (2)'!O1568</f>
        <v>A</v>
      </c>
      <c r="Q536" s="30" t="str">
        <f t="shared" si="64"/>
        <v>A</v>
      </c>
      <c r="R536">
        <f t="shared" si="65"/>
        <v>0.15</v>
      </c>
      <c r="S536" s="11">
        <f t="shared" si="66"/>
        <v>0.22067594433399609</v>
      </c>
      <c r="T536" s="13">
        <f t="shared" si="67"/>
        <v>0.15</v>
      </c>
      <c r="U536">
        <f t="shared" si="68"/>
        <v>5.2815000000000001E-2</v>
      </c>
      <c r="V536" t="str">
        <f t="shared" si="69"/>
        <v>change</v>
      </c>
      <c r="W536" s="47">
        <f t="shared" si="70"/>
        <v>-6.3485E-2</v>
      </c>
      <c r="X536" s="47"/>
      <c r="Y536" s="47"/>
    </row>
    <row r="537" spans="1:25" ht="21" x14ac:dyDescent="0.4">
      <c r="A537" t="s">
        <v>1818</v>
      </c>
      <c r="B537" t="s">
        <v>1732</v>
      </c>
      <c r="C537" t="s">
        <v>1733</v>
      </c>
      <c r="D537" s="33">
        <v>24705</v>
      </c>
      <c r="E537" s="33">
        <v>8869</v>
      </c>
      <c r="F537" s="32">
        <v>12.846600000000002</v>
      </c>
      <c r="G537" s="32">
        <v>5.5720000000000001</v>
      </c>
      <c r="H537" s="13">
        <v>35.899615462456993</v>
      </c>
      <c r="I537" s="32">
        <v>18.418600000000001</v>
      </c>
      <c r="J537" s="34">
        <f t="shared" si="63"/>
        <v>0.3025202784142117</v>
      </c>
      <c r="K537">
        <v>1.4484834817905066</v>
      </c>
      <c r="L537">
        <v>2.0767392039688808</v>
      </c>
      <c r="M537">
        <v>1.4</v>
      </c>
      <c r="N537" t="s">
        <v>37</v>
      </c>
      <c r="O537" s="45" t="s">
        <v>37</v>
      </c>
      <c r="P537" s="49" t="str">
        <f>'Sheet1 (2)'!O1570</f>
        <v>A</v>
      </c>
      <c r="Q537" s="30" t="str">
        <f t="shared" si="64"/>
        <v>A</v>
      </c>
      <c r="R537">
        <f t="shared" si="65"/>
        <v>0.15</v>
      </c>
      <c r="S537" s="11">
        <f t="shared" si="66"/>
        <v>0.3258662439056173</v>
      </c>
      <c r="T537" s="13">
        <f t="shared" si="67"/>
        <v>0.15</v>
      </c>
      <c r="U537">
        <f t="shared" si="68"/>
        <v>2.7627900000000003</v>
      </c>
      <c r="V537" t="str">
        <f t="shared" si="69"/>
        <v>change</v>
      </c>
      <c r="W537" s="47">
        <f t="shared" si="70"/>
        <v>-2.8092099999999998</v>
      </c>
      <c r="X537" s="47"/>
      <c r="Y537" s="47"/>
    </row>
    <row r="538" spans="1:25" ht="21" x14ac:dyDescent="0.4">
      <c r="A538" t="s">
        <v>1819</v>
      </c>
      <c r="B538" t="s">
        <v>1732</v>
      </c>
      <c r="C538" t="s">
        <v>1733</v>
      </c>
      <c r="D538" s="33">
        <v>249323</v>
      </c>
      <c r="E538" s="33">
        <v>73871</v>
      </c>
      <c r="F538" s="32">
        <v>106.3098</v>
      </c>
      <c r="G538" s="32">
        <v>45.518699999999988</v>
      </c>
      <c r="H538" s="13">
        <v>29.628634341797589</v>
      </c>
      <c r="I538" s="32">
        <v>151.82849999999999</v>
      </c>
      <c r="J538" s="34">
        <f t="shared" si="63"/>
        <v>0.29980339659550076</v>
      </c>
      <c r="K538">
        <v>1.4391276685032013</v>
      </c>
      <c r="L538">
        <v>2.0553194081574637</v>
      </c>
      <c r="M538">
        <v>1.4</v>
      </c>
      <c r="N538" t="s">
        <v>33</v>
      </c>
      <c r="O538" s="45" t="s">
        <v>33</v>
      </c>
      <c r="P538" s="49" t="str">
        <f>'Sheet1 (2)'!O1582</f>
        <v>A</v>
      </c>
      <c r="Q538" s="30" t="str">
        <f t="shared" si="64"/>
        <v>A</v>
      </c>
      <c r="R538">
        <f t="shared" si="65"/>
        <v>0.15</v>
      </c>
      <c r="S538" s="11">
        <f t="shared" si="66"/>
        <v>0.31884066561943253</v>
      </c>
      <c r="T538" s="13">
        <f t="shared" si="67"/>
        <v>0.15</v>
      </c>
      <c r="U538">
        <f t="shared" si="68"/>
        <v>22.774274999999999</v>
      </c>
      <c r="V538" t="str">
        <f t="shared" si="69"/>
        <v>change</v>
      </c>
      <c r="W538" s="47">
        <f t="shared" si="70"/>
        <v>-22.744424999999989</v>
      </c>
      <c r="X538" s="47"/>
      <c r="Y538" s="47"/>
    </row>
    <row r="539" spans="1:25" ht="21" x14ac:dyDescent="0.4">
      <c r="A539" t="s">
        <v>1820</v>
      </c>
      <c r="B539" t="s">
        <v>1732</v>
      </c>
      <c r="C539" t="s">
        <v>1733</v>
      </c>
      <c r="D539" s="33">
        <v>9104</v>
      </c>
      <c r="E539" s="33">
        <v>1842</v>
      </c>
      <c r="F539" s="32">
        <v>2.8110999999999997</v>
      </c>
      <c r="G539" s="32">
        <v>0.50339999999999996</v>
      </c>
      <c r="H539" s="13">
        <v>20.232864674868189</v>
      </c>
      <c r="I539" s="32">
        <v>3.3144999999999998</v>
      </c>
      <c r="J539" s="34">
        <f t="shared" si="63"/>
        <v>0.15187811132900889</v>
      </c>
      <c r="K539">
        <v>1.5261129207383279</v>
      </c>
      <c r="L539">
        <v>1.7994028230184582</v>
      </c>
      <c r="M539">
        <v>1.55</v>
      </c>
      <c r="N539" t="s">
        <v>37</v>
      </c>
      <c r="O539" s="45" t="s">
        <v>37</v>
      </c>
      <c r="P539" s="49" t="str">
        <f>'Sheet1 (2)'!O1583</f>
        <v>A</v>
      </c>
      <c r="Q539" s="30" t="str">
        <f t="shared" si="64"/>
        <v>A</v>
      </c>
      <c r="R539">
        <f t="shared" si="65"/>
        <v>0.15</v>
      </c>
      <c r="S539" s="11">
        <f t="shared" si="66"/>
        <v>0.138603107557701</v>
      </c>
      <c r="T539" s="13">
        <f t="shared" si="67"/>
        <v>0.138603107557701</v>
      </c>
      <c r="U539">
        <f t="shared" si="68"/>
        <v>0.45939999999999992</v>
      </c>
      <c r="V539" t="str">
        <f t="shared" si="69"/>
        <v>change</v>
      </c>
      <c r="W539" s="47">
        <f t="shared" si="70"/>
        <v>-4.4000000000000039E-2</v>
      </c>
      <c r="X539" s="47"/>
      <c r="Y539" s="47"/>
    </row>
    <row r="540" spans="1:25" ht="21" x14ac:dyDescent="0.4">
      <c r="A540" t="s">
        <v>1821</v>
      </c>
      <c r="B540" t="s">
        <v>1732</v>
      </c>
      <c r="C540" t="s">
        <v>1733</v>
      </c>
      <c r="D540" s="33">
        <v>645</v>
      </c>
      <c r="E540" s="33">
        <v>174</v>
      </c>
      <c r="F540" s="32">
        <v>0.22180000000000002</v>
      </c>
      <c r="G540" s="32">
        <v>0.10920000000000001</v>
      </c>
      <c r="H540" s="13">
        <v>26.976744186046513</v>
      </c>
      <c r="I540" s="32">
        <v>0.33100000000000002</v>
      </c>
      <c r="J540" s="34">
        <f t="shared" si="63"/>
        <v>0.32990936555891237</v>
      </c>
      <c r="K540">
        <v>1.2747126436781611</v>
      </c>
      <c r="L540">
        <v>1.9022988505747127</v>
      </c>
      <c r="M540">
        <v>1.4</v>
      </c>
      <c r="N540" t="s">
        <v>37</v>
      </c>
      <c r="O540" s="45" t="s">
        <v>37</v>
      </c>
      <c r="P540" s="49" t="str">
        <f>'Sheet1 (2)'!O1628</f>
        <v>A</v>
      </c>
      <c r="Q540" s="30" t="str">
        <f t="shared" si="64"/>
        <v>A</v>
      </c>
      <c r="R540">
        <f t="shared" si="65"/>
        <v>0.15</v>
      </c>
      <c r="S540" s="11">
        <f t="shared" si="66"/>
        <v>0.2640483383685801</v>
      </c>
      <c r="T540" s="13">
        <f t="shared" si="67"/>
        <v>0.15</v>
      </c>
      <c r="U540">
        <f t="shared" si="68"/>
        <v>4.965E-2</v>
      </c>
      <c r="V540" t="str">
        <f t="shared" si="69"/>
        <v>change</v>
      </c>
      <c r="W540" s="47">
        <f t="shared" si="70"/>
        <v>-5.9550000000000006E-2</v>
      </c>
      <c r="X540" s="47"/>
      <c r="Y540" s="47"/>
    </row>
    <row r="541" spans="1:25" ht="21" x14ac:dyDescent="0.4">
      <c r="A541" t="s">
        <v>1822</v>
      </c>
      <c r="B541" t="s">
        <v>1732</v>
      </c>
      <c r="C541" t="s">
        <v>1733</v>
      </c>
      <c r="D541" s="33">
        <v>3838</v>
      </c>
      <c r="E541" s="33">
        <v>809</v>
      </c>
      <c r="F541" s="32">
        <v>1.0955000000000001</v>
      </c>
      <c r="G541" s="32">
        <v>0.3508</v>
      </c>
      <c r="H541" s="13">
        <v>21.078686816050027</v>
      </c>
      <c r="I541" s="32">
        <v>1.4463000000000001</v>
      </c>
      <c r="J541" s="34">
        <f t="shared" si="63"/>
        <v>0.2425499550577335</v>
      </c>
      <c r="K541">
        <v>1.3541409147095183</v>
      </c>
      <c r="L541">
        <v>1.7877626699629174</v>
      </c>
      <c r="M541">
        <v>1.4</v>
      </c>
      <c r="N541" t="s">
        <v>37</v>
      </c>
      <c r="O541" s="45" t="s">
        <v>37</v>
      </c>
      <c r="P541" s="49" t="str">
        <f>'Sheet1 (2)'!O1635</f>
        <v>A</v>
      </c>
      <c r="Q541" s="30" t="str">
        <f t="shared" si="64"/>
        <v>A</v>
      </c>
      <c r="R541">
        <f t="shared" si="65"/>
        <v>0.15</v>
      </c>
      <c r="S541" s="11">
        <f t="shared" si="66"/>
        <v>0.21689829219387419</v>
      </c>
      <c r="T541" s="13">
        <f t="shared" si="67"/>
        <v>0.15</v>
      </c>
      <c r="U541">
        <f t="shared" si="68"/>
        <v>0.21694500000000003</v>
      </c>
      <c r="V541" t="str">
        <f t="shared" si="69"/>
        <v>change</v>
      </c>
      <c r="W541" s="47">
        <f t="shared" si="70"/>
        <v>-0.13385499999999997</v>
      </c>
      <c r="X541" s="47"/>
      <c r="Y541" s="47"/>
    </row>
    <row r="542" spans="1:25" ht="21" x14ac:dyDescent="0.4">
      <c r="A542" t="s">
        <v>1823</v>
      </c>
      <c r="B542" t="s">
        <v>1732</v>
      </c>
      <c r="C542" t="s">
        <v>1733</v>
      </c>
      <c r="D542" s="33">
        <v>14503</v>
      </c>
      <c r="E542" s="33">
        <v>3450</v>
      </c>
      <c r="F542" s="32">
        <v>4.9197999999999995</v>
      </c>
      <c r="G542" s="32">
        <v>2.0491000000000001</v>
      </c>
      <c r="H542" s="13">
        <v>23.788181755498861</v>
      </c>
      <c r="I542" s="32">
        <v>6.9688999999999997</v>
      </c>
      <c r="J542" s="34">
        <f t="shared" ref="J542:J605" si="71">G542/I542</f>
        <v>0.29403492660247676</v>
      </c>
      <c r="K542">
        <v>1.4260289855072461</v>
      </c>
      <c r="L542">
        <v>2.0199710144927536</v>
      </c>
      <c r="M542">
        <v>1.4</v>
      </c>
      <c r="N542" t="s">
        <v>37</v>
      </c>
      <c r="O542" s="45" t="s">
        <v>37</v>
      </c>
      <c r="P542" s="49" t="str">
        <f>'Sheet1 (2)'!O1686</f>
        <v>A</v>
      </c>
      <c r="Q542" s="30" t="str">
        <f t="shared" si="64"/>
        <v>A</v>
      </c>
      <c r="R542">
        <f t="shared" si="65"/>
        <v>0.15</v>
      </c>
      <c r="S542" s="11">
        <f t="shared" si="66"/>
        <v>0.30692074789421575</v>
      </c>
      <c r="T542" s="13">
        <f t="shared" si="67"/>
        <v>0.15</v>
      </c>
      <c r="U542">
        <f t="shared" si="68"/>
        <v>1.0453349999999999</v>
      </c>
      <c r="V542" t="str">
        <f t="shared" si="69"/>
        <v>change</v>
      </c>
      <c r="W542" s="47">
        <f t="shared" si="70"/>
        <v>-1.0037650000000002</v>
      </c>
      <c r="X542" s="47"/>
      <c r="Y542" s="47"/>
    </row>
    <row r="543" spans="1:25" ht="21" x14ac:dyDescent="0.4">
      <c r="A543" t="s">
        <v>1824</v>
      </c>
      <c r="B543" t="s">
        <v>1732</v>
      </c>
      <c r="C543" t="s">
        <v>1733</v>
      </c>
      <c r="D543" s="33">
        <v>3738</v>
      </c>
      <c r="E543" s="33">
        <v>890</v>
      </c>
      <c r="F543" s="32">
        <v>1.2335</v>
      </c>
      <c r="G543" s="32">
        <v>0.5242</v>
      </c>
      <c r="H543" s="13">
        <v>23.80952380952381</v>
      </c>
      <c r="I543" s="32">
        <v>1.7577</v>
      </c>
      <c r="J543" s="34">
        <f t="shared" si="71"/>
        <v>0.2982306423166638</v>
      </c>
      <c r="K543">
        <v>1.3859550561797753</v>
      </c>
      <c r="L543">
        <v>1.9749438202247191</v>
      </c>
      <c r="M543">
        <v>1.4</v>
      </c>
      <c r="N543" t="s">
        <v>37</v>
      </c>
      <c r="O543" s="45" t="s">
        <v>37</v>
      </c>
      <c r="P543" s="49" t="str">
        <f>'Sheet1 (2)'!O1712</f>
        <v>A</v>
      </c>
      <c r="Q543" s="30" t="str">
        <f t="shared" si="64"/>
        <v>A</v>
      </c>
      <c r="R543">
        <f t="shared" si="65"/>
        <v>0.15</v>
      </c>
      <c r="S543" s="11">
        <f t="shared" si="66"/>
        <v>0.29111907606531268</v>
      </c>
      <c r="T543" s="13">
        <f t="shared" si="67"/>
        <v>0.15</v>
      </c>
      <c r="U543">
        <f t="shared" si="68"/>
        <v>0.26365499999999997</v>
      </c>
      <c r="V543" t="str">
        <f t="shared" si="69"/>
        <v>change</v>
      </c>
      <c r="W543" s="47">
        <f t="shared" si="70"/>
        <v>-0.26054500000000003</v>
      </c>
      <c r="X543" s="47"/>
      <c r="Y543" s="47"/>
    </row>
    <row r="544" spans="1:25" ht="21" x14ac:dyDescent="0.4">
      <c r="A544" t="s">
        <v>1825</v>
      </c>
      <c r="B544" t="s">
        <v>1732</v>
      </c>
      <c r="C544" t="s">
        <v>1733</v>
      </c>
      <c r="D544" s="33">
        <v>23471</v>
      </c>
      <c r="E544" s="33">
        <v>7846</v>
      </c>
      <c r="F544" s="32">
        <v>12.383699999999999</v>
      </c>
      <c r="G544" s="32">
        <v>4.8869999999999996</v>
      </c>
      <c r="H544" s="13">
        <v>33.428486217033786</v>
      </c>
      <c r="I544" s="32">
        <v>17.270699999999998</v>
      </c>
      <c r="J544" s="34">
        <f t="shared" si="71"/>
        <v>0.28296479007799336</v>
      </c>
      <c r="K544">
        <v>1.5783456538363496</v>
      </c>
      <c r="L544">
        <v>2.2012108080550594</v>
      </c>
      <c r="M544">
        <v>1.55</v>
      </c>
      <c r="N544" t="s">
        <v>37</v>
      </c>
      <c r="O544" s="45" t="s">
        <v>37</v>
      </c>
      <c r="P544" s="49" t="str">
        <f>'Sheet1 (2)'!O1720</f>
        <v>A</v>
      </c>
      <c r="Q544" s="30" t="str">
        <f t="shared" si="64"/>
        <v>A</v>
      </c>
      <c r="R544">
        <f t="shared" si="65"/>
        <v>0.15</v>
      </c>
      <c r="S544" s="11">
        <f t="shared" si="66"/>
        <v>0.29584209094014702</v>
      </c>
      <c r="T544" s="13">
        <f t="shared" si="67"/>
        <v>0.15</v>
      </c>
      <c r="U544">
        <f t="shared" si="68"/>
        <v>2.5906049999999996</v>
      </c>
      <c r="V544" t="str">
        <f t="shared" si="69"/>
        <v>change</v>
      </c>
      <c r="W544" s="47">
        <f t="shared" si="70"/>
        <v>-2.296395</v>
      </c>
      <c r="X544" s="47"/>
      <c r="Y544" s="47"/>
    </row>
    <row r="545" spans="1:25" ht="21" x14ac:dyDescent="0.4">
      <c r="A545" t="s">
        <v>1826</v>
      </c>
      <c r="B545" t="s">
        <v>1732</v>
      </c>
      <c r="C545" t="s">
        <v>1733</v>
      </c>
      <c r="D545" s="33">
        <v>9742</v>
      </c>
      <c r="E545" s="33">
        <v>1133</v>
      </c>
      <c r="F545" s="32">
        <v>1.7241</v>
      </c>
      <c r="G545" s="32">
        <v>0.66149999999999998</v>
      </c>
      <c r="H545" s="13">
        <v>11.630055430096489</v>
      </c>
      <c r="I545" s="32">
        <v>2.3856000000000002</v>
      </c>
      <c r="J545" s="34">
        <f t="shared" si="71"/>
        <v>0.27728873239436619</v>
      </c>
      <c r="K545">
        <v>1.5217122683142099</v>
      </c>
      <c r="L545">
        <v>2.1055604589585175</v>
      </c>
      <c r="M545">
        <v>1.5</v>
      </c>
      <c r="N545" t="s">
        <v>37</v>
      </c>
      <c r="O545" s="45" t="s">
        <v>37</v>
      </c>
      <c r="P545" s="49" t="str">
        <f>'Sheet1 (2)'!O1723</f>
        <v>A</v>
      </c>
      <c r="Q545" s="30" t="str">
        <f t="shared" si="64"/>
        <v>A</v>
      </c>
      <c r="R545">
        <f t="shared" si="65"/>
        <v>0.15</v>
      </c>
      <c r="S545" s="11">
        <f t="shared" si="66"/>
        <v>0.28760060362173051</v>
      </c>
      <c r="T545" s="13">
        <f t="shared" si="67"/>
        <v>0.15</v>
      </c>
      <c r="U545">
        <f t="shared" si="68"/>
        <v>0.35783999999999999</v>
      </c>
      <c r="V545" t="str">
        <f t="shared" si="69"/>
        <v>change</v>
      </c>
      <c r="W545" s="47">
        <f t="shared" si="70"/>
        <v>-0.30365999999999999</v>
      </c>
      <c r="X545" s="47"/>
      <c r="Y545" s="47"/>
    </row>
    <row r="546" spans="1:25" ht="21" x14ac:dyDescent="0.4">
      <c r="A546" t="s">
        <v>1827</v>
      </c>
      <c r="B546" t="s">
        <v>1732</v>
      </c>
      <c r="C546" t="s">
        <v>1733</v>
      </c>
      <c r="D546" s="33">
        <v>1639</v>
      </c>
      <c r="E546" s="33">
        <v>278</v>
      </c>
      <c r="F546" s="32">
        <v>0.34210000000000002</v>
      </c>
      <c r="G546" s="32">
        <v>0.16850000000000001</v>
      </c>
      <c r="H546" s="13">
        <v>16.96156192800488</v>
      </c>
      <c r="I546" s="32">
        <v>0.51060000000000005</v>
      </c>
      <c r="J546" s="34">
        <f t="shared" si="71"/>
        <v>0.33000391696043868</v>
      </c>
      <c r="K546">
        <v>1.2305755395683453</v>
      </c>
      <c r="L546">
        <v>1.8366906474820146</v>
      </c>
      <c r="M546">
        <v>1.4</v>
      </c>
      <c r="N546" t="s">
        <v>37</v>
      </c>
      <c r="O546" s="45" t="s">
        <v>37</v>
      </c>
      <c r="P546" s="49" t="str">
        <f>'Sheet1 (2)'!O1733</f>
        <v>A</v>
      </c>
      <c r="Q546" s="30" t="str">
        <f t="shared" si="64"/>
        <v>A</v>
      </c>
      <c r="R546">
        <f t="shared" si="65"/>
        <v>0.15</v>
      </c>
      <c r="S546" s="11">
        <f t="shared" si="66"/>
        <v>0.23775949862906398</v>
      </c>
      <c r="T546" s="13">
        <f t="shared" si="67"/>
        <v>0.15</v>
      </c>
      <c r="U546">
        <f t="shared" si="68"/>
        <v>7.6590000000000005E-2</v>
      </c>
      <c r="V546" t="str">
        <f t="shared" si="69"/>
        <v>change</v>
      </c>
      <c r="W546" s="47">
        <f t="shared" si="70"/>
        <v>-9.1910000000000006E-2</v>
      </c>
      <c r="X546" s="47"/>
      <c r="Y546" s="47"/>
    </row>
    <row r="547" spans="1:25" ht="21" x14ac:dyDescent="0.4">
      <c r="A547" t="s">
        <v>1828</v>
      </c>
      <c r="B547" t="s">
        <v>1732</v>
      </c>
      <c r="C547" t="s">
        <v>1733</v>
      </c>
      <c r="D547" s="33">
        <v>60899</v>
      </c>
      <c r="E547" s="33">
        <v>19067</v>
      </c>
      <c r="F547" s="32">
        <v>27.510999999999999</v>
      </c>
      <c r="G547" s="32">
        <v>12.838100000000001</v>
      </c>
      <c r="H547" s="13">
        <v>31.309216900113302</v>
      </c>
      <c r="I547" s="32">
        <v>40.3491</v>
      </c>
      <c r="J547" s="34">
        <f t="shared" si="71"/>
        <v>0.31817562225675422</v>
      </c>
      <c r="K547">
        <v>1.4428593905700948</v>
      </c>
      <c r="L547">
        <v>2.1161745424031047</v>
      </c>
      <c r="M547">
        <v>1.4</v>
      </c>
      <c r="N547" t="s">
        <v>33</v>
      </c>
      <c r="O547" s="45" t="s">
        <v>33</v>
      </c>
      <c r="P547" s="49" t="str">
        <f>'Sheet1 (2)'!O1767</f>
        <v>A</v>
      </c>
      <c r="Q547" s="30" t="str">
        <f t="shared" si="64"/>
        <v>A</v>
      </c>
      <c r="R547">
        <f t="shared" si="65"/>
        <v>0.15</v>
      </c>
      <c r="S547" s="11">
        <f t="shared" si="66"/>
        <v>0.33842886210597012</v>
      </c>
      <c r="T547" s="13">
        <f t="shared" si="67"/>
        <v>0.15</v>
      </c>
      <c r="U547">
        <f t="shared" si="68"/>
        <v>6.052365</v>
      </c>
      <c r="V547" t="str">
        <f t="shared" si="69"/>
        <v>change</v>
      </c>
      <c r="W547" s="47">
        <f t="shared" si="70"/>
        <v>-6.7857350000000007</v>
      </c>
      <c r="X547" s="47"/>
      <c r="Y547" s="47"/>
    </row>
    <row r="548" spans="1:25" ht="21" x14ac:dyDescent="0.4">
      <c r="A548" t="s">
        <v>1829</v>
      </c>
      <c r="B548" t="s">
        <v>1732</v>
      </c>
      <c r="C548" t="s">
        <v>1733</v>
      </c>
      <c r="D548" s="33">
        <v>22532</v>
      </c>
      <c r="E548" s="33">
        <v>6438</v>
      </c>
      <c r="F548" s="32">
        <v>10.168999999999999</v>
      </c>
      <c r="G548" s="32">
        <v>3.7871000000000006</v>
      </c>
      <c r="H548" s="13">
        <v>28.572696609266821</v>
      </c>
      <c r="I548" s="32">
        <v>13.956099999999999</v>
      </c>
      <c r="J548" s="34">
        <f t="shared" si="71"/>
        <v>0.27135804415273612</v>
      </c>
      <c r="K548">
        <v>1.5795278036657343</v>
      </c>
      <c r="L548">
        <v>2.1677694936315626</v>
      </c>
      <c r="M548">
        <v>1.55</v>
      </c>
      <c r="N548" t="s">
        <v>37</v>
      </c>
      <c r="O548" s="45" t="s">
        <v>37</v>
      </c>
      <c r="P548" s="49" t="str">
        <f>'Sheet1 (2)'!O1787</f>
        <v>A</v>
      </c>
      <c r="Q548" s="30" t="str">
        <f t="shared" si="64"/>
        <v>A</v>
      </c>
      <c r="R548">
        <f t="shared" si="65"/>
        <v>0.15</v>
      </c>
      <c r="S548" s="11">
        <f t="shared" si="66"/>
        <v>0.28497932803576925</v>
      </c>
      <c r="T548" s="13">
        <f t="shared" si="67"/>
        <v>0.15</v>
      </c>
      <c r="U548">
        <f t="shared" si="68"/>
        <v>2.0934149999999998</v>
      </c>
      <c r="V548" t="str">
        <f t="shared" si="69"/>
        <v>change</v>
      </c>
      <c r="W548" s="47">
        <f t="shared" si="70"/>
        <v>-1.6936850000000008</v>
      </c>
      <c r="X548" s="47"/>
      <c r="Y548" s="47"/>
    </row>
    <row r="549" spans="1:25" ht="21" x14ac:dyDescent="0.4">
      <c r="A549" t="s">
        <v>1830</v>
      </c>
      <c r="B549" t="s">
        <v>1732</v>
      </c>
      <c r="C549" t="s">
        <v>1733</v>
      </c>
      <c r="D549" s="33">
        <v>12108</v>
      </c>
      <c r="E549" s="33">
        <v>3812</v>
      </c>
      <c r="F549" s="32">
        <v>6.0119999999999987</v>
      </c>
      <c r="G549" s="32">
        <v>2.4463999999999997</v>
      </c>
      <c r="H549" s="13">
        <v>31.48331681532871</v>
      </c>
      <c r="I549" s="32">
        <v>8.4583999999999975</v>
      </c>
      <c r="J549" s="34">
        <f t="shared" si="71"/>
        <v>0.28922727702638801</v>
      </c>
      <c r="K549">
        <v>1.5771248688352568</v>
      </c>
      <c r="L549">
        <v>2.2188877229800625</v>
      </c>
      <c r="M549">
        <v>1.55</v>
      </c>
      <c r="N549" t="s">
        <v>37</v>
      </c>
      <c r="O549" s="45" t="s">
        <v>37</v>
      </c>
      <c r="P549" s="49" t="str">
        <f>'Sheet1 (2)'!O1806</f>
        <v>A</v>
      </c>
      <c r="Q549" s="30" t="str">
        <f t="shared" si="64"/>
        <v>A</v>
      </c>
      <c r="R549">
        <f t="shared" si="65"/>
        <v>0.15</v>
      </c>
      <c r="S549" s="11">
        <f t="shared" si="66"/>
        <v>0.30145181121725134</v>
      </c>
      <c r="T549" s="13">
        <f t="shared" si="67"/>
        <v>0.15</v>
      </c>
      <c r="U549">
        <f t="shared" si="68"/>
        <v>1.2687599999999997</v>
      </c>
      <c r="V549" t="str">
        <f t="shared" si="69"/>
        <v>change</v>
      </c>
      <c r="W549" s="47">
        <f t="shared" si="70"/>
        <v>-1.17764</v>
      </c>
      <c r="X549" s="47"/>
      <c r="Y549" s="47"/>
    </row>
    <row r="550" spans="1:25" ht="21" x14ac:dyDescent="0.4">
      <c r="A550" t="s">
        <v>1831</v>
      </c>
      <c r="B550" t="s">
        <v>1732</v>
      </c>
      <c r="C550" t="s">
        <v>1733</v>
      </c>
      <c r="D550" s="33">
        <v>19718</v>
      </c>
      <c r="E550" s="33">
        <v>4135</v>
      </c>
      <c r="F550" s="32">
        <v>6.7488999999999999</v>
      </c>
      <c r="G550" s="32">
        <v>2.2488999999999999</v>
      </c>
      <c r="H550" s="13">
        <v>20.970686682219291</v>
      </c>
      <c r="I550" s="32">
        <v>8.9977999999999998</v>
      </c>
      <c r="J550" s="34">
        <f t="shared" si="71"/>
        <v>0.24993887394696482</v>
      </c>
      <c r="K550">
        <v>1.6321402660217654</v>
      </c>
      <c r="L550">
        <v>2.1760096735187422</v>
      </c>
      <c r="M550">
        <v>1.5</v>
      </c>
      <c r="N550" t="s">
        <v>37</v>
      </c>
      <c r="O550" s="45" t="s">
        <v>37</v>
      </c>
      <c r="P550" s="49" t="str">
        <f>'Sheet1 (2)'!O1817</f>
        <v>A</v>
      </c>
      <c r="Q550" s="30" t="str">
        <f t="shared" si="64"/>
        <v>A</v>
      </c>
      <c r="R550">
        <f t="shared" si="65"/>
        <v>0.15</v>
      </c>
      <c r="S550" s="11">
        <f t="shared" si="66"/>
        <v>0.31066482918046628</v>
      </c>
      <c r="T550" s="13">
        <f t="shared" si="67"/>
        <v>0.15</v>
      </c>
      <c r="U550">
        <f t="shared" si="68"/>
        <v>1.3496699999999999</v>
      </c>
      <c r="V550" t="str">
        <f t="shared" si="69"/>
        <v>change</v>
      </c>
      <c r="W550" s="47">
        <f t="shared" si="70"/>
        <v>-0.89922999999999997</v>
      </c>
      <c r="X550" s="47"/>
      <c r="Y550" s="47"/>
    </row>
    <row r="551" spans="1:25" ht="21" x14ac:dyDescent="0.4">
      <c r="A551" t="s">
        <v>1832</v>
      </c>
      <c r="B551" t="s">
        <v>1732</v>
      </c>
      <c r="C551" t="s">
        <v>1733</v>
      </c>
      <c r="D551" s="33">
        <v>19713</v>
      </c>
      <c r="E551" s="33">
        <v>5222</v>
      </c>
      <c r="F551" s="32">
        <v>8.2657999999999987</v>
      </c>
      <c r="G551" s="32">
        <v>3.157</v>
      </c>
      <c r="H551" s="13">
        <v>26.490133414498047</v>
      </c>
      <c r="I551" s="32">
        <v>11.422799999999999</v>
      </c>
      <c r="J551" s="34">
        <f t="shared" si="71"/>
        <v>0.27637707042056242</v>
      </c>
      <c r="K551">
        <v>1.5828801225584066</v>
      </c>
      <c r="L551">
        <v>2.1874377633090769</v>
      </c>
      <c r="M551">
        <v>1.55</v>
      </c>
      <c r="N551" t="s">
        <v>37</v>
      </c>
      <c r="O551" s="45" t="s">
        <v>37</v>
      </c>
      <c r="P551" s="49" t="str">
        <f>'Sheet1 (2)'!O1818</f>
        <v>A</v>
      </c>
      <c r="Q551" s="30" t="str">
        <f t="shared" si="64"/>
        <v>A</v>
      </c>
      <c r="R551">
        <f t="shared" si="65"/>
        <v>0.15</v>
      </c>
      <c r="S551" s="11">
        <f t="shared" si="66"/>
        <v>0.29140841124768002</v>
      </c>
      <c r="T551" s="13">
        <f t="shared" si="67"/>
        <v>0.15</v>
      </c>
      <c r="U551">
        <f t="shared" si="68"/>
        <v>1.7134199999999997</v>
      </c>
      <c r="V551" t="str">
        <f t="shared" si="69"/>
        <v>change</v>
      </c>
      <c r="W551" s="47">
        <f t="shared" si="70"/>
        <v>-1.4435800000000003</v>
      </c>
      <c r="X551" s="47"/>
      <c r="Y551" s="47"/>
    </row>
    <row r="552" spans="1:25" ht="21" x14ac:dyDescent="0.4">
      <c r="A552" t="s">
        <v>1833</v>
      </c>
      <c r="B552" t="s">
        <v>1732</v>
      </c>
      <c r="C552" t="s">
        <v>1733</v>
      </c>
      <c r="D552" s="33">
        <v>4868</v>
      </c>
      <c r="E552" s="33">
        <v>837</v>
      </c>
      <c r="F552" s="32">
        <v>1.0797999999999999</v>
      </c>
      <c r="G552" s="32">
        <v>0.22459999999999997</v>
      </c>
      <c r="H552" s="13">
        <v>17.193919474116679</v>
      </c>
      <c r="I552" s="32">
        <v>1.3043999999999998</v>
      </c>
      <c r="J552" s="34">
        <f t="shared" si="71"/>
        <v>0.17218644587549831</v>
      </c>
      <c r="K552">
        <v>1.2900836320191158</v>
      </c>
      <c r="L552">
        <v>1.5584229390681001</v>
      </c>
      <c r="M552">
        <v>1.45</v>
      </c>
      <c r="N552" t="s">
        <v>37</v>
      </c>
      <c r="O552" s="45" t="s">
        <v>37</v>
      </c>
      <c r="P552" s="49" t="str">
        <f>'Sheet1 (2)'!O1831</f>
        <v>A</v>
      </c>
      <c r="Q552" s="30" t="str">
        <f t="shared" si="64"/>
        <v>A</v>
      </c>
      <c r="R552">
        <f t="shared" si="65"/>
        <v>0.15</v>
      </c>
      <c r="S552" s="11">
        <f t="shared" si="66"/>
        <v>6.9572217111315449E-2</v>
      </c>
      <c r="T552" s="13">
        <f t="shared" si="67"/>
        <v>6.9572217111315449E-2</v>
      </c>
      <c r="U552">
        <f t="shared" si="68"/>
        <v>9.0749999999999859E-2</v>
      </c>
      <c r="V552" t="str">
        <f t="shared" si="69"/>
        <v>change</v>
      </c>
      <c r="W552" s="47">
        <f t="shared" si="70"/>
        <v>-0.13385000000000011</v>
      </c>
      <c r="X552" s="47"/>
      <c r="Y552" s="47"/>
    </row>
    <row r="553" spans="1:25" ht="21" x14ac:dyDescent="0.4">
      <c r="A553" t="s">
        <v>1834</v>
      </c>
      <c r="B553" t="s">
        <v>1732</v>
      </c>
      <c r="C553" t="s">
        <v>1733</v>
      </c>
      <c r="D553" s="33">
        <v>10055</v>
      </c>
      <c r="E553" s="33">
        <v>2714</v>
      </c>
      <c r="F553" s="32">
        <v>3.9356</v>
      </c>
      <c r="G553" s="32">
        <v>1.5735000000000001</v>
      </c>
      <c r="H553" s="13">
        <v>26.991546494281451</v>
      </c>
      <c r="I553" s="32">
        <v>5.5091000000000001</v>
      </c>
      <c r="J553" s="34">
        <f t="shared" si="71"/>
        <v>0.28561834056379448</v>
      </c>
      <c r="K553">
        <v>1.4501105379513632</v>
      </c>
      <c r="L553">
        <v>2.0298820928518793</v>
      </c>
      <c r="M553">
        <v>1.4</v>
      </c>
      <c r="N553" t="s">
        <v>37</v>
      </c>
      <c r="O553" s="45" t="s">
        <v>37</v>
      </c>
      <c r="P553" s="49" t="str">
        <f>'Sheet1 (2)'!O1878</f>
        <v>A</v>
      </c>
      <c r="Q553" s="30" t="str">
        <f t="shared" si="64"/>
        <v>A</v>
      </c>
      <c r="R553">
        <f t="shared" si="65"/>
        <v>0.15</v>
      </c>
      <c r="S553" s="11">
        <f t="shared" si="66"/>
        <v>0.31030476847397948</v>
      </c>
      <c r="T553" s="13">
        <f t="shared" si="67"/>
        <v>0.15</v>
      </c>
      <c r="U553">
        <f t="shared" si="68"/>
        <v>0.82636500000000002</v>
      </c>
      <c r="V553" t="str">
        <f t="shared" si="69"/>
        <v>change</v>
      </c>
      <c r="W553" s="47">
        <f t="shared" si="70"/>
        <v>-0.7471350000000001</v>
      </c>
      <c r="X553" s="47"/>
      <c r="Y553" s="47"/>
    </row>
    <row r="554" spans="1:25" ht="21" x14ac:dyDescent="0.4">
      <c r="A554" t="s">
        <v>1835</v>
      </c>
      <c r="B554" t="s">
        <v>1732</v>
      </c>
      <c r="C554" t="s">
        <v>1733</v>
      </c>
      <c r="D554" s="33">
        <v>4007</v>
      </c>
      <c r="E554" s="33">
        <v>1398</v>
      </c>
      <c r="F554" s="32">
        <v>1.913</v>
      </c>
      <c r="G554" s="32">
        <v>0.85210000000000008</v>
      </c>
      <c r="H554" s="13">
        <v>34.888944347392062</v>
      </c>
      <c r="I554" s="32">
        <v>2.7651000000000003</v>
      </c>
      <c r="J554" s="34">
        <f t="shared" si="71"/>
        <v>0.30816245343748871</v>
      </c>
      <c r="K554">
        <v>1.3683834048640915</v>
      </c>
      <c r="L554">
        <v>1.9778969957081547</v>
      </c>
      <c r="M554">
        <v>1.4</v>
      </c>
      <c r="N554" t="s">
        <v>33</v>
      </c>
      <c r="O554" s="45" t="s">
        <v>33</v>
      </c>
      <c r="P554" s="49" t="str">
        <f>'Sheet1 (2)'!O1900</f>
        <v>A</v>
      </c>
      <c r="Q554" s="30" t="str">
        <f t="shared" si="64"/>
        <v>A</v>
      </c>
      <c r="R554">
        <f t="shared" si="65"/>
        <v>0.15</v>
      </c>
      <c r="S554" s="11">
        <f t="shared" si="66"/>
        <v>0.29217749810133459</v>
      </c>
      <c r="T554" s="13">
        <f t="shared" si="67"/>
        <v>0.15</v>
      </c>
      <c r="U554">
        <f t="shared" si="68"/>
        <v>0.41476500000000005</v>
      </c>
      <c r="V554" t="str">
        <f t="shared" si="69"/>
        <v>change</v>
      </c>
      <c r="W554" s="47">
        <f t="shared" si="70"/>
        <v>-0.43733500000000003</v>
      </c>
      <c r="X554" s="47"/>
      <c r="Y554" s="47"/>
    </row>
    <row r="555" spans="1:25" ht="21" x14ac:dyDescent="0.4">
      <c r="A555" t="s">
        <v>1836</v>
      </c>
      <c r="B555" t="s">
        <v>1732</v>
      </c>
      <c r="C555" t="s">
        <v>1733</v>
      </c>
      <c r="D555" s="33">
        <v>2024</v>
      </c>
      <c r="E555" s="33">
        <v>489</v>
      </c>
      <c r="F555" s="32">
        <v>0.58879999999999999</v>
      </c>
      <c r="G555" s="32">
        <v>0.24149999999999999</v>
      </c>
      <c r="H555" s="13">
        <v>24.160079051383399</v>
      </c>
      <c r="I555" s="32">
        <v>0.83030000000000004</v>
      </c>
      <c r="J555" s="34">
        <f t="shared" si="71"/>
        <v>0.29085872576177285</v>
      </c>
      <c r="K555">
        <v>1.2040899795501021</v>
      </c>
      <c r="L555">
        <v>1.697955010224949</v>
      </c>
      <c r="M555">
        <v>1.4</v>
      </c>
      <c r="N555" t="s">
        <v>37</v>
      </c>
      <c r="O555" s="45" t="s">
        <v>37</v>
      </c>
      <c r="P555" s="49" t="str">
        <f>'Sheet1 (2)'!O1905</f>
        <v>A</v>
      </c>
      <c r="Q555" s="30" t="str">
        <f t="shared" si="64"/>
        <v>A</v>
      </c>
      <c r="R555">
        <f t="shared" si="65"/>
        <v>0.15</v>
      </c>
      <c r="S555" s="11">
        <f t="shared" si="66"/>
        <v>0.17547874262314836</v>
      </c>
      <c r="T555" s="13">
        <f t="shared" si="67"/>
        <v>0.15</v>
      </c>
      <c r="U555">
        <f t="shared" si="68"/>
        <v>0.124545</v>
      </c>
      <c r="V555" t="str">
        <f t="shared" si="69"/>
        <v>change</v>
      </c>
      <c r="W555" s="47">
        <f t="shared" si="70"/>
        <v>-0.11695499999999999</v>
      </c>
      <c r="X555" s="47"/>
      <c r="Y555" s="47"/>
    </row>
    <row r="556" spans="1:25" ht="21" x14ac:dyDescent="0.4">
      <c r="A556" t="s">
        <v>1837</v>
      </c>
      <c r="B556" t="s">
        <v>1732</v>
      </c>
      <c r="C556" t="s">
        <v>1733</v>
      </c>
      <c r="D556" s="33">
        <v>30012</v>
      </c>
      <c r="E556" s="33">
        <v>7717</v>
      </c>
      <c r="F556" s="32">
        <v>11.714399999999999</v>
      </c>
      <c r="G556" s="32">
        <v>4.3132999999999999</v>
      </c>
      <c r="H556" s="13">
        <v>25.713048114087698</v>
      </c>
      <c r="I556" s="32">
        <v>16.027699999999999</v>
      </c>
      <c r="J556" s="34">
        <f t="shared" si="71"/>
        <v>0.26911534406059512</v>
      </c>
      <c r="K556">
        <v>1.5179992224957886</v>
      </c>
      <c r="L556">
        <v>2.0769340417260591</v>
      </c>
      <c r="M556">
        <v>1.5</v>
      </c>
      <c r="N556" t="s">
        <v>33</v>
      </c>
      <c r="O556" s="45" t="s">
        <v>33</v>
      </c>
      <c r="P556" s="49" t="str">
        <f>'Sheet1 (2)'!O1907</f>
        <v>A</v>
      </c>
      <c r="Q556" s="30" t="str">
        <f t="shared" si="64"/>
        <v>A</v>
      </c>
      <c r="R556">
        <f t="shared" si="65"/>
        <v>0.15</v>
      </c>
      <c r="S556" s="11">
        <f t="shared" si="66"/>
        <v>0.27778159062123692</v>
      </c>
      <c r="T556" s="13">
        <f t="shared" si="67"/>
        <v>0.15</v>
      </c>
      <c r="U556">
        <f t="shared" si="68"/>
        <v>2.4041549999999998</v>
      </c>
      <c r="V556" t="str">
        <f t="shared" si="69"/>
        <v>change</v>
      </c>
      <c r="W556" s="47">
        <f t="shared" si="70"/>
        <v>-1.9091450000000001</v>
      </c>
      <c r="X556" s="47"/>
      <c r="Y556" s="47"/>
    </row>
    <row r="557" spans="1:25" ht="21" x14ac:dyDescent="0.4">
      <c r="A557" t="s">
        <v>1838</v>
      </c>
      <c r="B557" t="s">
        <v>1732</v>
      </c>
      <c r="C557" t="s">
        <v>1733</v>
      </c>
      <c r="D557" s="33">
        <v>2331</v>
      </c>
      <c r="E557" s="33">
        <v>445</v>
      </c>
      <c r="F557" s="32">
        <v>0.53290000000000004</v>
      </c>
      <c r="G557" s="32">
        <v>0.26219999999999999</v>
      </c>
      <c r="H557" s="13">
        <v>19.090519090519091</v>
      </c>
      <c r="I557" s="32">
        <v>0.79510000000000003</v>
      </c>
      <c r="J557" s="34">
        <f t="shared" si="71"/>
        <v>0.32976984027166389</v>
      </c>
      <c r="K557">
        <v>1.1975280898876406</v>
      </c>
      <c r="L557">
        <v>1.786741573033708</v>
      </c>
      <c r="M557">
        <v>1.4</v>
      </c>
      <c r="N557" t="s">
        <v>37</v>
      </c>
      <c r="O557" s="45" t="s">
        <v>37</v>
      </c>
      <c r="P557" s="49" t="str">
        <f>'Sheet1 (2)'!O1928</f>
        <v>A</v>
      </c>
      <c r="Q557" s="30" t="str">
        <f t="shared" si="64"/>
        <v>A</v>
      </c>
      <c r="R557">
        <f t="shared" si="65"/>
        <v>0.15</v>
      </c>
      <c r="S557" s="11">
        <f t="shared" si="66"/>
        <v>0.21645076091057738</v>
      </c>
      <c r="T557" s="13">
        <f t="shared" si="67"/>
        <v>0.15</v>
      </c>
      <c r="U557">
        <f t="shared" si="68"/>
        <v>0.119265</v>
      </c>
      <c r="V557" t="str">
        <f t="shared" si="69"/>
        <v>change</v>
      </c>
      <c r="W557" s="47">
        <f t="shared" si="70"/>
        <v>-0.14293499999999998</v>
      </c>
      <c r="X557" s="47"/>
      <c r="Y557" s="47"/>
    </row>
    <row r="558" spans="1:25" ht="21" x14ac:dyDescent="0.4">
      <c r="A558" t="s">
        <v>1839</v>
      </c>
      <c r="B558" t="s">
        <v>1732</v>
      </c>
      <c r="C558" t="s">
        <v>1733</v>
      </c>
      <c r="D558" s="33">
        <v>1810</v>
      </c>
      <c r="E558" s="33">
        <v>407</v>
      </c>
      <c r="F558" s="32">
        <v>0.4869</v>
      </c>
      <c r="G558" s="32">
        <v>0.23979999999999999</v>
      </c>
      <c r="H558" s="13">
        <v>22.486187845303867</v>
      </c>
      <c r="I558" s="32">
        <v>0.72670000000000001</v>
      </c>
      <c r="J558" s="34">
        <f t="shared" si="71"/>
        <v>0.32998486307967523</v>
      </c>
      <c r="K558">
        <v>1.1963144963144963</v>
      </c>
      <c r="L558">
        <v>1.7855036855036857</v>
      </c>
      <c r="M558">
        <v>1.4</v>
      </c>
      <c r="N558" t="s">
        <v>37</v>
      </c>
      <c r="O558" s="45" t="s">
        <v>37</v>
      </c>
      <c r="P558" s="49" t="str">
        <f>'Sheet1 (2)'!O1938</f>
        <v>A</v>
      </c>
      <c r="Q558" s="30" t="str">
        <f t="shared" si="64"/>
        <v>A</v>
      </c>
      <c r="R558">
        <f t="shared" si="65"/>
        <v>0.15</v>
      </c>
      <c r="S558" s="11">
        <f t="shared" si="66"/>
        <v>0.21590752717765252</v>
      </c>
      <c r="T558" s="13">
        <f t="shared" si="67"/>
        <v>0.15</v>
      </c>
      <c r="U558">
        <f t="shared" si="68"/>
        <v>0.109005</v>
      </c>
      <c r="V558" t="str">
        <f t="shared" si="69"/>
        <v>change</v>
      </c>
      <c r="W558" s="47">
        <f t="shared" si="70"/>
        <v>-0.13079499999999999</v>
      </c>
      <c r="X558" s="47"/>
      <c r="Y558" s="47"/>
    </row>
    <row r="559" spans="1:25" ht="21" x14ac:dyDescent="0.4">
      <c r="A559" t="s">
        <v>1840</v>
      </c>
      <c r="B559" t="s">
        <v>1732</v>
      </c>
      <c r="C559" t="s">
        <v>1733</v>
      </c>
      <c r="D559" s="33">
        <v>27606</v>
      </c>
      <c r="E559" s="33">
        <v>7303</v>
      </c>
      <c r="F559" s="32">
        <v>11.607000000000001</v>
      </c>
      <c r="G559" s="32">
        <v>4.6020000000000003</v>
      </c>
      <c r="H559" s="13">
        <v>26.454393972324858</v>
      </c>
      <c r="I559" s="32">
        <v>16.209000000000003</v>
      </c>
      <c r="J559" s="34">
        <f t="shared" si="71"/>
        <v>0.28391634277253375</v>
      </c>
      <c r="K559">
        <v>1.5893468437628375</v>
      </c>
      <c r="L559">
        <v>2.2194988360947563</v>
      </c>
      <c r="M559">
        <v>1.55</v>
      </c>
      <c r="N559" t="s">
        <v>37</v>
      </c>
      <c r="O559" s="45" t="s">
        <v>37</v>
      </c>
      <c r="P559" s="49" t="str">
        <f>'Sheet1 (2)'!O2000</f>
        <v>A</v>
      </c>
      <c r="Q559" s="30" t="str">
        <f t="shared" si="64"/>
        <v>A</v>
      </c>
      <c r="R559">
        <f t="shared" si="65"/>
        <v>0.15</v>
      </c>
      <c r="S559" s="11">
        <f t="shared" si="66"/>
        <v>0.30164414831266601</v>
      </c>
      <c r="T559" s="13">
        <f t="shared" si="67"/>
        <v>0.15</v>
      </c>
      <c r="U559">
        <f t="shared" si="68"/>
        <v>2.4313500000000006</v>
      </c>
      <c r="V559" t="str">
        <f t="shared" si="69"/>
        <v>change</v>
      </c>
      <c r="W559" s="47">
        <f t="shared" si="70"/>
        <v>-2.1706499999999997</v>
      </c>
      <c r="X559" s="47"/>
      <c r="Y559" s="47"/>
    </row>
    <row r="560" spans="1:25" ht="21" x14ac:dyDescent="0.4">
      <c r="A560" t="s">
        <v>1841</v>
      </c>
      <c r="B560" t="s">
        <v>1732</v>
      </c>
      <c r="C560" t="s">
        <v>1733</v>
      </c>
      <c r="D560" s="33">
        <v>4768</v>
      </c>
      <c r="E560" s="33">
        <v>1177</v>
      </c>
      <c r="F560" s="32">
        <v>1.6534999999999997</v>
      </c>
      <c r="G560" s="32">
        <v>0.31329999999999997</v>
      </c>
      <c r="H560" s="13">
        <v>24.685402684563758</v>
      </c>
      <c r="I560" s="32">
        <v>1.9667999999999997</v>
      </c>
      <c r="J560" s="34">
        <f t="shared" si="71"/>
        <v>0.15929428513321131</v>
      </c>
      <c r="K560">
        <v>1.4048428207306709</v>
      </c>
      <c r="L560">
        <v>1.6710280373831774</v>
      </c>
      <c r="M560">
        <v>1.4</v>
      </c>
      <c r="N560" t="s">
        <v>37</v>
      </c>
      <c r="O560" s="45" t="s">
        <v>37</v>
      </c>
      <c r="P560" s="49" t="str">
        <f>'Sheet1 (2)'!O2004</f>
        <v>A</v>
      </c>
      <c r="Q560" s="30" t="str">
        <f t="shared" si="64"/>
        <v>A</v>
      </c>
      <c r="R560">
        <f t="shared" si="65"/>
        <v>0.15</v>
      </c>
      <c r="S560" s="11">
        <f t="shared" si="66"/>
        <v>0.16219239373601788</v>
      </c>
      <c r="T560" s="13">
        <f t="shared" si="67"/>
        <v>0.15</v>
      </c>
      <c r="U560">
        <f t="shared" si="68"/>
        <v>0.29501999999999995</v>
      </c>
      <c r="V560" t="str">
        <f t="shared" si="69"/>
        <v>change</v>
      </c>
      <c r="W560" s="47">
        <f t="shared" si="70"/>
        <v>-1.8280000000000018E-2</v>
      </c>
      <c r="X560" s="47"/>
      <c r="Y560" s="47"/>
    </row>
    <row r="561" spans="1:25" ht="21" x14ac:dyDescent="0.4">
      <c r="A561" t="s">
        <v>1842</v>
      </c>
      <c r="B561" t="s">
        <v>1732</v>
      </c>
      <c r="C561" t="s">
        <v>1733</v>
      </c>
      <c r="D561" s="33">
        <v>1981</v>
      </c>
      <c r="E561" s="33">
        <v>519</v>
      </c>
      <c r="F561" s="32">
        <v>0.61370000000000002</v>
      </c>
      <c r="G561" s="32">
        <v>0.30229999999999996</v>
      </c>
      <c r="H561" s="13">
        <v>26.198889449772842</v>
      </c>
      <c r="I561" s="32">
        <v>0.91599999999999993</v>
      </c>
      <c r="J561" s="34">
        <f t="shared" si="71"/>
        <v>0.33002183406113533</v>
      </c>
      <c r="K561">
        <v>1.182466281310212</v>
      </c>
      <c r="L561">
        <v>1.7649325626204238</v>
      </c>
      <c r="M561">
        <v>1.4</v>
      </c>
      <c r="N561" t="s">
        <v>37</v>
      </c>
      <c r="O561" s="45" t="s">
        <v>37</v>
      </c>
      <c r="P561" s="49" t="str">
        <f>'Sheet1 (2)'!O2021</f>
        <v>A</v>
      </c>
      <c r="Q561" s="30" t="str">
        <f t="shared" si="64"/>
        <v>A</v>
      </c>
      <c r="R561">
        <f t="shared" si="65"/>
        <v>0.15</v>
      </c>
      <c r="S561" s="11">
        <f t="shared" si="66"/>
        <v>0.20676855895196505</v>
      </c>
      <c r="T561" s="13">
        <f t="shared" si="67"/>
        <v>0.15</v>
      </c>
      <c r="U561">
        <f t="shared" si="68"/>
        <v>0.13739999999999999</v>
      </c>
      <c r="V561" t="str">
        <f t="shared" si="69"/>
        <v>change</v>
      </c>
      <c r="W561" s="47">
        <f t="shared" si="70"/>
        <v>-0.16489999999999996</v>
      </c>
      <c r="X561" s="47"/>
      <c r="Y561" s="47"/>
    </row>
    <row r="562" spans="1:25" ht="21" x14ac:dyDescent="0.4">
      <c r="A562" t="s">
        <v>1843</v>
      </c>
      <c r="B562" t="s">
        <v>1732</v>
      </c>
      <c r="C562" t="s">
        <v>1733</v>
      </c>
      <c r="D562" s="33">
        <v>9021</v>
      </c>
      <c r="E562" s="33">
        <v>1166</v>
      </c>
      <c r="F562" s="32">
        <v>1.7938999999999998</v>
      </c>
      <c r="G562" s="32">
        <v>0.77859999999999996</v>
      </c>
      <c r="H562" s="13">
        <v>12.925396297527991</v>
      </c>
      <c r="I562" s="32">
        <v>2.5724999999999998</v>
      </c>
      <c r="J562" s="34">
        <f t="shared" si="71"/>
        <v>0.30266277939747327</v>
      </c>
      <c r="K562">
        <v>1.5385077186963978</v>
      </c>
      <c r="L562">
        <v>2.206260720411664</v>
      </c>
      <c r="M562">
        <v>1.5</v>
      </c>
      <c r="N562" t="s">
        <v>37</v>
      </c>
      <c r="O562" s="45" t="s">
        <v>37</v>
      </c>
      <c r="P562" s="49" t="str">
        <f>'Sheet1 (2)'!O2035</f>
        <v>A</v>
      </c>
      <c r="Q562" s="30" t="str">
        <f t="shared" si="64"/>
        <v>A</v>
      </c>
      <c r="R562">
        <f t="shared" si="65"/>
        <v>0.15</v>
      </c>
      <c r="S562" s="11">
        <f t="shared" si="66"/>
        <v>0.32011661807580183</v>
      </c>
      <c r="T562" s="13">
        <f t="shared" si="67"/>
        <v>0.15</v>
      </c>
      <c r="U562">
        <f t="shared" si="68"/>
        <v>0.38587499999999997</v>
      </c>
      <c r="V562" t="str">
        <f t="shared" si="69"/>
        <v>change</v>
      </c>
      <c r="W562" s="47">
        <f t="shared" si="70"/>
        <v>-0.39272499999999999</v>
      </c>
      <c r="X562" s="47"/>
      <c r="Y562" s="47"/>
    </row>
    <row r="563" spans="1:25" ht="21" x14ac:dyDescent="0.4">
      <c r="A563" t="s">
        <v>1844</v>
      </c>
      <c r="B563" t="s">
        <v>1732</v>
      </c>
      <c r="C563" t="s">
        <v>1733</v>
      </c>
      <c r="D563" s="33">
        <v>4309</v>
      </c>
      <c r="E563" s="33">
        <v>1332</v>
      </c>
      <c r="F563" s="32">
        <v>1.8688000000000002</v>
      </c>
      <c r="G563" s="32">
        <v>0.5384000000000001</v>
      </c>
      <c r="H563" s="13">
        <v>30.912044557902064</v>
      </c>
      <c r="I563" s="32">
        <v>2.4072000000000005</v>
      </c>
      <c r="J563" s="34">
        <f t="shared" si="71"/>
        <v>0.22366234629444998</v>
      </c>
      <c r="K563">
        <v>1.4030030030030032</v>
      </c>
      <c r="L563">
        <v>1.8072072072072074</v>
      </c>
      <c r="M563">
        <v>1.4</v>
      </c>
      <c r="N563" t="s">
        <v>37</v>
      </c>
      <c r="O563" s="45" t="s">
        <v>37</v>
      </c>
      <c r="P563" s="49" t="str">
        <f>'Sheet1 (2)'!O2039</f>
        <v>A</v>
      </c>
      <c r="Q563" s="30" t="str">
        <f t="shared" si="64"/>
        <v>A</v>
      </c>
      <c r="R563">
        <f t="shared" si="65"/>
        <v>0.15</v>
      </c>
      <c r="S563" s="11">
        <f t="shared" si="66"/>
        <v>0.22532402791625139</v>
      </c>
      <c r="T563" s="13">
        <f t="shared" si="67"/>
        <v>0.15</v>
      </c>
      <c r="U563">
        <f t="shared" si="68"/>
        <v>0.36108000000000007</v>
      </c>
      <c r="V563" t="str">
        <f t="shared" si="69"/>
        <v>change</v>
      </c>
      <c r="W563" s="47">
        <f t="shared" si="70"/>
        <v>-0.17732000000000003</v>
      </c>
      <c r="X563" s="47"/>
      <c r="Y563" s="47"/>
    </row>
    <row r="564" spans="1:25" ht="21" x14ac:dyDescent="0.4">
      <c r="A564" t="s">
        <v>1845</v>
      </c>
      <c r="B564" t="s">
        <v>1732</v>
      </c>
      <c r="C564" t="s">
        <v>1733</v>
      </c>
      <c r="D564" s="33">
        <v>2283</v>
      </c>
      <c r="E564" s="33">
        <v>410</v>
      </c>
      <c r="F564" s="32">
        <v>0.47619999999999996</v>
      </c>
      <c r="G564" s="32">
        <v>0.23450000000000001</v>
      </c>
      <c r="H564" s="13">
        <v>17.958826106000878</v>
      </c>
      <c r="I564" s="32">
        <v>0.7107</v>
      </c>
      <c r="J564" s="34">
        <f t="shared" si="71"/>
        <v>0.32995638103278457</v>
      </c>
      <c r="K564">
        <v>1.1614634146341463</v>
      </c>
      <c r="L564">
        <v>1.7334146341463417</v>
      </c>
      <c r="M564">
        <v>1.4</v>
      </c>
      <c r="N564" t="s">
        <v>37</v>
      </c>
      <c r="O564" s="45" t="s">
        <v>37</v>
      </c>
      <c r="P564" s="49" t="str">
        <f>'Sheet1 (2)'!O2056</f>
        <v>A</v>
      </c>
      <c r="Q564" s="30" t="str">
        <f t="shared" si="64"/>
        <v>A</v>
      </c>
      <c r="R564">
        <f t="shared" si="65"/>
        <v>0.15</v>
      </c>
      <c r="S564" s="11">
        <f t="shared" si="66"/>
        <v>0.19234557478542297</v>
      </c>
      <c r="T564" s="13">
        <f t="shared" si="67"/>
        <v>0.15</v>
      </c>
      <c r="U564">
        <f t="shared" si="68"/>
        <v>0.10660499999999999</v>
      </c>
      <c r="V564" t="str">
        <f t="shared" si="69"/>
        <v>change</v>
      </c>
      <c r="W564" s="47">
        <f t="shared" si="70"/>
        <v>-0.12789500000000004</v>
      </c>
      <c r="X564" s="47"/>
      <c r="Y564" s="47"/>
    </row>
    <row r="565" spans="1:25" ht="21" x14ac:dyDescent="0.4">
      <c r="A565" t="s">
        <v>1847</v>
      </c>
      <c r="B565" t="s">
        <v>1732</v>
      </c>
      <c r="C565" t="s">
        <v>1733</v>
      </c>
      <c r="D565" s="33">
        <v>5030</v>
      </c>
      <c r="E565" s="33">
        <v>1013</v>
      </c>
      <c r="F565" s="32">
        <v>1.4177</v>
      </c>
      <c r="G565" s="32">
        <v>0.37889999999999996</v>
      </c>
      <c r="H565" s="13">
        <v>20.139165009940356</v>
      </c>
      <c r="I565" s="32">
        <v>1.7966</v>
      </c>
      <c r="J565" s="34">
        <f t="shared" si="71"/>
        <v>0.21089836357564287</v>
      </c>
      <c r="K565">
        <v>1.3995064165844029</v>
      </c>
      <c r="L565">
        <v>1.773543928923988</v>
      </c>
      <c r="M565">
        <v>1.4</v>
      </c>
      <c r="N565" t="s">
        <v>37</v>
      </c>
      <c r="O565" s="45" t="s">
        <v>37</v>
      </c>
      <c r="P565" s="49" t="str">
        <f>'Sheet1 (2)'!O2083</f>
        <v>A</v>
      </c>
      <c r="Q565" s="30" t="str">
        <f t="shared" si="64"/>
        <v>A</v>
      </c>
      <c r="R565">
        <f t="shared" si="65"/>
        <v>0.15</v>
      </c>
      <c r="S565" s="11">
        <f t="shared" si="66"/>
        <v>0.21062006011354781</v>
      </c>
      <c r="T565" s="13">
        <f t="shared" si="67"/>
        <v>0.15</v>
      </c>
      <c r="U565">
        <f t="shared" si="68"/>
        <v>0.26949000000000001</v>
      </c>
      <c r="V565" t="str">
        <f t="shared" si="69"/>
        <v>change</v>
      </c>
      <c r="W565" s="47">
        <f t="shared" si="70"/>
        <v>-0.10940999999999995</v>
      </c>
      <c r="X565" s="47"/>
      <c r="Y565" s="47"/>
    </row>
    <row r="566" spans="1:25" ht="21" x14ac:dyDescent="0.4">
      <c r="A566" s="18" t="s">
        <v>1848</v>
      </c>
      <c r="B566" t="s">
        <v>1732</v>
      </c>
      <c r="C566" t="s">
        <v>1733</v>
      </c>
      <c r="D566" s="33">
        <v>1898</v>
      </c>
      <c r="E566" s="33">
        <v>374</v>
      </c>
      <c r="F566" s="32">
        <v>0.41689999999999999</v>
      </c>
      <c r="G566" s="32">
        <v>0.20530000000000004</v>
      </c>
      <c r="H566" s="13">
        <v>19.704952581664909</v>
      </c>
      <c r="I566" s="32">
        <v>0.62220000000000009</v>
      </c>
      <c r="J566" s="34">
        <f t="shared" si="71"/>
        <v>0.32995821279331405</v>
      </c>
      <c r="K566">
        <v>1.1147058823529412</v>
      </c>
      <c r="L566">
        <v>1.6636363636363638</v>
      </c>
      <c r="M566">
        <v>1.55</v>
      </c>
      <c r="N566" t="s">
        <v>37</v>
      </c>
      <c r="O566" s="45" t="s">
        <v>37</v>
      </c>
      <c r="P566" s="49" t="str">
        <f>'Sheet1 (2)'!O2104</f>
        <v>A</v>
      </c>
      <c r="Q566" s="30" t="str">
        <f t="shared" si="64"/>
        <v>A</v>
      </c>
      <c r="R566">
        <f t="shared" si="65"/>
        <v>0.15</v>
      </c>
      <c r="S566" s="11">
        <f t="shared" si="66"/>
        <v>6.8306010928961811E-2</v>
      </c>
      <c r="T566" s="13">
        <f t="shared" si="67"/>
        <v>6.8306010928961811E-2</v>
      </c>
      <c r="U566">
        <f t="shared" si="68"/>
        <v>4.2500000000000045E-2</v>
      </c>
      <c r="V566" t="str">
        <f t="shared" si="69"/>
        <v>change</v>
      </c>
      <c r="W566" s="47">
        <f t="shared" si="70"/>
        <v>-0.1628</v>
      </c>
      <c r="X566" s="47"/>
      <c r="Y566" s="47"/>
    </row>
    <row r="567" spans="1:25" ht="21" x14ac:dyDescent="0.4">
      <c r="A567" t="s">
        <v>1849</v>
      </c>
      <c r="B567" t="s">
        <v>1732</v>
      </c>
      <c r="C567" t="s">
        <v>1733</v>
      </c>
      <c r="D567" s="33">
        <v>23975</v>
      </c>
      <c r="E567" s="33">
        <v>6158</v>
      </c>
      <c r="F567" s="32">
        <v>9.1494999999999997</v>
      </c>
      <c r="G567" s="32">
        <v>2.8645999999999998</v>
      </c>
      <c r="H567" s="13">
        <v>25.685088633993743</v>
      </c>
      <c r="I567" s="32">
        <v>12.014099999999999</v>
      </c>
      <c r="J567" s="34">
        <f t="shared" si="71"/>
        <v>0.23843650377473136</v>
      </c>
      <c r="K567">
        <v>1.4857908411822021</v>
      </c>
      <c r="L567">
        <v>1.9509743423189345</v>
      </c>
      <c r="M567">
        <v>1.45</v>
      </c>
      <c r="N567" t="s">
        <v>37</v>
      </c>
      <c r="O567" s="45" t="s">
        <v>37</v>
      </c>
      <c r="P567" s="49" t="str">
        <f>'Sheet1 (2)'!O2129</f>
        <v>A</v>
      </c>
      <c r="Q567" s="30" t="str">
        <f t="shared" si="64"/>
        <v>A</v>
      </c>
      <c r="R567">
        <f t="shared" si="65"/>
        <v>0.15</v>
      </c>
      <c r="S567" s="11">
        <f t="shared" si="66"/>
        <v>0.25678161493578372</v>
      </c>
      <c r="T567" s="13">
        <f t="shared" si="67"/>
        <v>0.15</v>
      </c>
      <c r="U567">
        <f t="shared" si="68"/>
        <v>1.8021149999999997</v>
      </c>
      <c r="V567" t="str">
        <f t="shared" si="69"/>
        <v>change</v>
      </c>
      <c r="W567" s="47">
        <f t="shared" si="70"/>
        <v>-1.0624850000000001</v>
      </c>
      <c r="X567" s="47"/>
      <c r="Y567" s="47"/>
    </row>
    <row r="568" spans="1:25" ht="21" x14ac:dyDescent="0.4">
      <c r="A568" t="s">
        <v>1850</v>
      </c>
      <c r="B568" t="s">
        <v>1732</v>
      </c>
      <c r="C568" t="s">
        <v>1733</v>
      </c>
      <c r="D568" s="33">
        <v>11688</v>
      </c>
      <c r="E568" s="33">
        <v>2709</v>
      </c>
      <c r="F568" s="32">
        <v>4.2572000000000001</v>
      </c>
      <c r="G568" s="32">
        <v>1.3946000000000003</v>
      </c>
      <c r="H568" s="13">
        <v>23.177618069815196</v>
      </c>
      <c r="I568" s="32">
        <v>5.6518000000000006</v>
      </c>
      <c r="J568" s="34">
        <f t="shared" si="71"/>
        <v>0.24675324675324678</v>
      </c>
      <c r="K568">
        <v>1.5715023994093762</v>
      </c>
      <c r="L568">
        <v>2.0863049095607238</v>
      </c>
      <c r="M568">
        <v>1.55</v>
      </c>
      <c r="N568" t="s">
        <v>37</v>
      </c>
      <c r="O568" s="45" t="s">
        <v>37</v>
      </c>
      <c r="P568" s="49" t="str">
        <f>'Sheet1 (2)'!O2142</f>
        <v>A</v>
      </c>
      <c r="Q568" s="30" t="str">
        <f t="shared" si="64"/>
        <v>A</v>
      </c>
      <c r="R568">
        <f t="shared" si="65"/>
        <v>0.15</v>
      </c>
      <c r="S568" s="11">
        <f t="shared" si="66"/>
        <v>0.25705969779539267</v>
      </c>
      <c r="T568" s="13">
        <f t="shared" si="67"/>
        <v>0.15</v>
      </c>
      <c r="U568">
        <f t="shared" si="68"/>
        <v>0.84777000000000002</v>
      </c>
      <c r="V568" t="str">
        <f t="shared" si="69"/>
        <v>change</v>
      </c>
      <c r="W568" s="47">
        <f t="shared" si="70"/>
        <v>-0.54683000000000026</v>
      </c>
      <c r="X568" s="47"/>
      <c r="Y568" s="47"/>
    </row>
    <row r="569" spans="1:25" ht="21" x14ac:dyDescent="0.4">
      <c r="A569" t="s">
        <v>1851</v>
      </c>
      <c r="B569" t="s">
        <v>1732</v>
      </c>
      <c r="C569" t="s">
        <v>1733</v>
      </c>
      <c r="D569" s="33">
        <v>10216</v>
      </c>
      <c r="E569" s="33">
        <v>1808</v>
      </c>
      <c r="F569" s="32">
        <v>2.7228999999999997</v>
      </c>
      <c r="G569" s="32">
        <v>1.2021999999999999</v>
      </c>
      <c r="H569" s="13">
        <v>17.69772905246672</v>
      </c>
      <c r="I569" s="32">
        <v>3.9250999999999996</v>
      </c>
      <c r="J569" s="34">
        <f t="shared" si="71"/>
        <v>0.30628519018623729</v>
      </c>
      <c r="K569">
        <v>1.5060287610619467</v>
      </c>
      <c r="L569">
        <v>2.1709623893805308</v>
      </c>
      <c r="M569">
        <v>1.5</v>
      </c>
      <c r="N569" t="s">
        <v>37</v>
      </c>
      <c r="O569" s="45" t="s">
        <v>37</v>
      </c>
      <c r="P569" s="49" t="str">
        <f>'Sheet1 (2)'!O2155</f>
        <v>A</v>
      </c>
      <c r="Q569" s="30" t="str">
        <f t="shared" si="64"/>
        <v>A</v>
      </c>
      <c r="R569">
        <f t="shared" si="65"/>
        <v>0.15</v>
      </c>
      <c r="S569" s="11">
        <f t="shared" si="66"/>
        <v>0.30906218949835668</v>
      </c>
      <c r="T569" s="13">
        <f t="shared" si="67"/>
        <v>0.15</v>
      </c>
      <c r="U569">
        <f t="shared" si="68"/>
        <v>0.58876499999999987</v>
      </c>
      <c r="V569" t="str">
        <f t="shared" si="69"/>
        <v>change</v>
      </c>
      <c r="W569" s="47">
        <f t="shared" si="70"/>
        <v>-0.61343500000000006</v>
      </c>
      <c r="X569" s="47"/>
      <c r="Y569" s="47"/>
    </row>
    <row r="570" spans="1:25" ht="21" x14ac:dyDescent="0.4">
      <c r="A570" t="s">
        <v>1852</v>
      </c>
      <c r="B570" t="s">
        <v>1732</v>
      </c>
      <c r="C570" t="s">
        <v>1733</v>
      </c>
      <c r="D570" s="33">
        <v>138539</v>
      </c>
      <c r="E570" s="33">
        <v>46400</v>
      </c>
      <c r="F570" s="32">
        <v>66.199600000000004</v>
      </c>
      <c r="G570" s="32">
        <v>26.971299999999999</v>
      </c>
      <c r="H570" s="13">
        <v>33.492373988551961</v>
      </c>
      <c r="I570" s="32">
        <v>93.170900000000003</v>
      </c>
      <c r="J570" s="34">
        <f t="shared" si="71"/>
        <v>0.28948201638065102</v>
      </c>
      <c r="K570">
        <v>1.4267155172413795</v>
      </c>
      <c r="L570">
        <v>2.0079935344827589</v>
      </c>
      <c r="M570">
        <v>1.4</v>
      </c>
      <c r="N570" t="s">
        <v>33</v>
      </c>
      <c r="O570" s="45" t="s">
        <v>33</v>
      </c>
      <c r="P570" s="49" t="str">
        <f>'Sheet1 (2)'!O2174</f>
        <v>A</v>
      </c>
      <c r="Q570" s="30" t="str">
        <f t="shared" si="64"/>
        <v>A</v>
      </c>
      <c r="R570">
        <f t="shared" si="65"/>
        <v>0.15</v>
      </c>
      <c r="S570" s="11">
        <f t="shared" si="66"/>
        <v>0.30278659967865518</v>
      </c>
      <c r="T570" s="13">
        <f t="shared" si="67"/>
        <v>0.15</v>
      </c>
      <c r="U570">
        <f t="shared" si="68"/>
        <v>13.975635</v>
      </c>
      <c r="V570" t="str">
        <f t="shared" si="69"/>
        <v>change</v>
      </c>
      <c r="W570" s="47">
        <f t="shared" si="70"/>
        <v>-12.995664999999999</v>
      </c>
      <c r="X570" s="47"/>
      <c r="Y570" s="47"/>
    </row>
    <row r="571" spans="1:25" ht="21" x14ac:dyDescent="0.4">
      <c r="A571" t="s">
        <v>1853</v>
      </c>
      <c r="B571" t="s">
        <v>1732</v>
      </c>
      <c r="C571" t="s">
        <v>1733</v>
      </c>
      <c r="D571" s="33">
        <v>13720</v>
      </c>
      <c r="E571" s="33">
        <v>4104</v>
      </c>
      <c r="F571" s="32">
        <v>5.8926000000000007</v>
      </c>
      <c r="G571" s="32">
        <v>0.99350000000000005</v>
      </c>
      <c r="H571" s="13">
        <v>29.912536443148689</v>
      </c>
      <c r="I571" s="32">
        <v>6.8861000000000008</v>
      </c>
      <c r="J571" s="34">
        <f t="shared" si="71"/>
        <v>0.14427615050609197</v>
      </c>
      <c r="K571">
        <v>1.4358187134502924</v>
      </c>
      <c r="L571">
        <v>1.6778996101364523</v>
      </c>
      <c r="M571">
        <v>1.4</v>
      </c>
      <c r="N571" t="s">
        <v>37</v>
      </c>
      <c r="O571" s="45" t="s">
        <v>37</v>
      </c>
      <c r="P571" s="49" t="str">
        <f>'Sheet1 (2)'!O2224</f>
        <v>A</v>
      </c>
      <c r="Q571" s="30" t="str">
        <f t="shared" si="64"/>
        <v>A</v>
      </c>
      <c r="R571">
        <f t="shared" si="65"/>
        <v>0.15</v>
      </c>
      <c r="S571" s="11">
        <f t="shared" si="66"/>
        <v>0.16562350241791443</v>
      </c>
      <c r="T571" s="13">
        <f t="shared" si="67"/>
        <v>0.15</v>
      </c>
      <c r="U571">
        <f t="shared" si="68"/>
        <v>1.032915</v>
      </c>
      <c r="V571" t="str">
        <f t="shared" si="69"/>
        <v>change</v>
      </c>
      <c r="W571" s="47">
        <f t="shared" si="70"/>
        <v>3.9414999999999978E-2</v>
      </c>
      <c r="X571" s="47"/>
      <c r="Y571" s="47"/>
    </row>
    <row r="572" spans="1:25" ht="21" x14ac:dyDescent="0.4">
      <c r="A572" t="s">
        <v>1854</v>
      </c>
      <c r="B572" t="s">
        <v>1732</v>
      </c>
      <c r="C572" t="s">
        <v>1733</v>
      </c>
      <c r="D572" s="33">
        <v>4443</v>
      </c>
      <c r="E572" s="33">
        <v>1033</v>
      </c>
      <c r="F572" s="32">
        <v>1.4066000000000001</v>
      </c>
      <c r="G572" s="32">
        <v>0.5292</v>
      </c>
      <c r="H572" s="13">
        <v>23.250056268287192</v>
      </c>
      <c r="I572" s="32">
        <v>1.9358</v>
      </c>
      <c r="J572" s="34">
        <f t="shared" si="71"/>
        <v>0.2733753486930468</v>
      </c>
      <c r="K572">
        <v>1.3616650532429817</v>
      </c>
      <c r="L572">
        <v>1.8739593417231364</v>
      </c>
      <c r="M572">
        <v>1.4</v>
      </c>
      <c r="N572" t="s">
        <v>37</v>
      </c>
      <c r="O572" s="45" t="s">
        <v>37</v>
      </c>
      <c r="P572" s="49" t="str">
        <f>'Sheet1 (2)'!O2230</f>
        <v>A</v>
      </c>
      <c r="Q572" s="30" t="str">
        <f t="shared" si="64"/>
        <v>A</v>
      </c>
      <c r="R572">
        <f t="shared" si="65"/>
        <v>0.15</v>
      </c>
      <c r="S572" s="11">
        <f t="shared" si="66"/>
        <v>0.25291868994730859</v>
      </c>
      <c r="T572" s="13">
        <f t="shared" si="67"/>
        <v>0.15</v>
      </c>
      <c r="U572">
        <f t="shared" si="68"/>
        <v>0.29036999999999996</v>
      </c>
      <c r="V572" t="str">
        <f t="shared" si="69"/>
        <v>change</v>
      </c>
      <c r="W572" s="47">
        <f t="shared" si="70"/>
        <v>-0.23883000000000004</v>
      </c>
      <c r="X572" s="47"/>
      <c r="Y572" s="47"/>
    </row>
    <row r="573" spans="1:25" ht="21" x14ac:dyDescent="0.4">
      <c r="A573" t="s">
        <v>1855</v>
      </c>
      <c r="B573" t="s">
        <v>1732</v>
      </c>
      <c r="C573" t="s">
        <v>1733</v>
      </c>
      <c r="D573" s="33">
        <v>25934</v>
      </c>
      <c r="E573" s="33">
        <v>4577</v>
      </c>
      <c r="F573" s="32">
        <v>6.7697999999999992</v>
      </c>
      <c r="G573" s="32">
        <v>1.9847999999999999</v>
      </c>
      <c r="H573" s="13">
        <v>17.648646564355673</v>
      </c>
      <c r="I573" s="32">
        <v>8.7545999999999999</v>
      </c>
      <c r="J573" s="34">
        <f t="shared" si="71"/>
        <v>0.2267150983482969</v>
      </c>
      <c r="K573">
        <v>1.4790911077124753</v>
      </c>
      <c r="L573">
        <v>1.912737601048722</v>
      </c>
      <c r="M573">
        <v>1.45</v>
      </c>
      <c r="N573" t="s">
        <v>37</v>
      </c>
      <c r="O573" s="45" t="s">
        <v>37</v>
      </c>
      <c r="P573" s="49" t="str">
        <f>'Sheet1 (2)'!O2247</f>
        <v>A</v>
      </c>
      <c r="Q573" s="30" t="str">
        <f t="shared" si="64"/>
        <v>A</v>
      </c>
      <c r="R573">
        <f t="shared" si="65"/>
        <v>0.15</v>
      </c>
      <c r="S573" s="11">
        <f t="shared" si="66"/>
        <v>0.24192424553948791</v>
      </c>
      <c r="T573" s="13">
        <f t="shared" si="67"/>
        <v>0.15</v>
      </c>
      <c r="U573">
        <f t="shared" si="68"/>
        <v>1.3131899999999999</v>
      </c>
      <c r="V573" t="str">
        <f t="shared" si="69"/>
        <v>change</v>
      </c>
      <c r="W573" s="47">
        <f t="shared" si="70"/>
        <v>-0.67161000000000004</v>
      </c>
      <c r="X573" s="47"/>
      <c r="Y573" s="47"/>
    </row>
    <row r="574" spans="1:25" ht="21" x14ac:dyDescent="0.4">
      <c r="A574" t="s">
        <v>1856</v>
      </c>
      <c r="B574" t="s">
        <v>1732</v>
      </c>
      <c r="C574" t="s">
        <v>1733</v>
      </c>
      <c r="D574" s="33">
        <v>8590</v>
      </c>
      <c r="E574" s="33">
        <v>1805</v>
      </c>
      <c r="F574" s="32">
        <v>2.6036000000000001</v>
      </c>
      <c r="G574" s="32">
        <v>0.99659999999999993</v>
      </c>
      <c r="H574" s="13">
        <v>21.012805587892899</v>
      </c>
      <c r="I574" s="32">
        <v>3.6002000000000001</v>
      </c>
      <c r="J574" s="34">
        <f t="shared" si="71"/>
        <v>0.27681795455808006</v>
      </c>
      <c r="K574">
        <v>1.442437673130194</v>
      </c>
      <c r="L574">
        <v>1.9945706371191136</v>
      </c>
      <c r="M574">
        <v>1.4</v>
      </c>
      <c r="N574" t="s">
        <v>37</v>
      </c>
      <c r="O574" s="45" t="s">
        <v>37</v>
      </c>
      <c r="P574" s="49" t="str">
        <f>'Sheet1 (2)'!O2259</f>
        <v>A</v>
      </c>
      <c r="Q574" s="30" t="str">
        <f t="shared" si="64"/>
        <v>A</v>
      </c>
      <c r="R574">
        <f t="shared" si="65"/>
        <v>0.15</v>
      </c>
      <c r="S574" s="11">
        <f t="shared" si="66"/>
        <v>0.29809455030276105</v>
      </c>
      <c r="T574" s="13">
        <f t="shared" si="67"/>
        <v>0.15</v>
      </c>
      <c r="U574">
        <f t="shared" si="68"/>
        <v>0.54003000000000001</v>
      </c>
      <c r="V574" t="str">
        <f t="shared" si="69"/>
        <v>change</v>
      </c>
      <c r="W574" s="47">
        <f t="shared" si="70"/>
        <v>-0.45656999999999992</v>
      </c>
      <c r="X574" s="47"/>
      <c r="Y574" s="47"/>
    </row>
    <row r="575" spans="1:25" ht="21" x14ac:dyDescent="0.4">
      <c r="A575" t="s">
        <v>1857</v>
      </c>
      <c r="B575" t="s">
        <v>1732</v>
      </c>
      <c r="C575" t="s">
        <v>1733</v>
      </c>
      <c r="D575" s="33">
        <v>32322</v>
      </c>
      <c r="E575" s="33">
        <v>8863</v>
      </c>
      <c r="F575" s="32">
        <v>13.936400000000001</v>
      </c>
      <c r="G575" s="32">
        <v>5.5830000000000002</v>
      </c>
      <c r="H575" s="13">
        <v>27.420951673782564</v>
      </c>
      <c r="I575" s="32">
        <v>19.519400000000001</v>
      </c>
      <c r="J575" s="34">
        <f t="shared" si="71"/>
        <v>0.28602313595704787</v>
      </c>
      <c r="K575">
        <v>1.5724246869005982</v>
      </c>
      <c r="L575">
        <v>2.202346835157396</v>
      </c>
      <c r="M575">
        <v>1.55</v>
      </c>
      <c r="N575" t="s">
        <v>37</v>
      </c>
      <c r="O575" s="45" t="s">
        <v>37</v>
      </c>
      <c r="P575" s="49" t="str">
        <f>'Sheet1 (2)'!O2263</f>
        <v>A</v>
      </c>
      <c r="Q575" s="30" t="str">
        <f t="shared" si="64"/>
        <v>A</v>
      </c>
      <c r="R575">
        <f t="shared" si="65"/>
        <v>0.15</v>
      </c>
      <c r="S575" s="11">
        <f t="shared" si="66"/>
        <v>0.29620531368792075</v>
      </c>
      <c r="T575" s="13">
        <f t="shared" si="67"/>
        <v>0.15</v>
      </c>
      <c r="U575">
        <f t="shared" si="68"/>
        <v>2.9279100000000002</v>
      </c>
      <c r="V575" t="str">
        <f t="shared" si="69"/>
        <v>change</v>
      </c>
      <c r="W575" s="47">
        <f t="shared" si="70"/>
        <v>-2.65509</v>
      </c>
      <c r="X575" s="47"/>
      <c r="Y575" s="47"/>
    </row>
    <row r="576" spans="1:25" ht="21" x14ac:dyDescent="0.4">
      <c r="A576" t="s">
        <v>1858</v>
      </c>
      <c r="B576" t="s">
        <v>1732</v>
      </c>
      <c r="C576" t="s">
        <v>1733</v>
      </c>
      <c r="D576" s="33">
        <v>34152</v>
      </c>
      <c r="E576" s="33">
        <v>6886</v>
      </c>
      <c r="F576" s="32">
        <v>10.504</v>
      </c>
      <c r="G576" s="32">
        <v>3.9749999999999996</v>
      </c>
      <c r="H576" s="13">
        <v>20.162801592878893</v>
      </c>
      <c r="I576" s="32">
        <v>14.478999999999999</v>
      </c>
      <c r="J576" s="34">
        <f t="shared" si="71"/>
        <v>0.27453553422197663</v>
      </c>
      <c r="K576">
        <v>1.5254138832413593</v>
      </c>
      <c r="L576">
        <v>2.1026720882950913</v>
      </c>
      <c r="M576">
        <v>1.5</v>
      </c>
      <c r="N576" t="s">
        <v>33</v>
      </c>
      <c r="O576" s="45" t="s">
        <v>33</v>
      </c>
      <c r="P576" s="49" t="str">
        <f>'Sheet1 (2)'!O2268</f>
        <v>A</v>
      </c>
      <c r="Q576" s="30" t="str">
        <f t="shared" si="64"/>
        <v>A</v>
      </c>
      <c r="R576">
        <f t="shared" si="65"/>
        <v>0.15</v>
      </c>
      <c r="S576" s="11">
        <f t="shared" si="66"/>
        <v>0.28662200428206364</v>
      </c>
      <c r="T576" s="13">
        <f t="shared" si="67"/>
        <v>0.15</v>
      </c>
      <c r="U576">
        <f t="shared" si="68"/>
        <v>2.1718499999999996</v>
      </c>
      <c r="V576" t="str">
        <f t="shared" si="69"/>
        <v>change</v>
      </c>
      <c r="W576" s="47">
        <f t="shared" si="70"/>
        <v>-1.80315</v>
      </c>
      <c r="X576" s="47"/>
      <c r="Y576" s="47"/>
    </row>
    <row r="577" spans="1:25" ht="21" x14ac:dyDescent="0.4">
      <c r="A577" t="s">
        <v>1859</v>
      </c>
      <c r="B577" t="s">
        <v>1732</v>
      </c>
      <c r="C577" t="s">
        <v>1733</v>
      </c>
      <c r="D577" s="33">
        <v>13456</v>
      </c>
      <c r="E577" s="33">
        <v>2161</v>
      </c>
      <c r="F577" s="32">
        <v>3.2948</v>
      </c>
      <c r="G577" s="32">
        <v>1.2029999999999998</v>
      </c>
      <c r="H577" s="13">
        <v>16.059750297265161</v>
      </c>
      <c r="I577" s="32">
        <v>4.4977999999999998</v>
      </c>
      <c r="J577" s="34">
        <f t="shared" si="71"/>
        <v>0.26746409355684997</v>
      </c>
      <c r="K577">
        <v>1.524664507172605</v>
      </c>
      <c r="L577">
        <v>2.0813512262841276</v>
      </c>
      <c r="M577">
        <v>1.5</v>
      </c>
      <c r="N577" t="s">
        <v>37</v>
      </c>
      <c r="O577" s="45" t="s">
        <v>37</v>
      </c>
      <c r="P577" s="49" t="str">
        <f>'Sheet1 (2)'!O2270</f>
        <v>A</v>
      </c>
      <c r="Q577" s="30" t="str">
        <f t="shared" si="64"/>
        <v>A</v>
      </c>
      <c r="R577">
        <f t="shared" si="65"/>
        <v>0.15</v>
      </c>
      <c r="S577" s="11">
        <f t="shared" si="66"/>
        <v>0.27931433145093154</v>
      </c>
      <c r="T577" s="13">
        <f t="shared" si="67"/>
        <v>0.15</v>
      </c>
      <c r="U577">
        <f t="shared" si="68"/>
        <v>0.67466999999999999</v>
      </c>
      <c r="V577" t="str">
        <f t="shared" si="69"/>
        <v>change</v>
      </c>
      <c r="W577" s="47">
        <f t="shared" si="70"/>
        <v>-0.52832999999999986</v>
      </c>
      <c r="X577" s="47"/>
      <c r="Y577" s="47"/>
    </row>
    <row r="578" spans="1:25" ht="21" x14ac:dyDescent="0.4">
      <c r="A578" t="s">
        <v>1860</v>
      </c>
      <c r="B578" t="s">
        <v>1732</v>
      </c>
      <c r="C578" t="s">
        <v>1733</v>
      </c>
      <c r="D578" s="33">
        <v>26361</v>
      </c>
      <c r="E578" s="33">
        <v>7636</v>
      </c>
      <c r="F578" s="32">
        <v>12.061</v>
      </c>
      <c r="G578" s="32">
        <v>4.8129999999999997</v>
      </c>
      <c r="H578" s="13">
        <v>28.967034634497931</v>
      </c>
      <c r="I578" s="32">
        <v>16.873999999999999</v>
      </c>
      <c r="J578" s="34">
        <f t="shared" si="71"/>
        <v>0.28523171743510728</v>
      </c>
      <c r="K578">
        <v>1.5794918805657412</v>
      </c>
      <c r="L578">
        <v>2.2097957045573597</v>
      </c>
      <c r="M578">
        <v>1.55</v>
      </c>
      <c r="N578" t="s">
        <v>37</v>
      </c>
      <c r="O578" s="45" t="s">
        <v>37</v>
      </c>
      <c r="P578" s="49" t="str">
        <f>'Sheet1 (2)'!O2289</f>
        <v>A</v>
      </c>
      <c r="Q578" s="30" t="str">
        <f t="shared" ref="Q578:Q641" si="72">IF(U578="same",N578,IF(O578=N578,P578,O578))</f>
        <v>A</v>
      </c>
      <c r="R578">
        <f t="shared" ref="R578:R641" si="73">VLOOKUP(IF(V578="same",N578,IF(O578=N578,P578,O578)),$AC$2:$AN$8,9,FALSE)</f>
        <v>0.15</v>
      </c>
      <c r="S578" s="11">
        <f t="shared" ref="S578:S641" si="74">(L578-M578)/L578</f>
        <v>0.29857769349294766</v>
      </c>
      <c r="T578" s="13">
        <f t="shared" ref="T578:T641" si="75">IF(V578="SAME",J578,MIN(R578:S578))</f>
        <v>0.15</v>
      </c>
      <c r="U578">
        <f t="shared" ref="U578:U641" si="76">IFERROR(T578*I578,0)</f>
        <v>2.5310999999999999</v>
      </c>
      <c r="V578" t="str">
        <f t="shared" ref="V578:V641" si="77">IF(AND(N578=O578,P578=N578),"same",IF(NOT(OR(O578=N578,P578=N578)),"conflict","change"))</f>
        <v>change</v>
      </c>
      <c r="W578" s="47">
        <f t="shared" ref="W578:W641" si="78">U578-G578</f>
        <v>-2.2818999999999998</v>
      </c>
      <c r="X578" s="47"/>
      <c r="Y578" s="47"/>
    </row>
    <row r="579" spans="1:25" ht="21" x14ac:dyDescent="0.4">
      <c r="A579" t="s">
        <v>1861</v>
      </c>
      <c r="B579" t="s">
        <v>1732</v>
      </c>
      <c r="C579" t="s">
        <v>1733</v>
      </c>
      <c r="D579" s="33">
        <v>70518</v>
      </c>
      <c r="E579" s="33">
        <v>27623</v>
      </c>
      <c r="F579" s="32">
        <v>43.851599999999998</v>
      </c>
      <c r="G579" s="32">
        <v>18.956400000000002</v>
      </c>
      <c r="H579" s="13">
        <v>39.171559034572731</v>
      </c>
      <c r="I579" s="32">
        <v>62.808</v>
      </c>
      <c r="J579" s="34">
        <f t="shared" si="71"/>
        <v>0.30181505540695458</v>
      </c>
      <c r="K579">
        <v>1.5875031676501465</v>
      </c>
      <c r="L579">
        <v>2.2737573760996272</v>
      </c>
      <c r="M579">
        <v>1.55</v>
      </c>
      <c r="N579" t="s">
        <v>33</v>
      </c>
      <c r="O579" s="45" t="s">
        <v>33</v>
      </c>
      <c r="P579" s="49" t="str">
        <f>'Sheet1 (2)'!O2303</f>
        <v>A</v>
      </c>
      <c r="Q579" s="30" t="str">
        <f t="shared" si="72"/>
        <v>A</v>
      </c>
      <c r="R579">
        <f t="shared" si="73"/>
        <v>0.15</v>
      </c>
      <c r="S579" s="11">
        <f t="shared" si="74"/>
        <v>0.3183089733791874</v>
      </c>
      <c r="T579" s="13">
        <f t="shared" si="75"/>
        <v>0.15</v>
      </c>
      <c r="U579">
        <f t="shared" si="76"/>
        <v>9.4211999999999989</v>
      </c>
      <c r="V579" t="str">
        <f t="shared" si="77"/>
        <v>change</v>
      </c>
      <c r="W579" s="47">
        <f t="shared" si="78"/>
        <v>-9.5352000000000032</v>
      </c>
      <c r="X579" s="47"/>
      <c r="Y579" s="47"/>
    </row>
    <row r="580" spans="1:25" ht="21" x14ac:dyDescent="0.4">
      <c r="A580" t="s">
        <v>1862</v>
      </c>
      <c r="B580" t="s">
        <v>1732</v>
      </c>
      <c r="C580" t="s">
        <v>1733</v>
      </c>
      <c r="D580" s="33">
        <v>4023</v>
      </c>
      <c r="E580" s="33">
        <v>1024</v>
      </c>
      <c r="F580" s="32">
        <v>1.4475000000000002</v>
      </c>
      <c r="G580" s="32">
        <v>0.60550000000000004</v>
      </c>
      <c r="H580" s="13">
        <v>25.45364156102411</v>
      </c>
      <c r="I580" s="32">
        <v>2.0530000000000004</v>
      </c>
      <c r="J580" s="34">
        <f t="shared" si="71"/>
        <v>0.29493424257184603</v>
      </c>
      <c r="K580">
        <v>1.4135742187500002</v>
      </c>
      <c r="L580">
        <v>2.0048828125000004</v>
      </c>
      <c r="M580">
        <v>1.4</v>
      </c>
      <c r="N580" t="s">
        <v>37</v>
      </c>
      <c r="O580" s="45" t="s">
        <v>37</v>
      </c>
      <c r="P580" s="49" t="str">
        <f>'Sheet1 (2)'!O2320</f>
        <v>A</v>
      </c>
      <c r="Q580" s="30" t="str">
        <f t="shared" si="72"/>
        <v>A</v>
      </c>
      <c r="R580">
        <f t="shared" si="73"/>
        <v>0.15</v>
      </c>
      <c r="S580" s="11">
        <f t="shared" si="74"/>
        <v>0.30170482221139816</v>
      </c>
      <c r="T580" s="13">
        <f t="shared" si="75"/>
        <v>0.15</v>
      </c>
      <c r="U580">
        <f t="shared" si="76"/>
        <v>0.30795000000000006</v>
      </c>
      <c r="V580" t="str">
        <f t="shared" si="77"/>
        <v>change</v>
      </c>
      <c r="W580" s="47">
        <f t="shared" si="78"/>
        <v>-0.29754999999999998</v>
      </c>
      <c r="X580" s="47"/>
      <c r="Y580" s="47"/>
    </row>
    <row r="581" spans="1:25" ht="21" x14ac:dyDescent="0.4">
      <c r="A581" t="s">
        <v>1863</v>
      </c>
      <c r="B581" t="s">
        <v>1732</v>
      </c>
      <c r="C581" t="s">
        <v>1733</v>
      </c>
      <c r="D581" s="33">
        <v>1397</v>
      </c>
      <c r="E581" s="33">
        <v>393</v>
      </c>
      <c r="F581" s="32">
        <v>0.44009999999999994</v>
      </c>
      <c r="G581" s="32">
        <v>0.21680000000000002</v>
      </c>
      <c r="H581" s="13">
        <v>28.131710808876164</v>
      </c>
      <c r="I581" s="32">
        <v>0.65689999999999993</v>
      </c>
      <c r="J581" s="34">
        <f t="shared" si="71"/>
        <v>0.33003501293956466</v>
      </c>
      <c r="K581">
        <v>1.1198473282442747</v>
      </c>
      <c r="L581">
        <v>1.671501272264631</v>
      </c>
      <c r="M581">
        <v>1.55</v>
      </c>
      <c r="N581" t="s">
        <v>37</v>
      </c>
      <c r="O581" s="45" t="s">
        <v>37</v>
      </c>
      <c r="P581" s="49" t="str">
        <f>'Sheet1 (2)'!O2325</f>
        <v>A</v>
      </c>
      <c r="Q581" s="30" t="str">
        <f t="shared" si="72"/>
        <v>A</v>
      </c>
      <c r="R581">
        <f t="shared" si="73"/>
        <v>0.15</v>
      </c>
      <c r="S581" s="11">
        <f t="shared" si="74"/>
        <v>7.2689907139595E-2</v>
      </c>
      <c r="T581" s="13">
        <f t="shared" si="75"/>
        <v>7.2689907139595E-2</v>
      </c>
      <c r="U581">
        <f t="shared" si="76"/>
        <v>4.7749999999999952E-2</v>
      </c>
      <c r="V581" t="str">
        <f t="shared" si="77"/>
        <v>change</v>
      </c>
      <c r="W581" s="47">
        <f t="shared" si="78"/>
        <v>-0.16905000000000006</v>
      </c>
      <c r="X581" s="47"/>
      <c r="Y581" s="47"/>
    </row>
    <row r="582" spans="1:25" ht="21" x14ac:dyDescent="0.4">
      <c r="A582" t="s">
        <v>1864</v>
      </c>
      <c r="B582" t="s">
        <v>1732</v>
      </c>
      <c r="C582" t="s">
        <v>1733</v>
      </c>
      <c r="D582" s="33">
        <v>26204</v>
      </c>
      <c r="E582" s="33">
        <v>4514</v>
      </c>
      <c r="F582" s="32">
        <v>6.8293999999999997</v>
      </c>
      <c r="G582" s="32">
        <v>2.4840000000000004</v>
      </c>
      <c r="H582" s="13">
        <v>17.22637765226683</v>
      </c>
      <c r="I582" s="32">
        <v>9.3133999999999997</v>
      </c>
      <c r="J582" s="34">
        <f t="shared" si="71"/>
        <v>0.26671247879399579</v>
      </c>
      <c r="K582">
        <v>1.5129375276916259</v>
      </c>
      <c r="L582">
        <v>2.0632255206025696</v>
      </c>
      <c r="M582">
        <v>1.5</v>
      </c>
      <c r="N582" t="s">
        <v>33</v>
      </c>
      <c r="O582" s="45" t="s">
        <v>33</v>
      </c>
      <c r="P582" s="49" t="str">
        <f>'Sheet1 (2)'!O2334</f>
        <v>A</v>
      </c>
      <c r="Q582" s="30" t="str">
        <f t="shared" si="72"/>
        <v>A</v>
      </c>
      <c r="R582">
        <f t="shared" si="73"/>
        <v>0.15</v>
      </c>
      <c r="S582" s="11">
        <f t="shared" si="74"/>
        <v>0.27298301372216371</v>
      </c>
      <c r="T582" s="13">
        <f t="shared" si="75"/>
        <v>0.15</v>
      </c>
      <c r="U582">
        <f t="shared" si="76"/>
        <v>1.3970099999999999</v>
      </c>
      <c r="V582" t="str">
        <f t="shared" si="77"/>
        <v>change</v>
      </c>
      <c r="W582" s="47">
        <f t="shared" si="78"/>
        <v>-1.0869900000000006</v>
      </c>
      <c r="X582" s="47"/>
      <c r="Y582" s="47"/>
    </row>
    <row r="583" spans="1:25" ht="21" x14ac:dyDescent="0.4">
      <c r="A583" s="18" t="s">
        <v>1865</v>
      </c>
      <c r="B583" t="s">
        <v>1732</v>
      </c>
      <c r="C583" t="s">
        <v>1733</v>
      </c>
      <c r="D583" s="33">
        <v>20147</v>
      </c>
      <c r="E583" s="33">
        <v>8830</v>
      </c>
      <c r="F583" s="32">
        <v>12.534899999999999</v>
      </c>
      <c r="G583" s="32">
        <v>5.4303999999999997</v>
      </c>
      <c r="H583" s="13">
        <v>43.82786519084727</v>
      </c>
      <c r="I583" s="32">
        <v>17.965299999999999</v>
      </c>
      <c r="J583" s="34">
        <f t="shared" si="71"/>
        <v>0.30227160136485337</v>
      </c>
      <c r="K583">
        <v>1.4195809739524345</v>
      </c>
      <c r="L583">
        <v>2.0345753114382785</v>
      </c>
      <c r="M583">
        <v>1.4</v>
      </c>
      <c r="N583" t="s">
        <v>37</v>
      </c>
      <c r="O583" s="45" t="s">
        <v>37</v>
      </c>
      <c r="P583" s="49" t="str">
        <f>'Sheet1 (2)'!O2340</f>
        <v>A</v>
      </c>
      <c r="Q583" s="30" t="str">
        <f t="shared" si="72"/>
        <v>A</v>
      </c>
      <c r="R583">
        <f t="shared" si="73"/>
        <v>0.15</v>
      </c>
      <c r="S583" s="11">
        <f t="shared" si="74"/>
        <v>0.3118957100632887</v>
      </c>
      <c r="T583" s="13">
        <f t="shared" si="75"/>
        <v>0.15</v>
      </c>
      <c r="U583">
        <f t="shared" si="76"/>
        <v>2.6947949999999996</v>
      </c>
      <c r="V583" t="str">
        <f t="shared" si="77"/>
        <v>change</v>
      </c>
      <c r="W583" s="47">
        <f t="shared" si="78"/>
        <v>-2.7356050000000001</v>
      </c>
      <c r="X583" s="47"/>
      <c r="Y583" s="47"/>
    </row>
    <row r="584" spans="1:25" ht="21" x14ac:dyDescent="0.4">
      <c r="A584" t="s">
        <v>1866</v>
      </c>
      <c r="B584" t="s">
        <v>1732</v>
      </c>
      <c r="C584" t="s">
        <v>1733</v>
      </c>
      <c r="D584" s="33">
        <v>10705</v>
      </c>
      <c r="E584" s="33">
        <v>3334</v>
      </c>
      <c r="F584" s="32">
        <v>4.7614999999999998</v>
      </c>
      <c r="G584" s="32">
        <v>0.67730000000000001</v>
      </c>
      <c r="H584" s="13">
        <v>31.144325081737506</v>
      </c>
      <c r="I584" s="32">
        <v>5.4387999999999996</v>
      </c>
      <c r="J584" s="34">
        <f t="shared" si="71"/>
        <v>0.1245311465764507</v>
      </c>
      <c r="K584">
        <v>1.4281643671265747</v>
      </c>
      <c r="L584">
        <v>1.6313137372525492</v>
      </c>
      <c r="M584">
        <v>1.4</v>
      </c>
      <c r="N584" t="s">
        <v>37</v>
      </c>
      <c r="O584" s="45" t="s">
        <v>37</v>
      </c>
      <c r="P584" s="49" t="str">
        <f>'Sheet1 (2)'!O2353</f>
        <v>A</v>
      </c>
      <c r="Q584" s="30" t="str">
        <f t="shared" si="72"/>
        <v>A</v>
      </c>
      <c r="R584">
        <f t="shared" si="73"/>
        <v>0.15</v>
      </c>
      <c r="S584" s="11">
        <f t="shared" si="74"/>
        <v>0.1417959844083253</v>
      </c>
      <c r="T584" s="13">
        <f t="shared" si="75"/>
        <v>0.1417959844083253</v>
      </c>
      <c r="U584">
        <f t="shared" si="76"/>
        <v>0.77119999999999966</v>
      </c>
      <c r="V584" t="str">
        <f t="shared" si="77"/>
        <v>change</v>
      </c>
      <c r="W584" s="47">
        <f t="shared" si="78"/>
        <v>9.389999999999965E-2</v>
      </c>
      <c r="X584" s="47"/>
      <c r="Y584" s="47"/>
    </row>
    <row r="585" spans="1:25" ht="21" x14ac:dyDescent="0.4">
      <c r="A585" t="s">
        <v>1867</v>
      </c>
      <c r="B585" t="s">
        <v>1732</v>
      </c>
      <c r="C585" t="s">
        <v>1733</v>
      </c>
      <c r="D585" s="33">
        <v>10047</v>
      </c>
      <c r="E585" s="33">
        <v>3857</v>
      </c>
      <c r="F585" s="32">
        <v>5.4697999999999993</v>
      </c>
      <c r="G585" s="32">
        <v>2.3542000000000001</v>
      </c>
      <c r="H585" s="13">
        <v>38.389569025579775</v>
      </c>
      <c r="I585" s="32">
        <v>7.8239999999999998</v>
      </c>
      <c r="J585" s="34">
        <f t="shared" si="71"/>
        <v>0.3008946830265849</v>
      </c>
      <c r="K585">
        <v>1.4181488203266785</v>
      </c>
      <c r="L585">
        <v>2.0285195747990667</v>
      </c>
      <c r="M585">
        <v>1.4</v>
      </c>
      <c r="N585" t="s">
        <v>37</v>
      </c>
      <c r="O585" s="45" t="s">
        <v>37</v>
      </c>
      <c r="P585" s="49" t="str">
        <f>'Sheet1 (2)'!O2370</f>
        <v>A</v>
      </c>
      <c r="Q585" s="30" t="str">
        <f t="shared" si="72"/>
        <v>A</v>
      </c>
      <c r="R585">
        <f t="shared" si="73"/>
        <v>0.15</v>
      </c>
      <c r="S585" s="11">
        <f t="shared" si="74"/>
        <v>0.30984151329243365</v>
      </c>
      <c r="T585" s="13">
        <f t="shared" si="75"/>
        <v>0.15</v>
      </c>
      <c r="U585">
        <f t="shared" si="76"/>
        <v>1.1736</v>
      </c>
      <c r="V585" t="str">
        <f t="shared" si="77"/>
        <v>change</v>
      </c>
      <c r="W585" s="47">
        <f t="shared" si="78"/>
        <v>-1.1806000000000001</v>
      </c>
      <c r="X585" s="47"/>
      <c r="Y585" s="47"/>
    </row>
    <row r="586" spans="1:25" ht="21" x14ac:dyDescent="0.4">
      <c r="A586" t="s">
        <v>1868</v>
      </c>
      <c r="B586" t="s">
        <v>1732</v>
      </c>
      <c r="C586" t="s">
        <v>1733</v>
      </c>
      <c r="D586" s="33">
        <v>10143</v>
      </c>
      <c r="E586" s="33">
        <v>2015</v>
      </c>
      <c r="F586" s="32">
        <v>3.2052999999999998</v>
      </c>
      <c r="G586" s="32">
        <v>0.16820000000000002</v>
      </c>
      <c r="H586" s="13">
        <v>19.865917381445332</v>
      </c>
      <c r="I586" s="32">
        <v>3.3734999999999999</v>
      </c>
      <c r="J586" s="34">
        <f t="shared" si="71"/>
        <v>4.9859196680005935E-2</v>
      </c>
      <c r="K586">
        <v>1.5907196029776673</v>
      </c>
      <c r="L586">
        <v>1.6741935483870967</v>
      </c>
      <c r="M586">
        <v>1.55</v>
      </c>
      <c r="N586" t="s">
        <v>37</v>
      </c>
      <c r="O586" s="45" t="s">
        <v>37</v>
      </c>
      <c r="P586" s="49" t="str">
        <f>'Sheet1 (2)'!O2380</f>
        <v>A</v>
      </c>
      <c r="Q586" s="30" t="str">
        <f t="shared" si="72"/>
        <v>A</v>
      </c>
      <c r="R586">
        <f t="shared" si="73"/>
        <v>0.15</v>
      </c>
      <c r="S586" s="11">
        <f t="shared" si="74"/>
        <v>7.4181117533718602E-2</v>
      </c>
      <c r="T586" s="13">
        <f t="shared" si="75"/>
        <v>7.4181117533718602E-2</v>
      </c>
      <c r="U586">
        <f t="shared" si="76"/>
        <v>0.25024999999999969</v>
      </c>
      <c r="V586" t="str">
        <f t="shared" si="77"/>
        <v>change</v>
      </c>
      <c r="W586" s="47">
        <f t="shared" si="78"/>
        <v>8.2049999999999679E-2</v>
      </c>
      <c r="X586" s="47"/>
      <c r="Y586" s="47"/>
    </row>
    <row r="587" spans="1:25" ht="21" x14ac:dyDescent="0.4">
      <c r="A587" t="s">
        <v>1869</v>
      </c>
      <c r="B587" t="s">
        <v>1732</v>
      </c>
      <c r="C587" t="s">
        <v>1733</v>
      </c>
      <c r="D587" s="33">
        <v>27442</v>
      </c>
      <c r="E587" s="33">
        <v>4909</v>
      </c>
      <c r="F587" s="32">
        <v>7.5007000000000001</v>
      </c>
      <c r="G587" s="32">
        <v>2.5889999999999995</v>
      </c>
      <c r="H587" s="13">
        <v>17.888637854383791</v>
      </c>
      <c r="I587" s="32">
        <v>10.089700000000001</v>
      </c>
      <c r="J587" s="34">
        <f t="shared" si="71"/>
        <v>0.25659831313121295</v>
      </c>
      <c r="K587">
        <v>1.5279486657160317</v>
      </c>
      <c r="L587">
        <v>2.05534732124669</v>
      </c>
      <c r="M587">
        <v>1.5</v>
      </c>
      <c r="N587" t="s">
        <v>33</v>
      </c>
      <c r="O587" s="45" t="s">
        <v>33</v>
      </c>
      <c r="P587" s="49" t="str">
        <f>'Sheet1 (2)'!O2389</f>
        <v>A</v>
      </c>
      <c r="Q587" s="30" t="str">
        <f t="shared" si="72"/>
        <v>A</v>
      </c>
      <c r="R587">
        <f t="shared" si="73"/>
        <v>0.15</v>
      </c>
      <c r="S587" s="11">
        <f t="shared" si="74"/>
        <v>0.2701963388405999</v>
      </c>
      <c r="T587" s="13">
        <f t="shared" si="75"/>
        <v>0.15</v>
      </c>
      <c r="U587">
        <f t="shared" si="76"/>
        <v>1.513455</v>
      </c>
      <c r="V587" t="str">
        <f t="shared" si="77"/>
        <v>change</v>
      </c>
      <c r="W587" s="47">
        <f t="shared" si="78"/>
        <v>-1.0755449999999995</v>
      </c>
      <c r="X587" s="47"/>
      <c r="Y587" s="47"/>
    </row>
    <row r="588" spans="1:25" ht="21" x14ac:dyDescent="0.4">
      <c r="A588" t="s">
        <v>1870</v>
      </c>
      <c r="B588" t="s">
        <v>1732</v>
      </c>
      <c r="C588" t="s">
        <v>1733</v>
      </c>
      <c r="D588" s="33">
        <v>6025</v>
      </c>
      <c r="E588" s="33">
        <v>1126</v>
      </c>
      <c r="F588" s="32">
        <v>1.5314999999999999</v>
      </c>
      <c r="G588" s="32">
        <v>0.35290000000000005</v>
      </c>
      <c r="H588" s="13">
        <v>18.688796680497926</v>
      </c>
      <c r="I588" s="32">
        <v>1.8843999999999999</v>
      </c>
      <c r="J588" s="34">
        <f t="shared" si="71"/>
        <v>0.18727446402037787</v>
      </c>
      <c r="K588">
        <v>1.3601243339253994</v>
      </c>
      <c r="L588">
        <v>1.6735346358792182</v>
      </c>
      <c r="M588">
        <v>1.4</v>
      </c>
      <c r="N588" t="s">
        <v>37</v>
      </c>
      <c r="O588" s="45" t="s">
        <v>37</v>
      </c>
      <c r="P588" s="49" t="str">
        <f>'Sheet1 (2)'!O2392</f>
        <v>A</v>
      </c>
      <c r="Q588" s="30" t="str">
        <f t="shared" si="72"/>
        <v>A</v>
      </c>
      <c r="R588">
        <f t="shared" si="73"/>
        <v>0.15</v>
      </c>
      <c r="S588" s="11">
        <f t="shared" si="74"/>
        <v>0.16344725111441302</v>
      </c>
      <c r="T588" s="13">
        <f t="shared" si="75"/>
        <v>0.15</v>
      </c>
      <c r="U588">
        <f t="shared" si="76"/>
        <v>0.28265999999999997</v>
      </c>
      <c r="V588" t="str">
        <f t="shared" si="77"/>
        <v>change</v>
      </c>
      <c r="W588" s="47">
        <f t="shared" si="78"/>
        <v>-7.024000000000008E-2</v>
      </c>
      <c r="X588" s="47"/>
      <c r="Y588" s="47"/>
    </row>
    <row r="589" spans="1:25" ht="21" x14ac:dyDescent="0.4">
      <c r="A589" t="s">
        <v>1871</v>
      </c>
      <c r="B589" t="s">
        <v>1732</v>
      </c>
      <c r="C589" t="s">
        <v>1733</v>
      </c>
      <c r="D589" s="33">
        <v>2788</v>
      </c>
      <c r="E589" s="33">
        <v>744</v>
      </c>
      <c r="F589" s="32">
        <v>0.98229999999999995</v>
      </c>
      <c r="G589" s="32">
        <v>0.35069999999999996</v>
      </c>
      <c r="H589" s="13">
        <v>26.685796269727405</v>
      </c>
      <c r="I589" s="32">
        <v>1.333</v>
      </c>
      <c r="J589" s="34">
        <f t="shared" si="71"/>
        <v>0.26309077269317327</v>
      </c>
      <c r="K589">
        <v>1.3202956989247312</v>
      </c>
      <c r="L589">
        <v>1.7916666666666667</v>
      </c>
      <c r="M589">
        <v>1.4</v>
      </c>
      <c r="N589" t="s">
        <v>37</v>
      </c>
      <c r="O589" s="45" t="s">
        <v>37</v>
      </c>
      <c r="P589" s="49" t="str">
        <f>'Sheet1 (2)'!O2396</f>
        <v>A</v>
      </c>
      <c r="Q589" s="30" t="str">
        <f t="shared" si="72"/>
        <v>A</v>
      </c>
      <c r="R589">
        <f t="shared" si="73"/>
        <v>0.15</v>
      </c>
      <c r="S589" s="11">
        <f t="shared" si="74"/>
        <v>0.21860465116279079</v>
      </c>
      <c r="T589" s="13">
        <f t="shared" si="75"/>
        <v>0.15</v>
      </c>
      <c r="U589">
        <f t="shared" si="76"/>
        <v>0.19994999999999999</v>
      </c>
      <c r="V589" t="str">
        <f t="shared" si="77"/>
        <v>change</v>
      </c>
      <c r="W589" s="47">
        <f t="shared" si="78"/>
        <v>-0.15074999999999997</v>
      </c>
      <c r="X589" s="47"/>
      <c r="Y589" s="47"/>
    </row>
    <row r="590" spans="1:25" ht="21" x14ac:dyDescent="0.4">
      <c r="A590" t="s">
        <v>1872</v>
      </c>
      <c r="B590" t="s">
        <v>1732</v>
      </c>
      <c r="C590" t="s">
        <v>1733</v>
      </c>
      <c r="D590" s="33">
        <v>4020</v>
      </c>
      <c r="E590" s="33">
        <v>757</v>
      </c>
      <c r="F590" s="32">
        <v>0.95640000000000003</v>
      </c>
      <c r="G590" s="32">
        <v>0.37240000000000001</v>
      </c>
      <c r="H590" s="13">
        <v>18.830845771144279</v>
      </c>
      <c r="I590" s="32">
        <v>1.3288</v>
      </c>
      <c r="J590" s="34">
        <f t="shared" si="71"/>
        <v>0.28025285972305841</v>
      </c>
      <c r="K590">
        <v>1.2634081902245706</v>
      </c>
      <c r="L590">
        <v>1.7553500660501982</v>
      </c>
      <c r="M590">
        <v>1.4</v>
      </c>
      <c r="N590" t="s">
        <v>37</v>
      </c>
      <c r="O590" s="45" t="s">
        <v>37</v>
      </c>
      <c r="P590" s="49" t="str">
        <f>'Sheet1 (2)'!O2421</f>
        <v>A</v>
      </c>
      <c r="Q590" s="30" t="str">
        <f t="shared" si="72"/>
        <v>A</v>
      </c>
      <c r="R590">
        <f t="shared" si="73"/>
        <v>0.15</v>
      </c>
      <c r="S590" s="11">
        <f t="shared" si="74"/>
        <v>0.20243829018663462</v>
      </c>
      <c r="T590" s="13">
        <f t="shared" si="75"/>
        <v>0.15</v>
      </c>
      <c r="U590">
        <f t="shared" si="76"/>
        <v>0.19932</v>
      </c>
      <c r="V590" t="str">
        <f t="shared" si="77"/>
        <v>change</v>
      </c>
      <c r="W590" s="47">
        <f t="shared" si="78"/>
        <v>-0.17308000000000001</v>
      </c>
      <c r="X590" s="47"/>
      <c r="Y590" s="47"/>
    </row>
    <row r="591" spans="1:25" ht="21" x14ac:dyDescent="0.4">
      <c r="A591" t="s">
        <v>1873</v>
      </c>
      <c r="B591" t="s">
        <v>1732</v>
      </c>
      <c r="C591" t="s">
        <v>1733</v>
      </c>
      <c r="D591" s="33">
        <v>1692</v>
      </c>
      <c r="E591" s="33">
        <v>356</v>
      </c>
      <c r="F591" s="32">
        <v>0.40029999999999999</v>
      </c>
      <c r="G591" s="32">
        <v>0.19730000000000003</v>
      </c>
      <c r="H591" s="13">
        <v>21.040189125295509</v>
      </c>
      <c r="I591" s="32">
        <v>0.59760000000000002</v>
      </c>
      <c r="J591" s="34">
        <f t="shared" si="71"/>
        <v>0.3301539491298528</v>
      </c>
      <c r="K591">
        <v>1.124438202247191</v>
      </c>
      <c r="L591">
        <v>1.6786516853932585</v>
      </c>
      <c r="M591">
        <v>1.4</v>
      </c>
      <c r="N591" t="s">
        <v>37</v>
      </c>
      <c r="O591" s="45" t="s">
        <v>37</v>
      </c>
      <c r="P591" s="49" t="str">
        <f>'Sheet1 (2)'!O2445</f>
        <v>A</v>
      </c>
      <c r="Q591" s="30" t="str">
        <f t="shared" si="72"/>
        <v>A</v>
      </c>
      <c r="R591">
        <f t="shared" si="73"/>
        <v>0.15</v>
      </c>
      <c r="S591" s="11">
        <f t="shared" si="74"/>
        <v>0.16599732262382874</v>
      </c>
      <c r="T591" s="13">
        <f t="shared" si="75"/>
        <v>0.15</v>
      </c>
      <c r="U591">
        <f t="shared" si="76"/>
        <v>8.9639999999999997E-2</v>
      </c>
      <c r="V591" t="str">
        <f t="shared" si="77"/>
        <v>change</v>
      </c>
      <c r="W591" s="47">
        <f t="shared" si="78"/>
        <v>-0.10766000000000003</v>
      </c>
      <c r="X591" s="47"/>
      <c r="Y591" s="47"/>
    </row>
    <row r="592" spans="1:25" ht="21" x14ac:dyDescent="0.4">
      <c r="A592" t="s">
        <v>1874</v>
      </c>
      <c r="B592" t="s">
        <v>1732</v>
      </c>
      <c r="C592" t="s">
        <v>1733</v>
      </c>
      <c r="D592" s="33">
        <v>28793</v>
      </c>
      <c r="E592" s="33">
        <v>5577</v>
      </c>
      <c r="F592" s="32">
        <v>8.9324999999999992</v>
      </c>
      <c r="G592" s="32">
        <v>4.0994999999999999</v>
      </c>
      <c r="H592" s="13">
        <v>19.369291147153824</v>
      </c>
      <c r="I592" s="32">
        <v>13.032</v>
      </c>
      <c r="J592" s="34">
        <f t="shared" si="71"/>
        <v>0.3145718232044199</v>
      </c>
      <c r="K592">
        <v>1.6016675632060247</v>
      </c>
      <c r="L592">
        <v>2.3367401828940291</v>
      </c>
      <c r="M592">
        <v>1.55</v>
      </c>
      <c r="N592" t="s">
        <v>37</v>
      </c>
      <c r="O592" s="45" t="s">
        <v>37</v>
      </c>
      <c r="P592" s="49" t="str">
        <f>'Sheet1 (2)'!O2486</f>
        <v>A</v>
      </c>
      <c r="Q592" s="30" t="str">
        <f t="shared" si="72"/>
        <v>A</v>
      </c>
      <c r="R592">
        <f t="shared" si="73"/>
        <v>0.15</v>
      </c>
      <c r="S592" s="11">
        <f t="shared" si="74"/>
        <v>0.33668278084714548</v>
      </c>
      <c r="T592" s="13">
        <f t="shared" si="75"/>
        <v>0.15</v>
      </c>
      <c r="U592">
        <f t="shared" si="76"/>
        <v>1.9547999999999999</v>
      </c>
      <c r="V592" t="str">
        <f t="shared" si="77"/>
        <v>change</v>
      </c>
      <c r="W592" s="47">
        <f t="shared" si="78"/>
        <v>-2.1447000000000003</v>
      </c>
      <c r="X592" s="47"/>
      <c r="Y592" s="47"/>
    </row>
    <row r="593" spans="1:25" ht="21" x14ac:dyDescent="0.4">
      <c r="A593" t="s">
        <v>1875</v>
      </c>
      <c r="B593" t="s">
        <v>1732</v>
      </c>
      <c r="C593" t="s">
        <v>1733</v>
      </c>
      <c r="D593" s="33">
        <v>1818</v>
      </c>
      <c r="E593" s="33">
        <v>253</v>
      </c>
      <c r="F593" s="32">
        <v>0.28350000000000003</v>
      </c>
      <c r="G593" s="32">
        <v>0.13950000000000001</v>
      </c>
      <c r="H593" s="13">
        <v>13.916391639163916</v>
      </c>
      <c r="I593" s="32">
        <v>0.42300000000000004</v>
      </c>
      <c r="J593" s="34">
        <f t="shared" si="71"/>
        <v>0.32978723404255317</v>
      </c>
      <c r="K593">
        <v>1.1205533596837947</v>
      </c>
      <c r="L593">
        <v>1.6719367588932808</v>
      </c>
      <c r="M593">
        <v>1.55</v>
      </c>
      <c r="N593" t="s">
        <v>37</v>
      </c>
      <c r="O593" s="45" t="s">
        <v>37</v>
      </c>
      <c r="P593" s="49" t="str">
        <f>'Sheet1 (2)'!O2494</f>
        <v>A</v>
      </c>
      <c r="Q593" s="30" t="str">
        <f t="shared" si="72"/>
        <v>A</v>
      </c>
      <c r="R593">
        <f t="shared" si="73"/>
        <v>0.15</v>
      </c>
      <c r="S593" s="11">
        <f t="shared" si="74"/>
        <v>7.2931442080378286E-2</v>
      </c>
      <c r="T593" s="13">
        <f t="shared" si="75"/>
        <v>7.2931442080378286E-2</v>
      </c>
      <c r="U593">
        <f t="shared" si="76"/>
        <v>3.085000000000002E-2</v>
      </c>
      <c r="V593" t="str">
        <f t="shared" si="77"/>
        <v>change</v>
      </c>
      <c r="W593" s="47">
        <f t="shared" si="78"/>
        <v>-0.10865</v>
      </c>
      <c r="X593" s="47"/>
      <c r="Y593" s="47"/>
    </row>
    <row r="594" spans="1:25" ht="21" x14ac:dyDescent="0.4">
      <c r="A594" t="s">
        <v>1876</v>
      </c>
      <c r="B594" t="s">
        <v>1732</v>
      </c>
      <c r="C594" t="s">
        <v>1733</v>
      </c>
      <c r="D594" s="33">
        <v>5867</v>
      </c>
      <c r="E594" s="33">
        <v>1337</v>
      </c>
      <c r="F594" s="32">
        <v>1.9282999999999999</v>
      </c>
      <c r="G594" s="32">
        <v>0.64390000000000003</v>
      </c>
      <c r="H594" s="13">
        <v>22.788477927390488</v>
      </c>
      <c r="I594" s="32">
        <v>2.5722</v>
      </c>
      <c r="J594" s="34">
        <f t="shared" si="71"/>
        <v>0.25033045641863</v>
      </c>
      <c r="K594">
        <v>1.4422587883320868</v>
      </c>
      <c r="L594">
        <v>1.9238593866866116</v>
      </c>
      <c r="M594">
        <v>1.45</v>
      </c>
      <c r="N594" t="s">
        <v>37</v>
      </c>
      <c r="O594" s="45" t="s">
        <v>37</v>
      </c>
      <c r="P594" s="49" t="str">
        <f>'Sheet1 (2)'!O2508</f>
        <v>A</v>
      </c>
      <c r="Q594" s="30" t="str">
        <f t="shared" si="72"/>
        <v>A</v>
      </c>
      <c r="R594">
        <f t="shared" si="73"/>
        <v>0.15</v>
      </c>
      <c r="S594" s="11">
        <f t="shared" si="74"/>
        <v>0.24630666355648856</v>
      </c>
      <c r="T594" s="13">
        <f t="shared" si="75"/>
        <v>0.15</v>
      </c>
      <c r="U594">
        <f t="shared" si="76"/>
        <v>0.38583000000000001</v>
      </c>
      <c r="V594" t="str">
        <f t="shared" si="77"/>
        <v>change</v>
      </c>
      <c r="W594" s="47">
        <f t="shared" si="78"/>
        <v>-0.25807000000000002</v>
      </c>
      <c r="X594" s="47"/>
      <c r="Y594" s="47"/>
    </row>
    <row r="595" spans="1:25" ht="21" x14ac:dyDescent="0.4">
      <c r="A595" t="s">
        <v>1877</v>
      </c>
      <c r="B595" t="s">
        <v>1732</v>
      </c>
      <c r="C595" t="s">
        <v>1733</v>
      </c>
      <c r="D595" s="33">
        <v>7592</v>
      </c>
      <c r="E595" s="33">
        <v>1738</v>
      </c>
      <c r="F595" s="32">
        <v>2.4838999999999998</v>
      </c>
      <c r="G595" s="32">
        <v>0.40559999999999996</v>
      </c>
      <c r="H595" s="13">
        <v>22.892518440463647</v>
      </c>
      <c r="I595" s="32">
        <v>2.8895</v>
      </c>
      <c r="J595" s="34">
        <f t="shared" si="71"/>
        <v>0.14037030628136354</v>
      </c>
      <c r="K595">
        <v>1.4291714614499422</v>
      </c>
      <c r="L595">
        <v>1.6625431530494821</v>
      </c>
      <c r="M595">
        <v>1.4</v>
      </c>
      <c r="N595" t="s">
        <v>37</v>
      </c>
      <c r="O595" s="45" t="s">
        <v>37</v>
      </c>
      <c r="P595" s="49" t="str">
        <f>'Sheet1 (2)'!O2517</f>
        <v>A</v>
      </c>
      <c r="Q595" s="30" t="str">
        <f t="shared" si="72"/>
        <v>A</v>
      </c>
      <c r="R595">
        <f t="shared" si="73"/>
        <v>0.15</v>
      </c>
      <c r="S595" s="11">
        <f t="shared" si="74"/>
        <v>0.15791659456653401</v>
      </c>
      <c r="T595" s="13">
        <f t="shared" si="75"/>
        <v>0.15</v>
      </c>
      <c r="U595">
        <f t="shared" si="76"/>
        <v>0.433425</v>
      </c>
      <c r="V595" t="str">
        <f t="shared" si="77"/>
        <v>change</v>
      </c>
      <c r="W595" s="47">
        <f t="shared" si="78"/>
        <v>2.7825000000000044E-2</v>
      </c>
      <c r="X595" s="47"/>
      <c r="Y595" s="47"/>
    </row>
    <row r="596" spans="1:25" ht="21" x14ac:dyDescent="0.4">
      <c r="A596" t="s">
        <v>1878</v>
      </c>
      <c r="B596" t="s">
        <v>1732</v>
      </c>
      <c r="C596" t="s">
        <v>1733</v>
      </c>
      <c r="D596" s="33">
        <v>5744</v>
      </c>
      <c r="E596" s="33">
        <v>1378</v>
      </c>
      <c r="F596" s="32">
        <v>1.9398</v>
      </c>
      <c r="G596" s="32">
        <v>0.86949999999999994</v>
      </c>
      <c r="H596" s="13">
        <v>23.99025069637883</v>
      </c>
      <c r="I596" s="32">
        <v>2.8092999999999999</v>
      </c>
      <c r="J596" s="34">
        <f t="shared" si="71"/>
        <v>0.3095077065461147</v>
      </c>
      <c r="K596">
        <v>1.4076923076923076</v>
      </c>
      <c r="L596">
        <v>2.0386792452830185</v>
      </c>
      <c r="M596">
        <v>1.4</v>
      </c>
      <c r="N596" t="s">
        <v>37</v>
      </c>
      <c r="O596" s="45" t="s">
        <v>37</v>
      </c>
      <c r="P596" s="49" t="str">
        <f>'Sheet1 (2)'!O2520</f>
        <v>A</v>
      </c>
      <c r="Q596" s="30" t="str">
        <f t="shared" si="72"/>
        <v>A</v>
      </c>
      <c r="R596">
        <f t="shared" si="73"/>
        <v>0.15</v>
      </c>
      <c r="S596" s="11">
        <f t="shared" si="74"/>
        <v>0.31328088847755658</v>
      </c>
      <c r="T596" s="13">
        <f t="shared" si="75"/>
        <v>0.15</v>
      </c>
      <c r="U596">
        <f t="shared" si="76"/>
        <v>0.42139499999999996</v>
      </c>
      <c r="V596" t="str">
        <f t="shared" si="77"/>
        <v>change</v>
      </c>
      <c r="W596" s="47">
        <f t="shared" si="78"/>
        <v>-0.44810499999999998</v>
      </c>
      <c r="X596" s="47"/>
      <c r="Y596" s="47"/>
    </row>
    <row r="597" spans="1:25" ht="21" x14ac:dyDescent="0.4">
      <c r="A597" t="s">
        <v>1882</v>
      </c>
      <c r="B597" t="s">
        <v>1732</v>
      </c>
      <c r="C597" t="s">
        <v>1733</v>
      </c>
      <c r="D597" s="33">
        <v>13914</v>
      </c>
      <c r="E597" s="33">
        <v>3855</v>
      </c>
      <c r="F597" s="32">
        <v>5.2342999999999993</v>
      </c>
      <c r="G597" s="32">
        <v>2.6461000000000001</v>
      </c>
      <c r="H597" s="13">
        <v>27.70590771884433</v>
      </c>
      <c r="I597" s="32">
        <v>7.8803999999999998</v>
      </c>
      <c r="J597" s="34">
        <f t="shared" si="71"/>
        <v>0.33578244759149284</v>
      </c>
      <c r="K597">
        <v>1.3577950713359273</v>
      </c>
      <c r="L597">
        <v>2.0442023346303499</v>
      </c>
      <c r="M597">
        <v>1.35</v>
      </c>
      <c r="N597" t="s">
        <v>33</v>
      </c>
      <c r="O597" s="45" t="s">
        <v>33</v>
      </c>
      <c r="P597" s="49" t="str">
        <f>'Sheet1 (2)'!O2574</f>
        <v>A</v>
      </c>
      <c r="Q597" s="30" t="str">
        <f t="shared" si="72"/>
        <v>A</v>
      </c>
      <c r="R597">
        <f t="shared" si="73"/>
        <v>0.15</v>
      </c>
      <c r="S597" s="11">
        <f t="shared" si="74"/>
        <v>0.33959570580173581</v>
      </c>
      <c r="T597" s="13">
        <f t="shared" si="75"/>
        <v>0.15</v>
      </c>
      <c r="U597">
        <f t="shared" si="76"/>
        <v>1.1820599999999999</v>
      </c>
      <c r="V597" t="str">
        <f t="shared" si="77"/>
        <v>change</v>
      </c>
      <c r="W597" s="47">
        <f t="shared" si="78"/>
        <v>-1.4640400000000002</v>
      </c>
      <c r="X597" s="47"/>
      <c r="Y597" s="47"/>
    </row>
    <row r="598" spans="1:25" ht="21" x14ac:dyDescent="0.4">
      <c r="A598" t="s">
        <v>1883</v>
      </c>
      <c r="B598" t="s">
        <v>1732</v>
      </c>
      <c r="C598" t="s">
        <v>1733</v>
      </c>
      <c r="D598" s="33">
        <v>2145</v>
      </c>
      <c r="E598" s="33">
        <v>500</v>
      </c>
      <c r="F598" s="32">
        <v>0.53499999999999992</v>
      </c>
      <c r="G598" s="32">
        <v>0.26330000000000003</v>
      </c>
      <c r="H598" s="13">
        <v>23.310023310023311</v>
      </c>
      <c r="I598" s="32">
        <v>0.79830000000000001</v>
      </c>
      <c r="J598" s="34">
        <f t="shared" si="71"/>
        <v>0.32982587999498941</v>
      </c>
      <c r="K598">
        <v>1.0699999999999998</v>
      </c>
      <c r="L598">
        <v>1.5966</v>
      </c>
      <c r="M598">
        <v>1.45</v>
      </c>
      <c r="N598" t="s">
        <v>37</v>
      </c>
      <c r="O598" s="45" t="s">
        <v>37</v>
      </c>
      <c r="P598" s="49" t="str">
        <f>'Sheet1 (2)'!O2595</f>
        <v>A</v>
      </c>
      <c r="Q598" s="30" t="str">
        <f t="shared" si="72"/>
        <v>A</v>
      </c>
      <c r="R598">
        <f t="shared" si="73"/>
        <v>0.15</v>
      </c>
      <c r="S598" s="11">
        <f t="shared" si="74"/>
        <v>9.1820117750219254E-2</v>
      </c>
      <c r="T598" s="13">
        <f t="shared" si="75"/>
        <v>9.1820117750219254E-2</v>
      </c>
      <c r="U598">
        <f t="shared" si="76"/>
        <v>7.3300000000000032E-2</v>
      </c>
      <c r="V598" t="str">
        <f t="shared" si="77"/>
        <v>change</v>
      </c>
      <c r="W598" s="47">
        <f t="shared" si="78"/>
        <v>-0.19</v>
      </c>
      <c r="X598" s="47"/>
      <c r="Y598" s="47"/>
    </row>
    <row r="599" spans="1:25" ht="21" x14ac:dyDescent="0.4">
      <c r="A599" t="s">
        <v>1884</v>
      </c>
      <c r="B599" t="s">
        <v>1732</v>
      </c>
      <c r="C599" t="s">
        <v>1733</v>
      </c>
      <c r="D599" s="33">
        <v>2472</v>
      </c>
      <c r="E599" s="33">
        <v>442</v>
      </c>
      <c r="F599" s="32">
        <v>0.51169999999999993</v>
      </c>
      <c r="G599" s="32">
        <v>0.25209999999999999</v>
      </c>
      <c r="H599" s="13">
        <v>17.880258899676374</v>
      </c>
      <c r="I599" s="32">
        <v>0.76379999999999992</v>
      </c>
      <c r="J599" s="34">
        <f t="shared" si="71"/>
        <v>0.3300602251898403</v>
      </c>
      <c r="K599">
        <v>1.1576923076923076</v>
      </c>
      <c r="L599">
        <v>1.7280542986425338</v>
      </c>
      <c r="M599">
        <v>1.4</v>
      </c>
      <c r="N599" t="s">
        <v>37</v>
      </c>
      <c r="O599" s="45" t="s">
        <v>37</v>
      </c>
      <c r="P599" s="49" t="str">
        <f>'Sheet1 (2)'!O2613</f>
        <v>A</v>
      </c>
      <c r="Q599" s="30" t="str">
        <f t="shared" si="72"/>
        <v>A</v>
      </c>
      <c r="R599">
        <f t="shared" si="73"/>
        <v>0.15</v>
      </c>
      <c r="S599" s="11">
        <f t="shared" si="74"/>
        <v>0.18984027232259751</v>
      </c>
      <c r="T599" s="13">
        <f t="shared" si="75"/>
        <v>0.15</v>
      </c>
      <c r="U599">
        <f t="shared" si="76"/>
        <v>0.11456999999999998</v>
      </c>
      <c r="V599" t="str">
        <f t="shared" si="77"/>
        <v>change</v>
      </c>
      <c r="W599" s="47">
        <f t="shared" si="78"/>
        <v>-0.13753000000000001</v>
      </c>
      <c r="X599" s="47"/>
      <c r="Y599" s="47"/>
    </row>
    <row r="600" spans="1:25" ht="21" x14ac:dyDescent="0.4">
      <c r="A600" t="s">
        <v>1885</v>
      </c>
      <c r="B600" t="s">
        <v>1732</v>
      </c>
      <c r="C600" t="s">
        <v>1733</v>
      </c>
      <c r="D600" s="33">
        <v>11186</v>
      </c>
      <c r="E600" s="33">
        <v>4030</v>
      </c>
      <c r="F600" s="32">
        <v>5.7610000000000001</v>
      </c>
      <c r="G600" s="32">
        <v>2.7039999999999997</v>
      </c>
      <c r="H600" s="13">
        <v>36.027176828178078</v>
      </c>
      <c r="I600" s="32">
        <v>8.4649999999999999</v>
      </c>
      <c r="J600" s="34">
        <f t="shared" si="71"/>
        <v>0.31943295924394566</v>
      </c>
      <c r="K600">
        <v>1.4295285359801488</v>
      </c>
      <c r="L600">
        <v>2.1004962779156329</v>
      </c>
      <c r="M600">
        <v>1.4</v>
      </c>
      <c r="N600" t="s">
        <v>37</v>
      </c>
      <c r="O600" s="45" t="s">
        <v>37</v>
      </c>
      <c r="P600" s="49" t="str">
        <f>'Sheet1 (2)'!O2704</f>
        <v>A</v>
      </c>
      <c r="Q600" s="30" t="str">
        <f t="shared" si="72"/>
        <v>A</v>
      </c>
      <c r="R600">
        <f t="shared" si="73"/>
        <v>0.15</v>
      </c>
      <c r="S600" s="11">
        <f t="shared" si="74"/>
        <v>0.33349084465445961</v>
      </c>
      <c r="T600" s="13">
        <f t="shared" si="75"/>
        <v>0.15</v>
      </c>
      <c r="U600">
        <f t="shared" si="76"/>
        <v>1.2697499999999999</v>
      </c>
      <c r="V600" t="str">
        <f t="shared" si="77"/>
        <v>change</v>
      </c>
      <c r="W600" s="47">
        <f t="shared" si="78"/>
        <v>-1.4342499999999998</v>
      </c>
      <c r="X600" s="47"/>
      <c r="Y600" s="47"/>
    </row>
    <row r="601" spans="1:25" ht="21" x14ac:dyDescent="0.4">
      <c r="A601" t="s">
        <v>1886</v>
      </c>
      <c r="B601" t="s">
        <v>1732</v>
      </c>
      <c r="C601" t="s">
        <v>1733</v>
      </c>
      <c r="D601" s="33">
        <v>17314</v>
      </c>
      <c r="E601" s="33">
        <v>4867</v>
      </c>
      <c r="F601" s="32">
        <v>7.4245999999999999</v>
      </c>
      <c r="G601" s="32">
        <v>3.5049000000000001</v>
      </c>
      <c r="H601" s="13">
        <v>28.110199838281158</v>
      </c>
      <c r="I601" s="32">
        <v>10.929500000000001</v>
      </c>
      <c r="J601" s="34">
        <f t="shared" si="71"/>
        <v>0.32068255638409809</v>
      </c>
      <c r="K601">
        <v>1.5254982535442776</v>
      </c>
      <c r="L601">
        <v>2.2456338606944728</v>
      </c>
      <c r="M601">
        <v>1.45</v>
      </c>
      <c r="N601" t="s">
        <v>37</v>
      </c>
      <c r="O601" s="45" t="s">
        <v>37</v>
      </c>
      <c r="P601" s="49" t="str">
        <f>'Sheet1 (2)'!O2723</f>
        <v>A</v>
      </c>
      <c r="Q601" s="30" t="str">
        <f t="shared" si="72"/>
        <v>A</v>
      </c>
      <c r="R601">
        <f t="shared" si="73"/>
        <v>0.15</v>
      </c>
      <c r="S601" s="11">
        <f t="shared" si="74"/>
        <v>0.35430257559815176</v>
      </c>
      <c r="T601" s="13">
        <f t="shared" si="75"/>
        <v>0.15</v>
      </c>
      <c r="U601">
        <f t="shared" si="76"/>
        <v>1.6394250000000001</v>
      </c>
      <c r="V601" t="str">
        <f t="shared" si="77"/>
        <v>change</v>
      </c>
      <c r="W601" s="47">
        <f t="shared" si="78"/>
        <v>-1.865475</v>
      </c>
      <c r="X601" s="47"/>
      <c r="Y601" s="47"/>
    </row>
    <row r="602" spans="1:25" ht="21" x14ac:dyDescent="0.4">
      <c r="A602" t="s">
        <v>1887</v>
      </c>
      <c r="B602" t="s">
        <v>1732</v>
      </c>
      <c r="C602" t="s">
        <v>1733</v>
      </c>
      <c r="D602" s="33">
        <v>11435</v>
      </c>
      <c r="E602" s="33">
        <v>3130</v>
      </c>
      <c r="F602" s="32">
        <v>4.4268999999999998</v>
      </c>
      <c r="G602" s="32">
        <v>0.75970000000000004</v>
      </c>
      <c r="H602" s="13">
        <v>27.372103191954526</v>
      </c>
      <c r="I602" s="32">
        <v>5.1866000000000003</v>
      </c>
      <c r="J602" s="34">
        <f t="shared" si="71"/>
        <v>0.14647360505919099</v>
      </c>
      <c r="K602">
        <v>1.4143450479233226</v>
      </c>
      <c r="L602">
        <v>1.6570607028753994</v>
      </c>
      <c r="M602">
        <v>1.4</v>
      </c>
      <c r="N602" t="s">
        <v>37</v>
      </c>
      <c r="O602" s="45" t="s">
        <v>37</v>
      </c>
      <c r="P602" s="49" t="str">
        <f>'Sheet1 (2)'!O2781</f>
        <v>A</v>
      </c>
      <c r="Q602" s="30" t="str">
        <f t="shared" si="72"/>
        <v>A</v>
      </c>
      <c r="R602">
        <f t="shared" si="73"/>
        <v>0.15</v>
      </c>
      <c r="S602" s="11">
        <f t="shared" si="74"/>
        <v>0.15513052867003441</v>
      </c>
      <c r="T602" s="13">
        <f t="shared" si="75"/>
        <v>0.15</v>
      </c>
      <c r="U602">
        <f t="shared" si="76"/>
        <v>0.77799000000000007</v>
      </c>
      <c r="V602" t="str">
        <f t="shared" si="77"/>
        <v>change</v>
      </c>
      <c r="W602" s="47">
        <f t="shared" si="78"/>
        <v>1.8290000000000028E-2</v>
      </c>
      <c r="X602" s="47"/>
      <c r="Y602" s="47"/>
    </row>
    <row r="603" spans="1:25" ht="21" x14ac:dyDescent="0.4">
      <c r="A603" t="s">
        <v>1888</v>
      </c>
      <c r="B603" t="s">
        <v>1732</v>
      </c>
      <c r="C603" t="s">
        <v>1733</v>
      </c>
      <c r="D603" s="33">
        <v>32695</v>
      </c>
      <c r="E603" s="33">
        <v>7042</v>
      </c>
      <c r="F603" s="32">
        <v>10.7295</v>
      </c>
      <c r="G603" s="32">
        <v>4.4205999999999994</v>
      </c>
      <c r="H603" s="13">
        <v>21.53846153846154</v>
      </c>
      <c r="I603" s="32">
        <v>15.150099999999998</v>
      </c>
      <c r="J603" s="34">
        <f t="shared" si="71"/>
        <v>0.29178685289206013</v>
      </c>
      <c r="K603">
        <v>1.5236438511786425</v>
      </c>
      <c r="L603">
        <v>2.1513916500994035</v>
      </c>
      <c r="M603">
        <v>1.5</v>
      </c>
      <c r="N603" t="s">
        <v>37</v>
      </c>
      <c r="O603" s="45" t="s">
        <v>37</v>
      </c>
      <c r="P603" s="49" t="str">
        <f>'Sheet1 (2)'!O2784</f>
        <v>A</v>
      </c>
      <c r="Q603" s="30" t="str">
        <f t="shared" si="72"/>
        <v>A</v>
      </c>
      <c r="R603">
        <f t="shared" si="73"/>
        <v>0.15</v>
      </c>
      <c r="S603" s="11">
        <f t="shared" si="74"/>
        <v>0.30277687936053221</v>
      </c>
      <c r="T603" s="13">
        <f t="shared" si="75"/>
        <v>0.15</v>
      </c>
      <c r="U603">
        <f t="shared" si="76"/>
        <v>2.2725149999999998</v>
      </c>
      <c r="V603" t="str">
        <f t="shared" si="77"/>
        <v>change</v>
      </c>
      <c r="W603" s="47">
        <f t="shared" si="78"/>
        <v>-2.1480849999999996</v>
      </c>
      <c r="X603" s="47"/>
      <c r="Y603" s="47"/>
    </row>
    <row r="604" spans="1:25" ht="21" x14ac:dyDescent="0.4">
      <c r="A604" t="s">
        <v>1889</v>
      </c>
      <c r="B604" t="s">
        <v>1732</v>
      </c>
      <c r="C604" t="s">
        <v>1733</v>
      </c>
      <c r="D604" s="33">
        <v>87440</v>
      </c>
      <c r="E604" s="33">
        <v>34036</v>
      </c>
      <c r="F604" s="32">
        <v>48.210799999999999</v>
      </c>
      <c r="G604" s="32">
        <v>20.872999999999998</v>
      </c>
      <c r="H604" s="13">
        <v>38.924977127172916</v>
      </c>
      <c r="I604" s="32">
        <v>69.083799999999997</v>
      </c>
      <c r="J604" s="34">
        <f t="shared" si="71"/>
        <v>0.30214029917288854</v>
      </c>
      <c r="K604">
        <v>1.4164649194970031</v>
      </c>
      <c r="L604">
        <v>2.0297273475143967</v>
      </c>
      <c r="M604">
        <v>1.4</v>
      </c>
      <c r="N604" t="s">
        <v>45</v>
      </c>
      <c r="O604" s="45" t="s">
        <v>45</v>
      </c>
      <c r="P604" s="49" t="str">
        <f>'Sheet1 (2)'!O2805</f>
        <v>A</v>
      </c>
      <c r="Q604" s="30" t="str">
        <f t="shared" si="72"/>
        <v>A</v>
      </c>
      <c r="R604">
        <f t="shared" si="73"/>
        <v>0.15</v>
      </c>
      <c r="S604" s="11">
        <f t="shared" si="74"/>
        <v>0.31025218647497688</v>
      </c>
      <c r="T604" s="13">
        <f t="shared" si="75"/>
        <v>0.15</v>
      </c>
      <c r="U604">
        <f t="shared" si="76"/>
        <v>10.36257</v>
      </c>
      <c r="V604" t="str">
        <f t="shared" si="77"/>
        <v>change</v>
      </c>
      <c r="W604" s="47">
        <f t="shared" si="78"/>
        <v>-10.510429999999998</v>
      </c>
      <c r="X604" s="47"/>
      <c r="Y604" s="47"/>
    </row>
    <row r="605" spans="1:25" ht="21" x14ac:dyDescent="0.4">
      <c r="A605" t="s">
        <v>1890</v>
      </c>
      <c r="B605" t="s">
        <v>1732</v>
      </c>
      <c r="C605" t="s">
        <v>1733</v>
      </c>
      <c r="D605" s="33">
        <v>3161</v>
      </c>
      <c r="E605" s="33">
        <v>1190</v>
      </c>
      <c r="F605" s="32">
        <v>1.6659999999999999</v>
      </c>
      <c r="G605" s="32">
        <v>0.8962</v>
      </c>
      <c r="H605" s="13">
        <v>37.646314457450174</v>
      </c>
      <c r="I605" s="32">
        <v>2.5621999999999998</v>
      </c>
      <c r="J605" s="34">
        <f t="shared" si="71"/>
        <v>0.34977753493091879</v>
      </c>
      <c r="K605">
        <v>1.4</v>
      </c>
      <c r="L605">
        <v>2.1531092436974788</v>
      </c>
      <c r="M605">
        <v>1.4</v>
      </c>
      <c r="N605" t="s">
        <v>33</v>
      </c>
      <c r="O605" s="45" t="s">
        <v>33</v>
      </c>
      <c r="P605" s="49" t="str">
        <f>'Sheet1 (2)'!O2832</f>
        <v>A</v>
      </c>
      <c r="Q605" s="30" t="str">
        <f t="shared" si="72"/>
        <v>A</v>
      </c>
      <c r="R605">
        <f t="shared" si="73"/>
        <v>0.15</v>
      </c>
      <c r="S605" s="11">
        <f t="shared" si="74"/>
        <v>0.34977753493091873</v>
      </c>
      <c r="T605" s="13">
        <f t="shared" si="75"/>
        <v>0.15</v>
      </c>
      <c r="U605">
        <f t="shared" si="76"/>
        <v>0.38432999999999995</v>
      </c>
      <c r="V605" t="str">
        <f t="shared" si="77"/>
        <v>change</v>
      </c>
      <c r="W605" s="47">
        <f t="shared" si="78"/>
        <v>-0.51187000000000005</v>
      </c>
      <c r="X605" s="47"/>
      <c r="Y605" s="47"/>
    </row>
    <row r="606" spans="1:25" ht="21" x14ac:dyDescent="0.4">
      <c r="A606" t="s">
        <v>1891</v>
      </c>
      <c r="B606" t="s">
        <v>1732</v>
      </c>
      <c r="C606" t="s">
        <v>1733</v>
      </c>
      <c r="D606" s="33">
        <v>5806</v>
      </c>
      <c r="E606" s="33">
        <v>1305</v>
      </c>
      <c r="F606" s="32">
        <v>1.8571</v>
      </c>
      <c r="G606" s="32">
        <v>0.75320000000000009</v>
      </c>
      <c r="H606" s="13">
        <v>22.476748191526006</v>
      </c>
      <c r="I606" s="32">
        <v>2.6103000000000001</v>
      </c>
      <c r="J606" s="34">
        <f t="shared" ref="J606:J669" si="79">G606/I606</f>
        <v>0.28854920890319125</v>
      </c>
      <c r="K606">
        <v>1.4230651340996168</v>
      </c>
      <c r="L606">
        <v>2.0002298850574713</v>
      </c>
      <c r="M606">
        <v>1.4</v>
      </c>
      <c r="N606" t="s">
        <v>37</v>
      </c>
      <c r="O606" s="45" t="s">
        <v>37</v>
      </c>
      <c r="P606" s="49" t="str">
        <f>'Sheet1 (2)'!O2838</f>
        <v>A</v>
      </c>
      <c r="Q606" s="30" t="str">
        <f t="shared" si="72"/>
        <v>A</v>
      </c>
      <c r="R606">
        <f t="shared" si="73"/>
        <v>0.15</v>
      </c>
      <c r="S606" s="11">
        <f t="shared" si="74"/>
        <v>0.30008045052292848</v>
      </c>
      <c r="T606" s="13">
        <f t="shared" si="75"/>
        <v>0.15</v>
      </c>
      <c r="U606">
        <f t="shared" si="76"/>
        <v>0.39154499999999998</v>
      </c>
      <c r="V606" t="str">
        <f t="shared" si="77"/>
        <v>change</v>
      </c>
      <c r="W606" s="47">
        <f t="shared" si="78"/>
        <v>-0.36165500000000012</v>
      </c>
      <c r="X606" s="47"/>
      <c r="Y606" s="47"/>
    </row>
    <row r="607" spans="1:25" ht="21" x14ac:dyDescent="0.4">
      <c r="A607" t="s">
        <v>1892</v>
      </c>
      <c r="B607" t="s">
        <v>1732</v>
      </c>
      <c r="C607" t="s">
        <v>1733</v>
      </c>
      <c r="D607" s="33">
        <v>1085</v>
      </c>
      <c r="E607" s="33">
        <v>255</v>
      </c>
      <c r="F607" s="32">
        <v>0.27840000000000004</v>
      </c>
      <c r="G607" s="32">
        <v>0.13719999999999999</v>
      </c>
      <c r="H607" s="13">
        <v>23.502304147465438</v>
      </c>
      <c r="I607" s="32">
        <v>0.41560000000000002</v>
      </c>
      <c r="J607" s="34">
        <f t="shared" si="79"/>
        <v>0.33012512030798841</v>
      </c>
      <c r="K607">
        <v>1.091764705882353</v>
      </c>
      <c r="L607">
        <v>1.6298039215686275</v>
      </c>
      <c r="M607">
        <v>1.55</v>
      </c>
      <c r="N607" t="s">
        <v>37</v>
      </c>
      <c r="O607" s="45" t="s">
        <v>37</v>
      </c>
      <c r="P607" s="49" t="str">
        <f>'Sheet1 (2)'!O2842</f>
        <v>A</v>
      </c>
      <c r="Q607" s="30" t="str">
        <f t="shared" si="72"/>
        <v>A</v>
      </c>
      <c r="R607">
        <f t="shared" si="73"/>
        <v>0.15</v>
      </c>
      <c r="S607" s="11">
        <f t="shared" si="74"/>
        <v>4.896535129932629E-2</v>
      </c>
      <c r="T607" s="13">
        <f t="shared" si="75"/>
        <v>4.896535129932629E-2</v>
      </c>
      <c r="U607">
        <f t="shared" si="76"/>
        <v>2.0350000000000007E-2</v>
      </c>
      <c r="V607" t="str">
        <f t="shared" si="77"/>
        <v>change</v>
      </c>
      <c r="W607" s="47">
        <f t="shared" si="78"/>
        <v>-0.11684999999999998</v>
      </c>
      <c r="X607" s="47"/>
      <c r="Y607" s="47"/>
    </row>
    <row r="608" spans="1:25" ht="21" x14ac:dyDescent="0.4">
      <c r="A608" t="s">
        <v>1893</v>
      </c>
      <c r="B608" t="s">
        <v>1732</v>
      </c>
      <c r="C608" t="s">
        <v>1733</v>
      </c>
      <c r="D608" s="33">
        <v>15513</v>
      </c>
      <c r="E608" s="33">
        <v>4613</v>
      </c>
      <c r="F608" s="32">
        <v>7.3565999999999994</v>
      </c>
      <c r="G608" s="32">
        <v>1.1604000000000001</v>
      </c>
      <c r="H608" s="13">
        <v>29.736350157932058</v>
      </c>
      <c r="I608" s="32">
        <v>8.5169999999999995</v>
      </c>
      <c r="J608" s="34">
        <f t="shared" si="79"/>
        <v>0.13624515674533288</v>
      </c>
      <c r="K608">
        <v>1.5947539562107087</v>
      </c>
      <c r="L608">
        <v>1.8463039236939085</v>
      </c>
      <c r="M608">
        <v>1.55</v>
      </c>
      <c r="N608" t="s">
        <v>37</v>
      </c>
      <c r="O608" s="45" t="s">
        <v>37</v>
      </c>
      <c r="P608" s="49" t="str">
        <f>'Sheet1 (2)'!O2859</f>
        <v>A</v>
      </c>
      <c r="Q608" s="30" t="str">
        <f t="shared" si="72"/>
        <v>A</v>
      </c>
      <c r="R608">
        <f t="shared" si="73"/>
        <v>0.15</v>
      </c>
      <c r="S608" s="11">
        <f t="shared" si="74"/>
        <v>0.16048491252788538</v>
      </c>
      <c r="T608" s="13">
        <f t="shared" si="75"/>
        <v>0.15</v>
      </c>
      <c r="U608">
        <f t="shared" si="76"/>
        <v>1.27755</v>
      </c>
      <c r="V608" t="str">
        <f t="shared" si="77"/>
        <v>change</v>
      </c>
      <c r="W608" s="47">
        <f t="shared" si="78"/>
        <v>0.11714999999999987</v>
      </c>
      <c r="X608" s="47"/>
      <c r="Y608" s="47"/>
    </row>
    <row r="609" spans="1:25" ht="21" x14ac:dyDescent="0.4">
      <c r="A609" t="s">
        <v>1894</v>
      </c>
      <c r="B609" t="s">
        <v>1732</v>
      </c>
      <c r="C609" t="s">
        <v>1733</v>
      </c>
      <c r="D609" s="33">
        <v>23111</v>
      </c>
      <c r="E609" s="33">
        <v>6659</v>
      </c>
      <c r="F609" s="32">
        <v>9.6364000000000001</v>
      </c>
      <c r="G609" s="32">
        <v>4.7232000000000003</v>
      </c>
      <c r="H609" s="13">
        <v>28.81311929384276</v>
      </c>
      <c r="I609" s="32">
        <v>14.3596</v>
      </c>
      <c r="J609" s="34">
        <f t="shared" si="79"/>
        <v>0.32892281122036826</v>
      </c>
      <c r="K609">
        <v>1.4471241928217449</v>
      </c>
      <c r="L609">
        <v>2.1564198828652952</v>
      </c>
      <c r="M609">
        <v>1.4</v>
      </c>
      <c r="N609" t="s">
        <v>37</v>
      </c>
      <c r="O609" s="45" t="s">
        <v>37</v>
      </c>
      <c r="P609" s="49" t="str">
        <f>'Sheet1 (2)'!O2872</f>
        <v>A</v>
      </c>
      <c r="Q609" s="30" t="str">
        <f t="shared" si="72"/>
        <v>A</v>
      </c>
      <c r="R609">
        <f t="shared" si="73"/>
        <v>0.15</v>
      </c>
      <c r="S609" s="11">
        <f t="shared" si="74"/>
        <v>0.35077578762639633</v>
      </c>
      <c r="T609" s="13">
        <f t="shared" si="75"/>
        <v>0.15</v>
      </c>
      <c r="U609">
        <f t="shared" si="76"/>
        <v>2.15394</v>
      </c>
      <c r="V609" t="str">
        <f t="shared" si="77"/>
        <v>change</v>
      </c>
      <c r="W609" s="47">
        <f t="shared" si="78"/>
        <v>-2.5692600000000003</v>
      </c>
      <c r="X609" s="47"/>
      <c r="Y609" s="47"/>
    </row>
    <row r="610" spans="1:25" ht="21" x14ac:dyDescent="0.4">
      <c r="A610" t="s">
        <v>1895</v>
      </c>
      <c r="B610" t="s">
        <v>1732</v>
      </c>
      <c r="C610" t="s">
        <v>1733</v>
      </c>
      <c r="D610" s="33">
        <v>4599</v>
      </c>
      <c r="E610" s="33">
        <v>790</v>
      </c>
      <c r="F610" s="32">
        <v>1.0806</v>
      </c>
      <c r="G610" s="32">
        <v>0.15360000000000001</v>
      </c>
      <c r="H610" s="13">
        <v>17.177647314633617</v>
      </c>
      <c r="I610" s="32">
        <v>1.2342</v>
      </c>
      <c r="J610" s="34">
        <f t="shared" si="79"/>
        <v>0.12445308701993195</v>
      </c>
      <c r="K610">
        <v>1.3678481012658226</v>
      </c>
      <c r="L610">
        <v>1.5622784810126582</v>
      </c>
      <c r="M610">
        <v>1.45</v>
      </c>
      <c r="N610" t="s">
        <v>37</v>
      </c>
      <c r="O610" s="45" t="s">
        <v>37</v>
      </c>
      <c r="P610" s="49" t="str">
        <f>'Sheet1 (2)'!O2877</f>
        <v>A</v>
      </c>
      <c r="Q610" s="30" t="str">
        <f t="shared" si="72"/>
        <v>A</v>
      </c>
      <c r="R610">
        <f t="shared" si="73"/>
        <v>0.15</v>
      </c>
      <c r="S610" s="11">
        <f t="shared" si="74"/>
        <v>7.1868416788202896E-2</v>
      </c>
      <c r="T610" s="13">
        <f t="shared" si="75"/>
        <v>7.1868416788202896E-2</v>
      </c>
      <c r="U610">
        <f t="shared" si="76"/>
        <v>8.8700000000000015E-2</v>
      </c>
      <c r="V610" t="str">
        <f t="shared" si="77"/>
        <v>change</v>
      </c>
      <c r="W610" s="47">
        <f t="shared" si="78"/>
        <v>-6.4899999999999999E-2</v>
      </c>
      <c r="X610" s="47"/>
      <c r="Y610" s="47"/>
    </row>
    <row r="611" spans="1:25" ht="21" x14ac:dyDescent="0.4">
      <c r="A611" t="s">
        <v>1896</v>
      </c>
      <c r="B611" t="s">
        <v>1732</v>
      </c>
      <c r="C611" t="s">
        <v>1733</v>
      </c>
      <c r="D611" s="33">
        <v>2696</v>
      </c>
      <c r="E611" s="33">
        <v>587</v>
      </c>
      <c r="F611" s="32">
        <v>0.7125999999999999</v>
      </c>
      <c r="G611" s="32">
        <v>0.30459999999999998</v>
      </c>
      <c r="H611" s="13">
        <v>21.772997032640948</v>
      </c>
      <c r="I611" s="32">
        <v>1.0171999999999999</v>
      </c>
      <c r="J611" s="34">
        <f t="shared" si="79"/>
        <v>0.29944946913094772</v>
      </c>
      <c r="K611">
        <v>1.2139693356047698</v>
      </c>
      <c r="L611">
        <v>1.7328790459965928</v>
      </c>
      <c r="M611">
        <v>1.4</v>
      </c>
      <c r="N611" t="s">
        <v>37</v>
      </c>
      <c r="O611" s="45" t="s">
        <v>37</v>
      </c>
      <c r="P611" s="49" t="str">
        <f>'Sheet1 (2)'!O2923</f>
        <v>A</v>
      </c>
      <c r="Q611" s="30" t="str">
        <f t="shared" si="72"/>
        <v>A</v>
      </c>
      <c r="R611">
        <f t="shared" si="73"/>
        <v>0.15</v>
      </c>
      <c r="S611" s="11">
        <f t="shared" si="74"/>
        <v>0.19209594966574917</v>
      </c>
      <c r="T611" s="13">
        <f t="shared" si="75"/>
        <v>0.15</v>
      </c>
      <c r="U611">
        <f t="shared" si="76"/>
        <v>0.15257999999999997</v>
      </c>
      <c r="V611" t="str">
        <f t="shared" si="77"/>
        <v>change</v>
      </c>
      <c r="W611" s="47">
        <f t="shared" si="78"/>
        <v>-0.15202000000000002</v>
      </c>
      <c r="X611" s="47"/>
      <c r="Y611" s="47"/>
    </row>
    <row r="612" spans="1:25" ht="21" x14ac:dyDescent="0.4">
      <c r="A612" t="s">
        <v>1897</v>
      </c>
      <c r="B612" t="s">
        <v>1732</v>
      </c>
      <c r="C612" t="s">
        <v>1733</v>
      </c>
      <c r="D612" s="33">
        <v>57404</v>
      </c>
      <c r="E612" s="33">
        <v>14834</v>
      </c>
      <c r="F612" s="32">
        <v>21.6328</v>
      </c>
      <c r="G612" s="32">
        <v>9.1612999999999989</v>
      </c>
      <c r="H612" s="13">
        <v>25.841404780154694</v>
      </c>
      <c r="I612" s="32">
        <v>30.7941</v>
      </c>
      <c r="J612" s="34">
        <f t="shared" si="79"/>
        <v>0.29750179417485811</v>
      </c>
      <c r="K612">
        <v>1.4583254685182687</v>
      </c>
      <c r="L612">
        <v>2.0759134420924901</v>
      </c>
      <c r="M612">
        <v>1.4</v>
      </c>
      <c r="N612" t="s">
        <v>37</v>
      </c>
      <c r="O612" s="45" t="s">
        <v>37</v>
      </c>
      <c r="P612" s="49" t="str">
        <f>'Sheet1 (2)'!O2986</f>
        <v>A</v>
      </c>
      <c r="Q612" s="30" t="str">
        <f t="shared" si="72"/>
        <v>A</v>
      </c>
      <c r="R612">
        <f t="shared" si="73"/>
        <v>0.15</v>
      </c>
      <c r="S612" s="11">
        <f t="shared" si="74"/>
        <v>0.32559808534751788</v>
      </c>
      <c r="T612" s="13">
        <f t="shared" si="75"/>
        <v>0.15</v>
      </c>
      <c r="U612">
        <f t="shared" si="76"/>
        <v>4.6191149999999999</v>
      </c>
      <c r="V612" t="str">
        <f t="shared" si="77"/>
        <v>change</v>
      </c>
      <c r="W612" s="47">
        <f t="shared" si="78"/>
        <v>-4.542184999999999</v>
      </c>
      <c r="X612" s="47"/>
      <c r="Y612" s="47"/>
    </row>
    <row r="613" spans="1:25" ht="21" x14ac:dyDescent="0.4">
      <c r="A613" t="s">
        <v>1898</v>
      </c>
      <c r="B613" t="s">
        <v>1732</v>
      </c>
      <c r="C613" t="s">
        <v>1733</v>
      </c>
      <c r="D613" s="33">
        <v>24600</v>
      </c>
      <c r="E613" s="33">
        <v>5190</v>
      </c>
      <c r="F613" s="32">
        <v>7.8776999999999999</v>
      </c>
      <c r="G613" s="32">
        <v>2.9732000000000003</v>
      </c>
      <c r="H613" s="13">
        <v>21.097560975609756</v>
      </c>
      <c r="I613" s="32">
        <v>10.850899999999999</v>
      </c>
      <c r="J613" s="34">
        <f t="shared" si="79"/>
        <v>0.27400492125077186</v>
      </c>
      <c r="K613">
        <v>1.5178612716763005</v>
      </c>
      <c r="L613">
        <v>2.0907321772639693</v>
      </c>
      <c r="M613">
        <v>1.5</v>
      </c>
      <c r="N613" t="s">
        <v>37</v>
      </c>
      <c r="O613" s="45" t="s">
        <v>37</v>
      </c>
      <c r="P613" s="49" t="str">
        <f>'Sheet1 (2)'!O2998</f>
        <v>A</v>
      </c>
      <c r="Q613" s="30" t="str">
        <f t="shared" si="72"/>
        <v>A</v>
      </c>
      <c r="R613">
        <f t="shared" si="73"/>
        <v>0.15</v>
      </c>
      <c r="S613" s="11">
        <f t="shared" si="74"/>
        <v>0.28254799141085074</v>
      </c>
      <c r="T613" s="13">
        <f t="shared" si="75"/>
        <v>0.15</v>
      </c>
      <c r="U613">
        <f t="shared" si="76"/>
        <v>1.6276349999999999</v>
      </c>
      <c r="V613" t="str">
        <f t="shared" si="77"/>
        <v>change</v>
      </c>
      <c r="W613" s="47">
        <f t="shared" si="78"/>
        <v>-1.3455650000000003</v>
      </c>
      <c r="X613" s="47"/>
      <c r="Y613" s="47"/>
    </row>
    <row r="614" spans="1:25" ht="21" x14ac:dyDescent="0.4">
      <c r="A614" t="s">
        <v>1900</v>
      </c>
      <c r="B614" t="s">
        <v>1732</v>
      </c>
      <c r="C614" t="s">
        <v>1733</v>
      </c>
      <c r="D614" s="33">
        <v>6449</v>
      </c>
      <c r="E614" s="33">
        <v>1004</v>
      </c>
      <c r="F614" s="32">
        <v>1.5007000000000001</v>
      </c>
      <c r="G614" s="32">
        <v>0.67110000000000003</v>
      </c>
      <c r="H614" s="13">
        <v>15.568305163591255</v>
      </c>
      <c r="I614" s="32">
        <v>2.1718000000000002</v>
      </c>
      <c r="J614" s="34">
        <f t="shared" si="79"/>
        <v>0.30900635417625932</v>
      </c>
      <c r="K614">
        <v>1.4947211155378486</v>
      </c>
      <c r="L614">
        <v>2.1631474103585657</v>
      </c>
      <c r="M614">
        <v>1.5</v>
      </c>
      <c r="N614" t="s">
        <v>37</v>
      </c>
      <c r="O614" s="45" t="s">
        <v>37</v>
      </c>
      <c r="P614" s="49" t="str">
        <f>'Sheet1 (2)'!O3027</f>
        <v>A</v>
      </c>
      <c r="Q614" s="30" t="str">
        <f t="shared" si="72"/>
        <v>A</v>
      </c>
      <c r="R614">
        <f t="shared" si="73"/>
        <v>0.15</v>
      </c>
      <c r="S614" s="11">
        <f t="shared" si="74"/>
        <v>0.30656598213463487</v>
      </c>
      <c r="T614" s="13">
        <f t="shared" si="75"/>
        <v>0.15</v>
      </c>
      <c r="U614">
        <f t="shared" si="76"/>
        <v>0.32577</v>
      </c>
      <c r="V614" t="str">
        <f t="shared" si="77"/>
        <v>change</v>
      </c>
      <c r="W614" s="47">
        <f t="shared" si="78"/>
        <v>-0.34533000000000003</v>
      </c>
      <c r="X614" s="47"/>
      <c r="Y614" s="47"/>
    </row>
    <row r="615" spans="1:25" ht="21" x14ac:dyDescent="0.4">
      <c r="A615" s="18" t="s">
        <v>1901</v>
      </c>
      <c r="B615" t="s">
        <v>1732</v>
      </c>
      <c r="C615" t="s">
        <v>1733</v>
      </c>
      <c r="D615" s="33">
        <v>7001</v>
      </c>
      <c r="E615" s="33">
        <v>1800</v>
      </c>
      <c r="F615" s="32">
        <v>2.6297000000000006</v>
      </c>
      <c r="G615" s="32">
        <v>1.1132</v>
      </c>
      <c r="H615" s="13">
        <v>25.710612769604342</v>
      </c>
      <c r="I615" s="32">
        <v>3.7429000000000006</v>
      </c>
      <c r="J615" s="34">
        <f t="shared" si="79"/>
        <v>0.29741644179646792</v>
      </c>
      <c r="K615">
        <v>1.4609444444444448</v>
      </c>
      <c r="L615">
        <v>2.0793888888888894</v>
      </c>
      <c r="M615">
        <v>1.4</v>
      </c>
      <c r="N615" t="s">
        <v>37</v>
      </c>
      <c r="O615" s="45" t="s">
        <v>37</v>
      </c>
      <c r="P615" s="49" t="str">
        <f>'Sheet1 (2)'!O3058</f>
        <v>A</v>
      </c>
      <c r="Q615" s="30" t="str">
        <f t="shared" si="72"/>
        <v>A</v>
      </c>
      <c r="R615">
        <f t="shared" si="73"/>
        <v>0.15</v>
      </c>
      <c r="S615" s="11">
        <f t="shared" si="74"/>
        <v>0.32672526650458222</v>
      </c>
      <c r="T615" s="13">
        <f t="shared" si="75"/>
        <v>0.15</v>
      </c>
      <c r="U615">
        <f t="shared" si="76"/>
        <v>0.56143500000000002</v>
      </c>
      <c r="V615" t="str">
        <f t="shared" si="77"/>
        <v>change</v>
      </c>
      <c r="W615" s="47">
        <f t="shared" si="78"/>
        <v>-0.55176499999999995</v>
      </c>
      <c r="X615" s="47"/>
      <c r="Y615" s="47"/>
    </row>
    <row r="616" spans="1:25" ht="21" x14ac:dyDescent="0.4">
      <c r="A616" t="s">
        <v>1902</v>
      </c>
      <c r="B616" t="s">
        <v>1732</v>
      </c>
      <c r="C616" t="s">
        <v>1733</v>
      </c>
      <c r="D616" s="33">
        <v>878</v>
      </c>
      <c r="E616" s="33">
        <v>175</v>
      </c>
      <c r="F616" s="32">
        <v>0.19379999999999997</v>
      </c>
      <c r="G616" s="32">
        <v>9.5500000000000002E-2</v>
      </c>
      <c r="H616" s="13">
        <v>19.931662870159453</v>
      </c>
      <c r="I616" s="32">
        <v>0.2893</v>
      </c>
      <c r="J616" s="34">
        <f t="shared" si="79"/>
        <v>0.33010715520221223</v>
      </c>
      <c r="K616">
        <v>1.1074285714285714</v>
      </c>
      <c r="L616">
        <v>1.6531428571428572</v>
      </c>
      <c r="M616">
        <v>1.55</v>
      </c>
      <c r="N616" t="s">
        <v>37</v>
      </c>
      <c r="O616" s="45" t="s">
        <v>37</v>
      </c>
      <c r="P616" s="49" t="str">
        <f>'Sheet1 (2)'!O3094</f>
        <v>A</v>
      </c>
      <c r="Q616" s="30" t="str">
        <f t="shared" si="72"/>
        <v>A</v>
      </c>
      <c r="R616">
        <f t="shared" si="73"/>
        <v>0.15</v>
      </c>
      <c r="S616" s="11">
        <f t="shared" si="74"/>
        <v>6.2391980642931243E-2</v>
      </c>
      <c r="T616" s="13">
        <f t="shared" si="75"/>
        <v>6.2391980642931243E-2</v>
      </c>
      <c r="U616">
        <f t="shared" si="76"/>
        <v>1.8050000000000007E-2</v>
      </c>
      <c r="V616" t="str">
        <f t="shared" si="77"/>
        <v>change</v>
      </c>
      <c r="W616" s="47">
        <f t="shared" si="78"/>
        <v>-7.7449999999999991E-2</v>
      </c>
      <c r="X616" s="47"/>
      <c r="Y616" s="47"/>
    </row>
    <row r="617" spans="1:25" ht="21" x14ac:dyDescent="0.4">
      <c r="A617" t="s">
        <v>1903</v>
      </c>
      <c r="B617" t="s">
        <v>1732</v>
      </c>
      <c r="C617" t="s">
        <v>1733</v>
      </c>
      <c r="D617" s="33">
        <v>52264</v>
      </c>
      <c r="E617" s="33">
        <v>13309</v>
      </c>
      <c r="F617" s="32">
        <v>19.1371</v>
      </c>
      <c r="G617" s="32">
        <v>8.0023</v>
      </c>
      <c r="H617" s="13">
        <v>25.464947191183224</v>
      </c>
      <c r="I617" s="32">
        <v>27.139400000000002</v>
      </c>
      <c r="J617" s="34">
        <f t="shared" si="79"/>
        <v>0.29485913468978681</v>
      </c>
      <c r="K617">
        <v>1.437906679690435</v>
      </c>
      <c r="L617">
        <v>2.0391764971072206</v>
      </c>
      <c r="M617">
        <v>1.4</v>
      </c>
      <c r="N617" t="s">
        <v>37</v>
      </c>
      <c r="O617" s="45" t="s">
        <v>37</v>
      </c>
      <c r="P617" s="49" t="str">
        <f>'Sheet1 (2)'!O3095</f>
        <v>A</v>
      </c>
      <c r="Q617" s="30" t="str">
        <f t="shared" si="72"/>
        <v>A</v>
      </c>
      <c r="R617">
        <f t="shared" si="73"/>
        <v>0.15</v>
      </c>
      <c r="S617" s="11">
        <f t="shared" si="74"/>
        <v>0.31344834447334874</v>
      </c>
      <c r="T617" s="13">
        <f t="shared" si="75"/>
        <v>0.15</v>
      </c>
      <c r="U617">
        <f t="shared" si="76"/>
        <v>4.0709100000000005</v>
      </c>
      <c r="V617" t="str">
        <f t="shared" si="77"/>
        <v>change</v>
      </c>
      <c r="W617" s="47">
        <f t="shared" si="78"/>
        <v>-3.9313899999999995</v>
      </c>
      <c r="X617" s="47"/>
      <c r="Y617" s="47"/>
    </row>
    <row r="618" spans="1:25" ht="21" x14ac:dyDescent="0.4">
      <c r="A618" t="s">
        <v>1904</v>
      </c>
      <c r="B618" t="s">
        <v>1732</v>
      </c>
      <c r="C618" t="s">
        <v>1733</v>
      </c>
      <c r="D618" s="33">
        <v>26666</v>
      </c>
      <c r="E618" s="33">
        <v>12391</v>
      </c>
      <c r="F618" s="32">
        <v>17.746700000000001</v>
      </c>
      <c r="G618" s="32">
        <v>8.0503</v>
      </c>
      <c r="H618" s="13">
        <v>46.467411685292134</v>
      </c>
      <c r="I618" s="32">
        <v>25.797000000000001</v>
      </c>
      <c r="J618" s="34">
        <f t="shared" si="79"/>
        <v>0.31206341822692563</v>
      </c>
      <c r="K618">
        <v>1.4322250020175935</v>
      </c>
      <c r="L618">
        <v>2.0819142926317489</v>
      </c>
      <c r="M618">
        <v>1.4</v>
      </c>
      <c r="N618" t="s">
        <v>37</v>
      </c>
      <c r="O618" s="45" t="s">
        <v>37</v>
      </c>
      <c r="P618" s="49" t="str">
        <f>'Sheet1 (2)'!O3114</f>
        <v>A</v>
      </c>
      <c r="Q618" s="30" t="str">
        <f t="shared" si="72"/>
        <v>A</v>
      </c>
      <c r="R618">
        <f t="shared" si="73"/>
        <v>0.15</v>
      </c>
      <c r="S618" s="11">
        <f t="shared" si="74"/>
        <v>0.32754196224367177</v>
      </c>
      <c r="T618" s="13">
        <f t="shared" si="75"/>
        <v>0.15</v>
      </c>
      <c r="U618">
        <f t="shared" si="76"/>
        <v>3.8695499999999998</v>
      </c>
      <c r="V618" t="str">
        <f t="shared" si="77"/>
        <v>change</v>
      </c>
      <c r="W618" s="47">
        <f t="shared" si="78"/>
        <v>-4.1807499999999997</v>
      </c>
      <c r="X618" s="47"/>
      <c r="Y618" s="47"/>
    </row>
    <row r="619" spans="1:25" ht="21" x14ac:dyDescent="0.4">
      <c r="A619" t="s">
        <v>1905</v>
      </c>
      <c r="B619" t="s">
        <v>1732</v>
      </c>
      <c r="C619" t="s">
        <v>1733</v>
      </c>
      <c r="D619" s="33">
        <v>17178</v>
      </c>
      <c r="E619" s="33">
        <v>3010</v>
      </c>
      <c r="F619" s="32">
        <v>4.7355</v>
      </c>
      <c r="G619" s="32">
        <v>1.5595000000000001</v>
      </c>
      <c r="H619" s="13">
        <v>17.522412387938061</v>
      </c>
      <c r="I619" s="32">
        <v>6.2949999999999999</v>
      </c>
      <c r="J619" s="34">
        <f t="shared" si="79"/>
        <v>0.24773629864972202</v>
      </c>
      <c r="K619">
        <v>1.5732558139534885</v>
      </c>
      <c r="L619">
        <v>2.0913621262458473</v>
      </c>
      <c r="M619">
        <v>1.55</v>
      </c>
      <c r="N619" t="s">
        <v>37</v>
      </c>
      <c r="O619" s="45" t="s">
        <v>37</v>
      </c>
      <c r="P619" s="49" t="str">
        <f>'Sheet1 (2)'!O3121</f>
        <v>A</v>
      </c>
      <c r="Q619" s="30" t="str">
        <f t="shared" si="72"/>
        <v>A</v>
      </c>
      <c r="R619">
        <f t="shared" si="73"/>
        <v>0.15</v>
      </c>
      <c r="S619" s="11">
        <f t="shared" si="74"/>
        <v>0.25885623510722799</v>
      </c>
      <c r="T619" s="13">
        <f t="shared" si="75"/>
        <v>0.15</v>
      </c>
      <c r="U619">
        <f t="shared" si="76"/>
        <v>0.94424999999999992</v>
      </c>
      <c r="V619" t="str">
        <f t="shared" si="77"/>
        <v>change</v>
      </c>
      <c r="W619" s="47">
        <f t="shared" si="78"/>
        <v>-0.61525000000000019</v>
      </c>
      <c r="X619" s="47"/>
      <c r="Y619" s="47"/>
    </row>
    <row r="620" spans="1:25" ht="21" x14ac:dyDescent="0.4">
      <c r="A620" t="s">
        <v>1906</v>
      </c>
      <c r="B620" t="s">
        <v>1732</v>
      </c>
      <c r="C620" t="s">
        <v>1733</v>
      </c>
      <c r="D620" s="33">
        <v>1988</v>
      </c>
      <c r="E620" s="33">
        <v>481</v>
      </c>
      <c r="F620" s="32">
        <v>0.56710000000000005</v>
      </c>
      <c r="G620" s="32">
        <v>0.24339999999999998</v>
      </c>
      <c r="H620" s="13">
        <v>24.195171026156942</v>
      </c>
      <c r="I620" s="32">
        <v>0.8105</v>
      </c>
      <c r="J620" s="34">
        <f t="shared" si="79"/>
        <v>0.30030845157310299</v>
      </c>
      <c r="K620">
        <v>1.179002079002079</v>
      </c>
      <c r="L620">
        <v>1.685031185031185</v>
      </c>
      <c r="M620">
        <v>1.4</v>
      </c>
      <c r="N620" t="s">
        <v>37</v>
      </c>
      <c r="O620" s="45" t="s">
        <v>37</v>
      </c>
      <c r="P620" s="49" t="str">
        <f>'Sheet1 (2)'!O3181</f>
        <v>A</v>
      </c>
      <c r="Q620" s="30" t="str">
        <f t="shared" si="72"/>
        <v>A</v>
      </c>
      <c r="R620">
        <f t="shared" si="73"/>
        <v>0.15</v>
      </c>
      <c r="S620" s="11">
        <f t="shared" si="74"/>
        <v>0.16915484268969774</v>
      </c>
      <c r="T620" s="13">
        <f t="shared" si="75"/>
        <v>0.15</v>
      </c>
      <c r="U620">
        <f t="shared" si="76"/>
        <v>0.12157499999999999</v>
      </c>
      <c r="V620" t="str">
        <f t="shared" si="77"/>
        <v>change</v>
      </c>
      <c r="W620" s="47">
        <f t="shared" si="78"/>
        <v>-0.12182499999999999</v>
      </c>
      <c r="X620" s="47"/>
      <c r="Y620" s="47"/>
    </row>
    <row r="621" spans="1:25" ht="21" x14ac:dyDescent="0.4">
      <c r="A621" t="s">
        <v>1907</v>
      </c>
      <c r="B621" t="s">
        <v>1732</v>
      </c>
      <c r="C621" t="s">
        <v>1733</v>
      </c>
      <c r="D621" s="33">
        <v>9885</v>
      </c>
      <c r="E621" s="33">
        <v>1687</v>
      </c>
      <c r="F621" s="32">
        <v>2.5926</v>
      </c>
      <c r="G621" s="32">
        <v>0.83130000000000004</v>
      </c>
      <c r="H621" s="13">
        <v>17.066262013151238</v>
      </c>
      <c r="I621" s="32">
        <v>3.4239000000000002</v>
      </c>
      <c r="J621" s="34">
        <f t="shared" si="79"/>
        <v>0.24279330587926048</v>
      </c>
      <c r="K621">
        <v>1.5368109069353881</v>
      </c>
      <c r="L621">
        <v>2.0295791345583876</v>
      </c>
      <c r="M621">
        <v>1.55</v>
      </c>
      <c r="N621" t="s">
        <v>37</v>
      </c>
      <c r="O621" s="45" t="s">
        <v>37</v>
      </c>
      <c r="P621" s="49" t="str">
        <f>'Sheet1 (2)'!O3221</f>
        <v>A</v>
      </c>
      <c r="Q621" s="30" t="str">
        <f t="shared" si="72"/>
        <v>A</v>
      </c>
      <c r="R621">
        <f t="shared" si="73"/>
        <v>0.15</v>
      </c>
      <c r="S621" s="11">
        <f t="shared" si="74"/>
        <v>0.23629486842489553</v>
      </c>
      <c r="T621" s="13">
        <f t="shared" si="75"/>
        <v>0.15</v>
      </c>
      <c r="U621">
        <f t="shared" si="76"/>
        <v>0.51358499999999996</v>
      </c>
      <c r="V621" t="str">
        <f t="shared" si="77"/>
        <v>change</v>
      </c>
      <c r="W621" s="47">
        <f t="shared" si="78"/>
        <v>-0.31771500000000008</v>
      </c>
      <c r="X621" s="47"/>
      <c r="Y621" s="47"/>
    </row>
    <row r="622" spans="1:25" ht="21" x14ac:dyDescent="0.4">
      <c r="A622" t="s">
        <v>1909</v>
      </c>
      <c r="B622" t="s">
        <v>1732</v>
      </c>
      <c r="C622" t="s">
        <v>1733</v>
      </c>
      <c r="D622" s="33">
        <v>7025</v>
      </c>
      <c r="E622" s="33">
        <v>1517</v>
      </c>
      <c r="F622" s="32">
        <v>2.2155999999999998</v>
      </c>
      <c r="G622" s="32">
        <v>0.98849999999999993</v>
      </c>
      <c r="H622" s="13">
        <v>21.594306049822062</v>
      </c>
      <c r="I622" s="32">
        <v>3.2040999999999995</v>
      </c>
      <c r="J622" s="34">
        <f t="shared" si="79"/>
        <v>0.30851097031927843</v>
      </c>
      <c r="K622">
        <v>1.4605141727092945</v>
      </c>
      <c r="L622">
        <v>2.1121292023731044</v>
      </c>
      <c r="M622">
        <v>1.4</v>
      </c>
      <c r="N622" t="s">
        <v>37</v>
      </c>
      <c r="O622" s="45" t="s">
        <v>37</v>
      </c>
      <c r="P622" s="49" t="str">
        <f>'Sheet1 (2)'!O3250</f>
        <v>A</v>
      </c>
      <c r="Q622" s="30" t="str">
        <f t="shared" si="72"/>
        <v>A</v>
      </c>
      <c r="R622">
        <f t="shared" si="73"/>
        <v>0.15</v>
      </c>
      <c r="S622" s="11">
        <f t="shared" si="74"/>
        <v>0.33716176149308691</v>
      </c>
      <c r="T622" s="13">
        <f t="shared" si="75"/>
        <v>0.15</v>
      </c>
      <c r="U622">
        <f t="shared" si="76"/>
        <v>0.4806149999999999</v>
      </c>
      <c r="V622" t="str">
        <f t="shared" si="77"/>
        <v>change</v>
      </c>
      <c r="W622" s="47">
        <f t="shared" si="78"/>
        <v>-0.50788500000000003</v>
      </c>
      <c r="X622" s="47"/>
      <c r="Y622" s="47"/>
    </row>
    <row r="623" spans="1:25" ht="21" x14ac:dyDescent="0.4">
      <c r="A623" t="s">
        <v>1910</v>
      </c>
      <c r="B623" t="s">
        <v>1732</v>
      </c>
      <c r="C623" t="s">
        <v>1733</v>
      </c>
      <c r="D623" s="33">
        <v>1204</v>
      </c>
      <c r="E623" s="33">
        <v>238</v>
      </c>
      <c r="F623" s="32">
        <v>0.27329999999999999</v>
      </c>
      <c r="G623" s="32">
        <v>0.1346</v>
      </c>
      <c r="H623" s="13">
        <v>19.767441860465116</v>
      </c>
      <c r="I623" s="32">
        <v>0.40789999999999998</v>
      </c>
      <c r="J623" s="34">
        <f t="shared" si="79"/>
        <v>0.32998283893111058</v>
      </c>
      <c r="K623">
        <v>1.1483193277310926</v>
      </c>
      <c r="L623">
        <v>1.7138655462184873</v>
      </c>
      <c r="M623">
        <v>1.55</v>
      </c>
      <c r="N623" t="s">
        <v>37</v>
      </c>
      <c r="O623" s="45" t="s">
        <v>37</v>
      </c>
      <c r="P623" s="49" t="str">
        <f>'Sheet1 (2)'!O3260</f>
        <v>A</v>
      </c>
      <c r="Q623" s="30" t="str">
        <f t="shared" si="72"/>
        <v>A</v>
      </c>
      <c r="R623">
        <f t="shared" si="73"/>
        <v>0.15</v>
      </c>
      <c r="S623" s="11">
        <f t="shared" si="74"/>
        <v>9.5611669526844745E-2</v>
      </c>
      <c r="T623" s="13">
        <f t="shared" si="75"/>
        <v>9.5611669526844745E-2</v>
      </c>
      <c r="U623">
        <f t="shared" si="76"/>
        <v>3.8999999999999972E-2</v>
      </c>
      <c r="V623" t="str">
        <f t="shared" si="77"/>
        <v>change</v>
      </c>
      <c r="W623" s="47">
        <f t="shared" si="78"/>
        <v>-9.5600000000000018E-2</v>
      </c>
      <c r="X623" s="47"/>
      <c r="Y623" s="47"/>
    </row>
    <row r="624" spans="1:25" ht="21" x14ac:dyDescent="0.4">
      <c r="A624" t="s">
        <v>1911</v>
      </c>
      <c r="B624" t="s">
        <v>1732</v>
      </c>
      <c r="C624" t="s">
        <v>1733</v>
      </c>
      <c r="D624" s="33">
        <v>13722</v>
      </c>
      <c r="E624" s="33">
        <v>2674</v>
      </c>
      <c r="F624" s="32">
        <v>4.2768999999999995</v>
      </c>
      <c r="G624" s="32">
        <v>1.4116</v>
      </c>
      <c r="H624" s="13">
        <v>19.486955254336102</v>
      </c>
      <c r="I624" s="32">
        <v>5.6884999999999994</v>
      </c>
      <c r="J624" s="34">
        <f t="shared" si="79"/>
        <v>0.24814977586358444</v>
      </c>
      <c r="K624">
        <v>1.5994390426327598</v>
      </c>
      <c r="L624">
        <v>2.1273373223635001</v>
      </c>
      <c r="M624">
        <v>1.5</v>
      </c>
      <c r="N624" t="s">
        <v>45</v>
      </c>
      <c r="O624" s="45" t="s">
        <v>45</v>
      </c>
      <c r="P624" s="49" t="str">
        <f>'Sheet1 (2)'!O3321</f>
        <v>A</v>
      </c>
      <c r="Q624" s="30" t="str">
        <f t="shared" si="72"/>
        <v>A</v>
      </c>
      <c r="R624">
        <f t="shared" si="73"/>
        <v>0.15</v>
      </c>
      <c r="S624" s="11">
        <f t="shared" si="74"/>
        <v>0.2948932055902258</v>
      </c>
      <c r="T624" s="13">
        <f t="shared" si="75"/>
        <v>0.15</v>
      </c>
      <c r="U624">
        <f t="shared" si="76"/>
        <v>0.85327499999999989</v>
      </c>
      <c r="V624" t="str">
        <f t="shared" si="77"/>
        <v>change</v>
      </c>
      <c r="W624" s="47">
        <f t="shared" si="78"/>
        <v>-0.55832500000000007</v>
      </c>
      <c r="X624" s="47"/>
      <c r="Y624" s="47"/>
    </row>
    <row r="625" spans="1:25" ht="21" x14ac:dyDescent="0.4">
      <c r="A625" t="s">
        <v>1912</v>
      </c>
      <c r="B625" t="s">
        <v>1732</v>
      </c>
      <c r="C625" t="s">
        <v>1733</v>
      </c>
      <c r="D625" s="33">
        <v>3263</v>
      </c>
      <c r="E625" s="33">
        <v>966</v>
      </c>
      <c r="F625" s="32">
        <v>1.3096999999999999</v>
      </c>
      <c r="G625" s="32">
        <v>0.65379999999999994</v>
      </c>
      <c r="H625" s="13">
        <v>29.604658289917253</v>
      </c>
      <c r="I625" s="32">
        <v>1.9634999999999998</v>
      </c>
      <c r="J625" s="34">
        <f t="shared" si="79"/>
        <v>0.33297682709447418</v>
      </c>
      <c r="K625">
        <v>1.3557971014492751</v>
      </c>
      <c r="L625">
        <v>2.0326086956521738</v>
      </c>
      <c r="M625">
        <v>1.4</v>
      </c>
      <c r="N625" t="s">
        <v>33</v>
      </c>
      <c r="O625" s="45" t="s">
        <v>33</v>
      </c>
      <c r="P625" s="49" t="str">
        <f>'Sheet1 (2)'!O3361</f>
        <v>A</v>
      </c>
      <c r="Q625" s="30" t="str">
        <f t="shared" si="72"/>
        <v>A</v>
      </c>
      <c r="R625">
        <f t="shared" si="73"/>
        <v>0.15</v>
      </c>
      <c r="S625" s="11">
        <f t="shared" si="74"/>
        <v>0.31122994652406422</v>
      </c>
      <c r="T625" s="13">
        <f t="shared" si="75"/>
        <v>0.15</v>
      </c>
      <c r="U625">
        <f t="shared" si="76"/>
        <v>0.29452499999999998</v>
      </c>
      <c r="V625" t="str">
        <f t="shared" si="77"/>
        <v>change</v>
      </c>
      <c r="W625" s="47">
        <f t="shared" si="78"/>
        <v>-0.35927499999999996</v>
      </c>
      <c r="X625" s="47"/>
      <c r="Y625" s="47"/>
    </row>
    <row r="626" spans="1:25" ht="21" x14ac:dyDescent="0.4">
      <c r="A626" t="s">
        <v>1913</v>
      </c>
      <c r="B626" t="s">
        <v>1732</v>
      </c>
      <c r="C626" t="s">
        <v>1733</v>
      </c>
      <c r="D626" s="33">
        <v>2029</v>
      </c>
      <c r="E626" s="33">
        <v>641</v>
      </c>
      <c r="F626" s="32">
        <v>0.75409999999999999</v>
      </c>
      <c r="G626" s="32">
        <v>0.26910000000000001</v>
      </c>
      <c r="H626" s="13">
        <v>31.591917200591425</v>
      </c>
      <c r="I626" s="32">
        <v>1.0232000000000001</v>
      </c>
      <c r="J626" s="34">
        <f t="shared" si="79"/>
        <v>0.26299843627834241</v>
      </c>
      <c r="K626">
        <v>1.1764430577223088</v>
      </c>
      <c r="L626">
        <v>1.5962558502340096</v>
      </c>
      <c r="M626">
        <v>1.45</v>
      </c>
      <c r="N626" t="s">
        <v>37</v>
      </c>
      <c r="O626" s="45" t="s">
        <v>37</v>
      </c>
      <c r="P626" s="49" t="str">
        <f>'Sheet1 (2)'!O3380</f>
        <v>A</v>
      </c>
      <c r="Q626" s="30" t="str">
        <f t="shared" si="72"/>
        <v>A</v>
      </c>
      <c r="R626">
        <f t="shared" si="73"/>
        <v>0.15</v>
      </c>
      <c r="S626" s="11">
        <f t="shared" si="74"/>
        <v>9.1624315871774997E-2</v>
      </c>
      <c r="T626" s="13">
        <f t="shared" si="75"/>
        <v>9.1624315871774997E-2</v>
      </c>
      <c r="U626">
        <f t="shared" si="76"/>
        <v>9.375000000000018E-2</v>
      </c>
      <c r="V626" t="str">
        <f t="shared" si="77"/>
        <v>change</v>
      </c>
      <c r="W626" s="47">
        <f t="shared" si="78"/>
        <v>-0.17534999999999984</v>
      </c>
      <c r="X626" s="47"/>
      <c r="Y626" s="47"/>
    </row>
    <row r="627" spans="1:25" ht="21" x14ac:dyDescent="0.4">
      <c r="A627" t="s">
        <v>1914</v>
      </c>
      <c r="B627" t="s">
        <v>1732</v>
      </c>
      <c r="C627" t="s">
        <v>1733</v>
      </c>
      <c r="D627" s="33">
        <v>23718</v>
      </c>
      <c r="E627" s="33">
        <v>6152</v>
      </c>
      <c r="F627" s="32">
        <v>9.7967000000000013</v>
      </c>
      <c r="G627" s="32">
        <v>4.5013000000000005</v>
      </c>
      <c r="H627" s="13">
        <v>25.938106079770638</v>
      </c>
      <c r="I627" s="32">
        <v>14.298000000000002</v>
      </c>
      <c r="J627" s="34">
        <f t="shared" si="79"/>
        <v>0.31482025458106028</v>
      </c>
      <c r="K627">
        <v>1.5924414824447335</v>
      </c>
      <c r="L627">
        <v>2.3241222366710015</v>
      </c>
      <c r="M627">
        <v>1.55</v>
      </c>
      <c r="N627" t="s">
        <v>37</v>
      </c>
      <c r="O627" s="45" t="s">
        <v>37</v>
      </c>
      <c r="P627" s="49" t="str">
        <f>'Sheet1 (2)'!O3397</f>
        <v>A</v>
      </c>
      <c r="Q627" s="30" t="str">
        <f t="shared" si="72"/>
        <v>A</v>
      </c>
      <c r="R627">
        <f t="shared" si="73"/>
        <v>0.15</v>
      </c>
      <c r="S627" s="11">
        <f t="shared" si="74"/>
        <v>0.3330815498671143</v>
      </c>
      <c r="T627" s="13">
        <f t="shared" si="75"/>
        <v>0.15</v>
      </c>
      <c r="U627">
        <f t="shared" si="76"/>
        <v>2.1447000000000003</v>
      </c>
      <c r="V627" t="str">
        <f t="shared" si="77"/>
        <v>change</v>
      </c>
      <c r="W627" s="47">
        <f t="shared" si="78"/>
        <v>-2.3566000000000003</v>
      </c>
      <c r="X627" s="47"/>
      <c r="Y627" s="47"/>
    </row>
    <row r="628" spans="1:25" ht="21" x14ac:dyDescent="0.4">
      <c r="A628" t="s">
        <v>1915</v>
      </c>
      <c r="B628" t="s">
        <v>1732</v>
      </c>
      <c r="C628" t="s">
        <v>1733</v>
      </c>
      <c r="D628" s="33">
        <v>7383</v>
      </c>
      <c r="E628" s="33">
        <v>1481</v>
      </c>
      <c r="F628" s="32">
        <v>2.0647000000000002</v>
      </c>
      <c r="G628" s="32">
        <v>0.42809999999999998</v>
      </c>
      <c r="H628" s="13">
        <v>20.05959637003928</v>
      </c>
      <c r="I628" s="32">
        <v>2.4928000000000003</v>
      </c>
      <c r="J628" s="34">
        <f t="shared" si="79"/>
        <v>0.17173459563543</v>
      </c>
      <c r="K628">
        <v>1.3941255908170158</v>
      </c>
      <c r="L628">
        <v>1.6831870357866308</v>
      </c>
      <c r="M628">
        <v>1.4</v>
      </c>
      <c r="N628" t="s">
        <v>37</v>
      </c>
      <c r="O628" s="45" t="s">
        <v>37</v>
      </c>
      <c r="P628" s="49" t="str">
        <f>'Sheet1 (2)'!O3398</f>
        <v>A</v>
      </c>
      <c r="Q628" s="30" t="str">
        <f t="shared" si="72"/>
        <v>A</v>
      </c>
      <c r="R628">
        <f t="shared" si="73"/>
        <v>0.15</v>
      </c>
      <c r="S628" s="11">
        <f t="shared" si="74"/>
        <v>0.16824454428754823</v>
      </c>
      <c r="T628" s="13">
        <f t="shared" si="75"/>
        <v>0.15</v>
      </c>
      <c r="U628">
        <f t="shared" si="76"/>
        <v>0.37392000000000003</v>
      </c>
      <c r="V628" t="str">
        <f t="shared" si="77"/>
        <v>change</v>
      </c>
      <c r="W628" s="47">
        <f t="shared" si="78"/>
        <v>-5.417999999999995E-2</v>
      </c>
      <c r="X628" s="47"/>
      <c r="Y628" s="47"/>
    </row>
    <row r="629" spans="1:25" ht="21" x14ac:dyDescent="0.4">
      <c r="A629" t="s">
        <v>1916</v>
      </c>
      <c r="B629" t="s">
        <v>1732</v>
      </c>
      <c r="C629" t="s">
        <v>1733</v>
      </c>
      <c r="D629" s="33">
        <v>986</v>
      </c>
      <c r="E629" s="33">
        <v>321</v>
      </c>
      <c r="F629" s="32">
        <v>0.32570000000000005</v>
      </c>
      <c r="G629" s="32">
        <v>0.1603</v>
      </c>
      <c r="H629" s="13">
        <v>32.555780933062877</v>
      </c>
      <c r="I629" s="32">
        <v>0.48600000000000004</v>
      </c>
      <c r="J629" s="34">
        <f t="shared" si="79"/>
        <v>0.32983539094650205</v>
      </c>
      <c r="K629">
        <v>1.0146417445482867</v>
      </c>
      <c r="L629">
        <v>1.5140186915887852</v>
      </c>
      <c r="M629">
        <v>1.45</v>
      </c>
      <c r="N629" t="s">
        <v>37</v>
      </c>
      <c r="O629" s="45" t="s">
        <v>37</v>
      </c>
      <c r="P629" s="49" t="str">
        <f>'Sheet1 (2)'!O3399</f>
        <v>A</v>
      </c>
      <c r="Q629" s="30" t="str">
        <f t="shared" si="72"/>
        <v>A</v>
      </c>
      <c r="R629">
        <f t="shared" si="73"/>
        <v>0.15</v>
      </c>
      <c r="S629" s="11">
        <f t="shared" si="74"/>
        <v>4.2283950617284086E-2</v>
      </c>
      <c r="T629" s="13">
        <f t="shared" si="75"/>
        <v>4.2283950617284086E-2</v>
      </c>
      <c r="U629">
        <f t="shared" si="76"/>
        <v>2.0550000000000068E-2</v>
      </c>
      <c r="V629" t="str">
        <f t="shared" si="77"/>
        <v>change</v>
      </c>
      <c r="W629" s="47">
        <f t="shared" si="78"/>
        <v>-0.13974999999999993</v>
      </c>
      <c r="X629" s="47"/>
      <c r="Y629" s="47"/>
    </row>
    <row r="630" spans="1:25" ht="21" x14ac:dyDescent="0.4">
      <c r="A630" t="s">
        <v>1917</v>
      </c>
      <c r="B630" t="s">
        <v>1732</v>
      </c>
      <c r="C630" t="s">
        <v>1733</v>
      </c>
      <c r="D630" s="33">
        <v>40780</v>
      </c>
      <c r="E630" s="33">
        <v>13220</v>
      </c>
      <c r="F630" s="32">
        <v>19.1555</v>
      </c>
      <c r="G630" s="32">
        <v>9.3315000000000001</v>
      </c>
      <c r="H630" s="13">
        <v>32.417851888180479</v>
      </c>
      <c r="I630" s="32">
        <v>28.487000000000002</v>
      </c>
      <c r="J630" s="34">
        <f t="shared" si="79"/>
        <v>0.32757047074103973</v>
      </c>
      <c r="K630">
        <v>1.4489788199697429</v>
      </c>
      <c r="L630">
        <v>2.1548411497730715</v>
      </c>
      <c r="M630">
        <v>1.4</v>
      </c>
      <c r="N630" t="s">
        <v>37</v>
      </c>
      <c r="O630" s="45" t="s">
        <v>37</v>
      </c>
      <c r="P630" s="49" t="str">
        <f>'Sheet1 (2)'!O3469</f>
        <v>A</v>
      </c>
      <c r="Q630" s="30" t="str">
        <f t="shared" si="72"/>
        <v>A</v>
      </c>
      <c r="R630">
        <f t="shared" si="73"/>
        <v>0.15</v>
      </c>
      <c r="S630" s="11">
        <f t="shared" si="74"/>
        <v>0.35030013690455314</v>
      </c>
      <c r="T630" s="13">
        <f t="shared" si="75"/>
        <v>0.15</v>
      </c>
      <c r="U630">
        <f t="shared" si="76"/>
        <v>4.2730500000000005</v>
      </c>
      <c r="V630" t="str">
        <f t="shared" si="77"/>
        <v>change</v>
      </c>
      <c r="W630" s="47">
        <f t="shared" si="78"/>
        <v>-5.0584499999999997</v>
      </c>
      <c r="X630" s="47"/>
      <c r="Y630" s="47"/>
    </row>
    <row r="631" spans="1:25" ht="21" x14ac:dyDescent="0.4">
      <c r="A631" t="s">
        <v>1918</v>
      </c>
      <c r="B631" t="s">
        <v>1732</v>
      </c>
      <c r="C631" t="s">
        <v>1733</v>
      </c>
      <c r="D631" s="33">
        <v>43002</v>
      </c>
      <c r="E631" s="33">
        <v>10673</v>
      </c>
      <c r="F631" s="32">
        <v>15.4924</v>
      </c>
      <c r="G631" s="32">
        <v>6.8604000000000003</v>
      </c>
      <c r="H631" s="13">
        <v>24.819775824380262</v>
      </c>
      <c r="I631" s="32">
        <v>22.352800000000002</v>
      </c>
      <c r="J631" s="34">
        <f t="shared" si="79"/>
        <v>0.30691456998675781</v>
      </c>
      <c r="K631">
        <v>1.4515506418064275</v>
      </c>
      <c r="L631">
        <v>2.0943314906774106</v>
      </c>
      <c r="M631">
        <v>1.4</v>
      </c>
      <c r="N631" t="s">
        <v>37</v>
      </c>
      <c r="O631" s="45" t="s">
        <v>37</v>
      </c>
      <c r="P631" s="49" t="str">
        <f>'Sheet1 (2)'!O3493</f>
        <v>A</v>
      </c>
      <c r="Q631" s="30" t="str">
        <f t="shared" si="72"/>
        <v>A</v>
      </c>
      <c r="R631">
        <f t="shared" si="73"/>
        <v>0.15</v>
      </c>
      <c r="S631" s="11">
        <f t="shared" si="74"/>
        <v>0.33152893597222732</v>
      </c>
      <c r="T631" s="13">
        <f t="shared" si="75"/>
        <v>0.15</v>
      </c>
      <c r="U631">
        <f t="shared" si="76"/>
        <v>3.3529200000000001</v>
      </c>
      <c r="V631" t="str">
        <f t="shared" si="77"/>
        <v>change</v>
      </c>
      <c r="W631" s="47">
        <f t="shared" si="78"/>
        <v>-3.5074800000000002</v>
      </c>
      <c r="X631" s="47"/>
      <c r="Y631" s="47"/>
    </row>
    <row r="632" spans="1:25" ht="21" x14ac:dyDescent="0.4">
      <c r="A632" t="s">
        <v>1919</v>
      </c>
      <c r="B632" t="s">
        <v>1732</v>
      </c>
      <c r="C632" t="s">
        <v>1733</v>
      </c>
      <c r="D632" s="33">
        <v>32803</v>
      </c>
      <c r="E632" s="33">
        <v>8370</v>
      </c>
      <c r="F632" s="32">
        <v>13.2537</v>
      </c>
      <c r="G632" s="32">
        <v>4.8945000000000007</v>
      </c>
      <c r="H632" s="13">
        <v>25.515958906197604</v>
      </c>
      <c r="I632" s="32">
        <v>18.148200000000003</v>
      </c>
      <c r="J632" s="34">
        <f t="shared" si="79"/>
        <v>0.26969616821502956</v>
      </c>
      <c r="K632">
        <v>1.5834767025089607</v>
      </c>
      <c r="L632">
        <v>2.1682437275985667</v>
      </c>
      <c r="M632">
        <v>1.55</v>
      </c>
      <c r="N632" t="s">
        <v>37</v>
      </c>
      <c r="O632" s="45" t="s">
        <v>37</v>
      </c>
      <c r="P632" s="49" t="str">
        <f>'Sheet1 (2)'!O3502</f>
        <v>A</v>
      </c>
      <c r="Q632" s="30" t="str">
        <f t="shared" si="72"/>
        <v>A</v>
      </c>
      <c r="R632">
        <f t="shared" si="73"/>
        <v>0.15</v>
      </c>
      <c r="S632" s="11">
        <f t="shared" si="74"/>
        <v>0.28513571593877091</v>
      </c>
      <c r="T632" s="13">
        <f t="shared" si="75"/>
        <v>0.15</v>
      </c>
      <c r="U632">
        <f t="shared" si="76"/>
        <v>2.7222300000000001</v>
      </c>
      <c r="V632" t="str">
        <f t="shared" si="77"/>
        <v>change</v>
      </c>
      <c r="W632" s="47">
        <f t="shared" si="78"/>
        <v>-2.1722700000000006</v>
      </c>
      <c r="X632" s="47"/>
      <c r="Y632" s="47"/>
    </row>
    <row r="633" spans="1:25" ht="21" x14ac:dyDescent="0.4">
      <c r="A633" t="s">
        <v>1920</v>
      </c>
      <c r="B633" t="s">
        <v>1732</v>
      </c>
      <c r="C633" t="s">
        <v>1733</v>
      </c>
      <c r="D633" s="33">
        <v>24209</v>
      </c>
      <c r="E633" s="33">
        <v>6969</v>
      </c>
      <c r="F633" s="32">
        <v>10.116399999999999</v>
      </c>
      <c r="G633" s="32">
        <v>4.0066999999999995</v>
      </c>
      <c r="H633" s="13">
        <v>28.786814820934364</v>
      </c>
      <c r="I633" s="32">
        <v>14.123099999999997</v>
      </c>
      <c r="J633" s="34">
        <f t="shared" si="79"/>
        <v>0.28369833818354329</v>
      </c>
      <c r="K633">
        <v>1.4516286411249817</v>
      </c>
      <c r="L633">
        <v>2.0265604821351695</v>
      </c>
      <c r="M633">
        <v>1.4</v>
      </c>
      <c r="N633" t="s">
        <v>37</v>
      </c>
      <c r="O633" s="45" t="s">
        <v>37</v>
      </c>
      <c r="P633" s="49" t="str">
        <f>'Sheet1 (2)'!O3512</f>
        <v>A</v>
      </c>
      <c r="Q633" s="30" t="str">
        <f t="shared" si="72"/>
        <v>A</v>
      </c>
      <c r="R633">
        <f t="shared" si="73"/>
        <v>0.15</v>
      </c>
      <c r="S633" s="11">
        <f t="shared" si="74"/>
        <v>0.30917433141449102</v>
      </c>
      <c r="T633" s="13">
        <f t="shared" si="75"/>
        <v>0.15</v>
      </c>
      <c r="U633">
        <f t="shared" si="76"/>
        <v>2.1184649999999996</v>
      </c>
      <c r="V633" t="str">
        <f t="shared" si="77"/>
        <v>change</v>
      </c>
      <c r="W633" s="47">
        <f t="shared" si="78"/>
        <v>-1.8882349999999999</v>
      </c>
      <c r="X633" s="47"/>
      <c r="Y633" s="47"/>
    </row>
    <row r="634" spans="1:25" ht="21" x14ac:dyDescent="0.4">
      <c r="A634" t="s">
        <v>1921</v>
      </c>
      <c r="B634" t="s">
        <v>1732</v>
      </c>
      <c r="C634" t="s">
        <v>1733</v>
      </c>
      <c r="D634" s="33">
        <v>14945</v>
      </c>
      <c r="E634" s="33">
        <v>5558</v>
      </c>
      <c r="F634" s="32">
        <v>7.962600000000001</v>
      </c>
      <c r="G634" s="32">
        <v>3.7371000000000003</v>
      </c>
      <c r="H634" s="13">
        <v>37.189695550351288</v>
      </c>
      <c r="I634" s="32">
        <v>11.699700000000002</v>
      </c>
      <c r="J634" s="34">
        <f t="shared" si="79"/>
        <v>0.31941844662683655</v>
      </c>
      <c r="K634">
        <v>1.4326376394386473</v>
      </c>
      <c r="L634">
        <v>2.105019791291832</v>
      </c>
      <c r="M634">
        <v>1.4</v>
      </c>
      <c r="N634" t="s">
        <v>37</v>
      </c>
      <c r="O634" s="45" t="s">
        <v>37</v>
      </c>
      <c r="P634" s="49" t="str">
        <f>'Sheet1 (2)'!O3514</f>
        <v>A</v>
      </c>
      <c r="Q634" s="30" t="str">
        <f t="shared" si="72"/>
        <v>A</v>
      </c>
      <c r="R634">
        <f t="shared" si="73"/>
        <v>0.15</v>
      </c>
      <c r="S634" s="11">
        <f t="shared" si="74"/>
        <v>0.33492311768677846</v>
      </c>
      <c r="T634" s="13">
        <f t="shared" si="75"/>
        <v>0.15</v>
      </c>
      <c r="U634">
        <f t="shared" si="76"/>
        <v>1.7549550000000003</v>
      </c>
      <c r="V634" t="str">
        <f t="shared" si="77"/>
        <v>change</v>
      </c>
      <c r="W634" s="47">
        <f t="shared" si="78"/>
        <v>-1.982145</v>
      </c>
      <c r="X634" s="47"/>
      <c r="Y634" s="47"/>
    </row>
    <row r="635" spans="1:25" ht="21" x14ac:dyDescent="0.4">
      <c r="A635" t="s">
        <v>1922</v>
      </c>
      <c r="B635" t="s">
        <v>1732</v>
      </c>
      <c r="C635" t="s">
        <v>1733</v>
      </c>
      <c r="D635" s="33">
        <v>11917</v>
      </c>
      <c r="E635" s="33">
        <v>2193</v>
      </c>
      <c r="F635" s="32">
        <v>3.3906999999999998</v>
      </c>
      <c r="G635" s="32">
        <v>1.6060999999999999</v>
      </c>
      <c r="H635" s="13">
        <v>18.40228245363766</v>
      </c>
      <c r="I635" s="32">
        <v>4.9967999999999995</v>
      </c>
      <c r="J635" s="34">
        <f t="shared" si="79"/>
        <v>0.32142571245597185</v>
      </c>
      <c r="K635">
        <v>1.5461468308253534</v>
      </c>
      <c r="L635">
        <v>2.2785225718194253</v>
      </c>
      <c r="M635">
        <v>1.5</v>
      </c>
      <c r="N635" t="s">
        <v>37</v>
      </c>
      <c r="O635" s="45" t="s">
        <v>37</v>
      </c>
      <c r="P635" s="49" t="str">
        <f>'Sheet1 (2)'!O3516</f>
        <v>A</v>
      </c>
      <c r="Q635" s="30" t="str">
        <f t="shared" si="72"/>
        <v>A</v>
      </c>
      <c r="R635">
        <f t="shared" si="73"/>
        <v>0.15</v>
      </c>
      <c r="S635" s="11">
        <f t="shared" si="74"/>
        <v>0.341678674351585</v>
      </c>
      <c r="T635" s="13">
        <f t="shared" si="75"/>
        <v>0.15</v>
      </c>
      <c r="U635">
        <f t="shared" si="76"/>
        <v>0.74951999999999985</v>
      </c>
      <c r="V635" t="str">
        <f t="shared" si="77"/>
        <v>change</v>
      </c>
      <c r="W635" s="47">
        <f t="shared" si="78"/>
        <v>-0.85658000000000001</v>
      </c>
      <c r="X635" s="47"/>
      <c r="Y635" s="47"/>
    </row>
    <row r="636" spans="1:25" ht="21" x14ac:dyDescent="0.4">
      <c r="A636" t="s">
        <v>1923</v>
      </c>
      <c r="B636" t="s">
        <v>1732</v>
      </c>
      <c r="C636" t="s">
        <v>1733</v>
      </c>
      <c r="D636" s="33">
        <v>3084</v>
      </c>
      <c r="E636" s="33">
        <v>595</v>
      </c>
      <c r="F636" s="32">
        <v>0.78839999999999999</v>
      </c>
      <c r="G636" s="32">
        <v>0.27700000000000002</v>
      </c>
      <c r="H636" s="13">
        <v>19.293125810635537</v>
      </c>
      <c r="I636" s="32">
        <v>1.0653999999999999</v>
      </c>
      <c r="J636" s="34">
        <f t="shared" si="79"/>
        <v>0.25999624554158068</v>
      </c>
      <c r="K636">
        <v>1.3250420168067227</v>
      </c>
      <c r="L636">
        <v>1.7905882352941174</v>
      </c>
      <c r="M636">
        <v>1.4</v>
      </c>
      <c r="N636" t="s">
        <v>37</v>
      </c>
      <c r="O636" s="45" t="s">
        <v>37</v>
      </c>
      <c r="P636" s="49" t="str">
        <f>'Sheet1 (2)'!O3524</f>
        <v>A</v>
      </c>
      <c r="Q636" s="30" t="str">
        <f t="shared" si="72"/>
        <v>A</v>
      </c>
      <c r="R636">
        <f t="shared" si="73"/>
        <v>0.15</v>
      </c>
      <c r="S636" s="11">
        <f t="shared" si="74"/>
        <v>0.21813403416557153</v>
      </c>
      <c r="T636" s="13">
        <f t="shared" si="75"/>
        <v>0.15</v>
      </c>
      <c r="U636">
        <f t="shared" si="76"/>
        <v>0.15980999999999998</v>
      </c>
      <c r="V636" t="str">
        <f t="shared" si="77"/>
        <v>change</v>
      </c>
      <c r="W636" s="47">
        <f t="shared" si="78"/>
        <v>-0.11719000000000004</v>
      </c>
      <c r="X636" s="47"/>
      <c r="Y636" s="47"/>
    </row>
    <row r="637" spans="1:25" ht="21" x14ac:dyDescent="0.4">
      <c r="A637" t="s">
        <v>1924</v>
      </c>
      <c r="B637" t="s">
        <v>1732</v>
      </c>
      <c r="C637" t="s">
        <v>1733</v>
      </c>
      <c r="D637" s="33">
        <v>26613</v>
      </c>
      <c r="E637" s="33">
        <v>3058</v>
      </c>
      <c r="F637" s="32">
        <v>4.6616999999999997</v>
      </c>
      <c r="G637" s="32">
        <v>1.6468</v>
      </c>
      <c r="H637" s="13">
        <v>11.490624882576185</v>
      </c>
      <c r="I637" s="32">
        <v>6.3084999999999996</v>
      </c>
      <c r="J637" s="34">
        <f t="shared" si="79"/>
        <v>0.26104462233494496</v>
      </c>
      <c r="K637">
        <v>1.5244277305428384</v>
      </c>
      <c r="L637">
        <v>2.0629496402877696</v>
      </c>
      <c r="M637">
        <v>1.5</v>
      </c>
      <c r="N637" t="s">
        <v>33</v>
      </c>
      <c r="O637" s="45" t="s">
        <v>33</v>
      </c>
      <c r="P637" s="49" t="str">
        <f>'Sheet1 (2)'!O3531</f>
        <v>A</v>
      </c>
      <c r="Q637" s="30" t="str">
        <f t="shared" si="72"/>
        <v>A</v>
      </c>
      <c r="R637">
        <f t="shared" si="73"/>
        <v>0.15</v>
      </c>
      <c r="S637" s="11">
        <f t="shared" si="74"/>
        <v>0.27288578901482119</v>
      </c>
      <c r="T637" s="13">
        <f t="shared" si="75"/>
        <v>0.15</v>
      </c>
      <c r="U637">
        <f t="shared" si="76"/>
        <v>0.94627499999999987</v>
      </c>
      <c r="V637" t="str">
        <f t="shared" si="77"/>
        <v>change</v>
      </c>
      <c r="W637" s="47">
        <f t="shared" si="78"/>
        <v>-0.70052500000000018</v>
      </c>
      <c r="X637" s="47"/>
      <c r="Y637" s="47"/>
    </row>
    <row r="638" spans="1:25" ht="21" x14ac:dyDescent="0.4">
      <c r="A638" t="s">
        <v>1925</v>
      </c>
      <c r="B638" t="s">
        <v>1732</v>
      </c>
      <c r="C638" t="s">
        <v>1733</v>
      </c>
      <c r="D638" s="33">
        <v>78391</v>
      </c>
      <c r="E638" s="33">
        <v>30371</v>
      </c>
      <c r="F638" s="32">
        <v>47.966500000000011</v>
      </c>
      <c r="G638" s="32">
        <v>23.638099999999998</v>
      </c>
      <c r="H638" s="13">
        <v>38.742967942748528</v>
      </c>
      <c r="I638" s="32">
        <v>71.604600000000005</v>
      </c>
      <c r="J638" s="34">
        <f t="shared" si="79"/>
        <v>0.33011985263516586</v>
      </c>
      <c r="K638">
        <v>1.5793520134338681</v>
      </c>
      <c r="L638">
        <v>2.3576635606334992</v>
      </c>
      <c r="M638">
        <v>1.55</v>
      </c>
      <c r="N638" t="s">
        <v>33</v>
      </c>
      <c r="O638" s="45" t="s">
        <v>33</v>
      </c>
      <c r="P638" s="49" t="str">
        <f>'Sheet1 (2)'!O3549</f>
        <v>A</v>
      </c>
      <c r="Q638" s="30" t="str">
        <f t="shared" si="72"/>
        <v>A</v>
      </c>
      <c r="R638">
        <f t="shared" si="73"/>
        <v>0.15</v>
      </c>
      <c r="S638" s="11">
        <f t="shared" si="74"/>
        <v>0.34256947179371161</v>
      </c>
      <c r="T638" s="13">
        <f t="shared" si="75"/>
        <v>0.15</v>
      </c>
      <c r="U638">
        <f t="shared" si="76"/>
        <v>10.740690000000001</v>
      </c>
      <c r="V638" t="str">
        <f t="shared" si="77"/>
        <v>change</v>
      </c>
      <c r="W638" s="47">
        <f t="shared" si="78"/>
        <v>-12.897409999999997</v>
      </c>
      <c r="X638" s="47"/>
      <c r="Y638" s="47"/>
    </row>
    <row r="639" spans="1:25" ht="21" x14ac:dyDescent="0.4">
      <c r="A639" t="s">
        <v>1926</v>
      </c>
      <c r="B639" t="s">
        <v>1732</v>
      </c>
      <c r="C639" t="s">
        <v>1733</v>
      </c>
      <c r="D639" s="33">
        <v>65179</v>
      </c>
      <c r="E639" s="33">
        <v>27813</v>
      </c>
      <c r="F639" s="32">
        <v>41.101900000000001</v>
      </c>
      <c r="G639" s="32">
        <v>21.221800000000002</v>
      </c>
      <c r="H639" s="13">
        <v>42.671719418831216</v>
      </c>
      <c r="I639" s="32">
        <v>62.323700000000002</v>
      </c>
      <c r="J639" s="34">
        <f t="shared" si="79"/>
        <v>0.34050930865786211</v>
      </c>
      <c r="K639">
        <v>1.4777945565023551</v>
      </c>
      <c r="L639">
        <v>2.2408118505734729</v>
      </c>
      <c r="M639">
        <v>1.45</v>
      </c>
      <c r="N639" t="s">
        <v>33</v>
      </c>
      <c r="O639" s="45" t="s">
        <v>33</v>
      </c>
      <c r="P639" s="49" t="str">
        <f>'Sheet1 (2)'!O3551</f>
        <v>A</v>
      </c>
      <c r="Q639" s="30" t="str">
        <f t="shared" si="72"/>
        <v>A</v>
      </c>
      <c r="R639">
        <f t="shared" si="73"/>
        <v>0.15</v>
      </c>
      <c r="S639" s="11">
        <f t="shared" si="74"/>
        <v>0.3529130972647645</v>
      </c>
      <c r="T639" s="13">
        <f t="shared" si="75"/>
        <v>0.15</v>
      </c>
      <c r="U639">
        <f t="shared" si="76"/>
        <v>9.3485549999999993</v>
      </c>
      <c r="V639" t="str">
        <f t="shared" si="77"/>
        <v>change</v>
      </c>
      <c r="W639" s="47">
        <f t="shared" si="78"/>
        <v>-11.873245000000002</v>
      </c>
      <c r="X639" s="47"/>
      <c r="Y639" s="47"/>
    </row>
    <row r="640" spans="1:25" ht="21" x14ac:dyDescent="0.4">
      <c r="A640" t="s">
        <v>1927</v>
      </c>
      <c r="B640" t="s">
        <v>1732</v>
      </c>
      <c r="C640" t="s">
        <v>1733</v>
      </c>
      <c r="D640" s="33">
        <v>2729</v>
      </c>
      <c r="E640" s="33">
        <v>749</v>
      </c>
      <c r="F640" s="32">
        <v>0.99709999999999988</v>
      </c>
      <c r="G640" s="32">
        <v>0.30320000000000003</v>
      </c>
      <c r="H640" s="13">
        <v>27.445950897764749</v>
      </c>
      <c r="I640" s="32">
        <v>1.3003</v>
      </c>
      <c r="J640" s="34">
        <f t="shared" si="79"/>
        <v>0.23317695916327003</v>
      </c>
      <c r="K640">
        <v>1.3312416555407209</v>
      </c>
      <c r="L640">
        <v>1.7360480640854472</v>
      </c>
      <c r="M640">
        <v>1.4</v>
      </c>
      <c r="N640" t="s">
        <v>37</v>
      </c>
      <c r="O640" s="45" t="s">
        <v>37</v>
      </c>
      <c r="P640" s="49" t="str">
        <f>'Sheet1 (2)'!O3583</f>
        <v>A</v>
      </c>
      <c r="Q640" s="30" t="str">
        <f t="shared" si="72"/>
        <v>A</v>
      </c>
      <c r="R640">
        <f t="shared" si="73"/>
        <v>0.15</v>
      </c>
      <c r="S640" s="11">
        <f t="shared" si="74"/>
        <v>0.19357071445051144</v>
      </c>
      <c r="T640" s="13">
        <f t="shared" si="75"/>
        <v>0.15</v>
      </c>
      <c r="U640">
        <f t="shared" si="76"/>
        <v>0.195045</v>
      </c>
      <c r="V640" t="str">
        <f t="shared" si="77"/>
        <v>change</v>
      </c>
      <c r="W640" s="47">
        <f t="shared" si="78"/>
        <v>-0.10815500000000003</v>
      </c>
      <c r="X640" s="47"/>
      <c r="Y640" s="47"/>
    </row>
    <row r="641" spans="1:25" ht="21" x14ac:dyDescent="0.4">
      <c r="A641" t="s">
        <v>1928</v>
      </c>
      <c r="B641" t="s">
        <v>1732</v>
      </c>
      <c r="C641" t="s">
        <v>1733</v>
      </c>
      <c r="D641" s="33">
        <v>14505</v>
      </c>
      <c r="E641" s="33">
        <v>1576</v>
      </c>
      <c r="F641" s="32">
        <v>2.3818000000000001</v>
      </c>
      <c r="G641" s="32">
        <v>1.0589000000000002</v>
      </c>
      <c r="H641" s="13">
        <v>10.865218890037918</v>
      </c>
      <c r="I641" s="32">
        <v>3.4407000000000005</v>
      </c>
      <c r="J641" s="34">
        <f t="shared" si="79"/>
        <v>0.30775714244194496</v>
      </c>
      <c r="K641">
        <v>1.511294416243655</v>
      </c>
      <c r="L641">
        <v>2.1831852791878177</v>
      </c>
      <c r="M641">
        <v>1.5</v>
      </c>
      <c r="N641" t="s">
        <v>37</v>
      </c>
      <c r="O641" s="45" t="s">
        <v>37</v>
      </c>
      <c r="P641" s="49" t="str">
        <f>'Sheet1 (2)'!O3590</f>
        <v>A</v>
      </c>
      <c r="Q641" s="30" t="str">
        <f t="shared" si="72"/>
        <v>A</v>
      </c>
      <c r="R641">
        <f t="shared" si="73"/>
        <v>0.15</v>
      </c>
      <c r="S641" s="11">
        <f t="shared" si="74"/>
        <v>0.31293050832679409</v>
      </c>
      <c r="T641" s="13">
        <f t="shared" si="75"/>
        <v>0.15</v>
      </c>
      <c r="U641">
        <f t="shared" si="76"/>
        <v>0.51610500000000004</v>
      </c>
      <c r="V641" t="str">
        <f t="shared" si="77"/>
        <v>change</v>
      </c>
      <c r="W641" s="47">
        <f t="shared" si="78"/>
        <v>-0.54279500000000014</v>
      </c>
      <c r="X641" s="47"/>
      <c r="Y641" s="47"/>
    </row>
    <row r="642" spans="1:25" ht="21" x14ac:dyDescent="0.4">
      <c r="A642" t="s">
        <v>1929</v>
      </c>
      <c r="B642" t="s">
        <v>1732</v>
      </c>
      <c r="C642" t="s">
        <v>1733</v>
      </c>
      <c r="D642" s="33">
        <v>4793</v>
      </c>
      <c r="E642" s="33">
        <v>1360</v>
      </c>
      <c r="F642" s="32">
        <v>2.0677000000000003</v>
      </c>
      <c r="G642" s="32">
        <v>0.34660000000000002</v>
      </c>
      <c r="H642" s="13">
        <v>28.374713123304819</v>
      </c>
      <c r="I642" s="32">
        <v>2.4143000000000003</v>
      </c>
      <c r="J642" s="34">
        <f t="shared" si="79"/>
        <v>0.14356128070248103</v>
      </c>
      <c r="K642">
        <v>1.5203676470588237</v>
      </c>
      <c r="L642">
        <v>1.7752205882352943</v>
      </c>
      <c r="M642">
        <v>1.55</v>
      </c>
      <c r="N642" t="s">
        <v>37</v>
      </c>
      <c r="O642" s="45" t="s">
        <v>37</v>
      </c>
      <c r="P642" s="49" t="str">
        <f>'Sheet1 (2)'!O3597</f>
        <v>A</v>
      </c>
      <c r="Q642" s="30" t="str">
        <f t="shared" ref="Q642:Q705" si="80">IF(U642="same",N642,IF(O642=N642,P642,O642))</f>
        <v>A</v>
      </c>
      <c r="R642">
        <f t="shared" ref="R642:R705" si="81">VLOOKUP(IF(V642="same",N642,IF(O642=N642,P642,O642)),$AC$2:$AN$8,9,FALSE)</f>
        <v>0.15</v>
      </c>
      <c r="S642" s="11">
        <f t="shared" ref="S642:S705" si="82">(L642-M642)/L642</f>
        <v>0.12686907178064041</v>
      </c>
      <c r="T642" s="13">
        <f t="shared" ref="T642:T705" si="83">IF(V642="SAME",J642,MIN(R642:S642))</f>
        <v>0.12686907178064041</v>
      </c>
      <c r="U642">
        <f t="shared" ref="U642:U705" si="84">IFERROR(T642*I642,0)</f>
        <v>0.30630000000000018</v>
      </c>
      <c r="V642" t="str">
        <f t="shared" ref="V642:V705" si="85">IF(AND(N642=O642,P642=N642),"same",IF(NOT(OR(O642=N642,P642=N642)),"conflict","change"))</f>
        <v>change</v>
      </c>
      <c r="W642" s="47">
        <f t="shared" ref="W642:W705" si="86">U642-G642</f>
        <v>-4.0299999999999836E-2</v>
      </c>
      <c r="X642" s="47"/>
      <c r="Y642" s="47"/>
    </row>
    <row r="643" spans="1:25" ht="21" x14ac:dyDescent="0.4">
      <c r="A643" t="s">
        <v>1930</v>
      </c>
      <c r="B643" t="s">
        <v>1732</v>
      </c>
      <c r="C643" t="s">
        <v>1733</v>
      </c>
      <c r="D643" s="33">
        <v>1949</v>
      </c>
      <c r="E643" s="33">
        <v>255</v>
      </c>
      <c r="F643" s="32">
        <v>0.26539999999999997</v>
      </c>
      <c r="G643" s="32">
        <v>0.13059999999999999</v>
      </c>
      <c r="H643" s="13">
        <v>13.083632632119036</v>
      </c>
      <c r="I643" s="32">
        <v>0.39599999999999996</v>
      </c>
      <c r="J643" s="34">
        <f t="shared" si="79"/>
        <v>0.32979797979797981</v>
      </c>
      <c r="K643">
        <v>1.0407843137254902</v>
      </c>
      <c r="L643">
        <v>1.552941176470588</v>
      </c>
      <c r="M643">
        <v>1.45</v>
      </c>
      <c r="N643" t="s">
        <v>37</v>
      </c>
      <c r="O643" s="45" t="s">
        <v>37</v>
      </c>
      <c r="P643" s="49" t="str">
        <f>'Sheet1 (2)'!O3641</f>
        <v>A</v>
      </c>
      <c r="Q643" s="30" t="str">
        <f t="shared" si="80"/>
        <v>A</v>
      </c>
      <c r="R643">
        <f t="shared" si="81"/>
        <v>0.15</v>
      </c>
      <c r="S643" s="11">
        <f t="shared" si="82"/>
        <v>6.6287878787878701E-2</v>
      </c>
      <c r="T643" s="13">
        <f t="shared" si="83"/>
        <v>6.6287878787878701E-2</v>
      </c>
      <c r="U643">
        <f t="shared" si="84"/>
        <v>2.6249999999999964E-2</v>
      </c>
      <c r="V643" t="str">
        <f t="shared" si="85"/>
        <v>change</v>
      </c>
      <c r="W643" s="47">
        <f t="shared" si="86"/>
        <v>-0.10435000000000003</v>
      </c>
      <c r="X643" s="47"/>
      <c r="Y643" s="47"/>
    </row>
    <row r="644" spans="1:25" ht="21" x14ac:dyDescent="0.4">
      <c r="A644" t="s">
        <v>1931</v>
      </c>
      <c r="B644" t="s">
        <v>1732</v>
      </c>
      <c r="C644" t="s">
        <v>1733</v>
      </c>
      <c r="D644" s="33">
        <v>3695</v>
      </c>
      <c r="E644" s="33">
        <v>918</v>
      </c>
      <c r="F644" s="32">
        <v>1.3433000000000002</v>
      </c>
      <c r="G644" s="32">
        <v>0.32180000000000003</v>
      </c>
      <c r="H644" s="13">
        <v>24.844384303112314</v>
      </c>
      <c r="I644" s="32">
        <v>1.6651000000000002</v>
      </c>
      <c r="J644" s="34">
        <f t="shared" si="79"/>
        <v>0.19326166596600805</v>
      </c>
      <c r="K644">
        <v>1.4632897603485842</v>
      </c>
      <c r="L644">
        <v>1.8138344226579521</v>
      </c>
      <c r="M644">
        <v>1.55</v>
      </c>
      <c r="N644" t="s">
        <v>37</v>
      </c>
      <c r="O644" s="45" t="s">
        <v>37</v>
      </c>
      <c r="P644" s="49" t="str">
        <f>'Sheet1 (2)'!O3658</f>
        <v>A</v>
      </c>
      <c r="Q644" s="30" t="str">
        <f t="shared" si="80"/>
        <v>A</v>
      </c>
      <c r="R644">
        <f t="shared" si="81"/>
        <v>0.15</v>
      </c>
      <c r="S644" s="11">
        <f t="shared" si="82"/>
        <v>0.14545672932556605</v>
      </c>
      <c r="T644" s="13">
        <f t="shared" si="83"/>
        <v>0.14545672932556605</v>
      </c>
      <c r="U644">
        <f t="shared" si="84"/>
        <v>0.24220000000000008</v>
      </c>
      <c r="V644" t="str">
        <f t="shared" si="85"/>
        <v>change</v>
      </c>
      <c r="W644" s="47">
        <f t="shared" si="86"/>
        <v>-7.9599999999999949E-2</v>
      </c>
      <c r="X644" s="47"/>
      <c r="Y644" s="47"/>
    </row>
    <row r="645" spans="1:25" ht="21" x14ac:dyDescent="0.4">
      <c r="A645" t="s">
        <v>1932</v>
      </c>
      <c r="B645" t="s">
        <v>1732</v>
      </c>
      <c r="C645" t="s">
        <v>1733</v>
      </c>
      <c r="D645" s="33">
        <v>12066</v>
      </c>
      <c r="E645" s="33">
        <v>2724</v>
      </c>
      <c r="F645" s="32">
        <v>3.9411</v>
      </c>
      <c r="G645" s="32">
        <v>0.82430000000000003</v>
      </c>
      <c r="H645" s="13">
        <v>22.5758329189458</v>
      </c>
      <c r="I645" s="32">
        <v>4.7653999999999996</v>
      </c>
      <c r="J645" s="34">
        <f t="shared" si="79"/>
        <v>0.17297603558987706</v>
      </c>
      <c r="K645">
        <v>1.446806167400881</v>
      </c>
      <c r="L645">
        <v>1.7494126284875182</v>
      </c>
      <c r="M645">
        <v>1.4</v>
      </c>
      <c r="N645" t="s">
        <v>37</v>
      </c>
      <c r="O645" s="45" t="s">
        <v>37</v>
      </c>
      <c r="P645" s="49" t="str">
        <f>'Sheet1 (2)'!O3666</f>
        <v>A</v>
      </c>
      <c r="Q645" s="30" t="str">
        <f t="shared" si="80"/>
        <v>A</v>
      </c>
      <c r="R645">
        <f t="shared" si="81"/>
        <v>0.15</v>
      </c>
      <c r="S645" s="11">
        <f t="shared" si="82"/>
        <v>0.19973139715448859</v>
      </c>
      <c r="T645" s="13">
        <f t="shared" si="83"/>
        <v>0.15</v>
      </c>
      <c r="U645">
        <f t="shared" si="84"/>
        <v>0.71480999999999995</v>
      </c>
      <c r="V645" t="str">
        <f t="shared" si="85"/>
        <v>change</v>
      </c>
      <c r="W645" s="47">
        <f t="shared" si="86"/>
        <v>-0.10949000000000009</v>
      </c>
      <c r="X645" s="47"/>
      <c r="Y645" s="47"/>
    </row>
    <row r="646" spans="1:25" ht="21" x14ac:dyDescent="0.4">
      <c r="A646" t="s">
        <v>1933</v>
      </c>
      <c r="B646" t="s">
        <v>1732</v>
      </c>
      <c r="C646" t="s">
        <v>1733</v>
      </c>
      <c r="D646" s="33">
        <v>18633</v>
      </c>
      <c r="E646" s="33">
        <v>3915</v>
      </c>
      <c r="F646" s="32">
        <v>5.6154999999999999</v>
      </c>
      <c r="G646" s="32">
        <v>1.0720000000000001</v>
      </c>
      <c r="H646" s="13">
        <v>21.011109322170341</v>
      </c>
      <c r="I646" s="32">
        <v>6.6875</v>
      </c>
      <c r="J646" s="34">
        <f t="shared" si="79"/>
        <v>0.16029906542056074</v>
      </c>
      <c r="K646">
        <v>1.4343550446998723</v>
      </c>
      <c r="L646">
        <v>1.7081736909323115</v>
      </c>
      <c r="M646">
        <v>1.4</v>
      </c>
      <c r="N646" t="s">
        <v>37</v>
      </c>
      <c r="O646" s="45" t="s">
        <v>37</v>
      </c>
      <c r="P646" s="49" t="str">
        <f>'Sheet1 (2)'!O3674</f>
        <v>A</v>
      </c>
      <c r="Q646" s="30" t="str">
        <f t="shared" si="80"/>
        <v>A</v>
      </c>
      <c r="R646">
        <f t="shared" si="81"/>
        <v>0.15</v>
      </c>
      <c r="S646" s="11">
        <f t="shared" si="82"/>
        <v>0.18041121495327103</v>
      </c>
      <c r="T646" s="13">
        <f t="shared" si="83"/>
        <v>0.15</v>
      </c>
      <c r="U646">
        <f t="shared" si="84"/>
        <v>1.003125</v>
      </c>
      <c r="V646" t="str">
        <f t="shared" si="85"/>
        <v>change</v>
      </c>
      <c r="W646" s="47">
        <f t="shared" si="86"/>
        <v>-6.887500000000002E-2</v>
      </c>
      <c r="X646" s="47"/>
      <c r="Y646" s="47"/>
    </row>
    <row r="647" spans="1:25" ht="21" x14ac:dyDescent="0.4">
      <c r="A647" t="s">
        <v>1934</v>
      </c>
      <c r="B647" t="s">
        <v>1732</v>
      </c>
      <c r="C647" t="s">
        <v>1733</v>
      </c>
      <c r="D647" s="33">
        <v>34144</v>
      </c>
      <c r="E647" s="33">
        <v>9286</v>
      </c>
      <c r="F647" s="32">
        <v>14.644300000000001</v>
      </c>
      <c r="G647" s="32">
        <v>5.9679000000000002</v>
      </c>
      <c r="H647" s="13">
        <v>27.196579194001874</v>
      </c>
      <c r="I647" s="32">
        <v>20.612200000000001</v>
      </c>
      <c r="J647" s="34">
        <f t="shared" si="79"/>
        <v>0.28953241284287945</v>
      </c>
      <c r="K647">
        <v>1.5770299375403836</v>
      </c>
      <c r="L647">
        <v>2.2197070859358172</v>
      </c>
      <c r="M647">
        <v>1.55</v>
      </c>
      <c r="N647" t="s">
        <v>37</v>
      </c>
      <c r="O647" s="45" t="s">
        <v>37</v>
      </c>
      <c r="P647" s="49" t="str">
        <f>'Sheet1 (2)'!O3679</f>
        <v>A</v>
      </c>
      <c r="Q647" s="30" t="str">
        <f t="shared" si="80"/>
        <v>A</v>
      </c>
      <c r="R647">
        <f t="shared" si="81"/>
        <v>0.15</v>
      </c>
      <c r="S647" s="11">
        <f t="shared" si="82"/>
        <v>0.3017096670903639</v>
      </c>
      <c r="T647" s="13">
        <f t="shared" si="83"/>
        <v>0.15</v>
      </c>
      <c r="U647">
        <f t="shared" si="84"/>
        <v>3.0918300000000003</v>
      </c>
      <c r="V647" t="str">
        <f t="shared" si="85"/>
        <v>change</v>
      </c>
      <c r="W647" s="47">
        <f t="shared" si="86"/>
        <v>-2.8760699999999999</v>
      </c>
      <c r="X647" s="47"/>
      <c r="Y647" s="47"/>
    </row>
    <row r="648" spans="1:25" ht="21" x14ac:dyDescent="0.4">
      <c r="A648" t="s">
        <v>1935</v>
      </c>
      <c r="B648" t="s">
        <v>1732</v>
      </c>
      <c r="C648" t="s">
        <v>1733</v>
      </c>
      <c r="D648" s="33">
        <v>36481</v>
      </c>
      <c r="E648" s="33">
        <v>9560</v>
      </c>
      <c r="F648" s="32">
        <v>14.336100000000002</v>
      </c>
      <c r="G648" s="32">
        <v>6.6063999999999998</v>
      </c>
      <c r="H648" s="13">
        <v>26.205422000493407</v>
      </c>
      <c r="I648" s="32">
        <v>20.942500000000003</v>
      </c>
      <c r="J648" s="34">
        <f t="shared" si="79"/>
        <v>0.31545421988778793</v>
      </c>
      <c r="K648">
        <v>1.4995920502092053</v>
      </c>
      <c r="L648">
        <v>2.1906380753138079</v>
      </c>
      <c r="M648">
        <v>1.45</v>
      </c>
      <c r="N648" t="s">
        <v>37</v>
      </c>
      <c r="O648" s="45" t="s">
        <v>37</v>
      </c>
      <c r="P648" s="49" t="str">
        <f>'Sheet1 (2)'!O3687</f>
        <v>A</v>
      </c>
      <c r="Q648" s="30" t="str">
        <f t="shared" si="80"/>
        <v>A</v>
      </c>
      <c r="R648">
        <f t="shared" si="81"/>
        <v>0.15</v>
      </c>
      <c r="S648" s="11">
        <f t="shared" si="82"/>
        <v>0.33809239584576833</v>
      </c>
      <c r="T648" s="13">
        <f t="shared" si="83"/>
        <v>0.15</v>
      </c>
      <c r="U648">
        <f t="shared" si="84"/>
        <v>3.1413750000000005</v>
      </c>
      <c r="V648" t="str">
        <f t="shared" si="85"/>
        <v>change</v>
      </c>
      <c r="W648" s="47">
        <f t="shared" si="86"/>
        <v>-3.4650249999999994</v>
      </c>
      <c r="X648" s="47"/>
      <c r="Y648" s="47"/>
    </row>
    <row r="649" spans="1:25" ht="21" x14ac:dyDescent="0.4">
      <c r="A649" t="s">
        <v>1936</v>
      </c>
      <c r="B649" t="s">
        <v>1732</v>
      </c>
      <c r="C649" t="s">
        <v>1733</v>
      </c>
      <c r="D649" s="33">
        <v>12292</v>
      </c>
      <c r="E649" s="33">
        <v>2712</v>
      </c>
      <c r="F649" s="32">
        <v>3.9043999999999999</v>
      </c>
      <c r="G649" s="32">
        <v>0.88609999999999989</v>
      </c>
      <c r="H649" s="13">
        <v>22.063130491376505</v>
      </c>
      <c r="I649" s="32">
        <v>4.7904999999999998</v>
      </c>
      <c r="J649" s="34">
        <f t="shared" si="79"/>
        <v>0.18497025362697003</v>
      </c>
      <c r="K649">
        <v>1.4396755162241888</v>
      </c>
      <c r="L649">
        <v>1.7664085545722714</v>
      </c>
      <c r="M649">
        <v>1.4</v>
      </c>
      <c r="N649" t="s">
        <v>37</v>
      </c>
      <c r="O649" s="45" t="s">
        <v>37</v>
      </c>
      <c r="P649" s="49" t="str">
        <f>'Sheet1 (2)'!O3704</f>
        <v>A</v>
      </c>
      <c r="Q649" s="30" t="str">
        <f t="shared" si="80"/>
        <v>A</v>
      </c>
      <c r="R649">
        <f t="shared" si="81"/>
        <v>0.15</v>
      </c>
      <c r="S649" s="11">
        <f t="shared" si="82"/>
        <v>0.20743137459555377</v>
      </c>
      <c r="T649" s="13">
        <f t="shared" si="83"/>
        <v>0.15</v>
      </c>
      <c r="U649">
        <f t="shared" si="84"/>
        <v>0.71857499999999996</v>
      </c>
      <c r="V649" t="str">
        <f t="shared" si="85"/>
        <v>change</v>
      </c>
      <c r="W649" s="47">
        <f t="shared" si="86"/>
        <v>-0.16752499999999992</v>
      </c>
      <c r="X649" s="47"/>
      <c r="Y649" s="47"/>
    </row>
    <row r="650" spans="1:25" ht="21" x14ac:dyDescent="0.4">
      <c r="A650" t="s">
        <v>1937</v>
      </c>
      <c r="B650" t="s">
        <v>1732</v>
      </c>
      <c r="C650" t="s">
        <v>1733</v>
      </c>
      <c r="D650" s="33">
        <v>73998</v>
      </c>
      <c r="E650" s="33">
        <v>31903</v>
      </c>
      <c r="F650" s="32">
        <v>50.306500000000007</v>
      </c>
      <c r="G650" s="32">
        <v>25.463099999999997</v>
      </c>
      <c r="H650" s="13">
        <v>43.113327387226683</v>
      </c>
      <c r="I650" s="32">
        <v>75.769599999999997</v>
      </c>
      <c r="J650" s="34">
        <f t="shared" si="79"/>
        <v>0.33605958062336344</v>
      </c>
      <c r="K650">
        <v>1.5768579757389589</v>
      </c>
      <c r="L650">
        <v>2.3749992163746354</v>
      </c>
      <c r="M650">
        <v>1.55</v>
      </c>
      <c r="N650" t="s">
        <v>33</v>
      </c>
      <c r="O650" s="45" t="s">
        <v>33</v>
      </c>
      <c r="P650" s="49" t="str">
        <f>'Sheet1 (2)'!O3736</f>
        <v>A</v>
      </c>
      <c r="Q650" s="30" t="str">
        <f t="shared" si="80"/>
        <v>A</v>
      </c>
      <c r="R650">
        <f t="shared" si="81"/>
        <v>0.15</v>
      </c>
      <c r="S650" s="11">
        <f t="shared" si="82"/>
        <v>0.34736820571838828</v>
      </c>
      <c r="T650" s="13">
        <f t="shared" si="83"/>
        <v>0.15</v>
      </c>
      <c r="U650">
        <f t="shared" si="84"/>
        <v>11.36544</v>
      </c>
      <c r="V650" t="str">
        <f t="shared" si="85"/>
        <v>change</v>
      </c>
      <c r="W650" s="47">
        <f t="shared" si="86"/>
        <v>-14.097659999999998</v>
      </c>
      <c r="X650" s="47"/>
      <c r="Y650" s="47"/>
    </row>
    <row r="651" spans="1:25" ht="21" x14ac:dyDescent="0.4">
      <c r="A651" t="s">
        <v>1938</v>
      </c>
      <c r="B651" t="s">
        <v>1732</v>
      </c>
      <c r="C651" t="s">
        <v>1733</v>
      </c>
      <c r="D651" s="33">
        <v>3093</v>
      </c>
      <c r="E651" s="33">
        <v>585</v>
      </c>
      <c r="F651" s="32">
        <v>0.68349999999999989</v>
      </c>
      <c r="G651" s="32">
        <v>0.33650000000000002</v>
      </c>
      <c r="H651" s="13">
        <v>18.913676042677011</v>
      </c>
      <c r="I651" s="32">
        <v>1.02</v>
      </c>
      <c r="J651" s="34">
        <f t="shared" si="79"/>
        <v>0.32990196078431372</v>
      </c>
      <c r="K651">
        <v>1.1683760683760682</v>
      </c>
      <c r="L651">
        <v>1.7435897435897436</v>
      </c>
      <c r="M651">
        <v>1.4</v>
      </c>
      <c r="N651" t="s">
        <v>37</v>
      </c>
      <c r="O651" s="45" t="s">
        <v>37</v>
      </c>
      <c r="P651" s="49" t="str">
        <f>'Sheet1 (2)'!O3744</f>
        <v>A</v>
      </c>
      <c r="Q651" s="30" t="str">
        <f t="shared" si="80"/>
        <v>A</v>
      </c>
      <c r="R651">
        <f t="shared" si="81"/>
        <v>0.15</v>
      </c>
      <c r="S651" s="11">
        <f t="shared" si="82"/>
        <v>0.19705882352941181</v>
      </c>
      <c r="T651" s="13">
        <f t="shared" si="83"/>
        <v>0.15</v>
      </c>
      <c r="U651">
        <f t="shared" si="84"/>
        <v>0.153</v>
      </c>
      <c r="V651" t="str">
        <f t="shared" si="85"/>
        <v>change</v>
      </c>
      <c r="W651" s="47">
        <f t="shared" si="86"/>
        <v>-0.18350000000000002</v>
      </c>
      <c r="X651" s="47"/>
      <c r="Y651" s="47"/>
    </row>
    <row r="652" spans="1:25" ht="21" x14ac:dyDescent="0.4">
      <c r="A652" t="s">
        <v>1939</v>
      </c>
      <c r="B652" t="s">
        <v>1732</v>
      </c>
      <c r="C652" t="s">
        <v>1733</v>
      </c>
      <c r="D652" s="33">
        <v>7179</v>
      </c>
      <c r="E652" s="33">
        <v>1621</v>
      </c>
      <c r="F652" s="32">
        <v>2.468</v>
      </c>
      <c r="G652" s="32">
        <v>0.30969999999999998</v>
      </c>
      <c r="H652" s="13">
        <v>22.579746482797049</v>
      </c>
      <c r="I652" s="32">
        <v>2.7776999999999998</v>
      </c>
      <c r="J652" s="34">
        <f t="shared" si="79"/>
        <v>0.11149512186341218</v>
      </c>
      <c r="K652">
        <v>1.5225169648365207</v>
      </c>
      <c r="L652">
        <v>1.7135718692165329</v>
      </c>
      <c r="M652">
        <v>1.55</v>
      </c>
      <c r="N652" t="s">
        <v>37</v>
      </c>
      <c r="O652" s="45" t="s">
        <v>37</v>
      </c>
      <c r="P652" s="49" t="str">
        <f>'Sheet1 (2)'!O3745</f>
        <v>A</v>
      </c>
      <c r="Q652" s="30" t="str">
        <f t="shared" si="80"/>
        <v>A</v>
      </c>
      <c r="R652">
        <f t="shared" si="81"/>
        <v>0.15</v>
      </c>
      <c r="S652" s="11">
        <f t="shared" si="82"/>
        <v>9.5456672786837962E-2</v>
      </c>
      <c r="T652" s="13">
        <f t="shared" si="83"/>
        <v>9.5456672786837962E-2</v>
      </c>
      <c r="U652">
        <f t="shared" si="84"/>
        <v>0.26514999999999977</v>
      </c>
      <c r="V652" t="str">
        <f t="shared" si="85"/>
        <v>change</v>
      </c>
      <c r="W652" s="47">
        <f t="shared" si="86"/>
        <v>-4.4550000000000201E-2</v>
      </c>
      <c r="X652" s="47"/>
      <c r="Y652" s="47"/>
    </row>
    <row r="653" spans="1:25" ht="21" x14ac:dyDescent="0.4">
      <c r="A653" t="s">
        <v>1940</v>
      </c>
      <c r="B653" t="s">
        <v>1732</v>
      </c>
      <c r="C653" t="s">
        <v>1733</v>
      </c>
      <c r="D653" s="33">
        <v>2689</v>
      </c>
      <c r="E653" s="33">
        <v>566</v>
      </c>
      <c r="F653" s="32">
        <v>0.6674000000000001</v>
      </c>
      <c r="G653" s="32">
        <v>0.32880000000000004</v>
      </c>
      <c r="H653" s="13">
        <v>21.048716995165488</v>
      </c>
      <c r="I653" s="32">
        <v>0.9962000000000002</v>
      </c>
      <c r="J653" s="34">
        <f t="shared" si="79"/>
        <v>0.33005420598273438</v>
      </c>
      <c r="K653">
        <v>1.1791519434628976</v>
      </c>
      <c r="L653">
        <v>1.7600706713780923</v>
      </c>
      <c r="M653">
        <v>1.4</v>
      </c>
      <c r="N653" t="s">
        <v>37</v>
      </c>
      <c r="O653" s="45" t="s">
        <v>37</v>
      </c>
      <c r="P653" s="49" t="str">
        <f>'Sheet1 (2)'!O3751</f>
        <v>A</v>
      </c>
      <c r="Q653" s="30" t="str">
        <f t="shared" si="80"/>
        <v>A</v>
      </c>
      <c r="R653">
        <f t="shared" si="81"/>
        <v>0.15</v>
      </c>
      <c r="S653" s="11">
        <f t="shared" si="82"/>
        <v>0.204577394097571</v>
      </c>
      <c r="T653" s="13">
        <f t="shared" si="83"/>
        <v>0.15</v>
      </c>
      <c r="U653">
        <f t="shared" si="84"/>
        <v>0.14943000000000004</v>
      </c>
      <c r="V653" t="str">
        <f t="shared" si="85"/>
        <v>change</v>
      </c>
      <c r="W653" s="47">
        <f t="shared" si="86"/>
        <v>-0.17937</v>
      </c>
      <c r="X653" s="47"/>
      <c r="Y653" s="47"/>
    </row>
    <row r="654" spans="1:25" ht="21" x14ac:dyDescent="0.4">
      <c r="A654" t="s">
        <v>1941</v>
      </c>
      <c r="B654" t="s">
        <v>1732</v>
      </c>
      <c r="C654" t="s">
        <v>1733</v>
      </c>
      <c r="D654" s="33">
        <v>22957</v>
      </c>
      <c r="E654" s="33">
        <v>6572</v>
      </c>
      <c r="F654" s="32">
        <v>9.4380000000000006</v>
      </c>
      <c r="G654" s="32">
        <v>3.8976999999999995</v>
      </c>
      <c r="H654" s="13">
        <v>28.627433898157424</v>
      </c>
      <c r="I654" s="32">
        <v>13.335699999999999</v>
      </c>
      <c r="J654" s="34">
        <f t="shared" si="79"/>
        <v>0.29227562107725874</v>
      </c>
      <c r="K654">
        <v>1.4360925136944613</v>
      </c>
      <c r="L654">
        <v>2.0291692026780277</v>
      </c>
      <c r="M654">
        <v>1.4</v>
      </c>
      <c r="N654" t="s">
        <v>37</v>
      </c>
      <c r="O654" s="45" t="s">
        <v>37</v>
      </c>
      <c r="P654" s="49" t="str">
        <f>'Sheet1 (2)'!O3758</f>
        <v>A</v>
      </c>
      <c r="Q654" s="30" t="str">
        <f t="shared" si="80"/>
        <v>A</v>
      </c>
      <c r="R654">
        <f t="shared" si="81"/>
        <v>0.15</v>
      </c>
      <c r="S654" s="11">
        <f t="shared" si="82"/>
        <v>0.31006246391265546</v>
      </c>
      <c r="T654" s="13">
        <f t="shared" si="83"/>
        <v>0.15</v>
      </c>
      <c r="U654">
        <f t="shared" si="84"/>
        <v>2.0003549999999999</v>
      </c>
      <c r="V654" t="str">
        <f t="shared" si="85"/>
        <v>change</v>
      </c>
      <c r="W654" s="47">
        <f t="shared" si="86"/>
        <v>-1.8973449999999996</v>
      </c>
      <c r="X654" s="47"/>
      <c r="Y654" s="47"/>
    </row>
    <row r="655" spans="1:25" ht="21" x14ac:dyDescent="0.4">
      <c r="A655" t="s">
        <v>1942</v>
      </c>
      <c r="B655" t="s">
        <v>1732</v>
      </c>
      <c r="C655" t="s">
        <v>1733</v>
      </c>
      <c r="D655" s="33">
        <v>1104</v>
      </c>
      <c r="E655" s="33">
        <v>298</v>
      </c>
      <c r="F655" s="32">
        <v>0.34710000000000002</v>
      </c>
      <c r="G655" s="32">
        <v>0.17099999999999999</v>
      </c>
      <c r="H655" s="13">
        <v>26.992753623188406</v>
      </c>
      <c r="I655" s="32">
        <v>0.5181</v>
      </c>
      <c r="J655" s="34">
        <f t="shared" si="79"/>
        <v>0.3300521134916039</v>
      </c>
      <c r="K655">
        <v>1.164765100671141</v>
      </c>
      <c r="L655">
        <v>1.7385906040268457</v>
      </c>
      <c r="M655">
        <v>1.4</v>
      </c>
      <c r="N655" t="s">
        <v>37</v>
      </c>
      <c r="O655" s="45" t="s">
        <v>37</v>
      </c>
      <c r="P655" s="49" t="str">
        <f>'Sheet1 (2)'!O3769</f>
        <v>A</v>
      </c>
      <c r="Q655" s="30" t="str">
        <f t="shared" si="80"/>
        <v>A</v>
      </c>
      <c r="R655">
        <f t="shared" si="81"/>
        <v>0.15</v>
      </c>
      <c r="S655" s="11">
        <f t="shared" si="82"/>
        <v>0.19475004825323305</v>
      </c>
      <c r="T655" s="13">
        <f t="shared" si="83"/>
        <v>0.15</v>
      </c>
      <c r="U655">
        <f t="shared" si="84"/>
        <v>7.7714999999999992E-2</v>
      </c>
      <c r="V655" t="str">
        <f t="shared" si="85"/>
        <v>change</v>
      </c>
      <c r="W655" s="47">
        <f t="shared" si="86"/>
        <v>-9.3284999999999993E-2</v>
      </c>
      <c r="X655" s="47"/>
      <c r="Y655" s="47"/>
    </row>
    <row r="656" spans="1:25" ht="21" x14ac:dyDescent="0.4">
      <c r="A656" t="s">
        <v>1943</v>
      </c>
      <c r="B656" t="s">
        <v>1732</v>
      </c>
      <c r="C656" t="s">
        <v>1733</v>
      </c>
      <c r="D656" s="33">
        <v>9755</v>
      </c>
      <c r="E656" s="33">
        <v>2144</v>
      </c>
      <c r="F656" s="32">
        <v>3.3896999999999999</v>
      </c>
      <c r="G656" s="32">
        <v>1.5077</v>
      </c>
      <c r="H656" s="13">
        <v>21.978472578165043</v>
      </c>
      <c r="I656" s="32">
        <v>4.8974000000000002</v>
      </c>
      <c r="J656" s="34">
        <f t="shared" si="79"/>
        <v>0.30785723036713358</v>
      </c>
      <c r="K656">
        <v>1.5810167910447761</v>
      </c>
      <c r="L656">
        <v>2.2842350746268658</v>
      </c>
      <c r="M656">
        <v>1.55</v>
      </c>
      <c r="N656" t="s">
        <v>37</v>
      </c>
      <c r="O656" s="45" t="s">
        <v>37</v>
      </c>
      <c r="P656" s="49" t="str">
        <f>'Sheet1 (2)'!O3786</f>
        <v>A</v>
      </c>
      <c r="Q656" s="30" t="str">
        <f t="shared" si="80"/>
        <v>A</v>
      </c>
      <c r="R656">
        <f t="shared" si="81"/>
        <v>0.15</v>
      </c>
      <c r="S656" s="11">
        <f t="shared" si="82"/>
        <v>0.32143586392779844</v>
      </c>
      <c r="T656" s="13">
        <f t="shared" si="83"/>
        <v>0.15</v>
      </c>
      <c r="U656">
        <f t="shared" si="84"/>
        <v>0.73460999999999999</v>
      </c>
      <c r="V656" t="str">
        <f t="shared" si="85"/>
        <v>change</v>
      </c>
      <c r="W656" s="47">
        <f t="shared" si="86"/>
        <v>-0.77309000000000005</v>
      </c>
      <c r="X656" s="47"/>
      <c r="Y656" s="47"/>
    </row>
    <row r="657" spans="1:25" ht="21" x14ac:dyDescent="0.4">
      <c r="A657" t="s">
        <v>1944</v>
      </c>
      <c r="B657" t="s">
        <v>1732</v>
      </c>
      <c r="C657" t="s">
        <v>1733</v>
      </c>
      <c r="D657" s="33">
        <v>13755</v>
      </c>
      <c r="E657" s="33">
        <v>5346</v>
      </c>
      <c r="F657" s="32">
        <v>7.5930999999999997</v>
      </c>
      <c r="G657" s="32">
        <v>3.4133999999999998</v>
      </c>
      <c r="H657" s="13">
        <v>38.865866957470011</v>
      </c>
      <c r="I657" s="32">
        <v>11.006499999999999</v>
      </c>
      <c r="J657" s="34">
        <f t="shared" si="79"/>
        <v>0.31012583473402083</v>
      </c>
      <c r="K657">
        <v>1.4203329592218481</v>
      </c>
      <c r="L657">
        <v>2.0588290310512529</v>
      </c>
      <c r="M657">
        <v>1.4</v>
      </c>
      <c r="N657" t="s">
        <v>37</v>
      </c>
      <c r="O657" s="45" t="s">
        <v>37</v>
      </c>
      <c r="P657" s="49" t="str">
        <f>'Sheet1 (2)'!O3799</f>
        <v>A</v>
      </c>
      <c r="Q657" s="30" t="str">
        <f t="shared" si="80"/>
        <v>A</v>
      </c>
      <c r="R657">
        <f t="shared" si="81"/>
        <v>0.15</v>
      </c>
      <c r="S657" s="11">
        <f t="shared" si="82"/>
        <v>0.32000181710807241</v>
      </c>
      <c r="T657" s="13">
        <f t="shared" si="83"/>
        <v>0.15</v>
      </c>
      <c r="U657">
        <f t="shared" si="84"/>
        <v>1.6509749999999999</v>
      </c>
      <c r="V657" t="str">
        <f t="shared" si="85"/>
        <v>change</v>
      </c>
      <c r="W657" s="47">
        <f t="shared" si="86"/>
        <v>-1.7624249999999999</v>
      </c>
      <c r="X657" s="47"/>
      <c r="Y657" s="47"/>
    </row>
    <row r="658" spans="1:25" ht="21" x14ac:dyDescent="0.4">
      <c r="A658" t="s">
        <v>1945</v>
      </c>
      <c r="B658" t="s">
        <v>1732</v>
      </c>
      <c r="C658" t="s">
        <v>1733</v>
      </c>
      <c r="D658" s="33">
        <v>3488</v>
      </c>
      <c r="E658" s="33">
        <v>627</v>
      </c>
      <c r="F658" s="32">
        <v>0.83069999999999999</v>
      </c>
      <c r="G658" s="32">
        <v>0.26779999999999998</v>
      </c>
      <c r="H658" s="13">
        <v>17.975917431192659</v>
      </c>
      <c r="I658" s="32">
        <v>1.0985</v>
      </c>
      <c r="J658" s="34">
        <f t="shared" si="79"/>
        <v>0.24378698224852069</v>
      </c>
      <c r="K658">
        <v>1.3248803827751197</v>
      </c>
      <c r="L658">
        <v>1.7519936204146731</v>
      </c>
      <c r="M658">
        <v>1.4</v>
      </c>
      <c r="N658" t="s">
        <v>37</v>
      </c>
      <c r="O658" s="45" t="s">
        <v>37</v>
      </c>
      <c r="P658" s="49" t="str">
        <f>'Sheet1 (2)'!O3883</f>
        <v>A</v>
      </c>
      <c r="Q658" s="30" t="str">
        <f t="shared" si="80"/>
        <v>A</v>
      </c>
      <c r="R658">
        <f t="shared" si="81"/>
        <v>0.15</v>
      </c>
      <c r="S658" s="11">
        <f t="shared" si="82"/>
        <v>0.20091033227127908</v>
      </c>
      <c r="T658" s="13">
        <f t="shared" si="83"/>
        <v>0.15</v>
      </c>
      <c r="U658">
        <f t="shared" si="84"/>
        <v>0.164775</v>
      </c>
      <c r="V658" t="str">
        <f t="shared" si="85"/>
        <v>change</v>
      </c>
      <c r="W658" s="47">
        <f t="shared" si="86"/>
        <v>-0.10302499999999998</v>
      </c>
      <c r="X658" s="47"/>
      <c r="Y658" s="47"/>
    </row>
    <row r="659" spans="1:25" ht="21" x14ac:dyDescent="0.4">
      <c r="A659" t="s">
        <v>1946</v>
      </c>
      <c r="B659" t="s">
        <v>1732</v>
      </c>
      <c r="C659" t="s">
        <v>1733</v>
      </c>
      <c r="D659" s="33">
        <v>1825</v>
      </c>
      <c r="E659" s="33">
        <v>259</v>
      </c>
      <c r="F659" s="32">
        <v>0.31510000000000005</v>
      </c>
      <c r="G659" s="32">
        <v>0.15559999999999999</v>
      </c>
      <c r="H659" s="13">
        <v>14.191780821917808</v>
      </c>
      <c r="I659" s="32">
        <v>0.47070000000000001</v>
      </c>
      <c r="J659" s="34">
        <f t="shared" si="79"/>
        <v>0.33057148927129804</v>
      </c>
      <c r="K659">
        <v>1.2166023166023168</v>
      </c>
      <c r="L659">
        <v>1.8173745173745173</v>
      </c>
      <c r="M659">
        <v>1.4</v>
      </c>
      <c r="N659" t="s">
        <v>37</v>
      </c>
      <c r="O659" s="45" t="s">
        <v>37</v>
      </c>
      <c r="P659" s="49" t="str">
        <f>'Sheet1 (2)'!O3909</f>
        <v>A</v>
      </c>
      <c r="Q659" s="30" t="str">
        <f t="shared" si="80"/>
        <v>A</v>
      </c>
      <c r="R659">
        <f t="shared" si="81"/>
        <v>0.15</v>
      </c>
      <c r="S659" s="11">
        <f t="shared" si="82"/>
        <v>0.22965795623539409</v>
      </c>
      <c r="T659" s="13">
        <f t="shared" si="83"/>
        <v>0.15</v>
      </c>
      <c r="U659">
        <f t="shared" si="84"/>
        <v>7.0605000000000001E-2</v>
      </c>
      <c r="V659" t="str">
        <f t="shared" si="85"/>
        <v>change</v>
      </c>
      <c r="W659" s="47">
        <f t="shared" si="86"/>
        <v>-8.4994999999999987E-2</v>
      </c>
      <c r="X659" s="47"/>
      <c r="Y659" s="47"/>
    </row>
    <row r="660" spans="1:25" ht="21" x14ac:dyDescent="0.4">
      <c r="A660" t="s">
        <v>1947</v>
      </c>
      <c r="B660" t="s">
        <v>1732</v>
      </c>
      <c r="C660" t="s">
        <v>1733</v>
      </c>
      <c r="D660" s="33">
        <v>98668</v>
      </c>
      <c r="E660" s="33">
        <v>40751</v>
      </c>
      <c r="F660" s="32">
        <v>57.644399999999997</v>
      </c>
      <c r="G660" s="32">
        <v>26.647399999999998</v>
      </c>
      <c r="H660" s="13">
        <v>41.301131065796412</v>
      </c>
      <c r="I660" s="32">
        <v>84.291799999999995</v>
      </c>
      <c r="J660" s="34">
        <f t="shared" si="79"/>
        <v>0.31613276736289886</v>
      </c>
      <c r="K660">
        <v>1.4145517901401192</v>
      </c>
      <c r="L660">
        <v>2.0684596697013569</v>
      </c>
      <c r="M660">
        <v>1.4</v>
      </c>
      <c r="N660" t="s">
        <v>33</v>
      </c>
      <c r="O660" s="45" t="s">
        <v>33</v>
      </c>
      <c r="P660" s="49" t="str">
        <f>'Sheet1 (2)'!O3942</f>
        <v>A</v>
      </c>
      <c r="Q660" s="30" t="str">
        <f t="shared" si="80"/>
        <v>A</v>
      </c>
      <c r="R660">
        <f t="shared" si="81"/>
        <v>0.15</v>
      </c>
      <c r="S660" s="11">
        <f t="shared" si="82"/>
        <v>0.3231678526262341</v>
      </c>
      <c r="T660" s="13">
        <f t="shared" si="83"/>
        <v>0.15</v>
      </c>
      <c r="U660">
        <f t="shared" si="84"/>
        <v>12.643769999999998</v>
      </c>
      <c r="V660" t="str">
        <f t="shared" si="85"/>
        <v>change</v>
      </c>
      <c r="W660" s="47">
        <f t="shared" si="86"/>
        <v>-14.003629999999999</v>
      </c>
      <c r="X660" s="47"/>
      <c r="Y660" s="47"/>
    </row>
    <row r="661" spans="1:25" ht="21" x14ac:dyDescent="0.4">
      <c r="A661" t="s">
        <v>1948</v>
      </c>
      <c r="B661" t="s">
        <v>1732</v>
      </c>
      <c r="C661" t="s">
        <v>1733</v>
      </c>
      <c r="D661" s="33">
        <v>12924</v>
      </c>
      <c r="E661" s="33">
        <v>2112</v>
      </c>
      <c r="F661" s="32">
        <v>3.3016999999999999</v>
      </c>
      <c r="G661" s="32">
        <v>0.99609999999999999</v>
      </c>
      <c r="H661" s="13">
        <v>16.341689879294336</v>
      </c>
      <c r="I661" s="32">
        <v>4.2977999999999996</v>
      </c>
      <c r="J661" s="34">
        <f t="shared" si="79"/>
        <v>0.23176974265903488</v>
      </c>
      <c r="K661">
        <v>1.5633049242424242</v>
      </c>
      <c r="L661">
        <v>2.0349431818181816</v>
      </c>
      <c r="M661">
        <v>1.55</v>
      </c>
      <c r="N661" t="s">
        <v>37</v>
      </c>
      <c r="O661" s="45" t="s">
        <v>37</v>
      </c>
      <c r="P661" s="49" t="str">
        <f>'Sheet1 (2)'!O4048</f>
        <v>A</v>
      </c>
      <c r="Q661" s="30" t="str">
        <f t="shared" si="80"/>
        <v>A</v>
      </c>
      <c r="R661">
        <f t="shared" si="81"/>
        <v>0.15</v>
      </c>
      <c r="S661" s="11">
        <f t="shared" si="82"/>
        <v>0.23830797152031261</v>
      </c>
      <c r="T661" s="13">
        <f t="shared" si="83"/>
        <v>0.15</v>
      </c>
      <c r="U661">
        <f t="shared" si="84"/>
        <v>0.64466999999999997</v>
      </c>
      <c r="V661" t="str">
        <f t="shared" si="85"/>
        <v>change</v>
      </c>
      <c r="W661" s="47">
        <f t="shared" si="86"/>
        <v>-0.35143000000000002</v>
      </c>
      <c r="X661" s="47"/>
      <c r="Y661" s="47"/>
    </row>
    <row r="662" spans="1:25" ht="21" x14ac:dyDescent="0.4">
      <c r="A662" t="s">
        <v>1949</v>
      </c>
      <c r="B662" t="s">
        <v>1732</v>
      </c>
      <c r="C662" t="s">
        <v>1733</v>
      </c>
      <c r="D662" s="33">
        <v>22744</v>
      </c>
      <c r="E662" s="33">
        <v>4766</v>
      </c>
      <c r="F662" s="32">
        <v>6.7835999999999999</v>
      </c>
      <c r="G662" s="32">
        <v>2.9607999999999994</v>
      </c>
      <c r="H662" s="13">
        <v>20.954977136827296</v>
      </c>
      <c r="I662" s="32">
        <v>9.7443999999999988</v>
      </c>
      <c r="J662" s="34">
        <f t="shared" si="79"/>
        <v>0.30384631172776155</v>
      </c>
      <c r="K662">
        <v>1.4233319345362987</v>
      </c>
      <c r="L662">
        <v>2.044565673520772</v>
      </c>
      <c r="M662">
        <v>1.4</v>
      </c>
      <c r="N662" t="s">
        <v>37</v>
      </c>
      <c r="O662" s="45" t="s">
        <v>37</v>
      </c>
      <c r="P662" s="49" t="str">
        <f>'Sheet1 (2)'!O4092</f>
        <v>A</v>
      </c>
      <c r="Q662" s="30" t="str">
        <f t="shared" si="80"/>
        <v>A</v>
      </c>
      <c r="R662">
        <f t="shared" si="81"/>
        <v>0.15</v>
      </c>
      <c r="S662" s="11">
        <f t="shared" si="82"/>
        <v>0.3152579943352079</v>
      </c>
      <c r="T662" s="13">
        <f t="shared" si="83"/>
        <v>0.15</v>
      </c>
      <c r="U662">
        <f t="shared" si="84"/>
        <v>1.4616599999999997</v>
      </c>
      <c r="V662" t="str">
        <f t="shared" si="85"/>
        <v>change</v>
      </c>
      <c r="W662" s="47">
        <f t="shared" si="86"/>
        <v>-1.4991399999999997</v>
      </c>
      <c r="X662" s="47"/>
      <c r="Y662" s="47"/>
    </row>
    <row r="663" spans="1:25" ht="21" x14ac:dyDescent="0.4">
      <c r="A663" t="s">
        <v>1950</v>
      </c>
      <c r="B663" t="s">
        <v>1732</v>
      </c>
      <c r="C663" t="s">
        <v>1733</v>
      </c>
      <c r="D663" s="33">
        <v>5401</v>
      </c>
      <c r="E663" s="33">
        <v>785</v>
      </c>
      <c r="F663" s="32">
        <v>1.0908</v>
      </c>
      <c r="G663" s="32">
        <v>0.22700000000000001</v>
      </c>
      <c r="H663" s="13">
        <v>14.534345491575634</v>
      </c>
      <c r="I663" s="32">
        <v>1.3178000000000001</v>
      </c>
      <c r="J663" s="34">
        <f t="shared" si="79"/>
        <v>0.17225679162240096</v>
      </c>
      <c r="K663">
        <v>1.3895541401273885</v>
      </c>
      <c r="L663">
        <v>1.6787261146496817</v>
      </c>
      <c r="M663">
        <v>1.5</v>
      </c>
      <c r="N663" t="s">
        <v>37</v>
      </c>
      <c r="O663" s="45" t="s">
        <v>37</v>
      </c>
      <c r="P663" s="49" t="str">
        <f>'Sheet1 (2)'!O4112</f>
        <v>A</v>
      </c>
      <c r="Q663" s="30" t="str">
        <f t="shared" si="80"/>
        <v>A</v>
      </c>
      <c r="R663">
        <f t="shared" si="81"/>
        <v>0.15</v>
      </c>
      <c r="S663" s="11">
        <f t="shared" si="82"/>
        <v>0.10646532098952809</v>
      </c>
      <c r="T663" s="13">
        <f t="shared" si="83"/>
        <v>0.10646532098952809</v>
      </c>
      <c r="U663">
        <f t="shared" si="84"/>
        <v>0.14030000000000012</v>
      </c>
      <c r="V663" t="str">
        <f t="shared" si="85"/>
        <v>change</v>
      </c>
      <c r="W663" s="47">
        <f t="shared" si="86"/>
        <v>-8.6699999999999888E-2</v>
      </c>
      <c r="X663" s="47"/>
      <c r="Y663" s="47"/>
    </row>
    <row r="664" spans="1:25" ht="21" x14ac:dyDescent="0.4">
      <c r="A664" t="s">
        <v>1951</v>
      </c>
      <c r="B664" t="s">
        <v>1732</v>
      </c>
      <c r="C664" t="s">
        <v>1733</v>
      </c>
      <c r="D664" s="33">
        <v>6363</v>
      </c>
      <c r="E664" s="33">
        <v>1260</v>
      </c>
      <c r="F664" s="32">
        <v>1.8829</v>
      </c>
      <c r="G664" s="32">
        <v>0.22850000000000001</v>
      </c>
      <c r="H664" s="13">
        <v>19.801980198019802</v>
      </c>
      <c r="I664" s="32">
        <v>2.1114000000000002</v>
      </c>
      <c r="J664" s="34">
        <f t="shared" si="79"/>
        <v>0.10822203277446243</v>
      </c>
      <c r="K664">
        <v>1.4943650793650793</v>
      </c>
      <c r="L664">
        <v>1.6757142857142857</v>
      </c>
      <c r="M664">
        <v>1.55</v>
      </c>
      <c r="N664" t="s">
        <v>37</v>
      </c>
      <c r="O664" s="45" t="s">
        <v>37</v>
      </c>
      <c r="P664" s="49" t="str">
        <f>'Sheet1 (2)'!O4179</f>
        <v>A</v>
      </c>
      <c r="Q664" s="30" t="str">
        <f t="shared" si="80"/>
        <v>A</v>
      </c>
      <c r="R664">
        <f t="shared" si="81"/>
        <v>0.15</v>
      </c>
      <c r="S664" s="11">
        <f t="shared" si="82"/>
        <v>7.5021312872975254E-2</v>
      </c>
      <c r="T664" s="13">
        <f t="shared" si="83"/>
        <v>7.5021312872975254E-2</v>
      </c>
      <c r="U664">
        <f t="shared" si="84"/>
        <v>0.15839999999999996</v>
      </c>
      <c r="V664" t="str">
        <f t="shared" si="85"/>
        <v>change</v>
      </c>
      <c r="W664" s="47">
        <f t="shared" si="86"/>
        <v>-7.0100000000000051E-2</v>
      </c>
      <c r="X664" s="47"/>
      <c r="Y664" s="47"/>
    </row>
    <row r="665" spans="1:25" ht="21" x14ac:dyDescent="0.4">
      <c r="A665" t="s">
        <v>1952</v>
      </c>
      <c r="B665" t="s">
        <v>1732</v>
      </c>
      <c r="C665" t="s">
        <v>1733</v>
      </c>
      <c r="D665" s="33">
        <v>6432</v>
      </c>
      <c r="E665" s="33">
        <v>1275</v>
      </c>
      <c r="F665" s="32">
        <v>1.7179000000000002</v>
      </c>
      <c r="G665" s="32">
        <v>0.25380000000000003</v>
      </c>
      <c r="H665" s="13">
        <v>19.822761194029852</v>
      </c>
      <c r="I665" s="32">
        <v>1.9717000000000002</v>
      </c>
      <c r="J665" s="34">
        <f t="shared" si="79"/>
        <v>0.12872140792209769</v>
      </c>
      <c r="K665">
        <v>1.347372549019608</v>
      </c>
      <c r="L665">
        <v>1.5464313725490197</v>
      </c>
      <c r="M665">
        <v>1.4</v>
      </c>
      <c r="N665" t="s">
        <v>37</v>
      </c>
      <c r="O665" s="45" t="s">
        <v>37</v>
      </c>
      <c r="P665" s="49" t="str">
        <f>'Sheet1 (2)'!O4232</f>
        <v>A</v>
      </c>
      <c r="Q665" s="30" t="str">
        <f t="shared" si="80"/>
        <v>A</v>
      </c>
      <c r="R665">
        <f t="shared" si="81"/>
        <v>0.15</v>
      </c>
      <c r="S665" s="11">
        <f t="shared" si="82"/>
        <v>9.4689861540802486E-2</v>
      </c>
      <c r="T665" s="13">
        <f t="shared" si="83"/>
        <v>9.4689861540802486E-2</v>
      </c>
      <c r="U665">
        <f t="shared" si="84"/>
        <v>0.18670000000000028</v>
      </c>
      <c r="V665" t="str">
        <f t="shared" si="85"/>
        <v>change</v>
      </c>
      <c r="W665" s="47">
        <f t="shared" si="86"/>
        <v>-6.7099999999999743E-2</v>
      </c>
      <c r="X665" s="47"/>
      <c r="Y665" s="47"/>
    </row>
    <row r="666" spans="1:25" ht="21" x14ac:dyDescent="0.4">
      <c r="A666" t="s">
        <v>1953</v>
      </c>
      <c r="B666" t="s">
        <v>1732</v>
      </c>
      <c r="C666" t="s">
        <v>1733</v>
      </c>
      <c r="D666" s="33">
        <v>17042</v>
      </c>
      <c r="E666" s="33">
        <v>4740</v>
      </c>
      <c r="F666" s="32">
        <v>7.0289999999999999</v>
      </c>
      <c r="G666" s="32">
        <v>2.7791999999999999</v>
      </c>
      <c r="H666" s="13">
        <v>27.813636897077807</v>
      </c>
      <c r="I666" s="32">
        <v>9.8081999999999994</v>
      </c>
      <c r="J666" s="34">
        <f t="shared" si="79"/>
        <v>0.28335474398972288</v>
      </c>
      <c r="K666">
        <v>1.4829113924050632</v>
      </c>
      <c r="L666">
        <v>2.0692405063291135</v>
      </c>
      <c r="M666">
        <v>1.45</v>
      </c>
      <c r="N666" t="s">
        <v>37</v>
      </c>
      <c r="O666" s="45" t="s">
        <v>37</v>
      </c>
      <c r="P666" s="49" t="str">
        <f>'Sheet1 (2)'!O4273</f>
        <v>A</v>
      </c>
      <c r="Q666" s="30" t="str">
        <f t="shared" si="80"/>
        <v>A</v>
      </c>
      <c r="R666">
        <f t="shared" si="81"/>
        <v>0.15</v>
      </c>
      <c r="S666" s="11">
        <f t="shared" si="82"/>
        <v>0.29925980302196109</v>
      </c>
      <c r="T666" s="13">
        <f t="shared" si="83"/>
        <v>0.15</v>
      </c>
      <c r="U666">
        <f t="shared" si="84"/>
        <v>1.4712299999999998</v>
      </c>
      <c r="V666" t="str">
        <f t="shared" si="85"/>
        <v>change</v>
      </c>
      <c r="W666" s="47">
        <f t="shared" si="86"/>
        <v>-1.3079700000000001</v>
      </c>
      <c r="X666" s="47"/>
      <c r="Y666" s="47"/>
    </row>
    <row r="667" spans="1:25" ht="21" x14ac:dyDescent="0.4">
      <c r="A667" t="s">
        <v>1954</v>
      </c>
      <c r="B667" t="s">
        <v>1732</v>
      </c>
      <c r="C667" t="s">
        <v>1733</v>
      </c>
      <c r="D667" s="33">
        <v>24431</v>
      </c>
      <c r="E667" s="33">
        <v>5307</v>
      </c>
      <c r="F667" s="32">
        <v>8.0213999999999999</v>
      </c>
      <c r="G667" s="32">
        <v>2.839</v>
      </c>
      <c r="H667" s="13">
        <v>21.72240186648111</v>
      </c>
      <c r="I667" s="32">
        <v>10.8604</v>
      </c>
      <c r="J667" s="34">
        <f t="shared" si="79"/>
        <v>0.26140841957938932</v>
      </c>
      <c r="K667">
        <v>1.5114754098360654</v>
      </c>
      <c r="L667">
        <v>2.0464292443941963</v>
      </c>
      <c r="M667">
        <v>1.5</v>
      </c>
      <c r="N667" t="s">
        <v>37</v>
      </c>
      <c r="O667" s="45" t="s">
        <v>37</v>
      </c>
      <c r="P667" s="49" t="str">
        <f>'Sheet1 (2)'!O4290</f>
        <v>A</v>
      </c>
      <c r="Q667" s="30" t="str">
        <f t="shared" si="80"/>
        <v>A</v>
      </c>
      <c r="R667">
        <f t="shared" si="81"/>
        <v>0.15</v>
      </c>
      <c r="S667" s="11">
        <f t="shared" si="82"/>
        <v>0.26701594784722477</v>
      </c>
      <c r="T667" s="13">
        <f t="shared" si="83"/>
        <v>0.15</v>
      </c>
      <c r="U667">
        <f t="shared" si="84"/>
        <v>1.62906</v>
      </c>
      <c r="V667" t="str">
        <f t="shared" si="85"/>
        <v>change</v>
      </c>
      <c r="W667" s="47">
        <f t="shared" si="86"/>
        <v>-1.20994</v>
      </c>
      <c r="X667" s="47"/>
      <c r="Y667" s="47"/>
    </row>
    <row r="668" spans="1:25" ht="21" x14ac:dyDescent="0.4">
      <c r="A668" t="s">
        <v>1955</v>
      </c>
      <c r="B668" t="s">
        <v>1732</v>
      </c>
      <c r="C668" t="s">
        <v>1733</v>
      </c>
      <c r="D668" s="33">
        <v>16902</v>
      </c>
      <c r="E668" s="33">
        <v>3002</v>
      </c>
      <c r="F668" s="32">
        <v>4.5424999999999995</v>
      </c>
      <c r="G668" s="32">
        <v>1.7145999999999997</v>
      </c>
      <c r="H668" s="13">
        <v>17.761211690924149</v>
      </c>
      <c r="I668" s="32">
        <v>6.2570999999999994</v>
      </c>
      <c r="J668" s="34">
        <f t="shared" si="79"/>
        <v>0.27402470793178946</v>
      </c>
      <c r="K668">
        <v>1.5131578947368418</v>
      </c>
      <c r="L668">
        <v>2.0843104596935373</v>
      </c>
      <c r="M668">
        <v>1.5</v>
      </c>
      <c r="N668" t="s">
        <v>37</v>
      </c>
      <c r="O668" s="45" t="s">
        <v>37</v>
      </c>
      <c r="P668" s="49" t="str">
        <f>'Sheet1 (2)'!O4294</f>
        <v>A</v>
      </c>
      <c r="Q668" s="30" t="str">
        <f t="shared" si="80"/>
        <v>A</v>
      </c>
      <c r="R668">
        <f t="shared" si="81"/>
        <v>0.15</v>
      </c>
      <c r="S668" s="11">
        <f t="shared" si="82"/>
        <v>0.28033753655846949</v>
      </c>
      <c r="T668" s="13">
        <f t="shared" si="83"/>
        <v>0.15</v>
      </c>
      <c r="U668">
        <f t="shared" si="84"/>
        <v>0.93856499999999987</v>
      </c>
      <c r="V668" t="str">
        <f t="shared" si="85"/>
        <v>change</v>
      </c>
      <c r="W668" s="47">
        <f t="shared" si="86"/>
        <v>-0.77603499999999981</v>
      </c>
      <c r="X668" s="47"/>
      <c r="Y668" s="47"/>
    </row>
    <row r="669" spans="1:25" ht="21" x14ac:dyDescent="0.4">
      <c r="A669" t="s">
        <v>1956</v>
      </c>
      <c r="B669" t="s">
        <v>1732</v>
      </c>
      <c r="C669" t="s">
        <v>1733</v>
      </c>
      <c r="D669" s="33">
        <v>35622</v>
      </c>
      <c r="E669" s="33">
        <v>11559</v>
      </c>
      <c r="F669" s="32">
        <v>17.049499999999998</v>
      </c>
      <c r="G669" s="32">
        <v>6.9673000000000007</v>
      </c>
      <c r="H669" s="13">
        <v>32.449048340912917</v>
      </c>
      <c r="I669" s="32">
        <v>24.0168</v>
      </c>
      <c r="J669" s="34">
        <f t="shared" si="79"/>
        <v>0.29010109589953703</v>
      </c>
      <c r="K669">
        <v>1.4749978371831474</v>
      </c>
      <c r="L669">
        <v>2.0777575914871527</v>
      </c>
      <c r="M669">
        <v>1.45</v>
      </c>
      <c r="N669" t="s">
        <v>37</v>
      </c>
      <c r="O669" s="45" t="s">
        <v>37</v>
      </c>
      <c r="P669" s="49" t="str">
        <f>'Sheet1 (2)'!O4353</f>
        <v>A</v>
      </c>
      <c r="Q669" s="30" t="str">
        <f t="shared" si="80"/>
        <v>A</v>
      </c>
      <c r="R669">
        <f t="shared" si="81"/>
        <v>0.15</v>
      </c>
      <c r="S669" s="11">
        <f t="shared" si="82"/>
        <v>0.30213225741980609</v>
      </c>
      <c r="T669" s="13">
        <f t="shared" si="83"/>
        <v>0.15</v>
      </c>
      <c r="U669">
        <f t="shared" si="84"/>
        <v>3.6025199999999997</v>
      </c>
      <c r="V669" t="str">
        <f t="shared" si="85"/>
        <v>change</v>
      </c>
      <c r="W669" s="47">
        <f t="shared" si="86"/>
        <v>-3.364780000000001</v>
      </c>
      <c r="X669" s="47"/>
      <c r="Y669" s="47"/>
    </row>
    <row r="670" spans="1:25" ht="21" x14ac:dyDescent="0.4">
      <c r="A670" t="s">
        <v>1957</v>
      </c>
      <c r="B670" t="s">
        <v>1732</v>
      </c>
      <c r="C670" t="s">
        <v>1733</v>
      </c>
      <c r="D670" s="33">
        <v>1283</v>
      </c>
      <c r="E670" s="33">
        <v>376</v>
      </c>
      <c r="F670" s="32">
        <v>0.46809999999999996</v>
      </c>
      <c r="G670" s="32">
        <v>0.15</v>
      </c>
      <c r="H670" s="13">
        <v>29.306313328137179</v>
      </c>
      <c r="I670" s="32">
        <v>0.61809999999999998</v>
      </c>
      <c r="J670" s="34">
        <f t="shared" ref="J670:J733" si="87">G670/I670</f>
        <v>0.24267917812651674</v>
      </c>
      <c r="K670">
        <v>1.2449468085106381</v>
      </c>
      <c r="L670">
        <v>1.6438829787234044</v>
      </c>
      <c r="M670">
        <v>1.55</v>
      </c>
      <c r="N670" t="s">
        <v>37</v>
      </c>
      <c r="O670" s="45" t="s">
        <v>37</v>
      </c>
      <c r="P670" s="49" t="str">
        <f>'Sheet1 (2)'!O4388</f>
        <v>A</v>
      </c>
      <c r="Q670" s="30" t="str">
        <f t="shared" si="80"/>
        <v>A</v>
      </c>
      <c r="R670">
        <f t="shared" si="81"/>
        <v>0.15</v>
      </c>
      <c r="S670" s="11">
        <f t="shared" si="82"/>
        <v>5.7110499919106987E-2</v>
      </c>
      <c r="T670" s="13">
        <f t="shared" si="83"/>
        <v>5.7110499919106987E-2</v>
      </c>
      <c r="U670">
        <f t="shared" si="84"/>
        <v>3.5300000000000026E-2</v>
      </c>
      <c r="V670" t="str">
        <f t="shared" si="85"/>
        <v>change</v>
      </c>
      <c r="W670" s="47">
        <f t="shared" si="86"/>
        <v>-0.11469999999999997</v>
      </c>
      <c r="X670" s="47"/>
      <c r="Y670" s="47"/>
    </row>
    <row r="671" spans="1:25" ht="21" x14ac:dyDescent="0.4">
      <c r="A671" t="s">
        <v>1958</v>
      </c>
      <c r="B671" t="s">
        <v>1732</v>
      </c>
      <c r="C671" t="s">
        <v>1733</v>
      </c>
      <c r="D671" s="33">
        <v>75085</v>
      </c>
      <c r="E671" s="33">
        <v>26647</v>
      </c>
      <c r="F671" s="32">
        <v>42.176899999999996</v>
      </c>
      <c r="G671" s="32">
        <v>19.895400000000002</v>
      </c>
      <c r="H671" s="13">
        <v>35.489112339348736</v>
      </c>
      <c r="I671" s="32">
        <v>62.072299999999998</v>
      </c>
      <c r="J671" s="34">
        <f t="shared" si="87"/>
        <v>0.32051978096510042</v>
      </c>
      <c r="K671">
        <v>1.582801065786017</v>
      </c>
      <c r="L671">
        <v>2.3294292040379778</v>
      </c>
      <c r="M671">
        <v>1.55</v>
      </c>
      <c r="N671" t="s">
        <v>33</v>
      </c>
      <c r="O671" s="45" t="s">
        <v>33</v>
      </c>
      <c r="P671" s="49" t="str">
        <f>'Sheet1 (2)'!O4390</f>
        <v>A</v>
      </c>
      <c r="Q671" s="30" t="str">
        <f t="shared" si="80"/>
        <v>A</v>
      </c>
      <c r="R671">
        <f t="shared" si="81"/>
        <v>0.15</v>
      </c>
      <c r="S671" s="11">
        <f t="shared" si="82"/>
        <v>0.33460094116054978</v>
      </c>
      <c r="T671" s="13">
        <f t="shared" si="83"/>
        <v>0.15</v>
      </c>
      <c r="U671">
        <f t="shared" si="84"/>
        <v>9.3108449999999987</v>
      </c>
      <c r="V671" t="str">
        <f t="shared" si="85"/>
        <v>change</v>
      </c>
      <c r="W671" s="47">
        <f t="shared" si="86"/>
        <v>-10.584555000000003</v>
      </c>
      <c r="X671" s="47"/>
      <c r="Y671" s="47"/>
    </row>
    <row r="672" spans="1:25" ht="21" x14ac:dyDescent="0.4">
      <c r="A672" t="s">
        <v>1959</v>
      </c>
      <c r="B672" t="s">
        <v>1732</v>
      </c>
      <c r="C672" t="s">
        <v>1733</v>
      </c>
      <c r="D672" s="33">
        <v>4688</v>
      </c>
      <c r="E672" s="33">
        <v>1375</v>
      </c>
      <c r="F672" s="32">
        <v>1.9588999999999996</v>
      </c>
      <c r="G672" s="32">
        <v>0.37899999999999995</v>
      </c>
      <c r="H672" s="13">
        <v>29.330204778156997</v>
      </c>
      <c r="I672" s="32">
        <v>2.3378999999999994</v>
      </c>
      <c r="J672" s="34">
        <f t="shared" si="87"/>
        <v>0.16211129646263742</v>
      </c>
      <c r="K672">
        <v>1.4246545454545452</v>
      </c>
      <c r="L672">
        <v>1.7002909090909089</v>
      </c>
      <c r="M672">
        <v>1.4</v>
      </c>
      <c r="N672" t="s">
        <v>37</v>
      </c>
      <c r="O672" s="45" t="s">
        <v>37</v>
      </c>
      <c r="P672" s="49" t="str">
        <f>'Sheet1 (2)'!O4396</f>
        <v>A</v>
      </c>
      <c r="Q672" s="30" t="str">
        <f t="shared" si="80"/>
        <v>A</v>
      </c>
      <c r="R672">
        <f t="shared" si="81"/>
        <v>0.15</v>
      </c>
      <c r="S672" s="11">
        <f t="shared" si="82"/>
        <v>0.1766114889430685</v>
      </c>
      <c r="T672" s="13">
        <f t="shared" si="83"/>
        <v>0.15</v>
      </c>
      <c r="U672">
        <f t="shared" si="84"/>
        <v>0.35068499999999991</v>
      </c>
      <c r="V672" t="str">
        <f t="shared" si="85"/>
        <v>change</v>
      </c>
      <c r="W672" s="47">
        <f t="shared" si="86"/>
        <v>-2.8315000000000035E-2</v>
      </c>
      <c r="X672" s="47"/>
      <c r="Y672" s="47"/>
    </row>
    <row r="673" spans="1:25" ht="21" x14ac:dyDescent="0.4">
      <c r="A673" t="s">
        <v>1960</v>
      </c>
      <c r="B673" t="s">
        <v>1732</v>
      </c>
      <c r="C673" t="s">
        <v>1733</v>
      </c>
      <c r="D673" s="33">
        <v>7404</v>
      </c>
      <c r="E673" s="33">
        <v>1513</v>
      </c>
      <c r="F673" s="32">
        <v>2.1432000000000002</v>
      </c>
      <c r="G673" s="32">
        <v>0.44799999999999995</v>
      </c>
      <c r="H673" s="13">
        <v>20.434900054024851</v>
      </c>
      <c r="I673" s="32">
        <v>2.5912000000000002</v>
      </c>
      <c r="J673" s="34">
        <f t="shared" si="87"/>
        <v>0.172892868169188</v>
      </c>
      <c r="K673">
        <v>1.4165234633179116</v>
      </c>
      <c r="L673">
        <v>1.7126239259748846</v>
      </c>
      <c r="M673">
        <v>1.4</v>
      </c>
      <c r="N673" t="s">
        <v>37</v>
      </c>
      <c r="O673" s="45" t="s">
        <v>37</v>
      </c>
      <c r="P673" s="49" t="str">
        <f>'Sheet1 (2)'!O4438</f>
        <v>A</v>
      </c>
      <c r="Q673" s="30" t="str">
        <f t="shared" si="80"/>
        <v>A</v>
      </c>
      <c r="R673">
        <f t="shared" si="81"/>
        <v>0.15</v>
      </c>
      <c r="S673" s="11">
        <f t="shared" si="82"/>
        <v>0.18254090768755804</v>
      </c>
      <c r="T673" s="13">
        <f t="shared" si="83"/>
        <v>0.15</v>
      </c>
      <c r="U673">
        <f t="shared" si="84"/>
        <v>0.38868000000000003</v>
      </c>
      <c r="V673" t="str">
        <f t="shared" si="85"/>
        <v>change</v>
      </c>
      <c r="W673" s="47">
        <f t="shared" si="86"/>
        <v>-5.9319999999999928E-2</v>
      </c>
      <c r="X673" s="47"/>
      <c r="Y673" s="47"/>
    </row>
    <row r="674" spans="1:25" ht="21" x14ac:dyDescent="0.4">
      <c r="A674" t="s">
        <v>1961</v>
      </c>
      <c r="B674" t="s">
        <v>1732</v>
      </c>
      <c r="C674" t="s">
        <v>1733</v>
      </c>
      <c r="D674" s="33">
        <v>18384</v>
      </c>
      <c r="E674" s="33">
        <v>6692</v>
      </c>
      <c r="F674" s="32">
        <v>9.916999999999998</v>
      </c>
      <c r="G674" s="32">
        <v>4.0867000000000004</v>
      </c>
      <c r="H674" s="13">
        <v>36.401218450826804</v>
      </c>
      <c r="I674" s="32">
        <v>14.003699999999998</v>
      </c>
      <c r="J674" s="34">
        <f t="shared" si="87"/>
        <v>0.29183001635282113</v>
      </c>
      <c r="K674">
        <v>1.4819187089061563</v>
      </c>
      <c r="L674">
        <v>2.0926031081888823</v>
      </c>
      <c r="M674">
        <v>1.45</v>
      </c>
      <c r="N674" t="s">
        <v>37</v>
      </c>
      <c r="O674" s="45" t="s">
        <v>37</v>
      </c>
      <c r="P674" s="49" t="str">
        <f>'Sheet1 (2)'!O4442</f>
        <v>A</v>
      </c>
      <c r="Q674" s="30" t="str">
        <f t="shared" si="80"/>
        <v>A</v>
      </c>
      <c r="R674">
        <f t="shared" si="81"/>
        <v>0.15</v>
      </c>
      <c r="S674" s="11">
        <f t="shared" si="82"/>
        <v>0.30708312803044913</v>
      </c>
      <c r="T674" s="13">
        <f t="shared" si="83"/>
        <v>0.15</v>
      </c>
      <c r="U674">
        <f t="shared" si="84"/>
        <v>2.1005549999999995</v>
      </c>
      <c r="V674" t="str">
        <f t="shared" si="85"/>
        <v>change</v>
      </c>
      <c r="W674" s="47">
        <f t="shared" si="86"/>
        <v>-1.9861450000000009</v>
      </c>
      <c r="X674" s="47"/>
      <c r="Y674" s="47"/>
    </row>
    <row r="675" spans="1:25" ht="21" x14ac:dyDescent="0.4">
      <c r="A675" t="s">
        <v>1962</v>
      </c>
      <c r="B675" t="s">
        <v>1732</v>
      </c>
      <c r="C675" t="s">
        <v>1733</v>
      </c>
      <c r="D675" s="33">
        <v>5982</v>
      </c>
      <c r="E675" s="33">
        <v>2010</v>
      </c>
      <c r="F675" s="32">
        <v>2.8543999999999996</v>
      </c>
      <c r="G675" s="32">
        <v>1.0805</v>
      </c>
      <c r="H675" s="13">
        <v>33.600802407221664</v>
      </c>
      <c r="I675" s="32">
        <v>3.9348999999999998</v>
      </c>
      <c r="J675" s="34">
        <f t="shared" si="87"/>
        <v>0.27459401763704289</v>
      </c>
      <c r="K675">
        <v>1.420099502487562</v>
      </c>
      <c r="L675">
        <v>1.9576616915422884</v>
      </c>
      <c r="M675">
        <v>1.4</v>
      </c>
      <c r="N675" t="s">
        <v>37</v>
      </c>
      <c r="O675" s="45" t="s">
        <v>37</v>
      </c>
      <c r="P675" s="49" t="str">
        <f>'Sheet1 (2)'!O4461</f>
        <v>A</v>
      </c>
      <c r="Q675" s="30" t="str">
        <f t="shared" si="80"/>
        <v>A</v>
      </c>
      <c r="R675">
        <f t="shared" si="81"/>
        <v>0.15</v>
      </c>
      <c r="S675" s="11">
        <f t="shared" si="82"/>
        <v>0.28486111464077868</v>
      </c>
      <c r="T675" s="13">
        <f t="shared" si="83"/>
        <v>0.15</v>
      </c>
      <c r="U675">
        <f t="shared" si="84"/>
        <v>0.59023499999999995</v>
      </c>
      <c r="V675" t="str">
        <f t="shared" si="85"/>
        <v>change</v>
      </c>
      <c r="W675" s="47">
        <f t="shared" si="86"/>
        <v>-0.49026500000000006</v>
      </c>
      <c r="X675" s="47"/>
      <c r="Y675" s="47"/>
    </row>
    <row r="676" spans="1:25" ht="21" x14ac:dyDescent="0.4">
      <c r="A676" t="s">
        <v>1963</v>
      </c>
      <c r="B676" t="s">
        <v>1732</v>
      </c>
      <c r="C676" t="s">
        <v>1733</v>
      </c>
      <c r="D676" s="33">
        <v>36216</v>
      </c>
      <c r="E676" s="33">
        <v>14352</v>
      </c>
      <c r="F676" s="32">
        <v>20.436700000000002</v>
      </c>
      <c r="G676" s="32">
        <v>9.6966999999999999</v>
      </c>
      <c r="H676" s="13">
        <v>39.628893306825709</v>
      </c>
      <c r="I676" s="32">
        <v>30.133400000000002</v>
      </c>
      <c r="J676" s="34">
        <f t="shared" si="87"/>
        <v>0.32179242966276622</v>
      </c>
      <c r="K676">
        <v>1.423961817168339</v>
      </c>
      <c r="L676">
        <v>2.0995958751393533</v>
      </c>
      <c r="M676">
        <v>1.4</v>
      </c>
      <c r="N676" t="s">
        <v>37</v>
      </c>
      <c r="O676" s="45" t="s">
        <v>37</v>
      </c>
      <c r="P676" s="49" t="str">
        <f>'Sheet1 (2)'!O4510</f>
        <v>A</v>
      </c>
      <c r="Q676" s="30" t="str">
        <f t="shared" si="80"/>
        <v>A</v>
      </c>
      <c r="R676">
        <f t="shared" si="81"/>
        <v>0.15</v>
      </c>
      <c r="S676" s="11">
        <f t="shared" si="82"/>
        <v>0.33320501503315259</v>
      </c>
      <c r="T676" s="13">
        <f t="shared" si="83"/>
        <v>0.15</v>
      </c>
      <c r="U676">
        <f t="shared" si="84"/>
        <v>4.5200100000000001</v>
      </c>
      <c r="V676" t="str">
        <f t="shared" si="85"/>
        <v>change</v>
      </c>
      <c r="W676" s="47">
        <f t="shared" si="86"/>
        <v>-5.1766899999999998</v>
      </c>
      <c r="X676" s="47"/>
      <c r="Y676" s="47"/>
    </row>
    <row r="677" spans="1:25" ht="21" x14ac:dyDescent="0.4">
      <c r="A677" t="s">
        <v>1964</v>
      </c>
      <c r="B677" t="s">
        <v>1732</v>
      </c>
      <c r="C677" t="s">
        <v>1733</v>
      </c>
      <c r="D677" s="33">
        <v>30429</v>
      </c>
      <c r="E677" s="33">
        <v>10377</v>
      </c>
      <c r="F677" s="32">
        <v>15.3673</v>
      </c>
      <c r="G677" s="32">
        <v>6.031299999999999</v>
      </c>
      <c r="H677" s="13">
        <v>34.102336586808633</v>
      </c>
      <c r="I677" s="32">
        <v>21.398599999999998</v>
      </c>
      <c r="J677" s="34">
        <f t="shared" si="87"/>
        <v>0.28185488770293382</v>
      </c>
      <c r="K677">
        <v>1.4809000674568757</v>
      </c>
      <c r="L677">
        <v>2.0621181458995856</v>
      </c>
      <c r="M677">
        <v>1.45</v>
      </c>
      <c r="N677" t="s">
        <v>37</v>
      </c>
      <c r="O677" s="45" t="s">
        <v>37</v>
      </c>
      <c r="P677" s="49" t="str">
        <f>'Sheet1 (2)'!O4525</f>
        <v>A</v>
      </c>
      <c r="Q677" s="30" t="str">
        <f t="shared" si="80"/>
        <v>A</v>
      </c>
      <c r="R677">
        <f t="shared" si="81"/>
        <v>0.15</v>
      </c>
      <c r="S677" s="11">
        <f t="shared" si="82"/>
        <v>0.29683951286532767</v>
      </c>
      <c r="T677" s="13">
        <f t="shared" si="83"/>
        <v>0.15</v>
      </c>
      <c r="U677">
        <f t="shared" si="84"/>
        <v>3.2097899999999995</v>
      </c>
      <c r="V677" t="str">
        <f t="shared" si="85"/>
        <v>change</v>
      </c>
      <c r="W677" s="47">
        <f t="shared" si="86"/>
        <v>-2.8215099999999995</v>
      </c>
      <c r="X677" s="47"/>
      <c r="Y677" s="47"/>
    </row>
    <row r="678" spans="1:25" ht="21" x14ac:dyDescent="0.4">
      <c r="A678" t="s">
        <v>1965</v>
      </c>
      <c r="B678" t="s">
        <v>1732</v>
      </c>
      <c r="C678" t="s">
        <v>1733</v>
      </c>
      <c r="D678" s="33">
        <v>19180</v>
      </c>
      <c r="E678" s="33">
        <v>3012</v>
      </c>
      <c r="F678" s="32">
        <v>4.5693000000000001</v>
      </c>
      <c r="G678" s="32">
        <v>2.0838000000000001</v>
      </c>
      <c r="H678" s="13">
        <v>15.703858185610011</v>
      </c>
      <c r="I678" s="32">
        <v>6.6531000000000002</v>
      </c>
      <c r="J678" s="34">
        <f t="shared" si="87"/>
        <v>0.31320737701221985</v>
      </c>
      <c r="K678">
        <v>1.5170318725099603</v>
      </c>
      <c r="L678">
        <v>2.2088645418326696</v>
      </c>
      <c r="M678">
        <v>1.5</v>
      </c>
      <c r="N678" t="s">
        <v>37</v>
      </c>
      <c r="O678" s="45" t="s">
        <v>37</v>
      </c>
      <c r="P678" s="49" t="str">
        <f>'Sheet1 (2)'!O4526</f>
        <v>A</v>
      </c>
      <c r="Q678" s="30" t="str">
        <f t="shared" si="80"/>
        <v>A</v>
      </c>
      <c r="R678">
        <f t="shared" si="81"/>
        <v>0.15</v>
      </c>
      <c r="S678" s="11">
        <f t="shared" si="82"/>
        <v>0.32091806826892733</v>
      </c>
      <c r="T678" s="13">
        <f t="shared" si="83"/>
        <v>0.15</v>
      </c>
      <c r="U678">
        <f t="shared" si="84"/>
        <v>0.99796499999999999</v>
      </c>
      <c r="V678" t="str">
        <f t="shared" si="85"/>
        <v>change</v>
      </c>
      <c r="W678" s="47">
        <f t="shared" si="86"/>
        <v>-1.0858350000000001</v>
      </c>
      <c r="X678" s="47"/>
      <c r="Y678" s="47"/>
    </row>
    <row r="679" spans="1:25" ht="21" x14ac:dyDescent="0.4">
      <c r="A679" t="s">
        <v>1966</v>
      </c>
      <c r="B679" t="s">
        <v>1732</v>
      </c>
      <c r="C679" t="s">
        <v>1733</v>
      </c>
      <c r="D679" s="33">
        <v>4587</v>
      </c>
      <c r="E679" s="33">
        <v>994</v>
      </c>
      <c r="F679" s="32">
        <v>1.3792</v>
      </c>
      <c r="G679" s="32">
        <v>0.1918</v>
      </c>
      <c r="H679" s="13">
        <v>21.669936777850445</v>
      </c>
      <c r="I679" s="32">
        <v>1.571</v>
      </c>
      <c r="J679" s="34">
        <f t="shared" si="87"/>
        <v>0.12208784213876513</v>
      </c>
      <c r="K679">
        <v>1.3875251509054327</v>
      </c>
      <c r="L679">
        <v>1.5804828973843059</v>
      </c>
      <c r="M679">
        <v>1.45</v>
      </c>
      <c r="N679" t="s">
        <v>37</v>
      </c>
      <c r="O679" s="45" t="s">
        <v>37</v>
      </c>
      <c r="P679" s="49" t="str">
        <f>'Sheet1 (2)'!O4548</f>
        <v>A</v>
      </c>
      <c r="Q679" s="30" t="str">
        <f t="shared" si="80"/>
        <v>A</v>
      </c>
      <c r="R679">
        <f t="shared" si="81"/>
        <v>0.15</v>
      </c>
      <c r="S679" s="11">
        <f t="shared" si="82"/>
        <v>8.2558879694462198E-2</v>
      </c>
      <c r="T679" s="13">
        <f t="shared" si="83"/>
        <v>8.2558879694462198E-2</v>
      </c>
      <c r="U679">
        <f t="shared" si="84"/>
        <v>0.12970000000000012</v>
      </c>
      <c r="V679" t="str">
        <f t="shared" si="85"/>
        <v>change</v>
      </c>
      <c r="W679" s="47">
        <f t="shared" si="86"/>
        <v>-6.2099999999999878E-2</v>
      </c>
      <c r="X679" s="47"/>
      <c r="Y679" s="47"/>
    </row>
    <row r="680" spans="1:25" ht="21" x14ac:dyDescent="0.4">
      <c r="A680" t="s">
        <v>1967</v>
      </c>
      <c r="B680" t="s">
        <v>1732</v>
      </c>
      <c r="C680" t="s">
        <v>1733</v>
      </c>
      <c r="D680" s="33">
        <v>4804</v>
      </c>
      <c r="E680" s="33">
        <v>1178</v>
      </c>
      <c r="F680" s="32">
        <v>1.7625999999999999</v>
      </c>
      <c r="G680" s="32">
        <v>0.24089999999999998</v>
      </c>
      <c r="H680" s="13">
        <v>24.521232306411324</v>
      </c>
      <c r="I680" s="32">
        <v>2.0034999999999998</v>
      </c>
      <c r="J680" s="34">
        <f t="shared" si="87"/>
        <v>0.12023958073371599</v>
      </c>
      <c r="K680">
        <v>1.4962648556876061</v>
      </c>
      <c r="L680">
        <v>1.7007640067911713</v>
      </c>
      <c r="M680">
        <v>1.55</v>
      </c>
      <c r="N680" t="s">
        <v>37</v>
      </c>
      <c r="O680" s="45" t="s">
        <v>37</v>
      </c>
      <c r="P680" s="49" t="str">
        <f>'Sheet1 (2)'!O4570</f>
        <v>A</v>
      </c>
      <c r="Q680" s="30" t="str">
        <f t="shared" si="80"/>
        <v>A</v>
      </c>
      <c r="R680">
        <f t="shared" si="81"/>
        <v>0.15</v>
      </c>
      <c r="S680" s="11">
        <f t="shared" si="82"/>
        <v>8.8644871474918799E-2</v>
      </c>
      <c r="T680" s="13">
        <f t="shared" si="83"/>
        <v>8.8644871474918799E-2</v>
      </c>
      <c r="U680">
        <f t="shared" si="84"/>
        <v>0.17759999999999979</v>
      </c>
      <c r="V680" t="str">
        <f t="shared" si="85"/>
        <v>change</v>
      </c>
      <c r="W680" s="47">
        <f t="shared" si="86"/>
        <v>-6.3300000000000189E-2</v>
      </c>
      <c r="X680" s="47"/>
      <c r="Y680" s="47"/>
    </row>
    <row r="681" spans="1:25" ht="21" x14ac:dyDescent="0.4">
      <c r="A681" t="s">
        <v>1968</v>
      </c>
      <c r="B681" t="s">
        <v>1732</v>
      </c>
      <c r="C681" t="s">
        <v>1733</v>
      </c>
      <c r="D681" s="33">
        <v>13851</v>
      </c>
      <c r="E681" s="33">
        <v>3238</v>
      </c>
      <c r="F681" s="32">
        <v>4.6348000000000003</v>
      </c>
      <c r="G681" s="32">
        <v>0.81859999999999999</v>
      </c>
      <c r="H681" s="13">
        <v>23.377373474839363</v>
      </c>
      <c r="I681" s="32">
        <v>5.4534000000000002</v>
      </c>
      <c r="J681" s="34">
        <f t="shared" si="87"/>
        <v>0.1501081893864378</v>
      </c>
      <c r="K681">
        <v>1.4313773934527487</v>
      </c>
      <c r="L681">
        <v>1.6841877702285364</v>
      </c>
      <c r="M681">
        <v>1.4</v>
      </c>
      <c r="N681" t="s">
        <v>37</v>
      </c>
      <c r="O681" s="45" t="s">
        <v>37</v>
      </c>
      <c r="P681" s="49" t="str">
        <f>'Sheet1 (2)'!O4601</f>
        <v>A</v>
      </c>
      <c r="Q681" s="30" t="str">
        <f t="shared" si="80"/>
        <v>A</v>
      </c>
      <c r="R681">
        <f t="shared" si="81"/>
        <v>0.15</v>
      </c>
      <c r="S681" s="11">
        <f t="shared" si="82"/>
        <v>0.1687387684747132</v>
      </c>
      <c r="T681" s="13">
        <f t="shared" si="83"/>
        <v>0.15</v>
      </c>
      <c r="U681">
        <f t="shared" si="84"/>
        <v>0.81801000000000001</v>
      </c>
      <c r="V681" t="str">
        <f t="shared" si="85"/>
        <v>change</v>
      </c>
      <c r="W681" s="47">
        <f t="shared" si="86"/>
        <v>-5.8999999999997943E-4</v>
      </c>
      <c r="X681" s="47"/>
      <c r="Y681" s="47"/>
    </row>
    <row r="682" spans="1:25" ht="21" x14ac:dyDescent="0.4">
      <c r="A682" t="s">
        <v>1969</v>
      </c>
      <c r="B682" t="s">
        <v>1732</v>
      </c>
      <c r="C682" t="s">
        <v>1733</v>
      </c>
      <c r="D682" s="33">
        <v>15162</v>
      </c>
      <c r="E682" s="33">
        <v>4427</v>
      </c>
      <c r="F682" s="32">
        <v>6.4306999999999999</v>
      </c>
      <c r="G682" s="32">
        <v>2.2564000000000002</v>
      </c>
      <c r="H682" s="13">
        <v>29.197994987468672</v>
      </c>
      <c r="I682" s="32">
        <v>8.6871000000000009</v>
      </c>
      <c r="J682" s="34">
        <f t="shared" si="87"/>
        <v>0.25974145572170226</v>
      </c>
      <c r="K682">
        <v>1.452608990286876</v>
      </c>
      <c r="L682">
        <v>1.9622995256381297</v>
      </c>
      <c r="M682">
        <v>1.4</v>
      </c>
      <c r="N682" t="s">
        <v>37</v>
      </c>
      <c r="O682" s="45" t="s">
        <v>37</v>
      </c>
      <c r="P682" s="49" t="str">
        <f>'Sheet1 (2)'!O4647</f>
        <v>A</v>
      </c>
      <c r="Q682" s="30" t="str">
        <f t="shared" si="80"/>
        <v>A</v>
      </c>
      <c r="R682">
        <f t="shared" si="81"/>
        <v>0.15</v>
      </c>
      <c r="S682" s="11">
        <f t="shared" si="82"/>
        <v>0.28655132322639321</v>
      </c>
      <c r="T682" s="13">
        <f t="shared" si="83"/>
        <v>0.15</v>
      </c>
      <c r="U682">
        <f t="shared" si="84"/>
        <v>1.3030650000000001</v>
      </c>
      <c r="V682" t="str">
        <f t="shared" si="85"/>
        <v>change</v>
      </c>
      <c r="W682" s="47">
        <f t="shared" si="86"/>
        <v>-0.95333500000000004</v>
      </c>
      <c r="X682" s="47"/>
      <c r="Y682" s="47"/>
    </row>
    <row r="683" spans="1:25" ht="21" x14ac:dyDescent="0.4">
      <c r="A683" t="s">
        <v>1970</v>
      </c>
      <c r="B683" t="s">
        <v>1732</v>
      </c>
      <c r="C683" t="s">
        <v>1733</v>
      </c>
      <c r="D683" s="33">
        <v>15146</v>
      </c>
      <c r="E683" s="33">
        <v>2271</v>
      </c>
      <c r="F683" s="32">
        <v>3.4615</v>
      </c>
      <c r="G683" s="32">
        <v>1.2713000000000001</v>
      </c>
      <c r="H683" s="13">
        <v>14.994057837052686</v>
      </c>
      <c r="I683" s="32">
        <v>4.7328000000000001</v>
      </c>
      <c r="J683" s="34">
        <f t="shared" si="87"/>
        <v>0.26861477349560514</v>
      </c>
      <c r="K683">
        <v>1.5242184059885513</v>
      </c>
      <c r="L683">
        <v>2.084015852047556</v>
      </c>
      <c r="M683">
        <v>1.5</v>
      </c>
      <c r="N683" t="s">
        <v>37</v>
      </c>
      <c r="O683" s="45" t="s">
        <v>37</v>
      </c>
      <c r="P683" s="49" t="str">
        <f>'Sheet1 (2)'!O4682</f>
        <v>A</v>
      </c>
      <c r="Q683" s="30" t="str">
        <f t="shared" si="80"/>
        <v>A</v>
      </c>
      <c r="R683">
        <f t="shared" si="81"/>
        <v>0.15</v>
      </c>
      <c r="S683" s="11">
        <f t="shared" si="82"/>
        <v>0.2802358012170385</v>
      </c>
      <c r="T683" s="13">
        <f t="shared" si="83"/>
        <v>0.15</v>
      </c>
      <c r="U683">
        <f t="shared" si="84"/>
        <v>0.70992</v>
      </c>
      <c r="V683" t="str">
        <f t="shared" si="85"/>
        <v>change</v>
      </c>
      <c r="W683" s="47">
        <f t="shared" si="86"/>
        <v>-0.5613800000000001</v>
      </c>
      <c r="X683" s="47"/>
      <c r="Y683" s="47"/>
    </row>
    <row r="684" spans="1:25" ht="21" x14ac:dyDescent="0.4">
      <c r="A684" t="s">
        <v>1971</v>
      </c>
      <c r="B684" t="s">
        <v>1732</v>
      </c>
      <c r="C684" t="s">
        <v>1733</v>
      </c>
      <c r="D684" s="33">
        <v>24241</v>
      </c>
      <c r="E684" s="33">
        <v>3520</v>
      </c>
      <c r="F684" s="32">
        <v>5.3412999999999995</v>
      </c>
      <c r="G684" s="32">
        <v>2.1969999999999996</v>
      </c>
      <c r="H684" s="13">
        <v>14.520853100119632</v>
      </c>
      <c r="I684" s="32">
        <v>7.5382999999999996</v>
      </c>
      <c r="J684" s="34">
        <f t="shared" si="87"/>
        <v>0.29144502076064893</v>
      </c>
      <c r="K684">
        <v>1.5174147727272724</v>
      </c>
      <c r="L684">
        <v>2.1415624999999996</v>
      </c>
      <c r="M684">
        <v>1.5</v>
      </c>
      <c r="N684" t="s">
        <v>37</v>
      </c>
      <c r="O684" s="45" t="s">
        <v>37</v>
      </c>
      <c r="P684" s="49" t="str">
        <f>'Sheet1 (2)'!O4686</f>
        <v>A</v>
      </c>
      <c r="Q684" s="30" t="str">
        <f t="shared" si="80"/>
        <v>A</v>
      </c>
      <c r="R684">
        <f t="shared" si="81"/>
        <v>0.15</v>
      </c>
      <c r="S684" s="11">
        <f t="shared" si="82"/>
        <v>0.29957682766671517</v>
      </c>
      <c r="T684" s="13">
        <f t="shared" si="83"/>
        <v>0.15</v>
      </c>
      <c r="U684">
        <f t="shared" si="84"/>
        <v>1.1307449999999999</v>
      </c>
      <c r="V684" t="str">
        <f t="shared" si="85"/>
        <v>change</v>
      </c>
      <c r="W684" s="47">
        <f t="shared" si="86"/>
        <v>-1.0662549999999997</v>
      </c>
      <c r="X684" s="47"/>
      <c r="Y684" s="47"/>
    </row>
    <row r="685" spans="1:25" ht="21" x14ac:dyDescent="0.4">
      <c r="A685" t="s">
        <v>1972</v>
      </c>
      <c r="B685" t="s">
        <v>1732</v>
      </c>
      <c r="C685" t="s">
        <v>1733</v>
      </c>
      <c r="D685" s="33">
        <v>19098</v>
      </c>
      <c r="E685" s="33">
        <v>2532</v>
      </c>
      <c r="F685" s="32">
        <v>3.8693999999999997</v>
      </c>
      <c r="G685" s="32">
        <v>1.137</v>
      </c>
      <c r="H685" s="13">
        <v>13.257932767829091</v>
      </c>
      <c r="I685" s="32">
        <v>5.0063999999999993</v>
      </c>
      <c r="J685" s="34">
        <f t="shared" si="87"/>
        <v>0.22710930009587732</v>
      </c>
      <c r="K685">
        <v>1.5281990521327014</v>
      </c>
      <c r="L685">
        <v>1.977251184834123</v>
      </c>
      <c r="M685">
        <v>1.5</v>
      </c>
      <c r="N685" t="s">
        <v>33</v>
      </c>
      <c r="O685" s="45" t="s">
        <v>33</v>
      </c>
      <c r="P685" s="49" t="str">
        <f>'Sheet1 (2)'!O4715</f>
        <v>A</v>
      </c>
      <c r="Q685" s="30" t="str">
        <f t="shared" si="80"/>
        <v>A</v>
      </c>
      <c r="R685">
        <f t="shared" si="81"/>
        <v>0.15</v>
      </c>
      <c r="S685" s="11">
        <f t="shared" si="82"/>
        <v>0.24137104506232013</v>
      </c>
      <c r="T685" s="13">
        <f t="shared" si="83"/>
        <v>0.15</v>
      </c>
      <c r="U685">
        <f t="shared" si="84"/>
        <v>0.75095999999999985</v>
      </c>
      <c r="V685" t="str">
        <f t="shared" si="85"/>
        <v>change</v>
      </c>
      <c r="W685" s="47">
        <f t="shared" si="86"/>
        <v>-0.38604000000000016</v>
      </c>
      <c r="X685" s="47"/>
      <c r="Y685" s="47"/>
    </row>
    <row r="686" spans="1:25" ht="21" x14ac:dyDescent="0.4">
      <c r="A686" t="s">
        <v>1973</v>
      </c>
      <c r="B686" t="s">
        <v>1732</v>
      </c>
      <c r="C686" t="s">
        <v>1733</v>
      </c>
      <c r="D686" s="33">
        <v>6725</v>
      </c>
      <c r="E686" s="33">
        <v>1632</v>
      </c>
      <c r="F686" s="32">
        <v>2.2574999999999998</v>
      </c>
      <c r="G686" s="32">
        <v>0.40510000000000002</v>
      </c>
      <c r="H686" s="13">
        <v>24.267657992565056</v>
      </c>
      <c r="I686" s="32">
        <v>2.6625999999999999</v>
      </c>
      <c r="J686" s="34">
        <f t="shared" si="87"/>
        <v>0.15214452039360024</v>
      </c>
      <c r="K686">
        <v>1.3832720588235294</v>
      </c>
      <c r="L686">
        <v>1.6314950980392156</v>
      </c>
      <c r="M686">
        <v>1.4</v>
      </c>
      <c r="N686" t="s">
        <v>37</v>
      </c>
      <c r="O686" s="45" t="s">
        <v>37</v>
      </c>
      <c r="P686" s="49" t="str">
        <f>'Sheet1 (2)'!O4723</f>
        <v>A</v>
      </c>
      <c r="Q686" s="30" t="str">
        <f t="shared" si="80"/>
        <v>A</v>
      </c>
      <c r="R686">
        <f t="shared" si="81"/>
        <v>0.15</v>
      </c>
      <c r="S686" s="11">
        <f t="shared" si="82"/>
        <v>0.14189138436115073</v>
      </c>
      <c r="T686" s="13">
        <f t="shared" si="83"/>
        <v>0.14189138436115073</v>
      </c>
      <c r="U686">
        <f t="shared" si="84"/>
        <v>0.37779999999999991</v>
      </c>
      <c r="V686" t="str">
        <f t="shared" si="85"/>
        <v>change</v>
      </c>
      <c r="W686" s="47">
        <f t="shared" si="86"/>
        <v>-2.7300000000000102E-2</v>
      </c>
      <c r="X686" s="47"/>
      <c r="Y686" s="47"/>
    </row>
    <row r="687" spans="1:25" ht="21" x14ac:dyDescent="0.4">
      <c r="A687" t="s">
        <v>1974</v>
      </c>
      <c r="B687" t="s">
        <v>1732</v>
      </c>
      <c r="C687" t="s">
        <v>1733</v>
      </c>
      <c r="D687" s="33">
        <v>11723</v>
      </c>
      <c r="E687" s="33">
        <v>2745</v>
      </c>
      <c r="F687" s="32">
        <v>4.0901000000000005</v>
      </c>
      <c r="G687" s="32">
        <v>1.1954</v>
      </c>
      <c r="H687" s="13">
        <v>23.415507975774119</v>
      </c>
      <c r="I687" s="32">
        <v>5.2855000000000008</v>
      </c>
      <c r="J687" s="34">
        <f t="shared" si="87"/>
        <v>0.22616592564563426</v>
      </c>
      <c r="K687">
        <v>1.4900182149362478</v>
      </c>
      <c r="L687">
        <v>1.9255009107468126</v>
      </c>
      <c r="M687">
        <v>1.45</v>
      </c>
      <c r="N687" t="s">
        <v>37</v>
      </c>
      <c r="O687" s="45" t="s">
        <v>37</v>
      </c>
      <c r="P687" s="49" t="str">
        <f>'Sheet1 (2)'!O4730</f>
        <v>A</v>
      </c>
      <c r="Q687" s="30" t="str">
        <f t="shared" si="80"/>
        <v>A</v>
      </c>
      <c r="R687">
        <f t="shared" si="81"/>
        <v>0.15</v>
      </c>
      <c r="S687" s="11">
        <f t="shared" si="82"/>
        <v>0.24694920064326945</v>
      </c>
      <c r="T687" s="13">
        <f t="shared" si="83"/>
        <v>0.15</v>
      </c>
      <c r="U687">
        <f t="shared" si="84"/>
        <v>0.79282500000000011</v>
      </c>
      <c r="V687" t="str">
        <f t="shared" si="85"/>
        <v>change</v>
      </c>
      <c r="W687" s="47">
        <f t="shared" si="86"/>
        <v>-0.40257499999999991</v>
      </c>
      <c r="X687" s="47"/>
      <c r="Y687" s="47"/>
    </row>
    <row r="688" spans="1:25" ht="21" x14ac:dyDescent="0.4">
      <c r="A688" t="s">
        <v>1975</v>
      </c>
      <c r="B688" t="s">
        <v>1732</v>
      </c>
      <c r="C688" t="s">
        <v>1733</v>
      </c>
      <c r="D688" s="33">
        <v>31730</v>
      </c>
      <c r="E688" s="33">
        <v>13660</v>
      </c>
      <c r="F688" s="32">
        <v>19.840999999999998</v>
      </c>
      <c r="G688" s="32">
        <v>9.4877000000000002</v>
      </c>
      <c r="H688" s="13">
        <v>43.050740624015127</v>
      </c>
      <c r="I688" s="32">
        <v>29.328699999999998</v>
      </c>
      <c r="J688" s="34">
        <f t="shared" si="87"/>
        <v>0.32349541575317015</v>
      </c>
      <c r="K688">
        <v>1.4524890190336748</v>
      </c>
      <c r="L688">
        <v>2.1470497803806734</v>
      </c>
      <c r="M688">
        <v>1.4</v>
      </c>
      <c r="N688" t="s">
        <v>37</v>
      </c>
      <c r="O688" s="45" t="s">
        <v>37</v>
      </c>
      <c r="P688" s="49" t="str">
        <f>'Sheet1 (2)'!O4736</f>
        <v>A</v>
      </c>
      <c r="Q688" s="30" t="str">
        <f t="shared" si="80"/>
        <v>A</v>
      </c>
      <c r="R688">
        <f t="shared" si="81"/>
        <v>0.15</v>
      </c>
      <c r="S688" s="11">
        <f t="shared" si="82"/>
        <v>0.34794245909297039</v>
      </c>
      <c r="T688" s="13">
        <f t="shared" si="83"/>
        <v>0.15</v>
      </c>
      <c r="U688">
        <f t="shared" si="84"/>
        <v>4.3993049999999991</v>
      </c>
      <c r="V688" t="str">
        <f t="shared" si="85"/>
        <v>change</v>
      </c>
      <c r="W688" s="47">
        <f t="shared" si="86"/>
        <v>-5.0883950000000011</v>
      </c>
      <c r="X688" s="47"/>
      <c r="Y688" s="47"/>
    </row>
    <row r="689" spans="1:25" ht="21" x14ac:dyDescent="0.4">
      <c r="A689" t="s">
        <v>1976</v>
      </c>
      <c r="B689" t="s">
        <v>1732</v>
      </c>
      <c r="C689" t="s">
        <v>1733</v>
      </c>
      <c r="D689" s="33">
        <v>3375</v>
      </c>
      <c r="E689" s="33">
        <v>696</v>
      </c>
      <c r="F689" s="32">
        <v>0.94759999999999989</v>
      </c>
      <c r="G689" s="32">
        <v>0.19319999999999998</v>
      </c>
      <c r="H689" s="13">
        <v>20.622222222222224</v>
      </c>
      <c r="I689" s="32">
        <v>1.1407999999999998</v>
      </c>
      <c r="J689" s="34">
        <f t="shared" si="87"/>
        <v>0.16935483870967744</v>
      </c>
      <c r="K689">
        <v>1.3614942528735632</v>
      </c>
      <c r="L689">
        <v>1.6390804597701145</v>
      </c>
      <c r="M689">
        <v>1.45</v>
      </c>
      <c r="N689" t="s">
        <v>37</v>
      </c>
      <c r="O689" s="45" t="s">
        <v>37</v>
      </c>
      <c r="P689" s="49" t="str">
        <f>'Sheet1 (2)'!O4742</f>
        <v>A</v>
      </c>
      <c r="Q689" s="30" t="str">
        <f t="shared" si="80"/>
        <v>A</v>
      </c>
      <c r="R689">
        <f t="shared" si="81"/>
        <v>0.15</v>
      </c>
      <c r="S689" s="11">
        <f t="shared" si="82"/>
        <v>0.11535764375876557</v>
      </c>
      <c r="T689" s="13">
        <f t="shared" si="83"/>
        <v>0.11535764375876557</v>
      </c>
      <c r="U689">
        <f t="shared" si="84"/>
        <v>0.13159999999999974</v>
      </c>
      <c r="V689" t="str">
        <f t="shared" si="85"/>
        <v>change</v>
      </c>
      <c r="W689" s="47">
        <f t="shared" si="86"/>
        <v>-6.1600000000000238E-2</v>
      </c>
      <c r="X689" s="47"/>
      <c r="Y689" s="47"/>
    </row>
    <row r="690" spans="1:25" ht="21" x14ac:dyDescent="0.4">
      <c r="A690" t="s">
        <v>1977</v>
      </c>
      <c r="B690" t="s">
        <v>1732</v>
      </c>
      <c r="C690" t="s">
        <v>1733</v>
      </c>
      <c r="D690" s="33">
        <v>11369</v>
      </c>
      <c r="E690" s="33">
        <v>2329</v>
      </c>
      <c r="F690" s="32">
        <v>3.6533000000000002</v>
      </c>
      <c r="G690" s="32">
        <v>1.0819999999999999</v>
      </c>
      <c r="H690" s="13">
        <v>20.4855308294485</v>
      </c>
      <c r="I690" s="32">
        <v>4.7353000000000005</v>
      </c>
      <c r="J690" s="34">
        <f t="shared" si="87"/>
        <v>0.22849661056321663</v>
      </c>
      <c r="K690">
        <v>1.5686131386861315</v>
      </c>
      <c r="L690">
        <v>2.0331902103907256</v>
      </c>
      <c r="M690">
        <v>1.55</v>
      </c>
      <c r="N690" t="s">
        <v>37</v>
      </c>
      <c r="O690" s="45" t="s">
        <v>37</v>
      </c>
      <c r="P690" s="49" t="str">
        <f>'Sheet1 (2)'!O4779</f>
        <v>A</v>
      </c>
      <c r="Q690" s="30" t="str">
        <f t="shared" si="80"/>
        <v>A</v>
      </c>
      <c r="R690">
        <f t="shared" si="81"/>
        <v>0.15</v>
      </c>
      <c r="S690" s="11">
        <f t="shared" si="82"/>
        <v>0.2376512575760775</v>
      </c>
      <c r="T690" s="13">
        <f t="shared" si="83"/>
        <v>0.15</v>
      </c>
      <c r="U690">
        <f t="shared" si="84"/>
        <v>0.71029500000000001</v>
      </c>
      <c r="V690" t="str">
        <f t="shared" si="85"/>
        <v>change</v>
      </c>
      <c r="W690" s="47">
        <f t="shared" si="86"/>
        <v>-0.37170499999999984</v>
      </c>
      <c r="X690" s="47"/>
      <c r="Y690" s="47"/>
    </row>
    <row r="691" spans="1:25" ht="21" x14ac:dyDescent="0.4">
      <c r="A691" t="s">
        <v>1978</v>
      </c>
      <c r="B691" t="s">
        <v>1732</v>
      </c>
      <c r="C691" t="s">
        <v>1733</v>
      </c>
      <c r="D691" s="33">
        <v>5224</v>
      </c>
      <c r="E691" s="33">
        <v>1286</v>
      </c>
      <c r="F691" s="32">
        <v>1.7907999999999999</v>
      </c>
      <c r="G691" s="32">
        <v>0.40499999999999997</v>
      </c>
      <c r="H691" s="13">
        <v>24.617151607963248</v>
      </c>
      <c r="I691" s="32">
        <v>2.1957999999999998</v>
      </c>
      <c r="J691" s="34">
        <f t="shared" si="87"/>
        <v>0.18444302759814191</v>
      </c>
      <c r="K691">
        <v>1.3925349922239503</v>
      </c>
      <c r="L691">
        <v>1.7074650077760496</v>
      </c>
      <c r="M691">
        <v>1.4</v>
      </c>
      <c r="N691" t="s">
        <v>37</v>
      </c>
      <c r="O691" s="45" t="s">
        <v>37</v>
      </c>
      <c r="P691" s="49" t="str">
        <f>'Sheet1 (2)'!O4796</f>
        <v>A</v>
      </c>
      <c r="Q691" s="30" t="str">
        <f t="shared" si="80"/>
        <v>A</v>
      </c>
      <c r="R691">
        <f t="shared" si="81"/>
        <v>0.15</v>
      </c>
      <c r="S691" s="11">
        <f t="shared" si="82"/>
        <v>0.18007104472174149</v>
      </c>
      <c r="T691" s="13">
        <f t="shared" si="83"/>
        <v>0.15</v>
      </c>
      <c r="U691">
        <f t="shared" si="84"/>
        <v>0.32936999999999994</v>
      </c>
      <c r="V691" t="str">
        <f t="shared" si="85"/>
        <v>change</v>
      </c>
      <c r="W691" s="47">
        <f t="shared" si="86"/>
        <v>-7.5630000000000031E-2</v>
      </c>
      <c r="X691" s="47"/>
      <c r="Y691" s="47"/>
    </row>
    <row r="692" spans="1:25" ht="21" x14ac:dyDescent="0.4">
      <c r="A692" t="s">
        <v>1979</v>
      </c>
      <c r="B692" t="s">
        <v>1732</v>
      </c>
      <c r="C692" t="s">
        <v>1733</v>
      </c>
      <c r="D692" s="33">
        <v>52986</v>
      </c>
      <c r="E692" s="33">
        <v>18618</v>
      </c>
      <c r="F692" s="32">
        <v>29.473600000000001</v>
      </c>
      <c r="G692" s="32">
        <v>13.286599999999998</v>
      </c>
      <c r="H692" s="13">
        <v>35.13758351262598</v>
      </c>
      <c r="I692" s="32">
        <v>42.760199999999998</v>
      </c>
      <c r="J692" s="34">
        <f t="shared" si="87"/>
        <v>0.31072352327631769</v>
      </c>
      <c r="K692">
        <v>1.583070147169406</v>
      </c>
      <c r="L692">
        <v>2.2967128585240091</v>
      </c>
      <c r="M692">
        <v>1.55</v>
      </c>
      <c r="N692" t="s">
        <v>33</v>
      </c>
      <c r="O692" s="45" t="s">
        <v>33</v>
      </c>
      <c r="P692" s="49" t="str">
        <f>'Sheet1 (2)'!O4812</f>
        <v>A</v>
      </c>
      <c r="Q692" s="30" t="str">
        <f t="shared" si="80"/>
        <v>A</v>
      </c>
      <c r="R692">
        <f t="shared" si="81"/>
        <v>0.15</v>
      </c>
      <c r="S692" s="11">
        <f t="shared" si="82"/>
        <v>0.32512242692971499</v>
      </c>
      <c r="T692" s="13">
        <f t="shared" si="83"/>
        <v>0.15</v>
      </c>
      <c r="U692">
        <f t="shared" si="84"/>
        <v>6.4140299999999995</v>
      </c>
      <c r="V692" t="str">
        <f t="shared" si="85"/>
        <v>change</v>
      </c>
      <c r="W692" s="47">
        <f t="shared" si="86"/>
        <v>-6.8725699999999987</v>
      </c>
      <c r="X692" s="47"/>
      <c r="Y692" s="47"/>
    </row>
    <row r="693" spans="1:25" ht="21" x14ac:dyDescent="0.4">
      <c r="A693" t="s">
        <v>1980</v>
      </c>
      <c r="B693" t="s">
        <v>1732</v>
      </c>
      <c r="C693" t="s">
        <v>1733</v>
      </c>
      <c r="D693" s="33">
        <v>5797</v>
      </c>
      <c r="E693" s="33">
        <v>1346</v>
      </c>
      <c r="F693" s="32">
        <v>1.9131</v>
      </c>
      <c r="G693" s="32">
        <v>0.37540000000000001</v>
      </c>
      <c r="H693" s="13">
        <v>23.21890633086079</v>
      </c>
      <c r="I693" s="32">
        <v>2.2885</v>
      </c>
      <c r="J693" s="34">
        <f t="shared" si="87"/>
        <v>0.16403757920034959</v>
      </c>
      <c r="K693">
        <v>1.4213224368499255</v>
      </c>
      <c r="L693">
        <v>1.700222882615156</v>
      </c>
      <c r="M693">
        <v>1.4</v>
      </c>
      <c r="N693" t="s">
        <v>37</v>
      </c>
      <c r="O693" s="45" t="s">
        <v>37</v>
      </c>
      <c r="P693" s="49" t="str">
        <f>'Sheet1 (2)'!O4818</f>
        <v>A</v>
      </c>
      <c r="Q693" s="30" t="str">
        <f t="shared" si="80"/>
        <v>A</v>
      </c>
      <c r="R693">
        <f t="shared" si="81"/>
        <v>0.15</v>
      </c>
      <c r="S693" s="11">
        <f t="shared" si="82"/>
        <v>0.1765785448984051</v>
      </c>
      <c r="T693" s="13">
        <f t="shared" si="83"/>
        <v>0.15</v>
      </c>
      <c r="U693">
        <f t="shared" si="84"/>
        <v>0.343275</v>
      </c>
      <c r="V693" t="str">
        <f t="shared" si="85"/>
        <v>change</v>
      </c>
      <c r="W693" s="47">
        <f t="shared" si="86"/>
        <v>-3.2125000000000015E-2</v>
      </c>
      <c r="X693" s="47"/>
      <c r="Y693" s="47"/>
    </row>
    <row r="694" spans="1:25" ht="21" x14ac:dyDescent="0.4">
      <c r="A694" t="s">
        <v>1981</v>
      </c>
      <c r="B694" t="s">
        <v>1732</v>
      </c>
      <c r="C694" t="s">
        <v>1733</v>
      </c>
      <c r="D694" s="33">
        <v>2001</v>
      </c>
      <c r="E694" s="33">
        <v>463</v>
      </c>
      <c r="F694" s="32">
        <v>0.50949999999999995</v>
      </c>
      <c r="G694" s="32">
        <v>0.25069999999999998</v>
      </c>
      <c r="H694" s="13">
        <v>23.138430784607696</v>
      </c>
      <c r="I694" s="32">
        <v>0.76019999999999999</v>
      </c>
      <c r="J694" s="34">
        <f t="shared" si="87"/>
        <v>0.32978163641147062</v>
      </c>
      <c r="K694">
        <v>1.1004319654427646</v>
      </c>
      <c r="L694">
        <v>1.6419006479481639</v>
      </c>
      <c r="M694">
        <v>1.45</v>
      </c>
      <c r="N694" t="s">
        <v>37</v>
      </c>
      <c r="O694" s="45" t="s">
        <v>37</v>
      </c>
      <c r="P694" s="49" t="str">
        <f>'Sheet1 (2)'!O4823</f>
        <v>A</v>
      </c>
      <c r="Q694" s="30" t="str">
        <f t="shared" si="80"/>
        <v>A</v>
      </c>
      <c r="R694">
        <f t="shared" si="81"/>
        <v>0.15</v>
      </c>
      <c r="S694" s="11">
        <f t="shared" si="82"/>
        <v>0.11687713759536955</v>
      </c>
      <c r="T694" s="13">
        <f t="shared" si="83"/>
        <v>0.11687713759536955</v>
      </c>
      <c r="U694">
        <f t="shared" si="84"/>
        <v>8.8849999999999929E-2</v>
      </c>
      <c r="V694" t="str">
        <f t="shared" si="85"/>
        <v>change</v>
      </c>
      <c r="W694" s="47">
        <f t="shared" si="86"/>
        <v>-0.16185000000000005</v>
      </c>
      <c r="X694" s="47"/>
      <c r="Y694" s="47"/>
    </row>
    <row r="695" spans="1:25" ht="21" x14ac:dyDescent="0.4">
      <c r="A695" t="s">
        <v>1982</v>
      </c>
      <c r="B695" t="s">
        <v>1732</v>
      </c>
      <c r="C695" t="s">
        <v>1733</v>
      </c>
      <c r="D695" s="33">
        <v>11495</v>
      </c>
      <c r="E695" s="33">
        <v>1902</v>
      </c>
      <c r="F695" s="32">
        <v>2.8906000000000005</v>
      </c>
      <c r="G695" s="32">
        <v>1.1910000000000001</v>
      </c>
      <c r="H695" s="13">
        <v>16.546324488908223</v>
      </c>
      <c r="I695" s="32">
        <v>4.0816000000000008</v>
      </c>
      <c r="J695" s="34">
        <f t="shared" si="87"/>
        <v>0.291797334378675</v>
      </c>
      <c r="K695">
        <v>1.5197686645636175</v>
      </c>
      <c r="L695">
        <v>2.1459516298633021</v>
      </c>
      <c r="M695">
        <v>1.5</v>
      </c>
      <c r="N695" t="s">
        <v>33</v>
      </c>
      <c r="O695" s="45" t="s">
        <v>33</v>
      </c>
      <c r="P695" s="49" t="str">
        <f>'Sheet1 (2)'!O4875</f>
        <v>A</v>
      </c>
      <c r="Q695" s="30" t="str">
        <f t="shared" si="80"/>
        <v>A</v>
      </c>
      <c r="R695">
        <f t="shared" si="81"/>
        <v>0.15</v>
      </c>
      <c r="S695" s="11">
        <f t="shared" si="82"/>
        <v>0.30100940807526472</v>
      </c>
      <c r="T695" s="13">
        <f t="shared" si="83"/>
        <v>0.15</v>
      </c>
      <c r="U695">
        <f t="shared" si="84"/>
        <v>0.61224000000000012</v>
      </c>
      <c r="V695" t="str">
        <f t="shared" si="85"/>
        <v>change</v>
      </c>
      <c r="W695" s="47">
        <f t="shared" si="86"/>
        <v>-0.57875999999999994</v>
      </c>
      <c r="X695" s="47"/>
      <c r="Y695" s="47"/>
    </row>
    <row r="696" spans="1:25" ht="21" x14ac:dyDescent="0.4">
      <c r="A696" t="s">
        <v>1983</v>
      </c>
      <c r="B696" t="s">
        <v>1732</v>
      </c>
      <c r="C696" t="s">
        <v>1733</v>
      </c>
      <c r="D696" s="33">
        <v>5440</v>
      </c>
      <c r="E696" s="33">
        <v>1158</v>
      </c>
      <c r="F696" s="32">
        <v>1.6152</v>
      </c>
      <c r="G696" s="32">
        <v>0.3468</v>
      </c>
      <c r="H696" s="13">
        <v>21.286764705882351</v>
      </c>
      <c r="I696" s="32">
        <v>1.962</v>
      </c>
      <c r="J696" s="34">
        <f t="shared" si="87"/>
        <v>0.17675840978593271</v>
      </c>
      <c r="K696">
        <v>1.394818652849741</v>
      </c>
      <c r="L696">
        <v>1.6943005181347151</v>
      </c>
      <c r="M696">
        <v>1.4</v>
      </c>
      <c r="N696" t="s">
        <v>37</v>
      </c>
      <c r="O696" s="45" t="s">
        <v>37</v>
      </c>
      <c r="P696" s="49" t="str">
        <f>'Sheet1 (2)'!O4886</f>
        <v>A</v>
      </c>
      <c r="Q696" s="30" t="str">
        <f t="shared" si="80"/>
        <v>A</v>
      </c>
      <c r="R696">
        <f t="shared" si="81"/>
        <v>0.15</v>
      </c>
      <c r="S696" s="11">
        <f t="shared" si="82"/>
        <v>0.17370030581039761</v>
      </c>
      <c r="T696" s="13">
        <f t="shared" si="83"/>
        <v>0.15</v>
      </c>
      <c r="U696">
        <f t="shared" si="84"/>
        <v>0.29430000000000001</v>
      </c>
      <c r="V696" t="str">
        <f t="shared" si="85"/>
        <v>change</v>
      </c>
      <c r="W696" s="47">
        <f t="shared" si="86"/>
        <v>-5.2499999999999991E-2</v>
      </c>
      <c r="X696" s="47"/>
      <c r="Y696" s="47"/>
    </row>
    <row r="697" spans="1:25" ht="21" x14ac:dyDescent="0.4">
      <c r="A697" t="s">
        <v>1984</v>
      </c>
      <c r="B697" t="s">
        <v>1732</v>
      </c>
      <c r="C697" t="s">
        <v>1733</v>
      </c>
      <c r="D697" s="33">
        <v>36969</v>
      </c>
      <c r="E697" s="33">
        <v>6357</v>
      </c>
      <c r="F697" s="32">
        <v>9.6056000000000008</v>
      </c>
      <c r="G697" s="32">
        <v>4.8384999999999998</v>
      </c>
      <c r="H697" s="13">
        <v>17.19548811166112</v>
      </c>
      <c r="I697" s="32">
        <v>14.444100000000001</v>
      </c>
      <c r="J697" s="34">
        <f t="shared" si="87"/>
        <v>0.33498106493308683</v>
      </c>
      <c r="K697">
        <v>1.5110272140946988</v>
      </c>
      <c r="L697">
        <v>2.2721566776781503</v>
      </c>
      <c r="M697">
        <v>1.5</v>
      </c>
      <c r="N697" t="s">
        <v>33</v>
      </c>
      <c r="O697" s="45" t="s">
        <v>33</v>
      </c>
      <c r="P697" s="49" t="str">
        <f>'Sheet1 (2)'!O4889</f>
        <v>A</v>
      </c>
      <c r="Q697" s="30" t="str">
        <f t="shared" si="80"/>
        <v>A</v>
      </c>
      <c r="R697">
        <f t="shared" si="81"/>
        <v>0.15</v>
      </c>
      <c r="S697" s="11">
        <f t="shared" si="82"/>
        <v>0.3398342575861425</v>
      </c>
      <c r="T697" s="13">
        <f t="shared" si="83"/>
        <v>0.15</v>
      </c>
      <c r="U697">
        <f t="shared" si="84"/>
        <v>2.1666150000000002</v>
      </c>
      <c r="V697" t="str">
        <f t="shared" si="85"/>
        <v>change</v>
      </c>
      <c r="W697" s="47">
        <f t="shared" si="86"/>
        <v>-2.6718849999999996</v>
      </c>
      <c r="X697" s="47"/>
      <c r="Y697" s="47"/>
    </row>
    <row r="698" spans="1:25" ht="21" x14ac:dyDescent="0.4">
      <c r="A698" t="s">
        <v>1986</v>
      </c>
      <c r="B698" t="s">
        <v>1732</v>
      </c>
      <c r="C698" t="s">
        <v>1733</v>
      </c>
      <c r="D698" s="33">
        <v>97130</v>
      </c>
      <c r="E698" s="33">
        <v>38100</v>
      </c>
      <c r="F698" s="32">
        <v>60.294899999999998</v>
      </c>
      <c r="G698" s="32">
        <v>31.6249</v>
      </c>
      <c r="H698" s="13">
        <v>39.225779882631528</v>
      </c>
      <c r="I698" s="32">
        <v>91.919799999999995</v>
      </c>
      <c r="J698" s="34">
        <f t="shared" si="87"/>
        <v>0.34404883387474733</v>
      </c>
      <c r="K698">
        <v>1.5825433070866142</v>
      </c>
      <c r="L698">
        <v>2.4125931758530181</v>
      </c>
      <c r="M698">
        <v>1.55</v>
      </c>
      <c r="N698" t="s">
        <v>33</v>
      </c>
      <c r="O698" s="45" t="s">
        <v>33</v>
      </c>
      <c r="P698" s="49" t="str">
        <f>'Sheet1 (2)'!O4979</f>
        <v>A</v>
      </c>
      <c r="Q698" s="30" t="str">
        <f t="shared" si="80"/>
        <v>A</v>
      </c>
      <c r="R698">
        <f t="shared" si="81"/>
        <v>0.15</v>
      </c>
      <c r="S698" s="11">
        <f t="shared" si="82"/>
        <v>0.35753776661829106</v>
      </c>
      <c r="T698" s="13">
        <f t="shared" si="83"/>
        <v>0.15</v>
      </c>
      <c r="U698">
        <f t="shared" si="84"/>
        <v>13.78797</v>
      </c>
      <c r="V698" t="str">
        <f t="shared" si="85"/>
        <v>change</v>
      </c>
      <c r="W698" s="47">
        <f t="shared" si="86"/>
        <v>-17.836930000000002</v>
      </c>
      <c r="X698" s="47"/>
      <c r="Y698" s="47"/>
    </row>
    <row r="699" spans="1:25" ht="21" x14ac:dyDescent="0.4">
      <c r="A699" t="s">
        <v>1987</v>
      </c>
      <c r="B699" t="s">
        <v>1732</v>
      </c>
      <c r="C699" t="s">
        <v>1733</v>
      </c>
      <c r="D699" s="33">
        <v>295182</v>
      </c>
      <c r="E699" s="33">
        <v>96692</v>
      </c>
      <c r="F699" s="32">
        <v>139.32700000000003</v>
      </c>
      <c r="G699" s="32">
        <v>57.184100000000001</v>
      </c>
      <c r="H699" s="13">
        <v>32.756739909615085</v>
      </c>
      <c r="I699" s="32">
        <v>196.51110000000003</v>
      </c>
      <c r="J699" s="34">
        <f t="shared" si="87"/>
        <v>0.29099679356535074</v>
      </c>
      <c r="K699">
        <v>1.4409361684524058</v>
      </c>
      <c r="L699">
        <v>2.0323408348157037</v>
      </c>
      <c r="M699">
        <v>1.4</v>
      </c>
      <c r="N699" t="s">
        <v>33</v>
      </c>
      <c r="O699" s="45" t="s">
        <v>33</v>
      </c>
      <c r="P699" s="49" t="str">
        <f>'Sheet1 (2)'!O4993</f>
        <v>A</v>
      </c>
      <c r="Q699" s="30" t="str">
        <f t="shared" si="80"/>
        <v>A</v>
      </c>
      <c r="R699">
        <f t="shared" si="81"/>
        <v>0.15</v>
      </c>
      <c r="S699" s="11">
        <f t="shared" si="82"/>
        <v>0.31113916720225993</v>
      </c>
      <c r="T699" s="13">
        <f t="shared" si="83"/>
        <v>0.15</v>
      </c>
      <c r="U699">
        <f t="shared" si="84"/>
        <v>29.476665000000004</v>
      </c>
      <c r="V699" t="str">
        <f t="shared" si="85"/>
        <v>change</v>
      </c>
      <c r="W699" s="47">
        <f t="shared" si="86"/>
        <v>-27.707434999999997</v>
      </c>
      <c r="X699" s="47"/>
      <c r="Y699" s="47"/>
    </row>
    <row r="700" spans="1:25" ht="21" x14ac:dyDescent="0.4">
      <c r="A700" t="s">
        <v>1988</v>
      </c>
      <c r="B700" t="s">
        <v>1732</v>
      </c>
      <c r="C700" t="s">
        <v>1733</v>
      </c>
      <c r="D700" s="33">
        <v>4821</v>
      </c>
      <c r="E700" s="33">
        <v>1060</v>
      </c>
      <c r="F700" s="32">
        <v>1.4226000000000001</v>
      </c>
      <c r="G700" s="32">
        <v>0.34509999999999996</v>
      </c>
      <c r="H700" s="13">
        <v>21.98713959759386</v>
      </c>
      <c r="I700" s="32">
        <v>1.7677</v>
      </c>
      <c r="J700" s="34">
        <f t="shared" si="87"/>
        <v>0.1952254341800079</v>
      </c>
      <c r="K700">
        <v>1.3420754716981134</v>
      </c>
      <c r="L700">
        <v>1.6676415094339623</v>
      </c>
      <c r="M700">
        <v>1.4</v>
      </c>
      <c r="N700" t="s">
        <v>37</v>
      </c>
      <c r="O700" s="45" t="s">
        <v>37</v>
      </c>
      <c r="P700" s="49" t="str">
        <f>'Sheet1 (2)'!O4997</f>
        <v>A</v>
      </c>
      <c r="Q700" s="30" t="str">
        <f t="shared" si="80"/>
        <v>A</v>
      </c>
      <c r="R700">
        <f t="shared" si="81"/>
        <v>0.15</v>
      </c>
      <c r="S700" s="11">
        <f t="shared" si="82"/>
        <v>0.16049103354641631</v>
      </c>
      <c r="T700" s="13">
        <f t="shared" si="83"/>
        <v>0.15</v>
      </c>
      <c r="U700">
        <f t="shared" si="84"/>
        <v>0.26515499999999997</v>
      </c>
      <c r="V700" t="str">
        <f t="shared" si="85"/>
        <v>change</v>
      </c>
      <c r="W700" s="47">
        <f t="shared" si="86"/>
        <v>-7.9944999999999988E-2</v>
      </c>
      <c r="X700" s="47"/>
      <c r="Y700" s="47"/>
    </row>
    <row r="701" spans="1:25" ht="21" x14ac:dyDescent="0.4">
      <c r="A701" t="s">
        <v>1989</v>
      </c>
      <c r="B701" t="s">
        <v>1732</v>
      </c>
      <c r="C701" t="s">
        <v>1733</v>
      </c>
      <c r="D701" s="33">
        <v>5847</v>
      </c>
      <c r="E701" s="33">
        <v>889</v>
      </c>
      <c r="F701" s="32">
        <v>1.3394000000000001</v>
      </c>
      <c r="G701" s="32">
        <v>0.55269999999999997</v>
      </c>
      <c r="H701" s="13">
        <v>15.204378313665128</v>
      </c>
      <c r="I701" s="32">
        <v>1.8921000000000001</v>
      </c>
      <c r="J701" s="34">
        <f t="shared" si="87"/>
        <v>0.29210929654880818</v>
      </c>
      <c r="K701">
        <v>1.506636670416198</v>
      </c>
      <c r="L701">
        <v>2.1283464566929133</v>
      </c>
      <c r="M701">
        <v>1.5</v>
      </c>
      <c r="N701" t="s">
        <v>37</v>
      </c>
      <c r="O701" s="45" t="s">
        <v>37</v>
      </c>
      <c r="P701" s="49" t="str">
        <f>'Sheet1 (2)'!O5031</f>
        <v>A</v>
      </c>
      <c r="Q701" s="30" t="str">
        <f t="shared" si="80"/>
        <v>A</v>
      </c>
      <c r="R701">
        <f t="shared" si="81"/>
        <v>0.15</v>
      </c>
      <c r="S701" s="11">
        <f t="shared" si="82"/>
        <v>0.29522752497225302</v>
      </c>
      <c r="T701" s="13">
        <f t="shared" si="83"/>
        <v>0.15</v>
      </c>
      <c r="U701">
        <f t="shared" si="84"/>
        <v>0.28381499999999998</v>
      </c>
      <c r="V701" t="str">
        <f t="shared" si="85"/>
        <v>change</v>
      </c>
      <c r="W701" s="47">
        <f t="shared" si="86"/>
        <v>-0.26888499999999999</v>
      </c>
      <c r="X701" s="47"/>
      <c r="Y701" s="47"/>
    </row>
    <row r="702" spans="1:25" ht="21" x14ac:dyDescent="0.4">
      <c r="A702" t="s">
        <v>1990</v>
      </c>
      <c r="B702" t="s">
        <v>1732</v>
      </c>
      <c r="C702" t="s">
        <v>1733</v>
      </c>
      <c r="D702" s="33">
        <v>572</v>
      </c>
      <c r="E702" s="33">
        <v>118</v>
      </c>
      <c r="F702" s="32">
        <v>0.13189999999999999</v>
      </c>
      <c r="G702" s="32">
        <v>6.5299999999999997E-2</v>
      </c>
      <c r="H702" s="13">
        <v>20.62937062937063</v>
      </c>
      <c r="I702" s="32">
        <v>0.19719999999999999</v>
      </c>
      <c r="J702" s="34">
        <f t="shared" si="87"/>
        <v>0.33113590263691683</v>
      </c>
      <c r="K702">
        <v>1.1177966101694914</v>
      </c>
      <c r="L702">
        <v>1.671186440677966</v>
      </c>
      <c r="M702">
        <v>1.4</v>
      </c>
      <c r="N702" t="s">
        <v>37</v>
      </c>
      <c r="O702" s="45" t="s">
        <v>37</v>
      </c>
      <c r="P702" s="49" t="str">
        <f>'Sheet1 (2)'!O5048</f>
        <v>A</v>
      </c>
      <c r="Q702" s="30" t="str">
        <f t="shared" si="80"/>
        <v>A</v>
      </c>
      <c r="R702">
        <f t="shared" si="81"/>
        <v>0.15</v>
      </c>
      <c r="S702" s="11">
        <f t="shared" si="82"/>
        <v>0.16227180527383364</v>
      </c>
      <c r="T702" s="13">
        <f t="shared" si="83"/>
        <v>0.15</v>
      </c>
      <c r="U702">
        <f t="shared" si="84"/>
        <v>2.9579999999999995E-2</v>
      </c>
      <c r="V702" t="str">
        <f t="shared" si="85"/>
        <v>change</v>
      </c>
      <c r="W702" s="47">
        <f t="shared" si="86"/>
        <v>-3.5720000000000002E-2</v>
      </c>
      <c r="X702" s="47"/>
      <c r="Y702" s="47"/>
    </row>
    <row r="703" spans="1:25" ht="21" x14ac:dyDescent="0.4">
      <c r="A703" t="s">
        <v>1991</v>
      </c>
      <c r="B703" t="s">
        <v>1732</v>
      </c>
      <c r="C703" t="s">
        <v>1733</v>
      </c>
      <c r="D703" s="33">
        <v>23154</v>
      </c>
      <c r="E703" s="33">
        <v>6258</v>
      </c>
      <c r="F703" s="32">
        <v>9.9109999999999996</v>
      </c>
      <c r="G703" s="32">
        <v>3.8994999999999997</v>
      </c>
      <c r="H703" s="13">
        <v>27.027727390515679</v>
      </c>
      <c r="I703" s="32">
        <v>13.810499999999999</v>
      </c>
      <c r="J703" s="34">
        <f t="shared" si="87"/>
        <v>0.28235762644364792</v>
      </c>
      <c r="K703">
        <v>1.5837328219878555</v>
      </c>
      <c r="L703">
        <v>2.2068552253116009</v>
      </c>
      <c r="M703">
        <v>1.55</v>
      </c>
      <c r="N703" t="s">
        <v>37</v>
      </c>
      <c r="O703" s="45" t="s">
        <v>37</v>
      </c>
      <c r="P703" s="49" t="str">
        <f>'Sheet1 (2)'!O5057</f>
        <v>A</v>
      </c>
      <c r="Q703" s="30" t="str">
        <f t="shared" si="80"/>
        <v>A</v>
      </c>
      <c r="R703">
        <f t="shared" si="81"/>
        <v>0.15</v>
      </c>
      <c r="S703" s="11">
        <f t="shared" si="82"/>
        <v>0.29764309764309754</v>
      </c>
      <c r="T703" s="13">
        <f t="shared" si="83"/>
        <v>0.15</v>
      </c>
      <c r="U703">
        <f t="shared" si="84"/>
        <v>2.0715749999999997</v>
      </c>
      <c r="V703" t="str">
        <f t="shared" si="85"/>
        <v>change</v>
      </c>
      <c r="W703" s="47">
        <f t="shared" si="86"/>
        <v>-1.827925</v>
      </c>
      <c r="X703" s="47"/>
      <c r="Y703" s="47"/>
    </row>
    <row r="704" spans="1:25" ht="21" x14ac:dyDescent="0.4">
      <c r="A704" t="s">
        <v>1992</v>
      </c>
      <c r="B704" t="s">
        <v>1732</v>
      </c>
      <c r="C704" t="s">
        <v>1733</v>
      </c>
      <c r="D704" s="33">
        <v>1803</v>
      </c>
      <c r="E704" s="33">
        <v>597</v>
      </c>
      <c r="F704" s="32">
        <v>0.74299999999999999</v>
      </c>
      <c r="G704" s="32">
        <v>0.26</v>
      </c>
      <c r="H704" s="13">
        <v>33.111480865224628</v>
      </c>
      <c r="I704" s="32">
        <v>1.0030000000000001</v>
      </c>
      <c r="J704" s="34">
        <f t="shared" si="87"/>
        <v>0.25922233300099701</v>
      </c>
      <c r="K704">
        <v>1.2445561139028476</v>
      </c>
      <c r="L704">
        <v>1.6800670016750421</v>
      </c>
      <c r="M704">
        <v>1.55</v>
      </c>
      <c r="N704" t="s">
        <v>37</v>
      </c>
      <c r="O704" s="45" t="s">
        <v>37</v>
      </c>
      <c r="P704" s="49" t="str">
        <f>'Sheet1 (2)'!O5068</f>
        <v>A</v>
      </c>
      <c r="Q704" s="30" t="str">
        <f t="shared" si="80"/>
        <v>A</v>
      </c>
      <c r="R704">
        <f t="shared" si="81"/>
        <v>0.15</v>
      </c>
      <c r="S704" s="11">
        <f t="shared" si="82"/>
        <v>7.7417746759720921E-2</v>
      </c>
      <c r="T704" s="13">
        <f t="shared" si="83"/>
        <v>7.7417746759720921E-2</v>
      </c>
      <c r="U704">
        <f t="shared" si="84"/>
        <v>7.7650000000000094E-2</v>
      </c>
      <c r="V704" t="str">
        <f t="shared" si="85"/>
        <v>change</v>
      </c>
      <c r="W704" s="47">
        <f t="shared" si="86"/>
        <v>-0.1823499999999999</v>
      </c>
      <c r="X704" s="47"/>
      <c r="Y704" s="47"/>
    </row>
    <row r="705" spans="1:25" ht="21" x14ac:dyDescent="0.4">
      <c r="A705" t="s">
        <v>1993</v>
      </c>
      <c r="B705" t="s">
        <v>1732</v>
      </c>
      <c r="C705" t="s">
        <v>1733</v>
      </c>
      <c r="D705" s="33">
        <v>15198</v>
      </c>
      <c r="E705" s="33">
        <v>3472</v>
      </c>
      <c r="F705" s="32">
        <v>5.1363000000000003</v>
      </c>
      <c r="G705" s="32">
        <v>1.5406000000000002</v>
      </c>
      <c r="H705" s="13">
        <v>22.845111198841952</v>
      </c>
      <c r="I705" s="32">
        <v>6.6769000000000007</v>
      </c>
      <c r="J705" s="34">
        <f t="shared" si="87"/>
        <v>0.2307358205155087</v>
      </c>
      <c r="K705">
        <v>1.4793490783410139</v>
      </c>
      <c r="L705">
        <v>1.9230702764976959</v>
      </c>
      <c r="M705">
        <v>1.45</v>
      </c>
      <c r="N705" t="s">
        <v>37</v>
      </c>
      <c r="O705" s="45" t="s">
        <v>37</v>
      </c>
      <c r="P705" s="49" t="str">
        <f>'Sheet1 (2)'!O5070</f>
        <v>A</v>
      </c>
      <c r="Q705" s="30" t="str">
        <f t="shared" si="80"/>
        <v>A</v>
      </c>
      <c r="R705">
        <f t="shared" si="81"/>
        <v>0.15</v>
      </c>
      <c r="S705" s="11">
        <f t="shared" si="82"/>
        <v>0.24599739400020973</v>
      </c>
      <c r="T705" s="13">
        <f t="shared" si="83"/>
        <v>0.15</v>
      </c>
      <c r="U705">
        <f t="shared" si="84"/>
        <v>1.0015350000000001</v>
      </c>
      <c r="V705" t="str">
        <f t="shared" si="85"/>
        <v>change</v>
      </c>
      <c r="W705" s="47">
        <f t="shared" si="86"/>
        <v>-0.53906500000000013</v>
      </c>
      <c r="X705" s="47"/>
      <c r="Y705" s="47"/>
    </row>
    <row r="706" spans="1:25" ht="21" x14ac:dyDescent="0.4">
      <c r="A706" t="s">
        <v>1994</v>
      </c>
      <c r="B706" t="s">
        <v>1732</v>
      </c>
      <c r="C706" t="s">
        <v>1733</v>
      </c>
      <c r="D706" s="33">
        <v>882</v>
      </c>
      <c r="E706" s="33">
        <v>172</v>
      </c>
      <c r="F706" s="32">
        <v>0.18100000000000002</v>
      </c>
      <c r="G706" s="32">
        <v>8.900000000000001E-2</v>
      </c>
      <c r="H706" s="13">
        <v>19.501133786848072</v>
      </c>
      <c r="I706" s="32">
        <v>0.27</v>
      </c>
      <c r="J706" s="34">
        <f t="shared" si="87"/>
        <v>0.32962962962962966</v>
      </c>
      <c r="K706">
        <v>1.0523255813953489</v>
      </c>
      <c r="L706">
        <v>1.569767441860465</v>
      </c>
      <c r="M706">
        <v>1.45</v>
      </c>
      <c r="N706" t="s">
        <v>37</v>
      </c>
      <c r="O706" s="45" t="s">
        <v>37</v>
      </c>
      <c r="P706" s="49" t="str">
        <f>'Sheet1 (2)'!O5105</f>
        <v>A</v>
      </c>
      <c r="Q706" s="30" t="str">
        <f t="shared" ref="Q706:Q769" si="88">IF(U706="same",N706,IF(O706=N706,P706,O706))</f>
        <v>A</v>
      </c>
      <c r="R706">
        <f t="shared" ref="R706:R769" si="89">VLOOKUP(IF(V706="same",N706,IF(O706=N706,P706,O706)),$AC$2:$AN$8,9,FALSE)</f>
        <v>0.15</v>
      </c>
      <c r="S706" s="11">
        <f t="shared" ref="S706:S769" si="90">(L706-M706)/L706</f>
        <v>7.6296296296296265E-2</v>
      </c>
      <c r="T706" s="13">
        <f t="shared" ref="T706:T769" si="91">IF(V706="SAME",J706,MIN(R706:S706))</f>
        <v>7.6296296296296265E-2</v>
      </c>
      <c r="U706">
        <f t="shared" ref="U706:U769" si="92">IFERROR(T706*I706,0)</f>
        <v>2.0599999999999993E-2</v>
      </c>
      <c r="V706" t="str">
        <f t="shared" ref="V706:V769" si="93">IF(AND(N706=O706,P706=N706),"same",IF(NOT(OR(O706=N706,P706=N706)),"conflict","change"))</f>
        <v>change</v>
      </c>
      <c r="W706" s="47">
        <f t="shared" ref="W706:W769" si="94">U706-G706</f>
        <v>-6.8400000000000016E-2</v>
      </c>
      <c r="X706" s="47"/>
      <c r="Y706" s="47"/>
    </row>
    <row r="707" spans="1:25" ht="21" x14ac:dyDescent="0.4">
      <c r="A707" t="s">
        <v>1995</v>
      </c>
      <c r="B707" t="s">
        <v>1732</v>
      </c>
      <c r="C707" t="s">
        <v>1733</v>
      </c>
      <c r="D707" s="33">
        <v>1504</v>
      </c>
      <c r="E707" s="33">
        <v>324</v>
      </c>
      <c r="F707" s="32">
        <v>0.36249999999999999</v>
      </c>
      <c r="G707" s="32">
        <v>0.17880000000000001</v>
      </c>
      <c r="H707" s="13">
        <v>21.542553191489361</v>
      </c>
      <c r="I707" s="32">
        <v>0.5413</v>
      </c>
      <c r="J707" s="34">
        <f t="shared" si="87"/>
        <v>0.33031590615185669</v>
      </c>
      <c r="K707">
        <v>1.1188271604938271</v>
      </c>
      <c r="L707">
        <v>1.6706790123456789</v>
      </c>
      <c r="M707">
        <v>1.4</v>
      </c>
      <c r="N707" t="s">
        <v>37</v>
      </c>
      <c r="O707" s="45" t="s">
        <v>37</v>
      </c>
      <c r="P707" s="49" t="str">
        <f>'Sheet1 (2)'!O5135</f>
        <v>A</v>
      </c>
      <c r="Q707" s="30" t="str">
        <f t="shared" si="88"/>
        <v>A</v>
      </c>
      <c r="R707">
        <f t="shared" si="89"/>
        <v>0.15</v>
      </c>
      <c r="S707" s="11">
        <f t="shared" si="90"/>
        <v>0.16201736560133015</v>
      </c>
      <c r="T707" s="13">
        <f t="shared" si="91"/>
        <v>0.15</v>
      </c>
      <c r="U707">
        <f t="shared" si="92"/>
        <v>8.1195000000000003E-2</v>
      </c>
      <c r="V707" t="str">
        <f t="shared" si="93"/>
        <v>change</v>
      </c>
      <c r="W707" s="47">
        <f t="shared" si="94"/>
        <v>-9.7605000000000011E-2</v>
      </c>
      <c r="X707" s="47"/>
      <c r="Y707" s="47"/>
    </row>
    <row r="708" spans="1:25" ht="21" x14ac:dyDescent="0.4">
      <c r="A708" t="s">
        <v>1996</v>
      </c>
      <c r="B708" t="s">
        <v>1732</v>
      </c>
      <c r="C708" t="s">
        <v>1733</v>
      </c>
      <c r="D708" s="33">
        <v>989</v>
      </c>
      <c r="E708" s="33">
        <v>177</v>
      </c>
      <c r="F708" s="32">
        <v>0.19660000000000002</v>
      </c>
      <c r="G708" s="32">
        <v>9.69E-2</v>
      </c>
      <c r="H708" s="13">
        <v>17.896865520728007</v>
      </c>
      <c r="I708" s="32">
        <v>0.29350000000000004</v>
      </c>
      <c r="J708" s="34">
        <f t="shared" si="87"/>
        <v>0.33015332197614988</v>
      </c>
      <c r="K708">
        <v>1.1107344632768363</v>
      </c>
      <c r="L708">
        <v>1.6581920903954805</v>
      </c>
      <c r="M708">
        <v>1.55</v>
      </c>
      <c r="N708" t="s">
        <v>37</v>
      </c>
      <c r="O708" s="45" t="s">
        <v>37</v>
      </c>
      <c r="P708" s="49" t="str">
        <f>'Sheet1 (2)'!O5144</f>
        <v>A</v>
      </c>
      <c r="Q708" s="30" t="str">
        <f t="shared" si="88"/>
        <v>A</v>
      </c>
      <c r="R708">
        <f t="shared" si="89"/>
        <v>0.15</v>
      </c>
      <c r="S708" s="11">
        <f t="shared" si="90"/>
        <v>6.5247018739352791E-2</v>
      </c>
      <c r="T708" s="13">
        <f t="shared" si="91"/>
        <v>6.5247018739352791E-2</v>
      </c>
      <c r="U708">
        <f t="shared" si="92"/>
        <v>1.9150000000000045E-2</v>
      </c>
      <c r="V708" t="str">
        <f t="shared" si="93"/>
        <v>change</v>
      </c>
      <c r="W708" s="47">
        <f t="shared" si="94"/>
        <v>-7.7749999999999958E-2</v>
      </c>
      <c r="X708" s="47"/>
      <c r="Y708" s="47"/>
    </row>
    <row r="709" spans="1:25" ht="21" x14ac:dyDescent="0.4">
      <c r="A709" t="s">
        <v>1997</v>
      </c>
      <c r="B709" t="s">
        <v>1732</v>
      </c>
      <c r="C709" t="s">
        <v>1733</v>
      </c>
      <c r="D709" s="33">
        <v>47459</v>
      </c>
      <c r="E709" s="33">
        <v>13474</v>
      </c>
      <c r="F709" s="32">
        <v>18.437200000000001</v>
      </c>
      <c r="G709" s="32">
        <v>9.0322999999999993</v>
      </c>
      <c r="H709" s="13">
        <v>28.390821551233696</v>
      </c>
      <c r="I709" s="32">
        <v>27.4695</v>
      </c>
      <c r="J709" s="34">
        <f t="shared" si="87"/>
        <v>0.32881195507744954</v>
      </c>
      <c r="K709">
        <v>1.3683538667062491</v>
      </c>
      <c r="L709">
        <v>2.0387041709959921</v>
      </c>
      <c r="M709">
        <v>1.35</v>
      </c>
      <c r="N709" t="s">
        <v>33</v>
      </c>
      <c r="O709" s="45" t="s">
        <v>33</v>
      </c>
      <c r="P709" s="49" t="str">
        <f>'Sheet1 (2)'!O5148</f>
        <v>A</v>
      </c>
      <c r="Q709" s="30" t="str">
        <f t="shared" si="88"/>
        <v>A</v>
      </c>
      <c r="R709">
        <f t="shared" si="89"/>
        <v>0.15</v>
      </c>
      <c r="S709" s="11">
        <f t="shared" si="90"/>
        <v>0.33781466717632275</v>
      </c>
      <c r="T709" s="13">
        <f t="shared" si="91"/>
        <v>0.15</v>
      </c>
      <c r="U709">
        <f t="shared" si="92"/>
        <v>4.120425</v>
      </c>
      <c r="V709" t="str">
        <f t="shared" si="93"/>
        <v>change</v>
      </c>
      <c r="W709" s="47">
        <f t="shared" si="94"/>
        <v>-4.9118749999999993</v>
      </c>
      <c r="X709" s="47"/>
      <c r="Y709" s="47"/>
    </row>
    <row r="710" spans="1:25" ht="21" x14ac:dyDescent="0.4">
      <c r="A710" t="s">
        <v>1998</v>
      </c>
      <c r="B710" t="s">
        <v>1732</v>
      </c>
      <c r="C710" t="s">
        <v>1733</v>
      </c>
      <c r="D710" s="33">
        <v>123032</v>
      </c>
      <c r="E710" s="33">
        <v>29155</v>
      </c>
      <c r="F710" s="32">
        <v>42.082900000000002</v>
      </c>
      <c r="G710" s="32">
        <v>18.539300000000001</v>
      </c>
      <c r="H710" s="13">
        <v>23.697086936731907</v>
      </c>
      <c r="I710" s="32">
        <v>60.622200000000007</v>
      </c>
      <c r="J710" s="34">
        <f t="shared" si="87"/>
        <v>0.30581701092998931</v>
      </c>
      <c r="K710">
        <v>1.443419653575716</v>
      </c>
      <c r="L710">
        <v>2.0793071514320016</v>
      </c>
      <c r="M710">
        <v>1.4</v>
      </c>
      <c r="N710" t="s">
        <v>37</v>
      </c>
      <c r="O710" s="45" t="s">
        <v>37</v>
      </c>
      <c r="P710" s="49" t="str">
        <f>'Sheet1 (2)'!O5152</f>
        <v>A</v>
      </c>
      <c r="Q710" s="30" t="str">
        <f t="shared" si="88"/>
        <v>A</v>
      </c>
      <c r="R710">
        <f t="shared" si="89"/>
        <v>0.15</v>
      </c>
      <c r="S710" s="11">
        <f t="shared" si="90"/>
        <v>0.32669880010953095</v>
      </c>
      <c r="T710" s="13">
        <f t="shared" si="91"/>
        <v>0.15</v>
      </c>
      <c r="U710">
        <f t="shared" si="92"/>
        <v>9.0933299999999999</v>
      </c>
      <c r="V710" t="str">
        <f t="shared" si="93"/>
        <v>change</v>
      </c>
      <c r="W710" s="47">
        <f t="shared" si="94"/>
        <v>-9.4459700000000009</v>
      </c>
      <c r="X710" s="47"/>
      <c r="Y710" s="47"/>
    </row>
    <row r="711" spans="1:25" ht="21" x14ac:dyDescent="0.4">
      <c r="A711" t="s">
        <v>1999</v>
      </c>
      <c r="B711" t="s">
        <v>1732</v>
      </c>
      <c r="C711" t="s">
        <v>1733</v>
      </c>
      <c r="D711" s="33">
        <v>1355</v>
      </c>
      <c r="E711" s="33">
        <v>346</v>
      </c>
      <c r="F711" s="32">
        <v>0.40600000000000003</v>
      </c>
      <c r="G711" s="32">
        <v>0.20019999999999999</v>
      </c>
      <c r="H711" s="13">
        <v>25.535055350553506</v>
      </c>
      <c r="I711" s="32">
        <v>0.60620000000000007</v>
      </c>
      <c r="J711" s="34">
        <f t="shared" si="87"/>
        <v>0.33025404157043875</v>
      </c>
      <c r="K711">
        <v>1.1734104046242775</v>
      </c>
      <c r="L711">
        <v>1.7520231213872834</v>
      </c>
      <c r="M711">
        <v>1.4</v>
      </c>
      <c r="N711" t="s">
        <v>37</v>
      </c>
      <c r="O711" s="45" t="s">
        <v>37</v>
      </c>
      <c r="P711" s="49" t="str">
        <f>'Sheet1 (2)'!O5173</f>
        <v>A</v>
      </c>
      <c r="Q711" s="30" t="str">
        <f t="shared" si="88"/>
        <v>A</v>
      </c>
      <c r="R711">
        <f t="shared" si="89"/>
        <v>0.15</v>
      </c>
      <c r="S711" s="11">
        <f t="shared" si="90"/>
        <v>0.2009237875288685</v>
      </c>
      <c r="T711" s="13">
        <f t="shared" si="91"/>
        <v>0.15</v>
      </c>
      <c r="U711">
        <f t="shared" si="92"/>
        <v>9.0930000000000011E-2</v>
      </c>
      <c r="V711" t="str">
        <f t="shared" si="93"/>
        <v>change</v>
      </c>
      <c r="W711" s="47">
        <f t="shared" si="94"/>
        <v>-0.10926999999999998</v>
      </c>
      <c r="X711" s="47"/>
      <c r="Y711" s="47"/>
    </row>
    <row r="712" spans="1:25" ht="21" x14ac:dyDescent="0.4">
      <c r="A712" t="s">
        <v>1507</v>
      </c>
      <c r="B712" t="s">
        <v>1508</v>
      </c>
      <c r="C712" t="s">
        <v>1509</v>
      </c>
      <c r="D712" s="33">
        <v>3771053</v>
      </c>
      <c r="E712" s="33">
        <v>425512</v>
      </c>
      <c r="F712" s="32">
        <v>440.27110000000005</v>
      </c>
      <c r="G712" s="32">
        <v>145.19890000000001</v>
      </c>
      <c r="H712" s="13">
        <v>11.283638813880367</v>
      </c>
      <c r="I712" s="32">
        <v>585.47</v>
      </c>
      <c r="J712" s="34">
        <f t="shared" si="87"/>
        <v>0.24800399678890464</v>
      </c>
      <c r="K712">
        <v>1.0346855082817876</v>
      </c>
      <c r="L712">
        <v>1.3759188930041926</v>
      </c>
      <c r="M712">
        <v>0.9</v>
      </c>
      <c r="N712" t="s">
        <v>37</v>
      </c>
      <c r="O712" s="45" t="s">
        <v>37</v>
      </c>
      <c r="P712" s="49" t="str">
        <f>'Sheet1 (2)'!O34</f>
        <v>A</v>
      </c>
      <c r="Q712" s="30" t="str">
        <f t="shared" si="88"/>
        <v>A</v>
      </c>
      <c r="R712">
        <f t="shared" si="89"/>
        <v>0.15</v>
      </c>
      <c r="S712" s="11">
        <f t="shared" si="90"/>
        <v>0.34589167677250754</v>
      </c>
      <c r="T712" s="13">
        <f t="shared" si="91"/>
        <v>0.15</v>
      </c>
      <c r="U712">
        <f t="shared" si="92"/>
        <v>87.820499999999996</v>
      </c>
      <c r="V712" t="str">
        <f t="shared" si="93"/>
        <v>change</v>
      </c>
      <c r="W712" s="47">
        <f t="shared" si="94"/>
        <v>-57.378400000000013</v>
      </c>
      <c r="X712" s="47"/>
      <c r="Y712" s="47"/>
    </row>
    <row r="713" spans="1:25" ht="21" x14ac:dyDescent="0.4">
      <c r="A713" t="s">
        <v>1510</v>
      </c>
      <c r="B713" t="s">
        <v>1508</v>
      </c>
      <c r="C713" t="s">
        <v>1509</v>
      </c>
      <c r="D713" s="33">
        <v>3043711</v>
      </c>
      <c r="E713" s="33">
        <v>212301</v>
      </c>
      <c r="F713" s="32">
        <v>229.57499999999999</v>
      </c>
      <c r="G713" s="32">
        <v>76.524999999999991</v>
      </c>
      <c r="H713" s="13">
        <v>6.9750708920787812</v>
      </c>
      <c r="I713" s="32">
        <v>306.09999999999997</v>
      </c>
      <c r="J713" s="34">
        <f t="shared" si="87"/>
        <v>0.25</v>
      </c>
      <c r="K713">
        <v>1.0813656082637388</v>
      </c>
      <c r="L713">
        <v>1.4418208110183182</v>
      </c>
      <c r="M713">
        <v>0.9</v>
      </c>
      <c r="N713" t="s">
        <v>37</v>
      </c>
      <c r="O713" s="45" t="s">
        <v>37</v>
      </c>
      <c r="P713" s="49" t="str">
        <f>'Sheet1 (2)'!O466</f>
        <v>A+</v>
      </c>
      <c r="Q713" s="30" t="str">
        <f t="shared" si="88"/>
        <v>A+</v>
      </c>
      <c r="R713">
        <f t="shared" si="89"/>
        <v>0.05</v>
      </c>
      <c r="S713" s="11">
        <f t="shared" si="90"/>
        <v>0.37578928454753341</v>
      </c>
      <c r="T713" s="13">
        <f t="shared" si="91"/>
        <v>0.05</v>
      </c>
      <c r="U713">
        <f t="shared" si="92"/>
        <v>15.305</v>
      </c>
      <c r="V713" t="str">
        <f t="shared" si="93"/>
        <v>change</v>
      </c>
      <c r="W713" s="47">
        <f t="shared" si="94"/>
        <v>-61.219999999999992</v>
      </c>
      <c r="X713" s="47"/>
      <c r="Y713" s="47"/>
    </row>
    <row r="714" spans="1:25" ht="21" x14ac:dyDescent="0.4">
      <c r="A714" t="s">
        <v>1511</v>
      </c>
      <c r="B714" t="s">
        <v>1508</v>
      </c>
      <c r="C714" t="s">
        <v>1509</v>
      </c>
      <c r="D714" s="33">
        <v>3012718</v>
      </c>
      <c r="E714" s="33">
        <v>260004</v>
      </c>
      <c r="F714" s="32">
        <v>272.28750000000002</v>
      </c>
      <c r="G714" s="32">
        <v>90.762500000000003</v>
      </c>
      <c r="H714" s="13">
        <v>8.6302136476098994</v>
      </c>
      <c r="I714" s="32">
        <v>363.05</v>
      </c>
      <c r="J714" s="34">
        <f t="shared" si="87"/>
        <v>0.25</v>
      </c>
      <c r="K714">
        <v>1.0472435039460932</v>
      </c>
      <c r="L714">
        <v>1.3963246719281242</v>
      </c>
      <c r="M714">
        <v>0.9</v>
      </c>
      <c r="N714" t="s">
        <v>37</v>
      </c>
      <c r="O714" s="45" t="s">
        <v>37</v>
      </c>
      <c r="P714" s="49" t="str">
        <f>'Sheet1 (2)'!O675</f>
        <v>A+</v>
      </c>
      <c r="Q714" s="30" t="str">
        <f t="shared" si="88"/>
        <v>A+</v>
      </c>
      <c r="R714">
        <f t="shared" si="89"/>
        <v>0.05</v>
      </c>
      <c r="S714" s="11">
        <f t="shared" si="90"/>
        <v>0.35545076435752648</v>
      </c>
      <c r="T714" s="13">
        <f t="shared" si="91"/>
        <v>0.05</v>
      </c>
      <c r="U714">
        <f t="shared" si="92"/>
        <v>18.1525</v>
      </c>
      <c r="V714" t="str">
        <f t="shared" si="93"/>
        <v>change</v>
      </c>
      <c r="W714" s="47">
        <f t="shared" si="94"/>
        <v>-72.61</v>
      </c>
      <c r="X714" s="47"/>
      <c r="Y714" s="47"/>
    </row>
    <row r="715" spans="1:25" ht="21" x14ac:dyDescent="0.4">
      <c r="A715" t="s">
        <v>1512</v>
      </c>
      <c r="B715" t="s">
        <v>1508</v>
      </c>
      <c r="C715" t="s">
        <v>1509</v>
      </c>
      <c r="D715" s="33">
        <v>2664560</v>
      </c>
      <c r="E715" s="33">
        <v>443240</v>
      </c>
      <c r="F715" s="32">
        <v>541.83749999999998</v>
      </c>
      <c r="G715" s="32">
        <v>180.60850000000002</v>
      </c>
      <c r="H715" s="13">
        <v>16.634641366679677</v>
      </c>
      <c r="I715" s="32">
        <v>722.44600000000003</v>
      </c>
      <c r="J715" s="34">
        <f t="shared" si="87"/>
        <v>0.24999584744050077</v>
      </c>
      <c r="K715">
        <v>1.2224472069307823</v>
      </c>
      <c r="L715">
        <v>1.6299205847847666</v>
      </c>
      <c r="M715">
        <v>0.9</v>
      </c>
      <c r="N715" t="s">
        <v>37</v>
      </c>
      <c r="O715" s="45" t="s">
        <v>37</v>
      </c>
      <c r="P715" s="49" t="str">
        <f>'Sheet1 (2)'!O1704</f>
        <v>A</v>
      </c>
      <c r="Q715" s="30" t="str">
        <f t="shared" si="88"/>
        <v>A</v>
      </c>
      <c r="R715">
        <f t="shared" si="89"/>
        <v>0.15</v>
      </c>
      <c r="S715" s="11">
        <f t="shared" si="90"/>
        <v>0.44782585826483912</v>
      </c>
      <c r="T715" s="13">
        <f t="shared" si="91"/>
        <v>0.15</v>
      </c>
      <c r="U715">
        <f t="shared" si="92"/>
        <v>108.3669</v>
      </c>
      <c r="V715" t="str">
        <f t="shared" si="93"/>
        <v>change</v>
      </c>
      <c r="W715" s="47">
        <f t="shared" si="94"/>
        <v>-72.24160000000002</v>
      </c>
      <c r="X715" s="47"/>
      <c r="Y715" s="47"/>
    </row>
    <row r="716" spans="1:25" ht="21" x14ac:dyDescent="0.4">
      <c r="A716" t="s">
        <v>1513</v>
      </c>
      <c r="B716" t="s">
        <v>1508</v>
      </c>
      <c r="C716" t="s">
        <v>1509</v>
      </c>
      <c r="D716" s="33">
        <v>2109911</v>
      </c>
      <c r="E716" s="33">
        <v>621462</v>
      </c>
      <c r="F716" s="32">
        <v>745.65</v>
      </c>
      <c r="G716" s="32">
        <v>248.54999999999998</v>
      </c>
      <c r="H716" s="13">
        <v>29.454417745582635</v>
      </c>
      <c r="I716" s="32">
        <v>994.19999999999993</v>
      </c>
      <c r="J716" s="34">
        <f t="shared" si="87"/>
        <v>0.25</v>
      </c>
      <c r="K716">
        <v>1.1998320090367554</v>
      </c>
      <c r="L716">
        <v>1.5997760120490068</v>
      </c>
      <c r="M716">
        <v>0.9</v>
      </c>
      <c r="N716" t="s">
        <v>37</v>
      </c>
      <c r="O716" s="45" t="s">
        <v>37</v>
      </c>
      <c r="P716" s="49" t="str">
        <f>'Sheet1 (2)'!O1838</f>
        <v>A</v>
      </c>
      <c r="Q716" s="30" t="str">
        <f t="shared" si="88"/>
        <v>A</v>
      </c>
      <c r="R716">
        <f t="shared" si="89"/>
        <v>0.15</v>
      </c>
      <c r="S716" s="11">
        <f t="shared" si="90"/>
        <v>0.43742124321062148</v>
      </c>
      <c r="T716" s="13">
        <f t="shared" si="91"/>
        <v>0.15</v>
      </c>
      <c r="U716">
        <f t="shared" si="92"/>
        <v>149.13</v>
      </c>
      <c r="V716" t="str">
        <f t="shared" si="93"/>
        <v>change</v>
      </c>
      <c r="W716" s="47">
        <f t="shared" si="94"/>
        <v>-99.419999999999987</v>
      </c>
      <c r="X716" s="47"/>
      <c r="Y716" s="47"/>
    </row>
    <row r="717" spans="1:25" ht="21" x14ac:dyDescent="0.4">
      <c r="A717" t="s">
        <v>1514</v>
      </c>
      <c r="B717" t="s">
        <v>1508</v>
      </c>
      <c r="C717" t="s">
        <v>1509</v>
      </c>
      <c r="D717" s="33">
        <v>3852420</v>
      </c>
      <c r="E717" s="33">
        <v>517567</v>
      </c>
      <c r="F717" s="32">
        <v>512.10359999999991</v>
      </c>
      <c r="G717" s="32">
        <v>170.69739999999999</v>
      </c>
      <c r="H717" s="13">
        <v>13.434853935967523</v>
      </c>
      <c r="I717" s="32">
        <v>682.80099999999993</v>
      </c>
      <c r="J717" s="34">
        <f t="shared" si="87"/>
        <v>0.24999582601665787</v>
      </c>
      <c r="K717">
        <v>0.98944407197522233</v>
      </c>
      <c r="L717">
        <v>1.3192514205890249</v>
      </c>
      <c r="M717">
        <v>0.9</v>
      </c>
      <c r="N717" t="s">
        <v>37</v>
      </c>
      <c r="O717" s="45" t="s">
        <v>37</v>
      </c>
      <c r="P717" s="49" t="str">
        <f>'Sheet1 (2)'!O3196</f>
        <v>A</v>
      </c>
      <c r="Q717" s="30" t="str">
        <f t="shared" si="88"/>
        <v>A</v>
      </c>
      <c r="R717">
        <f t="shared" si="89"/>
        <v>0.15</v>
      </c>
      <c r="S717" s="11">
        <f t="shared" si="90"/>
        <v>0.31779493585978913</v>
      </c>
      <c r="T717" s="13">
        <f t="shared" si="91"/>
        <v>0.15</v>
      </c>
      <c r="U717">
        <f t="shared" si="92"/>
        <v>102.42014999999999</v>
      </c>
      <c r="V717" t="str">
        <f t="shared" si="93"/>
        <v>change</v>
      </c>
      <c r="W717" s="47">
        <f t="shared" si="94"/>
        <v>-68.277249999999995</v>
      </c>
      <c r="X717" s="47"/>
      <c r="Y717" s="47"/>
    </row>
    <row r="718" spans="1:25" ht="21" x14ac:dyDescent="0.4">
      <c r="A718" t="s">
        <v>1515</v>
      </c>
      <c r="B718" t="s">
        <v>1516</v>
      </c>
      <c r="C718" t="s">
        <v>1517</v>
      </c>
      <c r="D718" s="33">
        <v>6907748</v>
      </c>
      <c r="E718" s="33">
        <v>679006</v>
      </c>
      <c r="F718" s="32">
        <v>1358.0119999999999</v>
      </c>
      <c r="G718" s="32">
        <v>446.71699999999993</v>
      </c>
      <c r="H718" s="13">
        <v>9.8296289905190513</v>
      </c>
      <c r="I718" s="32">
        <v>1804.7289999999998</v>
      </c>
      <c r="J718" s="34">
        <f t="shared" si="87"/>
        <v>0.24752580581350439</v>
      </c>
      <c r="K718">
        <v>2</v>
      </c>
      <c r="L718">
        <v>2.6578984574510383</v>
      </c>
      <c r="M718">
        <v>2</v>
      </c>
      <c r="N718" t="s">
        <v>37</v>
      </c>
      <c r="O718" s="45" t="s">
        <v>37</v>
      </c>
      <c r="P718" s="49" t="str">
        <f>'Sheet1 (2)'!O29</f>
        <v>A</v>
      </c>
      <c r="Q718" s="30" t="str">
        <f t="shared" si="88"/>
        <v>A</v>
      </c>
      <c r="R718">
        <f t="shared" si="89"/>
        <v>0.15</v>
      </c>
      <c r="S718" s="11">
        <f t="shared" si="90"/>
        <v>0.24752580581350428</v>
      </c>
      <c r="T718" s="13">
        <f t="shared" si="91"/>
        <v>0.15</v>
      </c>
      <c r="U718">
        <f t="shared" si="92"/>
        <v>270.70934999999997</v>
      </c>
      <c r="V718" t="str">
        <f t="shared" si="93"/>
        <v>change</v>
      </c>
      <c r="W718" s="47">
        <f t="shared" si="94"/>
        <v>-176.00764999999996</v>
      </c>
      <c r="X718" s="47"/>
      <c r="Y718" s="47"/>
    </row>
    <row r="719" spans="1:25" ht="21" x14ac:dyDescent="0.4">
      <c r="A719" t="s">
        <v>1518</v>
      </c>
      <c r="B719" t="s">
        <v>1516</v>
      </c>
      <c r="C719" t="s">
        <v>1517</v>
      </c>
      <c r="D719" s="33">
        <v>2100755</v>
      </c>
      <c r="E719" s="33">
        <v>70518</v>
      </c>
      <c r="F719" s="32">
        <v>105.777</v>
      </c>
      <c r="G719" s="32">
        <v>20.493000000000002</v>
      </c>
      <c r="H719" s="13">
        <v>3.3567931529378723</v>
      </c>
      <c r="I719" s="32">
        <v>126.27000000000001</v>
      </c>
      <c r="J719" s="34">
        <f t="shared" si="87"/>
        <v>0.16229508196721312</v>
      </c>
      <c r="K719">
        <v>1.5</v>
      </c>
      <c r="L719">
        <v>1.7906066536203524</v>
      </c>
      <c r="M719">
        <v>1.5</v>
      </c>
      <c r="N719" t="s">
        <v>34</v>
      </c>
      <c r="O719" s="45" t="s">
        <v>34</v>
      </c>
      <c r="P719" s="49" t="str">
        <f>'Sheet1 (2)'!O112</f>
        <v>A+</v>
      </c>
      <c r="Q719" s="30" t="str">
        <f t="shared" si="88"/>
        <v>A+</v>
      </c>
      <c r="R719">
        <f t="shared" si="89"/>
        <v>0.05</v>
      </c>
      <c r="S719" s="11">
        <f t="shared" si="90"/>
        <v>0.16229508196721321</v>
      </c>
      <c r="T719" s="13">
        <f t="shared" si="91"/>
        <v>0.05</v>
      </c>
      <c r="U719">
        <f t="shared" si="92"/>
        <v>6.3135000000000012</v>
      </c>
      <c r="V719" t="str">
        <f t="shared" si="93"/>
        <v>change</v>
      </c>
      <c r="W719" s="47">
        <f t="shared" si="94"/>
        <v>-14.179500000000001</v>
      </c>
      <c r="X719" s="47"/>
      <c r="Y719" s="47"/>
    </row>
    <row r="720" spans="1:25" ht="21" x14ac:dyDescent="0.4">
      <c r="A720" t="s">
        <v>1519</v>
      </c>
      <c r="B720" t="s">
        <v>1516</v>
      </c>
      <c r="C720" t="s">
        <v>1517</v>
      </c>
      <c r="D720" s="33">
        <v>2101109</v>
      </c>
      <c r="E720" s="33">
        <v>55083</v>
      </c>
      <c r="F720" s="32">
        <v>110.16600000000001</v>
      </c>
      <c r="G720" s="32">
        <v>16.674000000000003</v>
      </c>
      <c r="H720" s="13">
        <v>2.6216155373186254</v>
      </c>
      <c r="I720" s="32">
        <v>126.84000000000002</v>
      </c>
      <c r="J720" s="34">
        <f t="shared" si="87"/>
        <v>0.13145695364238411</v>
      </c>
      <c r="K720">
        <v>2.0000000000000004</v>
      </c>
      <c r="L720">
        <v>2.3027068242470454</v>
      </c>
      <c r="M720">
        <v>2</v>
      </c>
      <c r="N720" t="s">
        <v>34</v>
      </c>
      <c r="O720" s="45" t="s">
        <v>34</v>
      </c>
      <c r="P720" s="49" t="str">
        <f>'Sheet1 (2)'!O2564</f>
        <v>A+</v>
      </c>
      <c r="Q720" s="30" t="str">
        <f t="shared" si="88"/>
        <v>A+</v>
      </c>
      <c r="R720">
        <f t="shared" si="89"/>
        <v>0.05</v>
      </c>
      <c r="S720" s="11">
        <f t="shared" si="90"/>
        <v>0.13145695364238413</v>
      </c>
      <c r="T720" s="13">
        <f t="shared" si="91"/>
        <v>0.05</v>
      </c>
      <c r="U720">
        <f t="shared" si="92"/>
        <v>6.3420000000000014</v>
      </c>
      <c r="V720" t="str">
        <f t="shared" si="93"/>
        <v>change</v>
      </c>
      <c r="W720" s="47">
        <f t="shared" si="94"/>
        <v>-10.332000000000001</v>
      </c>
      <c r="X720" s="47"/>
      <c r="Y720" s="47"/>
    </row>
    <row r="721" spans="1:25" ht="21" x14ac:dyDescent="0.4">
      <c r="A721" s="18" t="s">
        <v>1520</v>
      </c>
      <c r="B721" t="s">
        <v>1516</v>
      </c>
      <c r="C721" t="s">
        <v>1517</v>
      </c>
      <c r="D721" s="33">
        <v>6632896</v>
      </c>
      <c r="E721" s="33">
        <v>762513</v>
      </c>
      <c r="F721" s="32">
        <v>1143.7694999999999</v>
      </c>
      <c r="G721" s="32">
        <v>444.1986</v>
      </c>
      <c r="H721" s="13">
        <v>11.495928776811818</v>
      </c>
      <c r="I721" s="32">
        <v>1587.9680999999998</v>
      </c>
      <c r="J721" s="34">
        <f t="shared" si="87"/>
        <v>0.27972765951658601</v>
      </c>
      <c r="K721">
        <v>1.4999999999999998</v>
      </c>
      <c r="L721">
        <v>2.0825456090584682</v>
      </c>
      <c r="M721">
        <v>1.5</v>
      </c>
      <c r="N721" t="s">
        <v>37</v>
      </c>
      <c r="O721" s="45" t="s">
        <v>37</v>
      </c>
      <c r="P721" s="49" t="str">
        <f>'Sheet1 (2)'!O3231</f>
        <v>A</v>
      </c>
      <c r="Q721" s="30" t="str">
        <f t="shared" si="88"/>
        <v>A</v>
      </c>
      <c r="R721">
        <f t="shared" si="89"/>
        <v>0.15</v>
      </c>
      <c r="S721" s="11">
        <f t="shared" si="90"/>
        <v>0.2797276595165859</v>
      </c>
      <c r="T721" s="13">
        <f t="shared" si="91"/>
        <v>0.15</v>
      </c>
      <c r="U721">
        <f t="shared" si="92"/>
        <v>238.19521499999996</v>
      </c>
      <c r="V721" t="str">
        <f t="shared" si="93"/>
        <v>change</v>
      </c>
      <c r="W721" s="47">
        <f t="shared" si="94"/>
        <v>-206.00338500000004</v>
      </c>
      <c r="X721" s="47"/>
      <c r="Y721" s="47"/>
    </row>
    <row r="722" spans="1:25" ht="21" x14ac:dyDescent="0.4">
      <c r="A722" t="s">
        <v>1283</v>
      </c>
      <c r="B722" t="s">
        <v>1280</v>
      </c>
      <c r="C722" t="s">
        <v>1281</v>
      </c>
      <c r="D722" s="33">
        <v>267951</v>
      </c>
      <c r="E722" s="33">
        <v>25539</v>
      </c>
      <c r="F722" s="32">
        <v>11.3026</v>
      </c>
      <c r="G722" s="32">
        <v>3.7669999999999999</v>
      </c>
      <c r="H722" s="13">
        <v>9.5312202604207492</v>
      </c>
      <c r="I722" s="32">
        <v>15.069599999999999</v>
      </c>
      <c r="J722" s="34">
        <f t="shared" si="87"/>
        <v>0.24997345649519562</v>
      </c>
      <c r="K722">
        <v>0.44256235561298407</v>
      </c>
      <c r="L722">
        <v>0.59006225772348164</v>
      </c>
      <c r="M722">
        <v>0.3</v>
      </c>
      <c r="N722" t="s">
        <v>37</v>
      </c>
      <c r="O722" s="45" t="s">
        <v>37</v>
      </c>
      <c r="P722" s="49" t="str">
        <f>'Sheet1 (2)'!O132</f>
        <v>A</v>
      </c>
      <c r="Q722" s="30" t="str">
        <f t="shared" si="88"/>
        <v>A</v>
      </c>
      <c r="R722">
        <f t="shared" si="89"/>
        <v>0.15</v>
      </c>
      <c r="S722" s="11">
        <f t="shared" si="90"/>
        <v>0.49157907310081217</v>
      </c>
      <c r="T722" s="13">
        <f t="shared" si="91"/>
        <v>0.15</v>
      </c>
      <c r="U722">
        <f t="shared" si="92"/>
        <v>2.26044</v>
      </c>
      <c r="V722" t="str">
        <f t="shared" si="93"/>
        <v>change</v>
      </c>
      <c r="W722" s="47">
        <f t="shared" si="94"/>
        <v>-1.5065599999999999</v>
      </c>
      <c r="X722" s="47"/>
      <c r="Y722" s="47"/>
    </row>
    <row r="723" spans="1:25" ht="21" x14ac:dyDescent="0.4">
      <c r="A723" t="s">
        <v>1284</v>
      </c>
      <c r="B723" t="s">
        <v>1280</v>
      </c>
      <c r="C723" t="s">
        <v>1281</v>
      </c>
      <c r="D723" s="33">
        <v>526603</v>
      </c>
      <c r="E723" s="33">
        <v>14272</v>
      </c>
      <c r="F723" s="32">
        <v>3.5554999999999999</v>
      </c>
      <c r="G723" s="32">
        <v>1.1658999999999999</v>
      </c>
      <c r="H723" s="13">
        <v>2.7102010432906765</v>
      </c>
      <c r="I723" s="32">
        <v>4.7214</v>
      </c>
      <c r="J723" s="34">
        <f t="shared" si="87"/>
        <v>0.24693946710721396</v>
      </c>
      <c r="K723">
        <v>0.2491241591928251</v>
      </c>
      <c r="L723">
        <v>0.33081558295964125</v>
      </c>
      <c r="M723">
        <v>0.2</v>
      </c>
      <c r="N723" t="s">
        <v>37</v>
      </c>
      <c r="O723" s="45" t="s">
        <v>37</v>
      </c>
      <c r="P723" s="49" t="str">
        <f>'Sheet1 (2)'!O133</f>
        <v>A</v>
      </c>
      <c r="Q723" s="30" t="str">
        <f t="shared" si="88"/>
        <v>A</v>
      </c>
      <c r="R723">
        <f t="shared" si="89"/>
        <v>0.15</v>
      </c>
      <c r="S723" s="11">
        <f t="shared" si="90"/>
        <v>0.39543355784301265</v>
      </c>
      <c r="T723" s="13">
        <f t="shared" si="91"/>
        <v>0.15</v>
      </c>
      <c r="U723">
        <f t="shared" si="92"/>
        <v>0.70821000000000001</v>
      </c>
      <c r="V723" t="str">
        <f t="shared" si="93"/>
        <v>change</v>
      </c>
      <c r="W723" s="47">
        <f t="shared" si="94"/>
        <v>-0.45768999999999993</v>
      </c>
      <c r="X723" s="47"/>
      <c r="Y723" s="47"/>
    </row>
    <row r="724" spans="1:25" ht="21" x14ac:dyDescent="0.4">
      <c r="A724" t="s">
        <v>1285</v>
      </c>
      <c r="B724" t="s">
        <v>1280</v>
      </c>
      <c r="C724" t="s">
        <v>1281</v>
      </c>
      <c r="D724" s="33">
        <v>1452799</v>
      </c>
      <c r="E724" s="33">
        <v>106995</v>
      </c>
      <c r="F724" s="32">
        <v>46.631999999999998</v>
      </c>
      <c r="G724" s="32">
        <v>22.968400000000003</v>
      </c>
      <c r="H724" s="13">
        <v>7.3647490120794412</v>
      </c>
      <c r="I724" s="32">
        <v>69.600400000000008</v>
      </c>
      <c r="J724" s="34">
        <f t="shared" si="87"/>
        <v>0.33000385055258302</v>
      </c>
      <c r="K724">
        <v>0.43583345016122249</v>
      </c>
      <c r="L724">
        <v>0.65050142530024779</v>
      </c>
      <c r="M724">
        <v>0.3</v>
      </c>
      <c r="N724" t="s">
        <v>37</v>
      </c>
      <c r="O724" s="45" t="s">
        <v>37</v>
      </c>
      <c r="P724" s="49" t="str">
        <f>'Sheet1 (2)'!O144</f>
        <v>A</v>
      </c>
      <c r="Q724" s="30" t="str">
        <f t="shared" si="88"/>
        <v>A</v>
      </c>
      <c r="R724">
        <f t="shared" si="89"/>
        <v>0.15</v>
      </c>
      <c r="S724" s="11">
        <f t="shared" si="90"/>
        <v>0.53881730564766883</v>
      </c>
      <c r="T724" s="13">
        <f t="shared" si="91"/>
        <v>0.15</v>
      </c>
      <c r="U724">
        <f t="shared" si="92"/>
        <v>10.440060000000001</v>
      </c>
      <c r="V724" t="str">
        <f t="shared" si="93"/>
        <v>change</v>
      </c>
      <c r="W724" s="47">
        <f t="shared" si="94"/>
        <v>-12.528340000000002</v>
      </c>
      <c r="X724" s="47"/>
      <c r="Y724" s="47"/>
    </row>
    <row r="725" spans="1:25" ht="21" x14ac:dyDescent="0.4">
      <c r="A725" t="s">
        <v>1286</v>
      </c>
      <c r="B725" t="s">
        <v>1280</v>
      </c>
      <c r="C725" t="s">
        <v>1281</v>
      </c>
      <c r="D725" s="33">
        <v>1131958</v>
      </c>
      <c r="E725" s="33">
        <v>73146</v>
      </c>
      <c r="F725" s="32">
        <v>28.325299999999995</v>
      </c>
      <c r="G725" s="32">
        <v>9.4367000000000001</v>
      </c>
      <c r="H725" s="13">
        <v>6.4619005298783172</v>
      </c>
      <c r="I725" s="32">
        <v>37.761999999999993</v>
      </c>
      <c r="J725" s="34">
        <f t="shared" si="87"/>
        <v>0.24989936973677246</v>
      </c>
      <c r="K725">
        <v>0.38724332157602598</v>
      </c>
      <c r="L725">
        <v>0.5162551609110545</v>
      </c>
      <c r="M725">
        <v>0.2</v>
      </c>
      <c r="N725" t="s">
        <v>37</v>
      </c>
      <c r="O725" s="45" t="s">
        <v>37</v>
      </c>
      <c r="P725" s="49" t="str">
        <f>'Sheet1 (2)'!O165</f>
        <v>A</v>
      </c>
      <c r="Q725" s="30" t="str">
        <f t="shared" si="88"/>
        <v>A</v>
      </c>
      <c r="R725">
        <f t="shared" si="89"/>
        <v>0.15</v>
      </c>
      <c r="S725" s="11">
        <f t="shared" si="90"/>
        <v>0.61259467189237848</v>
      </c>
      <c r="T725" s="13">
        <f t="shared" si="91"/>
        <v>0.15</v>
      </c>
      <c r="U725">
        <f t="shared" si="92"/>
        <v>5.664299999999999</v>
      </c>
      <c r="V725" t="str">
        <f t="shared" si="93"/>
        <v>change</v>
      </c>
      <c r="W725" s="47">
        <f t="shared" si="94"/>
        <v>-3.7724000000000011</v>
      </c>
      <c r="X725" s="47"/>
      <c r="Y725" s="47"/>
    </row>
    <row r="726" spans="1:25" ht="21" x14ac:dyDescent="0.4">
      <c r="A726" t="s">
        <v>1288</v>
      </c>
      <c r="B726" t="s">
        <v>1280</v>
      </c>
      <c r="C726" t="s">
        <v>1281</v>
      </c>
      <c r="D726" s="33">
        <v>242433</v>
      </c>
      <c r="E726" s="33">
        <v>21979</v>
      </c>
      <c r="F726" s="32">
        <v>8.7884999999999991</v>
      </c>
      <c r="G726" s="32">
        <v>2.9291</v>
      </c>
      <c r="H726" s="13">
        <v>9.066009990389098</v>
      </c>
      <c r="I726" s="32">
        <v>11.717599999999999</v>
      </c>
      <c r="J726" s="34">
        <f t="shared" si="87"/>
        <v>0.24997439748754013</v>
      </c>
      <c r="K726">
        <v>0.39985895627644569</v>
      </c>
      <c r="L726">
        <v>0.53312707584512486</v>
      </c>
      <c r="M726">
        <v>0.3</v>
      </c>
      <c r="N726" t="s">
        <v>37</v>
      </c>
      <c r="O726" s="45" t="s">
        <v>37</v>
      </c>
      <c r="P726" s="49" t="str">
        <f>'Sheet1 (2)'!O252</f>
        <v>A</v>
      </c>
      <c r="Q726" s="30" t="str">
        <f t="shared" si="88"/>
        <v>A</v>
      </c>
      <c r="R726">
        <f t="shared" si="89"/>
        <v>0.15</v>
      </c>
      <c r="S726" s="11">
        <f t="shared" si="90"/>
        <v>0.43728237864409092</v>
      </c>
      <c r="T726" s="13">
        <f t="shared" si="91"/>
        <v>0.15</v>
      </c>
      <c r="U726">
        <f t="shared" si="92"/>
        <v>1.7576399999999999</v>
      </c>
      <c r="V726" t="str">
        <f t="shared" si="93"/>
        <v>change</v>
      </c>
      <c r="W726" s="47">
        <f t="shared" si="94"/>
        <v>-1.1714600000000002</v>
      </c>
      <c r="X726" s="47"/>
      <c r="Y726" s="47"/>
    </row>
    <row r="727" spans="1:25" ht="21" x14ac:dyDescent="0.4">
      <c r="A727" t="s">
        <v>1289</v>
      </c>
      <c r="B727" t="s">
        <v>1280</v>
      </c>
      <c r="C727" t="s">
        <v>1281</v>
      </c>
      <c r="D727" s="33">
        <v>199751</v>
      </c>
      <c r="E727" s="33">
        <v>11390</v>
      </c>
      <c r="F727" s="32">
        <v>4.1461999999999994</v>
      </c>
      <c r="G727" s="32">
        <v>1.3815999999999999</v>
      </c>
      <c r="H727" s="13">
        <v>5.7020991133961783</v>
      </c>
      <c r="I727" s="32">
        <v>5.5277999999999992</v>
      </c>
      <c r="J727" s="34">
        <f t="shared" si="87"/>
        <v>0.24993668367162344</v>
      </c>
      <c r="K727">
        <v>0.36402107111501314</v>
      </c>
      <c r="L727">
        <v>0.48532045654082523</v>
      </c>
      <c r="M727">
        <v>0.2</v>
      </c>
      <c r="N727" t="s">
        <v>37</v>
      </c>
      <c r="O727" s="45" t="s">
        <v>37</v>
      </c>
      <c r="P727" s="49" t="str">
        <f>'Sheet1 (2)'!O320</f>
        <v>A</v>
      </c>
      <c r="Q727" s="30" t="str">
        <f t="shared" si="88"/>
        <v>A</v>
      </c>
      <c r="R727">
        <f t="shared" si="89"/>
        <v>0.15</v>
      </c>
      <c r="S727" s="11">
        <f t="shared" si="90"/>
        <v>0.58790115416621436</v>
      </c>
      <c r="T727" s="13">
        <f t="shared" si="91"/>
        <v>0.15</v>
      </c>
      <c r="U727">
        <f t="shared" si="92"/>
        <v>0.82916999999999985</v>
      </c>
      <c r="V727" t="str">
        <f t="shared" si="93"/>
        <v>change</v>
      </c>
      <c r="W727" s="47">
        <f t="shared" si="94"/>
        <v>-0.55243000000000009</v>
      </c>
      <c r="X727" s="47"/>
      <c r="Y727" s="47"/>
    </row>
    <row r="728" spans="1:25" ht="21" x14ac:dyDescent="0.4">
      <c r="A728" t="s">
        <v>1292</v>
      </c>
      <c r="B728" t="s">
        <v>1280</v>
      </c>
      <c r="C728" t="s">
        <v>1281</v>
      </c>
      <c r="D728" s="33">
        <v>187467</v>
      </c>
      <c r="E728" s="33">
        <v>25328</v>
      </c>
      <c r="F728" s="32">
        <v>9.93</v>
      </c>
      <c r="G728" s="32">
        <v>3.3096999999999999</v>
      </c>
      <c r="H728" s="13">
        <v>13.510644540105725</v>
      </c>
      <c r="I728" s="32">
        <v>13.239699999999999</v>
      </c>
      <c r="J728" s="34">
        <f t="shared" si="87"/>
        <v>0.24998300565722789</v>
      </c>
      <c r="K728">
        <v>0.39205622236260268</v>
      </c>
      <c r="L728">
        <v>0.52272978521794056</v>
      </c>
      <c r="M728">
        <v>0.3</v>
      </c>
      <c r="N728" t="s">
        <v>37</v>
      </c>
      <c r="O728" s="45" t="s">
        <v>37</v>
      </c>
      <c r="P728" s="49" t="str">
        <f>'Sheet1 (2)'!O538</f>
        <v>A</v>
      </c>
      <c r="Q728" s="30" t="str">
        <f t="shared" si="88"/>
        <v>A</v>
      </c>
      <c r="R728">
        <f t="shared" si="89"/>
        <v>0.15</v>
      </c>
      <c r="S728" s="11">
        <f t="shared" si="90"/>
        <v>0.42608971502375426</v>
      </c>
      <c r="T728" s="13">
        <f t="shared" si="91"/>
        <v>0.15</v>
      </c>
      <c r="U728">
        <f t="shared" si="92"/>
        <v>1.9859549999999997</v>
      </c>
      <c r="V728" t="str">
        <f t="shared" si="93"/>
        <v>change</v>
      </c>
      <c r="W728" s="47">
        <f t="shared" si="94"/>
        <v>-1.3237450000000002</v>
      </c>
      <c r="X728" s="47"/>
      <c r="Y728" s="47"/>
    </row>
    <row r="729" spans="1:25" ht="21" x14ac:dyDescent="0.4">
      <c r="A729" t="s">
        <v>1293</v>
      </c>
      <c r="B729" t="s">
        <v>1280</v>
      </c>
      <c r="C729" t="s">
        <v>1281</v>
      </c>
      <c r="D729" s="33">
        <v>709168</v>
      </c>
      <c r="E729" s="33">
        <v>43159</v>
      </c>
      <c r="F729" s="32">
        <v>12.0488</v>
      </c>
      <c r="G729" s="32">
        <v>5.9340999999999999</v>
      </c>
      <c r="H729" s="13">
        <v>6.0858639983755616</v>
      </c>
      <c r="I729" s="32">
        <v>17.982900000000001</v>
      </c>
      <c r="J729" s="34">
        <f t="shared" si="87"/>
        <v>0.32998570864543536</v>
      </c>
      <c r="K729">
        <v>0.27917236265900508</v>
      </c>
      <c r="L729">
        <v>0.41666628049769461</v>
      </c>
      <c r="M729">
        <v>0.2</v>
      </c>
      <c r="N729" t="s">
        <v>37</v>
      </c>
      <c r="O729" s="45" t="s">
        <v>37</v>
      </c>
      <c r="P729" s="49" t="str">
        <f>'Sheet1 (2)'!O592</f>
        <v>A</v>
      </c>
      <c r="Q729" s="30" t="str">
        <f t="shared" si="88"/>
        <v>A</v>
      </c>
      <c r="R729">
        <f t="shared" si="89"/>
        <v>0.15</v>
      </c>
      <c r="S729" s="11">
        <f t="shared" si="90"/>
        <v>0.51999955513293183</v>
      </c>
      <c r="T729" s="13">
        <f t="shared" si="91"/>
        <v>0.15</v>
      </c>
      <c r="U729">
        <f t="shared" si="92"/>
        <v>2.697435</v>
      </c>
      <c r="V729" t="str">
        <f t="shared" si="93"/>
        <v>change</v>
      </c>
      <c r="W729" s="47">
        <f t="shared" si="94"/>
        <v>-3.2366649999999999</v>
      </c>
      <c r="X729" s="47"/>
      <c r="Y729" s="47"/>
    </row>
    <row r="730" spans="1:25" ht="21" x14ac:dyDescent="0.4">
      <c r="A730" t="s">
        <v>1294</v>
      </c>
      <c r="B730" t="s">
        <v>1280</v>
      </c>
      <c r="C730" t="s">
        <v>1281</v>
      </c>
      <c r="D730" s="33">
        <v>530471</v>
      </c>
      <c r="E730" s="33">
        <v>20759</v>
      </c>
      <c r="F730" s="32">
        <v>5.9689000000000005</v>
      </c>
      <c r="G730" s="32">
        <v>2.9393000000000002</v>
      </c>
      <c r="H730" s="13">
        <v>3.9133147712127525</v>
      </c>
      <c r="I730" s="32">
        <v>8.9082000000000008</v>
      </c>
      <c r="J730" s="34">
        <f t="shared" si="87"/>
        <v>0.32995442401382996</v>
      </c>
      <c r="K730">
        <v>0.28753311816561494</v>
      </c>
      <c r="L730">
        <v>0.42912471699022114</v>
      </c>
      <c r="M730">
        <v>0.2</v>
      </c>
      <c r="N730" t="s">
        <v>37</v>
      </c>
      <c r="O730" s="45" t="s">
        <v>37</v>
      </c>
      <c r="P730" s="49" t="str">
        <f>'Sheet1 (2)'!O669</f>
        <v>A</v>
      </c>
      <c r="Q730" s="30" t="str">
        <f t="shared" si="88"/>
        <v>A</v>
      </c>
      <c r="R730">
        <f t="shared" si="89"/>
        <v>0.15</v>
      </c>
      <c r="S730" s="11">
        <f t="shared" si="90"/>
        <v>0.53393502615567678</v>
      </c>
      <c r="T730" s="13">
        <f t="shared" si="91"/>
        <v>0.15</v>
      </c>
      <c r="U730">
        <f t="shared" si="92"/>
        <v>1.33623</v>
      </c>
      <c r="V730" t="str">
        <f t="shared" si="93"/>
        <v>change</v>
      </c>
      <c r="W730" s="47">
        <f t="shared" si="94"/>
        <v>-1.6030700000000002</v>
      </c>
      <c r="X730" s="47"/>
      <c r="Y730" s="47"/>
    </row>
    <row r="731" spans="1:25" ht="21" x14ac:dyDescent="0.4">
      <c r="A731" t="s">
        <v>1295</v>
      </c>
      <c r="B731" t="s">
        <v>1280</v>
      </c>
      <c r="C731" t="s">
        <v>1281</v>
      </c>
      <c r="D731" s="33">
        <v>149005</v>
      </c>
      <c r="E731" s="33">
        <v>4577</v>
      </c>
      <c r="F731" s="32">
        <v>1.7325000000000002</v>
      </c>
      <c r="G731" s="32">
        <v>0.57750000000000001</v>
      </c>
      <c r="H731" s="13">
        <v>3.0717090030535887</v>
      </c>
      <c r="I731" s="32">
        <v>2.31</v>
      </c>
      <c r="J731" s="34">
        <f t="shared" si="87"/>
        <v>0.25</v>
      </c>
      <c r="K731">
        <v>0.37852305003277259</v>
      </c>
      <c r="L731">
        <v>0.50469740004369679</v>
      </c>
      <c r="M731">
        <v>0.3</v>
      </c>
      <c r="N731" t="s">
        <v>37</v>
      </c>
      <c r="O731" s="45" t="s">
        <v>37</v>
      </c>
      <c r="P731" s="49" t="str">
        <f>'Sheet1 (2)'!O737</f>
        <v>A</v>
      </c>
      <c r="Q731" s="30" t="str">
        <f t="shared" si="88"/>
        <v>A</v>
      </c>
      <c r="R731">
        <f t="shared" si="89"/>
        <v>0.15</v>
      </c>
      <c r="S731" s="11">
        <f t="shared" si="90"/>
        <v>0.40558441558441566</v>
      </c>
      <c r="T731" s="13">
        <f t="shared" si="91"/>
        <v>0.15</v>
      </c>
      <c r="U731">
        <f t="shared" si="92"/>
        <v>0.34649999999999997</v>
      </c>
      <c r="V731" t="str">
        <f t="shared" si="93"/>
        <v>change</v>
      </c>
      <c r="W731" s="47">
        <f t="shared" si="94"/>
        <v>-0.23100000000000004</v>
      </c>
      <c r="X731" s="47"/>
      <c r="Y731" s="47"/>
    </row>
    <row r="732" spans="1:25" ht="21" x14ac:dyDescent="0.4">
      <c r="A732" t="s">
        <v>1296</v>
      </c>
      <c r="B732" t="s">
        <v>1280</v>
      </c>
      <c r="C732" t="s">
        <v>1281</v>
      </c>
      <c r="D732" s="33">
        <v>329821</v>
      </c>
      <c r="E732" s="33">
        <v>4166</v>
      </c>
      <c r="F732" s="32">
        <v>2.9786999999999999</v>
      </c>
      <c r="G732" s="32">
        <v>1.4661</v>
      </c>
      <c r="H732" s="13">
        <v>1.2631093835747269</v>
      </c>
      <c r="I732" s="32">
        <v>4.4447999999999999</v>
      </c>
      <c r="J732" s="34">
        <f t="shared" si="87"/>
        <v>0.32984611231101513</v>
      </c>
      <c r="K732">
        <v>0.71500240038406138</v>
      </c>
      <c r="L732">
        <v>1.0669227076332213</v>
      </c>
      <c r="M732">
        <v>0.5</v>
      </c>
      <c r="N732" t="s">
        <v>37</v>
      </c>
      <c r="O732" s="45" t="s">
        <v>37</v>
      </c>
      <c r="P732" s="49" t="str">
        <f>'Sheet1 (2)'!O847</f>
        <v>A</v>
      </c>
      <c r="Q732" s="30" t="str">
        <f t="shared" si="88"/>
        <v>A</v>
      </c>
      <c r="R732">
        <f t="shared" si="89"/>
        <v>0.15</v>
      </c>
      <c r="S732" s="11">
        <f t="shared" si="90"/>
        <v>0.53136249100071997</v>
      </c>
      <c r="T732" s="13">
        <f t="shared" si="91"/>
        <v>0.15</v>
      </c>
      <c r="U732">
        <f t="shared" si="92"/>
        <v>0.66671999999999998</v>
      </c>
      <c r="V732" t="str">
        <f t="shared" si="93"/>
        <v>change</v>
      </c>
      <c r="W732" s="47">
        <f t="shared" si="94"/>
        <v>-0.79937999999999998</v>
      </c>
      <c r="X732" s="47"/>
      <c r="Y732" s="47"/>
    </row>
    <row r="733" spans="1:25" ht="21" x14ac:dyDescent="0.4">
      <c r="A733" t="s">
        <v>1297</v>
      </c>
      <c r="B733" t="s">
        <v>1280</v>
      </c>
      <c r="C733" t="s">
        <v>1281</v>
      </c>
      <c r="D733" s="33">
        <v>495930</v>
      </c>
      <c r="E733" s="33">
        <v>45448</v>
      </c>
      <c r="F733" s="32">
        <v>19.892800000000001</v>
      </c>
      <c r="G733" s="32">
        <v>6.6260000000000003</v>
      </c>
      <c r="H733" s="13">
        <v>9.1641965599983877</v>
      </c>
      <c r="I733" s="32">
        <v>26.518800000000002</v>
      </c>
      <c r="J733" s="34">
        <f t="shared" si="87"/>
        <v>0.24986047634131256</v>
      </c>
      <c r="K733">
        <v>0.43770462946664324</v>
      </c>
      <c r="L733">
        <v>0.58349762365780677</v>
      </c>
      <c r="M733">
        <v>0.3</v>
      </c>
      <c r="N733" t="s">
        <v>37</v>
      </c>
      <c r="O733" s="45" t="s">
        <v>37</v>
      </c>
      <c r="P733" s="49" t="str">
        <f>'Sheet1 (2)'!O894</f>
        <v>A</v>
      </c>
      <c r="Q733" s="30" t="str">
        <f t="shared" si="88"/>
        <v>A</v>
      </c>
      <c r="R733">
        <f t="shared" si="89"/>
        <v>0.15</v>
      </c>
      <c r="S733" s="11">
        <f t="shared" si="90"/>
        <v>0.48585908864654515</v>
      </c>
      <c r="T733" s="13">
        <f t="shared" si="91"/>
        <v>0.15</v>
      </c>
      <c r="U733">
        <f t="shared" si="92"/>
        <v>3.9778200000000004</v>
      </c>
      <c r="V733" t="str">
        <f t="shared" si="93"/>
        <v>change</v>
      </c>
      <c r="W733" s="47">
        <f t="shared" si="94"/>
        <v>-2.64818</v>
      </c>
      <c r="X733" s="47"/>
      <c r="Y733" s="47"/>
    </row>
    <row r="734" spans="1:25" ht="21" x14ac:dyDescent="0.4">
      <c r="A734" t="s">
        <v>1298</v>
      </c>
      <c r="B734" t="s">
        <v>1280</v>
      </c>
      <c r="C734" t="s">
        <v>1281</v>
      </c>
      <c r="D734" s="33">
        <v>658227</v>
      </c>
      <c r="E734" s="33">
        <v>26382</v>
      </c>
      <c r="F734" s="32">
        <v>9.99</v>
      </c>
      <c r="G734" s="32">
        <v>3.3299999999999996</v>
      </c>
      <c r="H734" s="13">
        <v>4.0080397795897156</v>
      </c>
      <c r="I734" s="32">
        <v>13.32</v>
      </c>
      <c r="J734" s="34">
        <f t="shared" ref="J734:J797" si="95">G734/I734</f>
        <v>0.24999999999999997</v>
      </c>
      <c r="K734">
        <v>0.3786672731407778</v>
      </c>
      <c r="L734">
        <v>0.50488969752103707</v>
      </c>
      <c r="M734">
        <v>0.3</v>
      </c>
      <c r="N734" t="s">
        <v>37</v>
      </c>
      <c r="O734" s="45" t="s">
        <v>37</v>
      </c>
      <c r="P734" s="49" t="str">
        <f>'Sheet1 (2)'!O1002</f>
        <v>A</v>
      </c>
      <c r="Q734" s="30" t="str">
        <f t="shared" si="88"/>
        <v>A</v>
      </c>
      <c r="R734">
        <f t="shared" si="89"/>
        <v>0.15</v>
      </c>
      <c r="S734" s="11">
        <f t="shared" si="90"/>
        <v>0.40581081081081083</v>
      </c>
      <c r="T734" s="13">
        <f t="shared" si="91"/>
        <v>0.15</v>
      </c>
      <c r="U734">
        <f t="shared" si="92"/>
        <v>1.998</v>
      </c>
      <c r="V734" t="str">
        <f t="shared" si="93"/>
        <v>change</v>
      </c>
      <c r="W734" s="47">
        <f t="shared" si="94"/>
        <v>-1.3319999999999996</v>
      </c>
      <c r="X734" s="47"/>
      <c r="Y734" s="47"/>
    </row>
    <row r="735" spans="1:25" ht="21" x14ac:dyDescent="0.4">
      <c r="A735" t="s">
        <v>1301</v>
      </c>
      <c r="B735" t="s">
        <v>1280</v>
      </c>
      <c r="C735" t="s">
        <v>1281</v>
      </c>
      <c r="D735" s="33">
        <v>555253</v>
      </c>
      <c r="E735" s="33">
        <v>19876</v>
      </c>
      <c r="F735" s="32">
        <v>8.0351999999999997</v>
      </c>
      <c r="G735" s="32">
        <v>2.6774</v>
      </c>
      <c r="H735" s="13">
        <v>3.5796294662072965</v>
      </c>
      <c r="I735" s="32">
        <v>10.7126</v>
      </c>
      <c r="J735" s="34">
        <f t="shared" si="95"/>
        <v>0.24992998898493363</v>
      </c>
      <c r="K735">
        <v>0.40426645200241496</v>
      </c>
      <c r="L735">
        <v>0.53897162406922927</v>
      </c>
      <c r="M735">
        <v>0.2</v>
      </c>
      <c r="N735" t="s">
        <v>37</v>
      </c>
      <c r="O735" s="45" t="s">
        <v>37</v>
      </c>
      <c r="P735" s="49" t="str">
        <f>'Sheet1 (2)'!O1181</f>
        <v>A</v>
      </c>
      <c r="Q735" s="30" t="str">
        <f t="shared" si="88"/>
        <v>A</v>
      </c>
      <c r="R735">
        <f t="shared" si="89"/>
        <v>0.15</v>
      </c>
      <c r="S735" s="11">
        <f t="shared" si="90"/>
        <v>0.62892295054421898</v>
      </c>
      <c r="T735" s="13">
        <f t="shared" si="91"/>
        <v>0.15</v>
      </c>
      <c r="U735">
        <f t="shared" si="92"/>
        <v>1.6068899999999999</v>
      </c>
      <c r="V735" t="str">
        <f t="shared" si="93"/>
        <v>change</v>
      </c>
      <c r="W735" s="47">
        <f t="shared" si="94"/>
        <v>-1.0705100000000001</v>
      </c>
      <c r="X735" s="47"/>
      <c r="Y735" s="47"/>
    </row>
    <row r="736" spans="1:25" ht="21" x14ac:dyDescent="0.4">
      <c r="A736" t="s">
        <v>1302</v>
      </c>
      <c r="B736" t="s">
        <v>1280</v>
      </c>
      <c r="C736" t="s">
        <v>1281</v>
      </c>
      <c r="D736" s="33">
        <v>379858</v>
      </c>
      <c r="E736" s="33">
        <v>36457</v>
      </c>
      <c r="F736" s="32">
        <v>17.709600000000002</v>
      </c>
      <c r="G736" s="32">
        <v>5.9033999999999995</v>
      </c>
      <c r="H736" s="13">
        <v>9.5975338152678109</v>
      </c>
      <c r="I736" s="32">
        <v>23.613</v>
      </c>
      <c r="J736" s="34">
        <f t="shared" si="95"/>
        <v>0.2500063524329818</v>
      </c>
      <c r="K736">
        <v>0.48576679375702891</v>
      </c>
      <c r="L736">
        <v>0.64769454425761852</v>
      </c>
      <c r="M736">
        <v>0.2</v>
      </c>
      <c r="N736" t="s">
        <v>37</v>
      </c>
      <c r="O736" s="45" t="s">
        <v>37</v>
      </c>
      <c r="P736" s="49" t="str">
        <f>'Sheet1 (2)'!O1226</f>
        <v>A</v>
      </c>
      <c r="Q736" s="30" t="str">
        <f t="shared" si="88"/>
        <v>A</v>
      </c>
      <c r="R736">
        <f t="shared" si="89"/>
        <v>0.15</v>
      </c>
      <c r="S736" s="11">
        <f t="shared" si="90"/>
        <v>0.69121246770846567</v>
      </c>
      <c r="T736" s="13">
        <f t="shared" si="91"/>
        <v>0.15</v>
      </c>
      <c r="U736">
        <f t="shared" si="92"/>
        <v>3.5419499999999999</v>
      </c>
      <c r="V736" t="str">
        <f t="shared" si="93"/>
        <v>change</v>
      </c>
      <c r="W736" s="47">
        <f t="shared" si="94"/>
        <v>-2.3614499999999996</v>
      </c>
      <c r="X736" s="47"/>
      <c r="Y736" s="47"/>
    </row>
    <row r="737" spans="1:25" ht="21" x14ac:dyDescent="0.4">
      <c r="A737" t="s">
        <v>1303</v>
      </c>
      <c r="B737" t="s">
        <v>1280</v>
      </c>
      <c r="C737" t="s">
        <v>1281</v>
      </c>
      <c r="D737" s="33">
        <v>182586</v>
      </c>
      <c r="E737" s="33">
        <v>3033</v>
      </c>
      <c r="F737" s="32">
        <v>1.1337000000000002</v>
      </c>
      <c r="G737" s="32">
        <v>0.37779999999999991</v>
      </c>
      <c r="H737" s="13">
        <v>1.6611350267819001</v>
      </c>
      <c r="I737" s="32">
        <v>1.5115000000000001</v>
      </c>
      <c r="J737" s="34">
        <f t="shared" si="95"/>
        <v>0.24995038041680442</v>
      </c>
      <c r="K737">
        <v>0.37378832838773496</v>
      </c>
      <c r="L737">
        <v>0.49835146719419715</v>
      </c>
      <c r="M737">
        <v>0.2</v>
      </c>
      <c r="N737" t="s">
        <v>37</v>
      </c>
      <c r="O737" s="45" t="s">
        <v>37</v>
      </c>
      <c r="P737" s="49" t="str">
        <f>'Sheet1 (2)'!O1261</f>
        <v>A</v>
      </c>
      <c r="Q737" s="30" t="str">
        <f t="shared" si="88"/>
        <v>A</v>
      </c>
      <c r="R737">
        <f t="shared" si="89"/>
        <v>0.15</v>
      </c>
      <c r="S737" s="11">
        <f t="shared" si="90"/>
        <v>0.59867681111478666</v>
      </c>
      <c r="T737" s="13">
        <f t="shared" si="91"/>
        <v>0.15</v>
      </c>
      <c r="U737">
        <f t="shared" si="92"/>
        <v>0.22672500000000001</v>
      </c>
      <c r="V737" t="str">
        <f t="shared" si="93"/>
        <v>change</v>
      </c>
      <c r="W737" s="47">
        <f t="shared" si="94"/>
        <v>-0.1510749999999999</v>
      </c>
      <c r="X737" s="47"/>
      <c r="Y737" s="47"/>
    </row>
    <row r="738" spans="1:25" ht="21" x14ac:dyDescent="0.4">
      <c r="A738" t="s">
        <v>1304</v>
      </c>
      <c r="B738" t="s">
        <v>1280</v>
      </c>
      <c r="C738" t="s">
        <v>1281</v>
      </c>
      <c r="D738" s="33">
        <v>583028</v>
      </c>
      <c r="E738" s="33">
        <v>51288</v>
      </c>
      <c r="F738" s="32">
        <v>15.903700000000001</v>
      </c>
      <c r="G738" s="32">
        <v>5.2979000000000003</v>
      </c>
      <c r="H738" s="13">
        <v>8.7968330852034544</v>
      </c>
      <c r="I738" s="32">
        <v>21.201599999999999</v>
      </c>
      <c r="J738" s="34">
        <f t="shared" si="95"/>
        <v>0.24988208437099088</v>
      </c>
      <c r="K738">
        <v>0.31008618000311966</v>
      </c>
      <c r="L738">
        <v>0.41338324754328493</v>
      </c>
      <c r="M738">
        <v>0.2</v>
      </c>
      <c r="N738" t="s">
        <v>37</v>
      </c>
      <c r="O738" s="45" t="s">
        <v>37</v>
      </c>
      <c r="P738" s="49" t="str">
        <f>'Sheet1 (2)'!O1385</f>
        <v>A</v>
      </c>
      <c r="Q738" s="30" t="str">
        <f t="shared" si="88"/>
        <v>A</v>
      </c>
      <c r="R738">
        <f t="shared" si="89"/>
        <v>0.15</v>
      </c>
      <c r="S738" s="11">
        <f t="shared" si="90"/>
        <v>0.51618745755037343</v>
      </c>
      <c r="T738" s="13">
        <f t="shared" si="91"/>
        <v>0.15</v>
      </c>
      <c r="U738">
        <f t="shared" si="92"/>
        <v>3.18024</v>
      </c>
      <c r="V738" t="str">
        <f t="shared" si="93"/>
        <v>change</v>
      </c>
      <c r="W738" s="47">
        <f t="shared" si="94"/>
        <v>-2.1176600000000003</v>
      </c>
      <c r="X738" s="47"/>
      <c r="Y738" s="47"/>
    </row>
    <row r="739" spans="1:25" ht="21" x14ac:dyDescent="0.4">
      <c r="A739" t="s">
        <v>1306</v>
      </c>
      <c r="B739" t="s">
        <v>1280</v>
      </c>
      <c r="C739" t="s">
        <v>1281</v>
      </c>
      <c r="D739" s="33">
        <v>360619</v>
      </c>
      <c r="E739" s="33">
        <v>12536</v>
      </c>
      <c r="F739" s="32">
        <v>4.6725000000000003</v>
      </c>
      <c r="G739" s="32">
        <v>1.5574999999999997</v>
      </c>
      <c r="H739" s="13">
        <v>3.4762450120487274</v>
      </c>
      <c r="I739" s="32">
        <v>6.23</v>
      </c>
      <c r="J739" s="34">
        <f t="shared" si="95"/>
        <v>0.24999999999999992</v>
      </c>
      <c r="K739">
        <v>0.37272654754307594</v>
      </c>
      <c r="L739">
        <v>0.49696873005743458</v>
      </c>
      <c r="M739">
        <v>0.3</v>
      </c>
      <c r="N739" t="s">
        <v>37</v>
      </c>
      <c r="O739" s="45" t="s">
        <v>37</v>
      </c>
      <c r="P739" s="49" t="str">
        <f>'Sheet1 (2)'!O1435</f>
        <v>A</v>
      </c>
      <c r="Q739" s="30" t="str">
        <f t="shared" si="88"/>
        <v>A</v>
      </c>
      <c r="R739">
        <f t="shared" si="89"/>
        <v>0.15</v>
      </c>
      <c r="S739" s="11">
        <f t="shared" si="90"/>
        <v>0.39634028892455858</v>
      </c>
      <c r="T739" s="13">
        <f t="shared" si="91"/>
        <v>0.15</v>
      </c>
      <c r="U739">
        <f t="shared" si="92"/>
        <v>0.9345</v>
      </c>
      <c r="V739" t="str">
        <f t="shared" si="93"/>
        <v>change</v>
      </c>
      <c r="W739" s="47">
        <f t="shared" si="94"/>
        <v>-0.62299999999999967</v>
      </c>
      <c r="X739" s="47"/>
      <c r="Y739" s="47"/>
    </row>
    <row r="740" spans="1:25" ht="21" x14ac:dyDescent="0.4">
      <c r="A740" t="s">
        <v>1307</v>
      </c>
      <c r="B740" t="s">
        <v>1280</v>
      </c>
      <c r="C740" t="s">
        <v>1281</v>
      </c>
      <c r="D740" s="33">
        <v>1007818</v>
      </c>
      <c r="E740" s="33">
        <v>6999</v>
      </c>
      <c r="F740" s="32">
        <v>3.5576999999999996</v>
      </c>
      <c r="G740" s="32">
        <v>1.7523</v>
      </c>
      <c r="H740" s="13">
        <v>0.69447062862540654</v>
      </c>
      <c r="I740" s="32">
        <v>5.31</v>
      </c>
      <c r="J740" s="34">
        <f t="shared" si="95"/>
        <v>0.33</v>
      </c>
      <c r="K740">
        <v>0.50831547363909124</v>
      </c>
      <c r="L740">
        <v>0.75867981140162877</v>
      </c>
      <c r="M740">
        <v>0.2</v>
      </c>
      <c r="N740" t="s">
        <v>37</v>
      </c>
      <c r="O740" s="45" t="s">
        <v>37</v>
      </c>
      <c r="P740" s="49" t="str">
        <f>'Sheet1 (2)'!O1486</f>
        <v>A+</v>
      </c>
      <c r="Q740" s="30" t="str">
        <f t="shared" si="88"/>
        <v>A+</v>
      </c>
      <c r="R740">
        <f t="shared" si="89"/>
        <v>0.05</v>
      </c>
      <c r="S740" s="11">
        <f t="shared" si="90"/>
        <v>0.73638418079096035</v>
      </c>
      <c r="T740" s="13">
        <f t="shared" si="91"/>
        <v>0.05</v>
      </c>
      <c r="U740">
        <f t="shared" si="92"/>
        <v>0.26550000000000001</v>
      </c>
      <c r="V740" t="str">
        <f t="shared" si="93"/>
        <v>change</v>
      </c>
      <c r="W740" s="47">
        <f t="shared" si="94"/>
        <v>-1.4867999999999999</v>
      </c>
      <c r="X740" s="47"/>
      <c r="Y740" s="47"/>
    </row>
    <row r="741" spans="1:25" ht="21" x14ac:dyDescent="0.4">
      <c r="A741" t="s">
        <v>1308</v>
      </c>
      <c r="B741" t="s">
        <v>1280</v>
      </c>
      <c r="C741" t="s">
        <v>1281</v>
      </c>
      <c r="D741" s="33">
        <v>1294809</v>
      </c>
      <c r="E741" s="33">
        <v>100879</v>
      </c>
      <c r="F741" s="32">
        <v>34.924700000000001</v>
      </c>
      <c r="G741" s="32">
        <v>17.200900000000001</v>
      </c>
      <c r="H741" s="13">
        <v>7.7910332720887787</v>
      </c>
      <c r="I741" s="32">
        <v>52.125600000000006</v>
      </c>
      <c r="J741" s="34">
        <f t="shared" si="95"/>
        <v>0.32998948693156527</v>
      </c>
      <c r="K741">
        <v>0.34620386800027758</v>
      </c>
      <c r="L741">
        <v>0.51671408320859646</v>
      </c>
      <c r="M741">
        <v>0.3</v>
      </c>
      <c r="N741" t="s">
        <v>37</v>
      </c>
      <c r="O741" s="45" t="s">
        <v>37</v>
      </c>
      <c r="P741" s="49" t="str">
        <f>'Sheet1 (2)'!O1491</f>
        <v>A</v>
      </c>
      <c r="Q741" s="30" t="str">
        <f t="shared" si="88"/>
        <v>A</v>
      </c>
      <c r="R741">
        <f t="shared" si="89"/>
        <v>0.15</v>
      </c>
      <c r="S741" s="11">
        <f t="shared" si="90"/>
        <v>0.41940812192089882</v>
      </c>
      <c r="T741" s="13">
        <f t="shared" si="91"/>
        <v>0.15</v>
      </c>
      <c r="U741">
        <f t="shared" si="92"/>
        <v>7.8188400000000007</v>
      </c>
      <c r="V741" t="str">
        <f t="shared" si="93"/>
        <v>change</v>
      </c>
      <c r="W741" s="47">
        <f t="shared" si="94"/>
        <v>-9.3820599999999992</v>
      </c>
      <c r="X741" s="47"/>
      <c r="Y741" s="47"/>
    </row>
    <row r="742" spans="1:25" ht="21" x14ac:dyDescent="0.4">
      <c r="A742" t="s">
        <v>1318</v>
      </c>
      <c r="B742" t="s">
        <v>1280</v>
      </c>
      <c r="C742" t="s">
        <v>1281</v>
      </c>
      <c r="D742" s="33">
        <v>600638</v>
      </c>
      <c r="E742" s="33">
        <v>43910</v>
      </c>
      <c r="F742" s="32">
        <v>16.9725</v>
      </c>
      <c r="G742" s="32">
        <v>5.6575000000000006</v>
      </c>
      <c r="H742" s="13">
        <v>7.3105597714430326</v>
      </c>
      <c r="I742" s="32">
        <v>22.630000000000003</v>
      </c>
      <c r="J742" s="34">
        <f t="shared" si="95"/>
        <v>0.25</v>
      </c>
      <c r="K742">
        <v>0.38652926440446367</v>
      </c>
      <c r="L742">
        <v>0.51537235253928504</v>
      </c>
      <c r="M742">
        <v>0.3</v>
      </c>
      <c r="N742" t="s">
        <v>37</v>
      </c>
      <c r="O742" s="45" t="s">
        <v>37</v>
      </c>
      <c r="P742" s="49" t="str">
        <f>'Sheet1 (2)'!O1845</f>
        <v>A</v>
      </c>
      <c r="Q742" s="30" t="str">
        <f t="shared" si="88"/>
        <v>A</v>
      </c>
      <c r="R742">
        <f t="shared" si="89"/>
        <v>0.15</v>
      </c>
      <c r="S742" s="11">
        <f t="shared" si="90"/>
        <v>0.41789659743703067</v>
      </c>
      <c r="T742" s="13">
        <f t="shared" si="91"/>
        <v>0.15</v>
      </c>
      <c r="U742">
        <f t="shared" si="92"/>
        <v>3.3945000000000003</v>
      </c>
      <c r="V742" t="str">
        <f t="shared" si="93"/>
        <v>change</v>
      </c>
      <c r="W742" s="47">
        <f t="shared" si="94"/>
        <v>-2.2630000000000003</v>
      </c>
      <c r="X742" s="47"/>
      <c r="Y742" s="47"/>
    </row>
    <row r="743" spans="1:25" ht="21" x14ac:dyDescent="0.4">
      <c r="A743" t="s">
        <v>1319</v>
      </c>
      <c r="B743" t="s">
        <v>1280</v>
      </c>
      <c r="C743" t="s">
        <v>1281</v>
      </c>
      <c r="D743" s="33">
        <v>1302675</v>
      </c>
      <c r="E743" s="33">
        <v>76500</v>
      </c>
      <c r="F743" s="32">
        <v>29.953900000000001</v>
      </c>
      <c r="G743" s="32">
        <v>9.9803999999999977</v>
      </c>
      <c r="H743" s="13">
        <v>5.8725315216765503</v>
      </c>
      <c r="I743" s="32">
        <v>39.9343</v>
      </c>
      <c r="J743" s="34">
        <f t="shared" si="95"/>
        <v>0.24992049441207176</v>
      </c>
      <c r="K743">
        <v>0.3915542483660131</v>
      </c>
      <c r="L743">
        <v>0.52201699346405228</v>
      </c>
      <c r="M743">
        <v>0.2</v>
      </c>
      <c r="N743" t="s">
        <v>37</v>
      </c>
      <c r="O743" s="45" t="s">
        <v>37</v>
      </c>
      <c r="P743" s="49" t="str">
        <f>'Sheet1 (2)'!O1932</f>
        <v>A+</v>
      </c>
      <c r="Q743" s="30" t="str">
        <f t="shared" si="88"/>
        <v>A+</v>
      </c>
      <c r="R743">
        <f t="shared" si="89"/>
        <v>0.05</v>
      </c>
      <c r="S743" s="11">
        <f t="shared" si="90"/>
        <v>0.61687071014140726</v>
      </c>
      <c r="T743" s="13">
        <f t="shared" si="91"/>
        <v>0.05</v>
      </c>
      <c r="U743">
        <f t="shared" si="92"/>
        <v>1.996715</v>
      </c>
      <c r="V743" t="str">
        <f t="shared" si="93"/>
        <v>change</v>
      </c>
      <c r="W743" s="47">
        <f t="shared" si="94"/>
        <v>-7.9836849999999977</v>
      </c>
      <c r="X743" s="47"/>
      <c r="Y743" s="47"/>
    </row>
    <row r="744" spans="1:25" ht="21" x14ac:dyDescent="0.4">
      <c r="A744" t="s">
        <v>1325</v>
      </c>
      <c r="B744" t="s">
        <v>1280</v>
      </c>
      <c r="C744" t="s">
        <v>1281</v>
      </c>
      <c r="D744" s="33">
        <v>579339</v>
      </c>
      <c r="E744" s="33">
        <v>2400</v>
      </c>
      <c r="F744" s="32">
        <v>0.80120000000000002</v>
      </c>
      <c r="G744" s="32">
        <v>0.39479999999999998</v>
      </c>
      <c r="H744" s="13">
        <v>0.41426522295236468</v>
      </c>
      <c r="I744" s="32">
        <v>1.196</v>
      </c>
      <c r="J744" s="34">
        <f t="shared" si="95"/>
        <v>0.33010033444816056</v>
      </c>
      <c r="K744">
        <v>0.33383333333333337</v>
      </c>
      <c r="L744">
        <v>0.49833333333333335</v>
      </c>
      <c r="M744">
        <v>0.3</v>
      </c>
      <c r="N744" t="s">
        <v>37</v>
      </c>
      <c r="O744" s="45" t="s">
        <v>37</v>
      </c>
      <c r="P744" s="49" t="str">
        <f>'Sheet1 (2)'!O2244</f>
        <v>A+</v>
      </c>
      <c r="Q744" s="30" t="str">
        <f t="shared" si="88"/>
        <v>A+</v>
      </c>
      <c r="R744">
        <f t="shared" si="89"/>
        <v>0.05</v>
      </c>
      <c r="S744" s="11">
        <f t="shared" si="90"/>
        <v>0.39799331103678937</v>
      </c>
      <c r="T744" s="13">
        <f t="shared" si="91"/>
        <v>0.05</v>
      </c>
      <c r="U744">
        <f t="shared" si="92"/>
        <v>5.9799999999999999E-2</v>
      </c>
      <c r="V744" t="str">
        <f t="shared" si="93"/>
        <v>change</v>
      </c>
      <c r="W744" s="47">
        <f t="shared" si="94"/>
        <v>-0.33499999999999996</v>
      </c>
      <c r="X744" s="47"/>
      <c r="Y744" s="47"/>
    </row>
    <row r="745" spans="1:25" ht="21" x14ac:dyDescent="0.4">
      <c r="A745" t="s">
        <v>1328</v>
      </c>
      <c r="B745" t="s">
        <v>1280</v>
      </c>
      <c r="C745" t="s">
        <v>1281</v>
      </c>
      <c r="D745" s="33">
        <v>1723822</v>
      </c>
      <c r="E745" s="33">
        <v>186487</v>
      </c>
      <c r="F745" s="32">
        <v>88.675899999999999</v>
      </c>
      <c r="G745" s="32">
        <v>29.554000000000002</v>
      </c>
      <c r="H745" s="13">
        <v>10.818228332159585</v>
      </c>
      <c r="I745" s="32">
        <v>118.2299</v>
      </c>
      <c r="J745" s="34">
        <f t="shared" si="95"/>
        <v>0.24997060811182284</v>
      </c>
      <c r="K745">
        <v>0.47550713990787558</v>
      </c>
      <c r="L745">
        <v>0.63398467453495411</v>
      </c>
      <c r="M745">
        <v>0.3</v>
      </c>
      <c r="N745" t="s">
        <v>37</v>
      </c>
      <c r="O745" s="45" t="s">
        <v>37</v>
      </c>
      <c r="P745" s="49" t="str">
        <f>'Sheet1 (2)'!O2313</f>
        <v>A</v>
      </c>
      <c r="Q745" s="30" t="str">
        <f t="shared" si="88"/>
        <v>A</v>
      </c>
      <c r="R745">
        <f t="shared" si="89"/>
        <v>0.15</v>
      </c>
      <c r="S745" s="11">
        <f t="shared" si="90"/>
        <v>0.52680244168353352</v>
      </c>
      <c r="T745" s="13">
        <f t="shared" si="91"/>
        <v>0.15</v>
      </c>
      <c r="U745">
        <f t="shared" si="92"/>
        <v>17.734484999999999</v>
      </c>
      <c r="V745" t="str">
        <f t="shared" si="93"/>
        <v>change</v>
      </c>
      <c r="W745" s="47">
        <f t="shared" si="94"/>
        <v>-11.819515000000003</v>
      </c>
      <c r="X745" s="47"/>
      <c r="Y745" s="47"/>
    </row>
    <row r="746" spans="1:25" ht="21" x14ac:dyDescent="0.4">
      <c r="A746" s="18" t="s">
        <v>1330</v>
      </c>
      <c r="B746" t="s">
        <v>1280</v>
      </c>
      <c r="C746" t="s">
        <v>1281</v>
      </c>
      <c r="D746" s="33">
        <v>571629</v>
      </c>
      <c r="E746" s="33">
        <v>95588</v>
      </c>
      <c r="F746" s="32">
        <v>40.624400000000001</v>
      </c>
      <c r="G746" s="32">
        <v>13.536700000000002</v>
      </c>
      <c r="H746" s="13">
        <v>16.72203474631273</v>
      </c>
      <c r="I746" s="32">
        <v>54.161100000000005</v>
      </c>
      <c r="J746" s="34">
        <f t="shared" si="95"/>
        <v>0.24993399321653365</v>
      </c>
      <c r="K746">
        <v>0.42499476921789348</v>
      </c>
      <c r="L746">
        <v>0.56660982550110894</v>
      </c>
      <c r="M746">
        <v>0.3</v>
      </c>
      <c r="N746" t="s">
        <v>37</v>
      </c>
      <c r="O746" s="45" t="s">
        <v>37</v>
      </c>
      <c r="P746" s="49" t="str">
        <f>'Sheet1 (2)'!O2384</f>
        <v>A</v>
      </c>
      <c r="Q746" s="30" t="str">
        <f t="shared" si="88"/>
        <v>A</v>
      </c>
      <c r="R746">
        <f t="shared" si="89"/>
        <v>0.15</v>
      </c>
      <c r="S746" s="11">
        <f t="shared" si="90"/>
        <v>0.47053512576369388</v>
      </c>
      <c r="T746" s="13">
        <f t="shared" si="91"/>
        <v>0.15</v>
      </c>
      <c r="U746">
        <f t="shared" si="92"/>
        <v>8.1241649999999996</v>
      </c>
      <c r="V746" t="str">
        <f t="shared" si="93"/>
        <v>change</v>
      </c>
      <c r="W746" s="47">
        <f t="shared" si="94"/>
        <v>-5.4125350000000019</v>
      </c>
      <c r="X746" s="47"/>
      <c r="Y746" s="47"/>
    </row>
    <row r="747" spans="1:25" ht="21" x14ac:dyDescent="0.4">
      <c r="A747" t="s">
        <v>1332</v>
      </c>
      <c r="B747" t="s">
        <v>1280</v>
      </c>
      <c r="C747" t="s">
        <v>1281</v>
      </c>
      <c r="D747" s="33">
        <v>690487</v>
      </c>
      <c r="E747" s="33">
        <v>58166</v>
      </c>
      <c r="F747" s="32">
        <v>42.327199999999998</v>
      </c>
      <c r="G747" s="32">
        <v>14.1053</v>
      </c>
      <c r="H747" s="13">
        <v>8.4239095015547001</v>
      </c>
      <c r="I747" s="32">
        <v>56.432499999999997</v>
      </c>
      <c r="J747" s="34">
        <f t="shared" si="95"/>
        <v>0.24994994019403713</v>
      </c>
      <c r="K747">
        <v>0.72769659251108887</v>
      </c>
      <c r="L747">
        <v>0.97019736615892449</v>
      </c>
      <c r="M747">
        <v>0.3</v>
      </c>
      <c r="N747" t="s">
        <v>37</v>
      </c>
      <c r="O747" s="45" t="s">
        <v>37</v>
      </c>
      <c r="P747" s="49" t="str">
        <f>'Sheet1 (2)'!O2451</f>
        <v>A</v>
      </c>
      <c r="Q747" s="30" t="str">
        <f t="shared" si="88"/>
        <v>A</v>
      </c>
      <c r="R747">
        <f t="shared" si="89"/>
        <v>0.15</v>
      </c>
      <c r="S747" s="11">
        <f t="shared" si="90"/>
        <v>0.69078456563150659</v>
      </c>
      <c r="T747" s="13">
        <f t="shared" si="91"/>
        <v>0.15</v>
      </c>
      <c r="U747">
        <f t="shared" si="92"/>
        <v>8.4648749999999993</v>
      </c>
      <c r="V747" t="str">
        <f t="shared" si="93"/>
        <v>change</v>
      </c>
      <c r="W747" s="47">
        <f t="shared" si="94"/>
        <v>-5.6404250000000005</v>
      </c>
      <c r="X747" s="47"/>
      <c r="Y747" s="47"/>
    </row>
    <row r="748" spans="1:25" ht="21" x14ac:dyDescent="0.4">
      <c r="A748" t="s">
        <v>1334</v>
      </c>
      <c r="B748" t="s">
        <v>1280</v>
      </c>
      <c r="C748" t="s">
        <v>1281</v>
      </c>
      <c r="D748" s="33">
        <v>408963</v>
      </c>
      <c r="E748" s="33">
        <v>49137</v>
      </c>
      <c r="F748" s="32">
        <v>11.8796</v>
      </c>
      <c r="G748" s="32">
        <v>3.8627999999999996</v>
      </c>
      <c r="H748" s="13">
        <v>12.015023363971801</v>
      </c>
      <c r="I748" s="32">
        <v>15.7424</v>
      </c>
      <c r="J748" s="34">
        <f t="shared" si="95"/>
        <v>0.24537554629535518</v>
      </c>
      <c r="K748">
        <v>0.24176486150965668</v>
      </c>
      <c r="L748">
        <v>0.3203777194374911</v>
      </c>
      <c r="M748">
        <v>0.2</v>
      </c>
      <c r="N748" t="s">
        <v>37</v>
      </c>
      <c r="O748" s="45" t="s">
        <v>37</v>
      </c>
      <c r="P748" s="49" t="str">
        <f>'Sheet1 (2)'!O2497</f>
        <v>A</v>
      </c>
      <c r="Q748" s="30" t="str">
        <f t="shared" si="88"/>
        <v>A</v>
      </c>
      <c r="R748">
        <f t="shared" si="89"/>
        <v>0.15</v>
      </c>
      <c r="S748" s="11">
        <f t="shared" si="90"/>
        <v>0.37573686350238844</v>
      </c>
      <c r="T748" s="13">
        <f t="shared" si="91"/>
        <v>0.15</v>
      </c>
      <c r="U748">
        <f t="shared" si="92"/>
        <v>2.3613599999999999</v>
      </c>
      <c r="V748" t="str">
        <f t="shared" si="93"/>
        <v>change</v>
      </c>
      <c r="W748" s="47">
        <f t="shared" si="94"/>
        <v>-1.5014399999999997</v>
      </c>
      <c r="X748" s="47"/>
      <c r="Y748" s="47"/>
    </row>
    <row r="749" spans="1:25" ht="21" x14ac:dyDescent="0.4">
      <c r="A749" t="s">
        <v>1335</v>
      </c>
      <c r="B749" t="s">
        <v>1280</v>
      </c>
      <c r="C749" t="s">
        <v>1281</v>
      </c>
      <c r="D749" s="33">
        <v>458513</v>
      </c>
      <c r="E749" s="33">
        <v>51045</v>
      </c>
      <c r="F749" s="32">
        <v>20.645199999999999</v>
      </c>
      <c r="G749" s="32">
        <v>6.8813000000000004</v>
      </c>
      <c r="H749" s="13">
        <v>11.132726880153889</v>
      </c>
      <c r="I749" s="32">
        <v>27.526499999999999</v>
      </c>
      <c r="J749" s="34">
        <f t="shared" si="95"/>
        <v>0.24998819319564786</v>
      </c>
      <c r="K749">
        <v>0.40445097463022822</v>
      </c>
      <c r="L749">
        <v>0.53925947693211873</v>
      </c>
      <c r="M749">
        <v>0.3</v>
      </c>
      <c r="N749" t="s">
        <v>37</v>
      </c>
      <c r="O749" s="45" t="s">
        <v>37</v>
      </c>
      <c r="P749" s="49" t="str">
        <f>'Sheet1 (2)'!O2523</f>
        <v>A</v>
      </c>
      <c r="Q749" s="30" t="str">
        <f t="shared" si="88"/>
        <v>A</v>
      </c>
      <c r="R749">
        <f t="shared" si="89"/>
        <v>0.15</v>
      </c>
      <c r="S749" s="11">
        <f t="shared" si="90"/>
        <v>0.44368154324015041</v>
      </c>
      <c r="T749" s="13">
        <f t="shared" si="91"/>
        <v>0.15</v>
      </c>
      <c r="U749">
        <f t="shared" si="92"/>
        <v>4.1289749999999996</v>
      </c>
      <c r="V749" t="str">
        <f t="shared" si="93"/>
        <v>change</v>
      </c>
      <c r="W749" s="47">
        <f t="shared" si="94"/>
        <v>-2.7523250000000008</v>
      </c>
      <c r="X749" s="47"/>
      <c r="Y749" s="47"/>
    </row>
    <row r="750" spans="1:25" ht="21" x14ac:dyDescent="0.4">
      <c r="A750" t="s">
        <v>1336</v>
      </c>
      <c r="B750" t="s">
        <v>1280</v>
      </c>
      <c r="C750" t="s">
        <v>1281</v>
      </c>
      <c r="D750" s="33">
        <v>266437</v>
      </c>
      <c r="E750" s="33">
        <v>32243</v>
      </c>
      <c r="F750" s="32">
        <v>16.524699999999999</v>
      </c>
      <c r="G750" s="32">
        <v>5.5078999999999994</v>
      </c>
      <c r="H750" s="13">
        <v>12.101547457747985</v>
      </c>
      <c r="I750" s="32">
        <v>22.032599999999999</v>
      </c>
      <c r="J750" s="34">
        <f t="shared" si="95"/>
        <v>0.24998865317756414</v>
      </c>
      <c r="K750">
        <v>0.51250503985361162</v>
      </c>
      <c r="L750">
        <v>0.68332971497689421</v>
      </c>
      <c r="M750">
        <v>0.3</v>
      </c>
      <c r="N750" t="s">
        <v>37</v>
      </c>
      <c r="O750" s="45" t="s">
        <v>37</v>
      </c>
      <c r="P750" s="49" t="str">
        <f>'Sheet1 (2)'!O2570</f>
        <v>A</v>
      </c>
      <c r="Q750" s="30" t="str">
        <f t="shared" si="88"/>
        <v>A</v>
      </c>
      <c r="R750">
        <f t="shared" si="89"/>
        <v>0.15</v>
      </c>
      <c r="S750" s="11">
        <f t="shared" si="90"/>
        <v>0.5609732850412571</v>
      </c>
      <c r="T750" s="13">
        <f t="shared" si="91"/>
        <v>0.15</v>
      </c>
      <c r="U750">
        <f t="shared" si="92"/>
        <v>3.3048899999999999</v>
      </c>
      <c r="V750" t="str">
        <f t="shared" si="93"/>
        <v>change</v>
      </c>
      <c r="W750" s="47">
        <f t="shared" si="94"/>
        <v>-2.2030099999999995</v>
      </c>
      <c r="X750" s="47"/>
      <c r="Y750" s="47"/>
    </row>
    <row r="751" spans="1:25" ht="21" x14ac:dyDescent="0.4">
      <c r="A751" s="18" t="s">
        <v>1338</v>
      </c>
      <c r="B751" t="s">
        <v>1280</v>
      </c>
      <c r="C751" t="s">
        <v>1281</v>
      </c>
      <c r="D751" s="33">
        <v>415175</v>
      </c>
      <c r="E751" s="33">
        <v>5270</v>
      </c>
      <c r="F751" s="32">
        <v>1.9950000000000001</v>
      </c>
      <c r="G751" s="32">
        <v>0.66500000000000004</v>
      </c>
      <c r="H751" s="13">
        <v>1.2693442524236767</v>
      </c>
      <c r="I751" s="32">
        <v>2.66</v>
      </c>
      <c r="J751" s="34">
        <f t="shared" si="95"/>
        <v>0.25</v>
      </c>
      <c r="K751">
        <v>0.37855787476280833</v>
      </c>
      <c r="L751">
        <v>0.50474383301707781</v>
      </c>
      <c r="M751">
        <v>0.3</v>
      </c>
      <c r="N751" t="s">
        <v>37</v>
      </c>
      <c r="O751" s="45" t="s">
        <v>37</v>
      </c>
      <c r="P751" s="49" t="str">
        <f>'Sheet1 (2)'!O2582</f>
        <v>A+</v>
      </c>
      <c r="Q751" s="30" t="str">
        <f t="shared" si="88"/>
        <v>A+</v>
      </c>
      <c r="R751">
        <f t="shared" si="89"/>
        <v>0.05</v>
      </c>
      <c r="S751" s="11">
        <f t="shared" si="90"/>
        <v>0.40563909774436097</v>
      </c>
      <c r="T751" s="13">
        <f t="shared" si="91"/>
        <v>0.05</v>
      </c>
      <c r="U751">
        <f t="shared" si="92"/>
        <v>0.13300000000000001</v>
      </c>
      <c r="V751" t="str">
        <f t="shared" si="93"/>
        <v>change</v>
      </c>
      <c r="W751" s="47">
        <f t="shared" si="94"/>
        <v>-0.53200000000000003</v>
      </c>
      <c r="X751" s="47"/>
      <c r="Y751" s="47"/>
    </row>
    <row r="752" spans="1:25" ht="21" x14ac:dyDescent="0.4">
      <c r="A752" t="s">
        <v>1339</v>
      </c>
      <c r="B752" t="s">
        <v>1280</v>
      </c>
      <c r="C752" t="s">
        <v>1281</v>
      </c>
      <c r="D752" s="33">
        <v>552762</v>
      </c>
      <c r="E752" s="33">
        <v>70325</v>
      </c>
      <c r="F752" s="32">
        <v>22.555700000000002</v>
      </c>
      <c r="G752" s="32">
        <v>5.7092999999999998</v>
      </c>
      <c r="H752" s="13">
        <v>12.722473686686133</v>
      </c>
      <c r="I752" s="32">
        <v>28.265000000000001</v>
      </c>
      <c r="J752" s="34">
        <f t="shared" si="95"/>
        <v>0.20199186272775516</v>
      </c>
      <c r="K752">
        <v>0.32073515819409881</v>
      </c>
      <c r="L752">
        <v>0.40191965872733737</v>
      </c>
      <c r="M752">
        <v>0.3</v>
      </c>
      <c r="N752" t="s">
        <v>37</v>
      </c>
      <c r="O752" s="45" t="s">
        <v>37</v>
      </c>
      <c r="P752" s="49" t="str">
        <f>'Sheet1 (2)'!O2591</f>
        <v>A</v>
      </c>
      <c r="Q752" s="30" t="str">
        <f t="shared" si="88"/>
        <v>A</v>
      </c>
      <c r="R752">
        <f t="shared" si="89"/>
        <v>0.15</v>
      </c>
      <c r="S752" s="11">
        <f t="shared" si="90"/>
        <v>0.25358216875995049</v>
      </c>
      <c r="T752" s="13">
        <f t="shared" si="91"/>
        <v>0.15</v>
      </c>
      <c r="U752">
        <f t="shared" si="92"/>
        <v>4.2397499999999999</v>
      </c>
      <c r="V752" t="str">
        <f t="shared" si="93"/>
        <v>change</v>
      </c>
      <c r="W752" s="47">
        <f t="shared" si="94"/>
        <v>-1.4695499999999999</v>
      </c>
      <c r="X752" s="47"/>
      <c r="Y752" s="47"/>
    </row>
    <row r="753" spans="1:25" ht="21" x14ac:dyDescent="0.4">
      <c r="A753" t="s">
        <v>1340</v>
      </c>
      <c r="B753" t="s">
        <v>1280</v>
      </c>
      <c r="C753" t="s">
        <v>1281</v>
      </c>
      <c r="D753" s="33">
        <v>334858</v>
      </c>
      <c r="E753" s="33">
        <v>10293</v>
      </c>
      <c r="F753" s="32">
        <v>3.8504</v>
      </c>
      <c r="G753" s="32">
        <v>1.2833000000000001</v>
      </c>
      <c r="H753" s="13">
        <v>3.0738402546751162</v>
      </c>
      <c r="I753" s="32">
        <v>5.1337000000000002</v>
      </c>
      <c r="J753" s="34">
        <f t="shared" si="95"/>
        <v>0.24997565108985723</v>
      </c>
      <c r="K753">
        <v>0.3740794714854756</v>
      </c>
      <c r="L753">
        <v>0.49875643641309625</v>
      </c>
      <c r="M753">
        <v>0.2</v>
      </c>
      <c r="N753" t="s">
        <v>37</v>
      </c>
      <c r="O753" s="45" t="s">
        <v>37</v>
      </c>
      <c r="P753" s="49" t="str">
        <f>'Sheet1 (2)'!O2594</f>
        <v>A</v>
      </c>
      <c r="Q753" s="30" t="str">
        <f t="shared" si="88"/>
        <v>A</v>
      </c>
      <c r="R753">
        <f t="shared" si="89"/>
        <v>0.15</v>
      </c>
      <c r="S753" s="11">
        <f t="shared" si="90"/>
        <v>0.59900266864055163</v>
      </c>
      <c r="T753" s="13">
        <f t="shared" si="91"/>
        <v>0.15</v>
      </c>
      <c r="U753">
        <f t="shared" si="92"/>
        <v>0.77005500000000005</v>
      </c>
      <c r="V753" t="str">
        <f t="shared" si="93"/>
        <v>change</v>
      </c>
      <c r="W753" s="47">
        <f t="shared" si="94"/>
        <v>-0.51324500000000006</v>
      </c>
      <c r="X753" s="47"/>
      <c r="Y753" s="47"/>
    </row>
    <row r="754" spans="1:25" ht="21" x14ac:dyDescent="0.4">
      <c r="A754" s="18" t="s">
        <v>1341</v>
      </c>
      <c r="B754" t="s">
        <v>1280</v>
      </c>
      <c r="C754" t="s">
        <v>1281</v>
      </c>
      <c r="D754" s="33">
        <v>576781</v>
      </c>
      <c r="E754" s="33">
        <v>30171</v>
      </c>
      <c r="F754" s="32">
        <v>10.2004</v>
      </c>
      <c r="G754" s="32">
        <v>3.3995000000000002</v>
      </c>
      <c r="H754" s="13">
        <v>5.230928203252188</v>
      </c>
      <c r="I754" s="32">
        <v>13.5999</v>
      </c>
      <c r="J754" s="34">
        <f t="shared" si="95"/>
        <v>0.24996507327259762</v>
      </c>
      <c r="K754">
        <v>0.33808624175532798</v>
      </c>
      <c r="L754">
        <v>0.45076066421398031</v>
      </c>
      <c r="M754">
        <v>0.2</v>
      </c>
      <c r="N754" t="s">
        <v>37</v>
      </c>
      <c r="O754" s="45" t="s">
        <v>37</v>
      </c>
      <c r="P754" s="49" t="str">
        <f>'Sheet1 (2)'!O2629</f>
        <v>A+</v>
      </c>
      <c r="Q754" s="30" t="str">
        <f t="shared" si="88"/>
        <v>A+</v>
      </c>
      <c r="R754">
        <f t="shared" si="89"/>
        <v>0.05</v>
      </c>
      <c r="S754" s="11">
        <f t="shared" si="90"/>
        <v>0.55630556107030193</v>
      </c>
      <c r="T754" s="13">
        <f t="shared" si="91"/>
        <v>0.05</v>
      </c>
      <c r="U754">
        <f t="shared" si="92"/>
        <v>0.67999500000000002</v>
      </c>
      <c r="V754" t="str">
        <f t="shared" si="93"/>
        <v>change</v>
      </c>
      <c r="W754" s="47">
        <f t="shared" si="94"/>
        <v>-2.7195050000000003</v>
      </c>
      <c r="X754" s="47"/>
      <c r="Y754" s="47"/>
    </row>
    <row r="755" spans="1:25" ht="21" x14ac:dyDescent="0.4">
      <c r="A755" t="s">
        <v>1343</v>
      </c>
      <c r="B755" t="s">
        <v>1280</v>
      </c>
      <c r="C755" t="s">
        <v>1281</v>
      </c>
      <c r="D755" s="33">
        <v>416101</v>
      </c>
      <c r="E755" s="33">
        <v>48354</v>
      </c>
      <c r="F755" s="32">
        <v>13.612200000000001</v>
      </c>
      <c r="G755" s="32">
        <v>4.5369000000000002</v>
      </c>
      <c r="H755" s="13">
        <v>11.620736311616652</v>
      </c>
      <c r="I755" s="32">
        <v>18.149100000000001</v>
      </c>
      <c r="J755" s="34">
        <f t="shared" si="95"/>
        <v>0.24997933781840423</v>
      </c>
      <c r="K755">
        <v>0.28151135376597597</v>
      </c>
      <c r="L755">
        <v>0.37533813128179677</v>
      </c>
      <c r="M755">
        <v>0.2</v>
      </c>
      <c r="N755" t="s">
        <v>37</v>
      </c>
      <c r="O755" s="45" t="s">
        <v>37</v>
      </c>
      <c r="P755" s="49" t="str">
        <f>'Sheet1 (2)'!O2648</f>
        <v>A</v>
      </c>
      <c r="Q755" s="30" t="str">
        <f t="shared" si="88"/>
        <v>A</v>
      </c>
      <c r="R755">
        <f t="shared" si="89"/>
        <v>0.15</v>
      </c>
      <c r="S755" s="11">
        <f t="shared" si="90"/>
        <v>0.46714713126270724</v>
      </c>
      <c r="T755" s="13">
        <f t="shared" si="91"/>
        <v>0.15</v>
      </c>
      <c r="U755">
        <f t="shared" si="92"/>
        <v>2.7223649999999999</v>
      </c>
      <c r="V755" t="str">
        <f t="shared" si="93"/>
        <v>change</v>
      </c>
      <c r="W755" s="47">
        <f t="shared" si="94"/>
        <v>-1.8145350000000002</v>
      </c>
      <c r="X755" s="47"/>
      <c r="Y755" s="47"/>
    </row>
    <row r="756" spans="1:25" ht="21" x14ac:dyDescent="0.4">
      <c r="A756" t="s">
        <v>1344</v>
      </c>
      <c r="B756" t="s">
        <v>1280</v>
      </c>
      <c r="C756" t="s">
        <v>1281</v>
      </c>
      <c r="D756" s="33">
        <v>302969</v>
      </c>
      <c r="E756" s="33">
        <v>17663</v>
      </c>
      <c r="F756" s="32">
        <v>6.705000000000001</v>
      </c>
      <c r="G756" s="32">
        <v>2.2349999999999999</v>
      </c>
      <c r="H756" s="13">
        <v>5.8299694028101889</v>
      </c>
      <c r="I756" s="32">
        <v>8.9400000000000013</v>
      </c>
      <c r="J756" s="34">
        <f t="shared" si="95"/>
        <v>0.24999999999999994</v>
      </c>
      <c r="K756">
        <v>0.37960708826360196</v>
      </c>
      <c r="L756">
        <v>0.50614278435146931</v>
      </c>
      <c r="M756">
        <v>0.3</v>
      </c>
      <c r="N756" t="s">
        <v>37</v>
      </c>
      <c r="O756" s="45" t="s">
        <v>37</v>
      </c>
      <c r="P756" s="49" t="str">
        <f>'Sheet1 (2)'!O2665</f>
        <v>A</v>
      </c>
      <c r="Q756" s="30" t="str">
        <f t="shared" si="88"/>
        <v>A</v>
      </c>
      <c r="R756">
        <f t="shared" si="89"/>
        <v>0.15</v>
      </c>
      <c r="S756" s="11">
        <f t="shared" si="90"/>
        <v>0.40728187919463105</v>
      </c>
      <c r="T756" s="13">
        <f t="shared" si="91"/>
        <v>0.15</v>
      </c>
      <c r="U756">
        <f t="shared" si="92"/>
        <v>1.3410000000000002</v>
      </c>
      <c r="V756" t="str">
        <f t="shared" si="93"/>
        <v>change</v>
      </c>
      <c r="W756" s="47">
        <f t="shared" si="94"/>
        <v>-0.89399999999999968</v>
      </c>
      <c r="X756" s="47"/>
      <c r="Y756" s="47"/>
    </row>
    <row r="757" spans="1:25" ht="21" x14ac:dyDescent="0.4">
      <c r="A757" t="s">
        <v>1345</v>
      </c>
      <c r="B757" t="s">
        <v>1280</v>
      </c>
      <c r="C757" t="s">
        <v>1281</v>
      </c>
      <c r="D757" s="33">
        <v>273226</v>
      </c>
      <c r="E757" s="33">
        <v>16907</v>
      </c>
      <c r="F757" s="32">
        <v>6.6634999999999991</v>
      </c>
      <c r="G757" s="32">
        <v>2.2169000000000003</v>
      </c>
      <c r="H757" s="13">
        <v>6.1879176945093075</v>
      </c>
      <c r="I757" s="32">
        <v>8.8803999999999998</v>
      </c>
      <c r="J757" s="34">
        <f t="shared" si="95"/>
        <v>0.2496396558713572</v>
      </c>
      <c r="K757">
        <v>0.39412669308570408</v>
      </c>
      <c r="L757">
        <v>0.52524989649257703</v>
      </c>
      <c r="M757">
        <v>0.3</v>
      </c>
      <c r="N757" t="s">
        <v>37</v>
      </c>
      <c r="O757" s="45" t="s">
        <v>37</v>
      </c>
      <c r="P757" s="49" t="str">
        <f>'Sheet1 (2)'!O2717</f>
        <v>A</v>
      </c>
      <c r="Q757" s="30" t="str">
        <f t="shared" si="88"/>
        <v>A</v>
      </c>
      <c r="R757">
        <f t="shared" si="89"/>
        <v>0.15</v>
      </c>
      <c r="S757" s="11">
        <f t="shared" si="90"/>
        <v>0.42884329534705645</v>
      </c>
      <c r="T757" s="13">
        <f t="shared" si="91"/>
        <v>0.15</v>
      </c>
      <c r="U757">
        <f t="shared" si="92"/>
        <v>1.33206</v>
      </c>
      <c r="V757" t="str">
        <f t="shared" si="93"/>
        <v>change</v>
      </c>
      <c r="W757" s="47">
        <f t="shared" si="94"/>
        <v>-0.88484000000000029</v>
      </c>
      <c r="X757" s="47"/>
      <c r="Y757" s="47"/>
    </row>
    <row r="758" spans="1:25" ht="21" x14ac:dyDescent="0.4">
      <c r="A758" t="s">
        <v>1346</v>
      </c>
      <c r="B758" t="s">
        <v>1280</v>
      </c>
      <c r="C758" t="s">
        <v>1281</v>
      </c>
      <c r="D758" s="33">
        <v>1429845</v>
      </c>
      <c r="E758" s="33">
        <v>158997</v>
      </c>
      <c r="F758" s="32">
        <v>63.574800000000003</v>
      </c>
      <c r="G758" s="32">
        <v>21.186</v>
      </c>
      <c r="H758" s="13">
        <v>11.119876629984368</v>
      </c>
      <c r="I758" s="32">
        <v>84.760800000000003</v>
      </c>
      <c r="J758" s="34">
        <f t="shared" si="95"/>
        <v>0.24995044879236628</v>
      </c>
      <c r="K758">
        <v>0.39984905375573127</v>
      </c>
      <c r="L758">
        <v>0.53309685088397896</v>
      </c>
      <c r="M758">
        <v>0.3</v>
      </c>
      <c r="N758" t="s">
        <v>37</v>
      </c>
      <c r="O758" s="45" t="s">
        <v>37</v>
      </c>
      <c r="P758" s="49" t="str">
        <f>'Sheet1 (2)'!O2732</f>
        <v>A</v>
      </c>
      <c r="Q758" s="30" t="str">
        <f t="shared" si="88"/>
        <v>A</v>
      </c>
      <c r="R758">
        <f t="shared" si="89"/>
        <v>0.15</v>
      </c>
      <c r="S758" s="11">
        <f t="shared" si="90"/>
        <v>0.43725047427584451</v>
      </c>
      <c r="T758" s="13">
        <f t="shared" si="91"/>
        <v>0.15</v>
      </c>
      <c r="U758">
        <f t="shared" si="92"/>
        <v>12.714119999999999</v>
      </c>
      <c r="V758" t="str">
        <f t="shared" si="93"/>
        <v>change</v>
      </c>
      <c r="W758" s="47">
        <f t="shared" si="94"/>
        <v>-8.4718800000000005</v>
      </c>
      <c r="X758" s="47"/>
      <c r="Y758" s="47"/>
    </row>
    <row r="759" spans="1:25" ht="21" x14ac:dyDescent="0.4">
      <c r="A759" t="s">
        <v>1347</v>
      </c>
      <c r="B759" t="s">
        <v>1280</v>
      </c>
      <c r="C759" t="s">
        <v>1281</v>
      </c>
      <c r="D759" s="33">
        <v>1077709</v>
      </c>
      <c r="E759" s="33">
        <v>25292</v>
      </c>
      <c r="F759" s="32">
        <v>8.6943000000000001</v>
      </c>
      <c r="G759" s="32">
        <v>4.2744999999999997</v>
      </c>
      <c r="H759" s="13">
        <v>2.3468301740080113</v>
      </c>
      <c r="I759" s="32">
        <v>12.9688</v>
      </c>
      <c r="J759" s="34">
        <f t="shared" si="95"/>
        <v>0.32959872925791128</v>
      </c>
      <c r="K759">
        <v>0.34375691918393164</v>
      </c>
      <c r="L759">
        <v>0.51276292898940379</v>
      </c>
      <c r="M759">
        <v>0.2</v>
      </c>
      <c r="N759" t="s">
        <v>37</v>
      </c>
      <c r="O759" s="45" t="s">
        <v>37</v>
      </c>
      <c r="P759" s="49" t="str">
        <f>'Sheet1 (2)'!O2754</f>
        <v>A+</v>
      </c>
      <c r="Q759" s="30" t="str">
        <f t="shared" si="88"/>
        <v>A+</v>
      </c>
      <c r="R759">
        <f t="shared" si="89"/>
        <v>0.05</v>
      </c>
      <c r="S759" s="11">
        <f t="shared" si="90"/>
        <v>0.60995620257849603</v>
      </c>
      <c r="T759" s="13">
        <f t="shared" si="91"/>
        <v>0.05</v>
      </c>
      <c r="U759">
        <f t="shared" si="92"/>
        <v>0.64844000000000002</v>
      </c>
      <c r="V759" t="str">
        <f t="shared" si="93"/>
        <v>change</v>
      </c>
      <c r="W759" s="47">
        <f t="shared" si="94"/>
        <v>-3.6260599999999998</v>
      </c>
      <c r="X759" s="47"/>
      <c r="Y759" s="47"/>
    </row>
    <row r="760" spans="1:25" ht="21" x14ac:dyDescent="0.4">
      <c r="A760" t="s">
        <v>1348</v>
      </c>
      <c r="B760" t="s">
        <v>1280</v>
      </c>
      <c r="C760" t="s">
        <v>1281</v>
      </c>
      <c r="D760" s="33">
        <v>1366244</v>
      </c>
      <c r="E760" s="33">
        <v>78348</v>
      </c>
      <c r="F760" s="32">
        <v>43.327500000000001</v>
      </c>
      <c r="G760" s="32">
        <v>14.439899999999998</v>
      </c>
      <c r="H760" s="13">
        <v>5.7345540035308478</v>
      </c>
      <c r="I760" s="32">
        <v>57.767399999999995</v>
      </c>
      <c r="J760" s="34">
        <f t="shared" si="95"/>
        <v>0.24996624393689174</v>
      </c>
      <c r="K760">
        <v>0.55301347832746206</v>
      </c>
      <c r="L760">
        <v>0.7373181191606677</v>
      </c>
      <c r="M760">
        <v>0.3</v>
      </c>
      <c r="N760" t="s">
        <v>37</v>
      </c>
      <c r="O760" s="45" t="s">
        <v>37</v>
      </c>
      <c r="P760" s="49" t="str">
        <f>'Sheet1 (2)'!O2779</f>
        <v>A+</v>
      </c>
      <c r="Q760" s="30" t="str">
        <f t="shared" si="88"/>
        <v>A+</v>
      </c>
      <c r="R760">
        <f t="shared" si="89"/>
        <v>0.05</v>
      </c>
      <c r="S760" s="11">
        <f t="shared" si="90"/>
        <v>0.59311999501448909</v>
      </c>
      <c r="T760" s="13">
        <f t="shared" si="91"/>
        <v>0.05</v>
      </c>
      <c r="U760">
        <f t="shared" si="92"/>
        <v>2.8883700000000001</v>
      </c>
      <c r="V760" t="str">
        <f t="shared" si="93"/>
        <v>change</v>
      </c>
      <c r="W760" s="47">
        <f t="shared" si="94"/>
        <v>-11.551529999999998</v>
      </c>
      <c r="X760" s="47"/>
      <c r="Y760" s="47"/>
    </row>
    <row r="761" spans="1:25" ht="21" x14ac:dyDescent="0.4">
      <c r="A761" t="s">
        <v>1353</v>
      </c>
      <c r="B761" t="s">
        <v>1280</v>
      </c>
      <c r="C761" t="s">
        <v>1281</v>
      </c>
      <c r="D761" s="33">
        <v>402670</v>
      </c>
      <c r="E761" s="33">
        <v>55493</v>
      </c>
      <c r="F761" s="32">
        <v>20.467099999999999</v>
      </c>
      <c r="G761" s="32">
        <v>6.8220999999999998</v>
      </c>
      <c r="H761" s="13">
        <v>13.781260088906549</v>
      </c>
      <c r="I761" s="32">
        <v>27.289199999999997</v>
      </c>
      <c r="J761" s="34">
        <f t="shared" si="95"/>
        <v>0.24999267109332632</v>
      </c>
      <c r="K761">
        <v>0.36882309480475012</v>
      </c>
      <c r="L761">
        <v>0.49175932099544084</v>
      </c>
      <c r="M761">
        <v>0.3</v>
      </c>
      <c r="N761" t="s">
        <v>37</v>
      </c>
      <c r="O761" s="45" t="s">
        <v>37</v>
      </c>
      <c r="P761" s="49" t="str">
        <f>'Sheet1 (2)'!O3001</f>
        <v>A</v>
      </c>
      <c r="Q761" s="30" t="str">
        <f t="shared" si="88"/>
        <v>A</v>
      </c>
      <c r="R761">
        <f t="shared" si="89"/>
        <v>0.15</v>
      </c>
      <c r="S761" s="11">
        <f t="shared" si="90"/>
        <v>0.38994547293434767</v>
      </c>
      <c r="T761" s="13">
        <f t="shared" si="91"/>
        <v>0.15</v>
      </c>
      <c r="U761">
        <f t="shared" si="92"/>
        <v>4.0933799999999998</v>
      </c>
      <c r="V761" t="str">
        <f t="shared" si="93"/>
        <v>change</v>
      </c>
      <c r="W761" s="47">
        <f t="shared" si="94"/>
        <v>-2.72872</v>
      </c>
      <c r="X761" s="47"/>
      <c r="Y761" s="47"/>
    </row>
    <row r="762" spans="1:25" ht="21" x14ac:dyDescent="0.4">
      <c r="A762" t="s">
        <v>1357</v>
      </c>
      <c r="B762" t="s">
        <v>1280</v>
      </c>
      <c r="C762" t="s">
        <v>1281</v>
      </c>
      <c r="D762" s="33">
        <v>607322</v>
      </c>
      <c r="E762" s="33">
        <v>66439</v>
      </c>
      <c r="F762" s="32">
        <v>25.093699999999998</v>
      </c>
      <c r="G762" s="32">
        <v>8.3643999999999998</v>
      </c>
      <c r="H762" s="13">
        <v>10.939666272586864</v>
      </c>
      <c r="I762" s="32">
        <v>33.458100000000002</v>
      </c>
      <c r="J762" s="34">
        <f t="shared" si="95"/>
        <v>0.2499962639839082</v>
      </c>
      <c r="K762">
        <v>0.37769532955041463</v>
      </c>
      <c r="L762">
        <v>0.50359126416713074</v>
      </c>
      <c r="M762">
        <v>0.3</v>
      </c>
      <c r="N762" t="s">
        <v>37</v>
      </c>
      <c r="O762" s="45" t="s">
        <v>37</v>
      </c>
      <c r="P762" s="49" t="str">
        <f>'Sheet1 (2)'!O3149</f>
        <v>A</v>
      </c>
      <c r="Q762" s="30" t="str">
        <f t="shared" si="88"/>
        <v>A</v>
      </c>
      <c r="R762">
        <f t="shared" si="89"/>
        <v>0.15</v>
      </c>
      <c r="S762" s="11">
        <f t="shared" si="90"/>
        <v>0.40427878450958066</v>
      </c>
      <c r="T762" s="13">
        <f t="shared" si="91"/>
        <v>0.15</v>
      </c>
      <c r="U762">
        <f t="shared" si="92"/>
        <v>5.0187150000000003</v>
      </c>
      <c r="V762" t="str">
        <f t="shared" si="93"/>
        <v>change</v>
      </c>
      <c r="W762" s="47">
        <f t="shared" si="94"/>
        <v>-3.3456849999999996</v>
      </c>
      <c r="X762" s="47"/>
      <c r="Y762" s="47"/>
    </row>
    <row r="763" spans="1:25" ht="21" x14ac:dyDescent="0.4">
      <c r="A763" t="s">
        <v>1358</v>
      </c>
      <c r="B763" t="s">
        <v>1280</v>
      </c>
      <c r="C763" t="s">
        <v>1281</v>
      </c>
      <c r="D763" s="33">
        <v>433087</v>
      </c>
      <c r="E763" s="33">
        <v>27187</v>
      </c>
      <c r="F763" s="32">
        <v>9.235100000000001</v>
      </c>
      <c r="G763" s="32">
        <v>3.0779000000000005</v>
      </c>
      <c r="H763" s="13">
        <v>6.2774915894496948</v>
      </c>
      <c r="I763" s="32">
        <v>12.313000000000002</v>
      </c>
      <c r="J763" s="34">
        <f t="shared" si="95"/>
        <v>0.24997157475838544</v>
      </c>
      <c r="K763">
        <v>0.3396880862176776</v>
      </c>
      <c r="L763">
        <v>0.4529002832235996</v>
      </c>
      <c r="M763">
        <v>0.2</v>
      </c>
      <c r="N763" t="s">
        <v>37</v>
      </c>
      <c r="O763" s="45" t="s">
        <v>37</v>
      </c>
      <c r="P763" s="49" t="str">
        <f>'Sheet1 (2)'!O3214</f>
        <v>A</v>
      </c>
      <c r="Q763" s="30" t="str">
        <f t="shared" si="88"/>
        <v>A</v>
      </c>
      <c r="R763">
        <f t="shared" si="89"/>
        <v>0.15</v>
      </c>
      <c r="S763" s="11">
        <f t="shared" si="90"/>
        <v>0.55840168927150169</v>
      </c>
      <c r="T763" s="13">
        <f t="shared" si="91"/>
        <v>0.15</v>
      </c>
      <c r="U763">
        <f t="shared" si="92"/>
        <v>1.8469500000000003</v>
      </c>
      <c r="V763" t="str">
        <f t="shared" si="93"/>
        <v>change</v>
      </c>
      <c r="W763" s="47">
        <f t="shared" si="94"/>
        <v>-1.2309500000000002</v>
      </c>
      <c r="X763" s="47"/>
      <c r="Y763" s="47"/>
    </row>
    <row r="764" spans="1:25" ht="21" x14ac:dyDescent="0.4">
      <c r="A764" t="s">
        <v>1360</v>
      </c>
      <c r="B764" t="s">
        <v>1280</v>
      </c>
      <c r="C764" t="s">
        <v>1281</v>
      </c>
      <c r="D764" s="33">
        <v>493979</v>
      </c>
      <c r="E764" s="33">
        <v>11697</v>
      </c>
      <c r="F764" s="32">
        <v>3.3601000000000001</v>
      </c>
      <c r="G764" s="32">
        <v>1.6537000000000002</v>
      </c>
      <c r="H764" s="13">
        <v>2.3679144255120157</v>
      </c>
      <c r="I764" s="32">
        <v>5.0137999999999998</v>
      </c>
      <c r="J764" s="34">
        <f t="shared" si="95"/>
        <v>0.32982967011049508</v>
      </c>
      <c r="K764">
        <v>0.28726169103188853</v>
      </c>
      <c r="L764">
        <v>0.42863982217662649</v>
      </c>
      <c r="M764">
        <v>0.2</v>
      </c>
      <c r="N764" t="s">
        <v>37</v>
      </c>
      <c r="O764" s="45" t="s">
        <v>37</v>
      </c>
      <c r="P764" s="49" t="str">
        <f>'Sheet1 (2)'!O3295</f>
        <v>A+</v>
      </c>
      <c r="Q764" s="30" t="str">
        <f t="shared" si="88"/>
        <v>A+</v>
      </c>
      <c r="R764">
        <f t="shared" si="89"/>
        <v>0.05</v>
      </c>
      <c r="S764" s="11">
        <f t="shared" si="90"/>
        <v>0.53340779448721531</v>
      </c>
      <c r="T764" s="13">
        <f t="shared" si="91"/>
        <v>0.05</v>
      </c>
      <c r="U764">
        <f t="shared" si="92"/>
        <v>0.25069000000000002</v>
      </c>
      <c r="V764" t="str">
        <f t="shared" si="93"/>
        <v>change</v>
      </c>
      <c r="W764" s="47">
        <f t="shared" si="94"/>
        <v>-1.4030100000000001</v>
      </c>
      <c r="X764" s="47"/>
      <c r="Y764" s="47"/>
    </row>
    <row r="765" spans="1:25" ht="21" x14ac:dyDescent="0.4">
      <c r="A765" t="s">
        <v>1361</v>
      </c>
      <c r="B765" t="s">
        <v>1280</v>
      </c>
      <c r="C765" t="s">
        <v>1281</v>
      </c>
      <c r="D765" s="33">
        <v>1314873</v>
      </c>
      <c r="E765" s="33">
        <v>66504</v>
      </c>
      <c r="F765" s="32">
        <v>30.636300000000002</v>
      </c>
      <c r="G765" s="32">
        <v>10.2103</v>
      </c>
      <c r="H765" s="13">
        <v>5.0578268775767699</v>
      </c>
      <c r="I765" s="32">
        <v>40.846600000000002</v>
      </c>
      <c r="J765" s="34">
        <f t="shared" si="95"/>
        <v>0.24996694951354578</v>
      </c>
      <c r="K765">
        <v>0.46066853121616747</v>
      </c>
      <c r="L765">
        <v>0.61419764224708295</v>
      </c>
      <c r="M765">
        <v>0.2</v>
      </c>
      <c r="N765" t="s">
        <v>37</v>
      </c>
      <c r="O765" s="45" t="s">
        <v>37</v>
      </c>
      <c r="P765" s="49" t="str">
        <f>'Sheet1 (2)'!O3317</f>
        <v>A+</v>
      </c>
      <c r="Q765" s="30" t="str">
        <f t="shared" si="88"/>
        <v>A+</v>
      </c>
      <c r="R765">
        <f t="shared" si="89"/>
        <v>0.05</v>
      </c>
      <c r="S765" s="11">
        <f t="shared" si="90"/>
        <v>0.67437191834816124</v>
      </c>
      <c r="T765" s="13">
        <f t="shared" si="91"/>
        <v>0.05</v>
      </c>
      <c r="U765">
        <f t="shared" si="92"/>
        <v>2.0423300000000002</v>
      </c>
      <c r="V765" t="str">
        <f t="shared" si="93"/>
        <v>change</v>
      </c>
      <c r="W765" s="47">
        <f t="shared" si="94"/>
        <v>-8.1679700000000004</v>
      </c>
      <c r="X765" s="47"/>
      <c r="Y765" s="47"/>
    </row>
    <row r="766" spans="1:25" ht="21" x14ac:dyDescent="0.4">
      <c r="A766" t="s">
        <v>1362</v>
      </c>
      <c r="B766" t="s">
        <v>1280</v>
      </c>
      <c r="C766" t="s">
        <v>1281</v>
      </c>
      <c r="D766" s="33">
        <v>3410652</v>
      </c>
      <c r="E766" s="33">
        <v>84170</v>
      </c>
      <c r="F766" s="32">
        <v>77.835000000000008</v>
      </c>
      <c r="G766" s="32">
        <v>25.945</v>
      </c>
      <c r="H766" s="13">
        <v>2.467856585778907</v>
      </c>
      <c r="I766" s="32">
        <v>103.78</v>
      </c>
      <c r="J766" s="34">
        <f t="shared" si="95"/>
        <v>0.25</v>
      </c>
      <c r="K766">
        <v>0.92473565403350377</v>
      </c>
      <c r="L766">
        <v>1.2329808720446715</v>
      </c>
      <c r="M766">
        <v>0.3</v>
      </c>
      <c r="N766" t="s">
        <v>37</v>
      </c>
      <c r="O766" s="45" t="s">
        <v>37</v>
      </c>
      <c r="P766" s="49" t="str">
        <f>'Sheet1 (2)'!O3333</f>
        <v>A+</v>
      </c>
      <c r="Q766" s="30" t="str">
        <f t="shared" si="88"/>
        <v>A+</v>
      </c>
      <c r="R766">
        <f t="shared" si="89"/>
        <v>0.05</v>
      </c>
      <c r="S766" s="11">
        <f t="shared" si="90"/>
        <v>0.75668722297167079</v>
      </c>
      <c r="T766" s="13">
        <f t="shared" si="91"/>
        <v>0.05</v>
      </c>
      <c r="U766">
        <f t="shared" si="92"/>
        <v>5.1890000000000001</v>
      </c>
      <c r="V766" t="str">
        <f t="shared" si="93"/>
        <v>change</v>
      </c>
      <c r="W766" s="47">
        <f t="shared" si="94"/>
        <v>-20.756</v>
      </c>
      <c r="X766" s="47"/>
      <c r="Y766" s="47"/>
    </row>
    <row r="767" spans="1:25" ht="21" x14ac:dyDescent="0.4">
      <c r="A767" t="s">
        <v>1363</v>
      </c>
      <c r="B767" t="s">
        <v>1280</v>
      </c>
      <c r="C767" t="s">
        <v>1281</v>
      </c>
      <c r="D767" s="33">
        <v>471830</v>
      </c>
      <c r="E767" s="33">
        <v>26532</v>
      </c>
      <c r="F767" s="32">
        <v>10.914400000000001</v>
      </c>
      <c r="G767" s="32">
        <v>3.6387999999999998</v>
      </c>
      <c r="H767" s="13">
        <v>5.6232117499947014</v>
      </c>
      <c r="I767" s="32">
        <v>14.5532</v>
      </c>
      <c r="J767" s="34">
        <f t="shared" si="95"/>
        <v>0.25003435670505453</v>
      </c>
      <c r="K767">
        <v>0.41136740539725619</v>
      </c>
      <c r="L767">
        <v>0.54851500075380677</v>
      </c>
      <c r="M767">
        <v>0.3</v>
      </c>
      <c r="N767" t="s">
        <v>37</v>
      </c>
      <c r="O767" s="45" t="s">
        <v>37</v>
      </c>
      <c r="P767" s="49" t="str">
        <f>'Sheet1 (2)'!O3372</f>
        <v>A+</v>
      </c>
      <c r="Q767" s="30" t="str">
        <f t="shared" si="88"/>
        <v>A+</v>
      </c>
      <c r="R767">
        <f t="shared" si="89"/>
        <v>0.05</v>
      </c>
      <c r="S767" s="11">
        <f t="shared" si="90"/>
        <v>0.45306874089547322</v>
      </c>
      <c r="T767" s="13">
        <f t="shared" si="91"/>
        <v>0.05</v>
      </c>
      <c r="U767">
        <f t="shared" si="92"/>
        <v>0.72766000000000008</v>
      </c>
      <c r="V767" t="str">
        <f t="shared" si="93"/>
        <v>change</v>
      </c>
      <c r="W767" s="47">
        <f t="shared" si="94"/>
        <v>-2.9111399999999996</v>
      </c>
      <c r="X767" s="47"/>
      <c r="Y767" s="47"/>
    </row>
    <row r="768" spans="1:25" ht="21" x14ac:dyDescent="0.4">
      <c r="A768" t="s">
        <v>1366</v>
      </c>
      <c r="B768" t="s">
        <v>1280</v>
      </c>
      <c r="C768" t="s">
        <v>1281</v>
      </c>
      <c r="D768" s="33">
        <v>899388</v>
      </c>
      <c r="E768" s="33">
        <v>120913</v>
      </c>
      <c r="F768" s="32">
        <v>44.4313</v>
      </c>
      <c r="G768" s="32">
        <v>14.8033</v>
      </c>
      <c r="H768" s="13">
        <v>13.443919643135109</v>
      </c>
      <c r="I768" s="32">
        <v>59.2346</v>
      </c>
      <c r="J768" s="34">
        <f t="shared" si="95"/>
        <v>0.24990968116607523</v>
      </c>
      <c r="K768">
        <v>0.36746503684467346</v>
      </c>
      <c r="L768">
        <v>0.48989438687320636</v>
      </c>
      <c r="M768">
        <v>0.2</v>
      </c>
      <c r="N768" t="s">
        <v>37</v>
      </c>
      <c r="O768" s="45" t="s">
        <v>37</v>
      </c>
      <c r="P768" s="49" t="str">
        <f>'Sheet1 (2)'!O3560</f>
        <v>A</v>
      </c>
      <c r="Q768" s="30" t="str">
        <f t="shared" si="88"/>
        <v>A</v>
      </c>
      <c r="R768">
        <f t="shared" si="89"/>
        <v>0.15</v>
      </c>
      <c r="S768" s="11">
        <f t="shared" si="90"/>
        <v>0.59174874144503375</v>
      </c>
      <c r="T768" s="13">
        <f t="shared" si="91"/>
        <v>0.15</v>
      </c>
      <c r="U768">
        <f t="shared" si="92"/>
        <v>8.8851899999999997</v>
      </c>
      <c r="V768" t="str">
        <f t="shared" si="93"/>
        <v>change</v>
      </c>
      <c r="W768" s="47">
        <f t="shared" si="94"/>
        <v>-5.9181100000000004</v>
      </c>
      <c r="X768" s="47"/>
      <c r="Y768" s="47"/>
    </row>
    <row r="769" spans="1:25" ht="21" x14ac:dyDescent="0.4">
      <c r="A769" t="s">
        <v>1367</v>
      </c>
      <c r="B769" t="s">
        <v>1280</v>
      </c>
      <c r="C769" t="s">
        <v>1281</v>
      </c>
      <c r="D769" s="33">
        <v>1500853</v>
      </c>
      <c r="E769" s="33">
        <v>79091</v>
      </c>
      <c r="F769" s="32">
        <v>23.556999999999999</v>
      </c>
      <c r="G769" s="32">
        <v>7.8479999999999999</v>
      </c>
      <c r="H769" s="13">
        <v>5.2697366097812379</v>
      </c>
      <c r="I769" s="32">
        <v>31.404999999999998</v>
      </c>
      <c r="J769" s="34">
        <f t="shared" si="95"/>
        <v>0.24989651329406146</v>
      </c>
      <c r="K769">
        <v>0.29784678408415621</v>
      </c>
      <c r="L769">
        <v>0.39707425623648701</v>
      </c>
      <c r="M769">
        <v>0.2</v>
      </c>
      <c r="N769" t="s">
        <v>37</v>
      </c>
      <c r="O769" s="45" t="s">
        <v>37</v>
      </c>
      <c r="P769" s="49" t="str">
        <f>'Sheet1 (2)'!O3596</f>
        <v>A+</v>
      </c>
      <c r="Q769" s="30" t="str">
        <f t="shared" si="88"/>
        <v>A+</v>
      </c>
      <c r="R769">
        <f t="shared" si="89"/>
        <v>0.05</v>
      </c>
      <c r="S769" s="11">
        <f t="shared" si="90"/>
        <v>0.49631587326858767</v>
      </c>
      <c r="T769" s="13">
        <f t="shared" si="91"/>
        <v>0.05</v>
      </c>
      <c r="U769">
        <f t="shared" si="92"/>
        <v>1.5702499999999999</v>
      </c>
      <c r="V769" t="str">
        <f t="shared" si="93"/>
        <v>change</v>
      </c>
      <c r="W769" s="47">
        <f t="shared" si="94"/>
        <v>-6.2777500000000002</v>
      </c>
      <c r="X769" s="47"/>
      <c r="Y769" s="47"/>
    </row>
    <row r="770" spans="1:25" ht="21" x14ac:dyDescent="0.4">
      <c r="A770" t="s">
        <v>1368</v>
      </c>
      <c r="B770" t="s">
        <v>1280</v>
      </c>
      <c r="C770" t="s">
        <v>1281</v>
      </c>
      <c r="D770" s="33">
        <v>719511</v>
      </c>
      <c r="E770" s="33">
        <v>21676</v>
      </c>
      <c r="F770" s="32">
        <v>6.6978</v>
      </c>
      <c r="G770" s="32">
        <v>2.2322000000000002</v>
      </c>
      <c r="H770" s="13">
        <v>3.0126016141518335</v>
      </c>
      <c r="I770" s="32">
        <v>8.93</v>
      </c>
      <c r="J770" s="34">
        <f t="shared" si="95"/>
        <v>0.24996640537514001</v>
      </c>
      <c r="K770">
        <v>0.30899612474626315</v>
      </c>
      <c r="L770">
        <v>0.4119763794057944</v>
      </c>
      <c r="M770">
        <v>0.2</v>
      </c>
      <c r="N770" t="s">
        <v>37</v>
      </c>
      <c r="O770" s="45" t="s">
        <v>37</v>
      </c>
      <c r="P770" s="49" t="str">
        <f>'Sheet1 (2)'!O3648</f>
        <v>A</v>
      </c>
      <c r="Q770" s="30" t="str">
        <f t="shared" ref="Q770:Q833" si="96">IF(U770="same",N770,IF(O770=N770,P770,O770))</f>
        <v>A</v>
      </c>
      <c r="R770">
        <f t="shared" ref="R770:R833" si="97">VLOOKUP(IF(V770="same",N770,IF(O770=N770,P770,O770)),$AC$2:$AN$8,9,FALSE)</f>
        <v>0.15</v>
      </c>
      <c r="S770" s="11">
        <f t="shared" ref="S770:S833" si="98">(L770-M770)/L770</f>
        <v>0.51453527435610291</v>
      </c>
      <c r="T770" s="13">
        <f t="shared" ref="T770:T833" si="99">IF(V770="SAME",J770,MIN(R770:S770))</f>
        <v>0.15</v>
      </c>
      <c r="U770">
        <f t="shared" ref="U770:U833" si="100">IFERROR(T770*I770,0)</f>
        <v>1.3394999999999999</v>
      </c>
      <c r="V770" t="str">
        <f t="shared" ref="V770:V833" si="101">IF(AND(N770=O770,P770=N770),"same",IF(NOT(OR(O770=N770,P770=N770)),"conflict","change"))</f>
        <v>change</v>
      </c>
      <c r="W770" s="47">
        <f t="shared" ref="W770:W833" si="102">U770-G770</f>
        <v>-0.89270000000000027</v>
      </c>
      <c r="X770" s="47"/>
      <c r="Y770" s="47"/>
    </row>
    <row r="771" spans="1:25" ht="21" x14ac:dyDescent="0.4">
      <c r="A771" t="s">
        <v>1371</v>
      </c>
      <c r="B771" t="s">
        <v>1280</v>
      </c>
      <c r="C771" t="s">
        <v>1281</v>
      </c>
      <c r="D771" s="33">
        <v>605289</v>
      </c>
      <c r="E771" s="33">
        <v>83946</v>
      </c>
      <c r="F771" s="32">
        <v>35.760300000000001</v>
      </c>
      <c r="G771" s="32">
        <v>11.914899999999999</v>
      </c>
      <c r="H771" s="13">
        <v>13.868746995236986</v>
      </c>
      <c r="I771" s="32">
        <v>47.675200000000004</v>
      </c>
      <c r="J771" s="34">
        <f t="shared" si="95"/>
        <v>0.24991819646273111</v>
      </c>
      <c r="K771">
        <v>0.42599170895575733</v>
      </c>
      <c r="L771">
        <v>0.56792700069092039</v>
      </c>
      <c r="M771">
        <v>0.3</v>
      </c>
      <c r="N771" t="s">
        <v>37</v>
      </c>
      <c r="O771" s="45" t="s">
        <v>37</v>
      </c>
      <c r="P771" s="49" t="str">
        <f>'Sheet1 (2)'!O3770</f>
        <v>A</v>
      </c>
      <c r="Q771" s="30" t="str">
        <f t="shared" si="96"/>
        <v>A</v>
      </c>
      <c r="R771">
        <f t="shared" si="97"/>
        <v>0.15</v>
      </c>
      <c r="S771" s="11">
        <f t="shared" si="98"/>
        <v>0.47176309695606944</v>
      </c>
      <c r="T771" s="13">
        <f t="shared" si="99"/>
        <v>0.15</v>
      </c>
      <c r="U771">
        <f t="shared" si="100"/>
        <v>7.1512800000000007</v>
      </c>
      <c r="V771" t="str">
        <f t="shared" si="101"/>
        <v>change</v>
      </c>
      <c r="W771" s="47">
        <f t="shared" si="102"/>
        <v>-4.7636199999999986</v>
      </c>
      <c r="X771" s="47"/>
      <c r="Y771" s="47"/>
    </row>
    <row r="772" spans="1:25" ht="21" x14ac:dyDescent="0.4">
      <c r="A772" t="s">
        <v>1373</v>
      </c>
      <c r="B772" t="s">
        <v>1280</v>
      </c>
      <c r="C772" t="s">
        <v>1281</v>
      </c>
      <c r="D772" s="33">
        <v>525377</v>
      </c>
      <c r="E772" s="33">
        <v>33046</v>
      </c>
      <c r="F772" s="32">
        <v>9.533100000000001</v>
      </c>
      <c r="G772" s="32">
        <v>3.1776</v>
      </c>
      <c r="H772" s="13">
        <v>6.2899594005828199</v>
      </c>
      <c r="I772" s="32">
        <v>12.710700000000001</v>
      </c>
      <c r="J772" s="34">
        <f t="shared" si="95"/>
        <v>0.24999409945951048</v>
      </c>
      <c r="K772">
        <v>0.28847969497064696</v>
      </c>
      <c r="L772">
        <v>0.38463656720934458</v>
      </c>
      <c r="M772">
        <v>0.2</v>
      </c>
      <c r="N772" t="s">
        <v>37</v>
      </c>
      <c r="O772" s="45" t="s">
        <v>37</v>
      </c>
      <c r="P772" s="49" t="str">
        <f>'Sheet1 (2)'!O3939</f>
        <v>A</v>
      </c>
      <c r="Q772" s="30" t="str">
        <f t="shared" si="96"/>
        <v>A</v>
      </c>
      <c r="R772">
        <f t="shared" si="97"/>
        <v>0.15</v>
      </c>
      <c r="S772" s="11">
        <f t="shared" si="98"/>
        <v>0.48002863728984241</v>
      </c>
      <c r="T772" s="13">
        <f t="shared" si="99"/>
        <v>0.15</v>
      </c>
      <c r="U772">
        <f t="shared" si="100"/>
        <v>1.9066050000000001</v>
      </c>
      <c r="V772" t="str">
        <f t="shared" si="101"/>
        <v>change</v>
      </c>
      <c r="W772" s="47">
        <f t="shared" si="102"/>
        <v>-1.2709949999999999</v>
      </c>
      <c r="X772" s="47"/>
      <c r="Y772" s="47"/>
    </row>
    <row r="773" spans="1:25" ht="21" x14ac:dyDescent="0.4">
      <c r="A773" t="s">
        <v>1377</v>
      </c>
      <c r="B773" t="s">
        <v>1280</v>
      </c>
      <c r="C773" t="s">
        <v>1281</v>
      </c>
      <c r="D773" s="33">
        <v>1291671</v>
      </c>
      <c r="E773" s="33">
        <v>22706</v>
      </c>
      <c r="F773" s="32">
        <v>10.0555</v>
      </c>
      <c r="G773" s="32">
        <v>4.9428999999999998</v>
      </c>
      <c r="H773" s="13">
        <v>1.7578779735706693</v>
      </c>
      <c r="I773" s="32">
        <v>14.9984</v>
      </c>
      <c r="J773" s="34">
        <f t="shared" si="95"/>
        <v>0.32956181992745892</v>
      </c>
      <c r="K773">
        <v>0.44285651369682022</v>
      </c>
      <c r="L773">
        <v>0.66054787280894911</v>
      </c>
      <c r="M773">
        <v>0.3</v>
      </c>
      <c r="N773" t="s">
        <v>37</v>
      </c>
      <c r="O773" s="45" t="s">
        <v>37</v>
      </c>
      <c r="P773" s="49" t="str">
        <f>'Sheet1 (2)'!O4175</f>
        <v>A+</v>
      </c>
      <c r="Q773" s="30" t="str">
        <f t="shared" si="96"/>
        <v>A+</v>
      </c>
      <c r="R773">
        <f t="shared" si="97"/>
        <v>0.05</v>
      </c>
      <c r="S773" s="11">
        <f t="shared" si="98"/>
        <v>0.54583155536590566</v>
      </c>
      <c r="T773" s="13">
        <f t="shared" si="99"/>
        <v>0.05</v>
      </c>
      <c r="U773">
        <f t="shared" si="100"/>
        <v>0.74992000000000003</v>
      </c>
      <c r="V773" t="str">
        <f t="shared" si="101"/>
        <v>change</v>
      </c>
      <c r="W773" s="47">
        <f t="shared" si="102"/>
        <v>-4.1929799999999995</v>
      </c>
      <c r="X773" s="47"/>
      <c r="Y773" s="47"/>
    </row>
    <row r="774" spans="1:25" ht="21" x14ac:dyDescent="0.4">
      <c r="A774" t="s">
        <v>1379</v>
      </c>
      <c r="B774" t="s">
        <v>1280</v>
      </c>
      <c r="C774" t="s">
        <v>1281</v>
      </c>
      <c r="D774" s="33">
        <v>548849</v>
      </c>
      <c r="E774" s="33">
        <v>25548</v>
      </c>
      <c r="F774" s="32">
        <v>5.7443</v>
      </c>
      <c r="G774" s="32">
        <v>1.9136999999999997</v>
      </c>
      <c r="H774" s="13">
        <v>4.6548322033929184</v>
      </c>
      <c r="I774" s="32">
        <v>7.6579999999999995</v>
      </c>
      <c r="J774" s="34">
        <f t="shared" si="95"/>
        <v>0.24989553408200574</v>
      </c>
      <c r="K774">
        <v>0.2248434319711915</v>
      </c>
      <c r="L774">
        <v>0.29974949115390631</v>
      </c>
      <c r="M774">
        <v>0.2</v>
      </c>
      <c r="N774" t="s">
        <v>37</v>
      </c>
      <c r="O774" s="45" t="s">
        <v>37</v>
      </c>
      <c r="P774" s="49" t="str">
        <f>'Sheet1 (2)'!O4238</f>
        <v>A+</v>
      </c>
      <c r="Q774" s="30" t="str">
        <f t="shared" si="96"/>
        <v>A+</v>
      </c>
      <c r="R774">
        <f t="shared" si="97"/>
        <v>0.05</v>
      </c>
      <c r="S774" s="11">
        <f t="shared" si="98"/>
        <v>0.33277618177069712</v>
      </c>
      <c r="T774" s="13">
        <f t="shared" si="99"/>
        <v>0.05</v>
      </c>
      <c r="U774">
        <f t="shared" si="100"/>
        <v>0.38290000000000002</v>
      </c>
      <c r="V774" t="str">
        <f t="shared" si="101"/>
        <v>change</v>
      </c>
      <c r="W774" s="47">
        <f t="shared" si="102"/>
        <v>-1.5307999999999997</v>
      </c>
      <c r="X774" s="47"/>
      <c r="Y774" s="47"/>
    </row>
    <row r="775" spans="1:25" ht="21" x14ac:dyDescent="0.4">
      <c r="A775" t="s">
        <v>1381</v>
      </c>
      <c r="B775" t="s">
        <v>1280</v>
      </c>
      <c r="C775" t="s">
        <v>1281</v>
      </c>
      <c r="D775" s="33">
        <v>1271727</v>
      </c>
      <c r="E775" s="33">
        <v>53536</v>
      </c>
      <c r="F775" s="32">
        <v>15.871299999999998</v>
      </c>
      <c r="G775" s="32">
        <v>5.2832999999999997</v>
      </c>
      <c r="H775" s="13">
        <v>4.2097085302112793</v>
      </c>
      <c r="I775" s="32">
        <v>21.154599999999999</v>
      </c>
      <c r="J775" s="34">
        <f t="shared" si="95"/>
        <v>0.24974709992153007</v>
      </c>
      <c r="K775">
        <v>0.29646032576210396</v>
      </c>
      <c r="L775">
        <v>0.3951471906754333</v>
      </c>
      <c r="M775">
        <v>0.2</v>
      </c>
      <c r="N775" t="s">
        <v>37</v>
      </c>
      <c r="O775" s="45" t="s">
        <v>37</v>
      </c>
      <c r="P775" s="49" t="str">
        <f>'Sheet1 (2)'!O4268</f>
        <v>A+</v>
      </c>
      <c r="Q775" s="30" t="str">
        <f t="shared" si="96"/>
        <v>A+</v>
      </c>
      <c r="R775">
        <f t="shared" si="97"/>
        <v>0.05</v>
      </c>
      <c r="S775" s="11">
        <f t="shared" si="98"/>
        <v>0.49385949155266456</v>
      </c>
      <c r="T775" s="13">
        <f t="shared" si="99"/>
        <v>0.05</v>
      </c>
      <c r="U775">
        <f t="shared" si="100"/>
        <v>1.0577300000000001</v>
      </c>
      <c r="V775" t="str">
        <f t="shared" si="101"/>
        <v>change</v>
      </c>
      <c r="W775" s="47">
        <f t="shared" si="102"/>
        <v>-4.2255699999999994</v>
      </c>
      <c r="X775" s="47"/>
      <c r="Y775" s="47"/>
    </row>
    <row r="776" spans="1:25" ht="21" x14ac:dyDescent="0.4">
      <c r="A776" t="s">
        <v>1382</v>
      </c>
      <c r="B776" t="s">
        <v>1280</v>
      </c>
      <c r="C776" t="s">
        <v>1281</v>
      </c>
      <c r="D776" s="33">
        <v>664505</v>
      </c>
      <c r="E776" s="33">
        <v>11856</v>
      </c>
      <c r="F776" s="32">
        <v>6.2775000000000007</v>
      </c>
      <c r="G776" s="32">
        <v>2.0924999999999998</v>
      </c>
      <c r="H776" s="13">
        <v>1.7841852205777233</v>
      </c>
      <c r="I776" s="32">
        <v>8.370000000000001</v>
      </c>
      <c r="J776" s="34">
        <f t="shared" si="95"/>
        <v>0.24999999999999994</v>
      </c>
      <c r="K776">
        <v>0.52947874493927138</v>
      </c>
      <c r="L776">
        <v>0.70597165991902844</v>
      </c>
      <c r="M776">
        <v>0.3</v>
      </c>
      <c r="N776" t="s">
        <v>37</v>
      </c>
      <c r="O776" s="45" t="s">
        <v>37</v>
      </c>
      <c r="P776" s="49" t="str">
        <f>'Sheet1 (2)'!O4286</f>
        <v>A+</v>
      </c>
      <c r="Q776" s="30" t="str">
        <f t="shared" si="96"/>
        <v>A+</v>
      </c>
      <c r="R776">
        <f t="shared" si="97"/>
        <v>0.05</v>
      </c>
      <c r="S776" s="11">
        <f t="shared" si="98"/>
        <v>0.57505376344086034</v>
      </c>
      <c r="T776" s="13">
        <f t="shared" si="99"/>
        <v>0.05</v>
      </c>
      <c r="U776">
        <f t="shared" si="100"/>
        <v>0.41850000000000009</v>
      </c>
      <c r="V776" t="str">
        <f t="shared" si="101"/>
        <v>change</v>
      </c>
      <c r="W776" s="47">
        <f t="shared" si="102"/>
        <v>-1.6739999999999997</v>
      </c>
      <c r="X776" s="47"/>
      <c r="Y776" s="47"/>
    </row>
    <row r="777" spans="1:25" ht="21" x14ac:dyDescent="0.4">
      <c r="A777" t="s">
        <v>1384</v>
      </c>
      <c r="B777" t="s">
        <v>1280</v>
      </c>
      <c r="C777" t="s">
        <v>1281</v>
      </c>
      <c r="D777" s="33">
        <v>685799</v>
      </c>
      <c r="E777" s="33">
        <v>52988</v>
      </c>
      <c r="F777" s="32">
        <v>27.096299999999999</v>
      </c>
      <c r="G777" s="32">
        <v>9.0291999999999994</v>
      </c>
      <c r="H777" s="13">
        <v>7.7264621266581024</v>
      </c>
      <c r="I777" s="32">
        <v>36.125500000000002</v>
      </c>
      <c r="J777" s="34">
        <f t="shared" si="95"/>
        <v>0.24993979322085505</v>
      </c>
      <c r="K777">
        <v>0.51136672454140564</v>
      </c>
      <c r="L777">
        <v>0.68176757001585264</v>
      </c>
      <c r="M777">
        <v>0.3</v>
      </c>
      <c r="N777" t="s">
        <v>37</v>
      </c>
      <c r="O777" s="45" t="s">
        <v>37</v>
      </c>
      <c r="P777" s="49" t="str">
        <f>'Sheet1 (2)'!O4324</f>
        <v>A+</v>
      </c>
      <c r="Q777" s="30" t="str">
        <f t="shared" si="96"/>
        <v>A+</v>
      </c>
      <c r="R777">
        <f t="shared" si="97"/>
        <v>0.05</v>
      </c>
      <c r="S777" s="11">
        <f t="shared" si="98"/>
        <v>0.55996733609223404</v>
      </c>
      <c r="T777" s="13">
        <f t="shared" si="99"/>
        <v>0.05</v>
      </c>
      <c r="U777">
        <f t="shared" si="100"/>
        <v>1.8062750000000003</v>
      </c>
      <c r="V777" t="str">
        <f t="shared" si="101"/>
        <v>change</v>
      </c>
      <c r="W777" s="47">
        <f t="shared" si="102"/>
        <v>-7.2229249999999992</v>
      </c>
      <c r="X777" s="47"/>
      <c r="Y777" s="47"/>
    </row>
    <row r="778" spans="1:25" ht="21" x14ac:dyDescent="0.4">
      <c r="A778" t="s">
        <v>1388</v>
      </c>
      <c r="B778" t="s">
        <v>1280</v>
      </c>
      <c r="C778" t="s">
        <v>1281</v>
      </c>
      <c r="D778" s="33">
        <v>2016939</v>
      </c>
      <c r="E778" s="33">
        <v>206482</v>
      </c>
      <c r="F778" s="32">
        <v>75.634699999999995</v>
      </c>
      <c r="G778" s="32">
        <v>37.253399999999999</v>
      </c>
      <c r="H778" s="13">
        <v>10.237394388228896</v>
      </c>
      <c r="I778" s="32">
        <v>112.88809999999999</v>
      </c>
      <c r="J778" s="34">
        <f t="shared" si="95"/>
        <v>0.33000289667378579</v>
      </c>
      <c r="K778">
        <v>0.36630166309896262</v>
      </c>
      <c r="L778">
        <v>0.54672126383897868</v>
      </c>
      <c r="M778">
        <v>0.3</v>
      </c>
      <c r="N778" t="s">
        <v>37</v>
      </c>
      <c r="O778" s="45" t="s">
        <v>37</v>
      </c>
      <c r="P778" s="49" t="str">
        <f>'Sheet1 (2)'!O4391</f>
        <v>A</v>
      </c>
      <c r="Q778" s="30" t="str">
        <f t="shared" si="96"/>
        <v>A</v>
      </c>
      <c r="R778">
        <f t="shared" si="97"/>
        <v>0.15</v>
      </c>
      <c r="S778" s="11">
        <f t="shared" si="98"/>
        <v>0.4512743150075163</v>
      </c>
      <c r="T778" s="13">
        <f t="shared" si="99"/>
        <v>0.15</v>
      </c>
      <c r="U778">
        <f t="shared" si="100"/>
        <v>16.933214999999997</v>
      </c>
      <c r="V778" t="str">
        <f t="shared" si="101"/>
        <v>change</v>
      </c>
      <c r="W778" s="47">
        <f t="shared" si="102"/>
        <v>-20.320185000000002</v>
      </c>
      <c r="X778" s="47"/>
      <c r="Y778" s="47"/>
    </row>
    <row r="779" spans="1:25" ht="21" x14ac:dyDescent="0.4">
      <c r="A779" t="s">
        <v>1390</v>
      </c>
      <c r="B779" t="s">
        <v>1280</v>
      </c>
      <c r="C779" t="s">
        <v>1281</v>
      </c>
      <c r="D779" s="33">
        <v>243718</v>
      </c>
      <c r="E779" s="33">
        <v>10958</v>
      </c>
      <c r="F779" s="32">
        <v>4.1625000000000005</v>
      </c>
      <c r="G779" s="32">
        <v>1.3875000000000002</v>
      </c>
      <c r="H779" s="13">
        <v>4.4961800113245634</v>
      </c>
      <c r="I779" s="32">
        <v>5.5500000000000007</v>
      </c>
      <c r="J779" s="34">
        <f t="shared" si="95"/>
        <v>0.25</v>
      </c>
      <c r="K779">
        <v>0.37985946340573107</v>
      </c>
      <c r="L779">
        <v>0.50647928454097468</v>
      </c>
      <c r="M779">
        <v>0.3</v>
      </c>
      <c r="N779" t="s">
        <v>37</v>
      </c>
      <c r="O779" s="45" t="s">
        <v>37</v>
      </c>
      <c r="P779" s="49" t="str">
        <f>'Sheet1 (2)'!O4547</f>
        <v>A+</v>
      </c>
      <c r="Q779" s="30" t="str">
        <f t="shared" si="96"/>
        <v>A+</v>
      </c>
      <c r="R779">
        <f t="shared" si="97"/>
        <v>0.05</v>
      </c>
      <c r="S779" s="11">
        <f t="shared" si="98"/>
        <v>0.40767567567567575</v>
      </c>
      <c r="T779" s="13">
        <f t="shared" si="99"/>
        <v>0.05</v>
      </c>
      <c r="U779">
        <f t="shared" si="100"/>
        <v>0.27750000000000002</v>
      </c>
      <c r="V779" t="str">
        <f t="shared" si="101"/>
        <v>change</v>
      </c>
      <c r="W779" s="47">
        <f t="shared" si="102"/>
        <v>-1.1100000000000001</v>
      </c>
      <c r="X779" s="47"/>
      <c r="Y779" s="47"/>
    </row>
    <row r="780" spans="1:25" ht="21" x14ac:dyDescent="0.4">
      <c r="A780" t="s">
        <v>1393</v>
      </c>
      <c r="B780" t="s">
        <v>1280</v>
      </c>
      <c r="C780" t="s">
        <v>1281</v>
      </c>
      <c r="D780" s="33">
        <v>543062</v>
      </c>
      <c r="E780" s="33">
        <v>26055</v>
      </c>
      <c r="F780" s="32">
        <v>7.6005000000000003</v>
      </c>
      <c r="G780" s="32">
        <v>2.5311000000000003</v>
      </c>
      <c r="H780" s="13">
        <v>4.7977947269372558</v>
      </c>
      <c r="I780" s="32">
        <v>10.131600000000001</v>
      </c>
      <c r="J780" s="34">
        <f t="shared" si="95"/>
        <v>0.24982233803150541</v>
      </c>
      <c r="K780">
        <v>0.29170984455958548</v>
      </c>
      <c r="L780">
        <v>0.38885434657455387</v>
      </c>
      <c r="M780">
        <v>0.2</v>
      </c>
      <c r="N780" t="s">
        <v>37</v>
      </c>
      <c r="O780" s="45" t="s">
        <v>37</v>
      </c>
      <c r="P780" s="49" t="str">
        <f>'Sheet1 (2)'!O4675</f>
        <v>A+</v>
      </c>
      <c r="Q780" s="30" t="str">
        <f t="shared" si="96"/>
        <v>A+</v>
      </c>
      <c r="R780">
        <f t="shared" si="97"/>
        <v>0.05</v>
      </c>
      <c r="S780" s="11">
        <f t="shared" si="98"/>
        <v>0.4856686012081014</v>
      </c>
      <c r="T780" s="13">
        <f t="shared" si="99"/>
        <v>0.05</v>
      </c>
      <c r="U780">
        <f t="shared" si="100"/>
        <v>0.50658000000000003</v>
      </c>
      <c r="V780" t="str">
        <f t="shared" si="101"/>
        <v>change</v>
      </c>
      <c r="W780" s="47">
        <f t="shared" si="102"/>
        <v>-2.0245200000000003</v>
      </c>
      <c r="X780" s="47"/>
      <c r="Y780" s="47"/>
    </row>
    <row r="781" spans="1:25" ht="21" x14ac:dyDescent="0.4">
      <c r="A781" t="s">
        <v>1395</v>
      </c>
      <c r="B781" t="s">
        <v>1280</v>
      </c>
      <c r="C781" t="s">
        <v>1281</v>
      </c>
      <c r="D781" s="33">
        <v>1405929</v>
      </c>
      <c r="E781" s="33">
        <v>103207</v>
      </c>
      <c r="F781" s="32">
        <v>47.178699999999999</v>
      </c>
      <c r="G781" s="32">
        <v>15.721499999999999</v>
      </c>
      <c r="H781" s="13">
        <v>7.3408401135476966</v>
      </c>
      <c r="I781" s="32">
        <v>62.900199999999998</v>
      </c>
      <c r="J781" s="34">
        <f t="shared" si="95"/>
        <v>0.24994356138772214</v>
      </c>
      <c r="K781">
        <v>0.45712693906421076</v>
      </c>
      <c r="L781">
        <v>0.60945672289670272</v>
      </c>
      <c r="M781">
        <v>0.2</v>
      </c>
      <c r="N781" t="s">
        <v>37</v>
      </c>
      <c r="O781" s="45" t="s">
        <v>37</v>
      </c>
      <c r="P781" s="49" t="str">
        <f>'Sheet1 (2)'!O4763</f>
        <v>A+</v>
      </c>
      <c r="Q781" s="30" t="str">
        <f t="shared" si="96"/>
        <v>A+</v>
      </c>
      <c r="R781">
        <f t="shared" si="97"/>
        <v>0.05</v>
      </c>
      <c r="S781" s="11">
        <f t="shared" si="98"/>
        <v>0.67183888127541724</v>
      </c>
      <c r="T781" s="13">
        <f t="shared" si="99"/>
        <v>0.05</v>
      </c>
      <c r="U781">
        <f t="shared" si="100"/>
        <v>3.1450100000000001</v>
      </c>
      <c r="V781" t="str">
        <f t="shared" si="101"/>
        <v>change</v>
      </c>
      <c r="W781" s="47">
        <f t="shared" si="102"/>
        <v>-12.57649</v>
      </c>
      <c r="X781" s="47"/>
      <c r="Y781" s="47"/>
    </row>
    <row r="782" spans="1:25" ht="21" x14ac:dyDescent="0.4">
      <c r="A782" t="s">
        <v>1397</v>
      </c>
      <c r="B782" t="s">
        <v>1280</v>
      </c>
      <c r="C782" t="s">
        <v>1281</v>
      </c>
      <c r="D782" s="33">
        <v>680827</v>
      </c>
      <c r="E782" s="33">
        <v>2073</v>
      </c>
      <c r="F782" s="32">
        <v>0.43620000000000003</v>
      </c>
      <c r="G782" s="32">
        <v>7.9799999999999996E-2</v>
      </c>
      <c r="H782" s="13">
        <v>0.30448263655818586</v>
      </c>
      <c r="I782" s="32">
        <v>0.51600000000000001</v>
      </c>
      <c r="J782" s="34">
        <f t="shared" si="95"/>
        <v>0.15465116279069765</v>
      </c>
      <c r="K782">
        <v>0.21041968162083938</v>
      </c>
      <c r="L782">
        <v>0.24891461649782923</v>
      </c>
      <c r="M782">
        <v>0.2</v>
      </c>
      <c r="N782" t="s">
        <v>37</v>
      </c>
      <c r="O782" s="45" t="s">
        <v>37</v>
      </c>
      <c r="P782" s="49" t="str">
        <f>'Sheet1 (2)'!O4904</f>
        <v>A+</v>
      </c>
      <c r="Q782" s="30" t="str">
        <f t="shared" si="96"/>
        <v>A+</v>
      </c>
      <c r="R782">
        <f t="shared" si="97"/>
        <v>0.05</v>
      </c>
      <c r="S782" s="11">
        <f t="shared" si="98"/>
        <v>0.19651162790697668</v>
      </c>
      <c r="T782" s="13">
        <f t="shared" si="99"/>
        <v>0.05</v>
      </c>
      <c r="U782">
        <f t="shared" si="100"/>
        <v>2.5800000000000003E-2</v>
      </c>
      <c r="V782" t="str">
        <f t="shared" si="101"/>
        <v>change</v>
      </c>
      <c r="W782" s="47">
        <f t="shared" si="102"/>
        <v>-5.3999999999999992E-2</v>
      </c>
      <c r="X782" s="47"/>
      <c r="Y782" s="47"/>
    </row>
    <row r="783" spans="1:25" ht="21" x14ac:dyDescent="0.4">
      <c r="A783" t="s">
        <v>1398</v>
      </c>
      <c r="B783" t="s">
        <v>1280</v>
      </c>
      <c r="C783" t="s">
        <v>1281</v>
      </c>
      <c r="D783" s="33">
        <v>269535</v>
      </c>
      <c r="E783" s="33">
        <v>19948</v>
      </c>
      <c r="F783" s="32">
        <v>6.9201999999999995</v>
      </c>
      <c r="G783" s="32">
        <v>2.3064</v>
      </c>
      <c r="H783" s="13">
        <v>7.4008941324874318</v>
      </c>
      <c r="I783" s="32">
        <v>9.2265999999999995</v>
      </c>
      <c r="J783" s="34">
        <f t="shared" si="95"/>
        <v>0.24997290442850023</v>
      </c>
      <c r="K783">
        <v>0.34691197112492478</v>
      </c>
      <c r="L783">
        <v>0.46253258472027275</v>
      </c>
      <c r="M783">
        <v>0.2</v>
      </c>
      <c r="N783" t="s">
        <v>37</v>
      </c>
      <c r="O783" s="45" t="s">
        <v>37</v>
      </c>
      <c r="P783" s="49" t="str">
        <f>'Sheet1 (2)'!O5072</f>
        <v>A+</v>
      </c>
      <c r="Q783" s="30" t="str">
        <f t="shared" si="96"/>
        <v>A+</v>
      </c>
      <c r="R783">
        <f t="shared" si="97"/>
        <v>0.05</v>
      </c>
      <c r="S783" s="11">
        <f t="shared" si="98"/>
        <v>0.56759803177768631</v>
      </c>
      <c r="T783" s="13">
        <f t="shared" si="99"/>
        <v>0.05</v>
      </c>
      <c r="U783">
        <f t="shared" si="100"/>
        <v>0.46133000000000002</v>
      </c>
      <c r="V783" t="str">
        <f t="shared" si="101"/>
        <v>change</v>
      </c>
      <c r="W783" s="47">
        <f t="shared" si="102"/>
        <v>-1.84507</v>
      </c>
      <c r="X783" s="47"/>
      <c r="Y783" s="47"/>
    </row>
    <row r="784" spans="1:25" ht="21" x14ac:dyDescent="0.4">
      <c r="A784" t="s">
        <v>1399</v>
      </c>
      <c r="B784" t="s">
        <v>1280</v>
      </c>
      <c r="C784" t="s">
        <v>1281</v>
      </c>
      <c r="D784" s="33">
        <v>705415</v>
      </c>
      <c r="E784" s="33">
        <v>61496</v>
      </c>
      <c r="F784" s="32">
        <v>17.651299999999999</v>
      </c>
      <c r="G784" s="32">
        <v>5.8832000000000004</v>
      </c>
      <c r="H784" s="13">
        <v>8.7177051806383474</v>
      </c>
      <c r="I784" s="32">
        <v>23.534500000000001</v>
      </c>
      <c r="J784" s="34">
        <f t="shared" si="95"/>
        <v>0.24998194140517113</v>
      </c>
      <c r="K784">
        <v>0.28703167685703135</v>
      </c>
      <c r="L784">
        <v>0.38269968778457136</v>
      </c>
      <c r="M784">
        <v>0.2</v>
      </c>
      <c r="N784" t="s">
        <v>37</v>
      </c>
      <c r="O784" s="45" t="s">
        <v>37</v>
      </c>
      <c r="P784" s="49" t="str">
        <f>'Sheet1 (2)'!O5123</f>
        <v>A</v>
      </c>
      <c r="Q784" s="30" t="str">
        <f t="shared" si="96"/>
        <v>A</v>
      </c>
      <c r="R784">
        <f t="shared" si="97"/>
        <v>0.15</v>
      </c>
      <c r="S784" s="11">
        <f t="shared" si="98"/>
        <v>0.4773970128959612</v>
      </c>
      <c r="T784" s="13">
        <f t="shared" si="99"/>
        <v>0.15</v>
      </c>
      <c r="U784">
        <f t="shared" si="100"/>
        <v>3.5301750000000003</v>
      </c>
      <c r="V784" t="str">
        <f t="shared" si="101"/>
        <v>change</v>
      </c>
      <c r="W784" s="47">
        <f t="shared" si="102"/>
        <v>-2.3530250000000001</v>
      </c>
      <c r="X784" s="47"/>
      <c r="Y784" s="47"/>
    </row>
    <row r="785" spans="1:25" ht="21" x14ac:dyDescent="0.4">
      <c r="A785" t="s">
        <v>1400</v>
      </c>
      <c r="B785" t="s">
        <v>1280</v>
      </c>
      <c r="C785" t="s">
        <v>1281</v>
      </c>
      <c r="D785" s="33">
        <v>220481</v>
      </c>
      <c r="E785" s="33">
        <v>8788</v>
      </c>
      <c r="F785" s="32">
        <v>3.2174999999999998</v>
      </c>
      <c r="G785" s="32">
        <v>1.0725</v>
      </c>
      <c r="H785" s="13">
        <v>3.9858309786330794</v>
      </c>
      <c r="I785" s="32">
        <v>4.29</v>
      </c>
      <c r="J785" s="34">
        <f t="shared" si="95"/>
        <v>0.25</v>
      </c>
      <c r="K785">
        <v>0.3661242603550296</v>
      </c>
      <c r="L785">
        <v>0.48816568047337278</v>
      </c>
      <c r="M785">
        <v>0.3</v>
      </c>
      <c r="N785" t="s">
        <v>37</v>
      </c>
      <c r="O785" s="45" t="s">
        <v>37</v>
      </c>
      <c r="P785" s="49" t="str">
        <f>'Sheet1 (2)'!O5128</f>
        <v>A+</v>
      </c>
      <c r="Q785" s="30" t="str">
        <f t="shared" si="96"/>
        <v>A+</v>
      </c>
      <c r="R785">
        <f t="shared" si="97"/>
        <v>0.05</v>
      </c>
      <c r="S785" s="11">
        <f t="shared" si="98"/>
        <v>0.38545454545454549</v>
      </c>
      <c r="T785" s="13">
        <f t="shared" si="99"/>
        <v>0.05</v>
      </c>
      <c r="U785">
        <f t="shared" si="100"/>
        <v>0.21450000000000002</v>
      </c>
      <c r="V785" t="str">
        <f t="shared" si="101"/>
        <v>change</v>
      </c>
      <c r="W785" s="47">
        <f t="shared" si="102"/>
        <v>-0.85799999999999998</v>
      </c>
      <c r="X785" s="47"/>
      <c r="Y785" s="47"/>
    </row>
    <row r="786" spans="1:25" ht="21" x14ac:dyDescent="0.4">
      <c r="A786" t="s">
        <v>1043</v>
      </c>
      <c r="B786" t="s">
        <v>1044</v>
      </c>
      <c r="C786" t="s">
        <v>1045</v>
      </c>
      <c r="D786" s="33">
        <v>4345960</v>
      </c>
      <c r="E786" s="33">
        <v>420304</v>
      </c>
      <c r="F786" s="32">
        <v>514.31889999999999</v>
      </c>
      <c r="G786" s="32">
        <v>171.43990000000002</v>
      </c>
      <c r="H786" s="13">
        <v>9.6711428545131568</v>
      </c>
      <c r="I786" s="32">
        <v>685.75880000000006</v>
      </c>
      <c r="J786" s="34">
        <f t="shared" si="95"/>
        <v>0.25000029164773385</v>
      </c>
      <c r="K786">
        <v>1.2236830960447675</v>
      </c>
      <c r="L786">
        <v>1.6315780958544293</v>
      </c>
      <c r="M786">
        <v>1</v>
      </c>
      <c r="N786" t="s">
        <v>37</v>
      </c>
      <c r="O786" s="45" t="s">
        <v>37</v>
      </c>
      <c r="P786" s="49" t="str">
        <f>'Sheet1 (2)'!O170</f>
        <v>A</v>
      </c>
      <c r="Q786" s="30" t="str">
        <f t="shared" si="96"/>
        <v>A</v>
      </c>
      <c r="R786">
        <f t="shared" si="97"/>
        <v>0.15</v>
      </c>
      <c r="S786" s="11">
        <f t="shared" si="98"/>
        <v>0.38709645432184031</v>
      </c>
      <c r="T786" s="13">
        <f t="shared" si="99"/>
        <v>0.15</v>
      </c>
      <c r="U786">
        <f t="shared" si="100"/>
        <v>102.86382</v>
      </c>
      <c r="V786" t="str">
        <f t="shared" si="101"/>
        <v>change</v>
      </c>
      <c r="W786" s="47">
        <f t="shared" si="102"/>
        <v>-68.576080000000019</v>
      </c>
      <c r="X786" s="47"/>
      <c r="Y786" s="47"/>
    </row>
    <row r="787" spans="1:25" ht="21" x14ac:dyDescent="0.4">
      <c r="A787" t="s">
        <v>1047</v>
      </c>
      <c r="B787" t="s">
        <v>1044</v>
      </c>
      <c r="C787" t="s">
        <v>1045</v>
      </c>
      <c r="D787" s="33">
        <v>2851753</v>
      </c>
      <c r="E787" s="33">
        <v>44986</v>
      </c>
      <c r="F787" s="32">
        <v>23.640999999999998</v>
      </c>
      <c r="G787" s="32">
        <v>10.289</v>
      </c>
      <c r="H787" s="13">
        <v>1.5774858481782958</v>
      </c>
      <c r="I787" s="32">
        <v>33.93</v>
      </c>
      <c r="J787" s="34">
        <f t="shared" si="95"/>
        <v>0.30324196875921011</v>
      </c>
      <c r="K787">
        <v>0.52551905037122659</v>
      </c>
      <c r="L787">
        <v>0.75423465078024277</v>
      </c>
      <c r="M787">
        <v>0.5</v>
      </c>
      <c r="N787" t="s">
        <v>45</v>
      </c>
      <c r="O787" s="45" t="s">
        <v>45</v>
      </c>
      <c r="P787" s="49" t="str">
        <f>'Sheet1 (2)'!O413</f>
        <v>A</v>
      </c>
      <c r="Q787" s="30" t="str">
        <f t="shared" si="96"/>
        <v>A</v>
      </c>
      <c r="R787">
        <f t="shared" si="97"/>
        <v>0.15</v>
      </c>
      <c r="S787" s="11">
        <f t="shared" si="98"/>
        <v>0.33707633362805778</v>
      </c>
      <c r="T787" s="13">
        <f t="shared" si="99"/>
        <v>0.15</v>
      </c>
      <c r="U787">
        <f t="shared" si="100"/>
        <v>5.0895000000000001</v>
      </c>
      <c r="V787" t="str">
        <f t="shared" si="101"/>
        <v>change</v>
      </c>
      <c r="W787" s="47">
        <f t="shared" si="102"/>
        <v>-5.1994999999999996</v>
      </c>
      <c r="X787" s="47"/>
      <c r="Y787" s="47"/>
    </row>
    <row r="788" spans="1:25" ht="21" x14ac:dyDescent="0.4">
      <c r="A788" t="s">
        <v>1048</v>
      </c>
      <c r="B788" t="s">
        <v>1044</v>
      </c>
      <c r="C788" t="s">
        <v>1045</v>
      </c>
      <c r="D788" s="33">
        <v>6420900</v>
      </c>
      <c r="E788" s="33">
        <v>362886</v>
      </c>
      <c r="F788" s="32">
        <v>453.60900000000004</v>
      </c>
      <c r="G788" s="32">
        <v>75.479299999999995</v>
      </c>
      <c r="H788" s="13">
        <v>5.6516376208942676</v>
      </c>
      <c r="I788" s="32">
        <v>529.0883</v>
      </c>
      <c r="J788" s="34">
        <f t="shared" si="95"/>
        <v>0.14265917428149516</v>
      </c>
      <c r="K788">
        <v>1.2500041335295384</v>
      </c>
      <c r="L788">
        <v>1.4580014109114159</v>
      </c>
      <c r="M788">
        <v>1.25</v>
      </c>
      <c r="N788" t="s">
        <v>37</v>
      </c>
      <c r="O788" s="45" t="s">
        <v>37</v>
      </c>
      <c r="P788" s="49" t="str">
        <f>'Sheet1 (2)'!O845</f>
        <v>A</v>
      </c>
      <c r="Q788" s="30" t="str">
        <f t="shared" si="96"/>
        <v>A</v>
      </c>
      <c r="R788">
        <f t="shared" si="97"/>
        <v>0.15</v>
      </c>
      <c r="S788" s="11">
        <f t="shared" si="98"/>
        <v>0.14266200934702214</v>
      </c>
      <c r="T788" s="13">
        <f t="shared" si="99"/>
        <v>0.14266200934702214</v>
      </c>
      <c r="U788">
        <f t="shared" si="100"/>
        <v>75.480800000000059</v>
      </c>
      <c r="V788" t="str">
        <f t="shared" si="101"/>
        <v>change</v>
      </c>
      <c r="W788" s="47">
        <f t="shared" si="102"/>
        <v>1.5000000000640057E-3</v>
      </c>
      <c r="X788" s="47"/>
      <c r="Y788" s="47"/>
    </row>
    <row r="789" spans="1:25" ht="21" x14ac:dyDescent="0.4">
      <c r="A789" t="s">
        <v>1049</v>
      </c>
      <c r="B789" t="s">
        <v>1044</v>
      </c>
      <c r="C789" t="s">
        <v>1045</v>
      </c>
      <c r="D789" s="33">
        <v>4766708</v>
      </c>
      <c r="E789" s="33">
        <v>379435</v>
      </c>
      <c r="F789" s="32">
        <v>202.01809999999998</v>
      </c>
      <c r="G789" s="32">
        <v>64.565899999999999</v>
      </c>
      <c r="H789" s="13">
        <v>7.9601058004811707</v>
      </c>
      <c r="I789" s="32">
        <v>266.58399999999995</v>
      </c>
      <c r="J789" s="34">
        <f t="shared" si="95"/>
        <v>0.24219720613390155</v>
      </c>
      <c r="K789">
        <v>0.53241820074584578</v>
      </c>
      <c r="L789">
        <v>0.70258146981696457</v>
      </c>
      <c r="M789">
        <v>0.5</v>
      </c>
      <c r="N789" t="s">
        <v>37</v>
      </c>
      <c r="O789" s="45" t="s">
        <v>37</v>
      </c>
      <c r="P789" s="49" t="str">
        <f>'Sheet1 (2)'!O1925</f>
        <v>A</v>
      </c>
      <c r="Q789" s="30" t="str">
        <f t="shared" si="96"/>
        <v>A</v>
      </c>
      <c r="R789">
        <f t="shared" si="97"/>
        <v>0.15</v>
      </c>
      <c r="S789" s="11">
        <f t="shared" si="98"/>
        <v>0.28833876001560471</v>
      </c>
      <c r="T789" s="13">
        <f t="shared" si="99"/>
        <v>0.15</v>
      </c>
      <c r="U789">
        <f t="shared" si="100"/>
        <v>39.987599999999993</v>
      </c>
      <c r="V789" t="str">
        <f t="shared" si="101"/>
        <v>change</v>
      </c>
      <c r="W789" s="47">
        <f t="shared" si="102"/>
        <v>-24.578300000000006</v>
      </c>
      <c r="X789" s="47"/>
      <c r="Y789" s="47"/>
    </row>
    <row r="790" spans="1:25" ht="21" x14ac:dyDescent="0.4">
      <c r="A790" t="s">
        <v>1050</v>
      </c>
      <c r="B790" t="s">
        <v>1044</v>
      </c>
      <c r="C790" t="s">
        <v>1045</v>
      </c>
      <c r="D790" s="33">
        <v>5431245</v>
      </c>
      <c r="E790" s="33">
        <v>510245</v>
      </c>
      <c r="F790" s="32">
        <v>263.31759999999997</v>
      </c>
      <c r="G790" s="32">
        <v>87.605400000000003</v>
      </c>
      <c r="H790" s="13">
        <v>9.3946231480995603</v>
      </c>
      <c r="I790" s="32">
        <v>350.923</v>
      </c>
      <c r="J790" s="34">
        <f t="shared" si="95"/>
        <v>0.24964279913257326</v>
      </c>
      <c r="K790">
        <v>0.51606110789914639</v>
      </c>
      <c r="L790">
        <v>0.68775392213544473</v>
      </c>
      <c r="M790">
        <v>0.5</v>
      </c>
      <c r="N790" t="s">
        <v>37</v>
      </c>
      <c r="O790" s="45" t="s">
        <v>37</v>
      </c>
      <c r="P790" s="49" t="str">
        <f>'Sheet1 (2)'!O1986</f>
        <v>A</v>
      </c>
      <c r="Q790" s="30" t="str">
        <f t="shared" si="96"/>
        <v>A</v>
      </c>
      <c r="R790">
        <f t="shared" si="97"/>
        <v>0.15</v>
      </c>
      <c r="S790" s="11">
        <f t="shared" si="98"/>
        <v>0.27299578540021602</v>
      </c>
      <c r="T790" s="13">
        <f t="shared" si="99"/>
        <v>0.15</v>
      </c>
      <c r="U790">
        <f t="shared" si="100"/>
        <v>52.638449999999999</v>
      </c>
      <c r="V790" t="str">
        <f t="shared" si="101"/>
        <v>change</v>
      </c>
      <c r="W790" s="47">
        <f t="shared" si="102"/>
        <v>-34.966950000000004</v>
      </c>
      <c r="X790" s="47"/>
      <c r="Y790" s="47"/>
    </row>
    <row r="791" spans="1:25" ht="21" x14ac:dyDescent="0.4">
      <c r="A791" t="s">
        <v>1053</v>
      </c>
      <c r="B791" t="s">
        <v>1044</v>
      </c>
      <c r="C791" t="s">
        <v>1045</v>
      </c>
      <c r="D791" s="33">
        <v>547636</v>
      </c>
      <c r="E791" s="33">
        <v>4625</v>
      </c>
      <c r="F791" s="32">
        <v>2.4959000000000002</v>
      </c>
      <c r="G791" s="32">
        <v>0.99409999999999998</v>
      </c>
      <c r="H791" s="13">
        <v>0.84453907339911916</v>
      </c>
      <c r="I791" s="32">
        <v>3.49</v>
      </c>
      <c r="J791" s="34">
        <f t="shared" si="95"/>
        <v>0.2848424068767908</v>
      </c>
      <c r="K791">
        <v>0.53965405405405409</v>
      </c>
      <c r="L791">
        <v>0.75459459459459455</v>
      </c>
      <c r="M791">
        <v>0.5</v>
      </c>
      <c r="N791" t="s">
        <v>45</v>
      </c>
      <c r="O791" s="45" t="s">
        <v>45</v>
      </c>
      <c r="P791" s="49" t="str">
        <f>'Sheet1 (2)'!O2817</f>
        <v>A+</v>
      </c>
      <c r="Q791" s="30" t="str">
        <f t="shared" si="96"/>
        <v>A+</v>
      </c>
      <c r="R791">
        <f t="shared" si="97"/>
        <v>0.05</v>
      </c>
      <c r="S791" s="11">
        <f t="shared" si="98"/>
        <v>0.33739255014326641</v>
      </c>
      <c r="T791" s="13">
        <f t="shared" si="99"/>
        <v>0.05</v>
      </c>
      <c r="U791">
        <f t="shared" si="100"/>
        <v>0.17450000000000002</v>
      </c>
      <c r="V791" t="str">
        <f t="shared" si="101"/>
        <v>change</v>
      </c>
      <c r="W791" s="47">
        <f t="shared" si="102"/>
        <v>-0.8196</v>
      </c>
      <c r="X791" s="47"/>
      <c r="Y791" s="47"/>
    </row>
    <row r="792" spans="1:25" ht="21" x14ac:dyDescent="0.4">
      <c r="A792" t="s">
        <v>1054</v>
      </c>
      <c r="B792" t="s">
        <v>1044</v>
      </c>
      <c r="C792" t="s">
        <v>1045</v>
      </c>
      <c r="D792" s="33">
        <v>4077630</v>
      </c>
      <c r="E792" s="33">
        <v>688919</v>
      </c>
      <c r="F792" s="32">
        <v>367.52710000000002</v>
      </c>
      <c r="G792" s="32">
        <v>121.46639999999999</v>
      </c>
      <c r="H792" s="13">
        <v>16.8950836637949</v>
      </c>
      <c r="I792" s="32">
        <v>488.99350000000004</v>
      </c>
      <c r="J792" s="34">
        <f t="shared" si="95"/>
        <v>0.24840084786403088</v>
      </c>
      <c r="K792">
        <v>0.53348376224200533</v>
      </c>
      <c r="L792">
        <v>0.70979824914104572</v>
      </c>
      <c r="M792">
        <v>0.5</v>
      </c>
      <c r="N792" t="s">
        <v>37</v>
      </c>
      <c r="O792" s="45" t="s">
        <v>37</v>
      </c>
      <c r="P792" s="49" t="str">
        <f>'Sheet1 (2)'!O2958</f>
        <v>A</v>
      </c>
      <c r="Q792" s="30" t="str">
        <f t="shared" si="96"/>
        <v>A</v>
      </c>
      <c r="R792">
        <f t="shared" si="97"/>
        <v>0.15</v>
      </c>
      <c r="S792" s="11">
        <f t="shared" si="98"/>
        <v>0.29557448105138423</v>
      </c>
      <c r="T792" s="13">
        <f t="shared" si="99"/>
        <v>0.15</v>
      </c>
      <c r="U792">
        <f t="shared" si="100"/>
        <v>73.349024999999997</v>
      </c>
      <c r="V792" t="str">
        <f t="shared" si="101"/>
        <v>change</v>
      </c>
      <c r="W792" s="47">
        <f t="shared" si="102"/>
        <v>-48.117374999999996</v>
      </c>
      <c r="X792" s="47"/>
      <c r="Y792" s="47"/>
    </row>
    <row r="793" spans="1:25" ht="21" x14ac:dyDescent="0.4">
      <c r="A793" t="s">
        <v>1055</v>
      </c>
      <c r="B793" t="s">
        <v>1044</v>
      </c>
      <c r="C793" t="s">
        <v>1045</v>
      </c>
      <c r="D793" s="33">
        <v>5632869</v>
      </c>
      <c r="E793" s="33">
        <v>277018</v>
      </c>
      <c r="F793" s="32">
        <v>346.27289999999999</v>
      </c>
      <c r="G793" s="32">
        <v>68.641199999999998</v>
      </c>
      <c r="H793" s="13">
        <v>4.9178846516757266</v>
      </c>
      <c r="I793" s="32">
        <v>414.91409999999996</v>
      </c>
      <c r="J793" s="34">
        <f t="shared" si="95"/>
        <v>0.16543472492258038</v>
      </c>
      <c r="K793">
        <v>1.2500014439494904</v>
      </c>
      <c r="L793">
        <v>1.4977875083929564</v>
      </c>
      <c r="M793">
        <v>1.25</v>
      </c>
      <c r="N793" t="s">
        <v>37</v>
      </c>
      <c r="O793" s="45" t="s">
        <v>37</v>
      </c>
      <c r="P793" s="49" t="str">
        <f>'Sheet1 (2)'!O2968</f>
        <v>A+</v>
      </c>
      <c r="Q793" s="30" t="str">
        <f t="shared" si="96"/>
        <v>A+</v>
      </c>
      <c r="R793">
        <f t="shared" si="97"/>
        <v>0.05</v>
      </c>
      <c r="S793" s="11">
        <f t="shared" si="98"/>
        <v>0.16543568897754979</v>
      </c>
      <c r="T793" s="13">
        <f t="shared" si="99"/>
        <v>0.05</v>
      </c>
      <c r="U793">
        <f t="shared" si="100"/>
        <v>20.745705000000001</v>
      </c>
      <c r="V793" t="str">
        <f t="shared" si="101"/>
        <v>change</v>
      </c>
      <c r="W793" s="47">
        <f t="shared" si="102"/>
        <v>-47.895494999999997</v>
      </c>
      <c r="X793" s="47"/>
      <c r="Y793" s="47"/>
    </row>
    <row r="794" spans="1:25" ht="21" x14ac:dyDescent="0.4">
      <c r="A794" s="18" t="s">
        <v>1056</v>
      </c>
      <c r="B794" t="s">
        <v>1044</v>
      </c>
      <c r="C794" t="s">
        <v>1045</v>
      </c>
      <c r="D794" s="33">
        <v>5117311</v>
      </c>
      <c r="E794" s="33">
        <v>466162</v>
      </c>
      <c r="F794" s="32">
        <v>529.64650000000006</v>
      </c>
      <c r="G794" s="32">
        <v>176.55029999999999</v>
      </c>
      <c r="H794" s="13">
        <v>9.1095108348896527</v>
      </c>
      <c r="I794" s="32">
        <v>706.19680000000005</v>
      </c>
      <c r="J794" s="34">
        <f t="shared" si="95"/>
        <v>0.25000155763945686</v>
      </c>
      <c r="K794">
        <v>1.1361854891647112</v>
      </c>
      <c r="L794">
        <v>1.5149171318125461</v>
      </c>
      <c r="M794">
        <v>1</v>
      </c>
      <c r="N794" t="s">
        <v>37</v>
      </c>
      <c r="O794" s="45" t="s">
        <v>37</v>
      </c>
      <c r="P794" s="49" t="str">
        <f>'Sheet1 (2)'!O3034</f>
        <v>A</v>
      </c>
      <c r="Q794" s="30" t="str">
        <f t="shared" si="96"/>
        <v>A</v>
      </c>
      <c r="R794">
        <f t="shared" si="97"/>
        <v>0.15</v>
      </c>
      <c r="S794" s="11">
        <f t="shared" si="98"/>
        <v>0.33989788682135075</v>
      </c>
      <c r="T794" s="13">
        <f t="shared" si="99"/>
        <v>0.15</v>
      </c>
      <c r="U794">
        <f t="shared" si="100"/>
        <v>105.92952000000001</v>
      </c>
      <c r="V794" t="str">
        <f t="shared" si="101"/>
        <v>change</v>
      </c>
      <c r="W794" s="47">
        <f t="shared" si="102"/>
        <v>-70.620779999999982</v>
      </c>
      <c r="X794" s="47"/>
      <c r="Y794" s="47"/>
    </row>
    <row r="795" spans="1:25" ht="21" x14ac:dyDescent="0.4">
      <c r="A795" t="s">
        <v>1057</v>
      </c>
      <c r="B795" t="s">
        <v>1044</v>
      </c>
      <c r="C795" t="s">
        <v>1045</v>
      </c>
      <c r="D795" s="33">
        <v>2652207</v>
      </c>
      <c r="E795" s="33">
        <v>90256</v>
      </c>
      <c r="F795" s="32">
        <v>45.128000000000007</v>
      </c>
      <c r="G795" s="32">
        <v>11.712000000000002</v>
      </c>
      <c r="H795" s="13">
        <v>3.4030526274909914</v>
      </c>
      <c r="I795" s="32">
        <v>56.840000000000011</v>
      </c>
      <c r="J795" s="34">
        <f t="shared" si="95"/>
        <v>0.20605207600281492</v>
      </c>
      <c r="K795">
        <v>0.50000000000000011</v>
      </c>
      <c r="L795">
        <v>0.62976422620102823</v>
      </c>
      <c r="M795">
        <v>0.5</v>
      </c>
      <c r="N795" t="s">
        <v>45</v>
      </c>
      <c r="O795" s="45" t="s">
        <v>45</v>
      </c>
      <c r="P795" s="49" t="str">
        <f>'Sheet1 (2)'!O3341</f>
        <v>A+</v>
      </c>
      <c r="Q795" s="30" t="str">
        <f t="shared" si="96"/>
        <v>A+</v>
      </c>
      <c r="R795">
        <f t="shared" si="97"/>
        <v>0.05</v>
      </c>
      <c r="S795" s="11">
        <f t="shared" si="98"/>
        <v>0.20605207600281497</v>
      </c>
      <c r="T795" s="13">
        <f t="shared" si="99"/>
        <v>0.05</v>
      </c>
      <c r="U795">
        <f t="shared" si="100"/>
        <v>2.8420000000000005</v>
      </c>
      <c r="V795" t="str">
        <f t="shared" si="101"/>
        <v>change</v>
      </c>
      <c r="W795" s="47">
        <f t="shared" si="102"/>
        <v>-8.870000000000001</v>
      </c>
      <c r="X795" s="47"/>
      <c r="Y795" s="47"/>
    </row>
    <row r="796" spans="1:25" ht="21" x14ac:dyDescent="0.4">
      <c r="A796" t="s">
        <v>1059</v>
      </c>
      <c r="B796" t="s">
        <v>1044</v>
      </c>
      <c r="C796" t="s">
        <v>1045</v>
      </c>
      <c r="D796" s="33">
        <v>2657621</v>
      </c>
      <c r="E796" s="33">
        <v>292781</v>
      </c>
      <c r="F796" s="32">
        <v>297.62079999999997</v>
      </c>
      <c r="G796" s="32">
        <v>80.902500000000003</v>
      </c>
      <c r="H796" s="13">
        <v>11.016657378911439</v>
      </c>
      <c r="I796" s="32">
        <v>378.52329999999995</v>
      </c>
      <c r="J796" s="34">
        <f t="shared" si="95"/>
        <v>0.21373188915979549</v>
      </c>
      <c r="K796">
        <v>1.0165304442569703</v>
      </c>
      <c r="L796">
        <v>1.2928547275950282</v>
      </c>
      <c r="M796">
        <v>1</v>
      </c>
      <c r="N796" t="s">
        <v>37</v>
      </c>
      <c r="O796" s="45" t="s">
        <v>37</v>
      </c>
      <c r="P796" s="49" t="str">
        <f>'Sheet1 (2)'!O3365</f>
        <v>A</v>
      </c>
      <c r="Q796" s="30" t="str">
        <f t="shared" si="96"/>
        <v>A</v>
      </c>
      <c r="R796">
        <f t="shared" si="97"/>
        <v>0.15</v>
      </c>
      <c r="S796" s="11">
        <f t="shared" si="98"/>
        <v>0.2265178920293677</v>
      </c>
      <c r="T796" s="13">
        <f t="shared" si="99"/>
        <v>0.15</v>
      </c>
      <c r="U796">
        <f t="shared" si="100"/>
        <v>56.778494999999992</v>
      </c>
      <c r="V796" t="str">
        <f t="shared" si="101"/>
        <v>change</v>
      </c>
      <c r="W796" s="47">
        <f t="shared" si="102"/>
        <v>-24.124005000000011</v>
      </c>
      <c r="X796" s="47"/>
      <c r="Y796" s="47"/>
    </row>
    <row r="797" spans="1:25" ht="21" x14ac:dyDescent="0.4">
      <c r="A797" t="s">
        <v>1060</v>
      </c>
      <c r="B797" t="s">
        <v>1044</v>
      </c>
      <c r="C797" t="s">
        <v>1045</v>
      </c>
      <c r="D797" s="33">
        <v>3696376</v>
      </c>
      <c r="E797" s="33">
        <v>83837</v>
      </c>
      <c r="F797" s="32">
        <v>42.148200000000003</v>
      </c>
      <c r="G797" s="32">
        <v>14.2918</v>
      </c>
      <c r="H797" s="13">
        <v>2.2680863635084743</v>
      </c>
      <c r="I797" s="32">
        <v>56.440000000000005</v>
      </c>
      <c r="J797" s="34">
        <f t="shared" si="95"/>
        <v>0.25322111977321049</v>
      </c>
      <c r="K797">
        <v>0.50273984040459463</v>
      </c>
      <c r="L797">
        <v>0.67321111203883732</v>
      </c>
      <c r="M797">
        <v>0.5</v>
      </c>
      <c r="N797" t="s">
        <v>45</v>
      </c>
      <c r="O797" s="45" t="s">
        <v>45</v>
      </c>
      <c r="P797" s="49" t="str">
        <f>'Sheet1 (2)'!O4047</f>
        <v>A</v>
      </c>
      <c r="Q797" s="30" t="str">
        <f t="shared" si="96"/>
        <v>A</v>
      </c>
      <c r="R797">
        <f t="shared" si="97"/>
        <v>0.15</v>
      </c>
      <c r="S797" s="11">
        <f t="shared" si="98"/>
        <v>0.25729092841956064</v>
      </c>
      <c r="T797" s="13">
        <f t="shared" si="99"/>
        <v>0.15</v>
      </c>
      <c r="U797">
        <f t="shared" si="100"/>
        <v>8.4660000000000011</v>
      </c>
      <c r="V797" t="str">
        <f t="shared" si="101"/>
        <v>change</v>
      </c>
      <c r="W797" s="47">
        <f t="shared" si="102"/>
        <v>-5.8257999999999992</v>
      </c>
      <c r="X797" s="47"/>
      <c r="Y797" s="47"/>
    </row>
    <row r="798" spans="1:25" ht="21" x14ac:dyDescent="0.4">
      <c r="A798" t="s">
        <v>1062</v>
      </c>
      <c r="B798" t="s">
        <v>1044</v>
      </c>
      <c r="C798" t="s">
        <v>1045</v>
      </c>
      <c r="D798" s="33">
        <v>2985091</v>
      </c>
      <c r="E798" s="33">
        <v>35086</v>
      </c>
      <c r="F798" s="32">
        <v>35.086000000000006</v>
      </c>
      <c r="G798" s="32">
        <v>5.2040000000000006</v>
      </c>
      <c r="H798" s="13">
        <v>1.1753745530705764</v>
      </c>
      <c r="I798" s="32">
        <v>40.290000000000006</v>
      </c>
      <c r="J798" s="34">
        <f t="shared" ref="J798:J861" si="103">G798/I798</f>
        <v>0.12916356415984115</v>
      </c>
      <c r="K798">
        <v>1.0000000000000002</v>
      </c>
      <c r="L798">
        <v>1.1483212677421195</v>
      </c>
      <c r="M798">
        <v>1</v>
      </c>
      <c r="N798" t="s">
        <v>45</v>
      </c>
      <c r="O798" s="45" t="s">
        <v>45</v>
      </c>
      <c r="P798" s="49" t="str">
        <f>'Sheet1 (2)'!O4505</f>
        <v>A</v>
      </c>
      <c r="Q798" s="30" t="str">
        <f t="shared" si="96"/>
        <v>A</v>
      </c>
      <c r="R798">
        <f t="shared" si="97"/>
        <v>0.15</v>
      </c>
      <c r="S798" s="11">
        <f t="shared" si="98"/>
        <v>0.12916356415984126</v>
      </c>
      <c r="T798" s="13">
        <f t="shared" si="99"/>
        <v>0.12916356415984126</v>
      </c>
      <c r="U798">
        <f t="shared" si="100"/>
        <v>5.2040000000000051</v>
      </c>
      <c r="V798" t="str">
        <f t="shared" si="101"/>
        <v>change</v>
      </c>
      <c r="W798" s="47">
        <f t="shared" si="102"/>
        <v>0</v>
      </c>
      <c r="X798" s="47"/>
      <c r="Y798" s="47"/>
    </row>
    <row r="799" spans="1:25" ht="21" x14ac:dyDescent="0.4">
      <c r="A799" t="s">
        <v>1063</v>
      </c>
      <c r="B799" t="s">
        <v>1044</v>
      </c>
      <c r="C799" t="s">
        <v>1045</v>
      </c>
      <c r="D799" s="33">
        <v>2821461</v>
      </c>
      <c r="E799" s="33">
        <v>37822</v>
      </c>
      <c r="F799" s="32">
        <v>37.822000000000003</v>
      </c>
      <c r="G799" s="32">
        <v>5.2279999999999998</v>
      </c>
      <c r="H799" s="13">
        <v>1.3405111748842178</v>
      </c>
      <c r="I799" s="32">
        <v>43.050000000000004</v>
      </c>
      <c r="J799" s="34">
        <f t="shared" si="103"/>
        <v>0.12144018583042972</v>
      </c>
      <c r="K799">
        <v>1</v>
      </c>
      <c r="L799">
        <v>1.1382264290624506</v>
      </c>
      <c r="M799">
        <v>1</v>
      </c>
      <c r="N799" t="s">
        <v>45</v>
      </c>
      <c r="O799" s="45" t="s">
        <v>45</v>
      </c>
      <c r="P799" s="49" t="str">
        <f>'Sheet1 (2)'!O4519</f>
        <v>A</v>
      </c>
      <c r="Q799" s="30" t="str">
        <f t="shared" si="96"/>
        <v>A</v>
      </c>
      <c r="R799">
        <f t="shared" si="97"/>
        <v>0.15</v>
      </c>
      <c r="S799" s="11">
        <f t="shared" si="98"/>
        <v>0.1214401858304299</v>
      </c>
      <c r="T799" s="13">
        <f t="shared" si="99"/>
        <v>0.1214401858304299</v>
      </c>
      <c r="U799">
        <f t="shared" si="100"/>
        <v>5.2280000000000078</v>
      </c>
      <c r="V799" t="str">
        <f t="shared" si="101"/>
        <v>change</v>
      </c>
      <c r="W799" s="47">
        <f t="shared" si="102"/>
        <v>7.9936057773011271E-15</v>
      </c>
      <c r="X799" s="47"/>
      <c r="Y799" s="47"/>
    </row>
    <row r="800" spans="1:25" ht="21" x14ac:dyDescent="0.4">
      <c r="A800" t="s">
        <v>1065</v>
      </c>
      <c r="B800" t="s">
        <v>1044</v>
      </c>
      <c r="C800" t="s">
        <v>1045</v>
      </c>
      <c r="D800" s="33">
        <v>5285867</v>
      </c>
      <c r="E800" s="33">
        <v>203986</v>
      </c>
      <c r="F800" s="32">
        <v>102.10929999999999</v>
      </c>
      <c r="G800" s="32">
        <v>42.930700000000002</v>
      </c>
      <c r="H800" s="13">
        <v>3.8590830983829143</v>
      </c>
      <c r="I800" s="32">
        <v>145.04</v>
      </c>
      <c r="J800" s="34">
        <f t="shared" si="103"/>
        <v>0.29599214009928299</v>
      </c>
      <c r="K800">
        <v>0.50057013716627607</v>
      </c>
      <c r="L800">
        <v>0.71102918827762684</v>
      </c>
      <c r="M800">
        <v>0.5</v>
      </c>
      <c r="N800" t="s">
        <v>45</v>
      </c>
      <c r="O800" s="45" t="s">
        <v>45</v>
      </c>
      <c r="P800" s="49" t="str">
        <f>'Sheet1 (2)'!O4579</f>
        <v>B</v>
      </c>
      <c r="Q800" s="30" t="str">
        <f t="shared" si="96"/>
        <v>B</v>
      </c>
      <c r="R800">
        <f t="shared" si="97"/>
        <v>0.25</v>
      </c>
      <c r="S800" s="11">
        <f t="shared" si="98"/>
        <v>0.29679398786541639</v>
      </c>
      <c r="T800" s="13">
        <f t="shared" si="99"/>
        <v>0.25</v>
      </c>
      <c r="U800">
        <f t="shared" si="100"/>
        <v>36.26</v>
      </c>
      <c r="V800" t="str">
        <f t="shared" si="101"/>
        <v>change</v>
      </c>
      <c r="W800" s="47">
        <f t="shared" si="102"/>
        <v>-6.6707000000000036</v>
      </c>
      <c r="X800" s="47"/>
      <c r="Y800" s="47"/>
    </row>
    <row r="801" spans="1:25" ht="21" x14ac:dyDescent="0.4">
      <c r="A801" t="s">
        <v>1066</v>
      </c>
      <c r="B801" t="s">
        <v>1044</v>
      </c>
      <c r="C801" t="s">
        <v>1045</v>
      </c>
      <c r="D801" s="33">
        <v>3998228</v>
      </c>
      <c r="E801" s="33">
        <v>81091</v>
      </c>
      <c r="F801" s="32">
        <v>81.091000000000008</v>
      </c>
      <c r="G801" s="32">
        <v>18.138999999999999</v>
      </c>
      <c r="H801" s="13">
        <v>2.0281734808520175</v>
      </c>
      <c r="I801" s="32">
        <v>99.23</v>
      </c>
      <c r="J801" s="34">
        <f t="shared" si="103"/>
        <v>0.1827975410662098</v>
      </c>
      <c r="K801">
        <v>1.0000000000000002</v>
      </c>
      <c r="L801">
        <v>1.2236869689607972</v>
      </c>
      <c r="M801">
        <v>1</v>
      </c>
      <c r="N801" t="s">
        <v>45</v>
      </c>
      <c r="O801" s="45" t="s">
        <v>45</v>
      </c>
      <c r="P801" s="49" t="str">
        <f>'Sheet1 (2)'!O4634</f>
        <v>B</v>
      </c>
      <c r="Q801" s="30" t="str">
        <f t="shared" si="96"/>
        <v>B</v>
      </c>
      <c r="R801">
        <f t="shared" si="97"/>
        <v>0.25</v>
      </c>
      <c r="S801" s="11">
        <f t="shared" si="98"/>
        <v>0.18279754106620988</v>
      </c>
      <c r="T801" s="13">
        <f t="shared" si="99"/>
        <v>0.18279754106620988</v>
      </c>
      <c r="U801">
        <f t="shared" si="100"/>
        <v>18.139000000000006</v>
      </c>
      <c r="V801" t="str">
        <f t="shared" si="101"/>
        <v>change</v>
      </c>
      <c r="W801" s="47">
        <f t="shared" si="102"/>
        <v>0</v>
      </c>
      <c r="X801" s="47"/>
      <c r="Y801" s="47"/>
    </row>
    <row r="802" spans="1:25" ht="21" x14ac:dyDescent="0.4">
      <c r="A802" t="s">
        <v>1067</v>
      </c>
      <c r="B802" t="s">
        <v>1044</v>
      </c>
      <c r="C802" t="s">
        <v>1045</v>
      </c>
      <c r="D802" s="33">
        <v>5813051</v>
      </c>
      <c r="E802" s="33">
        <v>80119</v>
      </c>
      <c r="F802" s="32">
        <v>88.374000000000009</v>
      </c>
      <c r="G802" s="32">
        <v>29.516000000000002</v>
      </c>
      <c r="H802" s="13">
        <v>1.3782607446588719</v>
      </c>
      <c r="I802" s="32">
        <v>117.89000000000001</v>
      </c>
      <c r="J802" s="34">
        <f t="shared" si="103"/>
        <v>0.25036898803969798</v>
      </c>
      <c r="K802">
        <v>1.1030342365730976</v>
      </c>
      <c r="L802">
        <v>1.4714362385950901</v>
      </c>
      <c r="M802">
        <v>1</v>
      </c>
      <c r="N802" t="s">
        <v>45</v>
      </c>
      <c r="O802" s="45" t="s">
        <v>45</v>
      </c>
      <c r="P802" s="49" t="str">
        <f>'Sheet1 (2)'!O4869</f>
        <v>B</v>
      </c>
      <c r="Q802" s="30" t="str">
        <f t="shared" si="96"/>
        <v>B</v>
      </c>
      <c r="R802">
        <f t="shared" si="97"/>
        <v>0.25</v>
      </c>
      <c r="S802" s="11">
        <f t="shared" si="98"/>
        <v>0.32039189074561047</v>
      </c>
      <c r="T802" s="13">
        <f t="shared" si="99"/>
        <v>0.25</v>
      </c>
      <c r="U802">
        <f t="shared" si="100"/>
        <v>29.472500000000004</v>
      </c>
      <c r="V802" t="str">
        <f t="shared" si="101"/>
        <v>change</v>
      </c>
      <c r="W802" s="47">
        <f t="shared" si="102"/>
        <v>-4.3499999999998096E-2</v>
      </c>
      <c r="X802" s="47"/>
      <c r="Y802" s="47"/>
    </row>
    <row r="803" spans="1:25" ht="21" x14ac:dyDescent="0.4">
      <c r="A803" t="s">
        <v>1597</v>
      </c>
      <c r="B803" t="s">
        <v>1598</v>
      </c>
      <c r="C803" t="s">
        <v>1599</v>
      </c>
      <c r="D803" s="33">
        <v>2707154</v>
      </c>
      <c r="E803" s="33">
        <v>148058</v>
      </c>
      <c r="F803" s="32">
        <v>59.192400000000006</v>
      </c>
      <c r="G803" s="32">
        <v>23.457799999999999</v>
      </c>
      <c r="H803" s="13">
        <v>5.4691384383747659</v>
      </c>
      <c r="I803" s="32">
        <v>82.650200000000012</v>
      </c>
      <c r="J803" s="34">
        <f t="shared" si="103"/>
        <v>0.28382024483909291</v>
      </c>
      <c r="K803">
        <v>0.39979197341582356</v>
      </c>
      <c r="L803">
        <v>0.55822853206175971</v>
      </c>
      <c r="M803">
        <v>0.4</v>
      </c>
      <c r="N803" t="s">
        <v>45</v>
      </c>
      <c r="O803" s="45" t="s">
        <v>45</v>
      </c>
      <c r="P803" s="49" t="str">
        <f>'Sheet1 (2)'!O89</f>
        <v>A</v>
      </c>
      <c r="Q803" s="30" t="str">
        <f t="shared" si="96"/>
        <v>A</v>
      </c>
      <c r="R803">
        <f t="shared" si="97"/>
        <v>0.15</v>
      </c>
      <c r="S803" s="11">
        <f t="shared" si="98"/>
        <v>0.28344758996348479</v>
      </c>
      <c r="T803" s="13">
        <f t="shared" si="99"/>
        <v>0.15</v>
      </c>
      <c r="U803">
        <f t="shared" si="100"/>
        <v>12.397530000000001</v>
      </c>
      <c r="V803" t="str">
        <f t="shared" si="101"/>
        <v>change</v>
      </c>
      <c r="W803" s="47">
        <f t="shared" si="102"/>
        <v>-11.060269999999997</v>
      </c>
      <c r="X803" s="47"/>
      <c r="Y803" s="47"/>
    </row>
    <row r="804" spans="1:25" ht="21" x14ac:dyDescent="0.4">
      <c r="A804" t="s">
        <v>1603</v>
      </c>
      <c r="B804" t="s">
        <v>1598</v>
      </c>
      <c r="C804" t="s">
        <v>1599</v>
      </c>
      <c r="D804" s="33">
        <v>8554014</v>
      </c>
      <c r="E804" s="33">
        <v>306372</v>
      </c>
      <c r="F804" s="32">
        <v>121.3516</v>
      </c>
      <c r="G804" s="32">
        <v>40.442300000000003</v>
      </c>
      <c r="H804" s="13">
        <v>3.5816167707932207</v>
      </c>
      <c r="I804" s="32">
        <v>161.79390000000001</v>
      </c>
      <c r="J804" s="34">
        <f t="shared" si="103"/>
        <v>0.2499618341606204</v>
      </c>
      <c r="K804">
        <v>0.39609233219745932</v>
      </c>
      <c r="L804">
        <v>0.52809623594845478</v>
      </c>
      <c r="M804">
        <v>0.3</v>
      </c>
      <c r="N804" t="s">
        <v>37</v>
      </c>
      <c r="O804" s="45" t="s">
        <v>37</v>
      </c>
      <c r="P804" s="49" t="str">
        <f>'Sheet1 (2)'!O660</f>
        <v>A</v>
      </c>
      <c r="Q804" s="30" t="str">
        <f t="shared" si="96"/>
        <v>A</v>
      </c>
      <c r="R804">
        <f t="shared" si="97"/>
        <v>0.15</v>
      </c>
      <c r="S804" s="11">
        <f t="shared" si="98"/>
        <v>0.43192172263602024</v>
      </c>
      <c r="T804" s="13">
        <f t="shared" si="99"/>
        <v>0.15</v>
      </c>
      <c r="U804">
        <f t="shared" si="100"/>
        <v>24.269085</v>
      </c>
      <c r="V804" t="str">
        <f t="shared" si="101"/>
        <v>change</v>
      </c>
      <c r="W804" s="47">
        <f t="shared" si="102"/>
        <v>-16.173215000000003</v>
      </c>
      <c r="X804" s="47"/>
      <c r="Y804" s="47"/>
    </row>
    <row r="805" spans="1:25" ht="21" x14ac:dyDescent="0.4">
      <c r="A805" t="s">
        <v>1605</v>
      </c>
      <c r="B805" t="s">
        <v>1598</v>
      </c>
      <c r="C805" t="s">
        <v>1599</v>
      </c>
      <c r="D805" s="33">
        <v>3157078</v>
      </c>
      <c r="E805" s="33">
        <v>407833</v>
      </c>
      <c r="F805" s="32">
        <v>126.7526</v>
      </c>
      <c r="G805" s="32">
        <v>53.287300000000002</v>
      </c>
      <c r="H805" s="13">
        <v>12.918052705698116</v>
      </c>
      <c r="I805" s="32">
        <v>180.03989999999999</v>
      </c>
      <c r="J805" s="34">
        <f t="shared" si="103"/>
        <v>0.29597494777546535</v>
      </c>
      <c r="K805">
        <v>0.31079535005749903</v>
      </c>
      <c r="L805">
        <v>0.44145495827949183</v>
      </c>
      <c r="M805">
        <v>0.3</v>
      </c>
      <c r="N805" t="s">
        <v>33</v>
      </c>
      <c r="O805" s="45" t="s">
        <v>33</v>
      </c>
      <c r="P805" s="49" t="str">
        <f>'Sheet1 (2)'!O736</f>
        <v>A</v>
      </c>
      <c r="Q805" s="30" t="str">
        <f t="shared" si="96"/>
        <v>A</v>
      </c>
      <c r="R805">
        <f t="shared" si="97"/>
        <v>0.15</v>
      </c>
      <c r="S805" s="11">
        <f t="shared" si="98"/>
        <v>0.32042897157796685</v>
      </c>
      <c r="T805" s="13">
        <f t="shared" si="99"/>
        <v>0.15</v>
      </c>
      <c r="U805">
        <f t="shared" si="100"/>
        <v>27.005984999999999</v>
      </c>
      <c r="V805" t="str">
        <f t="shared" si="101"/>
        <v>change</v>
      </c>
      <c r="W805" s="47">
        <f t="shared" si="102"/>
        <v>-26.281315000000003</v>
      </c>
      <c r="X805" s="47"/>
      <c r="Y805" s="47"/>
    </row>
    <row r="806" spans="1:25" ht="21" x14ac:dyDescent="0.4">
      <c r="A806" t="s">
        <v>1606</v>
      </c>
      <c r="B806" t="s">
        <v>1598</v>
      </c>
      <c r="C806" t="s">
        <v>1599</v>
      </c>
      <c r="D806" s="33">
        <v>3158693</v>
      </c>
      <c r="E806" s="33">
        <v>432025</v>
      </c>
      <c r="F806" s="32">
        <v>131.84130000000002</v>
      </c>
      <c r="G806" s="32">
        <v>60.706000000000003</v>
      </c>
      <c r="H806" s="13">
        <v>13.677334264520168</v>
      </c>
      <c r="I806" s="32">
        <v>192.54730000000001</v>
      </c>
      <c r="J806" s="34">
        <f t="shared" si="103"/>
        <v>0.31527837575494438</v>
      </c>
      <c r="K806">
        <v>0.30517053411260925</v>
      </c>
      <c r="L806">
        <v>0.44568555060471043</v>
      </c>
      <c r="M806">
        <v>0.3</v>
      </c>
      <c r="N806" t="s">
        <v>45</v>
      </c>
      <c r="O806" s="45" t="s">
        <v>45</v>
      </c>
      <c r="P806" s="49" t="str">
        <f>'Sheet1 (2)'!O767</f>
        <v>A</v>
      </c>
      <c r="Q806" s="30" t="str">
        <f t="shared" si="96"/>
        <v>A</v>
      </c>
      <c r="R806">
        <f t="shared" si="97"/>
        <v>0.15</v>
      </c>
      <c r="S806" s="11">
        <f t="shared" si="98"/>
        <v>0.32687968099267051</v>
      </c>
      <c r="T806" s="13">
        <f t="shared" si="99"/>
        <v>0.15</v>
      </c>
      <c r="U806">
        <f t="shared" si="100"/>
        <v>28.882095</v>
      </c>
      <c r="V806" t="str">
        <f t="shared" si="101"/>
        <v>change</v>
      </c>
      <c r="W806" s="47">
        <f t="shared" si="102"/>
        <v>-31.823905000000003</v>
      </c>
      <c r="X806" s="47"/>
      <c r="Y806" s="47"/>
    </row>
    <row r="807" spans="1:25" ht="21" x14ac:dyDescent="0.4">
      <c r="A807" t="s">
        <v>1608</v>
      </c>
      <c r="B807" t="s">
        <v>1598</v>
      </c>
      <c r="C807" t="s">
        <v>1599</v>
      </c>
      <c r="D807" s="33">
        <v>2702243</v>
      </c>
      <c r="E807" s="33">
        <v>374227</v>
      </c>
      <c r="F807" s="32">
        <v>93.531599999999997</v>
      </c>
      <c r="G807" s="32">
        <v>53.352000000000004</v>
      </c>
      <c r="H807" s="13">
        <v>13.8487545346588</v>
      </c>
      <c r="I807" s="32">
        <v>146.8836</v>
      </c>
      <c r="J807" s="34">
        <f t="shared" si="103"/>
        <v>0.36322639151001201</v>
      </c>
      <c r="K807">
        <v>0.24993279480101646</v>
      </c>
      <c r="L807">
        <v>0.39249867059298232</v>
      </c>
      <c r="M807">
        <v>0.25</v>
      </c>
      <c r="N807" t="s">
        <v>45</v>
      </c>
      <c r="O807" s="45" t="s">
        <v>45</v>
      </c>
      <c r="P807" s="49" t="str">
        <f>'Sheet1 (2)'!O976</f>
        <v>A</v>
      </c>
      <c r="Q807" s="30" t="str">
        <f t="shared" si="96"/>
        <v>A</v>
      </c>
      <c r="R807">
        <f t="shared" si="97"/>
        <v>0.15</v>
      </c>
      <c r="S807" s="11">
        <f t="shared" si="98"/>
        <v>0.36305516749317146</v>
      </c>
      <c r="T807" s="13">
        <f t="shared" si="99"/>
        <v>0.15</v>
      </c>
      <c r="U807">
        <f t="shared" si="100"/>
        <v>22.032540000000001</v>
      </c>
      <c r="V807" t="str">
        <f t="shared" si="101"/>
        <v>change</v>
      </c>
      <c r="W807" s="47">
        <f t="shared" si="102"/>
        <v>-31.319460000000003</v>
      </c>
      <c r="X807" s="47"/>
      <c r="Y807" s="47"/>
    </row>
    <row r="808" spans="1:25" ht="21" x14ac:dyDescent="0.4">
      <c r="A808" t="s">
        <v>1610</v>
      </c>
      <c r="B808" t="s">
        <v>1598</v>
      </c>
      <c r="C808" t="s">
        <v>1599</v>
      </c>
      <c r="D808" s="33">
        <v>2112080</v>
      </c>
      <c r="E808" s="33">
        <v>84232</v>
      </c>
      <c r="F808" s="32">
        <v>42.577500000000001</v>
      </c>
      <c r="G808" s="32">
        <v>14.191699999999999</v>
      </c>
      <c r="H808" s="13">
        <v>3.9881065111170031</v>
      </c>
      <c r="I808" s="32">
        <v>56.769199999999998</v>
      </c>
      <c r="J808" s="34">
        <f t="shared" si="103"/>
        <v>0.24998943088858042</v>
      </c>
      <c r="K808">
        <v>0.50547891537657896</v>
      </c>
      <c r="L808">
        <v>0.67396238959065435</v>
      </c>
      <c r="M808">
        <v>0.5</v>
      </c>
      <c r="N808" t="s">
        <v>37</v>
      </c>
      <c r="O808" s="45" t="s">
        <v>37</v>
      </c>
      <c r="P808" s="49" t="str">
        <f>'Sheet1 (2)'!O1417</f>
        <v>A</v>
      </c>
      <c r="Q808" s="30" t="str">
        <f t="shared" si="96"/>
        <v>A</v>
      </c>
      <c r="R808">
        <f t="shared" si="97"/>
        <v>0.15</v>
      </c>
      <c r="S808" s="11">
        <f t="shared" si="98"/>
        <v>0.25811883908880162</v>
      </c>
      <c r="T808" s="13">
        <f t="shared" si="99"/>
        <v>0.15</v>
      </c>
      <c r="U808">
        <f t="shared" si="100"/>
        <v>8.5153799999999986</v>
      </c>
      <c r="V808" t="str">
        <f t="shared" si="101"/>
        <v>change</v>
      </c>
      <c r="W808" s="47">
        <f t="shared" si="102"/>
        <v>-5.6763200000000005</v>
      </c>
      <c r="X808" s="47"/>
      <c r="Y808" s="47"/>
    </row>
    <row r="809" spans="1:25" ht="21" x14ac:dyDescent="0.4">
      <c r="A809" t="s">
        <v>1614</v>
      </c>
      <c r="B809" t="s">
        <v>1598</v>
      </c>
      <c r="C809" t="s">
        <v>1599</v>
      </c>
      <c r="D809" s="33">
        <v>8583701</v>
      </c>
      <c r="E809" s="33">
        <v>323994</v>
      </c>
      <c r="F809" s="32">
        <v>128.57300000000001</v>
      </c>
      <c r="G809" s="32">
        <v>42.85</v>
      </c>
      <c r="H809" s="13">
        <v>3.7745256970157746</v>
      </c>
      <c r="I809" s="32">
        <v>171.423</v>
      </c>
      <c r="J809" s="34">
        <f t="shared" si="103"/>
        <v>0.24996645724319375</v>
      </c>
      <c r="K809">
        <v>0.39683759575794619</v>
      </c>
      <c r="L809">
        <v>0.52909313135428437</v>
      </c>
      <c r="M809">
        <v>0.3</v>
      </c>
      <c r="N809" t="s">
        <v>37</v>
      </c>
      <c r="O809" s="45" t="s">
        <v>37</v>
      </c>
      <c r="P809" s="49" t="str">
        <f>'Sheet1 (2)'!O1985</f>
        <v>A</v>
      </c>
      <c r="Q809" s="30" t="str">
        <f t="shared" si="96"/>
        <v>A</v>
      </c>
      <c r="R809">
        <f t="shared" si="97"/>
        <v>0.15</v>
      </c>
      <c r="S809" s="11">
        <f t="shared" si="98"/>
        <v>0.43299207224234793</v>
      </c>
      <c r="T809" s="13">
        <f t="shared" si="99"/>
        <v>0.15</v>
      </c>
      <c r="U809">
        <f t="shared" si="100"/>
        <v>25.713449999999998</v>
      </c>
      <c r="V809" t="str">
        <f t="shared" si="101"/>
        <v>change</v>
      </c>
      <c r="W809" s="47">
        <f t="shared" si="102"/>
        <v>-17.136550000000003</v>
      </c>
      <c r="X809" s="47"/>
      <c r="Y809" s="47"/>
    </row>
    <row r="810" spans="1:25" ht="21" x14ac:dyDescent="0.4">
      <c r="A810" t="s">
        <v>1616</v>
      </c>
      <c r="B810" t="s">
        <v>1598</v>
      </c>
      <c r="C810" t="s">
        <v>1599</v>
      </c>
      <c r="D810" s="33">
        <v>3155917</v>
      </c>
      <c r="E810" s="33">
        <v>359775</v>
      </c>
      <c r="F810" s="32">
        <v>107.84100000000001</v>
      </c>
      <c r="G810" s="32">
        <v>48.677700000000002</v>
      </c>
      <c r="H810" s="13">
        <v>11.400014639168267</v>
      </c>
      <c r="I810" s="32">
        <v>156.51870000000002</v>
      </c>
      <c r="J810" s="34">
        <f t="shared" si="103"/>
        <v>0.31100245529767367</v>
      </c>
      <c r="K810">
        <v>0.29974567437982075</v>
      </c>
      <c r="L810">
        <v>0.43504607046070465</v>
      </c>
      <c r="M810">
        <v>0.3</v>
      </c>
      <c r="N810" t="s">
        <v>45</v>
      </c>
      <c r="O810" s="45" t="s">
        <v>45</v>
      </c>
      <c r="P810" s="49" t="str">
        <f>'Sheet1 (2)'!O2157</f>
        <v>A</v>
      </c>
      <c r="Q810" s="30" t="str">
        <f t="shared" si="96"/>
        <v>A</v>
      </c>
      <c r="R810">
        <f t="shared" si="97"/>
        <v>0.15</v>
      </c>
      <c r="S810" s="11">
        <f t="shared" si="98"/>
        <v>0.31041786061346033</v>
      </c>
      <c r="T810" s="13">
        <f t="shared" si="99"/>
        <v>0.15</v>
      </c>
      <c r="U810">
        <f t="shared" si="100"/>
        <v>23.477805000000004</v>
      </c>
      <c r="V810" t="str">
        <f t="shared" si="101"/>
        <v>change</v>
      </c>
      <c r="W810" s="47">
        <f t="shared" si="102"/>
        <v>-25.199894999999998</v>
      </c>
      <c r="X810" s="47"/>
      <c r="Y810" s="47"/>
    </row>
    <row r="811" spans="1:25" ht="21" x14ac:dyDescent="0.4">
      <c r="A811" t="s">
        <v>1620</v>
      </c>
      <c r="B811" t="s">
        <v>1598</v>
      </c>
      <c r="C811" t="s">
        <v>1599</v>
      </c>
      <c r="D811" s="33">
        <v>4155259</v>
      </c>
      <c r="E811" s="33">
        <v>210679</v>
      </c>
      <c r="F811" s="32">
        <v>106.1896</v>
      </c>
      <c r="G811" s="32">
        <v>35.3874</v>
      </c>
      <c r="H811" s="13">
        <v>5.0701773343129757</v>
      </c>
      <c r="I811" s="32">
        <v>141.577</v>
      </c>
      <c r="J811" s="34">
        <f t="shared" si="103"/>
        <v>0.2499516164348729</v>
      </c>
      <c r="K811">
        <v>0.50403504858101666</v>
      </c>
      <c r="L811">
        <v>0.67200337954898215</v>
      </c>
      <c r="M811">
        <v>0.5</v>
      </c>
      <c r="N811" t="s">
        <v>37</v>
      </c>
      <c r="O811" s="45" t="s">
        <v>37</v>
      </c>
      <c r="P811" s="49" t="str">
        <f>'Sheet1 (2)'!O2488</f>
        <v>A</v>
      </c>
      <c r="Q811" s="30" t="str">
        <f t="shared" si="96"/>
        <v>A</v>
      </c>
      <c r="R811">
        <f t="shared" si="97"/>
        <v>0.15</v>
      </c>
      <c r="S811" s="11">
        <f t="shared" si="98"/>
        <v>0.25595612281655922</v>
      </c>
      <c r="T811" s="13">
        <f t="shared" si="99"/>
        <v>0.15</v>
      </c>
      <c r="U811">
        <f t="shared" si="100"/>
        <v>21.236549999999998</v>
      </c>
      <c r="V811" t="str">
        <f t="shared" si="101"/>
        <v>change</v>
      </c>
      <c r="W811" s="47">
        <f t="shared" si="102"/>
        <v>-14.150850000000002</v>
      </c>
      <c r="X811" s="47"/>
      <c r="Y811" s="47"/>
    </row>
    <row r="812" spans="1:25" ht="21" x14ac:dyDescent="0.4">
      <c r="A812" t="s">
        <v>1624</v>
      </c>
      <c r="B812" t="s">
        <v>1598</v>
      </c>
      <c r="C812" t="s">
        <v>1599</v>
      </c>
      <c r="D812" s="33">
        <v>2706589</v>
      </c>
      <c r="E812" s="33">
        <v>298550</v>
      </c>
      <c r="F812" s="32">
        <v>88.861899999999991</v>
      </c>
      <c r="G812" s="32">
        <v>29.599899999999998</v>
      </c>
      <c r="H812" s="13">
        <v>11.030488929054245</v>
      </c>
      <c r="I812" s="32">
        <v>118.46179999999998</v>
      </c>
      <c r="J812" s="34">
        <f t="shared" si="103"/>
        <v>0.24986873405604171</v>
      </c>
      <c r="K812">
        <v>0.29764495059454027</v>
      </c>
      <c r="L812">
        <v>0.39679048735555178</v>
      </c>
      <c r="M812">
        <v>0.25</v>
      </c>
      <c r="N812" t="s">
        <v>37</v>
      </c>
      <c r="O812" s="45" t="s">
        <v>37</v>
      </c>
      <c r="P812" s="49" t="str">
        <f>'Sheet1 (2)'!O2837</f>
        <v>A</v>
      </c>
      <c r="Q812" s="30" t="str">
        <f t="shared" si="96"/>
        <v>A</v>
      </c>
      <c r="R812">
        <f t="shared" si="97"/>
        <v>0.15</v>
      </c>
      <c r="S812" s="11">
        <f t="shared" si="98"/>
        <v>0.36994457284964427</v>
      </c>
      <c r="T812" s="13">
        <f t="shared" si="99"/>
        <v>0.15</v>
      </c>
      <c r="U812">
        <f t="shared" si="100"/>
        <v>17.769269999999995</v>
      </c>
      <c r="V812" t="str">
        <f t="shared" si="101"/>
        <v>change</v>
      </c>
      <c r="W812" s="47">
        <f t="shared" si="102"/>
        <v>-11.830630000000003</v>
      </c>
      <c r="X812" s="47"/>
      <c r="Y812" s="47"/>
    </row>
    <row r="813" spans="1:25" ht="21" x14ac:dyDescent="0.4">
      <c r="A813" t="s">
        <v>1625</v>
      </c>
      <c r="B813" t="s">
        <v>1598</v>
      </c>
      <c r="C813" t="s">
        <v>1599</v>
      </c>
      <c r="D813" s="33">
        <v>2401033</v>
      </c>
      <c r="E813" s="33">
        <v>149713</v>
      </c>
      <c r="F813" s="32">
        <v>75.77640000000001</v>
      </c>
      <c r="G813" s="32">
        <v>25.244200000000003</v>
      </c>
      <c r="H813" s="13">
        <v>6.2353578647190604</v>
      </c>
      <c r="I813" s="32">
        <v>101.02060000000002</v>
      </c>
      <c r="J813" s="34">
        <f t="shared" si="103"/>
        <v>0.24989160626644466</v>
      </c>
      <c r="K813">
        <v>0.50614442299599904</v>
      </c>
      <c r="L813">
        <v>0.67476171073988245</v>
      </c>
      <c r="M813">
        <v>0.5</v>
      </c>
      <c r="N813" t="s">
        <v>37</v>
      </c>
      <c r="O813" s="45" t="s">
        <v>37</v>
      </c>
      <c r="P813" s="49" t="str">
        <f>'Sheet1 (2)'!O2959</f>
        <v>A</v>
      </c>
      <c r="Q813" s="30" t="str">
        <f t="shared" si="96"/>
        <v>A</v>
      </c>
      <c r="R813">
        <f t="shared" si="97"/>
        <v>0.15</v>
      </c>
      <c r="S813" s="11">
        <f t="shared" si="98"/>
        <v>0.25899766978220301</v>
      </c>
      <c r="T813" s="13">
        <f t="shared" si="99"/>
        <v>0.15</v>
      </c>
      <c r="U813">
        <f t="shared" si="100"/>
        <v>15.153090000000002</v>
      </c>
      <c r="V813" t="str">
        <f t="shared" si="101"/>
        <v>change</v>
      </c>
      <c r="W813" s="47">
        <f t="shared" si="102"/>
        <v>-10.09111</v>
      </c>
      <c r="X813" s="47"/>
      <c r="Y813" s="47"/>
    </row>
    <row r="814" spans="1:25" ht="21" x14ac:dyDescent="0.4">
      <c r="A814" t="s">
        <v>1626</v>
      </c>
      <c r="B814" t="s">
        <v>1598</v>
      </c>
      <c r="C814" t="s">
        <v>1599</v>
      </c>
      <c r="D814" s="33">
        <v>2413076</v>
      </c>
      <c r="E814" s="33">
        <v>364410</v>
      </c>
      <c r="F814" s="32">
        <v>93.568299999999994</v>
      </c>
      <c r="G814" s="32">
        <v>46.000100000000003</v>
      </c>
      <c r="H814" s="13">
        <v>15.101472145924951</v>
      </c>
      <c r="I814" s="32">
        <v>139.5684</v>
      </c>
      <c r="J814" s="34">
        <f t="shared" si="103"/>
        <v>0.32958821624379159</v>
      </c>
      <c r="K814">
        <v>0.256766554156033</v>
      </c>
      <c r="L814">
        <v>0.38299827117806862</v>
      </c>
      <c r="M814">
        <v>0.25</v>
      </c>
      <c r="N814" t="s">
        <v>45</v>
      </c>
      <c r="O814" s="45" t="s">
        <v>45</v>
      </c>
      <c r="P814" s="49" t="str">
        <f>'Sheet1 (2)'!O3188</f>
        <v>B</v>
      </c>
      <c r="Q814" s="30" t="str">
        <f t="shared" si="96"/>
        <v>B</v>
      </c>
      <c r="R814">
        <f t="shared" si="97"/>
        <v>0.25</v>
      </c>
      <c r="S814" s="11">
        <f t="shared" si="98"/>
        <v>0.34725553921947944</v>
      </c>
      <c r="T814" s="13">
        <f t="shared" si="99"/>
        <v>0.25</v>
      </c>
      <c r="U814">
        <f t="shared" si="100"/>
        <v>34.892099999999999</v>
      </c>
      <c r="V814" t="str">
        <f t="shared" si="101"/>
        <v>change</v>
      </c>
      <c r="W814" s="47">
        <f t="shared" si="102"/>
        <v>-11.108000000000004</v>
      </c>
      <c r="X814" s="47"/>
      <c r="Y814" s="47"/>
    </row>
    <row r="815" spans="1:25" ht="21" x14ac:dyDescent="0.4">
      <c r="A815" t="s">
        <v>1627</v>
      </c>
      <c r="B815" t="s">
        <v>1598</v>
      </c>
      <c r="C815" t="s">
        <v>1599</v>
      </c>
      <c r="D815" s="33">
        <v>4567021</v>
      </c>
      <c r="E815" s="33">
        <v>285896</v>
      </c>
      <c r="F815" s="32">
        <v>148.27460000000002</v>
      </c>
      <c r="G815" s="32">
        <v>49.393000000000001</v>
      </c>
      <c r="H815" s="13">
        <v>6.2600106283724113</v>
      </c>
      <c r="I815" s="32">
        <v>197.66760000000002</v>
      </c>
      <c r="J815" s="34">
        <f t="shared" si="103"/>
        <v>0.24987908994696145</v>
      </c>
      <c r="K815">
        <v>0.51863125052466641</v>
      </c>
      <c r="L815">
        <v>0.69139687158966912</v>
      </c>
      <c r="M815">
        <v>0.5</v>
      </c>
      <c r="N815" t="s">
        <v>37</v>
      </c>
      <c r="O815" s="45" t="s">
        <v>37</v>
      </c>
      <c r="P815" s="49" t="str">
        <f>'Sheet1 (2)'!O3331</f>
        <v>A</v>
      </c>
      <c r="Q815" s="30" t="str">
        <f t="shared" si="96"/>
        <v>A</v>
      </c>
      <c r="R815">
        <f t="shared" si="97"/>
        <v>0.15</v>
      </c>
      <c r="S815" s="11">
        <f t="shared" si="98"/>
        <v>0.27682634888064622</v>
      </c>
      <c r="T815" s="13">
        <f t="shared" si="99"/>
        <v>0.15</v>
      </c>
      <c r="U815">
        <f t="shared" si="100"/>
        <v>29.65014</v>
      </c>
      <c r="V815" t="str">
        <f t="shared" si="101"/>
        <v>change</v>
      </c>
      <c r="W815" s="47">
        <f t="shared" si="102"/>
        <v>-19.74286</v>
      </c>
      <c r="X815" s="47"/>
      <c r="Y815" s="47"/>
    </row>
    <row r="816" spans="1:25" ht="21" x14ac:dyDescent="0.4">
      <c r="A816" t="s">
        <v>1628</v>
      </c>
      <c r="B816" t="s">
        <v>1598</v>
      </c>
      <c r="C816" t="s">
        <v>1599</v>
      </c>
      <c r="D816" s="33">
        <v>3157634</v>
      </c>
      <c r="E816" s="33">
        <v>266616</v>
      </c>
      <c r="F816" s="32">
        <v>99.602100000000007</v>
      </c>
      <c r="G816" s="32">
        <v>42.280900000000003</v>
      </c>
      <c r="H816" s="13">
        <v>8.4435371547177418</v>
      </c>
      <c r="I816" s="32">
        <v>141.88300000000001</v>
      </c>
      <c r="J816" s="34">
        <f t="shared" si="103"/>
        <v>0.29799835075379011</v>
      </c>
      <c r="K816">
        <v>0.3735788549824467</v>
      </c>
      <c r="L816">
        <v>0.53216236084856128</v>
      </c>
      <c r="M816">
        <v>0.35</v>
      </c>
      <c r="N816" t="s">
        <v>45</v>
      </c>
      <c r="O816" s="45" t="s">
        <v>45</v>
      </c>
      <c r="P816" s="49" t="str">
        <f>'Sheet1 (2)'!O3431</f>
        <v>A</v>
      </c>
      <c r="Q816" s="30" t="str">
        <f t="shared" si="96"/>
        <v>A</v>
      </c>
      <c r="R816">
        <f t="shared" si="97"/>
        <v>0.15</v>
      </c>
      <c r="S816" s="11">
        <f t="shared" si="98"/>
        <v>0.34230598450836264</v>
      </c>
      <c r="T816" s="13">
        <f t="shared" si="99"/>
        <v>0.15</v>
      </c>
      <c r="U816">
        <f t="shared" si="100"/>
        <v>21.282450000000001</v>
      </c>
      <c r="V816" t="str">
        <f t="shared" si="101"/>
        <v>change</v>
      </c>
      <c r="W816" s="47">
        <f t="shared" si="102"/>
        <v>-20.998450000000002</v>
      </c>
      <c r="X816" s="47"/>
      <c r="Y816" s="47"/>
    </row>
    <row r="817" spans="1:25" ht="21" x14ac:dyDescent="0.4">
      <c r="A817" t="s">
        <v>1632</v>
      </c>
      <c r="B817" t="s">
        <v>1598</v>
      </c>
      <c r="C817" t="s">
        <v>1599</v>
      </c>
      <c r="D817" s="33">
        <v>264758</v>
      </c>
      <c r="E817" s="33">
        <v>119021</v>
      </c>
      <c r="F817" s="32">
        <v>148.74350000000001</v>
      </c>
      <c r="G817" s="32">
        <v>54.185500000000005</v>
      </c>
      <c r="H817" s="13">
        <v>44.954637820198066</v>
      </c>
      <c r="I817" s="32">
        <v>202.92900000000003</v>
      </c>
      <c r="J817" s="34">
        <f t="shared" si="103"/>
        <v>0.26701703551488448</v>
      </c>
      <c r="K817">
        <v>1.2497248384738828</v>
      </c>
      <c r="L817">
        <v>1.7049848346090188</v>
      </c>
      <c r="M817">
        <v>1.25</v>
      </c>
      <c r="N817" t="s">
        <v>45</v>
      </c>
      <c r="O817" s="45" t="s">
        <v>45</v>
      </c>
      <c r="P817" s="49" t="str">
        <f>'Sheet1 (2)'!O3948</f>
        <v>B</v>
      </c>
      <c r="Q817" s="30" t="str">
        <f t="shared" si="96"/>
        <v>B</v>
      </c>
      <c r="R817">
        <f t="shared" si="97"/>
        <v>0.25</v>
      </c>
      <c r="S817" s="11">
        <f t="shared" si="98"/>
        <v>0.26685564902010073</v>
      </c>
      <c r="T817" s="13">
        <f t="shared" si="99"/>
        <v>0.25</v>
      </c>
      <c r="U817">
        <f t="shared" si="100"/>
        <v>50.732250000000008</v>
      </c>
      <c r="V817" t="str">
        <f t="shared" si="101"/>
        <v>change</v>
      </c>
      <c r="W817" s="47">
        <f t="shared" si="102"/>
        <v>-3.453249999999997</v>
      </c>
      <c r="X817" s="47"/>
      <c r="Y817" s="47"/>
    </row>
    <row r="818" spans="1:25" ht="21" x14ac:dyDescent="0.4">
      <c r="A818" t="s">
        <v>1633</v>
      </c>
      <c r="B818" t="s">
        <v>1598</v>
      </c>
      <c r="C818" t="s">
        <v>1599</v>
      </c>
      <c r="D818" s="33">
        <v>2707994</v>
      </c>
      <c r="E818" s="33">
        <v>353181</v>
      </c>
      <c r="F818" s="32">
        <v>88.287700000000001</v>
      </c>
      <c r="G818" s="32">
        <v>51.997699999999995</v>
      </c>
      <c r="H818" s="13">
        <v>13.04216331350808</v>
      </c>
      <c r="I818" s="32">
        <v>140.28539999999998</v>
      </c>
      <c r="J818" s="34">
        <f t="shared" si="103"/>
        <v>0.37065653303907609</v>
      </c>
      <c r="K818">
        <v>0.24997862285910058</v>
      </c>
      <c r="L818">
        <v>0.39720539893142609</v>
      </c>
      <c r="M818">
        <v>0.25</v>
      </c>
      <c r="N818" t="s">
        <v>45</v>
      </c>
      <c r="O818" s="45" t="s">
        <v>45</v>
      </c>
      <c r="P818" s="49" t="str">
        <f>'Sheet1 (2)'!O3961</f>
        <v>B</v>
      </c>
      <c r="Q818" s="30" t="str">
        <f t="shared" si="96"/>
        <v>B</v>
      </c>
      <c r="R818">
        <f t="shared" si="97"/>
        <v>0.25</v>
      </c>
      <c r="S818" s="11">
        <f t="shared" si="98"/>
        <v>0.37060271418123342</v>
      </c>
      <c r="T818" s="13">
        <f t="shared" si="99"/>
        <v>0.25</v>
      </c>
      <c r="U818">
        <f t="shared" si="100"/>
        <v>35.071349999999995</v>
      </c>
      <c r="V818" t="str">
        <f t="shared" si="101"/>
        <v>change</v>
      </c>
      <c r="W818" s="47">
        <f t="shared" si="102"/>
        <v>-16.926349999999999</v>
      </c>
      <c r="X818" s="47"/>
      <c r="Y818" s="47"/>
    </row>
    <row r="819" spans="1:25" ht="21" x14ac:dyDescent="0.4">
      <c r="A819" t="s">
        <v>1635</v>
      </c>
      <c r="B819" t="s">
        <v>1598</v>
      </c>
      <c r="C819" t="s">
        <v>1599</v>
      </c>
      <c r="D819" s="33">
        <v>4269822</v>
      </c>
      <c r="E819" s="33">
        <v>223506</v>
      </c>
      <c r="F819" s="32">
        <v>112.7039</v>
      </c>
      <c r="G819" s="32">
        <v>36.078699999999998</v>
      </c>
      <c r="H819" s="13">
        <v>5.2345507611324313</v>
      </c>
      <c r="I819" s="32">
        <v>148.7826</v>
      </c>
      <c r="J819" s="34">
        <f t="shared" si="103"/>
        <v>0.24249273772605129</v>
      </c>
      <c r="K819">
        <v>0.5042544719157428</v>
      </c>
      <c r="L819">
        <v>0.66567608923250388</v>
      </c>
      <c r="M819">
        <v>0.5</v>
      </c>
      <c r="N819" t="s">
        <v>37</v>
      </c>
      <c r="O819" s="45" t="s">
        <v>37</v>
      </c>
      <c r="P819" s="49" t="str">
        <f>'Sheet1 (2)'!O4653</f>
        <v>A</v>
      </c>
      <c r="Q819" s="30" t="str">
        <f t="shared" si="96"/>
        <v>A</v>
      </c>
      <c r="R819">
        <f t="shared" si="97"/>
        <v>0.15</v>
      </c>
      <c r="S819" s="11">
        <f t="shared" si="98"/>
        <v>0.2488839420738716</v>
      </c>
      <c r="T819" s="13">
        <f t="shared" si="99"/>
        <v>0.15</v>
      </c>
      <c r="U819">
        <f t="shared" si="100"/>
        <v>22.31739</v>
      </c>
      <c r="V819" t="str">
        <f t="shared" si="101"/>
        <v>change</v>
      </c>
      <c r="W819" s="47">
        <f t="shared" si="102"/>
        <v>-13.761309999999998</v>
      </c>
      <c r="X819" s="47"/>
      <c r="Y819" s="47"/>
    </row>
    <row r="820" spans="1:25" ht="21" x14ac:dyDescent="0.4">
      <c r="A820" t="s">
        <v>1637</v>
      </c>
      <c r="B820" t="s">
        <v>1598</v>
      </c>
      <c r="C820" t="s">
        <v>1599</v>
      </c>
      <c r="D820" s="33">
        <v>3159642</v>
      </c>
      <c r="E820" s="33">
        <v>522905</v>
      </c>
      <c r="F820" s="32">
        <v>105.98089999999999</v>
      </c>
      <c r="G820" s="32">
        <v>68.922600000000003</v>
      </c>
      <c r="H820" s="13">
        <v>16.549501494156615</v>
      </c>
      <c r="I820" s="32">
        <v>174.90350000000001</v>
      </c>
      <c r="J820" s="34">
        <f t="shared" si="103"/>
        <v>0.394060724914024</v>
      </c>
      <c r="K820">
        <v>0.20267715933104483</v>
      </c>
      <c r="L820">
        <v>0.33448427534638225</v>
      </c>
      <c r="M820">
        <v>0.2</v>
      </c>
      <c r="N820" t="s">
        <v>33</v>
      </c>
      <c r="O820" s="45" t="s">
        <v>33</v>
      </c>
      <c r="P820" s="49" t="str">
        <f>'Sheet1 (2)'!O4952</f>
        <v>B</v>
      </c>
      <c r="Q820" s="30" t="str">
        <f t="shared" si="96"/>
        <v>B</v>
      </c>
      <c r="R820">
        <f t="shared" si="97"/>
        <v>0.25</v>
      </c>
      <c r="S820" s="11">
        <f t="shared" si="98"/>
        <v>0.40206456703267801</v>
      </c>
      <c r="T820" s="13">
        <f t="shared" si="99"/>
        <v>0.25</v>
      </c>
      <c r="U820">
        <f t="shared" si="100"/>
        <v>43.725875000000002</v>
      </c>
      <c r="V820" t="str">
        <f t="shared" si="101"/>
        <v>change</v>
      </c>
      <c r="W820" s="47">
        <f t="shared" si="102"/>
        <v>-25.196725000000001</v>
      </c>
      <c r="X820" s="47"/>
      <c r="Y820" s="47"/>
    </row>
    <row r="821" spans="1:25" ht="21" x14ac:dyDescent="0.4">
      <c r="A821" t="s">
        <v>1639</v>
      </c>
      <c r="B821" t="s">
        <v>1598</v>
      </c>
      <c r="C821" t="s">
        <v>1599</v>
      </c>
      <c r="D821" s="33">
        <v>8620855</v>
      </c>
      <c r="E821" s="33">
        <v>313377</v>
      </c>
      <c r="F821" s="32">
        <v>132.04939999999999</v>
      </c>
      <c r="G821" s="32">
        <v>44.007599999999996</v>
      </c>
      <c r="H821" s="13">
        <v>3.6351034787152781</v>
      </c>
      <c r="I821" s="32">
        <v>176.05699999999999</v>
      </c>
      <c r="J821" s="34">
        <f t="shared" si="103"/>
        <v>0.24996222814202218</v>
      </c>
      <c r="K821">
        <v>0.42137553170781517</v>
      </c>
      <c r="L821">
        <v>0.56180574834783659</v>
      </c>
      <c r="M821">
        <v>0.3</v>
      </c>
      <c r="N821" t="s">
        <v>37</v>
      </c>
      <c r="O821" s="45" t="s">
        <v>37</v>
      </c>
      <c r="P821" s="49" t="str">
        <f>'Sheet1 (2)'!O5117</f>
        <v>A</v>
      </c>
      <c r="Q821" s="30" t="str">
        <f t="shared" si="96"/>
        <v>A</v>
      </c>
      <c r="R821">
        <f t="shared" si="97"/>
        <v>0.15</v>
      </c>
      <c r="S821" s="11">
        <f t="shared" si="98"/>
        <v>0.4660075998114247</v>
      </c>
      <c r="T821" s="13">
        <f t="shared" si="99"/>
        <v>0.15</v>
      </c>
      <c r="U821">
        <f t="shared" si="100"/>
        <v>26.408549999999998</v>
      </c>
      <c r="V821" t="str">
        <f t="shared" si="101"/>
        <v>change</v>
      </c>
      <c r="W821" s="47">
        <f t="shared" si="102"/>
        <v>-17.599049999999998</v>
      </c>
      <c r="X821" s="47"/>
      <c r="Y821" s="47"/>
    </row>
    <row r="822" spans="1:25" ht="21" x14ac:dyDescent="0.4">
      <c r="A822" t="s">
        <v>1572</v>
      </c>
      <c r="B822" t="s">
        <v>1573</v>
      </c>
      <c r="C822" t="s">
        <v>1574</v>
      </c>
      <c r="D822" s="33">
        <v>5128867</v>
      </c>
      <c r="E822" s="33">
        <v>289169</v>
      </c>
      <c r="F822" s="32">
        <v>144.58449999999999</v>
      </c>
      <c r="G822" s="32">
        <v>34.625500000000002</v>
      </c>
      <c r="H822" s="13">
        <v>5.6380678227764536</v>
      </c>
      <c r="I822" s="32">
        <v>179.20999999999998</v>
      </c>
      <c r="J822" s="34">
        <f t="shared" si="103"/>
        <v>0.19321187433736961</v>
      </c>
      <c r="K822">
        <v>0.5</v>
      </c>
      <c r="L822">
        <v>0.6197413968993909</v>
      </c>
      <c r="M822">
        <v>0.5</v>
      </c>
      <c r="N822" t="s">
        <v>37</v>
      </c>
      <c r="O822" s="45" t="s">
        <v>37</v>
      </c>
      <c r="P822" s="49" t="str">
        <f>'Sheet1 (2)'!O324</f>
        <v>A</v>
      </c>
      <c r="Q822" s="30" t="str">
        <f t="shared" si="96"/>
        <v>A</v>
      </c>
      <c r="R822">
        <f t="shared" si="97"/>
        <v>0.15</v>
      </c>
      <c r="S822" s="11">
        <f t="shared" si="98"/>
        <v>0.19321187433736942</v>
      </c>
      <c r="T822" s="13">
        <f t="shared" si="99"/>
        <v>0.15</v>
      </c>
      <c r="U822">
        <f t="shared" si="100"/>
        <v>26.881499999999996</v>
      </c>
      <c r="V822" t="str">
        <f t="shared" si="101"/>
        <v>change</v>
      </c>
      <c r="W822" s="47">
        <f t="shared" si="102"/>
        <v>-7.7440000000000069</v>
      </c>
      <c r="X822" s="47"/>
      <c r="Y822" s="47"/>
    </row>
    <row r="823" spans="1:25" ht="21" x14ac:dyDescent="0.4">
      <c r="A823" t="s">
        <v>1575</v>
      </c>
      <c r="B823" t="s">
        <v>1573</v>
      </c>
      <c r="C823" t="s">
        <v>1574</v>
      </c>
      <c r="D823" s="33">
        <v>4561686</v>
      </c>
      <c r="E823" s="33">
        <v>456137</v>
      </c>
      <c r="F823" s="32">
        <v>460.99630000000002</v>
      </c>
      <c r="G823" s="32">
        <v>179.19779999999997</v>
      </c>
      <c r="H823" s="13">
        <v>9.9993072736703059</v>
      </c>
      <c r="I823" s="32">
        <v>640.19409999999993</v>
      </c>
      <c r="J823" s="34">
        <f t="shared" si="103"/>
        <v>0.27991167053866944</v>
      </c>
      <c r="K823">
        <v>1.010653159028976</v>
      </c>
      <c r="L823">
        <v>1.403512760420663</v>
      </c>
      <c r="M823">
        <v>1</v>
      </c>
      <c r="N823" t="s">
        <v>37</v>
      </c>
      <c r="O823" s="45" t="s">
        <v>37</v>
      </c>
      <c r="P823" s="49" t="str">
        <f>'Sheet1 (2)'!O637</f>
        <v>A</v>
      </c>
      <c r="Q823" s="30" t="str">
        <f t="shared" si="96"/>
        <v>A</v>
      </c>
      <c r="R823">
        <f t="shared" si="97"/>
        <v>0.15</v>
      </c>
      <c r="S823" s="11">
        <f t="shared" si="98"/>
        <v>0.28750202477654818</v>
      </c>
      <c r="T823" s="13">
        <f t="shared" si="99"/>
        <v>0.15</v>
      </c>
      <c r="U823">
        <f t="shared" si="100"/>
        <v>96.02911499999999</v>
      </c>
      <c r="V823" t="str">
        <f t="shared" si="101"/>
        <v>change</v>
      </c>
      <c r="W823" s="47">
        <f t="shared" si="102"/>
        <v>-83.168684999999982</v>
      </c>
      <c r="X823" s="47"/>
      <c r="Y823" s="47"/>
    </row>
    <row r="824" spans="1:25" ht="21" x14ac:dyDescent="0.4">
      <c r="A824" t="s">
        <v>1576</v>
      </c>
      <c r="B824" t="s">
        <v>1573</v>
      </c>
      <c r="C824" t="s">
        <v>1574</v>
      </c>
      <c r="D824" s="33">
        <v>5768404</v>
      </c>
      <c r="E824" s="33">
        <v>171616</v>
      </c>
      <c r="F824" s="32">
        <v>171.78129999999996</v>
      </c>
      <c r="G824" s="32">
        <v>48.928699999999992</v>
      </c>
      <c r="H824" s="13">
        <v>2.9751036855254935</v>
      </c>
      <c r="I824" s="32">
        <v>220.70999999999995</v>
      </c>
      <c r="J824" s="34">
        <f t="shared" si="103"/>
        <v>0.22168773503692629</v>
      </c>
      <c r="K824">
        <v>1.0009631969047172</v>
      </c>
      <c r="L824">
        <v>1.2860688980048476</v>
      </c>
      <c r="M824">
        <v>1</v>
      </c>
      <c r="N824" t="s">
        <v>37</v>
      </c>
      <c r="O824" s="45" t="s">
        <v>37</v>
      </c>
      <c r="P824" s="49" t="str">
        <f>'Sheet1 (2)'!O1011</f>
        <v>A</v>
      </c>
      <c r="Q824" s="30" t="str">
        <f t="shared" si="96"/>
        <v>A</v>
      </c>
      <c r="R824">
        <f t="shared" si="97"/>
        <v>0.15</v>
      </c>
      <c r="S824" s="11">
        <f t="shared" si="98"/>
        <v>0.22243668161841304</v>
      </c>
      <c r="T824" s="13">
        <f t="shared" si="99"/>
        <v>0.15</v>
      </c>
      <c r="U824">
        <f t="shared" si="100"/>
        <v>33.10649999999999</v>
      </c>
      <c r="V824" t="str">
        <f t="shared" si="101"/>
        <v>change</v>
      </c>
      <c r="W824" s="47">
        <f t="shared" si="102"/>
        <v>-15.822200000000002</v>
      </c>
      <c r="X824" s="47"/>
      <c r="Y824" s="47"/>
    </row>
    <row r="825" spans="1:25" ht="21" x14ac:dyDescent="0.4">
      <c r="A825" t="s">
        <v>1577</v>
      </c>
      <c r="B825" t="s">
        <v>1573</v>
      </c>
      <c r="C825" t="s">
        <v>1574</v>
      </c>
      <c r="D825" s="33">
        <v>2785720</v>
      </c>
      <c r="E825" s="33">
        <v>103168</v>
      </c>
      <c r="F825" s="32">
        <v>54.201000000000001</v>
      </c>
      <c r="G825" s="32">
        <v>17.619</v>
      </c>
      <c r="H825" s="13">
        <v>3.7034590698275491</v>
      </c>
      <c r="I825" s="32">
        <v>71.819999999999993</v>
      </c>
      <c r="J825" s="34">
        <f t="shared" si="103"/>
        <v>0.24532163742690061</v>
      </c>
      <c r="K825">
        <v>0.52536639267990071</v>
      </c>
      <c r="L825">
        <v>0.6961460918114144</v>
      </c>
      <c r="M825">
        <v>0.5</v>
      </c>
      <c r="N825" t="s">
        <v>37</v>
      </c>
      <c r="O825" s="45" t="s">
        <v>37</v>
      </c>
      <c r="P825" s="49" t="str">
        <f>'Sheet1 (2)'!O1432</f>
        <v>A</v>
      </c>
      <c r="Q825" s="30" t="str">
        <f t="shared" si="96"/>
        <v>A</v>
      </c>
      <c r="R825">
        <f t="shared" si="97"/>
        <v>0.15</v>
      </c>
      <c r="S825" s="11">
        <f t="shared" si="98"/>
        <v>0.28175995544416599</v>
      </c>
      <c r="T825" s="13">
        <f t="shared" si="99"/>
        <v>0.15</v>
      </c>
      <c r="U825">
        <f t="shared" si="100"/>
        <v>10.772999999999998</v>
      </c>
      <c r="V825" t="str">
        <f t="shared" si="101"/>
        <v>change</v>
      </c>
      <c r="W825" s="47">
        <f t="shared" si="102"/>
        <v>-6.8460000000000019</v>
      </c>
      <c r="X825" s="47"/>
      <c r="Y825" s="47"/>
    </row>
    <row r="826" spans="1:25" ht="21" x14ac:dyDescent="0.4">
      <c r="A826" t="s">
        <v>1578</v>
      </c>
      <c r="B826" t="s">
        <v>1573</v>
      </c>
      <c r="C826" t="s">
        <v>1574</v>
      </c>
      <c r="D826" s="33">
        <v>3027512</v>
      </c>
      <c r="E826" s="33">
        <v>97992</v>
      </c>
      <c r="F826" s="32">
        <v>97.992000000000004</v>
      </c>
      <c r="G826" s="32">
        <v>24.478000000000002</v>
      </c>
      <c r="H826" s="13">
        <v>3.2367171459601152</v>
      </c>
      <c r="I826" s="32">
        <v>122.47</v>
      </c>
      <c r="J826" s="34">
        <f t="shared" si="103"/>
        <v>0.19986935576059445</v>
      </c>
      <c r="K826">
        <v>1</v>
      </c>
      <c r="L826">
        <v>1.2497959017062616</v>
      </c>
      <c r="M826">
        <v>1</v>
      </c>
      <c r="N826" t="s">
        <v>37</v>
      </c>
      <c r="O826" s="45" t="s">
        <v>37</v>
      </c>
      <c r="P826" s="49" t="str">
        <f>'Sheet1 (2)'!O1910</f>
        <v>A</v>
      </c>
      <c r="Q826" s="30" t="str">
        <f t="shared" si="96"/>
        <v>A</v>
      </c>
      <c r="R826">
        <f t="shared" si="97"/>
        <v>0.15</v>
      </c>
      <c r="S826" s="11">
        <f t="shared" si="98"/>
        <v>0.19986935576059436</v>
      </c>
      <c r="T826" s="13">
        <f t="shared" si="99"/>
        <v>0.15</v>
      </c>
      <c r="U826">
        <f t="shared" si="100"/>
        <v>18.3705</v>
      </c>
      <c r="V826" t="str">
        <f t="shared" si="101"/>
        <v>change</v>
      </c>
      <c r="W826" s="47">
        <f t="shared" si="102"/>
        <v>-6.1075000000000017</v>
      </c>
      <c r="X826" s="47"/>
      <c r="Y826" s="47"/>
    </row>
    <row r="827" spans="1:25" ht="21" x14ac:dyDescent="0.4">
      <c r="A827" t="s">
        <v>1579</v>
      </c>
      <c r="B827" t="s">
        <v>1573</v>
      </c>
      <c r="C827" t="s">
        <v>1574</v>
      </c>
      <c r="D827" s="33">
        <v>4234495</v>
      </c>
      <c r="E827" s="33">
        <v>511101</v>
      </c>
      <c r="F827" s="32">
        <v>262.46960000000001</v>
      </c>
      <c r="G827" s="32">
        <v>84.134599999999992</v>
      </c>
      <c r="H827" s="13">
        <v>12.069939862958865</v>
      </c>
      <c r="I827" s="32">
        <v>346.60419999999999</v>
      </c>
      <c r="J827" s="34">
        <f t="shared" si="103"/>
        <v>0.24273970136541909</v>
      </c>
      <c r="K827">
        <v>0.51353763737500036</v>
      </c>
      <c r="L827">
        <v>0.67815206779090631</v>
      </c>
      <c r="M827">
        <v>0.5</v>
      </c>
      <c r="N827" t="s">
        <v>37</v>
      </c>
      <c r="O827" s="45" t="s">
        <v>37</v>
      </c>
      <c r="P827" s="49" t="str">
        <f>'Sheet1 (2)'!O2235</f>
        <v>A</v>
      </c>
      <c r="Q827" s="30" t="str">
        <f t="shared" si="96"/>
        <v>A</v>
      </c>
      <c r="R827">
        <f t="shared" si="97"/>
        <v>0.15</v>
      </c>
      <c r="S827" s="11">
        <f t="shared" si="98"/>
        <v>0.26270224076915399</v>
      </c>
      <c r="T827" s="13">
        <f t="shared" si="99"/>
        <v>0.15</v>
      </c>
      <c r="U827">
        <f t="shared" si="100"/>
        <v>51.990629999999996</v>
      </c>
      <c r="V827" t="str">
        <f t="shared" si="101"/>
        <v>change</v>
      </c>
      <c r="W827" s="47">
        <f t="shared" si="102"/>
        <v>-32.143969999999996</v>
      </c>
      <c r="X827" s="47"/>
      <c r="Y827" s="47"/>
    </row>
    <row r="828" spans="1:25" ht="21" x14ac:dyDescent="0.4">
      <c r="A828" t="s">
        <v>1580</v>
      </c>
      <c r="B828" t="s">
        <v>1573</v>
      </c>
      <c r="C828" t="s">
        <v>1574</v>
      </c>
      <c r="D828" s="33">
        <v>4324454</v>
      </c>
      <c r="E828" s="33">
        <v>159961</v>
      </c>
      <c r="F828" s="32">
        <v>159.96100000000001</v>
      </c>
      <c r="G828" s="32">
        <v>35.938000000000002</v>
      </c>
      <c r="H828" s="13">
        <v>3.6989872016212915</v>
      </c>
      <c r="I828" s="32">
        <v>195.899</v>
      </c>
      <c r="J828" s="34">
        <f t="shared" si="103"/>
        <v>0.18345167662928347</v>
      </c>
      <c r="K828">
        <v>1</v>
      </c>
      <c r="L828">
        <v>1.2246672626452697</v>
      </c>
      <c r="M828">
        <v>1</v>
      </c>
      <c r="N828" t="s">
        <v>37</v>
      </c>
      <c r="O828" s="45" t="s">
        <v>37</v>
      </c>
      <c r="P828" s="49" t="str">
        <f>'Sheet1 (2)'!O3074</f>
        <v>A</v>
      </c>
      <c r="Q828" s="30" t="str">
        <f t="shared" si="96"/>
        <v>A</v>
      </c>
      <c r="R828">
        <f t="shared" si="97"/>
        <v>0.15</v>
      </c>
      <c r="S828" s="11">
        <f t="shared" si="98"/>
        <v>0.18345167662928341</v>
      </c>
      <c r="T828" s="13">
        <f t="shared" si="99"/>
        <v>0.15</v>
      </c>
      <c r="U828">
        <f t="shared" si="100"/>
        <v>29.38485</v>
      </c>
      <c r="V828" t="str">
        <f t="shared" si="101"/>
        <v>change</v>
      </c>
      <c r="W828" s="47">
        <f t="shared" si="102"/>
        <v>-6.5531500000000023</v>
      </c>
      <c r="X828" s="47"/>
      <c r="Y828" s="47"/>
    </row>
    <row r="829" spans="1:25" ht="21" x14ac:dyDescent="0.4">
      <c r="A829" t="s">
        <v>1581</v>
      </c>
      <c r="B829" t="s">
        <v>1573</v>
      </c>
      <c r="C829" t="s">
        <v>1574</v>
      </c>
      <c r="D829" s="33">
        <v>3914033</v>
      </c>
      <c r="E829" s="33">
        <v>200634</v>
      </c>
      <c r="F829" s="32">
        <v>120.68100000000001</v>
      </c>
      <c r="G829" s="32">
        <v>38.969000000000008</v>
      </c>
      <c r="H829" s="13">
        <v>5.1260170775259173</v>
      </c>
      <c r="I829" s="32">
        <v>159.65000000000003</v>
      </c>
      <c r="J829" s="34">
        <f t="shared" si="103"/>
        <v>0.24409019730660819</v>
      </c>
      <c r="K829">
        <v>0.60149825054577</v>
      </c>
      <c r="L829">
        <v>0.79572754368651388</v>
      </c>
      <c r="M829">
        <v>0.5</v>
      </c>
      <c r="N829" t="s">
        <v>37</v>
      </c>
      <c r="O829" s="45" t="s">
        <v>37</v>
      </c>
      <c r="P829" s="49" t="str">
        <f>'Sheet1 (2)'!O3167</f>
        <v>A</v>
      </c>
      <c r="Q829" s="30" t="str">
        <f t="shared" si="96"/>
        <v>A</v>
      </c>
      <c r="R829">
        <f t="shared" si="97"/>
        <v>0.15</v>
      </c>
      <c r="S829" s="11">
        <f t="shared" si="98"/>
        <v>0.37164422173504552</v>
      </c>
      <c r="T829" s="13">
        <f t="shared" si="99"/>
        <v>0.15</v>
      </c>
      <c r="U829">
        <f t="shared" si="100"/>
        <v>23.947500000000005</v>
      </c>
      <c r="V829" t="str">
        <f t="shared" si="101"/>
        <v>change</v>
      </c>
      <c r="W829" s="47">
        <f t="shared" si="102"/>
        <v>-15.021500000000003</v>
      </c>
      <c r="X829" s="47"/>
      <c r="Y829" s="47"/>
    </row>
    <row r="830" spans="1:25" ht="21" x14ac:dyDescent="0.4">
      <c r="A830" t="s">
        <v>1582</v>
      </c>
      <c r="B830" t="s">
        <v>1573</v>
      </c>
      <c r="C830" t="s">
        <v>1574</v>
      </c>
      <c r="D830" s="33">
        <v>2375151</v>
      </c>
      <c r="E830" s="33">
        <v>258849</v>
      </c>
      <c r="F830" s="32">
        <v>134.9461</v>
      </c>
      <c r="G830" s="32">
        <v>44.659800000000004</v>
      </c>
      <c r="H830" s="13">
        <v>10.898212366287449</v>
      </c>
      <c r="I830" s="32">
        <v>179.60590000000002</v>
      </c>
      <c r="J830" s="34">
        <f t="shared" si="103"/>
        <v>0.24865441502756869</v>
      </c>
      <c r="K830">
        <v>0.52133135534616715</v>
      </c>
      <c r="L830">
        <v>0.69386360387716395</v>
      </c>
      <c r="M830">
        <v>0.5</v>
      </c>
      <c r="N830" t="s">
        <v>37</v>
      </c>
      <c r="O830" s="45" t="s">
        <v>37</v>
      </c>
      <c r="P830" s="49" t="str">
        <f>'Sheet1 (2)'!O3301</f>
        <v>A</v>
      </c>
      <c r="Q830" s="30" t="str">
        <f t="shared" si="96"/>
        <v>A</v>
      </c>
      <c r="R830">
        <f t="shared" si="97"/>
        <v>0.15</v>
      </c>
      <c r="S830" s="11">
        <f t="shared" si="98"/>
        <v>0.27939728037887401</v>
      </c>
      <c r="T830" s="13">
        <f t="shared" si="99"/>
        <v>0.15</v>
      </c>
      <c r="U830">
        <f t="shared" si="100"/>
        <v>26.940885000000002</v>
      </c>
      <c r="V830" t="str">
        <f t="shared" si="101"/>
        <v>change</v>
      </c>
      <c r="W830" s="47">
        <f t="shared" si="102"/>
        <v>-17.718915000000003</v>
      </c>
      <c r="X830" s="47"/>
      <c r="Y830" s="47"/>
    </row>
    <row r="831" spans="1:25" ht="21" x14ac:dyDescent="0.4">
      <c r="A831" t="s">
        <v>1583</v>
      </c>
      <c r="B831" t="s">
        <v>1573</v>
      </c>
      <c r="C831" t="s">
        <v>1574</v>
      </c>
      <c r="D831" s="33">
        <v>2938554</v>
      </c>
      <c r="E831" s="33">
        <v>271639</v>
      </c>
      <c r="F831" s="32">
        <v>272.37330000000003</v>
      </c>
      <c r="G831" s="32">
        <v>62.126900000000006</v>
      </c>
      <c r="H831" s="13">
        <v>9.2439682918877786</v>
      </c>
      <c r="I831" s="32">
        <v>334.50020000000006</v>
      </c>
      <c r="J831" s="34">
        <f t="shared" si="103"/>
        <v>0.18573053170072842</v>
      </c>
      <c r="K831">
        <v>1.0027032200825361</v>
      </c>
      <c r="L831">
        <v>1.231414487610395</v>
      </c>
      <c r="M831">
        <v>1</v>
      </c>
      <c r="N831" t="s">
        <v>37</v>
      </c>
      <c r="O831" s="45" t="s">
        <v>37</v>
      </c>
      <c r="P831" s="49" t="str">
        <f>'Sheet1 (2)'!O3898</f>
        <v>A</v>
      </c>
      <c r="Q831" s="30" t="str">
        <f t="shared" si="96"/>
        <v>A</v>
      </c>
      <c r="R831">
        <f t="shared" si="97"/>
        <v>0.15</v>
      </c>
      <c r="S831" s="11">
        <f t="shared" si="98"/>
        <v>0.18792574712959831</v>
      </c>
      <c r="T831" s="13">
        <f t="shared" si="99"/>
        <v>0.15</v>
      </c>
      <c r="U831">
        <f t="shared" si="100"/>
        <v>50.175030000000007</v>
      </c>
      <c r="V831" t="str">
        <f t="shared" si="101"/>
        <v>change</v>
      </c>
      <c r="W831" s="47">
        <f t="shared" si="102"/>
        <v>-11.95187</v>
      </c>
      <c r="X831" s="47"/>
      <c r="Y831" s="47"/>
    </row>
    <row r="832" spans="1:25" ht="21" x14ac:dyDescent="0.4">
      <c r="A832" t="s">
        <v>1584</v>
      </c>
      <c r="B832" t="s">
        <v>1573</v>
      </c>
      <c r="C832" t="s">
        <v>1574</v>
      </c>
      <c r="D832" s="33">
        <v>5173464</v>
      </c>
      <c r="E832" s="33">
        <v>466086</v>
      </c>
      <c r="F832" s="32">
        <v>468.05660000000006</v>
      </c>
      <c r="G832" s="32">
        <v>178.89429999999996</v>
      </c>
      <c r="H832" s="13">
        <v>9.0091667787772369</v>
      </c>
      <c r="I832" s="32">
        <v>646.95090000000005</v>
      </c>
      <c r="J832" s="34">
        <f t="shared" si="103"/>
        <v>0.2765191299679774</v>
      </c>
      <c r="K832">
        <v>1.0042279750947252</v>
      </c>
      <c r="L832">
        <v>1.3880504885364504</v>
      </c>
      <c r="M832">
        <v>1</v>
      </c>
      <c r="N832" t="s">
        <v>37</v>
      </c>
      <c r="O832" s="45" t="s">
        <v>37</v>
      </c>
      <c r="P832" s="49" t="str">
        <f>'Sheet1 (2)'!O4022</f>
        <v>A</v>
      </c>
      <c r="Q832" s="30" t="str">
        <f t="shared" si="96"/>
        <v>A</v>
      </c>
      <c r="R832">
        <f t="shared" si="97"/>
        <v>0.15</v>
      </c>
      <c r="S832" s="11">
        <f t="shared" si="98"/>
        <v>0.27956511073715179</v>
      </c>
      <c r="T832" s="13">
        <f t="shared" si="99"/>
        <v>0.15</v>
      </c>
      <c r="U832">
        <f t="shared" si="100"/>
        <v>97.042635000000004</v>
      </c>
      <c r="V832" t="str">
        <f t="shared" si="101"/>
        <v>change</v>
      </c>
      <c r="W832" s="47">
        <f t="shared" si="102"/>
        <v>-81.851664999999954</v>
      </c>
      <c r="X832" s="47"/>
      <c r="Y832" s="47"/>
    </row>
    <row r="833" spans="1:25" ht="21" x14ac:dyDescent="0.4">
      <c r="A833" t="s">
        <v>1585</v>
      </c>
      <c r="B833" t="s">
        <v>1573</v>
      </c>
      <c r="C833" t="s">
        <v>1574</v>
      </c>
      <c r="D833" s="33">
        <v>3669814</v>
      </c>
      <c r="E833" s="33">
        <v>447333</v>
      </c>
      <c r="F833" s="32">
        <v>244.83150000000001</v>
      </c>
      <c r="G833" s="32">
        <v>81.611100000000008</v>
      </c>
      <c r="H833" s="13">
        <v>12.189527861630044</v>
      </c>
      <c r="I833" s="32">
        <v>326.44260000000003</v>
      </c>
      <c r="J833" s="34">
        <f t="shared" si="103"/>
        <v>0.25000137849655651</v>
      </c>
      <c r="K833">
        <v>0.54731374613542927</v>
      </c>
      <c r="L833">
        <v>0.7297530027965744</v>
      </c>
      <c r="M833">
        <v>0.5</v>
      </c>
      <c r="N833" t="s">
        <v>37</v>
      </c>
      <c r="O833" s="45" t="s">
        <v>37</v>
      </c>
      <c r="P833" s="49" t="str">
        <f>'Sheet1 (2)'!O4964</f>
        <v>A</v>
      </c>
      <c r="Q833" s="30" t="str">
        <f t="shared" si="96"/>
        <v>A</v>
      </c>
      <c r="R833">
        <f t="shared" si="97"/>
        <v>0.15</v>
      </c>
      <c r="S833" s="11">
        <f t="shared" si="98"/>
        <v>0.31483666653800702</v>
      </c>
      <c r="T833" s="13">
        <f t="shared" si="99"/>
        <v>0.15</v>
      </c>
      <c r="U833">
        <f t="shared" si="100"/>
        <v>48.966390000000004</v>
      </c>
      <c r="V833" t="str">
        <f t="shared" si="101"/>
        <v>change</v>
      </c>
      <c r="W833" s="47">
        <f t="shared" si="102"/>
        <v>-32.644710000000003</v>
      </c>
      <c r="X833" s="47"/>
      <c r="Y833" s="47"/>
    </row>
    <row r="834" spans="1:25" ht="21" x14ac:dyDescent="0.4">
      <c r="A834" t="s">
        <v>2153</v>
      </c>
      <c r="B834" t="s">
        <v>2151</v>
      </c>
      <c r="C834" s="35" t="s">
        <v>2152</v>
      </c>
      <c r="D834" s="33">
        <v>739374</v>
      </c>
      <c r="E834" s="33">
        <v>43711</v>
      </c>
      <c r="F834" s="32">
        <v>7.3465999999999987</v>
      </c>
      <c r="G834" s="32">
        <v>2.194</v>
      </c>
      <c r="H834" s="13">
        <v>5.9118930338367326</v>
      </c>
      <c r="I834" s="32">
        <v>9.5405999999999977</v>
      </c>
      <c r="J834" s="34">
        <f t="shared" si="103"/>
        <v>0.22996457245875526</v>
      </c>
      <c r="K834">
        <v>0.16807210999519567</v>
      </c>
      <c r="L834">
        <v>0.2182654251790167</v>
      </c>
      <c r="M834">
        <v>0.15</v>
      </c>
      <c r="N834" t="s">
        <v>34</v>
      </c>
      <c r="O834" s="45" t="s">
        <v>42</v>
      </c>
      <c r="P834" s="49" t="str">
        <f>'Sheet1 (2)'!O281</f>
        <v>A</v>
      </c>
      <c r="Q834" s="30" t="str">
        <f t="shared" ref="Q834:Q897" si="104">IF(U834="same",N834,IF(O834=N834,P834,O834))</f>
        <v>A+</v>
      </c>
      <c r="R834">
        <f t="shared" ref="R834:R897" si="105">VLOOKUP(IF(V834="same",N834,IF(O834=N834,P834,O834)),$AC$2:$AN$8,9,FALSE)</f>
        <v>0.05</v>
      </c>
      <c r="S834" s="11">
        <f t="shared" ref="S834:S897" si="106">(L834-M834)/L834</f>
        <v>0.31276334821709323</v>
      </c>
      <c r="T834" s="13">
        <f t="shared" ref="T834:T897" si="107">IF(V834="SAME",J834,MIN(R834:S834))</f>
        <v>0.05</v>
      </c>
      <c r="U834">
        <f t="shared" ref="U834:U897" si="108">IFERROR(T834*I834,0)</f>
        <v>0.4770299999999999</v>
      </c>
      <c r="V834" t="str">
        <f t="shared" ref="V834:V897" si="109">IF(AND(N834=O834,P834=N834),"same",IF(NOT(OR(O834=N834,P834=N834)),"conflict","change"))</f>
        <v>change</v>
      </c>
      <c r="W834" s="47">
        <f t="shared" ref="W834:W897" si="110">U834-G834</f>
        <v>-1.7169700000000001</v>
      </c>
      <c r="X834" s="47"/>
      <c r="Y834" s="47"/>
    </row>
    <row r="835" spans="1:25" ht="21" x14ac:dyDescent="0.4">
      <c r="A835" t="s">
        <v>2158</v>
      </c>
      <c r="B835" t="s">
        <v>2151</v>
      </c>
      <c r="C835" s="35" t="s">
        <v>2152</v>
      </c>
      <c r="D835" s="33">
        <v>3600887</v>
      </c>
      <c r="E835" s="33">
        <v>229353</v>
      </c>
      <c r="F835" s="32">
        <v>47.173600000000008</v>
      </c>
      <c r="G835" s="32">
        <v>14.0921</v>
      </c>
      <c r="H835" s="13">
        <v>6.3693473302550174</v>
      </c>
      <c r="I835" s="32">
        <v>61.26570000000001</v>
      </c>
      <c r="J835" s="34">
        <f t="shared" si="103"/>
        <v>0.23001614280094732</v>
      </c>
      <c r="K835">
        <v>0.20568119885067998</v>
      </c>
      <c r="L835">
        <v>0.26712404023492176</v>
      </c>
      <c r="M835">
        <v>0.15</v>
      </c>
      <c r="N835" t="s">
        <v>34</v>
      </c>
      <c r="O835" s="45" t="s">
        <v>42</v>
      </c>
      <c r="P835" s="49" t="str">
        <f>'Sheet1 (2)'!O1016</f>
        <v>A</v>
      </c>
      <c r="Q835" s="30" t="str">
        <f t="shared" si="104"/>
        <v>A+</v>
      </c>
      <c r="R835">
        <f t="shared" si="105"/>
        <v>0.05</v>
      </c>
      <c r="S835" s="11">
        <f t="shared" si="106"/>
        <v>0.4384631204736093</v>
      </c>
      <c r="T835" s="13">
        <f t="shared" si="107"/>
        <v>0.05</v>
      </c>
      <c r="U835">
        <f t="shared" si="108"/>
        <v>3.0632850000000005</v>
      </c>
      <c r="V835" t="str">
        <f t="shared" si="109"/>
        <v>change</v>
      </c>
      <c r="W835" s="47">
        <f t="shared" si="110"/>
        <v>-11.028815</v>
      </c>
      <c r="X835" s="47"/>
      <c r="Y835" s="47"/>
    </row>
    <row r="836" spans="1:25" ht="21" x14ac:dyDescent="0.4">
      <c r="A836" t="s">
        <v>2163</v>
      </c>
      <c r="B836" t="s">
        <v>2151</v>
      </c>
      <c r="C836" s="35" t="s">
        <v>2152</v>
      </c>
      <c r="D836" s="33">
        <v>1263680</v>
      </c>
      <c r="E836" s="33">
        <v>99717</v>
      </c>
      <c r="F836" s="32">
        <v>40.924799999999998</v>
      </c>
      <c r="G836" s="32">
        <v>12.2256</v>
      </c>
      <c r="H836" s="13">
        <v>7.8910008863003291</v>
      </c>
      <c r="I836" s="32">
        <v>53.150399999999998</v>
      </c>
      <c r="J836" s="34">
        <f t="shared" si="103"/>
        <v>0.23001896505012193</v>
      </c>
      <c r="K836">
        <v>0.41040945876831431</v>
      </c>
      <c r="L836">
        <v>0.53301242516321179</v>
      </c>
      <c r="M836">
        <v>0.3</v>
      </c>
      <c r="N836" t="s">
        <v>34</v>
      </c>
      <c r="O836" s="45" t="s">
        <v>42</v>
      </c>
      <c r="P836" s="49" t="str">
        <f>'Sheet1 (2)'!O3586</f>
        <v>A</v>
      </c>
      <c r="Q836" s="30" t="str">
        <f t="shared" si="104"/>
        <v>A+</v>
      </c>
      <c r="R836">
        <f t="shared" si="105"/>
        <v>0.05</v>
      </c>
      <c r="S836" s="11">
        <f t="shared" si="106"/>
        <v>0.43716133839067994</v>
      </c>
      <c r="T836" s="13">
        <f t="shared" si="107"/>
        <v>0.05</v>
      </c>
      <c r="U836">
        <f t="shared" si="108"/>
        <v>2.6575199999999999</v>
      </c>
      <c r="V836" t="str">
        <f t="shared" si="109"/>
        <v>change</v>
      </c>
      <c r="W836" s="47">
        <f t="shared" si="110"/>
        <v>-9.5680800000000001</v>
      </c>
      <c r="X836" s="47"/>
      <c r="Y836" s="47"/>
    </row>
    <row r="837" spans="1:25" ht="21" x14ac:dyDescent="0.4">
      <c r="A837" s="18" t="s">
        <v>1657</v>
      </c>
      <c r="B837" t="s">
        <v>1655</v>
      </c>
      <c r="C837" t="s">
        <v>1656</v>
      </c>
      <c r="D837" s="33">
        <v>174157</v>
      </c>
      <c r="E837" s="33">
        <v>25782</v>
      </c>
      <c r="F837" s="32">
        <v>33.516599999999997</v>
      </c>
      <c r="G837" s="32">
        <v>12.381499999999999</v>
      </c>
      <c r="H837" s="13">
        <v>14.80388385192671</v>
      </c>
      <c r="I837" s="32">
        <v>45.898099999999999</v>
      </c>
      <c r="J837" s="34">
        <f t="shared" si="103"/>
        <v>0.26976062189938144</v>
      </c>
      <c r="K837">
        <v>1.3</v>
      </c>
      <c r="L837">
        <v>1.7802381506477387</v>
      </c>
      <c r="M837">
        <v>1.3</v>
      </c>
      <c r="N837" t="s">
        <v>45</v>
      </c>
      <c r="O837" s="45" t="s">
        <v>45</v>
      </c>
      <c r="P837" s="49" t="str">
        <f>'Sheet1 (2)'!O63</f>
        <v>B</v>
      </c>
      <c r="Q837" s="30" t="str">
        <f t="shared" si="104"/>
        <v>B</v>
      </c>
      <c r="R837">
        <f t="shared" si="105"/>
        <v>0.25</v>
      </c>
      <c r="S837" s="11">
        <f t="shared" si="106"/>
        <v>0.26976062189938144</v>
      </c>
      <c r="T837" s="13">
        <f t="shared" si="107"/>
        <v>0.25</v>
      </c>
      <c r="U837">
        <f t="shared" si="108"/>
        <v>11.474525</v>
      </c>
      <c r="V837" t="str">
        <f t="shared" si="109"/>
        <v>change</v>
      </c>
      <c r="W837" s="47">
        <f t="shared" si="110"/>
        <v>-0.9069749999999992</v>
      </c>
      <c r="X837" s="47"/>
      <c r="Y837" s="47"/>
    </row>
    <row r="838" spans="1:25" ht="21" x14ac:dyDescent="0.4">
      <c r="A838" t="s">
        <v>1658</v>
      </c>
      <c r="B838" t="s">
        <v>1655</v>
      </c>
      <c r="C838" t="s">
        <v>1656</v>
      </c>
      <c r="D838" s="33">
        <v>3287619</v>
      </c>
      <c r="E838" s="33">
        <v>204581</v>
      </c>
      <c r="F838" s="32">
        <v>175.03060000000002</v>
      </c>
      <c r="G838" s="32">
        <v>89.624299999999991</v>
      </c>
      <c r="H838" s="13">
        <v>6.2227709476067634</v>
      </c>
      <c r="I838" s="32">
        <v>264.6549</v>
      </c>
      <c r="J838" s="34">
        <f t="shared" si="103"/>
        <v>0.3386459120915577</v>
      </c>
      <c r="K838">
        <v>0.85555647885189745</v>
      </c>
      <c r="L838">
        <v>1.2936435934910868</v>
      </c>
      <c r="M838">
        <v>0.85</v>
      </c>
      <c r="N838" t="s">
        <v>33</v>
      </c>
      <c r="O838" s="45" t="s">
        <v>33</v>
      </c>
      <c r="P838" s="49" t="str">
        <f>'Sheet1 (2)'!O126</f>
        <v>A</v>
      </c>
      <c r="Q838" s="30" t="str">
        <f t="shared" si="104"/>
        <v>A</v>
      </c>
      <c r="R838">
        <f t="shared" si="105"/>
        <v>0.15</v>
      </c>
      <c r="S838" s="11">
        <f t="shared" si="106"/>
        <v>0.34294112823907674</v>
      </c>
      <c r="T838" s="13">
        <f t="shared" si="107"/>
        <v>0.15</v>
      </c>
      <c r="U838">
        <f t="shared" si="108"/>
        <v>39.698234999999997</v>
      </c>
      <c r="V838" t="str">
        <f t="shared" si="109"/>
        <v>change</v>
      </c>
      <c r="W838" s="47">
        <f t="shared" si="110"/>
        <v>-49.926064999999994</v>
      </c>
      <c r="X838" s="47"/>
      <c r="Y838" s="47"/>
    </row>
    <row r="839" spans="1:25" ht="21" x14ac:dyDescent="0.4">
      <c r="A839" t="s">
        <v>1659</v>
      </c>
      <c r="B839" t="s">
        <v>1655</v>
      </c>
      <c r="C839" t="s">
        <v>1656</v>
      </c>
      <c r="D839" s="33">
        <v>2638624</v>
      </c>
      <c r="E839" s="33">
        <v>106965</v>
      </c>
      <c r="F839" s="32">
        <v>88.020300000000006</v>
      </c>
      <c r="G839" s="32">
        <v>41.1038</v>
      </c>
      <c r="H839" s="13">
        <v>4.0538174442436663</v>
      </c>
      <c r="I839" s="32">
        <v>129.1241</v>
      </c>
      <c r="J839" s="34">
        <f t="shared" si="103"/>
        <v>0.31832787217877995</v>
      </c>
      <c r="K839">
        <v>0.82288879540036464</v>
      </c>
      <c r="L839">
        <v>1.20716215584537</v>
      </c>
      <c r="M839">
        <v>0.65</v>
      </c>
      <c r="N839" t="s">
        <v>33</v>
      </c>
      <c r="O839" s="45" t="s">
        <v>33</v>
      </c>
      <c r="P839" s="49" t="str">
        <f>'Sheet1 (2)'!O188</f>
        <v>A</v>
      </c>
      <c r="Q839" s="30" t="str">
        <f t="shared" si="104"/>
        <v>A</v>
      </c>
      <c r="R839">
        <f t="shared" si="105"/>
        <v>0.15</v>
      </c>
      <c r="S839" s="11">
        <f t="shared" si="106"/>
        <v>0.46154706983436866</v>
      </c>
      <c r="T839" s="13">
        <f t="shared" si="107"/>
        <v>0.15</v>
      </c>
      <c r="U839">
        <f t="shared" si="108"/>
        <v>19.368614999999998</v>
      </c>
      <c r="V839" t="str">
        <f t="shared" si="109"/>
        <v>change</v>
      </c>
      <c r="W839" s="47">
        <f t="shared" si="110"/>
        <v>-21.735185000000001</v>
      </c>
      <c r="X839" s="47"/>
      <c r="Y839" s="47"/>
    </row>
    <row r="840" spans="1:25" ht="21" x14ac:dyDescent="0.4">
      <c r="A840" t="s">
        <v>1660</v>
      </c>
      <c r="B840" t="s">
        <v>1655</v>
      </c>
      <c r="C840" t="s">
        <v>1656</v>
      </c>
      <c r="D840" s="33">
        <v>8623</v>
      </c>
      <c r="E840" s="33">
        <v>949</v>
      </c>
      <c r="F840" s="32">
        <v>0.75070000000000003</v>
      </c>
      <c r="G840" s="32">
        <v>0.15670000000000001</v>
      </c>
      <c r="H840" s="13">
        <v>11.005450539255479</v>
      </c>
      <c r="I840" s="32">
        <v>0.90739999999999998</v>
      </c>
      <c r="J840" s="34">
        <f t="shared" si="103"/>
        <v>0.17269120564249504</v>
      </c>
      <c r="K840">
        <v>0.79104320337197054</v>
      </c>
      <c r="L840">
        <v>0.95616438356164379</v>
      </c>
      <c r="M840">
        <v>0.85</v>
      </c>
      <c r="N840" t="s">
        <v>34</v>
      </c>
      <c r="O840" s="45" t="s">
        <v>34</v>
      </c>
      <c r="P840" s="49" t="str">
        <f>'Sheet1 (2)'!O192</f>
        <v>B</v>
      </c>
      <c r="Q840" s="30" t="str">
        <f t="shared" si="104"/>
        <v>B</v>
      </c>
      <c r="R840">
        <f t="shared" si="105"/>
        <v>0.25</v>
      </c>
      <c r="S840" s="11">
        <f t="shared" si="106"/>
        <v>0.11103151862464182</v>
      </c>
      <c r="T840" s="13">
        <f t="shared" si="107"/>
        <v>0.11103151862464182</v>
      </c>
      <c r="U840">
        <f t="shared" si="108"/>
        <v>0.10074999999999999</v>
      </c>
      <c r="V840" t="str">
        <f t="shared" si="109"/>
        <v>change</v>
      </c>
      <c r="W840" s="47">
        <f t="shared" si="110"/>
        <v>-5.5950000000000014E-2</v>
      </c>
      <c r="X840" s="47"/>
      <c r="Y840" s="47"/>
    </row>
    <row r="841" spans="1:25" ht="21" x14ac:dyDescent="0.4">
      <c r="A841" t="s">
        <v>1661</v>
      </c>
      <c r="B841" t="s">
        <v>1655</v>
      </c>
      <c r="C841" t="s">
        <v>1656</v>
      </c>
      <c r="D841" s="33">
        <v>22045</v>
      </c>
      <c r="E841" s="33">
        <v>738</v>
      </c>
      <c r="F841" s="32">
        <v>1.0137</v>
      </c>
      <c r="G841" s="32">
        <v>0.47460000000000002</v>
      </c>
      <c r="H841" s="13">
        <v>3.3476978906781585</v>
      </c>
      <c r="I841" s="32">
        <v>1.4883000000000002</v>
      </c>
      <c r="J841" s="34">
        <f t="shared" si="103"/>
        <v>0.31888732110461598</v>
      </c>
      <c r="K841">
        <v>1.3735772357723577</v>
      </c>
      <c r="L841">
        <v>2.0166666666666671</v>
      </c>
      <c r="M841">
        <v>1.65</v>
      </c>
      <c r="N841" t="s">
        <v>33</v>
      </c>
      <c r="O841" s="45" t="s">
        <v>33</v>
      </c>
      <c r="P841" s="49" t="str">
        <f>'Sheet1 (2)'!O234</f>
        <v>B</v>
      </c>
      <c r="Q841" s="30" t="str">
        <f t="shared" si="104"/>
        <v>B</v>
      </c>
      <c r="R841">
        <f t="shared" si="105"/>
        <v>0.25</v>
      </c>
      <c r="S841" s="11">
        <f t="shared" si="106"/>
        <v>0.18181818181818202</v>
      </c>
      <c r="T841" s="13">
        <f t="shared" si="107"/>
        <v>0.18181818181818202</v>
      </c>
      <c r="U841">
        <f t="shared" si="108"/>
        <v>0.27060000000000034</v>
      </c>
      <c r="V841" t="str">
        <f t="shared" si="109"/>
        <v>change</v>
      </c>
      <c r="W841" s="47">
        <f t="shared" si="110"/>
        <v>-0.20399999999999968</v>
      </c>
      <c r="X841" s="47"/>
      <c r="Y841" s="47"/>
    </row>
    <row r="842" spans="1:25" ht="21" x14ac:dyDescent="0.4">
      <c r="A842" t="s">
        <v>1662</v>
      </c>
      <c r="B842" t="s">
        <v>1655</v>
      </c>
      <c r="C842" t="s">
        <v>1656</v>
      </c>
      <c r="D842" s="33">
        <v>264978</v>
      </c>
      <c r="E842" s="33">
        <v>42762</v>
      </c>
      <c r="F842" s="32">
        <v>42.762</v>
      </c>
      <c r="G842" s="32">
        <v>16.844100000000001</v>
      </c>
      <c r="H842" s="13">
        <v>16.137943527387179</v>
      </c>
      <c r="I842" s="32">
        <v>59.606099999999998</v>
      </c>
      <c r="J842" s="34">
        <f t="shared" si="103"/>
        <v>0.28259020469381491</v>
      </c>
      <c r="K842">
        <v>1</v>
      </c>
      <c r="L842">
        <v>1.3939034656938403</v>
      </c>
      <c r="M842">
        <v>1</v>
      </c>
      <c r="N842" t="s">
        <v>33</v>
      </c>
      <c r="O842" s="45" t="s">
        <v>33</v>
      </c>
      <c r="P842" s="49" t="str">
        <f>'Sheet1 (2)'!O353</f>
        <v>B</v>
      </c>
      <c r="Q842" s="30" t="str">
        <f t="shared" si="104"/>
        <v>B</v>
      </c>
      <c r="R842">
        <f t="shared" si="105"/>
        <v>0.25</v>
      </c>
      <c r="S842" s="11">
        <f t="shared" si="106"/>
        <v>0.28259020469381485</v>
      </c>
      <c r="T842" s="13">
        <f t="shared" si="107"/>
        <v>0.25</v>
      </c>
      <c r="U842">
        <f t="shared" si="108"/>
        <v>14.901524999999999</v>
      </c>
      <c r="V842" t="str">
        <f t="shared" si="109"/>
        <v>change</v>
      </c>
      <c r="W842" s="47">
        <f t="shared" si="110"/>
        <v>-1.9425750000000015</v>
      </c>
      <c r="X842" s="47"/>
      <c r="Y842" s="47"/>
    </row>
    <row r="843" spans="1:25" ht="21" x14ac:dyDescent="0.4">
      <c r="A843" t="s">
        <v>1663</v>
      </c>
      <c r="B843" t="s">
        <v>1655</v>
      </c>
      <c r="C843" t="s">
        <v>1656</v>
      </c>
      <c r="D843" s="33">
        <v>577046</v>
      </c>
      <c r="E843" s="33">
        <v>27450</v>
      </c>
      <c r="F843" s="32">
        <v>34.338300000000004</v>
      </c>
      <c r="G843" s="32">
        <v>9.5875000000000004</v>
      </c>
      <c r="H843" s="13">
        <v>4.7569864447548378</v>
      </c>
      <c r="I843" s="32">
        <v>43.925800000000002</v>
      </c>
      <c r="J843" s="34">
        <f t="shared" si="103"/>
        <v>0.21826580278560664</v>
      </c>
      <c r="K843">
        <v>1.2509398907103826</v>
      </c>
      <c r="L843">
        <v>1.6002112932604737</v>
      </c>
      <c r="M843">
        <v>1.25</v>
      </c>
      <c r="N843" t="s">
        <v>37</v>
      </c>
      <c r="O843" s="45" t="s">
        <v>37</v>
      </c>
      <c r="P843" s="49" t="str">
        <f>'Sheet1 (2)'!O425</f>
        <v>A</v>
      </c>
      <c r="Q843" s="30" t="str">
        <f t="shared" si="104"/>
        <v>A</v>
      </c>
      <c r="R843">
        <f t="shared" si="105"/>
        <v>0.15</v>
      </c>
      <c r="S843" s="11">
        <f t="shared" si="106"/>
        <v>0.21885315691461518</v>
      </c>
      <c r="T843" s="13">
        <f t="shared" si="107"/>
        <v>0.15</v>
      </c>
      <c r="U843">
        <f t="shared" si="108"/>
        <v>6.58887</v>
      </c>
      <c r="V843" t="str">
        <f t="shared" si="109"/>
        <v>change</v>
      </c>
      <c r="W843" s="47">
        <f t="shared" si="110"/>
        <v>-2.9986300000000004</v>
      </c>
      <c r="X843" s="47"/>
      <c r="Y843" s="47"/>
    </row>
    <row r="844" spans="1:25" ht="21" x14ac:dyDescent="0.4">
      <c r="A844" t="s">
        <v>1664</v>
      </c>
      <c r="B844" t="s">
        <v>1655</v>
      </c>
      <c r="C844" t="s">
        <v>1656</v>
      </c>
      <c r="D844" s="33">
        <v>275074</v>
      </c>
      <c r="E844" s="33">
        <v>29445</v>
      </c>
      <c r="F844" s="32">
        <v>38.278500000000001</v>
      </c>
      <c r="G844" s="32">
        <v>13.992700000000001</v>
      </c>
      <c r="H844" s="13">
        <v>10.704392272624821</v>
      </c>
      <c r="I844" s="32">
        <v>52.2712</v>
      </c>
      <c r="J844" s="34">
        <f t="shared" si="103"/>
        <v>0.2676942561104394</v>
      </c>
      <c r="K844">
        <v>1.3</v>
      </c>
      <c r="L844">
        <v>1.7752148072677874</v>
      </c>
      <c r="M844">
        <v>1.3</v>
      </c>
      <c r="N844" t="s">
        <v>45</v>
      </c>
      <c r="O844" s="45" t="s">
        <v>45</v>
      </c>
      <c r="P844" s="49" t="str">
        <f>'Sheet1 (2)'!O587</f>
        <v>B</v>
      </c>
      <c r="Q844" s="30" t="str">
        <f t="shared" si="104"/>
        <v>B</v>
      </c>
      <c r="R844">
        <f t="shared" si="105"/>
        <v>0.25</v>
      </c>
      <c r="S844" s="11">
        <f t="shared" si="106"/>
        <v>0.26769425611043934</v>
      </c>
      <c r="T844" s="13">
        <f t="shared" si="107"/>
        <v>0.25</v>
      </c>
      <c r="U844">
        <f t="shared" si="108"/>
        <v>13.0678</v>
      </c>
      <c r="V844" t="str">
        <f t="shared" si="109"/>
        <v>change</v>
      </c>
      <c r="W844" s="47">
        <f t="shared" si="110"/>
        <v>-0.92490000000000094</v>
      </c>
      <c r="X844" s="47"/>
      <c r="Y844" s="47"/>
    </row>
    <row r="845" spans="1:25" ht="21" x14ac:dyDescent="0.4">
      <c r="A845" t="s">
        <v>1665</v>
      </c>
      <c r="B845" t="s">
        <v>1655</v>
      </c>
      <c r="C845" t="s">
        <v>1656</v>
      </c>
      <c r="D845" s="33">
        <v>2076120</v>
      </c>
      <c r="E845" s="33">
        <v>95935</v>
      </c>
      <c r="F845" s="32">
        <v>119.91940000000001</v>
      </c>
      <c r="G845" s="32">
        <v>28.640499999999996</v>
      </c>
      <c r="H845" s="13">
        <v>4.6208793326011985</v>
      </c>
      <c r="I845" s="32">
        <v>148.5599</v>
      </c>
      <c r="J845" s="34">
        <f t="shared" si="103"/>
        <v>0.19278755572667991</v>
      </c>
      <c r="K845">
        <v>1.2500067754208579</v>
      </c>
      <c r="L845">
        <v>1.5485474540053161</v>
      </c>
      <c r="M845">
        <v>1.25</v>
      </c>
      <c r="N845" t="s">
        <v>37</v>
      </c>
      <c r="O845" s="45" t="s">
        <v>37</v>
      </c>
      <c r="P845" s="49" t="str">
        <f>'Sheet1 (2)'!O704</f>
        <v>A</v>
      </c>
      <c r="Q845" s="30" t="str">
        <f t="shared" si="104"/>
        <v>A</v>
      </c>
      <c r="R845">
        <f t="shared" si="105"/>
        <v>0.15</v>
      </c>
      <c r="S845" s="11">
        <f t="shared" si="106"/>
        <v>0.19279193106618947</v>
      </c>
      <c r="T845" s="13">
        <f t="shared" si="107"/>
        <v>0.15</v>
      </c>
      <c r="U845">
        <f t="shared" si="108"/>
        <v>22.283984999999998</v>
      </c>
      <c r="V845" t="str">
        <f t="shared" si="109"/>
        <v>change</v>
      </c>
      <c r="W845" s="47">
        <f t="shared" si="110"/>
        <v>-6.3565149999999981</v>
      </c>
      <c r="X845" s="47"/>
      <c r="Y845" s="47"/>
    </row>
    <row r="846" spans="1:25" ht="21" x14ac:dyDescent="0.4">
      <c r="A846" t="s">
        <v>1666</v>
      </c>
      <c r="B846" t="s">
        <v>1655</v>
      </c>
      <c r="C846" t="s">
        <v>1656</v>
      </c>
      <c r="D846" s="33">
        <v>1440281</v>
      </c>
      <c r="E846" s="33">
        <v>45207</v>
      </c>
      <c r="F846" s="32">
        <v>38.832899999999995</v>
      </c>
      <c r="G846" s="32">
        <v>21.597100000000001</v>
      </c>
      <c r="H846" s="13">
        <v>3.1387625053722155</v>
      </c>
      <c r="I846" s="32">
        <v>60.429999999999993</v>
      </c>
      <c r="J846" s="34">
        <f t="shared" si="103"/>
        <v>0.35739036902200899</v>
      </c>
      <c r="K846">
        <v>0.85900192448072188</v>
      </c>
      <c r="L846">
        <v>1.3367398854159753</v>
      </c>
      <c r="M846">
        <v>0.65</v>
      </c>
      <c r="N846" t="s">
        <v>33</v>
      </c>
      <c r="O846" s="45" t="s">
        <v>33</v>
      </c>
      <c r="P846" s="49" t="str">
        <f>'Sheet1 (2)'!O776</f>
        <v>A</v>
      </c>
      <c r="Q846" s="30" t="str">
        <f t="shared" si="104"/>
        <v>A</v>
      </c>
      <c r="R846">
        <f t="shared" si="105"/>
        <v>0.15</v>
      </c>
      <c r="S846" s="11">
        <f t="shared" si="106"/>
        <v>0.51374234651663075</v>
      </c>
      <c r="T846" s="13">
        <f t="shared" si="107"/>
        <v>0.15</v>
      </c>
      <c r="U846">
        <f t="shared" si="108"/>
        <v>9.0644999999999989</v>
      </c>
      <c r="V846" t="str">
        <f t="shared" si="109"/>
        <v>change</v>
      </c>
      <c r="W846" s="47">
        <f t="shared" si="110"/>
        <v>-12.532600000000002</v>
      </c>
      <c r="X846" s="47"/>
      <c r="Y846" s="47"/>
    </row>
    <row r="847" spans="1:25" ht="21" x14ac:dyDescent="0.4">
      <c r="A847" t="s">
        <v>1667</v>
      </c>
      <c r="B847" t="s">
        <v>1655</v>
      </c>
      <c r="C847" t="s">
        <v>1656</v>
      </c>
      <c r="D847" s="33">
        <v>221251</v>
      </c>
      <c r="E847" s="33">
        <v>64119</v>
      </c>
      <c r="F847" s="32">
        <v>64.119</v>
      </c>
      <c r="G847" s="32">
        <v>29.114800000000002</v>
      </c>
      <c r="H847" s="13">
        <v>28.980207999059893</v>
      </c>
      <c r="I847" s="32">
        <v>93.233800000000002</v>
      </c>
      <c r="J847" s="34">
        <f t="shared" si="103"/>
        <v>0.3122773071568466</v>
      </c>
      <c r="K847">
        <v>1</v>
      </c>
      <c r="L847">
        <v>1.4540744553096587</v>
      </c>
      <c r="M847">
        <v>1</v>
      </c>
      <c r="N847" t="s">
        <v>33</v>
      </c>
      <c r="O847" s="45" t="s">
        <v>33</v>
      </c>
      <c r="P847" s="49" t="str">
        <f>'Sheet1 (2)'!O889</f>
        <v>B</v>
      </c>
      <c r="Q847" s="30" t="str">
        <f t="shared" si="104"/>
        <v>B</v>
      </c>
      <c r="R847">
        <f t="shared" si="105"/>
        <v>0.25</v>
      </c>
      <c r="S847" s="11">
        <f t="shared" si="106"/>
        <v>0.3122773071568466</v>
      </c>
      <c r="T847" s="13">
        <f t="shared" si="107"/>
        <v>0.25</v>
      </c>
      <c r="U847">
        <f t="shared" si="108"/>
        <v>23.308450000000001</v>
      </c>
      <c r="V847" t="str">
        <f t="shared" si="109"/>
        <v>change</v>
      </c>
      <c r="W847" s="47">
        <f t="shared" si="110"/>
        <v>-5.8063500000000019</v>
      </c>
      <c r="X847" s="47"/>
      <c r="Y847" s="47"/>
    </row>
    <row r="848" spans="1:25" ht="21" x14ac:dyDescent="0.4">
      <c r="A848" t="s">
        <v>1668</v>
      </c>
      <c r="B848" t="s">
        <v>1655</v>
      </c>
      <c r="C848" t="s">
        <v>1656</v>
      </c>
      <c r="D848" s="33">
        <v>483901</v>
      </c>
      <c r="E848" s="33">
        <v>3767</v>
      </c>
      <c r="F848" s="32">
        <v>3.1264999999999992</v>
      </c>
      <c r="G848" s="32">
        <v>0.83370000000000011</v>
      </c>
      <c r="H848" s="13">
        <v>0.77846501660463607</v>
      </c>
      <c r="I848" s="32">
        <v>3.9601999999999995</v>
      </c>
      <c r="J848" s="34">
        <f t="shared" si="103"/>
        <v>0.21051967072370087</v>
      </c>
      <c r="K848">
        <v>0.82997079904433213</v>
      </c>
      <c r="L848">
        <v>1.0512874966817094</v>
      </c>
      <c r="M848">
        <v>0.65</v>
      </c>
      <c r="N848" t="s">
        <v>45</v>
      </c>
      <c r="O848" s="45" t="s">
        <v>45</v>
      </c>
      <c r="P848" s="49" t="str">
        <f>'Sheet1 (2)'!O981</f>
        <v>A</v>
      </c>
      <c r="Q848" s="30" t="str">
        <f t="shared" si="104"/>
        <v>A</v>
      </c>
      <c r="R848">
        <f t="shared" si="105"/>
        <v>0.15</v>
      </c>
      <c r="S848" s="11">
        <f t="shared" si="106"/>
        <v>0.38171051967072356</v>
      </c>
      <c r="T848" s="13">
        <f t="shared" si="107"/>
        <v>0.15</v>
      </c>
      <c r="U848">
        <f t="shared" si="108"/>
        <v>0.59402999999999995</v>
      </c>
      <c r="V848" t="str">
        <f t="shared" si="109"/>
        <v>change</v>
      </c>
      <c r="W848" s="47">
        <f t="shared" si="110"/>
        <v>-0.23967000000000016</v>
      </c>
      <c r="X848" s="47"/>
      <c r="Y848" s="47"/>
    </row>
    <row r="849" spans="1:25" ht="21" x14ac:dyDescent="0.4">
      <c r="A849" t="s">
        <v>1669</v>
      </c>
      <c r="B849" t="s">
        <v>1655</v>
      </c>
      <c r="C849" t="s">
        <v>1656</v>
      </c>
      <c r="D849" s="33">
        <v>8342</v>
      </c>
      <c r="E849" s="33">
        <v>1134</v>
      </c>
      <c r="F849" s="32">
        <v>0.95199999999999996</v>
      </c>
      <c r="G849" s="32">
        <v>0.10279999999999999</v>
      </c>
      <c r="H849" s="13">
        <v>13.593862383121554</v>
      </c>
      <c r="I849" s="32">
        <v>1.0548</v>
      </c>
      <c r="J849" s="34">
        <f t="shared" si="103"/>
        <v>9.7459233978005308E-2</v>
      </c>
      <c r="K849">
        <v>0.83950617283950613</v>
      </c>
      <c r="L849">
        <v>0.93015873015873007</v>
      </c>
      <c r="M849">
        <v>0.85</v>
      </c>
      <c r="N849" t="s">
        <v>34</v>
      </c>
      <c r="O849" s="45" t="s">
        <v>34</v>
      </c>
      <c r="P849" s="49" t="str">
        <f>'Sheet1 (2)'!O1015</f>
        <v>B</v>
      </c>
      <c r="Q849" s="30" t="str">
        <f t="shared" si="104"/>
        <v>B</v>
      </c>
      <c r="R849">
        <f t="shared" si="105"/>
        <v>0.25</v>
      </c>
      <c r="S849" s="11">
        <f t="shared" si="106"/>
        <v>8.6177474402730311E-2</v>
      </c>
      <c r="T849" s="13">
        <f t="shared" si="107"/>
        <v>8.6177474402730311E-2</v>
      </c>
      <c r="U849">
        <f t="shared" si="108"/>
        <v>9.0899999999999925E-2</v>
      </c>
      <c r="V849" t="str">
        <f t="shared" si="109"/>
        <v>change</v>
      </c>
      <c r="W849" s="47">
        <f t="shared" si="110"/>
        <v>-1.1900000000000063E-2</v>
      </c>
      <c r="X849" s="47"/>
      <c r="Y849" s="47"/>
    </row>
    <row r="850" spans="1:25" ht="21" x14ac:dyDescent="0.4">
      <c r="A850" t="s">
        <v>1670</v>
      </c>
      <c r="B850" t="s">
        <v>1655</v>
      </c>
      <c r="C850" t="s">
        <v>1656</v>
      </c>
      <c r="D850" s="33">
        <v>142779</v>
      </c>
      <c r="E850" s="33">
        <v>17363</v>
      </c>
      <c r="F850" s="32">
        <v>17.363</v>
      </c>
      <c r="G850" s="32">
        <v>6.8444000000000003</v>
      </c>
      <c r="H850" s="13">
        <v>12.160751931306425</v>
      </c>
      <c r="I850" s="32">
        <v>24.2074</v>
      </c>
      <c r="J850" s="34">
        <f t="shared" si="103"/>
        <v>0.28273998859852773</v>
      </c>
      <c r="K850">
        <v>1</v>
      </c>
      <c r="L850">
        <v>1.3941945516327825</v>
      </c>
      <c r="M850">
        <v>1</v>
      </c>
      <c r="N850" t="s">
        <v>33</v>
      </c>
      <c r="O850" s="45" t="s">
        <v>33</v>
      </c>
      <c r="P850" s="49" t="str">
        <f>'Sheet1 (2)'!O1034</f>
        <v>B</v>
      </c>
      <c r="Q850" s="30" t="str">
        <f t="shared" si="104"/>
        <v>B</v>
      </c>
      <c r="R850">
        <f t="shared" si="105"/>
        <v>0.25</v>
      </c>
      <c r="S850" s="11">
        <f t="shared" si="106"/>
        <v>0.28273998859852778</v>
      </c>
      <c r="T850" s="13">
        <f t="shared" si="107"/>
        <v>0.25</v>
      </c>
      <c r="U850">
        <f t="shared" si="108"/>
        <v>6.05185</v>
      </c>
      <c r="V850" t="str">
        <f t="shared" si="109"/>
        <v>change</v>
      </c>
      <c r="W850" s="47">
        <f t="shared" si="110"/>
        <v>-0.79255000000000031</v>
      </c>
      <c r="X850" s="47"/>
      <c r="Y850" s="47"/>
    </row>
    <row r="851" spans="1:25" ht="21" x14ac:dyDescent="0.4">
      <c r="A851" t="s">
        <v>1671</v>
      </c>
      <c r="B851" t="s">
        <v>1655</v>
      </c>
      <c r="C851" t="s">
        <v>1656</v>
      </c>
      <c r="D851" s="33">
        <v>370450</v>
      </c>
      <c r="E851" s="33">
        <v>54285</v>
      </c>
      <c r="F851" s="32">
        <v>32.574199999999998</v>
      </c>
      <c r="G851" s="32">
        <v>12.568300000000001</v>
      </c>
      <c r="H851" s="13">
        <v>14.653799433121879</v>
      </c>
      <c r="I851" s="32">
        <v>45.142499999999998</v>
      </c>
      <c r="J851" s="34">
        <f t="shared" si="103"/>
        <v>0.27841391150246442</v>
      </c>
      <c r="K851">
        <v>0.60005894814405447</v>
      </c>
      <c r="L851">
        <v>0.83158331030671451</v>
      </c>
      <c r="M851">
        <v>0.6</v>
      </c>
      <c r="N851" t="s">
        <v>45</v>
      </c>
      <c r="O851" s="45" t="s">
        <v>45</v>
      </c>
      <c r="P851" s="49" t="str">
        <f>'Sheet1 (2)'!O1072</f>
        <v>B</v>
      </c>
      <c r="Q851" s="30" t="str">
        <f t="shared" si="104"/>
        <v>B</v>
      </c>
      <c r="R851">
        <f t="shared" si="105"/>
        <v>0.25</v>
      </c>
      <c r="S851" s="11">
        <f t="shared" si="106"/>
        <v>0.27848479813922578</v>
      </c>
      <c r="T851" s="13">
        <f t="shared" si="107"/>
        <v>0.25</v>
      </c>
      <c r="U851">
        <f t="shared" si="108"/>
        <v>11.285625</v>
      </c>
      <c r="V851" t="str">
        <f t="shared" si="109"/>
        <v>change</v>
      </c>
      <c r="W851" s="47">
        <f t="shared" si="110"/>
        <v>-1.2826750000000011</v>
      </c>
      <c r="X851" s="47"/>
      <c r="Y851" s="47"/>
    </row>
    <row r="852" spans="1:25" ht="21" x14ac:dyDescent="0.4">
      <c r="A852" t="s">
        <v>1673</v>
      </c>
      <c r="B852" t="s">
        <v>1655</v>
      </c>
      <c r="C852" t="s">
        <v>1656</v>
      </c>
      <c r="D852" s="33">
        <v>2127964</v>
      </c>
      <c r="E852" s="33">
        <v>45163</v>
      </c>
      <c r="F852" s="32">
        <v>64.225499999999997</v>
      </c>
      <c r="G852" s="32">
        <v>21.410000000000004</v>
      </c>
      <c r="H852" s="13">
        <v>2.1223573331127783</v>
      </c>
      <c r="I852" s="32">
        <v>85.635500000000008</v>
      </c>
      <c r="J852" s="34">
        <f t="shared" si="103"/>
        <v>0.2500131370751616</v>
      </c>
      <c r="K852">
        <v>1.422082235458229</v>
      </c>
      <c r="L852">
        <v>1.8961428603060031</v>
      </c>
      <c r="M852">
        <v>1.25</v>
      </c>
      <c r="N852" t="s">
        <v>37</v>
      </c>
      <c r="O852" s="45" t="s">
        <v>37</v>
      </c>
      <c r="P852" s="49" t="str">
        <f>'Sheet1 (2)'!O1264</f>
        <v>A</v>
      </c>
      <c r="Q852" s="30" t="str">
        <f t="shared" si="104"/>
        <v>A</v>
      </c>
      <c r="R852">
        <f t="shared" si="105"/>
        <v>0.15</v>
      </c>
      <c r="S852" s="11">
        <f t="shared" si="106"/>
        <v>0.34076697164143388</v>
      </c>
      <c r="T852" s="13">
        <f t="shared" si="107"/>
        <v>0.15</v>
      </c>
      <c r="U852">
        <f t="shared" si="108"/>
        <v>12.845325000000001</v>
      </c>
      <c r="V852" t="str">
        <f t="shared" si="109"/>
        <v>change</v>
      </c>
      <c r="W852" s="47">
        <f t="shared" si="110"/>
        <v>-8.5646750000000029</v>
      </c>
      <c r="X852" s="47"/>
      <c r="Y852" s="47"/>
    </row>
    <row r="853" spans="1:25" ht="21" x14ac:dyDescent="0.4">
      <c r="A853" t="s">
        <v>1674</v>
      </c>
      <c r="B853" t="s">
        <v>1655</v>
      </c>
      <c r="C853" t="s">
        <v>1656</v>
      </c>
      <c r="D853" s="33">
        <v>1597326</v>
      </c>
      <c r="E853" s="33">
        <v>6334</v>
      </c>
      <c r="F853" s="32">
        <v>4.8004000000000007</v>
      </c>
      <c r="G853" s="32">
        <v>1.3397000000000001</v>
      </c>
      <c r="H853" s="13">
        <v>0.39653771365394413</v>
      </c>
      <c r="I853" s="32">
        <v>6.1401000000000003</v>
      </c>
      <c r="J853" s="34">
        <f t="shared" si="103"/>
        <v>0.21818862884969301</v>
      </c>
      <c r="K853">
        <v>0.75787811809283245</v>
      </c>
      <c r="L853">
        <v>0.96938743290179985</v>
      </c>
      <c r="M853">
        <v>0.65</v>
      </c>
      <c r="N853" t="s">
        <v>45</v>
      </c>
      <c r="O853" s="45" t="s">
        <v>45</v>
      </c>
      <c r="P853" s="49" t="str">
        <f>'Sheet1 (2)'!O1324</f>
        <v>A</v>
      </c>
      <c r="Q853" s="30" t="str">
        <f t="shared" si="104"/>
        <v>A</v>
      </c>
      <c r="R853">
        <f t="shared" si="105"/>
        <v>0.15</v>
      </c>
      <c r="S853" s="11">
        <f t="shared" si="106"/>
        <v>0.3294734613442778</v>
      </c>
      <c r="T853" s="13">
        <f t="shared" si="107"/>
        <v>0.15</v>
      </c>
      <c r="U853">
        <f t="shared" si="108"/>
        <v>0.92101500000000003</v>
      </c>
      <c r="V853" t="str">
        <f t="shared" si="109"/>
        <v>change</v>
      </c>
      <c r="W853" s="47">
        <f t="shared" si="110"/>
        <v>-0.41868500000000008</v>
      </c>
      <c r="X853" s="47"/>
      <c r="Y853" s="47"/>
    </row>
    <row r="854" spans="1:25" ht="21" x14ac:dyDescent="0.4">
      <c r="A854" t="s">
        <v>1675</v>
      </c>
      <c r="B854" t="s">
        <v>1655</v>
      </c>
      <c r="C854" t="s">
        <v>1656</v>
      </c>
      <c r="D854" s="33">
        <v>50202</v>
      </c>
      <c r="E854" s="33">
        <v>12955</v>
      </c>
      <c r="F854" s="32">
        <v>12.955</v>
      </c>
      <c r="G854" s="32">
        <v>3.3521999999999998</v>
      </c>
      <c r="H854" s="13">
        <v>25.80574479104418</v>
      </c>
      <c r="I854" s="32">
        <v>16.307200000000002</v>
      </c>
      <c r="J854" s="34">
        <f t="shared" si="103"/>
        <v>0.20556563971742539</v>
      </c>
      <c r="K854">
        <v>1</v>
      </c>
      <c r="L854">
        <v>1.2587572365881901</v>
      </c>
      <c r="M854">
        <v>1</v>
      </c>
      <c r="N854" t="s">
        <v>33</v>
      </c>
      <c r="O854" s="45" t="s">
        <v>33</v>
      </c>
      <c r="P854" s="49" t="str">
        <f>'Sheet1 (2)'!O1348</f>
        <v>B</v>
      </c>
      <c r="Q854" s="30" t="str">
        <f t="shared" si="104"/>
        <v>B</v>
      </c>
      <c r="R854">
        <f t="shared" si="105"/>
        <v>0.25</v>
      </c>
      <c r="S854" s="11">
        <f t="shared" si="106"/>
        <v>0.20556563971742553</v>
      </c>
      <c r="T854" s="13">
        <f t="shared" si="107"/>
        <v>0.20556563971742553</v>
      </c>
      <c r="U854">
        <f t="shared" si="108"/>
        <v>3.3522000000000021</v>
      </c>
      <c r="V854" t="str">
        <f t="shared" si="109"/>
        <v>change</v>
      </c>
      <c r="W854" s="47">
        <f t="shared" si="110"/>
        <v>0</v>
      </c>
      <c r="X854" s="47"/>
      <c r="Y854" s="47"/>
    </row>
    <row r="855" spans="1:25" ht="21" x14ac:dyDescent="0.4">
      <c r="A855" t="s">
        <v>1676</v>
      </c>
      <c r="B855" t="s">
        <v>1655</v>
      </c>
      <c r="C855" t="s">
        <v>1656</v>
      </c>
      <c r="D855" s="33">
        <v>596599</v>
      </c>
      <c r="E855" s="33">
        <v>9059</v>
      </c>
      <c r="F855" s="32">
        <v>12.228</v>
      </c>
      <c r="G855" s="32">
        <v>3.5756000000000001</v>
      </c>
      <c r="H855" s="13">
        <v>1.518440359437411</v>
      </c>
      <c r="I855" s="32">
        <v>15.803599999999999</v>
      </c>
      <c r="J855" s="34">
        <f t="shared" si="103"/>
        <v>0.22625224632362248</v>
      </c>
      <c r="K855">
        <v>1.3498178606910256</v>
      </c>
      <c r="L855">
        <v>1.7445192626117672</v>
      </c>
      <c r="M855">
        <v>1.25</v>
      </c>
      <c r="N855" t="s">
        <v>37</v>
      </c>
      <c r="O855" s="45" t="s">
        <v>37</v>
      </c>
      <c r="P855" s="49" t="str">
        <f>'Sheet1 (2)'!O1527</f>
        <v>A</v>
      </c>
      <c r="Q855" s="30" t="str">
        <f t="shared" si="104"/>
        <v>A</v>
      </c>
      <c r="R855">
        <f t="shared" si="105"/>
        <v>0.15</v>
      </c>
      <c r="S855" s="11">
        <f t="shared" si="106"/>
        <v>0.28347022197473987</v>
      </c>
      <c r="T855" s="13">
        <f t="shared" si="107"/>
        <v>0.15</v>
      </c>
      <c r="U855">
        <f t="shared" si="108"/>
        <v>2.3705399999999996</v>
      </c>
      <c r="V855" t="str">
        <f t="shared" si="109"/>
        <v>change</v>
      </c>
      <c r="W855" s="47">
        <f t="shared" si="110"/>
        <v>-1.2050600000000005</v>
      </c>
      <c r="X855" s="47"/>
      <c r="Y855" s="47"/>
    </row>
    <row r="856" spans="1:25" ht="21" x14ac:dyDescent="0.4">
      <c r="A856" t="s">
        <v>1677</v>
      </c>
      <c r="B856" t="s">
        <v>1655</v>
      </c>
      <c r="C856" t="s">
        <v>1656</v>
      </c>
      <c r="D856" s="33">
        <v>813779</v>
      </c>
      <c r="E856" s="33">
        <v>13914</v>
      </c>
      <c r="F856" s="32">
        <v>10.750200000000001</v>
      </c>
      <c r="G856" s="32">
        <v>4.9097999999999997</v>
      </c>
      <c r="H856" s="13">
        <v>1.7098008181582469</v>
      </c>
      <c r="I856" s="32">
        <v>15.66</v>
      </c>
      <c r="J856" s="34">
        <f t="shared" si="103"/>
        <v>0.31352490421455936</v>
      </c>
      <c r="K856">
        <v>0.77261750754635627</v>
      </c>
      <c r="L856">
        <v>1.1254851228978007</v>
      </c>
      <c r="M856">
        <v>0.65</v>
      </c>
      <c r="N856" t="s">
        <v>33</v>
      </c>
      <c r="O856" s="45" t="s">
        <v>33</v>
      </c>
      <c r="P856" s="49" t="str">
        <f>'Sheet1 (2)'!O1565</f>
        <v>B</v>
      </c>
      <c r="Q856" s="30" t="str">
        <f t="shared" si="104"/>
        <v>B</v>
      </c>
      <c r="R856">
        <f t="shared" si="105"/>
        <v>0.25</v>
      </c>
      <c r="S856" s="11">
        <f t="shared" si="106"/>
        <v>0.42247126436781601</v>
      </c>
      <c r="T856" s="13">
        <f t="shared" si="107"/>
        <v>0.25</v>
      </c>
      <c r="U856">
        <f t="shared" si="108"/>
        <v>3.915</v>
      </c>
      <c r="V856" t="str">
        <f t="shared" si="109"/>
        <v>change</v>
      </c>
      <c r="W856" s="47">
        <f t="shared" si="110"/>
        <v>-0.99479999999999968</v>
      </c>
      <c r="X856" s="47"/>
      <c r="Y856" s="47"/>
    </row>
    <row r="857" spans="1:25" ht="21" x14ac:dyDescent="0.4">
      <c r="A857" t="s">
        <v>1679</v>
      </c>
      <c r="B857" t="s">
        <v>1655</v>
      </c>
      <c r="C857" t="s">
        <v>1656</v>
      </c>
      <c r="D857" s="33">
        <v>113791</v>
      </c>
      <c r="E857" s="33">
        <v>18830</v>
      </c>
      <c r="F857" s="32">
        <v>18.830000000000002</v>
      </c>
      <c r="G857" s="32">
        <v>5.2519999999999998</v>
      </c>
      <c r="H857" s="13">
        <v>16.547881642660666</v>
      </c>
      <c r="I857" s="32">
        <v>24.082000000000001</v>
      </c>
      <c r="J857" s="34">
        <f t="shared" si="103"/>
        <v>0.21808819865459678</v>
      </c>
      <c r="K857">
        <v>1.0000000000000002</v>
      </c>
      <c r="L857">
        <v>1.2789166224110462</v>
      </c>
      <c r="M857">
        <v>1</v>
      </c>
      <c r="N857" t="s">
        <v>33</v>
      </c>
      <c r="O857" s="45" t="s">
        <v>33</v>
      </c>
      <c r="P857" s="49" t="str">
        <f>'Sheet1 (2)'!O1758</f>
        <v>B</v>
      </c>
      <c r="Q857" s="30" t="str">
        <f t="shared" si="104"/>
        <v>B</v>
      </c>
      <c r="R857">
        <f t="shared" si="105"/>
        <v>0.25</v>
      </c>
      <c r="S857" s="11">
        <f t="shared" si="106"/>
        <v>0.2180881986545968</v>
      </c>
      <c r="T857" s="13">
        <f t="shared" si="107"/>
        <v>0.2180881986545968</v>
      </c>
      <c r="U857">
        <f t="shared" si="108"/>
        <v>5.2520000000000007</v>
      </c>
      <c r="V857" t="str">
        <f t="shared" si="109"/>
        <v>change</v>
      </c>
      <c r="W857" s="47">
        <f t="shared" si="110"/>
        <v>0</v>
      </c>
      <c r="X857" s="47"/>
      <c r="Y857" s="47"/>
    </row>
    <row r="858" spans="1:25" ht="21" x14ac:dyDescent="0.4">
      <c r="A858" t="s">
        <v>1680</v>
      </c>
      <c r="B858" t="s">
        <v>1655</v>
      </c>
      <c r="C858" t="s">
        <v>1656</v>
      </c>
      <c r="D858" s="33">
        <v>16484</v>
      </c>
      <c r="E858" s="33">
        <v>975</v>
      </c>
      <c r="F858" s="32">
        <v>0.96429999999999982</v>
      </c>
      <c r="G858" s="32">
        <v>0.48090000000000005</v>
      </c>
      <c r="H858" s="13">
        <v>5.9148264984227126</v>
      </c>
      <c r="I858" s="32">
        <v>1.4451999999999998</v>
      </c>
      <c r="J858" s="34">
        <f t="shared" si="103"/>
        <v>0.33275671187378919</v>
      </c>
      <c r="K858">
        <v>0.98902564102564083</v>
      </c>
      <c r="L858">
        <v>1.48225641025641</v>
      </c>
      <c r="M858">
        <v>1</v>
      </c>
      <c r="N858" t="s">
        <v>33</v>
      </c>
      <c r="O858" s="45" t="s">
        <v>33</v>
      </c>
      <c r="P858" s="49" t="str">
        <f>'Sheet1 (2)'!O1780</f>
        <v>B</v>
      </c>
      <c r="Q858" s="30" t="str">
        <f t="shared" si="104"/>
        <v>B</v>
      </c>
      <c r="R858">
        <f t="shared" si="105"/>
        <v>0.25</v>
      </c>
      <c r="S858" s="11">
        <f t="shared" si="106"/>
        <v>0.32535289233324094</v>
      </c>
      <c r="T858" s="13">
        <f t="shared" si="107"/>
        <v>0.25</v>
      </c>
      <c r="U858">
        <f t="shared" si="108"/>
        <v>0.36129999999999995</v>
      </c>
      <c r="V858" t="str">
        <f t="shared" si="109"/>
        <v>change</v>
      </c>
      <c r="W858" s="47">
        <f t="shared" si="110"/>
        <v>-0.1196000000000001</v>
      </c>
      <c r="X858" s="47"/>
      <c r="Y858" s="47"/>
    </row>
    <row r="859" spans="1:25" ht="21" x14ac:dyDescent="0.4">
      <c r="A859" t="s">
        <v>1681</v>
      </c>
      <c r="B859" t="s">
        <v>1655</v>
      </c>
      <c r="C859" t="s">
        <v>1656</v>
      </c>
      <c r="D859" s="33">
        <v>8248</v>
      </c>
      <c r="E859" s="33">
        <v>732</v>
      </c>
      <c r="F859" s="32">
        <v>0.78189999999999993</v>
      </c>
      <c r="G859" s="32">
        <v>0.33499999999999996</v>
      </c>
      <c r="H859" s="13">
        <v>8.874878758486906</v>
      </c>
      <c r="I859" s="32">
        <v>1.1168999999999998</v>
      </c>
      <c r="J859" s="34">
        <f t="shared" si="103"/>
        <v>0.29993732652878508</v>
      </c>
      <c r="K859">
        <v>1.0681693989071037</v>
      </c>
      <c r="L859">
        <v>1.5258196721311474</v>
      </c>
      <c r="M859">
        <v>1</v>
      </c>
      <c r="N859" t="s">
        <v>45</v>
      </c>
      <c r="O859" s="45" t="s">
        <v>45</v>
      </c>
      <c r="P859" s="49" t="str">
        <f>'Sheet1 (2)'!O1791</f>
        <v>B</v>
      </c>
      <c r="Q859" s="30" t="str">
        <f t="shared" si="104"/>
        <v>B</v>
      </c>
      <c r="R859">
        <f t="shared" si="105"/>
        <v>0.25</v>
      </c>
      <c r="S859" s="11">
        <f t="shared" si="106"/>
        <v>0.34461455815202791</v>
      </c>
      <c r="T859" s="13">
        <f t="shared" si="107"/>
        <v>0.25</v>
      </c>
      <c r="U859">
        <f t="shared" si="108"/>
        <v>0.27922499999999995</v>
      </c>
      <c r="V859" t="str">
        <f t="shared" si="109"/>
        <v>change</v>
      </c>
      <c r="W859" s="47">
        <f t="shared" si="110"/>
        <v>-5.5775000000000019E-2</v>
      </c>
      <c r="X859" s="47"/>
      <c r="Y859" s="47"/>
    </row>
    <row r="860" spans="1:25" ht="21" x14ac:dyDescent="0.4">
      <c r="A860" t="s">
        <v>1682</v>
      </c>
      <c r="B860" t="s">
        <v>1655</v>
      </c>
      <c r="C860" t="s">
        <v>1656</v>
      </c>
      <c r="D860" s="33">
        <v>1156168</v>
      </c>
      <c r="E860" s="33">
        <v>45297</v>
      </c>
      <c r="F860" s="32">
        <v>56.024500000000003</v>
      </c>
      <c r="G860" s="32">
        <v>18.633400000000002</v>
      </c>
      <c r="H860" s="13">
        <v>3.9178562285065839</v>
      </c>
      <c r="I860" s="32">
        <v>74.657900000000012</v>
      </c>
      <c r="J860" s="34">
        <f t="shared" si="103"/>
        <v>0.24958376809420033</v>
      </c>
      <c r="K860">
        <v>1.2368258383557409</v>
      </c>
      <c r="L860">
        <v>1.6481864141113101</v>
      </c>
      <c r="M860">
        <v>1.2</v>
      </c>
      <c r="N860" t="s">
        <v>37</v>
      </c>
      <c r="O860" s="45" t="s">
        <v>37</v>
      </c>
      <c r="P860" s="49" t="str">
        <f>'Sheet1 (2)'!O1858</f>
        <v>A</v>
      </c>
      <c r="Q860" s="30" t="str">
        <f t="shared" si="104"/>
        <v>A</v>
      </c>
      <c r="R860">
        <f t="shared" si="105"/>
        <v>0.15</v>
      </c>
      <c r="S860" s="11">
        <f t="shared" si="106"/>
        <v>0.27192701643094719</v>
      </c>
      <c r="T860" s="13">
        <f t="shared" si="107"/>
        <v>0.15</v>
      </c>
      <c r="U860">
        <f t="shared" si="108"/>
        <v>11.198685000000001</v>
      </c>
      <c r="V860" t="str">
        <f t="shared" si="109"/>
        <v>change</v>
      </c>
      <c r="W860" s="47">
        <f t="shared" si="110"/>
        <v>-7.4347150000000006</v>
      </c>
      <c r="X860" s="47"/>
      <c r="Y860" s="47"/>
    </row>
    <row r="861" spans="1:25" ht="21" x14ac:dyDescent="0.4">
      <c r="A861" t="s">
        <v>1683</v>
      </c>
      <c r="B861" t="s">
        <v>1655</v>
      </c>
      <c r="C861" t="s">
        <v>1656</v>
      </c>
      <c r="D861" s="33">
        <v>1397871</v>
      </c>
      <c r="E861" s="33">
        <v>56012</v>
      </c>
      <c r="F861" s="32">
        <v>45.739200000000004</v>
      </c>
      <c r="G861" s="32">
        <v>25.1889</v>
      </c>
      <c r="H861" s="13">
        <v>4.0069505698308356</v>
      </c>
      <c r="I861" s="32">
        <v>70.928100000000001</v>
      </c>
      <c r="J861" s="34">
        <f t="shared" si="103"/>
        <v>0.35513287399493287</v>
      </c>
      <c r="K861">
        <v>0.81659644361922457</v>
      </c>
      <c r="L861">
        <v>1.2663018638863102</v>
      </c>
      <c r="M861">
        <v>0.65</v>
      </c>
      <c r="N861" t="s">
        <v>33</v>
      </c>
      <c r="O861" s="45" t="s">
        <v>33</v>
      </c>
      <c r="P861" s="49" t="str">
        <f>'Sheet1 (2)'!O1957</f>
        <v>A</v>
      </c>
      <c r="Q861" s="30" t="str">
        <f t="shared" si="104"/>
        <v>A</v>
      </c>
      <c r="R861">
        <f t="shared" si="105"/>
        <v>0.15</v>
      </c>
      <c r="S861" s="11">
        <f t="shared" si="106"/>
        <v>0.48669427208680344</v>
      </c>
      <c r="T861" s="13">
        <f t="shared" si="107"/>
        <v>0.15</v>
      </c>
      <c r="U861">
        <f t="shared" si="108"/>
        <v>10.639215</v>
      </c>
      <c r="V861" t="str">
        <f t="shared" si="109"/>
        <v>change</v>
      </c>
      <c r="W861" s="47">
        <f t="shared" si="110"/>
        <v>-14.549685</v>
      </c>
      <c r="X861" s="47"/>
      <c r="Y861" s="47"/>
    </row>
    <row r="862" spans="1:25" ht="21" x14ac:dyDescent="0.4">
      <c r="A862" t="s">
        <v>1684</v>
      </c>
      <c r="B862" t="s">
        <v>1655</v>
      </c>
      <c r="C862" t="s">
        <v>1656</v>
      </c>
      <c r="D862" s="33">
        <v>122541</v>
      </c>
      <c r="E862" s="33">
        <v>15450</v>
      </c>
      <c r="F862" s="32">
        <v>15.671500000000002</v>
      </c>
      <c r="G862" s="32">
        <v>6.3548</v>
      </c>
      <c r="H862" s="13">
        <v>12.608025069160526</v>
      </c>
      <c r="I862" s="32">
        <v>22.026300000000003</v>
      </c>
      <c r="J862" s="34">
        <f t="shared" ref="J862:J925" si="111">G862/I862</f>
        <v>0.28850964528767881</v>
      </c>
      <c r="K862">
        <v>1.0143365695792881</v>
      </c>
      <c r="L862">
        <v>1.4256504854368934</v>
      </c>
      <c r="M862">
        <v>1</v>
      </c>
      <c r="N862" t="s">
        <v>45</v>
      </c>
      <c r="O862" s="45" t="s">
        <v>45</v>
      </c>
      <c r="P862" s="49" t="str">
        <f>'Sheet1 (2)'!O2015</f>
        <v>B</v>
      </c>
      <c r="Q862" s="30" t="str">
        <f t="shared" si="104"/>
        <v>B</v>
      </c>
      <c r="R862">
        <f t="shared" si="105"/>
        <v>0.25</v>
      </c>
      <c r="S862" s="11">
        <f t="shared" si="106"/>
        <v>0.29856580542351657</v>
      </c>
      <c r="T862" s="13">
        <f t="shared" si="107"/>
        <v>0.25</v>
      </c>
      <c r="U862">
        <f t="shared" si="108"/>
        <v>5.5065750000000007</v>
      </c>
      <c r="V862" t="str">
        <f t="shared" si="109"/>
        <v>change</v>
      </c>
      <c r="W862" s="47">
        <f t="shared" si="110"/>
        <v>-0.84822499999999934</v>
      </c>
      <c r="X862" s="47"/>
      <c r="Y862" s="47"/>
    </row>
    <row r="863" spans="1:25" ht="21" x14ac:dyDescent="0.4">
      <c r="A863" t="s">
        <v>1685</v>
      </c>
      <c r="B863" t="s">
        <v>1655</v>
      </c>
      <c r="C863" t="s">
        <v>1656</v>
      </c>
      <c r="D863" s="33">
        <v>6900</v>
      </c>
      <c r="E863" s="33">
        <v>498</v>
      </c>
      <c r="F863" s="32">
        <v>0.35880000000000001</v>
      </c>
      <c r="G863" s="32">
        <v>0.1187</v>
      </c>
      <c r="H863" s="13">
        <v>7.2173913043478262</v>
      </c>
      <c r="I863" s="32">
        <v>0.47750000000000004</v>
      </c>
      <c r="J863" s="34">
        <f t="shared" si="111"/>
        <v>0.24858638743455497</v>
      </c>
      <c r="K863">
        <v>0.72048192771084341</v>
      </c>
      <c r="L863">
        <v>0.958835341365462</v>
      </c>
      <c r="M863">
        <v>0.85</v>
      </c>
      <c r="N863" t="s">
        <v>34</v>
      </c>
      <c r="O863" s="45" t="s">
        <v>34</v>
      </c>
      <c r="P863" s="49" t="str">
        <f>'Sheet1 (2)'!O2029</f>
        <v>B</v>
      </c>
      <c r="Q863" s="30" t="str">
        <f t="shared" si="104"/>
        <v>B</v>
      </c>
      <c r="R863">
        <f t="shared" si="105"/>
        <v>0.25</v>
      </c>
      <c r="S863" s="11">
        <f t="shared" si="106"/>
        <v>0.11350785340314153</v>
      </c>
      <c r="T863" s="13">
        <f t="shared" si="107"/>
        <v>0.11350785340314153</v>
      </c>
      <c r="U863">
        <f t="shared" si="108"/>
        <v>5.4200000000000081E-2</v>
      </c>
      <c r="V863" t="str">
        <f t="shared" si="109"/>
        <v>change</v>
      </c>
      <c r="W863" s="47">
        <f t="shared" si="110"/>
        <v>-6.4499999999999919E-2</v>
      </c>
      <c r="X863" s="47"/>
      <c r="Y863" s="47"/>
    </row>
    <row r="864" spans="1:25" ht="21" x14ac:dyDescent="0.4">
      <c r="A864" t="s">
        <v>1686</v>
      </c>
      <c r="B864" t="s">
        <v>1655</v>
      </c>
      <c r="C864" t="s">
        <v>1656</v>
      </c>
      <c r="D864" s="33">
        <v>24532</v>
      </c>
      <c r="E864" s="33">
        <v>1865</v>
      </c>
      <c r="F864" s="32">
        <v>1.9754000000000003</v>
      </c>
      <c r="G864" s="32">
        <v>0.8466999999999999</v>
      </c>
      <c r="H864" s="13">
        <v>7.6023153432251753</v>
      </c>
      <c r="I864" s="32">
        <v>2.8221000000000003</v>
      </c>
      <c r="J864" s="34">
        <f t="shared" si="111"/>
        <v>0.3000248042238049</v>
      </c>
      <c r="K864">
        <v>1.0591957104557643</v>
      </c>
      <c r="L864">
        <v>1.5131903485254694</v>
      </c>
      <c r="M864">
        <v>1</v>
      </c>
      <c r="N864" t="s">
        <v>45</v>
      </c>
      <c r="O864" s="45" t="s">
        <v>45</v>
      </c>
      <c r="P864" s="49" t="str">
        <f>'Sheet1 (2)'!O2082</f>
        <v>B</v>
      </c>
      <c r="Q864" s="30" t="str">
        <f t="shared" si="104"/>
        <v>B</v>
      </c>
      <c r="R864">
        <f t="shared" si="105"/>
        <v>0.25</v>
      </c>
      <c r="S864" s="11">
        <f t="shared" si="106"/>
        <v>0.33914460862478307</v>
      </c>
      <c r="T864" s="13">
        <f t="shared" si="107"/>
        <v>0.25</v>
      </c>
      <c r="U864">
        <f t="shared" si="108"/>
        <v>0.70552500000000007</v>
      </c>
      <c r="V864" t="str">
        <f t="shared" si="109"/>
        <v>change</v>
      </c>
      <c r="W864" s="47">
        <f t="shared" si="110"/>
        <v>-0.14117499999999983</v>
      </c>
      <c r="X864" s="47"/>
      <c r="Y864" s="47"/>
    </row>
    <row r="865" spans="1:25" ht="21" x14ac:dyDescent="0.4">
      <c r="A865" t="s">
        <v>1687</v>
      </c>
      <c r="B865" t="s">
        <v>1655</v>
      </c>
      <c r="C865" t="s">
        <v>1656</v>
      </c>
      <c r="D865" s="33">
        <v>79007</v>
      </c>
      <c r="E865" s="33">
        <v>9616</v>
      </c>
      <c r="F865" s="32">
        <v>9.7482000000000006</v>
      </c>
      <c r="G865" s="32">
        <v>3.7905000000000006</v>
      </c>
      <c r="H865" s="13">
        <v>12.171073449188047</v>
      </c>
      <c r="I865" s="32">
        <v>13.538700000000002</v>
      </c>
      <c r="J865" s="34">
        <f t="shared" si="111"/>
        <v>0.27997518225531254</v>
      </c>
      <c r="K865">
        <v>1.0137479201331117</v>
      </c>
      <c r="L865">
        <v>1.4079346921797007</v>
      </c>
      <c r="M865">
        <v>1</v>
      </c>
      <c r="N865" t="s">
        <v>45</v>
      </c>
      <c r="O865" s="45" t="s">
        <v>45</v>
      </c>
      <c r="P865" s="49" t="str">
        <f>'Sheet1 (2)'!O2125</f>
        <v>B</v>
      </c>
      <c r="Q865" s="30" t="str">
        <f t="shared" si="104"/>
        <v>B</v>
      </c>
      <c r="R865">
        <f t="shared" si="105"/>
        <v>0.25</v>
      </c>
      <c r="S865" s="11">
        <f t="shared" si="106"/>
        <v>0.28973978299245873</v>
      </c>
      <c r="T865" s="13">
        <f t="shared" si="107"/>
        <v>0.25</v>
      </c>
      <c r="U865">
        <f t="shared" si="108"/>
        <v>3.3846750000000005</v>
      </c>
      <c r="V865" t="str">
        <f t="shared" si="109"/>
        <v>change</v>
      </c>
      <c r="W865" s="47">
        <f t="shared" si="110"/>
        <v>-0.4058250000000001</v>
      </c>
      <c r="X865" s="47"/>
      <c r="Y865" s="47"/>
    </row>
    <row r="866" spans="1:25" ht="21" x14ac:dyDescent="0.4">
      <c r="A866" t="s">
        <v>1688</v>
      </c>
      <c r="B866" t="s">
        <v>1655</v>
      </c>
      <c r="C866" t="s">
        <v>1656</v>
      </c>
      <c r="D866" s="33">
        <v>511031</v>
      </c>
      <c r="E866" s="33">
        <v>18861</v>
      </c>
      <c r="F866" s="32">
        <v>23.706600000000002</v>
      </c>
      <c r="G866" s="32">
        <v>7.9007000000000005</v>
      </c>
      <c r="H866" s="13">
        <v>3.6907741409033896</v>
      </c>
      <c r="I866" s="32">
        <v>31.607300000000002</v>
      </c>
      <c r="J866" s="34">
        <f t="shared" si="111"/>
        <v>0.24996440695662078</v>
      </c>
      <c r="K866">
        <v>1.2569110863686974</v>
      </c>
      <c r="L866">
        <v>1.6758019193043849</v>
      </c>
      <c r="M866">
        <v>1.2</v>
      </c>
      <c r="N866" t="s">
        <v>37</v>
      </c>
      <c r="O866" s="45" t="s">
        <v>37</v>
      </c>
      <c r="P866" s="49" t="str">
        <f>'Sheet1 (2)'!O2189</f>
        <v>A</v>
      </c>
      <c r="Q866" s="30" t="str">
        <f t="shared" si="104"/>
        <v>A</v>
      </c>
      <c r="R866">
        <f t="shared" si="105"/>
        <v>0.15</v>
      </c>
      <c r="S866" s="11">
        <f t="shared" si="106"/>
        <v>0.28392491607951342</v>
      </c>
      <c r="T866" s="13">
        <f t="shared" si="107"/>
        <v>0.15</v>
      </c>
      <c r="U866">
        <f t="shared" si="108"/>
        <v>4.7410950000000005</v>
      </c>
      <c r="V866" t="str">
        <f t="shared" si="109"/>
        <v>change</v>
      </c>
      <c r="W866" s="47">
        <f t="shared" si="110"/>
        <v>-3.159605</v>
      </c>
      <c r="X866" s="47"/>
      <c r="Y866" s="47"/>
    </row>
    <row r="867" spans="1:25" ht="21" x14ac:dyDescent="0.4">
      <c r="A867" t="s">
        <v>1689</v>
      </c>
      <c r="B867" t="s">
        <v>1655</v>
      </c>
      <c r="C867" t="s">
        <v>1656</v>
      </c>
      <c r="D867" s="33">
        <v>355152</v>
      </c>
      <c r="E867" s="33">
        <v>14374</v>
      </c>
      <c r="F867" s="32">
        <v>18.485500000000002</v>
      </c>
      <c r="G867" s="32">
        <v>6.1617000000000006</v>
      </c>
      <c r="H867" s="13">
        <v>4.0472811641212774</v>
      </c>
      <c r="I867" s="32">
        <v>24.647200000000002</v>
      </c>
      <c r="J867" s="34">
        <f t="shared" si="111"/>
        <v>0.24999594274400339</v>
      </c>
      <c r="K867">
        <v>1.2860372895505774</v>
      </c>
      <c r="L867">
        <v>1.7147071100598303</v>
      </c>
      <c r="M867">
        <v>1.25</v>
      </c>
      <c r="N867" t="s">
        <v>37</v>
      </c>
      <c r="O867" s="45" t="s">
        <v>37</v>
      </c>
      <c r="P867" s="49" t="str">
        <f>'Sheet1 (2)'!O2272</f>
        <v>A</v>
      </c>
      <c r="Q867" s="30" t="str">
        <f t="shared" si="104"/>
        <v>A</v>
      </c>
      <c r="R867">
        <f t="shared" si="105"/>
        <v>0.15</v>
      </c>
      <c r="S867" s="11">
        <f t="shared" si="106"/>
        <v>0.27101252880651761</v>
      </c>
      <c r="T867" s="13">
        <f t="shared" si="107"/>
        <v>0.15</v>
      </c>
      <c r="U867">
        <f t="shared" si="108"/>
        <v>3.6970800000000001</v>
      </c>
      <c r="V867" t="str">
        <f t="shared" si="109"/>
        <v>change</v>
      </c>
      <c r="W867" s="47">
        <f t="shared" si="110"/>
        <v>-2.4646200000000005</v>
      </c>
      <c r="X867" s="47"/>
      <c r="Y867" s="47"/>
    </row>
    <row r="868" spans="1:25" ht="21" x14ac:dyDescent="0.4">
      <c r="A868" t="s">
        <v>1690</v>
      </c>
      <c r="B868" t="s">
        <v>1655</v>
      </c>
      <c r="C868" t="s">
        <v>1656</v>
      </c>
      <c r="D868" s="33">
        <v>132500</v>
      </c>
      <c r="E868" s="33">
        <v>13028</v>
      </c>
      <c r="F868" s="32">
        <v>15.633599999999998</v>
      </c>
      <c r="G868" s="32">
        <v>4.4433999999999996</v>
      </c>
      <c r="H868" s="13">
        <v>9.8324528301886787</v>
      </c>
      <c r="I868" s="32">
        <v>20.076999999999998</v>
      </c>
      <c r="J868" s="34">
        <f t="shared" si="111"/>
        <v>0.22131792598495792</v>
      </c>
      <c r="K868">
        <v>1.2</v>
      </c>
      <c r="L868">
        <v>1.541065397605158</v>
      </c>
      <c r="M868">
        <v>1.2</v>
      </c>
      <c r="N868" t="s">
        <v>33</v>
      </c>
      <c r="O868" s="45" t="s">
        <v>33</v>
      </c>
      <c r="P868" s="49" t="str">
        <f>'Sheet1 (2)'!O2283</f>
        <v>B</v>
      </c>
      <c r="Q868" s="30" t="str">
        <f t="shared" si="104"/>
        <v>B</v>
      </c>
      <c r="R868">
        <f t="shared" si="105"/>
        <v>0.25</v>
      </c>
      <c r="S868" s="11">
        <f t="shared" si="106"/>
        <v>0.22131792598495789</v>
      </c>
      <c r="T868" s="13">
        <f t="shared" si="107"/>
        <v>0.22131792598495789</v>
      </c>
      <c r="U868">
        <f t="shared" si="108"/>
        <v>4.4433999999999996</v>
      </c>
      <c r="V868" t="str">
        <f t="shared" si="109"/>
        <v>change</v>
      </c>
      <c r="W868" s="47">
        <f t="shared" si="110"/>
        <v>0</v>
      </c>
      <c r="X868" s="47"/>
      <c r="Y868" s="47"/>
    </row>
    <row r="869" spans="1:25" ht="21" x14ac:dyDescent="0.4">
      <c r="A869" t="s">
        <v>1691</v>
      </c>
      <c r="B869" t="s">
        <v>1655</v>
      </c>
      <c r="C869" t="s">
        <v>1656</v>
      </c>
      <c r="D869" s="33">
        <v>40173</v>
      </c>
      <c r="E869" s="33">
        <v>6835</v>
      </c>
      <c r="F869" s="32">
        <v>7.5184999999999995</v>
      </c>
      <c r="G869" s="32">
        <v>0.98159999999999992</v>
      </c>
      <c r="H869" s="13">
        <v>17.013914818410374</v>
      </c>
      <c r="I869" s="32">
        <v>8.5000999999999998</v>
      </c>
      <c r="J869" s="34">
        <f t="shared" si="111"/>
        <v>0.11548099434124304</v>
      </c>
      <c r="K869">
        <v>1.0999999999999999</v>
      </c>
      <c r="L869">
        <v>1.2436137527432334</v>
      </c>
      <c r="M869">
        <v>1.1000000000000001</v>
      </c>
      <c r="N869" t="s">
        <v>33</v>
      </c>
      <c r="O869" s="45" t="s">
        <v>33</v>
      </c>
      <c r="P869" s="49" t="str">
        <f>'Sheet1 (2)'!O2363</f>
        <v>B</v>
      </c>
      <c r="Q869" s="30" t="str">
        <f t="shared" si="104"/>
        <v>B</v>
      </c>
      <c r="R869">
        <f t="shared" si="105"/>
        <v>0.25</v>
      </c>
      <c r="S869" s="11">
        <f t="shared" si="106"/>
        <v>0.115480994341243</v>
      </c>
      <c r="T869" s="13">
        <f t="shared" si="107"/>
        <v>0.115480994341243</v>
      </c>
      <c r="U869">
        <f t="shared" si="108"/>
        <v>0.98159999999999958</v>
      </c>
      <c r="V869" t="str">
        <f t="shared" si="109"/>
        <v>change</v>
      </c>
      <c r="W869" s="47">
        <f t="shared" si="110"/>
        <v>0</v>
      </c>
      <c r="X869" s="47"/>
      <c r="Y869" s="47"/>
    </row>
    <row r="870" spans="1:25" ht="21" x14ac:dyDescent="0.4">
      <c r="A870" t="s">
        <v>1692</v>
      </c>
      <c r="B870" t="s">
        <v>1655</v>
      </c>
      <c r="C870" t="s">
        <v>1656</v>
      </c>
      <c r="D870" s="33">
        <v>4420</v>
      </c>
      <c r="E870" s="33">
        <v>364</v>
      </c>
      <c r="F870" s="32">
        <v>0.26619999999999999</v>
      </c>
      <c r="G870" s="32">
        <v>8.7899999999999992E-2</v>
      </c>
      <c r="H870" s="13">
        <v>8.235294117647058</v>
      </c>
      <c r="I870" s="32">
        <v>0.35409999999999997</v>
      </c>
      <c r="J870" s="34">
        <f t="shared" si="111"/>
        <v>0.24823496187517649</v>
      </c>
      <c r="K870">
        <v>0.73131868131868127</v>
      </c>
      <c r="L870">
        <v>0.97280219780219768</v>
      </c>
      <c r="M870">
        <v>0.85</v>
      </c>
      <c r="N870" t="s">
        <v>34</v>
      </c>
      <c r="O870" s="45" t="s">
        <v>34</v>
      </c>
      <c r="P870" s="49" t="str">
        <f>'Sheet1 (2)'!O2553</f>
        <v>B</v>
      </c>
      <c r="Q870" s="30" t="str">
        <f t="shared" si="104"/>
        <v>B</v>
      </c>
      <c r="R870">
        <f t="shared" si="105"/>
        <v>0.25</v>
      </c>
      <c r="S870" s="11">
        <f t="shared" si="106"/>
        <v>0.12623552668737636</v>
      </c>
      <c r="T870" s="13">
        <f t="shared" si="107"/>
        <v>0.12623552668737636</v>
      </c>
      <c r="U870">
        <f t="shared" si="108"/>
        <v>4.4699999999999969E-2</v>
      </c>
      <c r="V870" t="str">
        <f t="shared" si="109"/>
        <v>change</v>
      </c>
      <c r="W870" s="47">
        <f t="shared" si="110"/>
        <v>-4.3200000000000023E-2</v>
      </c>
      <c r="X870" s="47"/>
      <c r="Y870" s="47"/>
    </row>
    <row r="871" spans="1:25" ht="21" x14ac:dyDescent="0.4">
      <c r="A871" t="s">
        <v>1697</v>
      </c>
      <c r="B871" t="s">
        <v>1655</v>
      </c>
      <c r="C871" t="s">
        <v>1656</v>
      </c>
      <c r="D871" s="33">
        <v>9815</v>
      </c>
      <c r="E871" s="33">
        <v>438</v>
      </c>
      <c r="F871" s="32">
        <v>0.4047</v>
      </c>
      <c r="G871" s="32">
        <v>0.17349999999999999</v>
      </c>
      <c r="H871" s="13">
        <v>4.4625573102394291</v>
      </c>
      <c r="I871" s="32">
        <v>0.57820000000000005</v>
      </c>
      <c r="J871" s="34">
        <f t="shared" si="111"/>
        <v>0.30006918021445861</v>
      </c>
      <c r="K871">
        <v>0.92397260273972603</v>
      </c>
      <c r="L871">
        <v>1.3200913242009134</v>
      </c>
      <c r="M871">
        <v>0.85</v>
      </c>
      <c r="N871" t="s">
        <v>45</v>
      </c>
      <c r="O871" s="45" t="s">
        <v>45</v>
      </c>
      <c r="P871" s="49" t="str">
        <f>'Sheet1 (2)'!O3030</f>
        <v>B</v>
      </c>
      <c r="Q871" s="30" t="str">
        <f t="shared" si="104"/>
        <v>B</v>
      </c>
      <c r="R871">
        <f t="shared" si="105"/>
        <v>0.25</v>
      </c>
      <c r="S871" s="11">
        <f t="shared" si="106"/>
        <v>0.35610515392597725</v>
      </c>
      <c r="T871" s="13">
        <f t="shared" si="107"/>
        <v>0.25</v>
      </c>
      <c r="U871">
        <f t="shared" si="108"/>
        <v>0.14455000000000001</v>
      </c>
      <c r="V871" t="str">
        <f t="shared" si="109"/>
        <v>change</v>
      </c>
      <c r="W871" s="47">
        <f t="shared" si="110"/>
        <v>-2.8949999999999976E-2</v>
      </c>
      <c r="X871" s="47"/>
      <c r="Y871" s="47"/>
    </row>
    <row r="872" spans="1:25" ht="21" x14ac:dyDescent="0.4">
      <c r="A872" t="s">
        <v>1698</v>
      </c>
      <c r="B872" t="s">
        <v>1655</v>
      </c>
      <c r="C872" t="s">
        <v>1656</v>
      </c>
      <c r="D872" s="33">
        <v>201948</v>
      </c>
      <c r="E872" s="33">
        <v>22383</v>
      </c>
      <c r="F872" s="32">
        <v>24.621299999999998</v>
      </c>
      <c r="G872" s="32">
        <v>9.8567</v>
      </c>
      <c r="H872" s="13">
        <v>11.083546259433122</v>
      </c>
      <c r="I872" s="32">
        <v>34.477999999999994</v>
      </c>
      <c r="J872" s="34">
        <f t="shared" si="111"/>
        <v>0.28588375195777022</v>
      </c>
      <c r="K872">
        <v>1.0999999999999999</v>
      </c>
      <c r="L872">
        <v>1.5403654559263724</v>
      </c>
      <c r="M872">
        <v>1.1000000000000001</v>
      </c>
      <c r="N872" t="s">
        <v>33</v>
      </c>
      <c r="O872" s="45" t="s">
        <v>33</v>
      </c>
      <c r="P872" s="49" t="str">
        <f>'Sheet1 (2)'!O3096</f>
        <v>B</v>
      </c>
      <c r="Q872" s="30" t="str">
        <f t="shared" si="104"/>
        <v>B</v>
      </c>
      <c r="R872">
        <f t="shared" si="105"/>
        <v>0.25</v>
      </c>
      <c r="S872" s="11">
        <f t="shared" si="106"/>
        <v>0.28588375195776999</v>
      </c>
      <c r="T872" s="13">
        <f t="shared" si="107"/>
        <v>0.25</v>
      </c>
      <c r="U872">
        <f t="shared" si="108"/>
        <v>8.6194999999999986</v>
      </c>
      <c r="V872" t="str">
        <f t="shared" si="109"/>
        <v>change</v>
      </c>
      <c r="W872" s="47">
        <f t="shared" si="110"/>
        <v>-1.2372000000000014</v>
      </c>
      <c r="X872" s="47"/>
      <c r="Y872" s="47"/>
    </row>
    <row r="873" spans="1:25" ht="21" x14ac:dyDescent="0.4">
      <c r="A873" t="s">
        <v>1699</v>
      </c>
      <c r="B873" t="s">
        <v>1655</v>
      </c>
      <c r="C873" t="s">
        <v>1656</v>
      </c>
      <c r="D873" s="33">
        <v>167011</v>
      </c>
      <c r="E873" s="33">
        <v>18807</v>
      </c>
      <c r="F873" s="32">
        <v>19.300899999999999</v>
      </c>
      <c r="G873" s="32">
        <v>8.1228999999999996</v>
      </c>
      <c r="H873" s="13">
        <v>11.260934908479083</v>
      </c>
      <c r="I873" s="32">
        <v>27.4238</v>
      </c>
      <c r="J873" s="34">
        <f t="shared" si="111"/>
        <v>0.29619892210415771</v>
      </c>
      <c r="K873">
        <v>1.0262614983782632</v>
      </c>
      <c r="L873">
        <v>1.4581698303823045</v>
      </c>
      <c r="M873">
        <v>1</v>
      </c>
      <c r="N873" t="s">
        <v>45</v>
      </c>
      <c r="O873" s="45" t="s">
        <v>45</v>
      </c>
      <c r="P873" s="49" t="str">
        <f>'Sheet1 (2)'!O3180</f>
        <v>B</v>
      </c>
      <c r="Q873" s="30" t="str">
        <f t="shared" si="104"/>
        <v>B</v>
      </c>
      <c r="R873">
        <f t="shared" si="105"/>
        <v>0.25</v>
      </c>
      <c r="S873" s="11">
        <f t="shared" si="106"/>
        <v>0.31420882591034066</v>
      </c>
      <c r="T873" s="13">
        <f t="shared" si="107"/>
        <v>0.25</v>
      </c>
      <c r="U873">
        <f t="shared" si="108"/>
        <v>6.85595</v>
      </c>
      <c r="V873" t="str">
        <f t="shared" si="109"/>
        <v>change</v>
      </c>
      <c r="W873" s="47">
        <f t="shared" si="110"/>
        <v>-1.2669499999999996</v>
      </c>
      <c r="X873" s="47"/>
      <c r="Y873" s="47"/>
    </row>
    <row r="874" spans="1:25" ht="21" x14ac:dyDescent="0.4">
      <c r="A874" t="s">
        <v>1700</v>
      </c>
      <c r="B874" t="s">
        <v>1655</v>
      </c>
      <c r="C874" t="s">
        <v>1656</v>
      </c>
      <c r="D874" s="33">
        <v>14628</v>
      </c>
      <c r="E874" s="33">
        <v>1143</v>
      </c>
      <c r="F874" s="32">
        <v>1.1687999999999998</v>
      </c>
      <c r="G874" s="32">
        <v>0.44500000000000001</v>
      </c>
      <c r="H874" s="13">
        <v>7.8137817883511076</v>
      </c>
      <c r="I874" s="32">
        <v>1.6137999999999999</v>
      </c>
      <c r="J874" s="34">
        <f t="shared" si="111"/>
        <v>0.27574668484322717</v>
      </c>
      <c r="K874">
        <v>1.02257217847769</v>
      </c>
      <c r="L874">
        <v>1.4118985126859143</v>
      </c>
      <c r="M874">
        <v>1</v>
      </c>
      <c r="N874" t="s">
        <v>45</v>
      </c>
      <c r="O874" s="45" t="s">
        <v>45</v>
      </c>
      <c r="P874" s="49" t="str">
        <f>'Sheet1 (2)'!O3207</f>
        <v>B</v>
      </c>
      <c r="Q874" s="30" t="str">
        <f t="shared" si="104"/>
        <v>B</v>
      </c>
      <c r="R874">
        <f t="shared" si="105"/>
        <v>0.25</v>
      </c>
      <c r="S874" s="11">
        <f t="shared" si="106"/>
        <v>0.29173379600941879</v>
      </c>
      <c r="T874" s="13">
        <f t="shared" si="107"/>
        <v>0.25</v>
      </c>
      <c r="U874">
        <f t="shared" si="108"/>
        <v>0.40344999999999998</v>
      </c>
      <c r="V874" t="str">
        <f t="shared" si="109"/>
        <v>change</v>
      </c>
      <c r="W874" s="47">
        <f t="shared" si="110"/>
        <v>-4.1550000000000031E-2</v>
      </c>
      <c r="X874" s="47"/>
      <c r="Y874" s="47"/>
    </row>
    <row r="875" spans="1:25" ht="21" x14ac:dyDescent="0.4">
      <c r="A875" t="s">
        <v>1701</v>
      </c>
      <c r="B875" t="s">
        <v>1655</v>
      </c>
      <c r="C875" t="s">
        <v>1656</v>
      </c>
      <c r="D875" s="33">
        <v>126434</v>
      </c>
      <c r="E875" s="33">
        <v>11516</v>
      </c>
      <c r="F875" s="32">
        <v>13.307399999999999</v>
      </c>
      <c r="G875" s="32">
        <v>6.1713000000000005</v>
      </c>
      <c r="H875" s="13">
        <v>9.1083094737175134</v>
      </c>
      <c r="I875" s="32">
        <v>19.4787</v>
      </c>
      <c r="J875" s="34">
        <f t="shared" si="111"/>
        <v>0.31682299126738439</v>
      </c>
      <c r="K875">
        <v>1.1555574852379298</v>
      </c>
      <c r="L875">
        <v>1.6914466828759986</v>
      </c>
      <c r="M875">
        <v>1.1499999999999999</v>
      </c>
      <c r="N875" t="s">
        <v>45</v>
      </c>
      <c r="O875" s="45" t="s">
        <v>45</v>
      </c>
      <c r="P875" s="49" t="str">
        <f>'Sheet1 (2)'!O3343</f>
        <v>B</v>
      </c>
      <c r="Q875" s="30" t="str">
        <f t="shared" si="104"/>
        <v>B</v>
      </c>
      <c r="R875">
        <f t="shared" si="105"/>
        <v>0.25</v>
      </c>
      <c r="S875" s="11">
        <f t="shared" si="106"/>
        <v>0.32010863147951357</v>
      </c>
      <c r="T875" s="13">
        <f t="shared" si="107"/>
        <v>0.25</v>
      </c>
      <c r="U875">
        <f t="shared" si="108"/>
        <v>4.869675</v>
      </c>
      <c r="V875" t="str">
        <f t="shared" si="109"/>
        <v>change</v>
      </c>
      <c r="W875" s="47">
        <f t="shared" si="110"/>
        <v>-1.3016250000000005</v>
      </c>
      <c r="X875" s="47"/>
      <c r="Y875" s="47"/>
    </row>
    <row r="876" spans="1:25" ht="21" x14ac:dyDescent="0.4">
      <c r="A876" t="s">
        <v>1702</v>
      </c>
      <c r="B876" t="s">
        <v>1655</v>
      </c>
      <c r="C876" t="s">
        <v>1656</v>
      </c>
      <c r="D876" s="33">
        <v>114013</v>
      </c>
      <c r="E876" s="33">
        <v>10656</v>
      </c>
      <c r="F876" s="32">
        <v>14.2972</v>
      </c>
      <c r="G876" s="32">
        <v>4.7297000000000002</v>
      </c>
      <c r="H876" s="13">
        <v>9.3463026146141228</v>
      </c>
      <c r="I876" s="32">
        <v>19.026900000000001</v>
      </c>
      <c r="J876" s="34">
        <f t="shared" si="111"/>
        <v>0.24857964250613604</v>
      </c>
      <c r="K876">
        <v>1.3417042042042042</v>
      </c>
      <c r="L876">
        <v>1.7855574324324326</v>
      </c>
      <c r="M876">
        <v>1.3</v>
      </c>
      <c r="N876" t="s">
        <v>34</v>
      </c>
      <c r="O876" s="45" t="s">
        <v>34</v>
      </c>
      <c r="P876" s="49" t="str">
        <f>'Sheet1 (2)'!O3355</f>
        <v>B</v>
      </c>
      <c r="Q876" s="30" t="str">
        <f t="shared" si="104"/>
        <v>B</v>
      </c>
      <c r="R876">
        <f t="shared" si="105"/>
        <v>0.25</v>
      </c>
      <c r="S876" s="11">
        <f t="shared" si="106"/>
        <v>0.27193604843668706</v>
      </c>
      <c r="T876" s="13">
        <f t="shared" si="107"/>
        <v>0.25</v>
      </c>
      <c r="U876">
        <f t="shared" si="108"/>
        <v>4.7567250000000003</v>
      </c>
      <c r="V876" t="str">
        <f t="shared" si="109"/>
        <v>change</v>
      </c>
      <c r="W876" s="47">
        <f t="shared" si="110"/>
        <v>2.7025000000000077E-2</v>
      </c>
      <c r="X876" s="47"/>
      <c r="Y876" s="47"/>
    </row>
    <row r="877" spans="1:25" ht="21" x14ac:dyDescent="0.4">
      <c r="A877" t="s">
        <v>1703</v>
      </c>
      <c r="B877" t="s">
        <v>1655</v>
      </c>
      <c r="C877" t="s">
        <v>1656</v>
      </c>
      <c r="D877" s="33">
        <v>167685</v>
      </c>
      <c r="E877" s="33">
        <v>12323</v>
      </c>
      <c r="F877" s="32">
        <v>12.460800000000001</v>
      </c>
      <c r="G877" s="32">
        <v>5.2210999999999999</v>
      </c>
      <c r="H877" s="13">
        <v>7.3488982318036795</v>
      </c>
      <c r="I877" s="32">
        <v>17.681899999999999</v>
      </c>
      <c r="J877" s="34">
        <f t="shared" si="111"/>
        <v>0.29527935346314593</v>
      </c>
      <c r="K877">
        <v>1.0111823419621846</v>
      </c>
      <c r="L877">
        <v>1.4348697557412966</v>
      </c>
      <c r="M877">
        <v>1</v>
      </c>
      <c r="N877" t="s">
        <v>45</v>
      </c>
      <c r="O877" s="45" t="s">
        <v>45</v>
      </c>
      <c r="P877" s="49" t="str">
        <f>'Sheet1 (2)'!O3402</f>
        <v>B</v>
      </c>
      <c r="Q877" s="30" t="str">
        <f t="shared" si="104"/>
        <v>B</v>
      </c>
      <c r="R877">
        <f t="shared" si="105"/>
        <v>0.25</v>
      </c>
      <c r="S877" s="11">
        <f t="shared" si="106"/>
        <v>0.3030726335970681</v>
      </c>
      <c r="T877" s="13">
        <f t="shared" si="107"/>
        <v>0.25</v>
      </c>
      <c r="U877">
        <f t="shared" si="108"/>
        <v>4.4204749999999997</v>
      </c>
      <c r="V877" t="str">
        <f t="shared" si="109"/>
        <v>change</v>
      </c>
      <c r="W877" s="47">
        <f t="shared" si="110"/>
        <v>-0.80062500000000014</v>
      </c>
      <c r="X877" s="47"/>
      <c r="Y877" s="47"/>
    </row>
    <row r="878" spans="1:25" ht="21" x14ac:dyDescent="0.4">
      <c r="A878" t="s">
        <v>1704</v>
      </c>
      <c r="B878" t="s">
        <v>1655</v>
      </c>
      <c r="C878" t="s">
        <v>1656</v>
      </c>
      <c r="D878" s="33">
        <v>3002278</v>
      </c>
      <c r="E878" s="33">
        <v>120031</v>
      </c>
      <c r="F878" s="32">
        <v>102.02680000000001</v>
      </c>
      <c r="G878" s="32">
        <v>28.641500000000004</v>
      </c>
      <c r="H878" s="13">
        <v>3.9979975205493963</v>
      </c>
      <c r="I878" s="32">
        <v>130.66830000000002</v>
      </c>
      <c r="J878" s="34">
        <f t="shared" si="111"/>
        <v>0.21919241315606006</v>
      </c>
      <c r="K878">
        <v>0.85000374903150022</v>
      </c>
      <c r="L878">
        <v>1.0886212728378504</v>
      </c>
      <c r="M878">
        <v>0.85</v>
      </c>
      <c r="N878" t="s">
        <v>45</v>
      </c>
      <c r="O878" s="45" t="s">
        <v>45</v>
      </c>
      <c r="P878" s="49" t="str">
        <f>'Sheet1 (2)'!O3453</f>
        <v>A</v>
      </c>
      <c r="Q878" s="30" t="str">
        <f t="shared" si="104"/>
        <v>A</v>
      </c>
      <c r="R878">
        <f t="shared" si="105"/>
        <v>0.15</v>
      </c>
      <c r="S878" s="11">
        <f t="shared" si="106"/>
        <v>0.21919585699056326</v>
      </c>
      <c r="T878" s="13">
        <f t="shared" si="107"/>
        <v>0.15</v>
      </c>
      <c r="U878">
        <f t="shared" si="108"/>
        <v>19.600245000000001</v>
      </c>
      <c r="V878" t="str">
        <f t="shared" si="109"/>
        <v>change</v>
      </c>
      <c r="W878" s="47">
        <f t="shared" si="110"/>
        <v>-9.0412550000000032</v>
      </c>
      <c r="X878" s="47"/>
      <c r="Y878" s="47"/>
    </row>
    <row r="879" spans="1:25" ht="21" x14ac:dyDescent="0.4">
      <c r="A879" t="s">
        <v>1706</v>
      </c>
      <c r="B879" t="s">
        <v>1655</v>
      </c>
      <c r="C879" t="s">
        <v>1656</v>
      </c>
      <c r="D879" s="33">
        <v>2715456</v>
      </c>
      <c r="E879" s="33">
        <v>97715</v>
      </c>
      <c r="F879" s="32">
        <v>82.207000000000008</v>
      </c>
      <c r="G879" s="32">
        <v>42.237100000000005</v>
      </c>
      <c r="H879" s="13">
        <v>3.5984748049683</v>
      </c>
      <c r="I879" s="32">
        <v>124.44410000000002</v>
      </c>
      <c r="J879" s="34">
        <f t="shared" si="111"/>
        <v>0.33940620728503801</v>
      </c>
      <c r="K879">
        <v>0.84129355779563031</v>
      </c>
      <c r="L879">
        <v>1.2735414214808374</v>
      </c>
      <c r="M879">
        <v>0.65</v>
      </c>
      <c r="N879" t="s">
        <v>33</v>
      </c>
      <c r="O879" s="45" t="s">
        <v>33</v>
      </c>
      <c r="P879" s="49" t="str">
        <f>'Sheet1 (2)'!O3865</f>
        <v>B</v>
      </c>
      <c r="Q879" s="30" t="str">
        <f t="shared" si="104"/>
        <v>B</v>
      </c>
      <c r="R879">
        <f t="shared" si="105"/>
        <v>0.25</v>
      </c>
      <c r="S879" s="11">
        <f t="shared" si="106"/>
        <v>0.48961220339092021</v>
      </c>
      <c r="T879" s="13">
        <f t="shared" si="107"/>
        <v>0.25</v>
      </c>
      <c r="U879">
        <f t="shared" si="108"/>
        <v>31.111025000000005</v>
      </c>
      <c r="V879" t="str">
        <f t="shared" si="109"/>
        <v>change</v>
      </c>
      <c r="W879" s="47">
        <f t="shared" si="110"/>
        <v>-11.126075</v>
      </c>
      <c r="X879" s="47"/>
      <c r="Y879" s="47"/>
    </row>
    <row r="880" spans="1:25" ht="21" x14ac:dyDescent="0.4">
      <c r="A880" t="s">
        <v>1707</v>
      </c>
      <c r="B880" t="s">
        <v>1655</v>
      </c>
      <c r="C880" t="s">
        <v>1656</v>
      </c>
      <c r="D880" s="33">
        <v>55733</v>
      </c>
      <c r="E880" s="33">
        <v>3984</v>
      </c>
      <c r="F880" s="32">
        <v>4.4386000000000001</v>
      </c>
      <c r="G880" s="32">
        <v>1.7630999999999999</v>
      </c>
      <c r="H880" s="13">
        <v>7.1483681122494751</v>
      </c>
      <c r="I880" s="32">
        <v>6.2016999999999998</v>
      </c>
      <c r="J880" s="34">
        <f t="shared" si="111"/>
        <v>0.2842930164309786</v>
      </c>
      <c r="K880">
        <v>1.1141064257028113</v>
      </c>
      <c r="L880">
        <v>1.5566516064257028</v>
      </c>
      <c r="M880">
        <v>1.1000000000000001</v>
      </c>
      <c r="N880" t="s">
        <v>45</v>
      </c>
      <c r="O880" s="45" t="s">
        <v>45</v>
      </c>
      <c r="P880" s="49" t="str">
        <f>'Sheet1 (2)'!O4032</f>
        <v>B</v>
      </c>
      <c r="Q880" s="30" t="str">
        <f t="shared" si="104"/>
        <v>B</v>
      </c>
      <c r="R880">
        <f t="shared" si="105"/>
        <v>0.25</v>
      </c>
      <c r="S880" s="11">
        <f t="shared" si="106"/>
        <v>0.29335504780947153</v>
      </c>
      <c r="T880" s="13">
        <f t="shared" si="107"/>
        <v>0.25</v>
      </c>
      <c r="U880">
        <f t="shared" si="108"/>
        <v>1.5504249999999999</v>
      </c>
      <c r="V880" t="str">
        <f t="shared" si="109"/>
        <v>change</v>
      </c>
      <c r="W880" s="47">
        <f t="shared" si="110"/>
        <v>-0.21267499999999995</v>
      </c>
      <c r="X880" s="47"/>
      <c r="Y880" s="47"/>
    </row>
    <row r="881" spans="1:25" ht="21" x14ac:dyDescent="0.4">
      <c r="A881" t="s">
        <v>1708</v>
      </c>
      <c r="B881" t="s">
        <v>1655</v>
      </c>
      <c r="C881" t="s">
        <v>1656</v>
      </c>
      <c r="D881" s="33">
        <v>265499</v>
      </c>
      <c r="E881" s="33">
        <v>21860</v>
      </c>
      <c r="F881" s="32">
        <v>22.019600000000004</v>
      </c>
      <c r="G881" s="32">
        <v>8.7283999999999988</v>
      </c>
      <c r="H881" s="13">
        <v>8.2335526687482812</v>
      </c>
      <c r="I881" s="32">
        <v>30.748000000000005</v>
      </c>
      <c r="J881" s="34">
        <f t="shared" si="111"/>
        <v>0.2838688695199687</v>
      </c>
      <c r="K881">
        <v>1.0073010064043919</v>
      </c>
      <c r="L881">
        <v>1.4065873741994512</v>
      </c>
      <c r="M881">
        <v>1</v>
      </c>
      <c r="N881" t="s">
        <v>45</v>
      </c>
      <c r="O881" s="45" t="s">
        <v>45</v>
      </c>
      <c r="P881" s="49" t="str">
        <f>'Sheet1 (2)'!O4067</f>
        <v>B</v>
      </c>
      <c r="Q881" s="30" t="str">
        <f t="shared" si="104"/>
        <v>B</v>
      </c>
      <c r="R881">
        <f t="shared" si="105"/>
        <v>0.25</v>
      </c>
      <c r="S881" s="11">
        <f t="shared" si="106"/>
        <v>0.28905945102120473</v>
      </c>
      <c r="T881" s="13">
        <f t="shared" si="107"/>
        <v>0.25</v>
      </c>
      <c r="U881">
        <f t="shared" si="108"/>
        <v>7.6870000000000012</v>
      </c>
      <c r="V881" t="str">
        <f t="shared" si="109"/>
        <v>change</v>
      </c>
      <c r="W881" s="47">
        <f t="shared" si="110"/>
        <v>-1.0413999999999977</v>
      </c>
      <c r="X881" s="47"/>
      <c r="Y881" s="47"/>
    </row>
    <row r="882" spans="1:25" ht="21" x14ac:dyDescent="0.4">
      <c r="A882" t="s">
        <v>1710</v>
      </c>
      <c r="B882" t="s">
        <v>1655</v>
      </c>
      <c r="C882" t="s">
        <v>1656</v>
      </c>
      <c r="D882" s="33">
        <v>21969</v>
      </c>
      <c r="E882" s="33">
        <v>1062</v>
      </c>
      <c r="F882" s="32">
        <v>1.1294999999999999</v>
      </c>
      <c r="G882" s="32">
        <v>0.48410000000000003</v>
      </c>
      <c r="H882" s="13">
        <v>4.8340843916427696</v>
      </c>
      <c r="I882" s="32">
        <v>1.6135999999999999</v>
      </c>
      <c r="J882" s="34">
        <f t="shared" si="111"/>
        <v>0.30001239464551316</v>
      </c>
      <c r="K882">
        <v>1.0635593220338984</v>
      </c>
      <c r="L882">
        <v>1.5193973634651601</v>
      </c>
      <c r="M882">
        <v>1</v>
      </c>
      <c r="N882" t="s">
        <v>45</v>
      </c>
      <c r="O882" s="45" t="s">
        <v>45</v>
      </c>
      <c r="P882" s="49" t="str">
        <f>'Sheet1 (2)'!O4176</f>
        <v>B</v>
      </c>
      <c r="Q882" s="30" t="str">
        <f t="shared" si="104"/>
        <v>B</v>
      </c>
      <c r="R882">
        <f t="shared" si="105"/>
        <v>0.25</v>
      </c>
      <c r="S882" s="11">
        <f t="shared" si="106"/>
        <v>0.34184432325235498</v>
      </c>
      <c r="T882" s="13">
        <f t="shared" si="107"/>
        <v>0.25</v>
      </c>
      <c r="U882">
        <f t="shared" si="108"/>
        <v>0.40339999999999998</v>
      </c>
      <c r="V882" t="str">
        <f t="shared" si="109"/>
        <v>change</v>
      </c>
      <c r="W882" s="47">
        <f t="shared" si="110"/>
        <v>-8.0700000000000049E-2</v>
      </c>
      <c r="X882" s="47"/>
      <c r="Y882" s="47"/>
    </row>
    <row r="883" spans="1:25" ht="21" x14ac:dyDescent="0.4">
      <c r="A883" t="s">
        <v>1711</v>
      </c>
      <c r="B883" t="s">
        <v>1655</v>
      </c>
      <c r="C883" t="s">
        <v>1656</v>
      </c>
      <c r="D883" s="33">
        <v>1167184</v>
      </c>
      <c r="E883" s="33">
        <v>162985</v>
      </c>
      <c r="F883" s="32">
        <v>244.47750000000002</v>
      </c>
      <c r="G883" s="32">
        <v>79.197900000000004</v>
      </c>
      <c r="H883" s="13">
        <v>13.963950842369327</v>
      </c>
      <c r="I883" s="32">
        <v>323.67540000000002</v>
      </c>
      <c r="J883" s="34">
        <f t="shared" si="111"/>
        <v>0.24468309917899228</v>
      </c>
      <c r="K883">
        <v>1.5000000000000002</v>
      </c>
      <c r="L883">
        <v>1.9859214038101667</v>
      </c>
      <c r="M883">
        <v>1.5</v>
      </c>
      <c r="N883" t="s">
        <v>45</v>
      </c>
      <c r="O883" s="45" t="s">
        <v>45</v>
      </c>
      <c r="P883" s="49" t="str">
        <f>'Sheet1 (2)'!O4203</f>
        <v>A</v>
      </c>
      <c r="Q883" s="30" t="str">
        <f t="shared" si="104"/>
        <v>A</v>
      </c>
      <c r="R883">
        <f t="shared" si="105"/>
        <v>0.15</v>
      </c>
      <c r="S883" s="11">
        <f t="shared" si="106"/>
        <v>0.24468309917899234</v>
      </c>
      <c r="T883" s="13">
        <f t="shared" si="107"/>
        <v>0.15</v>
      </c>
      <c r="U883">
        <f t="shared" si="108"/>
        <v>48.551310000000001</v>
      </c>
      <c r="V883" t="str">
        <f t="shared" si="109"/>
        <v>change</v>
      </c>
      <c r="W883" s="47">
        <f t="shared" si="110"/>
        <v>-30.646590000000003</v>
      </c>
      <c r="X883" s="47"/>
      <c r="Y883" s="47"/>
    </row>
    <row r="884" spans="1:25" ht="21" x14ac:dyDescent="0.4">
      <c r="A884" t="s">
        <v>1712</v>
      </c>
      <c r="B884" t="s">
        <v>1655</v>
      </c>
      <c r="C884" t="s">
        <v>1656</v>
      </c>
      <c r="D884" s="33">
        <v>108186</v>
      </c>
      <c r="E884" s="33">
        <v>7261</v>
      </c>
      <c r="F884" s="32">
        <v>8.1014999999999997</v>
      </c>
      <c r="G884" s="32">
        <v>3.3068</v>
      </c>
      <c r="H884" s="13">
        <v>6.7115892999094156</v>
      </c>
      <c r="I884" s="32">
        <v>11.408300000000001</v>
      </c>
      <c r="J884" s="34">
        <f t="shared" si="111"/>
        <v>0.2898591376453985</v>
      </c>
      <c r="K884">
        <v>1.1157554055915164</v>
      </c>
      <c r="L884">
        <v>1.5711747693155214</v>
      </c>
      <c r="M884">
        <v>1.1000000000000001</v>
      </c>
      <c r="N884" t="s">
        <v>45</v>
      </c>
      <c r="O884" s="45" t="s">
        <v>45</v>
      </c>
      <c r="P884" s="49" t="str">
        <f>'Sheet1 (2)'!O4243</f>
        <v>B</v>
      </c>
      <c r="Q884" s="30" t="str">
        <f t="shared" si="104"/>
        <v>B</v>
      </c>
      <c r="R884">
        <f t="shared" si="105"/>
        <v>0.25</v>
      </c>
      <c r="S884" s="11">
        <f t="shared" si="106"/>
        <v>0.2998869244322116</v>
      </c>
      <c r="T884" s="13">
        <f t="shared" si="107"/>
        <v>0.25</v>
      </c>
      <c r="U884">
        <f t="shared" si="108"/>
        <v>2.8520750000000001</v>
      </c>
      <c r="V884" t="str">
        <f t="shared" si="109"/>
        <v>change</v>
      </c>
      <c r="W884" s="47">
        <f t="shared" si="110"/>
        <v>-0.45472499999999982</v>
      </c>
      <c r="X884" s="47"/>
      <c r="Y884" s="47"/>
    </row>
    <row r="885" spans="1:25" ht="21" x14ac:dyDescent="0.4">
      <c r="A885" t="s">
        <v>1713</v>
      </c>
      <c r="B885" t="s">
        <v>1655</v>
      </c>
      <c r="C885" t="s">
        <v>1656</v>
      </c>
      <c r="D885" s="33">
        <v>54715</v>
      </c>
      <c r="E885" s="33">
        <v>4071</v>
      </c>
      <c r="F885" s="32">
        <v>6.718</v>
      </c>
      <c r="G885" s="32">
        <v>1.7040999999999999</v>
      </c>
      <c r="H885" s="13">
        <v>7.4403728410856251</v>
      </c>
      <c r="I885" s="32">
        <v>8.4221000000000004</v>
      </c>
      <c r="J885" s="34">
        <f t="shared" si="111"/>
        <v>0.20233670937177187</v>
      </c>
      <c r="K885">
        <v>1.6502087939081307</v>
      </c>
      <c r="L885">
        <v>2.0688037337263574</v>
      </c>
      <c r="M885">
        <v>1.65</v>
      </c>
      <c r="N885" t="s">
        <v>33</v>
      </c>
      <c r="O885" s="45" t="s">
        <v>33</v>
      </c>
      <c r="P885" s="49" t="str">
        <f>'Sheet1 (2)'!O4247</f>
        <v>B</v>
      </c>
      <c r="Q885" s="30" t="str">
        <f t="shared" si="104"/>
        <v>B</v>
      </c>
      <c r="R885">
        <f t="shared" si="105"/>
        <v>0.25</v>
      </c>
      <c r="S885" s="11">
        <f t="shared" si="106"/>
        <v>0.20243763431923167</v>
      </c>
      <c r="T885" s="13">
        <f t="shared" si="107"/>
        <v>0.20243763431923167</v>
      </c>
      <c r="U885">
        <f t="shared" si="108"/>
        <v>1.7049500000000011</v>
      </c>
      <c r="V885" t="str">
        <f t="shared" si="109"/>
        <v>change</v>
      </c>
      <c r="W885" s="47">
        <f t="shared" si="110"/>
        <v>8.5000000000112763E-4</v>
      </c>
      <c r="X885" s="47"/>
      <c r="Y885" s="47"/>
    </row>
    <row r="886" spans="1:25" ht="21" x14ac:dyDescent="0.4">
      <c r="A886" t="s">
        <v>1714</v>
      </c>
      <c r="B886" t="s">
        <v>1655</v>
      </c>
      <c r="C886" t="s">
        <v>1656</v>
      </c>
      <c r="D886" s="33">
        <v>339849</v>
      </c>
      <c r="E886" s="33">
        <v>45692</v>
      </c>
      <c r="F886" s="32">
        <v>68.537999999999997</v>
      </c>
      <c r="G886" s="32">
        <v>22.227599999999999</v>
      </c>
      <c r="H886" s="13">
        <v>13.444794599954685</v>
      </c>
      <c r="I886" s="32">
        <v>90.765599999999992</v>
      </c>
      <c r="J886" s="34">
        <f t="shared" si="111"/>
        <v>0.24489013458843439</v>
      </c>
      <c r="K886">
        <v>1.5</v>
      </c>
      <c r="L886">
        <v>1.9864659021272868</v>
      </c>
      <c r="M886">
        <v>1.5</v>
      </c>
      <c r="N886" t="s">
        <v>45</v>
      </c>
      <c r="O886" s="45" t="s">
        <v>45</v>
      </c>
      <c r="P886" s="49" t="str">
        <f>'Sheet1 (2)'!O4409</f>
        <v>B</v>
      </c>
      <c r="Q886" s="30" t="str">
        <f t="shared" si="104"/>
        <v>B</v>
      </c>
      <c r="R886">
        <f t="shared" si="105"/>
        <v>0.25</v>
      </c>
      <c r="S886" s="11">
        <f t="shared" si="106"/>
        <v>0.24489013458843428</v>
      </c>
      <c r="T886" s="13">
        <f t="shared" si="107"/>
        <v>0.24489013458843428</v>
      </c>
      <c r="U886">
        <f t="shared" si="108"/>
        <v>22.227599999999988</v>
      </c>
      <c r="V886" t="str">
        <f t="shared" si="109"/>
        <v>change</v>
      </c>
      <c r="W886" s="47">
        <f t="shared" si="110"/>
        <v>0</v>
      </c>
      <c r="X886" s="47"/>
      <c r="Y886" s="47"/>
    </row>
    <row r="887" spans="1:25" ht="21" x14ac:dyDescent="0.4">
      <c r="A887" t="s">
        <v>1716</v>
      </c>
      <c r="B887" t="s">
        <v>1655</v>
      </c>
      <c r="C887" t="s">
        <v>1656</v>
      </c>
      <c r="D887" s="33">
        <v>2164632</v>
      </c>
      <c r="E887" s="33">
        <v>83091</v>
      </c>
      <c r="F887" s="32">
        <v>74.883099999999999</v>
      </c>
      <c r="G887" s="32">
        <v>26.666899999999998</v>
      </c>
      <c r="H887" s="13">
        <v>3.8385739469803641</v>
      </c>
      <c r="I887" s="32">
        <v>101.55</v>
      </c>
      <c r="J887" s="34">
        <f t="shared" si="111"/>
        <v>0.26259871984244215</v>
      </c>
      <c r="K887">
        <v>0.90121794177468084</v>
      </c>
      <c r="L887">
        <v>1.2221540239015056</v>
      </c>
      <c r="M887">
        <v>0.65</v>
      </c>
      <c r="N887" t="s">
        <v>45</v>
      </c>
      <c r="O887" s="45" t="s">
        <v>45</v>
      </c>
      <c r="P887" s="49" t="str">
        <f>'Sheet1 (2)'!O4502</f>
        <v>A</v>
      </c>
      <c r="Q887" s="30" t="str">
        <f t="shared" si="104"/>
        <v>A</v>
      </c>
      <c r="R887">
        <f t="shared" si="105"/>
        <v>0.15</v>
      </c>
      <c r="S887" s="11">
        <f t="shared" si="106"/>
        <v>0.46815214180206793</v>
      </c>
      <c r="T887" s="13">
        <f t="shared" si="107"/>
        <v>0.15</v>
      </c>
      <c r="U887">
        <f t="shared" si="108"/>
        <v>15.232499999999998</v>
      </c>
      <c r="V887" t="str">
        <f t="shared" si="109"/>
        <v>change</v>
      </c>
      <c r="W887" s="47">
        <f t="shared" si="110"/>
        <v>-11.4344</v>
      </c>
      <c r="X887" s="47"/>
      <c r="Y887" s="47"/>
    </row>
    <row r="888" spans="1:25" ht="21" x14ac:dyDescent="0.4">
      <c r="A888" t="s">
        <v>1717</v>
      </c>
      <c r="B888" t="s">
        <v>1655</v>
      </c>
      <c r="C888" t="s">
        <v>1656</v>
      </c>
      <c r="D888" s="33">
        <v>1667</v>
      </c>
      <c r="E888" s="33">
        <v>124</v>
      </c>
      <c r="F888" s="32">
        <v>0.124</v>
      </c>
      <c r="G888" s="32">
        <v>1.78E-2</v>
      </c>
      <c r="H888" s="13">
        <v>7.438512297540492</v>
      </c>
      <c r="I888" s="32">
        <v>0.14180000000000001</v>
      </c>
      <c r="J888" s="34">
        <f t="shared" si="111"/>
        <v>0.12552891396332863</v>
      </c>
      <c r="K888">
        <v>1</v>
      </c>
      <c r="L888">
        <v>1.1435483870967742</v>
      </c>
      <c r="M888">
        <v>1</v>
      </c>
      <c r="N888" t="s">
        <v>34</v>
      </c>
      <c r="O888" s="45" t="s">
        <v>34</v>
      </c>
      <c r="P888" s="49" t="str">
        <f>'Sheet1 (2)'!O4506</f>
        <v>B</v>
      </c>
      <c r="Q888" s="30" t="str">
        <f t="shared" si="104"/>
        <v>B</v>
      </c>
      <c r="R888">
        <f t="shared" si="105"/>
        <v>0.25</v>
      </c>
      <c r="S888" s="11">
        <f t="shared" si="106"/>
        <v>0.12552891396332863</v>
      </c>
      <c r="T888" s="13">
        <f t="shared" si="107"/>
        <v>0.12552891396332863</v>
      </c>
      <c r="U888">
        <f t="shared" si="108"/>
        <v>1.78E-2</v>
      </c>
      <c r="V888" t="str">
        <f t="shared" si="109"/>
        <v>change</v>
      </c>
      <c r="W888" s="47">
        <f t="shared" si="110"/>
        <v>0</v>
      </c>
      <c r="X888" s="47"/>
      <c r="Y888" s="47"/>
    </row>
    <row r="889" spans="1:25" ht="21" x14ac:dyDescent="0.4">
      <c r="A889" t="s">
        <v>1718</v>
      </c>
      <c r="B889" t="s">
        <v>1655</v>
      </c>
      <c r="C889" t="s">
        <v>1656</v>
      </c>
      <c r="D889" s="33">
        <v>6568</v>
      </c>
      <c r="E889" s="33">
        <v>328</v>
      </c>
      <c r="F889" s="32">
        <v>0.33799999999999997</v>
      </c>
      <c r="G889" s="32">
        <v>0.1343</v>
      </c>
      <c r="H889" s="13">
        <v>4.9939098660170522</v>
      </c>
      <c r="I889" s="32">
        <v>0.47229999999999994</v>
      </c>
      <c r="J889" s="34">
        <f t="shared" si="111"/>
        <v>0.28435316536099942</v>
      </c>
      <c r="K889">
        <v>1.0304878048780486</v>
      </c>
      <c r="L889">
        <v>1.4399390243902437</v>
      </c>
      <c r="M889">
        <v>1</v>
      </c>
      <c r="N889" t="s">
        <v>45</v>
      </c>
      <c r="O889" s="45" t="s">
        <v>45</v>
      </c>
      <c r="P889" s="49" t="str">
        <f>'Sheet1 (2)'!O4542</f>
        <v>B</v>
      </c>
      <c r="Q889" s="30" t="str">
        <f t="shared" si="104"/>
        <v>B</v>
      </c>
      <c r="R889">
        <f t="shared" si="105"/>
        <v>0.25</v>
      </c>
      <c r="S889" s="11">
        <f t="shared" si="106"/>
        <v>0.30552614863434246</v>
      </c>
      <c r="T889" s="13">
        <f t="shared" si="107"/>
        <v>0.25</v>
      </c>
      <c r="U889">
        <f t="shared" si="108"/>
        <v>0.11807499999999999</v>
      </c>
      <c r="V889" t="str">
        <f t="shared" si="109"/>
        <v>change</v>
      </c>
      <c r="W889" s="47">
        <f t="shared" si="110"/>
        <v>-1.6225000000000017E-2</v>
      </c>
      <c r="X889" s="47"/>
      <c r="Y889" s="47"/>
    </row>
    <row r="890" spans="1:25" ht="21" x14ac:dyDescent="0.4">
      <c r="A890" t="s">
        <v>1720</v>
      </c>
      <c r="B890" t="s">
        <v>1655</v>
      </c>
      <c r="C890" t="s">
        <v>1656</v>
      </c>
      <c r="D890" s="33">
        <v>10067</v>
      </c>
      <c r="E890" s="33">
        <v>643</v>
      </c>
      <c r="F890" s="32">
        <v>0.69579999999999997</v>
      </c>
      <c r="G890" s="32">
        <v>0.29810000000000003</v>
      </c>
      <c r="H890" s="13">
        <v>6.3872057216648459</v>
      </c>
      <c r="I890" s="32">
        <v>0.99390000000000001</v>
      </c>
      <c r="J890" s="34">
        <f t="shared" si="111"/>
        <v>0.29992957037931384</v>
      </c>
      <c r="K890">
        <v>1.0821150855365473</v>
      </c>
      <c r="L890">
        <v>1.5457231726283047</v>
      </c>
      <c r="M890">
        <v>1</v>
      </c>
      <c r="N890" t="s">
        <v>45</v>
      </c>
      <c r="O890" s="45" t="s">
        <v>45</v>
      </c>
      <c r="P890" s="49" t="str">
        <f>'Sheet1 (2)'!O4771</f>
        <v>B</v>
      </c>
      <c r="Q890" s="30" t="str">
        <f t="shared" si="104"/>
        <v>B</v>
      </c>
      <c r="R890">
        <f t="shared" si="105"/>
        <v>0.25</v>
      </c>
      <c r="S890" s="11">
        <f t="shared" si="106"/>
        <v>0.35305362712546529</v>
      </c>
      <c r="T890" s="13">
        <f t="shared" si="107"/>
        <v>0.25</v>
      </c>
      <c r="U890">
        <f t="shared" si="108"/>
        <v>0.248475</v>
      </c>
      <c r="V890" t="str">
        <f t="shared" si="109"/>
        <v>change</v>
      </c>
      <c r="W890" s="47">
        <f t="shared" si="110"/>
        <v>-4.962500000000003E-2</v>
      </c>
      <c r="X890" s="47"/>
      <c r="Y890" s="47"/>
    </row>
    <row r="891" spans="1:25" ht="21" x14ac:dyDescent="0.4">
      <c r="A891" t="s">
        <v>1721</v>
      </c>
      <c r="B891" t="s">
        <v>1655</v>
      </c>
      <c r="C891" t="s">
        <v>1656</v>
      </c>
      <c r="D891" s="33">
        <v>133518</v>
      </c>
      <c r="E891" s="33">
        <v>41370</v>
      </c>
      <c r="F891" s="32">
        <v>41.435000000000002</v>
      </c>
      <c r="G891" s="32">
        <v>19.817699999999999</v>
      </c>
      <c r="H891" s="13">
        <v>30.984586347908149</v>
      </c>
      <c r="I891" s="32">
        <v>61.252700000000004</v>
      </c>
      <c r="J891" s="34">
        <f t="shared" si="111"/>
        <v>0.32354002354181932</v>
      </c>
      <c r="K891">
        <v>1.0015711868503747</v>
      </c>
      <c r="L891">
        <v>1.4806067198452986</v>
      </c>
      <c r="M891">
        <v>1</v>
      </c>
      <c r="N891" t="s">
        <v>33</v>
      </c>
      <c r="O891" s="45" t="s">
        <v>33</v>
      </c>
      <c r="P891" s="49" t="str">
        <f>'Sheet1 (2)'!O4777</f>
        <v>B</v>
      </c>
      <c r="Q891" s="30" t="str">
        <f t="shared" si="104"/>
        <v>B</v>
      </c>
      <c r="R891">
        <f t="shared" si="105"/>
        <v>0.25</v>
      </c>
      <c r="S891" s="11">
        <f t="shared" si="106"/>
        <v>0.32460120125316927</v>
      </c>
      <c r="T891" s="13">
        <f t="shared" si="107"/>
        <v>0.25</v>
      </c>
      <c r="U891">
        <f t="shared" si="108"/>
        <v>15.313175000000001</v>
      </c>
      <c r="V891" t="str">
        <f t="shared" si="109"/>
        <v>change</v>
      </c>
      <c r="W891" s="47">
        <f t="shared" si="110"/>
        <v>-4.5045249999999974</v>
      </c>
      <c r="X891" s="47"/>
      <c r="Y891" s="47"/>
    </row>
    <row r="892" spans="1:25" ht="21" x14ac:dyDescent="0.4">
      <c r="A892" t="s">
        <v>1722</v>
      </c>
      <c r="B892" t="s">
        <v>1655</v>
      </c>
      <c r="C892" t="s">
        <v>1656</v>
      </c>
      <c r="D892" s="33">
        <v>149216</v>
      </c>
      <c r="E892" s="33">
        <v>20842</v>
      </c>
      <c r="F892" s="32">
        <v>21.306799999999996</v>
      </c>
      <c r="G892" s="32">
        <v>10.9941</v>
      </c>
      <c r="H892" s="13">
        <v>13.967671027235685</v>
      </c>
      <c r="I892" s="32">
        <v>32.300899999999999</v>
      </c>
      <c r="J892" s="34">
        <f t="shared" si="111"/>
        <v>0.34036512914500833</v>
      </c>
      <c r="K892">
        <v>1.0223011227329428</v>
      </c>
      <c r="L892">
        <v>1.5497984838307264</v>
      </c>
      <c r="M892">
        <v>1</v>
      </c>
      <c r="N892" t="s">
        <v>33</v>
      </c>
      <c r="O892" s="45" t="s">
        <v>33</v>
      </c>
      <c r="P892" s="49" t="str">
        <f>'Sheet1 (2)'!O4851</f>
        <v>B</v>
      </c>
      <c r="Q892" s="30" t="str">
        <f t="shared" si="104"/>
        <v>B</v>
      </c>
      <c r="R892">
        <f t="shared" si="105"/>
        <v>0.25</v>
      </c>
      <c r="S892" s="11">
        <f t="shared" si="106"/>
        <v>0.35475482107309703</v>
      </c>
      <c r="T892" s="13">
        <f t="shared" si="107"/>
        <v>0.25</v>
      </c>
      <c r="U892">
        <f t="shared" si="108"/>
        <v>8.0752249999999997</v>
      </c>
      <c r="V892" t="str">
        <f t="shared" si="109"/>
        <v>change</v>
      </c>
      <c r="W892" s="47">
        <f t="shared" si="110"/>
        <v>-2.9188749999999999</v>
      </c>
      <c r="X892" s="47"/>
      <c r="Y892" s="47"/>
    </row>
    <row r="893" spans="1:25" ht="21" x14ac:dyDescent="0.4">
      <c r="A893" t="s">
        <v>1723</v>
      </c>
      <c r="B893" t="s">
        <v>1655</v>
      </c>
      <c r="C893" t="s">
        <v>1656</v>
      </c>
      <c r="D893" s="33">
        <v>620948</v>
      </c>
      <c r="E893" s="33">
        <v>7055</v>
      </c>
      <c r="F893" s="32">
        <v>8.8060000000000009</v>
      </c>
      <c r="G893" s="32">
        <v>2.0082</v>
      </c>
      <c r="H893" s="13">
        <v>1.1361659913551538</v>
      </c>
      <c r="I893" s="32">
        <v>10.814200000000001</v>
      </c>
      <c r="J893" s="34">
        <f t="shared" si="111"/>
        <v>0.18570028296129162</v>
      </c>
      <c r="K893">
        <v>1.2481927710843377</v>
      </c>
      <c r="L893">
        <v>1.5328419560595323</v>
      </c>
      <c r="M893">
        <v>1.25</v>
      </c>
      <c r="N893" t="s">
        <v>37</v>
      </c>
      <c r="O893" s="45" t="s">
        <v>37</v>
      </c>
      <c r="P893" s="49" t="str">
        <f>'Sheet1 (2)'!O4853</f>
        <v>A</v>
      </c>
      <c r="Q893" s="30" t="str">
        <f t="shared" si="104"/>
        <v>A</v>
      </c>
      <c r="R893">
        <f t="shared" si="105"/>
        <v>0.15</v>
      </c>
      <c r="S893" s="11">
        <f t="shared" si="106"/>
        <v>0.18452127757947887</v>
      </c>
      <c r="T893" s="13">
        <f t="shared" si="107"/>
        <v>0.15</v>
      </c>
      <c r="U893">
        <f t="shared" si="108"/>
        <v>1.6221300000000001</v>
      </c>
      <c r="V893" t="str">
        <f t="shared" si="109"/>
        <v>change</v>
      </c>
      <c r="W893" s="47">
        <f t="shared" si="110"/>
        <v>-0.38606999999999991</v>
      </c>
      <c r="X893" s="47"/>
      <c r="Y893" s="47"/>
    </row>
    <row r="894" spans="1:25" ht="21" x14ac:dyDescent="0.4">
      <c r="A894" t="s">
        <v>1724</v>
      </c>
      <c r="B894" t="s">
        <v>1655</v>
      </c>
      <c r="C894" t="s">
        <v>1656</v>
      </c>
      <c r="D894" s="33">
        <v>1406409</v>
      </c>
      <c r="E894" s="33">
        <v>38810</v>
      </c>
      <c r="F894" s="32">
        <v>32.042099999999998</v>
      </c>
      <c r="G894" s="32">
        <v>16.767899999999997</v>
      </c>
      <c r="H894" s="13">
        <v>2.7595102136007377</v>
      </c>
      <c r="I894" s="32">
        <v>48.809999999999995</v>
      </c>
      <c r="J894" s="34">
        <f t="shared" si="111"/>
        <v>0.3435341118623233</v>
      </c>
      <c r="K894">
        <v>0.82561453233702653</v>
      </c>
      <c r="L894">
        <v>1.2576655501159493</v>
      </c>
      <c r="M894">
        <v>0.65</v>
      </c>
      <c r="N894" t="s">
        <v>33</v>
      </c>
      <c r="O894" s="45" t="s">
        <v>33</v>
      </c>
      <c r="P894" s="49" t="str">
        <f>'Sheet1 (2)'!O4856</f>
        <v>A</v>
      </c>
      <c r="Q894" s="30" t="str">
        <f t="shared" si="104"/>
        <v>A</v>
      </c>
      <c r="R894">
        <f t="shared" si="105"/>
        <v>0.15</v>
      </c>
      <c r="S894" s="11">
        <f t="shared" si="106"/>
        <v>0.48316943249334143</v>
      </c>
      <c r="T894" s="13">
        <f t="shared" si="107"/>
        <v>0.15</v>
      </c>
      <c r="U894">
        <f t="shared" si="108"/>
        <v>7.3214999999999986</v>
      </c>
      <c r="V894" t="str">
        <f t="shared" si="109"/>
        <v>change</v>
      </c>
      <c r="W894" s="47">
        <f t="shared" si="110"/>
        <v>-9.4463999999999988</v>
      </c>
      <c r="X894" s="47"/>
      <c r="Y894" s="47"/>
    </row>
    <row r="895" spans="1:25" ht="21" x14ac:dyDescent="0.4">
      <c r="A895" t="s">
        <v>1726</v>
      </c>
      <c r="B895" t="s">
        <v>1655</v>
      </c>
      <c r="C895" t="s">
        <v>1656</v>
      </c>
      <c r="D895" s="33">
        <v>82969</v>
      </c>
      <c r="E895" s="33">
        <v>8362</v>
      </c>
      <c r="F895" s="32">
        <v>8.4588999999999999</v>
      </c>
      <c r="G895" s="32">
        <v>3.149</v>
      </c>
      <c r="H895" s="13">
        <v>10.078463040412684</v>
      </c>
      <c r="I895" s="32">
        <v>11.607900000000001</v>
      </c>
      <c r="J895" s="34">
        <f t="shared" si="111"/>
        <v>0.27128076568543835</v>
      </c>
      <c r="K895">
        <v>1.0115881368093758</v>
      </c>
      <c r="L895">
        <v>1.3881726859602967</v>
      </c>
      <c r="M895">
        <v>1</v>
      </c>
      <c r="N895" t="s">
        <v>45</v>
      </c>
      <c r="O895" s="45" t="s">
        <v>45</v>
      </c>
      <c r="P895" s="49" t="str">
        <f>'Sheet1 (2)'!O4962</f>
        <v>B</v>
      </c>
      <c r="Q895" s="30" t="str">
        <f t="shared" si="104"/>
        <v>B</v>
      </c>
      <c r="R895">
        <f t="shared" si="105"/>
        <v>0.25</v>
      </c>
      <c r="S895" s="11">
        <f t="shared" si="106"/>
        <v>0.27962852884673378</v>
      </c>
      <c r="T895" s="13">
        <f t="shared" si="107"/>
        <v>0.25</v>
      </c>
      <c r="U895">
        <f t="shared" si="108"/>
        <v>2.9019750000000002</v>
      </c>
      <c r="V895" t="str">
        <f t="shared" si="109"/>
        <v>change</v>
      </c>
      <c r="W895" s="47">
        <f t="shared" si="110"/>
        <v>-0.24702499999999983</v>
      </c>
      <c r="X895" s="47"/>
      <c r="Y895" s="47"/>
    </row>
    <row r="896" spans="1:25" ht="21" x14ac:dyDescent="0.4">
      <c r="A896" t="s">
        <v>1727</v>
      </c>
      <c r="B896" t="s">
        <v>1655</v>
      </c>
      <c r="C896" t="s">
        <v>1656</v>
      </c>
      <c r="D896" s="33">
        <v>249674</v>
      </c>
      <c r="E896" s="33">
        <v>25790</v>
      </c>
      <c r="F896" s="32">
        <v>29.6587</v>
      </c>
      <c r="G896" s="32">
        <v>11.630599999999999</v>
      </c>
      <c r="H896" s="13">
        <v>10.329469628395428</v>
      </c>
      <c r="I896" s="32">
        <v>41.289299999999997</v>
      </c>
      <c r="J896" s="34">
        <f t="shared" si="111"/>
        <v>0.2816855698691913</v>
      </c>
      <c r="K896">
        <v>1.1500077549437766</v>
      </c>
      <c r="L896">
        <v>1.6009810003877469</v>
      </c>
      <c r="M896">
        <v>1.1499999999999999</v>
      </c>
      <c r="N896" t="s">
        <v>45</v>
      </c>
      <c r="O896" s="45" t="s">
        <v>45</v>
      </c>
      <c r="P896" s="49" t="str">
        <f>'Sheet1 (2)'!O4991</f>
        <v>B</v>
      </c>
      <c r="Q896" s="30" t="str">
        <f t="shared" si="104"/>
        <v>B</v>
      </c>
      <c r="R896">
        <f t="shared" si="105"/>
        <v>0.25</v>
      </c>
      <c r="S896" s="11">
        <f t="shared" si="106"/>
        <v>0.28169041373915271</v>
      </c>
      <c r="T896" s="13">
        <f t="shared" si="107"/>
        <v>0.25</v>
      </c>
      <c r="U896">
        <f t="shared" si="108"/>
        <v>10.322324999999999</v>
      </c>
      <c r="V896" t="str">
        <f t="shared" si="109"/>
        <v>change</v>
      </c>
      <c r="W896" s="47">
        <f t="shared" si="110"/>
        <v>-1.3082750000000001</v>
      </c>
      <c r="X896" s="47"/>
      <c r="Y896" s="47"/>
    </row>
    <row r="897" spans="1:25" ht="21" x14ac:dyDescent="0.4">
      <c r="A897" t="s">
        <v>1728</v>
      </c>
      <c r="B897" t="s">
        <v>1655</v>
      </c>
      <c r="C897" t="s">
        <v>1656</v>
      </c>
      <c r="D897" s="33">
        <v>80309</v>
      </c>
      <c r="E897" s="33">
        <v>7554</v>
      </c>
      <c r="F897" s="32">
        <v>8.3739999999999988</v>
      </c>
      <c r="G897" s="32">
        <v>3.0585000000000004</v>
      </c>
      <c r="H897" s="13">
        <v>9.4061686734986107</v>
      </c>
      <c r="I897" s="32">
        <v>11.432499999999999</v>
      </c>
      <c r="J897" s="34">
        <f t="shared" si="111"/>
        <v>0.2675267876667396</v>
      </c>
      <c r="K897">
        <v>1.1085517606566055</v>
      </c>
      <c r="L897">
        <v>1.513436589886153</v>
      </c>
      <c r="M897">
        <v>1.1000000000000001</v>
      </c>
      <c r="N897" t="s">
        <v>45</v>
      </c>
      <c r="O897" s="45" t="s">
        <v>45</v>
      </c>
      <c r="P897" s="49" t="str">
        <f>'Sheet1 (2)'!O5001</f>
        <v>B</v>
      </c>
      <c r="Q897" s="30" t="str">
        <f t="shared" si="104"/>
        <v>B</v>
      </c>
      <c r="R897">
        <f t="shared" si="105"/>
        <v>0.25</v>
      </c>
      <c r="S897" s="11">
        <f t="shared" si="106"/>
        <v>0.27317734528755733</v>
      </c>
      <c r="T897" s="13">
        <f t="shared" si="107"/>
        <v>0.25</v>
      </c>
      <c r="U897">
        <f t="shared" si="108"/>
        <v>2.8581249999999998</v>
      </c>
      <c r="V897" t="str">
        <f t="shared" si="109"/>
        <v>change</v>
      </c>
      <c r="W897" s="47">
        <f t="shared" si="110"/>
        <v>-0.20037500000000064</v>
      </c>
      <c r="X897" s="47"/>
      <c r="Y897" s="47"/>
    </row>
    <row r="898" spans="1:25" ht="21" x14ac:dyDescent="0.4">
      <c r="A898" t="s">
        <v>1729</v>
      </c>
      <c r="B898" t="s">
        <v>1655</v>
      </c>
      <c r="C898" t="s">
        <v>1656</v>
      </c>
      <c r="D898" s="33">
        <v>1854617</v>
      </c>
      <c r="E898" s="33">
        <v>79049</v>
      </c>
      <c r="F898" s="32">
        <v>74.396100000000004</v>
      </c>
      <c r="G898" s="32">
        <v>25.589900000000004</v>
      </c>
      <c r="H898" s="13">
        <v>4.2622816462913908</v>
      </c>
      <c r="I898" s="32">
        <v>99.986000000000004</v>
      </c>
      <c r="J898" s="34">
        <f t="shared" si="111"/>
        <v>0.25593483087632268</v>
      </c>
      <c r="K898">
        <v>0.94113904034206641</v>
      </c>
      <c r="L898">
        <v>1.2648610355602221</v>
      </c>
      <c r="M898">
        <v>0.65</v>
      </c>
      <c r="N898" t="s">
        <v>45</v>
      </c>
      <c r="O898" s="45" t="s">
        <v>45</v>
      </c>
      <c r="P898" s="49" t="str">
        <f>'Sheet1 (2)'!O5058</f>
        <v>A</v>
      </c>
      <c r="Q898" s="30" t="str">
        <f t="shared" ref="Q898:Q961" si="112">IF(U898="same",N898,IF(O898=N898,P898,O898))</f>
        <v>A</v>
      </c>
      <c r="R898">
        <f t="shared" ref="R898:R961" si="113">VLOOKUP(IF(V898="same",N898,IF(O898=N898,P898,O898)),$AC$2:$AN$8,9,FALSE)</f>
        <v>0.15</v>
      </c>
      <c r="S898" s="11">
        <f t="shared" ref="S898:S961" si="114">(L898-M898)/L898</f>
        <v>0.48610955533774725</v>
      </c>
      <c r="T898" s="13">
        <f t="shared" ref="T898:T961" si="115">IF(V898="SAME",J898,MIN(R898:S898))</f>
        <v>0.15</v>
      </c>
      <c r="U898">
        <f t="shared" ref="U898:U961" si="116">IFERROR(T898*I898,0)</f>
        <v>14.9979</v>
      </c>
      <c r="V898" t="str">
        <f t="shared" ref="V898:V961" si="117">IF(AND(N898=O898,P898=N898),"same",IF(NOT(OR(O898=N898,P898=N898)),"conflict","change"))</f>
        <v>change</v>
      </c>
      <c r="W898" s="47">
        <f t="shared" ref="W898:W961" si="118">U898-G898</f>
        <v>-10.592000000000004</v>
      </c>
      <c r="X898" s="47"/>
      <c r="Y898" s="47"/>
    </row>
    <row r="899" spans="1:25" ht="21" x14ac:dyDescent="0.4">
      <c r="A899" t="s">
        <v>2636</v>
      </c>
      <c r="B899" t="s">
        <v>2629</v>
      </c>
      <c r="C899" s="35" t="s">
        <v>2630</v>
      </c>
      <c r="D899" s="33">
        <v>300756</v>
      </c>
      <c r="E899" s="33">
        <v>31028</v>
      </c>
      <c r="F899" s="32">
        <v>6.5171999999999999</v>
      </c>
      <c r="G899" s="32">
        <v>3.2100999999999997</v>
      </c>
      <c r="H899" s="13">
        <v>10.316668661639335</v>
      </c>
      <c r="I899" s="32">
        <v>9.7272999999999996</v>
      </c>
      <c r="J899" s="34">
        <f t="shared" si="111"/>
        <v>0.33000935511395763</v>
      </c>
      <c r="K899">
        <v>0.21004254221993038</v>
      </c>
      <c r="L899">
        <v>0.31350070903699884</v>
      </c>
      <c r="M899">
        <v>0.15</v>
      </c>
      <c r="N899" t="s">
        <v>37</v>
      </c>
      <c r="O899" s="45" t="s">
        <v>34</v>
      </c>
      <c r="P899" s="49" t="str">
        <f>'Sheet1 (2)'!O2719</f>
        <v>B</v>
      </c>
      <c r="Q899" s="30" t="str">
        <f t="shared" si="112"/>
        <v>A</v>
      </c>
      <c r="R899">
        <f t="shared" si="113"/>
        <v>0.15</v>
      </c>
      <c r="S899" s="11">
        <f t="shared" si="114"/>
        <v>0.52153218262004875</v>
      </c>
      <c r="T899" s="13">
        <f t="shared" si="115"/>
        <v>0.15</v>
      </c>
      <c r="U899">
        <f t="shared" si="116"/>
        <v>1.4590949999999998</v>
      </c>
      <c r="V899" t="str">
        <f t="shared" si="117"/>
        <v>change</v>
      </c>
      <c r="W899" s="47">
        <f t="shared" si="118"/>
        <v>-1.7510049999999999</v>
      </c>
      <c r="X899" s="47"/>
      <c r="Y899" s="47"/>
    </row>
    <row r="900" spans="1:25" ht="21" x14ac:dyDescent="0.4">
      <c r="A900" t="s">
        <v>2111</v>
      </c>
      <c r="B900" t="s">
        <v>2112</v>
      </c>
      <c r="C900" s="35" t="s">
        <v>2113</v>
      </c>
      <c r="D900" s="33">
        <v>517168</v>
      </c>
      <c r="E900" s="33">
        <v>11569</v>
      </c>
      <c r="F900" s="32">
        <v>34.707000000000001</v>
      </c>
      <c r="G900" s="32">
        <v>9.5667000000000009</v>
      </c>
      <c r="H900" s="13">
        <v>2.2369906877455681</v>
      </c>
      <c r="I900" s="32">
        <v>44.273700000000005</v>
      </c>
      <c r="J900" s="34">
        <f t="shared" si="111"/>
        <v>0.21608087871580645</v>
      </c>
      <c r="K900">
        <v>3</v>
      </c>
      <c r="L900">
        <v>3.8269254040971568</v>
      </c>
      <c r="M900">
        <v>3</v>
      </c>
      <c r="N900" t="s">
        <v>37</v>
      </c>
      <c r="O900" s="45" t="s">
        <v>34</v>
      </c>
      <c r="P900" s="49" t="str">
        <f>'Sheet1 (2)'!O559</f>
        <v>B</v>
      </c>
      <c r="Q900" s="30" t="str">
        <f t="shared" si="112"/>
        <v>A</v>
      </c>
      <c r="R900">
        <f t="shared" si="113"/>
        <v>0.15</v>
      </c>
      <c r="S900" s="11">
        <f t="shared" si="114"/>
        <v>0.21608087871580656</v>
      </c>
      <c r="T900" s="13">
        <f t="shared" si="115"/>
        <v>0.15</v>
      </c>
      <c r="U900">
        <f t="shared" si="116"/>
        <v>6.6410550000000006</v>
      </c>
      <c r="V900" t="str">
        <f t="shared" si="117"/>
        <v>change</v>
      </c>
      <c r="W900" s="47">
        <f t="shared" si="118"/>
        <v>-2.9256450000000003</v>
      </c>
      <c r="X900" s="47"/>
      <c r="Y900" s="47"/>
    </row>
    <row r="901" spans="1:25" ht="21" x14ac:dyDescent="0.4">
      <c r="A901" t="s">
        <v>2114</v>
      </c>
      <c r="B901" t="s">
        <v>2112</v>
      </c>
      <c r="C901" s="35" t="s">
        <v>2113</v>
      </c>
      <c r="D901" s="33">
        <v>5465757</v>
      </c>
      <c r="E901" s="33">
        <v>234620</v>
      </c>
      <c r="F901" s="32">
        <v>375.392</v>
      </c>
      <c r="G901" s="32">
        <v>111.37520000000001</v>
      </c>
      <c r="H901" s="13">
        <v>4.2925435580103546</v>
      </c>
      <c r="I901" s="32">
        <v>486.7672</v>
      </c>
      <c r="J901" s="34">
        <f t="shared" si="111"/>
        <v>0.2288058850308731</v>
      </c>
      <c r="K901">
        <v>1.6</v>
      </c>
      <c r="L901">
        <v>2.0747046287614013</v>
      </c>
      <c r="M901">
        <v>1.6</v>
      </c>
      <c r="N901" t="s">
        <v>45</v>
      </c>
      <c r="O901" s="45" t="s">
        <v>34</v>
      </c>
      <c r="P901" s="49" t="str">
        <f>'Sheet1 (2)'!O1303</f>
        <v>C-</v>
      </c>
      <c r="Q901" s="30" t="str">
        <f t="shared" si="112"/>
        <v>A</v>
      </c>
      <c r="R901">
        <f t="shared" si="113"/>
        <v>0.15</v>
      </c>
      <c r="S901" s="11">
        <f t="shared" si="114"/>
        <v>0.22880588503087299</v>
      </c>
      <c r="T901" s="13">
        <f t="shared" si="115"/>
        <v>0.15</v>
      </c>
      <c r="U901">
        <f t="shared" si="116"/>
        <v>73.015079999999998</v>
      </c>
      <c r="V901" t="str">
        <f t="shared" si="117"/>
        <v>change</v>
      </c>
      <c r="W901" s="47">
        <f t="shared" si="118"/>
        <v>-38.360120000000009</v>
      </c>
      <c r="X901" s="47"/>
      <c r="Y901" s="47"/>
    </row>
    <row r="902" spans="1:25" ht="21" x14ac:dyDescent="0.4">
      <c r="A902" t="s">
        <v>2115</v>
      </c>
      <c r="B902" t="s">
        <v>2112</v>
      </c>
      <c r="C902" s="35" t="s">
        <v>2113</v>
      </c>
      <c r="D902" s="33">
        <v>129094</v>
      </c>
      <c r="E902" s="33">
        <v>3111</v>
      </c>
      <c r="F902" s="32">
        <v>9.3329999999999984</v>
      </c>
      <c r="G902" s="32">
        <v>1.4373999999999998</v>
      </c>
      <c r="H902" s="13">
        <v>2.4098718763071871</v>
      </c>
      <c r="I902" s="32">
        <v>10.770399999999999</v>
      </c>
      <c r="J902" s="34">
        <f t="shared" si="111"/>
        <v>0.13345836737725619</v>
      </c>
      <c r="K902">
        <v>2.9999999999999996</v>
      </c>
      <c r="L902">
        <v>3.4620379299260682</v>
      </c>
      <c r="M902">
        <v>3</v>
      </c>
      <c r="N902" t="s">
        <v>37</v>
      </c>
      <c r="O902" s="45" t="s">
        <v>34</v>
      </c>
      <c r="P902" s="49" t="str">
        <f>'Sheet1 (2)'!O1395</f>
        <v>B</v>
      </c>
      <c r="Q902" s="30" t="str">
        <f t="shared" si="112"/>
        <v>A</v>
      </c>
      <c r="R902">
        <f t="shared" si="113"/>
        <v>0.15</v>
      </c>
      <c r="S902" s="11">
        <f t="shared" si="114"/>
        <v>0.13345836737725603</v>
      </c>
      <c r="T902" s="13">
        <f t="shared" si="115"/>
        <v>0.13345836737725603</v>
      </c>
      <c r="U902">
        <f t="shared" si="116"/>
        <v>1.4373999999999982</v>
      </c>
      <c r="V902" t="str">
        <f t="shared" si="117"/>
        <v>change</v>
      </c>
      <c r="W902" s="47">
        <f t="shared" si="118"/>
        <v>0</v>
      </c>
      <c r="X902" s="47"/>
      <c r="Y902" s="47"/>
    </row>
    <row r="903" spans="1:25" ht="21" x14ac:dyDescent="0.4">
      <c r="A903" t="s">
        <v>2116</v>
      </c>
      <c r="B903" t="s">
        <v>2112</v>
      </c>
      <c r="C903" s="35" t="s">
        <v>2113</v>
      </c>
      <c r="D903" s="33">
        <v>448019</v>
      </c>
      <c r="E903" s="33">
        <v>10722</v>
      </c>
      <c r="F903" s="32">
        <v>32.166000000000004</v>
      </c>
      <c r="G903" s="32">
        <v>8.8469999999999995</v>
      </c>
      <c r="H903" s="13">
        <v>2.3932020740191824</v>
      </c>
      <c r="I903" s="32">
        <v>41.013000000000005</v>
      </c>
      <c r="J903" s="34">
        <f t="shared" si="111"/>
        <v>0.21571209128812813</v>
      </c>
      <c r="K903">
        <v>3.0000000000000004</v>
      </c>
      <c r="L903">
        <v>3.8251259093452723</v>
      </c>
      <c r="M903">
        <v>3</v>
      </c>
      <c r="N903" t="s">
        <v>37</v>
      </c>
      <c r="O903" s="45" t="s">
        <v>34</v>
      </c>
      <c r="P903" s="49" t="str">
        <f>'Sheet1 (2)'!O1429</f>
        <v>B</v>
      </c>
      <c r="Q903" s="30" t="str">
        <f t="shared" si="112"/>
        <v>A</v>
      </c>
      <c r="R903">
        <f t="shared" si="113"/>
        <v>0.15</v>
      </c>
      <c r="S903" s="11">
        <f t="shared" si="114"/>
        <v>0.21571209128812835</v>
      </c>
      <c r="T903" s="13">
        <f t="shared" si="115"/>
        <v>0.15</v>
      </c>
      <c r="U903">
        <f t="shared" si="116"/>
        <v>6.1519500000000003</v>
      </c>
      <c r="V903" t="str">
        <f t="shared" si="117"/>
        <v>change</v>
      </c>
      <c r="W903" s="47">
        <f t="shared" si="118"/>
        <v>-2.6950499999999993</v>
      </c>
      <c r="X903" s="47"/>
      <c r="Y903" s="47"/>
    </row>
    <row r="904" spans="1:25" ht="21" x14ac:dyDescent="0.4">
      <c r="A904" t="s">
        <v>2117</v>
      </c>
      <c r="B904" t="s">
        <v>2112</v>
      </c>
      <c r="C904" s="35" t="s">
        <v>2113</v>
      </c>
      <c r="D904" s="33">
        <v>823038</v>
      </c>
      <c r="E904" s="33">
        <v>29520</v>
      </c>
      <c r="F904" s="32">
        <v>47.232000000000006</v>
      </c>
      <c r="G904" s="32">
        <v>13.196199999999999</v>
      </c>
      <c r="H904" s="13">
        <v>3.5867116706640521</v>
      </c>
      <c r="I904" s="32">
        <v>60.428200000000004</v>
      </c>
      <c r="J904" s="34">
        <f t="shared" si="111"/>
        <v>0.21837817442849528</v>
      </c>
      <c r="K904">
        <v>1.6000000000000003</v>
      </c>
      <c r="L904">
        <v>2.0470257452574527</v>
      </c>
      <c r="M904">
        <v>1.6</v>
      </c>
      <c r="N904" t="s">
        <v>37</v>
      </c>
      <c r="O904" s="45" t="s">
        <v>34</v>
      </c>
      <c r="P904" s="49" t="str">
        <f>'Sheet1 (2)'!O1561</f>
        <v>B</v>
      </c>
      <c r="Q904" s="30" t="str">
        <f t="shared" si="112"/>
        <v>A</v>
      </c>
      <c r="R904">
        <f t="shared" si="113"/>
        <v>0.15</v>
      </c>
      <c r="S904" s="11">
        <f t="shared" si="114"/>
        <v>0.21837817442849533</v>
      </c>
      <c r="T904" s="13">
        <f t="shared" si="115"/>
        <v>0.15</v>
      </c>
      <c r="U904">
        <f t="shared" si="116"/>
        <v>9.0642300000000002</v>
      </c>
      <c r="V904" t="str">
        <f t="shared" si="117"/>
        <v>change</v>
      </c>
      <c r="W904" s="47">
        <f t="shared" si="118"/>
        <v>-4.131969999999999</v>
      </c>
      <c r="X904" s="47"/>
      <c r="Y904" s="47"/>
    </row>
    <row r="905" spans="1:25" ht="21" x14ac:dyDescent="0.4">
      <c r="A905" t="s">
        <v>2118</v>
      </c>
      <c r="B905" t="s">
        <v>2112</v>
      </c>
      <c r="C905" s="35" t="s">
        <v>2113</v>
      </c>
      <c r="D905" s="33">
        <v>3037943</v>
      </c>
      <c r="E905" s="33">
        <v>145099</v>
      </c>
      <c r="F905" s="32">
        <v>232.1584</v>
      </c>
      <c r="G905" s="32">
        <v>81.399199999999993</v>
      </c>
      <c r="H905" s="13">
        <v>4.7762252287156146</v>
      </c>
      <c r="I905" s="32">
        <v>313.55759999999998</v>
      </c>
      <c r="J905" s="34">
        <f t="shared" si="111"/>
        <v>0.25959887433760176</v>
      </c>
      <c r="K905">
        <v>1.5999999999999999</v>
      </c>
      <c r="L905">
        <v>2.160990771817862</v>
      </c>
      <c r="M905">
        <v>1.6</v>
      </c>
      <c r="N905" t="s">
        <v>45</v>
      </c>
      <c r="O905" s="45" t="s">
        <v>34</v>
      </c>
      <c r="P905" s="49" t="str">
        <f>'Sheet1 (2)'!O2671</f>
        <v>C-</v>
      </c>
      <c r="Q905" s="30" t="str">
        <f t="shared" si="112"/>
        <v>A</v>
      </c>
      <c r="R905">
        <f t="shared" si="113"/>
        <v>0.15</v>
      </c>
      <c r="S905" s="11">
        <f t="shared" si="114"/>
        <v>0.25959887433760165</v>
      </c>
      <c r="T905" s="13">
        <f t="shared" si="115"/>
        <v>0.15</v>
      </c>
      <c r="U905">
        <f t="shared" si="116"/>
        <v>47.033639999999998</v>
      </c>
      <c r="V905" t="str">
        <f t="shared" si="117"/>
        <v>change</v>
      </c>
      <c r="W905" s="47">
        <f t="shared" si="118"/>
        <v>-34.365559999999995</v>
      </c>
      <c r="X905" s="47"/>
      <c r="Y905" s="47"/>
    </row>
    <row r="906" spans="1:25" ht="21" x14ac:dyDescent="0.4">
      <c r="A906" t="s">
        <v>2119</v>
      </c>
      <c r="B906" t="s">
        <v>2112</v>
      </c>
      <c r="C906" s="35" t="s">
        <v>2113</v>
      </c>
      <c r="D906" s="33">
        <v>93543</v>
      </c>
      <c r="E906" s="33">
        <v>2117</v>
      </c>
      <c r="F906" s="32">
        <v>6.3508999999999993</v>
      </c>
      <c r="G906" s="32">
        <v>0.98870000000000013</v>
      </c>
      <c r="H906" s="13">
        <v>2.2631303250911348</v>
      </c>
      <c r="I906" s="32">
        <v>7.339599999999999</v>
      </c>
      <c r="J906" s="34">
        <f t="shared" si="111"/>
        <v>0.13470761349392341</v>
      </c>
      <c r="K906">
        <v>2.9999527633443552</v>
      </c>
      <c r="L906">
        <v>3.4669815777042983</v>
      </c>
      <c r="M906">
        <v>3</v>
      </c>
      <c r="N906" t="s">
        <v>37</v>
      </c>
      <c r="O906" s="45" t="s">
        <v>34</v>
      </c>
      <c r="P906" s="49" t="str">
        <f>'Sheet1 (2)'!O2774</f>
        <v>B</v>
      </c>
      <c r="Q906" s="30" t="str">
        <f t="shared" si="112"/>
        <v>A</v>
      </c>
      <c r="R906">
        <f t="shared" si="113"/>
        <v>0.15</v>
      </c>
      <c r="S906" s="11">
        <f t="shared" si="114"/>
        <v>0.13469398877323008</v>
      </c>
      <c r="T906" s="13">
        <f t="shared" si="115"/>
        <v>0.13469398877323008</v>
      </c>
      <c r="U906">
        <f t="shared" si="116"/>
        <v>0.98859999999999937</v>
      </c>
      <c r="V906" t="str">
        <f t="shared" si="117"/>
        <v>change</v>
      </c>
      <c r="W906" s="47">
        <f t="shared" si="118"/>
        <v>-1.0000000000076614E-4</v>
      </c>
      <c r="X906" s="47"/>
      <c r="Y906" s="47"/>
    </row>
    <row r="907" spans="1:25" ht="21" x14ac:dyDescent="0.4">
      <c r="A907" t="s">
        <v>2120</v>
      </c>
      <c r="B907" t="s">
        <v>2112</v>
      </c>
      <c r="C907" s="35" t="s">
        <v>2113</v>
      </c>
      <c r="D907" s="33">
        <v>386242</v>
      </c>
      <c r="E907" s="33">
        <v>7470</v>
      </c>
      <c r="F907" s="32">
        <v>22.41</v>
      </c>
      <c r="G907" s="32">
        <v>5.9583000000000004</v>
      </c>
      <c r="H907" s="13">
        <v>1.934020639909694</v>
      </c>
      <c r="I907" s="32">
        <v>28.368300000000001</v>
      </c>
      <c r="J907" s="34">
        <f t="shared" si="111"/>
        <v>0.21003373483782956</v>
      </c>
      <c r="K907">
        <v>3</v>
      </c>
      <c r="L907">
        <v>3.7976305220883537</v>
      </c>
      <c r="M907">
        <v>3</v>
      </c>
      <c r="N907" t="s">
        <v>37</v>
      </c>
      <c r="O907" s="45" t="s">
        <v>34</v>
      </c>
      <c r="P907" s="49" t="str">
        <f>'Sheet1 (2)'!O2848</f>
        <v>B</v>
      </c>
      <c r="Q907" s="30" t="str">
        <f t="shared" si="112"/>
        <v>A</v>
      </c>
      <c r="R907">
        <f t="shared" si="113"/>
        <v>0.15</v>
      </c>
      <c r="S907" s="11">
        <f t="shared" si="114"/>
        <v>0.21003373483782961</v>
      </c>
      <c r="T907" s="13">
        <f t="shared" si="115"/>
        <v>0.15</v>
      </c>
      <c r="U907">
        <f t="shared" si="116"/>
        <v>4.2552450000000004</v>
      </c>
      <c r="V907" t="str">
        <f t="shared" si="117"/>
        <v>change</v>
      </c>
      <c r="W907" s="47">
        <f t="shared" si="118"/>
        <v>-1.703055</v>
      </c>
      <c r="X907" s="47"/>
      <c r="Y907" s="47"/>
    </row>
    <row r="908" spans="1:25" ht="21" x14ac:dyDescent="0.4">
      <c r="A908" t="s">
        <v>2121</v>
      </c>
      <c r="B908" t="s">
        <v>2112</v>
      </c>
      <c r="C908" s="35" t="s">
        <v>2113</v>
      </c>
      <c r="D908" s="33">
        <v>85306</v>
      </c>
      <c r="E908" s="33">
        <v>1766</v>
      </c>
      <c r="F908" s="32">
        <v>5.298</v>
      </c>
      <c r="G908" s="32">
        <v>0.76919999999999988</v>
      </c>
      <c r="H908" s="13">
        <v>2.0701943591306589</v>
      </c>
      <c r="I908" s="32">
        <v>6.0671999999999997</v>
      </c>
      <c r="J908" s="34">
        <f t="shared" si="111"/>
        <v>0.12678006329113922</v>
      </c>
      <c r="K908">
        <v>3</v>
      </c>
      <c r="L908">
        <v>3.4355605889014722</v>
      </c>
      <c r="M908">
        <v>3</v>
      </c>
      <c r="N908" t="s">
        <v>37</v>
      </c>
      <c r="O908" s="45" t="s">
        <v>34</v>
      </c>
      <c r="P908" s="49" t="str">
        <f>'Sheet1 (2)'!O2861</f>
        <v>B</v>
      </c>
      <c r="Q908" s="30" t="str">
        <f t="shared" si="112"/>
        <v>A</v>
      </c>
      <c r="R908">
        <f t="shared" si="113"/>
        <v>0.15</v>
      </c>
      <c r="S908" s="11">
        <f t="shared" si="114"/>
        <v>0.12678006329113922</v>
      </c>
      <c r="T908" s="13">
        <f t="shared" si="115"/>
        <v>0.12678006329113922</v>
      </c>
      <c r="U908">
        <f t="shared" si="116"/>
        <v>0.76919999999999988</v>
      </c>
      <c r="V908" t="str">
        <f t="shared" si="117"/>
        <v>change</v>
      </c>
      <c r="W908" s="47">
        <f t="shared" si="118"/>
        <v>0</v>
      </c>
      <c r="X908" s="47"/>
      <c r="Y908" s="47"/>
    </row>
    <row r="909" spans="1:25" ht="21" x14ac:dyDescent="0.4">
      <c r="A909" t="s">
        <v>2122</v>
      </c>
      <c r="B909" t="s">
        <v>2112</v>
      </c>
      <c r="C909" s="35" t="s">
        <v>2113</v>
      </c>
      <c r="D909" s="33">
        <v>3132673</v>
      </c>
      <c r="E909" s="33">
        <v>153252</v>
      </c>
      <c r="F909" s="32">
        <v>245.20319999999998</v>
      </c>
      <c r="G909" s="32">
        <v>98.84820000000002</v>
      </c>
      <c r="H909" s="13">
        <v>4.8920522505860013</v>
      </c>
      <c r="I909" s="32">
        <v>344.0514</v>
      </c>
      <c r="J909" s="34">
        <f t="shared" si="111"/>
        <v>0.2873064896698575</v>
      </c>
      <c r="K909">
        <v>1.5999999999999999</v>
      </c>
      <c r="L909">
        <v>2.2450043066322136</v>
      </c>
      <c r="M909">
        <v>1.6</v>
      </c>
      <c r="N909" t="s">
        <v>45</v>
      </c>
      <c r="O909" s="45" t="s">
        <v>34</v>
      </c>
      <c r="P909" s="49" t="str">
        <f>'Sheet1 (2)'!O3538</f>
        <v>C-</v>
      </c>
      <c r="Q909" s="30" t="str">
        <f t="shared" si="112"/>
        <v>A</v>
      </c>
      <c r="R909">
        <f t="shared" si="113"/>
        <v>0.15</v>
      </c>
      <c r="S909" s="11">
        <f t="shared" si="114"/>
        <v>0.28730648966985745</v>
      </c>
      <c r="T909" s="13">
        <f t="shared" si="115"/>
        <v>0.15</v>
      </c>
      <c r="U909">
        <f t="shared" si="116"/>
        <v>51.607709999999997</v>
      </c>
      <c r="V909" t="str">
        <f t="shared" si="117"/>
        <v>change</v>
      </c>
      <c r="W909" s="47">
        <f t="shared" si="118"/>
        <v>-47.240490000000023</v>
      </c>
      <c r="X909" s="47"/>
      <c r="Y909" s="47"/>
    </row>
    <row r="910" spans="1:25" ht="21" x14ac:dyDescent="0.4">
      <c r="A910" t="s">
        <v>2123</v>
      </c>
      <c r="B910" t="s">
        <v>2112</v>
      </c>
      <c r="C910" s="35" t="s">
        <v>2113</v>
      </c>
      <c r="D910" s="33">
        <v>3061593</v>
      </c>
      <c r="E910" s="33">
        <v>114458</v>
      </c>
      <c r="F910" s="32">
        <v>185.72620000000001</v>
      </c>
      <c r="G910" s="32">
        <v>90.30919999999999</v>
      </c>
      <c r="H910" s="13">
        <v>3.7385112913440812</v>
      </c>
      <c r="I910" s="32">
        <v>276.03539999999998</v>
      </c>
      <c r="J910" s="34">
        <f t="shared" si="111"/>
        <v>0.32716528387301047</v>
      </c>
      <c r="K910">
        <v>1.6226580929249157</v>
      </c>
      <c r="L910">
        <v>2.4116741512170399</v>
      </c>
      <c r="M910">
        <v>1.6</v>
      </c>
      <c r="N910" t="s">
        <v>45</v>
      </c>
      <c r="O910" s="45" t="s">
        <v>34</v>
      </c>
      <c r="P910" s="49" t="str">
        <f>'Sheet1 (2)'!O4559</f>
        <v>C-</v>
      </c>
      <c r="Q910" s="30" t="str">
        <f t="shared" si="112"/>
        <v>A</v>
      </c>
      <c r="R910">
        <f t="shared" si="113"/>
        <v>0.15</v>
      </c>
      <c r="S910" s="11">
        <f t="shared" si="114"/>
        <v>0.33656045565170251</v>
      </c>
      <c r="T910" s="13">
        <f t="shared" si="115"/>
        <v>0.15</v>
      </c>
      <c r="U910">
        <f t="shared" si="116"/>
        <v>41.405309999999993</v>
      </c>
      <c r="V910" t="str">
        <f t="shared" si="117"/>
        <v>change</v>
      </c>
      <c r="W910" s="47">
        <f t="shared" si="118"/>
        <v>-48.903889999999997</v>
      </c>
      <c r="X910" s="47"/>
      <c r="Y910" s="47"/>
    </row>
    <row r="911" spans="1:25" ht="21" x14ac:dyDescent="0.4">
      <c r="A911" t="s">
        <v>2124</v>
      </c>
      <c r="B911" t="s">
        <v>2112</v>
      </c>
      <c r="C911" s="35" t="s">
        <v>2113</v>
      </c>
      <c r="D911" s="33">
        <v>3044584</v>
      </c>
      <c r="E911" s="33">
        <v>144955</v>
      </c>
      <c r="F911" s="32">
        <v>231.928</v>
      </c>
      <c r="G911" s="32">
        <v>75.588800000000006</v>
      </c>
      <c r="H911" s="13">
        <v>4.7610773754312579</v>
      </c>
      <c r="I911" s="32">
        <v>307.51679999999999</v>
      </c>
      <c r="J911" s="34">
        <f t="shared" si="111"/>
        <v>0.24580380649122263</v>
      </c>
      <c r="K911">
        <v>1.6</v>
      </c>
      <c r="L911">
        <v>2.1214639025904591</v>
      </c>
      <c r="M911">
        <v>1.6</v>
      </c>
      <c r="N911" t="s">
        <v>45</v>
      </c>
      <c r="O911" s="45" t="s">
        <v>34</v>
      </c>
      <c r="P911" s="49" t="str">
        <f>'Sheet1 (2)'!O4578</f>
        <v>C-</v>
      </c>
      <c r="Q911" s="30" t="str">
        <f t="shared" si="112"/>
        <v>A</v>
      </c>
      <c r="R911">
        <f t="shared" si="113"/>
        <v>0.15</v>
      </c>
      <c r="S911" s="11">
        <f t="shared" si="114"/>
        <v>0.24580380649122258</v>
      </c>
      <c r="T911" s="13">
        <f t="shared" si="115"/>
        <v>0.15</v>
      </c>
      <c r="U911">
        <f t="shared" si="116"/>
        <v>46.127519999999997</v>
      </c>
      <c r="V911" t="str">
        <f t="shared" si="117"/>
        <v>change</v>
      </c>
      <c r="W911" s="47">
        <f t="shared" si="118"/>
        <v>-29.461280000000009</v>
      </c>
      <c r="X911" s="47"/>
      <c r="Y911" s="47"/>
    </row>
    <row r="912" spans="1:25" ht="21" x14ac:dyDescent="0.4">
      <c r="A912" t="s">
        <v>2125</v>
      </c>
      <c r="B912" t="s">
        <v>2112</v>
      </c>
      <c r="C912" s="35" t="s">
        <v>2113</v>
      </c>
      <c r="D912" s="33">
        <v>3255407</v>
      </c>
      <c r="E912" s="33">
        <v>91621</v>
      </c>
      <c r="F912" s="32">
        <v>274.863</v>
      </c>
      <c r="G912" s="32">
        <v>69.611000000000004</v>
      </c>
      <c r="H912" s="13">
        <v>2.814425354494845</v>
      </c>
      <c r="I912" s="32">
        <v>344.47399999999999</v>
      </c>
      <c r="J912" s="34">
        <f t="shared" si="111"/>
        <v>0.20207911192136419</v>
      </c>
      <c r="K912">
        <v>3</v>
      </c>
      <c r="L912">
        <v>3.7597712314862313</v>
      </c>
      <c r="M912">
        <v>3</v>
      </c>
      <c r="N912" t="s">
        <v>45</v>
      </c>
      <c r="O912" s="45" t="s">
        <v>34</v>
      </c>
      <c r="P912" s="49" t="str">
        <f>'Sheet1 (2)'!O4713</f>
        <v>C-</v>
      </c>
      <c r="Q912" s="30" t="str">
        <f t="shared" si="112"/>
        <v>A</v>
      </c>
      <c r="R912">
        <f t="shared" si="113"/>
        <v>0.15</v>
      </c>
      <c r="S912" s="11">
        <f t="shared" si="114"/>
        <v>0.20207911192136416</v>
      </c>
      <c r="T912" s="13">
        <f t="shared" si="115"/>
        <v>0.15</v>
      </c>
      <c r="U912">
        <f t="shared" si="116"/>
        <v>51.671099999999996</v>
      </c>
      <c r="V912" t="str">
        <f t="shared" si="117"/>
        <v>change</v>
      </c>
      <c r="W912" s="47">
        <f t="shared" si="118"/>
        <v>-17.939900000000009</v>
      </c>
      <c r="X912" s="47"/>
      <c r="Y912" s="47"/>
    </row>
    <row r="913" spans="1:25" ht="21" x14ac:dyDescent="0.4">
      <c r="A913" t="s">
        <v>2126</v>
      </c>
      <c r="B913" t="s">
        <v>2112</v>
      </c>
      <c r="C913" s="35" t="s">
        <v>2113</v>
      </c>
      <c r="D913" s="33">
        <v>413101</v>
      </c>
      <c r="E913" s="33">
        <v>9145</v>
      </c>
      <c r="F913" s="32">
        <v>27.435000000000002</v>
      </c>
      <c r="G913" s="32">
        <v>7.1891999999999996</v>
      </c>
      <c r="H913" s="13">
        <v>2.2137443385515891</v>
      </c>
      <c r="I913" s="32">
        <v>34.624200000000002</v>
      </c>
      <c r="J913" s="34">
        <f t="shared" si="111"/>
        <v>0.20763512225553224</v>
      </c>
      <c r="K913">
        <v>3.0000000000000004</v>
      </c>
      <c r="L913">
        <v>3.7861344997266269</v>
      </c>
      <c r="M913">
        <v>3</v>
      </c>
      <c r="N913" t="s">
        <v>37</v>
      </c>
      <c r="O913" s="45" t="s">
        <v>34</v>
      </c>
      <c r="P913" s="49" t="str">
        <f>'Sheet1 (2)'!O4728</f>
        <v>B</v>
      </c>
      <c r="Q913" s="30" t="str">
        <f t="shared" si="112"/>
        <v>A</v>
      </c>
      <c r="R913">
        <f t="shared" si="113"/>
        <v>0.15</v>
      </c>
      <c r="S913" s="11">
        <f t="shared" si="114"/>
        <v>0.20763512225553232</v>
      </c>
      <c r="T913" s="13">
        <f t="shared" si="115"/>
        <v>0.15</v>
      </c>
      <c r="U913">
        <f t="shared" si="116"/>
        <v>5.1936299999999997</v>
      </c>
      <c r="V913" t="str">
        <f t="shared" si="117"/>
        <v>change</v>
      </c>
      <c r="W913" s="47">
        <f t="shared" si="118"/>
        <v>-1.9955699999999998</v>
      </c>
      <c r="X913" s="47"/>
      <c r="Y913" s="47"/>
    </row>
    <row r="914" spans="1:25" ht="21" x14ac:dyDescent="0.4">
      <c r="A914" t="s">
        <v>2127</v>
      </c>
      <c r="B914" t="s">
        <v>2112</v>
      </c>
      <c r="C914" s="35" t="s">
        <v>2113</v>
      </c>
      <c r="D914" s="33">
        <v>106620</v>
      </c>
      <c r="E914" s="33">
        <v>2667</v>
      </c>
      <c r="F914" s="32">
        <v>8.0010000000000012</v>
      </c>
      <c r="G914" s="32">
        <v>1.0866</v>
      </c>
      <c r="H914" s="13">
        <v>2.5014068655036579</v>
      </c>
      <c r="I914" s="32">
        <v>9.0876000000000019</v>
      </c>
      <c r="J914" s="34">
        <f t="shared" si="111"/>
        <v>0.11956952330648353</v>
      </c>
      <c r="K914">
        <v>3.0000000000000004</v>
      </c>
      <c r="L914">
        <v>3.4074240719910018</v>
      </c>
      <c r="M914">
        <v>3</v>
      </c>
      <c r="N914" t="s">
        <v>37</v>
      </c>
      <c r="O914" s="45" t="s">
        <v>34</v>
      </c>
      <c r="P914" s="49" t="str">
        <f>'Sheet1 (2)'!O4769</f>
        <v>B</v>
      </c>
      <c r="Q914" s="30" t="str">
        <f t="shared" si="112"/>
        <v>A</v>
      </c>
      <c r="R914">
        <f t="shared" si="113"/>
        <v>0.15</v>
      </c>
      <c r="S914" s="11">
        <f t="shared" si="114"/>
        <v>0.11956952330648374</v>
      </c>
      <c r="T914" s="13">
        <f t="shared" si="115"/>
        <v>0.11956952330648374</v>
      </c>
      <c r="U914">
        <f t="shared" si="116"/>
        <v>1.0866000000000018</v>
      </c>
      <c r="V914" t="str">
        <f t="shared" si="117"/>
        <v>change</v>
      </c>
      <c r="W914" s="47">
        <f t="shared" si="118"/>
        <v>1.7763568394002505E-15</v>
      </c>
      <c r="X914" s="47"/>
      <c r="Y914" s="47"/>
    </row>
    <row r="915" spans="1:25" ht="21" x14ac:dyDescent="0.4">
      <c r="A915" t="s">
        <v>2128</v>
      </c>
      <c r="B915" t="s">
        <v>2112</v>
      </c>
      <c r="C915" s="35" t="s">
        <v>2113</v>
      </c>
      <c r="D915" s="33">
        <v>1201771</v>
      </c>
      <c r="E915" s="33">
        <v>25031</v>
      </c>
      <c r="F915" s="32">
        <v>40.049599999999998</v>
      </c>
      <c r="G915" s="32">
        <v>6.5063999999999993</v>
      </c>
      <c r="H915" s="13">
        <v>2.0828427379259442</v>
      </c>
      <c r="I915" s="32">
        <v>46.555999999999997</v>
      </c>
      <c r="J915" s="34">
        <f t="shared" si="111"/>
        <v>0.1397542744222012</v>
      </c>
      <c r="K915">
        <v>1.5999999999999999</v>
      </c>
      <c r="L915">
        <v>1.8599336822340298</v>
      </c>
      <c r="M915">
        <v>1.6</v>
      </c>
      <c r="N915" t="s">
        <v>37</v>
      </c>
      <c r="O915" s="45" t="s">
        <v>34</v>
      </c>
      <c r="P915" s="49" t="str">
        <f>'Sheet1 (2)'!O4953</f>
        <v>B</v>
      </c>
      <c r="Q915" s="30" t="str">
        <f t="shared" si="112"/>
        <v>A</v>
      </c>
      <c r="R915">
        <f t="shared" si="113"/>
        <v>0.15</v>
      </c>
      <c r="S915" s="11">
        <f t="shared" si="114"/>
        <v>0.13975427442220115</v>
      </c>
      <c r="T915" s="13">
        <f t="shared" si="115"/>
        <v>0.13975427442220115</v>
      </c>
      <c r="U915">
        <f t="shared" si="116"/>
        <v>6.5063999999999966</v>
      </c>
      <c r="V915" t="str">
        <f t="shared" si="117"/>
        <v>change</v>
      </c>
      <c r="W915" s="47">
        <f t="shared" si="118"/>
        <v>0</v>
      </c>
      <c r="X915" s="47"/>
      <c r="Y915" s="47"/>
    </row>
    <row r="916" spans="1:25" ht="21" x14ac:dyDescent="0.4">
      <c r="A916" t="s">
        <v>2322</v>
      </c>
      <c r="B916" t="s">
        <v>2323</v>
      </c>
      <c r="C916" s="35" t="s">
        <v>2324</v>
      </c>
      <c r="D916" s="33">
        <v>5644358</v>
      </c>
      <c r="E916" s="33">
        <v>578943</v>
      </c>
      <c r="F916" s="32">
        <v>301.29240000000004</v>
      </c>
      <c r="G916" s="32">
        <v>142.52260000000001</v>
      </c>
      <c r="H916" s="13">
        <v>10.257021259105111</v>
      </c>
      <c r="I916" s="32">
        <v>443.81500000000005</v>
      </c>
      <c r="J916" s="34">
        <f t="shared" si="111"/>
        <v>0.32113065128488222</v>
      </c>
      <c r="K916">
        <v>0.52041807224545422</v>
      </c>
      <c r="L916">
        <v>0.76659532976476108</v>
      </c>
      <c r="M916">
        <v>0.5</v>
      </c>
      <c r="N916" t="s">
        <v>37</v>
      </c>
      <c r="O916" s="45" t="s">
        <v>34</v>
      </c>
      <c r="P916" s="49" t="str">
        <f>'Sheet1 (2)'!O1505</f>
        <v>B</v>
      </c>
      <c r="Q916" s="30" t="str">
        <f t="shared" si="112"/>
        <v>A</v>
      </c>
      <c r="R916">
        <f t="shared" si="113"/>
        <v>0.15</v>
      </c>
      <c r="S916" s="11">
        <f t="shared" si="114"/>
        <v>0.34776539774455584</v>
      </c>
      <c r="T916" s="13">
        <f t="shared" si="115"/>
        <v>0.15</v>
      </c>
      <c r="U916">
        <f t="shared" si="116"/>
        <v>66.572250000000011</v>
      </c>
      <c r="V916" t="str">
        <f t="shared" si="117"/>
        <v>change</v>
      </c>
      <c r="W916" s="47">
        <f t="shared" si="118"/>
        <v>-75.95035</v>
      </c>
      <c r="X916" s="47"/>
      <c r="Y916" s="47"/>
    </row>
    <row r="917" spans="1:25" ht="21" x14ac:dyDescent="0.4">
      <c r="A917" t="s">
        <v>2326</v>
      </c>
      <c r="B917" t="s">
        <v>2323</v>
      </c>
      <c r="C917" s="35" t="s">
        <v>2324</v>
      </c>
      <c r="D917" s="33">
        <v>518009</v>
      </c>
      <c r="E917" s="33">
        <v>9834</v>
      </c>
      <c r="F917" s="32">
        <v>9.8339999999999996</v>
      </c>
      <c r="G917" s="32">
        <v>1.802</v>
      </c>
      <c r="H917" s="13">
        <v>1.8984226142789025</v>
      </c>
      <c r="I917" s="32">
        <v>11.635999999999999</v>
      </c>
      <c r="J917" s="34">
        <f t="shared" si="111"/>
        <v>0.15486421450670335</v>
      </c>
      <c r="K917">
        <v>1</v>
      </c>
      <c r="L917">
        <v>1.1832418141142973</v>
      </c>
      <c r="M917">
        <v>1</v>
      </c>
      <c r="N917" t="s">
        <v>33</v>
      </c>
      <c r="O917" s="45" t="s">
        <v>37</v>
      </c>
      <c r="P917" s="49" t="str">
        <f>'Sheet1 (2)'!O2023</f>
        <v>C</v>
      </c>
      <c r="Q917" s="30" t="str">
        <f t="shared" si="112"/>
        <v>B</v>
      </c>
      <c r="R917">
        <f t="shared" si="113"/>
        <v>0.25</v>
      </c>
      <c r="S917" s="11">
        <f t="shared" si="114"/>
        <v>0.15486421450670332</v>
      </c>
      <c r="T917" s="13">
        <f t="shared" si="115"/>
        <v>0.15486421450670332</v>
      </c>
      <c r="U917">
        <f t="shared" si="116"/>
        <v>1.8019999999999996</v>
      </c>
      <c r="V917" t="str">
        <f t="shared" si="117"/>
        <v>change</v>
      </c>
      <c r="W917" s="47">
        <f t="shared" si="118"/>
        <v>0</v>
      </c>
      <c r="X917" s="47"/>
      <c r="Y917" s="47"/>
    </row>
    <row r="918" spans="1:25" ht="21" x14ac:dyDescent="0.4">
      <c r="A918" t="s">
        <v>2328</v>
      </c>
      <c r="B918" t="s">
        <v>2323</v>
      </c>
      <c r="C918" s="35" t="s">
        <v>2324</v>
      </c>
      <c r="D918" s="33">
        <v>451258</v>
      </c>
      <c r="E918" s="33">
        <v>5610</v>
      </c>
      <c r="F918" s="32">
        <v>5.61</v>
      </c>
      <c r="G918" s="32">
        <v>1.37</v>
      </c>
      <c r="H918" s="13">
        <v>1.2431912564430991</v>
      </c>
      <c r="I918" s="32">
        <v>6.98</v>
      </c>
      <c r="J918" s="34">
        <f t="shared" si="111"/>
        <v>0.19627507163323782</v>
      </c>
      <c r="K918">
        <v>1</v>
      </c>
      <c r="L918">
        <v>1.2442067736185383</v>
      </c>
      <c r="M918">
        <v>1</v>
      </c>
      <c r="N918" t="s">
        <v>33</v>
      </c>
      <c r="O918" s="45" t="s">
        <v>37</v>
      </c>
      <c r="P918" s="49" t="str">
        <f>'Sheet1 (2)'!O2492</f>
        <v>C</v>
      </c>
      <c r="Q918" s="30" t="str">
        <f t="shared" si="112"/>
        <v>B</v>
      </c>
      <c r="R918">
        <f t="shared" si="113"/>
        <v>0.25</v>
      </c>
      <c r="S918" s="11">
        <f t="shared" si="114"/>
        <v>0.19627507163323779</v>
      </c>
      <c r="T918" s="13">
        <f t="shared" si="115"/>
        <v>0.19627507163323779</v>
      </c>
      <c r="U918">
        <f t="shared" si="116"/>
        <v>1.3699999999999999</v>
      </c>
      <c r="V918" t="str">
        <f t="shared" si="117"/>
        <v>change</v>
      </c>
      <c r="W918" s="47">
        <f t="shared" si="118"/>
        <v>0</v>
      </c>
      <c r="X918" s="47"/>
      <c r="Y918" s="47"/>
    </row>
    <row r="919" spans="1:25" ht="21" x14ac:dyDescent="0.4">
      <c r="A919" t="s">
        <v>2329</v>
      </c>
      <c r="B919" t="s">
        <v>2323</v>
      </c>
      <c r="C919" s="35" t="s">
        <v>2324</v>
      </c>
      <c r="D919" s="33">
        <v>5793890</v>
      </c>
      <c r="E919" s="33">
        <v>320057</v>
      </c>
      <c r="F919" s="32">
        <v>260.35329999999999</v>
      </c>
      <c r="G919" s="32">
        <v>121.83769999999998</v>
      </c>
      <c r="H919" s="13">
        <v>5.5240434319602203</v>
      </c>
      <c r="I919" s="32">
        <v>382.19099999999997</v>
      </c>
      <c r="J919" s="34">
        <f t="shared" si="111"/>
        <v>0.31878746490629029</v>
      </c>
      <c r="K919">
        <v>0.81345916508621896</v>
      </c>
      <c r="L919">
        <v>1.1941341698509953</v>
      </c>
      <c r="M919">
        <v>0.75</v>
      </c>
      <c r="N919" t="s">
        <v>37</v>
      </c>
      <c r="O919" s="45" t="s">
        <v>34</v>
      </c>
      <c r="P919" s="49" t="str">
        <f>'Sheet1 (2)'!O2924</f>
        <v>B</v>
      </c>
      <c r="Q919" s="30" t="str">
        <f t="shared" si="112"/>
        <v>A</v>
      </c>
      <c r="R919">
        <f t="shared" si="113"/>
        <v>0.15</v>
      </c>
      <c r="S919" s="11">
        <f t="shared" si="114"/>
        <v>0.37192987275995509</v>
      </c>
      <c r="T919" s="13">
        <f t="shared" si="115"/>
        <v>0.15</v>
      </c>
      <c r="U919">
        <f t="shared" si="116"/>
        <v>57.328649999999996</v>
      </c>
      <c r="V919" t="str">
        <f t="shared" si="117"/>
        <v>change</v>
      </c>
      <c r="W919" s="47">
        <f t="shared" si="118"/>
        <v>-64.509049999999988</v>
      </c>
      <c r="X919" s="47"/>
      <c r="Y919" s="47"/>
    </row>
    <row r="920" spans="1:25" ht="21" x14ac:dyDescent="0.4">
      <c r="A920" t="s">
        <v>2829</v>
      </c>
      <c r="B920" t="s">
        <v>2830</v>
      </c>
      <c r="C920" s="35" t="s">
        <v>2831</v>
      </c>
      <c r="D920" s="33">
        <v>278462</v>
      </c>
      <c r="E920" s="33">
        <v>48222</v>
      </c>
      <c r="F920" s="32">
        <v>58.107900000000001</v>
      </c>
      <c r="G920" s="32">
        <v>29.081700000000005</v>
      </c>
      <c r="H920" s="13">
        <v>17.317264115031854</v>
      </c>
      <c r="I920" s="32">
        <v>87.189600000000013</v>
      </c>
      <c r="J920" s="34">
        <f t="shared" si="111"/>
        <v>0.33354551460265902</v>
      </c>
      <c r="K920">
        <v>1.2050080875948737</v>
      </c>
      <c r="L920">
        <v>1.8080875948737092</v>
      </c>
      <c r="M920">
        <v>0.5</v>
      </c>
      <c r="N920" t="s">
        <v>45</v>
      </c>
      <c r="O920" s="45" t="s">
        <v>34</v>
      </c>
      <c r="P920" s="49" t="str">
        <f>'Sheet1 (2)'!O208</f>
        <v>C-</v>
      </c>
      <c r="Q920" s="30" t="str">
        <f t="shared" si="112"/>
        <v>A</v>
      </c>
      <c r="R920">
        <f t="shared" si="113"/>
        <v>0.15</v>
      </c>
      <c r="S920" s="11">
        <f t="shared" si="114"/>
        <v>0.72346472515070603</v>
      </c>
      <c r="T920" s="13">
        <f t="shared" si="115"/>
        <v>0.15</v>
      </c>
      <c r="U920">
        <f t="shared" si="116"/>
        <v>13.078440000000002</v>
      </c>
      <c r="V920" t="str">
        <f t="shared" si="117"/>
        <v>change</v>
      </c>
      <c r="W920" s="47">
        <f t="shared" si="118"/>
        <v>-16.003260000000004</v>
      </c>
      <c r="X920" s="47"/>
      <c r="Y920" s="47"/>
    </row>
    <row r="921" spans="1:25" ht="21" x14ac:dyDescent="0.4">
      <c r="A921" t="s">
        <v>2832</v>
      </c>
      <c r="B921" t="s">
        <v>2830</v>
      </c>
      <c r="C921" s="35" t="s">
        <v>2831</v>
      </c>
      <c r="D921" s="33">
        <v>180506</v>
      </c>
      <c r="E921" s="33">
        <v>44250</v>
      </c>
      <c r="F921" s="32">
        <v>48.368699999999997</v>
      </c>
      <c r="G921" s="32">
        <v>15.388800000000002</v>
      </c>
      <c r="H921" s="13">
        <v>24.514420573277341</v>
      </c>
      <c r="I921" s="32">
        <v>63.7575</v>
      </c>
      <c r="J921" s="34">
        <f t="shared" si="111"/>
        <v>0.24136454534760618</v>
      </c>
      <c r="K921">
        <v>1.0930779661016949</v>
      </c>
      <c r="L921">
        <v>1.4408474576271186</v>
      </c>
      <c r="M921">
        <v>0.75</v>
      </c>
      <c r="N921" t="s">
        <v>45</v>
      </c>
      <c r="O921" s="45" t="s">
        <v>34</v>
      </c>
      <c r="P921" s="49" t="str">
        <f>'Sheet1 (2)'!O422</f>
        <v>C-</v>
      </c>
      <c r="Q921" s="30" t="str">
        <f t="shared" si="112"/>
        <v>A</v>
      </c>
      <c r="R921">
        <f t="shared" si="113"/>
        <v>0.15</v>
      </c>
      <c r="S921" s="11">
        <f t="shared" si="114"/>
        <v>0.47947300317609692</v>
      </c>
      <c r="T921" s="13">
        <f t="shared" si="115"/>
        <v>0.15</v>
      </c>
      <c r="U921">
        <f t="shared" si="116"/>
        <v>9.563625</v>
      </c>
      <c r="V921" t="str">
        <f t="shared" si="117"/>
        <v>change</v>
      </c>
      <c r="W921" s="47">
        <f t="shared" si="118"/>
        <v>-5.8251750000000015</v>
      </c>
      <c r="X921" s="47"/>
      <c r="Y921" s="47"/>
    </row>
    <row r="922" spans="1:25" ht="21" x14ac:dyDescent="0.4">
      <c r="A922" t="s">
        <v>2833</v>
      </c>
      <c r="B922" t="s">
        <v>2830</v>
      </c>
      <c r="C922" s="35" t="s">
        <v>2831</v>
      </c>
      <c r="D922" s="33">
        <v>277352</v>
      </c>
      <c r="E922" s="33">
        <v>34227</v>
      </c>
      <c r="F922" s="32">
        <v>48.380500000000005</v>
      </c>
      <c r="G922" s="32">
        <v>20.377599999999997</v>
      </c>
      <c r="H922" s="13">
        <v>12.340635726441489</v>
      </c>
      <c r="I922" s="32">
        <v>68.758099999999999</v>
      </c>
      <c r="J922" s="34">
        <f t="shared" si="111"/>
        <v>0.29636653717889233</v>
      </c>
      <c r="K922">
        <v>1.4135185672130193</v>
      </c>
      <c r="L922">
        <v>2.0088847985508518</v>
      </c>
      <c r="M922">
        <v>1</v>
      </c>
      <c r="N922" t="s">
        <v>45</v>
      </c>
      <c r="O922" s="45" t="s">
        <v>34</v>
      </c>
      <c r="P922" s="49" t="str">
        <f>'Sheet1 (2)'!O446</f>
        <v>C-</v>
      </c>
      <c r="Q922" s="30" t="str">
        <f t="shared" si="112"/>
        <v>A</v>
      </c>
      <c r="R922">
        <f t="shared" si="113"/>
        <v>0.15</v>
      </c>
      <c r="S922" s="11">
        <f t="shared" si="114"/>
        <v>0.50221137582335762</v>
      </c>
      <c r="T922" s="13">
        <f t="shared" si="115"/>
        <v>0.15</v>
      </c>
      <c r="U922">
        <f t="shared" si="116"/>
        <v>10.313715</v>
      </c>
      <c r="V922" t="str">
        <f t="shared" si="117"/>
        <v>change</v>
      </c>
      <c r="W922" s="47">
        <f t="shared" si="118"/>
        <v>-10.063884999999997</v>
      </c>
      <c r="X922" s="47"/>
      <c r="Y922" s="47"/>
    </row>
    <row r="923" spans="1:25" ht="21" x14ac:dyDescent="0.4">
      <c r="A923" t="s">
        <v>2834</v>
      </c>
      <c r="B923" t="s">
        <v>2830</v>
      </c>
      <c r="C923" s="35" t="s">
        <v>2831</v>
      </c>
      <c r="D923" s="33">
        <v>1056032</v>
      </c>
      <c r="E923" s="33">
        <v>96832</v>
      </c>
      <c r="F923" s="32">
        <v>71.939499999999995</v>
      </c>
      <c r="G923" s="32">
        <v>30.267700000000001</v>
      </c>
      <c r="H923" s="13">
        <v>9.1694191085118639</v>
      </c>
      <c r="I923" s="32">
        <v>102.2072</v>
      </c>
      <c r="J923" s="34">
        <f t="shared" si="111"/>
        <v>0.29614058500770984</v>
      </c>
      <c r="K923">
        <v>0.74293105584930597</v>
      </c>
      <c r="L923">
        <v>1.0555105750165235</v>
      </c>
      <c r="M923">
        <v>0.5</v>
      </c>
      <c r="N923" t="s">
        <v>45</v>
      </c>
      <c r="O923" s="45" t="s">
        <v>42</v>
      </c>
      <c r="P923" s="49" t="str">
        <f>'Sheet1 (2)'!O837</f>
        <v>C-</v>
      </c>
      <c r="Q923" s="30" t="str">
        <f t="shared" si="112"/>
        <v>A+</v>
      </c>
      <c r="R923">
        <f t="shared" si="113"/>
        <v>0.05</v>
      </c>
      <c r="S923" s="11">
        <f t="shared" si="114"/>
        <v>0.52629560344085347</v>
      </c>
      <c r="T923" s="13">
        <f t="shared" si="115"/>
        <v>0.05</v>
      </c>
      <c r="U923">
        <f t="shared" si="116"/>
        <v>5.11036</v>
      </c>
      <c r="V923" t="str">
        <f t="shared" si="117"/>
        <v>change</v>
      </c>
      <c r="W923" s="47">
        <f t="shared" si="118"/>
        <v>-25.157340000000001</v>
      </c>
      <c r="X923" s="47"/>
      <c r="Y923" s="47"/>
    </row>
    <row r="924" spans="1:25" ht="21" x14ac:dyDescent="0.4">
      <c r="A924" t="s">
        <v>2835</v>
      </c>
      <c r="B924" t="s">
        <v>2830</v>
      </c>
      <c r="C924" s="35" t="s">
        <v>2831</v>
      </c>
      <c r="D924" s="33">
        <v>221563</v>
      </c>
      <c r="E924" s="33">
        <v>53218</v>
      </c>
      <c r="F924" s="32">
        <v>71.617699999999999</v>
      </c>
      <c r="G924" s="32">
        <v>24.8687</v>
      </c>
      <c r="H924" s="13">
        <v>24.01935341189639</v>
      </c>
      <c r="I924" s="32">
        <v>96.486400000000003</v>
      </c>
      <c r="J924" s="34">
        <f t="shared" si="111"/>
        <v>0.25774306016184662</v>
      </c>
      <c r="K924">
        <v>1.3457420421661843</v>
      </c>
      <c r="L924">
        <v>1.8130407005148637</v>
      </c>
      <c r="M924">
        <v>1</v>
      </c>
      <c r="N924" t="s">
        <v>45</v>
      </c>
      <c r="O924" s="45" t="s">
        <v>34</v>
      </c>
      <c r="P924" s="49" t="str">
        <f>'Sheet1 (2)'!O1087</f>
        <v>C-</v>
      </c>
      <c r="Q924" s="30" t="str">
        <f t="shared" si="112"/>
        <v>A</v>
      </c>
      <c r="R924">
        <f t="shared" si="113"/>
        <v>0.15</v>
      </c>
      <c r="S924" s="11">
        <f t="shared" si="114"/>
        <v>0.44844040196338558</v>
      </c>
      <c r="T924" s="13">
        <f t="shared" si="115"/>
        <v>0.15</v>
      </c>
      <c r="U924">
        <f t="shared" si="116"/>
        <v>14.47296</v>
      </c>
      <c r="V924" t="str">
        <f t="shared" si="117"/>
        <v>change</v>
      </c>
      <c r="W924" s="47">
        <f t="shared" si="118"/>
        <v>-10.39574</v>
      </c>
      <c r="X924" s="47"/>
      <c r="Y924" s="47"/>
    </row>
    <row r="925" spans="1:25" ht="21" x14ac:dyDescent="0.4">
      <c r="A925" t="s">
        <v>2836</v>
      </c>
      <c r="B925" t="s">
        <v>2830</v>
      </c>
      <c r="C925" s="35" t="s">
        <v>2831</v>
      </c>
      <c r="D925" s="33">
        <v>3097843</v>
      </c>
      <c r="E925" s="33">
        <v>116461</v>
      </c>
      <c r="F925" s="32">
        <v>167.65090000000001</v>
      </c>
      <c r="G925" s="32">
        <v>75.178599999999989</v>
      </c>
      <c r="H925" s="13">
        <v>3.7594222818909802</v>
      </c>
      <c r="I925" s="32">
        <v>242.8295</v>
      </c>
      <c r="J925" s="34">
        <f t="shared" si="111"/>
        <v>0.30959418027875524</v>
      </c>
      <c r="K925">
        <v>1.4395454272245645</v>
      </c>
      <c r="L925">
        <v>2.0850713972917974</v>
      </c>
      <c r="M925">
        <v>0.5</v>
      </c>
      <c r="N925" t="s">
        <v>287</v>
      </c>
      <c r="O925" s="45" t="s">
        <v>42</v>
      </c>
      <c r="P925" s="49" t="str">
        <f>'Sheet1 (2)'!O1882</f>
        <v>U</v>
      </c>
      <c r="Q925" s="30" t="str">
        <f t="shared" si="112"/>
        <v>A+</v>
      </c>
      <c r="R925">
        <f t="shared" si="113"/>
        <v>0.05</v>
      </c>
      <c r="S925" s="11">
        <f t="shared" si="114"/>
        <v>0.76020005806543278</v>
      </c>
      <c r="T925" s="13">
        <f t="shared" si="115"/>
        <v>0.05</v>
      </c>
      <c r="U925">
        <f t="shared" si="116"/>
        <v>12.141475</v>
      </c>
      <c r="V925" t="str">
        <f t="shared" si="117"/>
        <v>change</v>
      </c>
      <c r="W925" s="47">
        <f t="shared" si="118"/>
        <v>-63.037124999999989</v>
      </c>
      <c r="X925" s="47"/>
      <c r="Y925" s="47"/>
    </row>
    <row r="926" spans="1:25" ht="21" x14ac:dyDescent="0.4">
      <c r="A926" t="s">
        <v>2838</v>
      </c>
      <c r="B926" t="s">
        <v>2830</v>
      </c>
      <c r="C926" s="35" t="s">
        <v>2831</v>
      </c>
      <c r="D926" s="33">
        <v>84175</v>
      </c>
      <c r="E926" s="33">
        <v>9202</v>
      </c>
      <c r="F926" s="32">
        <v>13.803000000000001</v>
      </c>
      <c r="G926" s="32">
        <v>6.7861000000000002</v>
      </c>
      <c r="H926" s="13">
        <v>10.931986931986932</v>
      </c>
      <c r="I926" s="32">
        <v>20.589100000000002</v>
      </c>
      <c r="J926" s="34">
        <f t="shared" ref="J926:J989" si="119">G926/I926</f>
        <v>0.32959672836598003</v>
      </c>
      <c r="K926">
        <v>1.5</v>
      </c>
      <c r="L926">
        <v>2.2374592479895679</v>
      </c>
      <c r="M926">
        <v>1</v>
      </c>
      <c r="N926" t="s">
        <v>45</v>
      </c>
      <c r="O926" s="45" t="s">
        <v>34</v>
      </c>
      <c r="P926" s="49" t="str">
        <f>'Sheet1 (2)'!O1998</f>
        <v>C-</v>
      </c>
      <c r="Q926" s="30" t="str">
        <f t="shared" si="112"/>
        <v>A</v>
      </c>
      <c r="R926">
        <f t="shared" si="113"/>
        <v>0.15</v>
      </c>
      <c r="S926" s="11">
        <f t="shared" si="114"/>
        <v>0.55306448557732013</v>
      </c>
      <c r="T926" s="13">
        <f t="shared" si="115"/>
        <v>0.15</v>
      </c>
      <c r="U926">
        <f t="shared" si="116"/>
        <v>3.088365</v>
      </c>
      <c r="V926" t="str">
        <f t="shared" si="117"/>
        <v>change</v>
      </c>
      <c r="W926" s="47">
        <f t="shared" si="118"/>
        <v>-3.6977350000000002</v>
      </c>
      <c r="X926" s="47"/>
      <c r="Y926" s="47"/>
    </row>
    <row r="927" spans="1:25" ht="21" x14ac:dyDescent="0.4">
      <c r="A927" t="s">
        <v>2839</v>
      </c>
      <c r="B927" t="s">
        <v>2830</v>
      </c>
      <c r="C927" s="35" t="s">
        <v>2831</v>
      </c>
      <c r="D927" s="33">
        <v>401529</v>
      </c>
      <c r="E927" s="33">
        <v>89723</v>
      </c>
      <c r="F927" s="32">
        <v>159.8845</v>
      </c>
      <c r="G927" s="32">
        <v>86.02000000000001</v>
      </c>
      <c r="H927" s="13">
        <v>22.345334957126383</v>
      </c>
      <c r="I927" s="32">
        <v>245.90450000000001</v>
      </c>
      <c r="J927" s="34">
        <f t="shared" si="119"/>
        <v>0.34981059720338586</v>
      </c>
      <c r="K927">
        <v>1.7819789797487824</v>
      </c>
      <c r="L927">
        <v>2.7407075108946426</v>
      </c>
      <c r="M927">
        <v>1</v>
      </c>
      <c r="N927" t="s">
        <v>45</v>
      </c>
      <c r="O927" s="45" t="s">
        <v>34</v>
      </c>
      <c r="P927" s="49" t="str">
        <f>'Sheet1 (2)'!O2030</f>
        <v>C-</v>
      </c>
      <c r="Q927" s="30" t="str">
        <f t="shared" si="112"/>
        <v>A</v>
      </c>
      <c r="R927">
        <f t="shared" si="113"/>
        <v>0.15</v>
      </c>
      <c r="S927" s="11">
        <f t="shared" si="114"/>
        <v>0.63513071131272514</v>
      </c>
      <c r="T927" s="13">
        <f t="shared" si="115"/>
        <v>0.15</v>
      </c>
      <c r="U927">
        <f t="shared" si="116"/>
        <v>36.885674999999999</v>
      </c>
      <c r="V927" t="str">
        <f t="shared" si="117"/>
        <v>change</v>
      </c>
      <c r="W927" s="47">
        <f t="shared" si="118"/>
        <v>-49.134325000000011</v>
      </c>
      <c r="X927" s="47"/>
      <c r="Y927" s="47"/>
    </row>
    <row r="928" spans="1:25" ht="21" x14ac:dyDescent="0.4">
      <c r="A928" t="s">
        <v>2840</v>
      </c>
      <c r="B928" t="s">
        <v>2830</v>
      </c>
      <c r="C928" s="35" t="s">
        <v>2831</v>
      </c>
      <c r="D928" s="33">
        <v>106398</v>
      </c>
      <c r="E928" s="33">
        <v>7748</v>
      </c>
      <c r="F928" s="32">
        <v>5.8112999999999992</v>
      </c>
      <c r="G928" s="32">
        <v>2.0847000000000002</v>
      </c>
      <c r="H928" s="13">
        <v>7.2820917686422675</v>
      </c>
      <c r="I928" s="32">
        <v>7.895999999999999</v>
      </c>
      <c r="J928" s="34">
        <f t="shared" si="119"/>
        <v>0.26401975683890583</v>
      </c>
      <c r="K928">
        <v>0.75003871966959201</v>
      </c>
      <c r="L928">
        <v>1.0191017036654619</v>
      </c>
      <c r="M928">
        <v>0.75</v>
      </c>
      <c r="N928" t="s">
        <v>37</v>
      </c>
      <c r="O928" s="45" t="s">
        <v>42</v>
      </c>
      <c r="P928" s="49" t="str">
        <f>'Sheet1 (2)'!O2413</f>
        <v>B</v>
      </c>
      <c r="Q928" s="30" t="str">
        <f t="shared" si="112"/>
        <v>A+</v>
      </c>
      <c r="R928">
        <f t="shared" si="113"/>
        <v>0.05</v>
      </c>
      <c r="S928" s="11">
        <f t="shared" si="114"/>
        <v>0.26405775075987831</v>
      </c>
      <c r="T928" s="13">
        <f t="shared" si="115"/>
        <v>0.05</v>
      </c>
      <c r="U928">
        <f t="shared" si="116"/>
        <v>0.39479999999999998</v>
      </c>
      <c r="V928" t="str">
        <f t="shared" si="117"/>
        <v>change</v>
      </c>
      <c r="W928" s="47">
        <f t="shared" si="118"/>
        <v>-1.6899000000000002</v>
      </c>
      <c r="X928" s="47"/>
      <c r="Y928" s="47"/>
    </row>
    <row r="929" spans="1:25" ht="21" x14ac:dyDescent="0.4">
      <c r="A929" t="s">
        <v>2841</v>
      </c>
      <c r="B929" t="s">
        <v>2830</v>
      </c>
      <c r="C929" s="35" t="s">
        <v>2831</v>
      </c>
      <c r="D929" s="33">
        <v>165969</v>
      </c>
      <c r="E929" s="33">
        <v>33054</v>
      </c>
      <c r="F929" s="32">
        <v>38.259599999999992</v>
      </c>
      <c r="G929" s="32">
        <v>11.0524</v>
      </c>
      <c r="H929" s="13">
        <v>19.915767402346223</v>
      </c>
      <c r="I929" s="32">
        <v>49.311999999999991</v>
      </c>
      <c r="J929" s="34">
        <f t="shared" si="119"/>
        <v>0.22413205710577552</v>
      </c>
      <c r="K929">
        <v>1.1574877473225629</v>
      </c>
      <c r="L929">
        <v>1.491861801899921</v>
      </c>
      <c r="M929">
        <v>1</v>
      </c>
      <c r="N929" t="s">
        <v>45</v>
      </c>
      <c r="O929" s="45" t="s">
        <v>34</v>
      </c>
      <c r="P929" s="49" t="str">
        <f>'Sheet1 (2)'!O2485</f>
        <v>C-</v>
      </c>
      <c r="Q929" s="30" t="str">
        <f t="shared" si="112"/>
        <v>A</v>
      </c>
      <c r="R929">
        <f t="shared" si="113"/>
        <v>0.15</v>
      </c>
      <c r="S929" s="11">
        <f t="shared" si="114"/>
        <v>0.32969662556781298</v>
      </c>
      <c r="T929" s="13">
        <f t="shared" si="115"/>
        <v>0.15</v>
      </c>
      <c r="U929">
        <f t="shared" si="116"/>
        <v>7.396799999999998</v>
      </c>
      <c r="V929" t="str">
        <f t="shared" si="117"/>
        <v>change</v>
      </c>
      <c r="W929" s="47">
        <f t="shared" si="118"/>
        <v>-3.6556000000000024</v>
      </c>
      <c r="X929" s="47"/>
      <c r="Y929" s="47"/>
    </row>
    <row r="930" spans="1:25" ht="21" x14ac:dyDescent="0.4">
      <c r="A930" t="s">
        <v>2843</v>
      </c>
      <c r="B930" t="s">
        <v>2830</v>
      </c>
      <c r="C930" s="35" t="s">
        <v>2831</v>
      </c>
      <c r="D930" s="33">
        <v>399704</v>
      </c>
      <c r="E930" s="33">
        <v>12592</v>
      </c>
      <c r="F930" s="32">
        <v>18.353400000000001</v>
      </c>
      <c r="G930" s="32">
        <v>5.9888000000000003</v>
      </c>
      <c r="H930" s="13">
        <v>3.1503312451213898</v>
      </c>
      <c r="I930" s="32">
        <v>24.342200000000002</v>
      </c>
      <c r="J930" s="34">
        <f t="shared" si="119"/>
        <v>0.24602542087403767</v>
      </c>
      <c r="K930">
        <v>1.4575444726810673</v>
      </c>
      <c r="L930">
        <v>1.9331480304955528</v>
      </c>
      <c r="M930">
        <v>0.5</v>
      </c>
      <c r="N930" t="s">
        <v>45</v>
      </c>
      <c r="O930" s="45" t="s">
        <v>42</v>
      </c>
      <c r="P930" s="49" t="str">
        <f>'Sheet1 (2)'!O3969</f>
        <v>C-</v>
      </c>
      <c r="Q930" s="30" t="str">
        <f t="shared" si="112"/>
        <v>A+</v>
      </c>
      <c r="R930">
        <f t="shared" si="113"/>
        <v>0.05</v>
      </c>
      <c r="S930" s="11">
        <f t="shared" si="114"/>
        <v>0.74135452013375946</v>
      </c>
      <c r="T930" s="13">
        <f t="shared" si="115"/>
        <v>0.05</v>
      </c>
      <c r="U930">
        <f t="shared" si="116"/>
        <v>1.2171100000000001</v>
      </c>
      <c r="V930" t="str">
        <f t="shared" si="117"/>
        <v>change</v>
      </c>
      <c r="W930" s="47">
        <f t="shared" si="118"/>
        <v>-4.7716900000000004</v>
      </c>
      <c r="X930" s="47"/>
      <c r="Y930" s="47"/>
    </row>
    <row r="931" spans="1:25" ht="21" x14ac:dyDescent="0.4">
      <c r="A931" t="s">
        <v>2844</v>
      </c>
      <c r="B931" t="s">
        <v>2830</v>
      </c>
      <c r="C931" s="35" t="s">
        <v>2831</v>
      </c>
      <c r="D931" s="33">
        <v>319273</v>
      </c>
      <c r="E931" s="33">
        <v>6987</v>
      </c>
      <c r="F931" s="32">
        <v>5.4175000000000004</v>
      </c>
      <c r="G931" s="32">
        <v>2.6683000000000003</v>
      </c>
      <c r="H931" s="13">
        <v>2.1884092923610829</v>
      </c>
      <c r="I931" s="32">
        <v>8.0858000000000008</v>
      </c>
      <c r="J931" s="34">
        <f t="shared" si="119"/>
        <v>0.32999826856959114</v>
      </c>
      <c r="K931">
        <v>0.7753685415772148</v>
      </c>
      <c r="L931">
        <v>1.157263489337341</v>
      </c>
      <c r="M931">
        <v>0.5</v>
      </c>
      <c r="N931" t="s">
        <v>37</v>
      </c>
      <c r="O931" s="45" t="s">
        <v>42</v>
      </c>
      <c r="P931" s="49" t="str">
        <f>'Sheet1 (2)'!O3974</f>
        <v>B</v>
      </c>
      <c r="Q931" s="30" t="str">
        <f t="shared" si="112"/>
        <v>A+</v>
      </c>
      <c r="R931">
        <f t="shared" si="113"/>
        <v>0.05</v>
      </c>
      <c r="S931" s="11">
        <f t="shared" si="114"/>
        <v>0.56794627618788507</v>
      </c>
      <c r="T931" s="13">
        <f t="shared" si="115"/>
        <v>0.05</v>
      </c>
      <c r="U931">
        <f t="shared" si="116"/>
        <v>0.40429000000000004</v>
      </c>
      <c r="V931" t="str">
        <f t="shared" si="117"/>
        <v>change</v>
      </c>
      <c r="W931" s="47">
        <f t="shared" si="118"/>
        <v>-2.2640100000000003</v>
      </c>
      <c r="X931" s="47"/>
      <c r="Y931" s="47"/>
    </row>
    <row r="932" spans="1:25" ht="21" x14ac:dyDescent="0.4">
      <c r="A932" t="s">
        <v>2845</v>
      </c>
      <c r="B932" t="s">
        <v>2830</v>
      </c>
      <c r="C932" s="35" t="s">
        <v>2831</v>
      </c>
      <c r="D932" s="33">
        <v>315825</v>
      </c>
      <c r="E932" s="33">
        <v>5078</v>
      </c>
      <c r="F932" s="32">
        <v>3.8411999999999997</v>
      </c>
      <c r="G932" s="32">
        <v>1.6833000000000002</v>
      </c>
      <c r="H932" s="13">
        <v>1.6078524499327158</v>
      </c>
      <c r="I932" s="32">
        <v>5.5244999999999997</v>
      </c>
      <c r="J932" s="34">
        <f t="shared" si="119"/>
        <v>0.30469725767037747</v>
      </c>
      <c r="K932">
        <v>0.7564395431272154</v>
      </c>
      <c r="L932">
        <v>1.0879283182355257</v>
      </c>
      <c r="M932">
        <v>0.75</v>
      </c>
      <c r="N932" t="s">
        <v>37</v>
      </c>
      <c r="O932" s="45" t="s">
        <v>42</v>
      </c>
      <c r="P932" s="49" t="str">
        <f>'Sheet1 (2)'!O4474</f>
        <v>B</v>
      </c>
      <c r="Q932" s="30" t="str">
        <f t="shared" si="112"/>
        <v>A+</v>
      </c>
      <c r="R932">
        <f t="shared" si="113"/>
        <v>0.05</v>
      </c>
      <c r="S932" s="11">
        <f t="shared" si="114"/>
        <v>0.31061634537062172</v>
      </c>
      <c r="T932" s="13">
        <f t="shared" si="115"/>
        <v>0.05</v>
      </c>
      <c r="U932">
        <f t="shared" si="116"/>
        <v>0.276225</v>
      </c>
      <c r="V932" t="str">
        <f t="shared" si="117"/>
        <v>change</v>
      </c>
      <c r="W932" s="47">
        <f t="shared" si="118"/>
        <v>-1.4070750000000003</v>
      </c>
      <c r="X932" s="47"/>
      <c r="Y932" s="47"/>
    </row>
    <row r="933" spans="1:25" ht="21" x14ac:dyDescent="0.4">
      <c r="A933" t="s">
        <v>2061</v>
      </c>
      <c r="B933" t="s">
        <v>2051</v>
      </c>
      <c r="C933" s="35" t="s">
        <v>2052</v>
      </c>
      <c r="D933" s="33">
        <v>45748</v>
      </c>
      <c r="E933" s="33">
        <v>1621</v>
      </c>
      <c r="F933" s="32">
        <v>1.8234000000000001</v>
      </c>
      <c r="G933" s="32">
        <v>0.41649999999999998</v>
      </c>
      <c r="H933" s="13">
        <v>3.5433242983299817</v>
      </c>
      <c r="I933" s="32">
        <v>2.2399</v>
      </c>
      <c r="J933" s="34">
        <f t="shared" si="119"/>
        <v>0.18594580115183712</v>
      </c>
      <c r="K933">
        <v>1.1248611967921036</v>
      </c>
      <c r="L933">
        <v>1.3818013571869217</v>
      </c>
      <c r="M933">
        <v>1.1499999999999999</v>
      </c>
      <c r="N933" t="s">
        <v>37</v>
      </c>
      <c r="O933" s="45" t="s">
        <v>34</v>
      </c>
      <c r="P933" s="49" t="str">
        <f>'Sheet1 (2)'!O877</f>
        <v>B</v>
      </c>
      <c r="Q933" s="30" t="str">
        <f t="shared" si="112"/>
        <v>A</v>
      </c>
      <c r="R933">
        <f t="shared" si="113"/>
        <v>0.15</v>
      </c>
      <c r="S933" s="11">
        <f t="shared" si="114"/>
        <v>0.16775302468860223</v>
      </c>
      <c r="T933" s="13">
        <f t="shared" si="115"/>
        <v>0.15</v>
      </c>
      <c r="U933">
        <f t="shared" si="116"/>
        <v>0.33598499999999998</v>
      </c>
      <c r="V933" t="str">
        <f t="shared" si="117"/>
        <v>change</v>
      </c>
      <c r="W933" s="47">
        <f t="shared" si="118"/>
        <v>-8.0515000000000003E-2</v>
      </c>
      <c r="X933" s="47"/>
      <c r="Y933" s="47"/>
    </row>
    <row r="934" spans="1:25" ht="21" x14ac:dyDescent="0.4">
      <c r="A934" t="s">
        <v>2081</v>
      </c>
      <c r="B934" t="s">
        <v>2051</v>
      </c>
      <c r="C934" s="35" t="s">
        <v>2052</v>
      </c>
      <c r="D934" s="33">
        <v>27412</v>
      </c>
      <c r="E934" s="33">
        <v>2944</v>
      </c>
      <c r="F934" s="32">
        <v>5.4460999999999995</v>
      </c>
      <c r="G934" s="32">
        <v>0.34699999999999998</v>
      </c>
      <c r="H934" s="13">
        <v>10.739821975777032</v>
      </c>
      <c r="I934" s="32">
        <v>5.793099999999999</v>
      </c>
      <c r="J934" s="34">
        <f t="shared" si="119"/>
        <v>5.989884517788404E-2</v>
      </c>
      <c r="K934">
        <v>1.8498980978260868</v>
      </c>
      <c r="L934">
        <v>1.9677649456521737</v>
      </c>
      <c r="M934">
        <v>1.85</v>
      </c>
      <c r="N934" t="s">
        <v>37</v>
      </c>
      <c r="O934" s="45" t="s">
        <v>34</v>
      </c>
      <c r="P934" s="49" t="str">
        <f>'Sheet1 (2)'!O2482</f>
        <v>B</v>
      </c>
      <c r="Q934" s="30" t="str">
        <f t="shared" si="112"/>
        <v>A</v>
      </c>
      <c r="R934">
        <f t="shared" si="113"/>
        <v>0.15</v>
      </c>
      <c r="S934" s="11">
        <f t="shared" si="114"/>
        <v>5.9847059432773346E-2</v>
      </c>
      <c r="T934" s="13">
        <f t="shared" si="115"/>
        <v>5.9847059432773346E-2</v>
      </c>
      <c r="U934">
        <f t="shared" si="116"/>
        <v>0.34669999999999923</v>
      </c>
      <c r="V934" t="str">
        <f t="shared" si="117"/>
        <v>change</v>
      </c>
      <c r="W934" s="47">
        <f t="shared" si="118"/>
        <v>-3.0000000000074412E-4</v>
      </c>
      <c r="X934" s="47"/>
      <c r="Y934" s="47"/>
    </row>
    <row r="935" spans="1:25" ht="21" x14ac:dyDescent="0.4">
      <c r="A935" t="s">
        <v>2099</v>
      </c>
      <c r="B935" t="s">
        <v>2051</v>
      </c>
      <c r="C935" s="35" t="s">
        <v>2052</v>
      </c>
      <c r="D935" s="33">
        <v>457947</v>
      </c>
      <c r="E935" s="33">
        <v>26846</v>
      </c>
      <c r="F935" s="32">
        <v>30.873199999999997</v>
      </c>
      <c r="G935" s="32">
        <v>12.113799999999999</v>
      </c>
      <c r="H935" s="13">
        <v>5.8622504350940172</v>
      </c>
      <c r="I935" s="32">
        <v>42.986999999999995</v>
      </c>
      <c r="J935" s="34">
        <f t="shared" si="119"/>
        <v>0.28180147486449392</v>
      </c>
      <c r="K935">
        <v>1.1500111748491395</v>
      </c>
      <c r="L935">
        <v>1.6012441332042016</v>
      </c>
      <c r="M935">
        <v>1.1499999999999999</v>
      </c>
      <c r="N935" t="s">
        <v>37</v>
      </c>
      <c r="O935" s="45" t="s">
        <v>34</v>
      </c>
      <c r="P935" s="49" t="str">
        <f>'Sheet1 (2)'!O4478</f>
        <v>B</v>
      </c>
      <c r="Q935" s="30" t="str">
        <f t="shared" si="112"/>
        <v>A</v>
      </c>
      <c r="R935">
        <f t="shared" si="113"/>
        <v>0.15</v>
      </c>
      <c r="S935" s="11">
        <f t="shared" si="114"/>
        <v>0.28180845371856605</v>
      </c>
      <c r="T935" s="13">
        <f t="shared" si="115"/>
        <v>0.15</v>
      </c>
      <c r="U935">
        <f t="shared" si="116"/>
        <v>6.4480499999999994</v>
      </c>
      <c r="V935" t="str">
        <f t="shared" si="117"/>
        <v>change</v>
      </c>
      <c r="W935" s="47">
        <f t="shared" si="118"/>
        <v>-5.6657500000000001</v>
      </c>
      <c r="X935" s="47"/>
      <c r="Y935" s="47"/>
    </row>
    <row r="936" spans="1:25" ht="21" x14ac:dyDescent="0.4">
      <c r="A936" t="s">
        <v>2140</v>
      </c>
      <c r="B936" t="s">
        <v>2138</v>
      </c>
      <c r="C936" s="35" t="s">
        <v>2139</v>
      </c>
      <c r="D936" s="33">
        <v>19035990</v>
      </c>
      <c r="E936" s="33">
        <v>1912693</v>
      </c>
      <c r="F936" s="32">
        <v>208.39439999999999</v>
      </c>
      <c r="G936" s="32">
        <v>138.92959999999999</v>
      </c>
      <c r="H936" s="13">
        <v>10.047772666407159</v>
      </c>
      <c r="I936" s="32">
        <v>347.32399999999996</v>
      </c>
      <c r="J936" s="34">
        <f t="shared" si="119"/>
        <v>0.4</v>
      </c>
      <c r="K936">
        <v>0.10895339712123168</v>
      </c>
      <c r="L936">
        <v>0.18158899520205279</v>
      </c>
      <c r="M936">
        <v>0.03</v>
      </c>
      <c r="N936" t="s">
        <v>33</v>
      </c>
      <c r="O936" s="45" t="s">
        <v>37</v>
      </c>
      <c r="P936" s="49" t="str">
        <f>'Sheet1 (2)'!O900</f>
        <v>C</v>
      </c>
      <c r="Q936" s="30" t="str">
        <f t="shared" si="112"/>
        <v>B</v>
      </c>
      <c r="R936">
        <f t="shared" si="113"/>
        <v>0.25</v>
      </c>
      <c r="S936" s="11">
        <f t="shared" si="114"/>
        <v>0.8347917506420518</v>
      </c>
      <c r="T936" s="13">
        <f t="shared" si="115"/>
        <v>0.25</v>
      </c>
      <c r="U936">
        <f t="shared" si="116"/>
        <v>86.830999999999989</v>
      </c>
      <c r="V936" t="str">
        <f t="shared" si="117"/>
        <v>change</v>
      </c>
      <c r="W936" s="47">
        <f t="shared" si="118"/>
        <v>-52.098600000000005</v>
      </c>
      <c r="X936" s="47"/>
      <c r="Y936" s="47"/>
    </row>
    <row r="937" spans="1:25" ht="21" x14ac:dyDescent="0.4">
      <c r="A937" t="s">
        <v>2141</v>
      </c>
      <c r="B937" t="s">
        <v>2138</v>
      </c>
      <c r="C937" s="35" t="s">
        <v>2139</v>
      </c>
      <c r="D937" s="33">
        <v>4390560</v>
      </c>
      <c r="E937" s="33">
        <v>349315</v>
      </c>
      <c r="F937" s="32">
        <v>14.417100000000001</v>
      </c>
      <c r="G937" s="32">
        <v>9.6112999999999982</v>
      </c>
      <c r="H937" s="13">
        <v>7.95604660908859</v>
      </c>
      <c r="I937" s="32">
        <v>24.028399999999998</v>
      </c>
      <c r="J937" s="34">
        <f t="shared" si="119"/>
        <v>0.39999750295483671</v>
      </c>
      <c r="K937">
        <v>4.1272490445586368E-2</v>
      </c>
      <c r="L937">
        <v>6.8787197801411321E-2</v>
      </c>
      <c r="M937">
        <v>0.03</v>
      </c>
      <c r="N937" t="s">
        <v>33</v>
      </c>
      <c r="O937" s="45" t="s">
        <v>37</v>
      </c>
      <c r="P937" s="49" t="str">
        <f>'Sheet1 (2)'!O3405</f>
        <v>C</v>
      </c>
      <c r="Q937" s="30" t="str">
        <f t="shared" si="112"/>
        <v>B</v>
      </c>
      <c r="R937">
        <f t="shared" si="113"/>
        <v>0.25</v>
      </c>
      <c r="S937" s="11">
        <f t="shared" si="114"/>
        <v>0.56387233440428819</v>
      </c>
      <c r="T937" s="13">
        <f t="shared" si="115"/>
        <v>0.25</v>
      </c>
      <c r="U937">
        <f t="shared" si="116"/>
        <v>6.0070999999999994</v>
      </c>
      <c r="V937" t="str">
        <f t="shared" si="117"/>
        <v>change</v>
      </c>
      <c r="W937" s="47">
        <f t="shared" si="118"/>
        <v>-3.6041999999999987</v>
      </c>
      <c r="X937" s="47"/>
      <c r="Y937" s="47"/>
    </row>
    <row r="938" spans="1:25" ht="21" x14ac:dyDescent="0.4">
      <c r="A938" t="s">
        <v>2142</v>
      </c>
      <c r="B938" t="s">
        <v>2138</v>
      </c>
      <c r="C938" s="35" t="s">
        <v>2139</v>
      </c>
      <c r="D938" s="33">
        <v>53908230</v>
      </c>
      <c r="E938" s="33">
        <v>3656171</v>
      </c>
      <c r="F938" s="32">
        <v>136.15350000000001</v>
      </c>
      <c r="G938" s="32">
        <v>90.766099999999994</v>
      </c>
      <c r="H938" s="13">
        <v>6.7822130312941082</v>
      </c>
      <c r="I938" s="32">
        <v>226.9196</v>
      </c>
      <c r="J938" s="34">
        <f t="shared" si="119"/>
        <v>0.39999233208590174</v>
      </c>
      <c r="K938">
        <v>3.7239368727556781E-2</v>
      </c>
      <c r="L938">
        <v>6.2064821366396704E-2</v>
      </c>
      <c r="M938">
        <v>0.03</v>
      </c>
      <c r="N938" t="s">
        <v>33</v>
      </c>
      <c r="O938" s="45" t="s">
        <v>37</v>
      </c>
      <c r="P938" s="49" t="str">
        <f>'Sheet1 (2)'!O4026</f>
        <v>C</v>
      </c>
      <c r="Q938" s="30" t="str">
        <f t="shared" si="112"/>
        <v>B</v>
      </c>
      <c r="R938">
        <f t="shared" si="113"/>
        <v>0.25</v>
      </c>
      <c r="S938" s="11">
        <f t="shared" si="114"/>
        <v>0.51663439385579746</v>
      </c>
      <c r="T938" s="13">
        <f t="shared" si="115"/>
        <v>0.25</v>
      </c>
      <c r="U938">
        <f t="shared" si="116"/>
        <v>56.729900000000001</v>
      </c>
      <c r="V938" t="str">
        <f t="shared" si="117"/>
        <v>change</v>
      </c>
      <c r="W938" s="47">
        <f t="shared" si="118"/>
        <v>-34.036199999999994</v>
      </c>
      <c r="X938" s="47"/>
      <c r="Y938" s="47"/>
    </row>
    <row r="939" spans="1:25" ht="21" x14ac:dyDescent="0.4">
      <c r="A939" t="s">
        <v>2143</v>
      </c>
      <c r="B939" t="s">
        <v>2138</v>
      </c>
      <c r="C939" s="35" t="s">
        <v>2139</v>
      </c>
      <c r="D939" s="33">
        <v>160664589</v>
      </c>
      <c r="E939" s="33">
        <v>11519457</v>
      </c>
      <c r="F939" s="32">
        <v>326.48709999999994</v>
      </c>
      <c r="G939" s="32">
        <v>155.30769999999998</v>
      </c>
      <c r="H939" s="13">
        <v>7.1698792320689906</v>
      </c>
      <c r="I939" s="32">
        <v>481.7947999999999</v>
      </c>
      <c r="J939" s="34">
        <f t="shared" si="119"/>
        <v>0.32235237906262171</v>
      </c>
      <c r="K939">
        <v>2.8342230020043473E-2</v>
      </c>
      <c r="L939">
        <v>4.1824436690028E-2</v>
      </c>
      <c r="M939">
        <v>0.03</v>
      </c>
      <c r="N939" t="s">
        <v>33</v>
      </c>
      <c r="O939" s="45" t="s">
        <v>37</v>
      </c>
      <c r="P939" s="49" t="str">
        <f>'Sheet1 (2)'!O4100</f>
        <v>C</v>
      </c>
      <c r="Q939" s="30" t="str">
        <f t="shared" si="112"/>
        <v>B</v>
      </c>
      <c r="R939">
        <f t="shared" si="113"/>
        <v>0.25</v>
      </c>
      <c r="S939" s="11">
        <f t="shared" si="114"/>
        <v>0.28271598199067305</v>
      </c>
      <c r="T939" s="13">
        <f t="shared" si="115"/>
        <v>0.25</v>
      </c>
      <c r="U939">
        <f t="shared" si="116"/>
        <v>120.44869999999997</v>
      </c>
      <c r="V939" t="str">
        <f t="shared" si="117"/>
        <v>change</v>
      </c>
      <c r="W939" s="47">
        <f t="shared" si="118"/>
        <v>-34.859000000000009</v>
      </c>
      <c r="X939" s="47"/>
      <c r="Y939" s="47"/>
    </row>
    <row r="940" spans="1:25" ht="21" x14ac:dyDescent="0.4">
      <c r="A940" t="s">
        <v>2144</v>
      </c>
      <c r="B940" t="s">
        <v>2138</v>
      </c>
      <c r="C940" s="35" t="s">
        <v>2139</v>
      </c>
      <c r="D940" s="33">
        <v>49749258</v>
      </c>
      <c r="E940" s="33">
        <v>3968914</v>
      </c>
      <c r="F940" s="32">
        <v>157.88130000000001</v>
      </c>
      <c r="G940" s="32">
        <v>105.25290000000001</v>
      </c>
      <c r="H940" s="13">
        <v>7.9778355689244655</v>
      </c>
      <c r="I940" s="32">
        <v>263.13420000000002</v>
      </c>
      <c r="J940" s="34">
        <f t="shared" si="119"/>
        <v>0.39999703573309742</v>
      </c>
      <c r="K940">
        <v>3.9779471160120886E-2</v>
      </c>
      <c r="L940">
        <v>6.6298791054681463E-2</v>
      </c>
      <c r="M940">
        <v>0.03</v>
      </c>
      <c r="N940" t="s">
        <v>33</v>
      </c>
      <c r="O940" s="45" t="s">
        <v>37</v>
      </c>
      <c r="P940" s="49" t="str">
        <f>'Sheet1 (2)'!O5175</f>
        <v>C</v>
      </c>
      <c r="Q940" s="30" t="str">
        <f t="shared" si="112"/>
        <v>B</v>
      </c>
      <c r="R940">
        <f t="shared" si="113"/>
        <v>0.25</v>
      </c>
      <c r="S940" s="11">
        <f t="shared" si="114"/>
        <v>0.5475030611756283</v>
      </c>
      <c r="T940" s="13">
        <f t="shared" si="115"/>
        <v>0.25</v>
      </c>
      <c r="U940">
        <f t="shared" si="116"/>
        <v>65.783550000000005</v>
      </c>
      <c r="V940" t="str">
        <f t="shared" si="117"/>
        <v>change</v>
      </c>
      <c r="W940" s="47">
        <f t="shared" si="118"/>
        <v>-39.469350000000006</v>
      </c>
      <c r="X940" s="47"/>
      <c r="Y940" s="47"/>
    </row>
    <row r="941" spans="1:25" ht="21" x14ac:dyDescent="0.4">
      <c r="A941" t="s">
        <v>2458</v>
      </c>
      <c r="B941" t="s">
        <v>2442</v>
      </c>
      <c r="C941" s="35" t="s">
        <v>2443</v>
      </c>
      <c r="D941" s="33">
        <v>38928</v>
      </c>
      <c r="E941" s="33">
        <v>3909</v>
      </c>
      <c r="F941" s="32">
        <v>11.673799999999998</v>
      </c>
      <c r="G941" s="32">
        <v>4.5537000000000001</v>
      </c>
      <c r="H941" s="13">
        <v>10.041615289765721</v>
      </c>
      <c r="I941" s="32">
        <v>16.227499999999999</v>
      </c>
      <c r="J941" s="34">
        <f t="shared" si="119"/>
        <v>0.28061623786781698</v>
      </c>
      <c r="K941">
        <v>2.9863903811716543</v>
      </c>
      <c r="L941">
        <v>4.1513174724993602</v>
      </c>
      <c r="M941">
        <v>3</v>
      </c>
      <c r="N941" t="s">
        <v>37</v>
      </c>
      <c r="O941" s="45" t="s">
        <v>34</v>
      </c>
      <c r="P941" s="49" t="str">
        <f>'Sheet1 (2)'!O2833</f>
        <v>B</v>
      </c>
      <c r="Q941" s="30" t="str">
        <f t="shared" si="112"/>
        <v>A</v>
      </c>
      <c r="R941">
        <f t="shared" si="113"/>
        <v>0.15</v>
      </c>
      <c r="S941" s="11">
        <f t="shared" si="114"/>
        <v>0.27733785241103059</v>
      </c>
      <c r="T941" s="13">
        <f t="shared" si="115"/>
        <v>0.15</v>
      </c>
      <c r="U941">
        <f t="shared" si="116"/>
        <v>2.4341249999999999</v>
      </c>
      <c r="V941" t="str">
        <f t="shared" si="117"/>
        <v>change</v>
      </c>
      <c r="W941" s="47">
        <f t="shared" si="118"/>
        <v>-2.1195750000000002</v>
      </c>
      <c r="X941" s="47"/>
      <c r="Y941" s="47"/>
    </row>
    <row r="942" spans="1:25" ht="21" x14ac:dyDescent="0.4">
      <c r="A942" t="s">
        <v>2462</v>
      </c>
      <c r="B942" t="s">
        <v>2442</v>
      </c>
      <c r="C942" s="35" t="s">
        <v>2443</v>
      </c>
      <c r="D942" s="33">
        <v>329396</v>
      </c>
      <c r="E942" s="33">
        <v>32080</v>
      </c>
      <c r="F942" s="32">
        <v>49.568499999999993</v>
      </c>
      <c r="G942" s="32">
        <v>24.1172</v>
      </c>
      <c r="H942" s="13">
        <v>9.7390375110808876</v>
      </c>
      <c r="I942" s="32">
        <v>73.685699999999997</v>
      </c>
      <c r="J942" s="34">
        <f t="shared" si="119"/>
        <v>0.32729824104269895</v>
      </c>
      <c r="K942">
        <v>1.5451527431421443</v>
      </c>
      <c r="L942">
        <v>2.2969357855361596</v>
      </c>
      <c r="M942">
        <v>1.5</v>
      </c>
      <c r="N942" t="s">
        <v>37</v>
      </c>
      <c r="O942" s="45" t="s">
        <v>34</v>
      </c>
      <c r="P942" s="49" t="str">
        <f>'Sheet1 (2)'!O3535</f>
        <v>B</v>
      </c>
      <c r="Q942" s="30" t="str">
        <f t="shared" si="112"/>
        <v>A</v>
      </c>
      <c r="R942">
        <f t="shared" si="113"/>
        <v>0.15</v>
      </c>
      <c r="S942" s="11">
        <f t="shared" si="114"/>
        <v>0.34695605795968554</v>
      </c>
      <c r="T942" s="13">
        <f t="shared" si="115"/>
        <v>0.15</v>
      </c>
      <c r="U942">
        <f t="shared" si="116"/>
        <v>11.052854999999999</v>
      </c>
      <c r="V942" t="str">
        <f t="shared" si="117"/>
        <v>change</v>
      </c>
      <c r="W942" s="47">
        <f t="shared" si="118"/>
        <v>-13.064345000000001</v>
      </c>
      <c r="X942" s="47"/>
      <c r="Y942" s="47"/>
    </row>
    <row r="943" spans="1:25" ht="21" x14ac:dyDescent="0.4">
      <c r="A943" t="s">
        <v>2467</v>
      </c>
      <c r="B943" t="s">
        <v>2442</v>
      </c>
      <c r="C943" s="35" t="s">
        <v>2443</v>
      </c>
      <c r="D943" s="33">
        <v>937730</v>
      </c>
      <c r="E943" s="33">
        <v>32328</v>
      </c>
      <c r="F943" s="32">
        <v>129.31199999999998</v>
      </c>
      <c r="G943" s="32">
        <v>39.043899999999994</v>
      </c>
      <c r="H943" s="13">
        <v>3.4474742196581105</v>
      </c>
      <c r="I943" s="32">
        <v>168.35589999999996</v>
      </c>
      <c r="J943" s="34">
        <f t="shared" si="119"/>
        <v>0.23191287029441798</v>
      </c>
      <c r="K943">
        <v>3.9999999999999996</v>
      </c>
      <c r="L943">
        <v>5.2077425142291505</v>
      </c>
      <c r="M943">
        <v>4</v>
      </c>
      <c r="N943" t="s">
        <v>37</v>
      </c>
      <c r="O943" s="45" t="s">
        <v>34</v>
      </c>
      <c r="P943" s="49" t="str">
        <f>'Sheet1 (2)'!O4508</f>
        <v>B</v>
      </c>
      <c r="Q943" s="30" t="str">
        <f t="shared" si="112"/>
        <v>A</v>
      </c>
      <c r="R943">
        <f t="shared" si="113"/>
        <v>0.15</v>
      </c>
      <c r="S943" s="11">
        <f t="shared" si="114"/>
        <v>0.23191287029441784</v>
      </c>
      <c r="T943" s="13">
        <f t="shared" si="115"/>
        <v>0.15</v>
      </c>
      <c r="U943">
        <f t="shared" si="116"/>
        <v>25.253384999999994</v>
      </c>
      <c r="V943" t="str">
        <f t="shared" si="117"/>
        <v>change</v>
      </c>
      <c r="W943" s="47">
        <f t="shared" si="118"/>
        <v>-13.790514999999999</v>
      </c>
      <c r="X943" s="47"/>
      <c r="Y943" s="47"/>
    </row>
    <row r="944" spans="1:25" ht="21" x14ac:dyDescent="0.4">
      <c r="A944" t="s">
        <v>2860</v>
      </c>
      <c r="B944" t="s">
        <v>2861</v>
      </c>
      <c r="C944" s="35" t="s">
        <v>2862</v>
      </c>
      <c r="D944" s="33">
        <v>173637</v>
      </c>
      <c r="E944" s="33">
        <v>14029</v>
      </c>
      <c r="F944" s="32">
        <v>4.7600999999999996</v>
      </c>
      <c r="G944" s="32">
        <v>1.5862999999999998</v>
      </c>
      <c r="H944" s="13">
        <v>8.0794991850815201</v>
      </c>
      <c r="I944" s="32">
        <v>6.3463999999999992</v>
      </c>
      <c r="J944" s="34">
        <f t="shared" si="119"/>
        <v>0.24995272910626498</v>
      </c>
      <c r="K944">
        <v>0.33930429823936126</v>
      </c>
      <c r="L944">
        <v>0.45237721861857572</v>
      </c>
      <c r="M944">
        <v>0.25</v>
      </c>
      <c r="N944" t="s">
        <v>37</v>
      </c>
      <c r="O944" s="45" t="s">
        <v>34</v>
      </c>
      <c r="P944" s="49" t="str">
        <f>'Sheet1 (2)'!O214</f>
        <v>B</v>
      </c>
      <c r="Q944" s="30" t="str">
        <f t="shared" si="112"/>
        <v>A</v>
      </c>
      <c r="R944">
        <f t="shared" si="113"/>
        <v>0.15</v>
      </c>
      <c r="S944" s="11">
        <f t="shared" si="114"/>
        <v>0.44736385982604299</v>
      </c>
      <c r="T944" s="13">
        <f t="shared" si="115"/>
        <v>0.15</v>
      </c>
      <c r="U944">
        <f t="shared" si="116"/>
        <v>0.95195999999999981</v>
      </c>
      <c r="V944" t="str">
        <f t="shared" si="117"/>
        <v>change</v>
      </c>
      <c r="W944" s="47">
        <f t="shared" si="118"/>
        <v>-0.63434000000000001</v>
      </c>
      <c r="X944" s="47"/>
      <c r="Y944" s="47"/>
    </row>
    <row r="945" spans="1:25" ht="21" x14ac:dyDescent="0.4">
      <c r="A945" t="s">
        <v>2864</v>
      </c>
      <c r="B945" t="s">
        <v>2861</v>
      </c>
      <c r="C945" s="35" t="s">
        <v>2862</v>
      </c>
      <c r="D945" s="33">
        <v>5454652</v>
      </c>
      <c r="E945" s="33">
        <v>595292</v>
      </c>
      <c r="F945" s="32">
        <v>654.82119999999998</v>
      </c>
      <c r="G945" s="32">
        <v>270.17489999999998</v>
      </c>
      <c r="H945" s="13">
        <v>10.913473490151159</v>
      </c>
      <c r="I945" s="32">
        <v>924.99609999999996</v>
      </c>
      <c r="J945" s="34">
        <f t="shared" si="119"/>
        <v>0.29208220445469985</v>
      </c>
      <c r="K945">
        <v>1.0999999999999999</v>
      </c>
      <c r="L945">
        <v>1.5538527310966719</v>
      </c>
      <c r="M945">
        <v>1.1000000000000001</v>
      </c>
      <c r="N945" t="s">
        <v>37</v>
      </c>
      <c r="O945" s="45" t="s">
        <v>34</v>
      </c>
      <c r="P945" s="49" t="str">
        <f>'Sheet1 (2)'!O1822</f>
        <v>B</v>
      </c>
      <c r="Q945" s="30" t="str">
        <f t="shared" si="112"/>
        <v>A</v>
      </c>
      <c r="R945">
        <f t="shared" si="113"/>
        <v>0.15</v>
      </c>
      <c r="S945" s="11">
        <f t="shared" si="114"/>
        <v>0.29208220445469979</v>
      </c>
      <c r="T945" s="13">
        <f t="shared" si="115"/>
        <v>0.15</v>
      </c>
      <c r="U945">
        <f t="shared" si="116"/>
        <v>138.749415</v>
      </c>
      <c r="V945" t="str">
        <f t="shared" si="117"/>
        <v>change</v>
      </c>
      <c r="W945" s="47">
        <f t="shared" si="118"/>
        <v>-131.42548499999998</v>
      </c>
      <c r="X945" s="47"/>
      <c r="Y945" s="47"/>
    </row>
    <row r="946" spans="1:25" ht="21" x14ac:dyDescent="0.4">
      <c r="A946" t="s">
        <v>2866</v>
      </c>
      <c r="B946" t="s">
        <v>2861</v>
      </c>
      <c r="C946" s="35" t="s">
        <v>2862</v>
      </c>
      <c r="D946" s="33">
        <v>314302</v>
      </c>
      <c r="E946" s="33">
        <v>25730</v>
      </c>
      <c r="F946" s="32">
        <v>8.6609000000000016</v>
      </c>
      <c r="G946" s="32">
        <v>2.8867999999999996</v>
      </c>
      <c r="H946" s="13">
        <v>8.1863939777666062</v>
      </c>
      <c r="I946" s="32">
        <v>11.547700000000001</v>
      </c>
      <c r="J946" s="34">
        <f t="shared" si="119"/>
        <v>0.24998917533361617</v>
      </c>
      <c r="K946">
        <v>0.33660707345511082</v>
      </c>
      <c r="L946">
        <v>0.44880295375048584</v>
      </c>
      <c r="M946">
        <v>0.25</v>
      </c>
      <c r="N946" t="s">
        <v>37</v>
      </c>
      <c r="O946" s="45" t="s">
        <v>34</v>
      </c>
      <c r="P946" s="49" t="str">
        <f>'Sheet1 (2)'!O2337</f>
        <v>B</v>
      </c>
      <c r="Q946" s="30" t="str">
        <f t="shared" si="112"/>
        <v>A</v>
      </c>
      <c r="R946">
        <f t="shared" si="113"/>
        <v>0.15</v>
      </c>
      <c r="S946" s="11">
        <f t="shared" si="114"/>
        <v>0.44296266789057565</v>
      </c>
      <c r="T946" s="13">
        <f t="shared" si="115"/>
        <v>0.15</v>
      </c>
      <c r="U946">
        <f t="shared" si="116"/>
        <v>1.7321550000000001</v>
      </c>
      <c r="V946" t="str">
        <f t="shared" si="117"/>
        <v>change</v>
      </c>
      <c r="W946" s="47">
        <f t="shared" si="118"/>
        <v>-1.1546449999999995</v>
      </c>
      <c r="X946" s="47"/>
      <c r="Y946" s="47"/>
    </row>
    <row r="947" spans="1:25" ht="21" x14ac:dyDescent="0.4">
      <c r="A947" t="s">
        <v>2868</v>
      </c>
      <c r="B947" t="s">
        <v>2861</v>
      </c>
      <c r="C947" s="35" t="s">
        <v>2862</v>
      </c>
      <c r="D947" s="33">
        <v>333336</v>
      </c>
      <c r="E947" s="33">
        <v>8354</v>
      </c>
      <c r="F947" s="32">
        <v>5.4935999999999998</v>
      </c>
      <c r="G947" s="32">
        <v>1.8308</v>
      </c>
      <c r="H947" s="13">
        <v>2.5061799505603957</v>
      </c>
      <c r="I947" s="32">
        <v>7.3243999999999998</v>
      </c>
      <c r="J947" s="34">
        <f t="shared" si="119"/>
        <v>0.24995904101359839</v>
      </c>
      <c r="K947">
        <v>0.6576011491501077</v>
      </c>
      <c r="L947">
        <v>0.87675365094565472</v>
      </c>
      <c r="M947">
        <v>0.5</v>
      </c>
      <c r="N947" t="s">
        <v>37</v>
      </c>
      <c r="O947" s="45" t="s">
        <v>34</v>
      </c>
      <c r="P947" s="49" t="str">
        <f>'Sheet1 (2)'!O3651</f>
        <v>B</v>
      </c>
      <c r="Q947" s="30" t="str">
        <f t="shared" si="112"/>
        <v>A</v>
      </c>
      <c r="R947">
        <f t="shared" si="113"/>
        <v>0.15</v>
      </c>
      <c r="S947" s="11">
        <f t="shared" si="114"/>
        <v>0.42971437933482604</v>
      </c>
      <c r="T947" s="13">
        <f t="shared" si="115"/>
        <v>0.15</v>
      </c>
      <c r="U947">
        <f t="shared" si="116"/>
        <v>1.09866</v>
      </c>
      <c r="V947" t="str">
        <f t="shared" si="117"/>
        <v>change</v>
      </c>
      <c r="W947" s="47">
        <f t="shared" si="118"/>
        <v>-0.73214000000000001</v>
      </c>
      <c r="X947" s="47"/>
      <c r="Y947" s="47"/>
    </row>
    <row r="948" spans="1:25" ht="21" x14ac:dyDescent="0.4">
      <c r="A948" t="s">
        <v>2182</v>
      </c>
      <c r="B948" t="s">
        <v>2169</v>
      </c>
      <c r="C948" s="35" t="s">
        <v>2170</v>
      </c>
      <c r="D948" s="33">
        <v>119866</v>
      </c>
      <c r="E948" s="33">
        <v>10816</v>
      </c>
      <c r="F948" s="32">
        <v>4.3264000000000005</v>
      </c>
      <c r="G948" s="32">
        <v>0.22160000000000002</v>
      </c>
      <c r="H948" s="13">
        <v>9.023409473912535</v>
      </c>
      <c r="I948" s="32">
        <v>4.548</v>
      </c>
      <c r="J948" s="34">
        <f t="shared" si="119"/>
        <v>4.8724714160070362E-2</v>
      </c>
      <c r="K948">
        <v>0.40000000000000008</v>
      </c>
      <c r="L948">
        <v>0.42048816568047337</v>
      </c>
      <c r="M948">
        <v>0.4</v>
      </c>
      <c r="N948" t="s">
        <v>34</v>
      </c>
      <c r="O948" s="45" t="s">
        <v>42</v>
      </c>
      <c r="P948" s="49" t="str">
        <f>'Sheet1 (2)'!O2246</f>
        <v>A</v>
      </c>
      <c r="Q948" s="30" t="str">
        <f t="shared" si="112"/>
        <v>A+</v>
      </c>
      <c r="R948">
        <f t="shared" si="113"/>
        <v>0.05</v>
      </c>
      <c r="S948" s="11">
        <f t="shared" si="114"/>
        <v>4.87247141600703E-2</v>
      </c>
      <c r="T948" s="13">
        <f t="shared" si="115"/>
        <v>4.87247141600703E-2</v>
      </c>
      <c r="U948">
        <f t="shared" si="116"/>
        <v>0.22159999999999971</v>
      </c>
      <c r="V948" t="str">
        <f t="shared" si="117"/>
        <v>change</v>
      </c>
      <c r="W948" s="47">
        <f t="shared" si="118"/>
        <v>-3.0531133177191805E-16</v>
      </c>
      <c r="X948" s="47"/>
      <c r="Y948" s="47"/>
    </row>
    <row r="949" spans="1:25" ht="21" x14ac:dyDescent="0.4">
      <c r="A949" t="s">
        <v>2188</v>
      </c>
      <c r="B949" t="s">
        <v>2169</v>
      </c>
      <c r="C949" s="35" t="s">
        <v>2170</v>
      </c>
      <c r="D949" s="33">
        <v>120360</v>
      </c>
      <c r="E949" s="33">
        <v>5385</v>
      </c>
      <c r="F949" s="32">
        <v>2.2048000000000001</v>
      </c>
      <c r="G949" s="32">
        <v>1.0862000000000001</v>
      </c>
      <c r="H949" s="13">
        <v>4.4740777666999003</v>
      </c>
      <c r="I949" s="32">
        <v>3.2910000000000004</v>
      </c>
      <c r="J949" s="34">
        <f t="shared" si="119"/>
        <v>0.3300516560316013</v>
      </c>
      <c r="K949">
        <v>0.40943361188486538</v>
      </c>
      <c r="L949">
        <v>0.61114206128133708</v>
      </c>
      <c r="M949">
        <v>0.4</v>
      </c>
      <c r="N949" t="s">
        <v>37</v>
      </c>
      <c r="O949" s="45" t="s">
        <v>34</v>
      </c>
      <c r="P949" s="49" t="str">
        <f>'Sheet1 (2)'!O3220</f>
        <v>B</v>
      </c>
      <c r="Q949" s="30" t="str">
        <f t="shared" si="112"/>
        <v>A</v>
      </c>
      <c r="R949">
        <f t="shared" si="113"/>
        <v>0.15</v>
      </c>
      <c r="S949" s="11">
        <f t="shared" si="114"/>
        <v>0.3454876937101185</v>
      </c>
      <c r="T949" s="13">
        <f t="shared" si="115"/>
        <v>0.15</v>
      </c>
      <c r="U949">
        <f t="shared" si="116"/>
        <v>0.49365000000000003</v>
      </c>
      <c r="V949" t="str">
        <f t="shared" si="117"/>
        <v>change</v>
      </c>
      <c r="W949" s="47">
        <f t="shared" si="118"/>
        <v>-0.59255000000000002</v>
      </c>
      <c r="X949" s="47"/>
      <c r="Y949" s="47"/>
    </row>
    <row r="950" spans="1:25" ht="21" x14ac:dyDescent="0.4">
      <c r="A950" t="s">
        <v>2189</v>
      </c>
      <c r="B950" t="s">
        <v>2169</v>
      </c>
      <c r="C950" s="35" t="s">
        <v>2170</v>
      </c>
      <c r="D950" s="33">
        <v>111754</v>
      </c>
      <c r="E950" s="33">
        <v>7279</v>
      </c>
      <c r="F950" s="32">
        <v>5.4597999999999995</v>
      </c>
      <c r="G950" s="32">
        <v>1.2984999999999998</v>
      </c>
      <c r="H950" s="13">
        <v>6.5134133901247386</v>
      </c>
      <c r="I950" s="32">
        <v>6.7582999999999993</v>
      </c>
      <c r="J950" s="34">
        <f t="shared" si="119"/>
        <v>0.1921341165677759</v>
      </c>
      <c r="K950">
        <v>0.7500755598296468</v>
      </c>
      <c r="L950">
        <v>0.92846544855062496</v>
      </c>
      <c r="M950">
        <v>0.75</v>
      </c>
      <c r="N950" t="s">
        <v>37</v>
      </c>
      <c r="O950" s="45" t="s">
        <v>34</v>
      </c>
      <c r="P950" s="49" t="str">
        <f>'Sheet1 (2)'!O3273</f>
        <v>B</v>
      </c>
      <c r="Q950" s="30" t="str">
        <f t="shared" si="112"/>
        <v>A</v>
      </c>
      <c r="R950">
        <f t="shared" si="113"/>
        <v>0.15</v>
      </c>
      <c r="S950" s="11">
        <f t="shared" si="114"/>
        <v>0.19221549798026119</v>
      </c>
      <c r="T950" s="13">
        <f t="shared" si="115"/>
        <v>0.15</v>
      </c>
      <c r="U950">
        <f t="shared" si="116"/>
        <v>1.0137449999999999</v>
      </c>
      <c r="V950" t="str">
        <f t="shared" si="117"/>
        <v>change</v>
      </c>
      <c r="W950" s="47">
        <f t="shared" si="118"/>
        <v>-0.28475499999999987</v>
      </c>
      <c r="X950" s="47"/>
      <c r="Y950" s="47"/>
    </row>
    <row r="951" spans="1:25" ht="21" x14ac:dyDescent="0.4">
      <c r="A951" t="s">
        <v>2190</v>
      </c>
      <c r="B951" t="s">
        <v>2169</v>
      </c>
      <c r="C951" s="35" t="s">
        <v>2170</v>
      </c>
      <c r="D951" s="33">
        <v>12681</v>
      </c>
      <c r="E951" s="33">
        <v>519</v>
      </c>
      <c r="F951" s="32">
        <v>0.1913</v>
      </c>
      <c r="G951" s="32">
        <v>6.3500000000000001E-2</v>
      </c>
      <c r="H951" s="13">
        <v>4.0927371658386562</v>
      </c>
      <c r="I951" s="32">
        <v>0.25480000000000003</v>
      </c>
      <c r="J951" s="34">
        <f t="shared" si="119"/>
        <v>0.24921507064364204</v>
      </c>
      <c r="K951">
        <v>0.3685934489402698</v>
      </c>
      <c r="L951">
        <v>0.49094412331406556</v>
      </c>
      <c r="M951">
        <v>0.3</v>
      </c>
      <c r="N951" t="s">
        <v>42</v>
      </c>
      <c r="O951" s="45" t="s">
        <v>34</v>
      </c>
      <c r="P951" s="49" t="str">
        <f>'Sheet1 (2)'!O3637</f>
        <v>A+</v>
      </c>
      <c r="Q951" s="30" t="str">
        <f t="shared" si="112"/>
        <v>A</v>
      </c>
      <c r="R951">
        <f t="shared" si="113"/>
        <v>0.15</v>
      </c>
      <c r="S951" s="11">
        <f t="shared" si="114"/>
        <v>0.3889324960753533</v>
      </c>
      <c r="T951" s="13">
        <f t="shared" si="115"/>
        <v>0.15</v>
      </c>
      <c r="U951">
        <f t="shared" si="116"/>
        <v>3.8220000000000004E-2</v>
      </c>
      <c r="V951" t="str">
        <f t="shared" si="117"/>
        <v>change</v>
      </c>
      <c r="W951" s="47">
        <f t="shared" si="118"/>
        <v>-2.5279999999999997E-2</v>
      </c>
      <c r="X951" s="47"/>
      <c r="Y951" s="47"/>
    </row>
    <row r="952" spans="1:25" ht="21" x14ac:dyDescent="0.4">
      <c r="A952" t="s">
        <v>2195</v>
      </c>
      <c r="B952" t="s">
        <v>2169</v>
      </c>
      <c r="C952" s="35" t="s">
        <v>2170</v>
      </c>
      <c r="D952" s="33">
        <v>121534</v>
      </c>
      <c r="E952" s="33">
        <v>1543</v>
      </c>
      <c r="F952" s="32">
        <v>0.77810000000000001</v>
      </c>
      <c r="G952" s="32">
        <v>0.22189999999999999</v>
      </c>
      <c r="H952" s="13">
        <v>1.2696035677259039</v>
      </c>
      <c r="I952" s="32">
        <v>1</v>
      </c>
      <c r="J952" s="34">
        <f t="shared" si="119"/>
        <v>0.22189999999999999</v>
      </c>
      <c r="K952">
        <v>0.50427738172391445</v>
      </c>
      <c r="L952">
        <v>0.64808813998703829</v>
      </c>
      <c r="M952">
        <v>0.5</v>
      </c>
      <c r="N952" t="s">
        <v>34</v>
      </c>
      <c r="O952" s="45" t="s">
        <v>42</v>
      </c>
      <c r="P952" s="49" t="str">
        <f>'Sheet1 (2)'!O5074</f>
        <v>A</v>
      </c>
      <c r="Q952" s="30" t="str">
        <f t="shared" si="112"/>
        <v>A+</v>
      </c>
      <c r="R952">
        <f t="shared" si="113"/>
        <v>0.05</v>
      </c>
      <c r="S952" s="11">
        <f t="shared" si="114"/>
        <v>0.22850000000000006</v>
      </c>
      <c r="T952" s="13">
        <f t="shared" si="115"/>
        <v>0.05</v>
      </c>
      <c r="U952">
        <f t="shared" si="116"/>
        <v>0.05</v>
      </c>
      <c r="V952" t="str">
        <f t="shared" si="117"/>
        <v>change</v>
      </c>
      <c r="W952" s="47">
        <f t="shared" si="118"/>
        <v>-0.1719</v>
      </c>
      <c r="X952" s="47"/>
      <c r="Y952" s="47"/>
    </row>
    <row r="953" spans="1:25" ht="21" x14ac:dyDescent="0.4">
      <c r="A953" t="s">
        <v>2273</v>
      </c>
      <c r="B953" t="s">
        <v>2271</v>
      </c>
      <c r="C953" s="35" t="s">
        <v>2272</v>
      </c>
      <c r="D953" s="33">
        <v>4939832</v>
      </c>
      <c r="E953" s="33">
        <v>365934</v>
      </c>
      <c r="F953" s="32">
        <v>185.30410000000001</v>
      </c>
      <c r="G953" s="32">
        <v>57.122900000000001</v>
      </c>
      <c r="H953" s="13">
        <v>7.4078227761591888</v>
      </c>
      <c r="I953" s="32">
        <v>242.42700000000002</v>
      </c>
      <c r="J953" s="34">
        <f t="shared" si="119"/>
        <v>0.23562928221691476</v>
      </c>
      <c r="K953">
        <v>0.50638667082042121</v>
      </c>
      <c r="L953">
        <v>0.66248831756546267</v>
      </c>
      <c r="M953">
        <v>0.5</v>
      </c>
      <c r="N953" t="s">
        <v>37</v>
      </c>
      <c r="O953" s="45" t="s">
        <v>34</v>
      </c>
      <c r="P953" s="49" t="str">
        <f>'Sheet1 (2)'!O1612</f>
        <v>B</v>
      </c>
      <c r="Q953" s="30" t="str">
        <f t="shared" si="112"/>
        <v>A</v>
      </c>
      <c r="R953">
        <f t="shared" si="113"/>
        <v>0.15</v>
      </c>
      <c r="S953" s="11">
        <f t="shared" si="114"/>
        <v>0.24526971005704815</v>
      </c>
      <c r="T953" s="13">
        <f t="shared" si="115"/>
        <v>0.15</v>
      </c>
      <c r="U953">
        <f t="shared" si="116"/>
        <v>36.364049999999999</v>
      </c>
      <c r="V953" t="str">
        <f t="shared" si="117"/>
        <v>change</v>
      </c>
      <c r="W953" s="47">
        <f t="shared" si="118"/>
        <v>-20.758850000000002</v>
      </c>
      <c r="X953" s="47"/>
      <c r="Y953" s="47"/>
    </row>
    <row r="954" spans="1:25" ht="21" x14ac:dyDescent="0.4">
      <c r="A954" t="s">
        <v>2274</v>
      </c>
      <c r="B954" t="s">
        <v>2271</v>
      </c>
      <c r="C954" s="35" t="s">
        <v>2272</v>
      </c>
      <c r="D954" s="33">
        <v>4230915</v>
      </c>
      <c r="E954" s="33">
        <v>168610</v>
      </c>
      <c r="F954" s="32">
        <v>210.85429999999999</v>
      </c>
      <c r="G954" s="32">
        <v>58.21690000000001</v>
      </c>
      <c r="H954" s="13">
        <v>3.9851899648184848</v>
      </c>
      <c r="I954" s="32">
        <v>269.07119999999998</v>
      </c>
      <c r="J954" s="34">
        <f t="shared" si="119"/>
        <v>0.21636243492428775</v>
      </c>
      <c r="K954">
        <v>1.2505444516932565</v>
      </c>
      <c r="L954">
        <v>1.5958199395053672</v>
      </c>
      <c r="M954">
        <v>1.25</v>
      </c>
      <c r="N954" t="s">
        <v>37</v>
      </c>
      <c r="O954" s="45" t="s">
        <v>34</v>
      </c>
      <c r="P954" s="49" t="str">
        <f>'Sheet1 (2)'!O1722</f>
        <v>B</v>
      </c>
      <c r="Q954" s="30" t="str">
        <f t="shared" si="112"/>
        <v>A</v>
      </c>
      <c r="R954">
        <f t="shared" si="113"/>
        <v>0.15</v>
      </c>
      <c r="S954" s="11">
        <f t="shared" si="114"/>
        <v>0.21670360856159993</v>
      </c>
      <c r="T954" s="13">
        <f t="shared" si="115"/>
        <v>0.15</v>
      </c>
      <c r="U954">
        <f t="shared" si="116"/>
        <v>40.360679999999995</v>
      </c>
      <c r="V954" t="str">
        <f t="shared" si="117"/>
        <v>change</v>
      </c>
      <c r="W954" s="47">
        <f t="shared" si="118"/>
        <v>-17.856220000000015</v>
      </c>
      <c r="X954" s="47"/>
      <c r="Y954" s="47"/>
    </row>
    <row r="955" spans="1:25" ht="21" x14ac:dyDescent="0.4">
      <c r="A955" t="s">
        <v>2277</v>
      </c>
      <c r="B955" t="s">
        <v>2271</v>
      </c>
      <c r="C955" s="35" t="s">
        <v>2272</v>
      </c>
      <c r="D955" s="33">
        <v>2850220</v>
      </c>
      <c r="E955" s="33">
        <v>138092</v>
      </c>
      <c r="F955" s="32">
        <v>126.31889999999999</v>
      </c>
      <c r="G955" s="32">
        <v>64.686099999999996</v>
      </c>
      <c r="H955" s="13">
        <v>4.8449593364722725</v>
      </c>
      <c r="I955" s="32">
        <v>191.005</v>
      </c>
      <c r="J955" s="34">
        <f t="shared" si="119"/>
        <v>0.3386618151357294</v>
      </c>
      <c r="K955">
        <v>0.91474451814732194</v>
      </c>
      <c r="L955">
        <v>1.383172088173102</v>
      </c>
      <c r="M955">
        <v>0.75</v>
      </c>
      <c r="N955" t="s">
        <v>45</v>
      </c>
      <c r="O955" s="45" t="s">
        <v>37</v>
      </c>
      <c r="P955" s="49" t="str">
        <f>'Sheet1 (2)'!O2815</f>
        <v>C-</v>
      </c>
      <c r="Q955" s="30" t="str">
        <f t="shared" si="112"/>
        <v>B</v>
      </c>
      <c r="R955">
        <f t="shared" si="113"/>
        <v>0.25</v>
      </c>
      <c r="S955" s="11">
        <f t="shared" si="114"/>
        <v>0.45776812125337035</v>
      </c>
      <c r="T955" s="13">
        <f t="shared" si="115"/>
        <v>0.25</v>
      </c>
      <c r="U955">
        <f t="shared" si="116"/>
        <v>47.751249999999999</v>
      </c>
      <c r="V955" t="str">
        <f t="shared" si="117"/>
        <v>change</v>
      </c>
      <c r="W955" s="47">
        <f t="shared" si="118"/>
        <v>-16.934849999999997</v>
      </c>
      <c r="X955" s="47"/>
      <c r="Y955" s="47"/>
    </row>
    <row r="956" spans="1:25" ht="21" x14ac:dyDescent="0.4">
      <c r="A956" t="s">
        <v>2278</v>
      </c>
      <c r="B956" t="s">
        <v>2271</v>
      </c>
      <c r="C956" s="35" t="s">
        <v>2272</v>
      </c>
      <c r="D956" s="33">
        <v>6220515</v>
      </c>
      <c r="E956" s="33">
        <v>361319</v>
      </c>
      <c r="F956" s="32">
        <v>285.59070000000008</v>
      </c>
      <c r="G956" s="32">
        <v>151.8083</v>
      </c>
      <c r="H956" s="13">
        <v>5.8085062088910648</v>
      </c>
      <c r="I956" s="32">
        <v>437.39900000000011</v>
      </c>
      <c r="J956" s="34">
        <f t="shared" si="119"/>
        <v>0.34707052370947344</v>
      </c>
      <c r="K956">
        <v>0.79041152001417048</v>
      </c>
      <c r="L956">
        <v>1.2105618580810866</v>
      </c>
      <c r="M956">
        <v>0.75</v>
      </c>
      <c r="N956" t="s">
        <v>45</v>
      </c>
      <c r="O956" s="45" t="s">
        <v>37</v>
      </c>
      <c r="P956" s="49" t="str">
        <f>'Sheet1 (2)'!O4002</f>
        <v>C-</v>
      </c>
      <c r="Q956" s="30" t="str">
        <f t="shared" si="112"/>
        <v>B</v>
      </c>
      <c r="R956">
        <f t="shared" si="113"/>
        <v>0.25</v>
      </c>
      <c r="S956" s="11">
        <f t="shared" si="114"/>
        <v>0.38045297314351445</v>
      </c>
      <c r="T956" s="13">
        <f t="shared" si="115"/>
        <v>0.25</v>
      </c>
      <c r="U956">
        <f t="shared" si="116"/>
        <v>109.34975000000003</v>
      </c>
      <c r="V956" t="str">
        <f t="shared" si="117"/>
        <v>change</v>
      </c>
      <c r="W956" s="47">
        <f t="shared" si="118"/>
        <v>-42.458549999999974</v>
      </c>
      <c r="X956" s="47"/>
      <c r="Y956" s="47"/>
    </row>
    <row r="957" spans="1:25" ht="21" x14ac:dyDescent="0.4">
      <c r="A957" t="s">
        <v>2471</v>
      </c>
      <c r="B957" t="s">
        <v>2472</v>
      </c>
      <c r="C957" s="35" t="s">
        <v>2473</v>
      </c>
      <c r="D957" s="33">
        <v>5246421</v>
      </c>
      <c r="E957" s="33">
        <v>302177</v>
      </c>
      <c r="F957" s="32">
        <v>151.4853</v>
      </c>
      <c r="G957" s="32">
        <v>47.403700000000001</v>
      </c>
      <c r="H957" s="13">
        <v>5.7596788362962101</v>
      </c>
      <c r="I957" s="32">
        <v>198.88900000000001</v>
      </c>
      <c r="J957" s="34">
        <f t="shared" si="119"/>
        <v>0.23834249254609355</v>
      </c>
      <c r="K957">
        <v>0.50131313766434904</v>
      </c>
      <c r="L957">
        <v>0.6581870890239826</v>
      </c>
      <c r="M957">
        <v>0.5</v>
      </c>
      <c r="N957" t="s">
        <v>37</v>
      </c>
      <c r="O957" s="45" t="s">
        <v>34</v>
      </c>
      <c r="P957" s="49" t="str">
        <f>'Sheet1 (2)'!O109</f>
        <v>B</v>
      </c>
      <c r="Q957" s="30" t="str">
        <f t="shared" si="112"/>
        <v>A</v>
      </c>
      <c r="R957">
        <f t="shared" si="113"/>
        <v>0.15</v>
      </c>
      <c r="S957" s="11">
        <f t="shared" si="114"/>
        <v>0.24033757523040486</v>
      </c>
      <c r="T957" s="13">
        <f t="shared" si="115"/>
        <v>0.15</v>
      </c>
      <c r="U957">
        <f t="shared" si="116"/>
        <v>29.833349999999999</v>
      </c>
      <c r="V957" t="str">
        <f t="shared" si="117"/>
        <v>change</v>
      </c>
      <c r="W957" s="47">
        <f t="shared" si="118"/>
        <v>-17.570350000000001</v>
      </c>
      <c r="X957" s="47"/>
      <c r="Y957" s="47"/>
    </row>
    <row r="958" spans="1:25" ht="21" x14ac:dyDescent="0.4">
      <c r="A958" t="s">
        <v>2474</v>
      </c>
      <c r="B958" t="s">
        <v>2472</v>
      </c>
      <c r="C958" s="35" t="s">
        <v>2473</v>
      </c>
      <c r="D958" s="33">
        <v>4256018</v>
      </c>
      <c r="E958" s="33">
        <v>126036</v>
      </c>
      <c r="F958" s="32">
        <v>125.9495</v>
      </c>
      <c r="G958" s="32">
        <v>34.890499999999996</v>
      </c>
      <c r="H958" s="13">
        <v>2.9613596559037108</v>
      </c>
      <c r="I958" s="32">
        <v>160.84</v>
      </c>
      <c r="J958" s="34">
        <f t="shared" si="119"/>
        <v>0.21692675951255905</v>
      </c>
      <c r="K958">
        <v>0.99931368815259136</v>
      </c>
      <c r="L958">
        <v>1.2761433241296138</v>
      </c>
      <c r="M958">
        <v>1</v>
      </c>
      <c r="N958" t="s">
        <v>37</v>
      </c>
      <c r="O958" s="45" t="s">
        <v>34</v>
      </c>
      <c r="P958" s="49" t="str">
        <f>'Sheet1 (2)'!O917</f>
        <v>B</v>
      </c>
      <c r="Q958" s="30" t="str">
        <f t="shared" si="112"/>
        <v>A</v>
      </c>
      <c r="R958">
        <f t="shared" si="113"/>
        <v>0.15</v>
      </c>
      <c r="S958" s="11">
        <f t="shared" si="114"/>
        <v>0.21638895797065411</v>
      </c>
      <c r="T958" s="13">
        <f t="shared" si="115"/>
        <v>0.15</v>
      </c>
      <c r="U958">
        <f t="shared" si="116"/>
        <v>24.126000000000001</v>
      </c>
      <c r="V958" t="str">
        <f t="shared" si="117"/>
        <v>change</v>
      </c>
      <c r="W958" s="47">
        <f t="shared" si="118"/>
        <v>-10.764499999999995</v>
      </c>
      <c r="X958" s="47"/>
      <c r="Y958" s="47"/>
    </row>
    <row r="959" spans="1:25" ht="21" x14ac:dyDescent="0.4">
      <c r="A959" t="s">
        <v>2475</v>
      </c>
      <c r="B959" t="s">
        <v>2472</v>
      </c>
      <c r="C959" s="35" t="s">
        <v>2473</v>
      </c>
      <c r="D959" s="33">
        <v>2745120</v>
      </c>
      <c r="E959" s="33">
        <v>89405</v>
      </c>
      <c r="F959" s="32">
        <v>45.852499999999992</v>
      </c>
      <c r="G959" s="32">
        <v>15.227499999999999</v>
      </c>
      <c r="H959" s="13">
        <v>3.2568703736084399</v>
      </c>
      <c r="I959" s="32">
        <v>61.079999999999991</v>
      </c>
      <c r="J959" s="34">
        <f t="shared" si="119"/>
        <v>0.24930419122462347</v>
      </c>
      <c r="K959">
        <v>0.51286281527878741</v>
      </c>
      <c r="L959">
        <v>0.68318326715508071</v>
      </c>
      <c r="M959">
        <v>0.5</v>
      </c>
      <c r="N959" t="s">
        <v>37</v>
      </c>
      <c r="O959" s="45" t="s">
        <v>34</v>
      </c>
      <c r="P959" s="49" t="str">
        <f>'Sheet1 (2)'!O2060</f>
        <v>B</v>
      </c>
      <c r="Q959" s="30" t="str">
        <f t="shared" si="112"/>
        <v>A</v>
      </c>
      <c r="R959">
        <f t="shared" si="113"/>
        <v>0.15</v>
      </c>
      <c r="S959" s="11">
        <f t="shared" si="114"/>
        <v>0.26813195808775364</v>
      </c>
      <c r="T959" s="13">
        <f t="shared" si="115"/>
        <v>0.15</v>
      </c>
      <c r="U959">
        <f t="shared" si="116"/>
        <v>9.161999999999999</v>
      </c>
      <c r="V959" t="str">
        <f t="shared" si="117"/>
        <v>change</v>
      </c>
      <c r="W959" s="47">
        <f t="shared" si="118"/>
        <v>-6.0655000000000001</v>
      </c>
      <c r="X959" s="47"/>
      <c r="Y959" s="47"/>
    </row>
    <row r="960" spans="1:25" ht="21" x14ac:dyDescent="0.4">
      <c r="A960" t="s">
        <v>2476</v>
      </c>
      <c r="B960" t="s">
        <v>2472</v>
      </c>
      <c r="C960" s="35" t="s">
        <v>2473</v>
      </c>
      <c r="D960" s="33">
        <v>5956538</v>
      </c>
      <c r="E960" s="33">
        <v>277525</v>
      </c>
      <c r="F960" s="32">
        <v>282.15969999999999</v>
      </c>
      <c r="G960" s="32">
        <v>84.070300000000003</v>
      </c>
      <c r="H960" s="13">
        <v>4.6591661129333852</v>
      </c>
      <c r="I960" s="32">
        <v>366.23</v>
      </c>
      <c r="J960" s="34">
        <f t="shared" si="119"/>
        <v>0.22955601671081013</v>
      </c>
      <c r="K960">
        <v>1.016700117106567</v>
      </c>
      <c r="L960">
        <v>1.3196288622646608</v>
      </c>
      <c r="M960">
        <v>1</v>
      </c>
      <c r="N960" t="s">
        <v>37</v>
      </c>
      <c r="O960" s="45" t="s">
        <v>34</v>
      </c>
      <c r="P960" s="49" t="str">
        <f>'Sheet1 (2)'!O2168</f>
        <v>B</v>
      </c>
      <c r="Q960" s="30" t="str">
        <f t="shared" si="112"/>
        <v>A</v>
      </c>
      <c r="R960">
        <f t="shared" si="113"/>
        <v>0.15</v>
      </c>
      <c r="S960" s="11">
        <f t="shared" si="114"/>
        <v>0.24221117876744119</v>
      </c>
      <c r="T960" s="13">
        <f t="shared" si="115"/>
        <v>0.15</v>
      </c>
      <c r="U960">
        <f t="shared" si="116"/>
        <v>54.9345</v>
      </c>
      <c r="V960" t="str">
        <f t="shared" si="117"/>
        <v>change</v>
      </c>
      <c r="W960" s="47">
        <f t="shared" si="118"/>
        <v>-29.135800000000003</v>
      </c>
      <c r="X960" s="47"/>
      <c r="Y960" s="47"/>
    </row>
    <row r="961" spans="1:25" ht="21" x14ac:dyDescent="0.4">
      <c r="A961" t="s">
        <v>2477</v>
      </c>
      <c r="B961" t="s">
        <v>2472</v>
      </c>
      <c r="C961" s="35" t="s">
        <v>2473</v>
      </c>
      <c r="D961" s="33">
        <v>4745807</v>
      </c>
      <c r="E961" s="33">
        <v>251006</v>
      </c>
      <c r="F961" s="32">
        <v>257.62599999999998</v>
      </c>
      <c r="G961" s="32">
        <v>76.239000000000004</v>
      </c>
      <c r="H961" s="13">
        <v>5.2890056422437741</v>
      </c>
      <c r="I961" s="32">
        <v>333.86500000000001</v>
      </c>
      <c r="J961" s="34">
        <f t="shared" si="119"/>
        <v>0.22835277732017434</v>
      </c>
      <c r="K961">
        <v>1.0263738715409192</v>
      </c>
      <c r="L961">
        <v>1.3301076468291595</v>
      </c>
      <c r="M961">
        <v>1</v>
      </c>
      <c r="N961" t="s">
        <v>37</v>
      </c>
      <c r="O961" s="45" t="s">
        <v>34</v>
      </c>
      <c r="P961" s="49" t="str">
        <f>'Sheet1 (2)'!O2251</f>
        <v>B</v>
      </c>
      <c r="Q961" s="30" t="str">
        <f t="shared" si="112"/>
        <v>A</v>
      </c>
      <c r="R961">
        <f t="shared" si="113"/>
        <v>0.15</v>
      </c>
      <c r="S961" s="11">
        <f t="shared" si="114"/>
        <v>0.24818115106405286</v>
      </c>
      <c r="T961" s="13">
        <f t="shared" si="115"/>
        <v>0.15</v>
      </c>
      <c r="U961">
        <f t="shared" si="116"/>
        <v>50.079749999999997</v>
      </c>
      <c r="V961" t="str">
        <f t="shared" si="117"/>
        <v>change</v>
      </c>
      <c r="W961" s="47">
        <f t="shared" si="118"/>
        <v>-26.159250000000007</v>
      </c>
      <c r="X961" s="47"/>
      <c r="Y961" s="47"/>
    </row>
    <row r="962" spans="1:25" ht="21" x14ac:dyDescent="0.4">
      <c r="A962" t="s">
        <v>2478</v>
      </c>
      <c r="B962" t="s">
        <v>2472</v>
      </c>
      <c r="C962" s="35" t="s">
        <v>2473</v>
      </c>
      <c r="D962" s="33">
        <v>2984604</v>
      </c>
      <c r="E962" s="33">
        <v>88713</v>
      </c>
      <c r="F962" s="32">
        <v>88.713000000000008</v>
      </c>
      <c r="G962" s="32">
        <v>17.326999999999998</v>
      </c>
      <c r="H962" s="13">
        <v>2.9723541213507723</v>
      </c>
      <c r="I962" s="32">
        <v>106.04</v>
      </c>
      <c r="J962" s="34">
        <f t="shared" si="119"/>
        <v>0.16340060354583175</v>
      </c>
      <c r="K962">
        <v>1.0000000000000002</v>
      </c>
      <c r="L962">
        <v>1.195315230011385</v>
      </c>
      <c r="M962">
        <v>1</v>
      </c>
      <c r="N962" t="s">
        <v>37</v>
      </c>
      <c r="O962" s="45" t="s">
        <v>34</v>
      </c>
      <c r="P962" s="49" t="str">
        <f>'Sheet1 (2)'!O2351</f>
        <v>B</v>
      </c>
      <c r="Q962" s="30" t="str">
        <f t="shared" ref="Q962:Q1025" si="120">IF(U962="same",N962,IF(O962=N962,P962,O962))</f>
        <v>A</v>
      </c>
      <c r="R962">
        <f t="shared" ref="R962:R1025" si="121">VLOOKUP(IF(V962="same",N962,IF(O962=N962,P962,O962)),$AC$2:$AN$8,9,FALSE)</f>
        <v>0.15</v>
      </c>
      <c r="S962" s="11">
        <f t="shared" ref="S962:S1025" si="122">(L962-M962)/L962</f>
        <v>0.16340060354583172</v>
      </c>
      <c r="T962" s="13">
        <f t="shared" ref="T962:T1025" si="123">IF(V962="SAME",J962,MIN(R962:S962))</f>
        <v>0.15</v>
      </c>
      <c r="U962">
        <f t="shared" ref="U962:U1025" si="124">IFERROR(T962*I962,0)</f>
        <v>15.906000000000001</v>
      </c>
      <c r="V962" t="str">
        <f t="shared" ref="V962:V1025" si="125">IF(AND(N962=O962,P962=N962),"same",IF(NOT(OR(O962=N962,P962=N962)),"conflict","change"))</f>
        <v>change</v>
      </c>
      <c r="W962" s="47">
        <f t="shared" ref="W962:W1025" si="126">U962-G962</f>
        <v>-1.4209999999999976</v>
      </c>
      <c r="X962" s="47"/>
      <c r="Y962" s="47"/>
    </row>
    <row r="963" spans="1:25" ht="21" x14ac:dyDescent="0.4">
      <c r="A963" t="s">
        <v>2479</v>
      </c>
      <c r="B963" t="s">
        <v>2472</v>
      </c>
      <c r="C963" s="35" t="s">
        <v>2473</v>
      </c>
      <c r="D963" s="33">
        <v>5845114</v>
      </c>
      <c r="E963" s="33">
        <v>172371</v>
      </c>
      <c r="F963" s="32">
        <v>101.39250000000001</v>
      </c>
      <c r="G963" s="32">
        <v>33.797499999999992</v>
      </c>
      <c r="H963" s="13">
        <v>2.9489758454668293</v>
      </c>
      <c r="I963" s="32">
        <v>135.19</v>
      </c>
      <c r="J963" s="34">
        <f t="shared" si="119"/>
        <v>0.24999999999999994</v>
      </c>
      <c r="K963">
        <v>0.58822249682371175</v>
      </c>
      <c r="L963">
        <v>0.78429666243161555</v>
      </c>
      <c r="M963">
        <v>0.5</v>
      </c>
      <c r="N963" t="s">
        <v>37</v>
      </c>
      <c r="O963" s="45" t="s">
        <v>34</v>
      </c>
      <c r="P963" s="49" t="str">
        <f>'Sheet1 (2)'!O2500</f>
        <v>B</v>
      </c>
      <c r="Q963" s="30" t="str">
        <f t="shared" si="120"/>
        <v>A</v>
      </c>
      <c r="R963">
        <f t="shared" si="121"/>
        <v>0.15</v>
      </c>
      <c r="S963" s="11">
        <f t="shared" si="122"/>
        <v>0.36248613063096385</v>
      </c>
      <c r="T963" s="13">
        <f t="shared" si="123"/>
        <v>0.15</v>
      </c>
      <c r="U963">
        <f t="shared" si="124"/>
        <v>20.278499999999998</v>
      </c>
      <c r="V963" t="str">
        <f t="shared" si="125"/>
        <v>change</v>
      </c>
      <c r="W963" s="47">
        <f t="shared" si="126"/>
        <v>-13.518999999999995</v>
      </c>
      <c r="X963" s="47"/>
      <c r="Y963" s="47"/>
    </row>
    <row r="964" spans="1:25" ht="21" x14ac:dyDescent="0.4">
      <c r="A964" t="s">
        <v>2480</v>
      </c>
      <c r="B964" t="s">
        <v>2472</v>
      </c>
      <c r="C964" s="35" t="s">
        <v>2473</v>
      </c>
      <c r="D964" s="33">
        <v>6449893</v>
      </c>
      <c r="E964" s="33">
        <v>183470</v>
      </c>
      <c r="F964" s="32">
        <v>183.47</v>
      </c>
      <c r="G964" s="32">
        <v>35.68</v>
      </c>
      <c r="H964" s="13">
        <v>2.8445433125789839</v>
      </c>
      <c r="I964" s="32">
        <v>219.15</v>
      </c>
      <c r="J964" s="34">
        <f t="shared" si="119"/>
        <v>0.16281086014145563</v>
      </c>
      <c r="K964">
        <v>1</v>
      </c>
      <c r="L964">
        <v>1.1944732108791629</v>
      </c>
      <c r="M964">
        <v>1</v>
      </c>
      <c r="N964" t="s">
        <v>37</v>
      </c>
      <c r="O964" s="45" t="s">
        <v>34</v>
      </c>
      <c r="P964" s="49" t="str">
        <f>'Sheet1 (2)'!O3238</f>
        <v>B</v>
      </c>
      <c r="Q964" s="30" t="str">
        <f t="shared" si="120"/>
        <v>A</v>
      </c>
      <c r="R964">
        <f t="shared" si="121"/>
        <v>0.15</v>
      </c>
      <c r="S964" s="11">
        <f t="shared" si="122"/>
        <v>0.16281086014145571</v>
      </c>
      <c r="T964" s="13">
        <f t="shared" si="123"/>
        <v>0.15</v>
      </c>
      <c r="U964">
        <f t="shared" si="124"/>
        <v>32.872500000000002</v>
      </c>
      <c r="V964" t="str">
        <f t="shared" si="125"/>
        <v>change</v>
      </c>
      <c r="W964" s="47">
        <f t="shared" si="126"/>
        <v>-2.8074999999999974</v>
      </c>
      <c r="X964" s="47"/>
      <c r="Y964" s="47"/>
    </row>
    <row r="965" spans="1:25" ht="21" x14ac:dyDescent="0.4">
      <c r="A965" t="s">
        <v>2481</v>
      </c>
      <c r="B965" t="s">
        <v>2472</v>
      </c>
      <c r="C965" s="35" t="s">
        <v>2473</v>
      </c>
      <c r="D965" s="33">
        <v>3950606</v>
      </c>
      <c r="E965" s="33">
        <v>121021</v>
      </c>
      <c r="F965" s="32">
        <v>70.576999999999998</v>
      </c>
      <c r="G965" s="32">
        <v>23.042999999999996</v>
      </c>
      <c r="H965" s="13">
        <v>3.0633528122014697</v>
      </c>
      <c r="I965" s="32">
        <v>93.61999999999999</v>
      </c>
      <c r="J965" s="34">
        <f t="shared" si="119"/>
        <v>0.24613330484939114</v>
      </c>
      <c r="K965">
        <v>0.58317977871609061</v>
      </c>
      <c r="L965">
        <v>0.77358474975417479</v>
      </c>
      <c r="M965">
        <v>0.5</v>
      </c>
      <c r="N965" t="s">
        <v>37</v>
      </c>
      <c r="O965" s="45" t="s">
        <v>34</v>
      </c>
      <c r="P965" s="49" t="str">
        <f>'Sheet1 (2)'!O3539</f>
        <v>B</v>
      </c>
      <c r="Q965" s="30" t="str">
        <f t="shared" si="120"/>
        <v>A</v>
      </c>
      <c r="R965">
        <f t="shared" si="121"/>
        <v>0.15</v>
      </c>
      <c r="S965" s="11">
        <f t="shared" si="122"/>
        <v>0.35365840632343509</v>
      </c>
      <c r="T965" s="13">
        <f t="shared" si="123"/>
        <v>0.15</v>
      </c>
      <c r="U965">
        <f t="shared" si="124"/>
        <v>14.042999999999997</v>
      </c>
      <c r="V965" t="str">
        <f t="shared" si="125"/>
        <v>change</v>
      </c>
      <c r="W965" s="47">
        <f t="shared" si="126"/>
        <v>-8.9999999999999982</v>
      </c>
      <c r="X965" s="47"/>
      <c r="Y965" s="47"/>
    </row>
    <row r="966" spans="1:25" ht="21" x14ac:dyDescent="0.4">
      <c r="A966" t="s">
        <v>2482</v>
      </c>
      <c r="B966" t="s">
        <v>2472</v>
      </c>
      <c r="C966" s="35" t="s">
        <v>2473</v>
      </c>
      <c r="D966" s="33">
        <v>4214330</v>
      </c>
      <c r="E966" s="33">
        <v>306080</v>
      </c>
      <c r="F966" s="32">
        <v>153.26790000000003</v>
      </c>
      <c r="G966" s="32">
        <v>32.7881</v>
      </c>
      <c r="H966" s="13">
        <v>7.2628389328790108</v>
      </c>
      <c r="I966" s="32">
        <v>186.05600000000004</v>
      </c>
      <c r="J966" s="34">
        <f t="shared" si="119"/>
        <v>0.17622704992045402</v>
      </c>
      <c r="K966">
        <v>0.50074457658128602</v>
      </c>
      <c r="L966">
        <v>0.60786722425509676</v>
      </c>
      <c r="M966">
        <v>0.5</v>
      </c>
      <c r="N966" t="s">
        <v>37</v>
      </c>
      <c r="O966" s="45" t="s">
        <v>34</v>
      </c>
      <c r="P966" s="49" t="str">
        <f>'Sheet1 (2)'!O4282</f>
        <v>B</v>
      </c>
      <c r="Q966" s="30" t="str">
        <f t="shared" si="120"/>
        <v>A</v>
      </c>
      <c r="R966">
        <f t="shared" si="121"/>
        <v>0.15</v>
      </c>
      <c r="S966" s="11">
        <f t="shared" si="122"/>
        <v>0.17745194995055261</v>
      </c>
      <c r="T966" s="13">
        <f t="shared" si="123"/>
        <v>0.15</v>
      </c>
      <c r="U966">
        <f t="shared" si="124"/>
        <v>27.908400000000004</v>
      </c>
      <c r="V966" t="str">
        <f t="shared" si="125"/>
        <v>change</v>
      </c>
      <c r="W966" s="47">
        <f t="shared" si="126"/>
        <v>-4.8796999999999962</v>
      </c>
      <c r="X966" s="47"/>
      <c r="Y966" s="47"/>
    </row>
    <row r="967" spans="1:25" ht="21" x14ac:dyDescent="0.4">
      <c r="A967" t="s">
        <v>1259</v>
      </c>
      <c r="B967" t="s">
        <v>1260</v>
      </c>
      <c r="C967" t="s">
        <v>1261</v>
      </c>
      <c r="D967" s="33">
        <v>681164</v>
      </c>
      <c r="E967" s="33">
        <v>35624</v>
      </c>
      <c r="F967" s="32">
        <v>53.435999999999993</v>
      </c>
      <c r="G967" s="32">
        <v>10.240399999999999</v>
      </c>
      <c r="H967" s="13">
        <v>5.2298712204403053</v>
      </c>
      <c r="I967" s="32">
        <v>63.676399999999994</v>
      </c>
      <c r="J967" s="34">
        <f t="shared" si="119"/>
        <v>0.16081939305614013</v>
      </c>
      <c r="K967">
        <v>1.4999999999999998</v>
      </c>
      <c r="L967">
        <v>1.7874578935549066</v>
      </c>
      <c r="M967">
        <v>1.5</v>
      </c>
      <c r="N967" t="s">
        <v>45</v>
      </c>
      <c r="O967" s="45" t="s">
        <v>45</v>
      </c>
      <c r="P967" s="49" t="str">
        <f>'Sheet1 (2)'!O867</f>
        <v>A</v>
      </c>
      <c r="Q967" s="30" t="str">
        <f t="shared" si="120"/>
        <v>A</v>
      </c>
      <c r="R967">
        <f t="shared" si="121"/>
        <v>0.15</v>
      </c>
      <c r="S967" s="11">
        <f t="shared" si="122"/>
        <v>0.16081939305614001</v>
      </c>
      <c r="T967" s="13">
        <f t="shared" si="123"/>
        <v>0.15</v>
      </c>
      <c r="U967">
        <f t="shared" si="124"/>
        <v>9.5514599999999987</v>
      </c>
      <c r="V967" t="str">
        <f t="shared" si="125"/>
        <v>change</v>
      </c>
      <c r="W967" s="47">
        <f t="shared" si="126"/>
        <v>-0.68894000000000055</v>
      </c>
      <c r="X967" s="47"/>
      <c r="Y967" s="47"/>
    </row>
    <row r="968" spans="1:25" ht="21" x14ac:dyDescent="0.4">
      <c r="A968" t="s">
        <v>1262</v>
      </c>
      <c r="B968" t="s">
        <v>1260</v>
      </c>
      <c r="C968" t="s">
        <v>1261</v>
      </c>
      <c r="D968" s="33">
        <v>9210683</v>
      </c>
      <c r="E968" s="33">
        <v>299301</v>
      </c>
      <c r="F968" s="32">
        <v>538.74180000000001</v>
      </c>
      <c r="G968" s="32">
        <v>128.98230000000001</v>
      </c>
      <c r="H968" s="13">
        <v>3.249498435675183</v>
      </c>
      <c r="I968" s="32">
        <v>667.72410000000002</v>
      </c>
      <c r="J968" s="34">
        <f t="shared" si="119"/>
        <v>0.19316705807084095</v>
      </c>
      <c r="K968">
        <v>1.8000000000000003</v>
      </c>
      <c r="L968">
        <v>2.2309451020878646</v>
      </c>
      <c r="M968">
        <v>1.8</v>
      </c>
      <c r="N968" t="s">
        <v>33</v>
      </c>
      <c r="O968" s="45" t="s">
        <v>33</v>
      </c>
      <c r="P968" s="49" t="str">
        <f>'Sheet1 (2)'!O914</f>
        <v>A</v>
      </c>
      <c r="Q968" s="30" t="str">
        <f t="shared" si="120"/>
        <v>A</v>
      </c>
      <c r="R968">
        <f t="shared" si="121"/>
        <v>0.15</v>
      </c>
      <c r="S968" s="11">
        <f t="shared" si="122"/>
        <v>0.19316705807084086</v>
      </c>
      <c r="T968" s="13">
        <f t="shared" si="123"/>
        <v>0.15</v>
      </c>
      <c r="U968">
        <f t="shared" si="124"/>
        <v>100.158615</v>
      </c>
      <c r="V968" t="str">
        <f t="shared" si="125"/>
        <v>change</v>
      </c>
      <c r="W968" s="47">
        <f t="shared" si="126"/>
        <v>-28.823685000000012</v>
      </c>
      <c r="X968" s="47"/>
      <c r="Y968" s="47"/>
    </row>
    <row r="969" spans="1:25" ht="21" x14ac:dyDescent="0.4">
      <c r="A969" t="s">
        <v>1263</v>
      </c>
      <c r="B969" t="s">
        <v>1260</v>
      </c>
      <c r="C969" t="s">
        <v>1261</v>
      </c>
      <c r="D969" s="33">
        <v>10533264</v>
      </c>
      <c r="E969" s="33">
        <v>456318</v>
      </c>
      <c r="F969" s="32">
        <v>821.37239999999997</v>
      </c>
      <c r="G969" s="32">
        <v>159.99880000000002</v>
      </c>
      <c r="H969" s="13">
        <v>4.3321614268853414</v>
      </c>
      <c r="I969" s="32">
        <v>981.37120000000004</v>
      </c>
      <c r="J969" s="34">
        <f t="shared" si="119"/>
        <v>0.16303596437311388</v>
      </c>
      <c r="K969">
        <v>1.8</v>
      </c>
      <c r="L969">
        <v>2.1506300430839898</v>
      </c>
      <c r="M969">
        <v>1.8</v>
      </c>
      <c r="N969" t="s">
        <v>33</v>
      </c>
      <c r="O969" s="45" t="s">
        <v>33</v>
      </c>
      <c r="P969" s="49" t="str">
        <f>'Sheet1 (2)'!O1204</f>
        <v>A</v>
      </c>
      <c r="Q969" s="30" t="str">
        <f t="shared" si="120"/>
        <v>A</v>
      </c>
      <c r="R969">
        <f t="shared" si="121"/>
        <v>0.15</v>
      </c>
      <c r="S969" s="11">
        <f t="shared" si="122"/>
        <v>0.16303596437311388</v>
      </c>
      <c r="T969" s="13">
        <f t="shared" si="123"/>
        <v>0.15</v>
      </c>
      <c r="U969">
        <f t="shared" si="124"/>
        <v>147.20568</v>
      </c>
      <c r="V969" t="str">
        <f t="shared" si="125"/>
        <v>change</v>
      </c>
      <c r="W969" s="47">
        <f t="shared" si="126"/>
        <v>-12.793120000000016</v>
      </c>
      <c r="X969" s="47"/>
      <c r="Y969" s="47"/>
    </row>
    <row r="970" spans="1:25" ht="21" x14ac:dyDescent="0.4">
      <c r="A970" t="s">
        <v>1264</v>
      </c>
      <c r="B970" t="s">
        <v>1260</v>
      </c>
      <c r="C970" t="s">
        <v>1261</v>
      </c>
      <c r="D970" s="33">
        <v>2939814</v>
      </c>
      <c r="E970" s="33">
        <v>127907</v>
      </c>
      <c r="F970" s="32">
        <v>191.8605</v>
      </c>
      <c r="G970" s="32">
        <v>41.975499999999997</v>
      </c>
      <c r="H970" s="13">
        <v>4.350853489370416</v>
      </c>
      <c r="I970" s="32">
        <v>233.83600000000001</v>
      </c>
      <c r="J970" s="34">
        <f t="shared" si="119"/>
        <v>0.17950828785986758</v>
      </c>
      <c r="K970">
        <v>1.5</v>
      </c>
      <c r="L970">
        <v>1.8281720312414489</v>
      </c>
      <c r="M970">
        <v>1.5</v>
      </c>
      <c r="N970" t="s">
        <v>33</v>
      </c>
      <c r="O970" s="45" t="s">
        <v>33</v>
      </c>
      <c r="P970" s="49" t="str">
        <f>'Sheet1 (2)'!O1398</f>
        <v>A</v>
      </c>
      <c r="Q970" s="30" t="str">
        <f t="shared" si="120"/>
        <v>A</v>
      </c>
      <c r="R970">
        <f t="shared" si="121"/>
        <v>0.15</v>
      </c>
      <c r="S970" s="11">
        <f t="shared" si="122"/>
        <v>0.17950828785986761</v>
      </c>
      <c r="T970" s="13">
        <f t="shared" si="123"/>
        <v>0.15</v>
      </c>
      <c r="U970">
        <f t="shared" si="124"/>
        <v>35.075400000000002</v>
      </c>
      <c r="V970" t="str">
        <f t="shared" si="125"/>
        <v>change</v>
      </c>
      <c r="W970" s="47">
        <f t="shared" si="126"/>
        <v>-6.9000999999999948</v>
      </c>
      <c r="X970" s="47"/>
      <c r="Y970" s="47"/>
    </row>
    <row r="971" spans="1:25" ht="21" x14ac:dyDescent="0.4">
      <c r="A971" t="s">
        <v>1265</v>
      </c>
      <c r="B971" t="s">
        <v>1260</v>
      </c>
      <c r="C971" t="s">
        <v>1261</v>
      </c>
      <c r="D971" s="33">
        <v>164603</v>
      </c>
      <c r="E971" s="33">
        <v>8739</v>
      </c>
      <c r="F971" s="32">
        <v>18.264800000000001</v>
      </c>
      <c r="G971" s="32">
        <v>4.5662000000000003</v>
      </c>
      <c r="H971" s="13">
        <v>5.3091377435405187</v>
      </c>
      <c r="I971" s="32">
        <v>22.831000000000003</v>
      </c>
      <c r="J971" s="34">
        <f t="shared" si="119"/>
        <v>0.19999999999999998</v>
      </c>
      <c r="K971">
        <v>2.0900331845748941</v>
      </c>
      <c r="L971">
        <v>2.612541480718618</v>
      </c>
      <c r="M971">
        <v>2</v>
      </c>
      <c r="N971" t="s">
        <v>45</v>
      </c>
      <c r="O971" s="45" t="s">
        <v>45</v>
      </c>
      <c r="P971" s="49" t="str">
        <f>'Sheet1 (2)'!O1518</f>
        <v>A</v>
      </c>
      <c r="Q971" s="30" t="str">
        <f t="shared" si="120"/>
        <v>A</v>
      </c>
      <c r="R971">
        <f t="shared" si="121"/>
        <v>0.15</v>
      </c>
      <c r="S971" s="11">
        <f t="shared" si="122"/>
        <v>0.23446191581621489</v>
      </c>
      <c r="T971" s="13">
        <f t="shared" si="123"/>
        <v>0.15</v>
      </c>
      <c r="U971">
        <f t="shared" si="124"/>
        <v>3.4246500000000002</v>
      </c>
      <c r="V971" t="str">
        <f t="shared" si="125"/>
        <v>change</v>
      </c>
      <c r="W971" s="47">
        <f t="shared" si="126"/>
        <v>-1.1415500000000001</v>
      </c>
      <c r="X971" s="47"/>
      <c r="Y971" s="47"/>
    </row>
    <row r="972" spans="1:25" ht="21" x14ac:dyDescent="0.4">
      <c r="A972" t="s">
        <v>1266</v>
      </c>
      <c r="B972" t="s">
        <v>1260</v>
      </c>
      <c r="C972" t="s">
        <v>1261</v>
      </c>
      <c r="D972" s="33">
        <v>2943568</v>
      </c>
      <c r="E972" s="33">
        <v>120677</v>
      </c>
      <c r="F972" s="32">
        <v>181.0155</v>
      </c>
      <c r="G972" s="32">
        <v>22.087499999999999</v>
      </c>
      <c r="H972" s="13">
        <v>4.0996844645681705</v>
      </c>
      <c r="I972" s="32">
        <v>203.10300000000001</v>
      </c>
      <c r="J972" s="34">
        <f t="shared" si="119"/>
        <v>0.10875024002599665</v>
      </c>
      <c r="K972">
        <v>1.5</v>
      </c>
      <c r="L972">
        <v>1.6830299062787442</v>
      </c>
      <c r="M972">
        <v>1.5</v>
      </c>
      <c r="N972" t="s">
        <v>33</v>
      </c>
      <c r="O972" s="45" t="s">
        <v>33</v>
      </c>
      <c r="P972" s="49" t="str">
        <f>'Sheet1 (2)'!O1924</f>
        <v>A</v>
      </c>
      <c r="Q972" s="30" t="str">
        <f t="shared" si="120"/>
        <v>A</v>
      </c>
      <c r="R972">
        <f t="shared" si="121"/>
        <v>0.15</v>
      </c>
      <c r="S972" s="11">
        <f t="shared" si="122"/>
        <v>0.1087502400259967</v>
      </c>
      <c r="T972" s="13">
        <f t="shared" si="123"/>
        <v>0.1087502400259967</v>
      </c>
      <c r="U972">
        <f t="shared" si="124"/>
        <v>22.087500000000009</v>
      </c>
      <c r="V972" t="str">
        <f t="shared" si="125"/>
        <v>change</v>
      </c>
      <c r="W972" s="47">
        <f t="shared" si="126"/>
        <v>0</v>
      </c>
      <c r="X972" s="47"/>
      <c r="Y972" s="47"/>
    </row>
    <row r="973" spans="1:25" ht="21" x14ac:dyDescent="0.4">
      <c r="A973" t="s">
        <v>1267</v>
      </c>
      <c r="B973" t="s">
        <v>1260</v>
      </c>
      <c r="C973" t="s">
        <v>1261</v>
      </c>
      <c r="D973" s="33">
        <v>3043720</v>
      </c>
      <c r="E973" s="33">
        <v>101611</v>
      </c>
      <c r="F973" s="32">
        <v>152.41650000000001</v>
      </c>
      <c r="G973" s="32">
        <v>34.494499999999995</v>
      </c>
      <c r="H973" s="13">
        <v>3.3383819799455927</v>
      </c>
      <c r="I973" s="32">
        <v>186.911</v>
      </c>
      <c r="J973" s="34">
        <f t="shared" si="119"/>
        <v>0.18455040099298595</v>
      </c>
      <c r="K973">
        <v>1.5</v>
      </c>
      <c r="L973">
        <v>1.8394760409798152</v>
      </c>
      <c r="M973">
        <v>1.5</v>
      </c>
      <c r="N973" t="s">
        <v>33</v>
      </c>
      <c r="O973" s="45" t="s">
        <v>33</v>
      </c>
      <c r="P973" s="49" t="str">
        <f>'Sheet1 (2)'!O1953</f>
        <v>A</v>
      </c>
      <c r="Q973" s="30" t="str">
        <f t="shared" si="120"/>
        <v>A</v>
      </c>
      <c r="R973">
        <f t="shared" si="121"/>
        <v>0.15</v>
      </c>
      <c r="S973" s="11">
        <f t="shared" si="122"/>
        <v>0.18455040099298597</v>
      </c>
      <c r="T973" s="13">
        <f t="shared" si="123"/>
        <v>0.15</v>
      </c>
      <c r="U973">
        <f t="shared" si="124"/>
        <v>28.036649999999998</v>
      </c>
      <c r="V973" t="str">
        <f t="shared" si="125"/>
        <v>change</v>
      </c>
      <c r="W973" s="47">
        <f t="shared" si="126"/>
        <v>-6.457849999999997</v>
      </c>
      <c r="X973" s="47"/>
      <c r="Y973" s="47"/>
    </row>
    <row r="974" spans="1:25" ht="21" x14ac:dyDescent="0.4">
      <c r="A974" t="s">
        <v>1268</v>
      </c>
      <c r="B974" t="s">
        <v>1260</v>
      </c>
      <c r="C974" t="s">
        <v>1261</v>
      </c>
      <c r="D974" s="33">
        <v>1917279</v>
      </c>
      <c r="E974" s="33">
        <v>73202</v>
      </c>
      <c r="F974" s="32">
        <v>109.9426</v>
      </c>
      <c r="G974" s="32">
        <v>21.830400000000001</v>
      </c>
      <c r="H974" s="13">
        <v>3.8180150098133865</v>
      </c>
      <c r="I974" s="32">
        <v>131.773</v>
      </c>
      <c r="J974" s="34">
        <f t="shared" si="119"/>
        <v>0.16566671472911751</v>
      </c>
      <c r="K974">
        <v>1.5019070517198985</v>
      </c>
      <c r="L974">
        <v>1.8001284117920275</v>
      </c>
      <c r="M974">
        <v>1.5</v>
      </c>
      <c r="N974" t="s">
        <v>45</v>
      </c>
      <c r="O974" s="45" t="s">
        <v>45</v>
      </c>
      <c r="P974" s="49" t="str">
        <f>'Sheet1 (2)'!O2095</f>
        <v>A</v>
      </c>
      <c r="Q974" s="30" t="str">
        <f t="shared" si="120"/>
        <v>A</v>
      </c>
      <c r="R974">
        <f t="shared" si="121"/>
        <v>0.15</v>
      </c>
      <c r="S974" s="11">
        <f t="shared" si="122"/>
        <v>0.16672611232953641</v>
      </c>
      <c r="T974" s="13">
        <f t="shared" si="123"/>
        <v>0.15</v>
      </c>
      <c r="U974">
        <f t="shared" si="124"/>
        <v>19.76595</v>
      </c>
      <c r="V974" t="str">
        <f t="shared" si="125"/>
        <v>change</v>
      </c>
      <c r="W974" s="47">
        <f t="shared" si="126"/>
        <v>-2.0644500000000008</v>
      </c>
      <c r="X974" s="47"/>
      <c r="Y974" s="47"/>
    </row>
    <row r="975" spans="1:25" ht="21" x14ac:dyDescent="0.4">
      <c r="A975" t="s">
        <v>1269</v>
      </c>
      <c r="B975" t="s">
        <v>1260</v>
      </c>
      <c r="C975" t="s">
        <v>1261</v>
      </c>
      <c r="D975" s="33">
        <v>3723</v>
      </c>
      <c r="E975" s="33">
        <v>220</v>
      </c>
      <c r="F975" s="32">
        <v>0.34160000000000001</v>
      </c>
      <c r="G975" s="32">
        <v>0.18310000000000001</v>
      </c>
      <c r="H975" s="13">
        <v>5.9092130002686005</v>
      </c>
      <c r="I975" s="32">
        <v>0.52470000000000006</v>
      </c>
      <c r="J975" s="34">
        <f t="shared" si="119"/>
        <v>0.34896131122546215</v>
      </c>
      <c r="K975">
        <v>1.5527272727272727</v>
      </c>
      <c r="L975">
        <v>2.3850000000000002</v>
      </c>
      <c r="M975">
        <v>1.8</v>
      </c>
      <c r="N975" t="s">
        <v>33</v>
      </c>
      <c r="O975" s="45" t="s">
        <v>33</v>
      </c>
      <c r="P975" s="49" t="str">
        <f>'Sheet1 (2)'!O2128</f>
        <v>A</v>
      </c>
      <c r="Q975" s="30" t="str">
        <f t="shared" si="120"/>
        <v>A</v>
      </c>
      <c r="R975">
        <f t="shared" si="121"/>
        <v>0.15</v>
      </c>
      <c r="S975" s="11">
        <f t="shared" si="122"/>
        <v>0.24528301886792458</v>
      </c>
      <c r="T975" s="13">
        <f t="shared" si="123"/>
        <v>0.15</v>
      </c>
      <c r="U975">
        <f t="shared" si="124"/>
        <v>7.8705000000000011E-2</v>
      </c>
      <c r="V975" t="str">
        <f t="shared" si="125"/>
        <v>change</v>
      </c>
      <c r="W975" s="47">
        <f t="shared" si="126"/>
        <v>-0.104395</v>
      </c>
      <c r="X975" s="47"/>
      <c r="Y975" s="47"/>
    </row>
    <row r="976" spans="1:25" ht="21" x14ac:dyDescent="0.4">
      <c r="A976" t="s">
        <v>1270</v>
      </c>
      <c r="B976" t="s">
        <v>1260</v>
      </c>
      <c r="C976" t="s">
        <v>1261</v>
      </c>
      <c r="D976" s="33">
        <v>9008813</v>
      </c>
      <c r="E976" s="33">
        <v>297964</v>
      </c>
      <c r="F976" s="32">
        <v>536.33519999999999</v>
      </c>
      <c r="G976" s="32">
        <v>117.0641</v>
      </c>
      <c r="H976" s="13">
        <v>3.3074723606761514</v>
      </c>
      <c r="I976" s="32">
        <v>653.39930000000004</v>
      </c>
      <c r="J976" s="34">
        <f t="shared" si="119"/>
        <v>0.17916165505533904</v>
      </c>
      <c r="K976">
        <v>1.7999999999999998</v>
      </c>
      <c r="L976">
        <v>2.1928800123504852</v>
      </c>
      <c r="M976">
        <v>1.8</v>
      </c>
      <c r="N976" t="s">
        <v>45</v>
      </c>
      <c r="O976" s="45" t="s">
        <v>45</v>
      </c>
      <c r="P976" s="49" t="str">
        <f>'Sheet1 (2)'!O2813</f>
        <v>A</v>
      </c>
      <c r="Q976" s="30" t="str">
        <f t="shared" si="120"/>
        <v>A</v>
      </c>
      <c r="R976">
        <f t="shared" si="121"/>
        <v>0.15</v>
      </c>
      <c r="S976" s="11">
        <f t="shared" si="122"/>
        <v>0.17916165505533901</v>
      </c>
      <c r="T976" s="13">
        <f t="shared" si="123"/>
        <v>0.15</v>
      </c>
      <c r="U976">
        <f t="shared" si="124"/>
        <v>98.009895</v>
      </c>
      <c r="V976" t="str">
        <f t="shared" si="125"/>
        <v>change</v>
      </c>
      <c r="W976" s="47">
        <f t="shared" si="126"/>
        <v>-19.054204999999996</v>
      </c>
      <c r="X976" s="47"/>
      <c r="Y976" s="47"/>
    </row>
    <row r="977" spans="1:25" ht="21" x14ac:dyDescent="0.4">
      <c r="A977" t="s">
        <v>1271</v>
      </c>
      <c r="B977" t="s">
        <v>1260</v>
      </c>
      <c r="C977" t="s">
        <v>1261</v>
      </c>
      <c r="D977" s="33">
        <v>2990196</v>
      </c>
      <c r="E977" s="33">
        <v>97649</v>
      </c>
      <c r="F977" s="32">
        <v>146.47349999999997</v>
      </c>
      <c r="G977" s="32">
        <v>32.414499999999997</v>
      </c>
      <c r="H977" s="13">
        <v>3.2656387741806894</v>
      </c>
      <c r="I977" s="32">
        <v>178.88799999999998</v>
      </c>
      <c r="J977" s="34">
        <f t="shared" si="119"/>
        <v>0.18119996869549662</v>
      </c>
      <c r="K977">
        <v>1.4999999999999998</v>
      </c>
      <c r="L977">
        <v>1.8319491239029582</v>
      </c>
      <c r="M977">
        <v>1.5</v>
      </c>
      <c r="N977" t="s">
        <v>45</v>
      </c>
      <c r="O977" s="45" t="s">
        <v>45</v>
      </c>
      <c r="P977" s="49" t="str">
        <f>'Sheet1 (2)'!O3066</f>
        <v>A</v>
      </c>
      <c r="Q977" s="30" t="str">
        <f t="shared" si="120"/>
        <v>A</v>
      </c>
      <c r="R977">
        <f t="shared" si="121"/>
        <v>0.15</v>
      </c>
      <c r="S977" s="11">
        <f t="shared" si="122"/>
        <v>0.18119996869549646</v>
      </c>
      <c r="T977" s="13">
        <f t="shared" si="123"/>
        <v>0.15</v>
      </c>
      <c r="U977">
        <f t="shared" si="124"/>
        <v>26.833199999999994</v>
      </c>
      <c r="V977" t="str">
        <f t="shared" si="125"/>
        <v>change</v>
      </c>
      <c r="W977" s="47">
        <f t="shared" si="126"/>
        <v>-5.5813000000000024</v>
      </c>
      <c r="X977" s="47"/>
      <c r="Y977" s="47"/>
    </row>
    <row r="978" spans="1:25" ht="21" x14ac:dyDescent="0.4">
      <c r="A978" t="s">
        <v>1272</v>
      </c>
      <c r="B978" t="s">
        <v>1260</v>
      </c>
      <c r="C978" t="s">
        <v>1261</v>
      </c>
      <c r="D978" s="33">
        <v>2961620</v>
      </c>
      <c r="E978" s="33">
        <v>103823</v>
      </c>
      <c r="F978" s="32">
        <v>155.7345</v>
      </c>
      <c r="G978" s="32">
        <v>38.088499999999996</v>
      </c>
      <c r="H978" s="13">
        <v>3.5056151700758367</v>
      </c>
      <c r="I978" s="32">
        <v>193.82299999999998</v>
      </c>
      <c r="J978" s="34">
        <f t="shared" si="119"/>
        <v>0.19651176588949712</v>
      </c>
      <c r="K978">
        <v>1.5</v>
      </c>
      <c r="L978">
        <v>1.8668599443283278</v>
      </c>
      <c r="M978">
        <v>1.5</v>
      </c>
      <c r="N978" t="s">
        <v>33</v>
      </c>
      <c r="O978" s="45" t="s">
        <v>33</v>
      </c>
      <c r="P978" s="49" t="str">
        <f>'Sheet1 (2)'!O3406</f>
        <v>A</v>
      </c>
      <c r="Q978" s="30" t="str">
        <f t="shared" si="120"/>
        <v>A</v>
      </c>
      <c r="R978">
        <f t="shared" si="121"/>
        <v>0.15</v>
      </c>
      <c r="S978" s="11">
        <f t="shared" si="122"/>
        <v>0.19651176588949704</v>
      </c>
      <c r="T978" s="13">
        <f t="shared" si="123"/>
        <v>0.15</v>
      </c>
      <c r="U978">
        <f t="shared" si="124"/>
        <v>29.073449999999994</v>
      </c>
      <c r="V978" t="str">
        <f t="shared" si="125"/>
        <v>change</v>
      </c>
      <c r="W978" s="47">
        <f t="shared" si="126"/>
        <v>-9.0150500000000022</v>
      </c>
      <c r="X978" s="47"/>
      <c r="Y978" s="47"/>
    </row>
    <row r="979" spans="1:25" ht="21" x14ac:dyDescent="0.4">
      <c r="A979" t="s">
        <v>1273</v>
      </c>
      <c r="B979" t="s">
        <v>1260</v>
      </c>
      <c r="C979" t="s">
        <v>1261</v>
      </c>
      <c r="D979" s="33">
        <v>662888</v>
      </c>
      <c r="E979" s="33">
        <v>28266</v>
      </c>
      <c r="F979" s="32">
        <v>43.002300000000005</v>
      </c>
      <c r="G979" s="32">
        <v>10.6067</v>
      </c>
      <c r="H979" s="13">
        <v>4.2640687416275451</v>
      </c>
      <c r="I979" s="32">
        <v>53.609000000000009</v>
      </c>
      <c r="J979" s="34">
        <f t="shared" si="119"/>
        <v>0.19785297244865599</v>
      </c>
      <c r="K979">
        <v>1.521343663765655</v>
      </c>
      <c r="L979">
        <v>1.8965895422061845</v>
      </c>
      <c r="M979">
        <v>1.5</v>
      </c>
      <c r="N979" t="s">
        <v>45</v>
      </c>
      <c r="O979" s="45" t="s">
        <v>45</v>
      </c>
      <c r="P979" s="49" t="str">
        <f>'Sheet1 (2)'!O3470</f>
        <v>A</v>
      </c>
      <c r="Q979" s="30" t="str">
        <f t="shared" si="120"/>
        <v>A</v>
      </c>
      <c r="R979">
        <f t="shared" si="121"/>
        <v>0.15</v>
      </c>
      <c r="S979" s="11">
        <f t="shared" si="122"/>
        <v>0.20910667984853304</v>
      </c>
      <c r="T979" s="13">
        <f t="shared" si="123"/>
        <v>0.15</v>
      </c>
      <c r="U979">
        <f t="shared" si="124"/>
        <v>8.0413500000000013</v>
      </c>
      <c r="V979" t="str">
        <f t="shared" si="125"/>
        <v>change</v>
      </c>
      <c r="W979" s="47">
        <f t="shared" si="126"/>
        <v>-2.5653499999999987</v>
      </c>
      <c r="X979" s="47"/>
      <c r="Y979" s="47"/>
    </row>
    <row r="980" spans="1:25" ht="21" x14ac:dyDescent="0.4">
      <c r="A980" t="s">
        <v>1274</v>
      </c>
      <c r="B980" t="s">
        <v>1260</v>
      </c>
      <c r="C980" t="s">
        <v>1261</v>
      </c>
      <c r="D980" s="33">
        <v>2087651</v>
      </c>
      <c r="E980" s="33">
        <v>92643</v>
      </c>
      <c r="F980" s="32">
        <v>185.286</v>
      </c>
      <c r="G980" s="32">
        <v>36.003</v>
      </c>
      <c r="H980" s="13">
        <v>4.4376670238464184</v>
      </c>
      <c r="I980" s="32">
        <v>221.28899999999999</v>
      </c>
      <c r="J980" s="34">
        <f t="shared" si="119"/>
        <v>0.16269674498054582</v>
      </c>
      <c r="K980">
        <v>2</v>
      </c>
      <c r="L980">
        <v>2.3886208348175253</v>
      </c>
      <c r="M980">
        <v>2</v>
      </c>
      <c r="N980" t="s">
        <v>45</v>
      </c>
      <c r="O980" s="45" t="s">
        <v>45</v>
      </c>
      <c r="P980" s="49" t="str">
        <f>'Sheet1 (2)'!O3810</f>
        <v>A</v>
      </c>
      <c r="Q980" s="30" t="str">
        <f t="shared" si="120"/>
        <v>A</v>
      </c>
      <c r="R980">
        <f t="shared" si="121"/>
        <v>0.15</v>
      </c>
      <c r="S980" s="11">
        <f t="shared" si="122"/>
        <v>0.16269674498054579</v>
      </c>
      <c r="T980" s="13">
        <f t="shared" si="123"/>
        <v>0.15</v>
      </c>
      <c r="U980">
        <f t="shared" si="124"/>
        <v>33.193349999999995</v>
      </c>
      <c r="V980" t="str">
        <f t="shared" si="125"/>
        <v>change</v>
      </c>
      <c r="W980" s="47">
        <f t="shared" si="126"/>
        <v>-2.8096500000000049</v>
      </c>
      <c r="X980" s="47"/>
      <c r="Y980" s="47"/>
    </row>
    <row r="981" spans="1:25" ht="21" x14ac:dyDescent="0.4">
      <c r="A981" t="s">
        <v>1275</v>
      </c>
      <c r="B981" t="s">
        <v>1260</v>
      </c>
      <c r="C981" t="s">
        <v>1261</v>
      </c>
      <c r="D981" s="33">
        <v>195532</v>
      </c>
      <c r="E981" s="33">
        <v>11786</v>
      </c>
      <c r="F981" s="32">
        <v>18.1557</v>
      </c>
      <c r="G981" s="32">
        <v>4.5388999999999999</v>
      </c>
      <c r="H981" s="13">
        <v>6.0276578769715439</v>
      </c>
      <c r="I981" s="32">
        <v>22.694600000000001</v>
      </c>
      <c r="J981" s="34">
        <f t="shared" si="119"/>
        <v>0.19999911873309068</v>
      </c>
      <c r="K981">
        <v>1.540446292211098</v>
      </c>
      <c r="L981">
        <v>1.9255557441031734</v>
      </c>
      <c r="M981">
        <v>1.5</v>
      </c>
      <c r="N981" t="s">
        <v>45</v>
      </c>
      <c r="O981" s="45" t="s">
        <v>45</v>
      </c>
      <c r="P981" s="49" t="str">
        <f>'Sheet1 (2)'!O3951</f>
        <v>A</v>
      </c>
      <c r="Q981" s="30" t="str">
        <f t="shared" si="120"/>
        <v>A</v>
      </c>
      <c r="R981">
        <f t="shared" si="121"/>
        <v>0.15</v>
      </c>
      <c r="S981" s="11">
        <f t="shared" si="122"/>
        <v>0.22100411551646654</v>
      </c>
      <c r="T981" s="13">
        <f t="shared" si="123"/>
        <v>0.15</v>
      </c>
      <c r="U981">
        <f t="shared" si="124"/>
        <v>3.4041900000000003</v>
      </c>
      <c r="V981" t="str">
        <f t="shared" si="125"/>
        <v>change</v>
      </c>
      <c r="W981" s="47">
        <f t="shared" si="126"/>
        <v>-1.1347099999999997</v>
      </c>
      <c r="X981" s="47"/>
      <c r="Y981" s="47"/>
    </row>
    <row r="982" spans="1:25" ht="21" x14ac:dyDescent="0.4">
      <c r="A982" t="s">
        <v>1276</v>
      </c>
      <c r="B982" t="s">
        <v>1260</v>
      </c>
      <c r="C982" t="s">
        <v>1261</v>
      </c>
      <c r="D982" s="33">
        <v>161274</v>
      </c>
      <c r="E982" s="33">
        <v>7350</v>
      </c>
      <c r="F982" s="32">
        <v>15.4368</v>
      </c>
      <c r="G982" s="32">
        <v>3.8592</v>
      </c>
      <c r="H982" s="13">
        <v>4.5574612150749658</v>
      </c>
      <c r="I982" s="32">
        <v>19.295999999999999</v>
      </c>
      <c r="J982" s="34">
        <f t="shared" si="119"/>
        <v>0.2</v>
      </c>
      <c r="K982">
        <v>2.1002448979591835</v>
      </c>
      <c r="L982">
        <v>2.6253061224489795</v>
      </c>
      <c r="M982">
        <v>2</v>
      </c>
      <c r="N982" t="s">
        <v>45</v>
      </c>
      <c r="O982" s="45" t="s">
        <v>45</v>
      </c>
      <c r="P982" s="49" t="str">
        <f>'Sheet1 (2)'!O3998</f>
        <v>A</v>
      </c>
      <c r="Q982" s="30" t="str">
        <f t="shared" si="120"/>
        <v>A</v>
      </c>
      <c r="R982">
        <f t="shared" si="121"/>
        <v>0.15</v>
      </c>
      <c r="S982" s="11">
        <f t="shared" si="122"/>
        <v>0.23818407960199003</v>
      </c>
      <c r="T982" s="13">
        <f t="shared" si="123"/>
        <v>0.15</v>
      </c>
      <c r="U982">
        <f t="shared" si="124"/>
        <v>2.8943999999999996</v>
      </c>
      <c r="V982" t="str">
        <f t="shared" si="125"/>
        <v>change</v>
      </c>
      <c r="W982" s="47">
        <f t="shared" si="126"/>
        <v>-0.96480000000000032</v>
      </c>
      <c r="X982" s="47"/>
      <c r="Y982" s="47"/>
    </row>
    <row r="983" spans="1:25" ht="21" x14ac:dyDescent="0.4">
      <c r="A983" t="s">
        <v>1277</v>
      </c>
      <c r="B983" t="s">
        <v>1260</v>
      </c>
      <c r="C983" t="s">
        <v>1261</v>
      </c>
      <c r="D983" s="33">
        <v>1291144</v>
      </c>
      <c r="E983" s="33">
        <v>31862</v>
      </c>
      <c r="F983" s="32">
        <v>63.724000000000004</v>
      </c>
      <c r="G983" s="32">
        <v>26.518999999999998</v>
      </c>
      <c r="H983" s="13">
        <v>2.4677340405098116</v>
      </c>
      <c r="I983" s="32">
        <v>90.242999999999995</v>
      </c>
      <c r="J983" s="34">
        <f t="shared" si="119"/>
        <v>0.29386212781046728</v>
      </c>
      <c r="K983">
        <v>2.0000000000000004</v>
      </c>
      <c r="L983">
        <v>2.8323080785889148</v>
      </c>
      <c r="M983">
        <v>2</v>
      </c>
      <c r="N983" t="s">
        <v>45</v>
      </c>
      <c r="O983" s="45" t="s">
        <v>45</v>
      </c>
      <c r="P983" s="49" t="str">
        <f>'Sheet1 (2)'!O4224</f>
        <v>A</v>
      </c>
      <c r="Q983" s="30" t="str">
        <f t="shared" si="120"/>
        <v>A</v>
      </c>
      <c r="R983">
        <f t="shared" si="121"/>
        <v>0.15</v>
      </c>
      <c r="S983" s="11">
        <f t="shared" si="122"/>
        <v>0.29386212781046733</v>
      </c>
      <c r="T983" s="13">
        <f t="shared" si="123"/>
        <v>0.15</v>
      </c>
      <c r="U983">
        <f t="shared" si="124"/>
        <v>13.536449999999999</v>
      </c>
      <c r="V983" t="str">
        <f t="shared" si="125"/>
        <v>change</v>
      </c>
      <c r="W983" s="47">
        <f t="shared" si="126"/>
        <v>-12.98255</v>
      </c>
      <c r="X983" s="47"/>
      <c r="Y983" s="47"/>
    </row>
    <row r="984" spans="1:25" ht="21" x14ac:dyDescent="0.4">
      <c r="A984" t="s">
        <v>1278</v>
      </c>
      <c r="B984" t="s">
        <v>1260</v>
      </c>
      <c r="C984" t="s">
        <v>1261</v>
      </c>
      <c r="D984" s="33">
        <v>175836</v>
      </c>
      <c r="E984" s="33">
        <v>7309</v>
      </c>
      <c r="F984" s="32">
        <v>15.356</v>
      </c>
      <c r="G984" s="32">
        <v>3.839</v>
      </c>
      <c r="H984" s="13">
        <v>4.1567142109693123</v>
      </c>
      <c r="I984" s="32">
        <v>19.195</v>
      </c>
      <c r="J984" s="34">
        <f t="shared" si="119"/>
        <v>0.19999999999999998</v>
      </c>
      <c r="K984">
        <v>2.100971405116979</v>
      </c>
      <c r="L984">
        <v>2.6262142563962239</v>
      </c>
      <c r="M984">
        <v>2</v>
      </c>
      <c r="N984" t="s">
        <v>45</v>
      </c>
      <c r="O984" s="45" t="s">
        <v>45</v>
      </c>
      <c r="P984" s="49" t="str">
        <f>'Sheet1 (2)'!O4410</f>
        <v>A</v>
      </c>
      <c r="Q984" s="30" t="str">
        <f t="shared" si="120"/>
        <v>A</v>
      </c>
      <c r="R984">
        <f t="shared" si="121"/>
        <v>0.15</v>
      </c>
      <c r="S984" s="11">
        <f t="shared" si="122"/>
        <v>0.23844751237301381</v>
      </c>
      <c r="T984" s="13">
        <f t="shared" si="123"/>
        <v>0.15</v>
      </c>
      <c r="U984">
        <f t="shared" si="124"/>
        <v>2.8792499999999999</v>
      </c>
      <c r="V984" t="str">
        <f t="shared" si="125"/>
        <v>change</v>
      </c>
      <c r="W984" s="47">
        <f t="shared" si="126"/>
        <v>-0.9597500000000001</v>
      </c>
      <c r="X984" s="47"/>
      <c r="Y984" s="47"/>
    </row>
    <row r="985" spans="1:25" ht="21" x14ac:dyDescent="0.4">
      <c r="A985" t="s">
        <v>2544</v>
      </c>
      <c r="B985" t="s">
        <v>2540</v>
      </c>
      <c r="C985" s="35" t="s">
        <v>2541</v>
      </c>
      <c r="D985" s="33">
        <v>706769</v>
      </c>
      <c r="E985" s="33">
        <v>78409</v>
      </c>
      <c r="F985" s="32">
        <v>235.227</v>
      </c>
      <c r="G985" s="32">
        <v>56.604600000000005</v>
      </c>
      <c r="H985" s="13">
        <v>11.094006669788856</v>
      </c>
      <c r="I985" s="32">
        <v>291.83159999999998</v>
      </c>
      <c r="J985" s="34">
        <f t="shared" si="119"/>
        <v>0.19396323084957218</v>
      </c>
      <c r="K985">
        <v>3</v>
      </c>
      <c r="L985">
        <v>3.7219145761328414</v>
      </c>
      <c r="M985">
        <v>3</v>
      </c>
      <c r="N985" t="s">
        <v>34</v>
      </c>
      <c r="O985" s="45" t="s">
        <v>42</v>
      </c>
      <c r="P985" s="49" t="str">
        <f>'Sheet1 (2)'!O5157</f>
        <v>A</v>
      </c>
      <c r="Q985" s="30" t="str">
        <f t="shared" si="120"/>
        <v>A+</v>
      </c>
      <c r="R985">
        <f t="shared" si="121"/>
        <v>0.05</v>
      </c>
      <c r="S985" s="11">
        <f t="shared" si="122"/>
        <v>0.19396323084957204</v>
      </c>
      <c r="T985" s="13">
        <f t="shared" si="123"/>
        <v>0.05</v>
      </c>
      <c r="U985">
        <f t="shared" si="124"/>
        <v>14.59158</v>
      </c>
      <c r="V985" t="str">
        <f t="shared" si="125"/>
        <v>change</v>
      </c>
      <c r="W985" s="47">
        <f t="shared" si="126"/>
        <v>-42.013020000000004</v>
      </c>
      <c r="X985" s="47"/>
      <c r="Y985" s="47"/>
    </row>
    <row r="986" spans="1:25" ht="21" x14ac:dyDescent="0.4">
      <c r="A986" t="s">
        <v>2580</v>
      </c>
      <c r="B986" t="s">
        <v>2581</v>
      </c>
      <c r="C986" s="35" t="s">
        <v>2582</v>
      </c>
      <c r="D986" s="33">
        <v>3863139</v>
      </c>
      <c r="E986" s="33">
        <v>69649</v>
      </c>
      <c r="F986" s="32">
        <v>34.824499999999986</v>
      </c>
      <c r="G986" s="32">
        <v>12.605499999999997</v>
      </c>
      <c r="H986" s="13">
        <v>1.8029120878125275</v>
      </c>
      <c r="I986" s="32">
        <v>47.429999999999986</v>
      </c>
      <c r="J986" s="34">
        <f t="shared" si="119"/>
        <v>0.26577060931899643</v>
      </c>
      <c r="K986">
        <v>0.49999999999999978</v>
      </c>
      <c r="L986">
        <v>0.6809860873810103</v>
      </c>
      <c r="M986">
        <v>0.5</v>
      </c>
      <c r="N986" t="s">
        <v>33</v>
      </c>
      <c r="O986" s="45" t="s">
        <v>37</v>
      </c>
      <c r="P986" s="49" t="str">
        <f>'Sheet1 (2)'!O79</f>
        <v>C</v>
      </c>
      <c r="Q986" s="30" t="str">
        <f t="shared" si="120"/>
        <v>B</v>
      </c>
      <c r="R986">
        <f t="shared" si="121"/>
        <v>0.25</v>
      </c>
      <c r="S986" s="11">
        <f t="shared" si="122"/>
        <v>0.26577060931899621</v>
      </c>
      <c r="T986" s="13">
        <f t="shared" si="123"/>
        <v>0.25</v>
      </c>
      <c r="U986">
        <f t="shared" si="124"/>
        <v>11.857499999999996</v>
      </c>
      <c r="V986" t="str">
        <f t="shared" si="125"/>
        <v>change</v>
      </c>
      <c r="W986" s="47">
        <f t="shared" si="126"/>
        <v>-0.74800000000000111</v>
      </c>
      <c r="X986" s="47"/>
      <c r="Y986" s="47"/>
    </row>
    <row r="987" spans="1:25" ht="21" x14ac:dyDescent="0.4">
      <c r="A987" t="s">
        <v>2583</v>
      </c>
      <c r="B987" t="s">
        <v>2581</v>
      </c>
      <c r="C987" s="35" t="s">
        <v>2582</v>
      </c>
      <c r="D987" s="33">
        <v>2635322</v>
      </c>
      <c r="E987" s="33">
        <v>174305</v>
      </c>
      <c r="F987" s="32">
        <v>90.057999999999993</v>
      </c>
      <c r="G987" s="32">
        <v>52.664999999999999</v>
      </c>
      <c r="H987" s="13">
        <v>6.6141822517324256</v>
      </c>
      <c r="I987" s="32">
        <v>142.72299999999998</v>
      </c>
      <c r="J987" s="34">
        <f t="shared" si="119"/>
        <v>0.36900149240136493</v>
      </c>
      <c r="K987">
        <v>0.51666905711253264</v>
      </c>
      <c r="L987">
        <v>0.81881185278678159</v>
      </c>
      <c r="M987">
        <v>0.5</v>
      </c>
      <c r="N987" t="s">
        <v>33</v>
      </c>
      <c r="O987" s="45" t="s">
        <v>37</v>
      </c>
      <c r="P987" s="49" t="str">
        <f>'Sheet1 (2)'!O229</f>
        <v>C</v>
      </c>
      <c r="Q987" s="30" t="str">
        <f t="shared" si="120"/>
        <v>B</v>
      </c>
      <c r="R987">
        <f t="shared" si="121"/>
        <v>0.25</v>
      </c>
      <c r="S987" s="11">
        <f t="shared" si="122"/>
        <v>0.38935910820260211</v>
      </c>
      <c r="T987" s="13">
        <f t="shared" si="123"/>
        <v>0.25</v>
      </c>
      <c r="U987">
        <f t="shared" si="124"/>
        <v>35.680749999999996</v>
      </c>
      <c r="V987" t="str">
        <f t="shared" si="125"/>
        <v>change</v>
      </c>
      <c r="W987" s="47">
        <f t="shared" si="126"/>
        <v>-16.984250000000003</v>
      </c>
      <c r="X987" s="47"/>
      <c r="Y987" s="47"/>
    </row>
    <row r="988" spans="1:25" ht="21" x14ac:dyDescent="0.4">
      <c r="A988" t="s">
        <v>2584</v>
      </c>
      <c r="B988" t="s">
        <v>2581</v>
      </c>
      <c r="C988" s="35" t="s">
        <v>2582</v>
      </c>
      <c r="D988" s="33">
        <v>9354604</v>
      </c>
      <c r="E988" s="33">
        <v>761628</v>
      </c>
      <c r="F988" s="32">
        <v>381.4477</v>
      </c>
      <c r="G988" s="32">
        <v>235.02330000000001</v>
      </c>
      <c r="H988" s="13">
        <v>8.1417449632288008</v>
      </c>
      <c r="I988" s="32">
        <v>616.471</v>
      </c>
      <c r="J988" s="34">
        <f t="shared" si="119"/>
        <v>0.38123983123293714</v>
      </c>
      <c r="K988">
        <v>0.5008320334861639</v>
      </c>
      <c r="L988">
        <v>0.80941220648400536</v>
      </c>
      <c r="M988">
        <v>0.5</v>
      </c>
      <c r="N988" t="s">
        <v>33</v>
      </c>
      <c r="O988" s="45" t="s">
        <v>37</v>
      </c>
      <c r="P988" s="49" t="str">
        <f>'Sheet1 (2)'!O1096</f>
        <v>C</v>
      </c>
      <c r="Q988" s="30" t="str">
        <f t="shared" si="120"/>
        <v>B</v>
      </c>
      <c r="R988">
        <f t="shared" si="121"/>
        <v>0.25</v>
      </c>
      <c r="S988" s="11">
        <f t="shared" si="122"/>
        <v>0.38226777901961329</v>
      </c>
      <c r="T988" s="13">
        <f t="shared" si="123"/>
        <v>0.25</v>
      </c>
      <c r="U988">
        <f t="shared" si="124"/>
        <v>154.11775</v>
      </c>
      <c r="V988" t="str">
        <f t="shared" si="125"/>
        <v>change</v>
      </c>
      <c r="W988" s="47">
        <f t="shared" si="126"/>
        <v>-80.905550000000005</v>
      </c>
      <c r="X988" s="47"/>
      <c r="Y988" s="47"/>
    </row>
    <row r="989" spans="1:25" ht="21" x14ac:dyDescent="0.4">
      <c r="A989" t="s">
        <v>2587</v>
      </c>
      <c r="B989" t="s">
        <v>2581</v>
      </c>
      <c r="C989" s="35" t="s">
        <v>2582</v>
      </c>
      <c r="D989" s="33">
        <v>5064998</v>
      </c>
      <c r="E989" s="33">
        <v>114092</v>
      </c>
      <c r="F989" s="32">
        <v>57.045999999999999</v>
      </c>
      <c r="G989" s="32">
        <v>15.134</v>
      </c>
      <c r="H989" s="13">
        <v>2.2525576515528734</v>
      </c>
      <c r="I989" s="32">
        <v>72.180000000000007</v>
      </c>
      <c r="J989" s="34">
        <f t="shared" si="119"/>
        <v>0.20967026877251316</v>
      </c>
      <c r="K989">
        <v>0.5</v>
      </c>
      <c r="L989">
        <v>0.63264733723661604</v>
      </c>
      <c r="M989">
        <v>0.5</v>
      </c>
      <c r="N989" t="s">
        <v>33</v>
      </c>
      <c r="O989" s="45" t="s">
        <v>37</v>
      </c>
      <c r="P989" s="49" t="str">
        <f>'Sheet1 (2)'!O3006</f>
        <v>C</v>
      </c>
      <c r="Q989" s="30" t="str">
        <f t="shared" si="120"/>
        <v>B</v>
      </c>
      <c r="R989">
        <f t="shared" si="121"/>
        <v>0.25</v>
      </c>
      <c r="S989" s="11">
        <f t="shared" si="122"/>
        <v>0.20967026877251313</v>
      </c>
      <c r="T989" s="13">
        <f t="shared" si="123"/>
        <v>0.20967026877251313</v>
      </c>
      <c r="U989">
        <f t="shared" si="124"/>
        <v>15.133999999999999</v>
      </c>
      <c r="V989" t="str">
        <f t="shared" si="125"/>
        <v>change</v>
      </c>
      <c r="W989" s="47">
        <f t="shared" si="126"/>
        <v>0</v>
      </c>
      <c r="X989" s="47"/>
      <c r="Y989" s="47"/>
    </row>
    <row r="990" spans="1:25" ht="21" x14ac:dyDescent="0.4">
      <c r="A990" t="s">
        <v>2589</v>
      </c>
      <c r="B990" t="s">
        <v>2581</v>
      </c>
      <c r="C990" s="35" t="s">
        <v>2582</v>
      </c>
      <c r="D990" s="33">
        <v>1956955</v>
      </c>
      <c r="E990" s="33">
        <v>36074</v>
      </c>
      <c r="F990" s="32">
        <v>18.036999999999999</v>
      </c>
      <c r="G990" s="32">
        <v>5.7530000000000001</v>
      </c>
      <c r="H990" s="13">
        <v>1.8433740172870607</v>
      </c>
      <c r="I990" s="32">
        <v>23.79</v>
      </c>
      <c r="J990" s="34">
        <f t="shared" ref="J990:J1053" si="127">G990/I990</f>
        <v>0.24182429592265658</v>
      </c>
      <c r="K990">
        <v>0.5</v>
      </c>
      <c r="L990">
        <v>0.6594777402006986</v>
      </c>
      <c r="M990">
        <v>0.5</v>
      </c>
      <c r="N990" t="s">
        <v>33</v>
      </c>
      <c r="O990" s="45" t="s">
        <v>37</v>
      </c>
      <c r="P990" s="49" t="str">
        <f>'Sheet1 (2)'!O4051</f>
        <v>C</v>
      </c>
      <c r="Q990" s="30" t="str">
        <f t="shared" si="120"/>
        <v>B</v>
      </c>
      <c r="R990">
        <f t="shared" si="121"/>
        <v>0.25</v>
      </c>
      <c r="S990" s="11">
        <f t="shared" si="122"/>
        <v>0.24182429592265661</v>
      </c>
      <c r="T990" s="13">
        <f t="shared" si="123"/>
        <v>0.24182429592265661</v>
      </c>
      <c r="U990">
        <f t="shared" si="124"/>
        <v>5.753000000000001</v>
      </c>
      <c r="V990" t="str">
        <f t="shared" si="125"/>
        <v>change</v>
      </c>
      <c r="W990" s="47">
        <f t="shared" si="126"/>
        <v>0</v>
      </c>
      <c r="X990" s="47"/>
      <c r="Y990" s="47"/>
    </row>
    <row r="991" spans="1:25" ht="21" x14ac:dyDescent="0.4">
      <c r="A991" t="s">
        <v>2724</v>
      </c>
      <c r="B991" t="s">
        <v>2725</v>
      </c>
      <c r="C991" s="35" t="s">
        <v>2726</v>
      </c>
      <c r="D991" s="33">
        <v>1215830</v>
      </c>
      <c r="E991" s="33">
        <v>155049</v>
      </c>
      <c r="F991" s="32">
        <v>426.38669999999996</v>
      </c>
      <c r="G991" s="32">
        <v>195.29309999999998</v>
      </c>
      <c r="H991" s="13">
        <v>12.752522967849124</v>
      </c>
      <c r="I991" s="32">
        <v>621.67979999999989</v>
      </c>
      <c r="J991" s="34">
        <f t="shared" si="127"/>
        <v>0.31413776030683321</v>
      </c>
      <c r="K991">
        <v>2.7500125766693109</v>
      </c>
      <c r="L991">
        <v>4.0095698779095637</v>
      </c>
      <c r="M991">
        <v>2.75</v>
      </c>
      <c r="N991" t="s">
        <v>33</v>
      </c>
      <c r="O991" s="45" t="s">
        <v>37</v>
      </c>
      <c r="P991" s="49" t="str">
        <f>'Sheet1 (2)'!O598</f>
        <v>C</v>
      </c>
      <c r="Q991" s="30" t="str">
        <f t="shared" si="120"/>
        <v>B</v>
      </c>
      <c r="R991">
        <f t="shared" si="121"/>
        <v>0.25</v>
      </c>
      <c r="S991" s="11">
        <f t="shared" si="122"/>
        <v>0.31414089696979047</v>
      </c>
      <c r="T991" s="13">
        <f t="shared" si="123"/>
        <v>0.25</v>
      </c>
      <c r="U991">
        <f t="shared" si="124"/>
        <v>155.41994999999997</v>
      </c>
      <c r="V991" t="str">
        <f t="shared" si="125"/>
        <v>change</v>
      </c>
      <c r="W991" s="47">
        <f t="shared" si="126"/>
        <v>-39.87315000000001</v>
      </c>
      <c r="X991" s="47"/>
      <c r="Y991" s="47"/>
    </row>
    <row r="992" spans="1:25" ht="21" x14ac:dyDescent="0.4">
      <c r="A992" t="s">
        <v>2727</v>
      </c>
      <c r="B992" t="s">
        <v>2725</v>
      </c>
      <c r="C992" s="35" t="s">
        <v>2726</v>
      </c>
      <c r="D992" s="33">
        <v>1162638</v>
      </c>
      <c r="E992" s="33">
        <v>88655</v>
      </c>
      <c r="F992" s="32">
        <v>243.80760000000004</v>
      </c>
      <c r="G992" s="32">
        <v>85.846500000000006</v>
      </c>
      <c r="H992" s="13">
        <v>7.6253313585139999</v>
      </c>
      <c r="I992" s="32">
        <v>329.65410000000003</v>
      </c>
      <c r="J992" s="34">
        <f t="shared" si="127"/>
        <v>0.2604138701748287</v>
      </c>
      <c r="K992">
        <v>2.7500716259658229</v>
      </c>
      <c r="L992">
        <v>3.7183926456488638</v>
      </c>
      <c r="M992">
        <v>2.75</v>
      </c>
      <c r="N992" t="s">
        <v>33</v>
      </c>
      <c r="O992" s="45" t="s">
        <v>34</v>
      </c>
      <c r="P992" s="49" t="str">
        <f>'Sheet1 (2)'!O3164</f>
        <v>C</v>
      </c>
      <c r="Q992" s="30" t="str">
        <f t="shared" si="120"/>
        <v>A</v>
      </c>
      <c r="R992">
        <f t="shared" si="121"/>
        <v>0.15</v>
      </c>
      <c r="S992" s="11">
        <f t="shared" si="122"/>
        <v>0.26043313278979396</v>
      </c>
      <c r="T992" s="13">
        <f t="shared" si="123"/>
        <v>0.15</v>
      </c>
      <c r="U992">
        <f t="shared" si="124"/>
        <v>49.448115000000001</v>
      </c>
      <c r="V992" t="str">
        <f t="shared" si="125"/>
        <v>change</v>
      </c>
      <c r="W992" s="47">
        <f t="shared" si="126"/>
        <v>-36.398385000000005</v>
      </c>
      <c r="X992" s="47"/>
      <c r="Y992" s="47"/>
    </row>
    <row r="993" spans="1:25" ht="21" x14ac:dyDescent="0.4">
      <c r="A993" t="s">
        <v>2728</v>
      </c>
      <c r="B993" t="s">
        <v>2725</v>
      </c>
      <c r="C993" s="35" t="s">
        <v>2726</v>
      </c>
      <c r="D993" s="33">
        <v>1256740</v>
      </c>
      <c r="E993" s="33">
        <v>140779</v>
      </c>
      <c r="F993" s="32">
        <v>387.14480000000003</v>
      </c>
      <c r="G993" s="32">
        <v>142.75479999999999</v>
      </c>
      <c r="H993" s="13">
        <v>11.20191925139647</v>
      </c>
      <c r="I993" s="32">
        <v>529.89959999999996</v>
      </c>
      <c r="J993" s="34">
        <f t="shared" si="127"/>
        <v>0.26939971270029267</v>
      </c>
      <c r="K993">
        <v>2.7500181134970418</v>
      </c>
      <c r="L993">
        <v>3.7640528772046964</v>
      </c>
      <c r="M993">
        <v>2.75</v>
      </c>
      <c r="N993" t="s">
        <v>45</v>
      </c>
      <c r="O993" s="45" t="s">
        <v>37</v>
      </c>
      <c r="P993" s="49" t="str">
        <f>'Sheet1 (2)'!O4483</f>
        <v>C-</v>
      </c>
      <c r="Q993" s="30" t="str">
        <f t="shared" si="120"/>
        <v>B</v>
      </c>
      <c r="R993">
        <f t="shared" si="121"/>
        <v>0.25</v>
      </c>
      <c r="S993" s="11">
        <f t="shared" si="122"/>
        <v>0.26940452493264755</v>
      </c>
      <c r="T993" s="13">
        <f t="shared" si="123"/>
        <v>0.25</v>
      </c>
      <c r="U993">
        <f t="shared" si="124"/>
        <v>132.47489999999999</v>
      </c>
      <c r="V993" t="str">
        <f t="shared" si="125"/>
        <v>change</v>
      </c>
      <c r="W993" s="47">
        <f t="shared" si="126"/>
        <v>-10.279899999999998</v>
      </c>
      <c r="X993" s="47"/>
      <c r="Y993" s="47"/>
    </row>
    <row r="994" spans="1:25" ht="21" x14ac:dyDescent="0.4">
      <c r="A994" t="s">
        <v>2816</v>
      </c>
      <c r="B994" t="s">
        <v>2817</v>
      </c>
      <c r="C994" s="35" t="s">
        <v>2818</v>
      </c>
      <c r="D994" s="33">
        <v>8602971</v>
      </c>
      <c r="E994" s="33">
        <v>228652</v>
      </c>
      <c r="F994" s="32">
        <v>295.38889999999998</v>
      </c>
      <c r="G994" s="32">
        <v>92.343199999999996</v>
      </c>
      <c r="H994" s="13">
        <v>2.6578259998784142</v>
      </c>
      <c r="I994" s="32">
        <v>387.73209999999995</v>
      </c>
      <c r="J994" s="34">
        <f t="shared" si="127"/>
        <v>0.23816238067469783</v>
      </c>
      <c r="K994">
        <v>1.2918710529538335</v>
      </c>
      <c r="L994">
        <v>1.6957301926071056</v>
      </c>
      <c r="M994">
        <v>1.25</v>
      </c>
      <c r="N994" t="s">
        <v>37</v>
      </c>
      <c r="O994" s="45" t="s">
        <v>34</v>
      </c>
      <c r="P994" s="49" t="str">
        <f>'Sheet1 (2)'!O3557</f>
        <v>B</v>
      </c>
      <c r="Q994" s="30" t="str">
        <f t="shared" si="120"/>
        <v>A</v>
      </c>
      <c r="R994">
        <f t="shared" si="121"/>
        <v>0.15</v>
      </c>
      <c r="S994" s="11">
        <f t="shared" si="122"/>
        <v>0.26285442964356043</v>
      </c>
      <c r="T994" s="13">
        <f t="shared" si="123"/>
        <v>0.15</v>
      </c>
      <c r="U994">
        <f t="shared" si="124"/>
        <v>58.159814999999988</v>
      </c>
      <c r="V994" t="str">
        <f t="shared" si="125"/>
        <v>change</v>
      </c>
      <c r="W994" s="47">
        <f t="shared" si="126"/>
        <v>-34.183385000000008</v>
      </c>
      <c r="X994" s="47"/>
      <c r="Y994" s="47"/>
    </row>
    <row r="995" spans="1:25" ht="21" x14ac:dyDescent="0.4">
      <c r="A995" t="s">
        <v>2819</v>
      </c>
      <c r="B995" t="s">
        <v>2817</v>
      </c>
      <c r="C995" s="35" t="s">
        <v>2818</v>
      </c>
      <c r="D995" s="33">
        <v>9598657</v>
      </c>
      <c r="E995" s="33">
        <v>315966</v>
      </c>
      <c r="F995" s="32">
        <v>394.95769999999999</v>
      </c>
      <c r="G995" s="32">
        <v>111.0505</v>
      </c>
      <c r="H995" s="13">
        <v>3.2917730053277245</v>
      </c>
      <c r="I995" s="32">
        <v>506.00819999999999</v>
      </c>
      <c r="J995" s="34">
        <f t="shared" si="127"/>
        <v>0.21946383477580009</v>
      </c>
      <c r="K995">
        <v>1.2500006329794979</v>
      </c>
      <c r="L995">
        <v>1.6014640815783978</v>
      </c>
      <c r="M995">
        <v>1.25</v>
      </c>
      <c r="N995" t="s">
        <v>37</v>
      </c>
      <c r="O995" s="45" t="s">
        <v>34</v>
      </c>
      <c r="P995" s="49" t="str">
        <f>'Sheet1 (2)'!O3730</f>
        <v>B</v>
      </c>
      <c r="Q995" s="30" t="str">
        <f t="shared" si="120"/>
        <v>A</v>
      </c>
      <c r="R995">
        <f t="shared" si="121"/>
        <v>0.15</v>
      </c>
      <c r="S995" s="11">
        <f t="shared" si="122"/>
        <v>0.21946423002631191</v>
      </c>
      <c r="T995" s="13">
        <f t="shared" si="123"/>
        <v>0.15</v>
      </c>
      <c r="U995">
        <f t="shared" si="124"/>
        <v>75.901229999999998</v>
      </c>
      <c r="V995" t="str">
        <f t="shared" si="125"/>
        <v>change</v>
      </c>
      <c r="W995" s="47">
        <f t="shared" si="126"/>
        <v>-35.149270000000001</v>
      </c>
      <c r="X995" s="47"/>
      <c r="Y995" s="47"/>
    </row>
    <row r="996" spans="1:25" ht="21" x14ac:dyDescent="0.4">
      <c r="A996" t="s">
        <v>2820</v>
      </c>
      <c r="B996" t="s">
        <v>2817</v>
      </c>
      <c r="C996" s="35" t="s">
        <v>2818</v>
      </c>
      <c r="D996" s="33">
        <v>7634412</v>
      </c>
      <c r="E996" s="33">
        <v>417012</v>
      </c>
      <c r="F996" s="32">
        <v>273.93799999999993</v>
      </c>
      <c r="G996" s="32">
        <v>67.776200000000003</v>
      </c>
      <c r="H996" s="13">
        <v>5.4622674280612573</v>
      </c>
      <c r="I996" s="32">
        <v>341.71419999999995</v>
      </c>
      <c r="J996" s="34">
        <f t="shared" si="127"/>
        <v>0.19834177215930743</v>
      </c>
      <c r="K996">
        <v>0.65690675568089152</v>
      </c>
      <c r="L996">
        <v>0.8194349323280864</v>
      </c>
      <c r="M996">
        <v>0.65</v>
      </c>
      <c r="N996" t="s">
        <v>37</v>
      </c>
      <c r="O996" s="45" t="s">
        <v>34</v>
      </c>
      <c r="P996" s="49" t="str">
        <f>'Sheet1 (2)'!O4363</f>
        <v>B</v>
      </c>
      <c r="Q996" s="30" t="str">
        <f t="shared" si="120"/>
        <v>A</v>
      </c>
      <c r="R996">
        <f t="shared" si="121"/>
        <v>0.15</v>
      </c>
      <c r="S996" s="11">
        <f t="shared" si="122"/>
        <v>0.20677045320329082</v>
      </c>
      <c r="T996" s="13">
        <f t="shared" si="123"/>
        <v>0.15</v>
      </c>
      <c r="U996">
        <f t="shared" si="124"/>
        <v>51.257129999999989</v>
      </c>
      <c r="V996" t="str">
        <f t="shared" si="125"/>
        <v>change</v>
      </c>
      <c r="W996" s="47">
        <f t="shared" si="126"/>
        <v>-16.519070000000013</v>
      </c>
      <c r="X996" s="47"/>
      <c r="Y996" s="47"/>
    </row>
    <row r="997" spans="1:25" ht="21" x14ac:dyDescent="0.4">
      <c r="A997" t="s">
        <v>2129</v>
      </c>
      <c r="B997" t="s">
        <v>2130</v>
      </c>
      <c r="C997" s="35" t="s">
        <v>2131</v>
      </c>
      <c r="D997" s="33">
        <v>6797348</v>
      </c>
      <c r="E997" s="33">
        <v>419830</v>
      </c>
      <c r="F997" s="32">
        <v>102.2822</v>
      </c>
      <c r="G997" s="32">
        <v>50.377800000000001</v>
      </c>
      <c r="H997" s="13">
        <v>6.1763793761920089</v>
      </c>
      <c r="I997" s="32">
        <v>152.66</v>
      </c>
      <c r="J997" s="34">
        <f t="shared" si="127"/>
        <v>0.33</v>
      </c>
      <c r="K997">
        <v>0.24362765881428197</v>
      </c>
      <c r="L997">
        <v>0.36362337136459993</v>
      </c>
      <c r="M997">
        <v>0.2</v>
      </c>
      <c r="N997" t="s">
        <v>45</v>
      </c>
      <c r="O997" s="45" t="s">
        <v>34</v>
      </c>
      <c r="P997" s="49" t="str">
        <f>'Sheet1 (2)'!O1173</f>
        <v>C-</v>
      </c>
      <c r="Q997" s="30" t="str">
        <f t="shared" si="120"/>
        <v>A</v>
      </c>
      <c r="R997">
        <f t="shared" si="121"/>
        <v>0.15</v>
      </c>
      <c r="S997" s="11">
        <f t="shared" si="122"/>
        <v>0.44998034848683344</v>
      </c>
      <c r="T997" s="13">
        <f t="shared" si="123"/>
        <v>0.15</v>
      </c>
      <c r="U997">
        <f t="shared" si="124"/>
        <v>22.898999999999997</v>
      </c>
      <c r="V997" t="str">
        <f t="shared" si="125"/>
        <v>change</v>
      </c>
      <c r="W997" s="47">
        <f t="shared" si="126"/>
        <v>-27.478800000000003</v>
      </c>
      <c r="X997" s="47"/>
      <c r="Y997" s="47"/>
    </row>
    <row r="998" spans="1:25" ht="21" x14ac:dyDescent="0.4">
      <c r="A998" t="s">
        <v>2132</v>
      </c>
      <c r="B998" t="s">
        <v>2130</v>
      </c>
      <c r="C998" s="35" t="s">
        <v>2131</v>
      </c>
      <c r="D998" s="33">
        <v>11689453</v>
      </c>
      <c r="E998" s="33">
        <v>636908</v>
      </c>
      <c r="F998" s="32">
        <v>128.91570000000002</v>
      </c>
      <c r="G998" s="32">
        <v>54.224300000000007</v>
      </c>
      <c r="H998" s="13">
        <v>5.4485697491576381</v>
      </c>
      <c r="I998" s="32">
        <v>183.14000000000001</v>
      </c>
      <c r="J998" s="34">
        <f t="shared" si="127"/>
        <v>0.2960811401113902</v>
      </c>
      <c r="K998">
        <v>0.2024086681278929</v>
      </c>
      <c r="L998">
        <v>0.28754545397451442</v>
      </c>
      <c r="M998">
        <v>0.2</v>
      </c>
      <c r="N998" t="s">
        <v>45</v>
      </c>
      <c r="O998" s="45" t="s">
        <v>34</v>
      </c>
      <c r="P998" s="49" t="str">
        <f>'Sheet1 (2)'!O2948</f>
        <v>C-</v>
      </c>
      <c r="Q998" s="30" t="str">
        <f t="shared" si="120"/>
        <v>A</v>
      </c>
      <c r="R998">
        <f t="shared" si="121"/>
        <v>0.15</v>
      </c>
      <c r="S998" s="11">
        <f t="shared" si="122"/>
        <v>0.30445779185322713</v>
      </c>
      <c r="T998" s="13">
        <f t="shared" si="123"/>
        <v>0.15</v>
      </c>
      <c r="U998">
        <f t="shared" si="124"/>
        <v>27.471</v>
      </c>
      <c r="V998" t="str">
        <f t="shared" si="125"/>
        <v>change</v>
      </c>
      <c r="W998" s="47">
        <f t="shared" si="126"/>
        <v>-26.753300000000007</v>
      </c>
      <c r="X998" s="47"/>
      <c r="Y998" s="47"/>
    </row>
    <row r="999" spans="1:25" ht="21" x14ac:dyDescent="0.4">
      <c r="A999" t="s">
        <v>2133</v>
      </c>
      <c r="B999" t="s">
        <v>2130</v>
      </c>
      <c r="C999" s="35" t="s">
        <v>2131</v>
      </c>
      <c r="D999" s="33">
        <v>2840976</v>
      </c>
      <c r="E999" s="33">
        <v>318374</v>
      </c>
      <c r="F999" s="32">
        <v>85.17649999999999</v>
      </c>
      <c r="G999" s="32">
        <v>27.9635</v>
      </c>
      <c r="H999" s="13">
        <v>11.206500864491639</v>
      </c>
      <c r="I999" s="32">
        <v>113.13999999999999</v>
      </c>
      <c r="J999" s="34">
        <f t="shared" si="127"/>
        <v>0.24715838783807675</v>
      </c>
      <c r="K999">
        <v>0.26753597969683451</v>
      </c>
      <c r="L999">
        <v>0.35536821474115343</v>
      </c>
      <c r="M999">
        <v>0.4</v>
      </c>
      <c r="N999" t="s">
        <v>45</v>
      </c>
      <c r="O999" s="45" t="s">
        <v>37</v>
      </c>
      <c r="P999" s="49" t="str">
        <f>'Sheet1 (2)'!O3500</f>
        <v>C-</v>
      </c>
      <c r="Q999" s="30" t="str">
        <f t="shared" si="120"/>
        <v>B</v>
      </c>
      <c r="R999">
        <f t="shared" si="121"/>
        <v>0.25</v>
      </c>
      <c r="S999" s="11">
        <f t="shared" si="122"/>
        <v>-0.12559307053208438</v>
      </c>
      <c r="T999" s="13">
        <f t="shared" si="123"/>
        <v>-0.12559307053208438</v>
      </c>
      <c r="U999">
        <f t="shared" si="124"/>
        <v>-14.209600000000025</v>
      </c>
      <c r="V999" t="str">
        <f t="shared" si="125"/>
        <v>change</v>
      </c>
      <c r="W999" s="47">
        <f t="shared" si="126"/>
        <v>-42.173100000000026</v>
      </c>
      <c r="X999" s="47"/>
      <c r="Y999" s="47"/>
    </row>
    <row r="1000" spans="1:25" ht="21" x14ac:dyDescent="0.4">
      <c r="A1000" t="s">
        <v>2134</v>
      </c>
      <c r="B1000" t="s">
        <v>2130</v>
      </c>
      <c r="C1000" s="35" t="s">
        <v>2131</v>
      </c>
      <c r="D1000" s="33">
        <v>6939444</v>
      </c>
      <c r="E1000" s="33">
        <v>374973</v>
      </c>
      <c r="F1000" s="32">
        <v>124.8259</v>
      </c>
      <c r="G1000" s="32">
        <v>37.394100000000002</v>
      </c>
      <c r="H1000" s="13">
        <v>5.4035020673125977</v>
      </c>
      <c r="I1000" s="32">
        <v>162.22</v>
      </c>
      <c r="J1000" s="34">
        <f t="shared" si="127"/>
        <v>0.23051473307853534</v>
      </c>
      <c r="K1000">
        <v>0.33289303496518419</v>
      </c>
      <c r="L1000">
        <v>0.43261781514935743</v>
      </c>
      <c r="M1000">
        <v>0.4</v>
      </c>
      <c r="N1000" t="s">
        <v>33</v>
      </c>
      <c r="O1000" s="45" t="s">
        <v>34</v>
      </c>
      <c r="P1000" s="49" t="str">
        <f>'Sheet1 (2)'!O4531</f>
        <v>C</v>
      </c>
      <c r="Q1000" s="30" t="str">
        <f t="shared" si="120"/>
        <v>A</v>
      </c>
      <c r="R1000">
        <f t="shared" si="121"/>
        <v>0.15</v>
      </c>
      <c r="S1000" s="11">
        <f t="shared" si="122"/>
        <v>7.5396375292812207E-2</v>
      </c>
      <c r="T1000" s="13">
        <f t="shared" si="123"/>
        <v>7.5396375292812207E-2</v>
      </c>
      <c r="U1000">
        <f t="shared" si="124"/>
        <v>12.230799999999997</v>
      </c>
      <c r="V1000" t="str">
        <f t="shared" si="125"/>
        <v>change</v>
      </c>
      <c r="W1000" s="47">
        <f t="shared" si="126"/>
        <v>-25.163300000000007</v>
      </c>
      <c r="X1000" s="47"/>
      <c r="Y1000" s="47"/>
    </row>
    <row r="1001" spans="1:25" ht="21" x14ac:dyDescent="0.4">
      <c r="A1001" s="18" t="s">
        <v>2805</v>
      </c>
      <c r="B1001" t="s">
        <v>2803</v>
      </c>
      <c r="C1001" s="35" t="s">
        <v>2804</v>
      </c>
      <c r="D1001" s="33">
        <v>3553114</v>
      </c>
      <c r="E1001" s="33">
        <v>324768</v>
      </c>
      <c r="F1001" s="32">
        <v>417.56999999999994</v>
      </c>
      <c r="G1001" s="32">
        <v>139.19000000000003</v>
      </c>
      <c r="H1001" s="13">
        <v>9.1403765823443894</v>
      </c>
      <c r="I1001" s="32">
        <v>556.76</v>
      </c>
      <c r="J1001" s="34">
        <f t="shared" si="127"/>
        <v>0.25000000000000006</v>
      </c>
      <c r="K1001">
        <v>1.2857485959207802</v>
      </c>
      <c r="L1001">
        <v>1.7143314612277072</v>
      </c>
      <c r="M1001">
        <v>1</v>
      </c>
      <c r="N1001" t="s">
        <v>37</v>
      </c>
      <c r="O1001" s="45" t="s">
        <v>34</v>
      </c>
      <c r="P1001" s="49" t="str">
        <f>'Sheet1 (2)'!O2054</f>
        <v>B</v>
      </c>
      <c r="Q1001" s="30" t="str">
        <f t="shared" si="120"/>
        <v>A</v>
      </c>
      <c r="R1001">
        <f t="shared" si="121"/>
        <v>0.15</v>
      </c>
      <c r="S1001" s="11">
        <f t="shared" si="122"/>
        <v>0.41668223291903156</v>
      </c>
      <c r="T1001" s="13">
        <f t="shared" si="123"/>
        <v>0.15</v>
      </c>
      <c r="U1001">
        <f t="shared" si="124"/>
        <v>83.513999999999996</v>
      </c>
      <c r="V1001" t="str">
        <f t="shared" si="125"/>
        <v>change</v>
      </c>
      <c r="W1001" s="47">
        <f t="shared" si="126"/>
        <v>-55.67600000000003</v>
      </c>
      <c r="X1001" s="47"/>
      <c r="Y1001" s="47"/>
    </row>
    <row r="1002" spans="1:25" ht="21" x14ac:dyDescent="0.4">
      <c r="A1002" t="s">
        <v>2806</v>
      </c>
      <c r="B1002" t="s">
        <v>2803</v>
      </c>
      <c r="C1002" s="35" t="s">
        <v>2804</v>
      </c>
      <c r="D1002" s="33">
        <v>7440171</v>
      </c>
      <c r="E1002" s="33">
        <v>304529</v>
      </c>
      <c r="F1002" s="32">
        <v>304.529</v>
      </c>
      <c r="G1002" s="32">
        <v>75.551000000000002</v>
      </c>
      <c r="H1002" s="13">
        <v>4.0930376465809726</v>
      </c>
      <c r="I1002" s="32">
        <v>380.08</v>
      </c>
      <c r="J1002" s="34">
        <f t="shared" si="127"/>
        <v>0.19877657335297833</v>
      </c>
      <c r="K1002">
        <v>1</v>
      </c>
      <c r="L1002">
        <v>1.2480913147844706</v>
      </c>
      <c r="M1002">
        <v>1</v>
      </c>
      <c r="N1002" t="s">
        <v>37</v>
      </c>
      <c r="O1002" s="45" t="s">
        <v>34</v>
      </c>
      <c r="P1002" s="49" t="str">
        <f>'Sheet1 (2)'!O4572</f>
        <v>B</v>
      </c>
      <c r="Q1002" s="30" t="str">
        <f t="shared" si="120"/>
        <v>A</v>
      </c>
      <c r="R1002">
        <f t="shared" si="121"/>
        <v>0.15</v>
      </c>
      <c r="S1002" s="11">
        <f t="shared" si="122"/>
        <v>0.19877657335297838</v>
      </c>
      <c r="T1002" s="13">
        <f t="shared" si="123"/>
        <v>0.15</v>
      </c>
      <c r="U1002">
        <f t="shared" si="124"/>
        <v>57.011999999999993</v>
      </c>
      <c r="V1002" t="str">
        <f t="shared" si="125"/>
        <v>change</v>
      </c>
      <c r="W1002" s="47">
        <f t="shared" si="126"/>
        <v>-18.539000000000009</v>
      </c>
      <c r="X1002" s="47"/>
      <c r="Y1002" s="47"/>
    </row>
    <row r="1003" spans="1:25" ht="21" x14ac:dyDescent="0.4">
      <c r="A1003" t="s">
        <v>2729</v>
      </c>
      <c r="B1003" t="s">
        <v>2730</v>
      </c>
      <c r="C1003" s="35" t="s">
        <v>2731</v>
      </c>
      <c r="D1003" s="33">
        <v>1326511</v>
      </c>
      <c r="E1003" s="33">
        <v>116425</v>
      </c>
      <c r="F1003" s="32">
        <v>289.90590000000003</v>
      </c>
      <c r="G1003" s="32">
        <v>82.165999999999997</v>
      </c>
      <c r="H1003" s="13">
        <v>8.7767836075237966</v>
      </c>
      <c r="I1003" s="32">
        <v>372.07190000000003</v>
      </c>
      <c r="J1003" s="34">
        <f t="shared" si="127"/>
        <v>0.22083366145091846</v>
      </c>
      <c r="K1003">
        <v>2.4900657075370414</v>
      </c>
      <c r="L1003">
        <v>3.1958076014601677</v>
      </c>
      <c r="M1003">
        <v>2.4900000000000002</v>
      </c>
      <c r="N1003" t="s">
        <v>37</v>
      </c>
      <c r="O1003" s="45" t="s">
        <v>34</v>
      </c>
      <c r="P1003" s="49" t="str">
        <f>'Sheet1 (2)'!O785</f>
        <v>B</v>
      </c>
      <c r="Q1003" s="30" t="str">
        <f t="shared" si="120"/>
        <v>A</v>
      </c>
      <c r="R1003">
        <f t="shared" si="121"/>
        <v>0.15</v>
      </c>
      <c r="S1003" s="11">
        <f t="shared" si="122"/>
        <v>0.22085422199311477</v>
      </c>
      <c r="T1003" s="13">
        <f t="shared" si="123"/>
        <v>0.15</v>
      </c>
      <c r="U1003">
        <f t="shared" si="124"/>
        <v>55.810785000000003</v>
      </c>
      <c r="V1003" t="str">
        <f t="shared" si="125"/>
        <v>change</v>
      </c>
      <c r="W1003" s="47">
        <f t="shared" si="126"/>
        <v>-26.355214999999994</v>
      </c>
      <c r="X1003" s="47"/>
      <c r="Y1003" s="47"/>
    </row>
    <row r="1004" spans="1:25" ht="21" x14ac:dyDescent="0.4">
      <c r="A1004" t="s">
        <v>2732</v>
      </c>
      <c r="B1004" t="s">
        <v>2730</v>
      </c>
      <c r="C1004" s="35" t="s">
        <v>2731</v>
      </c>
      <c r="D1004" s="33">
        <v>1436738</v>
      </c>
      <c r="E1004" s="33">
        <v>94972</v>
      </c>
      <c r="F1004" s="32">
        <v>378.93849999999998</v>
      </c>
      <c r="G1004" s="32">
        <v>81.594399999999993</v>
      </c>
      <c r="H1004" s="13">
        <v>6.6102518343636767</v>
      </c>
      <c r="I1004" s="32">
        <v>460.53289999999998</v>
      </c>
      <c r="J1004" s="34">
        <f t="shared" si="127"/>
        <v>0.17717387834832213</v>
      </c>
      <c r="K1004">
        <v>3.9900023164722236</v>
      </c>
      <c r="L1004">
        <v>4.8491439582192646</v>
      </c>
      <c r="M1004">
        <v>3.99</v>
      </c>
      <c r="N1004" t="s">
        <v>37</v>
      </c>
      <c r="O1004" s="45" t="s">
        <v>34</v>
      </c>
      <c r="P1004" s="49" t="str">
        <f>'Sheet1 (2)'!O2446</f>
        <v>B</v>
      </c>
      <c r="Q1004" s="30" t="str">
        <f t="shared" si="120"/>
        <v>A</v>
      </c>
      <c r="R1004">
        <f t="shared" si="121"/>
        <v>0.15</v>
      </c>
      <c r="S1004" s="11">
        <f t="shared" si="122"/>
        <v>0.17717435605577794</v>
      </c>
      <c r="T1004" s="13">
        <f t="shared" si="123"/>
        <v>0.15</v>
      </c>
      <c r="U1004">
        <f t="shared" si="124"/>
        <v>69.079934999999992</v>
      </c>
      <c r="V1004" t="str">
        <f t="shared" si="125"/>
        <v>change</v>
      </c>
      <c r="W1004" s="47">
        <f t="shared" si="126"/>
        <v>-12.514465000000001</v>
      </c>
      <c r="X1004" s="47"/>
      <c r="Y1004" s="47"/>
    </row>
    <row r="1005" spans="1:25" ht="21" x14ac:dyDescent="0.4">
      <c r="A1005" t="s">
        <v>2733</v>
      </c>
      <c r="B1005" t="s">
        <v>2730</v>
      </c>
      <c r="C1005" s="35" t="s">
        <v>2731</v>
      </c>
      <c r="D1005" s="33">
        <v>1440873</v>
      </c>
      <c r="E1005" s="33">
        <v>180710</v>
      </c>
      <c r="F1005" s="32">
        <v>181.3775</v>
      </c>
      <c r="G1005" s="32">
        <v>52.985799999999998</v>
      </c>
      <c r="H1005" s="13">
        <v>12.54170214862795</v>
      </c>
      <c r="I1005" s="32">
        <v>234.36329999999998</v>
      </c>
      <c r="J1005" s="34">
        <f t="shared" si="127"/>
        <v>0.22608403278158312</v>
      </c>
      <c r="K1005">
        <v>1.0036937634884622</v>
      </c>
      <c r="L1005">
        <v>1.2969027723977644</v>
      </c>
      <c r="M1005">
        <v>0.99</v>
      </c>
      <c r="N1005" t="s">
        <v>37</v>
      </c>
      <c r="O1005" s="45" t="s">
        <v>34</v>
      </c>
      <c r="P1005" s="49" t="str">
        <f>'Sheet1 (2)'!O4170</f>
        <v>B</v>
      </c>
      <c r="Q1005" s="30" t="str">
        <f t="shared" si="120"/>
        <v>A</v>
      </c>
      <c r="R1005">
        <f t="shared" si="121"/>
        <v>0.15</v>
      </c>
      <c r="S1005" s="11">
        <f t="shared" si="122"/>
        <v>0.23664285321123232</v>
      </c>
      <c r="T1005" s="13">
        <f t="shared" si="123"/>
        <v>0.15</v>
      </c>
      <c r="U1005">
        <f t="shared" si="124"/>
        <v>35.154494999999997</v>
      </c>
      <c r="V1005" t="str">
        <f t="shared" si="125"/>
        <v>change</v>
      </c>
      <c r="W1005" s="47">
        <f t="shared" si="126"/>
        <v>-17.831305</v>
      </c>
      <c r="X1005" s="47"/>
      <c r="Y1005" s="47"/>
    </row>
    <row r="1006" spans="1:25" ht="21" x14ac:dyDescent="0.4">
      <c r="A1006" t="s">
        <v>2734</v>
      </c>
      <c r="B1006" t="s">
        <v>2730</v>
      </c>
      <c r="C1006" s="35" t="s">
        <v>2731</v>
      </c>
      <c r="D1006" s="33">
        <v>1248878</v>
      </c>
      <c r="E1006" s="33">
        <v>123482</v>
      </c>
      <c r="F1006" s="32">
        <v>338.34040000000005</v>
      </c>
      <c r="G1006" s="32">
        <v>70.589500000000001</v>
      </c>
      <c r="H1006" s="13">
        <v>9.8874349616215511</v>
      </c>
      <c r="I1006" s="32">
        <v>408.92990000000003</v>
      </c>
      <c r="J1006" s="34">
        <f t="shared" si="127"/>
        <v>0.17262005052699742</v>
      </c>
      <c r="K1006">
        <v>2.7399977324630314</v>
      </c>
      <c r="L1006">
        <v>3.31165594985504</v>
      </c>
      <c r="M1006">
        <v>2.74</v>
      </c>
      <c r="N1006" t="s">
        <v>37</v>
      </c>
      <c r="O1006" s="45" t="s">
        <v>34</v>
      </c>
      <c r="P1006" s="49" t="str">
        <f>'Sheet1 (2)'!O4868</f>
        <v>B</v>
      </c>
      <c r="Q1006" s="30" t="str">
        <f t="shared" si="120"/>
        <v>A</v>
      </c>
      <c r="R1006">
        <f t="shared" si="121"/>
        <v>0.15</v>
      </c>
      <c r="S1006" s="11">
        <f t="shared" si="122"/>
        <v>0.17261936581306481</v>
      </c>
      <c r="T1006" s="13">
        <f t="shared" si="123"/>
        <v>0.15</v>
      </c>
      <c r="U1006">
        <f t="shared" si="124"/>
        <v>61.339485000000003</v>
      </c>
      <c r="V1006" t="str">
        <f t="shared" si="125"/>
        <v>change</v>
      </c>
      <c r="W1006" s="47">
        <f t="shared" si="126"/>
        <v>-9.2500149999999977</v>
      </c>
      <c r="X1006" s="47"/>
      <c r="Y1006" s="47"/>
    </row>
    <row r="1007" spans="1:25" ht="21" x14ac:dyDescent="0.4">
      <c r="A1007" t="s">
        <v>2779</v>
      </c>
      <c r="B1007" t="s">
        <v>2780</v>
      </c>
      <c r="C1007" s="35" t="s">
        <v>2781</v>
      </c>
      <c r="D1007" s="33">
        <v>365662</v>
      </c>
      <c r="E1007" s="33">
        <v>17501</v>
      </c>
      <c r="F1007" s="32">
        <v>61.253500000000003</v>
      </c>
      <c r="G1007" s="32">
        <v>5.9933999999999994</v>
      </c>
      <c r="H1007" s="13">
        <v>4.7861139522291074</v>
      </c>
      <c r="I1007" s="32">
        <v>67.246899999999997</v>
      </c>
      <c r="J1007" s="34">
        <f t="shared" si="127"/>
        <v>8.9125297969125716E-2</v>
      </c>
      <c r="K1007">
        <v>3.5</v>
      </c>
      <c r="L1007">
        <v>3.8424604308325234</v>
      </c>
      <c r="M1007">
        <v>3.5</v>
      </c>
      <c r="N1007" t="s">
        <v>37</v>
      </c>
      <c r="O1007" s="45" t="s">
        <v>34</v>
      </c>
      <c r="P1007" s="49" t="str">
        <f>'Sheet1 (2)'!O56</f>
        <v>B</v>
      </c>
      <c r="Q1007" s="30" t="str">
        <f t="shared" si="120"/>
        <v>A</v>
      </c>
      <c r="R1007">
        <f t="shared" si="121"/>
        <v>0.15</v>
      </c>
      <c r="S1007" s="11">
        <f t="shared" si="122"/>
        <v>8.9125297969125605E-2</v>
      </c>
      <c r="T1007" s="13">
        <f t="shared" si="123"/>
        <v>8.9125297969125605E-2</v>
      </c>
      <c r="U1007">
        <f t="shared" si="124"/>
        <v>5.9933999999999923</v>
      </c>
      <c r="V1007" t="str">
        <f t="shared" si="125"/>
        <v>change</v>
      </c>
      <c r="W1007" s="47">
        <f t="shared" si="126"/>
        <v>-7.1054273576010019E-15</v>
      </c>
      <c r="X1007" s="47"/>
      <c r="Y1007" s="47"/>
    </row>
    <row r="1008" spans="1:25" ht="21" x14ac:dyDescent="0.4">
      <c r="A1008" t="s">
        <v>2785</v>
      </c>
      <c r="B1008" t="s">
        <v>2780</v>
      </c>
      <c r="C1008" s="35" t="s">
        <v>2781</v>
      </c>
      <c r="D1008" s="33">
        <v>87168</v>
      </c>
      <c r="E1008" s="33">
        <v>8116</v>
      </c>
      <c r="F1008" s="32">
        <v>25.159599999999998</v>
      </c>
      <c r="G1008" s="32">
        <v>10.0321</v>
      </c>
      <c r="H1008" s="13">
        <v>9.3107562408223199</v>
      </c>
      <c r="I1008" s="32">
        <v>35.191699999999997</v>
      </c>
      <c r="J1008" s="34">
        <f t="shared" si="127"/>
        <v>0.28507005913326156</v>
      </c>
      <c r="K1008">
        <v>3.0999999999999996</v>
      </c>
      <c r="L1008">
        <v>4.3360892065056671</v>
      </c>
      <c r="M1008">
        <v>3.1</v>
      </c>
      <c r="N1008" t="s">
        <v>37</v>
      </c>
      <c r="O1008" s="45" t="s">
        <v>34</v>
      </c>
      <c r="P1008" s="49" t="str">
        <f>'Sheet1 (2)'!O740</f>
        <v>B</v>
      </c>
      <c r="Q1008" s="30" t="str">
        <f t="shared" si="120"/>
        <v>A</v>
      </c>
      <c r="R1008">
        <f t="shared" si="121"/>
        <v>0.15</v>
      </c>
      <c r="S1008" s="11">
        <f t="shared" si="122"/>
        <v>0.28507005913326139</v>
      </c>
      <c r="T1008" s="13">
        <f t="shared" si="123"/>
        <v>0.15</v>
      </c>
      <c r="U1008">
        <f t="shared" si="124"/>
        <v>5.2787549999999994</v>
      </c>
      <c r="V1008" t="str">
        <f t="shared" si="125"/>
        <v>change</v>
      </c>
      <c r="W1008" s="47">
        <f t="shared" si="126"/>
        <v>-4.7533450000000004</v>
      </c>
      <c r="X1008" s="47"/>
      <c r="Y1008" s="47"/>
    </row>
    <row r="1009" spans="1:25" ht="21" x14ac:dyDescent="0.4">
      <c r="A1009" t="s">
        <v>2787</v>
      </c>
      <c r="B1009" t="s">
        <v>2780</v>
      </c>
      <c r="C1009" s="35" t="s">
        <v>2781</v>
      </c>
      <c r="D1009" s="33">
        <v>724091</v>
      </c>
      <c r="E1009" s="33">
        <v>21491</v>
      </c>
      <c r="F1009" s="32">
        <v>107.76899999999999</v>
      </c>
      <c r="G1009" s="32">
        <v>28.398999999999997</v>
      </c>
      <c r="H1009" s="13">
        <v>2.9679971163845429</v>
      </c>
      <c r="I1009" s="32">
        <v>136.16799999999998</v>
      </c>
      <c r="J1009" s="34">
        <f t="shared" si="127"/>
        <v>0.20855854532636156</v>
      </c>
      <c r="K1009">
        <v>5.0146107672979383</v>
      </c>
      <c r="L1009">
        <v>6.3360476478525882</v>
      </c>
      <c r="M1009">
        <v>5</v>
      </c>
      <c r="N1009" t="s">
        <v>37</v>
      </c>
      <c r="O1009" s="45" t="s">
        <v>42</v>
      </c>
      <c r="P1009" s="49" t="str">
        <f>'Sheet1 (2)'!O1327</f>
        <v>B</v>
      </c>
      <c r="Q1009" s="30" t="str">
        <f t="shared" si="120"/>
        <v>A+</v>
      </c>
      <c r="R1009">
        <f t="shared" si="121"/>
        <v>0.05</v>
      </c>
      <c r="S1009" s="11">
        <f t="shared" si="122"/>
        <v>0.21086452029845471</v>
      </c>
      <c r="T1009" s="13">
        <f t="shared" si="123"/>
        <v>0.05</v>
      </c>
      <c r="U1009">
        <f t="shared" si="124"/>
        <v>6.8083999999999989</v>
      </c>
      <c r="V1009" t="str">
        <f t="shared" si="125"/>
        <v>change</v>
      </c>
      <c r="W1009" s="47">
        <f t="shared" si="126"/>
        <v>-21.590599999999998</v>
      </c>
      <c r="X1009" s="47"/>
      <c r="Y1009" s="47"/>
    </row>
    <row r="1010" spans="1:25" ht="21" x14ac:dyDescent="0.4">
      <c r="A1010" t="s">
        <v>2789</v>
      </c>
      <c r="B1010" t="s">
        <v>2780</v>
      </c>
      <c r="C1010" s="35" t="s">
        <v>2781</v>
      </c>
      <c r="D1010" s="33">
        <v>705018</v>
      </c>
      <c r="E1010" s="33">
        <v>19971</v>
      </c>
      <c r="F1010" s="32">
        <v>99.85499999999999</v>
      </c>
      <c r="G1010" s="32">
        <v>13.409000000000001</v>
      </c>
      <c r="H1010" s="13">
        <v>2.832693633354042</v>
      </c>
      <c r="I1010" s="32">
        <v>113.264</v>
      </c>
      <c r="J1010" s="34">
        <f t="shared" si="127"/>
        <v>0.11838713095069926</v>
      </c>
      <c r="K1010">
        <v>4.9999999999999991</v>
      </c>
      <c r="L1010">
        <v>5.6714235641680437</v>
      </c>
      <c r="M1010">
        <v>5</v>
      </c>
      <c r="N1010" t="s">
        <v>34</v>
      </c>
      <c r="O1010" s="45" t="s">
        <v>42</v>
      </c>
      <c r="P1010" s="49" t="str">
        <f>'Sheet1 (2)'!O1680</f>
        <v>A</v>
      </c>
      <c r="Q1010" s="30" t="str">
        <f t="shared" si="120"/>
        <v>A+</v>
      </c>
      <c r="R1010">
        <f t="shared" si="121"/>
        <v>0.05</v>
      </c>
      <c r="S1010" s="11">
        <f t="shared" si="122"/>
        <v>0.11838713095069926</v>
      </c>
      <c r="T1010" s="13">
        <f t="shared" si="123"/>
        <v>0.05</v>
      </c>
      <c r="U1010">
        <f t="shared" si="124"/>
        <v>5.6631999999999998</v>
      </c>
      <c r="V1010" t="str">
        <f t="shared" si="125"/>
        <v>change</v>
      </c>
      <c r="W1010" s="47">
        <f t="shared" si="126"/>
        <v>-7.7458000000000009</v>
      </c>
      <c r="X1010" s="47"/>
      <c r="Y1010" s="47"/>
    </row>
    <row r="1011" spans="1:25" ht="21" x14ac:dyDescent="0.4">
      <c r="A1011" t="s">
        <v>2794</v>
      </c>
      <c r="B1011" t="s">
        <v>2780</v>
      </c>
      <c r="C1011" s="35" t="s">
        <v>2781</v>
      </c>
      <c r="D1011" s="33">
        <v>313705</v>
      </c>
      <c r="E1011" s="33">
        <v>14062</v>
      </c>
      <c r="F1011" s="32">
        <v>49.216999999999999</v>
      </c>
      <c r="G1011" s="32">
        <v>2.2627000000000002</v>
      </c>
      <c r="H1011" s="13">
        <v>4.482555266890869</v>
      </c>
      <c r="I1011" s="32">
        <v>51.479700000000001</v>
      </c>
      <c r="J1011" s="34">
        <f t="shared" si="127"/>
        <v>4.3953247590797925E-2</v>
      </c>
      <c r="K1011">
        <v>3.5</v>
      </c>
      <c r="L1011">
        <v>3.6609088323140382</v>
      </c>
      <c r="M1011">
        <v>3.5</v>
      </c>
      <c r="N1011" t="s">
        <v>37</v>
      </c>
      <c r="O1011" s="45" t="s">
        <v>34</v>
      </c>
      <c r="P1011" s="49" t="str">
        <f>'Sheet1 (2)'!O2907</f>
        <v>B</v>
      </c>
      <c r="Q1011" s="30" t="str">
        <f t="shared" si="120"/>
        <v>A</v>
      </c>
      <c r="R1011">
        <f t="shared" si="121"/>
        <v>0.15</v>
      </c>
      <c r="S1011" s="11">
        <f t="shared" si="122"/>
        <v>4.3953247590798016E-2</v>
      </c>
      <c r="T1011" s="13">
        <f t="shared" si="123"/>
        <v>4.3953247590798016E-2</v>
      </c>
      <c r="U1011">
        <f t="shared" si="124"/>
        <v>2.2627000000000046</v>
      </c>
      <c r="V1011" t="str">
        <f t="shared" si="125"/>
        <v>change</v>
      </c>
      <c r="W1011" s="47">
        <f t="shared" si="126"/>
        <v>4.4408920985006262E-15</v>
      </c>
      <c r="X1011" s="47"/>
      <c r="Y1011" s="47"/>
    </row>
    <row r="1012" spans="1:25" ht="21" x14ac:dyDescent="0.4">
      <c r="A1012" t="s">
        <v>2795</v>
      </c>
      <c r="B1012" t="s">
        <v>2780</v>
      </c>
      <c r="C1012" s="35" t="s">
        <v>2781</v>
      </c>
      <c r="D1012" s="33">
        <v>510529</v>
      </c>
      <c r="E1012" s="33">
        <v>18153</v>
      </c>
      <c r="F1012" s="32">
        <v>63.535499999999999</v>
      </c>
      <c r="G1012" s="32">
        <v>10.650499999999999</v>
      </c>
      <c r="H1012" s="13">
        <v>3.5557235729997707</v>
      </c>
      <c r="I1012" s="32">
        <v>74.185999999999993</v>
      </c>
      <c r="J1012" s="34">
        <f t="shared" si="127"/>
        <v>0.14356482355161351</v>
      </c>
      <c r="K1012">
        <v>3.5</v>
      </c>
      <c r="L1012">
        <v>4.0867074312785769</v>
      </c>
      <c r="M1012">
        <v>3.5</v>
      </c>
      <c r="N1012" t="s">
        <v>37</v>
      </c>
      <c r="O1012" s="45" t="s">
        <v>34</v>
      </c>
      <c r="P1012" s="49" t="str">
        <f>'Sheet1 (2)'!O3409</f>
        <v>B</v>
      </c>
      <c r="Q1012" s="30" t="str">
        <f t="shared" si="120"/>
        <v>A</v>
      </c>
      <c r="R1012">
        <f t="shared" si="121"/>
        <v>0.15</v>
      </c>
      <c r="S1012" s="11">
        <f t="shared" si="122"/>
        <v>0.1435648235516136</v>
      </c>
      <c r="T1012" s="13">
        <f t="shared" si="123"/>
        <v>0.1435648235516136</v>
      </c>
      <c r="U1012">
        <f t="shared" si="124"/>
        <v>10.650500000000005</v>
      </c>
      <c r="V1012" t="str">
        <f t="shared" si="125"/>
        <v>change</v>
      </c>
      <c r="W1012" s="47">
        <f t="shared" si="126"/>
        <v>0</v>
      </c>
      <c r="X1012" s="47"/>
      <c r="Y1012" s="47"/>
    </row>
    <row r="1013" spans="1:25" ht="21" x14ac:dyDescent="0.4">
      <c r="A1013" t="s">
        <v>2799</v>
      </c>
      <c r="B1013" t="s">
        <v>2780</v>
      </c>
      <c r="C1013" s="35" t="s">
        <v>2781</v>
      </c>
      <c r="D1013" s="33">
        <v>330160</v>
      </c>
      <c r="E1013" s="33">
        <v>12465</v>
      </c>
      <c r="F1013" s="32">
        <v>50.602900000000005</v>
      </c>
      <c r="G1013" s="32">
        <v>11.738</v>
      </c>
      <c r="H1013" s="13">
        <v>3.7754422098376543</v>
      </c>
      <c r="I1013" s="32">
        <v>62.340900000000005</v>
      </c>
      <c r="J1013" s="34">
        <f t="shared" si="127"/>
        <v>0.18828730416147343</v>
      </c>
      <c r="K1013">
        <v>4.0595988768551949</v>
      </c>
      <c r="L1013">
        <v>5.0012755716004813</v>
      </c>
      <c r="M1013">
        <v>4</v>
      </c>
      <c r="N1013" t="s">
        <v>37</v>
      </c>
      <c r="O1013" s="45" t="s">
        <v>34</v>
      </c>
      <c r="P1013" s="49" t="str">
        <f>'Sheet1 (2)'!O4408</f>
        <v>B</v>
      </c>
      <c r="Q1013" s="30" t="str">
        <f t="shared" si="120"/>
        <v>A</v>
      </c>
      <c r="R1013">
        <f t="shared" si="121"/>
        <v>0.15</v>
      </c>
      <c r="S1013" s="11">
        <f t="shared" si="122"/>
        <v>0.20020403940270351</v>
      </c>
      <c r="T1013" s="13">
        <f t="shared" si="123"/>
        <v>0.15</v>
      </c>
      <c r="U1013">
        <f t="shared" si="124"/>
        <v>9.3511350000000011</v>
      </c>
      <c r="V1013" t="str">
        <f t="shared" si="125"/>
        <v>change</v>
      </c>
      <c r="W1013" s="47">
        <f t="shared" si="126"/>
        <v>-2.3868649999999985</v>
      </c>
      <c r="X1013" s="47"/>
      <c r="Y1013" s="47"/>
    </row>
    <row r="1014" spans="1:25" ht="21" x14ac:dyDescent="0.4">
      <c r="A1014" t="s">
        <v>2800</v>
      </c>
      <c r="B1014" t="s">
        <v>2780</v>
      </c>
      <c r="C1014" s="35" t="s">
        <v>2781</v>
      </c>
      <c r="D1014" s="33">
        <v>391810</v>
      </c>
      <c r="E1014" s="33">
        <v>10371</v>
      </c>
      <c r="F1014" s="32">
        <v>51.854999999999997</v>
      </c>
      <c r="G1014" s="32">
        <v>12.222299999999999</v>
      </c>
      <c r="H1014" s="13">
        <v>2.6469462239350707</v>
      </c>
      <c r="I1014" s="32">
        <v>64.077299999999994</v>
      </c>
      <c r="J1014" s="34">
        <f t="shared" si="127"/>
        <v>0.19074305565309399</v>
      </c>
      <c r="K1014">
        <v>5</v>
      </c>
      <c r="L1014">
        <v>6.1785073763378646</v>
      </c>
      <c r="M1014">
        <v>5</v>
      </c>
      <c r="N1014" t="s">
        <v>37</v>
      </c>
      <c r="O1014" s="45" t="s">
        <v>34</v>
      </c>
      <c r="P1014" s="49" t="str">
        <f>'Sheet1 (2)'!O4484</f>
        <v>B</v>
      </c>
      <c r="Q1014" s="30" t="str">
        <f t="shared" si="120"/>
        <v>A</v>
      </c>
      <c r="R1014">
        <f t="shared" si="121"/>
        <v>0.15</v>
      </c>
      <c r="S1014" s="11">
        <f t="shared" si="122"/>
        <v>0.19074305565309393</v>
      </c>
      <c r="T1014" s="13">
        <f t="shared" si="123"/>
        <v>0.15</v>
      </c>
      <c r="U1014">
        <f t="shared" si="124"/>
        <v>9.6115949999999994</v>
      </c>
      <c r="V1014" t="str">
        <f t="shared" si="125"/>
        <v>change</v>
      </c>
      <c r="W1014" s="47">
        <f t="shared" si="126"/>
        <v>-2.6107049999999994</v>
      </c>
      <c r="X1014" s="47"/>
      <c r="Y1014" s="47"/>
    </row>
    <row r="1015" spans="1:25" ht="21" x14ac:dyDescent="0.4">
      <c r="A1015" t="s">
        <v>2825</v>
      </c>
      <c r="B1015" t="s">
        <v>2822</v>
      </c>
      <c r="C1015" s="35" t="s">
        <v>2823</v>
      </c>
      <c r="D1015" s="33">
        <v>901583</v>
      </c>
      <c r="E1015" s="33">
        <v>80652</v>
      </c>
      <c r="F1015" s="32">
        <v>161.304</v>
      </c>
      <c r="G1015" s="32">
        <v>39.444800000000001</v>
      </c>
      <c r="H1015" s="13">
        <v>8.9455990186150363</v>
      </c>
      <c r="I1015" s="32">
        <v>200.74880000000002</v>
      </c>
      <c r="J1015" s="34">
        <f t="shared" si="127"/>
        <v>0.19648834762648643</v>
      </c>
      <c r="K1015">
        <v>2</v>
      </c>
      <c r="L1015">
        <v>2.4890740465208552</v>
      </c>
      <c r="M1015">
        <v>2</v>
      </c>
      <c r="N1015" t="s">
        <v>37</v>
      </c>
      <c r="O1015" s="45" t="s">
        <v>34</v>
      </c>
      <c r="P1015" s="49" t="str">
        <f>'Sheet1 (2)'!O1473</f>
        <v>B</v>
      </c>
      <c r="Q1015" s="30" t="str">
        <f t="shared" si="120"/>
        <v>A</v>
      </c>
      <c r="R1015">
        <f t="shared" si="121"/>
        <v>0.15</v>
      </c>
      <c r="S1015" s="11">
        <f t="shared" si="122"/>
        <v>0.19648834762648648</v>
      </c>
      <c r="T1015" s="13">
        <f t="shared" si="123"/>
        <v>0.15</v>
      </c>
      <c r="U1015">
        <f t="shared" si="124"/>
        <v>30.11232</v>
      </c>
      <c r="V1015" t="str">
        <f t="shared" si="125"/>
        <v>change</v>
      </c>
      <c r="W1015" s="47">
        <f t="shared" si="126"/>
        <v>-9.3324800000000003</v>
      </c>
      <c r="X1015" s="47"/>
      <c r="Y1015" s="47"/>
    </row>
    <row r="1016" spans="1:25" ht="21" x14ac:dyDescent="0.4">
      <c r="A1016" t="s">
        <v>2826</v>
      </c>
      <c r="B1016" t="s">
        <v>2822</v>
      </c>
      <c r="C1016" s="35" t="s">
        <v>2823</v>
      </c>
      <c r="D1016" s="33">
        <v>683389</v>
      </c>
      <c r="E1016" s="33">
        <v>45734</v>
      </c>
      <c r="F1016" s="32">
        <v>68.600999999999999</v>
      </c>
      <c r="G1016" s="32">
        <v>16.025100000000002</v>
      </c>
      <c r="H1016" s="13">
        <v>6.6922353154645453</v>
      </c>
      <c r="I1016" s="32">
        <v>84.626100000000008</v>
      </c>
      <c r="J1016" s="34">
        <f t="shared" si="127"/>
        <v>0.18936356514125074</v>
      </c>
      <c r="K1016">
        <v>1.5</v>
      </c>
      <c r="L1016">
        <v>1.8503979533826038</v>
      </c>
      <c r="M1016">
        <v>1.5</v>
      </c>
      <c r="N1016" t="s">
        <v>37</v>
      </c>
      <c r="O1016" s="45" t="s">
        <v>34</v>
      </c>
      <c r="P1016" s="49" t="str">
        <f>'Sheet1 (2)'!O2539</f>
        <v>B</v>
      </c>
      <c r="Q1016" s="30" t="str">
        <f t="shared" si="120"/>
        <v>A</v>
      </c>
      <c r="R1016">
        <f t="shared" si="121"/>
        <v>0.15</v>
      </c>
      <c r="S1016" s="11">
        <f t="shared" si="122"/>
        <v>0.18936356514125077</v>
      </c>
      <c r="T1016" s="13">
        <f t="shared" si="123"/>
        <v>0.15</v>
      </c>
      <c r="U1016">
        <f t="shared" si="124"/>
        <v>12.693915000000001</v>
      </c>
      <c r="V1016" t="str">
        <f t="shared" si="125"/>
        <v>change</v>
      </c>
      <c r="W1016" s="47">
        <f t="shared" si="126"/>
        <v>-3.3311850000000014</v>
      </c>
      <c r="X1016" s="47"/>
      <c r="Y1016" s="47"/>
    </row>
    <row r="1017" spans="1:25" ht="21" x14ac:dyDescent="0.4">
      <c r="A1017" t="s">
        <v>2828</v>
      </c>
      <c r="B1017" t="s">
        <v>2822</v>
      </c>
      <c r="C1017" s="35" t="s">
        <v>2823</v>
      </c>
      <c r="D1017" s="33">
        <v>1328318</v>
      </c>
      <c r="E1017" s="33">
        <v>72409</v>
      </c>
      <c r="F1017" s="32">
        <v>108.64430000000002</v>
      </c>
      <c r="G1017" s="32">
        <v>48.725500000000004</v>
      </c>
      <c r="H1017" s="13">
        <v>5.4511796121109555</v>
      </c>
      <c r="I1017" s="32">
        <v>157.36980000000003</v>
      </c>
      <c r="J1017" s="34">
        <f t="shared" si="127"/>
        <v>0.30962420998183893</v>
      </c>
      <c r="K1017">
        <v>1.500425361488213</v>
      </c>
      <c r="L1017">
        <v>2.1733458547970557</v>
      </c>
      <c r="M1017">
        <v>1.5</v>
      </c>
      <c r="N1017" t="s">
        <v>37</v>
      </c>
      <c r="O1017" s="45" t="s">
        <v>34</v>
      </c>
      <c r="P1017" s="49" t="str">
        <f>'Sheet1 (2)'!O4671</f>
        <v>B</v>
      </c>
      <c r="Q1017" s="30" t="str">
        <f t="shared" si="120"/>
        <v>A</v>
      </c>
      <c r="R1017">
        <f t="shared" si="121"/>
        <v>0.15</v>
      </c>
      <c r="S1017" s="11">
        <f t="shared" si="122"/>
        <v>0.3098199273304027</v>
      </c>
      <c r="T1017" s="13">
        <f t="shared" si="123"/>
        <v>0.15</v>
      </c>
      <c r="U1017">
        <f t="shared" si="124"/>
        <v>23.605470000000004</v>
      </c>
      <c r="V1017" t="str">
        <f t="shared" si="125"/>
        <v>change</v>
      </c>
      <c r="W1017" s="47">
        <f t="shared" si="126"/>
        <v>-25.12003</v>
      </c>
      <c r="X1017" s="47"/>
      <c r="Y1017" s="47"/>
    </row>
    <row r="1018" spans="1:25" ht="21" x14ac:dyDescent="0.4">
      <c r="A1018" t="s">
        <v>2199</v>
      </c>
      <c r="B1018" t="s">
        <v>2197</v>
      </c>
      <c r="C1018" s="35" t="s">
        <v>2198</v>
      </c>
      <c r="D1018" s="33">
        <v>84214</v>
      </c>
      <c r="E1018" s="33">
        <v>3774</v>
      </c>
      <c r="F1018" s="32">
        <v>9.4349999999999987</v>
      </c>
      <c r="G1018" s="32">
        <v>2.9813999999999998</v>
      </c>
      <c r="H1018" s="13">
        <v>4.4814401405942004</v>
      </c>
      <c r="I1018" s="32">
        <v>12.416399999999999</v>
      </c>
      <c r="J1018" s="34">
        <f t="shared" si="127"/>
        <v>0.2401179085725331</v>
      </c>
      <c r="K1018">
        <v>2.4999999999999996</v>
      </c>
      <c r="L1018">
        <v>3.2899841017488076</v>
      </c>
      <c r="M1018">
        <v>2.5</v>
      </c>
      <c r="N1018" t="s">
        <v>33</v>
      </c>
      <c r="O1018" s="45" t="s">
        <v>37</v>
      </c>
      <c r="P1018" s="49" t="str">
        <f>'Sheet1 (2)'!O137</f>
        <v>C</v>
      </c>
      <c r="Q1018" s="30" t="str">
        <f t="shared" si="120"/>
        <v>B</v>
      </c>
      <c r="R1018">
        <f t="shared" si="121"/>
        <v>0.25</v>
      </c>
      <c r="S1018" s="11">
        <f t="shared" si="122"/>
        <v>0.2401179085725331</v>
      </c>
      <c r="T1018" s="13">
        <f t="shared" si="123"/>
        <v>0.2401179085725331</v>
      </c>
      <c r="U1018">
        <f t="shared" si="124"/>
        <v>2.9813999999999998</v>
      </c>
      <c r="V1018" t="str">
        <f t="shared" si="125"/>
        <v>change</v>
      </c>
      <c r="W1018" s="47">
        <f t="shared" si="126"/>
        <v>0</v>
      </c>
      <c r="X1018" s="47"/>
      <c r="Y1018" s="47"/>
    </row>
    <row r="1019" spans="1:25" ht="21" x14ac:dyDescent="0.4">
      <c r="A1019" t="s">
        <v>2201</v>
      </c>
      <c r="B1019" t="s">
        <v>2197</v>
      </c>
      <c r="C1019" s="35" t="s">
        <v>2198</v>
      </c>
      <c r="D1019" s="33">
        <v>124393</v>
      </c>
      <c r="E1019" s="33">
        <v>11102</v>
      </c>
      <c r="F1019" s="32">
        <v>27.754999999999999</v>
      </c>
      <c r="G1019" s="32">
        <v>7.5579999999999998</v>
      </c>
      <c r="H1019" s="13">
        <v>8.9249395062423122</v>
      </c>
      <c r="I1019" s="32">
        <v>35.313000000000002</v>
      </c>
      <c r="J1019" s="34">
        <f t="shared" si="127"/>
        <v>0.21402882791040126</v>
      </c>
      <c r="K1019">
        <v>2.5</v>
      </c>
      <c r="L1019">
        <v>3.1807782381552872</v>
      </c>
      <c r="M1019">
        <v>2.5</v>
      </c>
      <c r="N1019" t="s">
        <v>33</v>
      </c>
      <c r="O1019" s="45" t="s">
        <v>37</v>
      </c>
      <c r="P1019" s="49" t="str">
        <f>'Sheet1 (2)'!O396</f>
        <v>C</v>
      </c>
      <c r="Q1019" s="30" t="str">
        <f t="shared" si="120"/>
        <v>B</v>
      </c>
      <c r="R1019">
        <f t="shared" si="121"/>
        <v>0.25</v>
      </c>
      <c r="S1019" s="11">
        <f t="shared" si="122"/>
        <v>0.21402882791040123</v>
      </c>
      <c r="T1019" s="13">
        <f t="shared" si="123"/>
        <v>0.21402882791040123</v>
      </c>
      <c r="U1019">
        <f t="shared" si="124"/>
        <v>7.5579999999999989</v>
      </c>
      <c r="V1019" t="str">
        <f t="shared" si="125"/>
        <v>change</v>
      </c>
      <c r="W1019" s="47">
        <f t="shared" si="126"/>
        <v>0</v>
      </c>
      <c r="X1019" s="47"/>
      <c r="Y1019" s="47"/>
    </row>
    <row r="1020" spans="1:25" ht="21" x14ac:dyDescent="0.4">
      <c r="A1020" t="s">
        <v>2202</v>
      </c>
      <c r="B1020" t="s">
        <v>2197</v>
      </c>
      <c r="C1020" s="35" t="s">
        <v>2198</v>
      </c>
      <c r="D1020" s="33">
        <v>45727</v>
      </c>
      <c r="E1020" s="33">
        <v>3967</v>
      </c>
      <c r="F1020" s="32">
        <v>9.9837999999999987</v>
      </c>
      <c r="G1020" s="32">
        <v>3.2606999999999999</v>
      </c>
      <c r="H1020" s="13">
        <v>8.6753996544711001</v>
      </c>
      <c r="I1020" s="32">
        <v>13.244499999999999</v>
      </c>
      <c r="J1020" s="34">
        <f t="shared" si="127"/>
        <v>0.24619275925856018</v>
      </c>
      <c r="K1020">
        <v>2.5167128812704811</v>
      </c>
      <c r="L1020">
        <v>3.3386690194101329</v>
      </c>
      <c r="M1020">
        <v>2.5</v>
      </c>
      <c r="N1020" t="s">
        <v>34</v>
      </c>
      <c r="O1020" s="45" t="s">
        <v>37</v>
      </c>
      <c r="P1020" s="49" t="str">
        <f>'Sheet1 (2)'!O732</f>
        <v>A</v>
      </c>
      <c r="Q1020" s="30" t="str">
        <f t="shared" si="120"/>
        <v>B</v>
      </c>
      <c r="R1020">
        <f t="shared" si="121"/>
        <v>0.25</v>
      </c>
      <c r="S1020" s="11">
        <f t="shared" si="122"/>
        <v>0.25119861074408228</v>
      </c>
      <c r="T1020" s="13">
        <f t="shared" si="123"/>
        <v>0.25</v>
      </c>
      <c r="U1020">
        <f t="shared" si="124"/>
        <v>3.3111249999999997</v>
      </c>
      <c r="V1020" t="str">
        <f t="shared" si="125"/>
        <v>change</v>
      </c>
      <c r="W1020" s="47">
        <f t="shared" si="126"/>
        <v>5.042499999999972E-2</v>
      </c>
      <c r="X1020" s="47"/>
      <c r="Y1020" s="47"/>
    </row>
    <row r="1021" spans="1:25" ht="21" x14ac:dyDescent="0.4">
      <c r="A1021" t="s">
        <v>2203</v>
      </c>
      <c r="B1021" t="s">
        <v>2197</v>
      </c>
      <c r="C1021" s="35" t="s">
        <v>2198</v>
      </c>
      <c r="D1021" s="33">
        <v>101658</v>
      </c>
      <c r="E1021" s="33">
        <v>8661</v>
      </c>
      <c r="F1021" s="32">
        <v>21.652500000000003</v>
      </c>
      <c r="G1021" s="32">
        <v>6.0809000000000006</v>
      </c>
      <c r="H1021" s="13">
        <v>8.5197426665879714</v>
      </c>
      <c r="I1021" s="32">
        <v>27.733400000000003</v>
      </c>
      <c r="J1021" s="34">
        <f t="shared" si="127"/>
        <v>0.2192626940800623</v>
      </c>
      <c r="K1021">
        <v>2.5000000000000004</v>
      </c>
      <c r="L1021">
        <v>3.2021013739752915</v>
      </c>
      <c r="M1021">
        <v>2.5</v>
      </c>
      <c r="N1021" t="s">
        <v>33</v>
      </c>
      <c r="O1021" s="45" t="s">
        <v>37</v>
      </c>
      <c r="P1021" s="49" t="str">
        <f>'Sheet1 (2)'!O975</f>
        <v>C</v>
      </c>
      <c r="Q1021" s="30" t="str">
        <f t="shared" si="120"/>
        <v>B</v>
      </c>
      <c r="R1021">
        <f t="shared" si="121"/>
        <v>0.25</v>
      </c>
      <c r="S1021" s="11">
        <f t="shared" si="122"/>
        <v>0.2192626940800623</v>
      </c>
      <c r="T1021" s="13">
        <f t="shared" si="123"/>
        <v>0.2192626940800623</v>
      </c>
      <c r="U1021">
        <f t="shared" si="124"/>
        <v>6.0809000000000006</v>
      </c>
      <c r="V1021" t="str">
        <f t="shared" si="125"/>
        <v>change</v>
      </c>
      <c r="W1021" s="47">
        <f t="shared" si="126"/>
        <v>0</v>
      </c>
      <c r="X1021" s="47"/>
      <c r="Y1021" s="47"/>
    </row>
    <row r="1022" spans="1:25" ht="21" x14ac:dyDescent="0.4">
      <c r="A1022" t="s">
        <v>2735</v>
      </c>
      <c r="B1022" t="s">
        <v>2736</v>
      </c>
      <c r="C1022" s="35" t="s">
        <v>2737</v>
      </c>
      <c r="D1022" s="33">
        <v>159267</v>
      </c>
      <c r="E1022" s="33">
        <v>10395</v>
      </c>
      <c r="F1022" s="32">
        <v>11.438899999999999</v>
      </c>
      <c r="G1022" s="32">
        <v>4.5931000000000006</v>
      </c>
      <c r="H1022" s="13">
        <v>6.526775791595246</v>
      </c>
      <c r="I1022" s="32">
        <v>16.032</v>
      </c>
      <c r="J1022" s="34">
        <f t="shared" si="127"/>
        <v>0.28649575848303399</v>
      </c>
      <c r="K1022">
        <v>1.1004232804232803</v>
      </c>
      <c r="L1022">
        <v>1.5422799422799423</v>
      </c>
      <c r="M1022">
        <v>1.1000000000000001</v>
      </c>
      <c r="N1022" t="s">
        <v>37</v>
      </c>
      <c r="O1022" s="45" t="s">
        <v>34</v>
      </c>
      <c r="P1022" s="49" t="str">
        <f>'Sheet1 (2)'!O85</f>
        <v>B</v>
      </c>
      <c r="Q1022" s="30" t="str">
        <f t="shared" si="120"/>
        <v>A</v>
      </c>
      <c r="R1022">
        <f t="shared" si="121"/>
        <v>0.15</v>
      </c>
      <c r="S1022" s="11">
        <f t="shared" si="122"/>
        <v>0.28677020958083826</v>
      </c>
      <c r="T1022" s="13">
        <f t="shared" si="123"/>
        <v>0.15</v>
      </c>
      <c r="U1022">
        <f t="shared" si="124"/>
        <v>2.4047999999999998</v>
      </c>
      <c r="V1022" t="str">
        <f t="shared" si="125"/>
        <v>change</v>
      </c>
      <c r="W1022" s="47">
        <f t="shared" si="126"/>
        <v>-2.1883000000000008</v>
      </c>
      <c r="X1022" s="47"/>
      <c r="Y1022" s="47"/>
    </row>
    <row r="1023" spans="1:25" ht="21" x14ac:dyDescent="0.4">
      <c r="A1023" t="s">
        <v>2740</v>
      </c>
      <c r="B1023" t="s">
        <v>2736</v>
      </c>
      <c r="C1023" s="35" t="s">
        <v>2737</v>
      </c>
      <c r="D1023" s="33">
        <v>183743</v>
      </c>
      <c r="E1023" s="33">
        <v>11493</v>
      </c>
      <c r="F1023" s="32">
        <v>14.366599999999998</v>
      </c>
      <c r="G1023" s="32">
        <v>5.5934000000000008</v>
      </c>
      <c r="H1023" s="13">
        <v>6.2549321606809514</v>
      </c>
      <c r="I1023" s="32">
        <v>19.96</v>
      </c>
      <c r="J1023" s="34">
        <f t="shared" si="127"/>
        <v>0.28023046092184373</v>
      </c>
      <c r="K1023">
        <v>1.2500304533194118</v>
      </c>
      <c r="L1023">
        <v>1.7367093013138433</v>
      </c>
      <c r="M1023">
        <v>1.25</v>
      </c>
      <c r="N1023" t="s">
        <v>37</v>
      </c>
      <c r="O1023" s="45" t="s">
        <v>34</v>
      </c>
      <c r="P1023" s="49" t="str">
        <f>'Sheet1 (2)'!O548</f>
        <v>B</v>
      </c>
      <c r="Q1023" s="30" t="str">
        <f t="shared" si="120"/>
        <v>A</v>
      </c>
      <c r="R1023">
        <f t="shared" si="121"/>
        <v>0.15</v>
      </c>
      <c r="S1023" s="11">
        <f t="shared" si="122"/>
        <v>0.28024799599198397</v>
      </c>
      <c r="T1023" s="13">
        <f t="shared" si="123"/>
        <v>0.15</v>
      </c>
      <c r="U1023">
        <f t="shared" si="124"/>
        <v>2.9940000000000002</v>
      </c>
      <c r="V1023" t="str">
        <f t="shared" si="125"/>
        <v>change</v>
      </c>
      <c r="W1023" s="47">
        <f t="shared" si="126"/>
        <v>-2.5994000000000006</v>
      </c>
      <c r="X1023" s="47"/>
      <c r="Y1023" s="47"/>
    </row>
    <row r="1024" spans="1:25" ht="21" x14ac:dyDescent="0.4">
      <c r="A1024" t="s">
        <v>2743</v>
      </c>
      <c r="B1024" t="s">
        <v>2736</v>
      </c>
      <c r="C1024" s="35" t="s">
        <v>2737</v>
      </c>
      <c r="D1024" s="33">
        <v>67536</v>
      </c>
      <c r="E1024" s="33">
        <v>4813</v>
      </c>
      <c r="F1024" s="32">
        <v>6.2568999999999999</v>
      </c>
      <c r="G1024" s="32">
        <v>2.2279999999999998</v>
      </c>
      <c r="H1024" s="13">
        <v>7.1265695332859513</v>
      </c>
      <c r="I1024" s="32">
        <v>8.4848999999999997</v>
      </c>
      <c r="J1024" s="34">
        <f t="shared" si="127"/>
        <v>0.26258412002498555</v>
      </c>
      <c r="K1024">
        <v>1.2999999999999998</v>
      </c>
      <c r="L1024">
        <v>1.7629129441097029</v>
      </c>
      <c r="M1024">
        <v>1.3</v>
      </c>
      <c r="N1024" t="s">
        <v>37</v>
      </c>
      <c r="O1024" s="45" t="s">
        <v>34</v>
      </c>
      <c r="P1024" s="49" t="str">
        <f>'Sheet1 (2)'!O1276</f>
        <v>B</v>
      </c>
      <c r="Q1024" s="30" t="str">
        <f t="shared" si="120"/>
        <v>A</v>
      </c>
      <c r="R1024">
        <f t="shared" si="121"/>
        <v>0.15</v>
      </c>
      <c r="S1024" s="11">
        <f t="shared" si="122"/>
        <v>0.26258412002498555</v>
      </c>
      <c r="T1024" s="13">
        <f t="shared" si="123"/>
        <v>0.15</v>
      </c>
      <c r="U1024">
        <f t="shared" si="124"/>
        <v>1.2727349999999999</v>
      </c>
      <c r="V1024" t="str">
        <f t="shared" si="125"/>
        <v>change</v>
      </c>
      <c r="W1024" s="47">
        <f t="shared" si="126"/>
        <v>-0.95526499999999981</v>
      </c>
      <c r="X1024" s="47"/>
      <c r="Y1024" s="47"/>
    </row>
    <row r="1025" spans="1:25" ht="21" x14ac:dyDescent="0.4">
      <c r="A1025" t="s">
        <v>2746</v>
      </c>
      <c r="B1025" t="s">
        <v>2736</v>
      </c>
      <c r="C1025" s="35" t="s">
        <v>2737</v>
      </c>
      <c r="D1025" s="33">
        <v>2603</v>
      </c>
      <c r="E1025" s="33">
        <v>135</v>
      </c>
      <c r="F1025" s="32">
        <v>9.6599999999999991E-2</v>
      </c>
      <c r="G1025" s="32">
        <v>3.1600000000000003E-2</v>
      </c>
      <c r="H1025" s="13">
        <v>5.1863234729158663</v>
      </c>
      <c r="I1025" s="32">
        <v>0.12819999999999998</v>
      </c>
      <c r="J1025" s="34">
        <f t="shared" si="127"/>
        <v>0.24648985959438383</v>
      </c>
      <c r="K1025">
        <v>0.7155555555555555</v>
      </c>
      <c r="L1025">
        <v>0.94962962962962949</v>
      </c>
      <c r="M1025">
        <v>1.2</v>
      </c>
      <c r="N1025" t="s">
        <v>37</v>
      </c>
      <c r="O1025" s="45" t="s">
        <v>34</v>
      </c>
      <c r="P1025" s="49" t="str">
        <f>'Sheet1 (2)'!O1587</f>
        <v>B</v>
      </c>
      <c r="Q1025" s="30" t="str">
        <f t="shared" si="120"/>
        <v>A</v>
      </c>
      <c r="R1025">
        <f t="shared" si="121"/>
        <v>0.15</v>
      </c>
      <c r="S1025" s="11">
        <f t="shared" si="122"/>
        <v>-0.26365054602184101</v>
      </c>
      <c r="T1025" s="13">
        <f t="shared" si="123"/>
        <v>-0.26365054602184101</v>
      </c>
      <c r="U1025">
        <f t="shared" si="124"/>
        <v>-3.3800000000000011E-2</v>
      </c>
      <c r="V1025" t="str">
        <f t="shared" si="125"/>
        <v>change</v>
      </c>
      <c r="W1025" s="47">
        <f t="shared" si="126"/>
        <v>-6.5400000000000014E-2</v>
      </c>
      <c r="X1025" s="47"/>
      <c r="Y1025" s="47"/>
    </row>
    <row r="1026" spans="1:25" ht="21" x14ac:dyDescent="0.4">
      <c r="A1026" t="s">
        <v>2747</v>
      </c>
      <c r="B1026" t="s">
        <v>2736</v>
      </c>
      <c r="C1026" s="35" t="s">
        <v>2737</v>
      </c>
      <c r="D1026" s="33">
        <v>5943</v>
      </c>
      <c r="E1026" s="33">
        <v>320</v>
      </c>
      <c r="F1026" s="32">
        <v>0.30909999999999999</v>
      </c>
      <c r="G1026" s="32">
        <v>0.10250000000000001</v>
      </c>
      <c r="H1026" s="13">
        <v>5.3844859498569742</v>
      </c>
      <c r="I1026" s="32">
        <v>0.41159999999999997</v>
      </c>
      <c r="J1026" s="34">
        <f t="shared" si="127"/>
        <v>0.24902818270165214</v>
      </c>
      <c r="K1026">
        <v>0.96593749999999989</v>
      </c>
      <c r="L1026">
        <v>1.2862499999999999</v>
      </c>
      <c r="M1026">
        <v>1.3</v>
      </c>
      <c r="N1026" t="s">
        <v>37</v>
      </c>
      <c r="O1026" s="45" t="s">
        <v>34</v>
      </c>
      <c r="P1026" s="49" t="str">
        <f>'Sheet1 (2)'!O1662</f>
        <v>B</v>
      </c>
      <c r="Q1026" s="30" t="str">
        <f t="shared" ref="Q1026:Q1089" si="128">IF(U1026="same",N1026,IF(O1026=N1026,P1026,O1026))</f>
        <v>A</v>
      </c>
      <c r="R1026">
        <f t="shared" ref="R1026:R1089" si="129">VLOOKUP(IF(V1026="same",N1026,IF(O1026=N1026,P1026,O1026)),$AC$2:$AN$8,9,FALSE)</f>
        <v>0.15</v>
      </c>
      <c r="S1026" s="11">
        <f t="shared" ref="S1026:S1089" si="130">(L1026-M1026)/L1026</f>
        <v>-1.0689990281827134E-2</v>
      </c>
      <c r="T1026" s="13">
        <f t="shared" ref="T1026:T1089" si="131">IF(V1026="SAME",J1026,MIN(R1026:S1026))</f>
        <v>-1.0689990281827134E-2</v>
      </c>
      <c r="U1026">
        <f t="shared" ref="U1026:U1089" si="132">IFERROR(T1026*I1026,0)</f>
        <v>-4.400000000000048E-3</v>
      </c>
      <c r="V1026" t="str">
        <f t="shared" ref="V1026:V1089" si="133">IF(AND(N1026=O1026,P1026=N1026),"same",IF(NOT(OR(O1026=N1026,P1026=N1026)),"conflict","change"))</f>
        <v>change</v>
      </c>
      <c r="W1026" s="47">
        <f t="shared" ref="W1026:W1089" si="134">U1026-G1026</f>
        <v>-0.10690000000000005</v>
      </c>
      <c r="X1026" s="47"/>
      <c r="Y1026" s="47"/>
    </row>
    <row r="1027" spans="1:25" ht="21" x14ac:dyDescent="0.4">
      <c r="A1027" t="s">
        <v>2748</v>
      </c>
      <c r="B1027" t="s">
        <v>2736</v>
      </c>
      <c r="C1027" s="35" t="s">
        <v>2737</v>
      </c>
      <c r="D1027" s="33">
        <v>30334</v>
      </c>
      <c r="E1027" s="33">
        <v>2691</v>
      </c>
      <c r="F1027" s="32">
        <v>2.9601000000000002</v>
      </c>
      <c r="G1027" s="32">
        <v>0.99419999999999997</v>
      </c>
      <c r="H1027" s="13">
        <v>8.8712335992615543</v>
      </c>
      <c r="I1027" s="32">
        <v>3.9542999999999999</v>
      </c>
      <c r="J1027" s="34">
        <f t="shared" si="127"/>
        <v>0.25142250208633637</v>
      </c>
      <c r="K1027">
        <v>1.1000000000000001</v>
      </c>
      <c r="L1027">
        <v>1.4694537346711258</v>
      </c>
      <c r="M1027">
        <v>1.1000000000000001</v>
      </c>
      <c r="N1027" t="s">
        <v>37</v>
      </c>
      <c r="O1027" s="45" t="s">
        <v>34</v>
      </c>
      <c r="P1027" s="49" t="str">
        <f>'Sheet1 (2)'!O1847</f>
        <v>B</v>
      </c>
      <c r="Q1027" s="30" t="str">
        <f t="shared" si="128"/>
        <v>A</v>
      </c>
      <c r="R1027">
        <f t="shared" si="129"/>
        <v>0.15</v>
      </c>
      <c r="S1027" s="11">
        <f t="shared" si="130"/>
        <v>0.25142250208633626</v>
      </c>
      <c r="T1027" s="13">
        <f t="shared" si="131"/>
        <v>0.15</v>
      </c>
      <c r="U1027">
        <f t="shared" si="132"/>
        <v>0.59314499999999992</v>
      </c>
      <c r="V1027" t="str">
        <f t="shared" si="133"/>
        <v>change</v>
      </c>
      <c r="W1027" s="47">
        <f t="shared" si="134"/>
        <v>-0.40105500000000005</v>
      </c>
      <c r="X1027" s="47"/>
      <c r="Y1027" s="47"/>
    </row>
    <row r="1028" spans="1:25" ht="21" x14ac:dyDescent="0.4">
      <c r="A1028" t="s">
        <v>2751</v>
      </c>
      <c r="B1028" t="s">
        <v>2736</v>
      </c>
      <c r="C1028" s="35" t="s">
        <v>2737</v>
      </c>
      <c r="D1028" s="33">
        <v>2322</v>
      </c>
      <c r="E1028" s="33">
        <v>127</v>
      </c>
      <c r="F1028" s="32">
        <v>0.1401</v>
      </c>
      <c r="G1028" s="32">
        <v>4.5900000000000003E-2</v>
      </c>
      <c r="H1028" s="13">
        <v>5.4694229112833765</v>
      </c>
      <c r="I1028" s="32">
        <v>0.186</v>
      </c>
      <c r="J1028" s="34">
        <f t="shared" si="127"/>
        <v>0.24677419354838712</v>
      </c>
      <c r="K1028">
        <v>1.1031496062992125</v>
      </c>
      <c r="L1028">
        <v>1.4645669291338583</v>
      </c>
      <c r="M1028">
        <v>1.3</v>
      </c>
      <c r="N1028" t="s">
        <v>37</v>
      </c>
      <c r="O1028" s="45" t="s">
        <v>34</v>
      </c>
      <c r="P1028" s="49" t="str">
        <f>'Sheet1 (2)'!O2316</f>
        <v>B</v>
      </c>
      <c r="Q1028" s="30" t="str">
        <f t="shared" si="128"/>
        <v>A</v>
      </c>
      <c r="R1028">
        <f t="shared" si="129"/>
        <v>0.15</v>
      </c>
      <c r="S1028" s="11">
        <f t="shared" si="130"/>
        <v>0.11236559139784948</v>
      </c>
      <c r="T1028" s="13">
        <f t="shared" si="131"/>
        <v>0.11236559139784948</v>
      </c>
      <c r="U1028">
        <f t="shared" si="132"/>
        <v>2.0900000000000002E-2</v>
      </c>
      <c r="V1028" t="str">
        <f t="shared" si="133"/>
        <v>change</v>
      </c>
      <c r="W1028" s="47">
        <f t="shared" si="134"/>
        <v>-2.5000000000000001E-2</v>
      </c>
      <c r="X1028" s="47"/>
      <c r="Y1028" s="47"/>
    </row>
    <row r="1029" spans="1:25" ht="21" x14ac:dyDescent="0.4">
      <c r="A1029" t="s">
        <v>2752</v>
      </c>
      <c r="B1029" t="s">
        <v>2736</v>
      </c>
      <c r="C1029" s="35" t="s">
        <v>2737</v>
      </c>
      <c r="D1029" s="33">
        <v>112110</v>
      </c>
      <c r="E1029" s="33">
        <v>10921</v>
      </c>
      <c r="F1029" s="32">
        <v>13.802</v>
      </c>
      <c r="G1029" s="32">
        <v>4.9575000000000005</v>
      </c>
      <c r="H1029" s="13">
        <v>9.7413254838997414</v>
      </c>
      <c r="I1029" s="32">
        <v>18.759499999999999</v>
      </c>
      <c r="J1029" s="34">
        <f t="shared" si="127"/>
        <v>0.26426610517337884</v>
      </c>
      <c r="K1029">
        <v>1.2638036809815951</v>
      </c>
      <c r="L1029">
        <v>1.717745627689772</v>
      </c>
      <c r="M1029">
        <v>1.25</v>
      </c>
      <c r="N1029" t="s">
        <v>37</v>
      </c>
      <c r="O1029" s="45" t="s">
        <v>34</v>
      </c>
      <c r="P1029" s="49" t="str">
        <f>'Sheet1 (2)'!O2453</f>
        <v>B</v>
      </c>
      <c r="Q1029" s="30" t="str">
        <f t="shared" si="128"/>
        <v>A</v>
      </c>
      <c r="R1029">
        <f t="shared" si="129"/>
        <v>0.15</v>
      </c>
      <c r="S1029" s="11">
        <f t="shared" si="130"/>
        <v>0.27230203363629096</v>
      </c>
      <c r="T1029" s="13">
        <f t="shared" si="131"/>
        <v>0.15</v>
      </c>
      <c r="U1029">
        <f t="shared" si="132"/>
        <v>2.8139249999999998</v>
      </c>
      <c r="V1029" t="str">
        <f t="shared" si="133"/>
        <v>change</v>
      </c>
      <c r="W1029" s="47">
        <f t="shared" si="134"/>
        <v>-2.1435750000000007</v>
      </c>
      <c r="X1029" s="47"/>
      <c r="Y1029" s="47"/>
    </row>
    <row r="1030" spans="1:25" ht="21" x14ac:dyDescent="0.4">
      <c r="A1030" t="s">
        <v>2753</v>
      </c>
      <c r="B1030" t="s">
        <v>2736</v>
      </c>
      <c r="C1030" s="35" t="s">
        <v>2737</v>
      </c>
      <c r="D1030" s="33">
        <v>2695</v>
      </c>
      <c r="E1030" s="33">
        <v>149</v>
      </c>
      <c r="F1030" s="32">
        <v>0.15469999999999998</v>
      </c>
      <c r="G1030" s="32">
        <v>5.0699999999999995E-2</v>
      </c>
      <c r="H1030" s="13">
        <v>5.5287569573283859</v>
      </c>
      <c r="I1030" s="32">
        <v>0.20539999999999997</v>
      </c>
      <c r="J1030" s="34">
        <f t="shared" si="127"/>
        <v>0.24683544303797469</v>
      </c>
      <c r="K1030">
        <v>1.0382550335570468</v>
      </c>
      <c r="L1030">
        <v>1.3785234899328858</v>
      </c>
      <c r="M1030">
        <v>1.4</v>
      </c>
      <c r="N1030" t="s">
        <v>37</v>
      </c>
      <c r="O1030" s="45" t="s">
        <v>34</v>
      </c>
      <c r="P1030" s="49" t="str">
        <f>'Sheet1 (2)'!O2702</f>
        <v>B</v>
      </c>
      <c r="Q1030" s="30" t="str">
        <f t="shared" si="128"/>
        <v>A</v>
      </c>
      <c r="R1030">
        <f t="shared" si="129"/>
        <v>0.15</v>
      </c>
      <c r="S1030" s="11">
        <f t="shared" si="130"/>
        <v>-1.5579357351509294E-2</v>
      </c>
      <c r="T1030" s="13">
        <f t="shared" si="131"/>
        <v>-1.5579357351509294E-2</v>
      </c>
      <c r="U1030">
        <f t="shared" si="132"/>
        <v>-3.2000000000000084E-3</v>
      </c>
      <c r="V1030" t="str">
        <f t="shared" si="133"/>
        <v>change</v>
      </c>
      <c r="W1030" s="47">
        <f t="shared" si="134"/>
        <v>-5.3900000000000003E-2</v>
      </c>
      <c r="X1030" s="47"/>
      <c r="Y1030" s="47"/>
    </row>
    <row r="1031" spans="1:25" ht="21" x14ac:dyDescent="0.4">
      <c r="A1031" t="s">
        <v>2758</v>
      </c>
      <c r="B1031" t="s">
        <v>2736</v>
      </c>
      <c r="C1031" s="35" t="s">
        <v>2737</v>
      </c>
      <c r="D1031" s="33">
        <v>272423</v>
      </c>
      <c r="E1031" s="33">
        <v>16606</v>
      </c>
      <c r="F1031" s="32">
        <v>20.7576</v>
      </c>
      <c r="G1031" s="32">
        <v>5.7437000000000005</v>
      </c>
      <c r="H1031" s="13">
        <v>6.0956673995954818</v>
      </c>
      <c r="I1031" s="32">
        <v>26.501300000000001</v>
      </c>
      <c r="J1031" s="34">
        <f t="shared" si="127"/>
        <v>0.2167327640530842</v>
      </c>
      <c r="K1031">
        <v>1.2500060219197879</v>
      </c>
      <c r="L1031">
        <v>1.5958870287847766</v>
      </c>
      <c r="M1031">
        <v>1.25</v>
      </c>
      <c r="N1031" t="s">
        <v>37</v>
      </c>
      <c r="O1031" s="45" t="s">
        <v>34</v>
      </c>
      <c r="P1031" s="49" t="str">
        <f>'Sheet1 (2)'!O2841</f>
        <v>B</v>
      </c>
      <c r="Q1031" s="30" t="str">
        <f t="shared" si="128"/>
        <v>A</v>
      </c>
      <c r="R1031">
        <f t="shared" si="129"/>
        <v>0.15</v>
      </c>
      <c r="S1031" s="11">
        <f t="shared" si="130"/>
        <v>0.21673653745287969</v>
      </c>
      <c r="T1031" s="13">
        <f t="shared" si="131"/>
        <v>0.15</v>
      </c>
      <c r="U1031">
        <f t="shared" si="132"/>
        <v>3.9751949999999998</v>
      </c>
      <c r="V1031" t="str">
        <f t="shared" si="133"/>
        <v>change</v>
      </c>
      <c r="W1031" s="47">
        <f t="shared" si="134"/>
        <v>-1.7685050000000007</v>
      </c>
      <c r="X1031" s="47"/>
      <c r="Y1031" s="47"/>
    </row>
    <row r="1032" spans="1:25" ht="21" x14ac:dyDescent="0.4">
      <c r="A1032" s="18" t="s">
        <v>2759</v>
      </c>
      <c r="B1032" t="s">
        <v>2736</v>
      </c>
      <c r="C1032" s="35" t="s">
        <v>2737</v>
      </c>
      <c r="D1032" s="33">
        <v>405097</v>
      </c>
      <c r="E1032" s="33">
        <v>30293</v>
      </c>
      <c r="F1032" s="32">
        <v>36.351599999999998</v>
      </c>
      <c r="G1032" s="32">
        <v>15.418499999999998</v>
      </c>
      <c r="H1032" s="13">
        <v>7.4779620683441248</v>
      </c>
      <c r="I1032" s="32">
        <v>51.770099999999999</v>
      </c>
      <c r="J1032" s="34">
        <f t="shared" si="127"/>
        <v>0.29782635150405345</v>
      </c>
      <c r="K1032">
        <v>1.2</v>
      </c>
      <c r="L1032">
        <v>1.708978972039745</v>
      </c>
      <c r="M1032">
        <v>1.2</v>
      </c>
      <c r="N1032" t="s">
        <v>37</v>
      </c>
      <c r="O1032" s="45" t="s">
        <v>34</v>
      </c>
      <c r="P1032" s="49" t="str">
        <f>'Sheet1 (2)'!O3233</f>
        <v>B</v>
      </c>
      <c r="Q1032" s="30" t="str">
        <f t="shared" si="128"/>
        <v>A</v>
      </c>
      <c r="R1032">
        <f t="shared" si="129"/>
        <v>0.15</v>
      </c>
      <c r="S1032" s="11">
        <f t="shared" si="130"/>
        <v>0.29782635150405345</v>
      </c>
      <c r="T1032" s="13">
        <f t="shared" si="131"/>
        <v>0.15</v>
      </c>
      <c r="U1032">
        <f t="shared" si="132"/>
        <v>7.7655149999999997</v>
      </c>
      <c r="V1032" t="str">
        <f t="shared" si="133"/>
        <v>change</v>
      </c>
      <c r="W1032" s="47">
        <f t="shared" si="134"/>
        <v>-7.6529849999999984</v>
      </c>
      <c r="X1032" s="47"/>
      <c r="Y1032" s="47"/>
    </row>
    <row r="1033" spans="1:25" ht="21" x14ac:dyDescent="0.4">
      <c r="A1033" t="s">
        <v>2761</v>
      </c>
      <c r="B1033" t="s">
        <v>2736</v>
      </c>
      <c r="C1033" s="35" t="s">
        <v>2737</v>
      </c>
      <c r="D1033" s="33">
        <v>55511</v>
      </c>
      <c r="E1033" s="33">
        <v>3430</v>
      </c>
      <c r="F1033" s="32">
        <v>4.1990999999999996</v>
      </c>
      <c r="G1033" s="32">
        <v>1.3385</v>
      </c>
      <c r="H1033" s="13">
        <v>6.1789555223289074</v>
      </c>
      <c r="I1033" s="32">
        <v>5.5375999999999994</v>
      </c>
      <c r="J1033" s="34">
        <f t="shared" si="127"/>
        <v>0.24171121063276513</v>
      </c>
      <c r="K1033">
        <v>1.2242274052478133</v>
      </c>
      <c r="L1033">
        <v>1.6144606413994167</v>
      </c>
      <c r="M1033">
        <v>1.2</v>
      </c>
      <c r="N1033" t="s">
        <v>37</v>
      </c>
      <c r="O1033" s="45" t="s">
        <v>34</v>
      </c>
      <c r="P1033" s="49" t="str">
        <f>'Sheet1 (2)'!O3259</f>
        <v>B</v>
      </c>
      <c r="Q1033" s="30" t="str">
        <f t="shared" si="128"/>
        <v>A</v>
      </c>
      <c r="R1033">
        <f t="shared" si="129"/>
        <v>0.15</v>
      </c>
      <c r="S1033" s="11">
        <f t="shared" si="130"/>
        <v>0.25671771164403345</v>
      </c>
      <c r="T1033" s="13">
        <f t="shared" si="131"/>
        <v>0.15</v>
      </c>
      <c r="U1033">
        <f t="shared" si="132"/>
        <v>0.83063999999999993</v>
      </c>
      <c r="V1033" t="str">
        <f t="shared" si="133"/>
        <v>change</v>
      </c>
      <c r="W1033" s="47">
        <f t="shared" si="134"/>
        <v>-0.50786000000000009</v>
      </c>
      <c r="X1033" s="47"/>
      <c r="Y1033" s="47"/>
    </row>
    <row r="1034" spans="1:25" ht="21" x14ac:dyDescent="0.4">
      <c r="A1034" t="s">
        <v>2765</v>
      </c>
      <c r="B1034" t="s">
        <v>2736</v>
      </c>
      <c r="C1034" s="35" t="s">
        <v>2737</v>
      </c>
      <c r="D1034" s="33">
        <v>223629</v>
      </c>
      <c r="E1034" s="33">
        <v>16818</v>
      </c>
      <c r="F1034" s="32">
        <v>23.2486</v>
      </c>
      <c r="G1034" s="32">
        <v>7.5913000000000004</v>
      </c>
      <c r="H1034" s="13">
        <v>7.5204915283795932</v>
      </c>
      <c r="I1034" s="32">
        <v>30.8399</v>
      </c>
      <c r="J1034" s="34">
        <f t="shared" si="127"/>
        <v>0.24615190062224587</v>
      </c>
      <c r="K1034">
        <v>1.3823641336663097</v>
      </c>
      <c r="L1034">
        <v>1.8337436080390059</v>
      </c>
      <c r="M1034">
        <v>1.35</v>
      </c>
      <c r="N1034" t="s">
        <v>37</v>
      </c>
      <c r="O1034" s="45" t="s">
        <v>34</v>
      </c>
      <c r="P1034" s="49" t="str">
        <f>'Sheet1 (2)'!O3892</f>
        <v>B</v>
      </c>
      <c r="Q1034" s="30" t="str">
        <f t="shared" si="128"/>
        <v>A</v>
      </c>
      <c r="R1034">
        <f t="shared" si="129"/>
        <v>0.15</v>
      </c>
      <c r="S1034" s="11">
        <f t="shared" si="130"/>
        <v>0.26380111478960694</v>
      </c>
      <c r="T1034" s="13">
        <f t="shared" si="131"/>
        <v>0.15</v>
      </c>
      <c r="U1034">
        <f t="shared" si="132"/>
        <v>4.625985</v>
      </c>
      <c r="V1034" t="str">
        <f t="shared" si="133"/>
        <v>change</v>
      </c>
      <c r="W1034" s="47">
        <f t="shared" si="134"/>
        <v>-2.9653150000000004</v>
      </c>
      <c r="X1034" s="47"/>
      <c r="Y1034" s="47"/>
    </row>
    <row r="1035" spans="1:25" ht="21" x14ac:dyDescent="0.4">
      <c r="A1035" t="s">
        <v>2766</v>
      </c>
      <c r="B1035" t="s">
        <v>2736</v>
      </c>
      <c r="C1035" s="35" t="s">
        <v>2737</v>
      </c>
      <c r="D1035" s="33">
        <v>14123</v>
      </c>
      <c r="E1035" s="33">
        <v>904</v>
      </c>
      <c r="F1035" s="32">
        <v>1.2952000000000001</v>
      </c>
      <c r="G1035" s="32">
        <v>0.46920000000000006</v>
      </c>
      <c r="H1035" s="13">
        <v>6.4009063230191883</v>
      </c>
      <c r="I1035" s="32">
        <v>1.7644000000000002</v>
      </c>
      <c r="J1035" s="34">
        <f t="shared" si="127"/>
        <v>0.26592609385626842</v>
      </c>
      <c r="K1035">
        <v>1.4327433628318584</v>
      </c>
      <c r="L1035">
        <v>1.9517699115044249</v>
      </c>
      <c r="M1035">
        <v>1.5</v>
      </c>
      <c r="N1035" t="s">
        <v>37</v>
      </c>
      <c r="O1035" s="45" t="s">
        <v>34</v>
      </c>
      <c r="P1035" s="49" t="str">
        <f>'Sheet1 (2)'!O3996</f>
        <v>B</v>
      </c>
      <c r="Q1035" s="30" t="str">
        <f t="shared" si="128"/>
        <v>A</v>
      </c>
      <c r="R1035">
        <f t="shared" si="129"/>
        <v>0.15</v>
      </c>
      <c r="S1035" s="11">
        <f t="shared" si="130"/>
        <v>0.23146678757651332</v>
      </c>
      <c r="T1035" s="13">
        <f t="shared" si="131"/>
        <v>0.15</v>
      </c>
      <c r="U1035">
        <f t="shared" si="132"/>
        <v>0.26466000000000001</v>
      </c>
      <c r="V1035" t="str">
        <f t="shared" si="133"/>
        <v>change</v>
      </c>
      <c r="W1035" s="47">
        <f t="shared" si="134"/>
        <v>-0.20454000000000006</v>
      </c>
      <c r="X1035" s="47"/>
      <c r="Y1035" s="47"/>
    </row>
    <row r="1036" spans="1:25" ht="21" x14ac:dyDescent="0.4">
      <c r="A1036" t="s">
        <v>2769</v>
      </c>
      <c r="B1036" t="s">
        <v>2736</v>
      </c>
      <c r="C1036" s="35" t="s">
        <v>2737</v>
      </c>
      <c r="D1036" s="33">
        <v>372785</v>
      </c>
      <c r="E1036" s="33">
        <v>35272</v>
      </c>
      <c r="F1036" s="32">
        <v>45.853599999999993</v>
      </c>
      <c r="G1036" s="32">
        <v>15.0708</v>
      </c>
      <c r="H1036" s="13">
        <v>9.4617540941829734</v>
      </c>
      <c r="I1036" s="32">
        <v>60.924399999999991</v>
      </c>
      <c r="J1036" s="34">
        <f t="shared" si="127"/>
        <v>0.24736887027200929</v>
      </c>
      <c r="K1036">
        <v>1.2999999999999998</v>
      </c>
      <c r="L1036">
        <v>1.7272737582218189</v>
      </c>
      <c r="M1036">
        <v>1.3</v>
      </c>
      <c r="N1036" t="s">
        <v>37</v>
      </c>
      <c r="O1036" s="45" t="s">
        <v>34</v>
      </c>
      <c r="P1036" s="49" t="str">
        <f>'Sheet1 (2)'!O4517</f>
        <v>B</v>
      </c>
      <c r="Q1036" s="30" t="str">
        <f t="shared" si="128"/>
        <v>A</v>
      </c>
      <c r="R1036">
        <f t="shared" si="129"/>
        <v>0.15</v>
      </c>
      <c r="S1036" s="11">
        <f t="shared" si="130"/>
        <v>0.24736887027200918</v>
      </c>
      <c r="T1036" s="13">
        <f t="shared" si="131"/>
        <v>0.15</v>
      </c>
      <c r="U1036">
        <f t="shared" si="132"/>
        <v>9.138659999999998</v>
      </c>
      <c r="V1036" t="str">
        <f t="shared" si="133"/>
        <v>change</v>
      </c>
      <c r="W1036" s="47">
        <f t="shared" si="134"/>
        <v>-5.9321400000000022</v>
      </c>
      <c r="X1036" s="47"/>
      <c r="Y1036" s="47"/>
    </row>
    <row r="1037" spans="1:25" ht="21" x14ac:dyDescent="0.4">
      <c r="A1037" t="s">
        <v>2772</v>
      </c>
      <c r="B1037" t="s">
        <v>2736</v>
      </c>
      <c r="C1037" s="35" t="s">
        <v>2737</v>
      </c>
      <c r="D1037" s="33">
        <v>353045</v>
      </c>
      <c r="E1037" s="33">
        <v>26182</v>
      </c>
      <c r="F1037" s="32">
        <v>31.418400000000002</v>
      </c>
      <c r="G1037" s="32">
        <v>9.5501000000000023</v>
      </c>
      <c r="H1037" s="13">
        <v>7.4160517781019415</v>
      </c>
      <c r="I1037" s="32">
        <v>40.968500000000006</v>
      </c>
      <c r="J1037" s="34">
        <f t="shared" si="127"/>
        <v>0.23310836374287563</v>
      </c>
      <c r="K1037">
        <v>1.2</v>
      </c>
      <c r="L1037">
        <v>1.5647582308456194</v>
      </c>
      <c r="M1037">
        <v>1.2</v>
      </c>
      <c r="N1037" t="s">
        <v>37</v>
      </c>
      <c r="O1037" s="45" t="s">
        <v>34</v>
      </c>
      <c r="P1037" s="49" t="str">
        <f>'Sheet1 (2)'!O4706</f>
        <v>B</v>
      </c>
      <c r="Q1037" s="30" t="str">
        <f t="shared" si="128"/>
        <v>A</v>
      </c>
      <c r="R1037">
        <f t="shared" si="129"/>
        <v>0.15</v>
      </c>
      <c r="S1037" s="11">
        <f t="shared" si="130"/>
        <v>0.23310836374287577</v>
      </c>
      <c r="T1037" s="13">
        <f t="shared" si="131"/>
        <v>0.15</v>
      </c>
      <c r="U1037">
        <f t="shared" si="132"/>
        <v>6.1452750000000007</v>
      </c>
      <c r="V1037" t="str">
        <f t="shared" si="133"/>
        <v>change</v>
      </c>
      <c r="W1037" s="47">
        <f t="shared" si="134"/>
        <v>-3.4048250000000015</v>
      </c>
      <c r="X1037" s="47"/>
      <c r="Y1037" s="47"/>
    </row>
    <row r="1038" spans="1:25" ht="21" x14ac:dyDescent="0.4">
      <c r="A1038" t="s">
        <v>2774</v>
      </c>
      <c r="B1038" t="s">
        <v>2736</v>
      </c>
      <c r="C1038" s="35" t="s">
        <v>2737</v>
      </c>
      <c r="D1038" s="33">
        <v>1157033</v>
      </c>
      <c r="E1038" s="33">
        <v>183028</v>
      </c>
      <c r="F1038" s="32">
        <v>219.63359999999997</v>
      </c>
      <c r="G1038" s="32">
        <v>72.940100000000001</v>
      </c>
      <c r="H1038" s="13">
        <v>15.818736371391308</v>
      </c>
      <c r="I1038" s="32">
        <v>292.57369999999997</v>
      </c>
      <c r="J1038" s="34">
        <f t="shared" si="127"/>
        <v>0.24930504689929411</v>
      </c>
      <c r="K1038">
        <v>1.2</v>
      </c>
      <c r="L1038">
        <v>1.5985188058657689</v>
      </c>
      <c r="M1038">
        <v>1.2</v>
      </c>
      <c r="N1038" t="s">
        <v>45</v>
      </c>
      <c r="O1038" s="45" t="s">
        <v>37</v>
      </c>
      <c r="P1038" s="49" t="str">
        <f>'Sheet1 (2)'!O4948</f>
        <v>C-</v>
      </c>
      <c r="Q1038" s="30" t="str">
        <f t="shared" si="128"/>
        <v>B</v>
      </c>
      <c r="R1038">
        <f t="shared" si="129"/>
        <v>0.25</v>
      </c>
      <c r="S1038" s="11">
        <f t="shared" si="130"/>
        <v>0.24930504689929397</v>
      </c>
      <c r="T1038" s="13">
        <f t="shared" si="131"/>
        <v>0.24930504689929397</v>
      </c>
      <c r="U1038">
        <f t="shared" si="132"/>
        <v>72.940099999999958</v>
      </c>
      <c r="V1038" t="str">
        <f t="shared" si="133"/>
        <v>change</v>
      </c>
      <c r="W1038" s="47">
        <f t="shared" si="134"/>
        <v>0</v>
      </c>
      <c r="X1038" s="47"/>
      <c r="Y1038" s="47"/>
    </row>
    <row r="1039" spans="1:25" ht="21" x14ac:dyDescent="0.4">
      <c r="A1039" t="s">
        <v>2777</v>
      </c>
      <c r="B1039" t="s">
        <v>2736</v>
      </c>
      <c r="C1039" s="35" t="s">
        <v>2737</v>
      </c>
      <c r="D1039" s="33">
        <v>88639</v>
      </c>
      <c r="E1039" s="33">
        <v>6188</v>
      </c>
      <c r="F1039" s="32">
        <v>7.4255999999999993</v>
      </c>
      <c r="G1039" s="32">
        <v>2.0937000000000001</v>
      </c>
      <c r="H1039" s="13">
        <v>6.9811256895948732</v>
      </c>
      <c r="I1039" s="32">
        <v>9.5192999999999994</v>
      </c>
      <c r="J1039" s="34">
        <f t="shared" si="127"/>
        <v>0.21994264284138543</v>
      </c>
      <c r="K1039">
        <v>1.2</v>
      </c>
      <c r="L1039">
        <v>1.5383484162895926</v>
      </c>
      <c r="M1039">
        <v>1.2</v>
      </c>
      <c r="N1039" t="s">
        <v>37</v>
      </c>
      <c r="O1039" s="45" t="s">
        <v>34</v>
      </c>
      <c r="P1039" s="49" t="str">
        <f>'Sheet1 (2)'!O5089</f>
        <v>B</v>
      </c>
      <c r="Q1039" s="30" t="str">
        <f t="shared" si="128"/>
        <v>A</v>
      </c>
      <c r="R1039">
        <f t="shared" si="129"/>
        <v>0.15</v>
      </c>
      <c r="S1039" s="11">
        <f t="shared" si="130"/>
        <v>0.21994264284138534</v>
      </c>
      <c r="T1039" s="13">
        <f t="shared" si="131"/>
        <v>0.15</v>
      </c>
      <c r="U1039">
        <f t="shared" si="132"/>
        <v>1.4278949999999999</v>
      </c>
      <c r="V1039" t="str">
        <f t="shared" si="133"/>
        <v>change</v>
      </c>
      <c r="W1039" s="47">
        <f t="shared" si="134"/>
        <v>-0.6658050000000002</v>
      </c>
      <c r="X1039" s="47"/>
      <c r="Y1039" s="47"/>
    </row>
    <row r="1040" spans="1:25" ht="21" x14ac:dyDescent="0.4">
      <c r="A1040" t="s">
        <v>2623</v>
      </c>
      <c r="B1040" t="s">
        <v>2620</v>
      </c>
      <c r="C1040" s="35" t="s">
        <v>2621</v>
      </c>
      <c r="D1040" s="33">
        <v>1385700</v>
      </c>
      <c r="E1040" s="33">
        <v>384526</v>
      </c>
      <c r="F1040" s="32">
        <v>317.80799999999999</v>
      </c>
      <c r="G1040" s="32">
        <v>156.53120000000001</v>
      </c>
      <c r="H1040" s="13">
        <v>27.749585047268528</v>
      </c>
      <c r="I1040" s="32">
        <v>474.33920000000001</v>
      </c>
      <c r="J1040" s="34">
        <f t="shared" si="127"/>
        <v>0.32999844836775039</v>
      </c>
      <c r="K1040">
        <v>0.82649287694460194</v>
      </c>
      <c r="L1040">
        <v>1.2335686013429521</v>
      </c>
      <c r="M1040">
        <v>0.5</v>
      </c>
      <c r="N1040" t="s">
        <v>37</v>
      </c>
      <c r="O1040" s="45" t="s">
        <v>45</v>
      </c>
      <c r="P1040" s="49" t="str">
        <f>'Sheet1 (2)'!O3680</f>
        <v>B</v>
      </c>
      <c r="Q1040" s="30" t="str">
        <f t="shared" si="128"/>
        <v>C-</v>
      </c>
      <c r="R1040">
        <f t="shared" si="129"/>
        <v>0.32</v>
      </c>
      <c r="S1040" s="11">
        <f t="shared" si="130"/>
        <v>0.59467191410703568</v>
      </c>
      <c r="T1040" s="13">
        <f t="shared" si="131"/>
        <v>0.32</v>
      </c>
      <c r="U1040">
        <f t="shared" si="132"/>
        <v>151.788544</v>
      </c>
      <c r="V1040" t="str">
        <f t="shared" si="133"/>
        <v>change</v>
      </c>
      <c r="W1040" s="47">
        <f t="shared" si="134"/>
        <v>-4.7426560000000109</v>
      </c>
      <c r="X1040" s="47"/>
      <c r="Y1040" s="47"/>
    </row>
    <row r="1041" spans="1:25" ht="21" x14ac:dyDescent="0.4">
      <c r="A1041" t="s">
        <v>2627</v>
      </c>
      <c r="B1041" t="s">
        <v>2620</v>
      </c>
      <c r="C1041" s="35" t="s">
        <v>2621</v>
      </c>
      <c r="D1041" s="33">
        <v>81533</v>
      </c>
      <c r="E1041" s="33">
        <v>38674</v>
      </c>
      <c r="F1041" s="32">
        <v>39.191000000000003</v>
      </c>
      <c r="G1041" s="32">
        <v>13.063099999999999</v>
      </c>
      <c r="H1041" s="13">
        <v>47.433554511670124</v>
      </c>
      <c r="I1041" s="32">
        <v>52.254100000000001</v>
      </c>
      <c r="J1041" s="34">
        <f t="shared" si="127"/>
        <v>0.2499918666669218</v>
      </c>
      <c r="K1041">
        <v>1.0133681543155608</v>
      </c>
      <c r="L1041">
        <v>1.3511428866939028</v>
      </c>
      <c r="M1041">
        <v>0.7</v>
      </c>
      <c r="N1041" t="s">
        <v>37</v>
      </c>
      <c r="O1041" s="45" t="s">
        <v>45</v>
      </c>
      <c r="P1041" s="49" t="str">
        <f>'Sheet1 (2)'!O4885</f>
        <v>B</v>
      </c>
      <c r="Q1041" s="30" t="str">
        <f t="shared" si="128"/>
        <v>C-</v>
      </c>
      <c r="R1041">
        <f t="shared" si="129"/>
        <v>0.32</v>
      </c>
      <c r="S1041" s="11">
        <f t="shared" si="130"/>
        <v>0.48192007899858574</v>
      </c>
      <c r="T1041" s="13">
        <f t="shared" si="131"/>
        <v>0.32</v>
      </c>
      <c r="U1041">
        <f t="shared" si="132"/>
        <v>16.721312000000001</v>
      </c>
      <c r="V1041" t="str">
        <f t="shared" si="133"/>
        <v>change</v>
      </c>
      <c r="W1041" s="47">
        <f t="shared" si="134"/>
        <v>3.6582120000000025</v>
      </c>
      <c r="X1041" s="47"/>
      <c r="Y1041" s="47"/>
    </row>
    <row r="1042" spans="1:25" ht="21" x14ac:dyDescent="0.4">
      <c r="A1042" t="s">
        <v>2590</v>
      </c>
      <c r="B1042" t="s">
        <v>2591</v>
      </c>
      <c r="C1042" s="35" t="s">
        <v>2592</v>
      </c>
      <c r="D1042" s="33">
        <v>220173</v>
      </c>
      <c r="E1042" s="33">
        <v>6997</v>
      </c>
      <c r="F1042" s="32">
        <v>10.495499999999998</v>
      </c>
      <c r="G1042" s="32">
        <v>2.7795000000000001</v>
      </c>
      <c r="H1042" s="13">
        <v>3.1779555167981544</v>
      </c>
      <c r="I1042" s="32">
        <v>13.274999999999999</v>
      </c>
      <c r="J1042" s="34">
        <f t="shared" si="127"/>
        <v>0.20937853107344637</v>
      </c>
      <c r="K1042">
        <v>1.4999999999999998</v>
      </c>
      <c r="L1042">
        <v>1.8972416750035728</v>
      </c>
      <c r="M1042">
        <v>1.5</v>
      </c>
      <c r="N1042" t="s">
        <v>37</v>
      </c>
      <c r="O1042" s="45" t="s">
        <v>34</v>
      </c>
      <c r="P1042" s="49" t="str">
        <f>'Sheet1 (2)'!O20</f>
        <v>B</v>
      </c>
      <c r="Q1042" s="30" t="str">
        <f t="shared" si="128"/>
        <v>A</v>
      </c>
      <c r="R1042">
        <f t="shared" si="129"/>
        <v>0.15</v>
      </c>
      <c r="S1042" s="11">
        <f t="shared" si="130"/>
        <v>0.20937853107344626</v>
      </c>
      <c r="T1042" s="13">
        <f t="shared" si="131"/>
        <v>0.15</v>
      </c>
      <c r="U1042">
        <f t="shared" si="132"/>
        <v>1.9912499999999997</v>
      </c>
      <c r="V1042" t="str">
        <f t="shared" si="133"/>
        <v>change</v>
      </c>
      <c r="W1042" s="47">
        <f t="shared" si="134"/>
        <v>-0.78825000000000034</v>
      </c>
      <c r="X1042" s="47"/>
      <c r="Y1042" s="47"/>
    </row>
    <row r="1043" spans="1:25" ht="21" x14ac:dyDescent="0.4">
      <c r="A1043" t="s">
        <v>2594</v>
      </c>
      <c r="B1043" t="s">
        <v>2591</v>
      </c>
      <c r="C1043" s="35" t="s">
        <v>2592</v>
      </c>
      <c r="D1043" s="33">
        <v>2642746</v>
      </c>
      <c r="E1043" s="33">
        <v>73329</v>
      </c>
      <c r="F1043" s="32">
        <v>55.570099999999996</v>
      </c>
      <c r="G1043" s="32">
        <v>16.106000000000002</v>
      </c>
      <c r="H1043" s="13">
        <v>2.7747274993510538</v>
      </c>
      <c r="I1043" s="32">
        <v>71.676099999999991</v>
      </c>
      <c r="J1043" s="34">
        <f t="shared" si="127"/>
        <v>0.22470530623178442</v>
      </c>
      <c r="K1043">
        <v>0.75781887111511137</v>
      </c>
      <c r="L1043">
        <v>0.97745912258451628</v>
      </c>
      <c r="M1043">
        <v>0.75</v>
      </c>
      <c r="N1043" t="s">
        <v>37</v>
      </c>
      <c r="O1043" s="45" t="s">
        <v>34</v>
      </c>
      <c r="P1043" s="49" t="str">
        <f>'Sheet1 (2)'!O1677</f>
        <v>B</v>
      </c>
      <c r="Q1043" s="30" t="str">
        <f t="shared" si="128"/>
        <v>A</v>
      </c>
      <c r="R1043">
        <f t="shared" si="129"/>
        <v>0.15</v>
      </c>
      <c r="S1043" s="11">
        <f t="shared" si="130"/>
        <v>0.23270448587464992</v>
      </c>
      <c r="T1043" s="13">
        <f t="shared" si="131"/>
        <v>0.15</v>
      </c>
      <c r="U1043">
        <f t="shared" si="132"/>
        <v>10.751414999999998</v>
      </c>
      <c r="V1043" t="str">
        <f t="shared" si="133"/>
        <v>change</v>
      </c>
      <c r="W1043" s="47">
        <f t="shared" si="134"/>
        <v>-5.3545850000000037</v>
      </c>
      <c r="X1043" s="47"/>
      <c r="Y1043" s="47"/>
    </row>
    <row r="1044" spans="1:25" ht="21" x14ac:dyDescent="0.4">
      <c r="A1044" t="s">
        <v>2595</v>
      </c>
      <c r="B1044" t="s">
        <v>2591</v>
      </c>
      <c r="C1044" s="35" t="s">
        <v>2592</v>
      </c>
      <c r="D1044" s="33">
        <v>2466915</v>
      </c>
      <c r="E1044" s="33">
        <v>57356</v>
      </c>
      <c r="F1044" s="32">
        <v>51.153100000000002</v>
      </c>
      <c r="G1044" s="32">
        <v>17.039900000000003</v>
      </c>
      <c r="H1044" s="13">
        <v>2.3250091713739631</v>
      </c>
      <c r="I1044" s="32">
        <v>68.193000000000012</v>
      </c>
      <c r="J1044" s="34">
        <f t="shared" si="127"/>
        <v>0.24987755341457335</v>
      </c>
      <c r="K1044">
        <v>0.89185263965409023</v>
      </c>
      <c r="L1044">
        <v>1.1889427435664972</v>
      </c>
      <c r="M1044">
        <v>0.5</v>
      </c>
      <c r="N1044" t="s">
        <v>37</v>
      </c>
      <c r="O1044" s="45" t="s">
        <v>34</v>
      </c>
      <c r="P1044" s="49" t="str">
        <f>'Sheet1 (2)'!O1963</f>
        <v>B</v>
      </c>
      <c r="Q1044" s="30" t="str">
        <f t="shared" si="128"/>
        <v>A</v>
      </c>
      <c r="R1044">
        <f t="shared" si="129"/>
        <v>0.15</v>
      </c>
      <c r="S1044" s="11">
        <f t="shared" si="130"/>
        <v>0.5794583021717773</v>
      </c>
      <c r="T1044" s="13">
        <f t="shared" si="131"/>
        <v>0.15</v>
      </c>
      <c r="U1044">
        <f t="shared" si="132"/>
        <v>10.228950000000001</v>
      </c>
      <c r="V1044" t="str">
        <f t="shared" si="133"/>
        <v>change</v>
      </c>
      <c r="W1044" s="47">
        <f t="shared" si="134"/>
        <v>-6.8109500000000018</v>
      </c>
      <c r="X1044" s="47"/>
      <c r="Y1044" s="47"/>
    </row>
    <row r="1045" spans="1:25" ht="21" x14ac:dyDescent="0.4">
      <c r="A1045" t="s">
        <v>2601</v>
      </c>
      <c r="B1045" t="s">
        <v>2591</v>
      </c>
      <c r="C1045" s="35" t="s">
        <v>2592</v>
      </c>
      <c r="D1045" s="33">
        <v>2491322</v>
      </c>
      <c r="E1045" s="33">
        <v>31307</v>
      </c>
      <c r="F1045" s="32">
        <v>37.8033</v>
      </c>
      <c r="G1045" s="32">
        <v>12.263699999999998</v>
      </c>
      <c r="H1045" s="13">
        <v>1.2566420559044555</v>
      </c>
      <c r="I1045" s="32">
        <v>50.067</v>
      </c>
      <c r="J1045" s="34">
        <f t="shared" si="127"/>
        <v>0.24494577266462936</v>
      </c>
      <c r="K1045">
        <v>1.2075031143194814</v>
      </c>
      <c r="L1045">
        <v>1.5992270099338806</v>
      </c>
      <c r="M1045">
        <v>1.2</v>
      </c>
      <c r="N1045" t="s">
        <v>37</v>
      </c>
      <c r="O1045" s="45" t="s">
        <v>34</v>
      </c>
      <c r="P1045" s="49" t="str">
        <f>'Sheet1 (2)'!O2777</f>
        <v>B</v>
      </c>
      <c r="Q1045" s="30" t="str">
        <f t="shared" si="128"/>
        <v>A</v>
      </c>
      <c r="R1045">
        <f t="shared" si="129"/>
        <v>0.15</v>
      </c>
      <c r="S1045" s="11">
        <f t="shared" si="130"/>
        <v>0.24963748576906947</v>
      </c>
      <c r="T1045" s="13">
        <f t="shared" si="131"/>
        <v>0.15</v>
      </c>
      <c r="U1045">
        <f t="shared" si="132"/>
        <v>7.5100499999999997</v>
      </c>
      <c r="V1045" t="str">
        <f t="shared" si="133"/>
        <v>change</v>
      </c>
      <c r="W1045" s="47">
        <f t="shared" si="134"/>
        <v>-4.7536499999999986</v>
      </c>
      <c r="X1045" s="47"/>
      <c r="Y1045" s="47"/>
    </row>
    <row r="1046" spans="1:25" ht="21" x14ac:dyDescent="0.4">
      <c r="A1046" t="s">
        <v>2602</v>
      </c>
      <c r="B1046" t="s">
        <v>2591</v>
      </c>
      <c r="C1046" s="35" t="s">
        <v>2592</v>
      </c>
      <c r="D1046" s="33">
        <v>2555023</v>
      </c>
      <c r="E1046" s="33">
        <v>80128</v>
      </c>
      <c r="F1046" s="32">
        <v>46.899900000000002</v>
      </c>
      <c r="G1046" s="32">
        <v>15.623100000000001</v>
      </c>
      <c r="H1046" s="13">
        <v>3.1360970136080968</v>
      </c>
      <c r="I1046" s="32">
        <v>62.523000000000003</v>
      </c>
      <c r="J1046" s="34">
        <f t="shared" si="127"/>
        <v>0.24987764502663021</v>
      </c>
      <c r="K1046">
        <v>0.58531225039936108</v>
      </c>
      <c r="L1046">
        <v>0.78028903753993606</v>
      </c>
      <c r="M1046">
        <v>0.3</v>
      </c>
      <c r="N1046" t="s">
        <v>37</v>
      </c>
      <c r="O1046" s="45" t="s">
        <v>34</v>
      </c>
      <c r="P1046" s="49" t="str">
        <f>'Sheet1 (2)'!O2795</f>
        <v>B</v>
      </c>
      <c r="Q1046" s="30" t="str">
        <f t="shared" si="128"/>
        <v>A</v>
      </c>
      <c r="R1046">
        <f t="shared" si="129"/>
        <v>0.15</v>
      </c>
      <c r="S1046" s="11">
        <f t="shared" si="130"/>
        <v>0.61552708603234008</v>
      </c>
      <c r="T1046" s="13">
        <f t="shared" si="131"/>
        <v>0.15</v>
      </c>
      <c r="U1046">
        <f t="shared" si="132"/>
        <v>9.3784500000000008</v>
      </c>
      <c r="V1046" t="str">
        <f t="shared" si="133"/>
        <v>change</v>
      </c>
      <c r="W1046" s="47">
        <f t="shared" si="134"/>
        <v>-6.24465</v>
      </c>
      <c r="X1046" s="47"/>
      <c r="Y1046" s="47"/>
    </row>
    <row r="1047" spans="1:25" ht="21" x14ac:dyDescent="0.4">
      <c r="A1047" t="s">
        <v>2603</v>
      </c>
      <c r="B1047" t="s">
        <v>2591</v>
      </c>
      <c r="C1047" s="35" t="s">
        <v>2592</v>
      </c>
      <c r="D1047" s="33">
        <v>209336</v>
      </c>
      <c r="E1047" s="33">
        <v>5312</v>
      </c>
      <c r="F1047" s="32">
        <v>9.5616000000000003</v>
      </c>
      <c r="G1047" s="32">
        <v>2.3184</v>
      </c>
      <c r="H1047" s="13">
        <v>2.5375472923911797</v>
      </c>
      <c r="I1047" s="32">
        <v>11.88</v>
      </c>
      <c r="J1047" s="34">
        <f t="shared" si="127"/>
        <v>0.19515151515151513</v>
      </c>
      <c r="K1047">
        <v>1.8</v>
      </c>
      <c r="L1047">
        <v>2.2364457831325302</v>
      </c>
      <c r="M1047">
        <v>1.8</v>
      </c>
      <c r="N1047" t="s">
        <v>37</v>
      </c>
      <c r="O1047" s="45" t="s">
        <v>34</v>
      </c>
      <c r="P1047" s="49" t="str">
        <f>'Sheet1 (2)'!O3159</f>
        <v>B</v>
      </c>
      <c r="Q1047" s="30" t="str">
        <f t="shared" si="128"/>
        <v>A</v>
      </c>
      <c r="R1047">
        <f t="shared" si="129"/>
        <v>0.15</v>
      </c>
      <c r="S1047" s="11">
        <f t="shared" si="130"/>
        <v>0.19515151515151516</v>
      </c>
      <c r="T1047" s="13">
        <f t="shared" si="131"/>
        <v>0.15</v>
      </c>
      <c r="U1047">
        <f t="shared" si="132"/>
        <v>1.782</v>
      </c>
      <c r="V1047" t="str">
        <f t="shared" si="133"/>
        <v>change</v>
      </c>
      <c r="W1047" s="47">
        <f t="shared" si="134"/>
        <v>-0.53639999999999999</v>
      </c>
      <c r="X1047" s="47"/>
      <c r="Y1047" s="47"/>
    </row>
    <row r="1048" spans="1:25" ht="21" x14ac:dyDescent="0.4">
      <c r="A1048" t="s">
        <v>2605</v>
      </c>
      <c r="B1048" t="s">
        <v>2591</v>
      </c>
      <c r="C1048" s="35" t="s">
        <v>2592</v>
      </c>
      <c r="D1048" s="33">
        <v>2468950</v>
      </c>
      <c r="E1048" s="33">
        <v>45708</v>
      </c>
      <c r="F1048" s="32">
        <v>41.351200000000006</v>
      </c>
      <c r="G1048" s="32">
        <v>13.773800000000001</v>
      </c>
      <c r="H1048" s="13">
        <v>1.8513133113266773</v>
      </c>
      <c r="I1048" s="32">
        <v>55.125000000000007</v>
      </c>
      <c r="J1048" s="34">
        <f t="shared" si="127"/>
        <v>0.24986485260770974</v>
      </c>
      <c r="K1048">
        <v>0.9046818937603921</v>
      </c>
      <c r="L1048">
        <v>1.2060252034654766</v>
      </c>
      <c r="M1048">
        <v>0.5</v>
      </c>
      <c r="N1048" t="s">
        <v>37</v>
      </c>
      <c r="O1048" s="45" t="s">
        <v>34</v>
      </c>
      <c r="P1048" s="49" t="str">
        <f>'Sheet1 (2)'!O3444</f>
        <v>B</v>
      </c>
      <c r="Q1048" s="30" t="str">
        <f t="shared" si="128"/>
        <v>A</v>
      </c>
      <c r="R1048">
        <f t="shared" si="129"/>
        <v>0.15</v>
      </c>
      <c r="S1048" s="11">
        <f t="shared" si="130"/>
        <v>0.58541496598639464</v>
      </c>
      <c r="T1048" s="13">
        <f t="shared" si="131"/>
        <v>0.15</v>
      </c>
      <c r="U1048">
        <f t="shared" si="132"/>
        <v>8.2687500000000007</v>
      </c>
      <c r="V1048" t="str">
        <f t="shared" si="133"/>
        <v>change</v>
      </c>
      <c r="W1048" s="47">
        <f t="shared" si="134"/>
        <v>-5.5050500000000007</v>
      </c>
      <c r="X1048" s="47"/>
      <c r="Y1048" s="47"/>
    </row>
    <row r="1049" spans="1:25" ht="21" x14ac:dyDescent="0.4">
      <c r="A1049" t="s">
        <v>2606</v>
      </c>
      <c r="B1049" t="s">
        <v>2591</v>
      </c>
      <c r="C1049" s="35" t="s">
        <v>2592</v>
      </c>
      <c r="D1049" s="33">
        <v>215867</v>
      </c>
      <c r="E1049" s="33">
        <v>6491</v>
      </c>
      <c r="F1049" s="32">
        <v>11.425799999999999</v>
      </c>
      <c r="G1049" s="32">
        <v>3.7931999999999997</v>
      </c>
      <c r="H1049" s="13">
        <v>3.0069440905742888</v>
      </c>
      <c r="I1049" s="32">
        <v>15.218999999999998</v>
      </c>
      <c r="J1049" s="34">
        <f t="shared" si="127"/>
        <v>0.24924108022866157</v>
      </c>
      <c r="K1049">
        <v>1.7602526575258048</v>
      </c>
      <c r="L1049">
        <v>2.3446310275766442</v>
      </c>
      <c r="M1049">
        <v>1.5</v>
      </c>
      <c r="N1049" t="s">
        <v>37</v>
      </c>
      <c r="O1049" s="45" t="s">
        <v>34</v>
      </c>
      <c r="P1049" s="49" t="str">
        <f>'Sheet1 (2)'!O3462</f>
        <v>B</v>
      </c>
      <c r="Q1049" s="30" t="str">
        <f t="shared" si="128"/>
        <v>A</v>
      </c>
      <c r="R1049">
        <f t="shared" si="129"/>
        <v>0.15</v>
      </c>
      <c r="S1049" s="11">
        <f t="shared" si="130"/>
        <v>0.36024048886260585</v>
      </c>
      <c r="T1049" s="13">
        <f t="shared" si="131"/>
        <v>0.15</v>
      </c>
      <c r="U1049">
        <f t="shared" si="132"/>
        <v>2.2828499999999994</v>
      </c>
      <c r="V1049" t="str">
        <f t="shared" si="133"/>
        <v>change</v>
      </c>
      <c r="W1049" s="47">
        <f t="shared" si="134"/>
        <v>-1.5103500000000003</v>
      </c>
      <c r="X1049" s="47"/>
      <c r="Y1049" s="47"/>
    </row>
    <row r="1050" spans="1:25" ht="21" x14ac:dyDescent="0.4">
      <c r="A1050" t="s">
        <v>2609</v>
      </c>
      <c r="B1050" t="s">
        <v>2591</v>
      </c>
      <c r="C1050" s="35" t="s">
        <v>2592</v>
      </c>
      <c r="D1050" s="33">
        <v>214354</v>
      </c>
      <c r="E1050" s="33">
        <v>4094</v>
      </c>
      <c r="F1050" s="32">
        <v>8.1880000000000006</v>
      </c>
      <c r="G1050" s="32">
        <v>2.0089999999999999</v>
      </c>
      <c r="H1050" s="13">
        <v>1.9099247039943272</v>
      </c>
      <c r="I1050" s="32">
        <v>10.197000000000001</v>
      </c>
      <c r="J1050" s="34">
        <f t="shared" si="127"/>
        <v>0.1970187309993135</v>
      </c>
      <c r="K1050">
        <v>2.0000000000000004</v>
      </c>
      <c r="L1050">
        <v>2.4907181240840259</v>
      </c>
      <c r="M1050">
        <v>2</v>
      </c>
      <c r="N1050" t="s">
        <v>37</v>
      </c>
      <c r="O1050" s="45" t="s">
        <v>34</v>
      </c>
      <c r="P1050" s="49" t="str">
        <f>'Sheet1 (2)'!O4466</f>
        <v>B</v>
      </c>
      <c r="Q1050" s="30" t="str">
        <f t="shared" si="128"/>
        <v>A</v>
      </c>
      <c r="R1050">
        <f t="shared" si="129"/>
        <v>0.15</v>
      </c>
      <c r="S1050" s="11">
        <f t="shared" si="130"/>
        <v>0.19701873099931369</v>
      </c>
      <c r="T1050" s="13">
        <f t="shared" si="131"/>
        <v>0.15</v>
      </c>
      <c r="U1050">
        <f t="shared" si="132"/>
        <v>1.5295500000000002</v>
      </c>
      <c r="V1050" t="str">
        <f t="shared" si="133"/>
        <v>change</v>
      </c>
      <c r="W1050" s="47">
        <f t="shared" si="134"/>
        <v>-0.47944999999999971</v>
      </c>
      <c r="X1050" s="47"/>
      <c r="Y1050" s="47"/>
    </row>
    <row r="1051" spans="1:25" ht="21" x14ac:dyDescent="0.4">
      <c r="A1051" t="s">
        <v>2552</v>
      </c>
      <c r="B1051" t="s">
        <v>2546</v>
      </c>
      <c r="C1051" s="35" t="s">
        <v>2547</v>
      </c>
      <c r="D1051" s="33">
        <v>689101</v>
      </c>
      <c r="E1051" s="33">
        <v>33866</v>
      </c>
      <c r="F1051" s="32">
        <v>33.895200000000003</v>
      </c>
      <c r="G1051" s="32">
        <v>8.0898000000000003</v>
      </c>
      <c r="H1051" s="13">
        <v>4.9145190617921033</v>
      </c>
      <c r="I1051" s="32">
        <v>41.984999999999999</v>
      </c>
      <c r="J1051" s="34">
        <f t="shared" si="127"/>
        <v>0.19268310110753842</v>
      </c>
      <c r="K1051">
        <v>1.0008622216972776</v>
      </c>
      <c r="L1051">
        <v>1.2397389712395914</v>
      </c>
      <c r="M1051">
        <v>1</v>
      </c>
      <c r="N1051" t="s">
        <v>34</v>
      </c>
      <c r="O1051" s="45" t="s">
        <v>42</v>
      </c>
      <c r="P1051" s="49" t="str">
        <f>'Sheet1 (2)'!O1420</f>
        <v>A</v>
      </c>
      <c r="Q1051" s="30" t="str">
        <f t="shared" si="128"/>
        <v>A+</v>
      </c>
      <c r="R1051">
        <f t="shared" si="129"/>
        <v>0.05</v>
      </c>
      <c r="S1051" s="11">
        <f t="shared" si="130"/>
        <v>0.19337858759080631</v>
      </c>
      <c r="T1051" s="13">
        <f t="shared" si="131"/>
        <v>0.05</v>
      </c>
      <c r="U1051">
        <f t="shared" si="132"/>
        <v>2.0992500000000001</v>
      </c>
      <c r="V1051" t="str">
        <f t="shared" si="133"/>
        <v>change</v>
      </c>
      <c r="W1051" s="47">
        <f t="shared" si="134"/>
        <v>-5.9905500000000007</v>
      </c>
      <c r="X1051" s="47"/>
      <c r="Y1051" s="47"/>
    </row>
    <row r="1052" spans="1:25" ht="21" x14ac:dyDescent="0.4">
      <c r="A1052" t="s">
        <v>2557</v>
      </c>
      <c r="B1052" t="s">
        <v>2546</v>
      </c>
      <c r="C1052" s="35" t="s">
        <v>2547</v>
      </c>
      <c r="D1052" s="33">
        <v>350212</v>
      </c>
      <c r="E1052" s="33">
        <v>44220</v>
      </c>
      <c r="F1052" s="32">
        <v>76.316400000000002</v>
      </c>
      <c r="G1052" s="32">
        <v>8.4795999999999996</v>
      </c>
      <c r="H1052" s="13">
        <v>12.62663757952326</v>
      </c>
      <c r="I1052" s="32">
        <v>84.796000000000006</v>
      </c>
      <c r="J1052" s="34">
        <f t="shared" si="127"/>
        <v>9.9999999999999992E-2</v>
      </c>
      <c r="K1052">
        <v>1.7258344640434196</v>
      </c>
      <c r="L1052">
        <v>1.9175938489371325</v>
      </c>
      <c r="M1052">
        <v>1.5</v>
      </c>
      <c r="N1052" t="s">
        <v>34</v>
      </c>
      <c r="O1052" s="45" t="s">
        <v>42</v>
      </c>
      <c r="P1052" s="49" t="str">
        <f>'Sheet1 (2)'!O1866</f>
        <v>A</v>
      </c>
      <c r="Q1052" s="30" t="str">
        <f t="shared" si="128"/>
        <v>A+</v>
      </c>
      <c r="R1052">
        <f t="shared" si="129"/>
        <v>0.05</v>
      </c>
      <c r="S1052" s="11">
        <f t="shared" si="130"/>
        <v>0.21776970611821311</v>
      </c>
      <c r="T1052" s="13">
        <f t="shared" si="131"/>
        <v>0.05</v>
      </c>
      <c r="U1052">
        <f t="shared" si="132"/>
        <v>4.2398000000000007</v>
      </c>
      <c r="V1052" t="str">
        <f t="shared" si="133"/>
        <v>change</v>
      </c>
      <c r="W1052" s="47">
        <f t="shared" si="134"/>
        <v>-4.2397999999999989</v>
      </c>
      <c r="X1052" s="47"/>
      <c r="Y1052" s="47"/>
    </row>
    <row r="1053" spans="1:25" ht="21" x14ac:dyDescent="0.4">
      <c r="A1053" t="s">
        <v>2558</v>
      </c>
      <c r="B1053" t="s">
        <v>2546</v>
      </c>
      <c r="C1053" s="35" t="s">
        <v>2547</v>
      </c>
      <c r="D1053" s="33">
        <v>236356</v>
      </c>
      <c r="E1053" s="33">
        <v>12735</v>
      </c>
      <c r="F1053" s="32">
        <v>2.0038999999999998</v>
      </c>
      <c r="G1053" s="32">
        <v>0.32930000000000004</v>
      </c>
      <c r="H1053" s="13">
        <v>5.3880586911269441</v>
      </c>
      <c r="I1053" s="32">
        <v>2.3331999999999997</v>
      </c>
      <c r="J1053" s="34">
        <f t="shared" si="127"/>
        <v>0.14113663637922169</v>
      </c>
      <c r="K1053">
        <v>0.15735374950922654</v>
      </c>
      <c r="L1053">
        <v>0.18321162151550843</v>
      </c>
      <c r="M1053">
        <v>0.15</v>
      </c>
      <c r="N1053" t="s">
        <v>34</v>
      </c>
      <c r="O1053" s="45" t="s">
        <v>42</v>
      </c>
      <c r="P1053" s="49" t="str">
        <f>'Sheet1 (2)'!O2249</f>
        <v>A</v>
      </c>
      <c r="Q1053" s="30" t="str">
        <f t="shared" si="128"/>
        <v>A+</v>
      </c>
      <c r="R1053">
        <f t="shared" si="129"/>
        <v>0.05</v>
      </c>
      <c r="S1053" s="11">
        <f t="shared" si="130"/>
        <v>0.18127464426538659</v>
      </c>
      <c r="T1053" s="13">
        <f t="shared" si="131"/>
        <v>0.05</v>
      </c>
      <c r="U1053">
        <f t="shared" si="132"/>
        <v>0.11665999999999999</v>
      </c>
      <c r="V1053" t="str">
        <f t="shared" si="133"/>
        <v>change</v>
      </c>
      <c r="W1053" s="47">
        <f t="shared" si="134"/>
        <v>-0.21264000000000005</v>
      </c>
      <c r="X1053" s="47"/>
      <c r="Y1053" s="47"/>
    </row>
    <row r="1054" spans="1:25" ht="21" x14ac:dyDescent="0.4">
      <c r="A1054" t="s">
        <v>2559</v>
      </c>
      <c r="B1054" t="s">
        <v>2546</v>
      </c>
      <c r="C1054" s="35" t="s">
        <v>2547</v>
      </c>
      <c r="D1054" s="33">
        <v>304206</v>
      </c>
      <c r="E1054" s="33">
        <v>20539</v>
      </c>
      <c r="F1054" s="32">
        <v>41.142000000000003</v>
      </c>
      <c r="G1054" s="32">
        <v>9.386000000000001</v>
      </c>
      <c r="H1054" s="13">
        <v>6.7516748519095611</v>
      </c>
      <c r="I1054" s="32">
        <v>50.528000000000006</v>
      </c>
      <c r="J1054" s="34">
        <f t="shared" ref="J1054:J1117" si="135">G1054/I1054</f>
        <v>0.18575839138695377</v>
      </c>
      <c r="K1054">
        <v>2.0031160231754224</v>
      </c>
      <c r="L1054">
        <v>2.4601002969959591</v>
      </c>
      <c r="M1054">
        <v>2</v>
      </c>
      <c r="N1054" t="s">
        <v>34</v>
      </c>
      <c r="O1054" s="45" t="s">
        <v>42</v>
      </c>
      <c r="P1054" s="49" t="str">
        <f>'Sheet1 (2)'!O2294</f>
        <v>A</v>
      </c>
      <c r="Q1054" s="30" t="str">
        <f t="shared" si="128"/>
        <v>A+</v>
      </c>
      <c r="R1054">
        <f t="shared" si="129"/>
        <v>0.05</v>
      </c>
      <c r="S1054" s="11">
        <f t="shared" si="130"/>
        <v>0.18702501583280565</v>
      </c>
      <c r="T1054" s="13">
        <f t="shared" si="131"/>
        <v>0.05</v>
      </c>
      <c r="U1054">
        <f t="shared" si="132"/>
        <v>2.5264000000000006</v>
      </c>
      <c r="V1054" t="str">
        <f t="shared" si="133"/>
        <v>change</v>
      </c>
      <c r="W1054" s="47">
        <f t="shared" si="134"/>
        <v>-6.8596000000000004</v>
      </c>
      <c r="X1054" s="47"/>
      <c r="Y1054" s="47"/>
    </row>
    <row r="1055" spans="1:25" ht="21" x14ac:dyDescent="0.4">
      <c r="A1055" t="s">
        <v>2560</v>
      </c>
      <c r="B1055" t="s">
        <v>2546</v>
      </c>
      <c r="C1055" s="35" t="s">
        <v>2547</v>
      </c>
      <c r="D1055" s="33">
        <v>104523</v>
      </c>
      <c r="E1055" s="33">
        <v>3785</v>
      </c>
      <c r="F1055" s="32">
        <v>15.139999999999999</v>
      </c>
      <c r="G1055" s="32">
        <v>2.4186000000000001</v>
      </c>
      <c r="H1055" s="13">
        <v>3.6212125560881336</v>
      </c>
      <c r="I1055" s="32">
        <v>17.558599999999998</v>
      </c>
      <c r="J1055" s="34">
        <f t="shared" si="135"/>
        <v>0.13774446709874366</v>
      </c>
      <c r="K1055">
        <v>3.9999999999999996</v>
      </c>
      <c r="L1055">
        <v>4.6389960369881109</v>
      </c>
      <c r="M1055">
        <v>4</v>
      </c>
      <c r="N1055" t="s">
        <v>37</v>
      </c>
      <c r="O1055" s="45" t="s">
        <v>42</v>
      </c>
      <c r="P1055" s="49" t="str">
        <f>'Sheet1 (2)'!O2487</f>
        <v>B</v>
      </c>
      <c r="Q1055" s="30" t="str">
        <f t="shared" si="128"/>
        <v>A+</v>
      </c>
      <c r="R1055">
        <f t="shared" si="129"/>
        <v>0.05</v>
      </c>
      <c r="S1055" s="11">
        <f t="shared" si="130"/>
        <v>0.13774446709874363</v>
      </c>
      <c r="T1055" s="13">
        <f t="shared" si="131"/>
        <v>0.05</v>
      </c>
      <c r="U1055">
        <f t="shared" si="132"/>
        <v>0.87792999999999999</v>
      </c>
      <c r="V1055" t="str">
        <f t="shared" si="133"/>
        <v>change</v>
      </c>
      <c r="W1055" s="47">
        <f t="shared" si="134"/>
        <v>-1.54067</v>
      </c>
      <c r="X1055" s="47"/>
      <c r="Y1055" s="47"/>
    </row>
    <row r="1056" spans="1:25" ht="21" x14ac:dyDescent="0.4">
      <c r="A1056" t="s">
        <v>2563</v>
      </c>
      <c r="B1056" t="s">
        <v>2546</v>
      </c>
      <c r="C1056" s="35" t="s">
        <v>2547</v>
      </c>
      <c r="D1056" s="33">
        <v>169837</v>
      </c>
      <c r="E1056" s="33">
        <v>12310</v>
      </c>
      <c r="F1056" s="32">
        <v>2.4094000000000002</v>
      </c>
      <c r="G1056" s="32">
        <v>0.60240000000000005</v>
      </c>
      <c r="H1056" s="13">
        <v>7.2481261444797074</v>
      </c>
      <c r="I1056" s="32">
        <v>3.0118</v>
      </c>
      <c r="J1056" s="34">
        <f t="shared" si="135"/>
        <v>0.2000132810943622</v>
      </c>
      <c r="K1056">
        <v>0.19572705117790415</v>
      </c>
      <c r="L1056">
        <v>0.24466287571080425</v>
      </c>
      <c r="M1056">
        <v>0.15</v>
      </c>
      <c r="N1056" t="s">
        <v>34</v>
      </c>
      <c r="O1056" s="45" t="s">
        <v>42</v>
      </c>
      <c r="P1056" s="49" t="str">
        <f>'Sheet1 (2)'!O3044</f>
        <v>A</v>
      </c>
      <c r="Q1056" s="30" t="str">
        <f t="shared" si="128"/>
        <v>A+</v>
      </c>
      <c r="R1056">
        <f t="shared" si="129"/>
        <v>0.05</v>
      </c>
      <c r="S1056" s="11">
        <f t="shared" si="130"/>
        <v>0.38691148150607618</v>
      </c>
      <c r="T1056" s="13">
        <f t="shared" si="131"/>
        <v>0.05</v>
      </c>
      <c r="U1056">
        <f t="shared" si="132"/>
        <v>0.15059</v>
      </c>
      <c r="V1056" t="str">
        <f t="shared" si="133"/>
        <v>change</v>
      </c>
      <c r="W1056" s="47">
        <f t="shared" si="134"/>
        <v>-0.45181000000000004</v>
      </c>
      <c r="X1056" s="47"/>
      <c r="Y1056" s="47"/>
    </row>
    <row r="1057" spans="1:25" ht="21" x14ac:dyDescent="0.4">
      <c r="A1057" t="s">
        <v>2571</v>
      </c>
      <c r="B1057" t="s">
        <v>2546</v>
      </c>
      <c r="C1057" s="35" t="s">
        <v>2547</v>
      </c>
      <c r="D1057" s="33">
        <v>160506</v>
      </c>
      <c r="E1057" s="33">
        <v>6548</v>
      </c>
      <c r="F1057" s="32">
        <v>1.4207999999999998</v>
      </c>
      <c r="G1057" s="32">
        <v>0.35519999999999996</v>
      </c>
      <c r="H1057" s="13">
        <v>4.0795982704696394</v>
      </c>
      <c r="I1057" s="32">
        <v>1.7759999999999998</v>
      </c>
      <c r="J1057" s="34">
        <f t="shared" si="135"/>
        <v>0.2</v>
      </c>
      <c r="K1057">
        <v>0.21698228466707387</v>
      </c>
      <c r="L1057">
        <v>0.27122785583384235</v>
      </c>
      <c r="M1057">
        <v>0.15</v>
      </c>
      <c r="N1057" t="s">
        <v>34</v>
      </c>
      <c r="O1057" s="45" t="s">
        <v>42</v>
      </c>
      <c r="P1057" s="49" t="str">
        <f>'Sheet1 (2)'!O3743</f>
        <v>A</v>
      </c>
      <c r="Q1057" s="30" t="str">
        <f t="shared" si="128"/>
        <v>A+</v>
      </c>
      <c r="R1057">
        <f t="shared" si="129"/>
        <v>0.05</v>
      </c>
      <c r="S1057" s="11">
        <f t="shared" si="130"/>
        <v>0.44695945945945936</v>
      </c>
      <c r="T1057" s="13">
        <f t="shared" si="131"/>
        <v>0.05</v>
      </c>
      <c r="U1057">
        <f t="shared" si="132"/>
        <v>8.879999999999999E-2</v>
      </c>
      <c r="V1057" t="str">
        <f t="shared" si="133"/>
        <v>change</v>
      </c>
      <c r="W1057" s="47">
        <f t="shared" si="134"/>
        <v>-0.26639999999999997</v>
      </c>
      <c r="X1057" s="47"/>
      <c r="Y1057" s="47"/>
    </row>
    <row r="1058" spans="1:25" ht="21" x14ac:dyDescent="0.4">
      <c r="A1058" t="s">
        <v>2574</v>
      </c>
      <c r="B1058" t="s">
        <v>2546</v>
      </c>
      <c r="C1058" s="35" t="s">
        <v>2547</v>
      </c>
      <c r="D1058" s="33">
        <v>1109186</v>
      </c>
      <c r="E1058" s="33">
        <v>88091</v>
      </c>
      <c r="F1058" s="32">
        <v>87.670800000000014</v>
      </c>
      <c r="G1058" s="32">
        <v>9.7411999999999992</v>
      </c>
      <c r="H1058" s="13">
        <v>7.9419502229562937</v>
      </c>
      <c r="I1058" s="32">
        <v>97.412000000000006</v>
      </c>
      <c r="J1058" s="34">
        <f t="shared" si="135"/>
        <v>9.9999999999999992E-2</v>
      </c>
      <c r="K1058">
        <v>0.99522993268324822</v>
      </c>
      <c r="L1058">
        <v>1.10581103631472</v>
      </c>
      <c r="M1058">
        <v>0.8</v>
      </c>
      <c r="N1058" t="s">
        <v>34</v>
      </c>
      <c r="O1058" s="45" t="s">
        <v>42</v>
      </c>
      <c r="P1058" s="49" t="str">
        <f>'Sheet1 (2)'!O4180</f>
        <v>A</v>
      </c>
      <c r="Q1058" s="30" t="str">
        <f t="shared" si="128"/>
        <v>A+</v>
      </c>
      <c r="R1058">
        <f t="shared" si="129"/>
        <v>0.05</v>
      </c>
      <c r="S1058" s="11">
        <f t="shared" si="130"/>
        <v>0.27654909046113413</v>
      </c>
      <c r="T1058" s="13">
        <f t="shared" si="131"/>
        <v>0.05</v>
      </c>
      <c r="U1058">
        <f t="shared" si="132"/>
        <v>4.8706000000000005</v>
      </c>
      <c r="V1058" t="str">
        <f t="shared" si="133"/>
        <v>change</v>
      </c>
      <c r="W1058" s="47">
        <f t="shared" si="134"/>
        <v>-4.8705999999999987</v>
      </c>
      <c r="X1058" s="47"/>
      <c r="Y1058" s="47"/>
    </row>
    <row r="1059" spans="1:25" ht="21" x14ac:dyDescent="0.4">
      <c r="A1059" t="s">
        <v>2577</v>
      </c>
      <c r="B1059" t="s">
        <v>2546</v>
      </c>
      <c r="C1059" s="35" t="s">
        <v>2547</v>
      </c>
      <c r="D1059" s="33">
        <v>15648</v>
      </c>
      <c r="E1059" s="33">
        <v>280</v>
      </c>
      <c r="F1059" s="32">
        <v>0.51989999999999992</v>
      </c>
      <c r="G1059" s="32">
        <v>0.1731</v>
      </c>
      <c r="H1059" s="13">
        <v>1.7893660531697342</v>
      </c>
      <c r="I1059" s="32">
        <v>0.69299999999999995</v>
      </c>
      <c r="J1059" s="34">
        <f t="shared" si="135"/>
        <v>0.2497835497835498</v>
      </c>
      <c r="K1059">
        <v>1.8567857142857138</v>
      </c>
      <c r="L1059">
        <v>2.4750000000000001</v>
      </c>
      <c r="M1059">
        <v>2</v>
      </c>
      <c r="N1059" t="s">
        <v>37</v>
      </c>
      <c r="O1059" s="45" t="s">
        <v>42</v>
      </c>
      <c r="P1059" s="49" t="str">
        <f>'Sheet1 (2)'!O4912</f>
        <v>B</v>
      </c>
      <c r="Q1059" s="30" t="str">
        <f t="shared" si="128"/>
        <v>A+</v>
      </c>
      <c r="R1059">
        <f t="shared" si="129"/>
        <v>0.05</v>
      </c>
      <c r="S1059" s="11">
        <f t="shared" si="130"/>
        <v>0.19191919191919196</v>
      </c>
      <c r="T1059" s="13">
        <f t="shared" si="131"/>
        <v>0.05</v>
      </c>
      <c r="U1059">
        <f t="shared" si="132"/>
        <v>3.465E-2</v>
      </c>
      <c r="V1059" t="str">
        <f t="shared" si="133"/>
        <v>change</v>
      </c>
      <c r="W1059" s="47">
        <f t="shared" si="134"/>
        <v>-0.13845000000000002</v>
      </c>
      <c r="X1059" s="47"/>
      <c r="Y1059" s="47"/>
    </row>
    <row r="1060" spans="1:25" ht="21" x14ac:dyDescent="0.4">
      <c r="A1060" t="s">
        <v>2578</v>
      </c>
      <c r="B1060" t="s">
        <v>2546</v>
      </c>
      <c r="C1060" s="35" t="s">
        <v>2547</v>
      </c>
      <c r="D1060" s="33">
        <v>453388</v>
      </c>
      <c r="E1060" s="33">
        <v>21831</v>
      </c>
      <c r="F1060" s="32">
        <v>23.866900000000005</v>
      </c>
      <c r="G1060" s="32">
        <v>4.2096999999999998</v>
      </c>
      <c r="H1060" s="13">
        <v>4.8150811225705139</v>
      </c>
      <c r="I1060" s="32">
        <v>28.076600000000006</v>
      </c>
      <c r="J1060" s="34">
        <f t="shared" si="135"/>
        <v>0.14993624584173293</v>
      </c>
      <c r="K1060">
        <v>1.0932572946727133</v>
      </c>
      <c r="L1060">
        <v>1.286088589620265</v>
      </c>
      <c r="M1060">
        <v>1</v>
      </c>
      <c r="N1060" t="s">
        <v>34</v>
      </c>
      <c r="O1060" s="45" t="s">
        <v>42</v>
      </c>
      <c r="P1060" s="49" t="str">
        <f>'Sheet1 (2)'!O5027</f>
        <v>A</v>
      </c>
      <c r="Q1060" s="30" t="str">
        <f t="shared" si="128"/>
        <v>A+</v>
      </c>
      <c r="R1060">
        <f t="shared" si="129"/>
        <v>0.05</v>
      </c>
      <c r="S1060" s="11">
        <f t="shared" si="130"/>
        <v>0.22244858707963228</v>
      </c>
      <c r="T1060" s="13">
        <f t="shared" si="131"/>
        <v>0.05</v>
      </c>
      <c r="U1060">
        <f t="shared" si="132"/>
        <v>1.4038300000000004</v>
      </c>
      <c r="V1060" t="str">
        <f t="shared" si="133"/>
        <v>change</v>
      </c>
      <c r="W1060" s="47">
        <f t="shared" si="134"/>
        <v>-2.8058699999999996</v>
      </c>
      <c r="X1060" s="47"/>
      <c r="Y1060" s="47"/>
    </row>
    <row r="1061" spans="1:25" ht="21" x14ac:dyDescent="0.4">
      <c r="A1061" t="s">
        <v>2312</v>
      </c>
      <c r="B1061" t="s">
        <v>2310</v>
      </c>
      <c r="C1061" s="35" t="s">
        <v>2311</v>
      </c>
      <c r="D1061" s="33">
        <v>211683</v>
      </c>
      <c r="E1061" s="33">
        <v>114035</v>
      </c>
      <c r="F1061" s="32">
        <v>124.90300000000001</v>
      </c>
      <c r="G1061" s="32">
        <v>41.628699999999995</v>
      </c>
      <c r="H1061" s="13">
        <v>53.870646202104091</v>
      </c>
      <c r="I1061" s="32">
        <v>166.5317</v>
      </c>
      <c r="J1061" s="34">
        <f t="shared" si="135"/>
        <v>0.24997462945493257</v>
      </c>
      <c r="K1061">
        <v>1.0953040733108257</v>
      </c>
      <c r="L1061">
        <v>1.460356031043101</v>
      </c>
      <c r="M1061">
        <v>0.5</v>
      </c>
      <c r="N1061" t="s">
        <v>34</v>
      </c>
      <c r="O1061" s="45" t="s">
        <v>37</v>
      </c>
      <c r="P1061" s="49" t="str">
        <f>'Sheet1 (2)'!O759</f>
        <v>A</v>
      </c>
      <c r="Q1061" s="30" t="str">
        <f t="shared" si="128"/>
        <v>B</v>
      </c>
      <c r="R1061">
        <f t="shared" si="129"/>
        <v>0.25</v>
      </c>
      <c r="S1061" s="11">
        <f t="shared" si="130"/>
        <v>0.6576177388449167</v>
      </c>
      <c r="T1061" s="13">
        <f t="shared" si="131"/>
        <v>0.25</v>
      </c>
      <c r="U1061">
        <f t="shared" si="132"/>
        <v>41.632925</v>
      </c>
      <c r="V1061" t="str">
        <f t="shared" si="133"/>
        <v>change</v>
      </c>
      <c r="W1061" s="47">
        <f t="shared" si="134"/>
        <v>4.2250000000052523E-3</v>
      </c>
      <c r="X1061" s="47"/>
      <c r="Y1061" s="47"/>
    </row>
    <row r="1062" spans="1:25" ht="21" x14ac:dyDescent="0.4">
      <c r="A1062" t="s">
        <v>2318</v>
      </c>
      <c r="B1062" t="s">
        <v>2310</v>
      </c>
      <c r="C1062" s="35" t="s">
        <v>2311</v>
      </c>
      <c r="D1062" s="33">
        <v>126457</v>
      </c>
      <c r="E1062" s="33">
        <v>73922</v>
      </c>
      <c r="F1062" s="32">
        <v>66.458699999999993</v>
      </c>
      <c r="G1062" s="32">
        <v>22.152499999999993</v>
      </c>
      <c r="H1062" s="13">
        <v>58.456234134923335</v>
      </c>
      <c r="I1062" s="32">
        <v>88.611199999999982</v>
      </c>
      <c r="J1062" s="34">
        <f t="shared" si="135"/>
        <v>0.24999661442345886</v>
      </c>
      <c r="K1062">
        <v>0.89903817537404285</v>
      </c>
      <c r="L1062">
        <v>1.1987121560563836</v>
      </c>
      <c r="M1062">
        <v>0.5</v>
      </c>
      <c r="N1062" t="s">
        <v>34</v>
      </c>
      <c r="O1062" s="45" t="s">
        <v>37</v>
      </c>
      <c r="P1062" s="49" t="str">
        <f>'Sheet1 (2)'!O3850</f>
        <v>A</v>
      </c>
      <c r="Q1062" s="30" t="str">
        <f t="shared" si="128"/>
        <v>B</v>
      </c>
      <c r="R1062">
        <f t="shared" si="129"/>
        <v>0.25</v>
      </c>
      <c r="S1062" s="11">
        <f t="shared" si="130"/>
        <v>0.58288568487956371</v>
      </c>
      <c r="T1062" s="13">
        <f t="shared" si="131"/>
        <v>0.25</v>
      </c>
      <c r="U1062">
        <f t="shared" si="132"/>
        <v>22.152799999999996</v>
      </c>
      <c r="V1062" t="str">
        <f t="shared" si="133"/>
        <v>change</v>
      </c>
      <c r="W1062" s="47">
        <f t="shared" si="134"/>
        <v>3.0000000000285354E-4</v>
      </c>
      <c r="X1062" s="47"/>
      <c r="Y1062" s="47"/>
    </row>
    <row r="1063" spans="1:25" ht="21" x14ac:dyDescent="0.4">
      <c r="A1063" t="s">
        <v>1404</v>
      </c>
      <c r="B1063" t="s">
        <v>1402</v>
      </c>
      <c r="C1063" t="s">
        <v>1403</v>
      </c>
      <c r="D1063" s="33">
        <v>1155420</v>
      </c>
      <c r="E1063" s="33">
        <v>83967</v>
      </c>
      <c r="F1063" s="32">
        <v>167.934</v>
      </c>
      <c r="G1063" s="32">
        <v>23.521800000000002</v>
      </c>
      <c r="H1063" s="13">
        <v>7.2672275016876977</v>
      </c>
      <c r="I1063" s="32">
        <v>191.45580000000001</v>
      </c>
      <c r="J1063" s="34">
        <f t="shared" si="135"/>
        <v>0.12285759950860721</v>
      </c>
      <c r="K1063">
        <v>2</v>
      </c>
      <c r="L1063">
        <v>2.280131480224374</v>
      </c>
      <c r="M1063">
        <v>2</v>
      </c>
      <c r="N1063" t="s">
        <v>37</v>
      </c>
      <c r="O1063" s="45" t="s">
        <v>37</v>
      </c>
      <c r="P1063" s="49" t="str">
        <f>'Sheet1 (2)'!O3712</f>
        <v>A</v>
      </c>
      <c r="Q1063" s="30" t="str">
        <f t="shared" si="128"/>
        <v>A</v>
      </c>
      <c r="R1063">
        <f t="shared" si="129"/>
        <v>0.15</v>
      </c>
      <c r="S1063" s="11">
        <f t="shared" si="130"/>
        <v>0.12285759950860724</v>
      </c>
      <c r="T1063" s="13">
        <f t="shared" si="131"/>
        <v>0.12285759950860724</v>
      </c>
      <c r="U1063">
        <f t="shared" si="132"/>
        <v>23.521800000000006</v>
      </c>
      <c r="V1063" t="str">
        <f t="shared" si="133"/>
        <v>change</v>
      </c>
      <c r="W1063" s="47">
        <f t="shared" si="134"/>
        <v>0</v>
      </c>
      <c r="X1063" s="47"/>
      <c r="Y1063" s="47"/>
    </row>
    <row r="1064" spans="1:25" ht="21" x14ac:dyDescent="0.4">
      <c r="A1064" t="s">
        <v>1405</v>
      </c>
      <c r="B1064" t="s">
        <v>1402</v>
      </c>
      <c r="C1064" t="s">
        <v>1403</v>
      </c>
      <c r="D1064" s="33">
        <v>1355336</v>
      </c>
      <c r="E1064" s="33">
        <v>90287</v>
      </c>
      <c r="F1064" s="32">
        <v>207.66010000000003</v>
      </c>
      <c r="G1064" s="32">
        <v>45.303699999999999</v>
      </c>
      <c r="H1064" s="13">
        <v>6.6615953534769234</v>
      </c>
      <c r="I1064" s="32">
        <v>252.96380000000002</v>
      </c>
      <c r="J1064" s="34">
        <f t="shared" si="135"/>
        <v>0.17909163287395269</v>
      </c>
      <c r="K1064">
        <v>2.3000000000000003</v>
      </c>
      <c r="L1064">
        <v>2.8017743418210816</v>
      </c>
      <c r="M1064">
        <v>2.2999999999999998</v>
      </c>
      <c r="N1064" t="s">
        <v>37</v>
      </c>
      <c r="O1064" s="45" t="s">
        <v>37</v>
      </c>
      <c r="P1064" s="49" t="str">
        <f>'Sheet1 (2)'!O4218</f>
        <v>A</v>
      </c>
      <c r="Q1064" s="30" t="str">
        <f t="shared" si="128"/>
        <v>A</v>
      </c>
      <c r="R1064">
        <f t="shared" si="129"/>
        <v>0.15</v>
      </c>
      <c r="S1064" s="11">
        <f t="shared" si="130"/>
        <v>0.17909163287395277</v>
      </c>
      <c r="T1064" s="13">
        <f t="shared" si="131"/>
        <v>0.15</v>
      </c>
      <c r="U1064">
        <f t="shared" si="132"/>
        <v>37.944569999999999</v>
      </c>
      <c r="V1064" t="str">
        <f t="shared" si="133"/>
        <v>change</v>
      </c>
      <c r="W1064" s="47">
        <f t="shared" si="134"/>
        <v>-7.3591300000000004</v>
      </c>
      <c r="X1064" s="47"/>
      <c r="Y1064" s="47"/>
    </row>
    <row r="1065" spans="1:25" ht="21" x14ac:dyDescent="0.4">
      <c r="A1065" t="s">
        <v>1408</v>
      </c>
      <c r="B1065" t="s">
        <v>1402</v>
      </c>
      <c r="C1065" t="s">
        <v>1403</v>
      </c>
      <c r="D1065" s="33">
        <v>753843</v>
      </c>
      <c r="E1065" s="33">
        <v>45435</v>
      </c>
      <c r="F1065" s="32">
        <v>90.87</v>
      </c>
      <c r="G1065" s="32">
        <v>29.910999999999998</v>
      </c>
      <c r="H1065" s="13">
        <v>6.0271170522244022</v>
      </c>
      <c r="I1065" s="32">
        <v>120.78100000000001</v>
      </c>
      <c r="J1065" s="34">
        <f t="shared" si="135"/>
        <v>0.24764656692691728</v>
      </c>
      <c r="K1065">
        <v>2</v>
      </c>
      <c r="L1065">
        <v>2.6583250797843072</v>
      </c>
      <c r="M1065">
        <v>2</v>
      </c>
      <c r="N1065" t="s">
        <v>37</v>
      </c>
      <c r="O1065" s="45" t="s">
        <v>37</v>
      </c>
      <c r="P1065" s="49" t="str">
        <f>'Sheet1 (2)'!O5053</f>
        <v>A</v>
      </c>
      <c r="Q1065" s="30" t="str">
        <f t="shared" si="128"/>
        <v>A</v>
      </c>
      <c r="R1065">
        <f t="shared" si="129"/>
        <v>0.15</v>
      </c>
      <c r="S1065" s="11">
        <f t="shared" si="130"/>
        <v>0.24764656692691731</v>
      </c>
      <c r="T1065" s="13">
        <f t="shared" si="131"/>
        <v>0.15</v>
      </c>
      <c r="U1065">
        <f t="shared" si="132"/>
        <v>18.117149999999999</v>
      </c>
      <c r="V1065" t="str">
        <f t="shared" si="133"/>
        <v>change</v>
      </c>
      <c r="W1065" s="47">
        <f t="shared" si="134"/>
        <v>-11.793849999999999</v>
      </c>
      <c r="X1065" s="47"/>
      <c r="Y1065" s="47"/>
    </row>
    <row r="1066" spans="1:25" ht="21" x14ac:dyDescent="0.4">
      <c r="A1066" t="s">
        <v>2653</v>
      </c>
      <c r="B1066" t="s">
        <v>2643</v>
      </c>
      <c r="C1066" s="35" t="s">
        <v>2644</v>
      </c>
      <c r="D1066" s="33">
        <v>87652</v>
      </c>
      <c r="E1066" s="33">
        <v>6965</v>
      </c>
      <c r="F1066" s="32">
        <v>11.2468</v>
      </c>
      <c r="G1066" s="32">
        <v>3.6414</v>
      </c>
      <c r="H1066" s="13">
        <v>7.9461963218180989</v>
      </c>
      <c r="I1066" s="32">
        <v>14.888200000000001</v>
      </c>
      <c r="J1066" s="34">
        <f t="shared" si="135"/>
        <v>0.24458295831598176</v>
      </c>
      <c r="K1066">
        <v>1.6147595118449392</v>
      </c>
      <c r="L1066">
        <v>2.1375735821966977</v>
      </c>
      <c r="M1066">
        <v>1.6</v>
      </c>
      <c r="N1066" t="s">
        <v>37</v>
      </c>
      <c r="O1066" s="45" t="s">
        <v>34</v>
      </c>
      <c r="P1066" s="49" t="str">
        <f>'Sheet1 (2)'!O1123</f>
        <v>B</v>
      </c>
      <c r="Q1066" s="30" t="str">
        <f t="shared" si="128"/>
        <v>A</v>
      </c>
      <c r="R1066">
        <f t="shared" si="129"/>
        <v>0.15</v>
      </c>
      <c r="S1066" s="11">
        <f t="shared" si="130"/>
        <v>0.25148775540360813</v>
      </c>
      <c r="T1066" s="13">
        <f t="shared" si="131"/>
        <v>0.15</v>
      </c>
      <c r="U1066">
        <f t="shared" si="132"/>
        <v>2.2332300000000003</v>
      </c>
      <c r="V1066" t="str">
        <f t="shared" si="133"/>
        <v>change</v>
      </c>
      <c r="W1066" s="47">
        <f t="shared" si="134"/>
        <v>-1.4081699999999997</v>
      </c>
      <c r="X1066" s="47"/>
      <c r="Y1066" s="47"/>
    </row>
    <row r="1067" spans="1:25" ht="21" x14ac:dyDescent="0.4">
      <c r="A1067" t="s">
        <v>2654</v>
      </c>
      <c r="B1067" t="s">
        <v>2643</v>
      </c>
      <c r="C1067" s="35" t="s">
        <v>2644</v>
      </c>
      <c r="D1067" s="33">
        <v>61724</v>
      </c>
      <c r="E1067" s="33">
        <v>3837</v>
      </c>
      <c r="F1067" s="32">
        <v>6.1391999999999998</v>
      </c>
      <c r="G1067" s="32">
        <v>1.6591</v>
      </c>
      <c r="H1067" s="13">
        <v>6.216382606441579</v>
      </c>
      <c r="I1067" s="32">
        <v>7.7982999999999993</v>
      </c>
      <c r="J1067" s="34">
        <f t="shared" si="135"/>
        <v>0.21275149712116745</v>
      </c>
      <c r="K1067">
        <v>1.5999999999999999</v>
      </c>
      <c r="L1067">
        <v>2.0323951003388063</v>
      </c>
      <c r="M1067">
        <v>1.6</v>
      </c>
      <c r="N1067" t="s">
        <v>37</v>
      </c>
      <c r="O1067" s="45" t="s">
        <v>34</v>
      </c>
      <c r="P1067" s="49" t="str">
        <f>'Sheet1 (2)'!O1219</f>
        <v>B</v>
      </c>
      <c r="Q1067" s="30" t="str">
        <f t="shared" si="128"/>
        <v>A</v>
      </c>
      <c r="R1067">
        <f t="shared" si="129"/>
        <v>0.15</v>
      </c>
      <c r="S1067" s="11">
        <f t="shared" si="130"/>
        <v>0.21275149712116737</v>
      </c>
      <c r="T1067" s="13">
        <f t="shared" si="131"/>
        <v>0.15</v>
      </c>
      <c r="U1067">
        <f t="shared" si="132"/>
        <v>1.1697449999999998</v>
      </c>
      <c r="V1067" t="str">
        <f t="shared" si="133"/>
        <v>change</v>
      </c>
      <c r="W1067" s="47">
        <f t="shared" si="134"/>
        <v>-0.48935500000000021</v>
      </c>
      <c r="X1067" s="47"/>
      <c r="Y1067" s="47"/>
    </row>
    <row r="1068" spans="1:25" ht="21" x14ac:dyDescent="0.4">
      <c r="A1068" t="s">
        <v>2656</v>
      </c>
      <c r="B1068" t="s">
        <v>2643</v>
      </c>
      <c r="C1068" s="35" t="s">
        <v>2644</v>
      </c>
      <c r="D1068" s="33">
        <v>167004</v>
      </c>
      <c r="E1068" s="33">
        <v>11554</v>
      </c>
      <c r="F1068" s="32">
        <v>18.7821</v>
      </c>
      <c r="G1068" s="32">
        <v>6.2532000000000005</v>
      </c>
      <c r="H1068" s="13">
        <v>6.9183971641397815</v>
      </c>
      <c r="I1068" s="32">
        <v>25.035299999999999</v>
      </c>
      <c r="J1068" s="34">
        <f t="shared" si="135"/>
        <v>0.24977531725204014</v>
      </c>
      <c r="K1068">
        <v>1.6255928682707286</v>
      </c>
      <c r="L1068">
        <v>2.1668080318504415</v>
      </c>
      <c r="M1068">
        <v>1.6</v>
      </c>
      <c r="N1068" t="s">
        <v>37</v>
      </c>
      <c r="O1068" s="45" t="s">
        <v>34</v>
      </c>
      <c r="P1068" s="49" t="str">
        <f>'Sheet1 (2)'!O1271</f>
        <v>B</v>
      </c>
      <c r="Q1068" s="30" t="str">
        <f t="shared" si="128"/>
        <v>A</v>
      </c>
      <c r="R1068">
        <f t="shared" si="129"/>
        <v>0.15</v>
      </c>
      <c r="S1068" s="11">
        <f t="shared" si="130"/>
        <v>0.26158663966479329</v>
      </c>
      <c r="T1068" s="13">
        <f t="shared" si="131"/>
        <v>0.15</v>
      </c>
      <c r="U1068">
        <f t="shared" si="132"/>
        <v>3.7552949999999998</v>
      </c>
      <c r="V1068" t="str">
        <f t="shared" si="133"/>
        <v>change</v>
      </c>
      <c r="W1068" s="47">
        <f t="shared" si="134"/>
        <v>-2.4979050000000007</v>
      </c>
      <c r="X1068" s="47"/>
      <c r="Y1068" s="47"/>
    </row>
    <row r="1069" spans="1:25" ht="21" x14ac:dyDescent="0.4">
      <c r="A1069" t="s">
        <v>2667</v>
      </c>
      <c r="B1069" t="s">
        <v>2643</v>
      </c>
      <c r="C1069" s="35" t="s">
        <v>2644</v>
      </c>
      <c r="D1069" s="33">
        <v>281134</v>
      </c>
      <c r="E1069" s="33">
        <v>7176</v>
      </c>
      <c r="F1069" s="32">
        <v>11.647699999999997</v>
      </c>
      <c r="G1069" s="32">
        <v>3.8818000000000001</v>
      </c>
      <c r="H1069" s="13">
        <v>2.5525194391286719</v>
      </c>
      <c r="I1069" s="32">
        <v>15.529499999999997</v>
      </c>
      <c r="J1069" s="34">
        <f t="shared" si="135"/>
        <v>0.24996297369522527</v>
      </c>
      <c r="K1069">
        <v>1.6231465997770342</v>
      </c>
      <c r="L1069">
        <v>2.1640886287625412</v>
      </c>
      <c r="M1069">
        <v>1.6</v>
      </c>
      <c r="N1069" t="s">
        <v>37</v>
      </c>
      <c r="O1069" s="45" t="s">
        <v>34</v>
      </c>
      <c r="P1069" s="49" t="str">
        <f>'Sheet1 (2)'!O2728</f>
        <v>B</v>
      </c>
      <c r="Q1069" s="30" t="str">
        <f t="shared" si="128"/>
        <v>A</v>
      </c>
      <c r="R1069">
        <f t="shared" si="129"/>
        <v>0.15</v>
      </c>
      <c r="S1069" s="11">
        <f t="shared" si="130"/>
        <v>0.26065874625712326</v>
      </c>
      <c r="T1069" s="13">
        <f t="shared" si="131"/>
        <v>0.15</v>
      </c>
      <c r="U1069">
        <f t="shared" si="132"/>
        <v>2.3294249999999996</v>
      </c>
      <c r="V1069" t="str">
        <f t="shared" si="133"/>
        <v>change</v>
      </c>
      <c r="W1069" s="47">
        <f t="shared" si="134"/>
        <v>-1.5523750000000005</v>
      </c>
      <c r="X1069" s="47"/>
      <c r="Y1069" s="47"/>
    </row>
    <row r="1070" spans="1:25" ht="21" x14ac:dyDescent="0.4">
      <c r="A1070" t="s">
        <v>2688</v>
      </c>
      <c r="B1070" t="s">
        <v>2643</v>
      </c>
      <c r="C1070" s="35" t="s">
        <v>2644</v>
      </c>
      <c r="D1070" s="33">
        <v>462735</v>
      </c>
      <c r="E1070" s="33">
        <v>37934</v>
      </c>
      <c r="F1070" s="32">
        <v>62.0227</v>
      </c>
      <c r="G1070" s="32">
        <v>18.661300000000001</v>
      </c>
      <c r="H1070" s="13">
        <v>8.1977805871611178</v>
      </c>
      <c r="I1070" s="32">
        <v>80.683999999999997</v>
      </c>
      <c r="J1070" s="34">
        <f t="shared" si="135"/>
        <v>0.2312887313469833</v>
      </c>
      <c r="K1070">
        <v>1.6350160805609741</v>
      </c>
      <c r="L1070">
        <v>2.126957346971055</v>
      </c>
      <c r="M1070">
        <v>1.6</v>
      </c>
      <c r="N1070" t="s">
        <v>37</v>
      </c>
      <c r="O1070" s="45" t="s">
        <v>34</v>
      </c>
      <c r="P1070" s="49" t="str">
        <f>'Sheet1 (2)'!O3986</f>
        <v>B</v>
      </c>
      <c r="Q1070" s="30" t="str">
        <f t="shared" si="128"/>
        <v>A</v>
      </c>
      <c r="R1070">
        <f t="shared" si="129"/>
        <v>0.15</v>
      </c>
      <c r="S1070" s="11">
        <f t="shared" si="130"/>
        <v>0.24775172277031376</v>
      </c>
      <c r="T1070" s="13">
        <f t="shared" si="131"/>
        <v>0.15</v>
      </c>
      <c r="U1070">
        <f t="shared" si="132"/>
        <v>12.102599999999999</v>
      </c>
      <c r="V1070" t="str">
        <f t="shared" si="133"/>
        <v>change</v>
      </c>
      <c r="W1070" s="47">
        <f t="shared" si="134"/>
        <v>-6.5587000000000018</v>
      </c>
      <c r="X1070" s="47"/>
      <c r="Y1070" s="47"/>
    </row>
    <row r="1071" spans="1:25" ht="21" x14ac:dyDescent="0.4">
      <c r="A1071" t="s">
        <v>2704</v>
      </c>
      <c r="B1071" t="s">
        <v>2643</v>
      </c>
      <c r="C1071" s="35" t="s">
        <v>2644</v>
      </c>
      <c r="D1071" s="33">
        <v>33661</v>
      </c>
      <c r="E1071" s="33">
        <v>2421</v>
      </c>
      <c r="F1071" s="32">
        <v>3.8851999999999993</v>
      </c>
      <c r="G1071" s="32">
        <v>1.1630999999999998</v>
      </c>
      <c r="H1071" s="13">
        <v>7.192299694007902</v>
      </c>
      <c r="I1071" s="32">
        <v>5.0482999999999993</v>
      </c>
      <c r="J1071" s="34">
        <f t="shared" si="135"/>
        <v>0.23039439019075728</v>
      </c>
      <c r="K1071">
        <v>1.6047914085088804</v>
      </c>
      <c r="L1071">
        <v>2.0852127220156955</v>
      </c>
      <c r="M1071">
        <v>1.6</v>
      </c>
      <c r="N1071" t="s">
        <v>37</v>
      </c>
      <c r="O1071" s="45" t="s">
        <v>34</v>
      </c>
      <c r="P1071" s="49" t="str">
        <f>'Sheet1 (2)'!O4458</f>
        <v>B</v>
      </c>
      <c r="Q1071" s="30" t="str">
        <f t="shared" si="128"/>
        <v>A</v>
      </c>
      <c r="R1071">
        <f t="shared" si="129"/>
        <v>0.15</v>
      </c>
      <c r="S1071" s="11">
        <f t="shared" si="130"/>
        <v>0.23269219341164329</v>
      </c>
      <c r="T1071" s="13">
        <f t="shared" si="131"/>
        <v>0.15</v>
      </c>
      <c r="U1071">
        <f t="shared" si="132"/>
        <v>0.75724499999999983</v>
      </c>
      <c r="V1071" t="str">
        <f t="shared" si="133"/>
        <v>change</v>
      </c>
      <c r="W1071" s="47">
        <f t="shared" si="134"/>
        <v>-0.40585499999999997</v>
      </c>
      <c r="X1071" s="47"/>
      <c r="Y1071" s="47"/>
    </row>
    <row r="1072" spans="1:25" ht="21" x14ac:dyDescent="0.4">
      <c r="A1072" t="s">
        <v>2708</v>
      </c>
      <c r="B1072" t="s">
        <v>2643</v>
      </c>
      <c r="C1072" s="35" t="s">
        <v>2644</v>
      </c>
      <c r="D1072" s="33">
        <v>281921</v>
      </c>
      <c r="E1072" s="33">
        <v>13353</v>
      </c>
      <c r="F1072" s="32">
        <v>23.518499999999996</v>
      </c>
      <c r="G1072" s="32">
        <v>7.8391000000000002</v>
      </c>
      <c r="H1072" s="13">
        <v>4.7364332561249425</v>
      </c>
      <c r="I1072" s="32">
        <v>31.357599999999998</v>
      </c>
      <c r="J1072" s="34">
        <f t="shared" si="135"/>
        <v>0.24999043294129655</v>
      </c>
      <c r="K1072">
        <v>1.7612895978431811</v>
      </c>
      <c r="L1072">
        <v>2.3483561746424022</v>
      </c>
      <c r="M1072">
        <v>1.6</v>
      </c>
      <c r="N1072" t="s">
        <v>37</v>
      </c>
      <c r="O1072" s="45" t="s">
        <v>34</v>
      </c>
      <c r="P1072" s="49" t="str">
        <f>'Sheet1 (2)'!O4792</f>
        <v>B</v>
      </c>
      <c r="Q1072" s="30" t="str">
        <f t="shared" si="128"/>
        <v>A</v>
      </c>
      <c r="R1072">
        <f t="shared" si="129"/>
        <v>0.15</v>
      </c>
      <c r="S1072" s="11">
        <f t="shared" si="130"/>
        <v>0.31867234737352335</v>
      </c>
      <c r="T1072" s="13">
        <f t="shared" si="131"/>
        <v>0.15</v>
      </c>
      <c r="U1072">
        <f t="shared" si="132"/>
        <v>4.7036399999999992</v>
      </c>
      <c r="V1072" t="str">
        <f t="shared" si="133"/>
        <v>change</v>
      </c>
      <c r="W1072" s="47">
        <f t="shared" si="134"/>
        <v>-3.135460000000001</v>
      </c>
      <c r="X1072" s="47"/>
      <c r="Y1072" s="47"/>
    </row>
    <row r="1073" spans="1:25" ht="21" x14ac:dyDescent="0.4">
      <c r="A1073" t="s">
        <v>2710</v>
      </c>
      <c r="B1073" t="s">
        <v>2643</v>
      </c>
      <c r="C1073" s="35" t="s">
        <v>2644</v>
      </c>
      <c r="D1073" s="33">
        <v>527063</v>
      </c>
      <c r="E1073" s="33">
        <v>28661</v>
      </c>
      <c r="F1073" s="32">
        <v>47.009699999999988</v>
      </c>
      <c r="G1073" s="32">
        <v>15.3499</v>
      </c>
      <c r="H1073" s="13">
        <v>5.4378698561652019</v>
      </c>
      <c r="I1073" s="32">
        <v>62.359599999999986</v>
      </c>
      <c r="J1073" s="34">
        <f t="shared" si="135"/>
        <v>0.24615135440252989</v>
      </c>
      <c r="K1073">
        <v>1.6401974808973863</v>
      </c>
      <c r="L1073">
        <v>2.1757649767977387</v>
      </c>
      <c r="M1073">
        <v>1.6</v>
      </c>
      <c r="N1073" t="s">
        <v>37</v>
      </c>
      <c r="O1073" s="45" t="s">
        <v>34</v>
      </c>
      <c r="P1073" s="49" t="str">
        <f>'Sheet1 (2)'!O4907</f>
        <v>B</v>
      </c>
      <c r="Q1073" s="30" t="str">
        <f t="shared" si="128"/>
        <v>A</v>
      </c>
      <c r="R1073">
        <f t="shared" si="129"/>
        <v>0.15</v>
      </c>
      <c r="S1073" s="11">
        <f t="shared" si="130"/>
        <v>0.26462645687271868</v>
      </c>
      <c r="T1073" s="13">
        <f t="shared" si="131"/>
        <v>0.15</v>
      </c>
      <c r="U1073">
        <f t="shared" si="132"/>
        <v>9.3539399999999979</v>
      </c>
      <c r="V1073" t="str">
        <f t="shared" si="133"/>
        <v>change</v>
      </c>
      <c r="W1073" s="47">
        <f t="shared" si="134"/>
        <v>-5.995960000000002</v>
      </c>
      <c r="X1073" s="47"/>
      <c r="Y1073" s="47"/>
    </row>
    <row r="1074" spans="1:25" ht="21" x14ac:dyDescent="0.4">
      <c r="A1074" t="s">
        <v>2846</v>
      </c>
      <c r="B1074" t="s">
        <v>2847</v>
      </c>
      <c r="C1074" s="35" t="s">
        <v>2848</v>
      </c>
      <c r="D1074" s="33">
        <v>2328266</v>
      </c>
      <c r="E1074" s="33">
        <v>35163</v>
      </c>
      <c r="F1074" s="32">
        <v>52.744500000000002</v>
      </c>
      <c r="G1074" s="32">
        <v>9.2954999999999988</v>
      </c>
      <c r="H1074" s="13">
        <v>1.510265579620198</v>
      </c>
      <c r="I1074" s="32">
        <v>62.04</v>
      </c>
      <c r="J1074" s="34">
        <f t="shared" si="135"/>
        <v>0.14983075435203094</v>
      </c>
      <c r="K1074">
        <v>1.5</v>
      </c>
      <c r="L1074">
        <v>1.7643545772545004</v>
      </c>
      <c r="M1074">
        <v>1.5</v>
      </c>
      <c r="N1074" t="s">
        <v>37</v>
      </c>
      <c r="O1074" s="45" t="s">
        <v>34</v>
      </c>
      <c r="P1074" s="49" t="str">
        <f>'Sheet1 (2)'!O400</f>
        <v>B</v>
      </c>
      <c r="Q1074" s="30" t="str">
        <f t="shared" si="128"/>
        <v>A</v>
      </c>
      <c r="R1074">
        <f t="shared" si="129"/>
        <v>0.15</v>
      </c>
      <c r="S1074" s="11">
        <f t="shared" si="130"/>
        <v>0.14983075435203091</v>
      </c>
      <c r="T1074" s="13">
        <f t="shared" si="131"/>
        <v>0.14983075435203091</v>
      </c>
      <c r="U1074">
        <f t="shared" si="132"/>
        <v>9.295499999999997</v>
      </c>
      <c r="V1074" t="str">
        <f t="shared" si="133"/>
        <v>change</v>
      </c>
      <c r="W1074" s="47">
        <f t="shared" si="134"/>
        <v>0</v>
      </c>
      <c r="X1074" s="47"/>
      <c r="Y1074" s="47"/>
    </row>
    <row r="1075" spans="1:25" ht="21" x14ac:dyDescent="0.4">
      <c r="A1075" t="s">
        <v>2849</v>
      </c>
      <c r="B1075" t="s">
        <v>2847</v>
      </c>
      <c r="C1075" s="35" t="s">
        <v>2848</v>
      </c>
      <c r="D1075" s="33">
        <v>5422888</v>
      </c>
      <c r="E1075" s="33">
        <v>97028</v>
      </c>
      <c r="F1075" s="32">
        <v>72.772000000000006</v>
      </c>
      <c r="G1075" s="32">
        <v>14.758199999999999</v>
      </c>
      <c r="H1075" s="13">
        <v>1.7892311255552391</v>
      </c>
      <c r="I1075" s="32">
        <v>87.530200000000008</v>
      </c>
      <c r="J1075" s="34">
        <f t="shared" si="135"/>
        <v>0.16860694937290213</v>
      </c>
      <c r="K1075">
        <v>0.75001030630333509</v>
      </c>
      <c r="L1075">
        <v>0.90211279218369966</v>
      </c>
      <c r="M1075">
        <v>0.75</v>
      </c>
      <c r="N1075" t="s">
        <v>37</v>
      </c>
      <c r="O1075" s="45" t="s">
        <v>34</v>
      </c>
      <c r="P1075" s="49" t="str">
        <f>'Sheet1 (2)'!O402</f>
        <v>B</v>
      </c>
      <c r="Q1075" s="30" t="str">
        <f t="shared" si="128"/>
        <v>A</v>
      </c>
      <c r="R1075">
        <f t="shared" si="129"/>
        <v>0.15</v>
      </c>
      <c r="S1075" s="11">
        <f t="shared" si="130"/>
        <v>0.16861837400120197</v>
      </c>
      <c r="T1075" s="13">
        <f t="shared" si="131"/>
        <v>0.15</v>
      </c>
      <c r="U1075">
        <f t="shared" si="132"/>
        <v>13.129530000000001</v>
      </c>
      <c r="V1075" t="str">
        <f t="shared" si="133"/>
        <v>change</v>
      </c>
      <c r="W1075" s="47">
        <f t="shared" si="134"/>
        <v>-1.6286699999999978</v>
      </c>
      <c r="X1075" s="47"/>
      <c r="Y1075" s="47"/>
    </row>
    <row r="1076" spans="1:25" ht="21" x14ac:dyDescent="0.4">
      <c r="A1076" t="s">
        <v>2851</v>
      </c>
      <c r="B1076" t="s">
        <v>2847</v>
      </c>
      <c r="C1076" s="35" t="s">
        <v>2848</v>
      </c>
      <c r="D1076" s="33">
        <v>6363009</v>
      </c>
      <c r="E1076" s="33">
        <v>66231</v>
      </c>
      <c r="F1076" s="32">
        <v>132.46200000000002</v>
      </c>
      <c r="G1076" s="32">
        <v>36.577999999999996</v>
      </c>
      <c r="H1076" s="13">
        <v>1.0408754725948053</v>
      </c>
      <c r="I1076" s="32">
        <v>169.04000000000002</v>
      </c>
      <c r="J1076" s="34">
        <f t="shared" si="135"/>
        <v>0.2163866540463795</v>
      </c>
      <c r="K1076">
        <v>2.0000000000000004</v>
      </c>
      <c r="L1076">
        <v>2.5522791442073958</v>
      </c>
      <c r="M1076">
        <v>2</v>
      </c>
      <c r="N1076" t="s">
        <v>37</v>
      </c>
      <c r="O1076" s="45" t="s">
        <v>34</v>
      </c>
      <c r="P1076" s="49" t="str">
        <f>'Sheet1 (2)'!O1874</f>
        <v>B</v>
      </c>
      <c r="Q1076" s="30" t="str">
        <f t="shared" si="128"/>
        <v>A</v>
      </c>
      <c r="R1076">
        <f t="shared" si="129"/>
        <v>0.15</v>
      </c>
      <c r="S1076" s="11">
        <f t="shared" si="130"/>
        <v>0.21638665404637969</v>
      </c>
      <c r="T1076" s="13">
        <f t="shared" si="131"/>
        <v>0.15</v>
      </c>
      <c r="U1076">
        <f t="shared" si="132"/>
        <v>25.356000000000002</v>
      </c>
      <c r="V1076" t="str">
        <f t="shared" si="133"/>
        <v>change</v>
      </c>
      <c r="W1076" s="47">
        <f t="shared" si="134"/>
        <v>-11.221999999999994</v>
      </c>
      <c r="X1076" s="47"/>
      <c r="Y1076" s="47"/>
    </row>
    <row r="1077" spans="1:25" ht="21" x14ac:dyDescent="0.4">
      <c r="A1077" t="s">
        <v>2853</v>
      </c>
      <c r="B1077" t="s">
        <v>2847</v>
      </c>
      <c r="C1077" s="35" t="s">
        <v>2848</v>
      </c>
      <c r="D1077" s="33">
        <v>1234117</v>
      </c>
      <c r="E1077" s="33">
        <v>27458</v>
      </c>
      <c r="F1077" s="32">
        <v>20.6328</v>
      </c>
      <c r="G1077" s="32">
        <v>5.8574999999999999</v>
      </c>
      <c r="H1077" s="13">
        <v>2.2249106040999354</v>
      </c>
      <c r="I1077" s="32">
        <v>26.490299999999998</v>
      </c>
      <c r="J1077" s="34">
        <f t="shared" si="135"/>
        <v>0.22111867362770526</v>
      </c>
      <c r="K1077">
        <v>0.75143127685920308</v>
      </c>
      <c r="L1077">
        <v>0.96475708354577894</v>
      </c>
      <c r="M1077">
        <v>0.75</v>
      </c>
      <c r="N1077" t="s">
        <v>37</v>
      </c>
      <c r="O1077" s="45" t="s">
        <v>34</v>
      </c>
      <c r="P1077" s="49" t="str">
        <f>'Sheet1 (2)'!O2853</f>
        <v>B</v>
      </c>
      <c r="Q1077" s="30" t="str">
        <f t="shared" si="128"/>
        <v>A</v>
      </c>
      <c r="R1077">
        <f t="shared" si="129"/>
        <v>0.15</v>
      </c>
      <c r="S1077" s="11">
        <f t="shared" si="130"/>
        <v>0.22260223553527134</v>
      </c>
      <c r="T1077" s="13">
        <f t="shared" si="131"/>
        <v>0.15</v>
      </c>
      <c r="U1077">
        <f t="shared" si="132"/>
        <v>3.9735449999999997</v>
      </c>
      <c r="V1077" t="str">
        <f t="shared" si="133"/>
        <v>change</v>
      </c>
      <c r="W1077" s="47">
        <f t="shared" si="134"/>
        <v>-1.8839550000000003</v>
      </c>
      <c r="X1077" s="47"/>
      <c r="Y1077" s="47"/>
    </row>
    <row r="1078" spans="1:25" ht="21" x14ac:dyDescent="0.4">
      <c r="A1078" t="s">
        <v>2854</v>
      </c>
      <c r="B1078" t="s">
        <v>2847</v>
      </c>
      <c r="C1078" s="35" t="s">
        <v>2848</v>
      </c>
      <c r="D1078" s="33">
        <v>1469231</v>
      </c>
      <c r="E1078" s="33">
        <v>20012</v>
      </c>
      <c r="F1078" s="32">
        <v>40.705499999999994</v>
      </c>
      <c r="G1078" s="32">
        <v>13.3645</v>
      </c>
      <c r="H1078" s="13">
        <v>1.3620730844911386</v>
      </c>
      <c r="I1078" s="32">
        <v>54.069999999999993</v>
      </c>
      <c r="J1078" s="34">
        <f t="shared" si="135"/>
        <v>0.24717033475124842</v>
      </c>
      <c r="K1078">
        <v>2.034054567259644</v>
      </c>
      <c r="L1078">
        <v>2.7018788726763936</v>
      </c>
      <c r="M1078">
        <v>2</v>
      </c>
      <c r="N1078" t="s">
        <v>37</v>
      </c>
      <c r="O1078" s="45" t="s">
        <v>34</v>
      </c>
      <c r="P1078" s="49" t="str">
        <f>'Sheet1 (2)'!O2930</f>
        <v>B</v>
      </c>
      <c r="Q1078" s="30" t="str">
        <f t="shared" si="128"/>
        <v>A</v>
      </c>
      <c r="R1078">
        <f t="shared" si="129"/>
        <v>0.15</v>
      </c>
      <c r="S1078" s="11">
        <f t="shared" si="130"/>
        <v>0.25977436656186409</v>
      </c>
      <c r="T1078" s="13">
        <f t="shared" si="131"/>
        <v>0.15</v>
      </c>
      <c r="U1078">
        <f t="shared" si="132"/>
        <v>8.1104999999999983</v>
      </c>
      <c r="V1078" t="str">
        <f t="shared" si="133"/>
        <v>change</v>
      </c>
      <c r="W1078" s="47">
        <f t="shared" si="134"/>
        <v>-5.2540000000000013</v>
      </c>
      <c r="X1078" s="47"/>
      <c r="Y1078" s="47"/>
    </row>
    <row r="1079" spans="1:25" ht="21" x14ac:dyDescent="0.4">
      <c r="A1079" t="s">
        <v>2856</v>
      </c>
      <c r="B1079" t="s">
        <v>2847</v>
      </c>
      <c r="C1079" s="35" t="s">
        <v>2848</v>
      </c>
      <c r="D1079" s="33">
        <v>1313298</v>
      </c>
      <c r="E1079" s="33">
        <v>15383</v>
      </c>
      <c r="F1079" s="32">
        <v>23.0745</v>
      </c>
      <c r="G1079" s="32">
        <v>3.0854999999999997</v>
      </c>
      <c r="H1079" s="13">
        <v>1.1713259290732188</v>
      </c>
      <c r="I1079" s="32">
        <v>26.16</v>
      </c>
      <c r="J1079" s="34">
        <f t="shared" si="135"/>
        <v>0.11794724770642201</v>
      </c>
      <c r="K1079">
        <v>1.5</v>
      </c>
      <c r="L1079">
        <v>1.7005785607488786</v>
      </c>
      <c r="M1079">
        <v>1.5</v>
      </c>
      <c r="N1079" t="s">
        <v>37</v>
      </c>
      <c r="O1079" s="45" t="s">
        <v>34</v>
      </c>
      <c r="P1079" s="49" t="str">
        <f>'Sheet1 (2)'!O4055</f>
        <v>B</v>
      </c>
      <c r="Q1079" s="30" t="str">
        <f t="shared" si="128"/>
        <v>A</v>
      </c>
      <c r="R1079">
        <f t="shared" si="129"/>
        <v>0.15</v>
      </c>
      <c r="S1079" s="11">
        <f t="shared" si="130"/>
        <v>0.117947247706422</v>
      </c>
      <c r="T1079" s="13">
        <f t="shared" si="131"/>
        <v>0.117947247706422</v>
      </c>
      <c r="U1079">
        <f t="shared" si="132"/>
        <v>3.0854999999999992</v>
      </c>
      <c r="V1079" t="str">
        <f t="shared" si="133"/>
        <v>change</v>
      </c>
      <c r="W1079" s="47">
        <f t="shared" si="134"/>
        <v>0</v>
      </c>
      <c r="X1079" s="47"/>
      <c r="Y1079" s="47"/>
    </row>
    <row r="1080" spans="1:25" ht="21" x14ac:dyDescent="0.4">
      <c r="A1080" t="s">
        <v>2858</v>
      </c>
      <c r="B1080" t="s">
        <v>2847</v>
      </c>
      <c r="C1080" s="35" t="s">
        <v>2848</v>
      </c>
      <c r="D1080" s="33">
        <v>5829907</v>
      </c>
      <c r="E1080" s="33">
        <v>50667</v>
      </c>
      <c r="F1080" s="32">
        <v>76.000499999999988</v>
      </c>
      <c r="G1080" s="32">
        <v>9.6195000000000022</v>
      </c>
      <c r="H1080" s="13">
        <v>0.86908762009411122</v>
      </c>
      <c r="I1080" s="32">
        <v>85.61999999999999</v>
      </c>
      <c r="J1080" s="34">
        <f t="shared" si="135"/>
        <v>0.11235108619481433</v>
      </c>
      <c r="K1080">
        <v>1.4999999999999998</v>
      </c>
      <c r="L1080">
        <v>1.689857303570371</v>
      </c>
      <c r="M1080">
        <v>1.5</v>
      </c>
      <c r="N1080" t="s">
        <v>37</v>
      </c>
      <c r="O1080" s="45" t="s">
        <v>34</v>
      </c>
      <c r="P1080" s="49" t="str">
        <f>'Sheet1 (2)'!O4598</f>
        <v>B</v>
      </c>
      <c r="Q1080" s="30" t="str">
        <f t="shared" si="128"/>
        <v>A</v>
      </c>
      <c r="R1080">
        <f t="shared" si="129"/>
        <v>0.15</v>
      </c>
      <c r="S1080" s="11">
        <f t="shared" si="130"/>
        <v>0.11235108619481417</v>
      </c>
      <c r="T1080" s="13">
        <f t="shared" si="131"/>
        <v>0.11235108619481417</v>
      </c>
      <c r="U1080">
        <f t="shared" si="132"/>
        <v>9.6194999999999879</v>
      </c>
      <c r="V1080" t="str">
        <f t="shared" si="133"/>
        <v>change</v>
      </c>
      <c r="W1080" s="47">
        <f t="shared" si="134"/>
        <v>-1.4210854715202004E-14</v>
      </c>
      <c r="X1080" s="47"/>
      <c r="Y1080" s="47"/>
    </row>
    <row r="1081" spans="1:25" ht="21" x14ac:dyDescent="0.4">
      <c r="A1081" t="s">
        <v>2335</v>
      </c>
      <c r="B1081" t="s">
        <v>2333</v>
      </c>
      <c r="C1081" s="35" t="s">
        <v>2334</v>
      </c>
      <c r="D1081" s="33">
        <v>986008</v>
      </c>
      <c r="E1081" s="33">
        <v>50910</v>
      </c>
      <c r="F1081" s="32">
        <v>18.952500000000001</v>
      </c>
      <c r="G1081" s="32">
        <v>6.317499999999999</v>
      </c>
      <c r="H1081" s="13">
        <v>5.1632441116096421</v>
      </c>
      <c r="I1081" s="32">
        <v>25.27</v>
      </c>
      <c r="J1081" s="34">
        <f t="shared" si="135"/>
        <v>0.24999999999999997</v>
      </c>
      <c r="K1081">
        <v>0.37227460223924574</v>
      </c>
      <c r="L1081">
        <v>0.49636613631899429</v>
      </c>
      <c r="M1081">
        <v>0.25</v>
      </c>
      <c r="N1081" t="s">
        <v>37</v>
      </c>
      <c r="O1081" s="45" t="s">
        <v>34</v>
      </c>
      <c r="P1081" s="49" t="str">
        <f>'Sheet1 (2)'!O87</f>
        <v>B</v>
      </c>
      <c r="Q1081" s="30" t="str">
        <f t="shared" si="128"/>
        <v>A</v>
      </c>
      <c r="R1081">
        <f t="shared" si="129"/>
        <v>0.15</v>
      </c>
      <c r="S1081" s="11">
        <f t="shared" si="130"/>
        <v>0.49633953304313416</v>
      </c>
      <c r="T1081" s="13">
        <f t="shared" si="131"/>
        <v>0.15</v>
      </c>
      <c r="U1081">
        <f t="shared" si="132"/>
        <v>3.7904999999999998</v>
      </c>
      <c r="V1081" t="str">
        <f t="shared" si="133"/>
        <v>change</v>
      </c>
      <c r="W1081" s="47">
        <f t="shared" si="134"/>
        <v>-2.5269999999999992</v>
      </c>
      <c r="X1081" s="47"/>
      <c r="Y1081" s="47"/>
    </row>
    <row r="1082" spans="1:25" ht="21" x14ac:dyDescent="0.4">
      <c r="A1082" t="s">
        <v>2340</v>
      </c>
      <c r="B1082" t="s">
        <v>2333</v>
      </c>
      <c r="C1082" s="35" t="s">
        <v>2334</v>
      </c>
      <c r="D1082" s="33">
        <v>507548</v>
      </c>
      <c r="E1082" s="33">
        <v>10137</v>
      </c>
      <c r="F1082" s="32">
        <v>3.855</v>
      </c>
      <c r="G1082" s="32">
        <v>1.2849999999999999</v>
      </c>
      <c r="H1082" s="13">
        <v>1.997249521227549</v>
      </c>
      <c r="I1082" s="32">
        <v>5.14</v>
      </c>
      <c r="J1082" s="34">
        <f t="shared" si="135"/>
        <v>0.25</v>
      </c>
      <c r="K1082">
        <v>0.38029002663509914</v>
      </c>
      <c r="L1082">
        <v>0.50705336884679886</v>
      </c>
      <c r="M1082">
        <v>0.25</v>
      </c>
      <c r="N1082" t="s">
        <v>37</v>
      </c>
      <c r="O1082" s="45" t="s">
        <v>34</v>
      </c>
      <c r="P1082" s="49" t="str">
        <f>'Sheet1 (2)'!O227</f>
        <v>B</v>
      </c>
      <c r="Q1082" s="30" t="str">
        <f t="shared" si="128"/>
        <v>A</v>
      </c>
      <c r="R1082">
        <f t="shared" si="129"/>
        <v>0.15</v>
      </c>
      <c r="S1082" s="11">
        <f t="shared" si="130"/>
        <v>0.50695525291828791</v>
      </c>
      <c r="T1082" s="13">
        <f t="shared" si="131"/>
        <v>0.15</v>
      </c>
      <c r="U1082">
        <f t="shared" si="132"/>
        <v>0.77099999999999991</v>
      </c>
      <c r="V1082" t="str">
        <f t="shared" si="133"/>
        <v>change</v>
      </c>
      <c r="W1082" s="47">
        <f t="shared" si="134"/>
        <v>-0.51400000000000001</v>
      </c>
      <c r="X1082" s="47"/>
      <c r="Y1082" s="47"/>
    </row>
    <row r="1083" spans="1:25" ht="21" x14ac:dyDescent="0.4">
      <c r="A1083" t="s">
        <v>2374</v>
      </c>
      <c r="B1083" t="s">
        <v>2333</v>
      </c>
      <c r="C1083" s="35" t="s">
        <v>2334</v>
      </c>
      <c r="D1083" s="33">
        <v>506015</v>
      </c>
      <c r="E1083" s="33">
        <v>14157</v>
      </c>
      <c r="F1083" s="32">
        <v>5.625</v>
      </c>
      <c r="G1083" s="32">
        <v>1.875</v>
      </c>
      <c r="H1083" s="13">
        <v>2.7977431499066232</v>
      </c>
      <c r="I1083" s="32">
        <v>7.5</v>
      </c>
      <c r="J1083" s="34">
        <f t="shared" si="135"/>
        <v>0.25</v>
      </c>
      <c r="K1083">
        <v>0.39732994278448824</v>
      </c>
      <c r="L1083">
        <v>0.52977325704598432</v>
      </c>
      <c r="M1083">
        <v>0.25</v>
      </c>
      <c r="N1083" t="s">
        <v>37</v>
      </c>
      <c r="O1083" s="45" t="s">
        <v>34</v>
      </c>
      <c r="P1083" s="49" t="str">
        <f>'Sheet1 (2)'!O1956</f>
        <v>B</v>
      </c>
      <c r="Q1083" s="30" t="str">
        <f t="shared" si="128"/>
        <v>A</v>
      </c>
      <c r="R1083">
        <f t="shared" si="129"/>
        <v>0.15</v>
      </c>
      <c r="S1083" s="11">
        <f t="shared" si="130"/>
        <v>0.52810000000000001</v>
      </c>
      <c r="T1083" s="13">
        <f t="shared" si="131"/>
        <v>0.15</v>
      </c>
      <c r="U1083">
        <f t="shared" si="132"/>
        <v>1.125</v>
      </c>
      <c r="V1083" t="str">
        <f t="shared" si="133"/>
        <v>change</v>
      </c>
      <c r="W1083" s="47">
        <f t="shared" si="134"/>
        <v>-0.75</v>
      </c>
      <c r="X1083" s="47"/>
      <c r="Y1083" s="47"/>
    </row>
    <row r="1084" spans="1:25" ht="21" x14ac:dyDescent="0.4">
      <c r="A1084" t="s">
        <v>2380</v>
      </c>
      <c r="B1084" t="s">
        <v>2333</v>
      </c>
      <c r="C1084" s="35" t="s">
        <v>2334</v>
      </c>
      <c r="D1084" s="33">
        <v>348834</v>
      </c>
      <c r="E1084" s="33">
        <v>6779</v>
      </c>
      <c r="F1084" s="32">
        <v>3.4199999999999995</v>
      </c>
      <c r="G1084" s="32">
        <v>1.1400000000000001</v>
      </c>
      <c r="H1084" s="13">
        <v>1.9433312119804835</v>
      </c>
      <c r="I1084" s="32">
        <v>4.5599999999999996</v>
      </c>
      <c r="J1084" s="34">
        <f t="shared" si="135"/>
        <v>0.25000000000000006</v>
      </c>
      <c r="K1084">
        <v>0.50449918867089538</v>
      </c>
      <c r="L1084">
        <v>0.67266558489452721</v>
      </c>
      <c r="M1084">
        <v>0.25</v>
      </c>
      <c r="N1084" t="s">
        <v>37</v>
      </c>
      <c r="O1084" s="45" t="s">
        <v>34</v>
      </c>
      <c r="P1084" s="49" t="str">
        <f>'Sheet1 (2)'!O2167</f>
        <v>B</v>
      </c>
      <c r="Q1084" s="30" t="str">
        <f t="shared" si="128"/>
        <v>A</v>
      </c>
      <c r="R1084">
        <f t="shared" si="129"/>
        <v>0.15</v>
      </c>
      <c r="S1084" s="11">
        <f t="shared" si="130"/>
        <v>0.628344298245614</v>
      </c>
      <c r="T1084" s="13">
        <f t="shared" si="131"/>
        <v>0.15</v>
      </c>
      <c r="U1084">
        <f t="shared" si="132"/>
        <v>0.68399999999999994</v>
      </c>
      <c r="V1084" t="str">
        <f t="shared" si="133"/>
        <v>change</v>
      </c>
      <c r="W1084" s="47">
        <f t="shared" si="134"/>
        <v>-0.45600000000000018</v>
      </c>
      <c r="X1084" s="47"/>
      <c r="Y1084" s="47"/>
    </row>
    <row r="1085" spans="1:25" ht="21" x14ac:dyDescent="0.4">
      <c r="A1085" t="s">
        <v>2382</v>
      </c>
      <c r="B1085" t="s">
        <v>2333</v>
      </c>
      <c r="C1085" s="35" t="s">
        <v>2334</v>
      </c>
      <c r="D1085" s="33">
        <v>505875</v>
      </c>
      <c r="E1085" s="33">
        <v>6322</v>
      </c>
      <c r="F1085" s="32">
        <v>3.45</v>
      </c>
      <c r="G1085" s="32">
        <v>1.1500000000000001</v>
      </c>
      <c r="H1085" s="13">
        <v>1.2497158388930072</v>
      </c>
      <c r="I1085" s="32">
        <v>4.6000000000000005</v>
      </c>
      <c r="J1085" s="34">
        <f t="shared" si="135"/>
        <v>0.25</v>
      </c>
      <c r="K1085">
        <v>0.54571338184118945</v>
      </c>
      <c r="L1085">
        <v>0.72761784245491945</v>
      </c>
      <c r="M1085">
        <v>0.25</v>
      </c>
      <c r="N1085" t="s">
        <v>37</v>
      </c>
      <c r="O1085" s="45" t="s">
        <v>34</v>
      </c>
      <c r="P1085" s="49" t="str">
        <f>'Sheet1 (2)'!O2307</f>
        <v>B</v>
      </c>
      <c r="Q1085" s="30" t="str">
        <f t="shared" si="128"/>
        <v>A</v>
      </c>
      <c r="R1085">
        <f t="shared" si="129"/>
        <v>0.15</v>
      </c>
      <c r="S1085" s="11">
        <f t="shared" si="130"/>
        <v>0.6564130434782609</v>
      </c>
      <c r="T1085" s="13">
        <f t="shared" si="131"/>
        <v>0.15</v>
      </c>
      <c r="U1085">
        <f t="shared" si="132"/>
        <v>0.69000000000000006</v>
      </c>
      <c r="V1085" t="str">
        <f t="shared" si="133"/>
        <v>change</v>
      </c>
      <c r="W1085" s="47">
        <f t="shared" si="134"/>
        <v>-0.46000000000000008</v>
      </c>
      <c r="X1085" s="47"/>
      <c r="Y1085" s="47"/>
    </row>
    <row r="1086" spans="1:25" ht="21" x14ac:dyDescent="0.4">
      <c r="A1086" t="s">
        <v>2807</v>
      </c>
      <c r="B1086" t="s">
        <v>2808</v>
      </c>
      <c r="C1086" s="35" t="s">
        <v>2809</v>
      </c>
      <c r="D1086" s="33">
        <v>1802869</v>
      </c>
      <c r="E1086" s="33">
        <v>31549</v>
      </c>
      <c r="F1086" s="32">
        <v>21.307499999999997</v>
      </c>
      <c r="G1086" s="32">
        <v>7.1024999999999991</v>
      </c>
      <c r="H1086" s="13">
        <v>1.7499330234198935</v>
      </c>
      <c r="I1086" s="32">
        <v>28.409999999999997</v>
      </c>
      <c r="J1086" s="34">
        <f t="shared" si="135"/>
        <v>0.25</v>
      </c>
      <c r="K1086">
        <v>0.67537798345430911</v>
      </c>
      <c r="L1086">
        <v>0.90050397793907877</v>
      </c>
      <c r="M1086">
        <v>0.5</v>
      </c>
      <c r="N1086" t="s">
        <v>37</v>
      </c>
      <c r="O1086" s="45" t="s">
        <v>34</v>
      </c>
      <c r="P1086" s="49" t="str">
        <f>'Sheet1 (2)'!O24</f>
        <v>B</v>
      </c>
      <c r="Q1086" s="30" t="str">
        <f t="shared" si="128"/>
        <v>A</v>
      </c>
      <c r="R1086">
        <f t="shared" si="129"/>
        <v>0.15</v>
      </c>
      <c r="S1086" s="11">
        <f t="shared" si="130"/>
        <v>0.44475536782822944</v>
      </c>
      <c r="T1086" s="13">
        <f t="shared" si="131"/>
        <v>0.15</v>
      </c>
      <c r="U1086">
        <f t="shared" si="132"/>
        <v>4.261499999999999</v>
      </c>
      <c r="V1086" t="str">
        <f t="shared" si="133"/>
        <v>change</v>
      </c>
      <c r="W1086" s="47">
        <f t="shared" si="134"/>
        <v>-2.8410000000000002</v>
      </c>
      <c r="X1086" s="47"/>
      <c r="Y1086" s="47"/>
    </row>
    <row r="1087" spans="1:25" ht="21" x14ac:dyDescent="0.4">
      <c r="A1087" t="s">
        <v>2810</v>
      </c>
      <c r="B1087" t="s">
        <v>2808</v>
      </c>
      <c r="C1087" s="35" t="s">
        <v>2809</v>
      </c>
      <c r="D1087" s="33">
        <v>302540</v>
      </c>
      <c r="E1087" s="33">
        <v>4823</v>
      </c>
      <c r="F1087" s="32">
        <v>2.1119000000000003</v>
      </c>
      <c r="G1087" s="32">
        <v>0.70309999999999995</v>
      </c>
      <c r="H1087" s="13">
        <v>1.5941693660342433</v>
      </c>
      <c r="I1087" s="32">
        <v>2.8150000000000004</v>
      </c>
      <c r="J1087" s="34">
        <f t="shared" si="135"/>
        <v>0.24976909413854345</v>
      </c>
      <c r="K1087">
        <v>0.43788098693759081</v>
      </c>
      <c r="L1087">
        <v>0.58366162139747058</v>
      </c>
      <c r="M1087">
        <v>0.4</v>
      </c>
      <c r="N1087" t="s">
        <v>37</v>
      </c>
      <c r="O1087" s="45" t="s">
        <v>34</v>
      </c>
      <c r="P1087" s="49" t="str">
        <f>'Sheet1 (2)'!O2161</f>
        <v>B</v>
      </c>
      <c r="Q1087" s="30" t="str">
        <f t="shared" si="128"/>
        <v>A</v>
      </c>
      <c r="R1087">
        <f t="shared" si="129"/>
        <v>0.15</v>
      </c>
      <c r="S1087" s="11">
        <f t="shared" si="130"/>
        <v>0.31467140319715819</v>
      </c>
      <c r="T1087" s="13">
        <f t="shared" si="131"/>
        <v>0.15</v>
      </c>
      <c r="U1087">
        <f t="shared" si="132"/>
        <v>0.42225000000000007</v>
      </c>
      <c r="V1087" t="str">
        <f t="shared" si="133"/>
        <v>change</v>
      </c>
      <c r="W1087" s="47">
        <f t="shared" si="134"/>
        <v>-0.28084999999999988</v>
      </c>
      <c r="X1087" s="47"/>
      <c r="Y1087" s="47"/>
    </row>
    <row r="1088" spans="1:25" ht="21" x14ac:dyDescent="0.4">
      <c r="A1088" t="s">
        <v>2813</v>
      </c>
      <c r="B1088" t="s">
        <v>2808</v>
      </c>
      <c r="C1088" s="35" t="s">
        <v>2809</v>
      </c>
      <c r="D1088" s="33">
        <v>45043</v>
      </c>
      <c r="E1088" s="33">
        <v>18388</v>
      </c>
      <c r="F1088" s="32">
        <v>8.2230000000000008</v>
      </c>
      <c r="G1088" s="32">
        <v>2.7403</v>
      </c>
      <c r="H1088" s="13">
        <v>40.823213373887171</v>
      </c>
      <c r="I1088" s="32">
        <v>10.9633</v>
      </c>
      <c r="J1088" s="34">
        <f t="shared" si="135"/>
        <v>0.24995211295868944</v>
      </c>
      <c r="K1088">
        <v>0.44719382205786384</v>
      </c>
      <c r="L1088">
        <v>0.5962203611050686</v>
      </c>
      <c r="M1088">
        <v>0.2</v>
      </c>
      <c r="N1088" t="s">
        <v>37</v>
      </c>
      <c r="O1088" s="45" t="s">
        <v>45</v>
      </c>
      <c r="P1088" s="49" t="str">
        <f>'Sheet1 (2)'!O3344</f>
        <v>B</v>
      </c>
      <c r="Q1088" s="30" t="str">
        <f t="shared" si="128"/>
        <v>C-</v>
      </c>
      <c r="R1088">
        <f t="shared" si="129"/>
        <v>0.32</v>
      </c>
      <c r="S1088" s="11">
        <f t="shared" si="130"/>
        <v>0.66455355595486765</v>
      </c>
      <c r="T1088" s="13">
        <f t="shared" si="131"/>
        <v>0.32</v>
      </c>
      <c r="U1088">
        <f t="shared" si="132"/>
        <v>3.5082560000000003</v>
      </c>
      <c r="V1088" t="str">
        <f t="shared" si="133"/>
        <v>change</v>
      </c>
      <c r="W1088" s="47">
        <f t="shared" si="134"/>
        <v>0.76795600000000031</v>
      </c>
      <c r="X1088" s="47"/>
      <c r="Y1088" s="47"/>
    </row>
    <row r="1089" spans="1:25" ht="21" x14ac:dyDescent="0.4">
      <c r="A1089" t="s">
        <v>2814</v>
      </c>
      <c r="B1089" t="s">
        <v>2808</v>
      </c>
      <c r="C1089" s="35" t="s">
        <v>2809</v>
      </c>
      <c r="D1089" s="33">
        <v>3410823</v>
      </c>
      <c r="E1089" s="33">
        <v>24252</v>
      </c>
      <c r="F1089" s="32">
        <v>11.4275</v>
      </c>
      <c r="G1089" s="32">
        <v>3.8089</v>
      </c>
      <c r="H1089" s="13">
        <v>0.7110307395018739</v>
      </c>
      <c r="I1089" s="32">
        <v>15.2364</v>
      </c>
      <c r="J1089" s="34">
        <f t="shared" si="135"/>
        <v>0.2499868735396813</v>
      </c>
      <c r="K1089">
        <v>0.47119825169058221</v>
      </c>
      <c r="L1089">
        <v>0.62825333993072729</v>
      </c>
      <c r="M1089">
        <v>0.45</v>
      </c>
      <c r="N1089" t="s">
        <v>37</v>
      </c>
      <c r="O1089" s="45" t="s">
        <v>34</v>
      </c>
      <c r="P1089" s="49" t="str">
        <f>'Sheet1 (2)'!O4104</f>
        <v>B</v>
      </c>
      <c r="Q1089" s="30" t="str">
        <f t="shared" si="128"/>
        <v>A</v>
      </c>
      <c r="R1089">
        <f t="shared" si="129"/>
        <v>0.15</v>
      </c>
      <c r="S1089" s="11">
        <f t="shared" si="130"/>
        <v>0.28372843978892642</v>
      </c>
      <c r="T1089" s="13">
        <f t="shared" si="131"/>
        <v>0.15</v>
      </c>
      <c r="U1089">
        <f t="shared" si="132"/>
        <v>2.28546</v>
      </c>
      <c r="V1089" t="str">
        <f t="shared" si="133"/>
        <v>change</v>
      </c>
      <c r="W1089" s="47">
        <f t="shared" si="134"/>
        <v>-1.5234399999999999</v>
      </c>
      <c r="X1089" s="47"/>
      <c r="Y1089" s="47"/>
    </row>
    <row r="1090" spans="1:25" ht="21" x14ac:dyDescent="0.4">
      <c r="A1090" t="s">
        <v>2504</v>
      </c>
      <c r="B1090" t="s">
        <v>2484</v>
      </c>
      <c r="C1090" s="35" t="s">
        <v>2485</v>
      </c>
      <c r="D1090" s="33">
        <v>9320</v>
      </c>
      <c r="E1090" s="33">
        <v>647</v>
      </c>
      <c r="F1090" s="32">
        <v>1.0185</v>
      </c>
      <c r="G1090" s="32">
        <v>0.3392</v>
      </c>
      <c r="H1090" s="13">
        <v>6.9420600858369097</v>
      </c>
      <c r="I1090" s="32">
        <v>1.3576999999999999</v>
      </c>
      <c r="J1090" s="34">
        <f t="shared" si="135"/>
        <v>0.2498342785593283</v>
      </c>
      <c r="K1090">
        <v>1.5741885625965997</v>
      </c>
      <c r="L1090">
        <v>2.0984544049459037</v>
      </c>
      <c r="M1090">
        <v>1.5</v>
      </c>
      <c r="N1090" t="s">
        <v>37</v>
      </c>
      <c r="O1090" s="45" t="s">
        <v>34</v>
      </c>
      <c r="P1090" s="49" t="str">
        <f>'Sheet1 (2)'!O2836</f>
        <v>B</v>
      </c>
      <c r="Q1090" s="30" t="str">
        <f t="shared" ref="Q1090:Q1153" si="136">IF(U1090="same",N1090,IF(O1090=N1090,P1090,O1090))</f>
        <v>A</v>
      </c>
      <c r="R1090">
        <f t="shared" ref="R1090:R1153" si="137">VLOOKUP(IF(V1090="same",N1090,IF(O1090=N1090,P1090,O1090)),$AC$2:$AN$8,9,FALSE)</f>
        <v>0.15</v>
      </c>
      <c r="S1090" s="11">
        <f t="shared" ref="S1090:S1153" si="138">(L1090-M1090)/L1090</f>
        <v>0.28518818590262929</v>
      </c>
      <c r="T1090" s="13">
        <f t="shared" ref="T1090:T1153" si="139">IF(V1090="SAME",J1090,MIN(R1090:S1090))</f>
        <v>0.15</v>
      </c>
      <c r="U1090">
        <f t="shared" ref="U1090:U1153" si="140">IFERROR(T1090*I1090,0)</f>
        <v>0.20365499999999997</v>
      </c>
      <c r="V1090" t="str">
        <f t="shared" ref="V1090:V1153" si="141">IF(AND(N1090=O1090,P1090=N1090),"same",IF(NOT(OR(O1090=N1090,P1090=N1090)),"conflict","change"))</f>
        <v>change</v>
      </c>
      <c r="W1090" s="47">
        <f t="shared" ref="W1090:W1153" si="142">U1090-G1090</f>
        <v>-0.13554500000000003</v>
      </c>
      <c r="X1090" s="47"/>
      <c r="Y1090" s="47"/>
    </row>
    <row r="1091" spans="1:25" ht="21" x14ac:dyDescent="0.4">
      <c r="A1091" t="s">
        <v>2509</v>
      </c>
      <c r="B1091" t="s">
        <v>2484</v>
      </c>
      <c r="C1091" s="35" t="s">
        <v>2485</v>
      </c>
      <c r="D1091" s="33">
        <v>17923</v>
      </c>
      <c r="E1091" s="33">
        <v>751</v>
      </c>
      <c r="F1091" s="32">
        <v>0.73619999999999997</v>
      </c>
      <c r="G1091" s="32">
        <v>0.22449999999999998</v>
      </c>
      <c r="H1091" s="13">
        <v>4.1901467388272051</v>
      </c>
      <c r="I1091" s="32">
        <v>0.96069999999999989</v>
      </c>
      <c r="J1091" s="34">
        <f t="shared" si="135"/>
        <v>0.23368377224940148</v>
      </c>
      <c r="K1091">
        <v>0.98029294274300927</v>
      </c>
      <c r="L1091">
        <v>1.2792276964047935</v>
      </c>
      <c r="M1091">
        <v>1</v>
      </c>
      <c r="N1091" t="s">
        <v>37</v>
      </c>
      <c r="O1091" s="45" t="s">
        <v>34</v>
      </c>
      <c r="P1091" s="49" t="str">
        <f>'Sheet1 (2)'!O4007</f>
        <v>B</v>
      </c>
      <c r="Q1091" s="30" t="str">
        <f t="shared" si="136"/>
        <v>A</v>
      </c>
      <c r="R1091">
        <f t="shared" si="137"/>
        <v>0.15</v>
      </c>
      <c r="S1091" s="11">
        <f t="shared" si="138"/>
        <v>0.21827833871135624</v>
      </c>
      <c r="T1091" s="13">
        <f t="shared" si="139"/>
        <v>0.15</v>
      </c>
      <c r="U1091">
        <f t="shared" si="140"/>
        <v>0.14410499999999998</v>
      </c>
      <c r="V1091" t="str">
        <f t="shared" si="141"/>
        <v>change</v>
      </c>
      <c r="W1091" s="47">
        <f t="shared" si="142"/>
        <v>-8.0394999999999994E-2</v>
      </c>
      <c r="X1091" s="47"/>
      <c r="Y1091" s="47"/>
    </row>
    <row r="1092" spans="1:25" ht="21" x14ac:dyDescent="0.4">
      <c r="A1092" t="s">
        <v>2515</v>
      </c>
      <c r="B1092" t="s">
        <v>2484</v>
      </c>
      <c r="C1092" s="35" t="s">
        <v>2485</v>
      </c>
      <c r="D1092" s="33">
        <v>31554</v>
      </c>
      <c r="E1092" s="33">
        <v>1244</v>
      </c>
      <c r="F1092" s="32">
        <v>1.8460999999999999</v>
      </c>
      <c r="G1092" s="32">
        <v>0.37949999999999995</v>
      </c>
      <c r="H1092" s="13">
        <v>3.9424478671483807</v>
      </c>
      <c r="I1092" s="32">
        <v>2.2256</v>
      </c>
      <c r="J1092" s="34">
        <f t="shared" si="135"/>
        <v>0.17051581595974116</v>
      </c>
      <c r="K1092">
        <v>1.4840032154340834</v>
      </c>
      <c r="L1092">
        <v>1.7890675241157556</v>
      </c>
      <c r="M1092">
        <v>1.5</v>
      </c>
      <c r="N1092" t="s">
        <v>37</v>
      </c>
      <c r="O1092" s="45" t="s">
        <v>34</v>
      </c>
      <c r="P1092" s="49" t="str">
        <f>'Sheet1 (2)'!O4676</f>
        <v>B</v>
      </c>
      <c r="Q1092" s="30" t="str">
        <f t="shared" si="136"/>
        <v>A</v>
      </c>
      <c r="R1092">
        <f t="shared" si="137"/>
        <v>0.15</v>
      </c>
      <c r="S1092" s="11">
        <f t="shared" si="138"/>
        <v>0.1615744069015097</v>
      </c>
      <c r="T1092" s="13">
        <f t="shared" si="139"/>
        <v>0.15</v>
      </c>
      <c r="U1092">
        <f t="shared" si="140"/>
        <v>0.33383999999999997</v>
      </c>
      <c r="V1092" t="str">
        <f t="shared" si="141"/>
        <v>change</v>
      </c>
      <c r="W1092" s="47">
        <f t="shared" si="142"/>
        <v>-4.5659999999999978E-2</v>
      </c>
      <c r="X1092" s="47"/>
      <c r="Y1092" s="47"/>
    </row>
    <row r="1093" spans="1:25" ht="21" x14ac:dyDescent="0.4">
      <c r="A1093" t="s">
        <v>2230</v>
      </c>
      <c r="B1093" t="s">
        <v>2231</v>
      </c>
      <c r="C1093" s="35" t="s">
        <v>2232</v>
      </c>
      <c r="D1093" s="33">
        <v>3935252</v>
      </c>
      <c r="E1093" s="33">
        <v>215039</v>
      </c>
      <c r="F1093" s="32">
        <v>109.3109</v>
      </c>
      <c r="G1093" s="32">
        <v>46.568100000000001</v>
      </c>
      <c r="H1093" s="13">
        <v>5.4644276910347802</v>
      </c>
      <c r="I1093" s="32">
        <v>155.87900000000002</v>
      </c>
      <c r="J1093" s="34">
        <f t="shared" si="135"/>
        <v>0.29874518055671384</v>
      </c>
      <c r="K1093">
        <v>0.50833058189444713</v>
      </c>
      <c r="L1093">
        <v>0.72488711350034196</v>
      </c>
      <c r="M1093">
        <v>0.5</v>
      </c>
      <c r="N1093" t="s">
        <v>33</v>
      </c>
      <c r="O1093" s="45" t="s">
        <v>37</v>
      </c>
      <c r="P1093" s="49" t="str">
        <f>'Sheet1 (2)'!O426</f>
        <v>C</v>
      </c>
      <c r="Q1093" s="30" t="str">
        <f t="shared" si="136"/>
        <v>B</v>
      </c>
      <c r="R1093">
        <f t="shared" si="137"/>
        <v>0.25</v>
      </c>
      <c r="S1093" s="11">
        <f t="shared" si="138"/>
        <v>0.31023742774844609</v>
      </c>
      <c r="T1093" s="13">
        <f t="shared" si="139"/>
        <v>0.25</v>
      </c>
      <c r="U1093">
        <f t="shared" si="140"/>
        <v>38.969750000000005</v>
      </c>
      <c r="V1093" t="str">
        <f t="shared" si="141"/>
        <v>change</v>
      </c>
      <c r="W1093" s="47">
        <f t="shared" si="142"/>
        <v>-7.5983499999999964</v>
      </c>
      <c r="X1093" s="47"/>
      <c r="Y1093" s="47"/>
    </row>
    <row r="1094" spans="1:25" ht="21" x14ac:dyDescent="0.4">
      <c r="A1094" t="s">
        <v>2234</v>
      </c>
      <c r="B1094" t="s">
        <v>2231</v>
      </c>
      <c r="C1094" s="35" t="s">
        <v>2232</v>
      </c>
      <c r="D1094" s="33">
        <v>6309569</v>
      </c>
      <c r="E1094" s="33">
        <v>68538</v>
      </c>
      <c r="F1094" s="32">
        <v>68.537999999999982</v>
      </c>
      <c r="G1094" s="32">
        <v>9.661999999999999</v>
      </c>
      <c r="H1094" s="13">
        <v>1.0862548614651808</v>
      </c>
      <c r="I1094" s="32">
        <v>78.199999999999989</v>
      </c>
      <c r="J1094" s="34">
        <f t="shared" si="135"/>
        <v>0.12355498721227622</v>
      </c>
      <c r="K1094">
        <v>0.99999999999999978</v>
      </c>
      <c r="L1094">
        <v>1.1409728909510051</v>
      </c>
      <c r="M1094">
        <v>1</v>
      </c>
      <c r="N1094" t="s">
        <v>37</v>
      </c>
      <c r="O1094" s="45" t="s">
        <v>34</v>
      </c>
      <c r="P1094" s="49" t="str">
        <f>'Sheet1 (2)'!O938</f>
        <v>B</v>
      </c>
      <c r="Q1094" s="30" t="str">
        <f t="shared" si="136"/>
        <v>A</v>
      </c>
      <c r="R1094">
        <f t="shared" si="137"/>
        <v>0.15</v>
      </c>
      <c r="S1094" s="11">
        <f t="shared" si="138"/>
        <v>0.12355498721227605</v>
      </c>
      <c r="T1094" s="13">
        <f t="shared" si="139"/>
        <v>0.12355498721227605</v>
      </c>
      <c r="U1094">
        <f t="shared" si="140"/>
        <v>9.6619999999999848</v>
      </c>
      <c r="V1094" t="str">
        <f t="shared" si="141"/>
        <v>change</v>
      </c>
      <c r="W1094" s="47">
        <f t="shared" si="142"/>
        <v>-1.4210854715202004E-14</v>
      </c>
      <c r="X1094" s="47"/>
      <c r="Y1094" s="47"/>
    </row>
    <row r="1095" spans="1:25" ht="21" x14ac:dyDescent="0.4">
      <c r="A1095" t="s">
        <v>2235</v>
      </c>
      <c r="B1095" t="s">
        <v>2231</v>
      </c>
      <c r="C1095" s="35" t="s">
        <v>2232</v>
      </c>
      <c r="D1095" s="33">
        <v>1844832</v>
      </c>
      <c r="E1095" s="33">
        <v>28406</v>
      </c>
      <c r="F1095" s="32">
        <v>14.202999999999999</v>
      </c>
      <c r="G1095" s="32">
        <v>6.2170000000000005</v>
      </c>
      <c r="H1095" s="13">
        <v>1.5397608020676137</v>
      </c>
      <c r="I1095" s="32">
        <v>20.420000000000002</v>
      </c>
      <c r="J1095" s="34">
        <f t="shared" si="135"/>
        <v>0.30445641527913808</v>
      </c>
      <c r="K1095">
        <v>0.5</v>
      </c>
      <c r="L1095">
        <v>0.71886221220868829</v>
      </c>
      <c r="M1095">
        <v>0.5</v>
      </c>
      <c r="N1095" t="s">
        <v>33</v>
      </c>
      <c r="O1095" s="45" t="s">
        <v>37</v>
      </c>
      <c r="P1095" s="49" t="str">
        <f>'Sheet1 (2)'!O1167</f>
        <v>C</v>
      </c>
      <c r="Q1095" s="30" t="str">
        <f t="shared" si="136"/>
        <v>B</v>
      </c>
      <c r="R1095">
        <f t="shared" si="137"/>
        <v>0.25</v>
      </c>
      <c r="S1095" s="11">
        <f t="shared" si="138"/>
        <v>0.30445641527913808</v>
      </c>
      <c r="T1095" s="13">
        <f t="shared" si="139"/>
        <v>0.25</v>
      </c>
      <c r="U1095">
        <f t="shared" si="140"/>
        <v>5.1050000000000004</v>
      </c>
      <c r="V1095" t="str">
        <f t="shared" si="141"/>
        <v>change</v>
      </c>
      <c r="W1095" s="47">
        <f t="shared" si="142"/>
        <v>-1.1120000000000001</v>
      </c>
      <c r="X1095" s="47"/>
      <c r="Y1095" s="47"/>
    </row>
    <row r="1096" spans="1:25" ht="21" x14ac:dyDescent="0.4">
      <c r="A1096" t="s">
        <v>2236</v>
      </c>
      <c r="B1096" t="s">
        <v>2231</v>
      </c>
      <c r="C1096" s="35" t="s">
        <v>2232</v>
      </c>
      <c r="D1096" s="33">
        <v>5801867</v>
      </c>
      <c r="E1096" s="33">
        <v>304963</v>
      </c>
      <c r="F1096" s="32">
        <v>154.86769999999999</v>
      </c>
      <c r="G1096" s="32">
        <v>59.981500000000004</v>
      </c>
      <c r="H1096" s="13">
        <v>5.2562907767447964</v>
      </c>
      <c r="I1096" s="32">
        <v>214.8492</v>
      </c>
      <c r="J1096" s="34">
        <f t="shared" si="135"/>
        <v>0.27917953615838459</v>
      </c>
      <c r="K1096">
        <v>0.50782455576578134</v>
      </c>
      <c r="L1096">
        <v>0.70450907159229148</v>
      </c>
      <c r="M1096">
        <v>0.5</v>
      </c>
      <c r="N1096" t="s">
        <v>33</v>
      </c>
      <c r="O1096" s="45" t="s">
        <v>37</v>
      </c>
      <c r="P1096" s="49" t="str">
        <f>'Sheet1 (2)'!O1185</f>
        <v>C</v>
      </c>
      <c r="Q1096" s="30" t="str">
        <f t="shared" si="136"/>
        <v>B</v>
      </c>
      <c r="R1096">
        <f t="shared" si="137"/>
        <v>0.25</v>
      </c>
      <c r="S1096" s="11">
        <f t="shared" si="138"/>
        <v>0.29028593078307946</v>
      </c>
      <c r="T1096" s="13">
        <f t="shared" si="139"/>
        <v>0.25</v>
      </c>
      <c r="U1096">
        <f t="shared" si="140"/>
        <v>53.712299999999999</v>
      </c>
      <c r="V1096" t="str">
        <f t="shared" si="141"/>
        <v>change</v>
      </c>
      <c r="W1096" s="47">
        <f t="shared" si="142"/>
        <v>-6.269200000000005</v>
      </c>
      <c r="X1096" s="47"/>
      <c r="Y1096" s="47"/>
    </row>
    <row r="1097" spans="1:25" ht="21" x14ac:dyDescent="0.4">
      <c r="A1097" t="s">
        <v>2238</v>
      </c>
      <c r="B1097" t="s">
        <v>2231</v>
      </c>
      <c r="C1097" s="35" t="s">
        <v>2232</v>
      </c>
      <c r="D1097" s="33">
        <v>3365864</v>
      </c>
      <c r="E1097" s="33">
        <v>42955</v>
      </c>
      <c r="F1097" s="32">
        <v>23.1</v>
      </c>
      <c r="G1097" s="32">
        <v>15.4</v>
      </c>
      <c r="H1097" s="13">
        <v>1.2761953542983318</v>
      </c>
      <c r="I1097" s="32">
        <v>38.5</v>
      </c>
      <c r="J1097" s="34">
        <f t="shared" si="135"/>
        <v>0.4</v>
      </c>
      <c r="K1097">
        <v>0.53777208706786173</v>
      </c>
      <c r="L1097">
        <v>0.89628681177976954</v>
      </c>
      <c r="M1097">
        <v>0.5</v>
      </c>
      <c r="N1097" t="s">
        <v>33</v>
      </c>
      <c r="O1097" s="45" t="s">
        <v>37</v>
      </c>
      <c r="P1097" s="49" t="str">
        <f>'Sheet1 (2)'!O1772</f>
        <v>C</v>
      </c>
      <c r="Q1097" s="30" t="str">
        <f t="shared" si="136"/>
        <v>B</v>
      </c>
      <c r="R1097">
        <f t="shared" si="137"/>
        <v>0.25</v>
      </c>
      <c r="S1097" s="11">
        <f t="shared" si="138"/>
        <v>0.44214285714285717</v>
      </c>
      <c r="T1097" s="13">
        <f t="shared" si="139"/>
        <v>0.25</v>
      </c>
      <c r="U1097">
        <f t="shared" si="140"/>
        <v>9.625</v>
      </c>
      <c r="V1097" t="str">
        <f t="shared" si="141"/>
        <v>change</v>
      </c>
      <c r="W1097" s="47">
        <f t="shared" si="142"/>
        <v>-5.7750000000000004</v>
      </c>
      <c r="X1097" s="47"/>
      <c r="Y1097" s="47"/>
    </row>
    <row r="1098" spans="1:25" ht="21" x14ac:dyDescent="0.4">
      <c r="A1098" t="s">
        <v>2241</v>
      </c>
      <c r="B1098" t="s">
        <v>2231</v>
      </c>
      <c r="C1098" s="35" t="s">
        <v>2232</v>
      </c>
      <c r="D1098" s="33">
        <v>2416465</v>
      </c>
      <c r="E1098" s="33">
        <v>118252</v>
      </c>
      <c r="F1098" s="32">
        <v>60.5002</v>
      </c>
      <c r="G1098" s="32">
        <v>22.070599999999999</v>
      </c>
      <c r="H1098" s="13">
        <v>4.8935945689260967</v>
      </c>
      <c r="I1098" s="32">
        <v>82.570799999999991</v>
      </c>
      <c r="J1098" s="34">
        <f t="shared" si="135"/>
        <v>0.26729303821689993</v>
      </c>
      <c r="K1098">
        <v>0.51162094510029421</v>
      </c>
      <c r="L1098">
        <v>0.6982613401887493</v>
      </c>
      <c r="M1098">
        <v>0.5</v>
      </c>
      <c r="N1098" t="s">
        <v>33</v>
      </c>
      <c r="O1098" s="45" t="s">
        <v>37</v>
      </c>
      <c r="P1098" s="49" t="str">
        <f>'Sheet1 (2)'!O3763</f>
        <v>C</v>
      </c>
      <c r="Q1098" s="30" t="str">
        <f t="shared" si="136"/>
        <v>B</v>
      </c>
      <c r="R1098">
        <f t="shared" si="137"/>
        <v>0.25</v>
      </c>
      <c r="S1098" s="11">
        <f t="shared" si="138"/>
        <v>0.28393572546226981</v>
      </c>
      <c r="T1098" s="13">
        <f t="shared" si="139"/>
        <v>0.25</v>
      </c>
      <c r="U1098">
        <f t="shared" si="140"/>
        <v>20.642699999999998</v>
      </c>
      <c r="V1098" t="str">
        <f t="shared" si="141"/>
        <v>change</v>
      </c>
      <c r="W1098" s="47">
        <f t="shared" si="142"/>
        <v>-1.4279000000000011</v>
      </c>
      <c r="X1098" s="47"/>
      <c r="Y1098" s="47"/>
    </row>
    <row r="1099" spans="1:25" ht="21" x14ac:dyDescent="0.4">
      <c r="A1099" t="s">
        <v>2242</v>
      </c>
      <c r="B1099" t="s">
        <v>2231</v>
      </c>
      <c r="C1099" s="35" t="s">
        <v>2232</v>
      </c>
      <c r="D1099" s="33">
        <v>1535088</v>
      </c>
      <c r="E1099" s="33">
        <v>27412</v>
      </c>
      <c r="F1099" s="32">
        <v>14.182500000000003</v>
      </c>
      <c r="G1099" s="32">
        <v>8.4075000000000006</v>
      </c>
      <c r="H1099" s="13">
        <v>1.7856956734727911</v>
      </c>
      <c r="I1099" s="32">
        <v>22.590000000000003</v>
      </c>
      <c r="J1099" s="34">
        <f t="shared" si="135"/>
        <v>0.3721779548472775</v>
      </c>
      <c r="K1099">
        <v>0.51738289800087567</v>
      </c>
      <c r="L1099">
        <v>0.82409163869838042</v>
      </c>
      <c r="M1099">
        <v>0.5</v>
      </c>
      <c r="N1099" t="s">
        <v>33</v>
      </c>
      <c r="O1099" s="45" t="s">
        <v>34</v>
      </c>
      <c r="P1099" s="49" t="str">
        <f>'Sheet1 (2)'!O3797</f>
        <v>C</v>
      </c>
      <c r="Q1099" s="30" t="str">
        <f t="shared" si="136"/>
        <v>A</v>
      </c>
      <c r="R1099">
        <f t="shared" si="137"/>
        <v>0.15</v>
      </c>
      <c r="S1099" s="11">
        <f t="shared" si="138"/>
        <v>0.39327135900841093</v>
      </c>
      <c r="T1099" s="13">
        <f t="shared" si="139"/>
        <v>0.15</v>
      </c>
      <c r="U1099">
        <f t="shared" si="140"/>
        <v>3.3885000000000005</v>
      </c>
      <c r="V1099" t="str">
        <f t="shared" si="141"/>
        <v>change</v>
      </c>
      <c r="W1099" s="47">
        <f t="shared" si="142"/>
        <v>-5.0190000000000001</v>
      </c>
      <c r="X1099" s="47"/>
      <c r="Y1099" s="47"/>
    </row>
    <row r="1100" spans="1:25" ht="21" x14ac:dyDescent="0.4">
      <c r="A1100" t="s">
        <v>2243</v>
      </c>
      <c r="B1100" t="s">
        <v>2231</v>
      </c>
      <c r="C1100" s="35" t="s">
        <v>2232</v>
      </c>
      <c r="D1100" s="33">
        <v>3476521</v>
      </c>
      <c r="E1100" s="33">
        <v>40078</v>
      </c>
      <c r="F1100" s="32">
        <v>40.222299999999997</v>
      </c>
      <c r="G1100" s="32">
        <v>8.047699999999999</v>
      </c>
      <c r="H1100" s="13">
        <v>1.152819154551346</v>
      </c>
      <c r="I1100" s="32">
        <v>48.269999999999996</v>
      </c>
      <c r="J1100" s="34">
        <f t="shared" si="135"/>
        <v>0.16672260203024653</v>
      </c>
      <c r="K1100">
        <v>1.0036004790658215</v>
      </c>
      <c r="L1100">
        <v>1.2044014172363888</v>
      </c>
      <c r="M1100">
        <v>1</v>
      </c>
      <c r="N1100" t="s">
        <v>37</v>
      </c>
      <c r="O1100" s="45" t="s">
        <v>34</v>
      </c>
      <c r="P1100" s="49" t="str">
        <f>'Sheet1 (2)'!O5071</f>
        <v>B</v>
      </c>
      <c r="Q1100" s="30" t="str">
        <f t="shared" si="136"/>
        <v>A</v>
      </c>
      <c r="R1100">
        <f t="shared" si="137"/>
        <v>0.15</v>
      </c>
      <c r="S1100" s="11">
        <f t="shared" si="138"/>
        <v>0.16971203646157018</v>
      </c>
      <c r="T1100" s="13">
        <f t="shared" si="139"/>
        <v>0.15</v>
      </c>
      <c r="U1100">
        <f t="shared" si="140"/>
        <v>7.240499999999999</v>
      </c>
      <c r="V1100" t="str">
        <f t="shared" si="141"/>
        <v>change</v>
      </c>
      <c r="W1100" s="47">
        <f t="shared" si="142"/>
        <v>-0.80719999999999992</v>
      </c>
      <c r="X1100" s="47"/>
      <c r="Y1100" s="47"/>
    </row>
    <row r="1101" spans="1:25" ht="21" x14ac:dyDescent="0.4">
      <c r="A1101" t="s">
        <v>307</v>
      </c>
      <c r="B1101" t="s">
        <v>308</v>
      </c>
      <c r="C1101" t="s">
        <v>309</v>
      </c>
      <c r="D1101" s="33">
        <v>1228333</v>
      </c>
      <c r="E1101" s="33">
        <v>352757</v>
      </c>
      <c r="F1101" s="32">
        <v>239.2715</v>
      </c>
      <c r="G1101" s="32">
        <v>26.586500000000001</v>
      </c>
      <c r="H1101" s="13">
        <v>28.718352433745572</v>
      </c>
      <c r="I1101" s="32">
        <v>265.858</v>
      </c>
      <c r="J1101" s="34">
        <f t="shared" si="135"/>
        <v>0.10000263298452558</v>
      </c>
      <c r="K1101">
        <v>0.67828987093098081</v>
      </c>
      <c r="L1101">
        <v>0.75365761699980438</v>
      </c>
      <c r="M1101">
        <v>0.25</v>
      </c>
      <c r="N1101" t="s">
        <v>37</v>
      </c>
      <c r="O1101" s="45" t="s">
        <v>37</v>
      </c>
      <c r="P1101" s="49" t="str">
        <f>'Sheet1 (2)'!O67</f>
        <v>A</v>
      </c>
      <c r="Q1101" s="30" t="str">
        <f t="shared" si="136"/>
        <v>A</v>
      </c>
      <c r="R1101">
        <f t="shared" si="137"/>
        <v>0.15</v>
      </c>
      <c r="S1101" s="11">
        <f t="shared" si="138"/>
        <v>0.66828438489720077</v>
      </c>
      <c r="T1101" s="13">
        <f t="shared" si="139"/>
        <v>0.15</v>
      </c>
      <c r="U1101">
        <f t="shared" si="140"/>
        <v>39.878700000000002</v>
      </c>
      <c r="V1101" t="str">
        <f t="shared" si="141"/>
        <v>change</v>
      </c>
      <c r="W1101" s="47">
        <f t="shared" si="142"/>
        <v>13.292200000000001</v>
      </c>
      <c r="X1101" s="47"/>
      <c r="Y1101" s="47"/>
    </row>
    <row r="1102" spans="1:25" ht="21" x14ac:dyDescent="0.4">
      <c r="A1102" t="s">
        <v>310</v>
      </c>
      <c r="B1102" t="s">
        <v>308</v>
      </c>
      <c r="C1102" t="s">
        <v>309</v>
      </c>
      <c r="D1102" s="33">
        <v>885152</v>
      </c>
      <c r="E1102" s="33">
        <v>177581</v>
      </c>
      <c r="F1102" s="32">
        <v>112.8775</v>
      </c>
      <c r="G1102" s="32">
        <v>12.541999999999998</v>
      </c>
      <c r="H1102" s="13">
        <v>20.06220400563971</v>
      </c>
      <c r="I1102" s="32">
        <v>125.4195</v>
      </c>
      <c r="J1102" s="34">
        <f t="shared" si="135"/>
        <v>0.10000039866209001</v>
      </c>
      <c r="K1102">
        <v>0.63563951098372007</v>
      </c>
      <c r="L1102">
        <v>0.70626643616152629</v>
      </c>
      <c r="M1102">
        <v>0.25</v>
      </c>
      <c r="N1102" t="s">
        <v>33</v>
      </c>
      <c r="O1102" s="45" t="s">
        <v>33</v>
      </c>
      <c r="P1102" s="49" t="str">
        <f>'Sheet1 (2)'!O134</f>
        <v>A</v>
      </c>
      <c r="Q1102" s="30" t="str">
        <f t="shared" si="136"/>
        <v>A</v>
      </c>
      <c r="R1102">
        <f t="shared" si="137"/>
        <v>0.15</v>
      </c>
      <c r="S1102" s="11">
        <f t="shared" si="138"/>
        <v>0.64602593695557708</v>
      </c>
      <c r="T1102" s="13">
        <f t="shared" si="139"/>
        <v>0.15</v>
      </c>
      <c r="U1102">
        <f t="shared" si="140"/>
        <v>18.812925</v>
      </c>
      <c r="V1102" t="str">
        <f t="shared" si="141"/>
        <v>change</v>
      </c>
      <c r="W1102" s="47">
        <f t="shared" si="142"/>
        <v>6.2709250000000019</v>
      </c>
      <c r="X1102" s="47"/>
      <c r="Y1102" s="47"/>
    </row>
    <row r="1103" spans="1:25" ht="21" x14ac:dyDescent="0.4">
      <c r="A1103" t="s">
        <v>312</v>
      </c>
      <c r="B1103" t="s">
        <v>308</v>
      </c>
      <c r="C1103" t="s">
        <v>309</v>
      </c>
      <c r="D1103" s="33">
        <v>2950578</v>
      </c>
      <c r="E1103" s="33">
        <v>802050</v>
      </c>
      <c r="F1103" s="32">
        <v>964.07209999999998</v>
      </c>
      <c r="G1103" s="32">
        <v>107.11969999999999</v>
      </c>
      <c r="H1103" s="13">
        <v>27.182809605440021</v>
      </c>
      <c r="I1103" s="32">
        <v>1071.1918000000001</v>
      </c>
      <c r="J1103" s="34">
        <f t="shared" si="135"/>
        <v>0.10000048544060923</v>
      </c>
      <c r="K1103">
        <v>1.2020099744404962</v>
      </c>
      <c r="L1103">
        <v>1.3355673586434762</v>
      </c>
      <c r="M1103">
        <v>0.7</v>
      </c>
      <c r="N1103" t="s">
        <v>33</v>
      </c>
      <c r="O1103" s="45" t="s">
        <v>33</v>
      </c>
      <c r="P1103" s="49" t="str">
        <f>'Sheet1 (2)'!O181</f>
        <v>B</v>
      </c>
      <c r="Q1103" s="30" t="str">
        <f t="shared" si="136"/>
        <v>B</v>
      </c>
      <c r="R1103">
        <f t="shared" si="137"/>
        <v>0.25</v>
      </c>
      <c r="S1103" s="11">
        <f t="shared" si="138"/>
        <v>0.4758781760652015</v>
      </c>
      <c r="T1103" s="13">
        <f t="shared" si="139"/>
        <v>0.25</v>
      </c>
      <c r="U1103">
        <f t="shared" si="140"/>
        <v>267.79795000000001</v>
      </c>
      <c r="V1103" t="str">
        <f t="shared" si="141"/>
        <v>change</v>
      </c>
      <c r="W1103" s="47">
        <f t="shared" si="142"/>
        <v>160.67825000000002</v>
      </c>
      <c r="X1103" s="47"/>
      <c r="Y1103" s="47"/>
    </row>
    <row r="1104" spans="1:25" ht="21" x14ac:dyDescent="0.4">
      <c r="A1104" t="s">
        <v>316</v>
      </c>
      <c r="B1104" t="s">
        <v>308</v>
      </c>
      <c r="C1104" t="s">
        <v>309</v>
      </c>
      <c r="D1104" s="33">
        <v>4228101</v>
      </c>
      <c r="E1104" s="33">
        <v>641477</v>
      </c>
      <c r="F1104" s="32">
        <v>401.24650000000008</v>
      </c>
      <c r="G1104" s="32">
        <v>44.582900000000002</v>
      </c>
      <c r="H1104" s="13">
        <v>15.171752046604373</v>
      </c>
      <c r="I1104" s="32">
        <v>445.82940000000008</v>
      </c>
      <c r="J1104" s="34">
        <f t="shared" si="135"/>
        <v>9.9999910279582271E-2</v>
      </c>
      <c r="K1104">
        <v>0.62550411004603446</v>
      </c>
      <c r="L1104">
        <v>0.69500449743326742</v>
      </c>
      <c r="M1104">
        <v>0.2</v>
      </c>
      <c r="N1104" t="s">
        <v>33</v>
      </c>
      <c r="O1104" s="45" t="s">
        <v>33</v>
      </c>
      <c r="P1104" s="49" t="str">
        <f>'Sheet1 (2)'!O408</f>
        <v>B</v>
      </c>
      <c r="Q1104" s="30" t="str">
        <f t="shared" si="136"/>
        <v>B</v>
      </c>
      <c r="R1104">
        <f t="shared" si="137"/>
        <v>0.25</v>
      </c>
      <c r="S1104" s="11">
        <f t="shared" si="138"/>
        <v>0.71223207801010879</v>
      </c>
      <c r="T1104" s="13">
        <f t="shared" si="139"/>
        <v>0.25</v>
      </c>
      <c r="U1104">
        <f t="shared" si="140"/>
        <v>111.45735000000002</v>
      </c>
      <c r="V1104" t="str">
        <f t="shared" si="141"/>
        <v>change</v>
      </c>
      <c r="W1104" s="47">
        <f t="shared" si="142"/>
        <v>66.874450000000024</v>
      </c>
      <c r="X1104" s="47"/>
      <c r="Y1104" s="47"/>
    </row>
    <row r="1105" spans="1:25" ht="21" x14ac:dyDescent="0.4">
      <c r="A1105" t="s">
        <v>318</v>
      </c>
      <c r="B1105" t="s">
        <v>308</v>
      </c>
      <c r="C1105" t="s">
        <v>309</v>
      </c>
      <c r="D1105" s="33">
        <v>5619595</v>
      </c>
      <c r="E1105" s="33">
        <v>980203</v>
      </c>
      <c r="F1105" s="32">
        <v>784.36609999999996</v>
      </c>
      <c r="G1105" s="32">
        <v>87.151599999999988</v>
      </c>
      <c r="H1105" s="13">
        <v>17.442591503480234</v>
      </c>
      <c r="I1105" s="32">
        <v>871.51769999999999</v>
      </c>
      <c r="J1105" s="34">
        <f t="shared" si="135"/>
        <v>9.9999804937983466E-2</v>
      </c>
      <c r="K1105">
        <v>0.80020781409565156</v>
      </c>
      <c r="L1105">
        <v>0.8891196007357659</v>
      </c>
      <c r="M1105">
        <v>0.2</v>
      </c>
      <c r="N1105" t="s">
        <v>45</v>
      </c>
      <c r="O1105" s="45" t="s">
        <v>45</v>
      </c>
      <c r="P1105" s="49" t="str">
        <f>'Sheet1 (2)'!O565</f>
        <v>B</v>
      </c>
      <c r="Q1105" s="30" t="str">
        <f t="shared" si="136"/>
        <v>B</v>
      </c>
      <c r="R1105">
        <f t="shared" si="137"/>
        <v>0.25</v>
      </c>
      <c r="S1105" s="11">
        <f t="shared" si="138"/>
        <v>0.77505838378268155</v>
      </c>
      <c r="T1105" s="13">
        <f t="shared" si="139"/>
        <v>0.25</v>
      </c>
      <c r="U1105">
        <f t="shared" si="140"/>
        <v>217.879425</v>
      </c>
      <c r="V1105" t="str">
        <f t="shared" si="141"/>
        <v>change</v>
      </c>
      <c r="W1105" s="47">
        <f t="shared" si="142"/>
        <v>130.727825</v>
      </c>
      <c r="X1105" s="47"/>
      <c r="Y1105" s="47"/>
    </row>
    <row r="1106" spans="1:25" ht="21" x14ac:dyDescent="0.4">
      <c r="A1106" t="s">
        <v>321</v>
      </c>
      <c r="B1106" t="s">
        <v>308</v>
      </c>
      <c r="C1106" t="s">
        <v>309</v>
      </c>
      <c r="D1106" s="33">
        <v>870969</v>
      </c>
      <c r="E1106" s="33">
        <v>249016</v>
      </c>
      <c r="F1106" s="32">
        <v>109.79810000000001</v>
      </c>
      <c r="G1106" s="32">
        <v>12.200299999999999</v>
      </c>
      <c r="H1106" s="13">
        <v>28.590684628270353</v>
      </c>
      <c r="I1106" s="32">
        <v>121.9984</v>
      </c>
      <c r="J1106" s="34">
        <f t="shared" si="135"/>
        <v>0.10000377054125298</v>
      </c>
      <c r="K1106">
        <v>0.44092789218363482</v>
      </c>
      <c r="L1106">
        <v>0.48992193272721435</v>
      </c>
      <c r="M1106">
        <v>0.25</v>
      </c>
      <c r="N1106" t="s">
        <v>33</v>
      </c>
      <c r="O1106" s="45" t="s">
        <v>33</v>
      </c>
      <c r="P1106" s="49" t="str">
        <f>'Sheet1 (2)'!O946</f>
        <v>B</v>
      </c>
      <c r="Q1106" s="30" t="str">
        <f t="shared" si="136"/>
        <v>B</v>
      </c>
      <c r="R1106">
        <f t="shared" si="137"/>
        <v>0.25</v>
      </c>
      <c r="S1106" s="11">
        <f t="shared" si="138"/>
        <v>0.48971461920812082</v>
      </c>
      <c r="T1106" s="13">
        <f t="shared" si="139"/>
        <v>0.25</v>
      </c>
      <c r="U1106">
        <f t="shared" si="140"/>
        <v>30.499600000000001</v>
      </c>
      <c r="V1106" t="str">
        <f t="shared" si="141"/>
        <v>change</v>
      </c>
      <c r="W1106" s="47">
        <f t="shared" si="142"/>
        <v>18.299300000000002</v>
      </c>
      <c r="X1106" s="47"/>
      <c r="Y1106" s="47"/>
    </row>
    <row r="1107" spans="1:25" ht="21" x14ac:dyDescent="0.4">
      <c r="A1107" t="s">
        <v>322</v>
      </c>
      <c r="B1107" t="s">
        <v>308</v>
      </c>
      <c r="C1107" t="s">
        <v>309</v>
      </c>
      <c r="D1107" s="33">
        <v>3743811</v>
      </c>
      <c r="E1107" s="33">
        <v>724088</v>
      </c>
      <c r="F1107" s="32">
        <v>429.47519999999997</v>
      </c>
      <c r="G1107" s="32">
        <v>47.718499999999992</v>
      </c>
      <c r="H1107" s="13">
        <v>19.340933610163546</v>
      </c>
      <c r="I1107" s="32">
        <v>477.19369999999998</v>
      </c>
      <c r="J1107" s="34">
        <f t="shared" si="135"/>
        <v>9.9998176840976727E-2</v>
      </c>
      <c r="K1107">
        <v>0.59312569742904175</v>
      </c>
      <c r="L1107">
        <v>0.65902721768624806</v>
      </c>
      <c r="M1107">
        <v>0.2</v>
      </c>
      <c r="N1107" t="s">
        <v>37</v>
      </c>
      <c r="O1107" s="45" t="s">
        <v>37</v>
      </c>
      <c r="P1107" s="49" t="str">
        <f>'Sheet1 (2)'!O953</f>
        <v>A</v>
      </c>
      <c r="Q1107" s="30" t="str">
        <f t="shared" si="136"/>
        <v>A</v>
      </c>
      <c r="R1107">
        <f t="shared" si="137"/>
        <v>0.15</v>
      </c>
      <c r="S1107" s="11">
        <f t="shared" si="138"/>
        <v>0.69652239750860079</v>
      </c>
      <c r="T1107" s="13">
        <f t="shared" si="139"/>
        <v>0.15</v>
      </c>
      <c r="U1107">
        <f t="shared" si="140"/>
        <v>71.579054999999997</v>
      </c>
      <c r="V1107" t="str">
        <f t="shared" si="141"/>
        <v>change</v>
      </c>
      <c r="W1107" s="47">
        <f t="shared" si="142"/>
        <v>23.860555000000005</v>
      </c>
      <c r="X1107" s="47"/>
      <c r="Y1107" s="47"/>
    </row>
    <row r="1108" spans="1:25" ht="21" x14ac:dyDescent="0.4">
      <c r="A1108" t="s">
        <v>325</v>
      </c>
      <c r="B1108" t="s">
        <v>308</v>
      </c>
      <c r="C1108" t="s">
        <v>309</v>
      </c>
      <c r="D1108" s="33">
        <v>194031</v>
      </c>
      <c r="E1108" s="33">
        <v>17406</v>
      </c>
      <c r="F1108" s="32">
        <v>12.842000000000002</v>
      </c>
      <c r="G1108" s="32">
        <v>1.427</v>
      </c>
      <c r="H1108" s="13">
        <v>8.9707314810519971</v>
      </c>
      <c r="I1108" s="32">
        <v>14.269000000000002</v>
      </c>
      <c r="J1108" s="34">
        <f t="shared" si="135"/>
        <v>0.10000700819959352</v>
      </c>
      <c r="K1108">
        <v>0.73779156612662311</v>
      </c>
      <c r="L1108">
        <v>0.8197747903021948</v>
      </c>
      <c r="M1108">
        <v>0.6</v>
      </c>
      <c r="N1108" t="s">
        <v>45</v>
      </c>
      <c r="O1108" s="45" t="s">
        <v>45</v>
      </c>
      <c r="P1108" s="49" t="str">
        <f>'Sheet1 (2)'!O1043</f>
        <v>A</v>
      </c>
      <c r="Q1108" s="30" t="str">
        <f t="shared" si="136"/>
        <v>A</v>
      </c>
      <c r="R1108">
        <f t="shared" si="137"/>
        <v>0.15</v>
      </c>
      <c r="S1108" s="11">
        <f t="shared" si="138"/>
        <v>0.26809166725068345</v>
      </c>
      <c r="T1108" s="13">
        <f t="shared" si="139"/>
        <v>0.15</v>
      </c>
      <c r="U1108">
        <f t="shared" si="140"/>
        <v>2.1403500000000002</v>
      </c>
      <c r="V1108" t="str">
        <f t="shared" si="141"/>
        <v>change</v>
      </c>
      <c r="W1108" s="47">
        <f t="shared" si="142"/>
        <v>0.71335000000000015</v>
      </c>
      <c r="X1108" s="47"/>
      <c r="Y1108" s="47"/>
    </row>
    <row r="1109" spans="1:25" ht="21" x14ac:dyDescent="0.4">
      <c r="A1109" t="s">
        <v>327</v>
      </c>
      <c r="B1109" t="s">
        <v>308</v>
      </c>
      <c r="C1109" t="s">
        <v>309</v>
      </c>
      <c r="D1109" s="33">
        <v>3463487</v>
      </c>
      <c r="E1109" s="33">
        <v>252445</v>
      </c>
      <c r="F1109" s="32">
        <v>749.15840000000003</v>
      </c>
      <c r="G1109" s="32">
        <v>83.240199999999987</v>
      </c>
      <c r="H1109" s="13">
        <v>7.2887526357107735</v>
      </c>
      <c r="I1109" s="32">
        <v>832.39859999999999</v>
      </c>
      <c r="J1109" s="34">
        <f t="shared" si="135"/>
        <v>0.10000040845815933</v>
      </c>
      <c r="K1109">
        <v>2.9676103705757693</v>
      </c>
      <c r="L1109">
        <v>3.2973463526708788</v>
      </c>
      <c r="M1109">
        <v>1.5</v>
      </c>
      <c r="N1109" t="s">
        <v>45</v>
      </c>
      <c r="O1109" s="45" t="s">
        <v>45</v>
      </c>
      <c r="P1109" s="49" t="str">
        <f>'Sheet1 (2)'!O1130</f>
        <v>A</v>
      </c>
      <c r="Q1109" s="30" t="str">
        <f t="shared" si="136"/>
        <v>A</v>
      </c>
      <c r="R1109">
        <f t="shared" si="137"/>
        <v>0.15</v>
      </c>
      <c r="S1109" s="11">
        <f t="shared" si="138"/>
        <v>0.54508873513242329</v>
      </c>
      <c r="T1109" s="13">
        <f t="shared" si="139"/>
        <v>0.15</v>
      </c>
      <c r="U1109">
        <f t="shared" si="140"/>
        <v>124.85978999999999</v>
      </c>
      <c r="V1109" t="str">
        <f t="shared" si="141"/>
        <v>change</v>
      </c>
      <c r="W1109" s="47">
        <f t="shared" si="142"/>
        <v>41.619590000000002</v>
      </c>
      <c r="X1109" s="47"/>
      <c r="Y1109" s="47"/>
    </row>
    <row r="1110" spans="1:25" ht="21" x14ac:dyDescent="0.4">
      <c r="A1110" t="s">
        <v>328</v>
      </c>
      <c r="B1110" t="s">
        <v>308</v>
      </c>
      <c r="C1110" t="s">
        <v>309</v>
      </c>
      <c r="D1110" s="33">
        <v>95131</v>
      </c>
      <c r="E1110" s="33">
        <v>11169</v>
      </c>
      <c r="F1110" s="32">
        <v>14.2416</v>
      </c>
      <c r="G1110" s="32">
        <v>1.5825999999999998</v>
      </c>
      <c r="H1110" s="13">
        <v>11.740652363582848</v>
      </c>
      <c r="I1110" s="32">
        <v>15.824199999999999</v>
      </c>
      <c r="J1110" s="34">
        <f t="shared" si="135"/>
        <v>0.10001137498262154</v>
      </c>
      <c r="K1110">
        <v>1.2751007252215956</v>
      </c>
      <c r="L1110">
        <v>1.4167964902856118</v>
      </c>
      <c r="M1110">
        <v>1</v>
      </c>
      <c r="N1110" t="s">
        <v>45</v>
      </c>
      <c r="O1110" s="45" t="s">
        <v>45</v>
      </c>
      <c r="P1110" s="49" t="str">
        <f>'Sheet1 (2)'!O1229</f>
        <v>A</v>
      </c>
      <c r="Q1110" s="30" t="str">
        <f t="shared" si="136"/>
        <v>A</v>
      </c>
      <c r="R1110">
        <f t="shared" si="137"/>
        <v>0.15</v>
      </c>
      <c r="S1110" s="11">
        <f t="shared" si="138"/>
        <v>0.29418232833255387</v>
      </c>
      <c r="T1110" s="13">
        <f t="shared" si="139"/>
        <v>0.15</v>
      </c>
      <c r="U1110">
        <f t="shared" si="140"/>
        <v>2.3736299999999999</v>
      </c>
      <c r="V1110" t="str">
        <f t="shared" si="141"/>
        <v>change</v>
      </c>
      <c r="W1110" s="47">
        <f t="shared" si="142"/>
        <v>0.79103000000000012</v>
      </c>
      <c r="X1110" s="47"/>
      <c r="Y1110" s="47"/>
    </row>
    <row r="1111" spans="1:25" ht="21" x14ac:dyDescent="0.4">
      <c r="A1111" t="s">
        <v>329</v>
      </c>
      <c r="B1111" t="s">
        <v>308</v>
      </c>
      <c r="C1111" t="s">
        <v>309</v>
      </c>
      <c r="D1111" s="33">
        <v>5811</v>
      </c>
      <c r="E1111" s="33">
        <v>1124</v>
      </c>
      <c r="F1111" s="32">
        <v>1.4805000000000001</v>
      </c>
      <c r="G1111" s="32">
        <v>0.16500000000000001</v>
      </c>
      <c r="H1111" s="13">
        <v>19.342626054035449</v>
      </c>
      <c r="I1111" s="32">
        <v>1.6455000000000002</v>
      </c>
      <c r="J1111" s="34">
        <f t="shared" si="135"/>
        <v>0.10027347310847766</v>
      </c>
      <c r="K1111">
        <v>1.3171708185053383</v>
      </c>
      <c r="L1111">
        <v>1.4639679715302494</v>
      </c>
      <c r="M1111">
        <v>1</v>
      </c>
      <c r="N1111" t="s">
        <v>45</v>
      </c>
      <c r="O1111" s="45" t="s">
        <v>45</v>
      </c>
      <c r="P1111" s="49" t="str">
        <f>'Sheet1 (2)'!O1238</f>
        <v>B</v>
      </c>
      <c r="Q1111" s="30" t="str">
        <f t="shared" si="136"/>
        <v>B</v>
      </c>
      <c r="R1111">
        <f t="shared" si="137"/>
        <v>0.25</v>
      </c>
      <c r="S1111" s="11">
        <f t="shared" si="138"/>
        <v>0.31692494682467348</v>
      </c>
      <c r="T1111" s="13">
        <f t="shared" si="139"/>
        <v>0.25</v>
      </c>
      <c r="U1111">
        <f t="shared" si="140"/>
        <v>0.41137500000000005</v>
      </c>
      <c r="V1111" t="str">
        <f t="shared" si="141"/>
        <v>change</v>
      </c>
      <c r="W1111" s="47">
        <f t="shared" si="142"/>
        <v>0.24637500000000004</v>
      </c>
      <c r="X1111" s="47"/>
      <c r="Y1111" s="47"/>
    </row>
    <row r="1112" spans="1:25" ht="21" x14ac:dyDescent="0.4">
      <c r="A1112" t="s">
        <v>331</v>
      </c>
      <c r="B1112" t="s">
        <v>308</v>
      </c>
      <c r="C1112" t="s">
        <v>309</v>
      </c>
      <c r="D1112" s="33">
        <v>110956</v>
      </c>
      <c r="E1112" s="33">
        <v>12359</v>
      </c>
      <c r="F1112" s="32">
        <v>15.6416</v>
      </c>
      <c r="G1112" s="32">
        <v>1.7379000000000002</v>
      </c>
      <c r="H1112" s="13">
        <v>11.138649554778471</v>
      </c>
      <c r="I1112" s="32">
        <v>17.3795</v>
      </c>
      <c r="J1112" s="34">
        <f t="shared" si="135"/>
        <v>9.9997123047268349E-2</v>
      </c>
      <c r="K1112">
        <v>1.265604013269682</v>
      </c>
      <c r="L1112">
        <v>1.4062221862610245</v>
      </c>
      <c r="M1112">
        <v>1</v>
      </c>
      <c r="N1112" t="s">
        <v>45</v>
      </c>
      <c r="O1112" s="45" t="s">
        <v>45</v>
      </c>
      <c r="P1112" s="49" t="str">
        <f>'Sheet1 (2)'!O1359</f>
        <v>A</v>
      </c>
      <c r="Q1112" s="30" t="str">
        <f t="shared" si="136"/>
        <v>A</v>
      </c>
      <c r="R1112">
        <f t="shared" si="137"/>
        <v>0.15</v>
      </c>
      <c r="S1112" s="11">
        <f t="shared" si="138"/>
        <v>0.28887482378664525</v>
      </c>
      <c r="T1112" s="13">
        <f t="shared" si="139"/>
        <v>0.15</v>
      </c>
      <c r="U1112">
        <f t="shared" si="140"/>
        <v>2.6069249999999999</v>
      </c>
      <c r="V1112" t="str">
        <f t="shared" si="141"/>
        <v>change</v>
      </c>
      <c r="W1112" s="47">
        <f t="shared" si="142"/>
        <v>0.86902499999999971</v>
      </c>
      <c r="X1112" s="47"/>
      <c r="Y1112" s="47"/>
    </row>
    <row r="1113" spans="1:25" ht="21" x14ac:dyDescent="0.4">
      <c r="A1113" t="s">
        <v>332</v>
      </c>
      <c r="B1113" t="s">
        <v>308</v>
      </c>
      <c r="C1113" t="s">
        <v>309</v>
      </c>
      <c r="D1113" s="33">
        <v>1061326</v>
      </c>
      <c r="E1113" s="33">
        <v>243047</v>
      </c>
      <c r="F1113" s="32">
        <v>180.3638</v>
      </c>
      <c r="G1113" s="32">
        <v>20.040900000000001</v>
      </c>
      <c r="H1113" s="13">
        <v>22.900315265997442</v>
      </c>
      <c r="I1113" s="32">
        <v>200.40469999999999</v>
      </c>
      <c r="J1113" s="34">
        <f t="shared" si="135"/>
        <v>0.10000214565826052</v>
      </c>
      <c r="K1113">
        <v>0.74209432743461134</v>
      </c>
      <c r="L1113">
        <v>0.82455121848860502</v>
      </c>
      <c r="M1113">
        <v>0.6</v>
      </c>
      <c r="N1113" t="s">
        <v>33</v>
      </c>
      <c r="O1113" s="45" t="s">
        <v>33</v>
      </c>
      <c r="P1113" s="49" t="str">
        <f>'Sheet1 (2)'!O1559</f>
        <v>B</v>
      </c>
      <c r="Q1113" s="30" t="str">
        <f t="shared" si="136"/>
        <v>B</v>
      </c>
      <c r="R1113">
        <f t="shared" si="137"/>
        <v>0.25</v>
      </c>
      <c r="S1113" s="11">
        <f t="shared" si="138"/>
        <v>0.27233143733654946</v>
      </c>
      <c r="T1113" s="13">
        <f t="shared" si="139"/>
        <v>0.25</v>
      </c>
      <c r="U1113">
        <f t="shared" si="140"/>
        <v>50.101174999999998</v>
      </c>
      <c r="V1113" t="str">
        <f t="shared" si="141"/>
        <v>change</v>
      </c>
      <c r="W1113" s="47">
        <f t="shared" si="142"/>
        <v>30.060274999999997</v>
      </c>
      <c r="X1113" s="47"/>
      <c r="Y1113" s="47"/>
    </row>
    <row r="1114" spans="1:25" ht="21" x14ac:dyDescent="0.4">
      <c r="A1114" t="s">
        <v>334</v>
      </c>
      <c r="B1114" t="s">
        <v>308</v>
      </c>
      <c r="C1114" t="s">
        <v>309</v>
      </c>
      <c r="D1114" s="33">
        <v>5210828</v>
      </c>
      <c r="E1114" s="33">
        <v>2511384</v>
      </c>
      <c r="F1114" s="32">
        <v>1250.6767000000002</v>
      </c>
      <c r="G1114" s="32">
        <v>138.96420000000001</v>
      </c>
      <c r="H1114" s="13">
        <v>48.1954883177875</v>
      </c>
      <c r="I1114" s="32">
        <v>1389.6409000000003</v>
      </c>
      <c r="J1114" s="34">
        <f t="shared" si="135"/>
        <v>0.1000000791571405</v>
      </c>
      <c r="K1114">
        <v>0.49800297365914581</v>
      </c>
      <c r="L1114">
        <v>0.55333668606632846</v>
      </c>
      <c r="M1114">
        <v>0.2</v>
      </c>
      <c r="N1114" t="s">
        <v>33</v>
      </c>
      <c r="O1114" s="45" t="s">
        <v>33</v>
      </c>
      <c r="P1114" s="49" t="str">
        <f>'Sheet1 (2)'!O1703</f>
        <v>B</v>
      </c>
      <c r="Q1114" s="30" t="str">
        <f t="shared" si="136"/>
        <v>B</v>
      </c>
      <c r="R1114">
        <f t="shared" si="137"/>
        <v>0.25</v>
      </c>
      <c r="S1114" s="11">
        <f t="shared" si="138"/>
        <v>0.63855640691059112</v>
      </c>
      <c r="T1114" s="13">
        <f t="shared" si="139"/>
        <v>0.25</v>
      </c>
      <c r="U1114">
        <f t="shared" si="140"/>
        <v>347.41022500000008</v>
      </c>
      <c r="V1114" t="str">
        <f t="shared" si="141"/>
        <v>change</v>
      </c>
      <c r="W1114" s="47">
        <f t="shared" si="142"/>
        <v>208.44602500000008</v>
      </c>
      <c r="X1114" s="47"/>
      <c r="Y1114" s="47"/>
    </row>
    <row r="1115" spans="1:25" ht="21" x14ac:dyDescent="0.4">
      <c r="A1115" t="s">
        <v>339</v>
      </c>
      <c r="B1115" t="s">
        <v>308</v>
      </c>
      <c r="C1115" t="s">
        <v>309</v>
      </c>
      <c r="D1115" s="33">
        <v>2919014</v>
      </c>
      <c r="E1115" s="33">
        <v>325415</v>
      </c>
      <c r="F1115" s="32">
        <v>843.05880000000002</v>
      </c>
      <c r="G1115" s="32">
        <v>93.673299999999998</v>
      </c>
      <c r="H1115" s="13">
        <v>11.148113712369998</v>
      </c>
      <c r="I1115" s="32">
        <v>936.73210000000006</v>
      </c>
      <c r="J1115" s="34">
        <f t="shared" si="135"/>
        <v>0.10000009607869741</v>
      </c>
      <c r="K1115">
        <v>2.5907189281379162</v>
      </c>
      <c r="L1115">
        <v>2.8785768941198167</v>
      </c>
      <c r="M1115">
        <v>1.75</v>
      </c>
      <c r="N1115" t="s">
        <v>33</v>
      </c>
      <c r="O1115" s="45" t="s">
        <v>33</v>
      </c>
      <c r="P1115" s="49" t="str">
        <f>'Sheet1 (2)'!O2071</f>
        <v>A</v>
      </c>
      <c r="Q1115" s="30" t="str">
        <f t="shared" si="136"/>
        <v>A</v>
      </c>
      <c r="R1115">
        <f t="shared" si="137"/>
        <v>0.15</v>
      </c>
      <c r="S1115" s="11">
        <f t="shared" si="138"/>
        <v>0.3920607076452276</v>
      </c>
      <c r="T1115" s="13">
        <f t="shared" si="139"/>
        <v>0.15</v>
      </c>
      <c r="U1115">
        <f t="shared" si="140"/>
        <v>140.509815</v>
      </c>
      <c r="V1115" t="str">
        <f t="shared" si="141"/>
        <v>change</v>
      </c>
      <c r="W1115" s="47">
        <f t="shared" si="142"/>
        <v>46.836515000000006</v>
      </c>
      <c r="X1115" s="47"/>
      <c r="Y1115" s="47"/>
    </row>
    <row r="1116" spans="1:25" ht="21" x14ac:dyDescent="0.4">
      <c r="A1116" t="s">
        <v>341</v>
      </c>
      <c r="B1116" t="s">
        <v>308</v>
      </c>
      <c r="C1116" t="s">
        <v>309</v>
      </c>
      <c r="D1116" s="33">
        <v>4006782</v>
      </c>
      <c r="E1116" s="33">
        <v>254616</v>
      </c>
      <c r="F1116" s="32">
        <v>382.37099999999998</v>
      </c>
      <c r="G1116" s="32">
        <v>42.485699999999994</v>
      </c>
      <c r="H1116" s="13">
        <v>6.3546257320712733</v>
      </c>
      <c r="I1116" s="32">
        <v>424.85669999999999</v>
      </c>
      <c r="J1116" s="34">
        <f t="shared" si="135"/>
        <v>0.10000007061204401</v>
      </c>
      <c r="K1116">
        <v>1.5017555848807616</v>
      </c>
      <c r="L1116">
        <v>1.6686174474502782</v>
      </c>
      <c r="M1116">
        <v>1</v>
      </c>
      <c r="N1116" t="s">
        <v>33</v>
      </c>
      <c r="O1116" s="45" t="s">
        <v>33</v>
      </c>
      <c r="P1116" s="49" t="str">
        <f>'Sheet1 (2)'!O2382</f>
        <v>A+</v>
      </c>
      <c r="Q1116" s="30" t="str">
        <f t="shared" si="136"/>
        <v>A+</v>
      </c>
      <c r="R1116">
        <f t="shared" si="137"/>
        <v>0.05</v>
      </c>
      <c r="S1116" s="11">
        <f t="shared" si="138"/>
        <v>0.4007014600452341</v>
      </c>
      <c r="T1116" s="13">
        <f t="shared" si="139"/>
        <v>0.05</v>
      </c>
      <c r="U1116">
        <f t="shared" si="140"/>
        <v>21.242834999999999</v>
      </c>
      <c r="V1116" t="str">
        <f t="shared" si="141"/>
        <v>change</v>
      </c>
      <c r="W1116" s="47">
        <f t="shared" si="142"/>
        <v>-21.242864999999995</v>
      </c>
      <c r="X1116" s="47"/>
      <c r="Y1116" s="47"/>
    </row>
    <row r="1117" spans="1:25" ht="21" x14ac:dyDescent="0.4">
      <c r="A1117" t="s">
        <v>346</v>
      </c>
      <c r="B1117" t="s">
        <v>308</v>
      </c>
      <c r="C1117" t="s">
        <v>309</v>
      </c>
      <c r="D1117" s="33">
        <v>6225189</v>
      </c>
      <c r="E1117" s="33">
        <v>609773</v>
      </c>
      <c r="F1117" s="32">
        <v>833.0992</v>
      </c>
      <c r="G1117" s="32">
        <v>92.566200000000009</v>
      </c>
      <c r="H1117" s="13">
        <v>9.7952528027663099</v>
      </c>
      <c r="I1117" s="32">
        <v>925.66539999999998</v>
      </c>
      <c r="J1117" s="34">
        <f t="shared" si="135"/>
        <v>9.9999632696652602E-2</v>
      </c>
      <c r="K1117">
        <v>1.3662448156937088</v>
      </c>
      <c r="L1117">
        <v>1.5180491756768504</v>
      </c>
      <c r="M1117">
        <v>0.6</v>
      </c>
      <c r="N1117" t="s">
        <v>33</v>
      </c>
      <c r="O1117" s="45" t="s">
        <v>33</v>
      </c>
      <c r="P1117" s="49" t="str">
        <f>'Sheet1 (2)'!O2657</f>
        <v>A</v>
      </c>
      <c r="Q1117" s="30" t="str">
        <f t="shared" si="136"/>
        <v>A</v>
      </c>
      <c r="R1117">
        <f t="shared" si="137"/>
        <v>0.15</v>
      </c>
      <c r="S1117" s="11">
        <f t="shared" si="138"/>
        <v>0.60475588695440063</v>
      </c>
      <c r="T1117" s="13">
        <f t="shared" si="139"/>
        <v>0.15</v>
      </c>
      <c r="U1117">
        <f t="shared" si="140"/>
        <v>138.84980999999999</v>
      </c>
      <c r="V1117" t="str">
        <f t="shared" si="141"/>
        <v>change</v>
      </c>
      <c r="W1117" s="47">
        <f t="shared" si="142"/>
        <v>46.283609999999982</v>
      </c>
      <c r="X1117" s="47"/>
      <c r="Y1117" s="47"/>
    </row>
    <row r="1118" spans="1:25" ht="21" x14ac:dyDescent="0.4">
      <c r="A1118" t="s">
        <v>353</v>
      </c>
      <c r="B1118" t="s">
        <v>308</v>
      </c>
      <c r="C1118" t="s">
        <v>309</v>
      </c>
      <c r="D1118" s="33">
        <v>1173894</v>
      </c>
      <c r="E1118" s="33">
        <v>123099</v>
      </c>
      <c r="F1118" s="32">
        <v>79.448899999999995</v>
      </c>
      <c r="G1118" s="32">
        <v>8.8278999999999996</v>
      </c>
      <c r="H1118" s="13">
        <v>10.486381223517625</v>
      </c>
      <c r="I1118" s="32">
        <v>88.276799999999994</v>
      </c>
      <c r="J1118" s="34">
        <f t="shared" ref="J1118:J1181" si="143">G1118/I1118</f>
        <v>0.10000249216102079</v>
      </c>
      <c r="K1118">
        <v>0.64540654270140285</v>
      </c>
      <c r="L1118">
        <v>0.71712036653425282</v>
      </c>
      <c r="M1118">
        <v>0.2</v>
      </c>
      <c r="N1118" t="s">
        <v>34</v>
      </c>
      <c r="O1118" s="45" t="s">
        <v>34</v>
      </c>
      <c r="P1118" s="49" t="str">
        <f>'Sheet1 (2)'!O3274</f>
        <v>A+</v>
      </c>
      <c r="Q1118" s="30" t="str">
        <f t="shared" si="136"/>
        <v>A+</v>
      </c>
      <c r="R1118">
        <f t="shared" si="137"/>
        <v>0.05</v>
      </c>
      <c r="S1118" s="11">
        <f t="shared" si="138"/>
        <v>0.72110679136534162</v>
      </c>
      <c r="T1118" s="13">
        <f t="shared" si="139"/>
        <v>0.05</v>
      </c>
      <c r="U1118">
        <f t="shared" si="140"/>
        <v>4.4138399999999995</v>
      </c>
      <c r="V1118" t="str">
        <f t="shared" si="141"/>
        <v>change</v>
      </c>
      <c r="W1118" s="47">
        <f t="shared" si="142"/>
        <v>-4.4140600000000001</v>
      </c>
      <c r="X1118" s="47"/>
      <c r="Y1118" s="47"/>
    </row>
    <row r="1119" spans="1:25" ht="21" x14ac:dyDescent="0.4">
      <c r="A1119" t="s">
        <v>360</v>
      </c>
      <c r="B1119" t="s">
        <v>308</v>
      </c>
      <c r="C1119" t="s">
        <v>309</v>
      </c>
      <c r="D1119" s="33">
        <v>2978597</v>
      </c>
      <c r="E1119" s="33">
        <v>399517</v>
      </c>
      <c r="F1119" s="32">
        <v>640.87760000000003</v>
      </c>
      <c r="G1119" s="32">
        <v>71.208500000000001</v>
      </c>
      <c r="H1119" s="13">
        <v>13.41292561565059</v>
      </c>
      <c r="I1119" s="32">
        <v>712.08609999999999</v>
      </c>
      <c r="J1119" s="34">
        <f t="shared" si="143"/>
        <v>9.9999845524298261E-2</v>
      </c>
      <c r="K1119">
        <v>1.6041309881682131</v>
      </c>
      <c r="L1119">
        <v>1.7823674587063878</v>
      </c>
      <c r="M1119">
        <v>1.2</v>
      </c>
      <c r="N1119" t="s">
        <v>33</v>
      </c>
      <c r="O1119" s="45" t="s">
        <v>33</v>
      </c>
      <c r="P1119" s="49" t="str">
        <f>'Sheet1 (2)'!O3614</f>
        <v>B</v>
      </c>
      <c r="Q1119" s="30" t="str">
        <f t="shared" si="136"/>
        <v>B</v>
      </c>
      <c r="R1119">
        <f t="shared" si="137"/>
        <v>0.25</v>
      </c>
      <c r="S1119" s="11">
        <f t="shared" si="138"/>
        <v>0.32673815708521758</v>
      </c>
      <c r="T1119" s="13">
        <f t="shared" si="139"/>
        <v>0.25</v>
      </c>
      <c r="U1119">
        <f t="shared" si="140"/>
        <v>178.021525</v>
      </c>
      <c r="V1119" t="str">
        <f t="shared" si="141"/>
        <v>change</v>
      </c>
      <c r="W1119" s="47">
        <f t="shared" si="142"/>
        <v>106.813025</v>
      </c>
      <c r="X1119" s="47"/>
      <c r="Y1119" s="47"/>
    </row>
    <row r="1120" spans="1:25" ht="21" x14ac:dyDescent="0.4">
      <c r="A1120" t="s">
        <v>365</v>
      </c>
      <c r="B1120" t="s">
        <v>308</v>
      </c>
      <c r="C1120" t="s">
        <v>309</v>
      </c>
      <c r="D1120" s="33">
        <v>899295</v>
      </c>
      <c r="E1120" s="33">
        <v>248884</v>
      </c>
      <c r="F1120" s="32">
        <v>136.15790000000001</v>
      </c>
      <c r="G1120" s="32">
        <v>15.129099999999999</v>
      </c>
      <c r="H1120" s="13">
        <v>27.675456885671554</v>
      </c>
      <c r="I1120" s="32">
        <v>151.28700000000001</v>
      </c>
      <c r="J1120" s="34">
        <f t="shared" si="143"/>
        <v>0.10000264398130704</v>
      </c>
      <c r="K1120">
        <v>0.54707373716269436</v>
      </c>
      <c r="L1120">
        <v>0.60786149370791209</v>
      </c>
      <c r="M1120">
        <v>0.25</v>
      </c>
      <c r="N1120" t="s">
        <v>33</v>
      </c>
      <c r="O1120" s="45" t="s">
        <v>33</v>
      </c>
      <c r="P1120" s="49" t="str">
        <f>'Sheet1 (2)'!O4091</f>
        <v>B</v>
      </c>
      <c r="Q1120" s="30" t="str">
        <f t="shared" si="136"/>
        <v>B</v>
      </c>
      <c r="R1120">
        <f t="shared" si="137"/>
        <v>0.25</v>
      </c>
      <c r="S1120" s="11">
        <f t="shared" si="138"/>
        <v>0.58872209773476902</v>
      </c>
      <c r="T1120" s="13">
        <f t="shared" si="139"/>
        <v>0.25</v>
      </c>
      <c r="U1120">
        <f t="shared" si="140"/>
        <v>37.821750000000002</v>
      </c>
      <c r="V1120" t="str">
        <f t="shared" si="141"/>
        <v>change</v>
      </c>
      <c r="W1120" s="47">
        <f t="shared" si="142"/>
        <v>22.69265</v>
      </c>
      <c r="X1120" s="47"/>
      <c r="Y1120" s="47"/>
    </row>
    <row r="1121" spans="1:25" ht="21" x14ac:dyDescent="0.4">
      <c r="A1121" t="s">
        <v>366</v>
      </c>
      <c r="B1121" t="s">
        <v>308</v>
      </c>
      <c r="C1121" t="s">
        <v>309</v>
      </c>
      <c r="D1121" s="33">
        <v>2205921</v>
      </c>
      <c r="E1121" s="33">
        <v>829102</v>
      </c>
      <c r="F1121" s="32">
        <v>402.8818</v>
      </c>
      <c r="G1121" s="32">
        <v>44.764699999999998</v>
      </c>
      <c r="H1121" s="13">
        <v>37.585298838897678</v>
      </c>
      <c r="I1121" s="32">
        <v>447.6465</v>
      </c>
      <c r="J1121" s="34">
        <f t="shared" si="143"/>
        <v>0.10000011169527741</v>
      </c>
      <c r="K1121">
        <v>0.48592549529490942</v>
      </c>
      <c r="L1121">
        <v>0.53991728400124472</v>
      </c>
      <c r="M1121">
        <v>0.2</v>
      </c>
      <c r="N1121" t="s">
        <v>45</v>
      </c>
      <c r="O1121" s="45" t="s">
        <v>45</v>
      </c>
      <c r="P1121" s="49" t="str">
        <f>'Sheet1 (2)'!O4101</f>
        <v>B</v>
      </c>
      <c r="Q1121" s="30" t="str">
        <f t="shared" si="136"/>
        <v>B</v>
      </c>
      <c r="R1121">
        <f t="shared" si="137"/>
        <v>0.25</v>
      </c>
      <c r="S1121" s="11">
        <f t="shared" si="138"/>
        <v>0.62957288842870429</v>
      </c>
      <c r="T1121" s="13">
        <f t="shared" si="139"/>
        <v>0.25</v>
      </c>
      <c r="U1121">
        <f t="shared" si="140"/>
        <v>111.911625</v>
      </c>
      <c r="V1121" t="str">
        <f t="shared" si="141"/>
        <v>change</v>
      </c>
      <c r="W1121" s="47">
        <f t="shared" si="142"/>
        <v>67.14692500000001</v>
      </c>
      <c r="X1121" s="47"/>
      <c r="Y1121" s="47"/>
    </row>
    <row r="1122" spans="1:25" ht="21" x14ac:dyDescent="0.4">
      <c r="A1122" t="s">
        <v>367</v>
      </c>
      <c r="B1122" t="s">
        <v>308</v>
      </c>
      <c r="C1122" t="s">
        <v>309</v>
      </c>
      <c r="D1122" s="33">
        <v>7730833</v>
      </c>
      <c r="E1122" s="33">
        <v>1187591</v>
      </c>
      <c r="F1122" s="32">
        <v>1665.7992999999999</v>
      </c>
      <c r="G1122" s="32">
        <v>185.0899</v>
      </c>
      <c r="H1122" s="13">
        <v>15.361746916535385</v>
      </c>
      <c r="I1122" s="32">
        <v>1850.8891999999998</v>
      </c>
      <c r="J1122" s="34">
        <f t="shared" si="143"/>
        <v>0.10000052947523819</v>
      </c>
      <c r="K1122">
        <v>1.4026708690113008</v>
      </c>
      <c r="L1122">
        <v>1.558524104679136</v>
      </c>
      <c r="M1122">
        <v>0.5</v>
      </c>
      <c r="N1122" t="s">
        <v>33</v>
      </c>
      <c r="O1122" s="45" t="s">
        <v>33</v>
      </c>
      <c r="P1122" s="49" t="str">
        <f>'Sheet1 (2)'!O4318</f>
        <v>A</v>
      </c>
      <c r="Q1122" s="30" t="str">
        <f t="shared" si="136"/>
        <v>A</v>
      </c>
      <c r="R1122">
        <f t="shared" si="137"/>
        <v>0.15</v>
      </c>
      <c r="S1122" s="11">
        <f t="shared" si="138"/>
        <v>0.67918365940003322</v>
      </c>
      <c r="T1122" s="13">
        <f t="shared" si="139"/>
        <v>0.15</v>
      </c>
      <c r="U1122">
        <f t="shared" si="140"/>
        <v>277.63337999999999</v>
      </c>
      <c r="V1122" t="str">
        <f t="shared" si="141"/>
        <v>change</v>
      </c>
      <c r="W1122" s="47">
        <f t="shared" si="142"/>
        <v>92.543479999999988</v>
      </c>
      <c r="X1122" s="47"/>
      <c r="Y1122" s="47"/>
    </row>
    <row r="1123" spans="1:25" ht="21" x14ac:dyDescent="0.4">
      <c r="A1123" t="s">
        <v>369</v>
      </c>
      <c r="B1123" t="s">
        <v>308</v>
      </c>
      <c r="C1123" t="s">
        <v>309</v>
      </c>
      <c r="D1123" s="33">
        <v>6291719</v>
      </c>
      <c r="E1123" s="33">
        <v>611765</v>
      </c>
      <c r="F1123" s="32">
        <v>785.40690000000006</v>
      </c>
      <c r="G1123" s="32">
        <v>87.268500000000017</v>
      </c>
      <c r="H1123" s="13">
        <v>9.7233363409904356</v>
      </c>
      <c r="I1123" s="32">
        <v>872.67540000000008</v>
      </c>
      <c r="J1123" s="34">
        <f t="shared" si="143"/>
        <v>0.10000110006538515</v>
      </c>
      <c r="K1123">
        <v>1.2838375846934689</v>
      </c>
      <c r="L1123">
        <v>1.4264879488038711</v>
      </c>
      <c r="M1123">
        <v>0.8</v>
      </c>
      <c r="N1123" t="s">
        <v>33</v>
      </c>
      <c r="O1123" s="45" t="s">
        <v>33</v>
      </c>
      <c r="P1123" s="49" t="str">
        <f>'Sheet1 (2)'!O4604</f>
        <v>A+</v>
      </c>
      <c r="Q1123" s="30" t="str">
        <f t="shared" si="136"/>
        <v>A+</v>
      </c>
      <c r="R1123">
        <f t="shared" si="137"/>
        <v>0.05</v>
      </c>
      <c r="S1123" s="11">
        <f t="shared" si="138"/>
        <v>0.43918208305172812</v>
      </c>
      <c r="T1123" s="13">
        <f t="shared" si="139"/>
        <v>0.05</v>
      </c>
      <c r="U1123">
        <f t="shared" si="140"/>
        <v>43.633770000000005</v>
      </c>
      <c r="V1123" t="str">
        <f t="shared" si="141"/>
        <v>change</v>
      </c>
      <c r="W1123" s="47">
        <f t="shared" si="142"/>
        <v>-43.634730000000012</v>
      </c>
      <c r="X1123" s="47"/>
      <c r="Y1123" s="47"/>
    </row>
    <row r="1124" spans="1:25" ht="21" x14ac:dyDescent="0.4">
      <c r="A1124" t="s">
        <v>370</v>
      </c>
      <c r="B1124" t="s">
        <v>308</v>
      </c>
      <c r="C1124" t="s">
        <v>309</v>
      </c>
      <c r="D1124" s="33">
        <v>1098679</v>
      </c>
      <c r="E1124" s="33">
        <v>234267</v>
      </c>
      <c r="F1124" s="32">
        <v>214.7978</v>
      </c>
      <c r="G1124" s="32">
        <v>23.865500000000001</v>
      </c>
      <c r="H1124" s="13">
        <v>21.322606512002142</v>
      </c>
      <c r="I1124" s="32">
        <v>238.66329999999999</v>
      </c>
      <c r="J1124" s="34">
        <f t="shared" si="143"/>
        <v>9.9996522297311749E-2</v>
      </c>
      <c r="K1124">
        <v>0.91689311768196113</v>
      </c>
      <c r="L1124">
        <v>1.0187661941289212</v>
      </c>
      <c r="M1124">
        <v>0.5</v>
      </c>
      <c r="N1124" t="s">
        <v>33</v>
      </c>
      <c r="O1124" s="45" t="s">
        <v>33</v>
      </c>
      <c r="P1124" s="49" t="str">
        <f>'Sheet1 (2)'!O4608</f>
        <v>B</v>
      </c>
      <c r="Q1124" s="30" t="str">
        <f t="shared" si="136"/>
        <v>B</v>
      </c>
      <c r="R1124">
        <f t="shared" si="137"/>
        <v>0.25</v>
      </c>
      <c r="S1124" s="11">
        <f t="shared" si="138"/>
        <v>0.5092102556195276</v>
      </c>
      <c r="T1124" s="13">
        <f t="shared" si="139"/>
        <v>0.25</v>
      </c>
      <c r="U1124">
        <f t="shared" si="140"/>
        <v>59.665824999999998</v>
      </c>
      <c r="V1124" t="str">
        <f t="shared" si="141"/>
        <v>change</v>
      </c>
      <c r="W1124" s="47">
        <f t="shared" si="142"/>
        <v>35.800325000000001</v>
      </c>
      <c r="X1124" s="47"/>
      <c r="Y1124" s="47"/>
    </row>
    <row r="1125" spans="1:25" ht="21" x14ac:dyDescent="0.4">
      <c r="A1125" t="s">
        <v>372</v>
      </c>
      <c r="B1125" t="s">
        <v>308</v>
      </c>
      <c r="C1125" t="s">
        <v>309</v>
      </c>
      <c r="D1125" s="33">
        <v>971489</v>
      </c>
      <c r="E1125" s="33">
        <v>326608</v>
      </c>
      <c r="F1125" s="32">
        <v>147.38219999999998</v>
      </c>
      <c r="G1125" s="32">
        <v>16.375800000000002</v>
      </c>
      <c r="H1125" s="13">
        <v>33.619320445213482</v>
      </c>
      <c r="I1125" s="32">
        <v>163.75799999999998</v>
      </c>
      <c r="J1125" s="34">
        <f t="shared" si="143"/>
        <v>0.10000000000000002</v>
      </c>
      <c r="K1125">
        <v>0.45125104100328217</v>
      </c>
      <c r="L1125">
        <v>0.50139004555920241</v>
      </c>
      <c r="M1125">
        <v>0.2</v>
      </c>
      <c r="N1125" t="s">
        <v>33</v>
      </c>
      <c r="O1125" s="45" t="s">
        <v>33</v>
      </c>
      <c r="P1125" s="49" t="str">
        <f>'Sheet1 (2)'!O4871</f>
        <v>B</v>
      </c>
      <c r="Q1125" s="30" t="str">
        <f t="shared" si="136"/>
        <v>B</v>
      </c>
      <c r="R1125">
        <f t="shared" si="137"/>
        <v>0.25</v>
      </c>
      <c r="S1125" s="11">
        <f t="shared" si="138"/>
        <v>0.60110895345570892</v>
      </c>
      <c r="T1125" s="13">
        <f t="shared" si="139"/>
        <v>0.25</v>
      </c>
      <c r="U1125">
        <f t="shared" si="140"/>
        <v>40.939499999999995</v>
      </c>
      <c r="V1125" t="str">
        <f t="shared" si="141"/>
        <v>change</v>
      </c>
      <c r="W1125" s="47">
        <f t="shared" si="142"/>
        <v>24.563699999999994</v>
      </c>
      <c r="X1125" s="47"/>
      <c r="Y1125" s="47"/>
    </row>
    <row r="1126" spans="1:25" ht="21" x14ac:dyDescent="0.4">
      <c r="A1126" t="s">
        <v>373</v>
      </c>
      <c r="B1126" t="s">
        <v>308</v>
      </c>
      <c r="C1126" t="s">
        <v>309</v>
      </c>
      <c r="D1126" s="33">
        <v>2031610</v>
      </c>
      <c r="E1126" s="33">
        <v>722033</v>
      </c>
      <c r="F1126" s="32">
        <v>350.58479999999997</v>
      </c>
      <c r="G1126" s="32">
        <v>38.953699999999998</v>
      </c>
      <c r="H1126" s="13">
        <v>35.539941228877588</v>
      </c>
      <c r="I1126" s="32">
        <v>389.5385</v>
      </c>
      <c r="J1126" s="34">
        <f t="shared" si="143"/>
        <v>9.9999614928947961E-2</v>
      </c>
      <c r="K1126">
        <v>0.48555232240077667</v>
      </c>
      <c r="L1126">
        <v>0.53950234961559929</v>
      </c>
      <c r="M1126">
        <v>0.2</v>
      </c>
      <c r="N1126" t="s">
        <v>45</v>
      </c>
      <c r="O1126" s="45" t="s">
        <v>45</v>
      </c>
      <c r="P1126" s="49" t="str">
        <f>'Sheet1 (2)'!O4906</f>
        <v>B</v>
      </c>
      <c r="Q1126" s="30" t="str">
        <f t="shared" si="136"/>
        <v>B</v>
      </c>
      <c r="R1126">
        <f t="shared" si="137"/>
        <v>0.25</v>
      </c>
      <c r="S1126" s="11">
        <f t="shared" si="138"/>
        <v>0.62928799078910036</v>
      </c>
      <c r="T1126" s="13">
        <f t="shared" si="139"/>
        <v>0.25</v>
      </c>
      <c r="U1126">
        <f t="shared" si="140"/>
        <v>97.384625</v>
      </c>
      <c r="V1126" t="str">
        <f t="shared" si="141"/>
        <v>change</v>
      </c>
      <c r="W1126" s="47">
        <f t="shared" si="142"/>
        <v>58.430925000000002</v>
      </c>
      <c r="X1126" s="47"/>
      <c r="Y1126" s="47"/>
    </row>
    <row r="1127" spans="1:25" ht="21" x14ac:dyDescent="0.4">
      <c r="A1127" t="s">
        <v>374</v>
      </c>
      <c r="B1127" t="s">
        <v>308</v>
      </c>
      <c r="C1127" t="s">
        <v>309</v>
      </c>
      <c r="D1127" s="33">
        <v>3982040</v>
      </c>
      <c r="E1127" s="33">
        <v>445206</v>
      </c>
      <c r="F1127" s="32">
        <v>1232.4223</v>
      </c>
      <c r="G1127" s="32">
        <v>136.9623</v>
      </c>
      <c r="H1127" s="13">
        <v>11.180349770469407</v>
      </c>
      <c r="I1127" s="32">
        <v>1369.3845999999999</v>
      </c>
      <c r="J1127" s="34">
        <f t="shared" si="143"/>
        <v>0.10001740928005179</v>
      </c>
      <c r="K1127">
        <v>2.7682068525581416</v>
      </c>
      <c r="L1127">
        <v>3.0758448897813593</v>
      </c>
      <c r="M1127">
        <v>1.5</v>
      </c>
      <c r="N1127" t="s">
        <v>45</v>
      </c>
      <c r="O1127" s="45" t="s">
        <v>45</v>
      </c>
      <c r="P1127" s="49" t="str">
        <f>'Sheet1 (2)'!O5158</f>
        <v>B</v>
      </c>
      <c r="Q1127" s="30" t="str">
        <f t="shared" si="136"/>
        <v>B</v>
      </c>
      <c r="R1127">
        <f t="shared" si="137"/>
        <v>0.25</v>
      </c>
      <c r="S1127" s="11">
        <f t="shared" si="138"/>
        <v>0.51232911484472654</v>
      </c>
      <c r="T1127" s="13">
        <f t="shared" si="139"/>
        <v>0.25</v>
      </c>
      <c r="U1127">
        <f t="shared" si="140"/>
        <v>342.34614999999997</v>
      </c>
      <c r="V1127" t="str">
        <f t="shared" si="141"/>
        <v>change</v>
      </c>
      <c r="W1127" s="47">
        <f t="shared" si="142"/>
        <v>205.38384999999997</v>
      </c>
      <c r="X1127" s="47"/>
      <c r="Y1127" s="47"/>
    </row>
    <row r="1128" spans="1:25" ht="21" x14ac:dyDescent="0.4">
      <c r="A1128" t="s">
        <v>266</v>
      </c>
      <c r="B1128" t="s">
        <v>267</v>
      </c>
      <c r="C1128" t="s">
        <v>268</v>
      </c>
      <c r="D1128" s="33">
        <v>9116621</v>
      </c>
      <c r="E1128" s="33">
        <v>169960</v>
      </c>
      <c r="F1128" s="32">
        <v>509.88</v>
      </c>
      <c r="G1128" s="32">
        <v>98.501199999999997</v>
      </c>
      <c r="H1128" s="13">
        <v>1.8642872178189704</v>
      </c>
      <c r="I1128" s="32">
        <v>608.38120000000004</v>
      </c>
      <c r="J1128" s="34">
        <f t="shared" si="143"/>
        <v>0.16190704117747226</v>
      </c>
      <c r="K1128">
        <v>3</v>
      </c>
      <c r="L1128">
        <v>3.5795551894563431</v>
      </c>
      <c r="M1128">
        <v>3</v>
      </c>
      <c r="N1128" t="s">
        <v>33</v>
      </c>
      <c r="O1128" s="45" t="s">
        <v>33</v>
      </c>
      <c r="P1128" s="50" t="s">
        <v>33</v>
      </c>
      <c r="Q1128" s="30" t="str">
        <f t="shared" si="136"/>
        <v>C</v>
      </c>
      <c r="R1128">
        <f t="shared" si="137"/>
        <v>0.4</v>
      </c>
      <c r="S1128" s="11">
        <f t="shared" si="138"/>
        <v>0.16190704117747237</v>
      </c>
      <c r="T1128" s="13">
        <f t="shared" si="139"/>
        <v>0.16190704117747226</v>
      </c>
      <c r="U1128">
        <f t="shared" si="140"/>
        <v>98.501199999999997</v>
      </c>
      <c r="V1128" t="str">
        <f t="shared" si="141"/>
        <v>same</v>
      </c>
      <c r="W1128" s="47">
        <f t="shared" si="142"/>
        <v>0</v>
      </c>
      <c r="X1128" s="47"/>
      <c r="Y1128" s="47"/>
    </row>
    <row r="1129" spans="1:25" ht="21" x14ac:dyDescent="0.4">
      <c r="A1129" t="s">
        <v>269</v>
      </c>
      <c r="B1129" t="s">
        <v>267</v>
      </c>
      <c r="C1129" t="s">
        <v>268</v>
      </c>
      <c r="D1129" s="33">
        <v>74958997</v>
      </c>
      <c r="E1129" s="33">
        <v>2028639</v>
      </c>
      <c r="F1129" s="32">
        <v>2028.6389999999999</v>
      </c>
      <c r="G1129" s="32">
        <v>627.03500000000008</v>
      </c>
      <c r="H1129" s="13">
        <v>2.7063315695112622</v>
      </c>
      <c r="I1129" s="32">
        <v>2655.674</v>
      </c>
      <c r="J1129" s="34">
        <f t="shared" si="143"/>
        <v>0.23611143536443105</v>
      </c>
      <c r="K1129">
        <v>1</v>
      </c>
      <c r="L1129">
        <v>1.3090914647702228</v>
      </c>
      <c r="M1129">
        <v>1</v>
      </c>
      <c r="N1129" t="s">
        <v>37</v>
      </c>
      <c r="O1129" s="45" t="s">
        <v>37</v>
      </c>
      <c r="P1129" s="50" t="s">
        <v>37</v>
      </c>
      <c r="Q1129" s="30" t="str">
        <f t="shared" si="136"/>
        <v>B</v>
      </c>
      <c r="R1129">
        <f t="shared" si="137"/>
        <v>0.25</v>
      </c>
      <c r="S1129" s="11">
        <f t="shared" si="138"/>
        <v>0.23611143536443099</v>
      </c>
      <c r="T1129" s="13">
        <f t="shared" si="139"/>
        <v>0.23611143536443105</v>
      </c>
      <c r="U1129">
        <f t="shared" si="140"/>
        <v>627.03500000000008</v>
      </c>
      <c r="V1129" t="str">
        <f t="shared" si="141"/>
        <v>same</v>
      </c>
      <c r="W1129" s="47">
        <f t="shared" si="142"/>
        <v>0</v>
      </c>
      <c r="X1129" s="47"/>
      <c r="Y1129" s="47"/>
    </row>
    <row r="1130" spans="1:25" ht="21" x14ac:dyDescent="0.4">
      <c r="A1130" t="s">
        <v>270</v>
      </c>
      <c r="B1130" t="s">
        <v>267</v>
      </c>
      <c r="C1130" t="s">
        <v>268</v>
      </c>
      <c r="D1130" s="33">
        <v>3025447</v>
      </c>
      <c r="E1130" s="33">
        <v>42016</v>
      </c>
      <c r="F1130" s="32">
        <v>126.048</v>
      </c>
      <c r="G1130" s="32">
        <v>18.2196</v>
      </c>
      <c r="H1130" s="13">
        <v>1.3887534635377847</v>
      </c>
      <c r="I1130" s="32">
        <v>144.26760000000002</v>
      </c>
      <c r="J1130" s="34">
        <f t="shared" si="143"/>
        <v>0.12629031050630909</v>
      </c>
      <c r="K1130">
        <v>3</v>
      </c>
      <c r="L1130">
        <v>3.4336348057882713</v>
      </c>
      <c r="M1130">
        <v>3</v>
      </c>
      <c r="N1130" t="s">
        <v>33</v>
      </c>
      <c r="O1130" s="45" t="s">
        <v>33</v>
      </c>
      <c r="P1130" s="50" t="s">
        <v>33</v>
      </c>
      <c r="Q1130" s="30" t="str">
        <f t="shared" si="136"/>
        <v>C</v>
      </c>
      <c r="R1130">
        <f t="shared" si="137"/>
        <v>0.4</v>
      </c>
      <c r="S1130" s="11">
        <f t="shared" si="138"/>
        <v>0.12629031050630915</v>
      </c>
      <c r="T1130" s="13">
        <f t="shared" si="139"/>
        <v>0.12629031050630909</v>
      </c>
      <c r="U1130">
        <f t="shared" si="140"/>
        <v>18.2196</v>
      </c>
      <c r="V1130" t="str">
        <f t="shared" si="141"/>
        <v>same</v>
      </c>
      <c r="W1130" s="47">
        <f t="shared" si="142"/>
        <v>0</v>
      </c>
      <c r="X1130" s="47"/>
      <c r="Y1130" s="47"/>
    </row>
    <row r="1131" spans="1:25" ht="21" x14ac:dyDescent="0.4">
      <c r="A1131" t="s">
        <v>271</v>
      </c>
      <c r="B1131" t="s">
        <v>267</v>
      </c>
      <c r="C1131" t="s">
        <v>268</v>
      </c>
      <c r="D1131" s="33">
        <v>28104793</v>
      </c>
      <c r="E1131" s="33">
        <v>74613</v>
      </c>
      <c r="F1131" s="32">
        <v>74.613</v>
      </c>
      <c r="G1131" s="32">
        <v>20.399799999999999</v>
      </c>
      <c r="H1131" s="13">
        <v>0.26548140738841236</v>
      </c>
      <c r="I1131" s="32">
        <v>95.012799999999999</v>
      </c>
      <c r="J1131" s="34">
        <f t="shared" si="143"/>
        <v>0.21470580805954564</v>
      </c>
      <c r="K1131">
        <v>1</v>
      </c>
      <c r="L1131">
        <v>1.2734081192285527</v>
      </c>
      <c r="M1131">
        <v>1</v>
      </c>
      <c r="N1131" t="s">
        <v>37</v>
      </c>
      <c r="O1131" s="45" t="s">
        <v>37</v>
      </c>
      <c r="P1131" s="50" t="s">
        <v>37</v>
      </c>
      <c r="Q1131" s="30" t="str">
        <f t="shared" si="136"/>
        <v>B</v>
      </c>
      <c r="R1131">
        <f t="shared" si="137"/>
        <v>0.25</v>
      </c>
      <c r="S1131" s="11">
        <f t="shared" si="138"/>
        <v>0.21470580805954567</v>
      </c>
      <c r="T1131" s="13">
        <f t="shared" si="139"/>
        <v>0.21470580805954564</v>
      </c>
      <c r="U1131">
        <f t="shared" si="140"/>
        <v>20.399799999999999</v>
      </c>
      <c r="V1131" t="str">
        <f t="shared" si="141"/>
        <v>same</v>
      </c>
      <c r="W1131" s="47">
        <f t="shared" si="142"/>
        <v>0</v>
      </c>
      <c r="X1131" s="47"/>
      <c r="Y1131" s="47"/>
    </row>
    <row r="1132" spans="1:25" ht="21" x14ac:dyDescent="0.4">
      <c r="A1132" t="s">
        <v>272</v>
      </c>
      <c r="B1132" t="s">
        <v>267</v>
      </c>
      <c r="C1132" t="s">
        <v>268</v>
      </c>
      <c r="D1132" s="33">
        <v>1628897</v>
      </c>
      <c r="E1132" s="33">
        <v>16434</v>
      </c>
      <c r="F1132" s="32">
        <v>32.867999999999995</v>
      </c>
      <c r="G1132" s="32">
        <v>9.3064</v>
      </c>
      <c r="H1132" s="13">
        <v>1.0089035709440193</v>
      </c>
      <c r="I1132" s="32">
        <v>42.174399999999991</v>
      </c>
      <c r="J1132" s="34">
        <f t="shared" si="143"/>
        <v>0.22066466861413564</v>
      </c>
      <c r="K1132">
        <v>1.9999999999999996</v>
      </c>
      <c r="L1132">
        <v>2.5662894000243393</v>
      </c>
      <c r="M1132">
        <v>2</v>
      </c>
      <c r="N1132" t="s">
        <v>33</v>
      </c>
      <c r="O1132" s="45" t="s">
        <v>33</v>
      </c>
      <c r="P1132" s="50" t="s">
        <v>33</v>
      </c>
      <c r="Q1132" s="30" t="str">
        <f t="shared" si="136"/>
        <v>C</v>
      </c>
      <c r="R1132">
        <f t="shared" si="137"/>
        <v>0.4</v>
      </c>
      <c r="S1132" s="11">
        <f t="shared" si="138"/>
        <v>0.22066466861413542</v>
      </c>
      <c r="T1132" s="13">
        <f t="shared" si="139"/>
        <v>0.22066466861413564</v>
      </c>
      <c r="U1132">
        <f t="shared" si="140"/>
        <v>9.3064</v>
      </c>
      <c r="V1132" t="str">
        <f t="shared" si="141"/>
        <v>same</v>
      </c>
      <c r="W1132" s="47">
        <f t="shared" si="142"/>
        <v>0</v>
      </c>
      <c r="X1132" s="47"/>
      <c r="Y1132" s="47"/>
    </row>
    <row r="1133" spans="1:25" ht="21" x14ac:dyDescent="0.4">
      <c r="A1133" t="s">
        <v>273</v>
      </c>
      <c r="B1133" t="s">
        <v>267</v>
      </c>
      <c r="C1133" t="s">
        <v>268</v>
      </c>
      <c r="D1133" s="33">
        <v>4175741</v>
      </c>
      <c r="E1133" s="33">
        <v>64119</v>
      </c>
      <c r="F1133" s="32">
        <v>192.357</v>
      </c>
      <c r="G1133" s="32">
        <v>35.084199999999996</v>
      </c>
      <c r="H1133" s="13">
        <v>1.5355119007620444</v>
      </c>
      <c r="I1133" s="32">
        <v>227.44119999999998</v>
      </c>
      <c r="J1133" s="34">
        <f t="shared" si="143"/>
        <v>0.15425613301371957</v>
      </c>
      <c r="K1133">
        <v>3</v>
      </c>
      <c r="L1133">
        <v>3.5471732247851646</v>
      </c>
      <c r="M1133">
        <v>3</v>
      </c>
      <c r="N1133" t="s">
        <v>33</v>
      </c>
      <c r="O1133" s="45" t="s">
        <v>33</v>
      </c>
      <c r="P1133" s="50" t="s">
        <v>33</v>
      </c>
      <c r="Q1133" s="30" t="str">
        <f t="shared" si="136"/>
        <v>C</v>
      </c>
      <c r="R1133">
        <f t="shared" si="137"/>
        <v>0.4</v>
      </c>
      <c r="S1133" s="11">
        <f t="shared" si="138"/>
        <v>0.15425613301371949</v>
      </c>
      <c r="T1133" s="13">
        <f t="shared" si="139"/>
        <v>0.15425613301371957</v>
      </c>
      <c r="U1133">
        <f t="shared" si="140"/>
        <v>35.084199999999996</v>
      </c>
      <c r="V1133" t="str">
        <f t="shared" si="141"/>
        <v>same</v>
      </c>
      <c r="W1133" s="47">
        <f t="shared" si="142"/>
        <v>0</v>
      </c>
      <c r="X1133" s="47"/>
      <c r="Y1133" s="47"/>
    </row>
    <row r="1134" spans="1:25" ht="21" x14ac:dyDescent="0.4">
      <c r="A1134" t="s">
        <v>274</v>
      </c>
      <c r="B1134" t="s">
        <v>267</v>
      </c>
      <c r="C1134" t="s">
        <v>268</v>
      </c>
      <c r="D1134" s="33">
        <v>1459992</v>
      </c>
      <c r="E1134" s="33">
        <v>127450</v>
      </c>
      <c r="F1134" s="32">
        <v>127.94299999999998</v>
      </c>
      <c r="G1134" s="32">
        <v>70.206999999999994</v>
      </c>
      <c r="H1134" s="13">
        <v>8.7294998876706167</v>
      </c>
      <c r="I1134" s="32">
        <v>198.14999999999998</v>
      </c>
      <c r="J1134" s="34">
        <f t="shared" si="143"/>
        <v>0.35431238960383549</v>
      </c>
      <c r="K1134">
        <v>1.0038681836014123</v>
      </c>
      <c r="L1134">
        <v>1.5547273440564926</v>
      </c>
      <c r="M1134">
        <v>1</v>
      </c>
      <c r="N1134" t="s">
        <v>33</v>
      </c>
      <c r="O1134" s="45" t="s">
        <v>33</v>
      </c>
      <c r="P1134" s="50" t="s">
        <v>33</v>
      </c>
      <c r="Q1134" s="30" t="str">
        <f t="shared" si="136"/>
        <v>C</v>
      </c>
      <c r="R1134">
        <f t="shared" si="137"/>
        <v>0.4</v>
      </c>
      <c r="S1134" s="11">
        <f t="shared" si="138"/>
        <v>0.35680040373454447</v>
      </c>
      <c r="T1134" s="13">
        <f t="shared" si="139"/>
        <v>0.35431238960383549</v>
      </c>
      <c r="U1134">
        <f t="shared" si="140"/>
        <v>70.206999999999994</v>
      </c>
      <c r="V1134" t="str">
        <f t="shared" si="141"/>
        <v>same</v>
      </c>
      <c r="W1134" s="47">
        <f t="shared" si="142"/>
        <v>0</v>
      </c>
      <c r="X1134" s="47"/>
      <c r="Y1134" s="47"/>
    </row>
    <row r="1135" spans="1:25" ht="21" x14ac:dyDescent="0.4">
      <c r="A1135" t="s">
        <v>275</v>
      </c>
      <c r="B1135" t="s">
        <v>267</v>
      </c>
      <c r="C1135" t="s">
        <v>268</v>
      </c>
      <c r="D1135" s="33">
        <v>7676980</v>
      </c>
      <c r="E1135" s="33">
        <v>235299</v>
      </c>
      <c r="F1135" s="32">
        <v>588.24750000000006</v>
      </c>
      <c r="G1135" s="32">
        <v>145.12450000000001</v>
      </c>
      <c r="H1135" s="13">
        <v>3.0649943076574382</v>
      </c>
      <c r="I1135" s="32">
        <v>733.37200000000007</v>
      </c>
      <c r="J1135" s="34">
        <f t="shared" si="143"/>
        <v>0.19788661143321534</v>
      </c>
      <c r="K1135">
        <v>2.5000000000000004</v>
      </c>
      <c r="L1135">
        <v>3.1167663270987132</v>
      </c>
      <c r="M1135">
        <v>2.5</v>
      </c>
      <c r="N1135" t="s">
        <v>37</v>
      </c>
      <c r="O1135" s="45" t="s">
        <v>37</v>
      </c>
      <c r="P1135" s="50" t="s">
        <v>37</v>
      </c>
      <c r="Q1135" s="30" t="str">
        <f t="shared" si="136"/>
        <v>B</v>
      </c>
      <c r="R1135">
        <f t="shared" si="137"/>
        <v>0.25</v>
      </c>
      <c r="S1135" s="11">
        <f t="shared" si="138"/>
        <v>0.19788661143321545</v>
      </c>
      <c r="T1135" s="13">
        <f t="shared" si="139"/>
        <v>0.19788661143321534</v>
      </c>
      <c r="U1135">
        <f t="shared" si="140"/>
        <v>145.12450000000001</v>
      </c>
      <c r="V1135" t="str">
        <f t="shared" si="141"/>
        <v>same</v>
      </c>
      <c r="W1135" s="47">
        <f t="shared" si="142"/>
        <v>0</v>
      </c>
      <c r="X1135" s="47"/>
      <c r="Y1135" s="47"/>
    </row>
    <row r="1136" spans="1:25" ht="21" x14ac:dyDescent="0.4">
      <c r="A1136" t="s">
        <v>276</v>
      </c>
      <c r="B1136" t="s">
        <v>267</v>
      </c>
      <c r="C1136" t="s">
        <v>268</v>
      </c>
      <c r="D1136" s="33">
        <v>54554747</v>
      </c>
      <c r="E1136" s="33">
        <v>466153</v>
      </c>
      <c r="F1136" s="32">
        <v>932.30599999999993</v>
      </c>
      <c r="G1136" s="32">
        <v>229.94959999999998</v>
      </c>
      <c r="H1136" s="13">
        <v>0.85446826469564596</v>
      </c>
      <c r="I1136" s="32">
        <v>1162.2556</v>
      </c>
      <c r="J1136" s="34">
        <f t="shared" si="143"/>
        <v>0.19784770234705687</v>
      </c>
      <c r="K1136">
        <v>1.9999999999999998</v>
      </c>
      <c r="L1136">
        <v>2.4932921165368449</v>
      </c>
      <c r="M1136">
        <v>2</v>
      </c>
      <c r="N1136" t="s">
        <v>33</v>
      </c>
      <c r="O1136" s="45" t="s">
        <v>33</v>
      </c>
      <c r="P1136" s="50" t="s">
        <v>33</v>
      </c>
      <c r="Q1136" s="30" t="str">
        <f t="shared" si="136"/>
        <v>C</v>
      </c>
      <c r="R1136">
        <f t="shared" si="137"/>
        <v>0.4</v>
      </c>
      <c r="S1136" s="11">
        <f t="shared" si="138"/>
        <v>0.19784770234705679</v>
      </c>
      <c r="T1136" s="13">
        <f t="shared" si="139"/>
        <v>0.19784770234705687</v>
      </c>
      <c r="U1136">
        <f t="shared" si="140"/>
        <v>229.94959999999998</v>
      </c>
      <c r="V1136" t="str">
        <f t="shared" si="141"/>
        <v>same</v>
      </c>
      <c r="W1136" s="47">
        <f t="shared" si="142"/>
        <v>0</v>
      </c>
      <c r="X1136" s="47"/>
      <c r="Y1136" s="47"/>
    </row>
    <row r="1137" spans="1:25" ht="21" x14ac:dyDescent="0.4">
      <c r="A1137" t="s">
        <v>277</v>
      </c>
      <c r="B1137" t="s">
        <v>267</v>
      </c>
      <c r="C1137" t="s">
        <v>268</v>
      </c>
      <c r="D1137" s="33">
        <v>92482871</v>
      </c>
      <c r="E1137" s="33">
        <v>1553429</v>
      </c>
      <c r="F1137" s="32">
        <v>1553.4290000000001</v>
      </c>
      <c r="G1137" s="32">
        <v>454.32100000000003</v>
      </c>
      <c r="H1137" s="13">
        <v>1.6796937456666976</v>
      </c>
      <c r="I1137" s="32">
        <v>2007.75</v>
      </c>
      <c r="J1137" s="34">
        <f t="shared" si="143"/>
        <v>0.22628365085294486</v>
      </c>
      <c r="K1137">
        <v>1</v>
      </c>
      <c r="L1137">
        <v>1.2924633182462797</v>
      </c>
      <c r="M1137">
        <v>1</v>
      </c>
      <c r="N1137" t="s">
        <v>37</v>
      </c>
      <c r="O1137" s="45" t="s">
        <v>37</v>
      </c>
      <c r="P1137" s="50" t="s">
        <v>37</v>
      </c>
      <c r="Q1137" s="30" t="str">
        <f t="shared" si="136"/>
        <v>B</v>
      </c>
      <c r="R1137">
        <f t="shared" si="137"/>
        <v>0.25</v>
      </c>
      <c r="S1137" s="11">
        <f t="shared" si="138"/>
        <v>0.22628365085294486</v>
      </c>
      <c r="T1137" s="13">
        <f t="shared" si="139"/>
        <v>0.22628365085294486</v>
      </c>
      <c r="U1137">
        <f t="shared" si="140"/>
        <v>454.32100000000003</v>
      </c>
      <c r="V1137" t="str">
        <f t="shared" si="141"/>
        <v>same</v>
      </c>
      <c r="W1137" s="47">
        <f t="shared" si="142"/>
        <v>0</v>
      </c>
      <c r="X1137" s="47"/>
      <c r="Y1137" s="47"/>
    </row>
    <row r="1138" spans="1:25" ht="21" x14ac:dyDescent="0.4">
      <c r="A1138" t="s">
        <v>278</v>
      </c>
      <c r="B1138" t="s">
        <v>267</v>
      </c>
      <c r="C1138" t="s">
        <v>268</v>
      </c>
      <c r="D1138" s="33">
        <v>31404211</v>
      </c>
      <c r="E1138" s="33">
        <v>102852</v>
      </c>
      <c r="F1138" s="32">
        <v>102.852</v>
      </c>
      <c r="G1138" s="32">
        <v>35.298400000000001</v>
      </c>
      <c r="H1138" s="13">
        <v>0.32751021829524707</v>
      </c>
      <c r="I1138" s="32">
        <v>138.15039999999999</v>
      </c>
      <c r="J1138" s="34">
        <f t="shared" si="143"/>
        <v>0.25550704160103771</v>
      </c>
      <c r="K1138">
        <v>1</v>
      </c>
      <c r="L1138">
        <v>1.3431960486913235</v>
      </c>
      <c r="M1138">
        <v>1</v>
      </c>
      <c r="N1138" t="s">
        <v>37</v>
      </c>
      <c r="O1138" s="45" t="s">
        <v>37</v>
      </c>
      <c r="P1138" s="50" t="s">
        <v>37</v>
      </c>
      <c r="Q1138" s="30" t="str">
        <f t="shared" si="136"/>
        <v>B</v>
      </c>
      <c r="R1138">
        <f t="shared" si="137"/>
        <v>0.25</v>
      </c>
      <c r="S1138" s="11">
        <f t="shared" si="138"/>
        <v>0.25550704160103771</v>
      </c>
      <c r="T1138" s="13">
        <f t="shared" si="139"/>
        <v>0.25550704160103771</v>
      </c>
      <c r="U1138">
        <f t="shared" si="140"/>
        <v>35.298400000000001</v>
      </c>
      <c r="V1138" t="str">
        <f t="shared" si="141"/>
        <v>same</v>
      </c>
      <c r="W1138" s="47">
        <f t="shared" si="142"/>
        <v>0</v>
      </c>
      <c r="X1138" s="47"/>
      <c r="Y1138" s="47"/>
    </row>
    <row r="1139" spans="1:25" ht="21" x14ac:dyDescent="0.4">
      <c r="A1139" t="s">
        <v>279</v>
      </c>
      <c r="B1139" t="s">
        <v>267</v>
      </c>
      <c r="C1139" t="s">
        <v>268</v>
      </c>
      <c r="D1139" s="33">
        <v>3040886</v>
      </c>
      <c r="E1139" s="33">
        <v>27127</v>
      </c>
      <c r="F1139" s="32">
        <v>81.381</v>
      </c>
      <c r="G1139" s="32">
        <v>16.032</v>
      </c>
      <c r="H1139" s="13">
        <v>0.8920755332491912</v>
      </c>
      <c r="I1139" s="32">
        <v>97.412999999999997</v>
      </c>
      <c r="J1139" s="34">
        <f t="shared" si="143"/>
        <v>0.16457762310985188</v>
      </c>
      <c r="K1139">
        <v>3</v>
      </c>
      <c r="L1139">
        <v>3.5909978987724407</v>
      </c>
      <c r="M1139">
        <v>3</v>
      </c>
      <c r="N1139" t="s">
        <v>33</v>
      </c>
      <c r="O1139" s="45" t="s">
        <v>33</v>
      </c>
      <c r="P1139" s="50" t="s">
        <v>33</v>
      </c>
      <c r="Q1139" s="30" t="str">
        <f t="shared" si="136"/>
        <v>C</v>
      </c>
      <c r="R1139">
        <f t="shared" si="137"/>
        <v>0.4</v>
      </c>
      <c r="S1139" s="11">
        <f t="shared" si="138"/>
        <v>0.16457762310985186</v>
      </c>
      <c r="T1139" s="13">
        <f t="shared" si="139"/>
        <v>0.16457762310985188</v>
      </c>
      <c r="U1139">
        <f t="shared" si="140"/>
        <v>16.032</v>
      </c>
      <c r="V1139" t="str">
        <f t="shared" si="141"/>
        <v>same</v>
      </c>
      <c r="W1139" s="47">
        <f t="shared" si="142"/>
        <v>0</v>
      </c>
      <c r="X1139" s="47"/>
      <c r="Y1139" s="47"/>
    </row>
    <row r="1140" spans="1:25" ht="21" x14ac:dyDescent="0.4">
      <c r="A1140" t="s">
        <v>280</v>
      </c>
      <c r="B1140" t="s">
        <v>267</v>
      </c>
      <c r="C1140" t="s">
        <v>268</v>
      </c>
      <c r="D1140" s="33">
        <v>797253</v>
      </c>
      <c r="E1140" s="33">
        <v>18317</v>
      </c>
      <c r="F1140" s="32">
        <v>36.626799999999996</v>
      </c>
      <c r="G1140" s="32">
        <v>13.043599999999998</v>
      </c>
      <c r="H1140" s="13">
        <v>2.2975140890031143</v>
      </c>
      <c r="I1140" s="32">
        <v>49.670399999999994</v>
      </c>
      <c r="J1140" s="34">
        <f t="shared" si="143"/>
        <v>0.2626030795000644</v>
      </c>
      <c r="K1140">
        <v>1.9996069225309818</v>
      </c>
      <c r="L1140">
        <v>2.7117104329311563</v>
      </c>
      <c r="M1140">
        <v>2</v>
      </c>
      <c r="N1140" t="s">
        <v>37</v>
      </c>
      <c r="O1140" s="45" t="s">
        <v>37</v>
      </c>
      <c r="P1140" s="50" t="s">
        <v>37</v>
      </c>
      <c r="Q1140" s="30" t="str">
        <f t="shared" si="136"/>
        <v>B</v>
      </c>
      <c r="R1140">
        <f t="shared" si="137"/>
        <v>0.25</v>
      </c>
      <c r="S1140" s="11">
        <f t="shared" si="138"/>
        <v>0.2624581239530987</v>
      </c>
      <c r="T1140" s="13">
        <f t="shared" si="139"/>
        <v>0.2626030795000644</v>
      </c>
      <c r="U1140">
        <f t="shared" si="140"/>
        <v>13.043599999999996</v>
      </c>
      <c r="V1140" t="str">
        <f t="shared" si="141"/>
        <v>same</v>
      </c>
      <c r="W1140" s="47">
        <f t="shared" si="142"/>
        <v>0</v>
      </c>
      <c r="X1140" s="47"/>
      <c r="Y1140" s="47"/>
    </row>
    <row r="1141" spans="1:25" ht="21" x14ac:dyDescent="0.4">
      <c r="A1141" t="s">
        <v>281</v>
      </c>
      <c r="B1141" t="s">
        <v>267</v>
      </c>
      <c r="C1141" t="s">
        <v>268</v>
      </c>
      <c r="D1141" s="33">
        <v>13763427</v>
      </c>
      <c r="E1141" s="33">
        <v>195184</v>
      </c>
      <c r="F1141" s="32">
        <v>585.55200000000002</v>
      </c>
      <c r="G1141" s="32">
        <v>125.35839999999999</v>
      </c>
      <c r="H1141" s="13">
        <v>1.4181351781064411</v>
      </c>
      <c r="I1141" s="32">
        <v>710.91039999999998</v>
      </c>
      <c r="J1141" s="34">
        <f t="shared" si="143"/>
        <v>0.17633502055955291</v>
      </c>
      <c r="K1141">
        <v>3</v>
      </c>
      <c r="L1141">
        <v>3.6422575620952538</v>
      </c>
      <c r="M1141">
        <v>3</v>
      </c>
      <c r="N1141" t="s">
        <v>33</v>
      </c>
      <c r="O1141" s="45" t="s">
        <v>33</v>
      </c>
      <c r="P1141" s="50" t="s">
        <v>33</v>
      </c>
      <c r="Q1141" s="30" t="str">
        <f t="shared" si="136"/>
        <v>C</v>
      </c>
      <c r="R1141">
        <f t="shared" si="137"/>
        <v>0.4</v>
      </c>
      <c r="S1141" s="11">
        <f t="shared" si="138"/>
        <v>0.17633502055955294</v>
      </c>
      <c r="T1141" s="13">
        <f t="shared" si="139"/>
        <v>0.17633502055955291</v>
      </c>
      <c r="U1141">
        <f t="shared" si="140"/>
        <v>125.35839999999999</v>
      </c>
      <c r="V1141" t="str">
        <f t="shared" si="141"/>
        <v>same</v>
      </c>
      <c r="W1141" s="47">
        <f t="shared" si="142"/>
        <v>0</v>
      </c>
      <c r="X1141" s="47"/>
      <c r="Y1141" s="47"/>
    </row>
    <row r="1142" spans="1:25" ht="21" x14ac:dyDescent="0.4">
      <c r="A1142" t="s">
        <v>282</v>
      </c>
      <c r="B1142" t="s">
        <v>267</v>
      </c>
      <c r="C1142" t="s">
        <v>268</v>
      </c>
      <c r="D1142" s="33">
        <v>26256119</v>
      </c>
      <c r="E1142" s="33">
        <v>264854</v>
      </c>
      <c r="F1142" s="32">
        <v>529.70799999999997</v>
      </c>
      <c r="G1142" s="32">
        <v>148.62559999999999</v>
      </c>
      <c r="H1142" s="13">
        <v>1.0087324787033454</v>
      </c>
      <c r="I1142" s="32">
        <v>678.33359999999993</v>
      </c>
      <c r="J1142" s="34">
        <f t="shared" si="143"/>
        <v>0.21910399248983098</v>
      </c>
      <c r="K1142">
        <v>2</v>
      </c>
      <c r="L1142">
        <v>2.5611604884200352</v>
      </c>
      <c r="M1142">
        <v>2</v>
      </c>
      <c r="N1142" t="s">
        <v>37</v>
      </c>
      <c r="O1142" s="45" t="s">
        <v>37</v>
      </c>
      <c r="P1142" s="50" t="s">
        <v>37</v>
      </c>
      <c r="Q1142" s="30" t="str">
        <f t="shared" si="136"/>
        <v>B</v>
      </c>
      <c r="R1142">
        <f t="shared" si="137"/>
        <v>0.25</v>
      </c>
      <c r="S1142" s="11">
        <f t="shared" si="138"/>
        <v>0.21910399248983095</v>
      </c>
      <c r="T1142" s="13">
        <f t="shared" si="139"/>
        <v>0.21910399248983098</v>
      </c>
      <c r="U1142">
        <f t="shared" si="140"/>
        <v>148.62559999999999</v>
      </c>
      <c r="V1142" t="str">
        <f t="shared" si="141"/>
        <v>same</v>
      </c>
      <c r="W1142" s="47">
        <f t="shared" si="142"/>
        <v>0</v>
      </c>
      <c r="X1142" s="47"/>
      <c r="Y1142" s="47"/>
    </row>
    <row r="1143" spans="1:25" ht="21" x14ac:dyDescent="0.4">
      <c r="A1143" t="s">
        <v>283</v>
      </c>
      <c r="B1143" t="s">
        <v>267</v>
      </c>
      <c r="C1143" t="s">
        <v>268</v>
      </c>
      <c r="D1143" s="33">
        <v>13853209</v>
      </c>
      <c r="E1143" s="33">
        <v>465919</v>
      </c>
      <c r="F1143" s="32">
        <v>1164.7974999999999</v>
      </c>
      <c r="G1143" s="32">
        <v>285.15550000000002</v>
      </c>
      <c r="H1143" s="13">
        <v>3.3632568453995026</v>
      </c>
      <c r="I1143" s="32">
        <v>1449.953</v>
      </c>
      <c r="J1143" s="34">
        <f t="shared" si="143"/>
        <v>0.19666534018688883</v>
      </c>
      <c r="K1143">
        <v>2.5</v>
      </c>
      <c r="L1143">
        <v>3.1120280563788985</v>
      </c>
      <c r="M1143">
        <v>2.5</v>
      </c>
      <c r="N1143" t="s">
        <v>37</v>
      </c>
      <c r="O1143" s="45" t="s">
        <v>37</v>
      </c>
      <c r="P1143" s="50" t="s">
        <v>37</v>
      </c>
      <c r="Q1143" s="30" t="str">
        <f t="shared" si="136"/>
        <v>B</v>
      </c>
      <c r="R1143">
        <f t="shared" si="137"/>
        <v>0.25</v>
      </c>
      <c r="S1143" s="11">
        <f t="shared" si="138"/>
        <v>0.1966653401868888</v>
      </c>
      <c r="T1143" s="13">
        <f t="shared" si="139"/>
        <v>0.19666534018688883</v>
      </c>
      <c r="U1143">
        <f t="shared" si="140"/>
        <v>285.15550000000002</v>
      </c>
      <c r="V1143" t="str">
        <f t="shared" si="141"/>
        <v>same</v>
      </c>
      <c r="W1143" s="47">
        <f t="shared" si="142"/>
        <v>0</v>
      </c>
      <c r="X1143" s="47"/>
      <c r="Y1143" s="47"/>
    </row>
    <row r="1144" spans="1:25" ht="21" x14ac:dyDescent="0.4">
      <c r="A1144" t="s">
        <v>284</v>
      </c>
      <c r="B1144" t="s">
        <v>267</v>
      </c>
      <c r="C1144" t="s">
        <v>268</v>
      </c>
      <c r="D1144" s="33">
        <v>19194451</v>
      </c>
      <c r="E1144" s="33">
        <v>55272</v>
      </c>
      <c r="F1144" s="32">
        <v>55.271999999999991</v>
      </c>
      <c r="G1144" s="32">
        <v>16.185400000000001</v>
      </c>
      <c r="H1144" s="13">
        <v>0.28795822292599044</v>
      </c>
      <c r="I1144" s="32">
        <v>71.457399999999993</v>
      </c>
      <c r="J1144" s="34">
        <f t="shared" si="143"/>
        <v>0.22650418291177685</v>
      </c>
      <c r="K1144">
        <v>0.99999999999999989</v>
      </c>
      <c r="L1144">
        <v>1.2928318135764942</v>
      </c>
      <c r="M1144">
        <v>1</v>
      </c>
      <c r="N1144" t="s">
        <v>33</v>
      </c>
      <c r="O1144" s="45" t="s">
        <v>33</v>
      </c>
      <c r="P1144" s="50" t="s">
        <v>33</v>
      </c>
      <c r="Q1144" s="30" t="str">
        <f t="shared" si="136"/>
        <v>C</v>
      </c>
      <c r="R1144">
        <f t="shared" si="137"/>
        <v>0.4</v>
      </c>
      <c r="S1144" s="11">
        <f t="shared" si="138"/>
        <v>0.22650418291177668</v>
      </c>
      <c r="T1144" s="13">
        <f t="shared" si="139"/>
        <v>0.22650418291177685</v>
      </c>
      <c r="U1144">
        <f t="shared" si="140"/>
        <v>16.185400000000001</v>
      </c>
      <c r="V1144" t="str">
        <f t="shared" si="141"/>
        <v>same</v>
      </c>
      <c r="W1144" s="47">
        <f t="shared" si="142"/>
        <v>0</v>
      </c>
      <c r="X1144" s="47"/>
      <c r="Y1144" s="47"/>
    </row>
    <row r="1145" spans="1:25" ht="21" x14ac:dyDescent="0.4">
      <c r="A1145" t="s">
        <v>285</v>
      </c>
      <c r="B1145" t="s">
        <v>267</v>
      </c>
      <c r="C1145" t="s">
        <v>268</v>
      </c>
      <c r="D1145" s="33">
        <v>14422563</v>
      </c>
      <c r="E1145" s="33">
        <v>687658</v>
      </c>
      <c r="F1145" s="32">
        <v>1719.1450000000002</v>
      </c>
      <c r="G1145" s="32">
        <v>334.87399999999997</v>
      </c>
      <c r="H1145" s="13">
        <v>4.767932024287223</v>
      </c>
      <c r="I1145" s="32">
        <v>2054.0190000000002</v>
      </c>
      <c r="J1145" s="34">
        <f t="shared" si="143"/>
        <v>0.16303354545405857</v>
      </c>
      <c r="K1145">
        <v>2.5000000000000004</v>
      </c>
      <c r="L1145">
        <v>2.9869775382530275</v>
      </c>
      <c r="M1145">
        <v>2.5</v>
      </c>
      <c r="N1145" t="s">
        <v>37</v>
      </c>
      <c r="O1145" s="45" t="s">
        <v>37</v>
      </c>
      <c r="P1145" s="50" t="s">
        <v>37</v>
      </c>
      <c r="Q1145" s="30" t="str">
        <f t="shared" si="136"/>
        <v>B</v>
      </c>
      <c r="R1145">
        <f t="shared" si="137"/>
        <v>0.25</v>
      </c>
      <c r="S1145" s="11">
        <f t="shared" si="138"/>
        <v>0.16303354545405876</v>
      </c>
      <c r="T1145" s="13">
        <f t="shared" si="139"/>
        <v>0.16303354545405857</v>
      </c>
      <c r="U1145">
        <f t="shared" si="140"/>
        <v>334.87399999999997</v>
      </c>
      <c r="V1145" t="str">
        <f t="shared" si="141"/>
        <v>same</v>
      </c>
      <c r="W1145" s="47">
        <f t="shared" si="142"/>
        <v>0</v>
      </c>
      <c r="X1145" s="47"/>
      <c r="Y1145" s="47"/>
    </row>
    <row r="1146" spans="1:25" ht="21" x14ac:dyDescent="0.4">
      <c r="A1146" t="s">
        <v>286</v>
      </c>
      <c r="B1146" t="s">
        <v>267</v>
      </c>
      <c r="C1146" t="s">
        <v>268</v>
      </c>
      <c r="D1146" s="33">
        <v>21683466</v>
      </c>
      <c r="E1146" s="33">
        <v>276166</v>
      </c>
      <c r="F1146" s="32">
        <v>828.49799999999993</v>
      </c>
      <c r="G1146" s="32">
        <v>164.13119999999998</v>
      </c>
      <c r="H1146" s="13">
        <v>1.2736247978067714</v>
      </c>
      <c r="I1146" s="32">
        <v>992.62919999999986</v>
      </c>
      <c r="J1146" s="34">
        <f t="shared" si="143"/>
        <v>0.16534996149619616</v>
      </c>
      <c r="K1146">
        <v>2.9999999999999996</v>
      </c>
      <c r="L1146">
        <v>3.5943208070508312</v>
      </c>
      <c r="M1146">
        <v>3</v>
      </c>
      <c r="N1146" t="s">
        <v>287</v>
      </c>
      <c r="O1146" s="45" t="s">
        <v>287</v>
      </c>
      <c r="P1146" s="50" t="s">
        <v>287</v>
      </c>
      <c r="Q1146" s="30" t="s">
        <v>37</v>
      </c>
      <c r="R1146" t="e">
        <f t="shared" si="137"/>
        <v>#N/A</v>
      </c>
      <c r="S1146" s="11">
        <f t="shared" si="138"/>
        <v>0.16534996149619605</v>
      </c>
      <c r="T1146" s="13">
        <f t="shared" si="139"/>
        <v>0.16534996149619616</v>
      </c>
      <c r="U1146">
        <f t="shared" si="140"/>
        <v>164.13119999999998</v>
      </c>
      <c r="V1146" t="str">
        <f t="shared" si="141"/>
        <v>same</v>
      </c>
      <c r="W1146" s="47">
        <f t="shared" si="142"/>
        <v>0</v>
      </c>
      <c r="X1146" s="47"/>
      <c r="Y1146" s="47"/>
    </row>
    <row r="1147" spans="1:25" ht="21" x14ac:dyDescent="0.4">
      <c r="A1147" t="s">
        <v>288</v>
      </c>
      <c r="B1147" t="s">
        <v>267</v>
      </c>
      <c r="C1147" t="s">
        <v>268</v>
      </c>
      <c r="D1147" s="33">
        <v>134024585</v>
      </c>
      <c r="E1147" s="33">
        <v>1910868</v>
      </c>
      <c r="F1147" s="32">
        <v>2049.585</v>
      </c>
      <c r="G1147" s="32">
        <v>574.63699999999994</v>
      </c>
      <c r="H1147" s="13">
        <v>1.4257593112487534</v>
      </c>
      <c r="I1147" s="32">
        <v>2624.2219999999998</v>
      </c>
      <c r="J1147" s="34">
        <f t="shared" si="143"/>
        <v>0.21897423312509384</v>
      </c>
      <c r="K1147">
        <v>1.0725937113395587</v>
      </c>
      <c r="L1147">
        <v>1.3733141169353402</v>
      </c>
      <c r="M1147">
        <v>1</v>
      </c>
      <c r="N1147" t="s">
        <v>37</v>
      </c>
      <c r="O1147" s="45" t="s">
        <v>37</v>
      </c>
      <c r="P1147" s="50" t="s">
        <v>37</v>
      </c>
      <c r="Q1147" s="30" t="str">
        <f>IF(U1147="same",N1147,IF(O1147=N1147,P1147,O1147))</f>
        <v>B</v>
      </c>
      <c r="R1147">
        <f t="shared" si="137"/>
        <v>0.25</v>
      </c>
      <c r="S1147" s="11">
        <f t="shared" si="138"/>
        <v>0.27183447132140487</v>
      </c>
      <c r="T1147" s="13">
        <f t="shared" si="139"/>
        <v>0.21897423312509384</v>
      </c>
      <c r="U1147">
        <f t="shared" si="140"/>
        <v>574.63699999999994</v>
      </c>
      <c r="V1147" t="str">
        <f t="shared" si="141"/>
        <v>same</v>
      </c>
      <c r="W1147" s="47">
        <f t="shared" si="142"/>
        <v>0</v>
      </c>
      <c r="X1147" s="47"/>
      <c r="Y1147" s="47"/>
    </row>
    <row r="1148" spans="1:25" ht="21" x14ac:dyDescent="0.4">
      <c r="A1148" t="s">
        <v>289</v>
      </c>
      <c r="B1148" t="s">
        <v>267</v>
      </c>
      <c r="C1148" t="s">
        <v>268</v>
      </c>
      <c r="D1148" s="33">
        <v>3558</v>
      </c>
      <c r="E1148" s="33">
        <v>129</v>
      </c>
      <c r="F1148" s="32">
        <v>7.8000000000000014E-2</v>
      </c>
      <c r="G1148" s="32">
        <v>5.2000000000000005E-2</v>
      </c>
      <c r="H1148" s="13">
        <v>3.6256323777403034</v>
      </c>
      <c r="I1148" s="32">
        <v>0.13</v>
      </c>
      <c r="J1148" s="34">
        <f t="shared" si="143"/>
        <v>0.4</v>
      </c>
      <c r="K1148">
        <v>0.60465116279069775</v>
      </c>
      <c r="L1148">
        <v>1.0077519379844961</v>
      </c>
      <c r="M1148">
        <v>1</v>
      </c>
      <c r="N1148" t="s">
        <v>33</v>
      </c>
      <c r="O1148" s="45" t="s">
        <v>33</v>
      </c>
      <c r="P1148" s="50" t="s">
        <v>33</v>
      </c>
      <c r="Q1148" s="30" t="s">
        <v>37</v>
      </c>
      <c r="R1148">
        <f t="shared" si="137"/>
        <v>0.4</v>
      </c>
      <c r="S1148" s="11">
        <f t="shared" si="138"/>
        <v>7.6923076923077057E-3</v>
      </c>
      <c r="T1148" s="13">
        <f t="shared" si="139"/>
        <v>0.4</v>
      </c>
      <c r="U1148">
        <f t="shared" si="140"/>
        <v>5.2000000000000005E-2</v>
      </c>
      <c r="V1148" t="str">
        <f t="shared" si="141"/>
        <v>same</v>
      </c>
      <c r="W1148" s="47">
        <f t="shared" si="142"/>
        <v>0</v>
      </c>
      <c r="X1148" s="47"/>
      <c r="Y1148" s="47"/>
    </row>
    <row r="1149" spans="1:25" ht="21" x14ac:dyDescent="0.4">
      <c r="A1149" t="s">
        <v>290</v>
      </c>
      <c r="B1149" t="s">
        <v>267</v>
      </c>
      <c r="C1149" t="s">
        <v>268</v>
      </c>
      <c r="D1149" s="33">
        <v>1237329</v>
      </c>
      <c r="E1149" s="33">
        <v>79541</v>
      </c>
      <c r="F1149" s="32">
        <v>88.59</v>
      </c>
      <c r="G1149" s="32">
        <v>59.06</v>
      </c>
      <c r="H1149" s="13">
        <v>6.4284438496147747</v>
      </c>
      <c r="I1149" s="32">
        <v>147.65</v>
      </c>
      <c r="J1149" s="34">
        <f t="shared" si="143"/>
        <v>0.4</v>
      </c>
      <c r="K1149">
        <v>1.1137652279956249</v>
      </c>
      <c r="L1149">
        <v>1.8562753799927081</v>
      </c>
      <c r="M1149">
        <v>1</v>
      </c>
      <c r="N1149" t="s">
        <v>33</v>
      </c>
      <c r="O1149" s="45" t="s">
        <v>33</v>
      </c>
      <c r="P1149" s="50" t="s">
        <v>33</v>
      </c>
      <c r="Q1149" s="30" t="s">
        <v>37</v>
      </c>
      <c r="R1149">
        <f t="shared" si="137"/>
        <v>0.4</v>
      </c>
      <c r="S1149" s="11">
        <f t="shared" si="138"/>
        <v>0.46128682695563833</v>
      </c>
      <c r="T1149" s="13">
        <f t="shared" si="139"/>
        <v>0.4</v>
      </c>
      <c r="U1149">
        <f t="shared" si="140"/>
        <v>59.06</v>
      </c>
      <c r="V1149" t="str">
        <f t="shared" si="141"/>
        <v>same</v>
      </c>
      <c r="W1149" s="47">
        <f t="shared" si="142"/>
        <v>0</v>
      </c>
      <c r="X1149" s="47"/>
      <c r="Y1149" s="47"/>
    </row>
    <row r="1150" spans="1:25" ht="21" x14ac:dyDescent="0.4">
      <c r="A1150" t="s">
        <v>291</v>
      </c>
      <c r="B1150" t="s">
        <v>267</v>
      </c>
      <c r="C1150" t="s">
        <v>268</v>
      </c>
      <c r="D1150" s="33">
        <v>714535</v>
      </c>
      <c r="E1150" s="33">
        <v>16324</v>
      </c>
      <c r="F1150" s="32">
        <v>32.895700000000005</v>
      </c>
      <c r="G1150" s="32">
        <v>11.761899999999999</v>
      </c>
      <c r="H1150" s="13">
        <v>2.28456268762202</v>
      </c>
      <c r="I1150" s="32">
        <v>44.657600000000002</v>
      </c>
      <c r="J1150" s="34">
        <f t="shared" si="143"/>
        <v>0.26337958152699648</v>
      </c>
      <c r="K1150">
        <v>2.0151739769664299</v>
      </c>
      <c r="L1150">
        <v>2.7357020338152416</v>
      </c>
      <c r="M1150">
        <v>2</v>
      </c>
      <c r="N1150" t="s">
        <v>37</v>
      </c>
      <c r="O1150" s="45" t="s">
        <v>37</v>
      </c>
      <c r="P1150" s="50" t="s">
        <v>37</v>
      </c>
      <c r="Q1150" s="30" t="str">
        <f t="shared" ref="Q1150:Q1213" si="144">IF(U1150="same",N1150,IF(O1150=N1150,P1150,O1150))</f>
        <v>B</v>
      </c>
      <c r="R1150">
        <f t="shared" si="137"/>
        <v>0.25</v>
      </c>
      <c r="S1150" s="11">
        <f t="shared" si="138"/>
        <v>0.26892622980187031</v>
      </c>
      <c r="T1150" s="13">
        <f t="shared" si="139"/>
        <v>0.26337958152699648</v>
      </c>
      <c r="U1150">
        <f t="shared" si="140"/>
        <v>11.761899999999999</v>
      </c>
      <c r="V1150" t="str">
        <f t="shared" si="141"/>
        <v>same</v>
      </c>
      <c r="W1150" s="47">
        <f t="shared" si="142"/>
        <v>0</v>
      </c>
      <c r="X1150" s="47"/>
      <c r="Y1150" s="47"/>
    </row>
    <row r="1151" spans="1:25" ht="21" x14ac:dyDescent="0.4">
      <c r="A1151" t="s">
        <v>581</v>
      </c>
      <c r="B1151" t="s">
        <v>578</v>
      </c>
      <c r="C1151" t="s">
        <v>579</v>
      </c>
      <c r="D1151" s="33">
        <v>124585696</v>
      </c>
      <c r="E1151" s="33">
        <v>40862412</v>
      </c>
      <c r="F1151" s="32">
        <v>658.51949999999999</v>
      </c>
      <c r="G1151" s="32">
        <v>354.58370000000008</v>
      </c>
      <c r="H1151" s="13">
        <v>32.798638456857837</v>
      </c>
      <c r="I1151" s="32">
        <v>1013.1032</v>
      </c>
      <c r="J1151" s="34">
        <f t="shared" si="143"/>
        <v>0.34999761129961893</v>
      </c>
      <c r="K1151">
        <v>1.6115531799738108E-2</v>
      </c>
      <c r="L1151">
        <v>2.4793034733240907E-2</v>
      </c>
      <c r="M1151">
        <v>0.01</v>
      </c>
      <c r="N1151" t="s">
        <v>34</v>
      </c>
      <c r="O1151" s="45" t="s">
        <v>34</v>
      </c>
      <c r="P1151" s="49" t="str">
        <f>'Sheet1 (2)'!O377</f>
        <v>A</v>
      </c>
      <c r="Q1151" s="30" t="str">
        <f t="shared" si="144"/>
        <v>A</v>
      </c>
      <c r="R1151">
        <f t="shared" si="137"/>
        <v>0.15</v>
      </c>
      <c r="S1151" s="11">
        <f t="shared" si="138"/>
        <v>0.5966609127283381</v>
      </c>
      <c r="T1151" s="13">
        <f t="shared" si="139"/>
        <v>0.34999761129961893</v>
      </c>
      <c r="U1151">
        <f t="shared" si="140"/>
        <v>354.58370000000008</v>
      </c>
      <c r="V1151" t="str">
        <f t="shared" si="141"/>
        <v>same</v>
      </c>
      <c r="W1151" s="47">
        <f t="shared" si="142"/>
        <v>0</v>
      </c>
      <c r="X1151" s="47"/>
      <c r="Y1151" s="47"/>
    </row>
    <row r="1152" spans="1:25" ht="21" x14ac:dyDescent="0.4">
      <c r="A1152" t="s">
        <v>582</v>
      </c>
      <c r="B1152" t="s">
        <v>578</v>
      </c>
      <c r="C1152" t="s">
        <v>579</v>
      </c>
      <c r="D1152" s="33">
        <v>82116310</v>
      </c>
      <c r="E1152" s="33">
        <v>22126343</v>
      </c>
      <c r="F1152" s="32">
        <v>976.42660000000012</v>
      </c>
      <c r="G1152" s="32">
        <v>325.47140000000002</v>
      </c>
      <c r="H1152" s="13">
        <v>26.945125761252545</v>
      </c>
      <c r="I1152" s="32">
        <v>1301.8980000000001</v>
      </c>
      <c r="J1152" s="34">
        <f t="shared" si="143"/>
        <v>0.24999761886107819</v>
      </c>
      <c r="K1152">
        <v>4.4129597014743921E-2</v>
      </c>
      <c r="L1152">
        <v>5.8839275880338666E-2</v>
      </c>
      <c r="M1152">
        <v>0.01</v>
      </c>
      <c r="N1152" t="s">
        <v>34</v>
      </c>
      <c r="O1152" s="45" t="s">
        <v>34</v>
      </c>
      <c r="P1152" s="49" t="str">
        <f>'Sheet1 (2)'!O605</f>
        <v>A</v>
      </c>
      <c r="Q1152" s="30" t="str">
        <f t="shared" si="144"/>
        <v>A</v>
      </c>
      <c r="R1152">
        <f t="shared" si="137"/>
        <v>0.15</v>
      </c>
      <c r="S1152" s="11">
        <f t="shared" si="138"/>
        <v>0.83004549511559278</v>
      </c>
      <c r="T1152" s="13">
        <f t="shared" si="139"/>
        <v>0.24999761886107819</v>
      </c>
      <c r="U1152">
        <f t="shared" si="140"/>
        <v>325.47140000000002</v>
      </c>
      <c r="V1152" t="str">
        <f t="shared" si="141"/>
        <v>same</v>
      </c>
      <c r="W1152" s="47">
        <f t="shared" si="142"/>
        <v>0</v>
      </c>
      <c r="X1152" s="47"/>
      <c r="Y1152" s="47"/>
    </row>
    <row r="1153" spans="1:25" ht="21" x14ac:dyDescent="0.4">
      <c r="A1153" t="s">
        <v>583</v>
      </c>
      <c r="B1153" t="s">
        <v>578</v>
      </c>
      <c r="C1153" t="s">
        <v>579</v>
      </c>
      <c r="D1153" s="33">
        <v>1512319</v>
      </c>
      <c r="E1153" s="33">
        <v>491711</v>
      </c>
      <c r="F1153" s="32">
        <v>27.046099999999996</v>
      </c>
      <c r="G1153" s="32">
        <v>14.562799999999999</v>
      </c>
      <c r="H1153" s="13">
        <v>32.513709078574031</v>
      </c>
      <c r="I1153" s="32">
        <v>41.608899999999991</v>
      </c>
      <c r="J1153" s="34">
        <f t="shared" si="143"/>
        <v>0.34999242950426479</v>
      </c>
      <c r="K1153">
        <v>5.5004057261277446E-2</v>
      </c>
      <c r="L1153">
        <v>8.4620640986270382E-2</v>
      </c>
      <c r="M1153">
        <v>0.01</v>
      </c>
      <c r="N1153" t="s">
        <v>34</v>
      </c>
      <c r="O1153" s="45" t="s">
        <v>34</v>
      </c>
      <c r="P1153" s="49" t="str">
        <f>'Sheet1 (2)'!O762</f>
        <v>A</v>
      </c>
      <c r="Q1153" s="30" t="str">
        <f t="shared" si="144"/>
        <v>A</v>
      </c>
      <c r="R1153">
        <f t="shared" si="137"/>
        <v>0.15</v>
      </c>
      <c r="S1153" s="11">
        <f t="shared" si="138"/>
        <v>0.88182552290495553</v>
      </c>
      <c r="T1153" s="13">
        <f t="shared" si="139"/>
        <v>0.34999242950426479</v>
      </c>
      <c r="U1153">
        <f t="shared" si="140"/>
        <v>14.562800000000001</v>
      </c>
      <c r="V1153" t="str">
        <f t="shared" si="141"/>
        <v>same</v>
      </c>
      <c r="W1153" s="47">
        <f t="shared" si="142"/>
        <v>0</v>
      </c>
      <c r="X1153" s="47"/>
      <c r="Y1153" s="47"/>
    </row>
    <row r="1154" spans="1:25" ht="21" x14ac:dyDescent="0.4">
      <c r="A1154" t="s">
        <v>585</v>
      </c>
      <c r="B1154" t="s">
        <v>578</v>
      </c>
      <c r="C1154" t="s">
        <v>579</v>
      </c>
      <c r="D1154" s="33">
        <v>129917842</v>
      </c>
      <c r="E1154" s="33">
        <v>41504708</v>
      </c>
      <c r="F1154" s="32">
        <v>889.91020000000003</v>
      </c>
      <c r="G1154" s="32">
        <v>381.39019999999994</v>
      </c>
      <c r="H1154" s="13">
        <v>31.946888403518894</v>
      </c>
      <c r="I1154" s="32">
        <v>1271.3004000000001</v>
      </c>
      <c r="J1154" s="34">
        <f t="shared" si="143"/>
        <v>0.30000006292769194</v>
      </c>
      <c r="K1154">
        <v>2.1441186864873257E-2</v>
      </c>
      <c r="L1154">
        <v>3.0630269703379197E-2</v>
      </c>
      <c r="M1154">
        <v>0.01</v>
      </c>
      <c r="N1154" t="s">
        <v>34</v>
      </c>
      <c r="O1154" s="45" t="s">
        <v>34</v>
      </c>
      <c r="P1154" s="49" t="str">
        <f>'Sheet1 (2)'!O985</f>
        <v>A</v>
      </c>
      <c r="Q1154" s="30" t="str">
        <f t="shared" si="144"/>
        <v>A</v>
      </c>
      <c r="R1154">
        <f t="shared" ref="R1154:R1217" si="145">VLOOKUP(IF(V1154="same",N1154,IF(O1154=N1154,P1154,O1154)),$AC$2:$AN$8,9,FALSE)</f>
        <v>0.15</v>
      </c>
      <c r="S1154" s="11">
        <f t="shared" ref="S1154:S1217" si="146">(L1154-M1154)/L1154</f>
        <v>0.67352556484682924</v>
      </c>
      <c r="T1154" s="13">
        <f t="shared" ref="T1154:T1217" si="147">IF(V1154="SAME",J1154,MIN(R1154:S1154))</f>
        <v>0.30000006292769194</v>
      </c>
      <c r="U1154">
        <f t="shared" ref="U1154:U1217" si="148">IFERROR(T1154*I1154,0)</f>
        <v>381.39019999999994</v>
      </c>
      <c r="V1154" t="str">
        <f t="shared" ref="V1154:V1217" si="149">IF(AND(N1154=O1154,P1154=N1154),"same",IF(NOT(OR(O1154=N1154,P1154=N1154)),"conflict","change"))</f>
        <v>same</v>
      </c>
      <c r="W1154" s="47">
        <f t="shared" ref="W1154:W1217" si="150">U1154-G1154</f>
        <v>0</v>
      </c>
      <c r="X1154" s="47"/>
      <c r="Y1154" s="47"/>
    </row>
    <row r="1155" spans="1:25" ht="21" x14ac:dyDescent="0.4">
      <c r="A1155" t="s">
        <v>586</v>
      </c>
      <c r="B1155" t="s">
        <v>578</v>
      </c>
      <c r="C1155" t="s">
        <v>579</v>
      </c>
      <c r="D1155" s="33">
        <v>46004045</v>
      </c>
      <c r="E1155" s="33">
        <v>11461998</v>
      </c>
      <c r="F1155" s="32">
        <v>233.44059999999999</v>
      </c>
      <c r="G1155" s="32">
        <v>125.69540000000001</v>
      </c>
      <c r="H1155" s="13">
        <v>24.915196044173943</v>
      </c>
      <c r="I1155" s="32">
        <v>359.13599999999997</v>
      </c>
      <c r="J1155" s="34">
        <f t="shared" si="143"/>
        <v>0.34999387418693761</v>
      </c>
      <c r="K1155">
        <v>2.0366484098147633E-2</v>
      </c>
      <c r="L1155">
        <v>3.1332757168514594E-2</v>
      </c>
      <c r="M1155">
        <v>0.01</v>
      </c>
      <c r="N1155" t="s">
        <v>34</v>
      </c>
      <c r="O1155" s="45" t="s">
        <v>34</v>
      </c>
      <c r="P1155" s="49" t="str">
        <f>'Sheet1 (2)'!O1589</f>
        <v>A</v>
      </c>
      <c r="Q1155" s="30" t="str">
        <f t="shared" si="144"/>
        <v>A</v>
      </c>
      <c r="R1155">
        <f t="shared" si="145"/>
        <v>0.15</v>
      </c>
      <c r="S1155" s="11">
        <f t="shared" si="146"/>
        <v>0.68084519513499053</v>
      </c>
      <c r="T1155" s="13">
        <f t="shared" si="147"/>
        <v>0.34999387418693761</v>
      </c>
      <c r="U1155">
        <f t="shared" si="148"/>
        <v>125.69540000000002</v>
      </c>
      <c r="V1155" t="str">
        <f t="shared" si="149"/>
        <v>same</v>
      </c>
      <c r="W1155" s="47">
        <f t="shared" si="150"/>
        <v>0</v>
      </c>
      <c r="X1155" s="47"/>
      <c r="Y1155" s="47"/>
    </row>
    <row r="1156" spans="1:25" ht="21" x14ac:dyDescent="0.4">
      <c r="A1156" t="s">
        <v>587</v>
      </c>
      <c r="B1156" t="s">
        <v>578</v>
      </c>
      <c r="C1156" t="s">
        <v>579</v>
      </c>
      <c r="D1156" s="33">
        <v>82244578</v>
      </c>
      <c r="E1156" s="33">
        <v>26177506</v>
      </c>
      <c r="F1156" s="32">
        <v>604.31029999999998</v>
      </c>
      <c r="G1156" s="32">
        <v>201.43290000000002</v>
      </c>
      <c r="H1156" s="13">
        <v>31.828853204158943</v>
      </c>
      <c r="I1156" s="32">
        <v>805.7432</v>
      </c>
      <c r="J1156" s="34">
        <f t="shared" si="143"/>
        <v>0.24999640083838129</v>
      </c>
      <c r="K1156">
        <v>2.3085098328312861E-2</v>
      </c>
      <c r="L1156">
        <v>3.0779983394904006E-2</v>
      </c>
      <c r="M1156">
        <v>0.01</v>
      </c>
      <c r="N1156" t="s">
        <v>34</v>
      </c>
      <c r="O1156" s="45" t="s">
        <v>34</v>
      </c>
      <c r="P1156" s="49" t="str">
        <f>'Sheet1 (2)'!O1637</f>
        <v>A</v>
      </c>
      <c r="Q1156" s="30" t="str">
        <f t="shared" si="144"/>
        <v>A</v>
      </c>
      <c r="R1156">
        <f t="shared" si="145"/>
        <v>0.15</v>
      </c>
      <c r="S1156" s="11">
        <f t="shared" si="146"/>
        <v>0.67511353493271808</v>
      </c>
      <c r="T1156" s="13">
        <f t="shared" si="147"/>
        <v>0.24999640083838129</v>
      </c>
      <c r="U1156">
        <f t="shared" si="148"/>
        <v>201.43290000000002</v>
      </c>
      <c r="V1156" t="str">
        <f t="shared" si="149"/>
        <v>same</v>
      </c>
      <c r="W1156" s="47">
        <f t="shared" si="150"/>
        <v>0</v>
      </c>
      <c r="X1156" s="47"/>
      <c r="Y1156" s="47"/>
    </row>
    <row r="1157" spans="1:25" ht="21" x14ac:dyDescent="0.4">
      <c r="A1157" t="s">
        <v>588</v>
      </c>
      <c r="B1157" t="s">
        <v>578</v>
      </c>
      <c r="C1157" t="s">
        <v>579</v>
      </c>
      <c r="D1157" s="33">
        <v>43732596</v>
      </c>
      <c r="E1157" s="33">
        <v>10702375</v>
      </c>
      <c r="F1157" s="32">
        <v>245.10080000000002</v>
      </c>
      <c r="G1157" s="32">
        <v>81.692800000000005</v>
      </c>
      <c r="H1157" s="13">
        <v>24.472306651999347</v>
      </c>
      <c r="I1157" s="32">
        <v>326.79360000000003</v>
      </c>
      <c r="J1157" s="34">
        <f t="shared" si="143"/>
        <v>0.24998286380149426</v>
      </c>
      <c r="K1157">
        <v>2.2901533538116543E-2</v>
      </c>
      <c r="L1157">
        <v>3.0534680386362843E-2</v>
      </c>
      <c r="M1157">
        <v>0.01</v>
      </c>
      <c r="N1157" t="s">
        <v>34</v>
      </c>
      <c r="O1157" s="45" t="s">
        <v>34</v>
      </c>
      <c r="P1157" s="49" t="str">
        <f>'Sheet1 (2)'!O1917</f>
        <v>A</v>
      </c>
      <c r="Q1157" s="30" t="str">
        <f t="shared" si="144"/>
        <v>A</v>
      </c>
      <c r="R1157">
        <f t="shared" si="145"/>
        <v>0.15</v>
      </c>
      <c r="S1157" s="11">
        <f t="shared" si="146"/>
        <v>0.67250353128090645</v>
      </c>
      <c r="T1157" s="13">
        <f t="shared" si="147"/>
        <v>0.24998286380149426</v>
      </c>
      <c r="U1157">
        <f t="shared" si="148"/>
        <v>81.692800000000005</v>
      </c>
      <c r="V1157" t="str">
        <f t="shared" si="149"/>
        <v>same</v>
      </c>
      <c r="W1157" s="47">
        <f t="shared" si="150"/>
        <v>0</v>
      </c>
      <c r="X1157" s="47"/>
      <c r="Y1157" s="47"/>
    </row>
    <row r="1158" spans="1:25" ht="21" x14ac:dyDescent="0.4">
      <c r="A1158" t="s">
        <v>589</v>
      </c>
      <c r="B1158" t="s">
        <v>578</v>
      </c>
      <c r="C1158" t="s">
        <v>579</v>
      </c>
      <c r="D1158" s="33">
        <v>226823811</v>
      </c>
      <c r="E1158" s="33">
        <v>93417144</v>
      </c>
      <c r="F1158" s="32">
        <v>1359.2295000000001</v>
      </c>
      <c r="G1158" s="32">
        <v>582.52729999999997</v>
      </c>
      <c r="H1158" s="13">
        <v>41.184893062219118</v>
      </c>
      <c r="I1158" s="32">
        <v>1941.7568000000001</v>
      </c>
      <c r="J1158" s="34">
        <f t="shared" si="143"/>
        <v>0.3000001338993637</v>
      </c>
      <c r="K1158">
        <v>1.4550107633348332E-2</v>
      </c>
      <c r="L1158">
        <v>2.0785872023661951E-2</v>
      </c>
      <c r="M1158">
        <v>0.01</v>
      </c>
      <c r="N1158" t="s">
        <v>34</v>
      </c>
      <c r="O1158" s="45" t="s">
        <v>34</v>
      </c>
      <c r="P1158" s="49" t="str">
        <f>'Sheet1 (2)'!O2300</f>
        <v>A</v>
      </c>
      <c r="Q1158" s="30" t="str">
        <f t="shared" si="144"/>
        <v>A</v>
      </c>
      <c r="R1158">
        <f t="shared" si="145"/>
        <v>0.15</v>
      </c>
      <c r="S1158" s="11">
        <f t="shared" si="146"/>
        <v>0.51890399456821779</v>
      </c>
      <c r="T1158" s="13">
        <f t="shared" si="147"/>
        <v>0.3000001338993637</v>
      </c>
      <c r="U1158">
        <f t="shared" si="148"/>
        <v>582.52729999999997</v>
      </c>
      <c r="V1158" t="str">
        <f t="shared" si="149"/>
        <v>same</v>
      </c>
      <c r="W1158" s="47">
        <f t="shared" si="150"/>
        <v>0</v>
      </c>
      <c r="X1158" s="47"/>
      <c r="Y1158" s="47"/>
    </row>
    <row r="1159" spans="1:25" ht="21" x14ac:dyDescent="0.4">
      <c r="A1159" t="s">
        <v>590</v>
      </c>
      <c r="B1159" t="s">
        <v>578</v>
      </c>
      <c r="C1159" s="51" t="s">
        <v>579</v>
      </c>
      <c r="D1159" s="33">
        <v>178545</v>
      </c>
      <c r="E1159" s="33">
        <v>5332</v>
      </c>
      <c r="F1159" s="32">
        <v>0.50370000000000004</v>
      </c>
      <c r="G1159" s="32">
        <v>0.16710000000000003</v>
      </c>
      <c r="H1159" s="13">
        <v>2.9863619815732729</v>
      </c>
      <c r="I1159" s="32">
        <v>0.67080000000000006</v>
      </c>
      <c r="J1159" s="34">
        <f t="shared" si="143"/>
        <v>0.24910554561717355</v>
      </c>
      <c r="K1159">
        <v>9.4467366841710435E-2</v>
      </c>
      <c r="L1159">
        <v>0.12580645161290324</v>
      </c>
      <c r="M1159">
        <v>0.03</v>
      </c>
      <c r="N1159" t="s">
        <v>34</v>
      </c>
      <c r="O1159" s="45" t="s">
        <v>34</v>
      </c>
      <c r="P1159" s="49" t="str">
        <f>'Sheet1 (2)'!O2349</f>
        <v>A</v>
      </c>
      <c r="Q1159" s="30" t="str">
        <f t="shared" si="144"/>
        <v>A</v>
      </c>
      <c r="R1159">
        <f t="shared" si="145"/>
        <v>0.15</v>
      </c>
      <c r="S1159" s="11">
        <f t="shared" si="146"/>
        <v>0.76153846153846161</v>
      </c>
      <c r="T1159" s="13">
        <f t="shared" si="147"/>
        <v>0.24910554561717355</v>
      </c>
      <c r="U1159">
        <f t="shared" si="148"/>
        <v>0.16710000000000003</v>
      </c>
      <c r="V1159" t="str">
        <f t="shared" si="149"/>
        <v>same</v>
      </c>
      <c r="W1159" s="47">
        <f t="shared" si="150"/>
        <v>0</v>
      </c>
      <c r="X1159" s="47"/>
      <c r="Y1159" s="47"/>
    </row>
    <row r="1160" spans="1:25" ht="21" x14ac:dyDescent="0.4">
      <c r="A1160" t="s">
        <v>592</v>
      </c>
      <c r="B1160" t="s">
        <v>578</v>
      </c>
      <c r="C1160" t="s">
        <v>579</v>
      </c>
      <c r="D1160" s="33">
        <v>629404</v>
      </c>
      <c r="E1160" s="33">
        <v>280757</v>
      </c>
      <c r="F1160" s="32">
        <v>24.843800000000002</v>
      </c>
      <c r="G1160" s="32">
        <v>10.647399999999999</v>
      </c>
      <c r="H1160" s="13">
        <v>44.606802625976322</v>
      </c>
      <c r="I1160" s="32">
        <v>35.491199999999999</v>
      </c>
      <c r="J1160" s="34">
        <f t="shared" si="143"/>
        <v>0.30000112703994231</v>
      </c>
      <c r="K1160">
        <v>8.8488621833115483E-2</v>
      </c>
      <c r="L1160">
        <v>0.12641252043582171</v>
      </c>
      <c r="M1160">
        <v>0.01</v>
      </c>
      <c r="N1160" t="s">
        <v>34</v>
      </c>
      <c r="O1160" s="45" t="s">
        <v>34</v>
      </c>
      <c r="P1160" s="49" t="str">
        <f>'Sheet1 (2)'!O2641</f>
        <v>A</v>
      </c>
      <c r="Q1160" s="30" t="str">
        <f t="shared" si="144"/>
        <v>A</v>
      </c>
      <c r="R1160">
        <f t="shared" si="145"/>
        <v>0.15</v>
      </c>
      <c r="S1160" s="11">
        <f t="shared" si="146"/>
        <v>0.92089391173023172</v>
      </c>
      <c r="T1160" s="13">
        <f t="shared" si="147"/>
        <v>0.30000112703994231</v>
      </c>
      <c r="U1160">
        <f t="shared" si="148"/>
        <v>10.647399999999999</v>
      </c>
      <c r="V1160" t="str">
        <f t="shared" si="149"/>
        <v>same</v>
      </c>
      <c r="W1160" s="47">
        <f t="shared" si="150"/>
        <v>0</v>
      </c>
      <c r="X1160" s="47"/>
      <c r="Y1160" s="47"/>
    </row>
    <row r="1161" spans="1:25" ht="21" x14ac:dyDescent="0.4">
      <c r="A1161" t="s">
        <v>595</v>
      </c>
      <c r="B1161" t="s">
        <v>578</v>
      </c>
      <c r="C1161" t="s">
        <v>579</v>
      </c>
      <c r="D1161" s="33">
        <v>219448550</v>
      </c>
      <c r="E1161" s="33">
        <v>75280091</v>
      </c>
      <c r="F1161" s="32">
        <v>1317.5833</v>
      </c>
      <c r="G1161" s="32">
        <v>564.678</v>
      </c>
      <c r="H1161" s="13">
        <v>34.304209802252053</v>
      </c>
      <c r="I1161" s="32">
        <v>1882.2613000000001</v>
      </c>
      <c r="J1161" s="34">
        <f t="shared" si="143"/>
        <v>0.29999979280241268</v>
      </c>
      <c r="K1161">
        <v>1.7502413752395703E-2</v>
      </c>
      <c r="L1161">
        <v>2.5003440816775847E-2</v>
      </c>
      <c r="M1161">
        <v>0.01</v>
      </c>
      <c r="N1161" t="s">
        <v>34</v>
      </c>
      <c r="O1161" s="45" t="s">
        <v>34</v>
      </c>
      <c r="P1161" s="49" t="str">
        <f>'Sheet1 (2)'!O4527</f>
        <v>A</v>
      </c>
      <c r="Q1161" s="30" t="str">
        <f t="shared" si="144"/>
        <v>A</v>
      </c>
      <c r="R1161">
        <f t="shared" si="145"/>
        <v>0.15</v>
      </c>
      <c r="S1161" s="11">
        <f t="shared" si="146"/>
        <v>0.60005504549235544</v>
      </c>
      <c r="T1161" s="13">
        <f t="shared" si="147"/>
        <v>0.29999979280241268</v>
      </c>
      <c r="U1161">
        <f t="shared" si="148"/>
        <v>564.678</v>
      </c>
      <c r="V1161" t="str">
        <f t="shared" si="149"/>
        <v>same</v>
      </c>
      <c r="W1161" s="47">
        <f t="shared" si="150"/>
        <v>0</v>
      </c>
      <c r="X1161" s="47"/>
      <c r="Y1161" s="47"/>
    </row>
    <row r="1162" spans="1:25" ht="21" x14ac:dyDescent="0.4">
      <c r="A1162" t="s">
        <v>599</v>
      </c>
      <c r="B1162" t="s">
        <v>578</v>
      </c>
      <c r="C1162" t="s">
        <v>579</v>
      </c>
      <c r="D1162" s="33">
        <v>34096</v>
      </c>
      <c r="E1162" s="33">
        <v>953</v>
      </c>
      <c r="F1162" s="32">
        <v>6.5000000000000002E-2</v>
      </c>
      <c r="G1162" s="32">
        <v>2.1000000000000001E-2</v>
      </c>
      <c r="H1162" s="13">
        <v>2.7950492726419522</v>
      </c>
      <c r="I1162" s="32">
        <v>8.6000000000000007E-2</v>
      </c>
      <c r="J1162" s="34">
        <f t="shared" si="143"/>
        <v>0.2441860465116279</v>
      </c>
      <c r="K1162">
        <v>6.8205666316894023E-2</v>
      </c>
      <c r="L1162">
        <v>9.0241343126967466E-2</v>
      </c>
      <c r="M1162">
        <v>0.03</v>
      </c>
      <c r="N1162" t="s">
        <v>34</v>
      </c>
      <c r="O1162" s="45" t="s">
        <v>34</v>
      </c>
      <c r="P1162" s="49" t="str">
        <f>'Sheet1 (2)'!O4933</f>
        <v>A</v>
      </c>
      <c r="Q1162" s="30" t="str">
        <f t="shared" si="144"/>
        <v>A</v>
      </c>
      <c r="R1162">
        <f t="shared" si="145"/>
        <v>0.15</v>
      </c>
      <c r="S1162" s="11">
        <f t="shared" si="146"/>
        <v>0.66755813953488374</v>
      </c>
      <c r="T1162" s="13">
        <f t="shared" si="147"/>
        <v>0.2441860465116279</v>
      </c>
      <c r="U1162">
        <f t="shared" si="148"/>
        <v>2.1000000000000001E-2</v>
      </c>
      <c r="V1162" t="str">
        <f t="shared" si="149"/>
        <v>same</v>
      </c>
      <c r="W1162" s="47">
        <f t="shared" si="150"/>
        <v>0</v>
      </c>
      <c r="X1162" s="47"/>
      <c r="Y1162" s="47"/>
    </row>
    <row r="1163" spans="1:25" ht="21" x14ac:dyDescent="0.4">
      <c r="A1163" t="s">
        <v>452</v>
      </c>
      <c r="B1163" t="s">
        <v>416</v>
      </c>
      <c r="C1163" t="s">
        <v>417</v>
      </c>
      <c r="D1163" s="33">
        <v>20601845</v>
      </c>
      <c r="E1163" s="33">
        <v>1947230</v>
      </c>
      <c r="F1163" s="32">
        <v>491.05239999999998</v>
      </c>
      <c r="G1163" s="32">
        <v>135.4152</v>
      </c>
      <c r="H1163" s="13">
        <v>9.4517262895629006</v>
      </c>
      <c r="I1163" s="32">
        <v>626.46759999999995</v>
      </c>
      <c r="J1163" s="34">
        <f t="shared" si="143"/>
        <v>0.21615674936740545</v>
      </c>
      <c r="K1163">
        <v>0.25217996846802893</v>
      </c>
      <c r="L1163">
        <v>0.32172244675770195</v>
      </c>
      <c r="M1163">
        <v>0.25</v>
      </c>
      <c r="N1163" t="s">
        <v>34</v>
      </c>
      <c r="O1163" s="45" t="s">
        <v>34</v>
      </c>
      <c r="P1163" s="49" t="s">
        <v>34</v>
      </c>
      <c r="Q1163" s="30" t="str">
        <f t="shared" si="144"/>
        <v>A</v>
      </c>
      <c r="R1163">
        <f t="shared" si="145"/>
        <v>0.15</v>
      </c>
      <c r="S1163" s="11">
        <f t="shared" si="146"/>
        <v>0.2229326784018838</v>
      </c>
      <c r="T1163" s="13">
        <f t="shared" si="147"/>
        <v>0.21615674936740545</v>
      </c>
      <c r="U1163">
        <f t="shared" si="148"/>
        <v>135.4152</v>
      </c>
      <c r="V1163" t="str">
        <f t="shared" si="149"/>
        <v>same</v>
      </c>
      <c r="W1163" s="47">
        <f t="shared" si="150"/>
        <v>0</v>
      </c>
      <c r="X1163" s="47"/>
      <c r="Y1163" s="47"/>
    </row>
    <row r="1164" spans="1:25" ht="21" x14ac:dyDescent="0.4">
      <c r="A1164" t="s">
        <v>415</v>
      </c>
      <c r="B1164" t="s">
        <v>416</v>
      </c>
      <c r="C1164" t="s">
        <v>417</v>
      </c>
      <c r="D1164" s="33">
        <v>8715</v>
      </c>
      <c r="E1164" s="33">
        <v>246</v>
      </c>
      <c r="F1164" s="32">
        <v>0.311</v>
      </c>
      <c r="G1164" s="32">
        <v>0.10300000000000001</v>
      </c>
      <c r="H1164" s="13">
        <v>2.8227194492254735</v>
      </c>
      <c r="I1164" s="32">
        <v>0.41400000000000003</v>
      </c>
      <c r="J1164" s="34">
        <f t="shared" si="143"/>
        <v>0.24879227053140096</v>
      </c>
      <c r="K1164">
        <v>1.2642276422764227</v>
      </c>
      <c r="L1164">
        <v>1.6829268292682928</v>
      </c>
      <c r="M1164">
        <v>1.2</v>
      </c>
      <c r="N1164" t="s">
        <v>34</v>
      </c>
      <c r="O1164" s="45" t="s">
        <v>34</v>
      </c>
      <c r="P1164" s="49" t="str">
        <f>'Sheet1 (2)'!O70</f>
        <v>A</v>
      </c>
      <c r="Q1164" s="30" t="str">
        <f t="shared" si="144"/>
        <v>A</v>
      </c>
      <c r="R1164">
        <f t="shared" si="145"/>
        <v>0.15</v>
      </c>
      <c r="S1164" s="11">
        <f t="shared" si="146"/>
        <v>0.28695652173913055</v>
      </c>
      <c r="T1164" s="13">
        <f t="shared" si="147"/>
        <v>0.24879227053140096</v>
      </c>
      <c r="U1164">
        <f t="shared" si="148"/>
        <v>0.10300000000000001</v>
      </c>
      <c r="V1164" t="str">
        <f t="shared" si="149"/>
        <v>same</v>
      </c>
      <c r="W1164" s="47">
        <f t="shared" si="150"/>
        <v>0</v>
      </c>
      <c r="X1164" s="47"/>
      <c r="Y1164" s="47"/>
    </row>
    <row r="1165" spans="1:25" ht="21" x14ac:dyDescent="0.4">
      <c r="A1165" t="s">
        <v>418</v>
      </c>
      <c r="B1165" t="s">
        <v>416</v>
      </c>
      <c r="C1165" t="s">
        <v>417</v>
      </c>
      <c r="D1165" s="33">
        <v>26165</v>
      </c>
      <c r="E1165" s="33">
        <v>758</v>
      </c>
      <c r="F1165" s="32">
        <v>0.70790000000000008</v>
      </c>
      <c r="G1165" s="32">
        <v>0.1983</v>
      </c>
      <c r="H1165" s="13">
        <v>2.8969998089050257</v>
      </c>
      <c r="I1165" s="32">
        <v>0.90620000000000012</v>
      </c>
      <c r="J1165" s="34">
        <f t="shared" si="143"/>
        <v>0.21882586625468989</v>
      </c>
      <c r="K1165">
        <v>0.93390501319261221</v>
      </c>
      <c r="L1165">
        <v>1.1955145118733512</v>
      </c>
      <c r="M1165">
        <v>1</v>
      </c>
      <c r="N1165" t="s">
        <v>34</v>
      </c>
      <c r="O1165" s="45" t="s">
        <v>34</v>
      </c>
      <c r="P1165" s="49" t="str">
        <f>'Sheet1 (2)'!O264</f>
        <v>A</v>
      </c>
      <c r="Q1165" s="30" t="str">
        <f t="shared" si="144"/>
        <v>A</v>
      </c>
      <c r="R1165">
        <f t="shared" si="145"/>
        <v>0.15</v>
      </c>
      <c r="S1165" s="11">
        <f t="shared" si="146"/>
        <v>0.16354005738247648</v>
      </c>
      <c r="T1165" s="13">
        <f t="shared" si="147"/>
        <v>0.21882586625468989</v>
      </c>
      <c r="U1165">
        <f t="shared" si="148"/>
        <v>0.1983</v>
      </c>
      <c r="V1165" t="str">
        <f t="shared" si="149"/>
        <v>same</v>
      </c>
      <c r="W1165" s="47">
        <f t="shared" si="150"/>
        <v>0</v>
      </c>
      <c r="X1165" s="47"/>
      <c r="Y1165" s="47"/>
    </row>
    <row r="1166" spans="1:25" ht="21" x14ac:dyDescent="0.4">
      <c r="A1166" t="s">
        <v>420</v>
      </c>
      <c r="B1166" t="s">
        <v>416</v>
      </c>
      <c r="C1166" t="s">
        <v>417</v>
      </c>
      <c r="D1166" s="33">
        <v>37654</v>
      </c>
      <c r="E1166" s="33">
        <v>3100</v>
      </c>
      <c r="F1166" s="32">
        <v>6.2092000000000001</v>
      </c>
      <c r="G1166" s="32">
        <v>1.9747999999999997</v>
      </c>
      <c r="H1166" s="13">
        <v>8.2328570669782764</v>
      </c>
      <c r="I1166" s="32">
        <v>8.1839999999999993</v>
      </c>
      <c r="J1166" s="34">
        <f t="shared" si="143"/>
        <v>0.24130009775171063</v>
      </c>
      <c r="K1166">
        <v>2.0029677419354837</v>
      </c>
      <c r="L1166">
        <v>2.6399999999999997</v>
      </c>
      <c r="M1166">
        <v>2</v>
      </c>
      <c r="N1166" t="s">
        <v>34</v>
      </c>
      <c r="O1166" s="45" t="s">
        <v>34</v>
      </c>
      <c r="P1166" s="49" t="str">
        <f>'Sheet1 (2)'!O477</f>
        <v>A</v>
      </c>
      <c r="Q1166" s="30" t="str">
        <f t="shared" si="144"/>
        <v>A</v>
      </c>
      <c r="R1166">
        <f t="shared" si="145"/>
        <v>0.15</v>
      </c>
      <c r="S1166" s="11">
        <f t="shared" si="146"/>
        <v>0.24242424242424232</v>
      </c>
      <c r="T1166" s="13">
        <f t="shared" si="147"/>
        <v>0.24130009775171063</v>
      </c>
      <c r="U1166">
        <f t="shared" si="148"/>
        <v>1.9747999999999997</v>
      </c>
      <c r="V1166" t="str">
        <f t="shared" si="149"/>
        <v>same</v>
      </c>
      <c r="W1166" s="47">
        <f t="shared" si="150"/>
        <v>0</v>
      </c>
      <c r="X1166" s="47"/>
      <c r="Y1166" s="47"/>
    </row>
    <row r="1167" spans="1:25" ht="21" x14ac:dyDescent="0.4">
      <c r="A1167" t="s">
        <v>421</v>
      </c>
      <c r="B1167" t="s">
        <v>416</v>
      </c>
      <c r="C1167" t="s">
        <v>417</v>
      </c>
      <c r="D1167" s="33">
        <v>4137</v>
      </c>
      <c r="E1167" s="33">
        <v>91</v>
      </c>
      <c r="F1167" s="32">
        <v>8.3900000000000002E-2</v>
      </c>
      <c r="G1167" s="32">
        <v>2.7900000000000001E-2</v>
      </c>
      <c r="H1167" s="13">
        <v>2.1996615905245345</v>
      </c>
      <c r="I1167" s="32">
        <v>0.11180000000000001</v>
      </c>
      <c r="J1167" s="34">
        <f t="shared" si="143"/>
        <v>0.24955277280858676</v>
      </c>
      <c r="K1167">
        <v>0.92197802197802203</v>
      </c>
      <c r="L1167">
        <v>1.2285714285714286</v>
      </c>
      <c r="M1167">
        <v>1</v>
      </c>
      <c r="N1167" t="s">
        <v>34</v>
      </c>
      <c r="O1167" s="45" t="s">
        <v>34</v>
      </c>
      <c r="P1167" s="49" t="str">
        <f>'Sheet1 (2)'!O540</f>
        <v>A</v>
      </c>
      <c r="Q1167" s="30" t="str">
        <f t="shared" si="144"/>
        <v>A</v>
      </c>
      <c r="R1167">
        <f t="shared" si="145"/>
        <v>0.15</v>
      </c>
      <c r="S1167" s="11">
        <f t="shared" si="146"/>
        <v>0.18604651162790703</v>
      </c>
      <c r="T1167" s="13">
        <f t="shared" si="147"/>
        <v>0.24955277280858676</v>
      </c>
      <c r="U1167">
        <f t="shared" si="148"/>
        <v>2.7900000000000001E-2</v>
      </c>
      <c r="V1167" t="str">
        <f t="shared" si="149"/>
        <v>same</v>
      </c>
      <c r="W1167" s="47">
        <f t="shared" si="150"/>
        <v>0</v>
      </c>
      <c r="X1167" s="47"/>
      <c r="Y1167" s="47"/>
    </row>
    <row r="1168" spans="1:25" ht="21" x14ac:dyDescent="0.4">
      <c r="A1168" t="s">
        <v>422</v>
      </c>
      <c r="B1168" t="s">
        <v>416</v>
      </c>
      <c r="C1168" t="s">
        <v>417</v>
      </c>
      <c r="D1168" s="33">
        <v>4339</v>
      </c>
      <c r="E1168" s="33">
        <v>255</v>
      </c>
      <c r="F1168" s="32">
        <v>0.26939999999999997</v>
      </c>
      <c r="G1168" s="32">
        <v>8.8999999999999996E-2</v>
      </c>
      <c r="H1168" s="13">
        <v>5.8769301682415307</v>
      </c>
      <c r="I1168" s="32">
        <v>0.35839999999999994</v>
      </c>
      <c r="J1168" s="34">
        <f t="shared" si="143"/>
        <v>0.24832589285714288</v>
      </c>
      <c r="K1168">
        <v>1.0564705882352941</v>
      </c>
      <c r="L1168">
        <v>1.405490196078431</v>
      </c>
      <c r="M1168">
        <v>1.2</v>
      </c>
      <c r="N1168" t="s">
        <v>34</v>
      </c>
      <c r="O1168" s="45" t="s">
        <v>34</v>
      </c>
      <c r="P1168" s="49" t="str">
        <f>'Sheet1 (2)'!O567</f>
        <v>A</v>
      </c>
      <c r="Q1168" s="30" t="str">
        <f t="shared" si="144"/>
        <v>A</v>
      </c>
      <c r="R1168">
        <f t="shared" si="145"/>
        <v>0.15</v>
      </c>
      <c r="S1168" s="11">
        <f t="shared" si="146"/>
        <v>0.14620535714285693</v>
      </c>
      <c r="T1168" s="13">
        <f t="shared" si="147"/>
        <v>0.24832589285714288</v>
      </c>
      <c r="U1168">
        <f t="shared" si="148"/>
        <v>8.8999999999999996E-2</v>
      </c>
      <c r="V1168" t="str">
        <f t="shared" si="149"/>
        <v>same</v>
      </c>
      <c r="W1168" s="47">
        <f t="shared" si="150"/>
        <v>0</v>
      </c>
      <c r="X1168" s="47"/>
      <c r="Y1168" s="47"/>
    </row>
    <row r="1169" spans="1:25" ht="21" x14ac:dyDescent="0.4">
      <c r="A1169" t="s">
        <v>423</v>
      </c>
      <c r="B1169" t="s">
        <v>416</v>
      </c>
      <c r="C1169" t="s">
        <v>417</v>
      </c>
      <c r="D1169" s="33">
        <v>277727</v>
      </c>
      <c r="E1169" s="33">
        <v>27660</v>
      </c>
      <c r="F1169" s="32">
        <v>69.150000000000006</v>
      </c>
      <c r="G1169" s="32">
        <v>20.395</v>
      </c>
      <c r="H1169" s="13">
        <v>9.9594205820824051</v>
      </c>
      <c r="I1169" s="32">
        <v>89.545000000000002</v>
      </c>
      <c r="J1169" s="34">
        <f t="shared" si="143"/>
        <v>0.22776257747501255</v>
      </c>
      <c r="K1169">
        <v>2.5</v>
      </c>
      <c r="L1169">
        <v>3.2373463485177152</v>
      </c>
      <c r="M1169">
        <v>2.5</v>
      </c>
      <c r="N1169" t="s">
        <v>34</v>
      </c>
      <c r="O1169" s="45" t="s">
        <v>34</v>
      </c>
      <c r="P1169" s="49" t="str">
        <f>'Sheet1 (2)'!O578</f>
        <v>A</v>
      </c>
      <c r="Q1169" s="30" t="str">
        <f t="shared" si="144"/>
        <v>A</v>
      </c>
      <c r="R1169">
        <f t="shared" si="145"/>
        <v>0.15</v>
      </c>
      <c r="S1169" s="11">
        <f t="shared" si="146"/>
        <v>0.22776257747501258</v>
      </c>
      <c r="T1169" s="13">
        <f t="shared" si="147"/>
        <v>0.22776257747501255</v>
      </c>
      <c r="U1169">
        <f t="shared" si="148"/>
        <v>20.395</v>
      </c>
      <c r="V1169" t="str">
        <f t="shared" si="149"/>
        <v>same</v>
      </c>
      <c r="W1169" s="47">
        <f t="shared" si="150"/>
        <v>0</v>
      </c>
      <c r="X1169" s="47"/>
      <c r="Y1169" s="47"/>
    </row>
    <row r="1170" spans="1:25" ht="21" x14ac:dyDescent="0.4">
      <c r="A1170" t="s">
        <v>425</v>
      </c>
      <c r="B1170" t="s">
        <v>416</v>
      </c>
      <c r="C1170" t="s">
        <v>417</v>
      </c>
      <c r="D1170" s="33">
        <v>11022</v>
      </c>
      <c r="E1170" s="33">
        <v>880</v>
      </c>
      <c r="F1170" s="32">
        <v>2.1800999999999999</v>
      </c>
      <c r="G1170" s="32">
        <v>0.65989999999999993</v>
      </c>
      <c r="H1170" s="13">
        <v>7.9840319361277441</v>
      </c>
      <c r="I1170" s="32">
        <v>2.84</v>
      </c>
      <c r="J1170" s="34">
        <f t="shared" si="143"/>
        <v>0.23235915492957745</v>
      </c>
      <c r="K1170">
        <v>2.4773863636363633</v>
      </c>
      <c r="L1170">
        <v>3.2272727272727271</v>
      </c>
      <c r="M1170">
        <v>2.5</v>
      </c>
      <c r="N1170" t="s">
        <v>34</v>
      </c>
      <c r="O1170" s="45" t="s">
        <v>34</v>
      </c>
      <c r="P1170" s="49" t="str">
        <f>'Sheet1 (2)'!O707</f>
        <v>A</v>
      </c>
      <c r="Q1170" s="30" t="str">
        <f t="shared" si="144"/>
        <v>A</v>
      </c>
      <c r="R1170">
        <f t="shared" si="145"/>
        <v>0.15</v>
      </c>
      <c r="S1170" s="11">
        <f t="shared" si="146"/>
        <v>0.22535211267605629</v>
      </c>
      <c r="T1170" s="13">
        <f t="shared" si="147"/>
        <v>0.23235915492957745</v>
      </c>
      <c r="U1170">
        <f t="shared" si="148"/>
        <v>0.65989999999999993</v>
      </c>
      <c r="V1170" t="str">
        <f t="shared" si="149"/>
        <v>same</v>
      </c>
      <c r="W1170" s="47">
        <f t="shared" si="150"/>
        <v>0</v>
      </c>
      <c r="X1170" s="47"/>
      <c r="Y1170" s="47"/>
    </row>
    <row r="1171" spans="1:25" ht="21" x14ac:dyDescent="0.4">
      <c r="A1171" t="s">
        <v>426</v>
      </c>
      <c r="B1171" t="s">
        <v>416</v>
      </c>
      <c r="C1171" t="s">
        <v>417</v>
      </c>
      <c r="D1171" s="33">
        <v>39308</v>
      </c>
      <c r="E1171" s="33">
        <v>2029</v>
      </c>
      <c r="F1171" s="32">
        <v>2.2599999999999998</v>
      </c>
      <c r="G1171" s="32">
        <v>0.75290000000000001</v>
      </c>
      <c r="H1171" s="13">
        <v>5.161799124860079</v>
      </c>
      <c r="I1171" s="32">
        <v>3.0128999999999997</v>
      </c>
      <c r="J1171" s="34">
        <f t="shared" si="143"/>
        <v>0.24989213050549308</v>
      </c>
      <c r="K1171">
        <v>1.113849186791523</v>
      </c>
      <c r="L1171">
        <v>1.4849186791522917</v>
      </c>
      <c r="M1171">
        <v>1</v>
      </c>
      <c r="N1171" t="s">
        <v>34</v>
      </c>
      <c r="O1171" s="45" t="s">
        <v>34</v>
      </c>
      <c r="P1171" s="49" t="str">
        <f>'Sheet1 (2)'!O730</f>
        <v>A</v>
      </c>
      <c r="Q1171" s="30" t="str">
        <f t="shared" si="144"/>
        <v>A</v>
      </c>
      <c r="R1171">
        <f t="shared" si="145"/>
        <v>0.15</v>
      </c>
      <c r="S1171" s="11">
        <f t="shared" si="146"/>
        <v>0.32656244813966606</v>
      </c>
      <c r="T1171" s="13">
        <f t="shared" si="147"/>
        <v>0.24989213050549308</v>
      </c>
      <c r="U1171">
        <f t="shared" si="148"/>
        <v>0.75290000000000001</v>
      </c>
      <c r="V1171" t="str">
        <f t="shared" si="149"/>
        <v>same</v>
      </c>
      <c r="W1171" s="47">
        <f t="shared" si="150"/>
        <v>0</v>
      </c>
      <c r="X1171" s="47"/>
      <c r="Y1171" s="47"/>
    </row>
    <row r="1172" spans="1:25" ht="21" x14ac:dyDescent="0.4">
      <c r="A1172" t="s">
        <v>427</v>
      </c>
      <c r="B1172" t="s">
        <v>416</v>
      </c>
      <c r="C1172" t="s">
        <v>417</v>
      </c>
      <c r="D1172" s="33">
        <v>137603</v>
      </c>
      <c r="E1172" s="33">
        <v>5845</v>
      </c>
      <c r="F1172" s="32">
        <v>7.6331000000000016</v>
      </c>
      <c r="G1172" s="32">
        <v>2.5430999999999999</v>
      </c>
      <c r="H1172" s="13">
        <v>4.2477271571114006</v>
      </c>
      <c r="I1172" s="32">
        <v>10.176200000000001</v>
      </c>
      <c r="J1172" s="34">
        <f t="shared" si="143"/>
        <v>0.24990664491657</v>
      </c>
      <c r="K1172">
        <v>1.3059195893926434</v>
      </c>
      <c r="L1172">
        <v>1.7410094097519249</v>
      </c>
      <c r="M1172">
        <v>1.2</v>
      </c>
      <c r="N1172" t="s">
        <v>34</v>
      </c>
      <c r="O1172" s="45" t="s">
        <v>34</v>
      </c>
      <c r="P1172" s="49" t="str">
        <f>'Sheet1 (2)'!O764</f>
        <v>A</v>
      </c>
      <c r="Q1172" s="30" t="str">
        <f t="shared" si="144"/>
        <v>A</v>
      </c>
      <c r="R1172">
        <f t="shared" si="145"/>
        <v>0.15</v>
      </c>
      <c r="S1172" s="11">
        <f t="shared" si="146"/>
        <v>0.31074467876024459</v>
      </c>
      <c r="T1172" s="13">
        <f t="shared" si="147"/>
        <v>0.24990664491657</v>
      </c>
      <c r="U1172">
        <f t="shared" si="148"/>
        <v>2.5430999999999999</v>
      </c>
      <c r="V1172" t="str">
        <f t="shared" si="149"/>
        <v>same</v>
      </c>
      <c r="W1172" s="47">
        <f t="shared" si="150"/>
        <v>0</v>
      </c>
      <c r="X1172" s="47"/>
      <c r="Y1172" s="47"/>
    </row>
    <row r="1173" spans="1:25" ht="21" x14ac:dyDescent="0.4">
      <c r="A1173" t="s">
        <v>428</v>
      </c>
      <c r="B1173" t="s">
        <v>416</v>
      </c>
      <c r="C1173" t="s">
        <v>417</v>
      </c>
      <c r="D1173" s="33">
        <v>473712</v>
      </c>
      <c r="E1173" s="33">
        <v>63012</v>
      </c>
      <c r="F1173" s="32">
        <v>126.024</v>
      </c>
      <c r="G1173" s="32">
        <v>30.474799999999998</v>
      </c>
      <c r="H1173" s="13">
        <v>13.301752963826122</v>
      </c>
      <c r="I1173" s="32">
        <v>156.49879999999999</v>
      </c>
      <c r="J1173" s="34">
        <f t="shared" si="143"/>
        <v>0.19472864967654704</v>
      </c>
      <c r="K1173">
        <v>2</v>
      </c>
      <c r="L1173">
        <v>2.4836348632006602</v>
      </c>
      <c r="M1173">
        <v>2</v>
      </c>
      <c r="N1173" t="s">
        <v>34</v>
      </c>
      <c r="O1173" s="45" t="s">
        <v>34</v>
      </c>
      <c r="P1173" s="49" t="str">
        <f>'Sheet1 (2)'!O800</f>
        <v>A</v>
      </c>
      <c r="Q1173" s="30" t="str">
        <f t="shared" si="144"/>
        <v>A</v>
      </c>
      <c r="R1173">
        <f t="shared" si="145"/>
        <v>0.15</v>
      </c>
      <c r="S1173" s="11">
        <f t="shared" si="146"/>
        <v>0.19472864967654704</v>
      </c>
      <c r="T1173" s="13">
        <f t="shared" si="147"/>
        <v>0.19472864967654704</v>
      </c>
      <c r="U1173">
        <f t="shared" si="148"/>
        <v>30.474799999999998</v>
      </c>
      <c r="V1173" t="str">
        <f t="shared" si="149"/>
        <v>same</v>
      </c>
      <c r="W1173" s="47">
        <f t="shared" si="150"/>
        <v>0</v>
      </c>
      <c r="X1173" s="47"/>
      <c r="Y1173" s="47"/>
    </row>
    <row r="1174" spans="1:25" ht="21" x14ac:dyDescent="0.4">
      <c r="A1174" t="s">
        <v>429</v>
      </c>
      <c r="B1174" t="s">
        <v>416</v>
      </c>
      <c r="C1174" t="s">
        <v>417</v>
      </c>
      <c r="D1174" s="33">
        <v>42955</v>
      </c>
      <c r="E1174" s="33">
        <v>3646</v>
      </c>
      <c r="F1174" s="32">
        <v>8.2039000000000009</v>
      </c>
      <c r="G1174" s="32">
        <v>1.6716</v>
      </c>
      <c r="H1174" s="13">
        <v>8.487952508439065</v>
      </c>
      <c r="I1174" s="32">
        <v>9.8755000000000006</v>
      </c>
      <c r="J1174" s="34">
        <f t="shared" si="143"/>
        <v>0.1692673788668928</v>
      </c>
      <c r="K1174">
        <v>2.2501097092704336</v>
      </c>
      <c r="L1174">
        <v>2.7085847504114096</v>
      </c>
      <c r="M1174">
        <v>2.25</v>
      </c>
      <c r="N1174" t="s">
        <v>34</v>
      </c>
      <c r="O1174" s="45" t="s">
        <v>34</v>
      </c>
      <c r="P1174" s="49" t="str">
        <f>'Sheet1 (2)'!O840</f>
        <v>A</v>
      </c>
      <c r="Q1174" s="30" t="str">
        <f t="shared" si="144"/>
        <v>A</v>
      </c>
      <c r="R1174">
        <f t="shared" si="145"/>
        <v>0.15</v>
      </c>
      <c r="S1174" s="11">
        <f t="shared" si="146"/>
        <v>0.16930788314515716</v>
      </c>
      <c r="T1174" s="13">
        <f t="shared" si="147"/>
        <v>0.1692673788668928</v>
      </c>
      <c r="U1174">
        <f t="shared" si="148"/>
        <v>1.6716</v>
      </c>
      <c r="V1174" t="str">
        <f t="shared" si="149"/>
        <v>same</v>
      </c>
      <c r="W1174" s="47">
        <f t="shared" si="150"/>
        <v>0</v>
      </c>
      <c r="X1174" s="47"/>
      <c r="Y1174" s="47"/>
    </row>
    <row r="1175" spans="1:25" ht="21" x14ac:dyDescent="0.4">
      <c r="A1175" t="s">
        <v>431</v>
      </c>
      <c r="B1175" t="s">
        <v>416</v>
      </c>
      <c r="C1175" t="s">
        <v>417</v>
      </c>
      <c r="D1175" s="33">
        <v>893550</v>
      </c>
      <c r="E1175" s="33">
        <v>208027</v>
      </c>
      <c r="F1175" s="32">
        <v>253.88600000000002</v>
      </c>
      <c r="G1175" s="32">
        <v>75.353499999999997</v>
      </c>
      <c r="H1175" s="13">
        <v>23.28095797661015</v>
      </c>
      <c r="I1175" s="32">
        <v>329.23950000000002</v>
      </c>
      <c r="J1175" s="34">
        <f t="shared" si="143"/>
        <v>0.22887138390138484</v>
      </c>
      <c r="K1175">
        <v>1.2204473457772309</v>
      </c>
      <c r="L1175">
        <v>1.5826767679195488</v>
      </c>
      <c r="M1175">
        <v>1.2</v>
      </c>
      <c r="N1175" t="s">
        <v>34</v>
      </c>
      <c r="O1175" s="45" t="s">
        <v>34</v>
      </c>
      <c r="P1175" s="49" t="str">
        <f>'Sheet1 (2)'!O874</f>
        <v>A</v>
      </c>
      <c r="Q1175" s="30" t="str">
        <f t="shared" si="144"/>
        <v>A</v>
      </c>
      <c r="R1175">
        <f t="shared" si="145"/>
        <v>0.15</v>
      </c>
      <c r="S1175" s="11">
        <f t="shared" si="146"/>
        <v>0.24179085437804393</v>
      </c>
      <c r="T1175" s="13">
        <f t="shared" si="147"/>
        <v>0.22887138390138484</v>
      </c>
      <c r="U1175">
        <f t="shared" si="148"/>
        <v>75.353499999999997</v>
      </c>
      <c r="V1175" t="str">
        <f t="shared" si="149"/>
        <v>same</v>
      </c>
      <c r="W1175" s="47">
        <f t="shared" si="150"/>
        <v>0</v>
      </c>
      <c r="X1175" s="47"/>
      <c r="Y1175" s="47"/>
    </row>
    <row r="1176" spans="1:25" ht="21" x14ac:dyDescent="0.4">
      <c r="A1176" t="s">
        <v>432</v>
      </c>
      <c r="B1176" t="s">
        <v>416</v>
      </c>
      <c r="C1176" t="s">
        <v>417</v>
      </c>
      <c r="D1176" s="33">
        <v>63203</v>
      </c>
      <c r="E1176" s="33">
        <v>1521</v>
      </c>
      <c r="F1176" s="32">
        <v>2.4223000000000003</v>
      </c>
      <c r="G1176" s="32">
        <v>0.80559999999999998</v>
      </c>
      <c r="H1176" s="13">
        <v>2.4065313355378701</v>
      </c>
      <c r="I1176" s="32">
        <v>3.2279000000000004</v>
      </c>
      <c r="J1176" s="34">
        <f t="shared" si="143"/>
        <v>0.24957402645682947</v>
      </c>
      <c r="K1176">
        <v>1.5925706771860619</v>
      </c>
      <c r="L1176">
        <v>2.1222222222222227</v>
      </c>
      <c r="M1176">
        <v>1.5</v>
      </c>
      <c r="N1176" t="s">
        <v>34</v>
      </c>
      <c r="O1176" s="45" t="s">
        <v>34</v>
      </c>
      <c r="P1176" s="49" t="str">
        <f>'Sheet1 (2)'!O955</f>
        <v>A</v>
      </c>
      <c r="Q1176" s="30" t="str">
        <f t="shared" si="144"/>
        <v>A</v>
      </c>
      <c r="R1176">
        <f t="shared" si="145"/>
        <v>0.15</v>
      </c>
      <c r="S1176" s="11">
        <f t="shared" si="146"/>
        <v>0.29319371727748705</v>
      </c>
      <c r="T1176" s="13">
        <f t="shared" si="147"/>
        <v>0.24957402645682947</v>
      </c>
      <c r="U1176">
        <f t="shared" si="148"/>
        <v>0.80559999999999998</v>
      </c>
      <c r="V1176" t="str">
        <f t="shared" si="149"/>
        <v>same</v>
      </c>
      <c r="W1176" s="47">
        <f t="shared" si="150"/>
        <v>0</v>
      </c>
      <c r="X1176" s="47"/>
      <c r="Y1176" s="47"/>
    </row>
    <row r="1177" spans="1:25" ht="21" x14ac:dyDescent="0.4">
      <c r="A1177" t="s">
        <v>434</v>
      </c>
      <c r="B1177" t="s">
        <v>416</v>
      </c>
      <c r="C1177" t="s">
        <v>417</v>
      </c>
      <c r="D1177" s="33">
        <v>77599</v>
      </c>
      <c r="E1177" s="33">
        <v>4599</v>
      </c>
      <c r="F1177" s="32">
        <v>9.1980000000000004</v>
      </c>
      <c r="G1177" s="32">
        <v>2.3584000000000001</v>
      </c>
      <c r="H1177" s="13">
        <v>5.9266227657572905</v>
      </c>
      <c r="I1177" s="32">
        <v>11.5564</v>
      </c>
      <c r="J1177" s="34">
        <f t="shared" si="143"/>
        <v>0.20407739434425945</v>
      </c>
      <c r="K1177">
        <v>2</v>
      </c>
      <c r="L1177">
        <v>2.5128071319852139</v>
      </c>
      <c r="M1177">
        <v>2</v>
      </c>
      <c r="N1177" t="s">
        <v>34</v>
      </c>
      <c r="O1177" s="45" t="s">
        <v>34</v>
      </c>
      <c r="P1177" s="49" t="str">
        <f>'Sheet1 (2)'!O1082</f>
        <v>A</v>
      </c>
      <c r="Q1177" s="30" t="str">
        <f t="shared" si="144"/>
        <v>A</v>
      </c>
      <c r="R1177">
        <f t="shared" si="145"/>
        <v>0.15</v>
      </c>
      <c r="S1177" s="11">
        <f t="shared" si="146"/>
        <v>0.20407739434425937</v>
      </c>
      <c r="T1177" s="13">
        <f t="shared" si="147"/>
        <v>0.20407739434425945</v>
      </c>
      <c r="U1177">
        <f t="shared" si="148"/>
        <v>2.3584000000000001</v>
      </c>
      <c r="V1177" t="str">
        <f t="shared" si="149"/>
        <v>same</v>
      </c>
      <c r="W1177" s="47">
        <f t="shared" si="150"/>
        <v>0</v>
      </c>
      <c r="X1177" s="47"/>
      <c r="Y1177" s="47"/>
    </row>
    <row r="1178" spans="1:25" ht="21" x14ac:dyDescent="0.4">
      <c r="A1178" t="s">
        <v>435</v>
      </c>
      <c r="B1178" t="s">
        <v>416</v>
      </c>
      <c r="C1178" t="s">
        <v>417</v>
      </c>
      <c r="D1178" s="33">
        <v>240190</v>
      </c>
      <c r="E1178" s="33">
        <v>43627</v>
      </c>
      <c r="F1178" s="32">
        <v>88.129700000000014</v>
      </c>
      <c r="G1178" s="32">
        <v>26.832800000000002</v>
      </c>
      <c r="H1178" s="13">
        <v>18.163537199716892</v>
      </c>
      <c r="I1178" s="32">
        <v>114.96250000000002</v>
      </c>
      <c r="J1178" s="34">
        <f t="shared" si="143"/>
        <v>0.23340480591497226</v>
      </c>
      <c r="K1178">
        <v>2.0200724322094117</v>
      </c>
      <c r="L1178">
        <v>2.6351227450890509</v>
      </c>
      <c r="M1178">
        <v>2</v>
      </c>
      <c r="N1178" t="s">
        <v>34</v>
      </c>
      <c r="O1178" s="45" t="s">
        <v>34</v>
      </c>
      <c r="P1178" s="49" t="str">
        <f>'Sheet1 (2)'!O1117</f>
        <v>A</v>
      </c>
      <c r="Q1178" s="30" t="str">
        <f t="shared" si="144"/>
        <v>A</v>
      </c>
      <c r="R1178">
        <f t="shared" si="145"/>
        <v>0.15</v>
      </c>
      <c r="S1178" s="11">
        <f t="shared" si="146"/>
        <v>0.24102207241491805</v>
      </c>
      <c r="T1178" s="13">
        <f t="shared" si="147"/>
        <v>0.23340480591497226</v>
      </c>
      <c r="U1178">
        <f t="shared" si="148"/>
        <v>26.832800000000002</v>
      </c>
      <c r="V1178" t="str">
        <f t="shared" si="149"/>
        <v>same</v>
      </c>
      <c r="W1178" s="47">
        <f t="shared" si="150"/>
        <v>0</v>
      </c>
      <c r="X1178" s="47"/>
      <c r="Y1178" s="47"/>
    </row>
    <row r="1179" spans="1:25" ht="21" x14ac:dyDescent="0.4">
      <c r="A1179" t="s">
        <v>436</v>
      </c>
      <c r="B1179" t="s">
        <v>416</v>
      </c>
      <c r="C1179" t="s">
        <v>417</v>
      </c>
      <c r="D1179" s="33">
        <v>273831</v>
      </c>
      <c r="E1179" s="33">
        <v>38193</v>
      </c>
      <c r="F1179" s="32">
        <v>85.934500000000014</v>
      </c>
      <c r="G1179" s="32">
        <v>25.491499999999998</v>
      </c>
      <c r="H1179" s="13">
        <v>13.94765384488973</v>
      </c>
      <c r="I1179" s="32">
        <v>111.42600000000002</v>
      </c>
      <c r="J1179" s="34">
        <f t="shared" si="143"/>
        <v>0.22877515122143841</v>
      </c>
      <c r="K1179">
        <v>2.2500065457020924</v>
      </c>
      <c r="L1179">
        <v>2.9174456052156157</v>
      </c>
      <c r="M1179">
        <v>2.25</v>
      </c>
      <c r="N1179" t="s">
        <v>34</v>
      </c>
      <c r="O1179" s="45" t="s">
        <v>34</v>
      </c>
      <c r="P1179" s="49" t="str">
        <f>'Sheet1 (2)'!O1132</f>
        <v>A</v>
      </c>
      <c r="Q1179" s="30" t="str">
        <f t="shared" si="144"/>
        <v>A</v>
      </c>
      <c r="R1179">
        <f t="shared" si="145"/>
        <v>0.15</v>
      </c>
      <c r="S1179" s="11">
        <f t="shared" si="146"/>
        <v>0.22877739486295845</v>
      </c>
      <c r="T1179" s="13">
        <f t="shared" si="147"/>
        <v>0.22877515122143841</v>
      </c>
      <c r="U1179">
        <f t="shared" si="148"/>
        <v>25.491499999999998</v>
      </c>
      <c r="V1179" t="str">
        <f t="shared" si="149"/>
        <v>same</v>
      </c>
      <c r="W1179" s="47">
        <f t="shared" si="150"/>
        <v>0</v>
      </c>
      <c r="X1179" s="47"/>
      <c r="Y1179" s="47"/>
    </row>
    <row r="1180" spans="1:25" ht="21" x14ac:dyDescent="0.4">
      <c r="A1180" t="s">
        <v>437</v>
      </c>
      <c r="B1180" t="s">
        <v>416</v>
      </c>
      <c r="C1180" t="s">
        <v>417</v>
      </c>
      <c r="D1180" s="33">
        <v>363090</v>
      </c>
      <c r="E1180" s="33">
        <v>41032</v>
      </c>
      <c r="F1180" s="32">
        <v>82.064000000000007</v>
      </c>
      <c r="G1180" s="32">
        <v>16.901200000000003</v>
      </c>
      <c r="H1180" s="13">
        <v>11.300779421080174</v>
      </c>
      <c r="I1180" s="32">
        <v>98.96520000000001</v>
      </c>
      <c r="J1180" s="34">
        <f t="shared" si="143"/>
        <v>0.17077922340378235</v>
      </c>
      <c r="K1180">
        <v>2</v>
      </c>
      <c r="L1180">
        <v>2.4119029050497174</v>
      </c>
      <c r="M1180">
        <v>2</v>
      </c>
      <c r="N1180" t="s">
        <v>34</v>
      </c>
      <c r="O1180" s="45" t="s">
        <v>34</v>
      </c>
      <c r="P1180" s="49" t="str">
        <f>'Sheet1 (2)'!O1227</f>
        <v>A</v>
      </c>
      <c r="Q1180" s="30" t="str">
        <f t="shared" si="144"/>
        <v>A</v>
      </c>
      <c r="R1180">
        <f t="shared" si="145"/>
        <v>0.15</v>
      </c>
      <c r="S1180" s="11">
        <f t="shared" si="146"/>
        <v>0.17077922340378238</v>
      </c>
      <c r="T1180" s="13">
        <f t="shared" si="147"/>
        <v>0.17077922340378235</v>
      </c>
      <c r="U1180">
        <f t="shared" si="148"/>
        <v>16.901200000000003</v>
      </c>
      <c r="V1180" t="str">
        <f t="shared" si="149"/>
        <v>same</v>
      </c>
      <c r="W1180" s="47">
        <f t="shared" si="150"/>
        <v>0</v>
      </c>
      <c r="X1180" s="47"/>
      <c r="Y1180" s="47"/>
    </row>
    <row r="1181" spans="1:25" ht="21" x14ac:dyDescent="0.4">
      <c r="A1181" t="s">
        <v>439</v>
      </c>
      <c r="B1181" t="s">
        <v>416</v>
      </c>
      <c r="C1181" t="s">
        <v>417</v>
      </c>
      <c r="D1181" s="33">
        <v>319493</v>
      </c>
      <c r="E1181" s="33">
        <v>15889</v>
      </c>
      <c r="F1181" s="32">
        <v>28.600200000000001</v>
      </c>
      <c r="G1181" s="32">
        <v>7.8428000000000004</v>
      </c>
      <c r="H1181" s="13">
        <v>4.9731919009180166</v>
      </c>
      <c r="I1181" s="32">
        <v>36.442999999999998</v>
      </c>
      <c r="J1181" s="34">
        <f t="shared" si="143"/>
        <v>0.21520731004582502</v>
      </c>
      <c r="K1181">
        <v>1.8</v>
      </c>
      <c r="L1181">
        <v>2.2935993454591226</v>
      </c>
      <c r="M1181">
        <v>1.8</v>
      </c>
      <c r="N1181" t="s">
        <v>34</v>
      </c>
      <c r="O1181" s="45" t="s">
        <v>34</v>
      </c>
      <c r="P1181" s="49" t="str">
        <f>'Sheet1 (2)'!O1328</f>
        <v>A</v>
      </c>
      <c r="Q1181" s="30" t="str">
        <f t="shared" si="144"/>
        <v>A</v>
      </c>
      <c r="R1181">
        <f t="shared" si="145"/>
        <v>0.15</v>
      </c>
      <c r="S1181" s="11">
        <f t="shared" si="146"/>
        <v>0.21520731004582494</v>
      </c>
      <c r="T1181" s="13">
        <f t="shared" si="147"/>
        <v>0.21520731004582502</v>
      </c>
      <c r="U1181">
        <f t="shared" si="148"/>
        <v>7.8428000000000004</v>
      </c>
      <c r="V1181" t="str">
        <f t="shared" si="149"/>
        <v>same</v>
      </c>
      <c r="W1181" s="47">
        <f t="shared" si="150"/>
        <v>0</v>
      </c>
      <c r="X1181" s="47"/>
      <c r="Y1181" s="47"/>
    </row>
    <row r="1182" spans="1:25" ht="21" x14ac:dyDescent="0.4">
      <c r="A1182" t="s">
        <v>440</v>
      </c>
      <c r="B1182" t="s">
        <v>416</v>
      </c>
      <c r="C1182" t="s">
        <v>417</v>
      </c>
      <c r="D1182" s="33">
        <v>3558</v>
      </c>
      <c r="E1182" s="33">
        <v>156</v>
      </c>
      <c r="F1182" s="32">
        <v>0.15489999999999998</v>
      </c>
      <c r="G1182" s="32">
        <v>5.1000000000000004E-2</v>
      </c>
      <c r="H1182" s="13">
        <v>4.3844856661045535</v>
      </c>
      <c r="I1182" s="32">
        <v>0.20589999999999997</v>
      </c>
      <c r="J1182" s="34">
        <f t="shared" ref="J1182:J1245" si="151">G1182/I1182</f>
        <v>0.24769305488101026</v>
      </c>
      <c r="K1182">
        <v>0.99294871794871775</v>
      </c>
      <c r="L1182">
        <v>1.3198717948717946</v>
      </c>
      <c r="M1182">
        <v>1.2</v>
      </c>
      <c r="N1182" t="s">
        <v>34</v>
      </c>
      <c r="O1182" s="45" t="s">
        <v>34</v>
      </c>
      <c r="P1182" s="49" t="str">
        <f>'Sheet1 (2)'!O1340</f>
        <v>A</v>
      </c>
      <c r="Q1182" s="30" t="str">
        <f t="shared" si="144"/>
        <v>A</v>
      </c>
      <c r="R1182">
        <f t="shared" si="145"/>
        <v>0.15</v>
      </c>
      <c r="S1182" s="11">
        <f t="shared" si="146"/>
        <v>9.0820786789703609E-2</v>
      </c>
      <c r="T1182" s="13">
        <f t="shared" si="147"/>
        <v>0.24769305488101026</v>
      </c>
      <c r="U1182">
        <f t="shared" si="148"/>
        <v>5.1000000000000004E-2</v>
      </c>
      <c r="V1182" t="str">
        <f t="shared" si="149"/>
        <v>same</v>
      </c>
      <c r="W1182" s="47">
        <f t="shared" si="150"/>
        <v>0</v>
      </c>
      <c r="X1182" s="47"/>
      <c r="Y1182" s="47"/>
    </row>
    <row r="1183" spans="1:25" ht="21" x14ac:dyDescent="0.4">
      <c r="A1183" t="s">
        <v>441</v>
      </c>
      <c r="B1183" t="s">
        <v>416</v>
      </c>
      <c r="C1183" t="s">
        <v>417</v>
      </c>
      <c r="D1183" s="33">
        <v>200481</v>
      </c>
      <c r="E1183" s="33">
        <v>26542</v>
      </c>
      <c r="F1183" s="32">
        <v>39.813800000000001</v>
      </c>
      <c r="G1183" s="32">
        <v>7.7058</v>
      </c>
      <c r="H1183" s="13">
        <v>13.239159820631382</v>
      </c>
      <c r="I1183" s="32">
        <v>47.519599999999997</v>
      </c>
      <c r="J1183" s="34">
        <f t="shared" si="151"/>
        <v>0.1621604558960934</v>
      </c>
      <c r="K1183">
        <v>1.5000301409087484</v>
      </c>
      <c r="L1183">
        <v>1.7903549092005124</v>
      </c>
      <c r="M1183">
        <v>1.5</v>
      </c>
      <c r="N1183" t="s">
        <v>34</v>
      </c>
      <c r="O1183" s="45" t="s">
        <v>34</v>
      </c>
      <c r="P1183" s="49" t="str">
        <f>'Sheet1 (2)'!O1377</f>
        <v>A</v>
      </c>
      <c r="Q1183" s="30" t="str">
        <f t="shared" si="144"/>
        <v>A</v>
      </c>
      <c r="R1183">
        <f t="shared" si="145"/>
        <v>0.15</v>
      </c>
      <c r="S1183" s="11">
        <f t="shared" si="146"/>
        <v>0.16217729105463852</v>
      </c>
      <c r="T1183" s="13">
        <f t="shared" si="147"/>
        <v>0.1621604558960934</v>
      </c>
      <c r="U1183">
        <f t="shared" si="148"/>
        <v>7.7058</v>
      </c>
      <c r="V1183" t="str">
        <f t="shared" si="149"/>
        <v>same</v>
      </c>
      <c r="W1183" s="47">
        <f t="shared" si="150"/>
        <v>0</v>
      </c>
      <c r="X1183" s="47"/>
      <c r="Y1183" s="47"/>
    </row>
    <row r="1184" spans="1:25" ht="21" x14ac:dyDescent="0.4">
      <c r="A1184" t="s">
        <v>443</v>
      </c>
      <c r="B1184" t="s">
        <v>416</v>
      </c>
      <c r="C1184" t="s">
        <v>417</v>
      </c>
      <c r="D1184" s="33">
        <v>346743</v>
      </c>
      <c r="E1184" s="33">
        <v>38774</v>
      </c>
      <c r="F1184" s="32">
        <v>77.548000000000002</v>
      </c>
      <c r="G1184" s="32">
        <v>8.575899999999999</v>
      </c>
      <c r="H1184" s="13">
        <v>11.182345425862959</v>
      </c>
      <c r="I1184" s="32">
        <v>86.123900000000006</v>
      </c>
      <c r="J1184" s="34">
        <f t="shared" si="151"/>
        <v>9.9576308086373216E-2</v>
      </c>
      <c r="K1184">
        <v>2</v>
      </c>
      <c r="L1184">
        <v>2.2211765616134524</v>
      </c>
      <c r="M1184">
        <v>2</v>
      </c>
      <c r="N1184" t="s">
        <v>34</v>
      </c>
      <c r="O1184" s="45" t="s">
        <v>34</v>
      </c>
      <c r="P1184" s="49" t="str">
        <f>'Sheet1 (2)'!O1390</f>
        <v>A</v>
      </c>
      <c r="Q1184" s="30" t="str">
        <f t="shared" si="144"/>
        <v>A</v>
      </c>
      <c r="R1184">
        <f t="shared" si="145"/>
        <v>0.15</v>
      </c>
      <c r="S1184" s="11">
        <f t="shared" si="146"/>
        <v>9.9576308086373286E-2</v>
      </c>
      <c r="T1184" s="13">
        <f t="shared" si="147"/>
        <v>9.9576308086373216E-2</v>
      </c>
      <c r="U1184">
        <f t="shared" si="148"/>
        <v>8.575899999999999</v>
      </c>
      <c r="V1184" t="str">
        <f t="shared" si="149"/>
        <v>same</v>
      </c>
      <c r="W1184" s="47">
        <f t="shared" si="150"/>
        <v>0</v>
      </c>
      <c r="X1184" s="47"/>
      <c r="Y1184" s="47"/>
    </row>
    <row r="1185" spans="1:25" ht="21" x14ac:dyDescent="0.4">
      <c r="A1185" t="s">
        <v>444</v>
      </c>
      <c r="B1185" t="s">
        <v>416</v>
      </c>
      <c r="C1185" t="s">
        <v>417</v>
      </c>
      <c r="D1185" s="33">
        <v>24408</v>
      </c>
      <c r="E1185" s="33">
        <v>101</v>
      </c>
      <c r="F1185" s="32">
        <v>0.2273</v>
      </c>
      <c r="G1185" s="32">
        <v>9.0899999999999995E-2</v>
      </c>
      <c r="H1185" s="13">
        <v>0.4137987545067191</v>
      </c>
      <c r="I1185" s="32">
        <v>0.31819999999999998</v>
      </c>
      <c r="J1185" s="34">
        <f t="shared" si="151"/>
        <v>0.28566939032055311</v>
      </c>
      <c r="K1185">
        <v>2.2504950495049507</v>
      </c>
      <c r="L1185">
        <v>3.1504950495049502</v>
      </c>
      <c r="M1185">
        <v>2.25</v>
      </c>
      <c r="N1185" t="s">
        <v>34</v>
      </c>
      <c r="O1185" s="45" t="s">
        <v>34</v>
      </c>
      <c r="P1185" s="49" t="str">
        <f>'Sheet1 (2)'!O1478</f>
        <v>A</v>
      </c>
      <c r="Q1185" s="30" t="str">
        <f t="shared" si="144"/>
        <v>A</v>
      </c>
      <c r="R1185">
        <f t="shared" si="145"/>
        <v>0.15</v>
      </c>
      <c r="S1185" s="11">
        <f t="shared" si="146"/>
        <v>0.28582652419861715</v>
      </c>
      <c r="T1185" s="13">
        <f t="shared" si="147"/>
        <v>0.28566939032055311</v>
      </c>
      <c r="U1185">
        <f t="shared" si="148"/>
        <v>9.0899999999999995E-2</v>
      </c>
      <c r="V1185" t="str">
        <f t="shared" si="149"/>
        <v>same</v>
      </c>
      <c r="W1185" s="47">
        <f t="shared" si="150"/>
        <v>0</v>
      </c>
      <c r="X1185" s="47"/>
      <c r="Y1185" s="47"/>
    </row>
    <row r="1186" spans="1:25" ht="21" x14ac:dyDescent="0.4">
      <c r="A1186" t="s">
        <v>445</v>
      </c>
      <c r="B1186" t="s">
        <v>416</v>
      </c>
      <c r="C1186" t="s">
        <v>417</v>
      </c>
      <c r="D1186" s="33">
        <v>78603</v>
      </c>
      <c r="E1186" s="33">
        <v>4480</v>
      </c>
      <c r="F1186" s="32">
        <v>8.9600000000000009</v>
      </c>
      <c r="G1186" s="32">
        <v>2.2916000000000003</v>
      </c>
      <c r="H1186" s="13">
        <v>5.6995280078368511</v>
      </c>
      <c r="I1186" s="32">
        <v>11.251600000000002</v>
      </c>
      <c r="J1186" s="34">
        <f t="shared" si="151"/>
        <v>0.20366881154680222</v>
      </c>
      <c r="K1186">
        <v>2</v>
      </c>
      <c r="L1186">
        <v>2.5115178571428576</v>
      </c>
      <c r="M1186">
        <v>2</v>
      </c>
      <c r="N1186" t="s">
        <v>34</v>
      </c>
      <c r="O1186" s="45" t="s">
        <v>34</v>
      </c>
      <c r="P1186" s="49" t="str">
        <f>'Sheet1 (2)'!O1503</f>
        <v>A</v>
      </c>
      <c r="Q1186" s="30" t="str">
        <f t="shared" si="144"/>
        <v>A</v>
      </c>
      <c r="R1186">
        <f t="shared" si="145"/>
        <v>0.15</v>
      </c>
      <c r="S1186" s="11">
        <f t="shared" si="146"/>
        <v>0.20366881154680236</v>
      </c>
      <c r="T1186" s="13">
        <f t="shared" si="147"/>
        <v>0.20366881154680222</v>
      </c>
      <c r="U1186">
        <f t="shared" si="148"/>
        <v>2.2916000000000003</v>
      </c>
      <c r="V1186" t="str">
        <f t="shared" si="149"/>
        <v>same</v>
      </c>
      <c r="W1186" s="47">
        <f t="shared" si="150"/>
        <v>0</v>
      </c>
      <c r="X1186" s="47"/>
      <c r="Y1186" s="47"/>
    </row>
    <row r="1187" spans="1:25" ht="21" x14ac:dyDescent="0.4">
      <c r="A1187" t="s">
        <v>446</v>
      </c>
      <c r="B1187" t="s">
        <v>416</v>
      </c>
      <c r="C1187" t="s">
        <v>417</v>
      </c>
      <c r="D1187" s="33">
        <v>347242</v>
      </c>
      <c r="E1187" s="33">
        <v>44549</v>
      </c>
      <c r="F1187" s="32">
        <v>89.097999999999999</v>
      </c>
      <c r="G1187" s="32">
        <v>16.039300000000001</v>
      </c>
      <c r="H1187" s="13">
        <v>12.829381238444657</v>
      </c>
      <c r="I1187" s="32">
        <v>105.1373</v>
      </c>
      <c r="J1187" s="34">
        <f t="shared" si="151"/>
        <v>0.15255575328641691</v>
      </c>
      <c r="K1187">
        <v>2</v>
      </c>
      <c r="L1187">
        <v>2.3600372623403443</v>
      </c>
      <c r="M1187">
        <v>2</v>
      </c>
      <c r="N1187" t="s">
        <v>34</v>
      </c>
      <c r="O1187" s="45" t="s">
        <v>34</v>
      </c>
      <c r="P1187" s="49" t="str">
        <f>'Sheet1 (2)'!O1553</f>
        <v>A</v>
      </c>
      <c r="Q1187" s="30" t="str">
        <f t="shared" si="144"/>
        <v>A</v>
      </c>
      <c r="R1187">
        <f t="shared" si="145"/>
        <v>0.15</v>
      </c>
      <c r="S1187" s="11">
        <f t="shared" si="146"/>
        <v>0.15255575328641688</v>
      </c>
      <c r="T1187" s="13">
        <f t="shared" si="147"/>
        <v>0.15255575328641691</v>
      </c>
      <c r="U1187">
        <f t="shared" si="148"/>
        <v>16.039300000000001</v>
      </c>
      <c r="V1187" t="str">
        <f t="shared" si="149"/>
        <v>same</v>
      </c>
      <c r="W1187" s="47">
        <f t="shared" si="150"/>
        <v>0</v>
      </c>
      <c r="X1187" s="47"/>
      <c r="Y1187" s="47"/>
    </row>
    <row r="1188" spans="1:25" ht="21" x14ac:dyDescent="0.4">
      <c r="A1188" t="s">
        <v>447</v>
      </c>
      <c r="B1188" t="s">
        <v>416</v>
      </c>
      <c r="C1188" t="s">
        <v>417</v>
      </c>
      <c r="D1188" s="33">
        <v>224132</v>
      </c>
      <c r="E1188" s="33">
        <v>42479</v>
      </c>
      <c r="F1188" s="32">
        <v>86.115299999999991</v>
      </c>
      <c r="G1188" s="32">
        <v>27.560600000000001</v>
      </c>
      <c r="H1188" s="13">
        <v>18.952670747595167</v>
      </c>
      <c r="I1188" s="32">
        <v>113.67589999999998</v>
      </c>
      <c r="J1188" s="34">
        <f t="shared" si="151"/>
        <v>0.24244892716925931</v>
      </c>
      <c r="K1188">
        <v>2.0272440500011766</v>
      </c>
      <c r="L1188">
        <v>2.6760493420278251</v>
      </c>
      <c r="M1188">
        <v>2</v>
      </c>
      <c r="N1188" t="s">
        <v>34</v>
      </c>
      <c r="O1188" s="45" t="s">
        <v>34</v>
      </c>
      <c r="P1188" s="49" t="str">
        <f>'Sheet1 (2)'!O1572</f>
        <v>A</v>
      </c>
      <c r="Q1188" s="30" t="str">
        <f t="shared" si="144"/>
        <v>A</v>
      </c>
      <c r="R1188">
        <f t="shared" si="145"/>
        <v>0.15</v>
      </c>
      <c r="S1188" s="11">
        <f t="shared" si="146"/>
        <v>0.25262962510083481</v>
      </c>
      <c r="T1188" s="13">
        <f t="shared" si="147"/>
        <v>0.24244892716925931</v>
      </c>
      <c r="U1188">
        <f t="shared" si="148"/>
        <v>27.560600000000001</v>
      </c>
      <c r="V1188" t="str">
        <f t="shared" si="149"/>
        <v>same</v>
      </c>
      <c r="W1188" s="47">
        <f t="shared" si="150"/>
        <v>0</v>
      </c>
      <c r="X1188" s="47"/>
      <c r="Y1188" s="47"/>
    </row>
    <row r="1189" spans="1:25" ht="21" x14ac:dyDescent="0.4">
      <c r="A1189" t="s">
        <v>448</v>
      </c>
      <c r="B1189" t="s">
        <v>416</v>
      </c>
      <c r="C1189" t="s">
        <v>417</v>
      </c>
      <c r="D1189" s="33">
        <v>806767</v>
      </c>
      <c r="E1189" s="33">
        <v>124888</v>
      </c>
      <c r="F1189" s="32">
        <v>280.99940000000004</v>
      </c>
      <c r="G1189" s="32">
        <v>61.604599999999991</v>
      </c>
      <c r="H1189" s="13">
        <v>15.480058058894327</v>
      </c>
      <c r="I1189" s="32">
        <v>342.60400000000004</v>
      </c>
      <c r="J1189" s="34">
        <f t="shared" si="151"/>
        <v>0.17981284515066953</v>
      </c>
      <c r="K1189">
        <v>2.2500112100441996</v>
      </c>
      <c r="L1189">
        <v>2.7432899878290953</v>
      </c>
      <c r="M1189">
        <v>2.25</v>
      </c>
      <c r="N1189" t="s">
        <v>34</v>
      </c>
      <c r="O1189" s="45" t="s">
        <v>34</v>
      </c>
      <c r="P1189" s="49" t="str">
        <f>'Sheet1 (2)'!O1584</f>
        <v>A</v>
      </c>
      <c r="Q1189" s="30" t="str">
        <f t="shared" si="144"/>
        <v>A</v>
      </c>
      <c r="R1189">
        <f t="shared" si="145"/>
        <v>0.15</v>
      </c>
      <c r="S1189" s="11">
        <f t="shared" si="146"/>
        <v>0.17981693150109176</v>
      </c>
      <c r="T1189" s="13">
        <f t="shared" si="147"/>
        <v>0.17981284515066953</v>
      </c>
      <c r="U1189">
        <f t="shared" si="148"/>
        <v>61.604599999999991</v>
      </c>
      <c r="V1189" t="str">
        <f t="shared" si="149"/>
        <v>same</v>
      </c>
      <c r="W1189" s="47">
        <f t="shared" si="150"/>
        <v>0</v>
      </c>
      <c r="X1189" s="47"/>
      <c r="Y1189" s="47"/>
    </row>
    <row r="1190" spans="1:25" ht="21" x14ac:dyDescent="0.4">
      <c r="A1190" s="18" t="s">
        <v>449</v>
      </c>
      <c r="B1190" t="s">
        <v>416</v>
      </c>
      <c r="C1190" t="s">
        <v>417</v>
      </c>
      <c r="D1190" s="33">
        <v>37837</v>
      </c>
      <c r="E1190" s="33">
        <v>2272</v>
      </c>
      <c r="F1190" s="32">
        <v>2.8624000000000001</v>
      </c>
      <c r="G1190" s="32">
        <v>0.94940000000000002</v>
      </c>
      <c r="H1190" s="13">
        <v>6.0047043898829191</v>
      </c>
      <c r="I1190" s="32">
        <v>3.8117999999999999</v>
      </c>
      <c r="J1190" s="34">
        <f t="shared" si="151"/>
        <v>0.24906868146282599</v>
      </c>
      <c r="K1190">
        <v>1.2598591549295775</v>
      </c>
      <c r="L1190">
        <v>1.6777288732394364</v>
      </c>
      <c r="M1190">
        <v>1.2</v>
      </c>
      <c r="N1190" t="s">
        <v>34</v>
      </c>
      <c r="O1190" s="45" t="s">
        <v>34</v>
      </c>
      <c r="P1190" s="49" t="str">
        <f>'Sheet1 (2)'!O1606</f>
        <v>A</v>
      </c>
      <c r="Q1190" s="30" t="str">
        <f t="shared" si="144"/>
        <v>A</v>
      </c>
      <c r="R1190">
        <f t="shared" si="145"/>
        <v>0.15</v>
      </c>
      <c r="S1190" s="11">
        <f t="shared" si="146"/>
        <v>0.28474736345033835</v>
      </c>
      <c r="T1190" s="13">
        <f t="shared" si="147"/>
        <v>0.24906868146282599</v>
      </c>
      <c r="U1190">
        <f t="shared" si="148"/>
        <v>0.94940000000000002</v>
      </c>
      <c r="V1190" t="str">
        <f t="shared" si="149"/>
        <v>same</v>
      </c>
      <c r="W1190" s="47">
        <f t="shared" si="150"/>
        <v>0</v>
      </c>
      <c r="X1190" s="47"/>
      <c r="Y1190" s="47"/>
    </row>
    <row r="1191" spans="1:25" ht="21" x14ac:dyDescent="0.4">
      <c r="A1191" t="s">
        <v>450</v>
      </c>
      <c r="B1191" t="s">
        <v>416</v>
      </c>
      <c r="C1191" t="s">
        <v>417</v>
      </c>
      <c r="D1191" s="33">
        <v>474556</v>
      </c>
      <c r="E1191" s="33">
        <v>71482</v>
      </c>
      <c r="F1191" s="32">
        <v>142.964</v>
      </c>
      <c r="G1191" s="32">
        <v>30.643799999999999</v>
      </c>
      <c r="H1191" s="13">
        <v>15.062921973381435</v>
      </c>
      <c r="I1191" s="32">
        <v>173.6078</v>
      </c>
      <c r="J1191" s="34">
        <f t="shared" si="151"/>
        <v>0.17651165443027328</v>
      </c>
      <c r="K1191">
        <v>2</v>
      </c>
      <c r="L1191">
        <v>2.4286925379815898</v>
      </c>
      <c r="M1191">
        <v>2</v>
      </c>
      <c r="N1191" t="s">
        <v>34</v>
      </c>
      <c r="O1191" s="45" t="s">
        <v>34</v>
      </c>
      <c r="P1191" s="49" t="str">
        <f>'Sheet1 (2)'!O1669</f>
        <v>A</v>
      </c>
      <c r="Q1191" s="30" t="str">
        <f t="shared" si="144"/>
        <v>A</v>
      </c>
      <c r="R1191">
        <f t="shared" si="145"/>
        <v>0.15</v>
      </c>
      <c r="S1191" s="11">
        <f t="shared" si="146"/>
        <v>0.17651165443027331</v>
      </c>
      <c r="T1191" s="13">
        <f t="shared" si="147"/>
        <v>0.17651165443027328</v>
      </c>
      <c r="U1191">
        <f t="shared" si="148"/>
        <v>30.643799999999995</v>
      </c>
      <c r="V1191" t="str">
        <f t="shared" si="149"/>
        <v>same</v>
      </c>
      <c r="W1191" s="47">
        <f t="shared" si="150"/>
        <v>0</v>
      </c>
      <c r="X1191" s="47"/>
      <c r="Y1191" s="47"/>
    </row>
    <row r="1192" spans="1:25" ht="21" x14ac:dyDescent="0.4">
      <c r="A1192" t="s">
        <v>451</v>
      </c>
      <c r="B1192" t="s">
        <v>416</v>
      </c>
      <c r="C1192" t="s">
        <v>417</v>
      </c>
      <c r="D1192" s="33">
        <v>61533</v>
      </c>
      <c r="E1192" s="33">
        <v>2729</v>
      </c>
      <c r="F1192" s="32">
        <v>3.4009</v>
      </c>
      <c r="G1192" s="32">
        <v>1.1331</v>
      </c>
      <c r="H1192" s="13">
        <v>4.4350186079014513</v>
      </c>
      <c r="I1192" s="32">
        <v>4.5339999999999998</v>
      </c>
      <c r="J1192" s="34">
        <f t="shared" si="151"/>
        <v>0.24991177767975298</v>
      </c>
      <c r="K1192">
        <v>1.2462074019787468</v>
      </c>
      <c r="L1192">
        <v>1.6614144375229021</v>
      </c>
      <c r="M1192">
        <v>1.2</v>
      </c>
      <c r="N1192" t="s">
        <v>34</v>
      </c>
      <c r="O1192" s="45" t="s">
        <v>34</v>
      </c>
      <c r="P1192" s="49" t="str">
        <f>'Sheet1 (2)'!O1734</f>
        <v>A</v>
      </c>
      <c r="Q1192" s="30" t="str">
        <f t="shared" si="144"/>
        <v>A</v>
      </c>
      <c r="R1192">
        <f t="shared" si="145"/>
        <v>0.15</v>
      </c>
      <c r="S1192" s="11">
        <f t="shared" si="146"/>
        <v>0.27772386413762679</v>
      </c>
      <c r="T1192" s="13">
        <f t="shared" si="147"/>
        <v>0.24991177767975298</v>
      </c>
      <c r="U1192">
        <f t="shared" si="148"/>
        <v>1.1331</v>
      </c>
      <c r="V1192" t="str">
        <f t="shared" si="149"/>
        <v>same</v>
      </c>
      <c r="W1192" s="47">
        <f t="shared" si="150"/>
        <v>0</v>
      </c>
      <c r="X1192" s="47"/>
      <c r="Y1192" s="47"/>
    </row>
    <row r="1193" spans="1:25" ht="21" x14ac:dyDescent="0.4">
      <c r="A1193" t="s">
        <v>453</v>
      </c>
      <c r="B1193" t="s">
        <v>416</v>
      </c>
      <c r="C1193" t="s">
        <v>417</v>
      </c>
      <c r="D1193" s="33">
        <v>107775</v>
      </c>
      <c r="E1193" s="33">
        <v>8606</v>
      </c>
      <c r="F1193" s="32">
        <v>19.390600000000003</v>
      </c>
      <c r="G1193" s="32">
        <v>6.0433999999999992</v>
      </c>
      <c r="H1193" s="13">
        <v>7.9851542565530043</v>
      </c>
      <c r="I1193" s="32">
        <v>25.434000000000001</v>
      </c>
      <c r="J1193" s="34">
        <f t="shared" si="151"/>
        <v>0.23761107179366198</v>
      </c>
      <c r="K1193">
        <v>2.2531489658377879</v>
      </c>
      <c r="L1193">
        <v>2.9553799674645598</v>
      </c>
      <c r="M1193">
        <v>2.25</v>
      </c>
      <c r="N1193" t="s">
        <v>34</v>
      </c>
      <c r="O1193" s="45" t="s">
        <v>34</v>
      </c>
      <c r="P1193" s="49" t="str">
        <f>'Sheet1 (2)'!O1844</f>
        <v>A</v>
      </c>
      <c r="Q1193" s="30" t="str">
        <f t="shared" si="144"/>
        <v>A</v>
      </c>
      <c r="R1193">
        <f t="shared" si="145"/>
        <v>0.15</v>
      </c>
      <c r="S1193" s="11">
        <f t="shared" si="146"/>
        <v>0.23867657466383585</v>
      </c>
      <c r="T1193" s="13">
        <f t="shared" si="147"/>
        <v>0.23761107179366198</v>
      </c>
      <c r="U1193">
        <f t="shared" si="148"/>
        <v>6.0433999999999992</v>
      </c>
      <c r="V1193" t="str">
        <f t="shared" si="149"/>
        <v>same</v>
      </c>
      <c r="W1193" s="47">
        <f t="shared" si="150"/>
        <v>0</v>
      </c>
      <c r="X1193" s="47"/>
      <c r="Y1193" s="47"/>
    </row>
    <row r="1194" spans="1:25" ht="21" x14ac:dyDescent="0.4">
      <c r="A1194" t="s">
        <v>454</v>
      </c>
      <c r="B1194" t="s">
        <v>416</v>
      </c>
      <c r="C1194" t="s">
        <v>417</v>
      </c>
      <c r="D1194" s="33">
        <v>21861</v>
      </c>
      <c r="E1194" s="33">
        <v>1202</v>
      </c>
      <c r="F1194" s="32">
        <v>1.2486999999999999</v>
      </c>
      <c r="G1194" s="32">
        <v>0.40159999999999996</v>
      </c>
      <c r="H1194" s="13">
        <v>5.4983761035634231</v>
      </c>
      <c r="I1194" s="32">
        <v>1.6502999999999999</v>
      </c>
      <c r="J1194" s="34">
        <f t="shared" si="151"/>
        <v>0.2433496939950312</v>
      </c>
      <c r="K1194">
        <v>1.0388519134775374</v>
      </c>
      <c r="L1194">
        <v>1.3729617304492512</v>
      </c>
      <c r="M1194">
        <v>1</v>
      </c>
      <c r="N1194" t="s">
        <v>34</v>
      </c>
      <c r="O1194" s="45" t="s">
        <v>34</v>
      </c>
      <c r="P1194" s="49" t="str">
        <f>'Sheet1 (2)'!O1890</f>
        <v>A</v>
      </c>
      <c r="Q1194" s="30" t="str">
        <f t="shared" si="144"/>
        <v>A</v>
      </c>
      <c r="R1194">
        <f t="shared" si="145"/>
        <v>0.15</v>
      </c>
      <c r="S1194" s="11">
        <f t="shared" si="146"/>
        <v>0.27164757922801913</v>
      </c>
      <c r="T1194" s="13">
        <f t="shared" si="147"/>
        <v>0.2433496939950312</v>
      </c>
      <c r="U1194">
        <f t="shared" si="148"/>
        <v>0.40159999999999996</v>
      </c>
      <c r="V1194" t="str">
        <f t="shared" si="149"/>
        <v>same</v>
      </c>
      <c r="W1194" s="47">
        <f t="shared" si="150"/>
        <v>0</v>
      </c>
      <c r="X1194" s="47"/>
      <c r="Y1194" s="47"/>
    </row>
    <row r="1195" spans="1:25" ht="21" x14ac:dyDescent="0.4">
      <c r="A1195" t="s">
        <v>455</v>
      </c>
      <c r="B1195" t="s">
        <v>416</v>
      </c>
      <c r="C1195" t="s">
        <v>417</v>
      </c>
      <c r="D1195" s="33">
        <v>82457</v>
      </c>
      <c r="E1195" s="33">
        <v>11943</v>
      </c>
      <c r="F1195" s="32">
        <v>24.047700000000003</v>
      </c>
      <c r="G1195" s="32">
        <v>7.8203999999999994</v>
      </c>
      <c r="H1195" s="13">
        <v>14.483912827291801</v>
      </c>
      <c r="I1195" s="32">
        <v>31.868100000000002</v>
      </c>
      <c r="J1195" s="34">
        <f t="shared" si="151"/>
        <v>0.24539900401969364</v>
      </c>
      <c r="K1195">
        <v>2.013539311730721</v>
      </c>
      <c r="L1195">
        <v>2.6683496608892239</v>
      </c>
      <c r="M1195">
        <v>2</v>
      </c>
      <c r="N1195" t="s">
        <v>34</v>
      </c>
      <c r="O1195" s="45" t="s">
        <v>34</v>
      </c>
      <c r="P1195" s="49" t="str">
        <f>'Sheet1 (2)'!O1903</f>
        <v>A</v>
      </c>
      <c r="Q1195" s="30" t="str">
        <f t="shared" si="144"/>
        <v>A</v>
      </c>
      <c r="R1195">
        <f t="shared" si="145"/>
        <v>0.15</v>
      </c>
      <c r="S1195" s="11">
        <f t="shared" si="146"/>
        <v>0.25047304357649186</v>
      </c>
      <c r="T1195" s="13">
        <f t="shared" si="147"/>
        <v>0.24539900401969364</v>
      </c>
      <c r="U1195">
        <f t="shared" si="148"/>
        <v>7.8203999999999994</v>
      </c>
      <c r="V1195" t="str">
        <f t="shared" si="149"/>
        <v>same</v>
      </c>
      <c r="W1195" s="47">
        <f t="shared" si="150"/>
        <v>0</v>
      </c>
      <c r="X1195" s="47"/>
      <c r="Y1195" s="47"/>
    </row>
    <row r="1196" spans="1:25" ht="21" x14ac:dyDescent="0.4">
      <c r="A1196" t="s">
        <v>456</v>
      </c>
      <c r="B1196" t="s">
        <v>416</v>
      </c>
      <c r="C1196" t="s">
        <v>417</v>
      </c>
      <c r="D1196" s="33">
        <v>190485</v>
      </c>
      <c r="E1196" s="33">
        <v>17768</v>
      </c>
      <c r="F1196" s="32">
        <v>36.431600000000003</v>
      </c>
      <c r="G1196" s="32">
        <v>11.6402</v>
      </c>
      <c r="H1196" s="13">
        <v>9.3277685907026804</v>
      </c>
      <c r="I1196" s="32">
        <v>48.071800000000003</v>
      </c>
      <c r="J1196" s="34">
        <f t="shared" si="151"/>
        <v>0.2421419626475397</v>
      </c>
      <c r="K1196">
        <v>2.0504052228725804</v>
      </c>
      <c r="L1196">
        <v>2.7055267897343542</v>
      </c>
      <c r="M1196">
        <v>2</v>
      </c>
      <c r="N1196" t="s">
        <v>34</v>
      </c>
      <c r="O1196" s="45" t="s">
        <v>34</v>
      </c>
      <c r="P1196" s="49" t="str">
        <f>'Sheet1 (2)'!O1950</f>
        <v>A</v>
      </c>
      <c r="Q1196" s="30" t="str">
        <f t="shared" si="144"/>
        <v>A</v>
      </c>
      <c r="R1196">
        <f t="shared" si="145"/>
        <v>0.15</v>
      </c>
      <c r="S1196" s="11">
        <f t="shared" si="146"/>
        <v>0.26077242790991817</v>
      </c>
      <c r="T1196" s="13">
        <f t="shared" si="147"/>
        <v>0.2421419626475397</v>
      </c>
      <c r="U1196">
        <f t="shared" si="148"/>
        <v>11.6402</v>
      </c>
      <c r="V1196" t="str">
        <f t="shared" si="149"/>
        <v>same</v>
      </c>
      <c r="W1196" s="47">
        <f t="shared" si="150"/>
        <v>0</v>
      </c>
      <c r="X1196" s="47"/>
      <c r="Y1196" s="47"/>
    </row>
    <row r="1197" spans="1:25" ht="21" x14ac:dyDescent="0.4">
      <c r="A1197" t="s">
        <v>457</v>
      </c>
      <c r="B1197" t="s">
        <v>416</v>
      </c>
      <c r="C1197" t="s">
        <v>417</v>
      </c>
      <c r="D1197" s="33">
        <v>353360</v>
      </c>
      <c r="E1197" s="33">
        <v>56967</v>
      </c>
      <c r="F1197" s="32">
        <v>113.934</v>
      </c>
      <c r="G1197" s="32">
        <v>15.7516</v>
      </c>
      <c r="H1197" s="13">
        <v>16.121519130631651</v>
      </c>
      <c r="I1197" s="32">
        <v>129.68559999999999</v>
      </c>
      <c r="J1197" s="34">
        <f t="shared" si="151"/>
        <v>0.12145989994263048</v>
      </c>
      <c r="K1197">
        <v>2</v>
      </c>
      <c r="L1197">
        <v>2.2765039408780519</v>
      </c>
      <c r="M1197">
        <v>2</v>
      </c>
      <c r="N1197" t="s">
        <v>34</v>
      </c>
      <c r="O1197" s="45" t="s">
        <v>34</v>
      </c>
      <c r="P1197" s="49" t="str">
        <f>'Sheet1 (2)'!O1972</f>
        <v>A</v>
      </c>
      <c r="Q1197" s="30" t="str">
        <f t="shared" si="144"/>
        <v>A</v>
      </c>
      <c r="R1197">
        <f t="shared" si="145"/>
        <v>0.15</v>
      </c>
      <c r="S1197" s="11">
        <f t="shared" si="146"/>
        <v>0.12145989994263034</v>
      </c>
      <c r="T1197" s="13">
        <f t="shared" si="147"/>
        <v>0.12145989994263048</v>
      </c>
      <c r="U1197">
        <f t="shared" si="148"/>
        <v>15.7516</v>
      </c>
      <c r="V1197" t="str">
        <f t="shared" si="149"/>
        <v>same</v>
      </c>
      <c r="W1197" s="47">
        <f t="shared" si="150"/>
        <v>0</v>
      </c>
      <c r="X1197" s="47"/>
      <c r="Y1197" s="47"/>
    </row>
    <row r="1198" spans="1:25" ht="21" x14ac:dyDescent="0.4">
      <c r="A1198" t="s">
        <v>458</v>
      </c>
      <c r="B1198" t="s">
        <v>416</v>
      </c>
      <c r="C1198" t="s">
        <v>417</v>
      </c>
      <c r="D1198" s="33">
        <v>85204</v>
      </c>
      <c r="E1198" s="33">
        <v>6809</v>
      </c>
      <c r="F1198" s="32">
        <v>7.1092999999999993</v>
      </c>
      <c r="G1198" s="32">
        <v>2.3385999999999996</v>
      </c>
      <c r="H1198" s="13">
        <v>7.991408854044411</v>
      </c>
      <c r="I1198" s="32">
        <v>9.4478999999999989</v>
      </c>
      <c r="J1198" s="34">
        <f t="shared" si="151"/>
        <v>0.24752590522761669</v>
      </c>
      <c r="K1198">
        <v>1.0441033925686589</v>
      </c>
      <c r="L1198">
        <v>1.3875605815831986</v>
      </c>
      <c r="M1198">
        <v>1</v>
      </c>
      <c r="N1198" t="s">
        <v>34</v>
      </c>
      <c r="O1198" s="45" t="s">
        <v>34</v>
      </c>
      <c r="P1198" s="49" t="str">
        <f>'Sheet1 (2)'!O2018</f>
        <v>A</v>
      </c>
      <c r="Q1198" s="30" t="str">
        <f t="shared" si="144"/>
        <v>A</v>
      </c>
      <c r="R1198">
        <f t="shared" si="145"/>
        <v>0.15</v>
      </c>
      <c r="S1198" s="11">
        <f t="shared" si="146"/>
        <v>0.27931074630341129</v>
      </c>
      <c r="T1198" s="13">
        <f t="shared" si="147"/>
        <v>0.24752590522761669</v>
      </c>
      <c r="U1198">
        <f t="shared" si="148"/>
        <v>2.3385999999999996</v>
      </c>
      <c r="V1198" t="str">
        <f t="shared" si="149"/>
        <v>same</v>
      </c>
      <c r="W1198" s="47">
        <f t="shared" si="150"/>
        <v>0</v>
      </c>
      <c r="X1198" s="47"/>
      <c r="Y1198" s="47"/>
    </row>
    <row r="1199" spans="1:25" ht="21" x14ac:dyDescent="0.4">
      <c r="A1199" t="s">
        <v>459</v>
      </c>
      <c r="B1199" t="s">
        <v>416</v>
      </c>
      <c r="C1199" t="s">
        <v>417</v>
      </c>
      <c r="D1199" s="33">
        <v>114950</v>
      </c>
      <c r="E1199" s="33">
        <v>17827</v>
      </c>
      <c r="F1199" s="32">
        <v>44.646999999999998</v>
      </c>
      <c r="G1199" s="32">
        <v>13.268099999999999</v>
      </c>
      <c r="H1199" s="13">
        <v>15.508481948673337</v>
      </c>
      <c r="I1199" s="32">
        <v>57.915099999999995</v>
      </c>
      <c r="J1199" s="34">
        <f t="shared" si="151"/>
        <v>0.22909569352379602</v>
      </c>
      <c r="K1199">
        <v>2.5044595276827284</v>
      </c>
      <c r="L1199">
        <v>3.2487294553205812</v>
      </c>
      <c r="M1199">
        <v>2.5</v>
      </c>
      <c r="N1199" t="s">
        <v>34</v>
      </c>
      <c r="O1199" s="45" t="s">
        <v>34</v>
      </c>
      <c r="P1199" s="49" t="str">
        <f>'Sheet1 (2)'!O2115</f>
        <v>A</v>
      </c>
      <c r="Q1199" s="30" t="str">
        <f t="shared" si="144"/>
        <v>A</v>
      </c>
      <c r="R1199">
        <f t="shared" si="145"/>
        <v>0.15</v>
      </c>
      <c r="S1199" s="11">
        <f t="shared" si="146"/>
        <v>0.23046839252630144</v>
      </c>
      <c r="T1199" s="13">
        <f t="shared" si="147"/>
        <v>0.22909569352379602</v>
      </c>
      <c r="U1199">
        <f t="shared" si="148"/>
        <v>13.268099999999999</v>
      </c>
      <c r="V1199" t="str">
        <f t="shared" si="149"/>
        <v>same</v>
      </c>
      <c r="W1199" s="47">
        <f t="shared" si="150"/>
        <v>0</v>
      </c>
      <c r="X1199" s="47"/>
      <c r="Y1199" s="47"/>
    </row>
    <row r="1200" spans="1:25" ht="21" x14ac:dyDescent="0.4">
      <c r="A1200" t="s">
        <v>461</v>
      </c>
      <c r="B1200" t="s">
        <v>416</v>
      </c>
      <c r="C1200" t="s">
        <v>417</v>
      </c>
      <c r="D1200" s="33">
        <v>37301</v>
      </c>
      <c r="E1200" s="33">
        <v>3661</v>
      </c>
      <c r="F1200" s="32">
        <v>7.3505000000000003</v>
      </c>
      <c r="G1200" s="32">
        <v>2.3985000000000003</v>
      </c>
      <c r="H1200" s="13">
        <v>9.8147502747915603</v>
      </c>
      <c r="I1200" s="32">
        <v>9.7490000000000006</v>
      </c>
      <c r="J1200" s="34">
        <f t="shared" si="151"/>
        <v>0.24602523335726742</v>
      </c>
      <c r="K1200">
        <v>2.0077847582627699</v>
      </c>
      <c r="L1200">
        <v>2.6629336246927071</v>
      </c>
      <c r="M1200">
        <v>2</v>
      </c>
      <c r="N1200" t="s">
        <v>34</v>
      </c>
      <c r="O1200" s="45" t="s">
        <v>34</v>
      </c>
      <c r="P1200" s="49" t="str">
        <f>'Sheet1 (2)'!O2227</f>
        <v>A</v>
      </c>
      <c r="Q1200" s="30" t="str">
        <f t="shared" si="144"/>
        <v>A</v>
      </c>
      <c r="R1200">
        <f t="shared" si="145"/>
        <v>0.15</v>
      </c>
      <c r="S1200" s="11">
        <f t="shared" si="146"/>
        <v>0.24894861011385788</v>
      </c>
      <c r="T1200" s="13">
        <f t="shared" si="147"/>
        <v>0.24602523335726742</v>
      </c>
      <c r="U1200">
        <f t="shared" si="148"/>
        <v>2.3985000000000003</v>
      </c>
      <c r="V1200" t="str">
        <f t="shared" si="149"/>
        <v>same</v>
      </c>
      <c r="W1200" s="47">
        <f t="shared" si="150"/>
        <v>0</v>
      </c>
      <c r="X1200" s="47"/>
      <c r="Y1200" s="47"/>
    </row>
    <row r="1201" spans="1:25" ht="21" x14ac:dyDescent="0.4">
      <c r="A1201" t="s">
        <v>462</v>
      </c>
      <c r="B1201" t="s">
        <v>416</v>
      </c>
      <c r="C1201" t="s">
        <v>417</v>
      </c>
      <c r="D1201" s="33">
        <v>51867</v>
      </c>
      <c r="E1201" s="33">
        <v>2899</v>
      </c>
      <c r="F1201" s="32">
        <v>2.9026000000000001</v>
      </c>
      <c r="G1201" s="32">
        <v>0.82440000000000002</v>
      </c>
      <c r="H1201" s="13">
        <v>5.5892956986137623</v>
      </c>
      <c r="I1201" s="32">
        <v>3.7270000000000003</v>
      </c>
      <c r="J1201" s="34">
        <f t="shared" si="151"/>
        <v>0.22119667292728734</v>
      </c>
      <c r="K1201">
        <v>1.0012418075198344</v>
      </c>
      <c r="L1201">
        <v>1.2856157295619182</v>
      </c>
      <c r="M1201">
        <v>1</v>
      </c>
      <c r="N1201" t="s">
        <v>34</v>
      </c>
      <c r="O1201" s="45" t="s">
        <v>34</v>
      </c>
      <c r="P1201" s="49" t="str">
        <f>'Sheet1 (2)'!O2236</f>
        <v>A</v>
      </c>
      <c r="Q1201" s="30" t="str">
        <f t="shared" si="144"/>
        <v>A</v>
      </c>
      <c r="R1201">
        <f t="shared" si="145"/>
        <v>0.15</v>
      </c>
      <c r="S1201" s="11">
        <f t="shared" si="146"/>
        <v>0.22216259726321455</v>
      </c>
      <c r="T1201" s="13">
        <f t="shared" si="147"/>
        <v>0.22119667292728734</v>
      </c>
      <c r="U1201">
        <f t="shared" si="148"/>
        <v>0.82440000000000002</v>
      </c>
      <c r="V1201" t="str">
        <f t="shared" si="149"/>
        <v>same</v>
      </c>
      <c r="W1201" s="47">
        <f t="shared" si="150"/>
        <v>0</v>
      </c>
      <c r="X1201" s="47"/>
      <c r="Y1201" s="47"/>
    </row>
    <row r="1202" spans="1:25" ht="21" x14ac:dyDescent="0.4">
      <c r="A1202" t="s">
        <v>463</v>
      </c>
      <c r="B1202" t="s">
        <v>416</v>
      </c>
      <c r="C1202" t="s">
        <v>417</v>
      </c>
      <c r="D1202" s="33">
        <v>83107</v>
      </c>
      <c r="E1202" s="33">
        <v>10316</v>
      </c>
      <c r="F1202" s="32">
        <v>20.752200000000002</v>
      </c>
      <c r="G1202" s="32">
        <v>6.6837</v>
      </c>
      <c r="H1202" s="13">
        <v>12.412913472992647</v>
      </c>
      <c r="I1202" s="32">
        <v>27.435900000000004</v>
      </c>
      <c r="J1202" s="34">
        <f t="shared" si="151"/>
        <v>0.24361147255967544</v>
      </c>
      <c r="K1202">
        <v>2.0116518030244284</v>
      </c>
      <c r="L1202">
        <v>2.6595482745250103</v>
      </c>
      <c r="M1202">
        <v>2</v>
      </c>
      <c r="N1202" t="s">
        <v>34</v>
      </c>
      <c r="O1202" s="45" t="s">
        <v>34</v>
      </c>
      <c r="P1202" s="49" t="str">
        <f>'Sheet1 (2)'!O2323</f>
        <v>A</v>
      </c>
      <c r="Q1202" s="30" t="str">
        <f t="shared" si="144"/>
        <v>A</v>
      </c>
      <c r="R1202">
        <f t="shared" si="145"/>
        <v>0.15</v>
      </c>
      <c r="S1202" s="11">
        <f t="shared" si="146"/>
        <v>0.24799259364555218</v>
      </c>
      <c r="T1202" s="13">
        <f t="shared" si="147"/>
        <v>0.24361147255967544</v>
      </c>
      <c r="U1202">
        <f t="shared" si="148"/>
        <v>6.6837</v>
      </c>
      <c r="V1202" t="str">
        <f t="shared" si="149"/>
        <v>same</v>
      </c>
      <c r="W1202" s="47">
        <f t="shared" si="150"/>
        <v>0</v>
      </c>
      <c r="X1202" s="47"/>
      <c r="Y1202" s="47"/>
    </row>
    <row r="1203" spans="1:25" ht="21" x14ac:dyDescent="0.4">
      <c r="A1203" t="s">
        <v>464</v>
      </c>
      <c r="B1203" t="s">
        <v>416</v>
      </c>
      <c r="C1203" t="s">
        <v>417</v>
      </c>
      <c r="D1203" s="33">
        <v>23450</v>
      </c>
      <c r="E1203" s="33">
        <v>2379</v>
      </c>
      <c r="F1203" s="32">
        <v>5.3931999999999993</v>
      </c>
      <c r="G1203" s="32">
        <v>1.607</v>
      </c>
      <c r="H1203" s="13">
        <v>10.14498933901919</v>
      </c>
      <c r="I1203" s="32">
        <v>7.0001999999999995</v>
      </c>
      <c r="J1203" s="34">
        <f t="shared" si="151"/>
        <v>0.22956486957515501</v>
      </c>
      <c r="K1203">
        <v>2.2670029424127782</v>
      </c>
      <c r="L1203">
        <v>2.9424968474148803</v>
      </c>
      <c r="M1203">
        <v>2.25</v>
      </c>
      <c r="N1203" t="s">
        <v>34</v>
      </c>
      <c r="O1203" s="45" t="s">
        <v>34</v>
      </c>
      <c r="P1203" s="49" t="str">
        <f>'Sheet1 (2)'!O2336</f>
        <v>A</v>
      </c>
      <c r="Q1203" s="30" t="str">
        <f t="shared" si="144"/>
        <v>A</v>
      </c>
      <c r="R1203">
        <f t="shared" si="145"/>
        <v>0.15</v>
      </c>
      <c r="S1203" s="11">
        <f t="shared" si="146"/>
        <v>0.23534327590640269</v>
      </c>
      <c r="T1203" s="13">
        <f t="shared" si="147"/>
        <v>0.22956486957515501</v>
      </c>
      <c r="U1203">
        <f t="shared" si="148"/>
        <v>1.607</v>
      </c>
      <c r="V1203" t="str">
        <f t="shared" si="149"/>
        <v>same</v>
      </c>
      <c r="W1203" s="47">
        <f t="shared" si="150"/>
        <v>0</v>
      </c>
      <c r="X1203" s="47"/>
      <c r="Y1203" s="47"/>
    </row>
    <row r="1204" spans="1:25" ht="21" x14ac:dyDescent="0.4">
      <c r="A1204" t="s">
        <v>465</v>
      </c>
      <c r="B1204" t="s">
        <v>416</v>
      </c>
      <c r="C1204" t="s">
        <v>417</v>
      </c>
      <c r="D1204" s="33">
        <v>7574</v>
      </c>
      <c r="E1204" s="33">
        <v>1414</v>
      </c>
      <c r="F1204" s="32">
        <v>2.8280000000000003</v>
      </c>
      <c r="G1204" s="32">
        <v>0.11739999999999999</v>
      </c>
      <c r="H1204" s="13">
        <v>18.669131238447321</v>
      </c>
      <c r="I1204" s="32">
        <v>2.9454000000000002</v>
      </c>
      <c r="J1204" s="34">
        <f t="shared" si="151"/>
        <v>3.985876281659536E-2</v>
      </c>
      <c r="K1204">
        <v>2.0000000000000004</v>
      </c>
      <c r="L1204">
        <v>2.083026874115983</v>
      </c>
      <c r="M1204">
        <v>2</v>
      </c>
      <c r="N1204" t="s">
        <v>34</v>
      </c>
      <c r="O1204" s="45" t="s">
        <v>34</v>
      </c>
      <c r="P1204" s="49" t="str">
        <f>'Sheet1 (2)'!O2393</f>
        <v>A</v>
      </c>
      <c r="Q1204" s="30" t="str">
        <f t="shared" si="144"/>
        <v>A</v>
      </c>
      <c r="R1204">
        <f t="shared" si="145"/>
        <v>0.15</v>
      </c>
      <c r="S1204" s="11">
        <f t="shared" si="146"/>
        <v>3.9858762816595346E-2</v>
      </c>
      <c r="T1204" s="13">
        <f t="shared" si="147"/>
        <v>3.985876281659536E-2</v>
      </c>
      <c r="U1204">
        <f t="shared" si="148"/>
        <v>0.11739999999999998</v>
      </c>
      <c r="V1204" t="str">
        <f t="shared" si="149"/>
        <v>same</v>
      </c>
      <c r="W1204" s="47">
        <f t="shared" si="150"/>
        <v>0</v>
      </c>
      <c r="X1204" s="47"/>
      <c r="Y1204" s="47"/>
    </row>
    <row r="1205" spans="1:25" ht="21" x14ac:dyDescent="0.4">
      <c r="A1205" t="s">
        <v>467</v>
      </c>
      <c r="B1205" t="s">
        <v>416</v>
      </c>
      <c r="C1205" t="s">
        <v>417</v>
      </c>
      <c r="D1205" s="33">
        <v>53683</v>
      </c>
      <c r="E1205" s="33">
        <v>2407</v>
      </c>
      <c r="F1205" s="32">
        <v>2.4386999999999999</v>
      </c>
      <c r="G1205" s="32">
        <v>0.79669999999999996</v>
      </c>
      <c r="H1205" s="13">
        <v>4.4837285546634877</v>
      </c>
      <c r="I1205" s="32">
        <v>3.2353999999999998</v>
      </c>
      <c r="J1205" s="34">
        <f t="shared" si="151"/>
        <v>0.24624466835630834</v>
      </c>
      <c r="K1205">
        <v>1.0131699210635645</v>
      </c>
      <c r="L1205">
        <v>1.344162858329871</v>
      </c>
      <c r="M1205">
        <v>1</v>
      </c>
      <c r="N1205" t="s">
        <v>34</v>
      </c>
      <c r="O1205" s="45" t="s">
        <v>34</v>
      </c>
      <c r="P1205" s="49" t="str">
        <f>'Sheet1 (2)'!O2479</f>
        <v>A</v>
      </c>
      <c r="Q1205" s="30" t="str">
        <f t="shared" si="144"/>
        <v>A</v>
      </c>
      <c r="R1205">
        <f t="shared" si="145"/>
        <v>0.15</v>
      </c>
      <c r="S1205" s="11">
        <f t="shared" si="146"/>
        <v>0.25604252951721568</v>
      </c>
      <c r="T1205" s="13">
        <f t="shared" si="147"/>
        <v>0.24624466835630834</v>
      </c>
      <c r="U1205">
        <f t="shared" si="148"/>
        <v>0.79669999999999996</v>
      </c>
      <c r="V1205" t="str">
        <f t="shared" si="149"/>
        <v>same</v>
      </c>
      <c r="W1205" s="47">
        <f t="shared" si="150"/>
        <v>0</v>
      </c>
      <c r="X1205" s="47"/>
      <c r="Y1205" s="47"/>
    </row>
    <row r="1206" spans="1:25" ht="21" x14ac:dyDescent="0.4">
      <c r="A1206" t="s">
        <v>468</v>
      </c>
      <c r="B1206" t="s">
        <v>416</v>
      </c>
      <c r="C1206" t="s">
        <v>417</v>
      </c>
      <c r="D1206" s="33">
        <v>909379</v>
      </c>
      <c r="E1206" s="33">
        <v>120401</v>
      </c>
      <c r="F1206" s="32">
        <v>240.80199999999999</v>
      </c>
      <c r="G1206" s="32">
        <v>58.030999999999999</v>
      </c>
      <c r="H1206" s="13">
        <v>13.239914271167468</v>
      </c>
      <c r="I1206" s="32">
        <v>298.83299999999997</v>
      </c>
      <c r="J1206" s="34">
        <f t="shared" si="151"/>
        <v>0.19419207383388049</v>
      </c>
      <c r="K1206">
        <v>2</v>
      </c>
      <c r="L1206">
        <v>2.4819810466690471</v>
      </c>
      <c r="M1206">
        <v>2</v>
      </c>
      <c r="N1206" t="s">
        <v>34</v>
      </c>
      <c r="O1206" s="45" t="s">
        <v>34</v>
      </c>
      <c r="P1206" s="49" t="str">
        <f>'Sheet1 (2)'!O2499</f>
        <v>A</v>
      </c>
      <c r="Q1206" s="30" t="str">
        <f t="shared" si="144"/>
        <v>A</v>
      </c>
      <c r="R1206">
        <f t="shared" si="145"/>
        <v>0.15</v>
      </c>
      <c r="S1206" s="11">
        <f t="shared" si="146"/>
        <v>0.19419207383388029</v>
      </c>
      <c r="T1206" s="13">
        <f t="shared" si="147"/>
        <v>0.19419207383388049</v>
      </c>
      <c r="U1206">
        <f t="shared" si="148"/>
        <v>58.030999999999999</v>
      </c>
      <c r="V1206" t="str">
        <f t="shared" si="149"/>
        <v>same</v>
      </c>
      <c r="W1206" s="47">
        <f t="shared" si="150"/>
        <v>0</v>
      </c>
      <c r="X1206" s="47"/>
      <c r="Y1206" s="47"/>
    </row>
    <row r="1207" spans="1:25" ht="21" x14ac:dyDescent="0.4">
      <c r="A1207" t="s">
        <v>469</v>
      </c>
      <c r="B1207" t="s">
        <v>416</v>
      </c>
      <c r="C1207" t="s">
        <v>417</v>
      </c>
      <c r="D1207" s="33">
        <v>51399</v>
      </c>
      <c r="E1207" s="33">
        <v>3112</v>
      </c>
      <c r="F1207" s="32">
        <v>3.1141999999999999</v>
      </c>
      <c r="G1207" s="32">
        <v>0.83899999999999997</v>
      </c>
      <c r="H1207" s="13">
        <v>6.0545925017996458</v>
      </c>
      <c r="I1207" s="32">
        <v>3.9531999999999998</v>
      </c>
      <c r="J1207" s="34">
        <f t="shared" si="151"/>
        <v>0.21223312759283619</v>
      </c>
      <c r="K1207">
        <v>1.0007069408740359</v>
      </c>
      <c r="L1207">
        <v>1.2703084832904883</v>
      </c>
      <c r="M1207">
        <v>1</v>
      </c>
      <c r="N1207" t="s">
        <v>34</v>
      </c>
      <c r="O1207" s="45" t="s">
        <v>34</v>
      </c>
      <c r="P1207" s="49" t="str">
        <f>'Sheet1 (2)'!O2503</f>
        <v>A</v>
      </c>
      <c r="Q1207" s="30" t="str">
        <f t="shared" si="144"/>
        <v>A</v>
      </c>
      <c r="R1207">
        <f t="shared" si="145"/>
        <v>0.15</v>
      </c>
      <c r="S1207" s="11">
        <f t="shared" si="146"/>
        <v>0.21278963877365165</v>
      </c>
      <c r="T1207" s="13">
        <f t="shared" si="147"/>
        <v>0.21223312759283619</v>
      </c>
      <c r="U1207">
        <f t="shared" si="148"/>
        <v>0.83899999999999997</v>
      </c>
      <c r="V1207" t="str">
        <f t="shared" si="149"/>
        <v>same</v>
      </c>
      <c r="W1207" s="47">
        <f t="shared" si="150"/>
        <v>0</v>
      </c>
      <c r="X1207" s="47"/>
      <c r="Y1207" s="47"/>
    </row>
    <row r="1208" spans="1:25" ht="21" x14ac:dyDescent="0.4">
      <c r="A1208" t="s">
        <v>470</v>
      </c>
      <c r="B1208" t="s">
        <v>416</v>
      </c>
      <c r="C1208" t="s">
        <v>417</v>
      </c>
      <c r="D1208" s="33">
        <v>26293</v>
      </c>
      <c r="E1208" s="33">
        <v>596</v>
      </c>
      <c r="F1208" s="32">
        <v>0.53199999999999992</v>
      </c>
      <c r="G1208" s="32">
        <v>0.14979999999999999</v>
      </c>
      <c r="H1208" s="13">
        <v>2.2667630167725248</v>
      </c>
      <c r="I1208" s="32">
        <v>0.68179999999999996</v>
      </c>
      <c r="J1208" s="34">
        <f t="shared" si="151"/>
        <v>0.21971252566735114</v>
      </c>
      <c r="K1208">
        <v>0.89261744966442935</v>
      </c>
      <c r="L1208">
        <v>1.1439597315436241</v>
      </c>
      <c r="M1208">
        <v>1</v>
      </c>
      <c r="N1208" t="s">
        <v>34</v>
      </c>
      <c r="O1208" s="45" t="s">
        <v>34</v>
      </c>
      <c r="P1208" s="49" t="str">
        <f>'Sheet1 (2)'!O2526</f>
        <v>A</v>
      </c>
      <c r="Q1208" s="30" t="str">
        <f t="shared" si="144"/>
        <v>A</v>
      </c>
      <c r="R1208">
        <f t="shared" si="145"/>
        <v>0.15</v>
      </c>
      <c r="S1208" s="11">
        <f t="shared" si="146"/>
        <v>0.12584335582282188</v>
      </c>
      <c r="T1208" s="13">
        <f t="shared" si="147"/>
        <v>0.21971252566735114</v>
      </c>
      <c r="U1208">
        <f t="shared" si="148"/>
        <v>0.14979999999999999</v>
      </c>
      <c r="V1208" t="str">
        <f t="shared" si="149"/>
        <v>same</v>
      </c>
      <c r="W1208" s="47">
        <f t="shared" si="150"/>
        <v>0</v>
      </c>
      <c r="X1208" s="47"/>
      <c r="Y1208" s="47"/>
    </row>
    <row r="1209" spans="1:25" ht="21" x14ac:dyDescent="0.4">
      <c r="A1209" t="s">
        <v>471</v>
      </c>
      <c r="B1209" t="s">
        <v>416</v>
      </c>
      <c r="C1209" t="s">
        <v>417</v>
      </c>
      <c r="D1209" s="33">
        <v>426356</v>
      </c>
      <c r="E1209" s="33">
        <v>69434</v>
      </c>
      <c r="F1209" s="32">
        <v>138.86799999999999</v>
      </c>
      <c r="G1209" s="32">
        <v>26.170200000000005</v>
      </c>
      <c r="H1209" s="13">
        <v>16.285451594442204</v>
      </c>
      <c r="I1209" s="32">
        <v>165.03819999999999</v>
      </c>
      <c r="J1209" s="34">
        <f t="shared" si="151"/>
        <v>0.15857056123976149</v>
      </c>
      <c r="K1209">
        <v>2</v>
      </c>
      <c r="L1209">
        <v>2.376907566898061</v>
      </c>
      <c r="M1209">
        <v>2</v>
      </c>
      <c r="N1209" t="s">
        <v>34</v>
      </c>
      <c r="O1209" s="45" t="s">
        <v>34</v>
      </c>
      <c r="P1209" s="49" t="str">
        <f>'Sheet1 (2)'!O2566</f>
        <v>A</v>
      </c>
      <c r="Q1209" s="30" t="str">
        <f t="shared" si="144"/>
        <v>A</v>
      </c>
      <c r="R1209">
        <f t="shared" si="145"/>
        <v>0.15</v>
      </c>
      <c r="S1209" s="11">
        <f t="shared" si="146"/>
        <v>0.15857056123976132</v>
      </c>
      <c r="T1209" s="13">
        <f t="shared" si="147"/>
        <v>0.15857056123976149</v>
      </c>
      <c r="U1209">
        <f t="shared" si="148"/>
        <v>26.170200000000001</v>
      </c>
      <c r="V1209" t="str">
        <f t="shared" si="149"/>
        <v>same</v>
      </c>
      <c r="W1209" s="47">
        <f t="shared" si="150"/>
        <v>0</v>
      </c>
      <c r="X1209" s="47"/>
      <c r="Y1209" s="47"/>
    </row>
    <row r="1210" spans="1:25" ht="21" x14ac:dyDescent="0.4">
      <c r="A1210" t="s">
        <v>472</v>
      </c>
      <c r="B1210" t="s">
        <v>416</v>
      </c>
      <c r="C1210" t="s">
        <v>417</v>
      </c>
      <c r="D1210" s="33">
        <v>7314</v>
      </c>
      <c r="E1210" s="33">
        <v>950</v>
      </c>
      <c r="F1210" s="32">
        <v>2.367</v>
      </c>
      <c r="G1210" s="32">
        <v>0.69699999999999995</v>
      </c>
      <c r="H1210" s="13">
        <v>12.988788624555646</v>
      </c>
      <c r="I1210" s="32">
        <v>3.0640000000000001</v>
      </c>
      <c r="J1210" s="34">
        <f t="shared" si="151"/>
        <v>0.22748041775456918</v>
      </c>
      <c r="K1210">
        <v>2.4915789473684211</v>
      </c>
      <c r="L1210">
        <v>3.2252631578947368</v>
      </c>
      <c r="M1210">
        <v>2.5</v>
      </c>
      <c r="N1210" t="s">
        <v>34</v>
      </c>
      <c r="O1210" s="45" t="s">
        <v>34</v>
      </c>
      <c r="P1210" s="49" t="str">
        <f>'Sheet1 (2)'!O2584</f>
        <v>A</v>
      </c>
      <c r="Q1210" s="30" t="str">
        <f t="shared" si="144"/>
        <v>A</v>
      </c>
      <c r="R1210">
        <f t="shared" si="145"/>
        <v>0.15</v>
      </c>
      <c r="S1210" s="11">
        <f t="shared" si="146"/>
        <v>0.22486945169712794</v>
      </c>
      <c r="T1210" s="13">
        <f t="shared" si="147"/>
        <v>0.22748041775456918</v>
      </c>
      <c r="U1210">
        <f t="shared" si="148"/>
        <v>0.69699999999999995</v>
      </c>
      <c r="V1210" t="str">
        <f t="shared" si="149"/>
        <v>same</v>
      </c>
      <c r="W1210" s="47">
        <f t="shared" si="150"/>
        <v>0</v>
      </c>
      <c r="X1210" s="47"/>
      <c r="Y1210" s="47"/>
    </row>
    <row r="1211" spans="1:25" ht="21" x14ac:dyDescent="0.4">
      <c r="A1211" t="s">
        <v>473</v>
      </c>
      <c r="B1211" t="s">
        <v>416</v>
      </c>
      <c r="C1211" t="s">
        <v>417</v>
      </c>
      <c r="D1211" s="33">
        <v>275869</v>
      </c>
      <c r="E1211" s="33">
        <v>45803</v>
      </c>
      <c r="F1211" s="32">
        <v>103.0569</v>
      </c>
      <c r="G1211" s="32">
        <v>30.519600000000001</v>
      </c>
      <c r="H1211" s="13">
        <v>16.603170345345074</v>
      </c>
      <c r="I1211" s="32">
        <v>133.57650000000001</v>
      </c>
      <c r="J1211" s="34">
        <f t="shared" si="151"/>
        <v>0.22848030903639485</v>
      </c>
      <c r="K1211">
        <v>2.2500032748946572</v>
      </c>
      <c r="L1211">
        <v>2.9163264414994652</v>
      </c>
      <c r="M1211">
        <v>2.25</v>
      </c>
      <c r="N1211" t="s">
        <v>34</v>
      </c>
      <c r="O1211" s="45" t="s">
        <v>34</v>
      </c>
      <c r="P1211" s="49" t="str">
        <f>'Sheet1 (2)'!O2646</f>
        <v>A</v>
      </c>
      <c r="Q1211" s="30" t="str">
        <f t="shared" si="144"/>
        <v>A</v>
      </c>
      <c r="R1211">
        <f t="shared" si="145"/>
        <v>0.15</v>
      </c>
      <c r="S1211" s="11">
        <f t="shared" si="146"/>
        <v>0.22848143198841114</v>
      </c>
      <c r="T1211" s="13">
        <f t="shared" si="147"/>
        <v>0.22848030903639485</v>
      </c>
      <c r="U1211">
        <f t="shared" si="148"/>
        <v>30.519600000000001</v>
      </c>
      <c r="V1211" t="str">
        <f t="shared" si="149"/>
        <v>same</v>
      </c>
      <c r="W1211" s="47">
        <f t="shared" si="150"/>
        <v>0</v>
      </c>
      <c r="X1211" s="47"/>
      <c r="Y1211" s="47"/>
    </row>
    <row r="1212" spans="1:25" ht="21" x14ac:dyDescent="0.4">
      <c r="A1212" t="s">
        <v>474</v>
      </c>
      <c r="B1212" t="s">
        <v>416</v>
      </c>
      <c r="C1212" t="s">
        <v>417</v>
      </c>
      <c r="D1212" s="33">
        <v>910404</v>
      </c>
      <c r="E1212" s="33">
        <v>202467</v>
      </c>
      <c r="F1212" s="32">
        <v>242.96039999999996</v>
      </c>
      <c r="G1212" s="32">
        <v>106.93910000000001</v>
      </c>
      <c r="H1212" s="13">
        <v>22.239247630722186</v>
      </c>
      <c r="I1212" s="32">
        <v>349.89949999999999</v>
      </c>
      <c r="J1212" s="34">
        <f t="shared" si="151"/>
        <v>0.30562804462424215</v>
      </c>
      <c r="K1212">
        <v>1.1999999999999997</v>
      </c>
      <c r="L1212">
        <v>1.7281803948297747</v>
      </c>
      <c r="M1212">
        <v>1.2</v>
      </c>
      <c r="N1212" t="s">
        <v>37</v>
      </c>
      <c r="O1212" s="45" t="s">
        <v>37</v>
      </c>
      <c r="P1212" s="49" t="str">
        <f>'Sheet1 (2)'!O2793</f>
        <v>B</v>
      </c>
      <c r="Q1212" s="30" t="str">
        <f t="shared" si="144"/>
        <v>B</v>
      </c>
      <c r="R1212">
        <f t="shared" si="145"/>
        <v>0.25</v>
      </c>
      <c r="S1212" s="11">
        <f t="shared" si="146"/>
        <v>0.30562804462424215</v>
      </c>
      <c r="T1212" s="13">
        <f t="shared" si="147"/>
        <v>0.30562804462424215</v>
      </c>
      <c r="U1212">
        <f t="shared" si="148"/>
        <v>106.93910000000001</v>
      </c>
      <c r="V1212" t="str">
        <f t="shared" si="149"/>
        <v>same</v>
      </c>
      <c r="W1212" s="47">
        <f t="shared" si="150"/>
        <v>0</v>
      </c>
      <c r="X1212" s="47"/>
      <c r="Y1212" s="47"/>
    </row>
    <row r="1213" spans="1:25" ht="21" x14ac:dyDescent="0.4">
      <c r="A1213" t="s">
        <v>475</v>
      </c>
      <c r="B1213" t="s">
        <v>416</v>
      </c>
      <c r="C1213" t="s">
        <v>417</v>
      </c>
      <c r="D1213" s="33">
        <v>76321</v>
      </c>
      <c r="E1213" s="33">
        <v>2500</v>
      </c>
      <c r="F1213" s="32">
        <v>2.0885000000000002</v>
      </c>
      <c r="G1213" s="32">
        <v>0.69550000000000012</v>
      </c>
      <c r="H1213" s="13">
        <v>3.2756384219284338</v>
      </c>
      <c r="I1213" s="32">
        <v>2.7840000000000003</v>
      </c>
      <c r="J1213" s="34">
        <f t="shared" si="151"/>
        <v>0.24982040229885061</v>
      </c>
      <c r="K1213">
        <v>0.83540000000000014</v>
      </c>
      <c r="L1213">
        <v>1.1136000000000001</v>
      </c>
      <c r="M1213">
        <v>0.8</v>
      </c>
      <c r="N1213" t="s">
        <v>34</v>
      </c>
      <c r="O1213" s="45" t="s">
        <v>34</v>
      </c>
      <c r="P1213" s="49" t="str">
        <f>'Sheet1 (2)'!O2954</f>
        <v>A</v>
      </c>
      <c r="Q1213" s="30" t="str">
        <f t="shared" si="144"/>
        <v>A</v>
      </c>
      <c r="R1213">
        <f t="shared" si="145"/>
        <v>0.15</v>
      </c>
      <c r="S1213" s="11">
        <f t="shared" si="146"/>
        <v>0.2816091954022989</v>
      </c>
      <c r="T1213" s="13">
        <f t="shared" si="147"/>
        <v>0.24982040229885061</v>
      </c>
      <c r="U1213">
        <f t="shared" si="148"/>
        <v>0.69550000000000012</v>
      </c>
      <c r="V1213" t="str">
        <f t="shared" si="149"/>
        <v>same</v>
      </c>
      <c r="W1213" s="47">
        <f t="shared" si="150"/>
        <v>0</v>
      </c>
      <c r="X1213" s="47"/>
      <c r="Y1213" s="47"/>
    </row>
    <row r="1214" spans="1:25" ht="21" x14ac:dyDescent="0.4">
      <c r="A1214" t="s">
        <v>476</v>
      </c>
      <c r="B1214" t="s">
        <v>416</v>
      </c>
      <c r="C1214" t="s">
        <v>417</v>
      </c>
      <c r="D1214" s="33">
        <v>39626</v>
      </c>
      <c r="E1214" s="33">
        <v>1645</v>
      </c>
      <c r="F1214" s="32">
        <v>1.7838000000000001</v>
      </c>
      <c r="G1214" s="32">
        <v>0.59439999999999993</v>
      </c>
      <c r="H1214" s="13">
        <v>4.1513147933175185</v>
      </c>
      <c r="I1214" s="32">
        <v>2.3782000000000001</v>
      </c>
      <c r="J1214" s="34">
        <f t="shared" si="151"/>
        <v>0.24993692708771337</v>
      </c>
      <c r="K1214">
        <v>1.0843768996960486</v>
      </c>
      <c r="L1214">
        <v>1.445714285714286</v>
      </c>
      <c r="M1214">
        <v>1</v>
      </c>
      <c r="N1214" t="s">
        <v>34</v>
      </c>
      <c r="O1214" s="45" t="s">
        <v>34</v>
      </c>
      <c r="P1214" s="49" t="str">
        <f>'Sheet1 (2)'!O2965</f>
        <v>A</v>
      </c>
      <c r="Q1214" s="30" t="str">
        <f t="shared" ref="Q1214:Q1277" si="152">IF(U1214="same",N1214,IF(O1214=N1214,P1214,O1214))</f>
        <v>A</v>
      </c>
      <c r="R1214">
        <f t="shared" si="145"/>
        <v>0.15</v>
      </c>
      <c r="S1214" s="11">
        <f t="shared" si="146"/>
        <v>0.3083003952569171</v>
      </c>
      <c r="T1214" s="13">
        <f t="shared" si="147"/>
        <v>0.24993692708771337</v>
      </c>
      <c r="U1214">
        <f t="shared" si="148"/>
        <v>0.59439999999999993</v>
      </c>
      <c r="V1214" t="str">
        <f t="shared" si="149"/>
        <v>same</v>
      </c>
      <c r="W1214" s="47">
        <f t="shared" si="150"/>
        <v>0</v>
      </c>
      <c r="X1214" s="47"/>
      <c r="Y1214" s="47"/>
    </row>
    <row r="1215" spans="1:25" ht="21" x14ac:dyDescent="0.4">
      <c r="A1215" t="s">
        <v>477</v>
      </c>
      <c r="B1215" t="s">
        <v>416</v>
      </c>
      <c r="C1215" t="s">
        <v>417</v>
      </c>
      <c r="D1215" s="33">
        <v>110997</v>
      </c>
      <c r="E1215" s="33">
        <v>22032</v>
      </c>
      <c r="F1215" s="32">
        <v>55.081799999999994</v>
      </c>
      <c r="G1215" s="32">
        <v>17.278300000000002</v>
      </c>
      <c r="H1215" s="13">
        <v>19.849185113111165</v>
      </c>
      <c r="I1215" s="32">
        <v>72.360099999999989</v>
      </c>
      <c r="J1215" s="34">
        <f t="shared" si="151"/>
        <v>0.23878214651444657</v>
      </c>
      <c r="K1215">
        <v>2.500081699346405</v>
      </c>
      <c r="L1215">
        <v>3.2843182643427737</v>
      </c>
      <c r="M1215">
        <v>2.5</v>
      </c>
      <c r="N1215" t="s">
        <v>34</v>
      </c>
      <c r="O1215" s="45" t="s">
        <v>34</v>
      </c>
      <c r="P1215" s="49" t="str">
        <f>'Sheet1 (2)'!O3077</f>
        <v>A</v>
      </c>
      <c r="Q1215" s="30" t="str">
        <f t="shared" si="152"/>
        <v>A</v>
      </c>
      <c r="R1215">
        <f t="shared" si="145"/>
        <v>0.15</v>
      </c>
      <c r="S1215" s="11">
        <f t="shared" si="146"/>
        <v>0.23880702210195942</v>
      </c>
      <c r="T1215" s="13">
        <f t="shared" si="147"/>
        <v>0.23878214651444657</v>
      </c>
      <c r="U1215">
        <f t="shared" si="148"/>
        <v>17.278300000000002</v>
      </c>
      <c r="V1215" t="str">
        <f t="shared" si="149"/>
        <v>same</v>
      </c>
      <c r="W1215" s="47">
        <f t="shared" si="150"/>
        <v>0</v>
      </c>
      <c r="X1215" s="47"/>
      <c r="Y1215" s="47"/>
    </row>
    <row r="1216" spans="1:25" ht="21" x14ac:dyDescent="0.4">
      <c r="A1216" t="s">
        <v>478</v>
      </c>
      <c r="B1216" t="s">
        <v>416</v>
      </c>
      <c r="C1216" t="s">
        <v>417</v>
      </c>
      <c r="D1216" s="33">
        <v>18633</v>
      </c>
      <c r="E1216" s="33">
        <v>721</v>
      </c>
      <c r="F1216" s="32">
        <v>1.4632000000000001</v>
      </c>
      <c r="G1216" s="32">
        <v>0.47670000000000001</v>
      </c>
      <c r="H1216" s="13">
        <v>3.8694788815542318</v>
      </c>
      <c r="I1216" s="32">
        <v>1.9399000000000002</v>
      </c>
      <c r="J1216" s="34">
        <f t="shared" si="151"/>
        <v>0.24573431620186606</v>
      </c>
      <c r="K1216">
        <v>2.0294036061026355</v>
      </c>
      <c r="L1216">
        <v>2.6905686546463246</v>
      </c>
      <c r="M1216">
        <v>2</v>
      </c>
      <c r="N1216" t="s">
        <v>34</v>
      </c>
      <c r="O1216" s="45" t="s">
        <v>34</v>
      </c>
      <c r="P1216" s="49" t="str">
        <f>'Sheet1 (2)'!O3086</f>
        <v>A</v>
      </c>
      <c r="Q1216" s="30" t="str">
        <f t="shared" si="152"/>
        <v>A</v>
      </c>
      <c r="R1216">
        <f t="shared" si="145"/>
        <v>0.15</v>
      </c>
      <c r="S1216" s="11">
        <f t="shared" si="146"/>
        <v>0.25666271457291612</v>
      </c>
      <c r="T1216" s="13">
        <f t="shared" si="147"/>
        <v>0.24573431620186606</v>
      </c>
      <c r="U1216">
        <f t="shared" si="148"/>
        <v>0.47670000000000001</v>
      </c>
      <c r="V1216" t="str">
        <f t="shared" si="149"/>
        <v>same</v>
      </c>
      <c r="W1216" s="47">
        <f t="shared" si="150"/>
        <v>0</v>
      </c>
      <c r="X1216" s="47"/>
      <c r="Y1216" s="47"/>
    </row>
    <row r="1217" spans="1:25" ht="21" x14ac:dyDescent="0.4">
      <c r="A1217" t="s">
        <v>482</v>
      </c>
      <c r="B1217" t="s">
        <v>416</v>
      </c>
      <c r="C1217" t="s">
        <v>417</v>
      </c>
      <c r="D1217" s="33">
        <v>270588</v>
      </c>
      <c r="E1217" s="33">
        <v>36089</v>
      </c>
      <c r="F1217" s="32">
        <v>81.621200000000002</v>
      </c>
      <c r="G1217" s="32">
        <v>23.573899999999998</v>
      </c>
      <c r="H1217" s="13">
        <v>13.337250728044111</v>
      </c>
      <c r="I1217" s="32">
        <v>105.1951</v>
      </c>
      <c r="J1217" s="34">
        <f t="shared" si="151"/>
        <v>0.22409693987647714</v>
      </c>
      <c r="K1217">
        <v>2.2616642190141039</v>
      </c>
      <c r="L1217">
        <v>2.9148798802959348</v>
      </c>
      <c r="M1217">
        <v>2.25</v>
      </c>
      <c r="N1217" t="s">
        <v>34</v>
      </c>
      <c r="O1217" s="45" t="s">
        <v>34</v>
      </c>
      <c r="P1217" s="49" t="str">
        <f>'Sheet1 (2)'!O3308</f>
        <v>A</v>
      </c>
      <c r="Q1217" s="30" t="str">
        <f t="shared" si="152"/>
        <v>A</v>
      </c>
      <c r="R1217">
        <f t="shared" si="145"/>
        <v>0.15</v>
      </c>
      <c r="S1217" s="11">
        <f t="shared" si="146"/>
        <v>0.22809855211887239</v>
      </c>
      <c r="T1217" s="13">
        <f t="shared" si="147"/>
        <v>0.22409693987647714</v>
      </c>
      <c r="U1217">
        <f t="shared" si="148"/>
        <v>23.573899999999998</v>
      </c>
      <c r="V1217" t="str">
        <f t="shared" si="149"/>
        <v>same</v>
      </c>
      <c r="W1217" s="47">
        <f t="shared" si="150"/>
        <v>0</v>
      </c>
      <c r="X1217" s="47"/>
      <c r="Y1217" s="47"/>
    </row>
    <row r="1218" spans="1:25" ht="21" x14ac:dyDescent="0.4">
      <c r="A1218" t="s">
        <v>483</v>
      </c>
      <c r="B1218" t="s">
        <v>416</v>
      </c>
      <c r="C1218" t="s">
        <v>417</v>
      </c>
      <c r="D1218" s="33">
        <v>11348</v>
      </c>
      <c r="E1218" s="33">
        <v>1934</v>
      </c>
      <c r="F1218" s="32">
        <v>4.0617000000000001</v>
      </c>
      <c r="G1218" s="32">
        <v>1.3531</v>
      </c>
      <c r="H1218" s="13">
        <v>17.042650687345787</v>
      </c>
      <c r="I1218" s="32">
        <v>5.4147999999999996</v>
      </c>
      <c r="J1218" s="34">
        <f t="shared" si="151"/>
        <v>0.24988919258329026</v>
      </c>
      <c r="K1218">
        <v>2.1001551189245089</v>
      </c>
      <c r="L1218">
        <v>2.7997931747673213</v>
      </c>
      <c r="M1218">
        <v>2</v>
      </c>
      <c r="N1218" t="s">
        <v>34</v>
      </c>
      <c r="O1218" s="45" t="s">
        <v>34</v>
      </c>
      <c r="P1218" s="49" t="str">
        <f>'Sheet1 (2)'!O3391</f>
        <v>A</v>
      </c>
      <c r="Q1218" s="30" t="str">
        <f t="shared" si="152"/>
        <v>A</v>
      </c>
      <c r="R1218">
        <f t="shared" ref="R1218:R1281" si="153">VLOOKUP(IF(V1218="same",N1218,IF(O1218=N1218,P1218,O1218)),$AC$2:$AN$8,9,FALSE)</f>
        <v>0.15</v>
      </c>
      <c r="S1218" s="11">
        <f t="shared" ref="S1218:S1281" si="154">(L1218-M1218)/L1218</f>
        <v>0.28566152027775715</v>
      </c>
      <c r="T1218" s="13">
        <f t="shared" ref="T1218:T1281" si="155">IF(V1218="SAME",J1218,MIN(R1218:S1218))</f>
        <v>0.24988919258329026</v>
      </c>
      <c r="U1218">
        <f t="shared" ref="U1218:U1281" si="156">IFERROR(T1218*I1218,0)</f>
        <v>1.3531</v>
      </c>
      <c r="V1218" t="str">
        <f t="shared" ref="V1218:V1281" si="157">IF(AND(N1218=O1218,P1218=N1218),"same",IF(NOT(OR(O1218=N1218,P1218=N1218)),"conflict","change"))</f>
        <v>same</v>
      </c>
      <c r="W1218" s="47">
        <f t="shared" ref="W1218:W1281" si="158">U1218-G1218</f>
        <v>0</v>
      </c>
      <c r="X1218" s="47"/>
      <c r="Y1218" s="47"/>
    </row>
    <row r="1219" spans="1:25" ht="21" x14ac:dyDescent="0.4">
      <c r="A1219" t="s">
        <v>484</v>
      </c>
      <c r="B1219" t="s">
        <v>416</v>
      </c>
      <c r="C1219" t="s">
        <v>417</v>
      </c>
      <c r="D1219" s="33">
        <v>23928</v>
      </c>
      <c r="E1219" s="33">
        <v>1810</v>
      </c>
      <c r="F1219" s="32">
        <v>4.0728</v>
      </c>
      <c r="G1219" s="32">
        <v>1.1408</v>
      </c>
      <c r="H1219" s="13">
        <v>7.5643597459043797</v>
      </c>
      <c r="I1219" s="32">
        <v>5.2135999999999996</v>
      </c>
      <c r="J1219" s="34">
        <f t="shared" si="151"/>
        <v>0.21881233696486116</v>
      </c>
      <c r="K1219">
        <v>2.2501657458563535</v>
      </c>
      <c r="L1219">
        <v>2.8804419889502761</v>
      </c>
      <c r="M1219">
        <v>2.25</v>
      </c>
      <c r="N1219" t="s">
        <v>34</v>
      </c>
      <c r="O1219" s="45" t="s">
        <v>34</v>
      </c>
      <c r="P1219" s="49" t="str">
        <f>'Sheet1 (2)'!O3412</f>
        <v>A</v>
      </c>
      <c r="Q1219" s="30" t="str">
        <f t="shared" si="152"/>
        <v>A</v>
      </c>
      <c r="R1219">
        <f t="shared" si="153"/>
        <v>0.15</v>
      </c>
      <c r="S1219" s="11">
        <f t="shared" si="154"/>
        <v>0.21886987877857908</v>
      </c>
      <c r="T1219" s="13">
        <f t="shared" si="155"/>
        <v>0.21881233696486116</v>
      </c>
      <c r="U1219">
        <f t="shared" si="156"/>
        <v>1.1408</v>
      </c>
      <c r="V1219" t="str">
        <f t="shared" si="157"/>
        <v>same</v>
      </c>
      <c r="W1219" s="47">
        <f t="shared" si="158"/>
        <v>0</v>
      </c>
      <c r="X1219" s="47"/>
      <c r="Y1219" s="47"/>
    </row>
    <row r="1220" spans="1:25" ht="21" x14ac:dyDescent="0.4">
      <c r="A1220" t="s">
        <v>485</v>
      </c>
      <c r="B1220" t="s">
        <v>416</v>
      </c>
      <c r="C1220" t="s">
        <v>417</v>
      </c>
      <c r="D1220" s="33">
        <v>322760</v>
      </c>
      <c r="E1220" s="33">
        <v>15829</v>
      </c>
      <c r="F1220" s="32">
        <v>28.4922</v>
      </c>
      <c r="G1220" s="32">
        <v>7.8330000000000011</v>
      </c>
      <c r="H1220" s="13">
        <v>4.904263229644318</v>
      </c>
      <c r="I1220" s="32">
        <v>36.325200000000002</v>
      </c>
      <c r="J1220" s="34">
        <f t="shared" si="151"/>
        <v>0.2156354266459648</v>
      </c>
      <c r="K1220">
        <v>1.8</v>
      </c>
      <c r="L1220">
        <v>2.2948512224398261</v>
      </c>
      <c r="M1220">
        <v>1.8</v>
      </c>
      <c r="N1220" t="s">
        <v>34</v>
      </c>
      <c r="O1220" s="45" t="s">
        <v>34</v>
      </c>
      <c r="P1220" s="49" t="str">
        <f>'Sheet1 (2)'!O3430</f>
        <v>A</v>
      </c>
      <c r="Q1220" s="30" t="str">
        <f t="shared" si="152"/>
        <v>A</v>
      </c>
      <c r="R1220">
        <f t="shared" si="153"/>
        <v>0.15</v>
      </c>
      <c r="S1220" s="11">
        <f t="shared" si="154"/>
        <v>0.21563542664596491</v>
      </c>
      <c r="T1220" s="13">
        <f t="shared" si="155"/>
        <v>0.2156354266459648</v>
      </c>
      <c r="U1220">
        <f t="shared" si="156"/>
        <v>7.8330000000000011</v>
      </c>
      <c r="V1220" t="str">
        <f t="shared" si="157"/>
        <v>same</v>
      </c>
      <c r="W1220" s="47">
        <f t="shared" si="158"/>
        <v>0</v>
      </c>
      <c r="X1220" s="47"/>
      <c r="Y1220" s="47"/>
    </row>
    <row r="1221" spans="1:25" ht="21" x14ac:dyDescent="0.4">
      <c r="A1221" t="s">
        <v>486</v>
      </c>
      <c r="B1221" t="s">
        <v>416</v>
      </c>
      <c r="C1221" t="s">
        <v>417</v>
      </c>
      <c r="D1221" s="33">
        <v>4258</v>
      </c>
      <c r="E1221" s="33">
        <v>111</v>
      </c>
      <c r="F1221" s="32">
        <v>0.13320000000000001</v>
      </c>
      <c r="G1221" s="32">
        <v>1.2999999999999999E-2</v>
      </c>
      <c r="H1221" s="13">
        <v>2.6068576796618133</v>
      </c>
      <c r="I1221" s="32">
        <v>0.14620000000000002</v>
      </c>
      <c r="J1221" s="34">
        <f t="shared" si="151"/>
        <v>8.8919288645690819E-2</v>
      </c>
      <c r="K1221">
        <v>1.2000000000000002</v>
      </c>
      <c r="L1221">
        <v>1.3171171171171172</v>
      </c>
      <c r="M1221">
        <v>1.2</v>
      </c>
      <c r="N1221" t="s">
        <v>34</v>
      </c>
      <c r="O1221" s="45" t="s">
        <v>34</v>
      </c>
      <c r="P1221" s="49" t="str">
        <f>'Sheet1 (2)'!O3449</f>
        <v>A</v>
      </c>
      <c r="Q1221" s="30" t="str">
        <f t="shared" si="152"/>
        <v>A</v>
      </c>
      <c r="R1221">
        <f t="shared" si="153"/>
        <v>0.15</v>
      </c>
      <c r="S1221" s="11">
        <f t="shared" si="154"/>
        <v>8.891928864569093E-2</v>
      </c>
      <c r="T1221" s="13">
        <f t="shared" si="155"/>
        <v>8.8919288645690819E-2</v>
      </c>
      <c r="U1221">
        <f t="shared" si="156"/>
        <v>1.2999999999999999E-2</v>
      </c>
      <c r="V1221" t="str">
        <f t="shared" si="157"/>
        <v>same</v>
      </c>
      <c r="W1221" s="47">
        <f t="shared" si="158"/>
        <v>0</v>
      </c>
      <c r="X1221" s="47"/>
      <c r="Y1221" s="47"/>
    </row>
    <row r="1222" spans="1:25" ht="21" x14ac:dyDescent="0.4">
      <c r="A1222" t="s">
        <v>488</v>
      </c>
      <c r="B1222" t="s">
        <v>416</v>
      </c>
      <c r="C1222" t="s">
        <v>417</v>
      </c>
      <c r="D1222" s="33">
        <v>21416</v>
      </c>
      <c r="E1222" s="33">
        <v>1402</v>
      </c>
      <c r="F1222" s="32">
        <v>1.4614</v>
      </c>
      <c r="G1222" s="32">
        <v>0.48259999999999997</v>
      </c>
      <c r="H1222" s="13">
        <v>6.5465072842734404</v>
      </c>
      <c r="I1222" s="32">
        <v>1.944</v>
      </c>
      <c r="J1222" s="34">
        <f t="shared" si="151"/>
        <v>0.24825102880658437</v>
      </c>
      <c r="K1222">
        <v>1.0423680456490729</v>
      </c>
      <c r="L1222">
        <v>1.3865905848787448</v>
      </c>
      <c r="M1222">
        <v>1</v>
      </c>
      <c r="N1222" t="s">
        <v>34</v>
      </c>
      <c r="O1222" s="45" t="s">
        <v>34</v>
      </c>
      <c r="P1222" s="49" t="str">
        <f>'Sheet1 (2)'!O3556</f>
        <v>A</v>
      </c>
      <c r="Q1222" s="30" t="str">
        <f t="shared" si="152"/>
        <v>A</v>
      </c>
      <c r="R1222">
        <f t="shared" si="153"/>
        <v>0.15</v>
      </c>
      <c r="S1222" s="11">
        <f t="shared" si="154"/>
        <v>0.27880658436213995</v>
      </c>
      <c r="T1222" s="13">
        <f t="shared" si="155"/>
        <v>0.24825102880658437</v>
      </c>
      <c r="U1222">
        <f t="shared" si="156"/>
        <v>0.48259999999999997</v>
      </c>
      <c r="V1222" t="str">
        <f t="shared" si="157"/>
        <v>same</v>
      </c>
      <c r="W1222" s="47">
        <f t="shared" si="158"/>
        <v>0</v>
      </c>
      <c r="X1222" s="47"/>
      <c r="Y1222" s="47"/>
    </row>
    <row r="1223" spans="1:25" ht="21" x14ac:dyDescent="0.4">
      <c r="A1223" t="s">
        <v>489</v>
      </c>
      <c r="B1223" t="s">
        <v>416</v>
      </c>
      <c r="C1223" t="s">
        <v>417</v>
      </c>
      <c r="D1223" s="33">
        <v>273966</v>
      </c>
      <c r="E1223" s="33">
        <v>38503</v>
      </c>
      <c r="F1223" s="32">
        <v>77.006</v>
      </c>
      <c r="G1223" s="32">
        <v>21.922000000000001</v>
      </c>
      <c r="H1223" s="13">
        <v>14.053933699802165</v>
      </c>
      <c r="I1223" s="32">
        <v>98.927999999999997</v>
      </c>
      <c r="J1223" s="34">
        <f t="shared" si="151"/>
        <v>0.221595503800744</v>
      </c>
      <c r="K1223">
        <v>2</v>
      </c>
      <c r="L1223">
        <v>2.5693582318260915</v>
      </c>
      <c r="M1223">
        <v>2</v>
      </c>
      <c r="N1223" t="s">
        <v>34</v>
      </c>
      <c r="O1223" s="45" t="s">
        <v>34</v>
      </c>
      <c r="P1223" s="49" t="str">
        <f>'Sheet1 (2)'!O3593</f>
        <v>A</v>
      </c>
      <c r="Q1223" s="30" t="str">
        <f t="shared" si="152"/>
        <v>A</v>
      </c>
      <c r="R1223">
        <f t="shared" si="153"/>
        <v>0.15</v>
      </c>
      <c r="S1223" s="11">
        <f t="shared" si="154"/>
        <v>0.22159550380074397</v>
      </c>
      <c r="T1223" s="13">
        <f t="shared" si="155"/>
        <v>0.221595503800744</v>
      </c>
      <c r="U1223">
        <f t="shared" si="156"/>
        <v>21.922000000000001</v>
      </c>
      <c r="V1223" t="str">
        <f t="shared" si="157"/>
        <v>same</v>
      </c>
      <c r="W1223" s="47">
        <f t="shared" si="158"/>
        <v>0</v>
      </c>
      <c r="X1223" s="47"/>
      <c r="Y1223" s="47"/>
    </row>
    <row r="1224" spans="1:25" ht="21" x14ac:dyDescent="0.4">
      <c r="A1224" t="s">
        <v>492</v>
      </c>
      <c r="B1224" t="s">
        <v>416</v>
      </c>
      <c r="C1224" t="s">
        <v>417</v>
      </c>
      <c r="D1224" s="33">
        <v>244818</v>
      </c>
      <c r="E1224" s="33">
        <v>38068</v>
      </c>
      <c r="F1224" s="32">
        <v>76.38709999999999</v>
      </c>
      <c r="G1224" s="32">
        <v>21.755300000000002</v>
      </c>
      <c r="H1224" s="13">
        <v>15.549510248429446</v>
      </c>
      <c r="I1224" s="32">
        <v>98.142399999999995</v>
      </c>
      <c r="J1224" s="34">
        <f t="shared" si="151"/>
        <v>0.22167075596276434</v>
      </c>
      <c r="K1224">
        <v>2.0065960912052114</v>
      </c>
      <c r="L1224">
        <v>2.5780813281496266</v>
      </c>
      <c r="M1224">
        <v>2</v>
      </c>
      <c r="N1224" t="s">
        <v>34</v>
      </c>
      <c r="O1224" s="45" t="s">
        <v>34</v>
      </c>
      <c r="P1224" s="49" t="str">
        <f>'Sheet1 (2)'!O3660</f>
        <v>A</v>
      </c>
      <c r="Q1224" s="30" t="str">
        <f t="shared" si="152"/>
        <v>A</v>
      </c>
      <c r="R1224">
        <f t="shared" si="153"/>
        <v>0.15</v>
      </c>
      <c r="S1224" s="11">
        <f t="shared" si="154"/>
        <v>0.22422928316405538</v>
      </c>
      <c r="T1224" s="13">
        <f t="shared" si="155"/>
        <v>0.22167075596276434</v>
      </c>
      <c r="U1224">
        <f t="shared" si="156"/>
        <v>21.755300000000002</v>
      </c>
      <c r="V1224" t="str">
        <f t="shared" si="157"/>
        <v>same</v>
      </c>
      <c r="W1224" s="47">
        <f t="shared" si="158"/>
        <v>0</v>
      </c>
      <c r="X1224" s="47"/>
      <c r="Y1224" s="47"/>
    </row>
    <row r="1225" spans="1:25" ht="21" x14ac:dyDescent="0.4">
      <c r="A1225" t="s">
        <v>495</v>
      </c>
      <c r="B1225" t="s">
        <v>416</v>
      </c>
      <c r="C1225" t="s">
        <v>417</v>
      </c>
      <c r="D1225" s="33">
        <v>33311</v>
      </c>
      <c r="E1225" s="33">
        <v>5107</v>
      </c>
      <c r="F1225" s="32">
        <v>11.668200000000002</v>
      </c>
      <c r="G1225" s="32">
        <v>3.8426999999999998</v>
      </c>
      <c r="H1225" s="13">
        <v>15.331271952207979</v>
      </c>
      <c r="I1225" s="32">
        <v>15.510900000000003</v>
      </c>
      <c r="J1225" s="34">
        <f t="shared" si="151"/>
        <v>0.24774191052743549</v>
      </c>
      <c r="K1225">
        <v>2.2847464264734683</v>
      </c>
      <c r="L1225">
        <v>3.0371842569022918</v>
      </c>
      <c r="M1225">
        <v>2.25</v>
      </c>
      <c r="N1225" t="s">
        <v>34</v>
      </c>
      <c r="O1225" s="45" t="s">
        <v>34</v>
      </c>
      <c r="P1225" s="49" t="str">
        <f>'Sheet1 (2)'!O3813</f>
        <v>A</v>
      </c>
      <c r="Q1225" s="30" t="str">
        <f t="shared" si="152"/>
        <v>A</v>
      </c>
      <c r="R1225">
        <f t="shared" si="153"/>
        <v>0.15</v>
      </c>
      <c r="S1225" s="11">
        <f t="shared" si="154"/>
        <v>0.25918225248051391</v>
      </c>
      <c r="T1225" s="13">
        <f t="shared" si="155"/>
        <v>0.24774191052743549</v>
      </c>
      <c r="U1225">
        <f t="shared" si="156"/>
        <v>3.8426999999999998</v>
      </c>
      <c r="V1225" t="str">
        <f t="shared" si="157"/>
        <v>same</v>
      </c>
      <c r="W1225" s="47">
        <f t="shared" si="158"/>
        <v>0</v>
      </c>
      <c r="X1225" s="47"/>
      <c r="Y1225" s="47"/>
    </row>
    <row r="1226" spans="1:25" ht="21" x14ac:dyDescent="0.4">
      <c r="A1226" t="s">
        <v>496</v>
      </c>
      <c r="B1226" t="s">
        <v>416</v>
      </c>
      <c r="C1226" t="s">
        <v>417</v>
      </c>
      <c r="D1226" s="33">
        <v>22389</v>
      </c>
      <c r="E1226" s="33">
        <v>2583</v>
      </c>
      <c r="F1226" s="32">
        <v>5.8286999999999995</v>
      </c>
      <c r="G1226" s="32">
        <v>1.8331</v>
      </c>
      <c r="H1226" s="13">
        <v>11.536915449551119</v>
      </c>
      <c r="I1226" s="32">
        <v>7.6617999999999995</v>
      </c>
      <c r="J1226" s="34">
        <f t="shared" si="151"/>
        <v>0.2392518729280326</v>
      </c>
      <c r="K1226">
        <v>2.2565621370499418</v>
      </c>
      <c r="L1226">
        <v>2.9662408052651954</v>
      </c>
      <c r="M1226">
        <v>2.25</v>
      </c>
      <c r="N1226" t="s">
        <v>34</v>
      </c>
      <c r="O1226" s="45" t="s">
        <v>34</v>
      </c>
      <c r="P1226" s="49" t="str">
        <f>'Sheet1 (2)'!O3816</f>
        <v>A</v>
      </c>
      <c r="Q1226" s="30" t="str">
        <f t="shared" si="152"/>
        <v>A</v>
      </c>
      <c r="R1226">
        <f t="shared" si="153"/>
        <v>0.15</v>
      </c>
      <c r="S1226" s="11">
        <f t="shared" si="154"/>
        <v>0.24146414680623349</v>
      </c>
      <c r="T1226" s="13">
        <f t="shared" si="155"/>
        <v>0.2392518729280326</v>
      </c>
      <c r="U1226">
        <f t="shared" si="156"/>
        <v>1.8331</v>
      </c>
      <c r="V1226" t="str">
        <f t="shared" si="157"/>
        <v>same</v>
      </c>
      <c r="W1226" s="47">
        <f t="shared" si="158"/>
        <v>0</v>
      </c>
      <c r="X1226" s="47"/>
      <c r="Y1226" s="47"/>
    </row>
    <row r="1227" spans="1:25" ht="21" x14ac:dyDescent="0.4">
      <c r="A1227" t="s">
        <v>497</v>
      </c>
      <c r="B1227" t="s">
        <v>416</v>
      </c>
      <c r="C1227" t="s">
        <v>417</v>
      </c>
      <c r="D1227" s="33">
        <v>176256</v>
      </c>
      <c r="E1227" s="33">
        <v>34807</v>
      </c>
      <c r="F1227" s="32">
        <v>70.742800000000017</v>
      </c>
      <c r="G1227" s="32">
        <v>22.843399999999999</v>
      </c>
      <c r="H1227" s="13">
        <v>19.747980210602758</v>
      </c>
      <c r="I1227" s="32">
        <v>93.586200000000019</v>
      </c>
      <c r="J1227" s="34">
        <f t="shared" si="151"/>
        <v>0.24408940634409768</v>
      </c>
      <c r="K1227">
        <v>2.0324302582813805</v>
      </c>
      <c r="L1227">
        <v>2.688717786652111</v>
      </c>
      <c r="M1227">
        <v>2</v>
      </c>
      <c r="N1227" t="s">
        <v>34</v>
      </c>
      <c r="O1227" s="45" t="s">
        <v>34</v>
      </c>
      <c r="P1227" s="49" t="str">
        <f>'Sheet1 (2)'!O3867</f>
        <v>A</v>
      </c>
      <c r="Q1227" s="30" t="str">
        <f t="shared" si="152"/>
        <v>A</v>
      </c>
      <c r="R1227">
        <f t="shared" si="153"/>
        <v>0.15</v>
      </c>
      <c r="S1227" s="11">
        <f t="shared" si="154"/>
        <v>0.25615101371783472</v>
      </c>
      <c r="T1227" s="13">
        <f t="shared" si="155"/>
        <v>0.24408940634409768</v>
      </c>
      <c r="U1227">
        <f t="shared" si="156"/>
        <v>22.843399999999999</v>
      </c>
      <c r="V1227" t="str">
        <f t="shared" si="157"/>
        <v>same</v>
      </c>
      <c r="W1227" s="47">
        <f t="shared" si="158"/>
        <v>0</v>
      </c>
      <c r="X1227" s="47"/>
      <c r="Y1227" s="47"/>
    </row>
    <row r="1228" spans="1:25" ht="21" x14ac:dyDescent="0.4">
      <c r="A1228" t="s">
        <v>498</v>
      </c>
      <c r="B1228" t="s">
        <v>416</v>
      </c>
      <c r="C1228" t="s">
        <v>417</v>
      </c>
      <c r="D1228" s="33">
        <v>21627</v>
      </c>
      <c r="E1228" s="33">
        <v>91</v>
      </c>
      <c r="F1228" s="32">
        <v>0.2</v>
      </c>
      <c r="G1228" s="32">
        <v>6.6600000000000006E-2</v>
      </c>
      <c r="H1228" s="13">
        <v>0.42077033337957181</v>
      </c>
      <c r="I1228" s="32">
        <v>0.2666</v>
      </c>
      <c r="J1228" s="34">
        <f t="shared" si="151"/>
        <v>0.24981245311327835</v>
      </c>
      <c r="K1228">
        <v>2.197802197802198</v>
      </c>
      <c r="L1228">
        <v>2.9296703296703299</v>
      </c>
      <c r="M1228">
        <v>2.25</v>
      </c>
      <c r="N1228" t="s">
        <v>34</v>
      </c>
      <c r="O1228" s="45" t="s">
        <v>34</v>
      </c>
      <c r="P1228" s="49" t="str">
        <f>'Sheet1 (2)'!O3910</f>
        <v>A</v>
      </c>
      <c r="Q1228" s="30" t="str">
        <f t="shared" si="152"/>
        <v>A</v>
      </c>
      <c r="R1228">
        <f t="shared" si="153"/>
        <v>0.15</v>
      </c>
      <c r="S1228" s="11">
        <f t="shared" si="154"/>
        <v>0.23199549887471874</v>
      </c>
      <c r="T1228" s="13">
        <f t="shared" si="155"/>
        <v>0.24981245311327835</v>
      </c>
      <c r="U1228">
        <f t="shared" si="156"/>
        <v>6.6600000000000006E-2</v>
      </c>
      <c r="V1228" t="str">
        <f t="shared" si="157"/>
        <v>same</v>
      </c>
      <c r="W1228" s="47">
        <f t="shared" si="158"/>
        <v>0</v>
      </c>
      <c r="X1228" s="47"/>
      <c r="Y1228" s="47"/>
    </row>
    <row r="1229" spans="1:25" ht="21" x14ac:dyDescent="0.4">
      <c r="A1229" t="s">
        <v>499</v>
      </c>
      <c r="B1229" t="s">
        <v>416</v>
      </c>
      <c r="C1229" t="s">
        <v>417</v>
      </c>
      <c r="D1229" s="33">
        <v>19158</v>
      </c>
      <c r="E1229" s="33">
        <v>892</v>
      </c>
      <c r="F1229" s="32">
        <v>1.7896999999999998</v>
      </c>
      <c r="G1229" s="32">
        <v>0.54210000000000003</v>
      </c>
      <c r="H1229" s="13">
        <v>4.6560183735254199</v>
      </c>
      <c r="I1229" s="32">
        <v>2.3317999999999999</v>
      </c>
      <c r="J1229" s="34">
        <f t="shared" si="151"/>
        <v>0.2324813448837808</v>
      </c>
      <c r="K1229">
        <v>2.0063901345291479</v>
      </c>
      <c r="L1229">
        <v>2.6141255605381164</v>
      </c>
      <c r="M1229">
        <v>2</v>
      </c>
      <c r="N1229" t="s">
        <v>34</v>
      </c>
      <c r="O1229" s="45" t="s">
        <v>34</v>
      </c>
      <c r="P1229" s="49" t="str">
        <f>'Sheet1 (2)'!O3963</f>
        <v>A</v>
      </c>
      <c r="Q1229" s="30" t="str">
        <f t="shared" si="152"/>
        <v>A</v>
      </c>
      <c r="R1229">
        <f t="shared" si="153"/>
        <v>0.15</v>
      </c>
      <c r="S1229" s="11">
        <f t="shared" si="154"/>
        <v>0.23492580838836943</v>
      </c>
      <c r="T1229" s="13">
        <f t="shared" si="155"/>
        <v>0.2324813448837808</v>
      </c>
      <c r="U1229">
        <f t="shared" si="156"/>
        <v>0.54210000000000003</v>
      </c>
      <c r="V1229" t="str">
        <f t="shared" si="157"/>
        <v>same</v>
      </c>
      <c r="W1229" s="47">
        <f t="shared" si="158"/>
        <v>0</v>
      </c>
      <c r="X1229" s="47"/>
      <c r="Y1229" s="47"/>
    </row>
    <row r="1230" spans="1:25" ht="21" x14ac:dyDescent="0.4">
      <c r="A1230" t="s">
        <v>500</v>
      </c>
      <c r="B1230" t="s">
        <v>416</v>
      </c>
      <c r="C1230" t="s">
        <v>417</v>
      </c>
      <c r="D1230" s="33">
        <v>26732</v>
      </c>
      <c r="E1230" s="33">
        <v>1029</v>
      </c>
      <c r="F1230" s="32">
        <v>1.0777999999999999</v>
      </c>
      <c r="G1230" s="32">
        <v>0.33810000000000001</v>
      </c>
      <c r="H1230" s="13">
        <v>3.8493191680383063</v>
      </c>
      <c r="I1230" s="32">
        <v>1.4158999999999999</v>
      </c>
      <c r="J1230" s="34">
        <f t="shared" si="151"/>
        <v>0.23878805000353134</v>
      </c>
      <c r="K1230">
        <v>1.047424684159378</v>
      </c>
      <c r="L1230">
        <v>1.3759961127308065</v>
      </c>
      <c r="M1230">
        <v>1</v>
      </c>
      <c r="N1230" t="s">
        <v>34</v>
      </c>
      <c r="O1230" s="45" t="s">
        <v>34</v>
      </c>
      <c r="P1230" s="49" t="str">
        <f>'Sheet1 (2)'!O3991</f>
        <v>A</v>
      </c>
      <c r="Q1230" s="30" t="str">
        <f t="shared" si="152"/>
        <v>A</v>
      </c>
      <c r="R1230">
        <f t="shared" si="153"/>
        <v>0.15</v>
      </c>
      <c r="S1230" s="11">
        <f t="shared" si="154"/>
        <v>0.27325376085881764</v>
      </c>
      <c r="T1230" s="13">
        <f t="shared" si="155"/>
        <v>0.23878805000353134</v>
      </c>
      <c r="U1230">
        <f t="shared" si="156"/>
        <v>0.33810000000000001</v>
      </c>
      <c r="V1230" t="str">
        <f t="shared" si="157"/>
        <v>same</v>
      </c>
      <c r="W1230" s="47">
        <f t="shared" si="158"/>
        <v>0</v>
      </c>
      <c r="X1230" s="47"/>
      <c r="Y1230" s="47"/>
    </row>
    <row r="1231" spans="1:25" ht="21" x14ac:dyDescent="0.4">
      <c r="A1231" t="s">
        <v>502</v>
      </c>
      <c r="B1231" t="s">
        <v>416</v>
      </c>
      <c r="C1231" t="s">
        <v>417</v>
      </c>
      <c r="D1231" s="33">
        <v>3027792</v>
      </c>
      <c r="E1231" s="33">
        <v>950214</v>
      </c>
      <c r="F1231" s="32">
        <v>322.39750000000004</v>
      </c>
      <c r="G1231" s="32">
        <v>107.46350000000001</v>
      </c>
      <c r="H1231" s="13">
        <v>31.383067264858351</v>
      </c>
      <c r="I1231" s="32">
        <v>429.86100000000005</v>
      </c>
      <c r="J1231" s="34">
        <f t="shared" si="151"/>
        <v>0.24999592891655675</v>
      </c>
      <c r="K1231">
        <v>0.33928936008099236</v>
      </c>
      <c r="L1231">
        <v>0.45238335785412553</v>
      </c>
      <c r="M1231">
        <v>0.2</v>
      </c>
      <c r="N1231" t="s">
        <v>34</v>
      </c>
      <c r="O1231" s="45" t="s">
        <v>34</v>
      </c>
      <c r="P1231" s="49" t="str">
        <f>'Sheet1 (2)'!O4061</f>
        <v>A</v>
      </c>
      <c r="Q1231" s="30" t="str">
        <f t="shared" si="152"/>
        <v>A</v>
      </c>
      <c r="R1231">
        <f t="shared" si="153"/>
        <v>0.15</v>
      </c>
      <c r="S1231" s="11">
        <f t="shared" si="154"/>
        <v>0.55789708766322144</v>
      </c>
      <c r="T1231" s="13">
        <f t="shared" si="155"/>
        <v>0.24999592891655675</v>
      </c>
      <c r="U1231">
        <f t="shared" si="156"/>
        <v>107.46350000000001</v>
      </c>
      <c r="V1231" t="str">
        <f t="shared" si="157"/>
        <v>same</v>
      </c>
      <c r="W1231" s="47">
        <f t="shared" si="158"/>
        <v>0</v>
      </c>
      <c r="X1231" s="47"/>
      <c r="Y1231" s="47"/>
    </row>
    <row r="1232" spans="1:25" ht="21" x14ac:dyDescent="0.4">
      <c r="A1232" t="s">
        <v>503</v>
      </c>
      <c r="B1232" t="s">
        <v>416</v>
      </c>
      <c r="C1232" t="s">
        <v>417</v>
      </c>
      <c r="D1232" s="33">
        <v>4634</v>
      </c>
      <c r="E1232" s="33">
        <v>173</v>
      </c>
      <c r="F1232" s="32">
        <v>0.16309999999999999</v>
      </c>
      <c r="G1232" s="32">
        <v>5.3699999999999998E-2</v>
      </c>
      <c r="H1232" s="13">
        <v>3.7332757876564524</v>
      </c>
      <c r="I1232" s="32">
        <v>0.21679999999999999</v>
      </c>
      <c r="J1232" s="34">
        <f t="shared" si="151"/>
        <v>0.24769372693726938</v>
      </c>
      <c r="K1232">
        <v>0.94277456647398838</v>
      </c>
      <c r="L1232">
        <v>1.2531791907514449</v>
      </c>
      <c r="M1232">
        <v>1.2</v>
      </c>
      <c r="N1232" t="s">
        <v>34</v>
      </c>
      <c r="O1232" s="45" t="s">
        <v>34</v>
      </c>
      <c r="P1232" s="49" t="str">
        <f>'Sheet1 (2)'!O4085</f>
        <v>A</v>
      </c>
      <c r="Q1232" s="30" t="str">
        <f t="shared" si="152"/>
        <v>A</v>
      </c>
      <c r="R1232">
        <f t="shared" si="153"/>
        <v>0.15</v>
      </c>
      <c r="S1232" s="11">
        <f t="shared" si="154"/>
        <v>4.243542435424344E-2</v>
      </c>
      <c r="T1232" s="13">
        <f t="shared" si="155"/>
        <v>0.24769372693726938</v>
      </c>
      <c r="U1232">
        <f t="shared" si="156"/>
        <v>5.3699999999999998E-2</v>
      </c>
      <c r="V1232" t="str">
        <f t="shared" si="157"/>
        <v>same</v>
      </c>
      <c r="W1232" s="47">
        <f t="shared" si="158"/>
        <v>0</v>
      </c>
      <c r="X1232" s="47"/>
      <c r="Y1232" s="47"/>
    </row>
    <row r="1233" spans="1:25" ht="21" x14ac:dyDescent="0.4">
      <c r="A1233" t="s">
        <v>504</v>
      </c>
      <c r="B1233" t="s">
        <v>416</v>
      </c>
      <c r="C1233" t="s">
        <v>417</v>
      </c>
      <c r="D1233" s="33">
        <v>8395</v>
      </c>
      <c r="E1233" s="33">
        <v>270</v>
      </c>
      <c r="F1233" s="32">
        <v>0.27029999999999998</v>
      </c>
      <c r="G1233" s="32">
        <v>8.9700000000000002E-2</v>
      </c>
      <c r="H1233" s="13">
        <v>3.2162001191185228</v>
      </c>
      <c r="I1233" s="32">
        <v>0.36</v>
      </c>
      <c r="J1233" s="34">
        <f t="shared" si="151"/>
        <v>0.24916666666666668</v>
      </c>
      <c r="K1233">
        <v>1.0011111111111111</v>
      </c>
      <c r="L1233">
        <v>1.3333333333333333</v>
      </c>
      <c r="M1233">
        <v>1.2</v>
      </c>
      <c r="N1233" t="s">
        <v>34</v>
      </c>
      <c r="O1233" s="45" t="s">
        <v>34</v>
      </c>
      <c r="P1233" s="49" t="str">
        <f>'Sheet1 (2)'!O4130</f>
        <v>A</v>
      </c>
      <c r="Q1233" s="30" t="str">
        <f t="shared" si="152"/>
        <v>A</v>
      </c>
      <c r="R1233">
        <f t="shared" si="153"/>
        <v>0.15</v>
      </c>
      <c r="S1233" s="11">
        <f t="shared" si="154"/>
        <v>9.9999999999999978E-2</v>
      </c>
      <c r="T1233" s="13">
        <f t="shared" si="155"/>
        <v>0.24916666666666668</v>
      </c>
      <c r="U1233">
        <f t="shared" si="156"/>
        <v>8.9700000000000002E-2</v>
      </c>
      <c r="V1233" t="str">
        <f t="shared" si="157"/>
        <v>same</v>
      </c>
      <c r="W1233" s="47">
        <f t="shared" si="158"/>
        <v>0</v>
      </c>
      <c r="X1233" s="47"/>
      <c r="Y1233" s="47"/>
    </row>
    <row r="1234" spans="1:25" ht="21" x14ac:dyDescent="0.4">
      <c r="A1234" t="s">
        <v>505</v>
      </c>
      <c r="B1234" t="s">
        <v>416</v>
      </c>
      <c r="C1234" t="s">
        <v>417</v>
      </c>
      <c r="D1234" s="33">
        <v>24036</v>
      </c>
      <c r="E1234" s="33">
        <v>184</v>
      </c>
      <c r="F1234" s="32">
        <v>0.36799999999999999</v>
      </c>
      <c r="G1234" s="32">
        <v>9.64E-2</v>
      </c>
      <c r="H1234" s="13">
        <v>0.76551838908304215</v>
      </c>
      <c r="I1234" s="32">
        <v>0.46439999999999998</v>
      </c>
      <c r="J1234" s="34">
        <f t="shared" si="151"/>
        <v>0.20757967269595176</v>
      </c>
      <c r="K1234">
        <v>2</v>
      </c>
      <c r="L1234">
        <v>2.5239130434782608</v>
      </c>
      <c r="M1234">
        <v>2</v>
      </c>
      <c r="N1234" t="s">
        <v>34</v>
      </c>
      <c r="O1234" s="45" t="s">
        <v>34</v>
      </c>
      <c r="P1234" s="49" t="str">
        <f>'Sheet1 (2)'!O4137</f>
        <v>A</v>
      </c>
      <c r="Q1234" s="30" t="str">
        <f t="shared" si="152"/>
        <v>A</v>
      </c>
      <c r="R1234">
        <f t="shared" si="153"/>
        <v>0.15</v>
      </c>
      <c r="S1234" s="11">
        <f t="shared" si="154"/>
        <v>0.20757967269595176</v>
      </c>
      <c r="T1234" s="13">
        <f t="shared" si="155"/>
        <v>0.20757967269595176</v>
      </c>
      <c r="U1234">
        <f t="shared" si="156"/>
        <v>9.64E-2</v>
      </c>
      <c r="V1234" t="str">
        <f t="shared" si="157"/>
        <v>same</v>
      </c>
      <c r="W1234" s="47">
        <f t="shared" si="158"/>
        <v>0</v>
      </c>
      <c r="X1234" s="47"/>
      <c r="Y1234" s="47"/>
    </row>
    <row r="1235" spans="1:25" ht="21" x14ac:dyDescent="0.4">
      <c r="A1235" t="s">
        <v>506</v>
      </c>
      <c r="B1235" t="s">
        <v>416</v>
      </c>
      <c r="C1235" t="s">
        <v>417</v>
      </c>
      <c r="D1235" s="33">
        <v>788880</v>
      </c>
      <c r="E1235" s="33">
        <v>136708</v>
      </c>
      <c r="F1235" s="32">
        <v>307.59540000000004</v>
      </c>
      <c r="G1235" s="32">
        <v>40.363100000000003</v>
      </c>
      <c r="H1235" s="13">
        <v>17.329378359192781</v>
      </c>
      <c r="I1235" s="32">
        <v>347.95850000000007</v>
      </c>
      <c r="J1235" s="34">
        <f t="shared" si="151"/>
        <v>0.11599975284408914</v>
      </c>
      <c r="K1235">
        <v>2.2500175556660915</v>
      </c>
      <c r="L1235">
        <v>2.5452680165023267</v>
      </c>
      <c r="M1235">
        <v>2.25</v>
      </c>
      <c r="N1235" t="s">
        <v>34</v>
      </c>
      <c r="O1235" s="45" t="s">
        <v>34</v>
      </c>
      <c r="P1235" s="49" t="str">
        <f>'Sheet1 (2)'!O4164</f>
        <v>A</v>
      </c>
      <c r="Q1235" s="30" t="str">
        <f t="shared" si="152"/>
        <v>A</v>
      </c>
      <c r="R1235">
        <f t="shared" si="153"/>
        <v>0.15</v>
      </c>
      <c r="S1235" s="11">
        <f t="shared" si="154"/>
        <v>0.11600665021834521</v>
      </c>
      <c r="T1235" s="13">
        <f t="shared" si="155"/>
        <v>0.11599975284408914</v>
      </c>
      <c r="U1235">
        <f t="shared" si="156"/>
        <v>40.363100000000003</v>
      </c>
      <c r="V1235" t="str">
        <f t="shared" si="157"/>
        <v>same</v>
      </c>
      <c r="W1235" s="47">
        <f t="shared" si="158"/>
        <v>0</v>
      </c>
      <c r="X1235" s="47"/>
      <c r="Y1235" s="47"/>
    </row>
    <row r="1236" spans="1:25" ht="21" x14ac:dyDescent="0.4">
      <c r="A1236" t="s">
        <v>507</v>
      </c>
      <c r="B1236" t="s">
        <v>416</v>
      </c>
      <c r="C1236" t="s">
        <v>417</v>
      </c>
      <c r="D1236" s="33">
        <v>75867</v>
      </c>
      <c r="E1236" s="33">
        <v>2216</v>
      </c>
      <c r="F1236" s="32">
        <v>2.3321000000000001</v>
      </c>
      <c r="G1236" s="32">
        <v>0.77090000000000003</v>
      </c>
      <c r="H1236" s="13">
        <v>2.9209010505226249</v>
      </c>
      <c r="I1236" s="32">
        <v>3.1030000000000002</v>
      </c>
      <c r="J1236" s="34">
        <f t="shared" si="151"/>
        <v>0.2484369964550435</v>
      </c>
      <c r="K1236">
        <v>1.0523916967509024</v>
      </c>
      <c r="L1236">
        <v>1.4002707581227436</v>
      </c>
      <c r="M1236">
        <v>1</v>
      </c>
      <c r="N1236" t="s">
        <v>34</v>
      </c>
      <c r="O1236" s="45" t="s">
        <v>34</v>
      </c>
      <c r="P1236" s="49" t="str">
        <f>'Sheet1 (2)'!O4193</f>
        <v>A</v>
      </c>
      <c r="Q1236" s="30" t="str">
        <f t="shared" si="152"/>
        <v>A</v>
      </c>
      <c r="R1236">
        <f t="shared" si="153"/>
        <v>0.15</v>
      </c>
      <c r="S1236" s="11">
        <f t="shared" si="154"/>
        <v>0.28585240090235253</v>
      </c>
      <c r="T1236" s="13">
        <f t="shared" si="155"/>
        <v>0.2484369964550435</v>
      </c>
      <c r="U1236">
        <f t="shared" si="156"/>
        <v>0.77090000000000003</v>
      </c>
      <c r="V1236" t="str">
        <f t="shared" si="157"/>
        <v>same</v>
      </c>
      <c r="W1236" s="47">
        <f t="shared" si="158"/>
        <v>0</v>
      </c>
      <c r="X1236" s="47"/>
      <c r="Y1236" s="47"/>
    </row>
    <row r="1237" spans="1:25" ht="21" x14ac:dyDescent="0.4">
      <c r="A1237" t="s">
        <v>509</v>
      </c>
      <c r="B1237" t="s">
        <v>416</v>
      </c>
      <c r="C1237" t="s">
        <v>417</v>
      </c>
      <c r="D1237" s="33">
        <v>104668</v>
      </c>
      <c r="E1237" s="33">
        <v>4205</v>
      </c>
      <c r="F1237" s="32">
        <v>4.4215000000000009</v>
      </c>
      <c r="G1237" s="32">
        <v>1.4736</v>
      </c>
      <c r="H1237" s="13">
        <v>4.0174647456720294</v>
      </c>
      <c r="I1237" s="32">
        <v>5.8951000000000011</v>
      </c>
      <c r="J1237" s="34">
        <f t="shared" si="151"/>
        <v>0.24997031432884934</v>
      </c>
      <c r="K1237">
        <v>1.0514863258026161</v>
      </c>
      <c r="L1237">
        <v>1.4019262782401904</v>
      </c>
      <c r="M1237">
        <v>1</v>
      </c>
      <c r="N1237" t="s">
        <v>34</v>
      </c>
      <c r="O1237" s="45" t="s">
        <v>34</v>
      </c>
      <c r="P1237" s="49" t="str">
        <f>'Sheet1 (2)'!O4322</f>
        <v>A</v>
      </c>
      <c r="Q1237" s="30" t="str">
        <f t="shared" si="152"/>
        <v>A</v>
      </c>
      <c r="R1237">
        <f t="shared" si="153"/>
        <v>0.15</v>
      </c>
      <c r="S1237" s="11">
        <f t="shared" si="154"/>
        <v>0.28669573035232659</v>
      </c>
      <c r="T1237" s="13">
        <f t="shared" si="155"/>
        <v>0.24997031432884934</v>
      </c>
      <c r="U1237">
        <f t="shared" si="156"/>
        <v>1.4736</v>
      </c>
      <c r="V1237" t="str">
        <f t="shared" si="157"/>
        <v>same</v>
      </c>
      <c r="W1237" s="47">
        <f t="shared" si="158"/>
        <v>0</v>
      </c>
      <c r="X1237" s="47"/>
      <c r="Y1237" s="47"/>
    </row>
    <row r="1238" spans="1:25" ht="21" x14ac:dyDescent="0.4">
      <c r="A1238" t="s">
        <v>511</v>
      </c>
      <c r="B1238" t="s">
        <v>416</v>
      </c>
      <c r="C1238" t="s">
        <v>417</v>
      </c>
      <c r="D1238" s="33">
        <v>137305</v>
      </c>
      <c r="E1238" s="33">
        <v>5392</v>
      </c>
      <c r="F1238" s="32">
        <v>6.1717000000000004</v>
      </c>
      <c r="G1238" s="32">
        <v>2.0554999999999999</v>
      </c>
      <c r="H1238" s="13">
        <v>3.9270237791777429</v>
      </c>
      <c r="I1238" s="32">
        <v>8.2271999999999998</v>
      </c>
      <c r="J1238" s="34">
        <f t="shared" si="151"/>
        <v>0.24984198755348114</v>
      </c>
      <c r="K1238">
        <v>1.1446031157270031</v>
      </c>
      <c r="L1238">
        <v>1.5258160237388725</v>
      </c>
      <c r="M1238">
        <v>1</v>
      </c>
      <c r="N1238" t="s">
        <v>34</v>
      </c>
      <c r="O1238" s="45" t="s">
        <v>34</v>
      </c>
      <c r="P1238" s="49" t="str">
        <f>'Sheet1 (2)'!O4434</f>
        <v>A</v>
      </c>
      <c r="Q1238" s="30" t="str">
        <f t="shared" si="152"/>
        <v>A</v>
      </c>
      <c r="R1238">
        <f t="shared" si="153"/>
        <v>0.15</v>
      </c>
      <c r="S1238" s="11">
        <f t="shared" si="154"/>
        <v>0.34461299105406462</v>
      </c>
      <c r="T1238" s="13">
        <f t="shared" si="155"/>
        <v>0.24984198755348114</v>
      </c>
      <c r="U1238">
        <f t="shared" si="156"/>
        <v>2.0554999999999999</v>
      </c>
      <c r="V1238" t="str">
        <f t="shared" si="157"/>
        <v>same</v>
      </c>
      <c r="W1238" s="47">
        <f t="shared" si="158"/>
        <v>0</v>
      </c>
      <c r="X1238" s="47"/>
      <c r="Y1238" s="47"/>
    </row>
    <row r="1239" spans="1:25" ht="21" x14ac:dyDescent="0.4">
      <c r="A1239" t="s">
        <v>512</v>
      </c>
      <c r="B1239" t="s">
        <v>416</v>
      </c>
      <c r="C1239" t="s">
        <v>417</v>
      </c>
      <c r="D1239" s="33">
        <v>475009</v>
      </c>
      <c r="E1239" s="33">
        <v>71767</v>
      </c>
      <c r="F1239" s="32">
        <v>161.47729999999999</v>
      </c>
      <c r="G1239" s="32">
        <v>35.5608</v>
      </c>
      <c r="H1239" s="13">
        <v>15.108555837889387</v>
      </c>
      <c r="I1239" s="32">
        <v>197.03809999999999</v>
      </c>
      <c r="J1239" s="34">
        <f t="shared" si="151"/>
        <v>0.18047677073621804</v>
      </c>
      <c r="K1239">
        <v>2.2500215976702385</v>
      </c>
      <c r="L1239">
        <v>2.7455251020664089</v>
      </c>
      <c r="M1239">
        <v>2.25</v>
      </c>
      <c r="N1239" t="s">
        <v>34</v>
      </c>
      <c r="O1239" s="45" t="s">
        <v>34</v>
      </c>
      <c r="P1239" s="49" t="str">
        <f>'Sheet1 (2)'!O4455</f>
        <v>A</v>
      </c>
      <c r="Q1239" s="30" t="str">
        <f t="shared" si="152"/>
        <v>A</v>
      </c>
      <c r="R1239">
        <f t="shared" si="153"/>
        <v>0.15</v>
      </c>
      <c r="S1239" s="11">
        <f t="shared" si="154"/>
        <v>0.18048463723513358</v>
      </c>
      <c r="T1239" s="13">
        <f t="shared" si="155"/>
        <v>0.18047677073621804</v>
      </c>
      <c r="U1239">
        <f t="shared" si="156"/>
        <v>35.5608</v>
      </c>
      <c r="V1239" t="str">
        <f t="shared" si="157"/>
        <v>same</v>
      </c>
      <c r="W1239" s="47">
        <f t="shared" si="158"/>
        <v>0</v>
      </c>
      <c r="X1239" s="47"/>
      <c r="Y1239" s="47"/>
    </row>
    <row r="1240" spans="1:25" ht="21" x14ac:dyDescent="0.4">
      <c r="A1240" t="s">
        <v>513</v>
      </c>
      <c r="B1240" t="s">
        <v>416</v>
      </c>
      <c r="C1240" t="s">
        <v>417</v>
      </c>
      <c r="D1240" s="33">
        <v>78066</v>
      </c>
      <c r="E1240" s="33">
        <v>4195</v>
      </c>
      <c r="F1240" s="32">
        <v>4.1974999999999998</v>
      </c>
      <c r="G1240" s="32">
        <v>1.2995000000000001</v>
      </c>
      <c r="H1240" s="13">
        <v>5.3736581866625679</v>
      </c>
      <c r="I1240" s="32">
        <v>5.4969999999999999</v>
      </c>
      <c r="J1240" s="34">
        <f t="shared" si="151"/>
        <v>0.2364016736401674</v>
      </c>
      <c r="K1240">
        <v>1.0005959475566151</v>
      </c>
      <c r="L1240">
        <v>1.3103694874851013</v>
      </c>
      <c r="M1240">
        <v>1</v>
      </c>
      <c r="N1240" t="s">
        <v>34</v>
      </c>
      <c r="O1240" s="45" t="s">
        <v>34</v>
      </c>
      <c r="P1240" s="49" t="str">
        <f>'Sheet1 (2)'!O4463</f>
        <v>A</v>
      </c>
      <c r="Q1240" s="30" t="str">
        <f t="shared" si="152"/>
        <v>A</v>
      </c>
      <c r="R1240">
        <f t="shared" si="153"/>
        <v>0.15</v>
      </c>
      <c r="S1240" s="11">
        <f t="shared" si="154"/>
        <v>0.23685646716390757</v>
      </c>
      <c r="T1240" s="13">
        <f t="shared" si="155"/>
        <v>0.2364016736401674</v>
      </c>
      <c r="U1240">
        <f t="shared" si="156"/>
        <v>1.2995000000000001</v>
      </c>
      <c r="V1240" t="str">
        <f t="shared" si="157"/>
        <v>same</v>
      </c>
      <c r="W1240" s="47">
        <f t="shared" si="158"/>
        <v>0</v>
      </c>
      <c r="X1240" s="47"/>
      <c r="Y1240" s="47"/>
    </row>
    <row r="1241" spans="1:25" ht="21" x14ac:dyDescent="0.4">
      <c r="A1241" t="s">
        <v>514</v>
      </c>
      <c r="B1241" t="s">
        <v>416</v>
      </c>
      <c r="C1241" t="s">
        <v>417</v>
      </c>
      <c r="D1241" s="33">
        <v>892803</v>
      </c>
      <c r="E1241" s="33">
        <v>127591</v>
      </c>
      <c r="F1241" s="32">
        <v>255.18199999999999</v>
      </c>
      <c r="G1241" s="32">
        <v>46.372900000000001</v>
      </c>
      <c r="H1241" s="13">
        <v>14.291058609794097</v>
      </c>
      <c r="I1241" s="32">
        <v>301.55489999999998</v>
      </c>
      <c r="J1241" s="34">
        <f t="shared" si="151"/>
        <v>0.15377929524607295</v>
      </c>
      <c r="K1241">
        <v>2</v>
      </c>
      <c r="L1241">
        <v>2.3634496163522503</v>
      </c>
      <c r="M1241">
        <v>2</v>
      </c>
      <c r="N1241" t="s">
        <v>34</v>
      </c>
      <c r="O1241" s="45" t="s">
        <v>34</v>
      </c>
      <c r="P1241" s="49" t="str">
        <f>'Sheet1 (2)'!O4479</f>
        <v>A</v>
      </c>
      <c r="Q1241" s="30" t="str">
        <f t="shared" si="152"/>
        <v>A</v>
      </c>
      <c r="R1241">
        <f t="shared" si="153"/>
        <v>0.15</v>
      </c>
      <c r="S1241" s="11">
        <f t="shared" si="154"/>
        <v>0.15377929524607284</v>
      </c>
      <c r="T1241" s="13">
        <f t="shared" si="155"/>
        <v>0.15377929524607295</v>
      </c>
      <c r="U1241">
        <f t="shared" si="156"/>
        <v>46.372900000000001</v>
      </c>
      <c r="V1241" t="str">
        <f t="shared" si="157"/>
        <v>same</v>
      </c>
      <c r="W1241" s="47">
        <f t="shared" si="158"/>
        <v>0</v>
      </c>
      <c r="X1241" s="47"/>
      <c r="Y1241" s="47"/>
    </row>
    <row r="1242" spans="1:25" ht="21" x14ac:dyDescent="0.4">
      <c r="A1242" t="s">
        <v>515</v>
      </c>
      <c r="B1242" t="s">
        <v>416</v>
      </c>
      <c r="C1242" t="s">
        <v>417</v>
      </c>
      <c r="D1242" s="33">
        <v>3769</v>
      </c>
      <c r="E1242" s="33">
        <v>161</v>
      </c>
      <c r="F1242" s="32">
        <v>0.19320000000000001</v>
      </c>
      <c r="G1242" s="32">
        <v>2.18E-2</v>
      </c>
      <c r="H1242" s="13">
        <v>4.2716901034757226</v>
      </c>
      <c r="I1242" s="32">
        <v>0.21500000000000002</v>
      </c>
      <c r="J1242" s="34">
        <f t="shared" si="151"/>
        <v>0.10139534883720928</v>
      </c>
      <c r="K1242">
        <v>1.2000000000000002</v>
      </c>
      <c r="L1242">
        <v>1.3354037267080747</v>
      </c>
      <c r="M1242">
        <v>1.2</v>
      </c>
      <c r="N1242" t="s">
        <v>34</v>
      </c>
      <c r="O1242" s="45" t="s">
        <v>34</v>
      </c>
      <c r="P1242" s="49" t="str">
        <f>'Sheet1 (2)'!O4512</f>
        <v>A</v>
      </c>
      <c r="Q1242" s="30" t="str">
        <f t="shared" si="152"/>
        <v>A</v>
      </c>
      <c r="R1242">
        <f t="shared" si="153"/>
        <v>0.15</v>
      </c>
      <c r="S1242" s="11">
        <f t="shared" si="154"/>
        <v>0.10139534883720946</v>
      </c>
      <c r="T1242" s="13">
        <f t="shared" si="155"/>
        <v>0.10139534883720928</v>
      </c>
      <c r="U1242">
        <f t="shared" si="156"/>
        <v>2.18E-2</v>
      </c>
      <c r="V1242" t="str">
        <f t="shared" si="157"/>
        <v>same</v>
      </c>
      <c r="W1242" s="47">
        <f t="shared" si="158"/>
        <v>0</v>
      </c>
      <c r="X1242" s="47"/>
      <c r="Y1242" s="47"/>
    </row>
    <row r="1243" spans="1:25" ht="21" x14ac:dyDescent="0.4">
      <c r="A1243" t="s">
        <v>517</v>
      </c>
      <c r="B1243" t="s">
        <v>416</v>
      </c>
      <c r="C1243" t="s">
        <v>417</v>
      </c>
      <c r="D1243" s="33">
        <v>452344</v>
      </c>
      <c r="E1243" s="33">
        <v>43152</v>
      </c>
      <c r="F1243" s="32">
        <v>86.303999999999988</v>
      </c>
      <c r="G1243" s="32">
        <v>23.655899999999999</v>
      </c>
      <c r="H1243" s="13">
        <v>9.539642396052562</v>
      </c>
      <c r="I1243" s="32">
        <v>109.95989999999999</v>
      </c>
      <c r="J1243" s="34">
        <f t="shared" si="151"/>
        <v>0.21513206177888486</v>
      </c>
      <c r="K1243">
        <v>1.9999999999999996</v>
      </c>
      <c r="L1243">
        <v>2.5481993882091212</v>
      </c>
      <c r="M1243">
        <v>2</v>
      </c>
      <c r="N1243" t="s">
        <v>34</v>
      </c>
      <c r="O1243" s="45" t="s">
        <v>34</v>
      </c>
      <c r="P1243" s="49" t="str">
        <f>'Sheet1 (2)'!O4635</f>
        <v>A</v>
      </c>
      <c r="Q1243" s="30" t="str">
        <f t="shared" si="152"/>
        <v>A</v>
      </c>
      <c r="R1243">
        <f t="shared" si="153"/>
        <v>0.15</v>
      </c>
      <c r="S1243" s="11">
        <f t="shared" si="154"/>
        <v>0.21513206177888483</v>
      </c>
      <c r="T1243" s="13">
        <f t="shared" si="155"/>
        <v>0.21513206177888486</v>
      </c>
      <c r="U1243">
        <f t="shared" si="156"/>
        <v>23.655899999999999</v>
      </c>
      <c r="V1243" t="str">
        <f t="shared" si="157"/>
        <v>same</v>
      </c>
      <c r="W1243" s="47">
        <f t="shared" si="158"/>
        <v>0</v>
      </c>
      <c r="X1243" s="47"/>
      <c r="Y1243" s="47"/>
    </row>
    <row r="1244" spans="1:25" ht="21" x14ac:dyDescent="0.4">
      <c r="A1244" t="s">
        <v>518</v>
      </c>
      <c r="B1244" t="s">
        <v>416</v>
      </c>
      <c r="C1244" t="s">
        <v>417</v>
      </c>
      <c r="D1244" s="33">
        <v>6820</v>
      </c>
      <c r="E1244" s="33">
        <v>404</v>
      </c>
      <c r="F1244" s="32">
        <v>0.37529999999999997</v>
      </c>
      <c r="G1244" s="32">
        <v>0.12429999999999999</v>
      </c>
      <c r="H1244" s="13">
        <v>5.9237536656891496</v>
      </c>
      <c r="I1244" s="32">
        <v>0.49959999999999993</v>
      </c>
      <c r="J1244" s="34">
        <f t="shared" si="151"/>
        <v>0.24879903923138513</v>
      </c>
      <c r="K1244">
        <v>0.9289603960396039</v>
      </c>
      <c r="L1244">
        <v>1.2366336633663364</v>
      </c>
      <c r="M1244">
        <v>1</v>
      </c>
      <c r="N1244" t="s">
        <v>34</v>
      </c>
      <c r="O1244" s="45" t="s">
        <v>34</v>
      </c>
      <c r="P1244" s="49" t="str">
        <f>'Sheet1 (2)'!O4754</f>
        <v>A</v>
      </c>
      <c r="Q1244" s="30" t="str">
        <f t="shared" si="152"/>
        <v>A</v>
      </c>
      <c r="R1244">
        <f t="shared" si="153"/>
        <v>0.15</v>
      </c>
      <c r="S1244" s="11">
        <f t="shared" si="154"/>
        <v>0.19135308246597263</v>
      </c>
      <c r="T1244" s="13">
        <f t="shared" si="155"/>
        <v>0.24879903923138513</v>
      </c>
      <c r="U1244">
        <f t="shared" si="156"/>
        <v>0.12429999999999999</v>
      </c>
      <c r="V1244" t="str">
        <f t="shared" si="157"/>
        <v>same</v>
      </c>
      <c r="W1244" s="47">
        <f t="shared" si="158"/>
        <v>0</v>
      </c>
      <c r="X1244" s="47"/>
      <c r="Y1244" s="47"/>
    </row>
    <row r="1245" spans="1:25" ht="21" x14ac:dyDescent="0.4">
      <c r="A1245" t="s">
        <v>519</v>
      </c>
      <c r="B1245" t="s">
        <v>416</v>
      </c>
      <c r="C1245" t="s">
        <v>417</v>
      </c>
      <c r="D1245" s="33">
        <v>63031</v>
      </c>
      <c r="E1245" s="33">
        <v>1724</v>
      </c>
      <c r="F1245" s="32">
        <v>2.8231000000000002</v>
      </c>
      <c r="G1245" s="32">
        <v>0.94069999999999998</v>
      </c>
      <c r="H1245" s="13">
        <v>2.7351620631118023</v>
      </c>
      <c r="I1245" s="32">
        <v>3.7638000000000003</v>
      </c>
      <c r="J1245" s="34">
        <f t="shared" si="151"/>
        <v>0.24993357776715019</v>
      </c>
      <c r="K1245">
        <v>1.6375290023201858</v>
      </c>
      <c r="L1245">
        <v>2.1831786542923437</v>
      </c>
      <c r="M1245">
        <v>1.5</v>
      </c>
      <c r="N1245" t="s">
        <v>34</v>
      </c>
      <c r="O1245" s="45" t="s">
        <v>34</v>
      </c>
      <c r="P1245" s="49" t="str">
        <f>'Sheet1 (2)'!O4829</f>
        <v>A</v>
      </c>
      <c r="Q1245" s="30" t="str">
        <f t="shared" si="152"/>
        <v>A</v>
      </c>
      <c r="R1245">
        <f t="shared" si="153"/>
        <v>0.15</v>
      </c>
      <c r="S1245" s="11">
        <f t="shared" si="154"/>
        <v>0.31292842340188115</v>
      </c>
      <c r="T1245" s="13">
        <f t="shared" si="155"/>
        <v>0.24993357776715019</v>
      </c>
      <c r="U1245">
        <f t="shared" si="156"/>
        <v>0.94069999999999998</v>
      </c>
      <c r="V1245" t="str">
        <f t="shared" si="157"/>
        <v>same</v>
      </c>
      <c r="W1245" s="47">
        <f t="shared" si="158"/>
        <v>0</v>
      </c>
      <c r="X1245" s="47"/>
      <c r="Y1245" s="47"/>
    </row>
    <row r="1246" spans="1:25" ht="21" x14ac:dyDescent="0.4">
      <c r="A1246" t="s">
        <v>521</v>
      </c>
      <c r="B1246" t="s">
        <v>416</v>
      </c>
      <c r="C1246" t="s">
        <v>417</v>
      </c>
      <c r="D1246" s="33">
        <v>34384</v>
      </c>
      <c r="E1246" s="33">
        <v>2363</v>
      </c>
      <c r="F1246" s="32">
        <v>3</v>
      </c>
      <c r="G1246" s="32">
        <v>0.98809999999999998</v>
      </c>
      <c r="H1246" s="13">
        <v>6.8723825034899955</v>
      </c>
      <c r="I1246" s="32">
        <v>3.9881000000000002</v>
      </c>
      <c r="J1246" s="34">
        <f t="shared" ref="J1246:J1309" si="159">G1246/I1246</f>
        <v>0.24776209222436749</v>
      </c>
      <c r="K1246">
        <v>1.2695725772323319</v>
      </c>
      <c r="L1246">
        <v>1.6877274650867542</v>
      </c>
      <c r="M1246">
        <v>1.2</v>
      </c>
      <c r="N1246" t="s">
        <v>34</v>
      </c>
      <c r="O1246" s="45" t="s">
        <v>34</v>
      </c>
      <c r="P1246" s="49" t="str">
        <f>'Sheet1 (2)'!O4859</f>
        <v>A</v>
      </c>
      <c r="Q1246" s="30" t="str">
        <f t="shared" si="152"/>
        <v>A</v>
      </c>
      <c r="R1246">
        <f t="shared" si="153"/>
        <v>0.15</v>
      </c>
      <c r="S1246" s="11">
        <f t="shared" si="154"/>
        <v>0.28898472957047222</v>
      </c>
      <c r="T1246" s="13">
        <f t="shared" si="155"/>
        <v>0.24776209222436749</v>
      </c>
      <c r="U1246">
        <f t="shared" si="156"/>
        <v>0.98809999999999998</v>
      </c>
      <c r="V1246" t="str">
        <f t="shared" si="157"/>
        <v>same</v>
      </c>
      <c r="W1246" s="47">
        <f t="shared" si="158"/>
        <v>0</v>
      </c>
      <c r="X1246" s="47"/>
      <c r="Y1246" s="47"/>
    </row>
    <row r="1247" spans="1:25" ht="21" x14ac:dyDescent="0.4">
      <c r="A1247" t="s">
        <v>522</v>
      </c>
      <c r="B1247" t="s">
        <v>416</v>
      </c>
      <c r="C1247" t="s">
        <v>417</v>
      </c>
      <c r="D1247" s="33">
        <v>144579</v>
      </c>
      <c r="E1247" s="33">
        <v>9742</v>
      </c>
      <c r="F1247" s="32">
        <v>10.3093</v>
      </c>
      <c r="G1247" s="32">
        <v>3.4357000000000006</v>
      </c>
      <c r="H1247" s="13">
        <v>6.7381846602895301</v>
      </c>
      <c r="I1247" s="32">
        <v>13.745000000000001</v>
      </c>
      <c r="J1247" s="34">
        <f t="shared" si="159"/>
        <v>0.2499599854492543</v>
      </c>
      <c r="K1247">
        <v>1.0582323958119484</v>
      </c>
      <c r="L1247">
        <v>1.4109012523095876</v>
      </c>
      <c r="M1247">
        <v>1</v>
      </c>
      <c r="N1247" t="s">
        <v>34</v>
      </c>
      <c r="O1247" s="45" t="s">
        <v>34</v>
      </c>
      <c r="P1247" s="49" t="str">
        <f>'Sheet1 (2)'!O4882</f>
        <v>A</v>
      </c>
      <c r="Q1247" s="30" t="str">
        <f t="shared" si="152"/>
        <v>A</v>
      </c>
      <c r="R1247">
        <f t="shared" si="153"/>
        <v>0.15</v>
      </c>
      <c r="S1247" s="11">
        <f t="shared" si="154"/>
        <v>0.29123317570025475</v>
      </c>
      <c r="T1247" s="13">
        <f t="shared" si="155"/>
        <v>0.2499599854492543</v>
      </c>
      <c r="U1247">
        <f t="shared" si="156"/>
        <v>3.4357000000000006</v>
      </c>
      <c r="V1247" t="str">
        <f t="shared" si="157"/>
        <v>same</v>
      </c>
      <c r="W1247" s="47">
        <f t="shared" si="158"/>
        <v>0</v>
      </c>
      <c r="X1247" s="47"/>
      <c r="Y1247" s="47"/>
    </row>
    <row r="1248" spans="1:25" ht="21" x14ac:dyDescent="0.4">
      <c r="A1248" t="s">
        <v>523</v>
      </c>
      <c r="B1248" t="s">
        <v>416</v>
      </c>
      <c r="C1248" t="s">
        <v>417</v>
      </c>
      <c r="D1248" s="33">
        <v>105990</v>
      </c>
      <c r="E1248" s="33">
        <v>3012</v>
      </c>
      <c r="F1248" s="32">
        <v>3.7141999999999999</v>
      </c>
      <c r="G1248" s="32">
        <v>1.2379</v>
      </c>
      <c r="H1248" s="13">
        <v>2.8417775261817151</v>
      </c>
      <c r="I1248" s="32">
        <v>4.9520999999999997</v>
      </c>
      <c r="J1248" s="34">
        <f t="shared" si="159"/>
        <v>0.24997475818339696</v>
      </c>
      <c r="K1248">
        <v>1.2331341301460823</v>
      </c>
      <c r="L1248">
        <v>1.6441235059760955</v>
      </c>
      <c r="M1248">
        <v>1.2</v>
      </c>
      <c r="N1248" t="s">
        <v>34</v>
      </c>
      <c r="O1248" s="45" t="s">
        <v>34</v>
      </c>
      <c r="P1248" s="49" t="str">
        <f>'Sheet1 (2)'!O4888</f>
        <v>A</v>
      </c>
      <c r="Q1248" s="30" t="str">
        <f t="shared" si="152"/>
        <v>A</v>
      </c>
      <c r="R1248">
        <f t="shared" si="153"/>
        <v>0.15</v>
      </c>
      <c r="S1248" s="11">
        <f t="shared" si="154"/>
        <v>0.27012782455927786</v>
      </c>
      <c r="T1248" s="13">
        <f t="shared" si="155"/>
        <v>0.24997475818339696</v>
      </c>
      <c r="U1248">
        <f t="shared" si="156"/>
        <v>1.2379</v>
      </c>
      <c r="V1248" t="str">
        <f t="shared" si="157"/>
        <v>same</v>
      </c>
      <c r="W1248" s="47">
        <f t="shared" si="158"/>
        <v>0</v>
      </c>
      <c r="X1248" s="47"/>
      <c r="Y1248" s="47"/>
    </row>
    <row r="1249" spans="1:25" ht="21" x14ac:dyDescent="0.4">
      <c r="A1249" t="s">
        <v>524</v>
      </c>
      <c r="B1249" t="s">
        <v>416</v>
      </c>
      <c r="C1249" t="s">
        <v>417</v>
      </c>
      <c r="D1249" s="33">
        <v>16028</v>
      </c>
      <c r="E1249" s="33">
        <v>992</v>
      </c>
      <c r="F1249" s="32">
        <v>1.9656</v>
      </c>
      <c r="G1249" s="32">
        <v>0.59139999999999993</v>
      </c>
      <c r="H1249" s="13">
        <v>6.1891689543299222</v>
      </c>
      <c r="I1249" s="32">
        <v>2.5569999999999999</v>
      </c>
      <c r="J1249" s="34">
        <f t="shared" si="159"/>
        <v>0.23128666405944465</v>
      </c>
      <c r="K1249">
        <v>1.9814516129032258</v>
      </c>
      <c r="L1249">
        <v>2.5776209677419355</v>
      </c>
      <c r="M1249">
        <v>2</v>
      </c>
      <c r="N1249" t="s">
        <v>34</v>
      </c>
      <c r="O1249" s="45" t="s">
        <v>34</v>
      </c>
      <c r="P1249" s="49" t="str">
        <f>'Sheet1 (2)'!O4916</f>
        <v>A</v>
      </c>
      <c r="Q1249" s="30" t="str">
        <f t="shared" si="152"/>
        <v>A</v>
      </c>
      <c r="R1249">
        <f t="shared" si="153"/>
        <v>0.15</v>
      </c>
      <c r="S1249" s="11">
        <f t="shared" si="154"/>
        <v>0.2240907313257724</v>
      </c>
      <c r="T1249" s="13">
        <f t="shared" si="155"/>
        <v>0.23128666405944465</v>
      </c>
      <c r="U1249">
        <f t="shared" si="156"/>
        <v>0.59139999999999993</v>
      </c>
      <c r="V1249" t="str">
        <f t="shared" si="157"/>
        <v>same</v>
      </c>
      <c r="W1249" s="47">
        <f t="shared" si="158"/>
        <v>0</v>
      </c>
      <c r="X1249" s="47"/>
      <c r="Y1249" s="47"/>
    </row>
    <row r="1250" spans="1:25" ht="21" x14ac:dyDescent="0.4">
      <c r="A1250" t="s">
        <v>525</v>
      </c>
      <c r="B1250" t="s">
        <v>416</v>
      </c>
      <c r="C1250" t="s">
        <v>417</v>
      </c>
      <c r="D1250" s="33">
        <v>151335</v>
      </c>
      <c r="E1250" s="33">
        <v>7073</v>
      </c>
      <c r="F1250" s="32">
        <v>7.5090000000000003</v>
      </c>
      <c r="G1250" s="32">
        <v>2.5025999999999997</v>
      </c>
      <c r="H1250" s="13">
        <v>4.6737370733802495</v>
      </c>
      <c r="I1250" s="32">
        <v>10.0116</v>
      </c>
      <c r="J1250" s="34">
        <f t="shared" si="159"/>
        <v>0.24997003475967874</v>
      </c>
      <c r="K1250">
        <v>1.0616428672416232</v>
      </c>
      <c r="L1250">
        <v>1.4154672698996182</v>
      </c>
      <c r="M1250">
        <v>1</v>
      </c>
      <c r="N1250" t="s">
        <v>34</v>
      </c>
      <c r="O1250" s="45" t="s">
        <v>34</v>
      </c>
      <c r="P1250" s="49" t="str">
        <f>'Sheet1 (2)'!O4923</f>
        <v>A</v>
      </c>
      <c r="Q1250" s="30" t="str">
        <f t="shared" si="152"/>
        <v>A</v>
      </c>
      <c r="R1250">
        <f t="shared" si="153"/>
        <v>0.15</v>
      </c>
      <c r="S1250" s="11">
        <f t="shared" si="154"/>
        <v>0.29351951735986254</v>
      </c>
      <c r="T1250" s="13">
        <f t="shared" si="155"/>
        <v>0.24997003475967874</v>
      </c>
      <c r="U1250">
        <f t="shared" si="156"/>
        <v>2.5025999999999997</v>
      </c>
      <c r="V1250" t="str">
        <f t="shared" si="157"/>
        <v>same</v>
      </c>
      <c r="W1250" s="47">
        <f t="shared" si="158"/>
        <v>0</v>
      </c>
      <c r="X1250" s="47"/>
      <c r="Y1250" s="47"/>
    </row>
    <row r="1251" spans="1:25" ht="21" x14ac:dyDescent="0.4">
      <c r="A1251" t="s">
        <v>526</v>
      </c>
      <c r="B1251" t="s">
        <v>416</v>
      </c>
      <c r="C1251" t="s">
        <v>417</v>
      </c>
      <c r="D1251" s="33">
        <v>451202</v>
      </c>
      <c r="E1251" s="33">
        <v>71141</v>
      </c>
      <c r="F1251" s="32">
        <v>142.28200000000001</v>
      </c>
      <c r="G1251" s="32">
        <v>34.941799999999994</v>
      </c>
      <c r="H1251" s="13">
        <v>15.766995713671482</v>
      </c>
      <c r="I1251" s="32">
        <v>177.22380000000001</v>
      </c>
      <c r="J1251" s="34">
        <f t="shared" si="159"/>
        <v>0.19716200645737192</v>
      </c>
      <c r="K1251">
        <v>2</v>
      </c>
      <c r="L1251">
        <v>2.4911626207109827</v>
      </c>
      <c r="M1251">
        <v>2</v>
      </c>
      <c r="N1251" t="s">
        <v>34</v>
      </c>
      <c r="O1251" s="45" t="s">
        <v>34</v>
      </c>
      <c r="P1251" s="49" t="str">
        <f>'Sheet1 (2)'!O4934</f>
        <v>A</v>
      </c>
      <c r="Q1251" s="30" t="str">
        <f t="shared" si="152"/>
        <v>A</v>
      </c>
      <c r="R1251">
        <f t="shared" si="153"/>
        <v>0.15</v>
      </c>
      <c r="S1251" s="11">
        <f t="shared" si="154"/>
        <v>0.19716200645737209</v>
      </c>
      <c r="T1251" s="13">
        <f t="shared" si="155"/>
        <v>0.19716200645737192</v>
      </c>
      <c r="U1251">
        <f t="shared" si="156"/>
        <v>34.941799999999994</v>
      </c>
      <c r="V1251" t="str">
        <f t="shared" si="157"/>
        <v>same</v>
      </c>
      <c r="W1251" s="47">
        <f t="shared" si="158"/>
        <v>0</v>
      </c>
      <c r="X1251" s="47"/>
      <c r="Y1251" s="47"/>
    </row>
    <row r="1252" spans="1:25" ht="21" x14ac:dyDescent="0.4">
      <c r="A1252" t="s">
        <v>527</v>
      </c>
      <c r="B1252" t="s">
        <v>416</v>
      </c>
      <c r="C1252" t="s">
        <v>417</v>
      </c>
      <c r="D1252" s="33">
        <v>86962</v>
      </c>
      <c r="E1252" s="33">
        <v>4048</v>
      </c>
      <c r="F1252" s="32">
        <v>4.2606999999999999</v>
      </c>
      <c r="G1252" s="32">
        <v>1.3993000000000002</v>
      </c>
      <c r="H1252" s="13">
        <v>4.6549067408753251</v>
      </c>
      <c r="I1252" s="32">
        <v>5.66</v>
      </c>
      <c r="J1252" s="34">
        <f t="shared" si="159"/>
        <v>0.24722614840989401</v>
      </c>
      <c r="K1252">
        <v>1.052544466403162</v>
      </c>
      <c r="L1252">
        <v>1.3982213438735178</v>
      </c>
      <c r="M1252">
        <v>1</v>
      </c>
      <c r="N1252" t="s">
        <v>34</v>
      </c>
      <c r="O1252" s="45" t="s">
        <v>34</v>
      </c>
      <c r="P1252" s="49" t="str">
        <f>'Sheet1 (2)'!O4941</f>
        <v>A</v>
      </c>
      <c r="Q1252" s="30" t="str">
        <f t="shared" si="152"/>
        <v>A</v>
      </c>
      <c r="R1252">
        <f t="shared" si="153"/>
        <v>0.15</v>
      </c>
      <c r="S1252" s="11">
        <f t="shared" si="154"/>
        <v>0.28480565371024735</v>
      </c>
      <c r="T1252" s="13">
        <f t="shared" si="155"/>
        <v>0.24722614840989401</v>
      </c>
      <c r="U1252">
        <f t="shared" si="156"/>
        <v>1.3993000000000002</v>
      </c>
      <c r="V1252" t="str">
        <f t="shared" si="157"/>
        <v>same</v>
      </c>
      <c r="W1252" s="47">
        <f t="shared" si="158"/>
        <v>0</v>
      </c>
      <c r="X1252" s="47"/>
      <c r="Y1252" s="47"/>
    </row>
    <row r="1253" spans="1:25" ht="21" x14ac:dyDescent="0.4">
      <c r="A1253" t="s">
        <v>528</v>
      </c>
      <c r="B1253" t="s">
        <v>416</v>
      </c>
      <c r="C1253" t="s">
        <v>417</v>
      </c>
      <c r="D1253" s="33">
        <v>55954</v>
      </c>
      <c r="E1253" s="33">
        <v>4679</v>
      </c>
      <c r="F1253" s="32">
        <v>4.7617000000000003</v>
      </c>
      <c r="G1253" s="32">
        <v>1.3631000000000002</v>
      </c>
      <c r="H1253" s="13">
        <v>8.3622261143081822</v>
      </c>
      <c r="I1253" s="32">
        <v>6.1248000000000005</v>
      </c>
      <c r="J1253" s="34">
        <f t="shared" si="159"/>
        <v>0.22255420585161967</v>
      </c>
      <c r="K1253">
        <v>1.0176747168198332</v>
      </c>
      <c r="L1253">
        <v>1.3089976490703141</v>
      </c>
      <c r="M1253">
        <v>1</v>
      </c>
      <c r="N1253" t="s">
        <v>34</v>
      </c>
      <c r="O1253" s="45" t="s">
        <v>34</v>
      </c>
      <c r="P1253" s="49" t="str">
        <f>'Sheet1 (2)'!O5059</f>
        <v>A</v>
      </c>
      <c r="Q1253" s="30" t="str">
        <f t="shared" si="152"/>
        <v>A</v>
      </c>
      <c r="R1253">
        <f t="shared" si="153"/>
        <v>0.15</v>
      </c>
      <c r="S1253" s="11">
        <f t="shared" si="154"/>
        <v>0.23605668756530823</v>
      </c>
      <c r="T1253" s="13">
        <f t="shared" si="155"/>
        <v>0.22255420585161967</v>
      </c>
      <c r="U1253">
        <f t="shared" si="156"/>
        <v>1.3631000000000002</v>
      </c>
      <c r="V1253" t="str">
        <f t="shared" si="157"/>
        <v>same</v>
      </c>
      <c r="W1253" s="47">
        <f t="shared" si="158"/>
        <v>0</v>
      </c>
      <c r="X1253" s="47"/>
      <c r="Y1253" s="47"/>
    </row>
    <row r="1254" spans="1:25" ht="21" x14ac:dyDescent="0.4">
      <c r="A1254" t="s">
        <v>529</v>
      </c>
      <c r="B1254" t="s">
        <v>416</v>
      </c>
      <c r="C1254" t="s">
        <v>417</v>
      </c>
      <c r="D1254" s="33">
        <v>34148</v>
      </c>
      <c r="E1254" s="33">
        <v>5634</v>
      </c>
      <c r="F1254" s="32">
        <v>13.3028</v>
      </c>
      <c r="G1254" s="32">
        <v>4.4152999999999993</v>
      </c>
      <c r="H1254" s="13">
        <v>16.498770059739954</v>
      </c>
      <c r="I1254" s="32">
        <v>17.7181</v>
      </c>
      <c r="J1254" s="34">
        <f t="shared" si="159"/>
        <v>0.24919714867847001</v>
      </c>
      <c r="K1254">
        <v>2.3611643592474261</v>
      </c>
      <c r="L1254">
        <v>3.1448526801561942</v>
      </c>
      <c r="M1254">
        <v>2.25</v>
      </c>
      <c r="N1254" t="s">
        <v>34</v>
      </c>
      <c r="O1254" s="45" t="s">
        <v>34</v>
      </c>
      <c r="P1254" s="49" t="str">
        <f>'Sheet1 (2)'!O5078</f>
        <v>A</v>
      </c>
      <c r="Q1254" s="30" t="str">
        <f t="shared" si="152"/>
        <v>A</v>
      </c>
      <c r="R1254">
        <f t="shared" si="153"/>
        <v>0.15</v>
      </c>
      <c r="S1254" s="11">
        <f t="shared" si="154"/>
        <v>0.28454518260987344</v>
      </c>
      <c r="T1254" s="13">
        <f t="shared" si="155"/>
        <v>0.24919714867847001</v>
      </c>
      <c r="U1254">
        <f t="shared" si="156"/>
        <v>4.4152999999999993</v>
      </c>
      <c r="V1254" t="str">
        <f t="shared" si="157"/>
        <v>same</v>
      </c>
      <c r="W1254" s="47">
        <f t="shared" si="158"/>
        <v>0</v>
      </c>
      <c r="X1254" s="47"/>
      <c r="Y1254" s="47"/>
    </row>
    <row r="1255" spans="1:25" ht="21" x14ac:dyDescent="0.4">
      <c r="A1255" t="s">
        <v>375</v>
      </c>
      <c r="B1255" t="s">
        <v>376</v>
      </c>
      <c r="C1255" t="s">
        <v>377</v>
      </c>
      <c r="D1255" s="33">
        <v>66231</v>
      </c>
      <c r="E1255" s="33">
        <v>1907</v>
      </c>
      <c r="F1255" s="32">
        <v>2.8605</v>
      </c>
      <c r="G1255" s="32">
        <v>0.74209999999999998</v>
      </c>
      <c r="H1255" s="13">
        <v>2.8793163322311304</v>
      </c>
      <c r="I1255" s="32">
        <v>3.6025999999999998</v>
      </c>
      <c r="J1255" s="34">
        <f t="shared" si="159"/>
        <v>0.20599011824793206</v>
      </c>
      <c r="K1255">
        <v>1.5</v>
      </c>
      <c r="L1255">
        <v>1.8891452543261666</v>
      </c>
      <c r="M1255">
        <v>1.5</v>
      </c>
      <c r="N1255" t="s">
        <v>37</v>
      </c>
      <c r="O1255" s="45" t="s">
        <v>37</v>
      </c>
      <c r="P1255" s="49" t="str">
        <f>'Sheet1 (2)'!O178</f>
        <v>B</v>
      </c>
      <c r="Q1255" s="30" t="str">
        <f t="shared" si="152"/>
        <v>B</v>
      </c>
      <c r="R1255">
        <f t="shared" si="153"/>
        <v>0.25</v>
      </c>
      <c r="S1255" s="11">
        <f t="shared" si="154"/>
        <v>0.20599011824793201</v>
      </c>
      <c r="T1255" s="13">
        <f t="shared" si="155"/>
        <v>0.20599011824793206</v>
      </c>
      <c r="U1255">
        <f t="shared" si="156"/>
        <v>0.74209999999999998</v>
      </c>
      <c r="V1255" t="str">
        <f t="shared" si="157"/>
        <v>same</v>
      </c>
      <c r="W1255" s="47">
        <f t="shared" si="158"/>
        <v>0</v>
      </c>
      <c r="X1255" s="47"/>
      <c r="Y1255" s="47"/>
    </row>
    <row r="1256" spans="1:25" ht="21" x14ac:dyDescent="0.4">
      <c r="A1256" s="18" t="s">
        <v>379</v>
      </c>
      <c r="B1256" t="s">
        <v>376</v>
      </c>
      <c r="C1256" t="s">
        <v>377</v>
      </c>
      <c r="D1256" s="33">
        <v>60970</v>
      </c>
      <c r="E1256" s="33">
        <v>4108</v>
      </c>
      <c r="F1256" s="32">
        <v>10.270000000000001</v>
      </c>
      <c r="G1256" s="32">
        <v>2.2770000000000001</v>
      </c>
      <c r="H1256" s="13">
        <v>6.7377398720682304</v>
      </c>
      <c r="I1256" s="32">
        <v>12.547000000000001</v>
      </c>
      <c r="J1256" s="34">
        <f t="shared" si="159"/>
        <v>0.18147764405834063</v>
      </c>
      <c r="K1256">
        <v>2.5000000000000004</v>
      </c>
      <c r="L1256">
        <v>3.054284323271665</v>
      </c>
      <c r="M1256">
        <v>2.5</v>
      </c>
      <c r="N1256" t="s">
        <v>37</v>
      </c>
      <c r="O1256" s="45" t="s">
        <v>37</v>
      </c>
      <c r="P1256" s="49" t="str">
        <f>'Sheet1 (2)'!O393</f>
        <v>B</v>
      </c>
      <c r="Q1256" s="30" t="str">
        <f t="shared" si="152"/>
        <v>B</v>
      </c>
      <c r="R1256">
        <f t="shared" si="153"/>
        <v>0.25</v>
      </c>
      <c r="S1256" s="11">
        <f t="shared" si="154"/>
        <v>0.18147764405834063</v>
      </c>
      <c r="T1256" s="13">
        <f t="shared" si="155"/>
        <v>0.18147764405834063</v>
      </c>
      <c r="U1256">
        <f t="shared" si="156"/>
        <v>2.2770000000000001</v>
      </c>
      <c r="V1256" t="str">
        <f t="shared" si="157"/>
        <v>same</v>
      </c>
      <c r="W1256" s="47">
        <f t="shared" si="158"/>
        <v>0</v>
      </c>
      <c r="X1256" s="47"/>
      <c r="Y1256" s="47"/>
    </row>
    <row r="1257" spans="1:25" ht="21" x14ac:dyDescent="0.4">
      <c r="A1257" t="s">
        <v>383</v>
      </c>
      <c r="B1257" t="s">
        <v>376</v>
      </c>
      <c r="C1257" t="s">
        <v>377</v>
      </c>
      <c r="D1257" s="33">
        <v>25397</v>
      </c>
      <c r="E1257" s="33">
        <v>3568</v>
      </c>
      <c r="F1257" s="32">
        <v>9.2292000000000005</v>
      </c>
      <c r="G1257" s="32">
        <v>3.0607999999999995</v>
      </c>
      <c r="H1257" s="13">
        <v>14.048903413789031</v>
      </c>
      <c r="I1257" s="32">
        <v>12.29</v>
      </c>
      <c r="J1257" s="34">
        <f t="shared" si="159"/>
        <v>0.24904800650935718</v>
      </c>
      <c r="K1257">
        <v>2.5866591928251124</v>
      </c>
      <c r="L1257">
        <v>3.4445067264573992</v>
      </c>
      <c r="M1257">
        <v>2.5</v>
      </c>
      <c r="N1257" t="s">
        <v>45</v>
      </c>
      <c r="O1257" s="45" t="s">
        <v>45</v>
      </c>
      <c r="P1257" s="49" t="str">
        <f>'Sheet1 (2)'!O879</f>
        <v>C-</v>
      </c>
      <c r="Q1257" s="30" t="str">
        <f t="shared" si="152"/>
        <v>C-</v>
      </c>
      <c r="R1257">
        <f t="shared" si="153"/>
        <v>0.32</v>
      </c>
      <c r="S1257" s="11">
        <f t="shared" si="154"/>
        <v>0.27420667209113103</v>
      </c>
      <c r="T1257" s="13">
        <f t="shared" si="155"/>
        <v>0.24904800650935718</v>
      </c>
      <c r="U1257">
        <f t="shared" si="156"/>
        <v>3.0607999999999995</v>
      </c>
      <c r="V1257" t="str">
        <f t="shared" si="157"/>
        <v>same</v>
      </c>
      <c r="W1257" s="47">
        <f t="shared" si="158"/>
        <v>0</v>
      </c>
      <c r="X1257" s="47"/>
      <c r="Y1257" s="47"/>
    </row>
    <row r="1258" spans="1:25" ht="21" x14ac:dyDescent="0.4">
      <c r="A1258" t="s">
        <v>387</v>
      </c>
      <c r="B1258" t="s">
        <v>376</v>
      </c>
      <c r="C1258" t="s">
        <v>377</v>
      </c>
      <c r="D1258" s="33">
        <v>1089227</v>
      </c>
      <c r="E1258" s="33">
        <v>62497</v>
      </c>
      <c r="F1258" s="32">
        <v>127.2196</v>
      </c>
      <c r="G1258" s="32">
        <v>41.409100000000002</v>
      </c>
      <c r="H1258" s="13">
        <v>5.7377387817231851</v>
      </c>
      <c r="I1258" s="32">
        <v>168.62870000000001</v>
      </c>
      <c r="J1258" s="34">
        <f t="shared" si="159"/>
        <v>0.24556377413809155</v>
      </c>
      <c r="K1258">
        <v>2.0356113093428485</v>
      </c>
      <c r="L1258">
        <v>2.6981887130582272</v>
      </c>
      <c r="M1258">
        <v>2</v>
      </c>
      <c r="N1258" t="s">
        <v>37</v>
      </c>
      <c r="O1258" s="45" t="s">
        <v>37</v>
      </c>
      <c r="P1258" s="49" t="str">
        <f>'Sheet1 (2)'!O1058</f>
        <v>B</v>
      </c>
      <c r="Q1258" s="30" t="str">
        <f t="shared" si="152"/>
        <v>B</v>
      </c>
      <c r="R1258">
        <f t="shared" si="153"/>
        <v>0.25</v>
      </c>
      <c r="S1258" s="11">
        <f t="shared" si="154"/>
        <v>0.25876200196052046</v>
      </c>
      <c r="T1258" s="13">
        <f t="shared" si="155"/>
        <v>0.24556377413809155</v>
      </c>
      <c r="U1258">
        <f t="shared" si="156"/>
        <v>41.409100000000002</v>
      </c>
      <c r="V1258" t="str">
        <f t="shared" si="157"/>
        <v>same</v>
      </c>
      <c r="W1258" s="47">
        <f t="shared" si="158"/>
        <v>0</v>
      </c>
      <c r="X1258" s="47"/>
      <c r="Y1258" s="47"/>
    </row>
    <row r="1259" spans="1:25" ht="21" x14ac:dyDescent="0.4">
      <c r="A1259" t="s">
        <v>393</v>
      </c>
      <c r="B1259" t="s">
        <v>376</v>
      </c>
      <c r="C1259" t="s">
        <v>377</v>
      </c>
      <c r="D1259" s="33">
        <v>137486</v>
      </c>
      <c r="E1259" s="33">
        <v>11849</v>
      </c>
      <c r="F1259" s="32">
        <v>27.059099999999997</v>
      </c>
      <c r="G1259" s="32">
        <v>9.0192999999999977</v>
      </c>
      <c r="H1259" s="13">
        <v>8.6183320483540147</v>
      </c>
      <c r="I1259" s="32">
        <v>36.078399999999995</v>
      </c>
      <c r="J1259" s="34">
        <f t="shared" si="159"/>
        <v>0.24999168477537803</v>
      </c>
      <c r="K1259">
        <v>2.2836610684445944</v>
      </c>
      <c r="L1259">
        <v>3.0448476664697437</v>
      </c>
      <c r="M1259">
        <v>2</v>
      </c>
      <c r="N1259" t="s">
        <v>37</v>
      </c>
      <c r="O1259" s="45" t="s">
        <v>37</v>
      </c>
      <c r="P1259" s="49" t="str">
        <f>'Sheet1 (2)'!O2121</f>
        <v>B</v>
      </c>
      <c r="Q1259" s="30" t="str">
        <f t="shared" si="152"/>
        <v>B</v>
      </c>
      <c r="R1259">
        <f t="shared" si="153"/>
        <v>0.25</v>
      </c>
      <c r="S1259" s="11">
        <f t="shared" si="154"/>
        <v>0.3431526896979909</v>
      </c>
      <c r="T1259" s="13">
        <f t="shared" si="155"/>
        <v>0.24999168477537803</v>
      </c>
      <c r="U1259">
        <f t="shared" si="156"/>
        <v>9.0192999999999977</v>
      </c>
      <c r="V1259" t="str">
        <f t="shared" si="157"/>
        <v>same</v>
      </c>
      <c r="W1259" s="47">
        <f t="shared" si="158"/>
        <v>0</v>
      </c>
      <c r="X1259" s="47"/>
      <c r="Y1259" s="47"/>
    </row>
    <row r="1260" spans="1:25" ht="21" x14ac:dyDescent="0.4">
      <c r="A1260" t="s">
        <v>400</v>
      </c>
      <c r="B1260" t="s">
        <v>376</v>
      </c>
      <c r="C1260" t="s">
        <v>377</v>
      </c>
      <c r="D1260" s="33">
        <v>175523</v>
      </c>
      <c r="E1260" s="33">
        <v>14758</v>
      </c>
      <c r="F1260" s="32">
        <v>34.656500000000001</v>
      </c>
      <c r="G1260" s="32">
        <v>11.5519</v>
      </c>
      <c r="H1260" s="13">
        <v>8.4080149040296721</v>
      </c>
      <c r="I1260" s="32">
        <v>46.208399999999997</v>
      </c>
      <c r="J1260" s="34">
        <f t="shared" si="159"/>
        <v>0.24999567178261961</v>
      </c>
      <c r="K1260">
        <v>2.3483195554953245</v>
      </c>
      <c r="L1260">
        <v>3.1310746713646833</v>
      </c>
      <c r="M1260">
        <v>2</v>
      </c>
      <c r="N1260" t="s">
        <v>37</v>
      </c>
      <c r="O1260" s="45" t="s">
        <v>37</v>
      </c>
      <c r="P1260" s="49" t="str">
        <f>'Sheet1 (2)'!O3225</f>
        <v>B</v>
      </c>
      <c r="Q1260" s="30" t="str">
        <f t="shared" si="152"/>
        <v>B</v>
      </c>
      <c r="R1260">
        <f t="shared" si="153"/>
        <v>0.25</v>
      </c>
      <c r="S1260" s="11">
        <f t="shared" si="154"/>
        <v>0.36124167900208615</v>
      </c>
      <c r="T1260" s="13">
        <f t="shared" si="155"/>
        <v>0.24999567178261961</v>
      </c>
      <c r="U1260">
        <f t="shared" si="156"/>
        <v>11.5519</v>
      </c>
      <c r="V1260" t="str">
        <f t="shared" si="157"/>
        <v>same</v>
      </c>
      <c r="W1260" s="47">
        <f t="shared" si="158"/>
        <v>0</v>
      </c>
      <c r="X1260" s="47"/>
      <c r="Y1260" s="47"/>
    </row>
    <row r="1261" spans="1:25" ht="21" x14ac:dyDescent="0.4">
      <c r="A1261" t="s">
        <v>401</v>
      </c>
      <c r="B1261" t="s">
        <v>376</v>
      </c>
      <c r="C1261" t="s">
        <v>377</v>
      </c>
      <c r="D1261" s="33">
        <v>273120</v>
      </c>
      <c r="E1261" s="33">
        <v>2741</v>
      </c>
      <c r="F1261" s="32">
        <v>5.97</v>
      </c>
      <c r="G1261" s="32">
        <v>1.99</v>
      </c>
      <c r="H1261" s="13">
        <v>1.0035881663737551</v>
      </c>
      <c r="I1261" s="32">
        <v>7.96</v>
      </c>
      <c r="J1261" s="34">
        <f t="shared" si="159"/>
        <v>0.25</v>
      </c>
      <c r="K1261">
        <v>2.1780372126960965</v>
      </c>
      <c r="L1261">
        <v>2.9040496169281282</v>
      </c>
      <c r="M1261">
        <v>2</v>
      </c>
      <c r="N1261" t="s">
        <v>37</v>
      </c>
      <c r="O1261" s="45" t="s">
        <v>37</v>
      </c>
      <c r="P1261" s="49" t="str">
        <f>'Sheet1 (2)'!O3359</f>
        <v>B</v>
      </c>
      <c r="Q1261" s="30" t="str">
        <f t="shared" si="152"/>
        <v>B</v>
      </c>
      <c r="R1261">
        <f t="shared" si="153"/>
        <v>0.25</v>
      </c>
      <c r="S1261" s="11">
        <f t="shared" si="154"/>
        <v>0.31130653266331654</v>
      </c>
      <c r="T1261" s="13">
        <f t="shared" si="155"/>
        <v>0.25</v>
      </c>
      <c r="U1261">
        <f t="shared" si="156"/>
        <v>1.99</v>
      </c>
      <c r="V1261" t="str">
        <f t="shared" si="157"/>
        <v>same</v>
      </c>
      <c r="W1261" s="47">
        <f t="shared" si="158"/>
        <v>0</v>
      </c>
      <c r="X1261" s="47"/>
      <c r="Y1261" s="47"/>
    </row>
    <row r="1262" spans="1:25" ht="21" x14ac:dyDescent="0.4">
      <c r="A1262" t="s">
        <v>402</v>
      </c>
      <c r="B1262" t="s">
        <v>376</v>
      </c>
      <c r="C1262" t="s">
        <v>377</v>
      </c>
      <c r="D1262" s="33">
        <v>615570</v>
      </c>
      <c r="E1262" s="33">
        <v>26404</v>
      </c>
      <c r="F1262" s="32">
        <v>52.808</v>
      </c>
      <c r="G1262" s="32">
        <v>9.252399999999998</v>
      </c>
      <c r="H1262" s="13">
        <v>4.289357830953425</v>
      </c>
      <c r="I1262" s="32">
        <v>62.060400000000001</v>
      </c>
      <c r="J1262" s="34">
        <f t="shared" si="159"/>
        <v>0.14908701845299091</v>
      </c>
      <c r="K1262">
        <v>2</v>
      </c>
      <c r="L1262">
        <v>2.3504166035449177</v>
      </c>
      <c r="M1262">
        <v>2</v>
      </c>
      <c r="N1262" t="s">
        <v>37</v>
      </c>
      <c r="O1262" s="45" t="s">
        <v>37</v>
      </c>
      <c r="P1262" s="49" t="str">
        <f>'Sheet1 (2)'!O3386</f>
        <v>B</v>
      </c>
      <c r="Q1262" s="30" t="str">
        <f t="shared" si="152"/>
        <v>B</v>
      </c>
      <c r="R1262">
        <f t="shared" si="153"/>
        <v>0.25</v>
      </c>
      <c r="S1262" s="11">
        <f t="shared" si="154"/>
        <v>0.14908701845299105</v>
      </c>
      <c r="T1262" s="13">
        <f t="shared" si="155"/>
        <v>0.14908701845299091</v>
      </c>
      <c r="U1262">
        <f t="shared" si="156"/>
        <v>9.252399999999998</v>
      </c>
      <c r="V1262" t="str">
        <f t="shared" si="157"/>
        <v>same</v>
      </c>
      <c r="W1262" s="47">
        <f t="shared" si="158"/>
        <v>0</v>
      </c>
      <c r="X1262" s="47"/>
      <c r="Y1262" s="47"/>
    </row>
    <row r="1263" spans="1:25" ht="21" x14ac:dyDescent="0.4">
      <c r="A1263" t="s">
        <v>403</v>
      </c>
      <c r="B1263" t="s">
        <v>376</v>
      </c>
      <c r="C1263" t="s">
        <v>377</v>
      </c>
      <c r="D1263" s="33">
        <v>5832682</v>
      </c>
      <c r="E1263" s="33">
        <v>439912</v>
      </c>
      <c r="F1263" s="32">
        <v>1099.78</v>
      </c>
      <c r="G1263" s="32">
        <v>402.37529999999998</v>
      </c>
      <c r="H1263" s="13">
        <v>7.5421907108942339</v>
      </c>
      <c r="I1263" s="32">
        <v>1502.1552999999999</v>
      </c>
      <c r="J1263" s="34">
        <f t="shared" si="159"/>
        <v>0.26786531326022017</v>
      </c>
      <c r="K1263">
        <v>2.5</v>
      </c>
      <c r="L1263">
        <v>3.4146722526323443</v>
      </c>
      <c r="M1263">
        <v>2.5</v>
      </c>
      <c r="N1263" t="s">
        <v>33</v>
      </c>
      <c r="O1263" s="45" t="s">
        <v>33</v>
      </c>
      <c r="P1263" s="49" t="str">
        <f>'Sheet1 (2)'!O3506</f>
        <v>C</v>
      </c>
      <c r="Q1263" s="30" t="str">
        <f t="shared" si="152"/>
        <v>C</v>
      </c>
      <c r="R1263">
        <f t="shared" si="153"/>
        <v>0.4</v>
      </c>
      <c r="S1263" s="11">
        <f t="shared" si="154"/>
        <v>0.26786531326022012</v>
      </c>
      <c r="T1263" s="13">
        <f t="shared" si="155"/>
        <v>0.26786531326022017</v>
      </c>
      <c r="U1263">
        <f t="shared" si="156"/>
        <v>402.37529999999998</v>
      </c>
      <c r="V1263" t="str">
        <f t="shared" si="157"/>
        <v>same</v>
      </c>
      <c r="W1263" s="47">
        <f t="shared" si="158"/>
        <v>0</v>
      </c>
      <c r="X1263" s="47"/>
      <c r="Y1263" s="47"/>
    </row>
    <row r="1264" spans="1:25" ht="21" x14ac:dyDescent="0.4">
      <c r="A1264" t="s">
        <v>408</v>
      </c>
      <c r="B1264" t="s">
        <v>376</v>
      </c>
      <c r="C1264" t="s">
        <v>377</v>
      </c>
      <c r="D1264" s="33">
        <v>153671</v>
      </c>
      <c r="E1264" s="33">
        <v>10859</v>
      </c>
      <c r="F1264" s="32">
        <v>24.081100000000006</v>
      </c>
      <c r="G1264" s="32">
        <v>8.0266999999999999</v>
      </c>
      <c r="H1264" s="13">
        <v>7.0663950908108886</v>
      </c>
      <c r="I1264" s="32">
        <v>32.107800000000005</v>
      </c>
      <c r="J1264" s="34">
        <f t="shared" si="159"/>
        <v>0.24999221372999703</v>
      </c>
      <c r="K1264">
        <v>2.2176167234551989</v>
      </c>
      <c r="L1264">
        <v>2.9567916014365965</v>
      </c>
      <c r="M1264">
        <v>2</v>
      </c>
      <c r="N1264" t="s">
        <v>37</v>
      </c>
      <c r="O1264" s="45" t="s">
        <v>37</v>
      </c>
      <c r="P1264" s="49" t="str">
        <f>'Sheet1 (2)'!O4418</f>
        <v>B</v>
      </c>
      <c r="Q1264" s="30" t="str">
        <f t="shared" si="152"/>
        <v>B</v>
      </c>
      <c r="R1264">
        <f t="shared" si="153"/>
        <v>0.25</v>
      </c>
      <c r="S1264" s="11">
        <f t="shared" si="154"/>
        <v>0.32359115230567032</v>
      </c>
      <c r="T1264" s="13">
        <f t="shared" si="155"/>
        <v>0.24999221372999703</v>
      </c>
      <c r="U1264">
        <f t="shared" si="156"/>
        <v>8.0266999999999999</v>
      </c>
      <c r="V1264" t="str">
        <f t="shared" si="157"/>
        <v>same</v>
      </c>
      <c r="W1264" s="47">
        <f t="shared" si="158"/>
        <v>0</v>
      </c>
      <c r="X1264" s="47"/>
      <c r="Y1264" s="47"/>
    </row>
    <row r="1265" spans="1:25" ht="21" x14ac:dyDescent="0.4">
      <c r="A1265" t="s">
        <v>739</v>
      </c>
      <c r="B1265" t="s">
        <v>740</v>
      </c>
      <c r="C1265" t="s">
        <v>741</v>
      </c>
      <c r="D1265" s="33">
        <v>1126</v>
      </c>
      <c r="E1265" s="33">
        <v>156</v>
      </c>
      <c r="F1265" s="32">
        <v>0.15</v>
      </c>
      <c r="G1265" s="32">
        <v>4.99E-2</v>
      </c>
      <c r="H1265" s="13">
        <v>13.854351687388988</v>
      </c>
      <c r="I1265" s="32">
        <v>0.19989999999999999</v>
      </c>
      <c r="J1265" s="34">
        <f t="shared" si="159"/>
        <v>0.2496248124062031</v>
      </c>
      <c r="K1265">
        <v>0.96153846153846156</v>
      </c>
      <c r="L1265">
        <v>1.2814102564102565</v>
      </c>
      <c r="M1265">
        <v>0.5</v>
      </c>
      <c r="N1265" t="s">
        <v>37</v>
      </c>
      <c r="O1265" s="45" t="s">
        <v>37</v>
      </c>
      <c r="P1265" s="49" t="str">
        <f>'Sheet1 (2)'!O45</f>
        <v>B</v>
      </c>
      <c r="Q1265" s="30" t="str">
        <f t="shared" si="152"/>
        <v>B</v>
      </c>
      <c r="R1265">
        <f t="shared" si="153"/>
        <v>0.25</v>
      </c>
      <c r="S1265" s="11">
        <f t="shared" si="154"/>
        <v>0.60980490245122565</v>
      </c>
      <c r="T1265" s="13">
        <f t="shared" si="155"/>
        <v>0.2496248124062031</v>
      </c>
      <c r="U1265">
        <f t="shared" si="156"/>
        <v>4.99E-2</v>
      </c>
      <c r="V1265" t="str">
        <f t="shared" si="157"/>
        <v>same</v>
      </c>
      <c r="W1265" s="47">
        <f t="shared" si="158"/>
        <v>0</v>
      </c>
      <c r="X1265" s="47"/>
      <c r="Y1265" s="47"/>
    </row>
    <row r="1266" spans="1:25" ht="21" x14ac:dyDescent="0.4">
      <c r="A1266" t="s">
        <v>751</v>
      </c>
      <c r="B1266" t="s">
        <v>740</v>
      </c>
      <c r="C1266" t="s">
        <v>741</v>
      </c>
      <c r="D1266" s="33">
        <v>185133</v>
      </c>
      <c r="E1266" s="33">
        <v>8370</v>
      </c>
      <c r="F1266" s="32">
        <v>5.1322999999999999</v>
      </c>
      <c r="G1266" s="32">
        <v>1.7104999999999997</v>
      </c>
      <c r="H1266" s="13">
        <v>4.5210740386640955</v>
      </c>
      <c r="I1266" s="32">
        <v>6.8427999999999995</v>
      </c>
      <c r="J1266" s="34">
        <f t="shared" si="159"/>
        <v>0.24997077219851521</v>
      </c>
      <c r="K1266">
        <v>0.61317801672640382</v>
      </c>
      <c r="L1266">
        <v>0.81753882915173226</v>
      </c>
      <c r="M1266">
        <v>0.35</v>
      </c>
      <c r="N1266" t="s">
        <v>37</v>
      </c>
      <c r="O1266" s="45" t="s">
        <v>37</v>
      </c>
      <c r="P1266" s="49" t="str">
        <f>'Sheet1 (2)'!O2376</f>
        <v>B</v>
      </c>
      <c r="Q1266" s="30" t="str">
        <f t="shared" si="152"/>
        <v>B</v>
      </c>
      <c r="R1266">
        <f t="shared" si="153"/>
        <v>0.25</v>
      </c>
      <c r="S1266" s="11">
        <f t="shared" si="154"/>
        <v>0.5718857777517975</v>
      </c>
      <c r="T1266" s="13">
        <f t="shared" si="155"/>
        <v>0.24997077219851521</v>
      </c>
      <c r="U1266">
        <f t="shared" si="156"/>
        <v>1.7104999999999997</v>
      </c>
      <c r="V1266" t="str">
        <f t="shared" si="157"/>
        <v>same</v>
      </c>
      <c r="W1266" s="47">
        <f t="shared" si="158"/>
        <v>0</v>
      </c>
      <c r="X1266" s="47"/>
      <c r="Y1266" s="47"/>
    </row>
    <row r="1267" spans="1:25" ht="21" x14ac:dyDescent="0.4">
      <c r="A1267" t="s">
        <v>758</v>
      </c>
      <c r="B1267" t="s">
        <v>740</v>
      </c>
      <c r="C1267" t="s">
        <v>741</v>
      </c>
      <c r="D1267" s="33">
        <v>733121</v>
      </c>
      <c r="E1267" s="33">
        <v>217968</v>
      </c>
      <c r="F1267" s="32">
        <v>111.6681</v>
      </c>
      <c r="G1267" s="32">
        <v>55.000399999999999</v>
      </c>
      <c r="H1267" s="13">
        <v>29.731517716720706</v>
      </c>
      <c r="I1267" s="32">
        <v>166.66849999999999</v>
      </c>
      <c r="J1267" s="34">
        <f t="shared" si="159"/>
        <v>0.32999877001352984</v>
      </c>
      <c r="K1267">
        <v>0.51231419290905078</v>
      </c>
      <c r="L1267">
        <v>0.76464664537913818</v>
      </c>
      <c r="M1267">
        <v>0.44</v>
      </c>
      <c r="N1267" t="s">
        <v>37</v>
      </c>
      <c r="O1267" s="45" t="s">
        <v>37</v>
      </c>
      <c r="P1267" s="49" t="str">
        <f>'Sheet1 (2)'!O4421</f>
        <v>B</v>
      </c>
      <c r="Q1267" s="30" t="str">
        <f t="shared" si="152"/>
        <v>B</v>
      </c>
      <c r="R1267">
        <f t="shared" si="153"/>
        <v>0.25</v>
      </c>
      <c r="S1267" s="11">
        <f t="shared" si="154"/>
        <v>0.42457080972109301</v>
      </c>
      <c r="T1267" s="13">
        <f t="shared" si="155"/>
        <v>0.32999877001352984</v>
      </c>
      <c r="U1267">
        <f t="shared" si="156"/>
        <v>55.000399999999999</v>
      </c>
      <c r="V1267" t="str">
        <f t="shared" si="157"/>
        <v>same</v>
      </c>
      <c r="W1267" s="47">
        <f t="shared" si="158"/>
        <v>0</v>
      </c>
      <c r="X1267" s="47"/>
      <c r="Y1267" s="47"/>
    </row>
    <row r="1268" spans="1:25" ht="21" x14ac:dyDescent="0.4">
      <c r="A1268" t="s">
        <v>759</v>
      </c>
      <c r="B1268" t="s">
        <v>740</v>
      </c>
      <c r="C1268" t="s">
        <v>741</v>
      </c>
      <c r="D1268" s="33">
        <v>169710</v>
      </c>
      <c r="E1268" s="33">
        <v>1514</v>
      </c>
      <c r="F1268" s="32">
        <v>0.91349999999999998</v>
      </c>
      <c r="G1268" s="32">
        <v>0.24519999999999997</v>
      </c>
      <c r="H1268" s="13">
        <v>0.89211007011961585</v>
      </c>
      <c r="I1268" s="32">
        <v>1.1587000000000001</v>
      </c>
      <c r="J1268" s="34">
        <f t="shared" si="159"/>
        <v>0.21161646672995596</v>
      </c>
      <c r="K1268">
        <v>0.6033685601056803</v>
      </c>
      <c r="L1268">
        <v>0.76532364597093794</v>
      </c>
      <c r="M1268">
        <v>0.6</v>
      </c>
      <c r="N1268" t="s">
        <v>37</v>
      </c>
      <c r="O1268" s="45" t="s">
        <v>37</v>
      </c>
      <c r="P1268" s="49" t="str">
        <f>'Sheet1 (2)'!O4750</f>
        <v>B</v>
      </c>
      <c r="Q1268" s="30" t="str">
        <f t="shared" si="152"/>
        <v>B</v>
      </c>
      <c r="R1268">
        <f t="shared" si="153"/>
        <v>0.25</v>
      </c>
      <c r="S1268" s="11">
        <f t="shared" si="154"/>
        <v>0.21601795115215333</v>
      </c>
      <c r="T1268" s="13">
        <f t="shared" si="155"/>
        <v>0.21161646672995596</v>
      </c>
      <c r="U1268">
        <f t="shared" si="156"/>
        <v>0.24519999999999997</v>
      </c>
      <c r="V1268" t="str">
        <f t="shared" si="157"/>
        <v>same</v>
      </c>
      <c r="W1268" s="47">
        <f t="shared" si="158"/>
        <v>0</v>
      </c>
      <c r="X1268" s="47"/>
      <c r="Y1268" s="47"/>
    </row>
    <row r="1269" spans="1:25" ht="21" x14ac:dyDescent="0.4">
      <c r="A1269" t="s">
        <v>209</v>
      </c>
      <c r="B1269" t="s">
        <v>210</v>
      </c>
      <c r="C1269" t="s">
        <v>211</v>
      </c>
      <c r="D1269" s="33">
        <v>10982984</v>
      </c>
      <c r="E1269" s="33">
        <v>2130135</v>
      </c>
      <c r="F1269" s="32">
        <v>998.39930000000004</v>
      </c>
      <c r="G1269" s="32">
        <v>332.79590000000002</v>
      </c>
      <c r="H1269" s="13">
        <v>19.394865730479076</v>
      </c>
      <c r="I1269" s="32">
        <v>1331.1952000000001</v>
      </c>
      <c r="J1269" s="34">
        <f t="shared" si="159"/>
        <v>0.24999782150656794</v>
      </c>
      <c r="K1269">
        <v>0.46870235924014209</v>
      </c>
      <c r="L1269">
        <v>0.62493466376544216</v>
      </c>
      <c r="M1269">
        <v>0.1</v>
      </c>
      <c r="N1269" t="s">
        <v>37</v>
      </c>
      <c r="O1269" s="45" t="s">
        <v>37</v>
      </c>
      <c r="P1269" s="49" t="str">
        <f>'Sheet1 (2)'!O53</f>
        <v>B</v>
      </c>
      <c r="Q1269" s="30" t="str">
        <f t="shared" si="152"/>
        <v>B</v>
      </c>
      <c r="R1269">
        <f t="shared" si="153"/>
        <v>0.25</v>
      </c>
      <c r="S1269" s="11">
        <f t="shared" si="154"/>
        <v>0.83998327217526025</v>
      </c>
      <c r="T1269" s="13">
        <f t="shared" si="155"/>
        <v>0.24999782150656794</v>
      </c>
      <c r="U1269">
        <f t="shared" si="156"/>
        <v>332.79590000000002</v>
      </c>
      <c r="V1269" t="str">
        <f t="shared" si="157"/>
        <v>same</v>
      </c>
      <c r="W1269" s="47">
        <f t="shared" si="158"/>
        <v>0</v>
      </c>
      <c r="X1269" s="47"/>
      <c r="Y1269" s="47"/>
    </row>
    <row r="1270" spans="1:25" ht="21" x14ac:dyDescent="0.4">
      <c r="A1270" t="s">
        <v>213</v>
      </c>
      <c r="B1270" t="s">
        <v>210</v>
      </c>
      <c r="C1270" t="s">
        <v>211</v>
      </c>
      <c r="D1270" s="33">
        <v>1764836</v>
      </c>
      <c r="E1270" s="33">
        <v>376177</v>
      </c>
      <c r="F1270" s="32">
        <v>69.775400000000005</v>
      </c>
      <c r="G1270" s="32">
        <v>23.258399999999998</v>
      </c>
      <c r="H1270" s="13">
        <v>21.315125031447682</v>
      </c>
      <c r="I1270" s="32">
        <v>93.033799999999999</v>
      </c>
      <c r="J1270" s="34">
        <f t="shared" si="159"/>
        <v>0.24999946256091871</v>
      </c>
      <c r="K1270">
        <v>0.18548555600156311</v>
      </c>
      <c r="L1270">
        <v>0.24731389744721236</v>
      </c>
      <c r="M1270">
        <v>0.1</v>
      </c>
      <c r="N1270" t="s">
        <v>37</v>
      </c>
      <c r="O1270" s="45" t="s">
        <v>37</v>
      </c>
      <c r="P1270" s="49" t="str">
        <f>'Sheet1 (2)'!O73</f>
        <v>B</v>
      </c>
      <c r="Q1270" s="30" t="str">
        <f t="shared" si="152"/>
        <v>B</v>
      </c>
      <c r="R1270">
        <f t="shared" si="153"/>
        <v>0.25</v>
      </c>
      <c r="S1270" s="11">
        <f t="shared" si="154"/>
        <v>0.59565555744256382</v>
      </c>
      <c r="T1270" s="13">
        <f t="shared" si="155"/>
        <v>0.24999946256091871</v>
      </c>
      <c r="U1270">
        <f t="shared" si="156"/>
        <v>23.258399999999998</v>
      </c>
      <c r="V1270" t="str">
        <f t="shared" si="157"/>
        <v>same</v>
      </c>
      <c r="W1270" s="47">
        <f t="shared" si="158"/>
        <v>0</v>
      </c>
      <c r="X1270" s="47"/>
      <c r="Y1270" s="47"/>
    </row>
    <row r="1271" spans="1:25" ht="21" x14ac:dyDescent="0.4">
      <c r="A1271" t="s">
        <v>214</v>
      </c>
      <c r="B1271" t="s">
        <v>210</v>
      </c>
      <c r="C1271" t="s">
        <v>211</v>
      </c>
      <c r="D1271" s="33">
        <v>2566942</v>
      </c>
      <c r="E1271" s="33">
        <v>627306</v>
      </c>
      <c r="F1271" s="32">
        <v>208.29949999999997</v>
      </c>
      <c r="G1271" s="32">
        <v>69.430500000000009</v>
      </c>
      <c r="H1271" s="13">
        <v>24.43787198931647</v>
      </c>
      <c r="I1271" s="32">
        <v>277.72999999999996</v>
      </c>
      <c r="J1271" s="34">
        <f t="shared" si="159"/>
        <v>0.24999279876138703</v>
      </c>
      <c r="K1271">
        <v>0.33205405336470556</v>
      </c>
      <c r="L1271">
        <v>0.44273448683736477</v>
      </c>
      <c r="M1271">
        <v>0.1</v>
      </c>
      <c r="N1271" t="s">
        <v>37</v>
      </c>
      <c r="O1271" s="45" t="s">
        <v>37</v>
      </c>
      <c r="P1271" s="49" t="str">
        <f>'Sheet1 (2)'!O299</f>
        <v>B</v>
      </c>
      <c r="Q1271" s="30" t="str">
        <f t="shared" si="152"/>
        <v>B</v>
      </c>
      <c r="R1271">
        <f t="shared" si="153"/>
        <v>0.25</v>
      </c>
      <c r="S1271" s="11">
        <f t="shared" si="154"/>
        <v>0.77413099053037115</v>
      </c>
      <c r="T1271" s="13">
        <f t="shared" si="155"/>
        <v>0.24999279876138703</v>
      </c>
      <c r="U1271">
        <f t="shared" si="156"/>
        <v>69.430500000000009</v>
      </c>
      <c r="V1271" t="str">
        <f t="shared" si="157"/>
        <v>same</v>
      </c>
      <c r="W1271" s="47">
        <f t="shared" si="158"/>
        <v>0</v>
      </c>
      <c r="X1271" s="47"/>
      <c r="Y1271" s="47"/>
    </row>
    <row r="1272" spans="1:25" ht="21" x14ac:dyDescent="0.4">
      <c r="A1272" t="s">
        <v>216</v>
      </c>
      <c r="B1272" t="s">
        <v>210</v>
      </c>
      <c r="C1272" t="s">
        <v>211</v>
      </c>
      <c r="D1272" s="33">
        <v>1951465</v>
      </c>
      <c r="E1272" s="33">
        <v>465557</v>
      </c>
      <c r="F1272" s="32">
        <v>167.6318</v>
      </c>
      <c r="G1272" s="32">
        <v>55.8752</v>
      </c>
      <c r="H1272" s="13">
        <v>23.856794767008378</v>
      </c>
      <c r="I1272" s="32">
        <v>223.50700000000001</v>
      </c>
      <c r="J1272" s="34">
        <f t="shared" si="159"/>
        <v>0.24999306509415811</v>
      </c>
      <c r="K1272">
        <v>0.36006718833569251</v>
      </c>
      <c r="L1272">
        <v>0.48008514532055152</v>
      </c>
      <c r="M1272">
        <v>0.1</v>
      </c>
      <c r="N1272" t="s">
        <v>37</v>
      </c>
      <c r="O1272" s="45" t="s">
        <v>37</v>
      </c>
      <c r="P1272" s="49" t="str">
        <f>'Sheet1 (2)'!O406</f>
        <v>B</v>
      </c>
      <c r="Q1272" s="30" t="str">
        <f t="shared" si="152"/>
        <v>B</v>
      </c>
      <c r="R1272">
        <f t="shared" si="153"/>
        <v>0.25</v>
      </c>
      <c r="S1272" s="11">
        <f t="shared" si="154"/>
        <v>0.79170361554671664</v>
      </c>
      <c r="T1272" s="13">
        <f t="shared" si="155"/>
        <v>0.24999306509415811</v>
      </c>
      <c r="U1272">
        <f t="shared" si="156"/>
        <v>55.8752</v>
      </c>
      <c r="V1272" t="str">
        <f t="shared" si="157"/>
        <v>same</v>
      </c>
      <c r="W1272" s="47">
        <f t="shared" si="158"/>
        <v>0</v>
      </c>
      <c r="X1272" s="47"/>
      <c r="Y1272" s="47"/>
    </row>
    <row r="1273" spans="1:25" ht="21" x14ac:dyDescent="0.4">
      <c r="A1273" t="s">
        <v>217</v>
      </c>
      <c r="B1273" t="s">
        <v>210</v>
      </c>
      <c r="C1273" t="s">
        <v>211</v>
      </c>
      <c r="D1273" s="33">
        <v>4888108</v>
      </c>
      <c r="E1273" s="33">
        <v>1932315</v>
      </c>
      <c r="F1273" s="32">
        <v>971.13289999999984</v>
      </c>
      <c r="G1273" s="32">
        <v>478.31970000000007</v>
      </c>
      <c r="H1273" s="13">
        <v>39.530939169101828</v>
      </c>
      <c r="I1273" s="32">
        <v>1449.4525999999998</v>
      </c>
      <c r="J1273" s="34">
        <f t="shared" si="159"/>
        <v>0.33000023595114469</v>
      </c>
      <c r="K1273">
        <v>0.50257483898846711</v>
      </c>
      <c r="L1273">
        <v>0.75011196414663228</v>
      </c>
      <c r="M1273">
        <v>0.1</v>
      </c>
      <c r="N1273" t="s">
        <v>37</v>
      </c>
      <c r="O1273" s="45" t="s">
        <v>37</v>
      </c>
      <c r="P1273" s="49" t="str">
        <f>'Sheet1 (2)'!O424</f>
        <v>B</v>
      </c>
      <c r="Q1273" s="30" t="str">
        <f t="shared" si="152"/>
        <v>B</v>
      </c>
      <c r="R1273">
        <f t="shared" si="153"/>
        <v>0.25</v>
      </c>
      <c r="S1273" s="11">
        <f t="shared" si="154"/>
        <v>0.86668656843280012</v>
      </c>
      <c r="T1273" s="13">
        <f t="shared" si="155"/>
        <v>0.33000023595114469</v>
      </c>
      <c r="U1273">
        <f t="shared" si="156"/>
        <v>478.31970000000013</v>
      </c>
      <c r="V1273" t="str">
        <f t="shared" si="157"/>
        <v>same</v>
      </c>
      <c r="W1273" s="47">
        <f t="shared" si="158"/>
        <v>0</v>
      </c>
      <c r="X1273" s="47"/>
      <c r="Y1273" s="47"/>
    </row>
    <row r="1274" spans="1:25" ht="21" x14ac:dyDescent="0.4">
      <c r="A1274" t="s">
        <v>220</v>
      </c>
      <c r="B1274" t="s">
        <v>210</v>
      </c>
      <c r="C1274" t="s">
        <v>211</v>
      </c>
      <c r="D1274" s="33">
        <v>7554150</v>
      </c>
      <c r="E1274" s="33">
        <v>1902085</v>
      </c>
      <c r="F1274" s="32">
        <v>667.17209999999989</v>
      </c>
      <c r="G1274" s="32">
        <v>222.3826</v>
      </c>
      <c r="H1274" s="13">
        <v>25.179338509296215</v>
      </c>
      <c r="I1274" s="32">
        <v>889.55469999999991</v>
      </c>
      <c r="J1274" s="34">
        <f t="shared" si="159"/>
        <v>0.24999317074037158</v>
      </c>
      <c r="K1274">
        <v>0.35075829944508258</v>
      </c>
      <c r="L1274">
        <v>0.46767347410867544</v>
      </c>
      <c r="M1274">
        <v>0.1</v>
      </c>
      <c r="N1274" t="s">
        <v>37</v>
      </c>
      <c r="O1274" s="45" t="s">
        <v>37</v>
      </c>
      <c r="P1274" s="49" t="str">
        <f>'Sheet1 (2)'!O532</f>
        <v>B</v>
      </c>
      <c r="Q1274" s="30" t="str">
        <f t="shared" si="152"/>
        <v>B</v>
      </c>
      <c r="R1274">
        <f t="shared" si="153"/>
        <v>0.25</v>
      </c>
      <c r="S1274" s="11">
        <f t="shared" si="154"/>
        <v>0.78617559999401954</v>
      </c>
      <c r="T1274" s="13">
        <f t="shared" si="155"/>
        <v>0.24999317074037158</v>
      </c>
      <c r="U1274">
        <f t="shared" si="156"/>
        <v>222.3826</v>
      </c>
      <c r="V1274" t="str">
        <f t="shared" si="157"/>
        <v>same</v>
      </c>
      <c r="W1274" s="47">
        <f t="shared" si="158"/>
        <v>0</v>
      </c>
      <c r="X1274" s="47"/>
      <c r="Y1274" s="47"/>
    </row>
    <row r="1275" spans="1:25" ht="21" x14ac:dyDescent="0.4">
      <c r="A1275" t="s">
        <v>223</v>
      </c>
      <c r="B1275" t="s">
        <v>210</v>
      </c>
      <c r="C1275" t="s">
        <v>211</v>
      </c>
      <c r="D1275" s="33">
        <v>4008253</v>
      </c>
      <c r="E1275" s="33">
        <v>734535</v>
      </c>
      <c r="F1275" s="32">
        <v>473.66069999999996</v>
      </c>
      <c r="G1275" s="32">
        <v>157.87880000000001</v>
      </c>
      <c r="H1275" s="13">
        <v>18.32556477847082</v>
      </c>
      <c r="I1275" s="32">
        <v>631.53949999999998</v>
      </c>
      <c r="J1275" s="34">
        <f t="shared" si="159"/>
        <v>0.24999038064919141</v>
      </c>
      <c r="K1275">
        <v>0.64484428924421566</v>
      </c>
      <c r="L1275">
        <v>0.85978135827428237</v>
      </c>
      <c r="M1275">
        <v>0.1</v>
      </c>
      <c r="N1275" t="s">
        <v>37</v>
      </c>
      <c r="O1275" s="45" t="s">
        <v>37</v>
      </c>
      <c r="P1275" s="49" t="str">
        <f>'Sheet1 (2)'!O971</f>
        <v>B</v>
      </c>
      <c r="Q1275" s="30" t="str">
        <f t="shared" si="152"/>
        <v>B</v>
      </c>
      <c r="R1275">
        <f t="shared" si="153"/>
        <v>0.25</v>
      </c>
      <c r="S1275" s="11">
        <f t="shared" si="154"/>
        <v>0.8836913605562281</v>
      </c>
      <c r="T1275" s="13">
        <f t="shared" si="155"/>
        <v>0.24999038064919141</v>
      </c>
      <c r="U1275">
        <f t="shared" si="156"/>
        <v>157.87880000000001</v>
      </c>
      <c r="V1275" t="str">
        <f t="shared" si="157"/>
        <v>same</v>
      </c>
      <c r="W1275" s="47">
        <f t="shared" si="158"/>
        <v>0</v>
      </c>
      <c r="X1275" s="47"/>
      <c r="Y1275" s="47"/>
    </row>
    <row r="1276" spans="1:25" ht="21" x14ac:dyDescent="0.4">
      <c r="A1276" t="s">
        <v>224</v>
      </c>
      <c r="B1276" t="s">
        <v>210</v>
      </c>
      <c r="C1276" t="s">
        <v>211</v>
      </c>
      <c r="D1276" s="33">
        <v>3682591</v>
      </c>
      <c r="E1276" s="33">
        <v>1965811</v>
      </c>
      <c r="F1276" s="32">
        <v>1601.0944999999999</v>
      </c>
      <c r="G1276" s="32">
        <v>533.69200000000001</v>
      </c>
      <c r="H1276" s="13">
        <v>53.381192752602722</v>
      </c>
      <c r="I1276" s="32">
        <v>2134.7865000000002</v>
      </c>
      <c r="J1276" s="34">
        <f t="shared" si="159"/>
        <v>0.24999783350700408</v>
      </c>
      <c r="K1276">
        <v>0.81447021102232109</v>
      </c>
      <c r="L1276">
        <v>1.0859571444050318</v>
      </c>
      <c r="M1276">
        <v>0.1</v>
      </c>
      <c r="N1276" t="s">
        <v>37</v>
      </c>
      <c r="O1276" s="45" t="s">
        <v>37</v>
      </c>
      <c r="P1276" s="49" t="str">
        <f>'Sheet1 (2)'!O1075</f>
        <v>B</v>
      </c>
      <c r="Q1276" s="30" t="str">
        <f t="shared" si="152"/>
        <v>B</v>
      </c>
      <c r="R1276">
        <f t="shared" si="153"/>
        <v>0.25</v>
      </c>
      <c r="S1276" s="11">
        <f t="shared" si="154"/>
        <v>0.90791533485901288</v>
      </c>
      <c r="T1276" s="13">
        <f t="shared" si="155"/>
        <v>0.24999783350700408</v>
      </c>
      <c r="U1276">
        <f t="shared" si="156"/>
        <v>533.69200000000001</v>
      </c>
      <c r="V1276" t="str">
        <f t="shared" si="157"/>
        <v>same</v>
      </c>
      <c r="W1276" s="47">
        <f t="shared" si="158"/>
        <v>0</v>
      </c>
      <c r="X1276" s="47"/>
      <c r="Y1276" s="47"/>
    </row>
    <row r="1277" spans="1:25" ht="21" x14ac:dyDescent="0.4">
      <c r="A1277" t="s">
        <v>227</v>
      </c>
      <c r="B1277" t="s">
        <v>210</v>
      </c>
      <c r="C1277" t="s">
        <v>211</v>
      </c>
      <c r="D1277" s="33">
        <v>6448316</v>
      </c>
      <c r="E1277" s="33">
        <v>1693509</v>
      </c>
      <c r="F1277" s="32">
        <v>713.84669999999994</v>
      </c>
      <c r="G1277" s="32">
        <v>237.94390000000001</v>
      </c>
      <c r="H1277" s="13">
        <v>26.262810321330406</v>
      </c>
      <c r="I1277" s="32">
        <v>951.79059999999993</v>
      </c>
      <c r="J1277" s="34">
        <f t="shared" si="159"/>
        <v>0.24999606005774802</v>
      </c>
      <c r="K1277">
        <v>0.42151928333418953</v>
      </c>
      <c r="L1277">
        <v>0.56202275866263474</v>
      </c>
      <c r="M1277">
        <v>0.1</v>
      </c>
      <c r="N1277" t="s">
        <v>37</v>
      </c>
      <c r="O1277" s="45" t="s">
        <v>37</v>
      </c>
      <c r="P1277" s="49" t="str">
        <f>'Sheet1 (2)'!O1335</f>
        <v>B</v>
      </c>
      <c r="Q1277" s="30" t="str">
        <f t="shared" si="152"/>
        <v>B</v>
      </c>
      <c r="R1277">
        <f t="shared" si="153"/>
        <v>0.25</v>
      </c>
      <c r="S1277" s="11">
        <f t="shared" si="154"/>
        <v>0.82207126231337024</v>
      </c>
      <c r="T1277" s="13">
        <f t="shared" si="155"/>
        <v>0.24999606005774802</v>
      </c>
      <c r="U1277">
        <f t="shared" si="156"/>
        <v>237.94390000000001</v>
      </c>
      <c r="V1277" t="str">
        <f t="shared" si="157"/>
        <v>same</v>
      </c>
      <c r="W1277" s="47">
        <f t="shared" si="158"/>
        <v>0</v>
      </c>
      <c r="X1277" s="47"/>
      <c r="Y1277" s="47"/>
    </row>
    <row r="1278" spans="1:25" ht="21" x14ac:dyDescent="0.4">
      <c r="A1278" t="s">
        <v>229</v>
      </c>
      <c r="B1278" t="s">
        <v>210</v>
      </c>
      <c r="C1278" t="s">
        <v>211</v>
      </c>
      <c r="D1278" s="33">
        <v>3214491</v>
      </c>
      <c r="E1278" s="33">
        <v>261</v>
      </c>
      <c r="F1278" s="32">
        <v>0.1943</v>
      </c>
      <c r="G1278" s="32">
        <v>9.5700000000000007E-2</v>
      </c>
      <c r="H1278" s="13">
        <v>8.1194814357856346E-3</v>
      </c>
      <c r="I1278" s="32">
        <v>0.29000000000000004</v>
      </c>
      <c r="J1278" s="34">
        <f t="shared" si="159"/>
        <v>0.32999999999999996</v>
      </c>
      <c r="K1278">
        <v>0.74444444444444446</v>
      </c>
      <c r="L1278">
        <v>1.1111111111111114</v>
      </c>
      <c r="M1278">
        <v>0.1</v>
      </c>
      <c r="N1278" t="s">
        <v>37</v>
      </c>
      <c r="O1278" s="45" t="s">
        <v>37</v>
      </c>
      <c r="P1278" s="49" t="str">
        <f>'Sheet1 (2)'!O1500</f>
        <v>B</v>
      </c>
      <c r="Q1278" s="30" t="str">
        <f t="shared" ref="Q1278:Q1341" si="160">IF(U1278="same",N1278,IF(O1278=N1278,P1278,O1278))</f>
        <v>B</v>
      </c>
      <c r="R1278">
        <f t="shared" si="153"/>
        <v>0.25</v>
      </c>
      <c r="S1278" s="11">
        <f t="shared" si="154"/>
        <v>0.90999999999999992</v>
      </c>
      <c r="T1278" s="13">
        <f t="shared" si="155"/>
        <v>0.32999999999999996</v>
      </c>
      <c r="U1278">
        <f t="shared" si="156"/>
        <v>9.5699999999999993E-2</v>
      </c>
      <c r="V1278" t="str">
        <f t="shared" si="157"/>
        <v>same</v>
      </c>
      <c r="W1278" s="47">
        <f t="shared" si="158"/>
        <v>0</v>
      </c>
      <c r="X1278" s="47"/>
      <c r="Y1278" s="47"/>
    </row>
    <row r="1279" spans="1:25" ht="21" x14ac:dyDescent="0.4">
      <c r="A1279" t="s">
        <v>230</v>
      </c>
      <c r="B1279" t="s">
        <v>210</v>
      </c>
      <c r="C1279" t="s">
        <v>211</v>
      </c>
      <c r="D1279" s="33">
        <v>798967</v>
      </c>
      <c r="E1279" s="33">
        <v>139768</v>
      </c>
      <c r="F1279" s="32">
        <v>67.239800000000002</v>
      </c>
      <c r="G1279" s="32">
        <v>22.406600000000001</v>
      </c>
      <c r="H1279" s="13">
        <v>17.49358859627494</v>
      </c>
      <c r="I1279" s="32">
        <v>89.6464</v>
      </c>
      <c r="J1279" s="34">
        <f t="shared" si="159"/>
        <v>0.24994422531189206</v>
      </c>
      <c r="K1279">
        <v>0.4810815064964799</v>
      </c>
      <c r="L1279">
        <v>0.64139431057180463</v>
      </c>
      <c r="M1279">
        <v>0.1</v>
      </c>
      <c r="N1279" t="s">
        <v>37</v>
      </c>
      <c r="O1279" s="45" t="s">
        <v>37</v>
      </c>
      <c r="P1279" s="49" t="str">
        <f>'Sheet1 (2)'!O1539</f>
        <v>B</v>
      </c>
      <c r="Q1279" s="30" t="str">
        <f t="shared" si="160"/>
        <v>B</v>
      </c>
      <c r="R1279">
        <f t="shared" si="153"/>
        <v>0.25</v>
      </c>
      <c r="S1279" s="11">
        <f t="shared" si="154"/>
        <v>0.84408966785057737</v>
      </c>
      <c r="T1279" s="13">
        <f t="shared" si="155"/>
        <v>0.24994422531189206</v>
      </c>
      <c r="U1279">
        <f t="shared" si="156"/>
        <v>22.406600000000001</v>
      </c>
      <c r="V1279" t="str">
        <f t="shared" si="157"/>
        <v>same</v>
      </c>
      <c r="W1279" s="47">
        <f t="shared" si="158"/>
        <v>0</v>
      </c>
      <c r="X1279" s="47"/>
      <c r="Y1279" s="47"/>
    </row>
    <row r="1280" spans="1:25" ht="21" x14ac:dyDescent="0.4">
      <c r="A1280" t="s">
        <v>232</v>
      </c>
      <c r="B1280" t="s">
        <v>210</v>
      </c>
      <c r="C1280" t="s">
        <v>211</v>
      </c>
      <c r="D1280" s="33">
        <v>3849000</v>
      </c>
      <c r="E1280" s="33">
        <v>1546415</v>
      </c>
      <c r="F1280" s="32">
        <v>862.327</v>
      </c>
      <c r="G1280" s="32">
        <v>464.32620000000009</v>
      </c>
      <c r="H1280" s="13">
        <v>40.177058976357493</v>
      </c>
      <c r="I1280" s="32">
        <v>1326.6532000000002</v>
      </c>
      <c r="J1280" s="34">
        <f t="shared" si="159"/>
        <v>0.34999817586088061</v>
      </c>
      <c r="K1280">
        <v>0.557629743632854</v>
      </c>
      <c r="L1280">
        <v>0.85788950572776401</v>
      </c>
      <c r="M1280">
        <v>0.1</v>
      </c>
      <c r="N1280" t="s">
        <v>37</v>
      </c>
      <c r="O1280" s="45" t="s">
        <v>37</v>
      </c>
      <c r="P1280" s="49" t="str">
        <f>'Sheet1 (2)'!O2233</f>
        <v>B</v>
      </c>
      <c r="Q1280" s="30" t="str">
        <f t="shared" si="160"/>
        <v>B</v>
      </c>
      <c r="R1280">
        <f t="shared" si="153"/>
        <v>0.25</v>
      </c>
      <c r="S1280" s="11">
        <f t="shared" si="154"/>
        <v>0.88343487205247018</v>
      </c>
      <c r="T1280" s="13">
        <f t="shared" si="155"/>
        <v>0.34999817586088061</v>
      </c>
      <c r="U1280">
        <f t="shared" si="156"/>
        <v>464.32620000000009</v>
      </c>
      <c r="V1280" t="str">
        <f t="shared" si="157"/>
        <v>same</v>
      </c>
      <c r="W1280" s="47">
        <f t="shared" si="158"/>
        <v>0</v>
      </c>
      <c r="X1280" s="47"/>
      <c r="Y1280" s="47"/>
    </row>
    <row r="1281" spans="1:25" ht="21" x14ac:dyDescent="0.4">
      <c r="A1281" t="s">
        <v>235</v>
      </c>
      <c r="B1281" t="s">
        <v>210</v>
      </c>
      <c r="C1281" t="s">
        <v>211</v>
      </c>
      <c r="D1281" s="33">
        <v>4868411</v>
      </c>
      <c r="E1281" s="33">
        <v>1050019</v>
      </c>
      <c r="F1281" s="32">
        <v>285.37759999999997</v>
      </c>
      <c r="G1281" s="32">
        <v>95.121000000000009</v>
      </c>
      <c r="H1281" s="13">
        <v>21.568002372848142</v>
      </c>
      <c r="I1281" s="32">
        <v>380.49860000000001</v>
      </c>
      <c r="J1281" s="34">
        <f t="shared" si="159"/>
        <v>0.24999040732344352</v>
      </c>
      <c r="K1281">
        <v>0.27178327249316436</v>
      </c>
      <c r="L1281">
        <v>0.36237306182078616</v>
      </c>
      <c r="M1281">
        <v>0.1</v>
      </c>
      <c r="N1281" t="s">
        <v>37</v>
      </c>
      <c r="O1281" s="45" t="s">
        <v>37</v>
      </c>
      <c r="P1281" s="49" t="str">
        <f>'Sheet1 (2)'!O2887</f>
        <v>B</v>
      </c>
      <c r="Q1281" s="30" t="str">
        <f t="shared" si="160"/>
        <v>B</v>
      </c>
      <c r="R1281">
        <f t="shared" si="153"/>
        <v>0.25</v>
      </c>
      <c r="S1281" s="11">
        <f t="shared" si="154"/>
        <v>0.7240412973924214</v>
      </c>
      <c r="T1281" s="13">
        <f t="shared" si="155"/>
        <v>0.24999040732344352</v>
      </c>
      <c r="U1281">
        <f t="shared" si="156"/>
        <v>95.121000000000009</v>
      </c>
      <c r="V1281" t="str">
        <f t="shared" si="157"/>
        <v>same</v>
      </c>
      <c r="W1281" s="47">
        <f t="shared" si="158"/>
        <v>0</v>
      </c>
      <c r="X1281" s="47"/>
      <c r="Y1281" s="47"/>
    </row>
    <row r="1282" spans="1:25" ht="21" x14ac:dyDescent="0.4">
      <c r="A1282" t="s">
        <v>238</v>
      </c>
      <c r="B1282" t="s">
        <v>210</v>
      </c>
      <c r="C1282" t="s">
        <v>211</v>
      </c>
      <c r="D1282" s="33">
        <v>7550291</v>
      </c>
      <c r="E1282" s="33">
        <v>2771569</v>
      </c>
      <c r="F1282" s="32">
        <v>1780.6196</v>
      </c>
      <c r="G1282" s="32">
        <v>727.29520000000002</v>
      </c>
      <c r="H1282" s="13">
        <v>36.708108336486632</v>
      </c>
      <c r="I1282" s="32">
        <v>2507.9148</v>
      </c>
      <c r="J1282" s="34">
        <f t="shared" si="159"/>
        <v>0.2899999633161382</v>
      </c>
      <c r="K1282">
        <v>0.64245905478088405</v>
      </c>
      <c r="L1282">
        <v>0.90487186138970377</v>
      </c>
      <c r="M1282">
        <v>0.1</v>
      </c>
      <c r="N1282" t="s">
        <v>37</v>
      </c>
      <c r="O1282" s="45" t="s">
        <v>37</v>
      </c>
      <c r="P1282" s="49" t="str">
        <f>'Sheet1 (2)'!O3803</f>
        <v>B</v>
      </c>
      <c r="Q1282" s="30" t="str">
        <f t="shared" si="160"/>
        <v>B</v>
      </c>
      <c r="R1282">
        <f t="shared" ref="R1282:R1345" si="161">VLOOKUP(IF(V1282="same",N1282,IF(O1282=N1282,P1282,O1282)),$AC$2:$AN$8,9,FALSE)</f>
        <v>0.25</v>
      </c>
      <c r="S1282" s="11">
        <f t="shared" ref="S1282:S1345" si="162">(L1282-M1282)/L1282</f>
        <v>0.8894871149530279</v>
      </c>
      <c r="T1282" s="13">
        <f t="shared" ref="T1282:T1345" si="163">IF(V1282="SAME",J1282,MIN(R1282:S1282))</f>
        <v>0.2899999633161382</v>
      </c>
      <c r="U1282">
        <f t="shared" ref="U1282:U1345" si="164">IFERROR(T1282*I1282,0)</f>
        <v>727.29520000000002</v>
      </c>
      <c r="V1282" t="str">
        <f t="shared" ref="V1282:V1345" si="165">IF(AND(N1282=O1282,P1282=N1282),"same",IF(NOT(OR(O1282=N1282,P1282=N1282)),"conflict","change"))</f>
        <v>same</v>
      </c>
      <c r="W1282" s="47">
        <f t="shared" ref="W1282:W1345" si="166">U1282-G1282</f>
        <v>0</v>
      </c>
      <c r="X1282" s="47"/>
      <c r="Y1282" s="47"/>
    </row>
    <row r="1283" spans="1:25" ht="21" x14ac:dyDescent="0.4">
      <c r="A1283" t="s">
        <v>239</v>
      </c>
      <c r="B1283" t="s">
        <v>210</v>
      </c>
      <c r="C1283" t="s">
        <v>211</v>
      </c>
      <c r="D1283" s="33">
        <v>5295083</v>
      </c>
      <c r="E1283" s="33">
        <v>1186310</v>
      </c>
      <c r="F1283" s="32">
        <v>559.64440000000002</v>
      </c>
      <c r="G1283" s="32">
        <v>186.54360000000003</v>
      </c>
      <c r="H1283" s="13">
        <v>22.403992534205791</v>
      </c>
      <c r="I1283" s="32">
        <v>746.1880000000001</v>
      </c>
      <c r="J1283" s="34">
        <f t="shared" si="159"/>
        <v>0.2499954435075343</v>
      </c>
      <c r="K1283">
        <v>0.47175224013959255</v>
      </c>
      <c r="L1283">
        <v>0.62899916547951218</v>
      </c>
      <c r="M1283">
        <v>0.1</v>
      </c>
      <c r="N1283" t="s">
        <v>37</v>
      </c>
      <c r="O1283" s="45" t="s">
        <v>37</v>
      </c>
      <c r="P1283" s="49" t="str">
        <f>'Sheet1 (2)'!O4248</f>
        <v>B</v>
      </c>
      <c r="Q1283" s="30" t="str">
        <f t="shared" si="160"/>
        <v>B</v>
      </c>
      <c r="R1283">
        <f t="shared" si="161"/>
        <v>0.25</v>
      </c>
      <c r="S1283" s="11">
        <f t="shared" si="162"/>
        <v>0.84101727714731411</v>
      </c>
      <c r="T1283" s="13">
        <f t="shared" si="163"/>
        <v>0.2499954435075343</v>
      </c>
      <c r="U1283">
        <f t="shared" si="164"/>
        <v>186.54360000000003</v>
      </c>
      <c r="V1283" t="str">
        <f t="shared" si="165"/>
        <v>same</v>
      </c>
      <c r="W1283" s="47">
        <f t="shared" si="166"/>
        <v>0</v>
      </c>
      <c r="X1283" s="47"/>
      <c r="Y1283" s="47"/>
    </row>
    <row r="1284" spans="1:25" ht="21" x14ac:dyDescent="0.4">
      <c r="A1284" t="s">
        <v>240</v>
      </c>
      <c r="B1284" t="s">
        <v>210</v>
      </c>
      <c r="C1284" t="s">
        <v>211</v>
      </c>
      <c r="D1284" s="33">
        <v>5157419</v>
      </c>
      <c r="E1284" s="33">
        <v>1178744</v>
      </c>
      <c r="F1284" s="32">
        <v>413.19119999999998</v>
      </c>
      <c r="G1284" s="32">
        <v>137.7278</v>
      </c>
      <c r="H1284" s="13">
        <v>22.855308052341684</v>
      </c>
      <c r="I1284" s="32">
        <v>550.91899999999998</v>
      </c>
      <c r="J1284" s="34">
        <f t="shared" si="159"/>
        <v>0.24999646045970461</v>
      </c>
      <c r="K1284">
        <v>0.35053514588409351</v>
      </c>
      <c r="L1284">
        <v>0.46737798877449216</v>
      </c>
      <c r="M1284">
        <v>0.1</v>
      </c>
      <c r="N1284" t="s">
        <v>37</v>
      </c>
      <c r="O1284" s="45" t="s">
        <v>37</v>
      </c>
      <c r="P1284" s="49" t="str">
        <f>'Sheet1 (2)'!O4582</f>
        <v>B</v>
      </c>
      <c r="Q1284" s="30" t="str">
        <f t="shared" si="160"/>
        <v>B</v>
      </c>
      <c r="R1284">
        <f t="shared" si="161"/>
        <v>0.25</v>
      </c>
      <c r="S1284" s="11">
        <f t="shared" si="162"/>
        <v>0.78604041610472675</v>
      </c>
      <c r="T1284" s="13">
        <f t="shared" si="163"/>
        <v>0.24999646045970461</v>
      </c>
      <c r="U1284">
        <f t="shared" si="164"/>
        <v>137.7278</v>
      </c>
      <c r="V1284" t="str">
        <f t="shared" si="165"/>
        <v>same</v>
      </c>
      <c r="W1284" s="47">
        <f t="shared" si="166"/>
        <v>0</v>
      </c>
      <c r="X1284" s="47"/>
      <c r="Y1284" s="47"/>
    </row>
    <row r="1285" spans="1:25" ht="21" x14ac:dyDescent="0.4">
      <c r="A1285" t="s">
        <v>243</v>
      </c>
      <c r="B1285" t="s">
        <v>210</v>
      </c>
      <c r="C1285" t="s">
        <v>211</v>
      </c>
      <c r="D1285" s="33">
        <v>5867197</v>
      </c>
      <c r="E1285" s="33">
        <v>2290685</v>
      </c>
      <c r="F1285" s="32">
        <v>2549.5213000000003</v>
      </c>
      <c r="G1285" s="32">
        <v>849.83410000000003</v>
      </c>
      <c r="H1285" s="13">
        <v>39.042237715897386</v>
      </c>
      <c r="I1285" s="32">
        <v>3399.3554000000004</v>
      </c>
      <c r="J1285" s="34">
        <f t="shared" si="159"/>
        <v>0.24999860267626031</v>
      </c>
      <c r="K1285">
        <v>1.1129951521051564</v>
      </c>
      <c r="L1285">
        <v>1.4839907713194962</v>
      </c>
      <c r="M1285">
        <v>0.1</v>
      </c>
      <c r="N1285" t="s">
        <v>37</v>
      </c>
      <c r="O1285" s="45" t="s">
        <v>37</v>
      </c>
      <c r="P1285" s="49" t="str">
        <f>'Sheet1 (2)'!O5138</f>
        <v>B</v>
      </c>
      <c r="Q1285" s="30" t="str">
        <f t="shared" si="160"/>
        <v>B</v>
      </c>
      <c r="R1285">
        <f t="shared" si="161"/>
        <v>0.25</v>
      </c>
      <c r="S1285" s="11">
        <f t="shared" si="162"/>
        <v>0.93261413619770372</v>
      </c>
      <c r="T1285" s="13">
        <f t="shared" si="163"/>
        <v>0.24999860267626031</v>
      </c>
      <c r="U1285">
        <f t="shared" si="164"/>
        <v>849.83410000000003</v>
      </c>
      <c r="V1285" t="str">
        <f t="shared" si="165"/>
        <v>same</v>
      </c>
      <c r="W1285" s="47">
        <f t="shared" si="166"/>
        <v>0</v>
      </c>
      <c r="X1285" s="47"/>
      <c r="Y1285" s="47"/>
    </row>
    <row r="1286" spans="1:25" ht="21" x14ac:dyDescent="0.4">
      <c r="A1286" t="s">
        <v>244</v>
      </c>
      <c r="B1286" t="s">
        <v>210</v>
      </c>
      <c r="C1286" t="s">
        <v>211</v>
      </c>
      <c r="D1286" s="33">
        <v>1133122</v>
      </c>
      <c r="E1286" s="33">
        <v>185076</v>
      </c>
      <c r="F1286" s="32">
        <v>39.065100000000008</v>
      </c>
      <c r="G1286" s="32">
        <v>13.018899999999999</v>
      </c>
      <c r="H1286" s="13">
        <v>16.333280970628053</v>
      </c>
      <c r="I1286" s="32">
        <v>52.084000000000003</v>
      </c>
      <c r="J1286" s="34">
        <f t="shared" si="159"/>
        <v>0.24995968051608936</v>
      </c>
      <c r="K1286">
        <v>0.2110759904039422</v>
      </c>
      <c r="L1286">
        <v>0.28141952495191164</v>
      </c>
      <c r="M1286">
        <v>0.1</v>
      </c>
      <c r="N1286" t="s">
        <v>37</v>
      </c>
      <c r="O1286" s="45" t="s">
        <v>37</v>
      </c>
      <c r="P1286" s="49" t="str">
        <f>'Sheet1 (2)'!O5146</f>
        <v>B</v>
      </c>
      <c r="Q1286" s="30" t="str">
        <f t="shared" si="160"/>
        <v>B</v>
      </c>
      <c r="R1286">
        <f t="shared" si="161"/>
        <v>0.25</v>
      </c>
      <c r="S1286" s="11">
        <f t="shared" si="162"/>
        <v>0.64465862836955679</v>
      </c>
      <c r="T1286" s="13">
        <f t="shared" si="163"/>
        <v>0.24995968051608936</v>
      </c>
      <c r="U1286">
        <f t="shared" si="164"/>
        <v>13.018899999999999</v>
      </c>
      <c r="V1286" t="str">
        <f t="shared" si="165"/>
        <v>same</v>
      </c>
      <c r="W1286" s="47">
        <f t="shared" si="166"/>
        <v>0</v>
      </c>
      <c r="X1286" s="47"/>
      <c r="Y1286" s="47"/>
    </row>
    <row r="1287" spans="1:25" ht="21" x14ac:dyDescent="0.4">
      <c r="A1287" t="s">
        <v>656</v>
      </c>
      <c r="B1287" t="s">
        <v>657</v>
      </c>
      <c r="C1287" t="s">
        <v>658</v>
      </c>
      <c r="D1287" s="33">
        <v>136844</v>
      </c>
      <c r="E1287" s="33">
        <v>3726</v>
      </c>
      <c r="F1287" s="32">
        <v>0.80789999999999984</v>
      </c>
      <c r="G1287" s="32">
        <v>0.26910000000000006</v>
      </c>
      <c r="H1287" s="13">
        <v>2.7228084534214143</v>
      </c>
      <c r="I1287" s="32">
        <v>1.077</v>
      </c>
      <c r="J1287" s="34">
        <f t="shared" si="159"/>
        <v>0.24986072423398337</v>
      </c>
      <c r="K1287">
        <v>0.21682769726247983</v>
      </c>
      <c r="L1287">
        <v>0.2890499194847021</v>
      </c>
      <c r="M1287">
        <v>0.1</v>
      </c>
      <c r="N1287" t="s">
        <v>34</v>
      </c>
      <c r="O1287" s="45" t="s">
        <v>34</v>
      </c>
      <c r="P1287" s="49" t="str">
        <f>'Sheet1 (2)'!O25</f>
        <v>A</v>
      </c>
      <c r="Q1287" s="30" t="str">
        <f t="shared" si="160"/>
        <v>A</v>
      </c>
      <c r="R1287">
        <f t="shared" si="161"/>
        <v>0.15</v>
      </c>
      <c r="S1287" s="11">
        <f t="shared" si="162"/>
        <v>0.65403899721448466</v>
      </c>
      <c r="T1287" s="13">
        <f t="shared" si="163"/>
        <v>0.24986072423398337</v>
      </c>
      <c r="U1287">
        <f t="shared" si="164"/>
        <v>0.26910000000000006</v>
      </c>
      <c r="V1287" t="str">
        <f t="shared" si="165"/>
        <v>same</v>
      </c>
      <c r="W1287" s="47">
        <f t="shared" si="166"/>
        <v>0</v>
      </c>
      <c r="X1287" s="47"/>
      <c r="Y1287" s="47"/>
    </row>
    <row r="1288" spans="1:25" ht="21" x14ac:dyDescent="0.4">
      <c r="A1288" t="s">
        <v>659</v>
      </c>
      <c r="B1288" t="s">
        <v>657</v>
      </c>
      <c r="C1288" t="s">
        <v>658</v>
      </c>
      <c r="D1288" s="33">
        <v>75122</v>
      </c>
      <c r="E1288" s="33">
        <v>6322</v>
      </c>
      <c r="F1288" s="32">
        <v>2.04</v>
      </c>
      <c r="G1288" s="32">
        <v>0.67999999999999994</v>
      </c>
      <c r="H1288" s="13">
        <v>8.4156438859455278</v>
      </c>
      <c r="I1288" s="32">
        <v>2.7199999999999998</v>
      </c>
      <c r="J1288" s="34">
        <f t="shared" si="159"/>
        <v>0.25</v>
      </c>
      <c r="K1288">
        <v>0.32268269534957295</v>
      </c>
      <c r="L1288">
        <v>0.4302435937994305</v>
      </c>
      <c r="M1288">
        <v>0.25</v>
      </c>
      <c r="N1288" t="s">
        <v>37</v>
      </c>
      <c r="O1288" s="45" t="s">
        <v>37</v>
      </c>
      <c r="P1288" s="49" t="str">
        <f>'Sheet1 (2)'!O93</f>
        <v>B</v>
      </c>
      <c r="Q1288" s="30" t="str">
        <f t="shared" si="160"/>
        <v>B</v>
      </c>
      <c r="R1288">
        <f t="shared" si="161"/>
        <v>0.25</v>
      </c>
      <c r="S1288" s="11">
        <f t="shared" si="162"/>
        <v>0.41893382352941166</v>
      </c>
      <c r="T1288" s="13">
        <f t="shared" si="163"/>
        <v>0.25</v>
      </c>
      <c r="U1288">
        <f t="shared" si="164"/>
        <v>0.67999999999999994</v>
      </c>
      <c r="V1288" t="str">
        <f t="shared" si="165"/>
        <v>same</v>
      </c>
      <c r="W1288" s="47">
        <f t="shared" si="166"/>
        <v>0</v>
      </c>
      <c r="X1288" s="47"/>
      <c r="Y1288" s="47"/>
    </row>
    <row r="1289" spans="1:25" ht="21" x14ac:dyDescent="0.4">
      <c r="A1289" t="s">
        <v>660</v>
      </c>
      <c r="B1289" t="s">
        <v>657</v>
      </c>
      <c r="C1289" t="s">
        <v>658</v>
      </c>
      <c r="D1289" s="33">
        <v>600053</v>
      </c>
      <c r="E1289" s="33">
        <v>34419</v>
      </c>
      <c r="F1289" s="32">
        <v>25.814700000000002</v>
      </c>
      <c r="G1289" s="32">
        <v>5.8614000000000006</v>
      </c>
      <c r="H1289" s="13">
        <v>5.7359933205900147</v>
      </c>
      <c r="I1289" s="32">
        <v>31.676100000000002</v>
      </c>
      <c r="J1289" s="34">
        <f t="shared" si="159"/>
        <v>0.18504171915103185</v>
      </c>
      <c r="K1289">
        <v>0.75001307417414798</v>
      </c>
      <c r="L1289">
        <v>0.92030855050989291</v>
      </c>
      <c r="M1289">
        <v>0.75</v>
      </c>
      <c r="N1289" t="s">
        <v>34</v>
      </c>
      <c r="O1289" s="45" t="s">
        <v>34</v>
      </c>
      <c r="P1289" s="49" t="str">
        <f>'Sheet1 (2)'!O99</f>
        <v>A</v>
      </c>
      <c r="Q1289" s="30" t="str">
        <f t="shared" si="160"/>
        <v>A</v>
      </c>
      <c r="R1289">
        <f t="shared" si="161"/>
        <v>0.15</v>
      </c>
      <c r="S1289" s="11">
        <f t="shared" si="162"/>
        <v>0.18505592544536742</v>
      </c>
      <c r="T1289" s="13">
        <f t="shared" si="163"/>
        <v>0.18504171915103185</v>
      </c>
      <c r="U1289">
        <f t="shared" si="164"/>
        <v>5.8614000000000006</v>
      </c>
      <c r="V1289" t="str">
        <f t="shared" si="165"/>
        <v>same</v>
      </c>
      <c r="W1289" s="47">
        <f t="shared" si="166"/>
        <v>0</v>
      </c>
      <c r="X1289" s="47"/>
      <c r="Y1289" s="47"/>
    </row>
    <row r="1290" spans="1:25" ht="21" x14ac:dyDescent="0.4">
      <c r="A1290" t="s">
        <v>661</v>
      </c>
      <c r="B1290" t="s">
        <v>657</v>
      </c>
      <c r="C1290" t="s">
        <v>658</v>
      </c>
      <c r="D1290" s="33">
        <v>3527659</v>
      </c>
      <c r="E1290" s="33">
        <v>540569</v>
      </c>
      <c r="F1290" s="32">
        <v>689.726</v>
      </c>
      <c r="G1290" s="32">
        <v>259.916</v>
      </c>
      <c r="H1290" s="13">
        <v>15.323731687218068</v>
      </c>
      <c r="I1290" s="32">
        <v>949.64200000000005</v>
      </c>
      <c r="J1290" s="34">
        <f t="shared" si="159"/>
        <v>0.27369893075495816</v>
      </c>
      <c r="K1290">
        <v>1.2759259225001804</v>
      </c>
      <c r="L1290">
        <v>1.7567452073648322</v>
      </c>
      <c r="M1290">
        <v>1.05</v>
      </c>
      <c r="N1290" t="s">
        <v>34</v>
      </c>
      <c r="O1290" s="45" t="s">
        <v>34</v>
      </c>
      <c r="P1290" s="49" t="str">
        <f>'Sheet1 (2)'!O116</f>
        <v>A</v>
      </c>
      <c r="Q1290" s="30" t="str">
        <f t="shared" si="160"/>
        <v>A</v>
      </c>
      <c r="R1290">
        <f t="shared" si="161"/>
        <v>0.15</v>
      </c>
      <c r="S1290" s="11">
        <f t="shared" si="162"/>
        <v>0.40230376289170022</v>
      </c>
      <c r="T1290" s="13">
        <f t="shared" si="163"/>
        <v>0.27369893075495816</v>
      </c>
      <c r="U1290">
        <f t="shared" si="164"/>
        <v>259.916</v>
      </c>
      <c r="V1290" t="str">
        <f t="shared" si="165"/>
        <v>same</v>
      </c>
      <c r="W1290" s="47">
        <f t="shared" si="166"/>
        <v>0</v>
      </c>
      <c r="X1290" s="47"/>
      <c r="Y1290" s="47"/>
    </row>
    <row r="1291" spans="1:25" ht="21" x14ac:dyDescent="0.4">
      <c r="A1291" t="s">
        <v>662</v>
      </c>
      <c r="B1291" t="s">
        <v>657</v>
      </c>
      <c r="C1291" t="s">
        <v>658</v>
      </c>
      <c r="D1291" s="33">
        <v>2923080</v>
      </c>
      <c r="E1291" s="33">
        <v>217022</v>
      </c>
      <c r="F1291" s="32">
        <v>245.58819999999997</v>
      </c>
      <c r="G1291" s="32">
        <v>152.17260000000002</v>
      </c>
      <c r="H1291" s="13">
        <v>7.4244290269168136</v>
      </c>
      <c r="I1291" s="32">
        <v>397.76080000000002</v>
      </c>
      <c r="J1291" s="34">
        <f t="shared" si="159"/>
        <v>0.38257314446270224</v>
      </c>
      <c r="K1291">
        <v>1.1316281298670181</v>
      </c>
      <c r="L1291">
        <v>1.832813263171476</v>
      </c>
      <c r="M1291">
        <v>0.95</v>
      </c>
      <c r="N1291" t="s">
        <v>34</v>
      </c>
      <c r="O1291" s="45" t="s">
        <v>34</v>
      </c>
      <c r="P1291" s="49" t="str">
        <f>'Sheet1 (2)'!O155</f>
        <v>A</v>
      </c>
      <c r="Q1291" s="30" t="str">
        <f t="shared" si="160"/>
        <v>A</v>
      </c>
      <c r="R1291">
        <f t="shared" si="161"/>
        <v>0.15</v>
      </c>
      <c r="S1291" s="11">
        <f t="shared" si="162"/>
        <v>0.48167114507010256</v>
      </c>
      <c r="T1291" s="13">
        <f t="shared" si="163"/>
        <v>0.38257314446270224</v>
      </c>
      <c r="U1291">
        <f t="shared" si="164"/>
        <v>152.17260000000002</v>
      </c>
      <c r="V1291" t="str">
        <f t="shared" si="165"/>
        <v>same</v>
      </c>
      <c r="W1291" s="47">
        <f t="shared" si="166"/>
        <v>0</v>
      </c>
      <c r="X1291" s="47"/>
      <c r="Y1291" s="47"/>
    </row>
    <row r="1292" spans="1:25" ht="21" x14ac:dyDescent="0.4">
      <c r="A1292" t="s">
        <v>663</v>
      </c>
      <c r="B1292" t="s">
        <v>657</v>
      </c>
      <c r="C1292" t="s">
        <v>658</v>
      </c>
      <c r="D1292" s="33">
        <v>42387</v>
      </c>
      <c r="E1292" s="33">
        <v>3664</v>
      </c>
      <c r="F1292" s="32">
        <v>3.0996000000000001</v>
      </c>
      <c r="G1292" s="32">
        <v>0.94039999999999979</v>
      </c>
      <c r="H1292" s="13">
        <v>8.6441597659659806</v>
      </c>
      <c r="I1292" s="32">
        <v>4.04</v>
      </c>
      <c r="J1292" s="34">
        <f t="shared" si="159"/>
        <v>0.23277227722772273</v>
      </c>
      <c r="K1292">
        <v>0.84596069868995627</v>
      </c>
      <c r="L1292">
        <v>1.1026200873362446</v>
      </c>
      <c r="M1292">
        <v>0.75</v>
      </c>
      <c r="N1292" t="s">
        <v>37</v>
      </c>
      <c r="O1292" s="45" t="s">
        <v>37</v>
      </c>
      <c r="P1292" s="49" t="str">
        <f>'Sheet1 (2)'!O257</f>
        <v>B</v>
      </c>
      <c r="Q1292" s="30" t="str">
        <f t="shared" si="160"/>
        <v>B</v>
      </c>
      <c r="R1292">
        <f t="shared" si="161"/>
        <v>0.25</v>
      </c>
      <c r="S1292" s="11">
        <f t="shared" si="162"/>
        <v>0.31980198019801986</v>
      </c>
      <c r="T1292" s="13">
        <f t="shared" si="163"/>
        <v>0.23277227722772273</v>
      </c>
      <c r="U1292">
        <f t="shared" si="164"/>
        <v>0.94039999999999979</v>
      </c>
      <c r="V1292" t="str">
        <f t="shared" si="165"/>
        <v>same</v>
      </c>
      <c r="W1292" s="47">
        <f t="shared" si="166"/>
        <v>0</v>
      </c>
      <c r="X1292" s="47"/>
      <c r="Y1292" s="47"/>
    </row>
    <row r="1293" spans="1:25" ht="21" x14ac:dyDescent="0.4">
      <c r="A1293" t="s">
        <v>664</v>
      </c>
      <c r="B1293" t="s">
        <v>657</v>
      </c>
      <c r="C1293" t="s">
        <v>658</v>
      </c>
      <c r="D1293" s="33">
        <v>2808665</v>
      </c>
      <c r="E1293" s="33">
        <v>138951</v>
      </c>
      <c r="F1293" s="32">
        <v>196.1568</v>
      </c>
      <c r="G1293" s="32">
        <v>65.373999999999995</v>
      </c>
      <c r="H1293" s="13">
        <v>4.9472258172476957</v>
      </c>
      <c r="I1293" s="32">
        <v>261.5308</v>
      </c>
      <c r="J1293" s="34">
        <f t="shared" si="159"/>
        <v>0.24996673431962887</v>
      </c>
      <c r="K1293">
        <v>1.4116976488114517</v>
      </c>
      <c r="L1293">
        <v>1.8821800490820504</v>
      </c>
      <c r="M1293">
        <v>0.95</v>
      </c>
      <c r="N1293" t="s">
        <v>34</v>
      </c>
      <c r="O1293" s="45" t="s">
        <v>34</v>
      </c>
      <c r="P1293" s="49" t="str">
        <f>'Sheet1 (2)'!O391</f>
        <v>A</v>
      </c>
      <c r="Q1293" s="30" t="str">
        <f t="shared" si="160"/>
        <v>A</v>
      </c>
      <c r="R1293">
        <f t="shared" si="161"/>
        <v>0.15</v>
      </c>
      <c r="S1293" s="11">
        <f t="shared" si="162"/>
        <v>0.49526614073753455</v>
      </c>
      <c r="T1293" s="13">
        <f t="shared" si="163"/>
        <v>0.24996673431962887</v>
      </c>
      <c r="U1293">
        <f t="shared" si="164"/>
        <v>65.373999999999995</v>
      </c>
      <c r="V1293" t="str">
        <f t="shared" si="165"/>
        <v>same</v>
      </c>
      <c r="W1293" s="47">
        <f t="shared" si="166"/>
        <v>0</v>
      </c>
      <c r="X1293" s="47"/>
      <c r="Y1293" s="47"/>
    </row>
    <row r="1294" spans="1:25" ht="21" x14ac:dyDescent="0.4">
      <c r="A1294" s="18" t="s">
        <v>665</v>
      </c>
      <c r="B1294" t="s">
        <v>657</v>
      </c>
      <c r="C1294" t="s">
        <v>658</v>
      </c>
      <c r="D1294" s="33">
        <v>926755</v>
      </c>
      <c r="E1294" s="33">
        <v>84283</v>
      </c>
      <c r="F1294" s="32">
        <v>89.415499999999994</v>
      </c>
      <c r="G1294" s="32">
        <v>35.481199999999994</v>
      </c>
      <c r="H1294" s="13">
        <v>9.0944208555659269</v>
      </c>
      <c r="I1294" s="32">
        <v>124.89669999999998</v>
      </c>
      <c r="J1294" s="34">
        <f t="shared" si="159"/>
        <v>0.28408436732115422</v>
      </c>
      <c r="K1294">
        <v>1.0608960288551665</v>
      </c>
      <c r="L1294">
        <v>1.4818729755703994</v>
      </c>
      <c r="M1294">
        <v>0.95</v>
      </c>
      <c r="N1294" t="s">
        <v>34</v>
      </c>
      <c r="O1294" s="45" t="s">
        <v>34</v>
      </c>
      <c r="P1294" s="49" t="str">
        <f>'Sheet1 (2)'!O462</f>
        <v>A</v>
      </c>
      <c r="Q1294" s="30" t="str">
        <f t="shared" si="160"/>
        <v>A</v>
      </c>
      <c r="R1294">
        <f t="shared" si="161"/>
        <v>0.15</v>
      </c>
      <c r="S1294" s="11">
        <f t="shared" si="162"/>
        <v>0.35891941100125135</v>
      </c>
      <c r="T1294" s="13">
        <f t="shared" si="163"/>
        <v>0.28408436732115422</v>
      </c>
      <c r="U1294">
        <f t="shared" si="164"/>
        <v>35.481199999999994</v>
      </c>
      <c r="V1294" t="str">
        <f t="shared" si="165"/>
        <v>same</v>
      </c>
      <c r="W1294" s="47">
        <f t="shared" si="166"/>
        <v>0</v>
      </c>
      <c r="X1294" s="47"/>
      <c r="Y1294" s="47"/>
    </row>
    <row r="1295" spans="1:25" ht="21" x14ac:dyDescent="0.4">
      <c r="A1295" t="s">
        <v>666</v>
      </c>
      <c r="B1295" t="s">
        <v>657</v>
      </c>
      <c r="C1295" t="s">
        <v>658</v>
      </c>
      <c r="D1295" s="33">
        <v>40801</v>
      </c>
      <c r="E1295" s="33">
        <v>3227</v>
      </c>
      <c r="F1295" s="32">
        <v>2.7530999999999999</v>
      </c>
      <c r="G1295" s="32">
        <v>0.8669</v>
      </c>
      <c r="H1295" s="13">
        <v>7.9091198745128795</v>
      </c>
      <c r="I1295" s="32">
        <v>3.62</v>
      </c>
      <c r="J1295" s="34">
        <f t="shared" si="159"/>
        <v>0.23947513812154694</v>
      </c>
      <c r="K1295">
        <v>0.85314533622559652</v>
      </c>
      <c r="L1295">
        <v>1.1217849395723583</v>
      </c>
      <c r="M1295">
        <v>0.75</v>
      </c>
      <c r="N1295" t="s">
        <v>37</v>
      </c>
      <c r="O1295" s="45" t="s">
        <v>37</v>
      </c>
      <c r="P1295" s="49" t="str">
        <f>'Sheet1 (2)'!O625</f>
        <v>B</v>
      </c>
      <c r="Q1295" s="30" t="str">
        <f t="shared" si="160"/>
        <v>B</v>
      </c>
      <c r="R1295">
        <f t="shared" si="161"/>
        <v>0.25</v>
      </c>
      <c r="S1295" s="11">
        <f t="shared" si="162"/>
        <v>0.33142265193370168</v>
      </c>
      <c r="T1295" s="13">
        <f t="shared" si="163"/>
        <v>0.23947513812154694</v>
      </c>
      <c r="U1295">
        <f t="shared" si="164"/>
        <v>0.8669</v>
      </c>
      <c r="V1295" t="str">
        <f t="shared" si="165"/>
        <v>same</v>
      </c>
      <c r="W1295" s="47">
        <f t="shared" si="166"/>
        <v>0</v>
      </c>
      <c r="X1295" s="47"/>
      <c r="Y1295" s="47"/>
    </row>
    <row r="1296" spans="1:25" ht="21" x14ac:dyDescent="0.4">
      <c r="A1296" t="s">
        <v>667</v>
      </c>
      <c r="B1296" t="s">
        <v>657</v>
      </c>
      <c r="C1296" t="s">
        <v>658</v>
      </c>
      <c r="D1296" s="33">
        <v>2931117</v>
      </c>
      <c r="E1296" s="33">
        <v>206850</v>
      </c>
      <c r="F1296" s="32">
        <v>246.17760000000001</v>
      </c>
      <c r="G1296" s="32">
        <v>102.6934</v>
      </c>
      <c r="H1296" s="13">
        <v>7.0570366177808665</v>
      </c>
      <c r="I1296" s="32">
        <v>348.87099999999998</v>
      </c>
      <c r="J1296" s="34">
        <f t="shared" si="159"/>
        <v>0.29435923306895673</v>
      </c>
      <c r="K1296">
        <v>1.1901261783901378</v>
      </c>
      <c r="L1296">
        <v>1.6865893159294174</v>
      </c>
      <c r="M1296">
        <v>0.95</v>
      </c>
      <c r="N1296" t="s">
        <v>34</v>
      </c>
      <c r="O1296" s="45" t="s">
        <v>34</v>
      </c>
      <c r="P1296" s="49" t="str">
        <f>'Sheet1 (2)'!O686</f>
        <v>A</v>
      </c>
      <c r="Q1296" s="30" t="str">
        <f t="shared" si="160"/>
        <v>A</v>
      </c>
      <c r="R1296">
        <f t="shared" si="161"/>
        <v>0.15</v>
      </c>
      <c r="S1296" s="11">
        <f t="shared" si="162"/>
        <v>0.43673306179074789</v>
      </c>
      <c r="T1296" s="13">
        <f t="shared" si="163"/>
        <v>0.29435923306895673</v>
      </c>
      <c r="U1296">
        <f t="shared" si="164"/>
        <v>102.6934</v>
      </c>
      <c r="V1296" t="str">
        <f t="shared" si="165"/>
        <v>same</v>
      </c>
      <c r="W1296" s="47">
        <f t="shared" si="166"/>
        <v>0</v>
      </c>
      <c r="X1296" s="47"/>
      <c r="Y1296" s="47"/>
    </row>
    <row r="1297" spans="1:25" ht="21" x14ac:dyDescent="0.4">
      <c r="A1297" t="s">
        <v>668</v>
      </c>
      <c r="B1297" t="s">
        <v>657</v>
      </c>
      <c r="C1297" t="s">
        <v>658</v>
      </c>
      <c r="D1297" s="33">
        <v>44823</v>
      </c>
      <c r="E1297" s="33">
        <v>3470</v>
      </c>
      <c r="F1297" s="32">
        <v>1.6986000000000001</v>
      </c>
      <c r="G1297" s="32">
        <v>0.56140000000000001</v>
      </c>
      <c r="H1297" s="13">
        <v>7.741561252035785</v>
      </c>
      <c r="I1297" s="32">
        <v>2.2600000000000002</v>
      </c>
      <c r="J1297" s="34">
        <f t="shared" si="159"/>
        <v>0.24840707964601769</v>
      </c>
      <c r="K1297">
        <v>0.48951008645533145</v>
      </c>
      <c r="L1297">
        <v>0.65129682997118166</v>
      </c>
      <c r="M1297">
        <v>0.3</v>
      </c>
      <c r="N1297" t="s">
        <v>37</v>
      </c>
      <c r="O1297" s="45" t="s">
        <v>37</v>
      </c>
      <c r="P1297" s="49" t="str">
        <f>'Sheet1 (2)'!O695</f>
        <v>B</v>
      </c>
      <c r="Q1297" s="30" t="str">
        <f t="shared" si="160"/>
        <v>B</v>
      </c>
      <c r="R1297">
        <f t="shared" si="161"/>
        <v>0.25</v>
      </c>
      <c r="S1297" s="11">
        <f t="shared" si="162"/>
        <v>0.5393805309734514</v>
      </c>
      <c r="T1297" s="13">
        <f t="shared" si="163"/>
        <v>0.24840707964601769</v>
      </c>
      <c r="U1297">
        <f t="shared" si="164"/>
        <v>0.56140000000000001</v>
      </c>
      <c r="V1297" t="str">
        <f t="shared" si="165"/>
        <v>same</v>
      </c>
      <c r="W1297" s="47">
        <f t="shared" si="166"/>
        <v>0</v>
      </c>
      <c r="X1297" s="47"/>
      <c r="Y1297" s="47"/>
    </row>
    <row r="1298" spans="1:25" ht="21" x14ac:dyDescent="0.4">
      <c r="A1298" t="s">
        <v>669</v>
      </c>
      <c r="B1298" t="s">
        <v>657</v>
      </c>
      <c r="C1298" t="s">
        <v>658</v>
      </c>
      <c r="D1298" s="33">
        <v>600380</v>
      </c>
      <c r="E1298" s="33">
        <v>39646</v>
      </c>
      <c r="F1298" s="32">
        <v>29.735200000000003</v>
      </c>
      <c r="G1298" s="32">
        <v>7.5310999999999995</v>
      </c>
      <c r="H1298" s="13">
        <v>6.6034844598421003</v>
      </c>
      <c r="I1298" s="32">
        <v>37.266300000000001</v>
      </c>
      <c r="J1298" s="34">
        <f t="shared" si="159"/>
        <v>0.20208875042598806</v>
      </c>
      <c r="K1298">
        <v>0.7500176562578823</v>
      </c>
      <c r="L1298">
        <v>0.93997629016798678</v>
      </c>
      <c r="M1298">
        <v>0.75</v>
      </c>
      <c r="N1298" t="s">
        <v>34</v>
      </c>
      <c r="O1298" s="45" t="s">
        <v>34</v>
      </c>
      <c r="P1298" s="49" t="str">
        <f>'Sheet1 (2)'!O750</f>
        <v>A</v>
      </c>
      <c r="Q1298" s="30" t="str">
        <f t="shared" si="160"/>
        <v>A</v>
      </c>
      <c r="R1298">
        <f t="shared" si="161"/>
        <v>0.15</v>
      </c>
      <c r="S1298" s="11">
        <f t="shared" si="162"/>
        <v>0.20210753415284058</v>
      </c>
      <c r="T1298" s="13">
        <f t="shared" si="163"/>
        <v>0.20208875042598806</v>
      </c>
      <c r="U1298">
        <f t="shared" si="164"/>
        <v>7.5310999999999995</v>
      </c>
      <c r="V1298" t="str">
        <f t="shared" si="165"/>
        <v>same</v>
      </c>
      <c r="W1298" s="47">
        <f t="shared" si="166"/>
        <v>0</v>
      </c>
      <c r="X1298" s="47"/>
      <c r="Y1298" s="47"/>
    </row>
    <row r="1299" spans="1:25" ht="21" x14ac:dyDescent="0.4">
      <c r="A1299" t="s">
        <v>670</v>
      </c>
      <c r="B1299" t="s">
        <v>657</v>
      </c>
      <c r="C1299" t="s">
        <v>658</v>
      </c>
      <c r="D1299" s="33">
        <v>25891</v>
      </c>
      <c r="E1299" s="33">
        <v>1973</v>
      </c>
      <c r="F1299" s="32">
        <v>0.495</v>
      </c>
      <c r="G1299" s="32">
        <v>0.14499999999999999</v>
      </c>
      <c r="H1299" s="13">
        <v>7.6204086362056316</v>
      </c>
      <c r="I1299" s="32">
        <v>0.64</v>
      </c>
      <c r="J1299" s="34">
        <f t="shared" si="159"/>
        <v>0.22656249999999997</v>
      </c>
      <c r="K1299">
        <v>0.250886974151039</v>
      </c>
      <c r="L1299">
        <v>0.32437911809427267</v>
      </c>
      <c r="M1299">
        <v>0.25</v>
      </c>
      <c r="N1299" t="s">
        <v>37</v>
      </c>
      <c r="O1299" s="45" t="s">
        <v>37</v>
      </c>
      <c r="P1299" s="49" t="str">
        <f>'Sheet1 (2)'!O788</f>
        <v>B</v>
      </c>
      <c r="Q1299" s="30" t="str">
        <f t="shared" si="160"/>
        <v>B</v>
      </c>
      <c r="R1299">
        <f t="shared" si="161"/>
        <v>0.25</v>
      </c>
      <c r="S1299" s="11">
        <f t="shared" si="162"/>
        <v>0.22929687499999996</v>
      </c>
      <c r="T1299" s="13">
        <f t="shared" si="163"/>
        <v>0.22656249999999997</v>
      </c>
      <c r="U1299">
        <f t="shared" si="164"/>
        <v>0.14499999999999999</v>
      </c>
      <c r="V1299" t="str">
        <f t="shared" si="165"/>
        <v>same</v>
      </c>
      <c r="W1299" s="47">
        <f t="shared" si="166"/>
        <v>0</v>
      </c>
      <c r="X1299" s="47"/>
      <c r="Y1299" s="47"/>
    </row>
    <row r="1300" spans="1:25" ht="21" x14ac:dyDescent="0.4">
      <c r="A1300" t="s">
        <v>671</v>
      </c>
      <c r="B1300" t="s">
        <v>657</v>
      </c>
      <c r="C1300" t="s">
        <v>658</v>
      </c>
      <c r="D1300" s="33">
        <v>914584</v>
      </c>
      <c r="E1300" s="33">
        <v>81273</v>
      </c>
      <c r="F1300" s="32">
        <v>90.830199999999991</v>
      </c>
      <c r="G1300" s="32">
        <v>38.215199999999996</v>
      </c>
      <c r="H1300" s="13">
        <v>8.8863352081383447</v>
      </c>
      <c r="I1300" s="32">
        <v>129.04539999999997</v>
      </c>
      <c r="J1300" s="34">
        <f t="shared" si="159"/>
        <v>0.2961376383815309</v>
      </c>
      <c r="K1300">
        <v>1.1175937888351604</v>
      </c>
      <c r="L1300">
        <v>1.5878016069297303</v>
      </c>
      <c r="M1300">
        <v>0.95</v>
      </c>
      <c r="N1300" t="s">
        <v>34</v>
      </c>
      <c r="O1300" s="45" t="s">
        <v>34</v>
      </c>
      <c r="P1300" s="49" t="str">
        <f>'Sheet1 (2)'!O980</f>
        <v>A</v>
      </c>
      <c r="Q1300" s="30" t="str">
        <f t="shared" si="160"/>
        <v>A</v>
      </c>
      <c r="R1300">
        <f t="shared" si="161"/>
        <v>0.15</v>
      </c>
      <c r="S1300" s="11">
        <f t="shared" si="162"/>
        <v>0.4016884755287673</v>
      </c>
      <c r="T1300" s="13">
        <f t="shared" si="163"/>
        <v>0.2961376383815309</v>
      </c>
      <c r="U1300">
        <f t="shared" si="164"/>
        <v>38.215199999999996</v>
      </c>
      <c r="V1300" t="str">
        <f t="shared" si="165"/>
        <v>same</v>
      </c>
      <c r="W1300" s="47">
        <f t="shared" si="166"/>
        <v>0</v>
      </c>
      <c r="X1300" s="47"/>
      <c r="Y1300" s="47"/>
    </row>
    <row r="1301" spans="1:25" ht="21" x14ac:dyDescent="0.4">
      <c r="A1301" t="s">
        <v>672</v>
      </c>
      <c r="B1301" t="s">
        <v>657</v>
      </c>
      <c r="C1301" t="s">
        <v>658</v>
      </c>
      <c r="D1301" s="33">
        <v>42905</v>
      </c>
      <c r="E1301" s="33">
        <v>5210</v>
      </c>
      <c r="F1301" s="32">
        <v>4.1568999999999994</v>
      </c>
      <c r="G1301" s="32">
        <v>1.3331</v>
      </c>
      <c r="H1301" s="13">
        <v>12.143106864001865</v>
      </c>
      <c r="I1301" s="32">
        <v>5.4899999999999993</v>
      </c>
      <c r="J1301" s="34">
        <f t="shared" si="159"/>
        <v>0.24282331511839711</v>
      </c>
      <c r="K1301">
        <v>0.79786948176583483</v>
      </c>
      <c r="L1301">
        <v>1.0537428023032627</v>
      </c>
      <c r="M1301">
        <v>0.7</v>
      </c>
      <c r="N1301" t="s">
        <v>37</v>
      </c>
      <c r="O1301" s="45" t="s">
        <v>37</v>
      </c>
      <c r="P1301" s="49" t="str">
        <f>'Sheet1 (2)'!O994</f>
        <v>B</v>
      </c>
      <c r="Q1301" s="30" t="str">
        <f t="shared" si="160"/>
        <v>B</v>
      </c>
      <c r="R1301">
        <f t="shared" si="161"/>
        <v>0.25</v>
      </c>
      <c r="S1301" s="11">
        <f t="shared" si="162"/>
        <v>0.33570127504553721</v>
      </c>
      <c r="T1301" s="13">
        <f t="shared" si="163"/>
        <v>0.24282331511839711</v>
      </c>
      <c r="U1301">
        <f t="shared" si="164"/>
        <v>1.3331</v>
      </c>
      <c r="V1301" t="str">
        <f t="shared" si="165"/>
        <v>same</v>
      </c>
      <c r="W1301" s="47">
        <f t="shared" si="166"/>
        <v>0</v>
      </c>
      <c r="X1301" s="47"/>
      <c r="Y1301" s="47"/>
    </row>
    <row r="1302" spans="1:25" ht="21" x14ac:dyDescent="0.4">
      <c r="A1302" t="s">
        <v>673</v>
      </c>
      <c r="B1302" t="s">
        <v>657</v>
      </c>
      <c r="C1302" t="s">
        <v>658</v>
      </c>
      <c r="D1302" s="33">
        <v>845080</v>
      </c>
      <c r="E1302" s="33">
        <v>74035</v>
      </c>
      <c r="F1302" s="32">
        <v>78.000299999999996</v>
      </c>
      <c r="G1302" s="32">
        <v>26.1996</v>
      </c>
      <c r="H1302" s="13">
        <v>8.760709045297487</v>
      </c>
      <c r="I1302" s="32">
        <v>104.1999</v>
      </c>
      <c r="J1302" s="34">
        <f t="shared" si="159"/>
        <v>0.25143594187710355</v>
      </c>
      <c r="K1302">
        <v>1.0535598027959749</v>
      </c>
      <c r="L1302">
        <v>1.4074410751671507</v>
      </c>
      <c r="M1302">
        <v>0.95</v>
      </c>
      <c r="N1302" t="s">
        <v>34</v>
      </c>
      <c r="O1302" s="45" t="s">
        <v>34</v>
      </c>
      <c r="P1302" s="49" t="str">
        <f>'Sheet1 (2)'!O1155</f>
        <v>A</v>
      </c>
      <c r="Q1302" s="30" t="str">
        <f t="shared" si="160"/>
        <v>A</v>
      </c>
      <c r="R1302">
        <f t="shared" si="161"/>
        <v>0.15</v>
      </c>
      <c r="S1302" s="11">
        <f t="shared" si="162"/>
        <v>0.32501614684850949</v>
      </c>
      <c r="T1302" s="13">
        <f t="shared" si="163"/>
        <v>0.25143594187710355</v>
      </c>
      <c r="U1302">
        <f t="shared" si="164"/>
        <v>26.199600000000004</v>
      </c>
      <c r="V1302" t="str">
        <f t="shared" si="165"/>
        <v>same</v>
      </c>
      <c r="W1302" s="47">
        <f t="shared" si="166"/>
        <v>0</v>
      </c>
      <c r="X1302" s="47"/>
      <c r="Y1302" s="47"/>
    </row>
    <row r="1303" spans="1:25" ht="21" x14ac:dyDescent="0.4">
      <c r="A1303" t="s">
        <v>674</v>
      </c>
      <c r="B1303" t="s">
        <v>657</v>
      </c>
      <c r="C1303" t="s">
        <v>658</v>
      </c>
      <c r="D1303" s="33">
        <v>3598116</v>
      </c>
      <c r="E1303" s="33">
        <v>449863</v>
      </c>
      <c r="F1303" s="32">
        <v>574.28049999999996</v>
      </c>
      <c r="G1303" s="32">
        <v>308.51049999999998</v>
      </c>
      <c r="H1303" s="13">
        <v>12.502737543759011</v>
      </c>
      <c r="I1303" s="32">
        <v>882.79099999999994</v>
      </c>
      <c r="J1303" s="34">
        <f t="shared" si="159"/>
        <v>0.34947173226732037</v>
      </c>
      <c r="K1303">
        <v>1.2765675327822026</v>
      </c>
      <c r="L1303">
        <v>1.9623552059182459</v>
      </c>
      <c r="M1303">
        <v>1.05</v>
      </c>
      <c r="N1303" t="s">
        <v>34</v>
      </c>
      <c r="O1303" s="45" t="s">
        <v>34</v>
      </c>
      <c r="P1303" s="49" t="str">
        <f>'Sheet1 (2)'!O1190</f>
        <v>A</v>
      </c>
      <c r="Q1303" s="30" t="str">
        <f t="shared" si="160"/>
        <v>A</v>
      </c>
      <c r="R1303">
        <f t="shared" si="161"/>
        <v>0.15</v>
      </c>
      <c r="S1303" s="11">
        <f t="shared" si="162"/>
        <v>0.46492867507711327</v>
      </c>
      <c r="T1303" s="13">
        <f t="shared" si="163"/>
        <v>0.34947173226732037</v>
      </c>
      <c r="U1303">
        <f t="shared" si="164"/>
        <v>308.51049999999998</v>
      </c>
      <c r="V1303" t="str">
        <f t="shared" si="165"/>
        <v>same</v>
      </c>
      <c r="W1303" s="47">
        <f t="shared" si="166"/>
        <v>0</v>
      </c>
      <c r="X1303" s="47"/>
      <c r="Y1303" s="47"/>
    </row>
    <row r="1304" spans="1:25" ht="21" x14ac:dyDescent="0.4">
      <c r="A1304" t="s">
        <v>675</v>
      </c>
      <c r="B1304" t="s">
        <v>657</v>
      </c>
      <c r="C1304" t="s">
        <v>658</v>
      </c>
      <c r="D1304" s="33">
        <v>147499</v>
      </c>
      <c r="E1304" s="33">
        <v>10698</v>
      </c>
      <c r="F1304" s="32">
        <v>9.1565000000000012</v>
      </c>
      <c r="G1304" s="32">
        <v>3.0510999999999999</v>
      </c>
      <c r="H1304" s="13">
        <v>7.2529305283425654</v>
      </c>
      <c r="I1304" s="32">
        <v>12.207600000000001</v>
      </c>
      <c r="J1304" s="34">
        <f t="shared" si="159"/>
        <v>0.24993446705331102</v>
      </c>
      <c r="K1304">
        <v>0.85590764628902616</v>
      </c>
      <c r="L1304">
        <v>1.1411104879416714</v>
      </c>
      <c r="M1304">
        <v>0.75</v>
      </c>
      <c r="N1304" t="s">
        <v>34</v>
      </c>
      <c r="O1304" s="45" t="s">
        <v>34</v>
      </c>
      <c r="P1304" s="49" t="str">
        <f>'Sheet1 (2)'!O1246</f>
        <v>A</v>
      </c>
      <c r="Q1304" s="30" t="str">
        <f t="shared" si="160"/>
        <v>A</v>
      </c>
      <c r="R1304">
        <f t="shared" si="161"/>
        <v>0.15</v>
      </c>
      <c r="S1304" s="11">
        <f t="shared" si="162"/>
        <v>0.34274550280153349</v>
      </c>
      <c r="T1304" s="13">
        <f t="shared" si="163"/>
        <v>0.24993446705331102</v>
      </c>
      <c r="U1304">
        <f t="shared" si="164"/>
        <v>3.0510999999999999</v>
      </c>
      <c r="V1304" t="str">
        <f t="shared" si="165"/>
        <v>same</v>
      </c>
      <c r="W1304" s="47">
        <f t="shared" si="166"/>
        <v>0</v>
      </c>
      <c r="X1304" s="47"/>
      <c r="Y1304" s="47"/>
    </row>
    <row r="1305" spans="1:25" ht="21" x14ac:dyDescent="0.4">
      <c r="A1305" t="s">
        <v>676</v>
      </c>
      <c r="B1305" t="s">
        <v>657</v>
      </c>
      <c r="C1305" t="s">
        <v>658</v>
      </c>
      <c r="D1305" s="33">
        <v>1951512</v>
      </c>
      <c r="E1305" s="33">
        <v>139580</v>
      </c>
      <c r="F1305" s="32">
        <v>90.148099999999999</v>
      </c>
      <c r="G1305" s="32">
        <v>35.750800000000005</v>
      </c>
      <c r="H1305" s="13">
        <v>7.1524028548120633</v>
      </c>
      <c r="I1305" s="32">
        <v>125.8989</v>
      </c>
      <c r="J1305" s="34">
        <f t="shared" si="159"/>
        <v>0.28396435552653759</v>
      </c>
      <c r="K1305">
        <v>0.64585255767301908</v>
      </c>
      <c r="L1305">
        <v>0.90198380856856275</v>
      </c>
      <c r="M1305">
        <v>0.45</v>
      </c>
      <c r="N1305" t="s">
        <v>34</v>
      </c>
      <c r="O1305" s="45" t="s">
        <v>34</v>
      </c>
      <c r="P1305" s="49" t="str">
        <f>'Sheet1 (2)'!O1283</f>
        <v>A</v>
      </c>
      <c r="Q1305" s="30" t="str">
        <f t="shared" si="160"/>
        <v>A</v>
      </c>
      <c r="R1305">
        <f t="shared" si="161"/>
        <v>0.15</v>
      </c>
      <c r="S1305" s="11">
        <f t="shared" si="162"/>
        <v>0.50109969189563996</v>
      </c>
      <c r="T1305" s="13">
        <f t="shared" si="163"/>
        <v>0.28396435552653759</v>
      </c>
      <c r="U1305">
        <f t="shared" si="164"/>
        <v>35.750800000000005</v>
      </c>
      <c r="V1305" t="str">
        <f t="shared" si="165"/>
        <v>same</v>
      </c>
      <c r="W1305" s="47">
        <f t="shared" si="166"/>
        <v>0</v>
      </c>
      <c r="X1305" s="47"/>
      <c r="Y1305" s="47"/>
    </row>
    <row r="1306" spans="1:25" ht="21" x14ac:dyDescent="0.4">
      <c r="A1306" t="s">
        <v>677</v>
      </c>
      <c r="B1306" t="s">
        <v>657</v>
      </c>
      <c r="C1306" t="s">
        <v>658</v>
      </c>
      <c r="D1306" s="33">
        <v>27648</v>
      </c>
      <c r="E1306" s="33">
        <v>2284</v>
      </c>
      <c r="F1306" s="32">
        <v>0.56059999999999999</v>
      </c>
      <c r="G1306" s="32">
        <v>0.12939999999999999</v>
      </c>
      <c r="H1306" s="13">
        <v>8.2609953703703702</v>
      </c>
      <c r="I1306" s="32">
        <v>0.69</v>
      </c>
      <c r="J1306" s="34">
        <f t="shared" si="159"/>
        <v>0.18753623188405796</v>
      </c>
      <c r="K1306">
        <v>0.24544658493870403</v>
      </c>
      <c r="L1306">
        <v>0.30210157618213662</v>
      </c>
      <c r="M1306">
        <v>0.25</v>
      </c>
      <c r="N1306" t="s">
        <v>37</v>
      </c>
      <c r="O1306" s="45" t="s">
        <v>37</v>
      </c>
      <c r="P1306" s="49" t="str">
        <f>'Sheet1 (2)'!O1322</f>
        <v>B</v>
      </c>
      <c r="Q1306" s="30" t="str">
        <f t="shared" si="160"/>
        <v>B</v>
      </c>
      <c r="R1306">
        <f t="shared" si="161"/>
        <v>0.25</v>
      </c>
      <c r="S1306" s="11">
        <f t="shared" si="162"/>
        <v>0.17246376811594208</v>
      </c>
      <c r="T1306" s="13">
        <f t="shared" si="163"/>
        <v>0.18753623188405796</v>
      </c>
      <c r="U1306">
        <f t="shared" si="164"/>
        <v>0.12939999999999999</v>
      </c>
      <c r="V1306" t="str">
        <f t="shared" si="165"/>
        <v>same</v>
      </c>
      <c r="W1306" s="47">
        <f t="shared" si="166"/>
        <v>0</v>
      </c>
      <c r="X1306" s="47"/>
      <c r="Y1306" s="47"/>
    </row>
    <row r="1307" spans="1:25" ht="21" x14ac:dyDescent="0.4">
      <c r="A1307" t="s">
        <v>678</v>
      </c>
      <c r="B1307" t="s">
        <v>657</v>
      </c>
      <c r="C1307" t="s">
        <v>658</v>
      </c>
      <c r="D1307" s="33">
        <v>97483</v>
      </c>
      <c r="E1307" s="33">
        <v>5089</v>
      </c>
      <c r="F1307" s="32">
        <v>3.1516000000000002</v>
      </c>
      <c r="G1307" s="32">
        <v>1.0354999999999999</v>
      </c>
      <c r="H1307" s="13">
        <v>5.2203974026240472</v>
      </c>
      <c r="I1307" s="32">
        <v>4.1871</v>
      </c>
      <c r="J1307" s="34">
        <f t="shared" si="159"/>
        <v>0.24730720546440255</v>
      </c>
      <c r="K1307">
        <v>0.61929652191000206</v>
      </c>
      <c r="L1307">
        <v>0.82277461190803702</v>
      </c>
      <c r="M1307">
        <v>0.45</v>
      </c>
      <c r="N1307" t="s">
        <v>34</v>
      </c>
      <c r="O1307" s="45" t="s">
        <v>34</v>
      </c>
      <c r="P1307" s="49" t="str">
        <f>'Sheet1 (2)'!O1346</f>
        <v>A</v>
      </c>
      <c r="Q1307" s="30" t="str">
        <f t="shared" si="160"/>
        <v>A</v>
      </c>
      <c r="R1307">
        <f t="shared" si="161"/>
        <v>0.15</v>
      </c>
      <c r="S1307" s="11">
        <f t="shared" si="162"/>
        <v>0.45307014401375656</v>
      </c>
      <c r="T1307" s="13">
        <f t="shared" si="163"/>
        <v>0.24730720546440255</v>
      </c>
      <c r="U1307">
        <f t="shared" si="164"/>
        <v>1.0354999999999999</v>
      </c>
      <c r="V1307" t="str">
        <f t="shared" si="165"/>
        <v>same</v>
      </c>
      <c r="W1307" s="47">
        <f t="shared" si="166"/>
        <v>0</v>
      </c>
      <c r="X1307" s="47"/>
      <c r="Y1307" s="47"/>
    </row>
    <row r="1308" spans="1:25" ht="21" x14ac:dyDescent="0.4">
      <c r="A1308" t="s">
        <v>679</v>
      </c>
      <c r="B1308" t="s">
        <v>657</v>
      </c>
      <c r="C1308" t="s">
        <v>658</v>
      </c>
      <c r="D1308" s="33">
        <v>198303</v>
      </c>
      <c r="E1308" s="33">
        <v>16919</v>
      </c>
      <c r="F1308" s="32">
        <v>22.601699999999997</v>
      </c>
      <c r="G1308" s="32">
        <v>7.2303000000000006</v>
      </c>
      <c r="H1308" s="13">
        <v>8.5318931130643509</v>
      </c>
      <c r="I1308" s="32">
        <v>29.831999999999997</v>
      </c>
      <c r="J1308" s="34">
        <f t="shared" si="159"/>
        <v>0.24236725663716818</v>
      </c>
      <c r="K1308">
        <v>1.3358768248714461</v>
      </c>
      <c r="L1308">
        <v>1.7632247768780658</v>
      </c>
      <c r="M1308">
        <v>1</v>
      </c>
      <c r="N1308" t="s">
        <v>34</v>
      </c>
      <c r="O1308" s="45" t="s">
        <v>34</v>
      </c>
      <c r="P1308" s="49" t="str">
        <f>'Sheet1 (2)'!O1380</f>
        <v>A</v>
      </c>
      <c r="Q1308" s="30" t="str">
        <f t="shared" si="160"/>
        <v>A</v>
      </c>
      <c r="R1308">
        <f t="shared" si="161"/>
        <v>0.15</v>
      </c>
      <c r="S1308" s="11">
        <f t="shared" si="162"/>
        <v>0.43285733440600688</v>
      </c>
      <c r="T1308" s="13">
        <f t="shared" si="163"/>
        <v>0.24236725663716818</v>
      </c>
      <c r="U1308">
        <f t="shared" si="164"/>
        <v>7.2303000000000006</v>
      </c>
      <c r="V1308" t="str">
        <f t="shared" si="165"/>
        <v>same</v>
      </c>
      <c r="W1308" s="47">
        <f t="shared" si="166"/>
        <v>0</v>
      </c>
      <c r="X1308" s="47"/>
      <c r="Y1308" s="47"/>
    </row>
    <row r="1309" spans="1:25" ht="21" x14ac:dyDescent="0.4">
      <c r="A1309" t="s">
        <v>680</v>
      </c>
      <c r="B1309" t="s">
        <v>657</v>
      </c>
      <c r="C1309" t="s">
        <v>658</v>
      </c>
      <c r="D1309" s="33">
        <v>200684</v>
      </c>
      <c r="E1309" s="33">
        <v>14523</v>
      </c>
      <c r="F1309" s="32">
        <v>13.113099999999999</v>
      </c>
      <c r="G1309" s="32">
        <v>4.3698999999999986</v>
      </c>
      <c r="H1309" s="13">
        <v>7.2367503139263718</v>
      </c>
      <c r="I1309" s="32">
        <v>17.482999999999997</v>
      </c>
      <c r="J1309" s="34">
        <f t="shared" si="159"/>
        <v>0.24995138134187492</v>
      </c>
      <c r="K1309">
        <v>0.90291950698891399</v>
      </c>
      <c r="L1309">
        <v>1.2038146388487225</v>
      </c>
      <c r="M1309">
        <v>0.75</v>
      </c>
      <c r="N1309" t="s">
        <v>34</v>
      </c>
      <c r="O1309" s="45" t="s">
        <v>34</v>
      </c>
      <c r="P1309" s="49" t="str">
        <f>'Sheet1 (2)'!O1397</f>
        <v>A</v>
      </c>
      <c r="Q1309" s="30" t="str">
        <f t="shared" si="160"/>
        <v>A</v>
      </c>
      <c r="R1309">
        <f t="shared" si="161"/>
        <v>0.15</v>
      </c>
      <c r="S1309" s="11">
        <f t="shared" si="162"/>
        <v>0.37698049533832856</v>
      </c>
      <c r="T1309" s="13">
        <f t="shared" si="163"/>
        <v>0.24995138134187492</v>
      </c>
      <c r="U1309">
        <f t="shared" si="164"/>
        <v>4.3698999999999986</v>
      </c>
      <c r="V1309" t="str">
        <f t="shared" si="165"/>
        <v>same</v>
      </c>
      <c r="W1309" s="47">
        <f t="shared" si="166"/>
        <v>0</v>
      </c>
      <c r="X1309" s="47"/>
      <c r="Y1309" s="47"/>
    </row>
    <row r="1310" spans="1:25" ht="21" x14ac:dyDescent="0.4">
      <c r="A1310" t="s">
        <v>681</v>
      </c>
      <c r="B1310" t="s">
        <v>657</v>
      </c>
      <c r="C1310" t="s">
        <v>658</v>
      </c>
      <c r="D1310" s="33">
        <v>2099346</v>
      </c>
      <c r="E1310" s="33">
        <v>284409</v>
      </c>
      <c r="F1310" s="32">
        <v>144.4744</v>
      </c>
      <c r="G1310" s="32">
        <v>46.180700000000002</v>
      </c>
      <c r="H1310" s="13">
        <v>13.547504794350241</v>
      </c>
      <c r="I1310" s="32">
        <v>190.6551</v>
      </c>
      <c r="J1310" s="34">
        <f t="shared" ref="J1310:J1373" si="167">G1310/I1310</f>
        <v>0.24222116271738864</v>
      </c>
      <c r="K1310">
        <v>0.50798111170884186</v>
      </c>
      <c r="L1310">
        <v>0.67035536850099686</v>
      </c>
      <c r="M1310">
        <v>0.45</v>
      </c>
      <c r="N1310" t="s">
        <v>34</v>
      </c>
      <c r="O1310" s="45" t="s">
        <v>34</v>
      </c>
      <c r="P1310" s="49" t="str">
        <f>'Sheet1 (2)'!O1446</f>
        <v>A</v>
      </c>
      <c r="Q1310" s="30" t="str">
        <f t="shared" si="160"/>
        <v>A</v>
      </c>
      <c r="R1310">
        <f t="shared" si="161"/>
        <v>0.15</v>
      </c>
      <c r="S1310" s="11">
        <f t="shared" si="162"/>
        <v>0.32871425941398896</v>
      </c>
      <c r="T1310" s="13">
        <f t="shared" si="163"/>
        <v>0.24222116271738864</v>
      </c>
      <c r="U1310">
        <f t="shared" si="164"/>
        <v>46.180700000000002</v>
      </c>
      <c r="V1310" t="str">
        <f t="shared" si="165"/>
        <v>same</v>
      </c>
      <c r="W1310" s="47">
        <f t="shared" si="166"/>
        <v>0</v>
      </c>
      <c r="X1310" s="47"/>
      <c r="Y1310" s="47"/>
    </row>
    <row r="1311" spans="1:25" ht="21" x14ac:dyDescent="0.4">
      <c r="A1311" t="s">
        <v>682</v>
      </c>
      <c r="B1311" t="s">
        <v>657</v>
      </c>
      <c r="C1311" t="s">
        <v>658</v>
      </c>
      <c r="D1311" s="33">
        <v>269969</v>
      </c>
      <c r="E1311" s="33">
        <v>17356</v>
      </c>
      <c r="F1311" s="32">
        <v>9.236699999999999</v>
      </c>
      <c r="G1311" s="32">
        <v>3.0783000000000005</v>
      </c>
      <c r="H1311" s="13">
        <v>6.4288862795357984</v>
      </c>
      <c r="I1311" s="32">
        <v>12.315</v>
      </c>
      <c r="J1311" s="34">
        <f t="shared" si="167"/>
        <v>0.24996345919610236</v>
      </c>
      <c r="K1311">
        <v>0.53219059691173076</v>
      </c>
      <c r="L1311">
        <v>0.7095528923715142</v>
      </c>
      <c r="M1311">
        <v>0.3</v>
      </c>
      <c r="N1311" t="s">
        <v>34</v>
      </c>
      <c r="O1311" s="45" t="s">
        <v>34</v>
      </c>
      <c r="P1311" s="49" t="str">
        <f>'Sheet1 (2)'!O1524</f>
        <v>A</v>
      </c>
      <c r="Q1311" s="30" t="str">
        <f t="shared" si="160"/>
        <v>A</v>
      </c>
      <c r="R1311">
        <f t="shared" si="161"/>
        <v>0.15</v>
      </c>
      <c r="S1311" s="11">
        <f t="shared" si="162"/>
        <v>0.57719853836784407</v>
      </c>
      <c r="T1311" s="13">
        <f t="shared" si="163"/>
        <v>0.24996345919610236</v>
      </c>
      <c r="U1311">
        <f t="shared" si="164"/>
        <v>3.0783000000000005</v>
      </c>
      <c r="V1311" t="str">
        <f t="shared" si="165"/>
        <v>same</v>
      </c>
      <c r="W1311" s="47">
        <f t="shared" si="166"/>
        <v>0</v>
      </c>
      <c r="X1311" s="47"/>
      <c r="Y1311" s="47"/>
    </row>
    <row r="1312" spans="1:25" ht="21" x14ac:dyDescent="0.4">
      <c r="A1312" t="s">
        <v>683</v>
      </c>
      <c r="B1312" t="s">
        <v>657</v>
      </c>
      <c r="C1312" t="s">
        <v>658</v>
      </c>
      <c r="D1312" s="33">
        <v>1883950</v>
      </c>
      <c r="E1312" s="33">
        <v>177391</v>
      </c>
      <c r="F1312" s="32">
        <v>96.52640000000001</v>
      </c>
      <c r="G1312" s="32">
        <v>32.1706</v>
      </c>
      <c r="H1312" s="13">
        <v>9.4159080655006768</v>
      </c>
      <c r="I1312" s="32">
        <v>128.697</v>
      </c>
      <c r="J1312" s="34">
        <f t="shared" si="167"/>
        <v>0.24997163881053949</v>
      </c>
      <c r="K1312">
        <v>0.54414485515048683</v>
      </c>
      <c r="L1312">
        <v>0.72549903884639022</v>
      </c>
      <c r="M1312">
        <v>0.45</v>
      </c>
      <c r="N1312" t="s">
        <v>34</v>
      </c>
      <c r="O1312" s="45" t="s">
        <v>34</v>
      </c>
      <c r="P1312" s="49" t="str">
        <f>'Sheet1 (2)'!O1564</f>
        <v>A</v>
      </c>
      <c r="Q1312" s="30" t="str">
        <f t="shared" si="160"/>
        <v>A</v>
      </c>
      <c r="R1312">
        <f t="shared" si="161"/>
        <v>0.15</v>
      </c>
      <c r="S1312" s="11">
        <f t="shared" si="162"/>
        <v>0.37973728991351779</v>
      </c>
      <c r="T1312" s="13">
        <f t="shared" si="163"/>
        <v>0.24997163881053949</v>
      </c>
      <c r="U1312">
        <f t="shared" si="164"/>
        <v>32.1706</v>
      </c>
      <c r="V1312" t="str">
        <f t="shared" si="165"/>
        <v>same</v>
      </c>
      <c r="W1312" s="47">
        <f t="shared" si="166"/>
        <v>0</v>
      </c>
      <c r="X1312" s="47"/>
      <c r="Y1312" s="47"/>
    </row>
    <row r="1313" spans="1:25" ht="21" x14ac:dyDescent="0.4">
      <c r="A1313" t="s">
        <v>684</v>
      </c>
      <c r="B1313" t="s">
        <v>657</v>
      </c>
      <c r="C1313" t="s">
        <v>658</v>
      </c>
      <c r="D1313" s="33">
        <v>590838</v>
      </c>
      <c r="E1313" s="33">
        <v>37707</v>
      </c>
      <c r="F1313" s="32">
        <v>28.2806</v>
      </c>
      <c r="G1313" s="32">
        <v>6.7999000000000001</v>
      </c>
      <c r="H1313" s="13">
        <v>6.3819524133518835</v>
      </c>
      <c r="I1313" s="32">
        <v>35.080500000000001</v>
      </c>
      <c r="J1313" s="34">
        <f t="shared" si="167"/>
        <v>0.19383703196932769</v>
      </c>
      <c r="K1313">
        <v>0.75000928209616247</v>
      </c>
      <c r="L1313">
        <v>0.93034449836900313</v>
      </c>
      <c r="M1313">
        <v>0.75</v>
      </c>
      <c r="N1313" t="s">
        <v>34</v>
      </c>
      <c r="O1313" s="45" t="s">
        <v>34</v>
      </c>
      <c r="P1313" s="49" t="str">
        <f>'Sheet1 (2)'!O1614</f>
        <v>A</v>
      </c>
      <c r="Q1313" s="30" t="str">
        <f t="shared" si="160"/>
        <v>A</v>
      </c>
      <c r="R1313">
        <f t="shared" si="161"/>
        <v>0.15</v>
      </c>
      <c r="S1313" s="11">
        <f t="shared" si="162"/>
        <v>0.19384700902210633</v>
      </c>
      <c r="T1313" s="13">
        <f t="shared" si="163"/>
        <v>0.19383703196932769</v>
      </c>
      <c r="U1313">
        <f t="shared" si="164"/>
        <v>6.7999000000000001</v>
      </c>
      <c r="V1313" t="str">
        <f t="shared" si="165"/>
        <v>same</v>
      </c>
      <c r="W1313" s="47">
        <f t="shared" si="166"/>
        <v>0</v>
      </c>
      <c r="X1313" s="47"/>
      <c r="Y1313" s="47"/>
    </row>
    <row r="1314" spans="1:25" ht="21" x14ac:dyDescent="0.4">
      <c r="A1314" t="s">
        <v>685</v>
      </c>
      <c r="B1314" t="s">
        <v>657</v>
      </c>
      <c r="C1314" t="s">
        <v>658</v>
      </c>
      <c r="D1314" s="33">
        <v>136548</v>
      </c>
      <c r="E1314" s="33">
        <v>3644</v>
      </c>
      <c r="F1314" s="32">
        <v>0.81399999999999983</v>
      </c>
      <c r="G1314" s="32">
        <v>0.27100000000000002</v>
      </c>
      <c r="H1314" s="13">
        <v>2.6686586401851362</v>
      </c>
      <c r="I1314" s="32">
        <v>1.085</v>
      </c>
      <c r="J1314" s="34">
        <f t="shared" si="167"/>
        <v>0.24976958525345624</v>
      </c>
      <c r="K1314">
        <v>0.22338090010976946</v>
      </c>
      <c r="L1314">
        <v>0.29774972557628981</v>
      </c>
      <c r="M1314">
        <v>0.1</v>
      </c>
      <c r="N1314" t="s">
        <v>34</v>
      </c>
      <c r="O1314" s="45" t="s">
        <v>34</v>
      </c>
      <c r="P1314" s="49" t="str">
        <f>'Sheet1 (2)'!O1820</f>
        <v>A</v>
      </c>
      <c r="Q1314" s="30" t="str">
        <f t="shared" si="160"/>
        <v>A</v>
      </c>
      <c r="R1314">
        <f t="shared" si="161"/>
        <v>0.15</v>
      </c>
      <c r="S1314" s="11">
        <f t="shared" si="162"/>
        <v>0.66414746543778802</v>
      </c>
      <c r="T1314" s="13">
        <f t="shared" si="163"/>
        <v>0.24976958525345624</v>
      </c>
      <c r="U1314">
        <f t="shared" si="164"/>
        <v>0.27100000000000002</v>
      </c>
      <c r="V1314" t="str">
        <f t="shared" si="165"/>
        <v>same</v>
      </c>
      <c r="W1314" s="47">
        <f t="shared" si="166"/>
        <v>0</v>
      </c>
      <c r="X1314" s="47"/>
      <c r="Y1314" s="47"/>
    </row>
    <row r="1315" spans="1:25" ht="21" x14ac:dyDescent="0.4">
      <c r="A1315" t="s">
        <v>686</v>
      </c>
      <c r="B1315" t="s">
        <v>657</v>
      </c>
      <c r="C1315" t="s">
        <v>658</v>
      </c>
      <c r="D1315" s="33">
        <v>3278889</v>
      </c>
      <c r="E1315" s="33">
        <v>622275</v>
      </c>
      <c r="F1315" s="32">
        <v>891.32240000000002</v>
      </c>
      <c r="G1315" s="32">
        <v>295.13870000000003</v>
      </c>
      <c r="H1315" s="13">
        <v>18.978227076305419</v>
      </c>
      <c r="I1315" s="32">
        <v>1186.4611</v>
      </c>
      <c r="J1315" s="34">
        <f t="shared" si="167"/>
        <v>0.24875547963603697</v>
      </c>
      <c r="K1315">
        <v>1.4323609336708047</v>
      </c>
      <c r="L1315">
        <v>1.9066507573018361</v>
      </c>
      <c r="M1315">
        <v>1.05</v>
      </c>
      <c r="N1315" t="s">
        <v>34</v>
      </c>
      <c r="O1315" s="45" t="s">
        <v>34</v>
      </c>
      <c r="P1315" s="49" t="str">
        <f>'Sheet1 (2)'!O1895</f>
        <v>A</v>
      </c>
      <c r="Q1315" s="30" t="str">
        <f t="shared" si="160"/>
        <v>A</v>
      </c>
      <c r="R1315">
        <f t="shared" si="161"/>
        <v>0.15</v>
      </c>
      <c r="S1315" s="11">
        <f t="shared" si="162"/>
        <v>0.44929610418748661</v>
      </c>
      <c r="T1315" s="13">
        <f t="shared" si="163"/>
        <v>0.24875547963603697</v>
      </c>
      <c r="U1315">
        <f t="shared" si="164"/>
        <v>295.13870000000003</v>
      </c>
      <c r="V1315" t="str">
        <f t="shared" si="165"/>
        <v>same</v>
      </c>
      <c r="W1315" s="47">
        <f t="shared" si="166"/>
        <v>0</v>
      </c>
      <c r="X1315" s="47"/>
      <c r="Y1315" s="47"/>
    </row>
    <row r="1316" spans="1:25" ht="21" x14ac:dyDescent="0.4">
      <c r="A1316" t="s">
        <v>687</v>
      </c>
      <c r="B1316" t="s">
        <v>657</v>
      </c>
      <c r="C1316" t="s">
        <v>658</v>
      </c>
      <c r="D1316" s="33">
        <v>3770125</v>
      </c>
      <c r="E1316" s="33">
        <v>375711</v>
      </c>
      <c r="F1316" s="32">
        <v>446.93970000000007</v>
      </c>
      <c r="G1316" s="32">
        <v>16.215600000000002</v>
      </c>
      <c r="H1316" s="13">
        <v>9.9654785981897156</v>
      </c>
      <c r="I1316" s="32">
        <v>463.15530000000007</v>
      </c>
      <c r="J1316" s="34">
        <f t="shared" si="167"/>
        <v>3.5011150687469191E-2</v>
      </c>
      <c r="K1316">
        <v>1.1895837492114951</v>
      </c>
      <c r="L1316">
        <v>1.2327435182893236</v>
      </c>
      <c r="M1316">
        <v>1.05</v>
      </c>
      <c r="N1316" t="s">
        <v>34</v>
      </c>
      <c r="O1316" s="45" t="s">
        <v>34</v>
      </c>
      <c r="P1316" s="49" t="str">
        <f>'Sheet1 (2)'!O1959</f>
        <v>A</v>
      </c>
      <c r="Q1316" s="30" t="str">
        <f t="shared" si="160"/>
        <v>A</v>
      </c>
      <c r="R1316">
        <f t="shared" si="161"/>
        <v>0.15</v>
      </c>
      <c r="S1316" s="11">
        <f t="shared" si="162"/>
        <v>0.14824131344281288</v>
      </c>
      <c r="T1316" s="13">
        <f t="shared" si="163"/>
        <v>3.5011150687469191E-2</v>
      </c>
      <c r="U1316">
        <f t="shared" si="164"/>
        <v>16.215600000000002</v>
      </c>
      <c r="V1316" t="str">
        <f t="shared" si="165"/>
        <v>same</v>
      </c>
      <c r="W1316" s="47">
        <f t="shared" si="166"/>
        <v>0</v>
      </c>
      <c r="X1316" s="47"/>
      <c r="Y1316" s="47"/>
    </row>
    <row r="1317" spans="1:25" ht="21" x14ac:dyDescent="0.4">
      <c r="A1317" t="s">
        <v>688</v>
      </c>
      <c r="B1317" t="s">
        <v>657</v>
      </c>
      <c r="C1317" t="s">
        <v>658</v>
      </c>
      <c r="D1317" s="33">
        <v>41289</v>
      </c>
      <c r="E1317" s="33">
        <v>3751</v>
      </c>
      <c r="F1317" s="32">
        <v>3.2175000000000002</v>
      </c>
      <c r="G1317" s="32">
        <v>1.0724999999999998</v>
      </c>
      <c r="H1317" s="13">
        <v>9.0847441207101163</v>
      </c>
      <c r="I1317" s="32">
        <v>4.29</v>
      </c>
      <c r="J1317" s="34">
        <f t="shared" si="167"/>
        <v>0.24999999999999994</v>
      </c>
      <c r="K1317">
        <v>0.85777126099706758</v>
      </c>
      <c r="L1317">
        <v>1.1436950146627567</v>
      </c>
      <c r="M1317">
        <v>0.75</v>
      </c>
      <c r="N1317" t="s">
        <v>37</v>
      </c>
      <c r="O1317" s="45" t="s">
        <v>37</v>
      </c>
      <c r="P1317" s="49" t="str">
        <f>'Sheet1 (2)'!O2055</f>
        <v>B</v>
      </c>
      <c r="Q1317" s="30" t="str">
        <f t="shared" si="160"/>
        <v>B</v>
      </c>
      <c r="R1317">
        <f t="shared" si="161"/>
        <v>0.25</v>
      </c>
      <c r="S1317" s="11">
        <f t="shared" si="162"/>
        <v>0.34423076923076928</v>
      </c>
      <c r="T1317" s="13">
        <f t="shared" si="163"/>
        <v>0.24999999999999994</v>
      </c>
      <c r="U1317">
        <f t="shared" si="164"/>
        <v>1.0724999999999998</v>
      </c>
      <c r="V1317" t="str">
        <f t="shared" si="165"/>
        <v>same</v>
      </c>
      <c r="W1317" s="47">
        <f t="shared" si="166"/>
        <v>0</v>
      </c>
      <c r="X1317" s="47"/>
      <c r="Y1317" s="47"/>
    </row>
    <row r="1318" spans="1:25" ht="21" x14ac:dyDescent="0.4">
      <c r="A1318" t="s">
        <v>689</v>
      </c>
      <c r="B1318" t="s">
        <v>657</v>
      </c>
      <c r="C1318" t="s">
        <v>658</v>
      </c>
      <c r="D1318" s="33">
        <v>1938105</v>
      </c>
      <c r="E1318" s="33">
        <v>139123</v>
      </c>
      <c r="F1318" s="32">
        <v>87.820400000000006</v>
      </c>
      <c r="G1318" s="32">
        <v>33.0398</v>
      </c>
      <c r="H1318" s="13">
        <v>7.1783004532778154</v>
      </c>
      <c r="I1318" s="32">
        <v>120.86020000000001</v>
      </c>
      <c r="J1318" s="34">
        <f t="shared" si="167"/>
        <v>0.27337204472605536</v>
      </c>
      <c r="K1318">
        <v>0.63124285704017313</v>
      </c>
      <c r="L1318">
        <v>0.86872911021182708</v>
      </c>
      <c r="M1318">
        <v>0.45</v>
      </c>
      <c r="N1318" t="s">
        <v>34</v>
      </c>
      <c r="O1318" s="45" t="s">
        <v>34</v>
      </c>
      <c r="P1318" s="49" t="str">
        <f>'Sheet1 (2)'!O2061</f>
        <v>A</v>
      </c>
      <c r="Q1318" s="30" t="str">
        <f t="shared" si="160"/>
        <v>A</v>
      </c>
      <c r="R1318">
        <f t="shared" si="161"/>
        <v>0.15</v>
      </c>
      <c r="S1318" s="11">
        <f t="shared" si="162"/>
        <v>0.48200193281162873</v>
      </c>
      <c r="T1318" s="13">
        <f t="shared" si="163"/>
        <v>0.27337204472605536</v>
      </c>
      <c r="U1318">
        <f t="shared" si="164"/>
        <v>33.0398</v>
      </c>
      <c r="V1318" t="str">
        <f t="shared" si="165"/>
        <v>same</v>
      </c>
      <c r="W1318" s="47">
        <f t="shared" si="166"/>
        <v>0</v>
      </c>
      <c r="X1318" s="47"/>
      <c r="Y1318" s="47"/>
    </row>
    <row r="1319" spans="1:25" ht="21" x14ac:dyDescent="0.4">
      <c r="A1319" t="s">
        <v>690</v>
      </c>
      <c r="B1319" t="s">
        <v>657</v>
      </c>
      <c r="C1319" t="s">
        <v>658</v>
      </c>
      <c r="D1319" s="33">
        <v>130993</v>
      </c>
      <c r="E1319" s="33">
        <v>10137</v>
      </c>
      <c r="F1319" s="32">
        <v>6.3477999999999994</v>
      </c>
      <c r="G1319" s="32">
        <v>2.1121999999999996</v>
      </c>
      <c r="H1319" s="13">
        <v>7.7385814509172244</v>
      </c>
      <c r="I1319" s="32">
        <v>8.4599999999999991</v>
      </c>
      <c r="J1319" s="34">
        <f t="shared" si="167"/>
        <v>0.24966903073286051</v>
      </c>
      <c r="K1319">
        <v>0.62620104567426249</v>
      </c>
      <c r="L1319">
        <v>0.83456643977508116</v>
      </c>
      <c r="M1319">
        <v>0.45</v>
      </c>
      <c r="N1319" t="s">
        <v>34</v>
      </c>
      <c r="O1319" s="45" t="s">
        <v>34</v>
      </c>
      <c r="P1319" s="49" t="str">
        <f>'Sheet1 (2)'!O2192</f>
        <v>A</v>
      </c>
      <c r="Q1319" s="30" t="str">
        <f t="shared" si="160"/>
        <v>A</v>
      </c>
      <c r="R1319">
        <f t="shared" si="161"/>
        <v>0.15</v>
      </c>
      <c r="S1319" s="11">
        <f t="shared" si="162"/>
        <v>0.46079787234042535</v>
      </c>
      <c r="T1319" s="13">
        <f t="shared" si="163"/>
        <v>0.24966903073286051</v>
      </c>
      <c r="U1319">
        <f t="shared" si="164"/>
        <v>2.1121999999999996</v>
      </c>
      <c r="V1319" t="str">
        <f t="shared" si="165"/>
        <v>same</v>
      </c>
      <c r="W1319" s="47">
        <f t="shared" si="166"/>
        <v>0</v>
      </c>
      <c r="X1319" s="47"/>
      <c r="Y1319" s="47"/>
    </row>
    <row r="1320" spans="1:25" ht="21" x14ac:dyDescent="0.4">
      <c r="A1320" t="s">
        <v>691</v>
      </c>
      <c r="B1320" t="s">
        <v>657</v>
      </c>
      <c r="C1320" t="s">
        <v>658</v>
      </c>
      <c r="D1320" s="33">
        <v>56288</v>
      </c>
      <c r="E1320" s="33">
        <v>5634</v>
      </c>
      <c r="F1320" s="32">
        <v>4.2750000000000004</v>
      </c>
      <c r="G1320" s="32">
        <v>1.425</v>
      </c>
      <c r="H1320" s="13">
        <v>10.009238203524729</v>
      </c>
      <c r="I1320" s="32">
        <v>5.7</v>
      </c>
      <c r="J1320" s="34">
        <f t="shared" si="167"/>
        <v>0.25</v>
      </c>
      <c r="K1320">
        <v>0.75878594249201281</v>
      </c>
      <c r="L1320">
        <v>1.0117145899893503</v>
      </c>
      <c r="M1320">
        <v>0.7</v>
      </c>
      <c r="N1320" t="s">
        <v>37</v>
      </c>
      <c r="O1320" s="45" t="s">
        <v>37</v>
      </c>
      <c r="P1320" s="49" t="str">
        <f>'Sheet1 (2)'!O2253</f>
        <v>B</v>
      </c>
      <c r="Q1320" s="30" t="str">
        <f t="shared" si="160"/>
        <v>B</v>
      </c>
      <c r="R1320">
        <f t="shared" si="161"/>
        <v>0.25</v>
      </c>
      <c r="S1320" s="11">
        <f t="shared" si="162"/>
        <v>0.30810526315789472</v>
      </c>
      <c r="T1320" s="13">
        <f t="shared" si="163"/>
        <v>0.25</v>
      </c>
      <c r="U1320">
        <f t="shared" si="164"/>
        <v>1.425</v>
      </c>
      <c r="V1320" t="str">
        <f t="shared" si="165"/>
        <v>same</v>
      </c>
      <c r="W1320" s="47">
        <f t="shared" si="166"/>
        <v>0</v>
      </c>
      <c r="X1320" s="47"/>
      <c r="Y1320" s="47"/>
    </row>
    <row r="1321" spans="1:25" ht="21" x14ac:dyDescent="0.4">
      <c r="A1321" t="s">
        <v>692</v>
      </c>
      <c r="B1321" t="s">
        <v>657</v>
      </c>
      <c r="C1321" t="s">
        <v>658</v>
      </c>
      <c r="D1321" s="33">
        <v>23935</v>
      </c>
      <c r="E1321" s="33">
        <v>1803</v>
      </c>
      <c r="F1321" s="32">
        <v>0.62349999999999994</v>
      </c>
      <c r="G1321" s="32">
        <v>0.10650000000000001</v>
      </c>
      <c r="H1321" s="13">
        <v>7.5329016085230833</v>
      </c>
      <c r="I1321" s="32">
        <v>0.73</v>
      </c>
      <c r="J1321" s="34">
        <f t="shared" si="167"/>
        <v>0.14589041095890412</v>
      </c>
      <c r="K1321">
        <v>0.34581253466444817</v>
      </c>
      <c r="L1321">
        <v>0.40488075429839154</v>
      </c>
      <c r="M1321">
        <v>0.3</v>
      </c>
      <c r="N1321" t="s">
        <v>37</v>
      </c>
      <c r="O1321" s="45" t="s">
        <v>37</v>
      </c>
      <c r="P1321" s="49" t="str">
        <f>'Sheet1 (2)'!O2403</f>
        <v>B</v>
      </c>
      <c r="Q1321" s="30" t="str">
        <f t="shared" si="160"/>
        <v>B</v>
      </c>
      <c r="R1321">
        <f t="shared" si="161"/>
        <v>0.25</v>
      </c>
      <c r="S1321" s="11">
        <f t="shared" si="162"/>
        <v>0.25904109589041091</v>
      </c>
      <c r="T1321" s="13">
        <f t="shared" si="163"/>
        <v>0.14589041095890412</v>
      </c>
      <c r="U1321">
        <f t="shared" si="164"/>
        <v>0.10650000000000001</v>
      </c>
      <c r="V1321" t="str">
        <f t="shared" si="165"/>
        <v>same</v>
      </c>
      <c r="W1321" s="47">
        <f t="shared" si="166"/>
        <v>0</v>
      </c>
      <c r="X1321" s="47"/>
      <c r="Y1321" s="47"/>
    </row>
    <row r="1322" spans="1:25" ht="21" x14ac:dyDescent="0.4">
      <c r="A1322" t="s">
        <v>693</v>
      </c>
      <c r="B1322" t="s">
        <v>657</v>
      </c>
      <c r="C1322" t="s">
        <v>658</v>
      </c>
      <c r="D1322" s="33">
        <v>253665</v>
      </c>
      <c r="E1322" s="33">
        <v>9733</v>
      </c>
      <c r="F1322" s="32">
        <v>5.9753000000000007</v>
      </c>
      <c r="G1322" s="32">
        <v>1.9917000000000002</v>
      </c>
      <c r="H1322" s="13">
        <v>3.8369503084777166</v>
      </c>
      <c r="I1322" s="32">
        <v>7.9670000000000005</v>
      </c>
      <c r="J1322" s="34">
        <f t="shared" si="167"/>
        <v>0.24999372411196186</v>
      </c>
      <c r="K1322">
        <v>0.61392170964759074</v>
      </c>
      <c r="L1322">
        <v>0.81855542998047892</v>
      </c>
      <c r="M1322">
        <v>0.5</v>
      </c>
      <c r="N1322" t="s">
        <v>34</v>
      </c>
      <c r="O1322" s="45" t="s">
        <v>34</v>
      </c>
      <c r="P1322" s="49" t="str">
        <f>'Sheet1 (2)'!O2430</f>
        <v>A</v>
      </c>
      <c r="Q1322" s="30" t="str">
        <f t="shared" si="160"/>
        <v>A</v>
      </c>
      <c r="R1322">
        <f t="shared" si="161"/>
        <v>0.15</v>
      </c>
      <c r="S1322" s="11">
        <f t="shared" si="162"/>
        <v>0.38916781724614041</v>
      </c>
      <c r="T1322" s="13">
        <f t="shared" si="163"/>
        <v>0.24999372411196186</v>
      </c>
      <c r="U1322">
        <f t="shared" si="164"/>
        <v>1.9917000000000002</v>
      </c>
      <c r="V1322" t="str">
        <f t="shared" si="165"/>
        <v>same</v>
      </c>
      <c r="W1322" s="47">
        <f t="shared" si="166"/>
        <v>0</v>
      </c>
      <c r="X1322" s="47"/>
      <c r="Y1322" s="47"/>
    </row>
    <row r="1323" spans="1:25" ht="21" x14ac:dyDescent="0.4">
      <c r="A1323" t="s">
        <v>694</v>
      </c>
      <c r="B1323" t="s">
        <v>657</v>
      </c>
      <c r="C1323" t="s">
        <v>658</v>
      </c>
      <c r="D1323" s="33">
        <v>85715</v>
      </c>
      <c r="E1323" s="33">
        <v>7003</v>
      </c>
      <c r="F1323" s="32">
        <v>2.3387000000000002</v>
      </c>
      <c r="G1323" s="32">
        <v>0.77850000000000008</v>
      </c>
      <c r="H1323" s="13">
        <v>8.1700985825118124</v>
      </c>
      <c r="I1323" s="32">
        <v>3.1172000000000004</v>
      </c>
      <c r="J1323" s="34">
        <f t="shared" si="167"/>
        <v>0.2497433594251251</v>
      </c>
      <c r="K1323">
        <v>0.33395687562473231</v>
      </c>
      <c r="L1323">
        <v>0.44512351849207488</v>
      </c>
      <c r="M1323">
        <v>0.25</v>
      </c>
      <c r="N1323" t="s">
        <v>37</v>
      </c>
      <c r="O1323" s="45" t="s">
        <v>37</v>
      </c>
      <c r="P1323" s="49" t="str">
        <f>'Sheet1 (2)'!O2436</f>
        <v>B</v>
      </c>
      <c r="Q1323" s="30" t="str">
        <f t="shared" si="160"/>
        <v>B</v>
      </c>
      <c r="R1323">
        <f t="shared" si="161"/>
        <v>0.25</v>
      </c>
      <c r="S1323" s="11">
        <f t="shared" si="162"/>
        <v>0.43835814192223799</v>
      </c>
      <c r="T1323" s="13">
        <f t="shared" si="163"/>
        <v>0.2497433594251251</v>
      </c>
      <c r="U1323">
        <f t="shared" si="164"/>
        <v>0.77850000000000008</v>
      </c>
      <c r="V1323" t="str">
        <f t="shared" si="165"/>
        <v>same</v>
      </c>
      <c r="W1323" s="47">
        <f t="shared" si="166"/>
        <v>0</v>
      </c>
      <c r="X1323" s="47"/>
      <c r="Y1323" s="47"/>
    </row>
    <row r="1324" spans="1:25" ht="21" x14ac:dyDescent="0.4">
      <c r="A1324" t="s">
        <v>695</v>
      </c>
      <c r="B1324" t="s">
        <v>657</v>
      </c>
      <c r="C1324" t="s">
        <v>658</v>
      </c>
      <c r="D1324" s="33">
        <v>1991608</v>
      </c>
      <c r="E1324" s="33">
        <v>142034</v>
      </c>
      <c r="F1324" s="32">
        <v>87.301500000000019</v>
      </c>
      <c r="G1324" s="32">
        <v>40.002099999999999</v>
      </c>
      <c r="H1324" s="13">
        <v>7.1316242955441034</v>
      </c>
      <c r="I1324" s="32">
        <v>127.30360000000002</v>
      </c>
      <c r="J1324" s="34">
        <f t="shared" si="167"/>
        <v>0.31422599203793133</v>
      </c>
      <c r="K1324">
        <v>0.61465212554740423</v>
      </c>
      <c r="L1324">
        <v>0.89628962079502106</v>
      </c>
      <c r="M1324">
        <v>0.45</v>
      </c>
      <c r="N1324" t="s">
        <v>34</v>
      </c>
      <c r="O1324" s="45" t="s">
        <v>34</v>
      </c>
      <c r="P1324" s="49" t="str">
        <f>'Sheet1 (2)'!O2447</f>
        <v>A</v>
      </c>
      <c r="Q1324" s="30" t="str">
        <f t="shared" si="160"/>
        <v>A</v>
      </c>
      <c r="R1324">
        <f t="shared" si="161"/>
        <v>0.15</v>
      </c>
      <c r="S1324" s="11">
        <f t="shared" si="162"/>
        <v>0.49793014494484061</v>
      </c>
      <c r="T1324" s="13">
        <f t="shared" si="163"/>
        <v>0.31422599203793133</v>
      </c>
      <c r="U1324">
        <f t="shared" si="164"/>
        <v>40.002099999999999</v>
      </c>
      <c r="V1324" t="str">
        <f t="shared" si="165"/>
        <v>same</v>
      </c>
      <c r="W1324" s="47">
        <f t="shared" si="166"/>
        <v>0</v>
      </c>
      <c r="X1324" s="47"/>
      <c r="Y1324" s="47"/>
    </row>
    <row r="1325" spans="1:25" ht="21" x14ac:dyDescent="0.4">
      <c r="A1325" t="s">
        <v>696</v>
      </c>
      <c r="B1325" t="s">
        <v>657</v>
      </c>
      <c r="C1325" t="s">
        <v>658</v>
      </c>
      <c r="D1325" s="33">
        <v>229093</v>
      </c>
      <c r="E1325" s="33">
        <v>14222</v>
      </c>
      <c r="F1325" s="32">
        <v>20.435900000000004</v>
      </c>
      <c r="G1325" s="32">
        <v>6.8101000000000012</v>
      </c>
      <c r="H1325" s="13">
        <v>6.2079592130706747</v>
      </c>
      <c r="I1325" s="32">
        <v>27.246000000000006</v>
      </c>
      <c r="J1325" s="34">
        <f t="shared" si="167"/>
        <v>0.2499486163106511</v>
      </c>
      <c r="K1325">
        <v>1.4369216706511043</v>
      </c>
      <c r="L1325">
        <v>1.9157643088173257</v>
      </c>
      <c r="M1325">
        <v>1</v>
      </c>
      <c r="N1325" t="s">
        <v>34</v>
      </c>
      <c r="O1325" s="45" t="s">
        <v>34</v>
      </c>
      <c r="P1325" s="49" t="str">
        <f>'Sheet1 (2)'!O2531</f>
        <v>A</v>
      </c>
      <c r="Q1325" s="30" t="str">
        <f t="shared" si="160"/>
        <v>A</v>
      </c>
      <c r="R1325">
        <f t="shared" si="161"/>
        <v>0.15</v>
      </c>
      <c r="S1325" s="11">
        <f t="shared" si="162"/>
        <v>0.47801512148572278</v>
      </c>
      <c r="T1325" s="13">
        <f t="shared" si="163"/>
        <v>0.2499486163106511</v>
      </c>
      <c r="U1325">
        <f t="shared" si="164"/>
        <v>6.8101000000000012</v>
      </c>
      <c r="V1325" t="str">
        <f t="shared" si="165"/>
        <v>same</v>
      </c>
      <c r="W1325" s="47">
        <f t="shared" si="166"/>
        <v>0</v>
      </c>
      <c r="X1325" s="47"/>
      <c r="Y1325" s="47"/>
    </row>
    <row r="1326" spans="1:25" ht="21" x14ac:dyDescent="0.4">
      <c r="A1326" t="s">
        <v>697</v>
      </c>
      <c r="B1326" t="s">
        <v>657</v>
      </c>
      <c r="C1326" t="s">
        <v>658</v>
      </c>
      <c r="D1326" s="33">
        <v>254508</v>
      </c>
      <c r="E1326" s="33">
        <v>11483</v>
      </c>
      <c r="F1326" s="32">
        <v>6.8552</v>
      </c>
      <c r="G1326" s="32">
        <v>2.2848000000000002</v>
      </c>
      <c r="H1326" s="13">
        <v>4.5118424568186466</v>
      </c>
      <c r="I1326" s="32">
        <v>9.14</v>
      </c>
      <c r="J1326" s="34">
        <f t="shared" si="167"/>
        <v>0.24997811816192561</v>
      </c>
      <c r="K1326">
        <v>0.59698685012627362</v>
      </c>
      <c r="L1326">
        <v>0.79595924409997387</v>
      </c>
      <c r="M1326">
        <v>0.5</v>
      </c>
      <c r="N1326" t="s">
        <v>34</v>
      </c>
      <c r="O1326" s="45" t="s">
        <v>34</v>
      </c>
      <c r="P1326" s="49" t="str">
        <f>'Sheet1 (2)'!O2541</f>
        <v>A</v>
      </c>
      <c r="Q1326" s="30" t="str">
        <f t="shared" si="160"/>
        <v>A</v>
      </c>
      <c r="R1326">
        <f t="shared" si="161"/>
        <v>0.15</v>
      </c>
      <c r="S1326" s="11">
        <f t="shared" si="162"/>
        <v>0.37182713347921226</v>
      </c>
      <c r="T1326" s="13">
        <f t="shared" si="163"/>
        <v>0.24997811816192561</v>
      </c>
      <c r="U1326">
        <f t="shared" si="164"/>
        <v>2.2848000000000002</v>
      </c>
      <c r="V1326" t="str">
        <f t="shared" si="165"/>
        <v>same</v>
      </c>
      <c r="W1326" s="47">
        <f t="shared" si="166"/>
        <v>0</v>
      </c>
      <c r="X1326" s="47"/>
      <c r="Y1326" s="47"/>
    </row>
    <row r="1327" spans="1:25" ht="21" x14ac:dyDescent="0.4">
      <c r="A1327" t="s">
        <v>698</v>
      </c>
      <c r="B1327" t="s">
        <v>657</v>
      </c>
      <c r="C1327" t="s">
        <v>658</v>
      </c>
      <c r="D1327" s="33">
        <v>2143355</v>
      </c>
      <c r="E1327" s="33">
        <v>162119</v>
      </c>
      <c r="F1327" s="32">
        <v>91.269700000000014</v>
      </c>
      <c r="G1327" s="32">
        <v>4.8483999999999998</v>
      </c>
      <c r="H1327" s="13">
        <v>7.5637960113933529</v>
      </c>
      <c r="I1327" s="32">
        <v>96.118100000000013</v>
      </c>
      <c r="J1327" s="34">
        <f t="shared" si="167"/>
        <v>5.044211235969083E-2</v>
      </c>
      <c r="K1327">
        <v>0.56297966308699177</v>
      </c>
      <c r="L1327">
        <v>0.59288608984758118</v>
      </c>
      <c r="M1327">
        <v>0.45</v>
      </c>
      <c r="N1327" t="s">
        <v>34</v>
      </c>
      <c r="O1327" s="45" t="s">
        <v>34</v>
      </c>
      <c r="P1327" s="49" t="str">
        <f>'Sheet1 (2)'!O2592</f>
        <v>A</v>
      </c>
      <c r="Q1327" s="30" t="str">
        <f t="shared" si="160"/>
        <v>A</v>
      </c>
      <c r="R1327">
        <f t="shared" si="161"/>
        <v>0.15</v>
      </c>
      <c r="S1327" s="11">
        <f t="shared" si="162"/>
        <v>0.2410009144999746</v>
      </c>
      <c r="T1327" s="13">
        <f t="shared" si="163"/>
        <v>5.044211235969083E-2</v>
      </c>
      <c r="U1327">
        <f t="shared" si="164"/>
        <v>4.8483999999999998</v>
      </c>
      <c r="V1327" t="str">
        <f t="shared" si="165"/>
        <v>same</v>
      </c>
      <c r="W1327" s="47">
        <f t="shared" si="166"/>
        <v>0</v>
      </c>
      <c r="X1327" s="47"/>
      <c r="Y1327" s="47"/>
    </row>
    <row r="1328" spans="1:25" ht="21" x14ac:dyDescent="0.4">
      <c r="A1328" t="s">
        <v>699</v>
      </c>
      <c r="B1328" t="s">
        <v>657</v>
      </c>
      <c r="C1328" t="s">
        <v>658</v>
      </c>
      <c r="D1328" s="33">
        <v>254209</v>
      </c>
      <c r="E1328" s="33">
        <v>9812</v>
      </c>
      <c r="F1328" s="32">
        <v>6.0212000000000003</v>
      </c>
      <c r="G1328" s="32">
        <v>2.0068000000000001</v>
      </c>
      <c r="H1328" s="13">
        <v>3.8598161355420149</v>
      </c>
      <c r="I1328" s="32">
        <v>8.0280000000000005</v>
      </c>
      <c r="J1328" s="34">
        <f t="shared" si="167"/>
        <v>0.24997508719481815</v>
      </c>
      <c r="K1328">
        <v>0.61365674684060345</v>
      </c>
      <c r="L1328">
        <v>0.81818181818181823</v>
      </c>
      <c r="M1328">
        <v>0.5</v>
      </c>
      <c r="N1328" t="s">
        <v>34</v>
      </c>
      <c r="O1328" s="45" t="s">
        <v>34</v>
      </c>
      <c r="P1328" s="49" t="str">
        <f>'Sheet1 (2)'!O2659</f>
        <v>A</v>
      </c>
      <c r="Q1328" s="30" t="str">
        <f t="shared" si="160"/>
        <v>A</v>
      </c>
      <c r="R1328">
        <f t="shared" si="161"/>
        <v>0.15</v>
      </c>
      <c r="S1328" s="11">
        <f t="shared" si="162"/>
        <v>0.38888888888888895</v>
      </c>
      <c r="T1328" s="13">
        <f t="shared" si="163"/>
        <v>0.24997508719481815</v>
      </c>
      <c r="U1328">
        <f t="shared" si="164"/>
        <v>2.0068000000000001</v>
      </c>
      <c r="V1328" t="str">
        <f t="shared" si="165"/>
        <v>same</v>
      </c>
      <c r="W1328" s="47">
        <f t="shared" si="166"/>
        <v>0</v>
      </c>
      <c r="X1328" s="47"/>
      <c r="Y1328" s="47"/>
    </row>
    <row r="1329" spans="1:25" ht="21" x14ac:dyDescent="0.4">
      <c r="A1329" t="s">
        <v>700</v>
      </c>
      <c r="B1329" t="s">
        <v>657</v>
      </c>
      <c r="C1329" t="s">
        <v>658</v>
      </c>
      <c r="D1329" s="33">
        <v>41640</v>
      </c>
      <c r="E1329" s="33">
        <v>1493</v>
      </c>
      <c r="F1329" s="32">
        <v>0.55500000000000005</v>
      </c>
      <c r="G1329" s="32">
        <v>0.18500000000000005</v>
      </c>
      <c r="H1329" s="13">
        <v>3.5854947166186357</v>
      </c>
      <c r="I1329" s="32">
        <v>0.7400000000000001</v>
      </c>
      <c r="J1329" s="34">
        <f t="shared" si="167"/>
        <v>0.25000000000000006</v>
      </c>
      <c r="K1329">
        <v>0.37173476222371066</v>
      </c>
      <c r="L1329">
        <v>0.4956463496316143</v>
      </c>
      <c r="M1329">
        <v>0.25</v>
      </c>
      <c r="N1329" t="s">
        <v>37</v>
      </c>
      <c r="O1329" s="45" t="s">
        <v>37</v>
      </c>
      <c r="P1329" s="49" t="str">
        <f>'Sheet1 (2)'!O2750</f>
        <v>B</v>
      </c>
      <c r="Q1329" s="30" t="str">
        <f t="shared" si="160"/>
        <v>B</v>
      </c>
      <c r="R1329">
        <f t="shared" si="161"/>
        <v>0.25</v>
      </c>
      <c r="S1329" s="11">
        <f t="shared" si="162"/>
        <v>0.49560810810810824</v>
      </c>
      <c r="T1329" s="13">
        <f t="shared" si="163"/>
        <v>0.25000000000000006</v>
      </c>
      <c r="U1329">
        <f t="shared" si="164"/>
        <v>0.18500000000000005</v>
      </c>
      <c r="V1329" t="str">
        <f t="shared" si="165"/>
        <v>same</v>
      </c>
      <c r="W1329" s="47">
        <f t="shared" si="166"/>
        <v>0</v>
      </c>
      <c r="X1329" s="47"/>
      <c r="Y1329" s="47"/>
    </row>
    <row r="1330" spans="1:25" ht="21" x14ac:dyDescent="0.4">
      <c r="A1330" t="s">
        <v>701</v>
      </c>
      <c r="B1330" t="s">
        <v>657</v>
      </c>
      <c r="C1330" t="s">
        <v>658</v>
      </c>
      <c r="D1330" s="33">
        <v>137196</v>
      </c>
      <c r="E1330" s="33">
        <v>10995</v>
      </c>
      <c r="F1330" s="32">
        <v>6.9712999999999994</v>
      </c>
      <c r="G1330" s="32">
        <v>2.3216999999999999</v>
      </c>
      <c r="H1330" s="13">
        <v>8.0140820432082567</v>
      </c>
      <c r="I1330" s="32">
        <v>9.2929999999999993</v>
      </c>
      <c r="J1330" s="34">
        <f t="shared" si="167"/>
        <v>0.24983320779081028</v>
      </c>
      <c r="K1330">
        <v>0.63404274670304672</v>
      </c>
      <c r="L1330">
        <v>0.84520236471123233</v>
      </c>
      <c r="M1330">
        <v>0.45</v>
      </c>
      <c r="N1330" t="s">
        <v>34</v>
      </c>
      <c r="O1330" s="45" t="s">
        <v>34</v>
      </c>
      <c r="P1330" s="49" t="str">
        <f>'Sheet1 (2)'!O2920</f>
        <v>A</v>
      </c>
      <c r="Q1330" s="30" t="str">
        <f t="shared" si="160"/>
        <v>A</v>
      </c>
      <c r="R1330">
        <f t="shared" si="161"/>
        <v>0.15</v>
      </c>
      <c r="S1330" s="11">
        <f t="shared" si="162"/>
        <v>0.46758312708490257</v>
      </c>
      <c r="T1330" s="13">
        <f t="shared" si="163"/>
        <v>0.24983320779081028</v>
      </c>
      <c r="U1330">
        <f t="shared" si="164"/>
        <v>2.3216999999999999</v>
      </c>
      <c r="V1330" t="str">
        <f t="shared" si="165"/>
        <v>same</v>
      </c>
      <c r="W1330" s="47">
        <f t="shared" si="166"/>
        <v>0</v>
      </c>
      <c r="X1330" s="47"/>
      <c r="Y1330" s="47"/>
    </row>
    <row r="1331" spans="1:25" ht="21" x14ac:dyDescent="0.4">
      <c r="A1331" t="s">
        <v>702</v>
      </c>
      <c r="B1331" t="s">
        <v>657</v>
      </c>
      <c r="C1331" t="s">
        <v>658</v>
      </c>
      <c r="D1331" s="33">
        <v>3534710</v>
      </c>
      <c r="E1331" s="33">
        <v>386891</v>
      </c>
      <c r="F1331" s="32">
        <v>478.18899999999996</v>
      </c>
      <c r="G1331" s="32">
        <v>227.97499999999999</v>
      </c>
      <c r="H1331" s="13">
        <v>10.945480675925323</v>
      </c>
      <c r="I1331" s="32">
        <v>706.16399999999999</v>
      </c>
      <c r="J1331" s="34">
        <f t="shared" si="167"/>
        <v>0.32283577186036105</v>
      </c>
      <c r="K1331">
        <v>1.235978608962214</v>
      </c>
      <c r="L1331">
        <v>1.8252272603911697</v>
      </c>
      <c r="M1331">
        <v>1.05</v>
      </c>
      <c r="N1331" t="s">
        <v>34</v>
      </c>
      <c r="O1331" s="45" t="s">
        <v>34</v>
      </c>
      <c r="P1331" s="49" t="str">
        <f>'Sheet1 (2)'!O2988</f>
        <v>A</v>
      </c>
      <c r="Q1331" s="30" t="str">
        <f t="shared" si="160"/>
        <v>A</v>
      </c>
      <c r="R1331">
        <f t="shared" si="161"/>
        <v>0.15</v>
      </c>
      <c r="S1331" s="11">
        <f t="shared" si="162"/>
        <v>0.42472917056094617</v>
      </c>
      <c r="T1331" s="13">
        <f t="shared" si="163"/>
        <v>0.32283577186036105</v>
      </c>
      <c r="U1331">
        <f t="shared" si="164"/>
        <v>227.97499999999999</v>
      </c>
      <c r="V1331" t="str">
        <f t="shared" si="165"/>
        <v>same</v>
      </c>
      <c r="W1331" s="47">
        <f t="shared" si="166"/>
        <v>0</v>
      </c>
      <c r="X1331" s="47"/>
      <c r="Y1331" s="47"/>
    </row>
    <row r="1332" spans="1:25" ht="21" x14ac:dyDescent="0.4">
      <c r="A1332" t="s">
        <v>703</v>
      </c>
      <c r="B1332" t="s">
        <v>657</v>
      </c>
      <c r="C1332" t="s">
        <v>658</v>
      </c>
      <c r="D1332" s="33">
        <v>25595</v>
      </c>
      <c r="E1332" s="33">
        <v>3685</v>
      </c>
      <c r="F1332" s="32">
        <v>0.71679999999999999</v>
      </c>
      <c r="G1332" s="32">
        <v>0.17320000000000002</v>
      </c>
      <c r="H1332" s="13">
        <v>14.397343231099825</v>
      </c>
      <c r="I1332" s="32">
        <v>0.89</v>
      </c>
      <c r="J1332" s="34">
        <f t="shared" si="167"/>
        <v>0.19460674157303373</v>
      </c>
      <c r="K1332">
        <v>0.19451831750339213</v>
      </c>
      <c r="L1332">
        <v>0.24151967435549526</v>
      </c>
      <c r="M1332">
        <v>0.2</v>
      </c>
      <c r="N1332" t="s">
        <v>37</v>
      </c>
      <c r="O1332" s="45" t="s">
        <v>37</v>
      </c>
      <c r="P1332" s="49" t="str">
        <f>'Sheet1 (2)'!O3016</f>
        <v>B</v>
      </c>
      <c r="Q1332" s="30" t="str">
        <f t="shared" si="160"/>
        <v>B</v>
      </c>
      <c r="R1332">
        <f t="shared" si="161"/>
        <v>0.25</v>
      </c>
      <c r="S1332" s="11">
        <f t="shared" si="162"/>
        <v>0.17191011235955056</v>
      </c>
      <c r="T1332" s="13">
        <f t="shared" si="163"/>
        <v>0.19460674157303373</v>
      </c>
      <c r="U1332">
        <f t="shared" si="164"/>
        <v>0.17320000000000002</v>
      </c>
      <c r="V1332" t="str">
        <f t="shared" si="165"/>
        <v>same</v>
      </c>
      <c r="W1332" s="47">
        <f t="shared" si="166"/>
        <v>0</v>
      </c>
      <c r="X1332" s="47"/>
      <c r="Y1332" s="47"/>
    </row>
    <row r="1333" spans="1:25" ht="21" x14ac:dyDescent="0.4">
      <c r="A1333" t="s">
        <v>704</v>
      </c>
      <c r="B1333" t="s">
        <v>657</v>
      </c>
      <c r="C1333" t="s">
        <v>658</v>
      </c>
      <c r="D1333" s="33">
        <v>620098</v>
      </c>
      <c r="E1333" s="33">
        <v>40668</v>
      </c>
      <c r="F1333" s="32">
        <v>30.501599999999996</v>
      </c>
      <c r="G1333" s="32">
        <v>7.1970999999999998</v>
      </c>
      <c r="H1333" s="13">
        <v>6.558318201316566</v>
      </c>
      <c r="I1333" s="32">
        <v>37.698699999999995</v>
      </c>
      <c r="J1333" s="34">
        <f t="shared" si="167"/>
        <v>0.19091109242493776</v>
      </c>
      <c r="K1333">
        <v>0.75001475361463543</v>
      </c>
      <c r="L1333">
        <v>0.92698682010425881</v>
      </c>
      <c r="M1333">
        <v>0.75</v>
      </c>
      <c r="N1333" t="s">
        <v>34</v>
      </c>
      <c r="O1333" s="45" t="s">
        <v>34</v>
      </c>
      <c r="P1333" s="49" t="str">
        <f>'Sheet1 (2)'!O3037</f>
        <v>A</v>
      </c>
      <c r="Q1333" s="30" t="str">
        <f t="shared" si="160"/>
        <v>A</v>
      </c>
      <c r="R1333">
        <f t="shared" si="161"/>
        <v>0.15</v>
      </c>
      <c r="S1333" s="11">
        <f t="shared" si="162"/>
        <v>0.19092700809311722</v>
      </c>
      <c r="T1333" s="13">
        <f t="shared" si="163"/>
        <v>0.19091109242493776</v>
      </c>
      <c r="U1333">
        <f t="shared" si="164"/>
        <v>7.1970999999999998</v>
      </c>
      <c r="V1333" t="str">
        <f t="shared" si="165"/>
        <v>same</v>
      </c>
      <c r="W1333" s="47">
        <f t="shared" si="166"/>
        <v>0</v>
      </c>
      <c r="X1333" s="47"/>
      <c r="Y1333" s="47"/>
    </row>
    <row r="1334" spans="1:25" ht="21" x14ac:dyDescent="0.4">
      <c r="A1334" t="s">
        <v>705</v>
      </c>
      <c r="B1334" t="s">
        <v>657</v>
      </c>
      <c r="C1334" t="s">
        <v>658</v>
      </c>
      <c r="D1334" s="33">
        <v>611717</v>
      </c>
      <c r="E1334" s="33">
        <v>32094</v>
      </c>
      <c r="F1334" s="32">
        <v>24.071200000000001</v>
      </c>
      <c r="G1334" s="32">
        <v>5.8308999999999997</v>
      </c>
      <c r="H1334" s="13">
        <v>5.2465437449016461</v>
      </c>
      <c r="I1334" s="32">
        <v>29.902100000000001</v>
      </c>
      <c r="J1334" s="34">
        <f t="shared" si="167"/>
        <v>0.19499968229656109</v>
      </c>
      <c r="K1334">
        <v>0.750021810930392</v>
      </c>
      <c r="L1334">
        <v>0.9317037452483331</v>
      </c>
      <c r="M1334">
        <v>0.75</v>
      </c>
      <c r="N1334" t="s">
        <v>34</v>
      </c>
      <c r="O1334" s="45" t="s">
        <v>34</v>
      </c>
      <c r="P1334" s="49" t="str">
        <f>'Sheet1 (2)'!O3104</f>
        <v>A</v>
      </c>
      <c r="Q1334" s="30" t="str">
        <f t="shared" si="160"/>
        <v>A</v>
      </c>
      <c r="R1334">
        <f t="shared" si="161"/>
        <v>0.15</v>
      </c>
      <c r="S1334" s="11">
        <f t="shared" si="162"/>
        <v>0.19502309202363721</v>
      </c>
      <c r="T1334" s="13">
        <f t="shared" si="163"/>
        <v>0.19499968229656109</v>
      </c>
      <c r="U1334">
        <f t="shared" si="164"/>
        <v>5.8308999999999997</v>
      </c>
      <c r="V1334" t="str">
        <f t="shared" si="165"/>
        <v>same</v>
      </c>
      <c r="W1334" s="47">
        <f t="shared" si="166"/>
        <v>0</v>
      </c>
      <c r="X1334" s="47"/>
      <c r="Y1334" s="47"/>
    </row>
    <row r="1335" spans="1:25" ht="21" x14ac:dyDescent="0.4">
      <c r="A1335" t="s">
        <v>706</v>
      </c>
      <c r="B1335" t="s">
        <v>657</v>
      </c>
      <c r="C1335" t="s">
        <v>658</v>
      </c>
      <c r="D1335" s="33">
        <v>202300</v>
      </c>
      <c r="E1335" s="33">
        <v>22145</v>
      </c>
      <c r="F1335" s="32">
        <v>30.566499999999998</v>
      </c>
      <c r="G1335" s="32">
        <v>10.187500000000002</v>
      </c>
      <c r="H1335" s="13">
        <v>10.946613939693524</v>
      </c>
      <c r="I1335" s="32">
        <v>40.753999999999998</v>
      </c>
      <c r="J1335" s="34">
        <f t="shared" si="167"/>
        <v>0.24997546253128533</v>
      </c>
      <c r="K1335">
        <v>1.3802890042899072</v>
      </c>
      <c r="L1335">
        <v>1.8403251298261458</v>
      </c>
      <c r="M1335">
        <v>1</v>
      </c>
      <c r="N1335" t="s">
        <v>34</v>
      </c>
      <c r="O1335" s="45" t="s">
        <v>34</v>
      </c>
      <c r="P1335" s="49" t="str">
        <f>'Sheet1 (2)'!O3171</f>
        <v>A</v>
      </c>
      <c r="Q1335" s="30" t="str">
        <f t="shared" si="160"/>
        <v>A</v>
      </c>
      <c r="R1335">
        <f t="shared" si="161"/>
        <v>0.15</v>
      </c>
      <c r="S1335" s="11">
        <f t="shared" si="162"/>
        <v>0.45661775531236198</v>
      </c>
      <c r="T1335" s="13">
        <f t="shared" si="163"/>
        <v>0.24997546253128533</v>
      </c>
      <c r="U1335">
        <f t="shared" si="164"/>
        <v>10.187500000000002</v>
      </c>
      <c r="V1335" t="str">
        <f t="shared" si="165"/>
        <v>same</v>
      </c>
      <c r="W1335" s="47">
        <f t="shared" si="166"/>
        <v>0</v>
      </c>
      <c r="X1335" s="47"/>
      <c r="Y1335" s="47"/>
    </row>
    <row r="1336" spans="1:25" ht="21" x14ac:dyDescent="0.4">
      <c r="A1336" t="s">
        <v>707</v>
      </c>
      <c r="B1336" t="s">
        <v>657</v>
      </c>
      <c r="C1336" t="s">
        <v>658</v>
      </c>
      <c r="D1336" s="33">
        <v>713278</v>
      </c>
      <c r="E1336" s="33">
        <v>97907</v>
      </c>
      <c r="F1336" s="32">
        <v>46.736800000000002</v>
      </c>
      <c r="G1336" s="32">
        <v>12.521399999999998</v>
      </c>
      <c r="H1336" s="13">
        <v>13.726345127706168</v>
      </c>
      <c r="I1336" s="32">
        <v>59.258200000000002</v>
      </c>
      <c r="J1336" s="34">
        <f t="shared" si="167"/>
        <v>0.21130240203043626</v>
      </c>
      <c r="K1336">
        <v>0.47735912651802226</v>
      </c>
      <c r="L1336">
        <v>0.60524987998815205</v>
      </c>
      <c r="M1336">
        <v>0.45</v>
      </c>
      <c r="N1336" t="s">
        <v>34</v>
      </c>
      <c r="O1336" s="45" t="s">
        <v>34</v>
      </c>
      <c r="P1336" s="49" t="str">
        <f>'Sheet1 (2)'!O3191</f>
        <v>A</v>
      </c>
      <c r="Q1336" s="30" t="str">
        <f t="shared" si="160"/>
        <v>A</v>
      </c>
      <c r="R1336">
        <f t="shared" si="161"/>
        <v>0.15</v>
      </c>
      <c r="S1336" s="11">
        <f t="shared" si="162"/>
        <v>0.25650542878453952</v>
      </c>
      <c r="T1336" s="13">
        <f t="shared" si="163"/>
        <v>0.21130240203043626</v>
      </c>
      <c r="U1336">
        <f t="shared" si="164"/>
        <v>12.521399999999998</v>
      </c>
      <c r="V1336" t="str">
        <f t="shared" si="165"/>
        <v>same</v>
      </c>
      <c r="W1336" s="47">
        <f t="shared" si="166"/>
        <v>0</v>
      </c>
      <c r="X1336" s="47"/>
      <c r="Y1336" s="47"/>
    </row>
    <row r="1337" spans="1:25" ht="21" x14ac:dyDescent="0.4">
      <c r="A1337" t="s">
        <v>708</v>
      </c>
      <c r="B1337" t="s">
        <v>657</v>
      </c>
      <c r="C1337" t="s">
        <v>658</v>
      </c>
      <c r="D1337" s="33">
        <v>2890939</v>
      </c>
      <c r="E1337" s="33">
        <v>210317</v>
      </c>
      <c r="F1337" s="32">
        <v>234.22780000000003</v>
      </c>
      <c r="G1337" s="32">
        <v>116.00319999999999</v>
      </c>
      <c r="H1337" s="13">
        <v>7.2750410852667597</v>
      </c>
      <c r="I1337" s="32">
        <v>350.23099999999999</v>
      </c>
      <c r="J1337" s="34">
        <f t="shared" si="167"/>
        <v>0.33121910967332985</v>
      </c>
      <c r="K1337">
        <v>1.1136893356219422</v>
      </c>
      <c r="L1337">
        <v>1.665252927723389</v>
      </c>
      <c r="M1337">
        <v>0.95</v>
      </c>
      <c r="N1337" t="s">
        <v>34</v>
      </c>
      <c r="O1337" s="45" t="s">
        <v>34</v>
      </c>
      <c r="P1337" s="49" t="str">
        <f>'Sheet1 (2)'!O3268</f>
        <v>A</v>
      </c>
      <c r="Q1337" s="30" t="str">
        <f t="shared" si="160"/>
        <v>A</v>
      </c>
      <c r="R1337">
        <f t="shared" si="161"/>
        <v>0.15</v>
      </c>
      <c r="S1337" s="11">
        <f t="shared" si="162"/>
        <v>0.42951609080863773</v>
      </c>
      <c r="T1337" s="13">
        <f t="shared" si="163"/>
        <v>0.33121910967332985</v>
      </c>
      <c r="U1337">
        <f t="shared" si="164"/>
        <v>116.00319999999998</v>
      </c>
      <c r="V1337" t="str">
        <f t="shared" si="165"/>
        <v>same</v>
      </c>
      <c r="W1337" s="47">
        <f t="shared" si="166"/>
        <v>0</v>
      </c>
      <c r="X1337" s="47"/>
      <c r="Y1337" s="47"/>
    </row>
    <row r="1338" spans="1:25" ht="21" x14ac:dyDescent="0.4">
      <c r="A1338" t="s">
        <v>709</v>
      </c>
      <c r="B1338" t="s">
        <v>657</v>
      </c>
      <c r="C1338" t="s">
        <v>658</v>
      </c>
      <c r="D1338" s="33">
        <v>190756</v>
      </c>
      <c r="E1338" s="33">
        <v>7603</v>
      </c>
      <c r="F1338" s="32">
        <v>1.6303000000000003</v>
      </c>
      <c r="G1338" s="32">
        <v>0.54269999999999985</v>
      </c>
      <c r="H1338" s="13">
        <v>3.9857199773532681</v>
      </c>
      <c r="I1338" s="32">
        <v>2.173</v>
      </c>
      <c r="J1338" s="34">
        <f t="shared" si="167"/>
        <v>0.24974689369535197</v>
      </c>
      <c r="K1338">
        <v>0.21442851505984487</v>
      </c>
      <c r="L1338">
        <v>0.28580823359200314</v>
      </c>
      <c r="M1338">
        <v>0.1</v>
      </c>
      <c r="N1338" t="s">
        <v>34</v>
      </c>
      <c r="O1338" s="45" t="s">
        <v>34</v>
      </c>
      <c r="P1338" s="49" t="str">
        <f>'Sheet1 (2)'!O3311</f>
        <v>A</v>
      </c>
      <c r="Q1338" s="30" t="str">
        <f t="shared" si="160"/>
        <v>A</v>
      </c>
      <c r="R1338">
        <f t="shared" si="161"/>
        <v>0.15</v>
      </c>
      <c r="S1338" s="11">
        <f t="shared" si="162"/>
        <v>0.65011504832029443</v>
      </c>
      <c r="T1338" s="13">
        <f t="shared" si="163"/>
        <v>0.24974689369535197</v>
      </c>
      <c r="U1338">
        <f t="shared" si="164"/>
        <v>0.54269999999999985</v>
      </c>
      <c r="V1338" t="str">
        <f t="shared" si="165"/>
        <v>same</v>
      </c>
      <c r="W1338" s="47">
        <f t="shared" si="166"/>
        <v>0</v>
      </c>
      <c r="X1338" s="47"/>
      <c r="Y1338" s="47"/>
    </row>
    <row r="1339" spans="1:25" ht="21" x14ac:dyDescent="0.4">
      <c r="A1339" t="s">
        <v>710</v>
      </c>
      <c r="B1339" t="s">
        <v>657</v>
      </c>
      <c r="C1339" t="s">
        <v>658</v>
      </c>
      <c r="D1339" s="33">
        <v>56978</v>
      </c>
      <c r="E1339" s="33">
        <v>4331</v>
      </c>
      <c r="F1339" s="32">
        <v>3.4139999999999993</v>
      </c>
      <c r="G1339" s="32">
        <v>1.1160000000000001</v>
      </c>
      <c r="H1339" s="13">
        <v>7.6011794025764328</v>
      </c>
      <c r="I1339" s="32">
        <v>4.5299999999999994</v>
      </c>
      <c r="J1339" s="34">
        <f t="shared" si="167"/>
        <v>0.24635761589403979</v>
      </c>
      <c r="K1339">
        <v>0.78827060725005749</v>
      </c>
      <c r="L1339">
        <v>1.0459478180558761</v>
      </c>
      <c r="M1339">
        <v>0.7</v>
      </c>
      <c r="N1339" t="s">
        <v>37</v>
      </c>
      <c r="O1339" s="45" t="s">
        <v>37</v>
      </c>
      <c r="P1339" s="49" t="str">
        <f>'Sheet1 (2)'!O3352</f>
        <v>B</v>
      </c>
      <c r="Q1339" s="30" t="str">
        <f t="shared" si="160"/>
        <v>B</v>
      </c>
      <c r="R1339">
        <f t="shared" si="161"/>
        <v>0.25</v>
      </c>
      <c r="S1339" s="11">
        <f t="shared" si="162"/>
        <v>0.33075055187637964</v>
      </c>
      <c r="T1339" s="13">
        <f t="shared" si="163"/>
        <v>0.24635761589403979</v>
      </c>
      <c r="U1339">
        <f t="shared" si="164"/>
        <v>1.1160000000000001</v>
      </c>
      <c r="V1339" t="str">
        <f t="shared" si="165"/>
        <v>same</v>
      </c>
      <c r="W1339" s="47">
        <f t="shared" si="166"/>
        <v>0</v>
      </c>
      <c r="X1339" s="47"/>
      <c r="Y1339" s="47"/>
    </row>
    <row r="1340" spans="1:25" ht="21" x14ac:dyDescent="0.4">
      <c r="A1340" t="s">
        <v>711</v>
      </c>
      <c r="B1340" t="s">
        <v>657</v>
      </c>
      <c r="C1340" t="s">
        <v>658</v>
      </c>
      <c r="D1340" s="33">
        <v>2915751</v>
      </c>
      <c r="E1340" s="33">
        <v>202087</v>
      </c>
      <c r="F1340" s="32">
        <v>255.8389</v>
      </c>
      <c r="G1340" s="32">
        <v>85.268500000000017</v>
      </c>
      <c r="H1340" s="13">
        <v>6.9308730409421102</v>
      </c>
      <c r="I1340" s="32">
        <v>341.10739999999998</v>
      </c>
      <c r="J1340" s="34">
        <f t="shared" si="167"/>
        <v>0.24997552090631872</v>
      </c>
      <c r="K1340">
        <v>1.2659839574044842</v>
      </c>
      <c r="L1340">
        <v>1.6879235180887437</v>
      </c>
      <c r="M1340">
        <v>0.95</v>
      </c>
      <c r="N1340" t="s">
        <v>34</v>
      </c>
      <c r="O1340" s="45" t="s">
        <v>34</v>
      </c>
      <c r="P1340" s="49" t="str">
        <f>'Sheet1 (2)'!O3426</f>
        <v>A</v>
      </c>
      <c r="Q1340" s="30" t="str">
        <f t="shared" si="160"/>
        <v>A</v>
      </c>
      <c r="R1340">
        <f t="shared" si="161"/>
        <v>0.15</v>
      </c>
      <c r="S1340" s="11">
        <f t="shared" si="162"/>
        <v>0.43717829047390933</v>
      </c>
      <c r="T1340" s="13">
        <f t="shared" si="163"/>
        <v>0.24997552090631872</v>
      </c>
      <c r="U1340">
        <f t="shared" si="164"/>
        <v>85.268500000000017</v>
      </c>
      <c r="V1340" t="str">
        <f t="shared" si="165"/>
        <v>same</v>
      </c>
      <c r="W1340" s="47">
        <f t="shared" si="166"/>
        <v>0</v>
      </c>
      <c r="X1340" s="47"/>
      <c r="Y1340" s="47"/>
    </row>
    <row r="1341" spans="1:25" ht="21" x14ac:dyDescent="0.4">
      <c r="A1341" t="s">
        <v>712</v>
      </c>
      <c r="B1341" t="s">
        <v>657</v>
      </c>
      <c r="C1341" t="s">
        <v>658</v>
      </c>
      <c r="D1341" s="33">
        <v>30712</v>
      </c>
      <c r="E1341" s="33">
        <v>1119</v>
      </c>
      <c r="F1341" s="32">
        <v>0.2475</v>
      </c>
      <c r="G1341" s="32">
        <v>8.2500000000000018E-2</v>
      </c>
      <c r="H1341" s="13">
        <v>3.6435269601458713</v>
      </c>
      <c r="I1341" s="32">
        <v>0.33</v>
      </c>
      <c r="J1341" s="34">
        <f t="shared" si="167"/>
        <v>0.25000000000000006</v>
      </c>
      <c r="K1341">
        <v>0.22117962466487937</v>
      </c>
      <c r="L1341">
        <v>0.29490616621983912</v>
      </c>
      <c r="M1341">
        <v>0.1</v>
      </c>
      <c r="N1341" t="s">
        <v>37</v>
      </c>
      <c r="O1341" s="45" t="s">
        <v>37</v>
      </c>
      <c r="P1341" s="49" t="str">
        <f>'Sheet1 (2)'!O3558</f>
        <v>B</v>
      </c>
      <c r="Q1341" s="30" t="str">
        <f t="shared" si="160"/>
        <v>B</v>
      </c>
      <c r="R1341">
        <f t="shared" si="161"/>
        <v>0.25</v>
      </c>
      <c r="S1341" s="11">
        <f t="shared" si="162"/>
        <v>0.66090909090909089</v>
      </c>
      <c r="T1341" s="13">
        <f t="shared" si="163"/>
        <v>0.25000000000000006</v>
      </c>
      <c r="U1341">
        <f t="shared" si="164"/>
        <v>8.2500000000000018E-2</v>
      </c>
      <c r="V1341" t="str">
        <f t="shared" si="165"/>
        <v>same</v>
      </c>
      <c r="W1341" s="47">
        <f t="shared" si="166"/>
        <v>0</v>
      </c>
      <c r="X1341" s="47"/>
      <c r="Y1341" s="47"/>
    </row>
    <row r="1342" spans="1:25" ht="21" x14ac:dyDescent="0.4">
      <c r="A1342" t="s">
        <v>713</v>
      </c>
      <c r="B1342" t="s">
        <v>657</v>
      </c>
      <c r="C1342" t="s">
        <v>658</v>
      </c>
      <c r="D1342" s="33">
        <v>228020</v>
      </c>
      <c r="E1342" s="33">
        <v>14406</v>
      </c>
      <c r="F1342" s="32">
        <v>20.712</v>
      </c>
      <c r="G1342" s="32">
        <v>6.9030000000000005</v>
      </c>
      <c r="H1342" s="13">
        <v>6.3178668537847553</v>
      </c>
      <c r="I1342" s="32">
        <v>27.615000000000002</v>
      </c>
      <c r="J1342" s="34">
        <f t="shared" si="167"/>
        <v>0.24997284084736557</v>
      </c>
      <c r="K1342">
        <v>1.4377342773844231</v>
      </c>
      <c r="L1342">
        <v>1.9169096209912539</v>
      </c>
      <c r="M1342">
        <v>1</v>
      </c>
      <c r="N1342" t="s">
        <v>34</v>
      </c>
      <c r="O1342" s="45" t="s">
        <v>34</v>
      </c>
      <c r="P1342" s="49" t="str">
        <f>'Sheet1 (2)'!O3653</f>
        <v>A</v>
      </c>
      <c r="Q1342" s="30" t="str">
        <f t="shared" ref="Q1342:Q1405" si="168">IF(U1342="same",N1342,IF(O1342=N1342,P1342,O1342))</f>
        <v>A</v>
      </c>
      <c r="R1342">
        <f t="shared" si="161"/>
        <v>0.15</v>
      </c>
      <c r="S1342" s="11">
        <f t="shared" si="162"/>
        <v>0.47832699619771873</v>
      </c>
      <c r="T1342" s="13">
        <f t="shared" si="163"/>
        <v>0.24997284084736557</v>
      </c>
      <c r="U1342">
        <f t="shared" si="164"/>
        <v>6.9030000000000005</v>
      </c>
      <c r="V1342" t="str">
        <f t="shared" si="165"/>
        <v>same</v>
      </c>
      <c r="W1342" s="47">
        <f t="shared" si="166"/>
        <v>0</v>
      </c>
      <c r="X1342" s="47"/>
      <c r="Y1342" s="47"/>
    </row>
    <row r="1343" spans="1:25" ht="21" x14ac:dyDescent="0.4">
      <c r="A1343" t="s">
        <v>714</v>
      </c>
      <c r="B1343" t="s">
        <v>657</v>
      </c>
      <c r="C1343" t="s">
        <v>658</v>
      </c>
      <c r="D1343" s="33">
        <v>116980</v>
      </c>
      <c r="E1343" s="33">
        <v>7941</v>
      </c>
      <c r="F1343" s="32">
        <v>3.6982000000000004</v>
      </c>
      <c r="G1343" s="32">
        <v>1.2316</v>
      </c>
      <c r="H1343" s="13">
        <v>6.7883398871601983</v>
      </c>
      <c r="I1343" s="32">
        <v>4.9298000000000002</v>
      </c>
      <c r="J1343" s="34">
        <f t="shared" si="167"/>
        <v>0.24982757921213841</v>
      </c>
      <c r="K1343">
        <v>0.4657096083616673</v>
      </c>
      <c r="L1343">
        <v>0.62080342526130217</v>
      </c>
      <c r="M1343">
        <v>0.25</v>
      </c>
      <c r="N1343" t="s">
        <v>34</v>
      </c>
      <c r="O1343" s="45" t="s">
        <v>34</v>
      </c>
      <c r="P1343" s="49" t="str">
        <f>'Sheet1 (2)'!O3700</f>
        <v>A</v>
      </c>
      <c r="Q1343" s="30" t="str">
        <f t="shared" si="168"/>
        <v>A</v>
      </c>
      <c r="R1343">
        <f t="shared" si="161"/>
        <v>0.15</v>
      </c>
      <c r="S1343" s="11">
        <f t="shared" si="162"/>
        <v>0.59729603635035911</v>
      </c>
      <c r="T1343" s="13">
        <f t="shared" si="163"/>
        <v>0.24982757921213841</v>
      </c>
      <c r="U1343">
        <f t="shared" si="164"/>
        <v>1.2316</v>
      </c>
      <c r="V1343" t="str">
        <f t="shared" si="165"/>
        <v>same</v>
      </c>
      <c r="W1343" s="47">
        <f t="shared" si="166"/>
        <v>0</v>
      </c>
      <c r="X1343" s="47"/>
      <c r="Y1343" s="47"/>
    </row>
    <row r="1344" spans="1:25" ht="21" x14ac:dyDescent="0.4">
      <c r="A1344" t="s">
        <v>715</v>
      </c>
      <c r="B1344" t="s">
        <v>657</v>
      </c>
      <c r="C1344" t="s">
        <v>658</v>
      </c>
      <c r="D1344" s="33">
        <v>1899530</v>
      </c>
      <c r="E1344" s="33">
        <v>132034</v>
      </c>
      <c r="F1344" s="32">
        <v>78.467299999999994</v>
      </c>
      <c r="G1344" s="32">
        <v>29.4618</v>
      </c>
      <c r="H1344" s="13">
        <v>6.9508773222849864</v>
      </c>
      <c r="I1344" s="32">
        <v>107.92909999999999</v>
      </c>
      <c r="J1344" s="34">
        <f t="shared" si="167"/>
        <v>0.27297364658836221</v>
      </c>
      <c r="K1344">
        <v>0.5942961661390247</v>
      </c>
      <c r="L1344">
        <v>0.81743414575033702</v>
      </c>
      <c r="M1344">
        <v>0.45</v>
      </c>
      <c r="N1344" t="s">
        <v>34</v>
      </c>
      <c r="O1344" s="45" t="s">
        <v>34</v>
      </c>
      <c r="P1344" s="49" t="str">
        <f>'Sheet1 (2)'!O3775</f>
        <v>A</v>
      </c>
      <c r="Q1344" s="30" t="str">
        <f t="shared" si="168"/>
        <v>A</v>
      </c>
      <c r="R1344">
        <f t="shared" si="161"/>
        <v>0.15</v>
      </c>
      <c r="S1344" s="11">
        <f t="shared" si="162"/>
        <v>0.44949693826780729</v>
      </c>
      <c r="T1344" s="13">
        <f t="shared" si="163"/>
        <v>0.27297364658836221</v>
      </c>
      <c r="U1344">
        <f t="shared" si="164"/>
        <v>29.4618</v>
      </c>
      <c r="V1344" t="str">
        <f t="shared" si="165"/>
        <v>same</v>
      </c>
      <c r="W1344" s="47">
        <f t="shared" si="166"/>
        <v>0</v>
      </c>
      <c r="X1344" s="47"/>
      <c r="Y1344" s="47"/>
    </row>
    <row r="1345" spans="1:25" ht="21" x14ac:dyDescent="0.4">
      <c r="A1345" t="s">
        <v>716</v>
      </c>
      <c r="B1345" t="s">
        <v>657</v>
      </c>
      <c r="C1345" t="s">
        <v>658</v>
      </c>
      <c r="D1345" s="33">
        <v>114320</v>
      </c>
      <c r="E1345" s="33">
        <v>8130</v>
      </c>
      <c r="F1345" s="32">
        <v>5.0787000000000004</v>
      </c>
      <c r="G1345" s="32">
        <v>1.6863999999999999</v>
      </c>
      <c r="H1345" s="13">
        <v>7.111616515045486</v>
      </c>
      <c r="I1345" s="32">
        <v>6.7651000000000003</v>
      </c>
      <c r="J1345" s="34">
        <f t="shared" si="167"/>
        <v>0.24927938980946324</v>
      </c>
      <c r="K1345">
        <v>0.62468634686346869</v>
      </c>
      <c r="L1345">
        <v>0.83211562115621163</v>
      </c>
      <c r="M1345">
        <v>0.45</v>
      </c>
      <c r="N1345" t="s">
        <v>34</v>
      </c>
      <c r="O1345" s="45" t="s">
        <v>34</v>
      </c>
      <c r="P1345" s="49" t="str">
        <f>'Sheet1 (2)'!O3929</f>
        <v>A</v>
      </c>
      <c r="Q1345" s="30" t="str">
        <f t="shared" si="168"/>
        <v>A</v>
      </c>
      <c r="R1345">
        <f t="shared" si="161"/>
        <v>0.15</v>
      </c>
      <c r="S1345" s="11">
        <f t="shared" si="162"/>
        <v>0.45920976777874684</v>
      </c>
      <c r="T1345" s="13">
        <f t="shared" si="163"/>
        <v>0.24927938980946324</v>
      </c>
      <c r="U1345">
        <f t="shared" si="164"/>
        <v>1.6863999999999999</v>
      </c>
      <c r="V1345" t="str">
        <f t="shared" si="165"/>
        <v>same</v>
      </c>
      <c r="W1345" s="47">
        <f t="shared" si="166"/>
        <v>0</v>
      </c>
      <c r="X1345" s="47"/>
      <c r="Y1345" s="47"/>
    </row>
    <row r="1346" spans="1:25" ht="21" x14ac:dyDescent="0.4">
      <c r="A1346" t="s">
        <v>717</v>
      </c>
      <c r="B1346" t="s">
        <v>657</v>
      </c>
      <c r="C1346" t="s">
        <v>658</v>
      </c>
      <c r="D1346" s="33">
        <v>215741</v>
      </c>
      <c r="E1346" s="33">
        <v>26967</v>
      </c>
      <c r="F1346" s="32">
        <v>42.574900000000007</v>
      </c>
      <c r="G1346" s="32">
        <v>14.190099999999999</v>
      </c>
      <c r="H1346" s="13">
        <v>12.499710300777322</v>
      </c>
      <c r="I1346" s="32">
        <v>56.765000000000008</v>
      </c>
      <c r="J1346" s="34">
        <f t="shared" si="167"/>
        <v>0.24997974103761117</v>
      </c>
      <c r="K1346">
        <v>1.5787777654169914</v>
      </c>
      <c r="L1346">
        <v>2.1049801609374423</v>
      </c>
      <c r="M1346">
        <v>1</v>
      </c>
      <c r="N1346" t="s">
        <v>34</v>
      </c>
      <c r="O1346" s="45" t="s">
        <v>34</v>
      </c>
      <c r="P1346" s="49" t="str">
        <f>'Sheet1 (2)'!O3938</f>
        <v>A</v>
      </c>
      <c r="Q1346" s="30" t="str">
        <f t="shared" si="168"/>
        <v>A</v>
      </c>
      <c r="R1346">
        <f t="shared" ref="R1346:R1409" si="169">VLOOKUP(IF(V1346="same",N1346,IF(O1346=N1346,P1346,O1346)),$AC$2:$AN$8,9,FALSE)</f>
        <v>0.15</v>
      </c>
      <c r="S1346" s="11">
        <f t="shared" ref="S1346:S1409" si="170">(L1346-M1346)/L1346</f>
        <v>0.52493614022725277</v>
      </c>
      <c r="T1346" s="13">
        <f t="shared" ref="T1346:T1409" si="171">IF(V1346="SAME",J1346,MIN(R1346:S1346))</f>
        <v>0.24997974103761117</v>
      </c>
      <c r="U1346">
        <f t="shared" ref="U1346:U1409" si="172">IFERROR(T1346*I1346,0)</f>
        <v>14.190099999999999</v>
      </c>
      <c r="V1346" t="str">
        <f t="shared" ref="V1346:V1409" si="173">IF(AND(N1346=O1346,P1346=N1346),"same",IF(NOT(OR(O1346=N1346,P1346=N1346)),"conflict","change"))</f>
        <v>same</v>
      </c>
      <c r="W1346" s="47">
        <f t="shared" ref="W1346:W1409" si="174">U1346-G1346</f>
        <v>0</v>
      </c>
      <c r="X1346" s="47"/>
      <c r="Y1346" s="47"/>
    </row>
    <row r="1347" spans="1:25" ht="21" x14ac:dyDescent="0.4">
      <c r="A1347" t="s">
        <v>718</v>
      </c>
      <c r="B1347" t="s">
        <v>657</v>
      </c>
      <c r="C1347" t="s">
        <v>658</v>
      </c>
      <c r="D1347" s="33">
        <v>923787</v>
      </c>
      <c r="E1347" s="33">
        <v>100134</v>
      </c>
      <c r="F1347" s="32">
        <v>108.02090000000001</v>
      </c>
      <c r="G1347" s="32">
        <v>41.127400000000002</v>
      </c>
      <c r="H1347" s="13">
        <v>10.839511705620451</v>
      </c>
      <c r="I1347" s="32">
        <v>149.14830000000001</v>
      </c>
      <c r="J1347" s="34">
        <f t="shared" si="167"/>
        <v>0.27574836588817975</v>
      </c>
      <c r="K1347">
        <v>1.0787634569676634</v>
      </c>
      <c r="L1347">
        <v>1.4894870873030142</v>
      </c>
      <c r="M1347">
        <v>0.95</v>
      </c>
      <c r="N1347" t="s">
        <v>34</v>
      </c>
      <c r="O1347" s="45" t="s">
        <v>34</v>
      </c>
      <c r="P1347" s="49" t="str">
        <f>'Sheet1 (2)'!O3972</f>
        <v>A</v>
      </c>
      <c r="Q1347" s="30" t="str">
        <f t="shared" si="168"/>
        <v>A</v>
      </c>
      <c r="R1347">
        <f t="shared" si="169"/>
        <v>0.15</v>
      </c>
      <c r="S1347" s="11">
        <f t="shared" si="170"/>
        <v>0.36219655202238321</v>
      </c>
      <c r="T1347" s="13">
        <f t="shared" si="171"/>
        <v>0.27574836588817975</v>
      </c>
      <c r="U1347">
        <f t="shared" si="172"/>
        <v>41.127400000000002</v>
      </c>
      <c r="V1347" t="str">
        <f t="shared" si="173"/>
        <v>same</v>
      </c>
      <c r="W1347" s="47">
        <f t="shared" si="174"/>
        <v>0</v>
      </c>
      <c r="X1347" s="47"/>
      <c r="Y1347" s="47"/>
    </row>
    <row r="1348" spans="1:25" ht="21" x14ac:dyDescent="0.4">
      <c r="A1348" t="s">
        <v>719</v>
      </c>
      <c r="B1348" t="s">
        <v>657</v>
      </c>
      <c r="C1348" t="s">
        <v>658</v>
      </c>
      <c r="D1348" s="33">
        <v>40859</v>
      </c>
      <c r="E1348" s="33">
        <v>2760</v>
      </c>
      <c r="F1348" s="32">
        <v>2.3382999999999998</v>
      </c>
      <c r="G1348" s="32">
        <v>0.72170000000000012</v>
      </c>
      <c r="H1348" s="13">
        <v>6.7549377126214543</v>
      </c>
      <c r="I1348" s="32">
        <v>3.06</v>
      </c>
      <c r="J1348" s="34">
        <f t="shared" si="167"/>
        <v>0.23584967320261441</v>
      </c>
      <c r="K1348">
        <v>0.8472101449275361</v>
      </c>
      <c r="L1348">
        <v>1.1086956521739131</v>
      </c>
      <c r="M1348">
        <v>0.75</v>
      </c>
      <c r="N1348" t="s">
        <v>37</v>
      </c>
      <c r="O1348" s="45" t="s">
        <v>37</v>
      </c>
      <c r="P1348" s="49" t="str">
        <f>'Sheet1 (2)'!O3976</f>
        <v>B</v>
      </c>
      <c r="Q1348" s="30" t="str">
        <f t="shared" si="168"/>
        <v>B</v>
      </c>
      <c r="R1348">
        <f t="shared" si="169"/>
        <v>0.25</v>
      </c>
      <c r="S1348" s="11">
        <f t="shared" si="170"/>
        <v>0.3235294117647059</v>
      </c>
      <c r="T1348" s="13">
        <f t="shared" si="171"/>
        <v>0.23584967320261441</v>
      </c>
      <c r="U1348">
        <f t="shared" si="172"/>
        <v>0.72170000000000012</v>
      </c>
      <c r="V1348" t="str">
        <f t="shared" si="173"/>
        <v>same</v>
      </c>
      <c r="W1348" s="47">
        <f t="shared" si="174"/>
        <v>0</v>
      </c>
      <c r="X1348" s="47"/>
      <c r="Y1348" s="47"/>
    </row>
    <row r="1349" spans="1:25" ht="21" x14ac:dyDescent="0.4">
      <c r="A1349" t="s">
        <v>720</v>
      </c>
      <c r="B1349" t="s">
        <v>657</v>
      </c>
      <c r="C1349" t="s">
        <v>658</v>
      </c>
      <c r="D1349" s="33">
        <v>255128</v>
      </c>
      <c r="E1349" s="33">
        <v>11673</v>
      </c>
      <c r="F1349" s="32">
        <v>6.8896999999999995</v>
      </c>
      <c r="G1349" s="32">
        <v>2.2963</v>
      </c>
      <c r="H1349" s="13">
        <v>4.5753504123420399</v>
      </c>
      <c r="I1349" s="32">
        <v>9.1859999999999999</v>
      </c>
      <c r="J1349" s="34">
        <f t="shared" si="167"/>
        <v>0.24997822773786196</v>
      </c>
      <c r="K1349">
        <v>0.59022530626231473</v>
      </c>
      <c r="L1349">
        <v>0.78694423027499361</v>
      </c>
      <c r="M1349">
        <v>0.5</v>
      </c>
      <c r="N1349" t="s">
        <v>34</v>
      </c>
      <c r="O1349" s="45" t="s">
        <v>34</v>
      </c>
      <c r="P1349" s="49" t="str">
        <f>'Sheet1 (2)'!O4213</f>
        <v>A</v>
      </c>
      <c r="Q1349" s="30" t="str">
        <f t="shared" si="168"/>
        <v>A</v>
      </c>
      <c r="R1349">
        <f t="shared" si="169"/>
        <v>0.15</v>
      </c>
      <c r="S1349" s="11">
        <f t="shared" si="170"/>
        <v>0.36463096015676033</v>
      </c>
      <c r="T1349" s="13">
        <f t="shared" si="171"/>
        <v>0.24997822773786196</v>
      </c>
      <c r="U1349">
        <f t="shared" si="172"/>
        <v>2.2963</v>
      </c>
      <c r="V1349" t="str">
        <f t="shared" si="173"/>
        <v>same</v>
      </c>
      <c r="W1349" s="47">
        <f t="shared" si="174"/>
        <v>0</v>
      </c>
      <c r="X1349" s="47"/>
      <c r="Y1349" s="47"/>
    </row>
    <row r="1350" spans="1:25" ht="21" x14ac:dyDescent="0.4">
      <c r="A1350" t="s">
        <v>721</v>
      </c>
      <c r="B1350" t="s">
        <v>657</v>
      </c>
      <c r="C1350" t="s">
        <v>658</v>
      </c>
      <c r="D1350" s="33">
        <v>3445156</v>
      </c>
      <c r="E1350" s="33">
        <v>473014</v>
      </c>
      <c r="F1350" s="32">
        <v>589.79970000000003</v>
      </c>
      <c r="G1350" s="32">
        <v>251.3913</v>
      </c>
      <c r="H1350" s="13">
        <v>13.729828199361654</v>
      </c>
      <c r="I1350" s="32">
        <v>841.19100000000003</v>
      </c>
      <c r="J1350" s="34">
        <f t="shared" si="167"/>
        <v>0.2988516282271208</v>
      </c>
      <c r="K1350">
        <v>1.2468969205985447</v>
      </c>
      <c r="L1350">
        <v>1.7783638539239854</v>
      </c>
      <c r="M1350">
        <v>1.05</v>
      </c>
      <c r="N1350" t="s">
        <v>34</v>
      </c>
      <c r="O1350" s="45" t="s">
        <v>34</v>
      </c>
      <c r="P1350" s="49" t="str">
        <f>'Sheet1 (2)'!O4217</f>
        <v>A</v>
      </c>
      <c r="Q1350" s="30" t="str">
        <f t="shared" si="168"/>
        <v>A</v>
      </c>
      <c r="R1350">
        <f t="shared" si="169"/>
        <v>0.15</v>
      </c>
      <c r="S1350" s="11">
        <f t="shared" si="170"/>
        <v>0.40956964589492756</v>
      </c>
      <c r="T1350" s="13">
        <f t="shared" si="171"/>
        <v>0.2988516282271208</v>
      </c>
      <c r="U1350">
        <f t="shared" si="172"/>
        <v>251.39129999999997</v>
      </c>
      <c r="V1350" t="str">
        <f t="shared" si="173"/>
        <v>same</v>
      </c>
      <c r="W1350" s="47">
        <f t="shared" si="174"/>
        <v>0</v>
      </c>
      <c r="X1350" s="47"/>
      <c r="Y1350" s="47"/>
    </row>
    <row r="1351" spans="1:25" ht="21" x14ac:dyDescent="0.4">
      <c r="A1351" t="s">
        <v>722</v>
      </c>
      <c r="B1351" t="s">
        <v>657</v>
      </c>
      <c r="C1351" t="s">
        <v>658</v>
      </c>
      <c r="D1351" s="33">
        <v>142796</v>
      </c>
      <c r="E1351" s="33">
        <v>12102</v>
      </c>
      <c r="F1351" s="32">
        <v>7.6930000000000005</v>
      </c>
      <c r="G1351" s="32">
        <v>2.5549999999999997</v>
      </c>
      <c r="H1351" s="13">
        <v>8.4750273116894039</v>
      </c>
      <c r="I1351" s="32">
        <v>10.248000000000001</v>
      </c>
      <c r="J1351" s="34">
        <f t="shared" si="167"/>
        <v>0.24931693989071033</v>
      </c>
      <c r="K1351">
        <v>0.6356800528838209</v>
      </c>
      <c r="L1351">
        <v>0.84680218145761044</v>
      </c>
      <c r="M1351">
        <v>0.45</v>
      </c>
      <c r="N1351" t="s">
        <v>34</v>
      </c>
      <c r="O1351" s="45" t="s">
        <v>34</v>
      </c>
      <c r="P1351" s="49" t="str">
        <f>'Sheet1 (2)'!O4229</f>
        <v>A</v>
      </c>
      <c r="Q1351" s="30" t="str">
        <f t="shared" si="168"/>
        <v>A</v>
      </c>
      <c r="R1351">
        <f t="shared" si="169"/>
        <v>0.15</v>
      </c>
      <c r="S1351" s="11">
        <f t="shared" si="170"/>
        <v>0.46858899297423895</v>
      </c>
      <c r="T1351" s="13">
        <f t="shared" si="171"/>
        <v>0.24931693989071033</v>
      </c>
      <c r="U1351">
        <f t="shared" si="172"/>
        <v>2.5549999999999997</v>
      </c>
      <c r="V1351" t="str">
        <f t="shared" si="173"/>
        <v>same</v>
      </c>
      <c r="W1351" s="47">
        <f t="shared" si="174"/>
        <v>0</v>
      </c>
      <c r="X1351" s="47"/>
      <c r="Y1351" s="47"/>
    </row>
    <row r="1352" spans="1:25" ht="21" x14ac:dyDescent="0.4">
      <c r="A1352" t="s">
        <v>723</v>
      </c>
      <c r="B1352" t="s">
        <v>657</v>
      </c>
      <c r="C1352" t="s">
        <v>658</v>
      </c>
      <c r="D1352" s="33">
        <v>1215302</v>
      </c>
      <c r="E1352" s="33">
        <v>99880</v>
      </c>
      <c r="F1352" s="32">
        <v>57.200700000000005</v>
      </c>
      <c r="G1352" s="32">
        <v>18.949300000000001</v>
      </c>
      <c r="H1352" s="13">
        <v>8.218533335746999</v>
      </c>
      <c r="I1352" s="32">
        <v>76.150000000000006</v>
      </c>
      <c r="J1352" s="34">
        <f t="shared" si="167"/>
        <v>0.24884175968483255</v>
      </c>
      <c r="K1352">
        <v>0.57269423307969569</v>
      </c>
      <c r="L1352">
        <v>0.76241489787745298</v>
      </c>
      <c r="M1352">
        <v>0.45</v>
      </c>
      <c r="N1352" t="s">
        <v>34</v>
      </c>
      <c r="O1352" s="45" t="s">
        <v>34</v>
      </c>
      <c r="P1352" s="49" t="str">
        <f>'Sheet1 (2)'!O4415</f>
        <v>A</v>
      </c>
      <c r="Q1352" s="30" t="str">
        <f t="shared" si="168"/>
        <v>A</v>
      </c>
      <c r="R1352">
        <f t="shared" si="169"/>
        <v>0.15</v>
      </c>
      <c r="S1352" s="11">
        <f t="shared" si="170"/>
        <v>0.40977019041365725</v>
      </c>
      <c r="T1352" s="13">
        <f t="shared" si="171"/>
        <v>0.24884175968483255</v>
      </c>
      <c r="U1352">
        <f t="shared" si="172"/>
        <v>18.949300000000001</v>
      </c>
      <c r="V1352" t="str">
        <f t="shared" si="173"/>
        <v>same</v>
      </c>
      <c r="W1352" s="47">
        <f t="shared" si="174"/>
        <v>0</v>
      </c>
      <c r="X1352" s="47"/>
      <c r="Y1352" s="47"/>
    </row>
    <row r="1353" spans="1:25" ht="21" x14ac:dyDescent="0.4">
      <c r="A1353" t="s">
        <v>724</v>
      </c>
      <c r="B1353" t="s">
        <v>657</v>
      </c>
      <c r="C1353" t="s">
        <v>658</v>
      </c>
      <c r="D1353" s="33">
        <v>2809195</v>
      </c>
      <c r="E1353" s="33">
        <v>187366</v>
      </c>
      <c r="F1353" s="32">
        <v>219.56780000000001</v>
      </c>
      <c r="G1353" s="32">
        <v>90.812600000000003</v>
      </c>
      <c r="H1353" s="13">
        <v>6.6697399076959769</v>
      </c>
      <c r="I1353" s="32">
        <v>310.38040000000001</v>
      </c>
      <c r="J1353" s="34">
        <f t="shared" si="167"/>
        <v>0.29258484105310772</v>
      </c>
      <c r="K1353">
        <v>1.1718657600631919</v>
      </c>
      <c r="L1353">
        <v>1.6565460115495876</v>
      </c>
      <c r="M1353">
        <v>0.95</v>
      </c>
      <c r="N1353" t="s">
        <v>34</v>
      </c>
      <c r="O1353" s="45" t="s">
        <v>34</v>
      </c>
      <c r="P1353" s="49" t="str">
        <f>'Sheet1 (2)'!O4498</f>
        <v>A</v>
      </c>
      <c r="Q1353" s="30" t="str">
        <f t="shared" si="168"/>
        <v>A</v>
      </c>
      <c r="R1353">
        <f t="shared" si="169"/>
        <v>0.15</v>
      </c>
      <c r="S1353" s="11">
        <f t="shared" si="170"/>
        <v>0.4265175893838658</v>
      </c>
      <c r="T1353" s="13">
        <f t="shared" si="171"/>
        <v>0.29258484105310772</v>
      </c>
      <c r="U1353">
        <f t="shared" si="172"/>
        <v>90.812600000000003</v>
      </c>
      <c r="V1353" t="str">
        <f t="shared" si="173"/>
        <v>same</v>
      </c>
      <c r="W1353" s="47">
        <f t="shared" si="174"/>
        <v>0</v>
      </c>
      <c r="X1353" s="47"/>
      <c r="Y1353" s="47"/>
    </row>
    <row r="1354" spans="1:25" ht="21" x14ac:dyDescent="0.4">
      <c r="A1354" t="s">
        <v>725</v>
      </c>
      <c r="B1354" t="s">
        <v>657</v>
      </c>
      <c r="C1354" t="s">
        <v>658</v>
      </c>
      <c r="D1354" s="33">
        <v>41728</v>
      </c>
      <c r="E1354" s="33">
        <v>2854</v>
      </c>
      <c r="F1354" s="32">
        <v>2.3958999999999997</v>
      </c>
      <c r="G1354" s="32">
        <v>0.70409999999999995</v>
      </c>
      <c r="H1354" s="13">
        <v>6.8395322085889569</v>
      </c>
      <c r="I1354" s="32">
        <v>3.0999999999999996</v>
      </c>
      <c r="J1354" s="34">
        <f t="shared" si="167"/>
        <v>0.22712903225806452</v>
      </c>
      <c r="K1354">
        <v>0.83948843728100897</v>
      </c>
      <c r="L1354">
        <v>1.0861948142957252</v>
      </c>
      <c r="M1354">
        <v>0.75</v>
      </c>
      <c r="N1354" t="s">
        <v>37</v>
      </c>
      <c r="O1354" s="45" t="s">
        <v>37</v>
      </c>
      <c r="P1354" s="49" t="str">
        <f>'Sheet1 (2)'!O4552</f>
        <v>B</v>
      </c>
      <c r="Q1354" s="30" t="str">
        <f t="shared" si="168"/>
        <v>B</v>
      </c>
      <c r="R1354">
        <f t="shared" si="169"/>
        <v>0.25</v>
      </c>
      <c r="S1354" s="11">
        <f t="shared" si="170"/>
        <v>0.309516129032258</v>
      </c>
      <c r="T1354" s="13">
        <f t="shared" si="171"/>
        <v>0.22712903225806452</v>
      </c>
      <c r="U1354">
        <f t="shared" si="172"/>
        <v>0.70409999999999995</v>
      </c>
      <c r="V1354" t="str">
        <f t="shared" si="173"/>
        <v>same</v>
      </c>
      <c r="W1354" s="47">
        <f t="shared" si="174"/>
        <v>0</v>
      </c>
      <c r="X1354" s="47"/>
      <c r="Y1354" s="47"/>
    </row>
    <row r="1355" spans="1:25" ht="21" x14ac:dyDescent="0.4">
      <c r="A1355" t="s">
        <v>726</v>
      </c>
      <c r="B1355" t="s">
        <v>657</v>
      </c>
      <c r="C1355" t="s">
        <v>658</v>
      </c>
      <c r="D1355" s="33">
        <v>606920</v>
      </c>
      <c r="E1355" s="33">
        <v>68548</v>
      </c>
      <c r="F1355" s="32">
        <v>35.795099999999998</v>
      </c>
      <c r="G1355" s="32">
        <v>10.2371</v>
      </c>
      <c r="H1355" s="13">
        <v>11.294404534370264</v>
      </c>
      <c r="I1355" s="32">
        <v>46.032199999999996</v>
      </c>
      <c r="J1355" s="34">
        <f t="shared" si="167"/>
        <v>0.22238997918848113</v>
      </c>
      <c r="K1355">
        <v>0.52219029001575534</v>
      </c>
      <c r="L1355">
        <v>0.67153235688860358</v>
      </c>
      <c r="M1355">
        <v>0.45</v>
      </c>
      <c r="N1355" t="s">
        <v>34</v>
      </c>
      <c r="O1355" s="45" t="s">
        <v>34</v>
      </c>
      <c r="P1355" s="49" t="str">
        <f>'Sheet1 (2)'!O4565</f>
        <v>A</v>
      </c>
      <c r="Q1355" s="30" t="str">
        <f t="shared" si="168"/>
        <v>A</v>
      </c>
      <c r="R1355">
        <f t="shared" si="169"/>
        <v>0.15</v>
      </c>
      <c r="S1355" s="11">
        <f t="shared" si="170"/>
        <v>0.32989081555954308</v>
      </c>
      <c r="T1355" s="13">
        <f t="shared" si="171"/>
        <v>0.22238997918848113</v>
      </c>
      <c r="U1355">
        <f t="shared" si="172"/>
        <v>10.2371</v>
      </c>
      <c r="V1355" t="str">
        <f t="shared" si="173"/>
        <v>same</v>
      </c>
      <c r="W1355" s="47">
        <f t="shared" si="174"/>
        <v>0</v>
      </c>
      <c r="X1355" s="47"/>
      <c r="Y1355" s="47"/>
    </row>
    <row r="1356" spans="1:25" ht="21" x14ac:dyDescent="0.4">
      <c r="A1356" t="s">
        <v>727</v>
      </c>
      <c r="B1356" t="s">
        <v>657</v>
      </c>
      <c r="C1356" t="s">
        <v>658</v>
      </c>
      <c r="D1356" s="33">
        <v>64955</v>
      </c>
      <c r="E1356" s="33">
        <v>1869</v>
      </c>
      <c r="F1356" s="32">
        <v>0.65720000000000001</v>
      </c>
      <c r="G1356" s="32">
        <v>0.21879999999999999</v>
      </c>
      <c r="H1356" s="13">
        <v>2.8773766453698713</v>
      </c>
      <c r="I1356" s="32">
        <v>0.876</v>
      </c>
      <c r="J1356" s="34">
        <f t="shared" si="167"/>
        <v>0.24977168949771689</v>
      </c>
      <c r="K1356">
        <v>0.35163188871054041</v>
      </c>
      <c r="L1356">
        <v>0.46869983948635635</v>
      </c>
      <c r="M1356">
        <v>0.25</v>
      </c>
      <c r="N1356" t="s">
        <v>37</v>
      </c>
      <c r="O1356" s="45" t="s">
        <v>37</v>
      </c>
      <c r="P1356" s="49" t="str">
        <f>'Sheet1 (2)'!O4602</f>
        <v>B</v>
      </c>
      <c r="Q1356" s="30" t="str">
        <f t="shared" si="168"/>
        <v>B</v>
      </c>
      <c r="R1356">
        <f t="shared" si="169"/>
        <v>0.25</v>
      </c>
      <c r="S1356" s="11">
        <f t="shared" si="170"/>
        <v>0.4666095890410959</v>
      </c>
      <c r="T1356" s="13">
        <f t="shared" si="171"/>
        <v>0.24977168949771689</v>
      </c>
      <c r="U1356">
        <f t="shared" si="172"/>
        <v>0.21879999999999999</v>
      </c>
      <c r="V1356" t="str">
        <f t="shared" si="173"/>
        <v>same</v>
      </c>
      <c r="W1356" s="47">
        <f t="shared" si="174"/>
        <v>0</v>
      </c>
      <c r="X1356" s="47"/>
      <c r="Y1356" s="47"/>
    </row>
    <row r="1357" spans="1:25" ht="21" x14ac:dyDescent="0.4">
      <c r="A1357" t="s">
        <v>728</v>
      </c>
      <c r="B1357" t="s">
        <v>657</v>
      </c>
      <c r="C1357" t="s">
        <v>658</v>
      </c>
      <c r="D1357" s="33">
        <v>56267</v>
      </c>
      <c r="E1357" s="33">
        <v>5787</v>
      </c>
      <c r="F1357" s="32">
        <v>1.76</v>
      </c>
      <c r="G1357" s="32">
        <v>0.58599999999999985</v>
      </c>
      <c r="H1357" s="13">
        <v>10.284891677182006</v>
      </c>
      <c r="I1357" s="32">
        <v>2.3460000000000001</v>
      </c>
      <c r="J1357" s="34">
        <f t="shared" si="167"/>
        <v>0.24978687127024715</v>
      </c>
      <c r="K1357">
        <v>0.30412994643165714</v>
      </c>
      <c r="L1357">
        <v>0.40539139450492484</v>
      </c>
      <c r="M1357">
        <v>0.2</v>
      </c>
      <c r="N1357" t="s">
        <v>37</v>
      </c>
      <c r="O1357" s="45" t="s">
        <v>37</v>
      </c>
      <c r="P1357" s="49" t="str">
        <f>'Sheet1 (2)'!O4624</f>
        <v>B</v>
      </c>
      <c r="Q1357" s="30" t="str">
        <f t="shared" si="168"/>
        <v>B</v>
      </c>
      <c r="R1357">
        <f t="shared" si="169"/>
        <v>0.25</v>
      </c>
      <c r="S1357" s="11">
        <f t="shared" si="170"/>
        <v>0.50664961636828643</v>
      </c>
      <c r="T1357" s="13">
        <f t="shared" si="171"/>
        <v>0.24978687127024715</v>
      </c>
      <c r="U1357">
        <f t="shared" si="172"/>
        <v>0.58599999999999985</v>
      </c>
      <c r="V1357" t="str">
        <f t="shared" si="173"/>
        <v>same</v>
      </c>
      <c r="W1357" s="47">
        <f t="shared" si="174"/>
        <v>0</v>
      </c>
      <c r="X1357" s="47"/>
      <c r="Y1357" s="47"/>
    </row>
    <row r="1358" spans="1:25" ht="21" x14ac:dyDescent="0.4">
      <c r="A1358" t="s">
        <v>729</v>
      </c>
      <c r="B1358" t="s">
        <v>657</v>
      </c>
      <c r="C1358" t="s">
        <v>658</v>
      </c>
      <c r="D1358" s="33">
        <v>29777</v>
      </c>
      <c r="E1358" s="33">
        <v>1545</v>
      </c>
      <c r="F1358" s="32">
        <v>0.70499999999999985</v>
      </c>
      <c r="G1358" s="32">
        <v>0.23500000000000004</v>
      </c>
      <c r="H1358" s="13">
        <v>5.1885683581287569</v>
      </c>
      <c r="I1358" s="32">
        <v>0.94</v>
      </c>
      <c r="J1358" s="34">
        <f t="shared" si="167"/>
        <v>0.25000000000000006</v>
      </c>
      <c r="K1358">
        <v>0.45631067961165039</v>
      </c>
      <c r="L1358">
        <v>0.60841423948220064</v>
      </c>
      <c r="M1358">
        <v>0.25</v>
      </c>
      <c r="N1358" t="s">
        <v>37</v>
      </c>
      <c r="O1358" s="45" t="s">
        <v>37</v>
      </c>
      <c r="P1358" s="49" t="str">
        <f>'Sheet1 (2)'!O4629</f>
        <v>B</v>
      </c>
      <c r="Q1358" s="30" t="str">
        <f t="shared" si="168"/>
        <v>B</v>
      </c>
      <c r="R1358">
        <f t="shared" si="169"/>
        <v>0.25</v>
      </c>
      <c r="S1358" s="11">
        <f t="shared" si="170"/>
        <v>0.58909574468085102</v>
      </c>
      <c r="T1358" s="13">
        <f t="shared" si="171"/>
        <v>0.25000000000000006</v>
      </c>
      <c r="U1358">
        <f t="shared" si="172"/>
        <v>0.23500000000000004</v>
      </c>
      <c r="V1358" t="str">
        <f t="shared" si="173"/>
        <v>same</v>
      </c>
      <c r="W1358" s="47">
        <f t="shared" si="174"/>
        <v>0</v>
      </c>
      <c r="X1358" s="47"/>
      <c r="Y1358" s="47"/>
    </row>
    <row r="1359" spans="1:25" ht="21" x14ac:dyDescent="0.4">
      <c r="A1359" t="s">
        <v>730</v>
      </c>
      <c r="B1359" t="s">
        <v>657</v>
      </c>
      <c r="C1359" t="s">
        <v>658</v>
      </c>
      <c r="D1359" s="33">
        <v>25903</v>
      </c>
      <c r="E1359" s="33">
        <v>3069</v>
      </c>
      <c r="F1359" s="32">
        <v>0.77129999999999999</v>
      </c>
      <c r="G1359" s="32">
        <v>0.16870000000000002</v>
      </c>
      <c r="H1359" s="13">
        <v>11.848048488592054</v>
      </c>
      <c r="I1359" s="32">
        <v>0.94</v>
      </c>
      <c r="J1359" s="34">
        <f t="shared" si="167"/>
        <v>0.17946808510638301</v>
      </c>
      <c r="K1359">
        <v>0.25131964809384161</v>
      </c>
      <c r="L1359">
        <v>0.3062886933854676</v>
      </c>
      <c r="M1359">
        <v>0.25</v>
      </c>
      <c r="N1359" t="s">
        <v>37</v>
      </c>
      <c r="O1359" s="45" t="s">
        <v>37</v>
      </c>
      <c r="P1359" s="49" t="str">
        <f>'Sheet1 (2)'!O4797</f>
        <v>B</v>
      </c>
      <c r="Q1359" s="30" t="str">
        <f t="shared" si="168"/>
        <v>B</v>
      </c>
      <c r="R1359">
        <f t="shared" si="169"/>
        <v>0.25</v>
      </c>
      <c r="S1359" s="11">
        <f t="shared" si="170"/>
        <v>0.18377659574468092</v>
      </c>
      <c r="T1359" s="13">
        <f t="shared" si="171"/>
        <v>0.17946808510638301</v>
      </c>
      <c r="U1359">
        <f t="shared" si="172"/>
        <v>0.16870000000000002</v>
      </c>
      <c r="V1359" t="str">
        <f t="shared" si="173"/>
        <v>same</v>
      </c>
      <c r="W1359" s="47">
        <f t="shared" si="174"/>
        <v>0</v>
      </c>
      <c r="X1359" s="47"/>
      <c r="Y1359" s="47"/>
    </row>
    <row r="1360" spans="1:25" ht="21" x14ac:dyDescent="0.4">
      <c r="A1360" t="s">
        <v>731</v>
      </c>
      <c r="B1360" t="s">
        <v>657</v>
      </c>
      <c r="C1360" t="s">
        <v>658</v>
      </c>
      <c r="D1360" s="33">
        <v>26712</v>
      </c>
      <c r="E1360" s="33">
        <v>1862</v>
      </c>
      <c r="F1360" s="32">
        <v>0.47699999999999998</v>
      </c>
      <c r="G1360" s="32">
        <v>0.13300000000000001</v>
      </c>
      <c r="H1360" s="13">
        <v>6.9706498951781972</v>
      </c>
      <c r="I1360" s="32">
        <v>0.61</v>
      </c>
      <c r="J1360" s="34">
        <f t="shared" si="167"/>
        <v>0.21803278688524591</v>
      </c>
      <c r="K1360">
        <v>0.2561761546723953</v>
      </c>
      <c r="L1360">
        <v>0.32760472610096669</v>
      </c>
      <c r="M1360">
        <v>0.25</v>
      </c>
      <c r="N1360" t="s">
        <v>37</v>
      </c>
      <c r="O1360" s="45" t="s">
        <v>37</v>
      </c>
      <c r="P1360" s="49" t="str">
        <f>'Sheet1 (2)'!O4807</f>
        <v>B</v>
      </c>
      <c r="Q1360" s="30" t="str">
        <f t="shared" si="168"/>
        <v>B</v>
      </c>
      <c r="R1360">
        <f t="shared" si="169"/>
        <v>0.25</v>
      </c>
      <c r="S1360" s="11">
        <f t="shared" si="170"/>
        <v>0.23688524590163931</v>
      </c>
      <c r="T1360" s="13">
        <f t="shared" si="171"/>
        <v>0.21803278688524591</v>
      </c>
      <c r="U1360">
        <f t="shared" si="172"/>
        <v>0.13300000000000001</v>
      </c>
      <c r="V1360" t="str">
        <f t="shared" si="173"/>
        <v>same</v>
      </c>
      <c r="W1360" s="47">
        <f t="shared" si="174"/>
        <v>0</v>
      </c>
      <c r="X1360" s="47"/>
      <c r="Y1360" s="47"/>
    </row>
    <row r="1361" spans="1:25" ht="21" x14ac:dyDescent="0.4">
      <c r="A1361" t="s">
        <v>732</v>
      </c>
      <c r="B1361" t="s">
        <v>657</v>
      </c>
      <c r="C1361" t="s">
        <v>658</v>
      </c>
      <c r="D1361" s="33">
        <v>42382</v>
      </c>
      <c r="E1361" s="33">
        <v>4531</v>
      </c>
      <c r="F1361" s="32">
        <v>3.8285999999999993</v>
      </c>
      <c r="G1361" s="32">
        <v>1.2413999999999998</v>
      </c>
      <c r="H1361" s="13">
        <v>10.690859327072815</v>
      </c>
      <c r="I1361" s="32">
        <v>5.0699999999999994</v>
      </c>
      <c r="J1361" s="34">
        <f t="shared" si="167"/>
        <v>0.24485207100591716</v>
      </c>
      <c r="K1361">
        <v>0.84497903332597646</v>
      </c>
      <c r="L1361">
        <v>1.1189582873537849</v>
      </c>
      <c r="M1361">
        <v>0.75</v>
      </c>
      <c r="N1361" t="s">
        <v>37</v>
      </c>
      <c r="O1361" s="45" t="s">
        <v>37</v>
      </c>
      <c r="P1361" s="49" t="str">
        <f>'Sheet1 (2)'!O4837</f>
        <v>B</v>
      </c>
      <c r="Q1361" s="30" t="str">
        <f t="shared" si="168"/>
        <v>B</v>
      </c>
      <c r="R1361">
        <f t="shared" si="169"/>
        <v>0.25</v>
      </c>
      <c r="S1361" s="11">
        <f t="shared" si="170"/>
        <v>0.3297337278106508</v>
      </c>
      <c r="T1361" s="13">
        <f t="shared" si="171"/>
        <v>0.24485207100591716</v>
      </c>
      <c r="U1361">
        <f t="shared" si="172"/>
        <v>1.2413999999999998</v>
      </c>
      <c r="V1361" t="str">
        <f t="shared" si="173"/>
        <v>same</v>
      </c>
      <c r="W1361" s="47">
        <f t="shared" si="174"/>
        <v>0</v>
      </c>
      <c r="X1361" s="47"/>
      <c r="Y1361" s="47"/>
    </row>
    <row r="1362" spans="1:25" ht="21" x14ac:dyDescent="0.4">
      <c r="A1362" t="s">
        <v>733</v>
      </c>
      <c r="B1362" t="s">
        <v>657</v>
      </c>
      <c r="C1362" t="s">
        <v>658</v>
      </c>
      <c r="D1362" s="33">
        <v>199827</v>
      </c>
      <c r="E1362" s="33">
        <v>16739</v>
      </c>
      <c r="F1362" s="32">
        <v>22.674500000000002</v>
      </c>
      <c r="G1362" s="32">
        <v>7.4214999999999991</v>
      </c>
      <c r="H1362" s="13">
        <v>8.3767458851906902</v>
      </c>
      <c r="I1362" s="32">
        <v>30.096</v>
      </c>
      <c r="J1362" s="34">
        <f t="shared" si="167"/>
        <v>0.24659423179160017</v>
      </c>
      <c r="K1362">
        <v>1.3545910747356475</v>
      </c>
      <c r="L1362">
        <v>1.7979568671963677</v>
      </c>
      <c r="M1362">
        <v>1</v>
      </c>
      <c r="N1362" t="s">
        <v>34</v>
      </c>
      <c r="O1362" s="45" t="s">
        <v>34</v>
      </c>
      <c r="P1362" s="49" t="str">
        <f>'Sheet1 (2)'!O4881</f>
        <v>A</v>
      </c>
      <c r="Q1362" s="30" t="str">
        <f t="shared" si="168"/>
        <v>A</v>
      </c>
      <c r="R1362">
        <f t="shared" si="169"/>
        <v>0.15</v>
      </c>
      <c r="S1362" s="11">
        <f t="shared" si="170"/>
        <v>0.44381313131313127</v>
      </c>
      <c r="T1362" s="13">
        <f t="shared" si="171"/>
        <v>0.24659423179160017</v>
      </c>
      <c r="U1362">
        <f t="shared" si="172"/>
        <v>7.4214999999999991</v>
      </c>
      <c r="V1362" t="str">
        <f t="shared" si="173"/>
        <v>same</v>
      </c>
      <c r="W1362" s="47">
        <f t="shared" si="174"/>
        <v>0</v>
      </c>
      <c r="X1362" s="47"/>
      <c r="Y1362" s="47"/>
    </row>
    <row r="1363" spans="1:25" ht="21" x14ac:dyDescent="0.4">
      <c r="A1363" t="s">
        <v>734</v>
      </c>
      <c r="B1363" t="s">
        <v>657</v>
      </c>
      <c r="C1363" t="s">
        <v>658</v>
      </c>
      <c r="D1363" s="33">
        <v>105829</v>
      </c>
      <c r="E1363" s="33">
        <v>8381</v>
      </c>
      <c r="F1363" s="32">
        <v>7.1117000000000008</v>
      </c>
      <c r="G1363" s="32">
        <v>2.3586999999999998</v>
      </c>
      <c r="H1363" s="13">
        <v>7.9193793761634339</v>
      </c>
      <c r="I1363" s="32">
        <v>9.4704000000000015</v>
      </c>
      <c r="J1363" s="34">
        <f t="shared" si="167"/>
        <v>0.24906022976854192</v>
      </c>
      <c r="K1363">
        <v>0.84855029232788459</v>
      </c>
      <c r="L1363">
        <v>1.1299844887244961</v>
      </c>
      <c r="M1363">
        <v>0.75</v>
      </c>
      <c r="N1363" t="s">
        <v>34</v>
      </c>
      <c r="O1363" s="45" t="s">
        <v>34</v>
      </c>
      <c r="P1363" s="49" t="str">
        <f>'Sheet1 (2)'!O4920</f>
        <v>A</v>
      </c>
      <c r="Q1363" s="30" t="str">
        <f t="shared" si="168"/>
        <v>A</v>
      </c>
      <c r="R1363">
        <f t="shared" si="169"/>
        <v>0.15</v>
      </c>
      <c r="S1363" s="11">
        <f t="shared" si="170"/>
        <v>0.3362740750126712</v>
      </c>
      <c r="T1363" s="13">
        <f t="shared" si="171"/>
        <v>0.24906022976854192</v>
      </c>
      <c r="U1363">
        <f t="shared" si="172"/>
        <v>2.3586999999999998</v>
      </c>
      <c r="V1363" t="str">
        <f t="shared" si="173"/>
        <v>same</v>
      </c>
      <c r="W1363" s="47">
        <f t="shared" si="174"/>
        <v>0</v>
      </c>
      <c r="X1363" s="47"/>
      <c r="Y1363" s="47"/>
    </row>
    <row r="1364" spans="1:25" ht="21" x14ac:dyDescent="0.4">
      <c r="A1364" t="s">
        <v>735</v>
      </c>
      <c r="B1364" t="s">
        <v>657</v>
      </c>
      <c r="C1364" t="s">
        <v>658</v>
      </c>
      <c r="D1364" s="33">
        <v>1996475</v>
      </c>
      <c r="E1364" s="33">
        <v>143901</v>
      </c>
      <c r="F1364" s="32">
        <v>89.632700000000014</v>
      </c>
      <c r="G1364" s="32">
        <v>38.2102</v>
      </c>
      <c r="H1364" s="13">
        <v>7.2077536658360364</v>
      </c>
      <c r="I1364" s="32">
        <v>127.84290000000001</v>
      </c>
      <c r="J1364" s="34">
        <f t="shared" si="167"/>
        <v>0.29888402093506949</v>
      </c>
      <c r="K1364">
        <v>0.62287753386008449</v>
      </c>
      <c r="L1364">
        <v>0.8884086976462986</v>
      </c>
      <c r="M1364">
        <v>0.45</v>
      </c>
      <c r="N1364" t="s">
        <v>34</v>
      </c>
      <c r="O1364" s="45" t="s">
        <v>34</v>
      </c>
      <c r="P1364" s="49" t="str">
        <f>'Sheet1 (2)'!O4954</f>
        <v>A</v>
      </c>
      <c r="Q1364" s="30" t="str">
        <f t="shared" si="168"/>
        <v>A</v>
      </c>
      <c r="R1364">
        <f t="shared" si="169"/>
        <v>0.15</v>
      </c>
      <c r="S1364" s="11">
        <f t="shared" si="170"/>
        <v>0.49347636826135832</v>
      </c>
      <c r="T1364" s="13">
        <f t="shared" si="171"/>
        <v>0.29888402093506949</v>
      </c>
      <c r="U1364">
        <f t="shared" si="172"/>
        <v>38.2102</v>
      </c>
      <c r="V1364" t="str">
        <f t="shared" si="173"/>
        <v>same</v>
      </c>
      <c r="W1364" s="47">
        <f t="shared" si="174"/>
        <v>0</v>
      </c>
      <c r="X1364" s="47"/>
      <c r="Y1364" s="47"/>
    </row>
    <row r="1365" spans="1:25" ht="21" x14ac:dyDescent="0.4">
      <c r="A1365" t="s">
        <v>736</v>
      </c>
      <c r="B1365" t="s">
        <v>657</v>
      </c>
      <c r="C1365" t="s">
        <v>658</v>
      </c>
      <c r="D1365" s="33">
        <v>915892</v>
      </c>
      <c r="E1365" s="33">
        <v>74402</v>
      </c>
      <c r="F1365" s="32">
        <v>79.205500000000001</v>
      </c>
      <c r="G1365" s="32">
        <v>31.585999999999999</v>
      </c>
      <c r="H1365" s="13">
        <v>8.1234468692815316</v>
      </c>
      <c r="I1365" s="32">
        <v>110.7915</v>
      </c>
      <c r="J1365" s="34">
        <f t="shared" si="167"/>
        <v>0.28509407310127582</v>
      </c>
      <c r="K1365">
        <v>1.0645614365205236</v>
      </c>
      <c r="L1365">
        <v>1.4890930351334641</v>
      </c>
      <c r="M1365">
        <v>0.95</v>
      </c>
      <c r="N1365" t="s">
        <v>34</v>
      </c>
      <c r="O1365" s="45" t="s">
        <v>34</v>
      </c>
      <c r="P1365" s="49" t="str">
        <f>'Sheet1 (2)'!O4981</f>
        <v>A</v>
      </c>
      <c r="Q1365" s="30" t="str">
        <f t="shared" si="168"/>
        <v>A</v>
      </c>
      <c r="R1365">
        <f t="shared" si="169"/>
        <v>0.15</v>
      </c>
      <c r="S1365" s="11">
        <f t="shared" si="170"/>
        <v>0.36202777288871441</v>
      </c>
      <c r="T1365" s="13">
        <f t="shared" si="171"/>
        <v>0.28509407310127582</v>
      </c>
      <c r="U1365">
        <f t="shared" si="172"/>
        <v>31.585999999999999</v>
      </c>
      <c r="V1365" t="str">
        <f t="shared" si="173"/>
        <v>same</v>
      </c>
      <c r="W1365" s="47">
        <f t="shared" si="174"/>
        <v>0</v>
      </c>
      <c r="X1365" s="47"/>
      <c r="Y1365" s="47"/>
    </row>
    <row r="1366" spans="1:25" ht="21" x14ac:dyDescent="0.4">
      <c r="A1366" t="s">
        <v>737</v>
      </c>
      <c r="B1366" t="s">
        <v>657</v>
      </c>
      <c r="C1366" t="s">
        <v>658</v>
      </c>
      <c r="D1366" s="33">
        <v>111590</v>
      </c>
      <c r="E1366" s="33">
        <v>15537</v>
      </c>
      <c r="F1366" s="32">
        <v>9.9728999999999992</v>
      </c>
      <c r="G1366" s="32">
        <v>3.3240999999999996</v>
      </c>
      <c r="H1366" s="13">
        <v>13.923290617438839</v>
      </c>
      <c r="I1366" s="32">
        <v>13.296999999999999</v>
      </c>
      <c r="J1366" s="34">
        <f t="shared" si="167"/>
        <v>0.24998871925998345</v>
      </c>
      <c r="K1366">
        <v>0.6418806719443908</v>
      </c>
      <c r="L1366">
        <v>0.85582802342794606</v>
      </c>
      <c r="M1366">
        <v>0.45</v>
      </c>
      <c r="N1366" t="s">
        <v>34</v>
      </c>
      <c r="O1366" s="45" t="s">
        <v>34</v>
      </c>
      <c r="P1366" s="49" t="str">
        <f>'Sheet1 (2)'!O5037</f>
        <v>A</v>
      </c>
      <c r="Q1366" s="30" t="str">
        <f t="shared" si="168"/>
        <v>A</v>
      </c>
      <c r="R1366">
        <f t="shared" si="169"/>
        <v>0.15</v>
      </c>
      <c r="S1366" s="11">
        <f t="shared" si="170"/>
        <v>0.47419342708881695</v>
      </c>
      <c r="T1366" s="13">
        <f t="shared" si="171"/>
        <v>0.24998871925998345</v>
      </c>
      <c r="U1366">
        <f t="shared" si="172"/>
        <v>3.3240999999999996</v>
      </c>
      <c r="V1366" t="str">
        <f t="shared" si="173"/>
        <v>same</v>
      </c>
      <c r="W1366" s="47">
        <f t="shared" si="174"/>
        <v>0</v>
      </c>
      <c r="X1366" s="47"/>
      <c r="Y1366" s="47"/>
    </row>
    <row r="1367" spans="1:25" ht="21" x14ac:dyDescent="0.4">
      <c r="A1367" t="s">
        <v>738</v>
      </c>
      <c r="B1367" t="s">
        <v>657</v>
      </c>
      <c r="C1367" t="s">
        <v>658</v>
      </c>
      <c r="D1367" s="33">
        <v>1549325</v>
      </c>
      <c r="E1367" s="33">
        <v>223646</v>
      </c>
      <c r="F1367" s="32">
        <v>131.649</v>
      </c>
      <c r="G1367" s="32">
        <v>43.879999999999995</v>
      </c>
      <c r="H1367" s="13">
        <v>14.435060429541897</v>
      </c>
      <c r="I1367" s="32">
        <v>175.529</v>
      </c>
      <c r="J1367" s="34">
        <f t="shared" si="167"/>
        <v>0.24998718160531877</v>
      </c>
      <c r="K1367">
        <v>0.58864902569238886</v>
      </c>
      <c r="L1367">
        <v>0.78485195353370951</v>
      </c>
      <c r="M1367">
        <v>0.45</v>
      </c>
      <c r="N1367" t="s">
        <v>34</v>
      </c>
      <c r="O1367" s="45" t="s">
        <v>34</v>
      </c>
      <c r="P1367" s="49" t="str">
        <f>'Sheet1 (2)'!O5107</f>
        <v>A</v>
      </c>
      <c r="Q1367" s="30" t="str">
        <f t="shared" si="168"/>
        <v>A</v>
      </c>
      <c r="R1367">
        <f t="shared" si="169"/>
        <v>0.15</v>
      </c>
      <c r="S1367" s="11">
        <f t="shared" si="170"/>
        <v>0.42664346062474007</v>
      </c>
      <c r="T1367" s="13">
        <f t="shared" si="171"/>
        <v>0.24998718160531877</v>
      </c>
      <c r="U1367">
        <f t="shared" si="172"/>
        <v>43.879999999999995</v>
      </c>
      <c r="V1367" t="str">
        <f t="shared" si="173"/>
        <v>same</v>
      </c>
      <c r="W1367" s="47">
        <f t="shared" si="174"/>
        <v>0</v>
      </c>
      <c r="X1367" s="47"/>
      <c r="Y1367" s="47"/>
    </row>
    <row r="1368" spans="1:25" ht="21" x14ac:dyDescent="0.4">
      <c r="A1368" t="s">
        <v>609</v>
      </c>
      <c r="B1368" t="s">
        <v>601</v>
      </c>
      <c r="C1368" t="s">
        <v>602</v>
      </c>
      <c r="D1368" s="33">
        <v>234824</v>
      </c>
      <c r="E1368" s="33">
        <v>43536</v>
      </c>
      <c r="F1368" s="32">
        <v>11.589599999999999</v>
      </c>
      <c r="G1368" s="32">
        <v>3.8629999999999995</v>
      </c>
      <c r="H1368" s="13">
        <v>18.539842605525841</v>
      </c>
      <c r="I1368" s="32">
        <v>15.452599999999999</v>
      </c>
      <c r="J1368" s="34">
        <f t="shared" si="167"/>
        <v>0.24999029289569391</v>
      </c>
      <c r="K1368">
        <v>0.26620727673649391</v>
      </c>
      <c r="L1368">
        <v>0.35493844174935685</v>
      </c>
      <c r="M1368">
        <v>0.2</v>
      </c>
      <c r="N1368" t="s">
        <v>37</v>
      </c>
      <c r="O1368" s="45" t="s">
        <v>37</v>
      </c>
      <c r="P1368" s="49" t="s">
        <v>37</v>
      </c>
      <c r="Q1368" s="30" t="str">
        <f t="shared" si="168"/>
        <v>B</v>
      </c>
      <c r="R1368">
        <f t="shared" si="169"/>
        <v>0.25</v>
      </c>
      <c r="S1368" s="11">
        <f t="shared" si="170"/>
        <v>0.43652200924116324</v>
      </c>
      <c r="T1368" s="13">
        <f t="shared" si="171"/>
        <v>0.24999029289569391</v>
      </c>
      <c r="U1368">
        <f t="shared" si="172"/>
        <v>3.8629999999999995</v>
      </c>
      <c r="V1368" t="str">
        <f t="shared" si="173"/>
        <v>same</v>
      </c>
      <c r="W1368" s="47">
        <f t="shared" si="174"/>
        <v>0</v>
      </c>
      <c r="X1368" s="47"/>
      <c r="Y1368" s="47"/>
    </row>
    <row r="1369" spans="1:25" ht="21" x14ac:dyDescent="0.4">
      <c r="A1369" t="s">
        <v>631</v>
      </c>
      <c r="B1369" t="s">
        <v>601</v>
      </c>
      <c r="C1369" t="s">
        <v>602</v>
      </c>
      <c r="D1369" s="33">
        <v>6176440</v>
      </c>
      <c r="E1369" s="33">
        <v>1931673</v>
      </c>
      <c r="F1369" s="32">
        <v>1403.5393999999999</v>
      </c>
      <c r="G1369" s="32">
        <v>755.75310000000002</v>
      </c>
      <c r="H1369" s="13">
        <v>31.274860599309633</v>
      </c>
      <c r="I1369" s="32">
        <v>2159.2925</v>
      </c>
      <c r="J1369" s="34">
        <f t="shared" si="167"/>
        <v>0.3500003357581245</v>
      </c>
      <c r="K1369">
        <v>0.72659264792747003</v>
      </c>
      <c r="L1369">
        <v>1.1178354203842991</v>
      </c>
      <c r="M1369">
        <v>0.7</v>
      </c>
      <c r="N1369" t="s">
        <v>45</v>
      </c>
      <c r="O1369" s="45" t="s">
        <v>45</v>
      </c>
      <c r="P1369" s="49" t="s">
        <v>45</v>
      </c>
      <c r="Q1369" s="30" t="str">
        <f t="shared" si="168"/>
        <v>C-</v>
      </c>
      <c r="R1369">
        <f t="shared" si="169"/>
        <v>0.32</v>
      </c>
      <c r="S1369" s="11">
        <f t="shared" si="170"/>
        <v>0.37378974826245176</v>
      </c>
      <c r="T1369" s="13">
        <f t="shared" si="171"/>
        <v>0.3500003357581245</v>
      </c>
      <c r="U1369">
        <f t="shared" si="172"/>
        <v>755.75310000000002</v>
      </c>
      <c r="V1369" t="str">
        <f t="shared" si="173"/>
        <v>same</v>
      </c>
      <c r="W1369" s="47">
        <f t="shared" si="174"/>
        <v>0</v>
      </c>
      <c r="X1369" s="47"/>
      <c r="Y1369" s="47"/>
    </row>
    <row r="1370" spans="1:25" ht="21" x14ac:dyDescent="0.4">
      <c r="A1370" t="s">
        <v>600</v>
      </c>
      <c r="B1370" t="s">
        <v>601</v>
      </c>
      <c r="C1370" t="s">
        <v>602</v>
      </c>
      <c r="D1370" s="33">
        <v>42166</v>
      </c>
      <c r="E1370" s="33">
        <v>10180</v>
      </c>
      <c r="F1370" s="32">
        <v>5.3342999999999998</v>
      </c>
      <c r="G1370" s="32">
        <v>1.7695999999999998</v>
      </c>
      <c r="H1370" s="13">
        <v>24.142674192477351</v>
      </c>
      <c r="I1370" s="32">
        <v>7.1038999999999994</v>
      </c>
      <c r="J1370" s="34">
        <f t="shared" si="167"/>
        <v>0.24910260561100239</v>
      </c>
      <c r="K1370">
        <v>0.52399803536345779</v>
      </c>
      <c r="L1370">
        <v>0.69782907662082516</v>
      </c>
      <c r="M1370">
        <v>0.5</v>
      </c>
      <c r="N1370" t="s">
        <v>37</v>
      </c>
      <c r="O1370" s="45" t="s">
        <v>37</v>
      </c>
      <c r="P1370" s="49" t="str">
        <f>'Sheet1 (2)'!O55</f>
        <v>B</v>
      </c>
      <c r="Q1370" s="30" t="str">
        <f t="shared" si="168"/>
        <v>B</v>
      </c>
      <c r="R1370">
        <f t="shared" si="169"/>
        <v>0.25</v>
      </c>
      <c r="S1370" s="11">
        <f t="shared" si="170"/>
        <v>0.28349216627486312</v>
      </c>
      <c r="T1370" s="13">
        <f t="shared" si="171"/>
        <v>0.24910260561100239</v>
      </c>
      <c r="U1370">
        <f t="shared" si="172"/>
        <v>1.7695999999999998</v>
      </c>
      <c r="V1370" t="str">
        <f t="shared" si="173"/>
        <v>same</v>
      </c>
      <c r="W1370" s="47">
        <f t="shared" si="174"/>
        <v>0</v>
      </c>
      <c r="X1370" s="47"/>
      <c r="Y1370" s="47"/>
    </row>
    <row r="1371" spans="1:25" ht="21" x14ac:dyDescent="0.4">
      <c r="A1371" t="s">
        <v>603</v>
      </c>
      <c r="B1371" t="s">
        <v>601</v>
      </c>
      <c r="C1371" t="s">
        <v>602</v>
      </c>
      <c r="D1371" s="33">
        <v>11375</v>
      </c>
      <c r="E1371" s="33">
        <v>3375</v>
      </c>
      <c r="F1371" s="32">
        <v>1.1359999999999999</v>
      </c>
      <c r="G1371" s="32">
        <v>0.37819999999999998</v>
      </c>
      <c r="H1371" s="13">
        <v>29.670329670329672</v>
      </c>
      <c r="I1371" s="32">
        <v>1.5141999999999998</v>
      </c>
      <c r="J1371" s="34">
        <f t="shared" si="167"/>
        <v>0.24976885484084008</v>
      </c>
      <c r="K1371">
        <v>0.33659259259259261</v>
      </c>
      <c r="L1371">
        <v>0.4486518518518518</v>
      </c>
      <c r="M1371">
        <v>0.25</v>
      </c>
      <c r="N1371" t="s">
        <v>37</v>
      </c>
      <c r="O1371" s="45" t="s">
        <v>37</v>
      </c>
      <c r="P1371" s="49" t="str">
        <f>'Sheet1 (2)'!O66</f>
        <v>B</v>
      </c>
      <c r="Q1371" s="30" t="str">
        <f t="shared" si="168"/>
        <v>B</v>
      </c>
      <c r="R1371">
        <f t="shared" si="169"/>
        <v>0.25</v>
      </c>
      <c r="S1371" s="11">
        <f t="shared" si="170"/>
        <v>0.44277506273940026</v>
      </c>
      <c r="T1371" s="13">
        <f t="shared" si="171"/>
        <v>0.24976885484084008</v>
      </c>
      <c r="U1371">
        <f t="shared" si="172"/>
        <v>0.37819999999999998</v>
      </c>
      <c r="V1371" t="str">
        <f t="shared" si="173"/>
        <v>same</v>
      </c>
      <c r="W1371" s="47">
        <f t="shared" si="174"/>
        <v>0</v>
      </c>
      <c r="X1371" s="47"/>
      <c r="Y1371" s="47"/>
    </row>
    <row r="1372" spans="1:25" ht="21" x14ac:dyDescent="0.4">
      <c r="A1372" t="s">
        <v>604</v>
      </c>
      <c r="B1372" t="s">
        <v>601</v>
      </c>
      <c r="C1372" t="s">
        <v>602</v>
      </c>
      <c r="D1372" s="33">
        <v>83612</v>
      </c>
      <c r="E1372" s="33">
        <v>15306</v>
      </c>
      <c r="F1372" s="32">
        <v>8.9921000000000006</v>
      </c>
      <c r="G1372" s="32">
        <v>2.9976000000000003</v>
      </c>
      <c r="H1372" s="13">
        <v>18.305984786872699</v>
      </c>
      <c r="I1372" s="32">
        <v>11.989700000000001</v>
      </c>
      <c r="J1372" s="34">
        <f t="shared" si="167"/>
        <v>0.25001459586144775</v>
      </c>
      <c r="K1372">
        <v>0.58748856657519932</v>
      </c>
      <c r="L1372">
        <v>0.78333333333333333</v>
      </c>
      <c r="M1372">
        <v>0.5</v>
      </c>
      <c r="N1372" t="s">
        <v>37</v>
      </c>
      <c r="O1372" s="45" t="s">
        <v>37</v>
      </c>
      <c r="P1372" s="49" t="str">
        <f>'Sheet1 (2)'!O142</f>
        <v>B</v>
      </c>
      <c r="Q1372" s="30" t="str">
        <f t="shared" si="168"/>
        <v>B</v>
      </c>
      <c r="R1372">
        <f t="shared" si="169"/>
        <v>0.25</v>
      </c>
      <c r="S1372" s="11">
        <f t="shared" si="170"/>
        <v>0.36170212765957444</v>
      </c>
      <c r="T1372" s="13">
        <f t="shared" si="171"/>
        <v>0.25001459586144775</v>
      </c>
      <c r="U1372">
        <f t="shared" si="172"/>
        <v>2.9976000000000003</v>
      </c>
      <c r="V1372" t="str">
        <f t="shared" si="173"/>
        <v>same</v>
      </c>
      <c r="W1372" s="47">
        <f t="shared" si="174"/>
        <v>0</v>
      </c>
      <c r="X1372" s="47"/>
      <c r="Y1372" s="47"/>
    </row>
    <row r="1373" spans="1:25" ht="21" x14ac:dyDescent="0.4">
      <c r="A1373" t="s">
        <v>606</v>
      </c>
      <c r="B1373" t="s">
        <v>601</v>
      </c>
      <c r="C1373" t="s">
        <v>602</v>
      </c>
      <c r="D1373" s="33">
        <v>96460</v>
      </c>
      <c r="E1373" s="33">
        <v>30321</v>
      </c>
      <c r="F1373" s="32">
        <v>22.4663</v>
      </c>
      <c r="G1373" s="32">
        <v>7.4890999999999988</v>
      </c>
      <c r="H1373" s="13">
        <v>31.433754924320962</v>
      </c>
      <c r="I1373" s="32">
        <v>29.955399999999997</v>
      </c>
      <c r="J1373" s="34">
        <f t="shared" si="167"/>
        <v>0.25000834574066777</v>
      </c>
      <c r="K1373">
        <v>0.74094851752910518</v>
      </c>
      <c r="L1373">
        <v>0.98794235018633947</v>
      </c>
      <c r="M1373">
        <v>0.6</v>
      </c>
      <c r="N1373" t="s">
        <v>37</v>
      </c>
      <c r="O1373" s="45" t="s">
        <v>37</v>
      </c>
      <c r="P1373" s="49" t="str">
        <f>'Sheet1 (2)'!O327</f>
        <v>B</v>
      </c>
      <c r="Q1373" s="30" t="str">
        <f t="shared" si="168"/>
        <v>B</v>
      </c>
      <c r="R1373">
        <f t="shared" si="169"/>
        <v>0.25</v>
      </c>
      <c r="S1373" s="11">
        <f t="shared" si="170"/>
        <v>0.3926771133084519</v>
      </c>
      <c r="T1373" s="13">
        <f t="shared" si="171"/>
        <v>0.25000834574066777</v>
      </c>
      <c r="U1373">
        <f t="shared" si="172"/>
        <v>7.4890999999999988</v>
      </c>
      <c r="V1373" t="str">
        <f t="shared" si="173"/>
        <v>same</v>
      </c>
      <c r="W1373" s="47">
        <f t="shared" si="174"/>
        <v>0</v>
      </c>
      <c r="X1373" s="47"/>
      <c r="Y1373" s="47"/>
    </row>
    <row r="1374" spans="1:25" ht="21" x14ac:dyDescent="0.4">
      <c r="A1374" t="s">
        <v>607</v>
      </c>
      <c r="B1374" t="s">
        <v>601</v>
      </c>
      <c r="C1374" t="s">
        <v>602</v>
      </c>
      <c r="D1374" s="33">
        <v>114904</v>
      </c>
      <c r="E1374" s="33">
        <v>16183</v>
      </c>
      <c r="F1374" s="32">
        <v>8.718</v>
      </c>
      <c r="G1374" s="32">
        <v>2.9056000000000002</v>
      </c>
      <c r="H1374" s="13">
        <v>14.08393093364896</v>
      </c>
      <c r="I1374" s="32">
        <v>11.6236</v>
      </c>
      <c r="J1374" s="34">
        <f t="shared" ref="J1374:J1437" si="175">G1374/I1374</f>
        <v>0.24997419044013905</v>
      </c>
      <c r="K1374">
        <v>0.53871346474695669</v>
      </c>
      <c r="L1374">
        <v>0.71825990236668114</v>
      </c>
      <c r="M1374">
        <v>0.5</v>
      </c>
      <c r="N1374" t="s">
        <v>37</v>
      </c>
      <c r="O1374" s="45" t="s">
        <v>37</v>
      </c>
      <c r="P1374" s="49" t="str">
        <f>'Sheet1 (2)'!O550</f>
        <v>B</v>
      </c>
      <c r="Q1374" s="30" t="str">
        <f t="shared" si="168"/>
        <v>B</v>
      </c>
      <c r="R1374">
        <f t="shared" si="169"/>
        <v>0.25</v>
      </c>
      <c r="S1374" s="11">
        <f t="shared" si="170"/>
        <v>0.30387315461646996</v>
      </c>
      <c r="T1374" s="13">
        <f t="shared" si="171"/>
        <v>0.24997419044013905</v>
      </c>
      <c r="U1374">
        <f t="shared" si="172"/>
        <v>2.9056000000000002</v>
      </c>
      <c r="V1374" t="str">
        <f t="shared" si="173"/>
        <v>same</v>
      </c>
      <c r="W1374" s="47">
        <f t="shared" si="174"/>
        <v>0</v>
      </c>
      <c r="X1374" s="47"/>
      <c r="Y1374" s="47"/>
    </row>
    <row r="1375" spans="1:25" ht="21" x14ac:dyDescent="0.4">
      <c r="A1375" t="s">
        <v>610</v>
      </c>
      <c r="B1375" t="s">
        <v>601</v>
      </c>
      <c r="C1375" t="s">
        <v>602</v>
      </c>
      <c r="D1375" s="33">
        <v>42187</v>
      </c>
      <c r="E1375" s="33">
        <v>19307</v>
      </c>
      <c r="F1375" s="32">
        <v>7.1300000000000008</v>
      </c>
      <c r="G1375" s="32">
        <v>2.3765999999999998</v>
      </c>
      <c r="H1375" s="13">
        <v>45.765283144096522</v>
      </c>
      <c r="I1375" s="32">
        <v>9.5066000000000006</v>
      </c>
      <c r="J1375" s="34">
        <f t="shared" si="175"/>
        <v>0.24999474049607637</v>
      </c>
      <c r="K1375">
        <v>0.36929611021909159</v>
      </c>
      <c r="L1375">
        <v>0.49239136064639771</v>
      </c>
      <c r="M1375">
        <v>0.25</v>
      </c>
      <c r="N1375" t="s">
        <v>37</v>
      </c>
      <c r="O1375" s="45" t="s">
        <v>37</v>
      </c>
      <c r="P1375" s="49" t="str">
        <f>'Sheet1 (2)'!O951</f>
        <v>B</v>
      </c>
      <c r="Q1375" s="30" t="str">
        <f t="shared" si="168"/>
        <v>B</v>
      </c>
      <c r="R1375">
        <f t="shared" si="169"/>
        <v>0.25</v>
      </c>
      <c r="S1375" s="11">
        <f t="shared" si="170"/>
        <v>0.49227378873624644</v>
      </c>
      <c r="T1375" s="13">
        <f t="shared" si="171"/>
        <v>0.24999474049607637</v>
      </c>
      <c r="U1375">
        <f t="shared" si="172"/>
        <v>2.3765999999999998</v>
      </c>
      <c r="V1375" t="str">
        <f t="shared" si="173"/>
        <v>same</v>
      </c>
      <c r="W1375" s="47">
        <f t="shared" si="174"/>
        <v>0</v>
      </c>
      <c r="X1375" s="47"/>
      <c r="Y1375" s="47"/>
    </row>
    <row r="1376" spans="1:25" ht="21" x14ac:dyDescent="0.4">
      <c r="A1376" s="18" t="s">
        <v>612</v>
      </c>
      <c r="B1376" t="s">
        <v>601</v>
      </c>
      <c r="C1376" t="s">
        <v>602</v>
      </c>
      <c r="D1376" s="33">
        <v>98543</v>
      </c>
      <c r="E1376" s="33">
        <v>21612</v>
      </c>
      <c r="F1376" s="32">
        <v>11.8078</v>
      </c>
      <c r="G1376" s="32">
        <v>3.9354999999999993</v>
      </c>
      <c r="H1376" s="13">
        <v>21.93154257532245</v>
      </c>
      <c r="I1376" s="32">
        <v>15.7433</v>
      </c>
      <c r="J1376" s="34">
        <f t="shared" si="175"/>
        <v>0.24997935629759957</v>
      </c>
      <c r="K1376">
        <v>0.54635387747547659</v>
      </c>
      <c r="L1376">
        <v>0.72845178604478988</v>
      </c>
      <c r="M1376">
        <v>0.5</v>
      </c>
      <c r="N1376" t="s">
        <v>37</v>
      </c>
      <c r="O1376" s="45" t="s">
        <v>37</v>
      </c>
      <c r="P1376" s="49" t="str">
        <f>'Sheet1 (2)'!O1042</f>
        <v>B</v>
      </c>
      <c r="Q1376" s="30" t="str">
        <f t="shared" si="168"/>
        <v>B</v>
      </c>
      <c r="R1376">
        <f t="shared" si="169"/>
        <v>0.25</v>
      </c>
      <c r="S1376" s="11">
        <f t="shared" si="170"/>
        <v>0.31361277495823614</v>
      </c>
      <c r="T1376" s="13">
        <f t="shared" si="171"/>
        <v>0.24997935629759957</v>
      </c>
      <c r="U1376">
        <f t="shared" si="172"/>
        <v>3.9354999999999993</v>
      </c>
      <c r="V1376" t="str">
        <f t="shared" si="173"/>
        <v>same</v>
      </c>
      <c r="W1376" s="47">
        <f t="shared" si="174"/>
        <v>0</v>
      </c>
      <c r="X1376" s="47"/>
      <c r="Y1376" s="47"/>
    </row>
    <row r="1377" spans="1:25" ht="21" x14ac:dyDescent="0.4">
      <c r="A1377" t="s">
        <v>613</v>
      </c>
      <c r="B1377" t="s">
        <v>601</v>
      </c>
      <c r="C1377" t="s">
        <v>602</v>
      </c>
      <c r="D1377" s="33">
        <v>8099374</v>
      </c>
      <c r="E1377" s="33">
        <v>1683709</v>
      </c>
      <c r="F1377" s="32">
        <v>1186.6101000000001</v>
      </c>
      <c r="G1377" s="32">
        <v>395.53649999999999</v>
      </c>
      <c r="H1377" s="13">
        <v>20.788137453585918</v>
      </c>
      <c r="I1377" s="32">
        <v>1582.1466</v>
      </c>
      <c r="J1377" s="34">
        <f t="shared" si="175"/>
        <v>0.24999990519209786</v>
      </c>
      <c r="K1377">
        <v>0.70475961107293483</v>
      </c>
      <c r="L1377">
        <v>0.93967936264520779</v>
      </c>
      <c r="M1377">
        <v>0.6</v>
      </c>
      <c r="N1377" t="s">
        <v>34</v>
      </c>
      <c r="O1377" s="45" t="s">
        <v>34</v>
      </c>
      <c r="P1377" s="49" t="str">
        <f>'Sheet1 (2)'!O1097</f>
        <v>A</v>
      </c>
      <c r="Q1377" s="30" t="str">
        <f t="shared" si="168"/>
        <v>A</v>
      </c>
      <c r="R1377">
        <f t="shared" si="169"/>
        <v>0.15</v>
      </c>
      <c r="S1377" s="11">
        <f t="shared" si="170"/>
        <v>0.36148432768493144</v>
      </c>
      <c r="T1377" s="13">
        <f t="shared" si="171"/>
        <v>0.24999990519209786</v>
      </c>
      <c r="U1377">
        <f t="shared" si="172"/>
        <v>395.53649999999999</v>
      </c>
      <c r="V1377" t="str">
        <f t="shared" si="173"/>
        <v>same</v>
      </c>
      <c r="W1377" s="47">
        <f t="shared" si="174"/>
        <v>0</v>
      </c>
      <c r="X1377" s="47"/>
      <c r="Y1377" s="47"/>
    </row>
    <row r="1378" spans="1:25" ht="21" x14ac:dyDescent="0.4">
      <c r="A1378" t="s">
        <v>614</v>
      </c>
      <c r="B1378" t="s">
        <v>601</v>
      </c>
      <c r="C1378" t="s">
        <v>602</v>
      </c>
      <c r="D1378" s="33">
        <v>43343</v>
      </c>
      <c r="E1378" s="33">
        <v>6772</v>
      </c>
      <c r="F1378" s="32">
        <v>4.7404000000000002</v>
      </c>
      <c r="G1378" s="32">
        <v>1.5103</v>
      </c>
      <c r="H1378" s="13">
        <v>15.624206907689823</v>
      </c>
      <c r="I1378" s="32">
        <v>6.2507000000000001</v>
      </c>
      <c r="J1378" s="34">
        <f t="shared" si="175"/>
        <v>0.24162093845489305</v>
      </c>
      <c r="K1378">
        <v>0.70000000000000007</v>
      </c>
      <c r="L1378">
        <v>0.92302126402835205</v>
      </c>
      <c r="M1378">
        <v>0.7</v>
      </c>
      <c r="N1378" t="s">
        <v>45</v>
      </c>
      <c r="O1378" s="45" t="s">
        <v>45</v>
      </c>
      <c r="P1378" s="49" t="str">
        <f>'Sheet1 (2)'!O1156</f>
        <v>C-</v>
      </c>
      <c r="Q1378" s="30" t="str">
        <f t="shared" si="168"/>
        <v>C-</v>
      </c>
      <c r="R1378">
        <f t="shared" si="169"/>
        <v>0.32</v>
      </c>
      <c r="S1378" s="11">
        <f t="shared" si="170"/>
        <v>0.2416209384548931</v>
      </c>
      <c r="T1378" s="13">
        <f t="shared" si="171"/>
        <v>0.24162093845489305</v>
      </c>
      <c r="U1378">
        <f t="shared" si="172"/>
        <v>1.5103</v>
      </c>
      <c r="V1378" t="str">
        <f t="shared" si="173"/>
        <v>same</v>
      </c>
      <c r="W1378" s="47">
        <f t="shared" si="174"/>
        <v>0</v>
      </c>
      <c r="X1378" s="47"/>
      <c r="Y1378" s="47"/>
    </row>
    <row r="1379" spans="1:25" ht="21" x14ac:dyDescent="0.4">
      <c r="A1379" t="s">
        <v>615</v>
      </c>
      <c r="B1379" t="s">
        <v>601</v>
      </c>
      <c r="C1379" t="s">
        <v>602</v>
      </c>
      <c r="D1379" s="33">
        <v>50460</v>
      </c>
      <c r="E1379" s="33">
        <v>13458</v>
      </c>
      <c r="F1379" s="32">
        <v>10.100000000000001</v>
      </c>
      <c r="G1379" s="32">
        <v>2.1583999999999999</v>
      </c>
      <c r="H1379" s="13">
        <v>26.670630202140309</v>
      </c>
      <c r="I1379" s="32">
        <v>12.258400000000002</v>
      </c>
      <c r="J1379" s="34">
        <f t="shared" si="175"/>
        <v>0.1760751811003067</v>
      </c>
      <c r="K1379">
        <v>0.75048298409867753</v>
      </c>
      <c r="L1379">
        <v>0.91086342695794331</v>
      </c>
      <c r="M1379">
        <v>0.7</v>
      </c>
      <c r="N1379" t="s">
        <v>45</v>
      </c>
      <c r="O1379" s="45" t="s">
        <v>45</v>
      </c>
      <c r="P1379" s="49" t="str">
        <f>'Sheet1 (2)'!O1174</f>
        <v>C-</v>
      </c>
      <c r="Q1379" s="30" t="str">
        <f t="shared" si="168"/>
        <v>C-</v>
      </c>
      <c r="R1379">
        <f t="shared" si="169"/>
        <v>0.32</v>
      </c>
      <c r="S1379" s="11">
        <f t="shared" si="170"/>
        <v>0.23149840109639117</v>
      </c>
      <c r="T1379" s="13">
        <f t="shared" si="171"/>
        <v>0.1760751811003067</v>
      </c>
      <c r="U1379">
        <f t="shared" si="172"/>
        <v>2.1583999999999999</v>
      </c>
      <c r="V1379" t="str">
        <f t="shared" si="173"/>
        <v>same</v>
      </c>
      <c r="W1379" s="47">
        <f t="shared" si="174"/>
        <v>0</v>
      </c>
      <c r="X1379" s="47"/>
      <c r="Y1379" s="47"/>
    </row>
    <row r="1380" spans="1:25" ht="21" x14ac:dyDescent="0.4">
      <c r="A1380" t="s">
        <v>616</v>
      </c>
      <c r="B1380" t="s">
        <v>601</v>
      </c>
      <c r="C1380" t="s">
        <v>602</v>
      </c>
      <c r="D1380" s="33">
        <v>41786</v>
      </c>
      <c r="E1380" s="33">
        <v>12887</v>
      </c>
      <c r="F1380" s="32">
        <v>4.3779000000000003</v>
      </c>
      <c r="G1380" s="32">
        <v>1.4593</v>
      </c>
      <c r="H1380" s="13">
        <v>30.840472885655483</v>
      </c>
      <c r="I1380" s="32">
        <v>5.8372000000000002</v>
      </c>
      <c r="J1380" s="34">
        <f t="shared" si="175"/>
        <v>0.25</v>
      </c>
      <c r="K1380">
        <v>0.33971444090944369</v>
      </c>
      <c r="L1380">
        <v>0.45295258787925813</v>
      </c>
      <c r="M1380">
        <v>0.25</v>
      </c>
      <c r="N1380" t="s">
        <v>37</v>
      </c>
      <c r="O1380" s="45" t="s">
        <v>37</v>
      </c>
      <c r="P1380" s="49" t="str">
        <f>'Sheet1 (2)'!O1406</f>
        <v>B</v>
      </c>
      <c r="Q1380" s="30" t="str">
        <f t="shared" si="168"/>
        <v>B</v>
      </c>
      <c r="R1380">
        <f t="shared" si="169"/>
        <v>0.25</v>
      </c>
      <c r="S1380" s="11">
        <f t="shared" si="170"/>
        <v>0.44806585349139993</v>
      </c>
      <c r="T1380" s="13">
        <f t="shared" si="171"/>
        <v>0.25</v>
      </c>
      <c r="U1380">
        <f t="shared" si="172"/>
        <v>1.4593</v>
      </c>
      <c r="V1380" t="str">
        <f t="shared" si="173"/>
        <v>same</v>
      </c>
      <c r="W1380" s="47">
        <f t="shared" si="174"/>
        <v>0</v>
      </c>
      <c r="X1380" s="47"/>
      <c r="Y1380" s="47"/>
    </row>
    <row r="1381" spans="1:25" ht="21" x14ac:dyDescent="0.4">
      <c r="A1381" t="s">
        <v>617</v>
      </c>
      <c r="B1381" t="s">
        <v>601</v>
      </c>
      <c r="C1381" t="s">
        <v>602</v>
      </c>
      <c r="D1381" s="33">
        <v>68491</v>
      </c>
      <c r="E1381" s="33">
        <v>15486</v>
      </c>
      <c r="F1381" s="32">
        <v>8.2030000000000012</v>
      </c>
      <c r="G1381" s="32">
        <v>2.7340999999999998</v>
      </c>
      <c r="H1381" s="13">
        <v>22.610269962476821</v>
      </c>
      <c r="I1381" s="32">
        <v>10.937100000000001</v>
      </c>
      <c r="J1381" s="34">
        <f t="shared" si="175"/>
        <v>0.24998399941483571</v>
      </c>
      <c r="K1381">
        <v>0.52970424899909607</v>
      </c>
      <c r="L1381">
        <v>0.70625726462611393</v>
      </c>
      <c r="M1381">
        <v>0.5</v>
      </c>
      <c r="N1381" t="s">
        <v>37</v>
      </c>
      <c r="O1381" s="45" t="s">
        <v>37</v>
      </c>
      <c r="P1381" s="49" t="str">
        <f>'Sheet1 (2)'!O1552</f>
        <v>B</v>
      </c>
      <c r="Q1381" s="30" t="str">
        <f t="shared" si="168"/>
        <v>B</v>
      </c>
      <c r="R1381">
        <f t="shared" si="169"/>
        <v>0.25</v>
      </c>
      <c r="S1381" s="11">
        <f t="shared" si="170"/>
        <v>0.29204268041802672</v>
      </c>
      <c r="T1381" s="13">
        <f t="shared" si="171"/>
        <v>0.24998399941483571</v>
      </c>
      <c r="U1381">
        <f t="shared" si="172"/>
        <v>2.7340999999999998</v>
      </c>
      <c r="V1381" t="str">
        <f t="shared" si="173"/>
        <v>same</v>
      </c>
      <c r="W1381" s="47">
        <f t="shared" si="174"/>
        <v>0</v>
      </c>
      <c r="X1381" s="47"/>
      <c r="Y1381" s="47"/>
    </row>
    <row r="1382" spans="1:25" ht="21" x14ac:dyDescent="0.4">
      <c r="A1382" s="18" t="s">
        <v>618</v>
      </c>
      <c r="B1382" t="s">
        <v>601</v>
      </c>
      <c r="C1382" t="s">
        <v>602</v>
      </c>
      <c r="D1382" s="33">
        <v>133485</v>
      </c>
      <c r="E1382" s="33">
        <v>11644</v>
      </c>
      <c r="F1382" s="32">
        <v>6.7489000000000008</v>
      </c>
      <c r="G1382" s="32">
        <v>2.2490000000000001</v>
      </c>
      <c r="H1382" s="13">
        <v>8.7230774993444964</v>
      </c>
      <c r="I1382" s="32">
        <v>8.9979000000000013</v>
      </c>
      <c r="J1382" s="34">
        <f t="shared" si="175"/>
        <v>0.24994720990453326</v>
      </c>
      <c r="K1382">
        <v>0.57960322913088291</v>
      </c>
      <c r="L1382">
        <v>0.77274991411885963</v>
      </c>
      <c r="M1382">
        <v>0.5</v>
      </c>
      <c r="N1382" t="s">
        <v>37</v>
      </c>
      <c r="O1382" s="45" t="s">
        <v>37</v>
      </c>
      <c r="P1382" s="49" t="str">
        <f>'Sheet1 (2)'!O1607</f>
        <v>B</v>
      </c>
      <c r="Q1382" s="30" t="str">
        <f t="shared" si="168"/>
        <v>B</v>
      </c>
      <c r="R1382">
        <f t="shared" si="169"/>
        <v>0.25</v>
      </c>
      <c r="S1382" s="11">
        <f t="shared" si="170"/>
        <v>0.35296013514264452</v>
      </c>
      <c r="T1382" s="13">
        <f t="shared" si="171"/>
        <v>0.24994720990453326</v>
      </c>
      <c r="U1382">
        <f t="shared" si="172"/>
        <v>2.2490000000000001</v>
      </c>
      <c r="V1382" t="str">
        <f t="shared" si="173"/>
        <v>same</v>
      </c>
      <c r="W1382" s="47">
        <f t="shared" si="174"/>
        <v>0</v>
      </c>
      <c r="X1382" s="47"/>
      <c r="Y1382" s="47"/>
    </row>
    <row r="1383" spans="1:25" ht="21" x14ac:dyDescent="0.4">
      <c r="A1383" t="s">
        <v>619</v>
      </c>
      <c r="B1383" t="s">
        <v>601</v>
      </c>
      <c r="C1383" t="s">
        <v>602</v>
      </c>
      <c r="D1383" s="33">
        <v>35547</v>
      </c>
      <c r="E1383" s="33">
        <v>11814</v>
      </c>
      <c r="F1383" s="32">
        <v>4.4025999999999996</v>
      </c>
      <c r="G1383" s="32">
        <v>1.4667999999999997</v>
      </c>
      <c r="H1383" s="13">
        <v>33.234872141108951</v>
      </c>
      <c r="I1383" s="32">
        <v>5.8693999999999988</v>
      </c>
      <c r="J1383" s="34">
        <f t="shared" si="175"/>
        <v>0.24990629365863631</v>
      </c>
      <c r="K1383">
        <v>0.37265955645843907</v>
      </c>
      <c r="L1383">
        <v>0.49681733536482131</v>
      </c>
      <c r="M1383">
        <v>0.25</v>
      </c>
      <c r="N1383" t="s">
        <v>37</v>
      </c>
      <c r="O1383" s="45" t="s">
        <v>37</v>
      </c>
      <c r="P1383" s="49" t="str">
        <f>'Sheet1 (2)'!O1665</f>
        <v>B</v>
      </c>
      <c r="Q1383" s="30" t="str">
        <f t="shared" si="168"/>
        <v>B</v>
      </c>
      <c r="R1383">
        <f t="shared" si="169"/>
        <v>0.25</v>
      </c>
      <c r="S1383" s="11">
        <f t="shared" si="170"/>
        <v>0.49679694687702314</v>
      </c>
      <c r="T1383" s="13">
        <f t="shared" si="171"/>
        <v>0.24990629365863631</v>
      </c>
      <c r="U1383">
        <f t="shared" si="172"/>
        <v>1.4667999999999997</v>
      </c>
      <c r="V1383" t="str">
        <f t="shared" si="173"/>
        <v>same</v>
      </c>
      <c r="W1383" s="47">
        <f t="shared" si="174"/>
        <v>0</v>
      </c>
      <c r="X1383" s="47"/>
      <c r="Y1383" s="47"/>
    </row>
    <row r="1384" spans="1:25" ht="21" x14ac:dyDescent="0.4">
      <c r="A1384" t="s">
        <v>621</v>
      </c>
      <c r="B1384" t="s">
        <v>601</v>
      </c>
      <c r="C1384" t="s">
        <v>602</v>
      </c>
      <c r="D1384" s="33">
        <v>240986</v>
      </c>
      <c r="E1384" s="33">
        <v>69537</v>
      </c>
      <c r="F1384" s="32">
        <v>38.843499999999999</v>
      </c>
      <c r="G1384" s="32">
        <v>12.947999999999999</v>
      </c>
      <c r="H1384" s="13">
        <v>28.855203206825294</v>
      </c>
      <c r="I1384" s="32">
        <v>51.791499999999999</v>
      </c>
      <c r="J1384" s="34">
        <f t="shared" si="175"/>
        <v>0.25000241352345459</v>
      </c>
      <c r="K1384">
        <v>0.5586018953938191</v>
      </c>
      <c r="L1384">
        <v>0.74480492399729636</v>
      </c>
      <c r="M1384">
        <v>0.5</v>
      </c>
      <c r="N1384" t="s">
        <v>37</v>
      </c>
      <c r="O1384" s="45" t="s">
        <v>37</v>
      </c>
      <c r="P1384" s="49" t="str">
        <f>'Sheet1 (2)'!O1861</f>
        <v>B</v>
      </c>
      <c r="Q1384" s="30" t="str">
        <f t="shared" si="168"/>
        <v>B</v>
      </c>
      <c r="R1384">
        <f t="shared" si="169"/>
        <v>0.25</v>
      </c>
      <c r="S1384" s="11">
        <f t="shared" si="170"/>
        <v>0.32868327814409698</v>
      </c>
      <c r="T1384" s="13">
        <f t="shared" si="171"/>
        <v>0.25000241352345459</v>
      </c>
      <c r="U1384">
        <f t="shared" si="172"/>
        <v>12.947999999999999</v>
      </c>
      <c r="V1384" t="str">
        <f t="shared" si="173"/>
        <v>same</v>
      </c>
      <c r="W1384" s="47">
        <f t="shared" si="174"/>
        <v>0</v>
      </c>
      <c r="X1384" s="47"/>
      <c r="Y1384" s="47"/>
    </row>
    <row r="1385" spans="1:25" ht="21" x14ac:dyDescent="0.4">
      <c r="A1385" t="s">
        <v>622</v>
      </c>
      <c r="B1385" t="s">
        <v>601</v>
      </c>
      <c r="C1385" t="s">
        <v>602</v>
      </c>
      <c r="D1385" s="33">
        <v>18888</v>
      </c>
      <c r="E1385" s="33">
        <v>2094</v>
      </c>
      <c r="F1385" s="32">
        <v>1.0708</v>
      </c>
      <c r="G1385" s="32">
        <v>0.32390000000000002</v>
      </c>
      <c r="H1385" s="13">
        <v>11.086404066073698</v>
      </c>
      <c r="I1385" s="32">
        <v>1.3947000000000001</v>
      </c>
      <c r="J1385" s="34">
        <f t="shared" si="175"/>
        <v>0.23223632322363233</v>
      </c>
      <c r="K1385">
        <v>0.51136580706781276</v>
      </c>
      <c r="L1385">
        <v>0.66604584527220634</v>
      </c>
      <c r="M1385">
        <v>0.5</v>
      </c>
      <c r="N1385" t="s">
        <v>37</v>
      </c>
      <c r="O1385" s="45" t="s">
        <v>37</v>
      </c>
      <c r="P1385" s="49" t="str">
        <f>'Sheet1 (2)'!O1929</f>
        <v>B</v>
      </c>
      <c r="Q1385" s="30" t="str">
        <f t="shared" si="168"/>
        <v>B</v>
      </c>
      <c r="R1385">
        <f t="shared" si="169"/>
        <v>0.25</v>
      </c>
      <c r="S1385" s="11">
        <f t="shared" si="170"/>
        <v>0.24930092493009254</v>
      </c>
      <c r="T1385" s="13">
        <f t="shared" si="171"/>
        <v>0.23223632322363233</v>
      </c>
      <c r="U1385">
        <f t="shared" si="172"/>
        <v>0.32390000000000002</v>
      </c>
      <c r="V1385" t="str">
        <f t="shared" si="173"/>
        <v>same</v>
      </c>
      <c r="W1385" s="47">
        <f t="shared" si="174"/>
        <v>0</v>
      </c>
      <c r="X1385" s="47"/>
      <c r="Y1385" s="47"/>
    </row>
    <row r="1386" spans="1:25" ht="21" x14ac:dyDescent="0.4">
      <c r="A1386" t="s">
        <v>623</v>
      </c>
      <c r="B1386" t="s">
        <v>601</v>
      </c>
      <c r="C1386" t="s">
        <v>602</v>
      </c>
      <c r="D1386" s="33">
        <v>42512</v>
      </c>
      <c r="E1386" s="33">
        <v>2936</v>
      </c>
      <c r="F1386" s="32">
        <v>1.7405999999999997</v>
      </c>
      <c r="G1386" s="32">
        <v>0.58030000000000004</v>
      </c>
      <c r="H1386" s="13">
        <v>6.9062852841550617</v>
      </c>
      <c r="I1386" s="32">
        <v>2.3209</v>
      </c>
      <c r="J1386" s="34">
        <f t="shared" si="175"/>
        <v>0.25003231505019607</v>
      </c>
      <c r="K1386">
        <v>0.59284741144414155</v>
      </c>
      <c r="L1386">
        <v>0.79049727520435975</v>
      </c>
      <c r="M1386">
        <v>0.5</v>
      </c>
      <c r="N1386" t="s">
        <v>37</v>
      </c>
      <c r="O1386" s="45" t="s">
        <v>37</v>
      </c>
      <c r="P1386" s="49" t="str">
        <f>'Sheet1 (2)'!O2031</f>
        <v>B</v>
      </c>
      <c r="Q1386" s="30" t="str">
        <f t="shared" si="168"/>
        <v>B</v>
      </c>
      <c r="R1386">
        <f t="shared" si="169"/>
        <v>0.25</v>
      </c>
      <c r="S1386" s="11">
        <f t="shared" si="170"/>
        <v>0.36748675082941967</v>
      </c>
      <c r="T1386" s="13">
        <f t="shared" si="171"/>
        <v>0.25003231505019607</v>
      </c>
      <c r="U1386">
        <f t="shared" si="172"/>
        <v>0.58030000000000004</v>
      </c>
      <c r="V1386" t="str">
        <f t="shared" si="173"/>
        <v>same</v>
      </c>
      <c r="W1386" s="47">
        <f t="shared" si="174"/>
        <v>0</v>
      </c>
      <c r="X1386" s="47"/>
      <c r="Y1386" s="47"/>
    </row>
    <row r="1387" spans="1:25" ht="21" x14ac:dyDescent="0.4">
      <c r="A1387" t="s">
        <v>624</v>
      </c>
      <c r="B1387" t="s">
        <v>601</v>
      </c>
      <c r="C1387" t="s">
        <v>602</v>
      </c>
      <c r="D1387" s="33">
        <v>100841</v>
      </c>
      <c r="E1387" s="33">
        <v>19913</v>
      </c>
      <c r="F1387" s="32">
        <v>4.9466000000000001</v>
      </c>
      <c r="G1387" s="32">
        <v>1.6484000000000001</v>
      </c>
      <c r="H1387" s="13">
        <v>19.746928332721808</v>
      </c>
      <c r="I1387" s="32">
        <v>6.5950000000000006</v>
      </c>
      <c r="J1387" s="34">
        <f t="shared" si="175"/>
        <v>0.24994692949203942</v>
      </c>
      <c r="K1387">
        <v>0.24841058604931454</v>
      </c>
      <c r="L1387">
        <v>0.33119067945563202</v>
      </c>
      <c r="M1387">
        <v>0.2</v>
      </c>
      <c r="N1387" t="s">
        <v>37</v>
      </c>
      <c r="O1387" s="45" t="s">
        <v>37</v>
      </c>
      <c r="P1387" s="49" t="str">
        <f>'Sheet1 (2)'!O2077</f>
        <v>B</v>
      </c>
      <c r="Q1387" s="30" t="str">
        <f t="shared" si="168"/>
        <v>B</v>
      </c>
      <c r="R1387">
        <f t="shared" si="169"/>
        <v>0.25</v>
      </c>
      <c r="S1387" s="11">
        <f t="shared" si="170"/>
        <v>0.3961182714177407</v>
      </c>
      <c r="T1387" s="13">
        <f t="shared" si="171"/>
        <v>0.24994692949203942</v>
      </c>
      <c r="U1387">
        <f t="shared" si="172"/>
        <v>1.6484000000000001</v>
      </c>
      <c r="V1387" t="str">
        <f t="shared" si="173"/>
        <v>same</v>
      </c>
      <c r="W1387" s="47">
        <f t="shared" si="174"/>
        <v>0</v>
      </c>
      <c r="X1387" s="47"/>
      <c r="Y1387" s="47"/>
    </row>
    <row r="1388" spans="1:25" ht="21" x14ac:dyDescent="0.4">
      <c r="A1388" t="s">
        <v>625</v>
      </c>
      <c r="B1388" t="s">
        <v>601</v>
      </c>
      <c r="C1388" t="s">
        <v>602</v>
      </c>
      <c r="D1388" s="33">
        <v>2039</v>
      </c>
      <c r="E1388" s="33">
        <v>292</v>
      </c>
      <c r="F1388" s="32">
        <v>0.18359999999999999</v>
      </c>
      <c r="G1388" s="32">
        <v>9.9199999999999997E-2</v>
      </c>
      <c r="H1388" s="13">
        <v>14.320745463462481</v>
      </c>
      <c r="I1388" s="32">
        <v>0.2828</v>
      </c>
      <c r="J1388" s="34">
        <f t="shared" si="175"/>
        <v>0.35077793493635079</v>
      </c>
      <c r="K1388">
        <v>0.62876712328767126</v>
      </c>
      <c r="L1388">
        <v>0.96849315068493158</v>
      </c>
      <c r="M1388">
        <v>0.7</v>
      </c>
      <c r="N1388" t="s">
        <v>45</v>
      </c>
      <c r="O1388" s="45" t="s">
        <v>45</v>
      </c>
      <c r="P1388" s="49" t="str">
        <f>'Sheet1 (2)'!O2106</f>
        <v>C-</v>
      </c>
      <c r="Q1388" s="30" t="str">
        <f t="shared" si="168"/>
        <v>C-</v>
      </c>
      <c r="R1388">
        <f t="shared" si="169"/>
        <v>0.32</v>
      </c>
      <c r="S1388" s="11">
        <f t="shared" si="170"/>
        <v>0.27722772277227731</v>
      </c>
      <c r="T1388" s="13">
        <f t="shared" si="171"/>
        <v>0.35077793493635079</v>
      </c>
      <c r="U1388">
        <f t="shared" si="172"/>
        <v>9.9199999999999997E-2</v>
      </c>
      <c r="V1388" t="str">
        <f t="shared" si="173"/>
        <v>same</v>
      </c>
      <c r="W1388" s="47">
        <f t="shared" si="174"/>
        <v>0</v>
      </c>
      <c r="X1388" s="47"/>
      <c r="Y1388" s="47"/>
    </row>
    <row r="1389" spans="1:25" ht="21" x14ac:dyDescent="0.4">
      <c r="A1389" t="s">
        <v>626</v>
      </c>
      <c r="B1389" t="s">
        <v>601</v>
      </c>
      <c r="C1389" t="s">
        <v>602</v>
      </c>
      <c r="D1389" s="33">
        <v>17062</v>
      </c>
      <c r="E1389" s="33">
        <v>1931</v>
      </c>
      <c r="F1389" s="32">
        <v>0.9415</v>
      </c>
      <c r="G1389" s="32">
        <v>0.30920000000000003</v>
      </c>
      <c r="H1389" s="13">
        <v>11.317547766967531</v>
      </c>
      <c r="I1389" s="32">
        <v>1.2507000000000001</v>
      </c>
      <c r="J1389" s="34">
        <f t="shared" si="175"/>
        <v>0.24722155592867995</v>
      </c>
      <c r="K1389">
        <v>0.4875712066286898</v>
      </c>
      <c r="L1389">
        <v>0.64769549456240294</v>
      </c>
      <c r="M1389">
        <v>0.2</v>
      </c>
      <c r="N1389" t="s">
        <v>37</v>
      </c>
      <c r="O1389" s="45" t="s">
        <v>37</v>
      </c>
      <c r="P1389" s="49" t="str">
        <f>'Sheet1 (2)'!O2148</f>
        <v>B</v>
      </c>
      <c r="Q1389" s="30" t="str">
        <f t="shared" si="168"/>
        <v>B</v>
      </c>
      <c r="R1389">
        <f t="shared" si="169"/>
        <v>0.25</v>
      </c>
      <c r="S1389" s="11">
        <f t="shared" si="170"/>
        <v>0.69121292076437191</v>
      </c>
      <c r="T1389" s="13">
        <f t="shared" si="171"/>
        <v>0.24722155592867995</v>
      </c>
      <c r="U1389">
        <f t="shared" si="172"/>
        <v>0.30920000000000003</v>
      </c>
      <c r="V1389" t="str">
        <f t="shared" si="173"/>
        <v>same</v>
      </c>
      <c r="W1389" s="47">
        <f t="shared" si="174"/>
        <v>0</v>
      </c>
      <c r="X1389" s="47"/>
      <c r="Y1389" s="47"/>
    </row>
    <row r="1390" spans="1:25" ht="21" x14ac:dyDescent="0.4">
      <c r="A1390" t="s">
        <v>627</v>
      </c>
      <c r="B1390" t="s">
        <v>601</v>
      </c>
      <c r="C1390" t="s">
        <v>602</v>
      </c>
      <c r="D1390" s="33">
        <v>10938</v>
      </c>
      <c r="E1390" s="33">
        <v>2898</v>
      </c>
      <c r="F1390" s="32">
        <v>0.93879999999999997</v>
      </c>
      <c r="G1390" s="32">
        <v>0.31300000000000006</v>
      </c>
      <c r="H1390" s="13">
        <v>26.494788809654416</v>
      </c>
      <c r="I1390" s="32">
        <v>1.2518</v>
      </c>
      <c r="J1390" s="34">
        <f t="shared" si="175"/>
        <v>0.2500399424828248</v>
      </c>
      <c r="K1390">
        <v>0.32394755003450654</v>
      </c>
      <c r="L1390">
        <v>0.43195307108350584</v>
      </c>
      <c r="M1390">
        <v>0.25</v>
      </c>
      <c r="N1390" t="s">
        <v>37</v>
      </c>
      <c r="O1390" s="45" t="s">
        <v>37</v>
      </c>
      <c r="P1390" s="49" t="str">
        <f>'Sheet1 (2)'!O2173</f>
        <v>B</v>
      </c>
      <c r="Q1390" s="30" t="str">
        <f t="shared" si="168"/>
        <v>B</v>
      </c>
      <c r="R1390">
        <f t="shared" si="169"/>
        <v>0.25</v>
      </c>
      <c r="S1390" s="11">
        <f t="shared" si="170"/>
        <v>0.4212334238696277</v>
      </c>
      <c r="T1390" s="13">
        <f t="shared" si="171"/>
        <v>0.2500399424828248</v>
      </c>
      <c r="U1390">
        <f t="shared" si="172"/>
        <v>0.31300000000000011</v>
      </c>
      <c r="V1390" t="str">
        <f t="shared" si="173"/>
        <v>same</v>
      </c>
      <c r="W1390" s="47">
        <f t="shared" si="174"/>
        <v>0</v>
      </c>
      <c r="X1390" s="47"/>
      <c r="Y1390" s="47"/>
    </row>
    <row r="1391" spans="1:25" ht="21" x14ac:dyDescent="0.4">
      <c r="A1391" t="s">
        <v>630</v>
      </c>
      <c r="B1391" t="s">
        <v>601</v>
      </c>
      <c r="C1391" t="s">
        <v>602</v>
      </c>
      <c r="D1391" s="33">
        <v>30509</v>
      </c>
      <c r="E1391" s="33">
        <v>3385</v>
      </c>
      <c r="F1391" s="32">
        <v>1.7613000000000001</v>
      </c>
      <c r="G1391" s="32">
        <v>0.56149999999999989</v>
      </c>
      <c r="H1391" s="13">
        <v>11.09508669572913</v>
      </c>
      <c r="I1391" s="32">
        <v>2.3228</v>
      </c>
      <c r="J1391" s="34">
        <f t="shared" si="175"/>
        <v>0.24173411400034436</v>
      </c>
      <c r="K1391">
        <v>0.52032496307237819</v>
      </c>
      <c r="L1391">
        <v>0.68620384047267358</v>
      </c>
      <c r="M1391">
        <v>0.5</v>
      </c>
      <c r="N1391" t="s">
        <v>37</v>
      </c>
      <c r="O1391" s="45" t="s">
        <v>37</v>
      </c>
      <c r="P1391" s="49" t="str">
        <f>'Sheet1 (2)'!O2519</f>
        <v>B</v>
      </c>
      <c r="Q1391" s="30" t="str">
        <f t="shared" si="168"/>
        <v>B</v>
      </c>
      <c r="R1391">
        <f t="shared" si="169"/>
        <v>0.25</v>
      </c>
      <c r="S1391" s="11">
        <f t="shared" si="170"/>
        <v>0.27135353883244362</v>
      </c>
      <c r="T1391" s="13">
        <f t="shared" si="171"/>
        <v>0.24173411400034436</v>
      </c>
      <c r="U1391">
        <f t="shared" si="172"/>
        <v>0.56149999999999989</v>
      </c>
      <c r="V1391" t="str">
        <f t="shared" si="173"/>
        <v>same</v>
      </c>
      <c r="W1391" s="47">
        <f t="shared" si="174"/>
        <v>0</v>
      </c>
      <c r="X1391" s="47"/>
      <c r="Y1391" s="47"/>
    </row>
    <row r="1392" spans="1:25" ht="21" x14ac:dyDescent="0.4">
      <c r="A1392" t="s">
        <v>632</v>
      </c>
      <c r="B1392" t="s">
        <v>601</v>
      </c>
      <c r="C1392" t="s">
        <v>602</v>
      </c>
      <c r="D1392" s="33">
        <v>4981660</v>
      </c>
      <c r="E1392" s="33">
        <v>1907929</v>
      </c>
      <c r="F1392" s="32">
        <v>683.43050000000005</v>
      </c>
      <c r="G1392" s="32">
        <v>227.8081</v>
      </c>
      <c r="H1392" s="13">
        <v>38.299060955585084</v>
      </c>
      <c r="I1392" s="32">
        <v>911.23860000000002</v>
      </c>
      <c r="J1392" s="34">
        <f t="shared" si="175"/>
        <v>0.24999829901850074</v>
      </c>
      <c r="K1392">
        <v>0.35820541540067791</v>
      </c>
      <c r="L1392">
        <v>0.47760613733529916</v>
      </c>
      <c r="M1392">
        <v>0.25</v>
      </c>
      <c r="N1392" t="s">
        <v>37</v>
      </c>
      <c r="O1392" s="45" t="s">
        <v>37</v>
      </c>
      <c r="P1392" s="49" t="str">
        <f>'Sheet1 (2)'!O2689</f>
        <v>B</v>
      </c>
      <c r="Q1392" s="30" t="str">
        <f t="shared" si="168"/>
        <v>B</v>
      </c>
      <c r="R1392">
        <f t="shared" si="169"/>
        <v>0.25</v>
      </c>
      <c r="S1392" s="11">
        <f t="shared" si="170"/>
        <v>0.47655614018106784</v>
      </c>
      <c r="T1392" s="13">
        <f t="shared" si="171"/>
        <v>0.24999829901850074</v>
      </c>
      <c r="U1392">
        <f t="shared" si="172"/>
        <v>227.8081</v>
      </c>
      <c r="V1392" t="str">
        <f t="shared" si="173"/>
        <v>same</v>
      </c>
      <c r="W1392" s="47">
        <f t="shared" si="174"/>
        <v>0</v>
      </c>
      <c r="X1392" s="47"/>
      <c r="Y1392" s="47"/>
    </row>
    <row r="1393" spans="1:25" ht="21" x14ac:dyDescent="0.4">
      <c r="A1393" t="s">
        <v>633</v>
      </c>
      <c r="B1393" t="s">
        <v>601</v>
      </c>
      <c r="C1393" t="s">
        <v>602</v>
      </c>
      <c r="D1393" s="33">
        <v>235088</v>
      </c>
      <c r="E1393" s="33">
        <v>38759</v>
      </c>
      <c r="F1393" s="32">
        <v>21.071400000000001</v>
      </c>
      <c r="G1393" s="32">
        <v>7.0237999999999996</v>
      </c>
      <c r="H1393" s="13">
        <v>16.487017627441638</v>
      </c>
      <c r="I1393" s="32">
        <v>28.095199999999998</v>
      </c>
      <c r="J1393" s="34">
        <f t="shared" si="175"/>
        <v>0.25</v>
      </c>
      <c r="K1393">
        <v>0.54365179700198663</v>
      </c>
      <c r="L1393">
        <v>0.72486906266931539</v>
      </c>
      <c r="M1393">
        <v>0.5</v>
      </c>
      <c r="N1393" t="s">
        <v>37</v>
      </c>
      <c r="O1393" s="45" t="s">
        <v>37</v>
      </c>
      <c r="P1393" s="49" t="str">
        <f>'Sheet1 (2)'!O2756</f>
        <v>B</v>
      </c>
      <c r="Q1393" s="30" t="str">
        <f t="shared" si="168"/>
        <v>B</v>
      </c>
      <c r="R1393">
        <f t="shared" si="169"/>
        <v>0.25</v>
      </c>
      <c r="S1393" s="11">
        <f t="shared" si="170"/>
        <v>0.31022025114610313</v>
      </c>
      <c r="T1393" s="13">
        <f t="shared" si="171"/>
        <v>0.25</v>
      </c>
      <c r="U1393">
        <f t="shared" si="172"/>
        <v>7.0237999999999996</v>
      </c>
      <c r="V1393" t="str">
        <f t="shared" si="173"/>
        <v>same</v>
      </c>
      <c r="W1393" s="47">
        <f t="shared" si="174"/>
        <v>0</v>
      </c>
      <c r="X1393" s="47"/>
      <c r="Y1393" s="47"/>
    </row>
    <row r="1394" spans="1:25" ht="21" x14ac:dyDescent="0.4">
      <c r="A1394" t="s">
        <v>634</v>
      </c>
      <c r="B1394" t="s">
        <v>601</v>
      </c>
      <c r="C1394" t="s">
        <v>602</v>
      </c>
      <c r="D1394" s="33">
        <v>20836</v>
      </c>
      <c r="E1394" s="33">
        <v>4496</v>
      </c>
      <c r="F1394" s="32">
        <v>2.4714</v>
      </c>
      <c r="G1394" s="32">
        <v>0.82340000000000002</v>
      </c>
      <c r="H1394" s="13">
        <v>21.578038011134574</v>
      </c>
      <c r="I1394" s="32">
        <v>3.2948</v>
      </c>
      <c r="J1394" s="34">
        <f t="shared" si="175"/>
        <v>0.24990894743231759</v>
      </c>
      <c r="K1394">
        <v>0.54968861209964415</v>
      </c>
      <c r="L1394">
        <v>0.73282918149466181</v>
      </c>
      <c r="M1394">
        <v>0.5</v>
      </c>
      <c r="N1394" t="s">
        <v>37</v>
      </c>
      <c r="O1394" s="45" t="s">
        <v>37</v>
      </c>
      <c r="P1394" s="49" t="str">
        <f>'Sheet1 (2)'!O2868</f>
        <v>B</v>
      </c>
      <c r="Q1394" s="30" t="str">
        <f t="shared" si="168"/>
        <v>B</v>
      </c>
      <c r="R1394">
        <f t="shared" si="169"/>
        <v>0.25</v>
      </c>
      <c r="S1394" s="11">
        <f t="shared" si="170"/>
        <v>0.31771275949981781</v>
      </c>
      <c r="T1394" s="13">
        <f t="shared" si="171"/>
        <v>0.24990894743231759</v>
      </c>
      <c r="U1394">
        <f t="shared" si="172"/>
        <v>0.82340000000000002</v>
      </c>
      <c r="V1394" t="str">
        <f t="shared" si="173"/>
        <v>same</v>
      </c>
      <c r="W1394" s="47">
        <f t="shared" si="174"/>
        <v>0</v>
      </c>
      <c r="X1394" s="47"/>
      <c r="Y1394" s="47"/>
    </row>
    <row r="1395" spans="1:25" ht="21" x14ac:dyDescent="0.4">
      <c r="A1395" t="s">
        <v>635</v>
      </c>
      <c r="B1395" t="s">
        <v>601</v>
      </c>
      <c r="C1395" t="s">
        <v>602</v>
      </c>
      <c r="D1395" s="33">
        <v>57759</v>
      </c>
      <c r="E1395" s="33">
        <v>7136</v>
      </c>
      <c r="F1395" s="32">
        <v>6.4223999999999997</v>
      </c>
      <c r="G1395" s="32">
        <v>1.5172999999999996</v>
      </c>
      <c r="H1395" s="13">
        <v>12.354784535743347</v>
      </c>
      <c r="I1395" s="32">
        <v>7.9396999999999993</v>
      </c>
      <c r="J1395" s="34">
        <f t="shared" si="175"/>
        <v>0.19110293839817621</v>
      </c>
      <c r="K1395">
        <v>0.89999999999999991</v>
      </c>
      <c r="L1395">
        <v>1.1126261210762329</v>
      </c>
      <c r="M1395">
        <v>0.9</v>
      </c>
      <c r="N1395" t="s">
        <v>45</v>
      </c>
      <c r="O1395" s="45" t="s">
        <v>45</v>
      </c>
      <c r="P1395" s="49" t="str">
        <f>'Sheet1 (2)'!O3035</f>
        <v>C-</v>
      </c>
      <c r="Q1395" s="30" t="str">
        <f t="shared" si="168"/>
        <v>C-</v>
      </c>
      <c r="R1395">
        <f t="shared" si="169"/>
        <v>0.32</v>
      </c>
      <c r="S1395" s="11">
        <f t="shared" si="170"/>
        <v>0.19110293839817605</v>
      </c>
      <c r="T1395" s="13">
        <f t="shared" si="171"/>
        <v>0.19110293839817621</v>
      </c>
      <c r="U1395">
        <f t="shared" si="172"/>
        <v>1.5172999999999996</v>
      </c>
      <c r="V1395" t="str">
        <f t="shared" si="173"/>
        <v>same</v>
      </c>
      <c r="W1395" s="47">
        <f t="shared" si="174"/>
        <v>0</v>
      </c>
      <c r="X1395" s="47"/>
      <c r="Y1395" s="47"/>
    </row>
    <row r="1396" spans="1:25" ht="21" x14ac:dyDescent="0.4">
      <c r="A1396" t="s">
        <v>637</v>
      </c>
      <c r="B1396" t="s">
        <v>601</v>
      </c>
      <c r="C1396" t="s">
        <v>602</v>
      </c>
      <c r="D1396" s="33">
        <v>86823</v>
      </c>
      <c r="E1396" s="33">
        <v>33176</v>
      </c>
      <c r="F1396" s="32">
        <v>15.161299999999999</v>
      </c>
      <c r="G1396" s="32">
        <v>7.8472</v>
      </c>
      <c r="H1396" s="13">
        <v>38.211073102749275</v>
      </c>
      <c r="I1396" s="32">
        <v>23.008499999999998</v>
      </c>
      <c r="J1396" s="34">
        <f t="shared" si="175"/>
        <v>0.34105656605167656</v>
      </c>
      <c r="K1396">
        <v>0.45699602122015914</v>
      </c>
      <c r="L1396">
        <v>0.69352845430431631</v>
      </c>
      <c r="M1396">
        <v>0.45</v>
      </c>
      <c r="N1396" t="s">
        <v>45</v>
      </c>
      <c r="O1396" s="45" t="s">
        <v>45</v>
      </c>
      <c r="P1396" s="49" t="str">
        <f>'Sheet1 (2)'!O3290</f>
        <v>C-</v>
      </c>
      <c r="Q1396" s="30" t="str">
        <f t="shared" si="168"/>
        <v>C-</v>
      </c>
      <c r="R1396">
        <f t="shared" si="169"/>
        <v>0.32</v>
      </c>
      <c r="S1396" s="11">
        <f t="shared" si="170"/>
        <v>0.35114414238216302</v>
      </c>
      <c r="T1396" s="13">
        <f t="shared" si="171"/>
        <v>0.34105656605167656</v>
      </c>
      <c r="U1396">
        <f t="shared" si="172"/>
        <v>7.8471999999999991</v>
      </c>
      <c r="V1396" t="str">
        <f t="shared" si="173"/>
        <v>same</v>
      </c>
      <c r="W1396" s="47">
        <f t="shared" si="174"/>
        <v>0</v>
      </c>
      <c r="X1396" s="47"/>
      <c r="Y1396" s="47"/>
    </row>
    <row r="1397" spans="1:25" ht="21" x14ac:dyDescent="0.4">
      <c r="A1397" t="s">
        <v>638</v>
      </c>
      <c r="B1397" t="s">
        <v>601</v>
      </c>
      <c r="C1397" t="s">
        <v>602</v>
      </c>
      <c r="D1397" s="33">
        <v>882786</v>
      </c>
      <c r="E1397" s="33">
        <v>160149</v>
      </c>
      <c r="F1397" s="32">
        <v>91.963200000000001</v>
      </c>
      <c r="G1397" s="32">
        <v>30.652400000000004</v>
      </c>
      <c r="H1397" s="13">
        <v>18.141316241988431</v>
      </c>
      <c r="I1397" s="32">
        <v>122.6156</v>
      </c>
      <c r="J1397" s="34">
        <f t="shared" si="175"/>
        <v>0.24998776664633215</v>
      </c>
      <c r="K1397">
        <v>0.57423524342955623</v>
      </c>
      <c r="L1397">
        <v>0.76563450286920309</v>
      </c>
      <c r="M1397">
        <v>0.5</v>
      </c>
      <c r="N1397" t="s">
        <v>37</v>
      </c>
      <c r="O1397" s="45" t="s">
        <v>37</v>
      </c>
      <c r="P1397" s="49" t="str">
        <f>'Sheet1 (2)'!O3563</f>
        <v>B</v>
      </c>
      <c r="Q1397" s="30" t="str">
        <f t="shared" si="168"/>
        <v>B</v>
      </c>
      <c r="R1397">
        <f t="shared" si="169"/>
        <v>0.25</v>
      </c>
      <c r="S1397" s="11">
        <f t="shared" si="170"/>
        <v>0.34694688114726024</v>
      </c>
      <c r="T1397" s="13">
        <f t="shared" si="171"/>
        <v>0.24998776664633215</v>
      </c>
      <c r="U1397">
        <f t="shared" si="172"/>
        <v>30.652400000000004</v>
      </c>
      <c r="V1397" t="str">
        <f t="shared" si="173"/>
        <v>same</v>
      </c>
      <c r="W1397" s="47">
        <f t="shared" si="174"/>
        <v>0</v>
      </c>
      <c r="X1397" s="47"/>
      <c r="Y1397" s="47"/>
    </row>
    <row r="1398" spans="1:25" ht="21" x14ac:dyDescent="0.4">
      <c r="A1398" t="s">
        <v>639</v>
      </c>
      <c r="B1398" t="s">
        <v>601</v>
      </c>
      <c r="C1398" t="s">
        <v>602</v>
      </c>
      <c r="D1398" s="33">
        <v>25052</v>
      </c>
      <c r="E1398" s="33">
        <v>2759</v>
      </c>
      <c r="F1398" s="32">
        <v>1.4306000000000001</v>
      </c>
      <c r="G1398" s="32">
        <v>0.46099999999999997</v>
      </c>
      <c r="H1398" s="13">
        <v>11.013092767044547</v>
      </c>
      <c r="I1398" s="32">
        <v>1.8915999999999999</v>
      </c>
      <c r="J1398" s="34">
        <f t="shared" si="175"/>
        <v>0.24370902939310635</v>
      </c>
      <c r="K1398">
        <v>0.51852120333454155</v>
      </c>
      <c r="L1398">
        <v>0.68561072852482785</v>
      </c>
      <c r="M1398">
        <v>0.5</v>
      </c>
      <c r="N1398" t="s">
        <v>37</v>
      </c>
      <c r="O1398" s="45" t="s">
        <v>37</v>
      </c>
      <c r="P1398" s="49" t="str">
        <f>'Sheet1 (2)'!O3615</f>
        <v>B</v>
      </c>
      <c r="Q1398" s="30" t="str">
        <f t="shared" si="168"/>
        <v>B</v>
      </c>
      <c r="R1398">
        <f t="shared" si="169"/>
        <v>0.25</v>
      </c>
      <c r="S1398" s="11">
        <f t="shared" si="170"/>
        <v>0.27072319729329669</v>
      </c>
      <c r="T1398" s="13">
        <f t="shared" si="171"/>
        <v>0.24370902939310635</v>
      </c>
      <c r="U1398">
        <f t="shared" si="172"/>
        <v>0.46099999999999997</v>
      </c>
      <c r="V1398" t="str">
        <f t="shared" si="173"/>
        <v>same</v>
      </c>
      <c r="W1398" s="47">
        <f t="shared" si="174"/>
        <v>0</v>
      </c>
      <c r="X1398" s="47"/>
      <c r="Y1398" s="47"/>
    </row>
    <row r="1399" spans="1:25" ht="21" x14ac:dyDescent="0.4">
      <c r="A1399" t="s">
        <v>640</v>
      </c>
      <c r="B1399" t="s">
        <v>601</v>
      </c>
      <c r="C1399" t="s">
        <v>602</v>
      </c>
      <c r="D1399" s="33">
        <v>6763</v>
      </c>
      <c r="E1399" s="33">
        <v>902</v>
      </c>
      <c r="F1399" s="32">
        <v>0.30819999999999997</v>
      </c>
      <c r="G1399" s="32">
        <v>0.10249999999999999</v>
      </c>
      <c r="H1399" s="13">
        <v>13.337276356646459</v>
      </c>
      <c r="I1399" s="32">
        <v>0.41069999999999995</v>
      </c>
      <c r="J1399" s="34">
        <f t="shared" si="175"/>
        <v>0.24957389822254689</v>
      </c>
      <c r="K1399">
        <v>0.34168514412416851</v>
      </c>
      <c r="L1399">
        <v>0.4553215077605321</v>
      </c>
      <c r="M1399">
        <v>0.25</v>
      </c>
      <c r="N1399" t="s">
        <v>37</v>
      </c>
      <c r="O1399" s="45" t="s">
        <v>37</v>
      </c>
      <c r="P1399" s="49" t="str">
        <f>'Sheet1 (2)'!O3671</f>
        <v>B</v>
      </c>
      <c r="Q1399" s="30" t="str">
        <f t="shared" si="168"/>
        <v>B</v>
      </c>
      <c r="R1399">
        <f t="shared" si="169"/>
        <v>0.25</v>
      </c>
      <c r="S1399" s="11">
        <f t="shared" si="170"/>
        <v>0.45093742391039682</v>
      </c>
      <c r="T1399" s="13">
        <f t="shared" si="171"/>
        <v>0.24957389822254689</v>
      </c>
      <c r="U1399">
        <f t="shared" si="172"/>
        <v>0.10249999999999999</v>
      </c>
      <c r="V1399" t="str">
        <f t="shared" si="173"/>
        <v>same</v>
      </c>
      <c r="W1399" s="47">
        <f t="shared" si="174"/>
        <v>0</v>
      </c>
      <c r="X1399" s="47"/>
      <c r="Y1399" s="47"/>
    </row>
    <row r="1400" spans="1:25" ht="21" x14ac:dyDescent="0.4">
      <c r="A1400" t="s">
        <v>649</v>
      </c>
      <c r="B1400" t="s">
        <v>650</v>
      </c>
      <c r="C1400" t="s">
        <v>651</v>
      </c>
      <c r="D1400" s="33">
        <v>4449076</v>
      </c>
      <c r="E1400" s="33">
        <v>1084807</v>
      </c>
      <c r="F1400" s="32">
        <v>882.27369999999996</v>
      </c>
      <c r="G1400" s="32">
        <v>294.08189999999996</v>
      </c>
      <c r="H1400" s="13">
        <v>24.382748238061115</v>
      </c>
      <c r="I1400" s="32">
        <v>1176.3555999999999</v>
      </c>
      <c r="J1400" s="34">
        <f t="shared" si="175"/>
        <v>0.24999404941839015</v>
      </c>
      <c r="K1400">
        <v>0.81330015385225196</v>
      </c>
      <c r="L1400">
        <v>1.0843916014553741</v>
      </c>
      <c r="M1400">
        <v>0.4</v>
      </c>
      <c r="N1400" t="s">
        <v>37</v>
      </c>
      <c r="O1400" s="45" t="s">
        <v>37</v>
      </c>
      <c r="P1400" s="49" t="s">
        <v>37</v>
      </c>
      <c r="Q1400" s="30" t="str">
        <f t="shared" si="168"/>
        <v>B</v>
      </c>
      <c r="R1400">
        <f t="shared" si="169"/>
        <v>0.25</v>
      </c>
      <c r="S1400" s="11">
        <f t="shared" si="170"/>
        <v>0.63112956660383979</v>
      </c>
      <c r="T1400" s="13">
        <f t="shared" si="171"/>
        <v>0.24999404941839015</v>
      </c>
      <c r="U1400">
        <f t="shared" si="172"/>
        <v>294.08189999999996</v>
      </c>
      <c r="V1400" t="str">
        <f t="shared" si="173"/>
        <v>same</v>
      </c>
      <c r="W1400" s="47">
        <f t="shared" si="174"/>
        <v>0</v>
      </c>
      <c r="X1400" s="47"/>
      <c r="Y1400" s="47"/>
    </row>
    <row r="1401" spans="1:25" ht="21" x14ac:dyDescent="0.4">
      <c r="A1401" t="s">
        <v>652</v>
      </c>
      <c r="B1401" t="s">
        <v>650</v>
      </c>
      <c r="C1401" t="s">
        <v>651</v>
      </c>
      <c r="D1401" s="33">
        <v>2570947</v>
      </c>
      <c r="E1401" s="33">
        <v>754674</v>
      </c>
      <c r="F1401" s="32">
        <v>440.37919999999997</v>
      </c>
      <c r="G1401" s="32">
        <v>216.90299999999999</v>
      </c>
      <c r="H1401" s="13">
        <v>29.353930672238672</v>
      </c>
      <c r="I1401" s="32">
        <v>657.28219999999999</v>
      </c>
      <c r="J1401" s="34">
        <f t="shared" si="175"/>
        <v>0.32999980830151798</v>
      </c>
      <c r="K1401">
        <v>0.58353567235654069</v>
      </c>
      <c r="L1401">
        <v>0.87094851551795871</v>
      </c>
      <c r="M1401">
        <v>0.45</v>
      </c>
      <c r="N1401" t="s">
        <v>37</v>
      </c>
      <c r="O1401" s="45" t="s">
        <v>37</v>
      </c>
      <c r="P1401" s="49" t="s">
        <v>37</v>
      </c>
      <c r="Q1401" s="30" t="str">
        <f t="shared" si="168"/>
        <v>B</v>
      </c>
      <c r="R1401">
        <f t="shared" si="169"/>
        <v>0.25</v>
      </c>
      <c r="S1401" s="11">
        <f t="shared" si="170"/>
        <v>0.48332192778079186</v>
      </c>
      <c r="T1401" s="13">
        <f t="shared" si="171"/>
        <v>0.32999980830151798</v>
      </c>
      <c r="U1401">
        <f t="shared" si="172"/>
        <v>216.90299999999999</v>
      </c>
      <c r="V1401" t="str">
        <f t="shared" si="173"/>
        <v>same</v>
      </c>
      <c r="W1401" s="47">
        <f t="shared" si="174"/>
        <v>0</v>
      </c>
      <c r="X1401" s="47"/>
      <c r="Y1401" s="47"/>
    </row>
    <row r="1402" spans="1:25" ht="21" x14ac:dyDescent="0.4">
      <c r="A1402" t="s">
        <v>653</v>
      </c>
      <c r="B1402" t="s">
        <v>650</v>
      </c>
      <c r="C1402" t="s">
        <v>651</v>
      </c>
      <c r="D1402" s="33">
        <v>6692876</v>
      </c>
      <c r="E1402" s="33">
        <v>1155304</v>
      </c>
      <c r="F1402" s="32">
        <v>1734.0542</v>
      </c>
      <c r="G1402" s="32">
        <v>413.98039999999997</v>
      </c>
      <c r="H1402" s="13">
        <v>17.261697362987153</v>
      </c>
      <c r="I1402" s="32">
        <v>2148.0346</v>
      </c>
      <c r="J1402" s="34">
        <f t="shared" si="175"/>
        <v>0.19272520098139945</v>
      </c>
      <c r="K1402">
        <v>1.5009505723168965</v>
      </c>
      <c r="L1402">
        <v>1.8592808472921414</v>
      </c>
      <c r="M1402">
        <v>1.5</v>
      </c>
      <c r="N1402" t="s">
        <v>37</v>
      </c>
      <c r="O1402" s="45" t="s">
        <v>37</v>
      </c>
      <c r="P1402" s="49" t="s">
        <v>37</v>
      </c>
      <c r="Q1402" s="30" t="str">
        <f t="shared" si="168"/>
        <v>B</v>
      </c>
      <c r="R1402">
        <f t="shared" si="169"/>
        <v>0.25</v>
      </c>
      <c r="S1402" s="11">
        <f t="shared" si="170"/>
        <v>0.19323645904027806</v>
      </c>
      <c r="T1402" s="13">
        <f t="shared" si="171"/>
        <v>0.19272520098139945</v>
      </c>
      <c r="U1402">
        <f t="shared" si="172"/>
        <v>413.98039999999997</v>
      </c>
      <c r="V1402" t="str">
        <f t="shared" si="173"/>
        <v>same</v>
      </c>
      <c r="W1402" s="47">
        <f t="shared" si="174"/>
        <v>0</v>
      </c>
      <c r="X1402" s="47"/>
      <c r="Y1402" s="47"/>
    </row>
    <row r="1403" spans="1:25" ht="21" x14ac:dyDescent="0.4">
      <c r="A1403" t="s">
        <v>654</v>
      </c>
      <c r="B1403" t="s">
        <v>650</v>
      </c>
      <c r="C1403" t="s">
        <v>651</v>
      </c>
      <c r="D1403" s="33">
        <v>10391997</v>
      </c>
      <c r="E1403" s="33">
        <v>3089343</v>
      </c>
      <c r="F1403" s="32">
        <v>3281.6062999999999</v>
      </c>
      <c r="G1403" s="32">
        <v>1093.8601000000001</v>
      </c>
      <c r="H1403" s="13">
        <v>29.728097496563944</v>
      </c>
      <c r="I1403" s="32">
        <v>4375.4664000000002</v>
      </c>
      <c r="J1403" s="34">
        <f t="shared" si="175"/>
        <v>0.24999851444408305</v>
      </c>
      <c r="K1403">
        <v>1.0622343650413695</v>
      </c>
      <c r="L1403">
        <v>1.4163096813788565</v>
      </c>
      <c r="M1403">
        <v>0.5</v>
      </c>
      <c r="N1403" t="s">
        <v>37</v>
      </c>
      <c r="O1403" s="45" t="s">
        <v>37</v>
      </c>
      <c r="P1403" s="49" t="s">
        <v>37</v>
      </c>
      <c r="Q1403" s="30" t="str">
        <f t="shared" si="168"/>
        <v>B</v>
      </c>
      <c r="R1403">
        <f t="shared" si="169"/>
        <v>0.25</v>
      </c>
      <c r="S1403" s="11">
        <f t="shared" si="170"/>
        <v>0.64696986360128383</v>
      </c>
      <c r="T1403" s="13">
        <f t="shared" si="171"/>
        <v>0.24999851444408305</v>
      </c>
      <c r="U1403">
        <f t="shared" si="172"/>
        <v>1093.8601000000001</v>
      </c>
      <c r="V1403" t="str">
        <f t="shared" si="173"/>
        <v>same</v>
      </c>
      <c r="W1403" s="47">
        <f t="shared" si="174"/>
        <v>0</v>
      </c>
      <c r="X1403" s="47"/>
      <c r="Y1403" s="47"/>
    </row>
    <row r="1404" spans="1:25" ht="21" x14ac:dyDescent="0.4">
      <c r="A1404" t="s">
        <v>655</v>
      </c>
      <c r="B1404" t="s">
        <v>650</v>
      </c>
      <c r="C1404" t="s">
        <v>651</v>
      </c>
      <c r="D1404" s="33">
        <v>4566184</v>
      </c>
      <c r="E1404" s="33">
        <v>1396559</v>
      </c>
      <c r="F1404" s="32">
        <v>1514.2312999999999</v>
      </c>
      <c r="G1404" s="32">
        <v>504.73209999999995</v>
      </c>
      <c r="H1404" s="13">
        <v>30.584816555793633</v>
      </c>
      <c r="I1404" s="32">
        <v>2018.9633999999999</v>
      </c>
      <c r="J1404" s="34">
        <f t="shared" si="175"/>
        <v>0.24999566609280782</v>
      </c>
      <c r="K1404">
        <v>1.0842587388001508</v>
      </c>
      <c r="L1404">
        <v>1.4456699645342588</v>
      </c>
      <c r="M1404">
        <v>0.75</v>
      </c>
      <c r="N1404" t="s">
        <v>37</v>
      </c>
      <c r="O1404" s="45" t="s">
        <v>37</v>
      </c>
      <c r="P1404" s="49" t="s">
        <v>37</v>
      </c>
      <c r="Q1404" s="30" t="str">
        <f t="shared" si="168"/>
        <v>B</v>
      </c>
      <c r="R1404">
        <f t="shared" si="169"/>
        <v>0.25</v>
      </c>
      <c r="S1404" s="11">
        <f t="shared" si="170"/>
        <v>0.4812093919087389</v>
      </c>
      <c r="T1404" s="13">
        <f t="shared" si="171"/>
        <v>0.24999566609280782</v>
      </c>
      <c r="U1404">
        <f t="shared" si="172"/>
        <v>504.73209999999995</v>
      </c>
      <c r="V1404" t="str">
        <f t="shared" si="173"/>
        <v>same</v>
      </c>
      <c r="W1404" s="47">
        <f t="shared" si="174"/>
        <v>0</v>
      </c>
      <c r="X1404" s="47"/>
      <c r="Y1404" s="47"/>
    </row>
    <row r="1405" spans="1:25" ht="21" x14ac:dyDescent="0.4">
      <c r="A1405" t="s">
        <v>760</v>
      </c>
      <c r="B1405" t="s">
        <v>761</v>
      </c>
      <c r="C1405" t="s">
        <v>762</v>
      </c>
      <c r="D1405" s="33">
        <v>249996</v>
      </c>
      <c r="E1405" s="33">
        <v>24996</v>
      </c>
      <c r="F1405" s="32">
        <v>21.287500000000005</v>
      </c>
      <c r="G1405" s="32">
        <v>7.0954999999999995</v>
      </c>
      <c r="H1405" s="13">
        <v>9.9985599769596316</v>
      </c>
      <c r="I1405" s="32">
        <v>28.383000000000003</v>
      </c>
      <c r="J1405" s="34">
        <f t="shared" si="175"/>
        <v>0.2499911919106507</v>
      </c>
      <c r="K1405">
        <v>0.85163626180188845</v>
      </c>
      <c r="L1405">
        <v>1.1355016802688431</v>
      </c>
      <c r="M1405">
        <v>0.75</v>
      </c>
      <c r="N1405" t="s">
        <v>37</v>
      </c>
      <c r="O1405" s="45" t="s">
        <v>37</v>
      </c>
      <c r="P1405" s="49" t="str">
        <f>'Sheet1 (2)'!O120</f>
        <v>B</v>
      </c>
      <c r="Q1405" s="30" t="str">
        <f t="shared" si="168"/>
        <v>B</v>
      </c>
      <c r="R1405">
        <f t="shared" si="169"/>
        <v>0.25</v>
      </c>
      <c r="S1405" s="11">
        <f t="shared" si="170"/>
        <v>0.33949899587781424</v>
      </c>
      <c r="T1405" s="13">
        <f t="shared" si="171"/>
        <v>0.2499911919106507</v>
      </c>
      <c r="U1405">
        <f t="shared" si="172"/>
        <v>7.0954999999999995</v>
      </c>
      <c r="V1405" t="str">
        <f t="shared" si="173"/>
        <v>same</v>
      </c>
      <c r="W1405" s="47">
        <f t="shared" si="174"/>
        <v>0</v>
      </c>
      <c r="X1405" s="47"/>
      <c r="Y1405" s="47"/>
    </row>
    <row r="1406" spans="1:25" ht="21" x14ac:dyDescent="0.4">
      <c r="A1406" s="18" t="s">
        <v>765</v>
      </c>
      <c r="B1406" t="s">
        <v>761</v>
      </c>
      <c r="C1406" t="s">
        <v>762</v>
      </c>
      <c r="D1406" s="33">
        <v>13776</v>
      </c>
      <c r="E1406" s="33">
        <v>2540</v>
      </c>
      <c r="F1406" s="32">
        <v>2.6282000000000001</v>
      </c>
      <c r="G1406" s="32">
        <v>0.87279999999999991</v>
      </c>
      <c r="H1406" s="13">
        <v>18.437862950058072</v>
      </c>
      <c r="I1406" s="32">
        <v>3.5009999999999999</v>
      </c>
      <c r="J1406" s="34">
        <f t="shared" si="175"/>
        <v>0.24930019994287345</v>
      </c>
      <c r="K1406">
        <v>1.034724409448819</v>
      </c>
      <c r="L1406">
        <v>1.3783464566929133</v>
      </c>
      <c r="M1406">
        <v>0.75</v>
      </c>
      <c r="N1406" t="s">
        <v>37</v>
      </c>
      <c r="O1406" s="45" t="s">
        <v>37</v>
      </c>
      <c r="P1406" s="49" t="str">
        <f>'Sheet1 (2)'!O306</f>
        <v>B</v>
      </c>
      <c r="Q1406" s="30" t="str">
        <f t="shared" ref="Q1406:Q1469" si="176">IF(U1406="same",N1406,IF(O1406=N1406,P1406,O1406))</f>
        <v>B</v>
      </c>
      <c r="R1406">
        <f t="shared" si="169"/>
        <v>0.25</v>
      </c>
      <c r="S1406" s="11">
        <f t="shared" si="170"/>
        <v>0.45586975149957154</v>
      </c>
      <c r="T1406" s="13">
        <f t="shared" si="171"/>
        <v>0.24930019994287345</v>
      </c>
      <c r="U1406">
        <f t="shared" si="172"/>
        <v>0.87279999999999991</v>
      </c>
      <c r="V1406" t="str">
        <f t="shared" si="173"/>
        <v>same</v>
      </c>
      <c r="W1406" s="47">
        <f t="shared" si="174"/>
        <v>0</v>
      </c>
      <c r="X1406" s="47"/>
      <c r="Y1406" s="47"/>
    </row>
    <row r="1407" spans="1:25" ht="21" x14ac:dyDescent="0.4">
      <c r="A1407" t="s">
        <v>766</v>
      </c>
      <c r="B1407" t="s">
        <v>761</v>
      </c>
      <c r="C1407" t="s">
        <v>762</v>
      </c>
      <c r="D1407" s="33">
        <v>6424</v>
      </c>
      <c r="E1407" s="33">
        <v>700</v>
      </c>
      <c r="F1407" s="32">
        <v>0.6077999999999999</v>
      </c>
      <c r="G1407" s="32">
        <v>0.20219999999999999</v>
      </c>
      <c r="H1407" s="13">
        <v>10.896637608966376</v>
      </c>
      <c r="I1407" s="32">
        <v>0.80999999999999983</v>
      </c>
      <c r="J1407" s="34">
        <f t="shared" si="175"/>
        <v>0.24962962962962967</v>
      </c>
      <c r="K1407">
        <v>0.86828571428571411</v>
      </c>
      <c r="L1407">
        <v>1.157142857142857</v>
      </c>
      <c r="M1407">
        <v>0.75</v>
      </c>
      <c r="N1407" t="s">
        <v>34</v>
      </c>
      <c r="O1407" s="45" t="s">
        <v>34</v>
      </c>
      <c r="P1407" s="49" t="str">
        <f>'Sheet1 (2)'!O352</f>
        <v>A</v>
      </c>
      <c r="Q1407" s="30" t="str">
        <f t="shared" si="176"/>
        <v>A</v>
      </c>
      <c r="R1407">
        <f t="shared" si="169"/>
        <v>0.15</v>
      </c>
      <c r="S1407" s="11">
        <f t="shared" si="170"/>
        <v>0.3518518518518518</v>
      </c>
      <c r="T1407" s="13">
        <f t="shared" si="171"/>
        <v>0.24962962962962967</v>
      </c>
      <c r="U1407">
        <f t="shared" si="172"/>
        <v>0.20219999999999999</v>
      </c>
      <c r="V1407" t="str">
        <f t="shared" si="173"/>
        <v>same</v>
      </c>
      <c r="W1407" s="47">
        <f t="shared" si="174"/>
        <v>0</v>
      </c>
      <c r="X1407" s="47"/>
      <c r="Y1407" s="47"/>
    </row>
    <row r="1408" spans="1:25" ht="21" x14ac:dyDescent="0.4">
      <c r="A1408" t="s">
        <v>767</v>
      </c>
      <c r="B1408" t="s">
        <v>761</v>
      </c>
      <c r="C1408" t="s">
        <v>762</v>
      </c>
      <c r="D1408" s="33">
        <v>661078</v>
      </c>
      <c r="E1408" s="33">
        <v>174950</v>
      </c>
      <c r="F1408" s="32">
        <v>141.98269999999997</v>
      </c>
      <c r="G1408" s="32">
        <v>45.837299999999999</v>
      </c>
      <c r="H1408" s="13">
        <v>26.464350651511623</v>
      </c>
      <c r="I1408" s="32">
        <v>187.81999999999996</v>
      </c>
      <c r="J1408" s="34">
        <f t="shared" si="175"/>
        <v>0.24404908955382817</v>
      </c>
      <c r="K1408">
        <v>0.81156158902543563</v>
      </c>
      <c r="L1408">
        <v>1.0735638753929693</v>
      </c>
      <c r="M1408">
        <v>0.75</v>
      </c>
      <c r="N1408" t="s">
        <v>34</v>
      </c>
      <c r="O1408" s="45" t="s">
        <v>34</v>
      </c>
      <c r="P1408" s="49" t="str">
        <f>'Sheet1 (2)'!O415</f>
        <v>A</v>
      </c>
      <c r="Q1408" s="30" t="str">
        <f t="shared" si="176"/>
        <v>A</v>
      </c>
      <c r="R1408">
        <f t="shared" si="169"/>
        <v>0.15</v>
      </c>
      <c r="S1408" s="11">
        <f t="shared" si="170"/>
        <v>0.30139229049089544</v>
      </c>
      <c r="T1408" s="13">
        <f t="shared" si="171"/>
        <v>0.24404908955382817</v>
      </c>
      <c r="U1408">
        <f t="shared" si="172"/>
        <v>45.837299999999999</v>
      </c>
      <c r="V1408" t="str">
        <f t="shared" si="173"/>
        <v>same</v>
      </c>
      <c r="W1408" s="47">
        <f t="shared" si="174"/>
        <v>0</v>
      </c>
      <c r="X1408" s="47"/>
      <c r="Y1408" s="47"/>
    </row>
    <row r="1409" spans="1:25" ht="21" x14ac:dyDescent="0.4">
      <c r="A1409" t="s">
        <v>768</v>
      </c>
      <c r="B1409" t="s">
        <v>761</v>
      </c>
      <c r="C1409" t="s">
        <v>762</v>
      </c>
      <c r="D1409" s="33">
        <v>8747</v>
      </c>
      <c r="E1409" s="33">
        <v>1972</v>
      </c>
      <c r="F1409" s="32">
        <v>1.5723</v>
      </c>
      <c r="G1409" s="32">
        <v>0.4839</v>
      </c>
      <c r="H1409" s="13">
        <v>22.54487252772379</v>
      </c>
      <c r="I1409" s="32">
        <v>2.0562</v>
      </c>
      <c r="J1409" s="34">
        <f t="shared" si="175"/>
        <v>0.23533702947184126</v>
      </c>
      <c r="K1409">
        <v>0.79731237322515214</v>
      </c>
      <c r="L1409">
        <v>1.0426977687626775</v>
      </c>
      <c r="M1409">
        <v>0.75</v>
      </c>
      <c r="N1409" t="s">
        <v>33</v>
      </c>
      <c r="O1409" s="45" t="s">
        <v>33</v>
      </c>
      <c r="P1409" s="49" t="str">
        <f>'Sheet1 (2)'!O433</f>
        <v>C</v>
      </c>
      <c r="Q1409" s="30" t="str">
        <f t="shared" si="176"/>
        <v>C</v>
      </c>
      <c r="R1409">
        <f t="shared" si="169"/>
        <v>0.4</v>
      </c>
      <c r="S1409" s="11">
        <f t="shared" si="170"/>
        <v>0.28071199299679023</v>
      </c>
      <c r="T1409" s="13">
        <f t="shared" si="171"/>
        <v>0.23533702947184126</v>
      </c>
      <c r="U1409">
        <f t="shared" si="172"/>
        <v>0.4839</v>
      </c>
      <c r="V1409" t="str">
        <f t="shared" si="173"/>
        <v>same</v>
      </c>
      <c r="W1409" s="47">
        <f t="shared" si="174"/>
        <v>0</v>
      </c>
      <c r="X1409" s="47"/>
      <c r="Y1409" s="47"/>
    </row>
    <row r="1410" spans="1:25" ht="21" x14ac:dyDescent="0.4">
      <c r="A1410" t="s">
        <v>770</v>
      </c>
      <c r="B1410" t="s">
        <v>761</v>
      </c>
      <c r="C1410" t="s">
        <v>762</v>
      </c>
      <c r="D1410" s="33">
        <v>35411</v>
      </c>
      <c r="E1410" s="33">
        <v>6748</v>
      </c>
      <c r="F1410" s="32">
        <v>5.8897999999999993</v>
      </c>
      <c r="G1410" s="32">
        <v>1.9561999999999999</v>
      </c>
      <c r="H1410" s="13">
        <v>19.056225466662902</v>
      </c>
      <c r="I1410" s="32">
        <v>7.8459999999999992</v>
      </c>
      <c r="J1410" s="34">
        <f t="shared" si="175"/>
        <v>0.24932449655875608</v>
      </c>
      <c r="K1410">
        <v>0.87282157676348537</v>
      </c>
      <c r="L1410">
        <v>1.1627148784825132</v>
      </c>
      <c r="M1410">
        <v>0.75</v>
      </c>
      <c r="N1410" t="s">
        <v>37</v>
      </c>
      <c r="O1410" s="45" t="s">
        <v>37</v>
      </c>
      <c r="P1410" s="49" t="str">
        <f>'Sheet1 (2)'!O529</f>
        <v>B</v>
      </c>
      <c r="Q1410" s="30" t="str">
        <f t="shared" si="176"/>
        <v>B</v>
      </c>
      <c r="R1410">
        <f t="shared" ref="R1410:R1473" si="177">VLOOKUP(IF(V1410="same",N1410,IF(O1410=N1410,P1410,O1410)),$AC$2:$AN$8,9,FALSE)</f>
        <v>0.25</v>
      </c>
      <c r="S1410" s="11">
        <f t="shared" ref="S1410:S1473" si="178">(L1410-M1410)/L1410</f>
        <v>0.35495794035177153</v>
      </c>
      <c r="T1410" s="13">
        <f t="shared" ref="T1410:T1473" si="179">IF(V1410="SAME",J1410,MIN(R1410:S1410))</f>
        <v>0.24932449655875608</v>
      </c>
      <c r="U1410">
        <f t="shared" ref="U1410:U1473" si="180">IFERROR(T1410*I1410,0)</f>
        <v>1.9561999999999999</v>
      </c>
      <c r="V1410" t="str">
        <f t="shared" ref="V1410:V1473" si="181">IF(AND(N1410=O1410,P1410=N1410),"same",IF(NOT(OR(O1410=N1410,P1410=N1410)),"conflict","change"))</f>
        <v>same</v>
      </c>
      <c r="W1410" s="47">
        <f t="shared" ref="W1410:W1473" si="182">U1410-G1410</f>
        <v>0</v>
      </c>
      <c r="X1410" s="47"/>
      <c r="Y1410" s="47"/>
    </row>
    <row r="1411" spans="1:25" ht="21" x14ac:dyDescent="0.4">
      <c r="A1411" t="s">
        <v>773</v>
      </c>
      <c r="B1411" t="s">
        <v>761</v>
      </c>
      <c r="C1411" t="s">
        <v>762</v>
      </c>
      <c r="D1411" s="33">
        <v>456708</v>
      </c>
      <c r="E1411" s="33">
        <v>207933</v>
      </c>
      <c r="F1411" s="32">
        <v>208.54200000000003</v>
      </c>
      <c r="G1411" s="32">
        <v>69.513799999999989</v>
      </c>
      <c r="H1411" s="13">
        <v>45.528652881053105</v>
      </c>
      <c r="I1411" s="32">
        <v>278.05580000000003</v>
      </c>
      <c r="J1411" s="34">
        <f t="shared" si="175"/>
        <v>0.24999946053993471</v>
      </c>
      <c r="K1411">
        <v>1.0029288280359541</v>
      </c>
      <c r="L1411">
        <v>1.3372374755329843</v>
      </c>
      <c r="M1411">
        <v>0.75</v>
      </c>
      <c r="N1411" t="s">
        <v>37</v>
      </c>
      <c r="O1411" s="45" t="s">
        <v>37</v>
      </c>
      <c r="P1411" s="49" t="str">
        <f>'Sheet1 (2)'!O713</f>
        <v>B</v>
      </c>
      <c r="Q1411" s="30" t="str">
        <f t="shared" si="176"/>
        <v>B</v>
      </c>
      <c r="R1411">
        <f t="shared" si="177"/>
        <v>0.25</v>
      </c>
      <c r="S1411" s="11">
        <f t="shared" si="178"/>
        <v>0.43914225130351542</v>
      </c>
      <c r="T1411" s="13">
        <f t="shared" si="179"/>
        <v>0.24999946053993471</v>
      </c>
      <c r="U1411">
        <f t="shared" si="180"/>
        <v>69.513799999999989</v>
      </c>
      <c r="V1411" t="str">
        <f t="shared" si="181"/>
        <v>same</v>
      </c>
      <c r="W1411" s="47">
        <f t="shared" si="182"/>
        <v>0</v>
      </c>
      <c r="X1411" s="47"/>
      <c r="Y1411" s="47"/>
    </row>
    <row r="1412" spans="1:25" ht="21" x14ac:dyDescent="0.4">
      <c r="A1412" t="s">
        <v>774</v>
      </c>
      <c r="B1412" t="s">
        <v>761</v>
      </c>
      <c r="C1412" t="s">
        <v>762</v>
      </c>
      <c r="D1412" s="33">
        <v>117579</v>
      </c>
      <c r="E1412" s="33">
        <v>36089</v>
      </c>
      <c r="F1412" s="32">
        <v>29.2073</v>
      </c>
      <c r="G1412" s="32">
        <v>9.3904999999999994</v>
      </c>
      <c r="H1412" s="13">
        <v>30.693406135449358</v>
      </c>
      <c r="I1412" s="32">
        <v>38.597799999999999</v>
      </c>
      <c r="J1412" s="34">
        <f t="shared" si="175"/>
        <v>0.24329106840286233</v>
      </c>
      <c r="K1412">
        <v>0.80931308709024907</v>
      </c>
      <c r="L1412">
        <v>1.0695170273490537</v>
      </c>
      <c r="M1412">
        <v>0.75</v>
      </c>
      <c r="N1412" t="s">
        <v>37</v>
      </c>
      <c r="O1412" s="45" t="s">
        <v>37</v>
      </c>
      <c r="P1412" s="49" t="str">
        <f>'Sheet1 (2)'!O725</f>
        <v>B</v>
      </c>
      <c r="Q1412" s="30" t="str">
        <f t="shared" si="176"/>
        <v>B</v>
      </c>
      <c r="R1412">
        <f t="shared" si="177"/>
        <v>0.25</v>
      </c>
      <c r="S1412" s="11">
        <f t="shared" si="178"/>
        <v>0.29874889242392055</v>
      </c>
      <c r="T1412" s="13">
        <f t="shared" si="179"/>
        <v>0.24329106840286233</v>
      </c>
      <c r="U1412">
        <f t="shared" si="180"/>
        <v>9.3904999999999994</v>
      </c>
      <c r="V1412" t="str">
        <f t="shared" si="181"/>
        <v>same</v>
      </c>
      <c r="W1412" s="47">
        <f t="shared" si="182"/>
        <v>0</v>
      </c>
      <c r="X1412" s="47"/>
      <c r="Y1412" s="47"/>
    </row>
    <row r="1413" spans="1:25" ht="21" x14ac:dyDescent="0.4">
      <c r="A1413" t="s">
        <v>775</v>
      </c>
      <c r="B1413" t="s">
        <v>761</v>
      </c>
      <c r="C1413" t="s">
        <v>762</v>
      </c>
      <c r="D1413" s="33">
        <v>8214</v>
      </c>
      <c r="E1413" s="33">
        <v>917</v>
      </c>
      <c r="F1413" s="32">
        <v>0.72599999999999998</v>
      </c>
      <c r="G1413" s="32">
        <v>0.19939999999999999</v>
      </c>
      <c r="H1413" s="13">
        <v>11.163866569271974</v>
      </c>
      <c r="I1413" s="32">
        <v>0.9254</v>
      </c>
      <c r="J1413" s="34">
        <f t="shared" si="175"/>
        <v>0.2154743894532094</v>
      </c>
      <c r="K1413">
        <v>0.79171210468920394</v>
      </c>
      <c r="L1413">
        <v>1.0091603053435114</v>
      </c>
      <c r="M1413">
        <v>0.75</v>
      </c>
      <c r="N1413" t="s">
        <v>33</v>
      </c>
      <c r="O1413" s="45" t="s">
        <v>33</v>
      </c>
      <c r="P1413" s="49" t="str">
        <f>'Sheet1 (2)'!O726</f>
        <v>C</v>
      </c>
      <c r="Q1413" s="30" t="str">
        <f t="shared" si="176"/>
        <v>C</v>
      </c>
      <c r="R1413">
        <f t="shared" si="177"/>
        <v>0.4</v>
      </c>
      <c r="S1413" s="11">
        <f t="shared" si="178"/>
        <v>0.2568078668683812</v>
      </c>
      <c r="T1413" s="13">
        <f t="shared" si="179"/>
        <v>0.2154743894532094</v>
      </c>
      <c r="U1413">
        <f t="shared" si="180"/>
        <v>0.19939999999999999</v>
      </c>
      <c r="V1413" t="str">
        <f t="shared" si="181"/>
        <v>same</v>
      </c>
      <c r="W1413" s="47">
        <f t="shared" si="182"/>
        <v>0</v>
      </c>
      <c r="X1413" s="47"/>
      <c r="Y1413" s="47"/>
    </row>
    <row r="1414" spans="1:25" ht="21" x14ac:dyDescent="0.4">
      <c r="A1414" t="s">
        <v>776</v>
      </c>
      <c r="B1414" t="s">
        <v>761</v>
      </c>
      <c r="C1414" t="s">
        <v>762</v>
      </c>
      <c r="D1414" s="33">
        <v>38805</v>
      </c>
      <c r="E1414" s="33">
        <v>5528</v>
      </c>
      <c r="F1414" s="32">
        <v>4.5024999999999995</v>
      </c>
      <c r="G1414" s="32">
        <v>2.1955</v>
      </c>
      <c r="H1414" s="13">
        <v>14.245586908903492</v>
      </c>
      <c r="I1414" s="32">
        <v>6.6979999999999995</v>
      </c>
      <c r="J1414" s="34">
        <f t="shared" si="175"/>
        <v>0.32778441325768887</v>
      </c>
      <c r="K1414">
        <v>0.81448986975397952</v>
      </c>
      <c r="L1414">
        <v>1.2116497829232995</v>
      </c>
      <c r="M1414">
        <v>0.75</v>
      </c>
      <c r="N1414" t="s">
        <v>34</v>
      </c>
      <c r="O1414" s="45" t="s">
        <v>34</v>
      </c>
      <c r="P1414" s="49" t="str">
        <f>'Sheet1 (2)'!O770</f>
        <v>A</v>
      </c>
      <c r="Q1414" s="30" t="str">
        <f t="shared" si="176"/>
        <v>A</v>
      </c>
      <c r="R1414">
        <f t="shared" si="177"/>
        <v>0.15</v>
      </c>
      <c r="S1414" s="11">
        <f t="shared" si="178"/>
        <v>0.38100925649447592</v>
      </c>
      <c r="T1414" s="13">
        <f t="shared" si="179"/>
        <v>0.32778441325768887</v>
      </c>
      <c r="U1414">
        <f t="shared" si="180"/>
        <v>2.1955</v>
      </c>
      <c r="V1414" t="str">
        <f t="shared" si="181"/>
        <v>same</v>
      </c>
      <c r="W1414" s="47">
        <f t="shared" si="182"/>
        <v>0</v>
      </c>
      <c r="X1414" s="47"/>
      <c r="Y1414" s="47"/>
    </row>
    <row r="1415" spans="1:25" ht="21" x14ac:dyDescent="0.4">
      <c r="A1415" t="s">
        <v>777</v>
      </c>
      <c r="B1415" t="s">
        <v>761</v>
      </c>
      <c r="C1415" t="s">
        <v>762</v>
      </c>
      <c r="D1415" s="33">
        <v>42068</v>
      </c>
      <c r="E1415" s="33">
        <v>10305</v>
      </c>
      <c r="F1415" s="32">
        <v>9.3995999999999995</v>
      </c>
      <c r="G1415" s="32">
        <v>3.1303999999999998</v>
      </c>
      <c r="H1415" s="13">
        <v>24.4960540077969</v>
      </c>
      <c r="I1415" s="32">
        <v>12.53</v>
      </c>
      <c r="J1415" s="34">
        <f t="shared" si="175"/>
        <v>0.24983240223463687</v>
      </c>
      <c r="K1415">
        <v>0.91213973799126646</v>
      </c>
      <c r="L1415">
        <v>1.2159146045608928</v>
      </c>
      <c r="M1415">
        <v>0.75</v>
      </c>
      <c r="N1415" t="s">
        <v>37</v>
      </c>
      <c r="O1415" s="45" t="s">
        <v>37</v>
      </c>
      <c r="P1415" s="49" t="str">
        <f>'Sheet1 (2)'!O831</f>
        <v>B</v>
      </c>
      <c r="Q1415" s="30" t="str">
        <f t="shared" si="176"/>
        <v>B</v>
      </c>
      <c r="R1415">
        <f t="shared" si="177"/>
        <v>0.25</v>
      </c>
      <c r="S1415" s="11">
        <f t="shared" si="178"/>
        <v>0.38318036711891462</v>
      </c>
      <c r="T1415" s="13">
        <f t="shared" si="179"/>
        <v>0.24983240223463687</v>
      </c>
      <c r="U1415">
        <f t="shared" si="180"/>
        <v>3.1303999999999998</v>
      </c>
      <c r="V1415" t="str">
        <f t="shared" si="181"/>
        <v>same</v>
      </c>
      <c r="W1415" s="47">
        <f t="shared" si="182"/>
        <v>0</v>
      </c>
      <c r="X1415" s="47"/>
      <c r="Y1415" s="47"/>
    </row>
    <row r="1416" spans="1:25" ht="21" x14ac:dyDescent="0.4">
      <c r="A1416" t="s">
        <v>780</v>
      </c>
      <c r="B1416" t="s">
        <v>761</v>
      </c>
      <c r="C1416" t="s">
        <v>762</v>
      </c>
      <c r="D1416" s="33">
        <v>8113</v>
      </c>
      <c r="E1416" s="33">
        <v>653</v>
      </c>
      <c r="F1416" s="32">
        <v>0.54049999999999998</v>
      </c>
      <c r="G1416" s="32">
        <v>0.17949999999999999</v>
      </c>
      <c r="H1416" s="13">
        <v>8.0488105509675822</v>
      </c>
      <c r="I1416" s="32">
        <v>0.72</v>
      </c>
      <c r="J1416" s="34">
        <f t="shared" si="175"/>
        <v>0.24930555555555556</v>
      </c>
      <c r="K1416">
        <v>0.82771822358346092</v>
      </c>
      <c r="L1416">
        <v>1.1026033690658499</v>
      </c>
      <c r="M1416">
        <v>0.75</v>
      </c>
      <c r="N1416" t="s">
        <v>37</v>
      </c>
      <c r="O1416" s="45" t="s">
        <v>37</v>
      </c>
      <c r="P1416" s="49" t="str">
        <f>'Sheet1 (2)'!O963</f>
        <v>B</v>
      </c>
      <c r="Q1416" s="30" t="str">
        <f t="shared" si="176"/>
        <v>B</v>
      </c>
      <c r="R1416">
        <f t="shared" si="177"/>
        <v>0.25</v>
      </c>
      <c r="S1416" s="11">
        <f t="shared" si="178"/>
        <v>0.31979166666666664</v>
      </c>
      <c r="T1416" s="13">
        <f t="shared" si="179"/>
        <v>0.24930555555555556</v>
      </c>
      <c r="U1416">
        <f t="shared" si="180"/>
        <v>0.17949999999999999</v>
      </c>
      <c r="V1416" t="str">
        <f t="shared" si="181"/>
        <v>same</v>
      </c>
      <c r="W1416" s="47">
        <f t="shared" si="182"/>
        <v>0</v>
      </c>
      <c r="X1416" s="47"/>
      <c r="Y1416" s="47"/>
    </row>
    <row r="1417" spans="1:25" ht="21" x14ac:dyDescent="0.4">
      <c r="A1417" t="s">
        <v>781</v>
      </c>
      <c r="B1417" t="s">
        <v>761</v>
      </c>
      <c r="C1417" t="s">
        <v>762</v>
      </c>
      <c r="D1417" s="33">
        <v>141869</v>
      </c>
      <c r="E1417" s="33">
        <v>50263</v>
      </c>
      <c r="F1417" s="32">
        <v>40.874600000000001</v>
      </c>
      <c r="G1417" s="32">
        <v>13.6244</v>
      </c>
      <c r="H1417" s="13">
        <v>35.429163524096175</v>
      </c>
      <c r="I1417" s="32">
        <v>54.499000000000002</v>
      </c>
      <c r="J1417" s="34">
        <f t="shared" si="175"/>
        <v>0.24999357786381399</v>
      </c>
      <c r="K1417">
        <v>0.81321449177327254</v>
      </c>
      <c r="L1417">
        <v>1.0842767045341504</v>
      </c>
      <c r="M1417">
        <v>0.75</v>
      </c>
      <c r="N1417" t="s">
        <v>34</v>
      </c>
      <c r="O1417" s="45" t="s">
        <v>34</v>
      </c>
      <c r="P1417" s="49" t="str">
        <f>'Sheet1 (2)'!O1041</f>
        <v>A</v>
      </c>
      <c r="Q1417" s="30" t="str">
        <f t="shared" si="176"/>
        <v>A</v>
      </c>
      <c r="R1417">
        <f t="shared" si="177"/>
        <v>0.15</v>
      </c>
      <c r="S1417" s="11">
        <f t="shared" si="178"/>
        <v>0.30829464760821301</v>
      </c>
      <c r="T1417" s="13">
        <f t="shared" si="179"/>
        <v>0.24999357786381399</v>
      </c>
      <c r="U1417">
        <f t="shared" si="180"/>
        <v>13.6244</v>
      </c>
      <c r="V1417" t="str">
        <f t="shared" si="181"/>
        <v>same</v>
      </c>
      <c r="W1417" s="47">
        <f t="shared" si="182"/>
        <v>0</v>
      </c>
      <c r="X1417" s="47"/>
      <c r="Y1417" s="47"/>
    </row>
    <row r="1418" spans="1:25" ht="21" x14ac:dyDescent="0.4">
      <c r="A1418" t="s">
        <v>782</v>
      </c>
      <c r="B1418" t="s">
        <v>761</v>
      </c>
      <c r="C1418" t="s">
        <v>762</v>
      </c>
      <c r="D1418" s="33">
        <v>257</v>
      </c>
      <c r="E1418" s="33">
        <v>46</v>
      </c>
      <c r="F1418" s="32">
        <v>2.18E-2</v>
      </c>
      <c r="G1418" s="32">
        <v>1.43E-2</v>
      </c>
      <c r="H1418" s="13">
        <v>17.898832684824903</v>
      </c>
      <c r="I1418" s="32">
        <v>3.61E-2</v>
      </c>
      <c r="J1418" s="34">
        <f t="shared" si="175"/>
        <v>0.39612188365650969</v>
      </c>
      <c r="K1418">
        <v>0.47391304347826091</v>
      </c>
      <c r="L1418">
        <v>0.7847826086956522</v>
      </c>
      <c r="M1418">
        <v>0.75</v>
      </c>
      <c r="N1418" t="s">
        <v>33</v>
      </c>
      <c r="O1418" s="45" t="s">
        <v>33</v>
      </c>
      <c r="P1418" s="49" t="str">
        <f>'Sheet1 (2)'!O1044</f>
        <v>C</v>
      </c>
      <c r="Q1418" s="30" t="str">
        <f t="shared" si="176"/>
        <v>C</v>
      </c>
      <c r="R1418">
        <f t="shared" si="177"/>
        <v>0.4</v>
      </c>
      <c r="S1418" s="11">
        <f t="shared" si="178"/>
        <v>4.4321329639889225E-2</v>
      </c>
      <c r="T1418" s="13">
        <f t="shared" si="179"/>
        <v>0.39612188365650969</v>
      </c>
      <c r="U1418">
        <f t="shared" si="180"/>
        <v>1.43E-2</v>
      </c>
      <c r="V1418" t="str">
        <f t="shared" si="181"/>
        <v>same</v>
      </c>
      <c r="W1418" s="47">
        <f t="shared" si="182"/>
        <v>0</v>
      </c>
      <c r="X1418" s="47"/>
      <c r="Y1418" s="47"/>
    </row>
    <row r="1419" spans="1:25" ht="21" x14ac:dyDescent="0.4">
      <c r="A1419" t="s">
        <v>783</v>
      </c>
      <c r="B1419" t="s">
        <v>761</v>
      </c>
      <c r="C1419" t="s">
        <v>762</v>
      </c>
      <c r="D1419" s="33">
        <v>65645</v>
      </c>
      <c r="E1419" s="33">
        <v>16066</v>
      </c>
      <c r="F1419" s="32">
        <v>12.771000000000001</v>
      </c>
      <c r="G1419" s="32">
        <v>5.9020999999999999</v>
      </c>
      <c r="H1419" s="13">
        <v>24.474065046842867</v>
      </c>
      <c r="I1419" s="32">
        <v>18.673100000000002</v>
      </c>
      <c r="J1419" s="34">
        <f t="shared" si="175"/>
        <v>0.31607499558187979</v>
      </c>
      <c r="K1419">
        <v>0.79490850242748656</v>
      </c>
      <c r="L1419">
        <v>1.162274368231047</v>
      </c>
      <c r="M1419">
        <v>0.75</v>
      </c>
      <c r="N1419" t="s">
        <v>34</v>
      </c>
      <c r="O1419" s="45" t="s">
        <v>34</v>
      </c>
      <c r="P1419" s="49" t="str">
        <f>'Sheet1 (2)'!O1052</f>
        <v>A</v>
      </c>
      <c r="Q1419" s="30" t="str">
        <f t="shared" si="176"/>
        <v>A</v>
      </c>
      <c r="R1419">
        <f t="shared" si="177"/>
        <v>0.15</v>
      </c>
      <c r="S1419" s="11">
        <f t="shared" si="178"/>
        <v>0.35471346482373045</v>
      </c>
      <c r="T1419" s="13">
        <f t="shared" si="179"/>
        <v>0.31607499558187979</v>
      </c>
      <c r="U1419">
        <f t="shared" si="180"/>
        <v>5.9020999999999999</v>
      </c>
      <c r="V1419" t="str">
        <f t="shared" si="181"/>
        <v>same</v>
      </c>
      <c r="W1419" s="47">
        <f t="shared" si="182"/>
        <v>0</v>
      </c>
      <c r="X1419" s="47"/>
      <c r="Y1419" s="47"/>
    </row>
    <row r="1420" spans="1:25" ht="21" x14ac:dyDescent="0.4">
      <c r="A1420" t="s">
        <v>785</v>
      </c>
      <c r="B1420" t="s">
        <v>761</v>
      </c>
      <c r="C1420" t="s">
        <v>762</v>
      </c>
      <c r="D1420" s="33">
        <v>123111</v>
      </c>
      <c r="E1420" s="33">
        <v>40138</v>
      </c>
      <c r="F1420" s="32">
        <v>32.456000000000003</v>
      </c>
      <c r="G1420" s="32">
        <v>10.612400000000001</v>
      </c>
      <c r="H1420" s="13">
        <v>32.603098017236476</v>
      </c>
      <c r="I1420" s="32">
        <v>43.068400000000004</v>
      </c>
      <c r="J1420" s="34">
        <f t="shared" si="175"/>
        <v>0.24640803930491961</v>
      </c>
      <c r="K1420">
        <v>0.80861029448403021</v>
      </c>
      <c r="L1420">
        <v>1.0730081219791718</v>
      </c>
      <c r="M1420">
        <v>0.75</v>
      </c>
      <c r="N1420" t="s">
        <v>34</v>
      </c>
      <c r="O1420" s="45" t="s">
        <v>34</v>
      </c>
      <c r="P1420" s="49" t="str">
        <f>'Sheet1 (2)'!O1312</f>
        <v>A</v>
      </c>
      <c r="Q1420" s="30" t="str">
        <f t="shared" si="176"/>
        <v>A</v>
      </c>
      <c r="R1420">
        <f t="shared" si="177"/>
        <v>0.15</v>
      </c>
      <c r="S1420" s="11">
        <f t="shared" si="178"/>
        <v>0.30103045388266103</v>
      </c>
      <c r="T1420" s="13">
        <f t="shared" si="179"/>
        <v>0.24640803930491961</v>
      </c>
      <c r="U1420">
        <f t="shared" si="180"/>
        <v>10.612400000000001</v>
      </c>
      <c r="V1420" t="str">
        <f t="shared" si="181"/>
        <v>same</v>
      </c>
      <c r="W1420" s="47">
        <f t="shared" si="182"/>
        <v>0</v>
      </c>
      <c r="X1420" s="47"/>
      <c r="Y1420" s="47"/>
    </row>
    <row r="1421" spans="1:25" ht="21" x14ac:dyDescent="0.4">
      <c r="A1421" t="s">
        <v>787</v>
      </c>
      <c r="B1421" t="s">
        <v>761</v>
      </c>
      <c r="C1421" t="s">
        <v>762</v>
      </c>
      <c r="D1421" s="33">
        <v>216</v>
      </c>
      <c r="E1421" s="33">
        <v>36</v>
      </c>
      <c r="F1421" s="32">
        <v>2.1899999999999999E-2</v>
      </c>
      <c r="G1421" s="32">
        <v>8.0999999999999996E-3</v>
      </c>
      <c r="H1421" s="13">
        <v>16.666666666666668</v>
      </c>
      <c r="I1421" s="32">
        <v>0.03</v>
      </c>
      <c r="J1421" s="34">
        <f t="shared" si="175"/>
        <v>0.27</v>
      </c>
      <c r="K1421">
        <v>0.60833333333333328</v>
      </c>
      <c r="L1421">
        <v>0.83333333333333337</v>
      </c>
      <c r="M1421">
        <v>0.75</v>
      </c>
      <c r="N1421" t="s">
        <v>33</v>
      </c>
      <c r="O1421" s="45" t="s">
        <v>33</v>
      </c>
      <c r="P1421" s="49" t="str">
        <f>'Sheet1 (2)'!O1375</f>
        <v>C</v>
      </c>
      <c r="Q1421" s="30" t="str">
        <f t="shared" si="176"/>
        <v>C</v>
      </c>
      <c r="R1421">
        <f t="shared" si="177"/>
        <v>0.4</v>
      </c>
      <c r="S1421" s="11">
        <f t="shared" si="178"/>
        <v>0.10000000000000003</v>
      </c>
      <c r="T1421" s="13">
        <f t="shared" si="179"/>
        <v>0.27</v>
      </c>
      <c r="U1421">
        <f t="shared" si="180"/>
        <v>8.0999999999999996E-3</v>
      </c>
      <c r="V1421" t="str">
        <f t="shared" si="181"/>
        <v>same</v>
      </c>
      <c r="W1421" s="47">
        <f t="shared" si="182"/>
        <v>0</v>
      </c>
      <c r="X1421" s="47"/>
      <c r="Y1421" s="47"/>
    </row>
    <row r="1422" spans="1:25" ht="21" x14ac:dyDescent="0.4">
      <c r="A1422" t="s">
        <v>788</v>
      </c>
      <c r="B1422" t="s">
        <v>761</v>
      </c>
      <c r="C1422" t="s">
        <v>762</v>
      </c>
      <c r="D1422" s="33">
        <v>35742</v>
      </c>
      <c r="E1422" s="33">
        <v>11765</v>
      </c>
      <c r="F1422" s="32">
        <v>9.6359000000000012</v>
      </c>
      <c r="G1422" s="32">
        <v>4.7461000000000002</v>
      </c>
      <c r="H1422" s="13">
        <v>32.916456829500305</v>
      </c>
      <c r="I1422" s="32">
        <v>14.382000000000001</v>
      </c>
      <c r="J1422" s="34">
        <f t="shared" si="175"/>
        <v>0.33000278125434568</v>
      </c>
      <c r="K1422">
        <v>0.81903102422439455</v>
      </c>
      <c r="L1422">
        <v>1.2224394390140247</v>
      </c>
      <c r="M1422">
        <v>0.75</v>
      </c>
      <c r="N1422" t="s">
        <v>37</v>
      </c>
      <c r="O1422" s="45" t="s">
        <v>37</v>
      </c>
      <c r="P1422" s="49" t="str">
        <f>'Sheet1 (2)'!O1387</f>
        <v>B</v>
      </c>
      <c r="Q1422" s="30" t="str">
        <f t="shared" si="176"/>
        <v>B</v>
      </c>
      <c r="R1422">
        <f t="shared" si="177"/>
        <v>0.25</v>
      </c>
      <c r="S1422" s="11">
        <f t="shared" si="178"/>
        <v>0.38647267417605347</v>
      </c>
      <c r="T1422" s="13">
        <f t="shared" si="179"/>
        <v>0.33000278125434568</v>
      </c>
      <c r="U1422">
        <f t="shared" si="180"/>
        <v>4.7461000000000002</v>
      </c>
      <c r="V1422" t="str">
        <f t="shared" si="181"/>
        <v>same</v>
      </c>
      <c r="W1422" s="47">
        <f t="shared" si="182"/>
        <v>0</v>
      </c>
      <c r="X1422" s="47"/>
      <c r="Y1422" s="47"/>
    </row>
    <row r="1423" spans="1:25" ht="21" x14ac:dyDescent="0.4">
      <c r="A1423" t="s">
        <v>789</v>
      </c>
      <c r="B1423" t="s">
        <v>761</v>
      </c>
      <c r="C1423" t="s">
        <v>762</v>
      </c>
      <c r="D1423" s="33">
        <v>57182</v>
      </c>
      <c r="E1423" s="33">
        <v>20045</v>
      </c>
      <c r="F1423" s="32">
        <v>18.3553</v>
      </c>
      <c r="G1423" s="32">
        <v>6.1176999999999992</v>
      </c>
      <c r="H1423" s="13">
        <v>35.054737504809204</v>
      </c>
      <c r="I1423" s="32">
        <v>24.472999999999999</v>
      </c>
      <c r="J1423" s="34">
        <f t="shared" si="175"/>
        <v>0.24997752625342212</v>
      </c>
      <c r="K1423">
        <v>0.91570466450486399</v>
      </c>
      <c r="L1423">
        <v>1.2209029683212771</v>
      </c>
      <c r="M1423">
        <v>0.75</v>
      </c>
      <c r="N1423" t="s">
        <v>37</v>
      </c>
      <c r="O1423" s="45" t="s">
        <v>37</v>
      </c>
      <c r="P1423" s="49" t="str">
        <f>'Sheet1 (2)'!O1448</f>
        <v>B</v>
      </c>
      <c r="Q1423" s="30" t="str">
        <f t="shared" si="176"/>
        <v>B</v>
      </c>
      <c r="R1423">
        <f t="shared" si="177"/>
        <v>0.25</v>
      </c>
      <c r="S1423" s="11">
        <f t="shared" si="178"/>
        <v>0.38570056797286806</v>
      </c>
      <c r="T1423" s="13">
        <f t="shared" si="179"/>
        <v>0.24997752625342212</v>
      </c>
      <c r="U1423">
        <f t="shared" si="180"/>
        <v>6.1176999999999992</v>
      </c>
      <c r="V1423" t="str">
        <f t="shared" si="181"/>
        <v>same</v>
      </c>
      <c r="W1423" s="47">
        <f t="shared" si="182"/>
        <v>0</v>
      </c>
      <c r="X1423" s="47"/>
      <c r="Y1423" s="47"/>
    </row>
    <row r="1424" spans="1:25" ht="21" x14ac:dyDescent="0.4">
      <c r="A1424" t="s">
        <v>790</v>
      </c>
      <c r="B1424" t="s">
        <v>761</v>
      </c>
      <c r="C1424" t="s">
        <v>762</v>
      </c>
      <c r="D1424" s="33">
        <v>7764</v>
      </c>
      <c r="E1424" s="33">
        <v>478</v>
      </c>
      <c r="F1424" s="32">
        <v>0.36510000000000009</v>
      </c>
      <c r="G1424" s="32">
        <v>0.12089999999999999</v>
      </c>
      <c r="H1424" s="13">
        <v>6.156620298815044</v>
      </c>
      <c r="I1424" s="32">
        <v>0.4860000000000001</v>
      </c>
      <c r="J1424" s="34">
        <f t="shared" si="175"/>
        <v>0.24876543209876537</v>
      </c>
      <c r="K1424">
        <v>0.7638075313807533</v>
      </c>
      <c r="L1424">
        <v>1.0167364016736404</v>
      </c>
      <c r="M1424">
        <v>0.75</v>
      </c>
      <c r="N1424" t="s">
        <v>37</v>
      </c>
      <c r="O1424" s="45" t="s">
        <v>37</v>
      </c>
      <c r="P1424" s="49" t="str">
        <f>'Sheet1 (2)'!O1485</f>
        <v>B</v>
      </c>
      <c r="Q1424" s="30" t="str">
        <f t="shared" si="176"/>
        <v>B</v>
      </c>
      <c r="R1424">
        <f t="shared" si="177"/>
        <v>0.25</v>
      </c>
      <c r="S1424" s="11">
        <f t="shared" si="178"/>
        <v>0.26234567901234584</v>
      </c>
      <c r="T1424" s="13">
        <f t="shared" si="179"/>
        <v>0.24876543209876537</v>
      </c>
      <c r="U1424">
        <f t="shared" si="180"/>
        <v>0.12089999999999999</v>
      </c>
      <c r="V1424" t="str">
        <f t="shared" si="181"/>
        <v>same</v>
      </c>
      <c r="W1424" s="47">
        <f t="shared" si="182"/>
        <v>0</v>
      </c>
      <c r="X1424" s="47"/>
      <c r="Y1424" s="47"/>
    </row>
    <row r="1425" spans="1:25" ht="21" x14ac:dyDescent="0.4">
      <c r="A1425" t="s">
        <v>794</v>
      </c>
      <c r="B1425" t="s">
        <v>761</v>
      </c>
      <c r="C1425" t="s">
        <v>762</v>
      </c>
      <c r="D1425" s="33">
        <v>179962</v>
      </c>
      <c r="E1425" s="33">
        <v>78267</v>
      </c>
      <c r="F1425" s="32">
        <v>64.124499999999998</v>
      </c>
      <c r="G1425" s="32">
        <v>21.373699999999999</v>
      </c>
      <c r="H1425" s="13">
        <v>43.490848067925448</v>
      </c>
      <c r="I1425" s="32">
        <v>85.498199999999997</v>
      </c>
      <c r="J1425" s="34">
        <f t="shared" si="175"/>
        <v>0.2499900582702326</v>
      </c>
      <c r="K1425">
        <v>0.81930443226391714</v>
      </c>
      <c r="L1425">
        <v>1.0923914293380352</v>
      </c>
      <c r="M1425">
        <v>0.75</v>
      </c>
      <c r="N1425" t="s">
        <v>34</v>
      </c>
      <c r="O1425" s="45" t="s">
        <v>34</v>
      </c>
      <c r="P1425" s="49" t="str">
        <f>'Sheet1 (2)'!O1740</f>
        <v>A</v>
      </c>
      <c r="Q1425" s="30" t="str">
        <f t="shared" si="176"/>
        <v>A</v>
      </c>
      <c r="R1425">
        <f t="shared" si="177"/>
        <v>0.15</v>
      </c>
      <c r="S1425" s="11">
        <f t="shared" si="178"/>
        <v>0.31343291437714482</v>
      </c>
      <c r="T1425" s="13">
        <f t="shared" si="179"/>
        <v>0.2499900582702326</v>
      </c>
      <c r="U1425">
        <f t="shared" si="180"/>
        <v>21.373699999999999</v>
      </c>
      <c r="V1425" t="str">
        <f t="shared" si="181"/>
        <v>same</v>
      </c>
      <c r="W1425" s="47">
        <f t="shared" si="182"/>
        <v>0</v>
      </c>
      <c r="X1425" s="47"/>
      <c r="Y1425" s="47"/>
    </row>
    <row r="1426" spans="1:25" ht="21" x14ac:dyDescent="0.4">
      <c r="A1426" t="s">
        <v>795</v>
      </c>
      <c r="B1426" t="s">
        <v>761</v>
      </c>
      <c r="C1426" t="s">
        <v>762</v>
      </c>
      <c r="D1426" s="33">
        <v>8350</v>
      </c>
      <c r="E1426" s="33">
        <v>626</v>
      </c>
      <c r="F1426" s="32">
        <v>0.51349999999999996</v>
      </c>
      <c r="G1426" s="32">
        <v>0.17050000000000001</v>
      </c>
      <c r="H1426" s="13">
        <v>7.4970059880239521</v>
      </c>
      <c r="I1426" s="32">
        <v>0.68399999999999994</v>
      </c>
      <c r="J1426" s="34">
        <f t="shared" si="175"/>
        <v>0.24926900584795325</v>
      </c>
      <c r="K1426">
        <v>0.82028753993610226</v>
      </c>
      <c r="L1426">
        <v>1.0926517571884982</v>
      </c>
      <c r="M1426">
        <v>0.75</v>
      </c>
      <c r="N1426" t="s">
        <v>37</v>
      </c>
      <c r="O1426" s="45" t="s">
        <v>37</v>
      </c>
      <c r="P1426" s="49" t="str">
        <f>'Sheet1 (2)'!O1776</f>
        <v>B</v>
      </c>
      <c r="Q1426" s="30" t="str">
        <f t="shared" si="176"/>
        <v>B</v>
      </c>
      <c r="R1426">
        <f t="shared" si="177"/>
        <v>0.25</v>
      </c>
      <c r="S1426" s="11">
        <f t="shared" si="178"/>
        <v>0.31359649122807004</v>
      </c>
      <c r="T1426" s="13">
        <f t="shared" si="179"/>
        <v>0.24926900584795325</v>
      </c>
      <c r="U1426">
        <f t="shared" si="180"/>
        <v>0.17050000000000001</v>
      </c>
      <c r="V1426" t="str">
        <f t="shared" si="181"/>
        <v>same</v>
      </c>
      <c r="W1426" s="47">
        <f t="shared" si="182"/>
        <v>0</v>
      </c>
      <c r="X1426" s="47"/>
      <c r="Y1426" s="47"/>
    </row>
    <row r="1427" spans="1:25" ht="21" x14ac:dyDescent="0.4">
      <c r="A1427" t="s">
        <v>797</v>
      </c>
      <c r="B1427" t="s">
        <v>761</v>
      </c>
      <c r="C1427" t="s">
        <v>762</v>
      </c>
      <c r="D1427" s="33">
        <v>137</v>
      </c>
      <c r="E1427" s="33">
        <v>14</v>
      </c>
      <c r="F1427" s="32">
        <v>2.12E-2</v>
      </c>
      <c r="G1427" s="32">
        <v>7.0000000000000001E-3</v>
      </c>
      <c r="H1427" s="13">
        <v>10.218978102189782</v>
      </c>
      <c r="I1427" s="32">
        <v>2.8199999999999999E-2</v>
      </c>
      <c r="J1427" s="34">
        <f t="shared" si="175"/>
        <v>0.24822695035460993</v>
      </c>
      <c r="K1427">
        <v>1.5142857142857142</v>
      </c>
      <c r="L1427">
        <v>2.0142857142857142</v>
      </c>
      <c r="M1427">
        <v>0.75</v>
      </c>
      <c r="N1427" t="s">
        <v>37</v>
      </c>
      <c r="O1427" s="45" t="s">
        <v>37</v>
      </c>
      <c r="P1427" s="49" t="str">
        <f>'Sheet1 (2)'!O1829</f>
        <v>B</v>
      </c>
      <c r="Q1427" s="30" t="str">
        <f t="shared" si="176"/>
        <v>B</v>
      </c>
      <c r="R1427">
        <f t="shared" si="177"/>
        <v>0.25</v>
      </c>
      <c r="S1427" s="11">
        <f t="shared" si="178"/>
        <v>0.62765957446808507</v>
      </c>
      <c r="T1427" s="13">
        <f t="shared" si="179"/>
        <v>0.24822695035460993</v>
      </c>
      <c r="U1427">
        <f t="shared" si="180"/>
        <v>7.0000000000000001E-3</v>
      </c>
      <c r="V1427" t="str">
        <f t="shared" si="181"/>
        <v>same</v>
      </c>
      <c r="W1427" s="47">
        <f t="shared" si="182"/>
        <v>0</v>
      </c>
      <c r="X1427" s="47"/>
      <c r="Y1427" s="47"/>
    </row>
    <row r="1428" spans="1:25" ht="21" x14ac:dyDescent="0.4">
      <c r="A1428" t="s">
        <v>798</v>
      </c>
      <c r="B1428" t="s">
        <v>761</v>
      </c>
      <c r="C1428" t="s">
        <v>762</v>
      </c>
      <c r="D1428" s="33">
        <v>523157</v>
      </c>
      <c r="E1428" s="33">
        <v>149516</v>
      </c>
      <c r="F1428" s="32">
        <v>119.8618</v>
      </c>
      <c r="G1428" s="32">
        <v>57.278500000000001</v>
      </c>
      <c r="H1428" s="13">
        <v>28.579565981149063</v>
      </c>
      <c r="I1428" s="32">
        <v>177.1403</v>
      </c>
      <c r="J1428" s="34">
        <f t="shared" si="175"/>
        <v>0.32335103869644571</v>
      </c>
      <c r="K1428">
        <v>0.80166537360550039</v>
      </c>
      <c r="L1428">
        <v>1.1847581529735947</v>
      </c>
      <c r="M1428">
        <v>0.75</v>
      </c>
      <c r="N1428" t="s">
        <v>37</v>
      </c>
      <c r="O1428" s="45" t="s">
        <v>37</v>
      </c>
      <c r="P1428" s="49" t="str">
        <f>'Sheet1 (2)'!O1886</f>
        <v>B</v>
      </c>
      <c r="Q1428" s="30" t="str">
        <f t="shared" si="176"/>
        <v>B</v>
      </c>
      <c r="R1428">
        <f t="shared" si="177"/>
        <v>0.25</v>
      </c>
      <c r="S1428" s="11">
        <f t="shared" si="178"/>
        <v>0.3669594101398721</v>
      </c>
      <c r="T1428" s="13">
        <f t="shared" si="179"/>
        <v>0.32335103869644571</v>
      </c>
      <c r="U1428">
        <f t="shared" si="180"/>
        <v>57.278500000000001</v>
      </c>
      <c r="V1428" t="str">
        <f t="shared" si="181"/>
        <v>same</v>
      </c>
      <c r="W1428" s="47">
        <f t="shared" si="182"/>
        <v>0</v>
      </c>
      <c r="X1428" s="47"/>
      <c r="Y1428" s="47"/>
    </row>
    <row r="1429" spans="1:25" ht="21" x14ac:dyDescent="0.4">
      <c r="A1429" t="s">
        <v>800</v>
      </c>
      <c r="B1429" t="s">
        <v>761</v>
      </c>
      <c r="C1429" t="s">
        <v>762</v>
      </c>
      <c r="D1429" s="33">
        <v>133322</v>
      </c>
      <c r="E1429" s="33">
        <v>51219</v>
      </c>
      <c r="F1429" s="32">
        <v>40.8748</v>
      </c>
      <c r="G1429" s="32">
        <v>14.2454</v>
      </c>
      <c r="H1429" s="13">
        <v>38.417515488816548</v>
      </c>
      <c r="I1429" s="32">
        <v>55.120199999999997</v>
      </c>
      <c r="J1429" s="34">
        <f t="shared" si="175"/>
        <v>0.2584424584816456</v>
      </c>
      <c r="K1429">
        <v>0.79803978992170876</v>
      </c>
      <c r="L1429">
        <v>1.0761670473847595</v>
      </c>
      <c r="M1429">
        <v>0.75</v>
      </c>
      <c r="N1429" t="s">
        <v>37</v>
      </c>
      <c r="O1429" s="45" t="s">
        <v>37</v>
      </c>
      <c r="P1429" s="49" t="str">
        <f>'Sheet1 (2)'!O1951</f>
        <v>B</v>
      </c>
      <c r="Q1429" s="30" t="str">
        <f t="shared" si="176"/>
        <v>B</v>
      </c>
      <c r="R1429">
        <f t="shared" si="177"/>
        <v>0.25</v>
      </c>
      <c r="S1429" s="11">
        <f t="shared" si="178"/>
        <v>0.3030821731416069</v>
      </c>
      <c r="T1429" s="13">
        <f t="shared" si="179"/>
        <v>0.2584424584816456</v>
      </c>
      <c r="U1429">
        <f t="shared" si="180"/>
        <v>14.2454</v>
      </c>
      <c r="V1429" t="str">
        <f t="shared" si="181"/>
        <v>same</v>
      </c>
      <c r="W1429" s="47">
        <f t="shared" si="182"/>
        <v>0</v>
      </c>
      <c r="X1429" s="47"/>
      <c r="Y1429" s="47"/>
    </row>
    <row r="1430" spans="1:25" ht="21" x14ac:dyDescent="0.4">
      <c r="A1430" t="s">
        <v>802</v>
      </c>
      <c r="B1430" t="s">
        <v>761</v>
      </c>
      <c r="C1430" t="s">
        <v>762</v>
      </c>
      <c r="D1430" s="33">
        <v>166041</v>
      </c>
      <c r="E1430" s="33">
        <v>40563</v>
      </c>
      <c r="F1430" s="32">
        <v>33.296399999999998</v>
      </c>
      <c r="G1430" s="32">
        <v>11.098599999999999</v>
      </c>
      <c r="H1430" s="13">
        <v>24.429508374437638</v>
      </c>
      <c r="I1430" s="32">
        <v>44.394999999999996</v>
      </c>
      <c r="J1430" s="34">
        <f t="shared" si="175"/>
        <v>0.24999662124113076</v>
      </c>
      <c r="K1430">
        <v>0.82085644552917691</v>
      </c>
      <c r="L1430">
        <v>1.094470330103789</v>
      </c>
      <c r="M1430">
        <v>0.75</v>
      </c>
      <c r="N1430" t="s">
        <v>37</v>
      </c>
      <c r="O1430" s="45" t="s">
        <v>37</v>
      </c>
      <c r="P1430" s="49" t="str">
        <f>'Sheet1 (2)'!O2049</f>
        <v>B</v>
      </c>
      <c r="Q1430" s="30" t="str">
        <f t="shared" si="176"/>
        <v>B</v>
      </c>
      <c r="R1430">
        <f t="shared" si="177"/>
        <v>0.25</v>
      </c>
      <c r="S1430" s="11">
        <f t="shared" si="178"/>
        <v>0.31473701993467723</v>
      </c>
      <c r="T1430" s="13">
        <f t="shared" si="179"/>
        <v>0.24999662124113076</v>
      </c>
      <c r="U1430">
        <f t="shared" si="180"/>
        <v>11.098599999999999</v>
      </c>
      <c r="V1430" t="str">
        <f t="shared" si="181"/>
        <v>same</v>
      </c>
      <c r="W1430" s="47">
        <f t="shared" si="182"/>
        <v>0</v>
      </c>
      <c r="X1430" s="47"/>
      <c r="Y1430" s="47"/>
    </row>
    <row r="1431" spans="1:25" ht="21" x14ac:dyDescent="0.4">
      <c r="A1431" t="s">
        <v>803</v>
      </c>
      <c r="B1431" t="s">
        <v>761</v>
      </c>
      <c r="C1431" t="s">
        <v>762</v>
      </c>
      <c r="D1431" s="33">
        <v>44634</v>
      </c>
      <c r="E1431" s="33">
        <v>11096</v>
      </c>
      <c r="F1431" s="32">
        <v>10.284800000000001</v>
      </c>
      <c r="G1431" s="32">
        <v>3.4261999999999997</v>
      </c>
      <c r="H1431" s="13">
        <v>24.859972218488149</v>
      </c>
      <c r="I1431" s="32">
        <v>13.711</v>
      </c>
      <c r="J1431" s="34">
        <f t="shared" si="175"/>
        <v>0.24988695208226969</v>
      </c>
      <c r="K1431">
        <v>0.92689257390050483</v>
      </c>
      <c r="L1431">
        <v>1.2356705118961788</v>
      </c>
      <c r="M1431">
        <v>0.75</v>
      </c>
      <c r="N1431" t="s">
        <v>37</v>
      </c>
      <c r="O1431" s="45" t="s">
        <v>37</v>
      </c>
      <c r="P1431" s="49" t="str">
        <f>'Sheet1 (2)'!O2087</f>
        <v>B</v>
      </c>
      <c r="Q1431" s="30" t="str">
        <f t="shared" si="176"/>
        <v>B</v>
      </c>
      <c r="R1431">
        <f t="shared" si="177"/>
        <v>0.25</v>
      </c>
      <c r="S1431" s="11">
        <f t="shared" si="178"/>
        <v>0.39304208299905186</v>
      </c>
      <c r="T1431" s="13">
        <f t="shared" si="179"/>
        <v>0.24988695208226969</v>
      </c>
      <c r="U1431">
        <f t="shared" si="180"/>
        <v>3.4261999999999997</v>
      </c>
      <c r="V1431" t="str">
        <f t="shared" si="181"/>
        <v>same</v>
      </c>
      <c r="W1431" s="47">
        <f t="shared" si="182"/>
        <v>0</v>
      </c>
      <c r="X1431" s="47"/>
      <c r="Y1431" s="47"/>
    </row>
    <row r="1432" spans="1:25" ht="21" x14ac:dyDescent="0.4">
      <c r="A1432" t="s">
        <v>804</v>
      </c>
      <c r="B1432" t="s">
        <v>761</v>
      </c>
      <c r="C1432" t="s">
        <v>762</v>
      </c>
      <c r="D1432" s="33">
        <v>23999</v>
      </c>
      <c r="E1432" s="33">
        <v>5136</v>
      </c>
      <c r="F1432" s="32">
        <v>4.1058000000000003</v>
      </c>
      <c r="G1432" s="32">
        <v>1.6912</v>
      </c>
      <c r="H1432" s="13">
        <v>21.400891703820992</v>
      </c>
      <c r="I1432" s="32">
        <v>5.7970000000000006</v>
      </c>
      <c r="J1432" s="34">
        <f t="shared" si="175"/>
        <v>0.29173710539934444</v>
      </c>
      <c r="K1432">
        <v>0.79941588785046735</v>
      </c>
      <c r="L1432">
        <v>1.1286993769470406</v>
      </c>
      <c r="M1432">
        <v>0.75</v>
      </c>
      <c r="N1432" t="s">
        <v>37</v>
      </c>
      <c r="O1432" s="45" t="s">
        <v>37</v>
      </c>
      <c r="P1432" s="49" t="str">
        <f>'Sheet1 (2)'!O2093</f>
        <v>B</v>
      </c>
      <c r="Q1432" s="30" t="str">
        <f t="shared" si="176"/>
        <v>B</v>
      </c>
      <c r="R1432">
        <f t="shared" si="177"/>
        <v>0.25</v>
      </c>
      <c r="S1432" s="11">
        <f t="shared" si="178"/>
        <v>0.33551837157150255</v>
      </c>
      <c r="T1432" s="13">
        <f t="shared" si="179"/>
        <v>0.29173710539934444</v>
      </c>
      <c r="U1432">
        <f t="shared" si="180"/>
        <v>1.6911999999999998</v>
      </c>
      <c r="V1432" t="str">
        <f t="shared" si="181"/>
        <v>same</v>
      </c>
      <c r="W1432" s="47">
        <f t="shared" si="182"/>
        <v>0</v>
      </c>
      <c r="X1432" s="47"/>
      <c r="Y1432" s="47"/>
    </row>
    <row r="1433" spans="1:25" ht="21" x14ac:dyDescent="0.4">
      <c r="A1433" t="s">
        <v>807</v>
      </c>
      <c r="B1433" t="s">
        <v>761</v>
      </c>
      <c r="C1433" t="s">
        <v>762</v>
      </c>
      <c r="D1433" s="33">
        <v>25316</v>
      </c>
      <c r="E1433" s="33">
        <v>5503</v>
      </c>
      <c r="F1433" s="32">
        <v>4.6883999999999997</v>
      </c>
      <c r="G1433" s="32">
        <v>1.5625999999999998</v>
      </c>
      <c r="H1433" s="13">
        <v>21.737241270342867</v>
      </c>
      <c r="I1433" s="32">
        <v>6.2509999999999994</v>
      </c>
      <c r="J1433" s="34">
        <f t="shared" si="175"/>
        <v>0.24997600383938567</v>
      </c>
      <c r="K1433">
        <v>0.85197165182627654</v>
      </c>
      <c r="L1433">
        <v>1.1359258586225693</v>
      </c>
      <c r="M1433">
        <v>0.75</v>
      </c>
      <c r="N1433" t="s">
        <v>37</v>
      </c>
      <c r="O1433" s="45" t="s">
        <v>37</v>
      </c>
      <c r="P1433" s="49" t="str">
        <f>'Sheet1 (2)'!O2215</f>
        <v>B</v>
      </c>
      <c r="Q1433" s="30" t="str">
        <f t="shared" si="176"/>
        <v>B</v>
      </c>
      <c r="R1433">
        <f t="shared" si="177"/>
        <v>0.25</v>
      </c>
      <c r="S1433" s="11">
        <f t="shared" si="178"/>
        <v>0.3397456406974883</v>
      </c>
      <c r="T1433" s="13">
        <f t="shared" si="179"/>
        <v>0.24997600383938567</v>
      </c>
      <c r="U1433">
        <f t="shared" si="180"/>
        <v>1.5625999999999998</v>
      </c>
      <c r="V1433" t="str">
        <f t="shared" si="181"/>
        <v>same</v>
      </c>
      <c r="W1433" s="47">
        <f t="shared" si="182"/>
        <v>0</v>
      </c>
      <c r="X1433" s="47"/>
      <c r="Y1433" s="47"/>
    </row>
    <row r="1434" spans="1:25" ht="21" x14ac:dyDescent="0.4">
      <c r="A1434" t="s">
        <v>809</v>
      </c>
      <c r="B1434" t="s">
        <v>761</v>
      </c>
      <c r="C1434" t="s">
        <v>762</v>
      </c>
      <c r="D1434" s="33">
        <v>14970</v>
      </c>
      <c r="E1434" s="33">
        <v>3637</v>
      </c>
      <c r="F1434" s="32">
        <v>3.2163999999999997</v>
      </c>
      <c r="G1434" s="32">
        <v>1.0715999999999999</v>
      </c>
      <c r="H1434" s="13">
        <v>24.295257181028724</v>
      </c>
      <c r="I1434" s="32">
        <v>4.2879999999999994</v>
      </c>
      <c r="J1434" s="34">
        <f t="shared" si="175"/>
        <v>0.24990671641791046</v>
      </c>
      <c r="K1434">
        <v>0.8843552378333791</v>
      </c>
      <c r="L1434">
        <v>1.178993676106681</v>
      </c>
      <c r="M1434">
        <v>0.75</v>
      </c>
      <c r="N1434" t="s">
        <v>37</v>
      </c>
      <c r="O1434" s="45" t="s">
        <v>37</v>
      </c>
      <c r="P1434" s="49" t="str">
        <f>'Sheet1 (2)'!O2238</f>
        <v>B</v>
      </c>
      <c r="Q1434" s="30" t="str">
        <f t="shared" si="176"/>
        <v>B</v>
      </c>
      <c r="R1434">
        <f t="shared" si="177"/>
        <v>0.25</v>
      </c>
      <c r="S1434" s="11">
        <f t="shared" si="178"/>
        <v>0.36386427238805957</v>
      </c>
      <c r="T1434" s="13">
        <f t="shared" si="179"/>
        <v>0.24990671641791046</v>
      </c>
      <c r="U1434">
        <f t="shared" si="180"/>
        <v>1.0715999999999999</v>
      </c>
      <c r="V1434" t="str">
        <f t="shared" si="181"/>
        <v>same</v>
      </c>
      <c r="W1434" s="47">
        <f t="shared" si="182"/>
        <v>0</v>
      </c>
      <c r="X1434" s="47"/>
      <c r="Y1434" s="47"/>
    </row>
    <row r="1435" spans="1:25" ht="21" x14ac:dyDescent="0.4">
      <c r="A1435" t="s">
        <v>810</v>
      </c>
      <c r="B1435" t="s">
        <v>761</v>
      </c>
      <c r="C1435" t="s">
        <v>762</v>
      </c>
      <c r="D1435" s="33">
        <v>21756</v>
      </c>
      <c r="E1435" s="33">
        <v>6017</v>
      </c>
      <c r="F1435" s="32">
        <v>4.8068000000000008</v>
      </c>
      <c r="G1435" s="32">
        <v>2.1691999999999996</v>
      </c>
      <c r="H1435" s="13">
        <v>27.656738371024087</v>
      </c>
      <c r="I1435" s="32">
        <v>6.9760000000000009</v>
      </c>
      <c r="J1435" s="34">
        <f t="shared" si="175"/>
        <v>0.3109518348623852</v>
      </c>
      <c r="K1435">
        <v>0.79886986870533505</v>
      </c>
      <c r="L1435">
        <v>1.159381751703507</v>
      </c>
      <c r="M1435">
        <v>0.75</v>
      </c>
      <c r="N1435" t="s">
        <v>37</v>
      </c>
      <c r="O1435" s="45" t="s">
        <v>37</v>
      </c>
      <c r="P1435" s="49" t="str">
        <f>'Sheet1 (2)'!O2278</f>
        <v>B</v>
      </c>
      <c r="Q1435" s="30" t="str">
        <f t="shared" si="176"/>
        <v>B</v>
      </c>
      <c r="R1435">
        <f t="shared" si="177"/>
        <v>0.25</v>
      </c>
      <c r="S1435" s="11">
        <f t="shared" si="178"/>
        <v>0.35310349770642219</v>
      </c>
      <c r="T1435" s="13">
        <f t="shared" si="179"/>
        <v>0.3109518348623852</v>
      </c>
      <c r="U1435">
        <f t="shared" si="180"/>
        <v>2.1691999999999996</v>
      </c>
      <c r="V1435" t="str">
        <f t="shared" si="181"/>
        <v>same</v>
      </c>
      <c r="W1435" s="47">
        <f t="shared" si="182"/>
        <v>0</v>
      </c>
      <c r="X1435" s="47"/>
      <c r="Y1435" s="47"/>
    </row>
    <row r="1436" spans="1:25" ht="21" x14ac:dyDescent="0.4">
      <c r="A1436" t="s">
        <v>813</v>
      </c>
      <c r="B1436" t="s">
        <v>761</v>
      </c>
      <c r="C1436" t="s">
        <v>762</v>
      </c>
      <c r="D1436" s="33">
        <v>79</v>
      </c>
      <c r="E1436" s="33">
        <v>11</v>
      </c>
      <c r="F1436" s="32">
        <v>7.7000000000000002E-3</v>
      </c>
      <c r="G1436" s="32">
        <v>2.5999999999999999E-3</v>
      </c>
      <c r="H1436" s="13">
        <v>13.924050632911392</v>
      </c>
      <c r="I1436" s="32">
        <v>1.03E-2</v>
      </c>
      <c r="J1436" s="34">
        <f t="shared" si="175"/>
        <v>0.25242718446601942</v>
      </c>
      <c r="K1436">
        <v>0.70000000000000007</v>
      </c>
      <c r="L1436">
        <v>0.9363636363636364</v>
      </c>
      <c r="M1436">
        <v>0.75</v>
      </c>
      <c r="N1436" t="s">
        <v>37</v>
      </c>
      <c r="O1436" s="45" t="s">
        <v>37</v>
      </c>
      <c r="P1436" s="49" t="str">
        <f>'Sheet1 (2)'!O2428</f>
        <v>B</v>
      </c>
      <c r="Q1436" s="30" t="str">
        <f t="shared" si="176"/>
        <v>B</v>
      </c>
      <c r="R1436">
        <f t="shared" si="177"/>
        <v>0.25</v>
      </c>
      <c r="S1436" s="11">
        <f t="shared" si="178"/>
        <v>0.19902912621359226</v>
      </c>
      <c r="T1436" s="13">
        <f t="shared" si="179"/>
        <v>0.25242718446601942</v>
      </c>
      <c r="U1436">
        <f t="shared" si="180"/>
        <v>2.5999999999999999E-3</v>
      </c>
      <c r="V1436" t="str">
        <f t="shared" si="181"/>
        <v>same</v>
      </c>
      <c r="W1436" s="47">
        <f t="shared" si="182"/>
        <v>0</v>
      </c>
      <c r="X1436" s="47"/>
      <c r="Y1436" s="47"/>
    </row>
    <row r="1437" spans="1:25" ht="21" x14ac:dyDescent="0.4">
      <c r="A1437" t="s">
        <v>814</v>
      </c>
      <c r="B1437" t="s">
        <v>761</v>
      </c>
      <c r="C1437" t="s">
        <v>762</v>
      </c>
      <c r="D1437" s="33">
        <v>189444</v>
      </c>
      <c r="E1437" s="33">
        <v>56764</v>
      </c>
      <c r="F1437" s="32">
        <v>45.407100000000007</v>
      </c>
      <c r="G1437" s="32">
        <v>16.9879</v>
      </c>
      <c r="H1437" s="13">
        <v>29.963472055066404</v>
      </c>
      <c r="I1437" s="32">
        <v>62.39500000000001</v>
      </c>
      <c r="J1437" s="34">
        <f t="shared" si="175"/>
        <v>0.27226380318935806</v>
      </c>
      <c r="K1437">
        <v>0.79992777112254254</v>
      </c>
      <c r="L1437">
        <v>1.0992001973081531</v>
      </c>
      <c r="M1437">
        <v>0.75</v>
      </c>
      <c r="N1437" t="s">
        <v>37</v>
      </c>
      <c r="O1437" s="45" t="s">
        <v>37</v>
      </c>
      <c r="P1437" s="49" t="str">
        <f>'Sheet1 (2)'!O2433</f>
        <v>B</v>
      </c>
      <c r="Q1437" s="30" t="str">
        <f t="shared" si="176"/>
        <v>B</v>
      </c>
      <c r="R1437">
        <f t="shared" si="177"/>
        <v>0.25</v>
      </c>
      <c r="S1437" s="11">
        <f t="shared" si="178"/>
        <v>0.31768571199615359</v>
      </c>
      <c r="T1437" s="13">
        <f t="shared" si="179"/>
        <v>0.27226380318935806</v>
      </c>
      <c r="U1437">
        <f t="shared" si="180"/>
        <v>16.9879</v>
      </c>
      <c r="V1437" t="str">
        <f t="shared" si="181"/>
        <v>same</v>
      </c>
      <c r="W1437" s="47">
        <f t="shared" si="182"/>
        <v>0</v>
      </c>
      <c r="X1437" s="47"/>
      <c r="Y1437" s="47"/>
    </row>
    <row r="1438" spans="1:25" ht="21" x14ac:dyDescent="0.4">
      <c r="A1438" s="18" t="s">
        <v>815</v>
      </c>
      <c r="B1438" t="s">
        <v>761</v>
      </c>
      <c r="C1438" t="s">
        <v>762</v>
      </c>
      <c r="D1438" s="33">
        <v>284465</v>
      </c>
      <c r="E1438" s="33">
        <v>31211</v>
      </c>
      <c r="F1438" s="32">
        <v>26.568100000000001</v>
      </c>
      <c r="G1438" s="32">
        <v>8.8558999999999983</v>
      </c>
      <c r="H1438" s="13">
        <v>10.971824301759444</v>
      </c>
      <c r="I1438" s="32">
        <v>35.423999999999999</v>
      </c>
      <c r="J1438" s="34">
        <f t="shared" ref="J1438:J1501" si="183">G1438/I1438</f>
        <v>0.24999717705510385</v>
      </c>
      <c r="K1438">
        <v>0.85124154945371833</v>
      </c>
      <c r="L1438">
        <v>1.1349844606068373</v>
      </c>
      <c r="M1438">
        <v>0.75</v>
      </c>
      <c r="N1438" t="s">
        <v>37</v>
      </c>
      <c r="O1438" s="45" t="s">
        <v>37</v>
      </c>
      <c r="P1438" s="49" t="str">
        <f>'Sheet1 (2)'!O2442</f>
        <v>B</v>
      </c>
      <c r="Q1438" s="30" t="str">
        <f t="shared" si="176"/>
        <v>B</v>
      </c>
      <c r="R1438">
        <f t="shared" si="177"/>
        <v>0.25</v>
      </c>
      <c r="S1438" s="11">
        <f t="shared" si="178"/>
        <v>0.33919800135501355</v>
      </c>
      <c r="T1438" s="13">
        <f t="shared" si="179"/>
        <v>0.24999717705510385</v>
      </c>
      <c r="U1438">
        <f t="shared" si="180"/>
        <v>8.8558999999999983</v>
      </c>
      <c r="V1438" t="str">
        <f t="shared" si="181"/>
        <v>same</v>
      </c>
      <c r="W1438" s="47">
        <f t="shared" si="182"/>
        <v>0</v>
      </c>
      <c r="X1438" s="47"/>
      <c r="Y1438" s="47"/>
    </row>
    <row r="1439" spans="1:25" ht="21" x14ac:dyDescent="0.4">
      <c r="A1439" t="s">
        <v>816</v>
      </c>
      <c r="B1439" t="s">
        <v>761</v>
      </c>
      <c r="C1439" t="s">
        <v>762</v>
      </c>
      <c r="D1439" s="33">
        <v>363</v>
      </c>
      <c r="E1439" s="33">
        <v>61</v>
      </c>
      <c r="F1439" s="32">
        <v>4.3799999999999999E-2</v>
      </c>
      <c r="G1439" s="32">
        <v>1.6199999999999999E-2</v>
      </c>
      <c r="H1439" s="13">
        <v>16.804407713498623</v>
      </c>
      <c r="I1439" s="32">
        <v>0.06</v>
      </c>
      <c r="J1439" s="34">
        <f t="shared" si="183"/>
        <v>0.27</v>
      </c>
      <c r="K1439">
        <v>0.71803278688524586</v>
      </c>
      <c r="L1439">
        <v>0.98360655737704916</v>
      </c>
      <c r="M1439">
        <v>0.75</v>
      </c>
      <c r="N1439" t="s">
        <v>33</v>
      </c>
      <c r="O1439" s="45" t="s">
        <v>33</v>
      </c>
      <c r="P1439" s="49" t="str">
        <f>'Sheet1 (2)'!O2555</f>
        <v>C</v>
      </c>
      <c r="Q1439" s="30" t="str">
        <f t="shared" si="176"/>
        <v>C</v>
      </c>
      <c r="R1439">
        <f t="shared" si="177"/>
        <v>0.4</v>
      </c>
      <c r="S1439" s="11">
        <f t="shared" si="178"/>
        <v>0.23749999999999999</v>
      </c>
      <c r="T1439" s="13">
        <f t="shared" si="179"/>
        <v>0.27</v>
      </c>
      <c r="U1439">
        <f t="shared" si="180"/>
        <v>1.6199999999999999E-2</v>
      </c>
      <c r="V1439" t="str">
        <f t="shared" si="181"/>
        <v>same</v>
      </c>
      <c r="W1439" s="47">
        <f t="shared" si="182"/>
        <v>0</v>
      </c>
      <c r="X1439" s="47"/>
      <c r="Y1439" s="47"/>
    </row>
    <row r="1440" spans="1:25" ht="21" x14ac:dyDescent="0.4">
      <c r="A1440" t="s">
        <v>817</v>
      </c>
      <c r="B1440" t="s">
        <v>761</v>
      </c>
      <c r="C1440" t="s">
        <v>762</v>
      </c>
      <c r="D1440" s="33">
        <v>9541</v>
      </c>
      <c r="E1440" s="33">
        <v>1883</v>
      </c>
      <c r="F1440" s="32">
        <v>1.5190999999999999</v>
      </c>
      <c r="G1440" s="32">
        <v>0.43849999999999995</v>
      </c>
      <c r="H1440" s="13">
        <v>19.735876742479824</v>
      </c>
      <c r="I1440" s="32">
        <v>1.9575999999999998</v>
      </c>
      <c r="J1440" s="34">
        <f t="shared" si="183"/>
        <v>0.2239987740089906</v>
      </c>
      <c r="K1440">
        <v>0.80674455655868293</v>
      </c>
      <c r="L1440">
        <v>1.0396176314391925</v>
      </c>
      <c r="M1440">
        <v>0.75</v>
      </c>
      <c r="N1440" t="s">
        <v>34</v>
      </c>
      <c r="O1440" s="45" t="s">
        <v>34</v>
      </c>
      <c r="P1440" s="49" t="str">
        <f>'Sheet1 (2)'!O2578</f>
        <v>A</v>
      </c>
      <c r="Q1440" s="30" t="str">
        <f t="shared" si="176"/>
        <v>A</v>
      </c>
      <c r="R1440">
        <f t="shared" si="177"/>
        <v>0.15</v>
      </c>
      <c r="S1440" s="11">
        <f t="shared" si="178"/>
        <v>0.27858091540662017</v>
      </c>
      <c r="T1440" s="13">
        <f t="shared" si="179"/>
        <v>0.2239987740089906</v>
      </c>
      <c r="U1440">
        <f t="shared" si="180"/>
        <v>0.43849999999999995</v>
      </c>
      <c r="V1440" t="str">
        <f t="shared" si="181"/>
        <v>same</v>
      </c>
      <c r="W1440" s="47">
        <f t="shared" si="182"/>
        <v>0</v>
      </c>
      <c r="X1440" s="47"/>
      <c r="Y1440" s="47"/>
    </row>
    <row r="1441" spans="1:25" ht="21" x14ac:dyDescent="0.4">
      <c r="A1441" t="s">
        <v>818</v>
      </c>
      <c r="B1441" t="s">
        <v>761</v>
      </c>
      <c r="C1441" t="s">
        <v>762</v>
      </c>
      <c r="D1441" s="33">
        <v>14792</v>
      </c>
      <c r="E1441" s="33">
        <v>2876</v>
      </c>
      <c r="F1441" s="32">
        <v>2.4349000000000003</v>
      </c>
      <c r="G1441" s="32">
        <v>0.81109999999999993</v>
      </c>
      <c r="H1441" s="13">
        <v>19.442942130881558</v>
      </c>
      <c r="I1441" s="32">
        <v>3.2460000000000004</v>
      </c>
      <c r="J1441" s="34">
        <f t="shared" si="183"/>
        <v>0.24987677141096729</v>
      </c>
      <c r="K1441">
        <v>0.84662726008344924</v>
      </c>
      <c r="L1441">
        <v>1.1286509040333799</v>
      </c>
      <c r="M1441">
        <v>0.75</v>
      </c>
      <c r="N1441" t="s">
        <v>37</v>
      </c>
      <c r="O1441" s="45" t="s">
        <v>37</v>
      </c>
      <c r="P1441" s="49" t="str">
        <f>'Sheet1 (2)'!O2610</f>
        <v>B</v>
      </c>
      <c r="Q1441" s="30" t="str">
        <f t="shared" si="176"/>
        <v>B</v>
      </c>
      <c r="R1441">
        <f t="shared" si="177"/>
        <v>0.25</v>
      </c>
      <c r="S1441" s="11">
        <f t="shared" si="178"/>
        <v>0.33548983364140489</v>
      </c>
      <c r="T1441" s="13">
        <f t="shared" si="179"/>
        <v>0.24987677141096729</v>
      </c>
      <c r="U1441">
        <f t="shared" si="180"/>
        <v>0.81109999999999993</v>
      </c>
      <c r="V1441" t="str">
        <f t="shared" si="181"/>
        <v>same</v>
      </c>
      <c r="W1441" s="47">
        <f t="shared" si="182"/>
        <v>0</v>
      </c>
      <c r="X1441" s="47"/>
      <c r="Y1441" s="47"/>
    </row>
    <row r="1442" spans="1:25" ht="21" x14ac:dyDescent="0.4">
      <c r="A1442" t="s">
        <v>819</v>
      </c>
      <c r="B1442" t="s">
        <v>761</v>
      </c>
      <c r="C1442" t="s">
        <v>762</v>
      </c>
      <c r="D1442" s="33">
        <v>44675</v>
      </c>
      <c r="E1442" s="33">
        <v>7663</v>
      </c>
      <c r="F1442" s="32">
        <v>6.4063000000000008</v>
      </c>
      <c r="G1442" s="32">
        <v>2.1177000000000001</v>
      </c>
      <c r="H1442" s="13">
        <v>17.152770005595972</v>
      </c>
      <c r="I1442" s="32">
        <v>8.5240000000000009</v>
      </c>
      <c r="J1442" s="34">
        <f t="shared" si="183"/>
        <v>0.24843969967151572</v>
      </c>
      <c r="K1442">
        <v>0.83600417591021803</v>
      </c>
      <c r="L1442">
        <v>1.1123580843011875</v>
      </c>
      <c r="M1442">
        <v>0.75</v>
      </c>
      <c r="N1442" t="s">
        <v>34</v>
      </c>
      <c r="O1442" s="45" t="s">
        <v>34</v>
      </c>
      <c r="P1442" s="49" t="str">
        <f>'Sheet1 (2)'!O2680</f>
        <v>A</v>
      </c>
      <c r="Q1442" s="30" t="str">
        <f t="shared" si="176"/>
        <v>A</v>
      </c>
      <c r="R1442">
        <f t="shared" si="177"/>
        <v>0.15</v>
      </c>
      <c r="S1442" s="11">
        <f t="shared" si="178"/>
        <v>0.32575668700140781</v>
      </c>
      <c r="T1442" s="13">
        <f t="shared" si="179"/>
        <v>0.24843969967151572</v>
      </c>
      <c r="U1442">
        <f t="shared" si="180"/>
        <v>2.1177000000000001</v>
      </c>
      <c r="V1442" t="str">
        <f t="shared" si="181"/>
        <v>same</v>
      </c>
      <c r="W1442" s="47">
        <f t="shared" si="182"/>
        <v>0</v>
      </c>
      <c r="X1442" s="47"/>
      <c r="Y1442" s="47"/>
    </row>
    <row r="1443" spans="1:25" ht="21" x14ac:dyDescent="0.4">
      <c r="A1443" t="s">
        <v>821</v>
      </c>
      <c r="B1443" t="s">
        <v>761</v>
      </c>
      <c r="C1443" t="s">
        <v>762</v>
      </c>
      <c r="D1443" s="33">
        <v>9315</v>
      </c>
      <c r="E1443" s="33">
        <v>1187</v>
      </c>
      <c r="F1443" s="32">
        <v>1.0548999999999999</v>
      </c>
      <c r="G1443" s="32">
        <v>0.3221</v>
      </c>
      <c r="H1443" s="13">
        <v>12.742887815351583</v>
      </c>
      <c r="I1443" s="32">
        <v>1.377</v>
      </c>
      <c r="J1443" s="34">
        <f t="shared" si="183"/>
        <v>0.23391430646332606</v>
      </c>
      <c r="K1443">
        <v>0.88871103622577918</v>
      </c>
      <c r="L1443">
        <v>1.1600673967986521</v>
      </c>
      <c r="M1443">
        <v>0.75</v>
      </c>
      <c r="N1443" t="s">
        <v>37</v>
      </c>
      <c r="O1443" s="45" t="s">
        <v>37</v>
      </c>
      <c r="P1443" s="49" t="str">
        <f>'Sheet1 (2)'!O2804</f>
        <v>B</v>
      </c>
      <c r="Q1443" s="30" t="str">
        <f t="shared" si="176"/>
        <v>B</v>
      </c>
      <c r="R1443">
        <f t="shared" si="177"/>
        <v>0.25</v>
      </c>
      <c r="S1443" s="11">
        <f t="shared" si="178"/>
        <v>0.35348583877995643</v>
      </c>
      <c r="T1443" s="13">
        <f t="shared" si="179"/>
        <v>0.23391430646332606</v>
      </c>
      <c r="U1443">
        <f t="shared" si="180"/>
        <v>0.3221</v>
      </c>
      <c r="V1443" t="str">
        <f t="shared" si="181"/>
        <v>same</v>
      </c>
      <c r="W1443" s="47">
        <f t="shared" si="182"/>
        <v>0</v>
      </c>
      <c r="X1443" s="47"/>
      <c r="Y1443" s="47"/>
    </row>
    <row r="1444" spans="1:25" ht="21" x14ac:dyDescent="0.4">
      <c r="A1444" t="s">
        <v>823</v>
      </c>
      <c r="B1444" t="s">
        <v>761</v>
      </c>
      <c r="C1444" t="s">
        <v>762</v>
      </c>
      <c r="D1444" s="33">
        <v>546039</v>
      </c>
      <c r="E1444" s="33">
        <v>103627</v>
      </c>
      <c r="F1444" s="32">
        <v>82.194699999999983</v>
      </c>
      <c r="G1444" s="32">
        <v>25.675300000000004</v>
      </c>
      <c r="H1444" s="13">
        <v>18.977948461556775</v>
      </c>
      <c r="I1444" s="32">
        <v>107.86999999999999</v>
      </c>
      <c r="J1444" s="34">
        <f t="shared" si="183"/>
        <v>0.23802076573653477</v>
      </c>
      <c r="K1444">
        <v>0.79317841875186956</v>
      </c>
      <c r="L1444">
        <v>1.0409449274802898</v>
      </c>
      <c r="M1444">
        <v>0.75</v>
      </c>
      <c r="N1444" t="s">
        <v>34</v>
      </c>
      <c r="O1444" s="45" t="s">
        <v>34</v>
      </c>
      <c r="P1444" s="49" t="str">
        <f>'Sheet1 (2)'!O3000</f>
        <v>A</v>
      </c>
      <c r="Q1444" s="30" t="str">
        <f t="shared" si="176"/>
        <v>A</v>
      </c>
      <c r="R1444">
        <f t="shared" si="177"/>
        <v>0.15</v>
      </c>
      <c r="S1444" s="11">
        <f t="shared" si="178"/>
        <v>0.27950078798553807</v>
      </c>
      <c r="T1444" s="13">
        <f t="shared" si="179"/>
        <v>0.23802076573653477</v>
      </c>
      <c r="U1444">
        <f t="shared" si="180"/>
        <v>25.675300000000004</v>
      </c>
      <c r="V1444" t="str">
        <f t="shared" si="181"/>
        <v>same</v>
      </c>
      <c r="W1444" s="47">
        <f t="shared" si="182"/>
        <v>0</v>
      </c>
      <c r="X1444" s="47"/>
      <c r="Y1444" s="47"/>
    </row>
    <row r="1445" spans="1:25" ht="21" x14ac:dyDescent="0.4">
      <c r="A1445" t="s">
        <v>825</v>
      </c>
      <c r="B1445" t="s">
        <v>761</v>
      </c>
      <c r="C1445" t="s">
        <v>762</v>
      </c>
      <c r="D1445" s="33">
        <v>23019</v>
      </c>
      <c r="E1445" s="33">
        <v>5780</v>
      </c>
      <c r="F1445" s="32">
        <v>5.1763999999999992</v>
      </c>
      <c r="G1445" s="32">
        <v>1.7246000000000001</v>
      </c>
      <c r="H1445" s="13">
        <v>25.109691993570529</v>
      </c>
      <c r="I1445" s="32">
        <v>6.9009999999999998</v>
      </c>
      <c r="J1445" s="34">
        <f t="shared" si="183"/>
        <v>0.24990581075206494</v>
      </c>
      <c r="K1445">
        <v>0.89557093425605527</v>
      </c>
      <c r="L1445">
        <v>1.1939446366782007</v>
      </c>
      <c r="M1445">
        <v>0.75</v>
      </c>
      <c r="N1445" t="s">
        <v>37</v>
      </c>
      <c r="O1445" s="45" t="s">
        <v>37</v>
      </c>
      <c r="P1445" s="49" t="str">
        <f>'Sheet1 (2)'!O3127</f>
        <v>B</v>
      </c>
      <c r="Q1445" s="30" t="str">
        <f t="shared" si="176"/>
        <v>B</v>
      </c>
      <c r="R1445">
        <f t="shared" si="177"/>
        <v>0.25</v>
      </c>
      <c r="S1445" s="11">
        <f t="shared" si="178"/>
        <v>0.37183016954064629</v>
      </c>
      <c r="T1445" s="13">
        <f t="shared" si="179"/>
        <v>0.24990581075206494</v>
      </c>
      <c r="U1445">
        <f t="shared" si="180"/>
        <v>1.7246000000000001</v>
      </c>
      <c r="V1445" t="str">
        <f t="shared" si="181"/>
        <v>same</v>
      </c>
      <c r="W1445" s="47">
        <f t="shared" si="182"/>
        <v>0</v>
      </c>
      <c r="X1445" s="47"/>
      <c r="Y1445" s="47"/>
    </row>
    <row r="1446" spans="1:25" ht="21" x14ac:dyDescent="0.4">
      <c r="A1446" t="s">
        <v>826</v>
      </c>
      <c r="B1446" t="s">
        <v>761</v>
      </c>
      <c r="C1446" t="s">
        <v>762</v>
      </c>
      <c r="D1446" s="33">
        <v>26842</v>
      </c>
      <c r="E1446" s="33">
        <v>7208</v>
      </c>
      <c r="F1446" s="32">
        <v>5.7539999999999996</v>
      </c>
      <c r="G1446" s="32">
        <v>2.452</v>
      </c>
      <c r="H1446" s="13">
        <v>26.853438640935845</v>
      </c>
      <c r="I1446" s="32">
        <v>8.2059999999999995</v>
      </c>
      <c r="J1446" s="34">
        <f t="shared" si="183"/>
        <v>0.29880575188886183</v>
      </c>
      <c r="K1446">
        <v>0.79827968923418424</v>
      </c>
      <c r="L1446">
        <v>1.138457269700333</v>
      </c>
      <c r="M1446">
        <v>0.75</v>
      </c>
      <c r="N1446" t="s">
        <v>37</v>
      </c>
      <c r="O1446" s="45" t="s">
        <v>37</v>
      </c>
      <c r="P1446" s="49" t="str">
        <f>'Sheet1 (2)'!O3147</f>
        <v>B</v>
      </c>
      <c r="Q1446" s="30" t="str">
        <f t="shared" si="176"/>
        <v>B</v>
      </c>
      <c r="R1446">
        <f t="shared" si="177"/>
        <v>0.25</v>
      </c>
      <c r="S1446" s="11">
        <f t="shared" si="178"/>
        <v>0.34121374603948335</v>
      </c>
      <c r="T1446" s="13">
        <f t="shared" si="179"/>
        <v>0.29880575188886183</v>
      </c>
      <c r="U1446">
        <f t="shared" si="180"/>
        <v>2.452</v>
      </c>
      <c r="V1446" t="str">
        <f t="shared" si="181"/>
        <v>same</v>
      </c>
      <c r="W1446" s="47">
        <f t="shared" si="182"/>
        <v>0</v>
      </c>
      <c r="X1446" s="47"/>
      <c r="Y1446" s="47"/>
    </row>
    <row r="1447" spans="1:25" ht="21" x14ac:dyDescent="0.4">
      <c r="A1447" t="s">
        <v>827</v>
      </c>
      <c r="B1447" t="s">
        <v>761</v>
      </c>
      <c r="C1447" t="s">
        <v>762</v>
      </c>
      <c r="D1447" s="33">
        <v>110286</v>
      </c>
      <c r="E1447" s="33">
        <v>37034</v>
      </c>
      <c r="F1447" s="32">
        <v>29.922599999999999</v>
      </c>
      <c r="G1447" s="32">
        <v>9.7922000000000011</v>
      </c>
      <c r="H1447" s="13">
        <v>33.579964818743996</v>
      </c>
      <c r="I1447" s="32">
        <v>39.714799999999997</v>
      </c>
      <c r="J1447" s="34">
        <f t="shared" si="183"/>
        <v>0.24656299414827726</v>
      </c>
      <c r="K1447">
        <v>0.80797645406923368</v>
      </c>
      <c r="L1447">
        <v>1.0723875357779338</v>
      </c>
      <c r="M1447">
        <v>0.75</v>
      </c>
      <c r="N1447" t="s">
        <v>34</v>
      </c>
      <c r="O1447" s="45" t="s">
        <v>34</v>
      </c>
      <c r="P1447" s="49" t="str">
        <f>'Sheet1 (2)'!O3151</f>
        <v>A</v>
      </c>
      <c r="Q1447" s="30" t="str">
        <f t="shared" si="176"/>
        <v>A</v>
      </c>
      <c r="R1447">
        <f t="shared" si="177"/>
        <v>0.15</v>
      </c>
      <c r="S1447" s="11">
        <f t="shared" si="178"/>
        <v>0.30062596311702439</v>
      </c>
      <c r="T1447" s="13">
        <f t="shared" si="179"/>
        <v>0.24656299414827726</v>
      </c>
      <c r="U1447">
        <f t="shared" si="180"/>
        <v>9.7922000000000011</v>
      </c>
      <c r="V1447" t="str">
        <f t="shared" si="181"/>
        <v>same</v>
      </c>
      <c r="W1447" s="47">
        <f t="shared" si="182"/>
        <v>0</v>
      </c>
      <c r="X1447" s="47"/>
      <c r="Y1447" s="47"/>
    </row>
    <row r="1448" spans="1:25" ht="21" x14ac:dyDescent="0.4">
      <c r="A1448" t="s">
        <v>828</v>
      </c>
      <c r="B1448" t="s">
        <v>761</v>
      </c>
      <c r="C1448" t="s">
        <v>762</v>
      </c>
      <c r="D1448" s="33">
        <v>40466</v>
      </c>
      <c r="E1448" s="33">
        <v>6741</v>
      </c>
      <c r="F1448" s="32">
        <v>5.4688000000000008</v>
      </c>
      <c r="G1448" s="32">
        <v>1.7694000000000001</v>
      </c>
      <c r="H1448" s="13">
        <v>16.658429298670487</v>
      </c>
      <c r="I1448" s="32">
        <v>7.2382000000000009</v>
      </c>
      <c r="J1448" s="34">
        <f t="shared" si="183"/>
        <v>0.24445304081125141</v>
      </c>
      <c r="K1448">
        <v>0.81127429164812359</v>
      </c>
      <c r="L1448">
        <v>1.0737576027295654</v>
      </c>
      <c r="M1448">
        <v>0.75</v>
      </c>
      <c r="N1448" t="s">
        <v>37</v>
      </c>
      <c r="O1448" s="45" t="s">
        <v>37</v>
      </c>
      <c r="P1448" s="49" t="str">
        <f>'Sheet1 (2)'!O3213</f>
        <v>B</v>
      </c>
      <c r="Q1448" s="30" t="str">
        <f t="shared" si="176"/>
        <v>B</v>
      </c>
      <c r="R1448">
        <f t="shared" si="177"/>
        <v>0.25</v>
      </c>
      <c r="S1448" s="11">
        <f t="shared" si="178"/>
        <v>0.30151833328728145</v>
      </c>
      <c r="T1448" s="13">
        <f t="shared" si="179"/>
        <v>0.24445304081125141</v>
      </c>
      <c r="U1448">
        <f t="shared" si="180"/>
        <v>1.7694000000000001</v>
      </c>
      <c r="V1448" t="str">
        <f t="shared" si="181"/>
        <v>same</v>
      </c>
      <c r="W1448" s="47">
        <f t="shared" si="182"/>
        <v>0</v>
      </c>
      <c r="X1448" s="47"/>
      <c r="Y1448" s="47"/>
    </row>
    <row r="1449" spans="1:25" ht="21" x14ac:dyDescent="0.4">
      <c r="A1449" t="s">
        <v>829</v>
      </c>
      <c r="B1449" t="s">
        <v>761</v>
      </c>
      <c r="C1449" t="s">
        <v>762</v>
      </c>
      <c r="D1449" s="33">
        <v>5273</v>
      </c>
      <c r="E1449" s="33">
        <v>898</v>
      </c>
      <c r="F1449" s="32">
        <v>0.753</v>
      </c>
      <c r="G1449" s="32">
        <v>0.25079999999999997</v>
      </c>
      <c r="H1449" s="13">
        <v>17.030153612744169</v>
      </c>
      <c r="I1449" s="32">
        <v>1.0038</v>
      </c>
      <c r="J1449" s="34">
        <f t="shared" si="183"/>
        <v>0.24985056784219961</v>
      </c>
      <c r="K1449">
        <v>0.83853006681514475</v>
      </c>
      <c r="L1449">
        <v>1.1178173719376392</v>
      </c>
      <c r="M1449">
        <v>0.75</v>
      </c>
      <c r="N1449" t="s">
        <v>37</v>
      </c>
      <c r="O1449" s="45" t="s">
        <v>37</v>
      </c>
      <c r="P1449" s="49" t="str">
        <f>'Sheet1 (2)'!O3223</f>
        <v>B</v>
      </c>
      <c r="Q1449" s="30" t="str">
        <f t="shared" si="176"/>
        <v>B</v>
      </c>
      <c r="R1449">
        <f t="shared" si="177"/>
        <v>0.25</v>
      </c>
      <c r="S1449" s="11">
        <f t="shared" si="178"/>
        <v>0.32904961147638973</v>
      </c>
      <c r="T1449" s="13">
        <f t="shared" si="179"/>
        <v>0.24985056784219961</v>
      </c>
      <c r="U1449">
        <f t="shared" si="180"/>
        <v>0.25079999999999997</v>
      </c>
      <c r="V1449" t="str">
        <f t="shared" si="181"/>
        <v>same</v>
      </c>
      <c r="W1449" s="47">
        <f t="shared" si="182"/>
        <v>0</v>
      </c>
      <c r="X1449" s="47"/>
      <c r="Y1449" s="47"/>
    </row>
    <row r="1450" spans="1:25" ht="21" x14ac:dyDescent="0.4">
      <c r="A1450" t="s">
        <v>830</v>
      </c>
      <c r="B1450" t="s">
        <v>761</v>
      </c>
      <c r="C1450" t="s">
        <v>762</v>
      </c>
      <c r="D1450" s="33">
        <v>38006</v>
      </c>
      <c r="E1450" s="33">
        <v>7703</v>
      </c>
      <c r="F1450" s="32">
        <v>6.4015000000000004</v>
      </c>
      <c r="G1450" s="32">
        <v>3.1187</v>
      </c>
      <c r="H1450" s="13">
        <v>20.267852444350893</v>
      </c>
      <c r="I1450" s="32">
        <v>9.5202000000000009</v>
      </c>
      <c r="J1450" s="34">
        <f t="shared" si="183"/>
        <v>0.32758765572151843</v>
      </c>
      <c r="K1450">
        <v>0.83103985460210306</v>
      </c>
      <c r="L1450">
        <v>1.2359080877580164</v>
      </c>
      <c r="M1450">
        <v>0.75</v>
      </c>
      <c r="N1450" t="s">
        <v>37</v>
      </c>
      <c r="O1450" s="45" t="s">
        <v>37</v>
      </c>
      <c r="P1450" s="49" t="str">
        <f>'Sheet1 (2)'!O3269</f>
        <v>B</v>
      </c>
      <c r="Q1450" s="30" t="str">
        <f t="shared" si="176"/>
        <v>B</v>
      </c>
      <c r="R1450">
        <f t="shared" si="177"/>
        <v>0.25</v>
      </c>
      <c r="S1450" s="11">
        <f t="shared" si="178"/>
        <v>0.39315875716896709</v>
      </c>
      <c r="T1450" s="13">
        <f t="shared" si="179"/>
        <v>0.32758765572151843</v>
      </c>
      <c r="U1450">
        <f t="shared" si="180"/>
        <v>3.1187</v>
      </c>
      <c r="V1450" t="str">
        <f t="shared" si="181"/>
        <v>same</v>
      </c>
      <c r="W1450" s="47">
        <f t="shared" si="182"/>
        <v>0</v>
      </c>
      <c r="X1450" s="47"/>
      <c r="Y1450" s="47"/>
    </row>
    <row r="1451" spans="1:25" ht="21" x14ac:dyDescent="0.4">
      <c r="A1451" t="s">
        <v>831</v>
      </c>
      <c r="B1451" t="s">
        <v>761</v>
      </c>
      <c r="C1451" t="s">
        <v>762</v>
      </c>
      <c r="D1451" s="33">
        <v>512121</v>
      </c>
      <c r="E1451" s="33">
        <v>104415</v>
      </c>
      <c r="F1451" s="32">
        <v>96.046200000000013</v>
      </c>
      <c r="G1451" s="32">
        <v>32.012799999999999</v>
      </c>
      <c r="H1451" s="13">
        <v>20.388736255689572</v>
      </c>
      <c r="I1451" s="32">
        <v>128.05900000000003</v>
      </c>
      <c r="J1451" s="34">
        <f t="shared" si="183"/>
        <v>0.2499847726438594</v>
      </c>
      <c r="K1451">
        <v>0.91985059617871001</v>
      </c>
      <c r="L1451">
        <v>1.2264425609347318</v>
      </c>
      <c r="M1451">
        <v>0.75</v>
      </c>
      <c r="N1451" t="s">
        <v>34</v>
      </c>
      <c r="O1451" s="45" t="s">
        <v>34</v>
      </c>
      <c r="P1451" s="49" t="str">
        <f>'Sheet1 (2)'!O3294</f>
        <v>A</v>
      </c>
      <c r="Q1451" s="30" t="str">
        <f t="shared" si="176"/>
        <v>A</v>
      </c>
      <c r="R1451">
        <f t="shared" si="177"/>
        <v>0.15</v>
      </c>
      <c r="S1451" s="11">
        <f t="shared" si="178"/>
        <v>0.38847523407179513</v>
      </c>
      <c r="T1451" s="13">
        <f t="shared" si="179"/>
        <v>0.2499847726438594</v>
      </c>
      <c r="U1451">
        <f t="shared" si="180"/>
        <v>32.012799999999999</v>
      </c>
      <c r="V1451" t="str">
        <f t="shared" si="181"/>
        <v>same</v>
      </c>
      <c r="W1451" s="47">
        <f t="shared" si="182"/>
        <v>0</v>
      </c>
      <c r="X1451" s="47"/>
      <c r="Y1451" s="47"/>
    </row>
    <row r="1452" spans="1:25" ht="21" x14ac:dyDescent="0.4">
      <c r="A1452" t="s">
        <v>833</v>
      </c>
      <c r="B1452" t="s">
        <v>761</v>
      </c>
      <c r="C1452" t="s">
        <v>762</v>
      </c>
      <c r="D1452" s="33">
        <v>11372</v>
      </c>
      <c r="E1452" s="33">
        <v>1462</v>
      </c>
      <c r="F1452" s="32">
        <v>1.4258</v>
      </c>
      <c r="G1452" s="32">
        <v>0.47320000000000001</v>
      </c>
      <c r="H1452" s="13">
        <v>12.856137882518466</v>
      </c>
      <c r="I1452" s="32">
        <v>1.899</v>
      </c>
      <c r="J1452" s="34">
        <f t="shared" si="183"/>
        <v>0.24918378093733545</v>
      </c>
      <c r="K1452">
        <v>0.9752393980848153</v>
      </c>
      <c r="L1452">
        <v>1.2989056087551301</v>
      </c>
      <c r="M1452">
        <v>0.75</v>
      </c>
      <c r="N1452" t="s">
        <v>37</v>
      </c>
      <c r="O1452" s="45" t="s">
        <v>37</v>
      </c>
      <c r="P1452" s="49" t="str">
        <f>'Sheet1 (2)'!O3443</f>
        <v>B</v>
      </c>
      <c r="Q1452" s="30" t="str">
        <f t="shared" si="176"/>
        <v>B</v>
      </c>
      <c r="R1452">
        <f t="shared" si="177"/>
        <v>0.25</v>
      </c>
      <c r="S1452" s="11">
        <f t="shared" si="178"/>
        <v>0.42259083728278046</v>
      </c>
      <c r="T1452" s="13">
        <f t="shared" si="179"/>
        <v>0.24918378093733545</v>
      </c>
      <c r="U1452">
        <f t="shared" si="180"/>
        <v>0.47320000000000001</v>
      </c>
      <c r="V1452" t="str">
        <f t="shared" si="181"/>
        <v>same</v>
      </c>
      <c r="W1452" s="47">
        <f t="shared" si="182"/>
        <v>0</v>
      </c>
      <c r="X1452" s="47"/>
      <c r="Y1452" s="47"/>
    </row>
    <row r="1453" spans="1:25" ht="21" x14ac:dyDescent="0.4">
      <c r="A1453" t="s">
        <v>834</v>
      </c>
      <c r="B1453" t="s">
        <v>761</v>
      </c>
      <c r="C1453" t="s">
        <v>762</v>
      </c>
      <c r="D1453" s="33">
        <v>3017</v>
      </c>
      <c r="E1453" s="33">
        <v>141</v>
      </c>
      <c r="F1453" s="32">
        <v>8.3000000000000004E-2</v>
      </c>
      <c r="G1453" s="32">
        <v>3.5799999999999998E-2</v>
      </c>
      <c r="H1453" s="13">
        <v>4.6735167384819354</v>
      </c>
      <c r="I1453" s="32">
        <v>0.1188</v>
      </c>
      <c r="J1453" s="34">
        <f t="shared" si="183"/>
        <v>0.30134680134680131</v>
      </c>
      <c r="K1453">
        <v>0.58865248226950351</v>
      </c>
      <c r="L1453">
        <v>0.8425531914893617</v>
      </c>
      <c r="M1453">
        <v>0.75</v>
      </c>
      <c r="N1453" t="s">
        <v>34</v>
      </c>
      <c r="O1453" s="45" t="s">
        <v>34</v>
      </c>
      <c r="P1453" s="49" t="str">
        <f>'Sheet1 (2)'!O3459</f>
        <v>A</v>
      </c>
      <c r="Q1453" s="30" t="str">
        <f t="shared" si="176"/>
        <v>A</v>
      </c>
      <c r="R1453">
        <f t="shared" si="177"/>
        <v>0.15</v>
      </c>
      <c r="S1453" s="11">
        <f t="shared" si="178"/>
        <v>0.10984848484848485</v>
      </c>
      <c r="T1453" s="13">
        <f t="shared" si="179"/>
        <v>0.30134680134680131</v>
      </c>
      <c r="U1453">
        <f t="shared" si="180"/>
        <v>3.5799999999999998E-2</v>
      </c>
      <c r="V1453" t="str">
        <f t="shared" si="181"/>
        <v>same</v>
      </c>
      <c r="W1453" s="47">
        <f t="shared" si="182"/>
        <v>0</v>
      </c>
      <c r="X1453" s="47"/>
      <c r="Y1453" s="47"/>
    </row>
    <row r="1454" spans="1:25" ht="21" x14ac:dyDescent="0.4">
      <c r="A1454" t="s">
        <v>835</v>
      </c>
      <c r="B1454" t="s">
        <v>761</v>
      </c>
      <c r="C1454" t="s">
        <v>762</v>
      </c>
      <c r="D1454" s="33">
        <v>40202</v>
      </c>
      <c r="E1454" s="33">
        <v>8956</v>
      </c>
      <c r="F1454" s="32">
        <v>7.5515999999999988</v>
      </c>
      <c r="G1454" s="32">
        <v>2.5164</v>
      </c>
      <c r="H1454" s="13">
        <v>22.277498631908859</v>
      </c>
      <c r="I1454" s="32">
        <v>10.067999999999998</v>
      </c>
      <c r="J1454" s="34">
        <f t="shared" si="183"/>
        <v>0.24994040524433855</v>
      </c>
      <c r="K1454">
        <v>0.8431889236266189</v>
      </c>
      <c r="L1454">
        <v>1.1241625725770432</v>
      </c>
      <c r="M1454">
        <v>0.75</v>
      </c>
      <c r="N1454" t="s">
        <v>37</v>
      </c>
      <c r="O1454" s="45" t="s">
        <v>37</v>
      </c>
      <c r="P1454" s="49" t="str">
        <f>'Sheet1 (2)'!O3582</f>
        <v>B</v>
      </c>
      <c r="Q1454" s="30" t="str">
        <f t="shared" si="176"/>
        <v>B</v>
      </c>
      <c r="R1454">
        <f t="shared" si="177"/>
        <v>0.25</v>
      </c>
      <c r="S1454" s="11">
        <f t="shared" si="178"/>
        <v>0.33283671036948742</v>
      </c>
      <c r="T1454" s="13">
        <f t="shared" si="179"/>
        <v>0.24994040524433855</v>
      </c>
      <c r="U1454">
        <f t="shared" si="180"/>
        <v>2.5164</v>
      </c>
      <c r="V1454" t="str">
        <f t="shared" si="181"/>
        <v>same</v>
      </c>
      <c r="W1454" s="47">
        <f t="shared" si="182"/>
        <v>0</v>
      </c>
      <c r="X1454" s="47"/>
      <c r="Y1454" s="47"/>
    </row>
    <row r="1455" spans="1:25" ht="21" x14ac:dyDescent="0.4">
      <c r="A1455" t="s">
        <v>837</v>
      </c>
      <c r="B1455" t="s">
        <v>761</v>
      </c>
      <c r="C1455" t="s">
        <v>762</v>
      </c>
      <c r="D1455" s="33">
        <v>499259</v>
      </c>
      <c r="E1455" s="33">
        <v>120191</v>
      </c>
      <c r="F1455" s="32">
        <v>106.55099999999997</v>
      </c>
      <c r="G1455" s="32">
        <v>35.505600000000008</v>
      </c>
      <c r="H1455" s="13">
        <v>24.073877486434895</v>
      </c>
      <c r="I1455" s="32">
        <v>142.05659999999997</v>
      </c>
      <c r="J1455" s="34">
        <f t="shared" si="183"/>
        <v>0.24993981272253465</v>
      </c>
      <c r="K1455">
        <v>0.88651396527194193</v>
      </c>
      <c r="L1455">
        <v>1.1819237713306319</v>
      </c>
      <c r="M1455">
        <v>0.75</v>
      </c>
      <c r="N1455" t="s">
        <v>34</v>
      </c>
      <c r="O1455" s="45" t="s">
        <v>34</v>
      </c>
      <c r="P1455" s="49" t="str">
        <f>'Sheet1 (2)'!O3685</f>
        <v>A</v>
      </c>
      <c r="Q1455" s="30" t="str">
        <f t="shared" si="176"/>
        <v>A</v>
      </c>
      <c r="R1455">
        <f t="shared" si="177"/>
        <v>0.15</v>
      </c>
      <c r="S1455" s="11">
        <f t="shared" si="178"/>
        <v>0.36544131001305102</v>
      </c>
      <c r="T1455" s="13">
        <f t="shared" si="179"/>
        <v>0.24993981272253465</v>
      </c>
      <c r="U1455">
        <f t="shared" si="180"/>
        <v>35.505600000000008</v>
      </c>
      <c r="V1455" t="str">
        <f t="shared" si="181"/>
        <v>same</v>
      </c>
      <c r="W1455" s="47">
        <f t="shared" si="182"/>
        <v>0</v>
      </c>
      <c r="X1455" s="47"/>
      <c r="Y1455" s="47"/>
    </row>
    <row r="1456" spans="1:25" ht="21" x14ac:dyDescent="0.4">
      <c r="A1456" t="s">
        <v>838</v>
      </c>
      <c r="B1456" t="s">
        <v>761</v>
      </c>
      <c r="C1456" t="s">
        <v>762</v>
      </c>
      <c r="D1456" s="33">
        <v>41921</v>
      </c>
      <c r="E1456" s="33">
        <v>6940</v>
      </c>
      <c r="F1456" s="32">
        <v>5.7293000000000003</v>
      </c>
      <c r="G1456" s="32">
        <v>1.8756999999999999</v>
      </c>
      <c r="H1456" s="13">
        <v>16.554948593783546</v>
      </c>
      <c r="I1456" s="32">
        <v>7.6050000000000004</v>
      </c>
      <c r="J1456" s="34">
        <f t="shared" si="183"/>
        <v>0.2466403681788297</v>
      </c>
      <c r="K1456">
        <v>0.82554755043227668</v>
      </c>
      <c r="L1456">
        <v>1.0958213256484151</v>
      </c>
      <c r="M1456">
        <v>0.75</v>
      </c>
      <c r="N1456" t="s">
        <v>34</v>
      </c>
      <c r="O1456" s="45" t="s">
        <v>34</v>
      </c>
      <c r="P1456" s="49" t="str">
        <f>'Sheet1 (2)'!O3706</f>
        <v>A</v>
      </c>
      <c r="Q1456" s="30" t="str">
        <f t="shared" si="176"/>
        <v>A</v>
      </c>
      <c r="R1456">
        <f t="shared" si="177"/>
        <v>0.15</v>
      </c>
      <c r="S1456" s="11">
        <f t="shared" si="178"/>
        <v>0.31558185404339256</v>
      </c>
      <c r="T1456" s="13">
        <f t="shared" si="179"/>
        <v>0.2466403681788297</v>
      </c>
      <c r="U1456">
        <f t="shared" si="180"/>
        <v>1.8756999999999999</v>
      </c>
      <c r="V1456" t="str">
        <f t="shared" si="181"/>
        <v>same</v>
      </c>
      <c r="W1456" s="47">
        <f t="shared" si="182"/>
        <v>0</v>
      </c>
      <c r="X1456" s="47"/>
      <c r="Y1456" s="47"/>
    </row>
    <row r="1457" spans="1:25" ht="21" x14ac:dyDescent="0.4">
      <c r="A1457" t="s">
        <v>839</v>
      </c>
      <c r="B1457" t="s">
        <v>761</v>
      </c>
      <c r="C1457" t="s">
        <v>762</v>
      </c>
      <c r="D1457" s="33">
        <v>102321</v>
      </c>
      <c r="E1457" s="33">
        <v>32395</v>
      </c>
      <c r="F1457" s="32">
        <v>25.846200000000003</v>
      </c>
      <c r="G1457" s="32">
        <v>8.7444000000000006</v>
      </c>
      <c r="H1457" s="13">
        <v>31.660167512045426</v>
      </c>
      <c r="I1457" s="32">
        <v>34.590600000000002</v>
      </c>
      <c r="J1457" s="34">
        <f t="shared" si="183"/>
        <v>0.2527970026539002</v>
      </c>
      <c r="K1457">
        <v>0.79784534650409022</v>
      </c>
      <c r="L1457">
        <v>1.0677758913412563</v>
      </c>
      <c r="M1457">
        <v>0.75</v>
      </c>
      <c r="N1457" t="s">
        <v>37</v>
      </c>
      <c r="O1457" s="45" t="s">
        <v>37</v>
      </c>
      <c r="P1457" s="49" t="str">
        <f>'Sheet1 (2)'!O3737</f>
        <v>B</v>
      </c>
      <c r="Q1457" s="30" t="str">
        <f t="shared" si="176"/>
        <v>B</v>
      </c>
      <c r="R1457">
        <f t="shared" si="177"/>
        <v>0.25</v>
      </c>
      <c r="S1457" s="11">
        <f t="shared" si="178"/>
        <v>0.29760541881320351</v>
      </c>
      <c r="T1457" s="13">
        <f t="shared" si="179"/>
        <v>0.2527970026539002</v>
      </c>
      <c r="U1457">
        <f t="shared" si="180"/>
        <v>8.7444000000000006</v>
      </c>
      <c r="V1457" t="str">
        <f t="shared" si="181"/>
        <v>same</v>
      </c>
      <c r="W1457" s="47">
        <f t="shared" si="182"/>
        <v>0</v>
      </c>
      <c r="X1457" s="47"/>
      <c r="Y1457" s="47"/>
    </row>
    <row r="1458" spans="1:25" ht="21" x14ac:dyDescent="0.4">
      <c r="A1458" t="s">
        <v>841</v>
      </c>
      <c r="B1458" t="s">
        <v>761</v>
      </c>
      <c r="C1458" t="s">
        <v>762</v>
      </c>
      <c r="D1458" s="33">
        <v>8663</v>
      </c>
      <c r="E1458" s="33">
        <v>739</v>
      </c>
      <c r="F1458" s="32">
        <v>0.6421</v>
      </c>
      <c r="G1458" s="32">
        <v>0.21290000000000001</v>
      </c>
      <c r="H1458" s="13">
        <v>8.5305321482165528</v>
      </c>
      <c r="I1458" s="32">
        <v>0.85499999999999998</v>
      </c>
      <c r="J1458" s="34">
        <f t="shared" si="183"/>
        <v>0.2490058479532164</v>
      </c>
      <c r="K1458">
        <v>0.86887686062246283</v>
      </c>
      <c r="L1458">
        <v>1.1569688768606226</v>
      </c>
      <c r="M1458">
        <v>0.75</v>
      </c>
      <c r="N1458" t="s">
        <v>37</v>
      </c>
      <c r="O1458" s="45" t="s">
        <v>37</v>
      </c>
      <c r="P1458" s="49" t="str">
        <f>'Sheet1 (2)'!O3879</f>
        <v>B</v>
      </c>
      <c r="Q1458" s="30" t="str">
        <f t="shared" si="176"/>
        <v>B</v>
      </c>
      <c r="R1458">
        <f t="shared" si="177"/>
        <v>0.25</v>
      </c>
      <c r="S1458" s="11">
        <f t="shared" si="178"/>
        <v>0.35175438596491232</v>
      </c>
      <c r="T1458" s="13">
        <f t="shared" si="179"/>
        <v>0.2490058479532164</v>
      </c>
      <c r="U1458">
        <f t="shared" si="180"/>
        <v>0.21290000000000001</v>
      </c>
      <c r="V1458" t="str">
        <f t="shared" si="181"/>
        <v>same</v>
      </c>
      <c r="W1458" s="47">
        <f t="shared" si="182"/>
        <v>0</v>
      </c>
      <c r="X1458" s="47"/>
      <c r="Y1458" s="47"/>
    </row>
    <row r="1459" spans="1:25" ht="21" x14ac:dyDescent="0.4">
      <c r="A1459" t="s">
        <v>844</v>
      </c>
      <c r="B1459" t="s">
        <v>761</v>
      </c>
      <c r="C1459" t="s">
        <v>762</v>
      </c>
      <c r="D1459" s="33">
        <v>248565</v>
      </c>
      <c r="E1459" s="33">
        <v>62332</v>
      </c>
      <c r="F1459" s="32">
        <v>51.435999999999993</v>
      </c>
      <c r="G1459" s="32">
        <v>17.145</v>
      </c>
      <c r="H1459" s="13">
        <v>25.076740490414981</v>
      </c>
      <c r="I1459" s="32">
        <v>68.580999999999989</v>
      </c>
      <c r="J1459" s="34">
        <f t="shared" si="183"/>
        <v>0.24999635467549325</v>
      </c>
      <c r="K1459">
        <v>0.82519412179939666</v>
      </c>
      <c r="L1459">
        <v>1.1002534813578897</v>
      </c>
      <c r="M1459">
        <v>0.75</v>
      </c>
      <c r="N1459" t="s">
        <v>37</v>
      </c>
      <c r="O1459" s="45" t="s">
        <v>37</v>
      </c>
      <c r="P1459" s="49" t="str">
        <f>'Sheet1 (2)'!O4014</f>
        <v>B</v>
      </c>
      <c r="Q1459" s="30" t="str">
        <f t="shared" si="176"/>
        <v>B</v>
      </c>
      <c r="R1459">
        <f t="shared" si="177"/>
        <v>0.25</v>
      </c>
      <c r="S1459" s="11">
        <f t="shared" si="178"/>
        <v>0.31833889852874686</v>
      </c>
      <c r="T1459" s="13">
        <f t="shared" si="179"/>
        <v>0.24999635467549325</v>
      </c>
      <c r="U1459">
        <f t="shared" si="180"/>
        <v>17.145</v>
      </c>
      <c r="V1459" t="str">
        <f t="shared" si="181"/>
        <v>same</v>
      </c>
      <c r="W1459" s="47">
        <f t="shared" si="182"/>
        <v>0</v>
      </c>
      <c r="X1459" s="47"/>
      <c r="Y1459" s="47"/>
    </row>
    <row r="1460" spans="1:25" ht="21" x14ac:dyDescent="0.4">
      <c r="A1460" t="s">
        <v>846</v>
      </c>
      <c r="B1460" t="s">
        <v>761</v>
      </c>
      <c r="C1460" t="s">
        <v>762</v>
      </c>
      <c r="D1460" s="33">
        <v>20293</v>
      </c>
      <c r="E1460" s="33">
        <v>3868</v>
      </c>
      <c r="F1460" s="32">
        <v>3.3454000000000002</v>
      </c>
      <c r="G1460" s="32">
        <v>1.1146</v>
      </c>
      <c r="H1460" s="13">
        <v>19.060759867934756</v>
      </c>
      <c r="I1460" s="32">
        <v>4.46</v>
      </c>
      <c r="J1460" s="34">
        <f t="shared" si="183"/>
        <v>0.2499103139013453</v>
      </c>
      <c r="K1460">
        <v>0.86489141675284387</v>
      </c>
      <c r="L1460">
        <v>1.1530506721820062</v>
      </c>
      <c r="M1460">
        <v>0.75</v>
      </c>
      <c r="N1460" t="s">
        <v>37</v>
      </c>
      <c r="O1460" s="45" t="s">
        <v>37</v>
      </c>
      <c r="P1460" s="49" t="str">
        <f>'Sheet1 (2)'!O4330</f>
        <v>B</v>
      </c>
      <c r="Q1460" s="30" t="str">
        <f t="shared" si="176"/>
        <v>B</v>
      </c>
      <c r="R1460">
        <f t="shared" si="177"/>
        <v>0.25</v>
      </c>
      <c r="S1460" s="11">
        <f t="shared" si="178"/>
        <v>0.34955156950672645</v>
      </c>
      <c r="T1460" s="13">
        <f t="shared" si="179"/>
        <v>0.2499103139013453</v>
      </c>
      <c r="U1460">
        <f t="shared" si="180"/>
        <v>1.1146</v>
      </c>
      <c r="V1460" t="str">
        <f t="shared" si="181"/>
        <v>same</v>
      </c>
      <c r="W1460" s="47">
        <f t="shared" si="182"/>
        <v>0</v>
      </c>
      <c r="X1460" s="47"/>
      <c r="Y1460" s="47"/>
    </row>
    <row r="1461" spans="1:25" ht="21" x14ac:dyDescent="0.4">
      <c r="A1461" t="s">
        <v>847</v>
      </c>
      <c r="B1461" t="s">
        <v>761</v>
      </c>
      <c r="C1461" t="s">
        <v>762</v>
      </c>
      <c r="D1461" s="33">
        <v>12086</v>
      </c>
      <c r="E1461" s="33">
        <v>2458</v>
      </c>
      <c r="F1461" s="32">
        <v>2.1051000000000002</v>
      </c>
      <c r="G1461" s="32">
        <v>0.70089999999999997</v>
      </c>
      <c r="H1461" s="13">
        <v>20.337580671851729</v>
      </c>
      <c r="I1461" s="32">
        <v>2.806</v>
      </c>
      <c r="J1461" s="34">
        <f t="shared" si="183"/>
        <v>0.24978617248752671</v>
      </c>
      <c r="K1461">
        <v>0.85642799023596439</v>
      </c>
      <c r="L1461">
        <v>1.1415785191212369</v>
      </c>
      <c r="M1461">
        <v>0.75</v>
      </c>
      <c r="N1461" t="s">
        <v>37</v>
      </c>
      <c r="O1461" s="45" t="s">
        <v>37</v>
      </c>
      <c r="P1461" s="49" t="str">
        <f>'Sheet1 (2)'!O4431</f>
        <v>B</v>
      </c>
      <c r="Q1461" s="30" t="str">
        <f t="shared" si="176"/>
        <v>B</v>
      </c>
      <c r="R1461">
        <f t="shared" si="177"/>
        <v>0.25</v>
      </c>
      <c r="S1461" s="11">
        <f t="shared" si="178"/>
        <v>0.34301496792587316</v>
      </c>
      <c r="T1461" s="13">
        <f t="shared" si="179"/>
        <v>0.24978617248752671</v>
      </c>
      <c r="U1461">
        <f t="shared" si="180"/>
        <v>0.70089999999999997</v>
      </c>
      <c r="V1461" t="str">
        <f t="shared" si="181"/>
        <v>same</v>
      </c>
      <c r="W1461" s="47">
        <f t="shared" si="182"/>
        <v>0</v>
      </c>
      <c r="X1461" s="47"/>
      <c r="Y1461" s="47"/>
    </row>
    <row r="1462" spans="1:25" ht="21" x14ac:dyDescent="0.4">
      <c r="A1462" t="s">
        <v>849</v>
      </c>
      <c r="B1462" t="s">
        <v>761</v>
      </c>
      <c r="C1462" t="s">
        <v>762</v>
      </c>
      <c r="D1462" s="33">
        <v>144364</v>
      </c>
      <c r="E1462" s="33">
        <v>33674</v>
      </c>
      <c r="F1462" s="32">
        <v>27.411899999999996</v>
      </c>
      <c r="G1462" s="32">
        <v>9.1371000000000002</v>
      </c>
      <c r="H1462" s="13">
        <v>23.325759884735806</v>
      </c>
      <c r="I1462" s="32">
        <v>36.548999999999992</v>
      </c>
      <c r="J1462" s="34">
        <f t="shared" si="183"/>
        <v>0.24999589592054508</v>
      </c>
      <c r="K1462">
        <v>0.81403753637821452</v>
      </c>
      <c r="L1462">
        <v>1.0853774425372689</v>
      </c>
      <c r="M1462">
        <v>0.75</v>
      </c>
      <c r="N1462" t="s">
        <v>37</v>
      </c>
      <c r="O1462" s="45" t="s">
        <v>37</v>
      </c>
      <c r="P1462" s="49" t="str">
        <f>'Sheet1 (2)'!O4457</f>
        <v>B</v>
      </c>
      <c r="Q1462" s="30" t="str">
        <f t="shared" si="176"/>
        <v>B</v>
      </c>
      <c r="R1462">
        <f t="shared" si="177"/>
        <v>0.25</v>
      </c>
      <c r="S1462" s="11">
        <f t="shared" si="178"/>
        <v>0.30899614216531218</v>
      </c>
      <c r="T1462" s="13">
        <f t="shared" si="179"/>
        <v>0.24999589592054508</v>
      </c>
      <c r="U1462">
        <f t="shared" si="180"/>
        <v>9.1371000000000002</v>
      </c>
      <c r="V1462" t="str">
        <f t="shared" si="181"/>
        <v>same</v>
      </c>
      <c r="W1462" s="47">
        <f t="shared" si="182"/>
        <v>0</v>
      </c>
      <c r="X1462" s="47"/>
      <c r="Y1462" s="47"/>
    </row>
    <row r="1463" spans="1:25" ht="21" x14ac:dyDescent="0.4">
      <c r="A1463" t="s">
        <v>851</v>
      </c>
      <c r="B1463" t="s">
        <v>761</v>
      </c>
      <c r="C1463" t="s">
        <v>762</v>
      </c>
      <c r="D1463" s="33">
        <v>299</v>
      </c>
      <c r="E1463" s="33">
        <v>55</v>
      </c>
      <c r="F1463" s="32">
        <v>2.6800000000000001E-2</v>
      </c>
      <c r="G1463" s="32">
        <v>1.32E-2</v>
      </c>
      <c r="H1463" s="13">
        <v>18.394648829431439</v>
      </c>
      <c r="I1463" s="32">
        <v>0.04</v>
      </c>
      <c r="J1463" s="34">
        <f t="shared" si="183"/>
        <v>0.33</v>
      </c>
      <c r="K1463">
        <v>0.4872727272727273</v>
      </c>
      <c r="L1463">
        <v>0.72727272727272729</v>
      </c>
      <c r="M1463">
        <v>0.75</v>
      </c>
      <c r="N1463" t="s">
        <v>37</v>
      </c>
      <c r="O1463" s="45" t="s">
        <v>37</v>
      </c>
      <c r="P1463" s="49" t="str">
        <f>'Sheet1 (2)'!O4594</f>
        <v>B</v>
      </c>
      <c r="Q1463" s="30" t="str">
        <f t="shared" si="176"/>
        <v>B</v>
      </c>
      <c r="R1463">
        <f t="shared" si="177"/>
        <v>0.25</v>
      </c>
      <c r="S1463" s="11">
        <f t="shared" si="178"/>
        <v>-3.1249999999999972E-2</v>
      </c>
      <c r="T1463" s="13">
        <f t="shared" si="179"/>
        <v>0.33</v>
      </c>
      <c r="U1463">
        <f t="shared" si="180"/>
        <v>1.3200000000000002E-2</v>
      </c>
      <c r="V1463" t="str">
        <f t="shared" si="181"/>
        <v>same</v>
      </c>
      <c r="W1463" s="47">
        <f t="shared" si="182"/>
        <v>0</v>
      </c>
      <c r="X1463" s="47"/>
      <c r="Y1463" s="47"/>
    </row>
    <row r="1464" spans="1:25" ht="21" x14ac:dyDescent="0.4">
      <c r="A1464" t="s">
        <v>852</v>
      </c>
      <c r="B1464" t="s">
        <v>761</v>
      </c>
      <c r="C1464" t="s">
        <v>762</v>
      </c>
      <c r="D1464" s="33">
        <v>36750</v>
      </c>
      <c r="E1464" s="33">
        <v>4696</v>
      </c>
      <c r="F1464" s="32">
        <v>4.188200000000001</v>
      </c>
      <c r="G1464" s="32">
        <v>1.3899000000000004</v>
      </c>
      <c r="H1464" s="13">
        <v>12.778231292517006</v>
      </c>
      <c r="I1464" s="32">
        <v>5.5781000000000009</v>
      </c>
      <c r="J1464" s="34">
        <f t="shared" si="183"/>
        <v>0.24917086463132609</v>
      </c>
      <c r="K1464">
        <v>0.89186541737649083</v>
      </c>
      <c r="L1464">
        <v>1.1878407155025557</v>
      </c>
      <c r="M1464">
        <v>0.75</v>
      </c>
      <c r="N1464" t="s">
        <v>34</v>
      </c>
      <c r="O1464" s="45" t="s">
        <v>34</v>
      </c>
      <c r="P1464" s="49" t="str">
        <f>'Sheet1 (2)'!O4639</f>
        <v>A</v>
      </c>
      <c r="Q1464" s="30" t="str">
        <f t="shared" si="176"/>
        <v>A</v>
      </c>
      <c r="R1464">
        <f t="shared" si="177"/>
        <v>0.15</v>
      </c>
      <c r="S1464" s="11">
        <f t="shared" si="178"/>
        <v>0.36860221222280004</v>
      </c>
      <c r="T1464" s="13">
        <f t="shared" si="179"/>
        <v>0.24917086463132609</v>
      </c>
      <c r="U1464">
        <f t="shared" si="180"/>
        <v>1.3899000000000004</v>
      </c>
      <c r="V1464" t="str">
        <f t="shared" si="181"/>
        <v>same</v>
      </c>
      <c r="W1464" s="47">
        <f t="shared" si="182"/>
        <v>0</v>
      </c>
      <c r="X1464" s="47"/>
      <c r="Y1464" s="47"/>
    </row>
    <row r="1465" spans="1:25" ht="21" x14ac:dyDescent="0.4">
      <c r="A1465" t="s">
        <v>853</v>
      </c>
      <c r="B1465" t="s">
        <v>761</v>
      </c>
      <c r="C1465" t="s">
        <v>762</v>
      </c>
      <c r="D1465" s="33">
        <v>175426</v>
      </c>
      <c r="E1465" s="33">
        <v>46060</v>
      </c>
      <c r="F1465" s="32">
        <v>36.847099999999998</v>
      </c>
      <c r="G1465" s="32">
        <v>13.7279</v>
      </c>
      <c r="H1465" s="13">
        <v>26.256085186916419</v>
      </c>
      <c r="I1465" s="32">
        <v>50.574999999999996</v>
      </c>
      <c r="J1465" s="34">
        <f t="shared" si="183"/>
        <v>0.27143648047454277</v>
      </c>
      <c r="K1465">
        <v>0.79998046026921399</v>
      </c>
      <c r="L1465">
        <v>1.0980243161094223</v>
      </c>
      <c r="M1465">
        <v>0.75</v>
      </c>
      <c r="N1465" t="s">
        <v>37</v>
      </c>
      <c r="O1465" s="45" t="s">
        <v>37</v>
      </c>
      <c r="P1465" s="49" t="str">
        <f>'Sheet1 (2)'!O4668</f>
        <v>B</v>
      </c>
      <c r="Q1465" s="30" t="str">
        <f t="shared" si="176"/>
        <v>B</v>
      </c>
      <c r="R1465">
        <f t="shared" si="177"/>
        <v>0.25</v>
      </c>
      <c r="S1465" s="11">
        <f t="shared" si="178"/>
        <v>0.31695501730103792</v>
      </c>
      <c r="T1465" s="13">
        <f t="shared" si="179"/>
        <v>0.27143648047454277</v>
      </c>
      <c r="U1465">
        <f t="shared" si="180"/>
        <v>13.7279</v>
      </c>
      <c r="V1465" t="str">
        <f t="shared" si="181"/>
        <v>same</v>
      </c>
      <c r="W1465" s="47">
        <f t="shared" si="182"/>
        <v>0</v>
      </c>
      <c r="X1465" s="47"/>
      <c r="Y1465" s="47"/>
    </row>
    <row r="1466" spans="1:25" ht="21" x14ac:dyDescent="0.4">
      <c r="A1466" t="s">
        <v>854</v>
      </c>
      <c r="B1466" t="s">
        <v>761</v>
      </c>
      <c r="C1466" t="s">
        <v>762</v>
      </c>
      <c r="D1466" s="33">
        <v>183275</v>
      </c>
      <c r="E1466" s="33">
        <v>51928</v>
      </c>
      <c r="F1466" s="32">
        <v>42.591099999999997</v>
      </c>
      <c r="G1466" s="32">
        <v>14.196900000000001</v>
      </c>
      <c r="H1466" s="13">
        <v>28.3333788023462</v>
      </c>
      <c r="I1466" s="32">
        <v>56.787999999999997</v>
      </c>
      <c r="J1466" s="34">
        <f t="shared" si="183"/>
        <v>0.24999823906459115</v>
      </c>
      <c r="K1466">
        <v>0.82019527037436446</v>
      </c>
      <c r="L1466">
        <v>1.0935911261747033</v>
      </c>
      <c r="M1466">
        <v>0.75</v>
      </c>
      <c r="N1466" t="s">
        <v>37</v>
      </c>
      <c r="O1466" s="45" t="s">
        <v>37</v>
      </c>
      <c r="P1466" s="49" t="str">
        <f>'Sheet1 (2)'!O4718</f>
        <v>B</v>
      </c>
      <c r="Q1466" s="30" t="str">
        <f t="shared" si="176"/>
        <v>B</v>
      </c>
      <c r="R1466">
        <f t="shared" si="177"/>
        <v>0.25</v>
      </c>
      <c r="S1466" s="11">
        <f t="shared" si="178"/>
        <v>0.31418609565401134</v>
      </c>
      <c r="T1466" s="13">
        <f t="shared" si="179"/>
        <v>0.24999823906459115</v>
      </c>
      <c r="U1466">
        <f t="shared" si="180"/>
        <v>14.196900000000001</v>
      </c>
      <c r="V1466" t="str">
        <f t="shared" si="181"/>
        <v>same</v>
      </c>
      <c r="W1466" s="47">
        <f t="shared" si="182"/>
        <v>0</v>
      </c>
      <c r="X1466" s="47"/>
      <c r="Y1466" s="47"/>
    </row>
    <row r="1467" spans="1:25" ht="21" x14ac:dyDescent="0.4">
      <c r="A1467" t="s">
        <v>858</v>
      </c>
      <c r="B1467" t="s">
        <v>761</v>
      </c>
      <c r="C1467" t="s">
        <v>762</v>
      </c>
      <c r="D1467" s="33">
        <v>70878</v>
      </c>
      <c r="E1467" s="33">
        <v>22147</v>
      </c>
      <c r="F1467" s="32">
        <v>22.322900000000004</v>
      </c>
      <c r="G1467" s="32">
        <v>7.4360999999999997</v>
      </c>
      <c r="H1467" s="13">
        <v>31.246649171816362</v>
      </c>
      <c r="I1467" s="32">
        <v>29.759000000000004</v>
      </c>
      <c r="J1467" s="34">
        <f t="shared" si="183"/>
        <v>0.24987734802916761</v>
      </c>
      <c r="K1467">
        <v>1.0079423849731344</v>
      </c>
      <c r="L1467">
        <v>1.3437034361313047</v>
      </c>
      <c r="M1467">
        <v>0.75</v>
      </c>
      <c r="N1467" t="s">
        <v>37</v>
      </c>
      <c r="O1467" s="45" t="s">
        <v>37</v>
      </c>
      <c r="P1467" s="49" t="str">
        <f>'Sheet1 (2)'!O4942</f>
        <v>B</v>
      </c>
      <c r="Q1467" s="30" t="str">
        <f t="shared" si="176"/>
        <v>B</v>
      </c>
      <c r="R1467">
        <f t="shared" si="177"/>
        <v>0.25</v>
      </c>
      <c r="S1467" s="11">
        <f t="shared" si="178"/>
        <v>0.44184112369367262</v>
      </c>
      <c r="T1467" s="13">
        <f t="shared" si="179"/>
        <v>0.24987734802916761</v>
      </c>
      <c r="U1467">
        <f t="shared" si="180"/>
        <v>7.4360999999999997</v>
      </c>
      <c r="V1467" t="str">
        <f t="shared" si="181"/>
        <v>same</v>
      </c>
      <c r="W1467" s="47">
        <f t="shared" si="182"/>
        <v>0</v>
      </c>
      <c r="X1467" s="47"/>
      <c r="Y1467" s="47"/>
    </row>
    <row r="1468" spans="1:25" ht="21" x14ac:dyDescent="0.4">
      <c r="A1468" t="s">
        <v>859</v>
      </c>
      <c r="B1468" t="s">
        <v>761</v>
      </c>
      <c r="C1468" t="s">
        <v>762</v>
      </c>
      <c r="D1468" s="33">
        <v>28971</v>
      </c>
      <c r="E1468" s="33">
        <v>7995</v>
      </c>
      <c r="F1468" s="32">
        <v>6.8851999999999993</v>
      </c>
      <c r="G1468" s="32">
        <v>2.5468000000000002</v>
      </c>
      <c r="H1468" s="13">
        <v>27.596562079320702</v>
      </c>
      <c r="I1468" s="32">
        <v>9.4319999999999986</v>
      </c>
      <c r="J1468" s="34">
        <f t="shared" si="183"/>
        <v>0.27001696352841398</v>
      </c>
      <c r="K1468">
        <v>0.86118824265165717</v>
      </c>
      <c r="L1468">
        <v>1.1797373358348966</v>
      </c>
      <c r="M1468">
        <v>0.75</v>
      </c>
      <c r="N1468" t="s">
        <v>37</v>
      </c>
      <c r="O1468" s="45" t="s">
        <v>37</v>
      </c>
      <c r="P1468" s="49" t="str">
        <f>'Sheet1 (2)'!O5030</f>
        <v>B</v>
      </c>
      <c r="Q1468" s="30" t="str">
        <f t="shared" si="176"/>
        <v>B</v>
      </c>
      <c r="R1468">
        <f t="shared" si="177"/>
        <v>0.25</v>
      </c>
      <c r="S1468" s="11">
        <f t="shared" si="178"/>
        <v>0.36426526717557239</v>
      </c>
      <c r="T1468" s="13">
        <f t="shared" si="179"/>
        <v>0.27001696352841398</v>
      </c>
      <c r="U1468">
        <f t="shared" si="180"/>
        <v>2.5468000000000002</v>
      </c>
      <c r="V1468" t="str">
        <f t="shared" si="181"/>
        <v>same</v>
      </c>
      <c r="W1468" s="47">
        <f t="shared" si="182"/>
        <v>0</v>
      </c>
      <c r="X1468" s="47"/>
      <c r="Y1468" s="47"/>
    </row>
    <row r="1469" spans="1:25" ht="21" x14ac:dyDescent="0.4">
      <c r="A1469" t="s">
        <v>861</v>
      </c>
      <c r="B1469" t="s">
        <v>761</v>
      </c>
      <c r="C1469" t="s">
        <v>762</v>
      </c>
      <c r="D1469" s="33">
        <v>416</v>
      </c>
      <c r="E1469" s="33">
        <v>74</v>
      </c>
      <c r="F1469" s="32">
        <v>4.4800000000000006E-2</v>
      </c>
      <c r="G1469" s="32">
        <v>2.2200000000000001E-2</v>
      </c>
      <c r="H1469" s="13">
        <v>17.78846153846154</v>
      </c>
      <c r="I1469" s="32">
        <v>6.7000000000000004E-2</v>
      </c>
      <c r="J1469" s="34">
        <f t="shared" si="183"/>
        <v>0.33134328358208953</v>
      </c>
      <c r="K1469">
        <v>0.60540540540540544</v>
      </c>
      <c r="L1469">
        <v>0.90540540540540537</v>
      </c>
      <c r="M1469">
        <v>0.75</v>
      </c>
      <c r="N1469" t="s">
        <v>37</v>
      </c>
      <c r="O1469" s="45" t="s">
        <v>37</v>
      </c>
      <c r="P1469" s="49" t="str">
        <f>'Sheet1 (2)'!O5043</f>
        <v>B</v>
      </c>
      <c r="Q1469" s="30" t="str">
        <f t="shared" si="176"/>
        <v>B</v>
      </c>
      <c r="R1469">
        <f t="shared" si="177"/>
        <v>0.25</v>
      </c>
      <c r="S1469" s="11">
        <f t="shared" si="178"/>
        <v>0.17164179104477609</v>
      </c>
      <c r="T1469" s="13">
        <f t="shared" si="179"/>
        <v>0.33134328358208953</v>
      </c>
      <c r="U1469">
        <f t="shared" si="180"/>
        <v>2.2200000000000001E-2</v>
      </c>
      <c r="V1469" t="str">
        <f t="shared" si="181"/>
        <v>same</v>
      </c>
      <c r="W1469" s="47">
        <f t="shared" si="182"/>
        <v>0</v>
      </c>
      <c r="X1469" s="47"/>
      <c r="Y1469" s="47"/>
    </row>
    <row r="1470" spans="1:25" ht="21" x14ac:dyDescent="0.4">
      <c r="A1470" t="s">
        <v>863</v>
      </c>
      <c r="B1470" t="s">
        <v>761</v>
      </c>
      <c r="C1470" t="s">
        <v>762</v>
      </c>
      <c r="D1470" s="33">
        <v>53471</v>
      </c>
      <c r="E1470" s="33">
        <v>12117</v>
      </c>
      <c r="F1470" s="32">
        <v>10.361499999999999</v>
      </c>
      <c r="G1470" s="32">
        <v>3.4505000000000003</v>
      </c>
      <c r="H1470" s="13">
        <v>22.660881599371621</v>
      </c>
      <c r="I1470" s="32">
        <v>13.811999999999999</v>
      </c>
      <c r="J1470" s="34">
        <f t="shared" si="183"/>
        <v>0.24981899797277732</v>
      </c>
      <c r="K1470">
        <v>0.85512090451431877</v>
      </c>
      <c r="L1470">
        <v>1.1398861104233722</v>
      </c>
      <c r="M1470">
        <v>0.75</v>
      </c>
      <c r="N1470" t="s">
        <v>34</v>
      </c>
      <c r="O1470" s="45" t="s">
        <v>34</v>
      </c>
      <c r="P1470" s="49" t="str">
        <f>'Sheet1 (2)'!O5149</f>
        <v>A</v>
      </c>
      <c r="Q1470" s="30" t="str">
        <f t="shared" ref="Q1470:Q1533" si="184">IF(U1470="same",N1470,IF(O1470=N1470,P1470,O1470))</f>
        <v>A</v>
      </c>
      <c r="R1470">
        <f t="shared" si="177"/>
        <v>0.15</v>
      </c>
      <c r="S1470" s="11">
        <f t="shared" si="178"/>
        <v>0.34203953084274547</v>
      </c>
      <c r="T1470" s="13">
        <f t="shared" si="179"/>
        <v>0.24981899797277732</v>
      </c>
      <c r="U1470">
        <f t="shared" si="180"/>
        <v>3.4505000000000003</v>
      </c>
      <c r="V1470" t="str">
        <f t="shared" si="181"/>
        <v>same</v>
      </c>
      <c r="W1470" s="47">
        <f t="shared" si="182"/>
        <v>0</v>
      </c>
      <c r="X1470" s="47"/>
      <c r="Y1470" s="47"/>
    </row>
    <row r="1471" spans="1:25" ht="21" x14ac:dyDescent="0.4">
      <c r="A1471" t="s">
        <v>939</v>
      </c>
      <c r="B1471" t="s">
        <v>883</v>
      </c>
      <c r="C1471" t="s">
        <v>884</v>
      </c>
      <c r="D1471" s="33">
        <v>1466404</v>
      </c>
      <c r="E1471" s="33">
        <v>182190</v>
      </c>
      <c r="F1471" s="32">
        <v>201.46320000000003</v>
      </c>
      <c r="G1471" s="32">
        <v>49.275500000000001</v>
      </c>
      <c r="H1471" s="13">
        <v>12.424270528449187</v>
      </c>
      <c r="I1471" s="32">
        <v>250.73870000000002</v>
      </c>
      <c r="J1471" s="34">
        <f t="shared" si="183"/>
        <v>0.19652131880718851</v>
      </c>
      <c r="K1471">
        <v>1.1057862670838139</v>
      </c>
      <c r="L1471">
        <v>1.376248421977057</v>
      </c>
      <c r="M1471">
        <v>1.1000000000000001</v>
      </c>
      <c r="N1471" t="s">
        <v>37</v>
      </c>
      <c r="O1471" s="45" t="s">
        <v>37</v>
      </c>
      <c r="P1471" s="49" t="s">
        <v>37</v>
      </c>
      <c r="Q1471" s="30" t="str">
        <f t="shared" si="184"/>
        <v>B</v>
      </c>
      <c r="R1471">
        <f t="shared" si="177"/>
        <v>0.25</v>
      </c>
      <c r="S1471" s="11">
        <f t="shared" si="178"/>
        <v>0.20072569571430335</v>
      </c>
      <c r="T1471" s="13">
        <f t="shared" si="179"/>
        <v>0.19652131880718851</v>
      </c>
      <c r="U1471">
        <f t="shared" si="180"/>
        <v>49.275500000000001</v>
      </c>
      <c r="V1471" t="str">
        <f t="shared" si="181"/>
        <v>same</v>
      </c>
      <c r="W1471" s="47">
        <f t="shared" si="182"/>
        <v>0</v>
      </c>
      <c r="X1471" s="47"/>
      <c r="Y1471" s="47"/>
    </row>
    <row r="1472" spans="1:25" ht="21" x14ac:dyDescent="0.4">
      <c r="A1472" t="s">
        <v>962</v>
      </c>
      <c r="B1472" t="s">
        <v>883</v>
      </c>
      <c r="C1472" t="s">
        <v>884</v>
      </c>
      <c r="D1472" s="33">
        <v>799541</v>
      </c>
      <c r="E1472" s="33">
        <v>114807</v>
      </c>
      <c r="F1472" s="32">
        <v>139.26829999999998</v>
      </c>
      <c r="G1472" s="32">
        <v>46.418599999999998</v>
      </c>
      <c r="H1472" s="13">
        <v>14.359113541394375</v>
      </c>
      <c r="I1472" s="32">
        <v>185.68689999999998</v>
      </c>
      <c r="J1472" s="34">
        <f t="shared" si="183"/>
        <v>0.24998317059523317</v>
      </c>
      <c r="K1472">
        <v>1.2130645343925022</v>
      </c>
      <c r="L1472">
        <v>1.6173830863971708</v>
      </c>
      <c r="M1472">
        <v>1.1000000000000001</v>
      </c>
      <c r="N1472" t="s">
        <v>37</v>
      </c>
      <c r="O1472" s="45" t="s">
        <v>37</v>
      </c>
      <c r="P1472" s="49" t="s">
        <v>37</v>
      </c>
      <c r="Q1472" s="30" t="str">
        <f t="shared" si="184"/>
        <v>B</v>
      </c>
      <c r="R1472">
        <f t="shared" si="177"/>
        <v>0.25</v>
      </c>
      <c r="S1472" s="11">
        <f t="shared" si="178"/>
        <v>0.31988901748050069</v>
      </c>
      <c r="T1472" s="13">
        <f t="shared" si="179"/>
        <v>0.24998317059523317</v>
      </c>
      <c r="U1472">
        <f t="shared" si="180"/>
        <v>46.418599999999998</v>
      </c>
      <c r="V1472" t="str">
        <f t="shared" si="181"/>
        <v>same</v>
      </c>
      <c r="W1472" s="47">
        <f t="shared" si="182"/>
        <v>0</v>
      </c>
      <c r="X1472" s="47"/>
      <c r="Y1472" s="47"/>
    </row>
    <row r="1473" spans="1:25" ht="21" x14ac:dyDescent="0.4">
      <c r="A1473" t="s">
        <v>882</v>
      </c>
      <c r="B1473" t="s">
        <v>883</v>
      </c>
      <c r="C1473" t="s">
        <v>884</v>
      </c>
      <c r="D1473" s="33">
        <v>37501</v>
      </c>
      <c r="E1473" s="33">
        <v>5594</v>
      </c>
      <c r="F1473" s="32">
        <v>7.1745999999999999</v>
      </c>
      <c r="G1473" s="32">
        <v>2.3914999999999997</v>
      </c>
      <c r="H1473" s="13">
        <v>14.916935548385377</v>
      </c>
      <c r="I1473" s="32">
        <v>9.5660999999999987</v>
      </c>
      <c r="J1473" s="34">
        <f t="shared" si="183"/>
        <v>0.24999738660478146</v>
      </c>
      <c r="K1473">
        <v>1.2825527350732928</v>
      </c>
      <c r="L1473">
        <v>1.710064354665713</v>
      </c>
      <c r="M1473">
        <v>1.1000000000000001</v>
      </c>
      <c r="N1473" t="s">
        <v>37</v>
      </c>
      <c r="O1473" s="45" t="s">
        <v>37</v>
      </c>
      <c r="P1473" s="49" t="str">
        <f>'Sheet1 (2)'!O76</f>
        <v>B</v>
      </c>
      <c r="Q1473" s="30" t="str">
        <f t="shared" si="184"/>
        <v>B</v>
      </c>
      <c r="R1473">
        <f t="shared" si="177"/>
        <v>0.25</v>
      </c>
      <c r="S1473" s="11">
        <f t="shared" si="178"/>
        <v>0.3567493544913809</v>
      </c>
      <c r="T1473" s="13">
        <f t="shared" si="179"/>
        <v>0.24999738660478146</v>
      </c>
      <c r="U1473">
        <f t="shared" si="180"/>
        <v>2.3914999999999997</v>
      </c>
      <c r="V1473" t="str">
        <f t="shared" si="181"/>
        <v>same</v>
      </c>
      <c r="W1473" s="47">
        <f t="shared" si="182"/>
        <v>0</v>
      </c>
      <c r="X1473" s="47"/>
      <c r="Y1473" s="47"/>
    </row>
    <row r="1474" spans="1:25" ht="21" x14ac:dyDescent="0.4">
      <c r="A1474" t="s">
        <v>887</v>
      </c>
      <c r="B1474" t="s">
        <v>883</v>
      </c>
      <c r="C1474" t="s">
        <v>884</v>
      </c>
      <c r="D1474" s="33">
        <v>62816</v>
      </c>
      <c r="E1474" s="33">
        <v>10447</v>
      </c>
      <c r="F1474" s="32">
        <v>13.0161</v>
      </c>
      <c r="G1474" s="32">
        <v>4.3380000000000001</v>
      </c>
      <c r="H1474" s="13">
        <v>16.631113092205808</v>
      </c>
      <c r="I1474" s="32">
        <v>17.354099999999999</v>
      </c>
      <c r="J1474" s="34">
        <f t="shared" si="183"/>
        <v>0.24996974778294467</v>
      </c>
      <c r="K1474">
        <v>1.2459174882741457</v>
      </c>
      <c r="L1474">
        <v>1.6611563128170765</v>
      </c>
      <c r="M1474">
        <v>1.1000000000000001</v>
      </c>
      <c r="N1474" t="s">
        <v>37</v>
      </c>
      <c r="O1474" s="45" t="s">
        <v>37</v>
      </c>
      <c r="P1474" s="49" t="str">
        <f>'Sheet1 (2)'!O270</f>
        <v>B</v>
      </c>
      <c r="Q1474" s="30" t="str">
        <f t="shared" si="184"/>
        <v>B</v>
      </c>
      <c r="R1474">
        <f t="shared" ref="R1474:R1537" si="185">VLOOKUP(IF(V1474="same",N1474,IF(O1474=N1474,P1474,O1474)),$AC$2:$AN$8,9,FALSE)</f>
        <v>0.25</v>
      </c>
      <c r="S1474" s="11">
        <f t="shared" ref="S1474:S1537" si="186">(L1474-M1474)/L1474</f>
        <v>0.33781066145752292</v>
      </c>
      <c r="T1474" s="13">
        <f t="shared" ref="T1474:T1537" si="187">IF(V1474="SAME",J1474,MIN(R1474:S1474))</f>
        <v>0.24996974778294467</v>
      </c>
      <c r="U1474">
        <f t="shared" ref="U1474:U1537" si="188">IFERROR(T1474*I1474,0)</f>
        <v>4.3380000000000001</v>
      </c>
      <c r="V1474" t="str">
        <f t="shared" ref="V1474:V1537" si="189">IF(AND(N1474=O1474,P1474=N1474),"same",IF(NOT(OR(O1474=N1474,P1474=N1474)),"conflict","change"))</f>
        <v>same</v>
      </c>
      <c r="W1474" s="47">
        <f t="shared" ref="W1474:W1537" si="190">U1474-G1474</f>
        <v>0</v>
      </c>
      <c r="X1474" s="47"/>
      <c r="Y1474" s="47"/>
    </row>
    <row r="1475" spans="1:25" ht="21" x14ac:dyDescent="0.4">
      <c r="A1475" t="s">
        <v>888</v>
      </c>
      <c r="B1475" t="s">
        <v>883</v>
      </c>
      <c r="C1475" t="s">
        <v>884</v>
      </c>
      <c r="D1475" s="33">
        <v>71233</v>
      </c>
      <c r="E1475" s="33">
        <v>302</v>
      </c>
      <c r="F1475" s="32">
        <v>0.23270000000000002</v>
      </c>
      <c r="G1475" s="32">
        <v>0.1371</v>
      </c>
      <c r="H1475" s="13">
        <v>0.42396080468322267</v>
      </c>
      <c r="I1475" s="32">
        <v>0.36980000000000002</v>
      </c>
      <c r="J1475" s="34">
        <f t="shared" si="183"/>
        <v>0.37074094104921579</v>
      </c>
      <c r="K1475">
        <v>0.77052980132450333</v>
      </c>
      <c r="L1475">
        <v>1.2245033112582782</v>
      </c>
      <c r="M1475">
        <v>0.7</v>
      </c>
      <c r="N1475" t="s">
        <v>33</v>
      </c>
      <c r="O1475" s="45" t="s">
        <v>33</v>
      </c>
      <c r="P1475" s="49" t="str">
        <f>'Sheet1 (2)'!O288</f>
        <v>C</v>
      </c>
      <c r="Q1475" s="30" t="str">
        <f t="shared" si="184"/>
        <v>C</v>
      </c>
      <c r="R1475">
        <f t="shared" si="185"/>
        <v>0.4</v>
      </c>
      <c r="S1475" s="11">
        <f t="shared" si="186"/>
        <v>0.42833964305029748</v>
      </c>
      <c r="T1475" s="13">
        <f t="shared" si="187"/>
        <v>0.37074094104921579</v>
      </c>
      <c r="U1475">
        <f t="shared" si="188"/>
        <v>0.1371</v>
      </c>
      <c r="V1475" t="str">
        <f t="shared" si="189"/>
        <v>same</v>
      </c>
      <c r="W1475" s="47">
        <f t="shared" si="190"/>
        <v>0</v>
      </c>
      <c r="X1475" s="47"/>
      <c r="Y1475" s="47"/>
    </row>
    <row r="1476" spans="1:25" ht="21" x14ac:dyDescent="0.4">
      <c r="A1476" t="s">
        <v>891</v>
      </c>
      <c r="B1476" t="s">
        <v>883</v>
      </c>
      <c r="C1476" t="s">
        <v>884</v>
      </c>
      <c r="D1476" s="33">
        <v>21356</v>
      </c>
      <c r="E1476" s="33">
        <v>2467</v>
      </c>
      <c r="F1476" s="32">
        <v>9.2514000000000003</v>
      </c>
      <c r="G1476" s="32">
        <v>1.8855999999999999</v>
      </c>
      <c r="H1476" s="13">
        <v>11.55178872448024</v>
      </c>
      <c r="I1476" s="32">
        <v>11.137</v>
      </c>
      <c r="J1476" s="34">
        <f t="shared" si="183"/>
        <v>0.16930950884439255</v>
      </c>
      <c r="K1476">
        <v>3.7500608025942439</v>
      </c>
      <c r="L1476">
        <v>4.5143899473044184</v>
      </c>
      <c r="M1476">
        <v>3.75</v>
      </c>
      <c r="N1476" t="s">
        <v>37</v>
      </c>
      <c r="O1476" s="45" t="s">
        <v>37</v>
      </c>
      <c r="P1476" s="49" t="str">
        <f>'Sheet1 (2)'!O454</f>
        <v>B</v>
      </c>
      <c r="Q1476" s="30" t="str">
        <f t="shared" si="184"/>
        <v>B</v>
      </c>
      <c r="R1476">
        <f t="shared" si="185"/>
        <v>0.25</v>
      </c>
      <c r="S1476" s="11">
        <f t="shared" si="186"/>
        <v>0.16932297746251238</v>
      </c>
      <c r="T1476" s="13">
        <f t="shared" si="187"/>
        <v>0.16930950884439255</v>
      </c>
      <c r="U1476">
        <f t="shared" si="188"/>
        <v>1.8855999999999999</v>
      </c>
      <c r="V1476" t="str">
        <f t="shared" si="189"/>
        <v>same</v>
      </c>
      <c r="W1476" s="47">
        <f t="shared" si="190"/>
        <v>0</v>
      </c>
      <c r="X1476" s="47"/>
      <c r="Y1476" s="47"/>
    </row>
    <row r="1477" spans="1:25" ht="21" x14ac:dyDescent="0.4">
      <c r="A1477" t="s">
        <v>892</v>
      </c>
      <c r="B1477" t="s">
        <v>883</v>
      </c>
      <c r="C1477" t="s">
        <v>884</v>
      </c>
      <c r="D1477" s="33">
        <v>54312</v>
      </c>
      <c r="E1477" s="33">
        <v>1310</v>
      </c>
      <c r="F1477" s="32">
        <v>4.5712999999999999</v>
      </c>
      <c r="G1477" s="32">
        <v>1.1951000000000001</v>
      </c>
      <c r="H1477" s="13">
        <v>2.4119899837973193</v>
      </c>
      <c r="I1477" s="32">
        <v>5.7664</v>
      </c>
      <c r="J1477" s="34">
        <f t="shared" si="183"/>
        <v>0.20725235849056606</v>
      </c>
      <c r="K1477">
        <v>3.4895419847328246</v>
      </c>
      <c r="L1477">
        <v>4.4018320610687018</v>
      </c>
      <c r="M1477">
        <v>3.39</v>
      </c>
      <c r="N1477" t="s">
        <v>37</v>
      </c>
      <c r="O1477" s="45" t="s">
        <v>37</v>
      </c>
      <c r="P1477" s="49" t="str">
        <f>'Sheet1 (2)'!O502</f>
        <v>B</v>
      </c>
      <c r="Q1477" s="30" t="str">
        <f t="shared" si="184"/>
        <v>B</v>
      </c>
      <c r="R1477">
        <f t="shared" si="185"/>
        <v>0.25</v>
      </c>
      <c r="S1477" s="11">
        <f t="shared" si="186"/>
        <v>0.22986612097669246</v>
      </c>
      <c r="T1477" s="13">
        <f t="shared" si="187"/>
        <v>0.20725235849056606</v>
      </c>
      <c r="U1477">
        <f t="shared" si="188"/>
        <v>1.1951000000000001</v>
      </c>
      <c r="V1477" t="str">
        <f t="shared" si="189"/>
        <v>same</v>
      </c>
      <c r="W1477" s="47">
        <f t="shared" si="190"/>
        <v>0</v>
      </c>
      <c r="X1477" s="47"/>
      <c r="Y1477" s="47"/>
    </row>
    <row r="1478" spans="1:25" ht="21" x14ac:dyDescent="0.4">
      <c r="A1478" t="s">
        <v>898</v>
      </c>
      <c r="B1478" t="s">
        <v>883</v>
      </c>
      <c r="C1478" t="s">
        <v>884</v>
      </c>
      <c r="D1478" s="33">
        <v>3805</v>
      </c>
      <c r="E1478" s="33">
        <v>239</v>
      </c>
      <c r="F1478" s="32">
        <v>0.20129999999999998</v>
      </c>
      <c r="G1478" s="32">
        <v>9.9400000000000002E-2</v>
      </c>
      <c r="H1478" s="13">
        <v>6.2812089356110379</v>
      </c>
      <c r="I1478" s="32">
        <v>0.30069999999999997</v>
      </c>
      <c r="J1478" s="34">
        <f t="shared" si="183"/>
        <v>0.3305620219487862</v>
      </c>
      <c r="K1478">
        <v>0.84225941422594131</v>
      </c>
      <c r="L1478">
        <v>1.2581589958158996</v>
      </c>
      <c r="M1478">
        <v>1</v>
      </c>
      <c r="N1478" t="s">
        <v>37</v>
      </c>
      <c r="O1478" s="45" t="s">
        <v>37</v>
      </c>
      <c r="P1478" s="49" t="str">
        <f>'Sheet1 (2)'!O1068</f>
        <v>B</v>
      </c>
      <c r="Q1478" s="30" t="str">
        <f t="shared" si="184"/>
        <v>B</v>
      </c>
      <c r="R1478">
        <f t="shared" si="185"/>
        <v>0.25</v>
      </c>
      <c r="S1478" s="11">
        <f t="shared" si="186"/>
        <v>0.20518789491187234</v>
      </c>
      <c r="T1478" s="13">
        <f t="shared" si="187"/>
        <v>0.3305620219487862</v>
      </c>
      <c r="U1478">
        <f t="shared" si="188"/>
        <v>9.9400000000000002E-2</v>
      </c>
      <c r="V1478" t="str">
        <f t="shared" si="189"/>
        <v>same</v>
      </c>
      <c r="W1478" s="47">
        <f t="shared" si="190"/>
        <v>0</v>
      </c>
      <c r="X1478" s="47"/>
      <c r="Y1478" s="47"/>
    </row>
    <row r="1479" spans="1:25" ht="21" x14ac:dyDescent="0.4">
      <c r="A1479" t="s">
        <v>899</v>
      </c>
      <c r="B1479" t="s">
        <v>883</v>
      </c>
      <c r="C1479" t="s">
        <v>884</v>
      </c>
      <c r="D1479" s="33">
        <v>297786</v>
      </c>
      <c r="E1479" s="33">
        <v>4225</v>
      </c>
      <c r="F1479" s="32">
        <v>2.5733000000000001</v>
      </c>
      <c r="G1479" s="32">
        <v>0.85070000000000012</v>
      </c>
      <c r="H1479" s="13">
        <v>1.418804107647774</v>
      </c>
      <c r="I1479" s="32">
        <v>3.4240000000000004</v>
      </c>
      <c r="J1479" s="34">
        <f t="shared" si="183"/>
        <v>0.24845210280373833</v>
      </c>
      <c r="K1479">
        <v>0.60906508875739651</v>
      </c>
      <c r="L1479">
        <v>0.8104142011834321</v>
      </c>
      <c r="M1479">
        <v>0.6</v>
      </c>
      <c r="N1479" t="s">
        <v>37</v>
      </c>
      <c r="O1479" s="45" t="s">
        <v>37</v>
      </c>
      <c r="P1479" s="49" t="str">
        <f>'Sheet1 (2)'!O1145</f>
        <v>B</v>
      </c>
      <c r="Q1479" s="30" t="str">
        <f t="shared" si="184"/>
        <v>B</v>
      </c>
      <c r="R1479">
        <f t="shared" si="185"/>
        <v>0.25</v>
      </c>
      <c r="S1479" s="11">
        <f t="shared" si="186"/>
        <v>0.25963785046728988</v>
      </c>
      <c r="T1479" s="13">
        <f t="shared" si="187"/>
        <v>0.24845210280373833</v>
      </c>
      <c r="U1479">
        <f t="shared" si="188"/>
        <v>0.85070000000000012</v>
      </c>
      <c r="V1479" t="str">
        <f t="shared" si="189"/>
        <v>same</v>
      </c>
      <c r="W1479" s="47">
        <f t="shared" si="190"/>
        <v>0</v>
      </c>
      <c r="X1479" s="47"/>
      <c r="Y1479" s="47"/>
    </row>
    <row r="1480" spans="1:25" ht="21" x14ac:dyDescent="0.4">
      <c r="A1480" t="s">
        <v>900</v>
      </c>
      <c r="B1480" t="s">
        <v>883</v>
      </c>
      <c r="C1480" t="s">
        <v>884</v>
      </c>
      <c r="D1480" s="33">
        <v>63804</v>
      </c>
      <c r="E1480" s="33">
        <v>3120</v>
      </c>
      <c r="F1480" s="32">
        <v>2.9298999999999999</v>
      </c>
      <c r="G1480" s="32">
        <v>0.96449999999999991</v>
      </c>
      <c r="H1480" s="13">
        <v>4.8899755501222497</v>
      </c>
      <c r="I1480" s="32">
        <v>3.8944000000000001</v>
      </c>
      <c r="J1480" s="34">
        <f t="shared" si="183"/>
        <v>0.24766331142152831</v>
      </c>
      <c r="K1480">
        <v>0.9390705128205129</v>
      </c>
      <c r="L1480">
        <v>1.2482051282051283</v>
      </c>
      <c r="M1480">
        <v>0.8</v>
      </c>
      <c r="N1480" t="s">
        <v>34</v>
      </c>
      <c r="O1480" s="45" t="s">
        <v>34</v>
      </c>
      <c r="P1480" s="49" t="str">
        <f>'Sheet1 (2)'!O1162</f>
        <v>A</v>
      </c>
      <c r="Q1480" s="30" t="str">
        <f t="shared" si="184"/>
        <v>A</v>
      </c>
      <c r="R1480">
        <f t="shared" si="185"/>
        <v>0.15</v>
      </c>
      <c r="S1480" s="11">
        <f t="shared" si="186"/>
        <v>0.35907970419063273</v>
      </c>
      <c r="T1480" s="13">
        <f t="shared" si="187"/>
        <v>0.24766331142152831</v>
      </c>
      <c r="U1480">
        <f t="shared" si="188"/>
        <v>0.96449999999999991</v>
      </c>
      <c r="V1480" t="str">
        <f t="shared" si="189"/>
        <v>same</v>
      </c>
      <c r="W1480" s="47">
        <f t="shared" si="190"/>
        <v>0</v>
      </c>
      <c r="X1480" s="47"/>
      <c r="Y1480" s="47"/>
    </row>
    <row r="1481" spans="1:25" ht="21" x14ac:dyDescent="0.4">
      <c r="A1481" t="s">
        <v>901</v>
      </c>
      <c r="B1481" t="s">
        <v>883</v>
      </c>
      <c r="C1481" t="s">
        <v>884</v>
      </c>
      <c r="D1481" s="33">
        <v>218045</v>
      </c>
      <c r="E1481" s="33">
        <v>11068</v>
      </c>
      <c r="F1481" s="32">
        <v>12.695100000000002</v>
      </c>
      <c r="G1481" s="32">
        <v>4.2312999999999992</v>
      </c>
      <c r="H1481" s="13">
        <v>5.0760164186291821</v>
      </c>
      <c r="I1481" s="32">
        <v>16.926400000000001</v>
      </c>
      <c r="J1481" s="34">
        <f t="shared" si="183"/>
        <v>0.24998227620758098</v>
      </c>
      <c r="K1481">
        <v>1.1470093964582582</v>
      </c>
      <c r="L1481">
        <v>1.5293097217202749</v>
      </c>
      <c r="M1481">
        <v>1.1000000000000001</v>
      </c>
      <c r="N1481" t="s">
        <v>37</v>
      </c>
      <c r="O1481" s="45" t="s">
        <v>37</v>
      </c>
      <c r="P1481" s="49" t="str">
        <f>'Sheet1 (2)'!O1210</f>
        <v>B</v>
      </c>
      <c r="Q1481" s="30" t="str">
        <f t="shared" si="184"/>
        <v>B</v>
      </c>
      <c r="R1481">
        <f t="shared" si="185"/>
        <v>0.25</v>
      </c>
      <c r="S1481" s="11">
        <f t="shared" si="186"/>
        <v>0.2807212401928349</v>
      </c>
      <c r="T1481" s="13">
        <f t="shared" si="187"/>
        <v>0.24998227620758098</v>
      </c>
      <c r="U1481">
        <f t="shared" si="188"/>
        <v>4.2312999999999992</v>
      </c>
      <c r="V1481" t="str">
        <f t="shared" si="189"/>
        <v>same</v>
      </c>
      <c r="W1481" s="47">
        <f t="shared" si="190"/>
        <v>0</v>
      </c>
      <c r="X1481" s="47"/>
      <c r="Y1481" s="47"/>
    </row>
    <row r="1482" spans="1:25" ht="21" x14ac:dyDescent="0.4">
      <c r="A1482" t="s">
        <v>904</v>
      </c>
      <c r="B1482" t="s">
        <v>883</v>
      </c>
      <c r="C1482" t="s">
        <v>884</v>
      </c>
      <c r="D1482" s="33">
        <v>7301</v>
      </c>
      <c r="E1482" s="33">
        <v>1737</v>
      </c>
      <c r="F1482" s="32">
        <v>1.4635</v>
      </c>
      <c r="G1482" s="32">
        <v>0.97570000000000001</v>
      </c>
      <c r="H1482" s="13">
        <v>23.791261471031365</v>
      </c>
      <c r="I1482" s="32">
        <v>2.4392</v>
      </c>
      <c r="J1482" s="34">
        <f t="shared" si="183"/>
        <v>0.4000081994096425</v>
      </c>
      <c r="K1482">
        <v>0.84254461715601614</v>
      </c>
      <c r="L1482">
        <v>1.4042602187679907</v>
      </c>
      <c r="M1482">
        <v>0.8</v>
      </c>
      <c r="N1482" t="s">
        <v>33</v>
      </c>
      <c r="O1482" s="45" t="s">
        <v>33</v>
      </c>
      <c r="P1482" s="49" t="str">
        <f>'Sheet1 (2)'!O1363</f>
        <v>C</v>
      </c>
      <c r="Q1482" s="30" t="str">
        <f t="shared" si="184"/>
        <v>C</v>
      </c>
      <c r="R1482">
        <f t="shared" si="185"/>
        <v>0.4</v>
      </c>
      <c r="S1482" s="11">
        <f t="shared" si="186"/>
        <v>0.43030501803870114</v>
      </c>
      <c r="T1482" s="13">
        <f t="shared" si="187"/>
        <v>0.4000081994096425</v>
      </c>
      <c r="U1482">
        <f t="shared" si="188"/>
        <v>0.97570000000000001</v>
      </c>
      <c r="V1482" t="str">
        <f t="shared" si="189"/>
        <v>same</v>
      </c>
      <c r="W1482" s="47">
        <f t="shared" si="190"/>
        <v>0</v>
      </c>
      <c r="X1482" s="47"/>
      <c r="Y1482" s="47"/>
    </row>
    <row r="1483" spans="1:25" ht="21" x14ac:dyDescent="0.4">
      <c r="A1483" t="s">
        <v>905</v>
      </c>
      <c r="B1483" t="s">
        <v>883</v>
      </c>
      <c r="C1483" t="s">
        <v>884</v>
      </c>
      <c r="D1483" s="33">
        <v>532</v>
      </c>
      <c r="E1483" s="33">
        <v>12</v>
      </c>
      <c r="F1483" s="32">
        <v>1.4E-2</v>
      </c>
      <c r="G1483" s="32">
        <v>4.7000000000000002E-3</v>
      </c>
      <c r="H1483" s="13">
        <v>2.255639097744361</v>
      </c>
      <c r="I1483" s="32">
        <v>1.8700000000000001E-2</v>
      </c>
      <c r="J1483" s="34">
        <f t="shared" si="183"/>
        <v>0.25133689839572193</v>
      </c>
      <c r="K1483">
        <v>1.1666666666666667</v>
      </c>
      <c r="L1483">
        <v>1.5583333333333336</v>
      </c>
      <c r="M1483">
        <v>0.99</v>
      </c>
      <c r="N1483" t="s">
        <v>37</v>
      </c>
      <c r="O1483" s="45" t="s">
        <v>37</v>
      </c>
      <c r="P1483" s="49" t="str">
        <f>'Sheet1 (2)'!O1481</f>
        <v>B</v>
      </c>
      <c r="Q1483" s="30" t="str">
        <f t="shared" si="184"/>
        <v>B</v>
      </c>
      <c r="R1483">
        <f t="shared" si="185"/>
        <v>0.25</v>
      </c>
      <c r="S1483" s="11">
        <f t="shared" si="186"/>
        <v>0.36470588235294127</v>
      </c>
      <c r="T1483" s="13">
        <f t="shared" si="187"/>
        <v>0.25133689839572193</v>
      </c>
      <c r="U1483">
        <f t="shared" si="188"/>
        <v>4.7000000000000002E-3</v>
      </c>
      <c r="V1483" t="str">
        <f t="shared" si="189"/>
        <v>same</v>
      </c>
      <c r="W1483" s="47">
        <f t="shared" si="190"/>
        <v>0</v>
      </c>
      <c r="X1483" s="47"/>
      <c r="Y1483" s="47"/>
    </row>
    <row r="1484" spans="1:25" ht="21" x14ac:dyDescent="0.4">
      <c r="A1484" t="s">
        <v>908</v>
      </c>
      <c r="B1484" t="s">
        <v>883</v>
      </c>
      <c r="C1484" t="s">
        <v>884</v>
      </c>
      <c r="D1484" s="33">
        <v>24069</v>
      </c>
      <c r="E1484" s="33">
        <v>314</v>
      </c>
      <c r="F1484" s="32">
        <v>0.20229999999999998</v>
      </c>
      <c r="G1484" s="32">
        <v>0.13500000000000001</v>
      </c>
      <c r="H1484" s="13">
        <v>1.304582658191034</v>
      </c>
      <c r="I1484" s="32">
        <v>0.33729999999999999</v>
      </c>
      <c r="J1484" s="34">
        <f t="shared" si="183"/>
        <v>0.40023717758671812</v>
      </c>
      <c r="K1484">
        <v>0.64426751592356679</v>
      </c>
      <c r="L1484">
        <v>1.074203821656051</v>
      </c>
      <c r="M1484">
        <v>0.49</v>
      </c>
      <c r="N1484" t="s">
        <v>33</v>
      </c>
      <c r="O1484" s="45" t="s">
        <v>33</v>
      </c>
      <c r="P1484" s="49" t="str">
        <f>'Sheet1 (2)'!O1742</f>
        <v>C</v>
      </c>
      <c r="Q1484" s="30" t="str">
        <f t="shared" si="184"/>
        <v>C</v>
      </c>
      <c r="R1484">
        <f t="shared" si="185"/>
        <v>0.4</v>
      </c>
      <c r="S1484" s="11">
        <f t="shared" si="186"/>
        <v>0.54384820634450048</v>
      </c>
      <c r="T1484" s="13">
        <f t="shared" si="187"/>
        <v>0.40023717758671812</v>
      </c>
      <c r="U1484">
        <f t="shared" si="188"/>
        <v>0.13500000000000001</v>
      </c>
      <c r="V1484" t="str">
        <f t="shared" si="189"/>
        <v>same</v>
      </c>
      <c r="W1484" s="47">
        <f t="shared" si="190"/>
        <v>0</v>
      </c>
      <c r="X1484" s="47"/>
      <c r="Y1484" s="47"/>
    </row>
    <row r="1485" spans="1:25" ht="21" x14ac:dyDescent="0.4">
      <c r="A1485" t="s">
        <v>909</v>
      </c>
      <c r="B1485" t="s">
        <v>883</v>
      </c>
      <c r="C1485" t="s">
        <v>884</v>
      </c>
      <c r="D1485" s="33">
        <v>9760</v>
      </c>
      <c r="E1485" s="33">
        <v>2055</v>
      </c>
      <c r="F1485" s="32">
        <v>3.4577999999999998</v>
      </c>
      <c r="G1485" s="32">
        <v>1.1140000000000001</v>
      </c>
      <c r="H1485" s="13">
        <v>21.055327868852459</v>
      </c>
      <c r="I1485" s="32">
        <v>4.5717999999999996</v>
      </c>
      <c r="J1485" s="34">
        <f t="shared" si="183"/>
        <v>0.24366770199921262</v>
      </c>
      <c r="K1485">
        <v>1.6826277372262772</v>
      </c>
      <c r="L1485">
        <v>2.2247201946472015</v>
      </c>
      <c r="M1485">
        <v>1.7</v>
      </c>
      <c r="N1485" t="s">
        <v>33</v>
      </c>
      <c r="O1485" s="45" t="s">
        <v>33</v>
      </c>
      <c r="P1485" s="49" t="str">
        <f>'Sheet1 (2)'!O1750</f>
        <v>C</v>
      </c>
      <c r="Q1485" s="30" t="str">
        <f t="shared" si="184"/>
        <v>C</v>
      </c>
      <c r="R1485">
        <f t="shared" si="185"/>
        <v>0.4</v>
      </c>
      <c r="S1485" s="11">
        <f t="shared" si="186"/>
        <v>0.23585896145938129</v>
      </c>
      <c r="T1485" s="13">
        <f t="shared" si="187"/>
        <v>0.24366770199921262</v>
      </c>
      <c r="U1485">
        <f t="shared" si="188"/>
        <v>1.1140000000000001</v>
      </c>
      <c r="V1485" t="str">
        <f t="shared" si="189"/>
        <v>same</v>
      </c>
      <c r="W1485" s="47">
        <f t="shared" si="190"/>
        <v>0</v>
      </c>
      <c r="X1485" s="47"/>
      <c r="Y1485" s="47"/>
    </row>
    <row r="1486" spans="1:25" ht="21" x14ac:dyDescent="0.4">
      <c r="A1486" t="s">
        <v>910</v>
      </c>
      <c r="B1486" t="s">
        <v>883</v>
      </c>
      <c r="C1486" t="s">
        <v>884</v>
      </c>
      <c r="D1486" s="33">
        <v>13880</v>
      </c>
      <c r="E1486" s="33">
        <v>1296</v>
      </c>
      <c r="F1486" s="32">
        <v>1.5102</v>
      </c>
      <c r="G1486" s="32">
        <v>0.50349999999999995</v>
      </c>
      <c r="H1486" s="13">
        <v>9.337175792507205</v>
      </c>
      <c r="I1486" s="32">
        <v>2.0137</v>
      </c>
      <c r="J1486" s="34">
        <f t="shared" si="183"/>
        <v>0.25003724487262252</v>
      </c>
      <c r="K1486">
        <v>1.1652777777777779</v>
      </c>
      <c r="L1486">
        <v>1.5537808641975308</v>
      </c>
      <c r="M1486">
        <v>1.1000000000000001</v>
      </c>
      <c r="N1486" t="s">
        <v>37</v>
      </c>
      <c r="O1486" s="45" t="s">
        <v>37</v>
      </c>
      <c r="P1486" s="49" t="str">
        <f>'Sheet1 (2)'!O1762</f>
        <v>B</v>
      </c>
      <c r="Q1486" s="30" t="str">
        <f t="shared" si="184"/>
        <v>B</v>
      </c>
      <c r="R1486">
        <f t="shared" si="185"/>
        <v>0.25</v>
      </c>
      <c r="S1486" s="11">
        <f t="shared" si="186"/>
        <v>0.29204946119084263</v>
      </c>
      <c r="T1486" s="13">
        <f t="shared" si="187"/>
        <v>0.25003724487262252</v>
      </c>
      <c r="U1486">
        <f t="shared" si="188"/>
        <v>0.50349999999999995</v>
      </c>
      <c r="V1486" t="str">
        <f t="shared" si="189"/>
        <v>same</v>
      </c>
      <c r="W1486" s="47">
        <f t="shared" si="190"/>
        <v>0</v>
      </c>
      <c r="X1486" s="47"/>
      <c r="Y1486" s="47"/>
    </row>
    <row r="1487" spans="1:25" ht="21" x14ac:dyDescent="0.4">
      <c r="A1487" t="s">
        <v>911</v>
      </c>
      <c r="B1487" t="s">
        <v>883</v>
      </c>
      <c r="C1487" t="s">
        <v>884</v>
      </c>
      <c r="D1487" s="33">
        <v>612368</v>
      </c>
      <c r="E1487" s="33">
        <v>93267</v>
      </c>
      <c r="F1487" s="32">
        <v>175.61670000000001</v>
      </c>
      <c r="G1487" s="32">
        <v>57.835999999999999</v>
      </c>
      <c r="H1487" s="13">
        <v>15.230547644553601</v>
      </c>
      <c r="I1487" s="32">
        <v>233.45269999999999</v>
      </c>
      <c r="J1487" s="34">
        <f t="shared" si="183"/>
        <v>0.24774183378474526</v>
      </c>
      <c r="K1487">
        <v>1.8829457364341087</v>
      </c>
      <c r="L1487">
        <v>2.5030578875700944</v>
      </c>
      <c r="M1487">
        <v>1.8</v>
      </c>
      <c r="N1487" t="s">
        <v>37</v>
      </c>
      <c r="O1487" s="45" t="s">
        <v>37</v>
      </c>
      <c r="P1487" s="49" t="str">
        <f>'Sheet1 (2)'!O2232</f>
        <v>B</v>
      </c>
      <c r="Q1487" s="30" t="str">
        <f t="shared" si="184"/>
        <v>B</v>
      </c>
      <c r="R1487">
        <f t="shared" si="185"/>
        <v>0.25</v>
      </c>
      <c r="S1487" s="11">
        <f t="shared" si="186"/>
        <v>0.28087959573823729</v>
      </c>
      <c r="T1487" s="13">
        <f t="shared" si="187"/>
        <v>0.24774183378474526</v>
      </c>
      <c r="U1487">
        <f t="shared" si="188"/>
        <v>57.835999999999999</v>
      </c>
      <c r="V1487" t="str">
        <f t="shared" si="189"/>
        <v>same</v>
      </c>
      <c r="W1487" s="47">
        <f t="shared" si="190"/>
        <v>0</v>
      </c>
      <c r="X1487" s="47"/>
      <c r="Y1487" s="47"/>
    </row>
    <row r="1488" spans="1:25" ht="21" x14ac:dyDescent="0.4">
      <c r="A1488" t="s">
        <v>912</v>
      </c>
      <c r="B1488" t="s">
        <v>883</v>
      </c>
      <c r="C1488" t="s">
        <v>884</v>
      </c>
      <c r="D1488" s="33">
        <v>6854</v>
      </c>
      <c r="E1488" s="33">
        <v>499</v>
      </c>
      <c r="F1488" s="32">
        <v>1.1092999999999997</v>
      </c>
      <c r="G1488" s="32">
        <v>0.36920000000000003</v>
      </c>
      <c r="H1488" s="13">
        <v>7.2804201925882692</v>
      </c>
      <c r="I1488" s="32">
        <v>1.4784999999999997</v>
      </c>
      <c r="J1488" s="34">
        <f t="shared" si="183"/>
        <v>0.24971254649983099</v>
      </c>
      <c r="K1488">
        <v>2.2230460921843682</v>
      </c>
      <c r="L1488">
        <v>2.9629258517034063</v>
      </c>
      <c r="M1488">
        <v>2.2000000000000002</v>
      </c>
      <c r="N1488" t="s">
        <v>37</v>
      </c>
      <c r="O1488" s="45" t="s">
        <v>37</v>
      </c>
      <c r="P1488" s="49" t="str">
        <f>'Sheet1 (2)'!O2279</f>
        <v>B</v>
      </c>
      <c r="Q1488" s="30" t="str">
        <f t="shared" si="184"/>
        <v>B</v>
      </c>
      <c r="R1488">
        <f t="shared" si="185"/>
        <v>0.25</v>
      </c>
      <c r="S1488" s="11">
        <f t="shared" si="186"/>
        <v>0.25749070003381785</v>
      </c>
      <c r="T1488" s="13">
        <f t="shared" si="187"/>
        <v>0.24971254649983099</v>
      </c>
      <c r="U1488">
        <f t="shared" si="188"/>
        <v>0.36920000000000003</v>
      </c>
      <c r="V1488" t="str">
        <f t="shared" si="189"/>
        <v>same</v>
      </c>
      <c r="W1488" s="47">
        <f t="shared" si="190"/>
        <v>0</v>
      </c>
      <c r="X1488" s="47"/>
      <c r="Y1488" s="47"/>
    </row>
    <row r="1489" spans="1:25" ht="21" x14ac:dyDescent="0.4">
      <c r="A1489" t="s">
        <v>913</v>
      </c>
      <c r="B1489" t="s">
        <v>883</v>
      </c>
      <c r="C1489" t="s">
        <v>884</v>
      </c>
      <c r="D1489" s="33">
        <v>65072</v>
      </c>
      <c r="E1489" s="33">
        <v>2477</v>
      </c>
      <c r="F1489" s="32">
        <v>2.7247000000000003</v>
      </c>
      <c r="G1489" s="32">
        <v>0.76200000000000001</v>
      </c>
      <c r="H1489" s="13">
        <v>3.8065527415785589</v>
      </c>
      <c r="I1489" s="32">
        <v>3.4867000000000004</v>
      </c>
      <c r="J1489" s="34">
        <f t="shared" si="183"/>
        <v>0.21854475578627353</v>
      </c>
      <c r="K1489">
        <v>1.1000000000000001</v>
      </c>
      <c r="L1489">
        <v>1.4076301978199437</v>
      </c>
      <c r="M1489">
        <v>1.1000000000000001</v>
      </c>
      <c r="N1489" t="s">
        <v>37</v>
      </c>
      <c r="O1489" s="45" t="s">
        <v>37</v>
      </c>
      <c r="P1489" s="49" t="str">
        <f>'Sheet1 (2)'!O2513</f>
        <v>B</v>
      </c>
      <c r="Q1489" s="30" t="str">
        <f t="shared" si="184"/>
        <v>B</v>
      </c>
      <c r="R1489">
        <f t="shared" si="185"/>
        <v>0.25</v>
      </c>
      <c r="S1489" s="11">
        <f t="shared" si="186"/>
        <v>0.21854475578627361</v>
      </c>
      <c r="T1489" s="13">
        <f t="shared" si="187"/>
        <v>0.21854475578627353</v>
      </c>
      <c r="U1489">
        <f t="shared" si="188"/>
        <v>0.76200000000000001</v>
      </c>
      <c r="V1489" t="str">
        <f t="shared" si="189"/>
        <v>same</v>
      </c>
      <c r="W1489" s="47">
        <f t="shared" si="190"/>
        <v>0</v>
      </c>
      <c r="X1489" s="47"/>
      <c r="Y1489" s="47"/>
    </row>
    <row r="1490" spans="1:25" ht="21" x14ac:dyDescent="0.4">
      <c r="A1490" t="s">
        <v>914</v>
      </c>
      <c r="B1490" t="s">
        <v>883</v>
      </c>
      <c r="C1490" t="s">
        <v>884</v>
      </c>
      <c r="D1490" s="33">
        <v>24198</v>
      </c>
      <c r="E1490" s="33">
        <v>4701</v>
      </c>
      <c r="F1490" s="32">
        <v>2.5697999999999999</v>
      </c>
      <c r="G1490" s="32">
        <v>0.85690000000000011</v>
      </c>
      <c r="H1490" s="13">
        <v>19.427225390528143</v>
      </c>
      <c r="I1490" s="32">
        <v>3.4266999999999999</v>
      </c>
      <c r="J1490" s="34">
        <f t="shared" si="183"/>
        <v>0.25006566083987514</v>
      </c>
      <c r="K1490">
        <v>0.54664964901084867</v>
      </c>
      <c r="L1490">
        <v>0.72893001489044884</v>
      </c>
      <c r="M1490">
        <v>0.15</v>
      </c>
      <c r="N1490" t="s">
        <v>34</v>
      </c>
      <c r="O1490" s="45" t="s">
        <v>34</v>
      </c>
      <c r="P1490" s="49" t="str">
        <f>'Sheet1 (2)'!O2529</f>
        <v>A</v>
      </c>
      <c r="Q1490" s="30" t="str">
        <f t="shared" si="184"/>
        <v>A</v>
      </c>
      <c r="R1490">
        <f t="shared" si="185"/>
        <v>0.15</v>
      </c>
      <c r="S1490" s="11">
        <f t="shared" si="186"/>
        <v>0.79421892783144132</v>
      </c>
      <c r="T1490" s="13">
        <f t="shared" si="187"/>
        <v>0.25006566083987514</v>
      </c>
      <c r="U1490">
        <f t="shared" si="188"/>
        <v>0.85690000000000011</v>
      </c>
      <c r="V1490" t="str">
        <f t="shared" si="189"/>
        <v>same</v>
      </c>
      <c r="W1490" s="47">
        <f t="shared" si="190"/>
        <v>0</v>
      </c>
      <c r="X1490" s="47"/>
      <c r="Y1490" s="47"/>
    </row>
    <row r="1491" spans="1:25" ht="21" x14ac:dyDescent="0.4">
      <c r="A1491" t="s">
        <v>915</v>
      </c>
      <c r="B1491" t="s">
        <v>883</v>
      </c>
      <c r="C1491" t="s">
        <v>884</v>
      </c>
      <c r="D1491" s="33">
        <v>14156</v>
      </c>
      <c r="E1491" s="33">
        <v>3641</v>
      </c>
      <c r="F1491" s="32">
        <v>4.6745999999999999</v>
      </c>
      <c r="G1491" s="32">
        <v>1.5581999999999996</v>
      </c>
      <c r="H1491" s="13">
        <v>25.720542526137326</v>
      </c>
      <c r="I1491" s="32">
        <v>6.2327999999999992</v>
      </c>
      <c r="J1491" s="34">
        <f t="shared" si="183"/>
        <v>0.24999999999999997</v>
      </c>
      <c r="K1491">
        <v>1.2838780554792637</v>
      </c>
      <c r="L1491">
        <v>1.711837407305685</v>
      </c>
      <c r="M1491">
        <v>1.1000000000000001</v>
      </c>
      <c r="N1491" t="s">
        <v>37</v>
      </c>
      <c r="O1491" s="45" t="s">
        <v>37</v>
      </c>
      <c r="P1491" s="49" t="str">
        <f>'Sheet1 (2)'!O2624</f>
        <v>B</v>
      </c>
      <c r="Q1491" s="30" t="str">
        <f t="shared" si="184"/>
        <v>B</v>
      </c>
      <c r="R1491">
        <f t="shared" si="185"/>
        <v>0.25</v>
      </c>
      <c r="S1491" s="11">
        <f t="shared" si="186"/>
        <v>0.35741560775253484</v>
      </c>
      <c r="T1491" s="13">
        <f t="shared" si="187"/>
        <v>0.24999999999999997</v>
      </c>
      <c r="U1491">
        <f t="shared" si="188"/>
        <v>1.5581999999999996</v>
      </c>
      <c r="V1491" t="str">
        <f t="shared" si="189"/>
        <v>same</v>
      </c>
      <c r="W1491" s="47">
        <f t="shared" si="190"/>
        <v>0</v>
      </c>
      <c r="X1491" s="47"/>
      <c r="Y1491" s="47"/>
    </row>
    <row r="1492" spans="1:25" ht="21" x14ac:dyDescent="0.4">
      <c r="A1492" t="s">
        <v>916</v>
      </c>
      <c r="B1492" t="s">
        <v>883</v>
      </c>
      <c r="C1492" t="s">
        <v>884</v>
      </c>
      <c r="D1492" s="33">
        <v>4495</v>
      </c>
      <c r="E1492" s="33">
        <v>1210</v>
      </c>
      <c r="F1492" s="32">
        <v>1.0527</v>
      </c>
      <c r="G1492" s="32">
        <v>0.70179999999999998</v>
      </c>
      <c r="H1492" s="13">
        <v>26.918798665183537</v>
      </c>
      <c r="I1492" s="32">
        <v>1.7544999999999999</v>
      </c>
      <c r="J1492" s="34">
        <f t="shared" si="183"/>
        <v>0.4</v>
      </c>
      <c r="K1492">
        <v>0.87</v>
      </c>
      <c r="L1492">
        <v>1.45</v>
      </c>
      <c r="M1492">
        <v>0.8</v>
      </c>
      <c r="N1492" t="s">
        <v>33</v>
      </c>
      <c r="O1492" s="45" t="s">
        <v>33</v>
      </c>
      <c r="P1492" s="49" t="str">
        <f>'Sheet1 (2)'!O2625</f>
        <v>C</v>
      </c>
      <c r="Q1492" s="30" t="str">
        <f t="shared" si="184"/>
        <v>C</v>
      </c>
      <c r="R1492">
        <f t="shared" si="185"/>
        <v>0.4</v>
      </c>
      <c r="S1492" s="11">
        <f t="shared" si="186"/>
        <v>0.44827586206896547</v>
      </c>
      <c r="T1492" s="13">
        <f t="shared" si="187"/>
        <v>0.4</v>
      </c>
      <c r="U1492">
        <f t="shared" si="188"/>
        <v>0.70179999999999998</v>
      </c>
      <c r="V1492" t="str">
        <f t="shared" si="189"/>
        <v>same</v>
      </c>
      <c r="W1492" s="47">
        <f t="shared" si="190"/>
        <v>0</v>
      </c>
      <c r="X1492" s="47"/>
      <c r="Y1492" s="47"/>
    </row>
    <row r="1493" spans="1:25" ht="21" x14ac:dyDescent="0.4">
      <c r="A1493" t="s">
        <v>917</v>
      </c>
      <c r="B1493" t="s">
        <v>883</v>
      </c>
      <c r="C1493" t="s">
        <v>884</v>
      </c>
      <c r="D1493" s="33">
        <v>240243</v>
      </c>
      <c r="E1493" s="33">
        <v>800</v>
      </c>
      <c r="F1493" s="32">
        <v>0.81759999999999999</v>
      </c>
      <c r="G1493" s="32">
        <v>0.37420000000000003</v>
      </c>
      <c r="H1493" s="13">
        <v>0.33299617470644305</v>
      </c>
      <c r="I1493" s="32">
        <v>1.1918</v>
      </c>
      <c r="J1493" s="34">
        <f t="shared" si="183"/>
        <v>0.31397885551266996</v>
      </c>
      <c r="K1493">
        <v>1.022</v>
      </c>
      <c r="L1493">
        <v>1.4897499999999999</v>
      </c>
      <c r="M1493">
        <v>1.1000000000000001</v>
      </c>
      <c r="N1493" t="s">
        <v>33</v>
      </c>
      <c r="O1493" s="45" t="s">
        <v>33</v>
      </c>
      <c r="P1493" s="49" t="str">
        <f>'Sheet1 (2)'!O2647</f>
        <v>C</v>
      </c>
      <c r="Q1493" s="30" t="str">
        <f t="shared" si="184"/>
        <v>C</v>
      </c>
      <c r="R1493">
        <f t="shared" si="185"/>
        <v>0.4</v>
      </c>
      <c r="S1493" s="11">
        <f t="shared" si="186"/>
        <v>0.26162107736197338</v>
      </c>
      <c r="T1493" s="13">
        <f t="shared" si="187"/>
        <v>0.31397885551266996</v>
      </c>
      <c r="U1493">
        <f t="shared" si="188"/>
        <v>0.37420000000000003</v>
      </c>
      <c r="V1493" t="str">
        <f t="shared" si="189"/>
        <v>same</v>
      </c>
      <c r="W1493" s="47">
        <f t="shared" si="190"/>
        <v>0</v>
      </c>
      <c r="X1493" s="47"/>
      <c r="Y1493" s="47"/>
    </row>
    <row r="1494" spans="1:25" ht="21" x14ac:dyDescent="0.4">
      <c r="A1494" t="s">
        <v>918</v>
      </c>
      <c r="B1494" t="s">
        <v>883</v>
      </c>
      <c r="C1494" t="s">
        <v>884</v>
      </c>
      <c r="D1494" s="33">
        <v>31150</v>
      </c>
      <c r="E1494" s="33">
        <v>1473</v>
      </c>
      <c r="F1494" s="32">
        <v>2.9313000000000002</v>
      </c>
      <c r="G1494" s="32">
        <v>0.63619999999999999</v>
      </c>
      <c r="H1494" s="13">
        <v>4.728731942215088</v>
      </c>
      <c r="I1494" s="32">
        <v>3.5675000000000003</v>
      </c>
      <c r="J1494" s="34">
        <f t="shared" si="183"/>
        <v>0.17833216538192009</v>
      </c>
      <c r="K1494">
        <v>1.9900203665987781</v>
      </c>
      <c r="L1494">
        <v>2.4219280380176516</v>
      </c>
      <c r="M1494">
        <v>1.99</v>
      </c>
      <c r="N1494" t="s">
        <v>37</v>
      </c>
      <c r="O1494" s="45" t="s">
        <v>37</v>
      </c>
      <c r="P1494" s="49" t="str">
        <f>'Sheet1 (2)'!O2775</f>
        <v>B</v>
      </c>
      <c r="Q1494" s="30" t="str">
        <f t="shared" si="184"/>
        <v>B</v>
      </c>
      <c r="R1494">
        <f t="shared" si="185"/>
        <v>0.25</v>
      </c>
      <c r="S1494" s="11">
        <f t="shared" si="186"/>
        <v>0.17834057463209549</v>
      </c>
      <c r="T1494" s="13">
        <f t="shared" si="187"/>
        <v>0.17833216538192009</v>
      </c>
      <c r="U1494">
        <f t="shared" si="188"/>
        <v>0.63619999999999999</v>
      </c>
      <c r="V1494" t="str">
        <f t="shared" si="189"/>
        <v>same</v>
      </c>
      <c r="W1494" s="47">
        <f t="shared" si="190"/>
        <v>0</v>
      </c>
      <c r="X1494" s="47"/>
      <c r="Y1494" s="47"/>
    </row>
    <row r="1495" spans="1:25" ht="21" x14ac:dyDescent="0.4">
      <c r="A1495" t="s">
        <v>919</v>
      </c>
      <c r="B1495" t="s">
        <v>883</v>
      </c>
      <c r="C1495" t="s">
        <v>884</v>
      </c>
      <c r="D1495" s="33">
        <v>134705</v>
      </c>
      <c r="E1495" s="33">
        <v>4040</v>
      </c>
      <c r="F1495" s="32">
        <v>1.2508999999999999</v>
      </c>
      <c r="G1495" s="32">
        <v>0.41669999999999996</v>
      </c>
      <c r="H1495" s="13">
        <v>2.9991462826175717</v>
      </c>
      <c r="I1495" s="32">
        <v>1.6675999999999997</v>
      </c>
      <c r="J1495" s="34">
        <f t="shared" si="183"/>
        <v>0.24988006716238909</v>
      </c>
      <c r="K1495">
        <v>0.30962871287128707</v>
      </c>
      <c r="L1495">
        <v>0.41277227722772269</v>
      </c>
      <c r="M1495">
        <v>0.2</v>
      </c>
      <c r="N1495" t="s">
        <v>37</v>
      </c>
      <c r="O1495" s="45" t="s">
        <v>37</v>
      </c>
      <c r="P1495" s="49" t="str">
        <f>'Sheet1 (2)'!O2811</f>
        <v>B</v>
      </c>
      <c r="Q1495" s="30" t="str">
        <f t="shared" si="184"/>
        <v>B</v>
      </c>
      <c r="R1495">
        <f t="shared" si="185"/>
        <v>0.25</v>
      </c>
      <c r="S1495" s="11">
        <f t="shared" si="186"/>
        <v>0.51547133605181084</v>
      </c>
      <c r="T1495" s="13">
        <f t="shared" si="187"/>
        <v>0.24988006716238909</v>
      </c>
      <c r="U1495">
        <f t="shared" si="188"/>
        <v>0.41669999999999996</v>
      </c>
      <c r="V1495" t="str">
        <f t="shared" si="189"/>
        <v>same</v>
      </c>
      <c r="W1495" s="47">
        <f t="shared" si="190"/>
        <v>0</v>
      </c>
      <c r="X1495" s="47"/>
      <c r="Y1495" s="47"/>
    </row>
    <row r="1496" spans="1:25" ht="21" x14ac:dyDescent="0.4">
      <c r="A1496" t="s">
        <v>924</v>
      </c>
      <c r="B1496" t="s">
        <v>883</v>
      </c>
      <c r="C1496" t="s">
        <v>884</v>
      </c>
      <c r="D1496" s="33">
        <v>64756</v>
      </c>
      <c r="E1496" s="33">
        <v>21748</v>
      </c>
      <c r="F1496" s="32">
        <v>12.0741</v>
      </c>
      <c r="G1496" s="32">
        <v>7.3987999999999996</v>
      </c>
      <c r="H1496" s="13">
        <v>33.584532707393912</v>
      </c>
      <c r="I1496" s="32">
        <v>19.472899999999999</v>
      </c>
      <c r="J1496" s="34">
        <f t="shared" si="183"/>
        <v>0.37995367921573059</v>
      </c>
      <c r="K1496">
        <v>0.55518208570903071</v>
      </c>
      <c r="L1496">
        <v>0.89538808166268158</v>
      </c>
      <c r="M1496">
        <v>0.55000000000000004</v>
      </c>
      <c r="N1496" t="s">
        <v>33</v>
      </c>
      <c r="O1496" s="45" t="s">
        <v>33</v>
      </c>
      <c r="P1496" s="49" t="str">
        <f>'Sheet1 (2)'!O2974</f>
        <v>C</v>
      </c>
      <c r="Q1496" s="30" t="str">
        <f t="shared" si="184"/>
        <v>C</v>
      </c>
      <c r="R1496">
        <f t="shared" si="185"/>
        <v>0.4</v>
      </c>
      <c r="S1496" s="11">
        <f t="shared" si="186"/>
        <v>0.38574120957843971</v>
      </c>
      <c r="T1496" s="13">
        <f t="shared" si="187"/>
        <v>0.37995367921573059</v>
      </c>
      <c r="U1496">
        <f t="shared" si="188"/>
        <v>7.3987999999999996</v>
      </c>
      <c r="V1496" t="str">
        <f t="shared" si="189"/>
        <v>same</v>
      </c>
      <c r="W1496" s="47">
        <f t="shared" si="190"/>
        <v>0</v>
      </c>
      <c r="X1496" s="47"/>
      <c r="Y1496" s="47"/>
    </row>
    <row r="1497" spans="1:25" ht="21" x14ac:dyDescent="0.4">
      <c r="A1497" t="s">
        <v>925</v>
      </c>
      <c r="B1497" t="s">
        <v>883</v>
      </c>
      <c r="C1497" t="s">
        <v>884</v>
      </c>
      <c r="D1497" s="33">
        <v>48889</v>
      </c>
      <c r="E1497" s="33">
        <v>868</v>
      </c>
      <c r="F1497" s="32">
        <v>0.67859999999999998</v>
      </c>
      <c r="G1497" s="32">
        <v>0.22690000000000002</v>
      </c>
      <c r="H1497" s="13">
        <v>1.7754505103397493</v>
      </c>
      <c r="I1497" s="32">
        <v>0.90549999999999997</v>
      </c>
      <c r="J1497" s="34">
        <f t="shared" si="183"/>
        <v>0.25057979017117615</v>
      </c>
      <c r="K1497">
        <v>0.78179723502304155</v>
      </c>
      <c r="L1497">
        <v>1.0432027649769586</v>
      </c>
      <c r="M1497">
        <v>0.49</v>
      </c>
      <c r="N1497" t="s">
        <v>33</v>
      </c>
      <c r="O1497" s="45" t="s">
        <v>33</v>
      </c>
      <c r="P1497" s="49" t="str">
        <f>'Sheet1 (2)'!O2977</f>
        <v>C</v>
      </c>
      <c r="Q1497" s="30" t="str">
        <f t="shared" si="184"/>
        <v>C</v>
      </c>
      <c r="R1497">
        <f t="shared" si="185"/>
        <v>0.4</v>
      </c>
      <c r="S1497" s="11">
        <f t="shared" si="186"/>
        <v>0.53029265599116515</v>
      </c>
      <c r="T1497" s="13">
        <f t="shared" si="187"/>
        <v>0.25057979017117615</v>
      </c>
      <c r="U1497">
        <f t="shared" si="188"/>
        <v>0.22689999999999999</v>
      </c>
      <c r="V1497" t="str">
        <f t="shared" si="189"/>
        <v>same</v>
      </c>
      <c r="W1497" s="47">
        <f t="shared" si="190"/>
        <v>0</v>
      </c>
      <c r="X1497" s="47"/>
      <c r="Y1497" s="47"/>
    </row>
    <row r="1498" spans="1:25" ht="21" x14ac:dyDescent="0.4">
      <c r="A1498" t="s">
        <v>926</v>
      </c>
      <c r="B1498" t="s">
        <v>883</v>
      </c>
      <c r="C1498" t="s">
        <v>884</v>
      </c>
      <c r="D1498" s="33">
        <v>43100</v>
      </c>
      <c r="E1498" s="33">
        <v>5612</v>
      </c>
      <c r="F1498" s="32">
        <v>7.0105000000000004</v>
      </c>
      <c r="G1498" s="32">
        <v>2.3368000000000002</v>
      </c>
      <c r="H1498" s="13">
        <v>13.020881670533642</v>
      </c>
      <c r="I1498" s="32">
        <v>9.3473000000000006</v>
      </c>
      <c r="J1498" s="34">
        <f t="shared" si="183"/>
        <v>0.24999732543087308</v>
      </c>
      <c r="K1498">
        <v>1.2491981468282252</v>
      </c>
      <c r="L1498">
        <v>1.6655915894511761</v>
      </c>
      <c r="M1498">
        <v>1.1000000000000001</v>
      </c>
      <c r="N1498" t="s">
        <v>37</v>
      </c>
      <c r="O1498" s="45" t="s">
        <v>37</v>
      </c>
      <c r="P1498" s="49" t="str">
        <f>'Sheet1 (2)'!O2999</f>
        <v>B</v>
      </c>
      <c r="Q1498" s="30" t="str">
        <f t="shared" si="184"/>
        <v>B</v>
      </c>
      <c r="R1498">
        <f t="shared" si="185"/>
        <v>0.25</v>
      </c>
      <c r="S1498" s="11">
        <f t="shared" si="186"/>
        <v>0.33957399462946519</v>
      </c>
      <c r="T1498" s="13">
        <f t="shared" si="187"/>
        <v>0.24999732543087308</v>
      </c>
      <c r="U1498">
        <f t="shared" si="188"/>
        <v>2.3368000000000002</v>
      </c>
      <c r="V1498" t="str">
        <f t="shared" si="189"/>
        <v>same</v>
      </c>
      <c r="W1498" s="47">
        <f t="shared" si="190"/>
        <v>0</v>
      </c>
      <c r="X1498" s="47"/>
      <c r="Y1498" s="47"/>
    </row>
    <row r="1499" spans="1:25" ht="21" x14ac:dyDescent="0.4">
      <c r="A1499" t="s">
        <v>927</v>
      </c>
      <c r="B1499" t="s">
        <v>883</v>
      </c>
      <c r="C1499" t="s">
        <v>884</v>
      </c>
      <c r="D1499" s="33">
        <v>29199</v>
      </c>
      <c r="E1499" s="33">
        <v>3786</v>
      </c>
      <c r="F1499" s="32">
        <v>5.1120000000000001</v>
      </c>
      <c r="G1499" s="32">
        <v>1.3319999999999999</v>
      </c>
      <c r="H1499" s="13">
        <v>12.966197472516182</v>
      </c>
      <c r="I1499" s="32">
        <v>6.444</v>
      </c>
      <c r="J1499" s="34">
        <f t="shared" si="183"/>
        <v>0.20670391061452512</v>
      </c>
      <c r="K1499">
        <v>1.3502377179080824</v>
      </c>
      <c r="L1499">
        <v>1.7020602218700476</v>
      </c>
      <c r="M1499">
        <v>1.35</v>
      </c>
      <c r="N1499" t="s">
        <v>33</v>
      </c>
      <c r="O1499" s="45" t="s">
        <v>33</v>
      </c>
      <c r="P1499" s="49" t="str">
        <f>'Sheet1 (2)'!O3018</f>
        <v>C</v>
      </c>
      <c r="Q1499" s="30" t="str">
        <f t="shared" si="184"/>
        <v>C</v>
      </c>
      <c r="R1499">
        <f t="shared" si="185"/>
        <v>0.4</v>
      </c>
      <c r="S1499" s="11">
        <f t="shared" si="186"/>
        <v>0.20684357541899437</v>
      </c>
      <c r="T1499" s="13">
        <f t="shared" si="187"/>
        <v>0.20670391061452512</v>
      </c>
      <c r="U1499">
        <f t="shared" si="188"/>
        <v>1.3319999999999999</v>
      </c>
      <c r="V1499" t="str">
        <f t="shared" si="189"/>
        <v>same</v>
      </c>
      <c r="W1499" s="47">
        <f t="shared" si="190"/>
        <v>0</v>
      </c>
      <c r="X1499" s="47"/>
      <c r="Y1499" s="47"/>
    </row>
    <row r="1500" spans="1:25" ht="21" x14ac:dyDescent="0.4">
      <c r="A1500" t="s">
        <v>929</v>
      </c>
      <c r="B1500" t="s">
        <v>883</v>
      </c>
      <c r="C1500" t="s">
        <v>884</v>
      </c>
      <c r="D1500" s="33">
        <v>14846</v>
      </c>
      <c r="E1500" s="33">
        <v>492</v>
      </c>
      <c r="F1500" s="32">
        <v>0.67520000000000002</v>
      </c>
      <c r="G1500" s="32">
        <v>0.21829999999999999</v>
      </c>
      <c r="H1500" s="13">
        <v>3.3140239795231037</v>
      </c>
      <c r="I1500" s="32">
        <v>0.89349999999999996</v>
      </c>
      <c r="J1500" s="34">
        <f t="shared" si="183"/>
        <v>0.24432008953553441</v>
      </c>
      <c r="K1500">
        <v>1.372357723577236</v>
      </c>
      <c r="L1500">
        <v>1.8160569105691058</v>
      </c>
      <c r="M1500">
        <v>0.99</v>
      </c>
      <c r="N1500" t="s">
        <v>37</v>
      </c>
      <c r="O1500" s="45" t="s">
        <v>37</v>
      </c>
      <c r="P1500" s="49" t="str">
        <f>'Sheet1 (2)'!O3125</f>
        <v>B</v>
      </c>
      <c r="Q1500" s="30" t="str">
        <f t="shared" si="184"/>
        <v>B</v>
      </c>
      <c r="R1500">
        <f t="shared" si="185"/>
        <v>0.25</v>
      </c>
      <c r="S1500" s="11">
        <f t="shared" si="186"/>
        <v>0.45486289871292673</v>
      </c>
      <c r="T1500" s="13">
        <f t="shared" si="187"/>
        <v>0.24432008953553441</v>
      </c>
      <c r="U1500">
        <f t="shared" si="188"/>
        <v>0.21829999999999999</v>
      </c>
      <c r="V1500" t="str">
        <f t="shared" si="189"/>
        <v>same</v>
      </c>
      <c r="W1500" s="47">
        <f t="shared" si="190"/>
        <v>0</v>
      </c>
      <c r="X1500" s="47"/>
      <c r="Y1500" s="47"/>
    </row>
    <row r="1501" spans="1:25" ht="21" x14ac:dyDescent="0.4">
      <c r="A1501" t="s">
        <v>930</v>
      </c>
      <c r="B1501" t="s">
        <v>883</v>
      </c>
      <c r="C1501" t="s">
        <v>884</v>
      </c>
      <c r="D1501" s="33">
        <v>471586</v>
      </c>
      <c r="E1501" s="33">
        <v>28138</v>
      </c>
      <c r="F1501" s="32">
        <v>7.2172000000000009</v>
      </c>
      <c r="G1501" s="32">
        <v>1.849</v>
      </c>
      <c r="H1501" s="13">
        <v>5.9666741591141381</v>
      </c>
      <c r="I1501" s="32">
        <v>9.0662000000000003</v>
      </c>
      <c r="J1501" s="34">
        <f t="shared" si="183"/>
        <v>0.20394432066356355</v>
      </c>
      <c r="K1501">
        <v>0.25649299879166965</v>
      </c>
      <c r="L1501">
        <v>0.32220484753713841</v>
      </c>
      <c r="M1501">
        <v>0.25</v>
      </c>
      <c r="N1501" t="s">
        <v>37</v>
      </c>
      <c r="O1501" s="45" t="s">
        <v>37</v>
      </c>
      <c r="P1501" s="49" t="str">
        <f>'Sheet1 (2)'!O3168</f>
        <v>B</v>
      </c>
      <c r="Q1501" s="30" t="str">
        <f t="shared" si="184"/>
        <v>B</v>
      </c>
      <c r="R1501">
        <f t="shared" si="185"/>
        <v>0.25</v>
      </c>
      <c r="S1501" s="11">
        <f t="shared" si="186"/>
        <v>0.22409609318126672</v>
      </c>
      <c r="T1501" s="13">
        <f t="shared" si="187"/>
        <v>0.20394432066356355</v>
      </c>
      <c r="U1501">
        <f t="shared" si="188"/>
        <v>1.849</v>
      </c>
      <c r="V1501" t="str">
        <f t="shared" si="189"/>
        <v>same</v>
      </c>
      <c r="W1501" s="47">
        <f t="shared" si="190"/>
        <v>0</v>
      </c>
      <c r="X1501" s="47"/>
      <c r="Y1501" s="47"/>
    </row>
    <row r="1502" spans="1:25" ht="21" x14ac:dyDescent="0.4">
      <c r="A1502" t="s">
        <v>932</v>
      </c>
      <c r="B1502" t="s">
        <v>883</v>
      </c>
      <c r="C1502" t="s">
        <v>884</v>
      </c>
      <c r="D1502" s="33">
        <v>61183</v>
      </c>
      <c r="E1502" s="33">
        <v>1531</v>
      </c>
      <c r="F1502" s="32">
        <v>1.6601999999999999</v>
      </c>
      <c r="G1502" s="32">
        <v>0.5828000000000001</v>
      </c>
      <c r="H1502" s="13">
        <v>2.5023290783387542</v>
      </c>
      <c r="I1502" s="32">
        <v>2.2429999999999999</v>
      </c>
      <c r="J1502" s="34">
        <f t="shared" ref="J1502:J1565" si="191">G1502/I1502</f>
        <v>0.2598305840392332</v>
      </c>
      <c r="K1502">
        <v>1.0843892880470281</v>
      </c>
      <c r="L1502">
        <v>1.465055519268452</v>
      </c>
      <c r="M1502">
        <v>1.1000000000000001</v>
      </c>
      <c r="N1502" t="s">
        <v>33</v>
      </c>
      <c r="O1502" s="45" t="s">
        <v>33</v>
      </c>
      <c r="P1502" s="49" t="str">
        <f>'Sheet1 (2)'!O3266</f>
        <v>C</v>
      </c>
      <c r="Q1502" s="30" t="str">
        <f t="shared" si="184"/>
        <v>C</v>
      </c>
      <c r="R1502">
        <f t="shared" si="185"/>
        <v>0.4</v>
      </c>
      <c r="S1502" s="11">
        <f t="shared" si="186"/>
        <v>0.24917521176995092</v>
      </c>
      <c r="T1502" s="13">
        <f t="shared" si="187"/>
        <v>0.2598305840392332</v>
      </c>
      <c r="U1502">
        <f t="shared" si="188"/>
        <v>0.5828000000000001</v>
      </c>
      <c r="V1502" t="str">
        <f t="shared" si="189"/>
        <v>same</v>
      </c>
      <c r="W1502" s="47">
        <f t="shared" si="190"/>
        <v>0</v>
      </c>
      <c r="X1502" s="47"/>
      <c r="Y1502" s="47"/>
    </row>
    <row r="1503" spans="1:25" ht="21" x14ac:dyDescent="0.4">
      <c r="A1503" t="s">
        <v>933</v>
      </c>
      <c r="B1503" t="s">
        <v>883</v>
      </c>
      <c r="C1503" t="s">
        <v>884</v>
      </c>
      <c r="D1503" s="33">
        <v>460998</v>
      </c>
      <c r="E1503" s="33">
        <v>7917</v>
      </c>
      <c r="F1503" s="32">
        <v>2.6955999999999998</v>
      </c>
      <c r="G1503" s="32">
        <v>0.8982</v>
      </c>
      <c r="H1503" s="13">
        <v>1.7173610297658559</v>
      </c>
      <c r="I1503" s="32">
        <v>3.5937999999999999</v>
      </c>
      <c r="J1503" s="34">
        <f t="shared" si="191"/>
        <v>0.24993043575045912</v>
      </c>
      <c r="K1503">
        <v>0.34048250599974739</v>
      </c>
      <c r="L1503">
        <v>0.45393457117595043</v>
      </c>
      <c r="M1503">
        <v>0.2</v>
      </c>
      <c r="N1503" t="s">
        <v>37</v>
      </c>
      <c r="O1503" s="45" t="s">
        <v>37</v>
      </c>
      <c r="P1503" s="49" t="str">
        <f>'Sheet1 (2)'!O3275</f>
        <v>B</v>
      </c>
      <c r="Q1503" s="30" t="str">
        <f t="shared" si="184"/>
        <v>B</v>
      </c>
      <c r="R1503">
        <f t="shared" si="185"/>
        <v>0.25</v>
      </c>
      <c r="S1503" s="11">
        <f t="shared" si="186"/>
        <v>0.55940786910790796</v>
      </c>
      <c r="T1503" s="13">
        <f t="shared" si="187"/>
        <v>0.24993043575045912</v>
      </c>
      <c r="U1503">
        <f t="shared" si="188"/>
        <v>0.8982</v>
      </c>
      <c r="V1503" t="str">
        <f t="shared" si="189"/>
        <v>same</v>
      </c>
      <c r="W1503" s="47">
        <f t="shared" si="190"/>
        <v>0</v>
      </c>
      <c r="X1503" s="47"/>
      <c r="Y1503" s="47"/>
    </row>
    <row r="1504" spans="1:25" ht="21" x14ac:dyDescent="0.4">
      <c r="A1504" t="s">
        <v>937</v>
      </c>
      <c r="B1504" t="s">
        <v>883</v>
      </c>
      <c r="C1504" t="s">
        <v>884</v>
      </c>
      <c r="D1504" s="33">
        <v>80668</v>
      </c>
      <c r="E1504" s="33">
        <v>3876</v>
      </c>
      <c r="F1504" s="32">
        <v>3.3141000000000003</v>
      </c>
      <c r="G1504" s="32">
        <v>1.0936000000000001</v>
      </c>
      <c r="H1504" s="13">
        <v>4.8048792581940791</v>
      </c>
      <c r="I1504" s="32">
        <v>4.4077000000000002</v>
      </c>
      <c r="J1504" s="34">
        <f t="shared" si="191"/>
        <v>0.24811125984073329</v>
      </c>
      <c r="K1504">
        <v>0.85503095975232213</v>
      </c>
      <c r="L1504">
        <v>1.1371775025799793</v>
      </c>
      <c r="M1504">
        <v>0.8</v>
      </c>
      <c r="N1504" t="s">
        <v>37</v>
      </c>
      <c r="O1504" s="45" t="s">
        <v>37</v>
      </c>
      <c r="P1504" s="49" t="str">
        <f>'Sheet1 (2)'!O3438</f>
        <v>B</v>
      </c>
      <c r="Q1504" s="30" t="str">
        <f t="shared" si="184"/>
        <v>B</v>
      </c>
      <c r="R1504">
        <f t="shared" si="185"/>
        <v>0.25</v>
      </c>
      <c r="S1504" s="11">
        <f t="shared" si="186"/>
        <v>0.29650384554302689</v>
      </c>
      <c r="T1504" s="13">
        <f t="shared" si="187"/>
        <v>0.24811125984073329</v>
      </c>
      <c r="U1504">
        <f t="shared" si="188"/>
        <v>1.0936000000000001</v>
      </c>
      <c r="V1504" t="str">
        <f t="shared" si="189"/>
        <v>same</v>
      </c>
      <c r="W1504" s="47">
        <f t="shared" si="190"/>
        <v>0</v>
      </c>
      <c r="X1504" s="47"/>
      <c r="Y1504" s="47"/>
    </row>
    <row r="1505" spans="1:25" ht="21" x14ac:dyDescent="0.4">
      <c r="A1505" t="s">
        <v>938</v>
      </c>
      <c r="B1505" t="s">
        <v>883</v>
      </c>
      <c r="C1505" t="s">
        <v>884</v>
      </c>
      <c r="D1505" s="33">
        <v>58413</v>
      </c>
      <c r="E1505" s="33">
        <v>3166</v>
      </c>
      <c r="F1505" s="32">
        <v>3.1659999999999999</v>
      </c>
      <c r="G1505" s="32">
        <v>1.6146999999999998</v>
      </c>
      <c r="H1505" s="13">
        <v>5.4200263639943165</v>
      </c>
      <c r="I1505" s="32">
        <v>4.7806999999999995</v>
      </c>
      <c r="J1505" s="34">
        <f t="shared" si="191"/>
        <v>0.33775388541426987</v>
      </c>
      <c r="K1505">
        <v>1</v>
      </c>
      <c r="L1505">
        <v>1.510012634238787</v>
      </c>
      <c r="M1505">
        <v>1</v>
      </c>
      <c r="N1505" t="s">
        <v>33</v>
      </c>
      <c r="O1505" s="45" t="s">
        <v>33</v>
      </c>
      <c r="P1505" s="49" t="str">
        <f>'Sheet1 (2)'!O3491</f>
        <v>C</v>
      </c>
      <c r="Q1505" s="30" t="str">
        <f t="shared" si="184"/>
        <v>C</v>
      </c>
      <c r="R1505">
        <f t="shared" si="185"/>
        <v>0.4</v>
      </c>
      <c r="S1505" s="11">
        <f t="shared" si="186"/>
        <v>0.33775388541426982</v>
      </c>
      <c r="T1505" s="13">
        <f t="shared" si="187"/>
        <v>0.33775388541426987</v>
      </c>
      <c r="U1505">
        <f t="shared" si="188"/>
        <v>1.6146999999999998</v>
      </c>
      <c r="V1505" t="str">
        <f t="shared" si="189"/>
        <v>same</v>
      </c>
      <c r="W1505" s="47">
        <f t="shared" si="190"/>
        <v>0</v>
      </c>
      <c r="X1505" s="47"/>
      <c r="Y1505" s="47"/>
    </row>
    <row r="1506" spans="1:25" ht="21" x14ac:dyDescent="0.4">
      <c r="A1506" t="s">
        <v>940</v>
      </c>
      <c r="B1506" t="s">
        <v>883</v>
      </c>
      <c r="C1506" t="s">
        <v>884</v>
      </c>
      <c r="D1506" s="33">
        <v>28683</v>
      </c>
      <c r="E1506" s="33">
        <v>2233</v>
      </c>
      <c r="F1506" s="32">
        <v>1.7275</v>
      </c>
      <c r="G1506" s="32">
        <v>0.57550000000000001</v>
      </c>
      <c r="H1506" s="13">
        <v>7.7850991876721407</v>
      </c>
      <c r="I1506" s="32">
        <v>2.3029999999999999</v>
      </c>
      <c r="J1506" s="34">
        <f t="shared" si="191"/>
        <v>0.24989144594007817</v>
      </c>
      <c r="K1506">
        <v>0.77362292879534256</v>
      </c>
      <c r="L1506">
        <v>1.0313479623824451</v>
      </c>
      <c r="M1506">
        <v>0.7</v>
      </c>
      <c r="N1506" t="s">
        <v>34</v>
      </c>
      <c r="O1506" s="45" t="s">
        <v>34</v>
      </c>
      <c r="P1506" s="49" t="str">
        <f>'Sheet1 (2)'!O3650</f>
        <v>A</v>
      </c>
      <c r="Q1506" s="30" t="str">
        <f t="shared" si="184"/>
        <v>A</v>
      </c>
      <c r="R1506">
        <f t="shared" si="185"/>
        <v>0.15</v>
      </c>
      <c r="S1506" s="11">
        <f t="shared" si="186"/>
        <v>0.32127659574468087</v>
      </c>
      <c r="T1506" s="13">
        <f t="shared" si="187"/>
        <v>0.24989144594007817</v>
      </c>
      <c r="U1506">
        <f t="shared" si="188"/>
        <v>0.57550000000000001</v>
      </c>
      <c r="V1506" t="str">
        <f t="shared" si="189"/>
        <v>same</v>
      </c>
      <c r="W1506" s="47">
        <f t="shared" si="190"/>
        <v>0</v>
      </c>
      <c r="X1506" s="47"/>
      <c r="Y1506" s="47"/>
    </row>
    <row r="1507" spans="1:25" ht="21" x14ac:dyDescent="0.4">
      <c r="A1507" t="s">
        <v>941</v>
      </c>
      <c r="B1507" t="s">
        <v>883</v>
      </c>
      <c r="C1507" t="s">
        <v>884</v>
      </c>
      <c r="D1507" s="33">
        <v>8238</v>
      </c>
      <c r="E1507" s="33">
        <v>778</v>
      </c>
      <c r="F1507" s="32">
        <v>1.7082999999999999</v>
      </c>
      <c r="G1507" s="32">
        <v>0.56879999999999997</v>
      </c>
      <c r="H1507" s="13">
        <v>9.4440398154891962</v>
      </c>
      <c r="I1507" s="32">
        <v>2.2770999999999999</v>
      </c>
      <c r="J1507" s="34">
        <f t="shared" si="191"/>
        <v>0.2497914013438145</v>
      </c>
      <c r="K1507">
        <v>2.195758354755784</v>
      </c>
      <c r="L1507">
        <v>2.9268637532133677</v>
      </c>
      <c r="M1507">
        <v>2.1</v>
      </c>
      <c r="N1507" t="s">
        <v>37</v>
      </c>
      <c r="O1507" s="45" t="s">
        <v>37</v>
      </c>
      <c r="P1507" s="49" t="str">
        <f>'Sheet1 (2)'!O3767</f>
        <v>B</v>
      </c>
      <c r="Q1507" s="30" t="str">
        <f t="shared" si="184"/>
        <v>B</v>
      </c>
      <c r="R1507">
        <f t="shared" si="185"/>
        <v>0.25</v>
      </c>
      <c r="S1507" s="11">
        <f t="shared" si="186"/>
        <v>0.28250845373501382</v>
      </c>
      <c r="T1507" s="13">
        <f t="shared" si="187"/>
        <v>0.2497914013438145</v>
      </c>
      <c r="U1507">
        <f t="shared" si="188"/>
        <v>0.56879999999999997</v>
      </c>
      <c r="V1507" t="str">
        <f t="shared" si="189"/>
        <v>same</v>
      </c>
      <c r="W1507" s="47">
        <f t="shared" si="190"/>
        <v>0</v>
      </c>
      <c r="X1507" s="47"/>
      <c r="Y1507" s="47"/>
    </row>
    <row r="1508" spans="1:25" ht="21" x14ac:dyDescent="0.4">
      <c r="A1508" t="s">
        <v>942</v>
      </c>
      <c r="B1508" t="s">
        <v>883</v>
      </c>
      <c r="C1508" t="s">
        <v>884</v>
      </c>
      <c r="D1508" s="33">
        <v>57823</v>
      </c>
      <c r="E1508" s="33">
        <v>5495</v>
      </c>
      <c r="F1508" s="32">
        <v>7.1435000000000004</v>
      </c>
      <c r="G1508" s="32">
        <v>2.0301</v>
      </c>
      <c r="H1508" s="13">
        <v>9.5031388893692821</v>
      </c>
      <c r="I1508" s="32">
        <v>9.1736000000000004</v>
      </c>
      <c r="J1508" s="34">
        <f t="shared" si="191"/>
        <v>0.22129807273044388</v>
      </c>
      <c r="K1508">
        <v>1.3</v>
      </c>
      <c r="L1508">
        <v>1.6694449499545041</v>
      </c>
      <c r="M1508">
        <v>1.3</v>
      </c>
      <c r="N1508" t="s">
        <v>33</v>
      </c>
      <c r="O1508" s="45" t="s">
        <v>33</v>
      </c>
      <c r="P1508" s="49" t="str">
        <f>'Sheet1 (2)'!O3785</f>
        <v>C</v>
      </c>
      <c r="Q1508" s="30" t="str">
        <f t="shared" si="184"/>
        <v>C</v>
      </c>
      <c r="R1508">
        <f t="shared" si="185"/>
        <v>0.4</v>
      </c>
      <c r="S1508" s="11">
        <f t="shared" si="186"/>
        <v>0.22129807273044386</v>
      </c>
      <c r="T1508" s="13">
        <f t="shared" si="187"/>
        <v>0.22129807273044388</v>
      </c>
      <c r="U1508">
        <f t="shared" si="188"/>
        <v>2.0301</v>
      </c>
      <c r="V1508" t="str">
        <f t="shared" si="189"/>
        <v>same</v>
      </c>
      <c r="W1508" s="47">
        <f t="shared" si="190"/>
        <v>0</v>
      </c>
      <c r="X1508" s="47"/>
      <c r="Y1508" s="47"/>
    </row>
    <row r="1509" spans="1:25" ht="21" x14ac:dyDescent="0.4">
      <c r="A1509" t="s">
        <v>945</v>
      </c>
      <c r="B1509" t="s">
        <v>883</v>
      </c>
      <c r="C1509" t="s">
        <v>884</v>
      </c>
      <c r="D1509" s="33">
        <v>2717</v>
      </c>
      <c r="E1509" s="33">
        <v>567</v>
      </c>
      <c r="F1509" s="32">
        <v>0.92249999999999988</v>
      </c>
      <c r="G1509" s="32">
        <v>0.30720000000000003</v>
      </c>
      <c r="H1509" s="13">
        <v>20.868605079131395</v>
      </c>
      <c r="I1509" s="32">
        <v>1.2296999999999998</v>
      </c>
      <c r="J1509" s="34">
        <f t="shared" si="191"/>
        <v>0.24981702854354726</v>
      </c>
      <c r="K1509">
        <v>1.6269841269841268</v>
      </c>
      <c r="L1509">
        <v>2.1687830687830685</v>
      </c>
      <c r="M1509">
        <v>1.45</v>
      </c>
      <c r="N1509" t="s">
        <v>37</v>
      </c>
      <c r="O1509" s="45" t="s">
        <v>37</v>
      </c>
      <c r="P1509" s="49" t="str">
        <f>'Sheet1 (2)'!O3890</f>
        <v>B</v>
      </c>
      <c r="Q1509" s="30" t="str">
        <f t="shared" si="184"/>
        <v>B</v>
      </c>
      <c r="R1509">
        <f t="shared" si="185"/>
        <v>0.25</v>
      </c>
      <c r="S1509" s="11">
        <f t="shared" si="186"/>
        <v>0.33142229812149299</v>
      </c>
      <c r="T1509" s="13">
        <f t="shared" si="187"/>
        <v>0.24981702854354726</v>
      </c>
      <c r="U1509">
        <f t="shared" si="188"/>
        <v>0.30720000000000003</v>
      </c>
      <c r="V1509" t="str">
        <f t="shared" si="189"/>
        <v>same</v>
      </c>
      <c r="W1509" s="47">
        <f t="shared" si="190"/>
        <v>0</v>
      </c>
      <c r="X1509" s="47"/>
      <c r="Y1509" s="47"/>
    </row>
    <row r="1510" spans="1:25" ht="21" x14ac:dyDescent="0.4">
      <c r="A1510" t="s">
        <v>948</v>
      </c>
      <c r="B1510" t="s">
        <v>883</v>
      </c>
      <c r="C1510" t="s">
        <v>884</v>
      </c>
      <c r="D1510" s="33">
        <v>120976</v>
      </c>
      <c r="E1510" s="33">
        <v>1076</v>
      </c>
      <c r="F1510" s="32">
        <v>0.49149999999999999</v>
      </c>
      <c r="G1510" s="32">
        <v>0.22229999999999997</v>
      </c>
      <c r="H1510" s="13">
        <v>0.88943261473350088</v>
      </c>
      <c r="I1510" s="32">
        <v>0.71379999999999999</v>
      </c>
      <c r="J1510" s="34">
        <f t="shared" si="191"/>
        <v>0.31143177360605206</v>
      </c>
      <c r="K1510">
        <v>0.45678438661710036</v>
      </c>
      <c r="L1510">
        <v>0.6633828996282527</v>
      </c>
      <c r="M1510">
        <v>0.5</v>
      </c>
      <c r="N1510" t="s">
        <v>33</v>
      </c>
      <c r="O1510" s="45" t="s">
        <v>33</v>
      </c>
      <c r="P1510" s="49" t="str">
        <f>'Sheet1 (2)'!O4165</f>
        <v>C</v>
      </c>
      <c r="Q1510" s="30" t="str">
        <f t="shared" si="184"/>
        <v>C</v>
      </c>
      <c r="R1510">
        <f t="shared" si="185"/>
        <v>0.4</v>
      </c>
      <c r="S1510" s="11">
        <f t="shared" si="186"/>
        <v>0.24628747548332855</v>
      </c>
      <c r="T1510" s="13">
        <f t="shared" si="187"/>
        <v>0.31143177360605206</v>
      </c>
      <c r="U1510">
        <f t="shared" si="188"/>
        <v>0.22229999999999997</v>
      </c>
      <c r="V1510" t="str">
        <f t="shared" si="189"/>
        <v>same</v>
      </c>
      <c r="W1510" s="47">
        <f t="shared" si="190"/>
        <v>0</v>
      </c>
      <c r="X1510" s="47"/>
      <c r="Y1510" s="47"/>
    </row>
    <row r="1511" spans="1:25" ht="21" x14ac:dyDescent="0.4">
      <c r="A1511" t="s">
        <v>949</v>
      </c>
      <c r="B1511" t="s">
        <v>883</v>
      </c>
      <c r="C1511" t="s">
        <v>884</v>
      </c>
      <c r="D1511" s="33">
        <v>1821092</v>
      </c>
      <c r="E1511" s="33">
        <v>380062</v>
      </c>
      <c r="F1511" s="32">
        <v>562.80250000000001</v>
      </c>
      <c r="G1511" s="32">
        <v>186.30340000000001</v>
      </c>
      <c r="H1511" s="13">
        <v>20.870005469245925</v>
      </c>
      <c r="I1511" s="32">
        <v>749.10590000000002</v>
      </c>
      <c r="J1511" s="34">
        <f t="shared" si="191"/>
        <v>0.2487010181070527</v>
      </c>
      <c r="K1511">
        <v>1.4808176034436487</v>
      </c>
      <c r="L1511">
        <v>1.9710097299914224</v>
      </c>
      <c r="M1511">
        <v>1.29</v>
      </c>
      <c r="N1511" t="s">
        <v>37</v>
      </c>
      <c r="O1511" s="45" t="s">
        <v>37</v>
      </c>
      <c r="P1511" s="49" t="str">
        <f>'Sheet1 (2)'!O4256</f>
        <v>B</v>
      </c>
      <c r="Q1511" s="30" t="str">
        <f t="shared" si="184"/>
        <v>B</v>
      </c>
      <c r="R1511">
        <f t="shared" si="185"/>
        <v>0.25</v>
      </c>
      <c r="S1511" s="11">
        <f t="shared" si="186"/>
        <v>0.34551312437934339</v>
      </c>
      <c r="T1511" s="13">
        <f t="shared" si="187"/>
        <v>0.2487010181070527</v>
      </c>
      <c r="U1511">
        <f t="shared" si="188"/>
        <v>186.30340000000001</v>
      </c>
      <c r="V1511" t="str">
        <f t="shared" si="189"/>
        <v>same</v>
      </c>
      <c r="W1511" s="47">
        <f t="shared" si="190"/>
        <v>0</v>
      </c>
      <c r="X1511" s="47"/>
      <c r="Y1511" s="47"/>
    </row>
    <row r="1512" spans="1:25" ht="21" x14ac:dyDescent="0.4">
      <c r="A1512" t="s">
        <v>950</v>
      </c>
      <c r="B1512" t="s">
        <v>883</v>
      </c>
      <c r="C1512" t="s">
        <v>884</v>
      </c>
      <c r="D1512" s="33">
        <v>30492</v>
      </c>
      <c r="E1512" s="33">
        <v>6971</v>
      </c>
      <c r="F1512" s="32">
        <v>11.909000000000001</v>
      </c>
      <c r="G1512" s="32">
        <v>3.9613999999999998</v>
      </c>
      <c r="H1512" s="13">
        <v>22.86173422537059</v>
      </c>
      <c r="I1512" s="32">
        <v>15.8704</v>
      </c>
      <c r="J1512" s="34">
        <f t="shared" si="191"/>
        <v>0.24960933561850993</v>
      </c>
      <c r="K1512">
        <v>1.7083632190503515</v>
      </c>
      <c r="L1512">
        <v>2.2766317601491894</v>
      </c>
      <c r="M1512">
        <v>1.59</v>
      </c>
      <c r="N1512" t="s">
        <v>34</v>
      </c>
      <c r="O1512" s="45" t="s">
        <v>34</v>
      </c>
      <c r="P1512" s="49" t="str">
        <f>'Sheet1 (2)'!O4313</f>
        <v>A</v>
      </c>
      <c r="Q1512" s="30" t="str">
        <f t="shared" si="184"/>
        <v>A</v>
      </c>
      <c r="R1512">
        <f t="shared" si="185"/>
        <v>0.15</v>
      </c>
      <c r="S1512" s="11">
        <f t="shared" si="186"/>
        <v>0.30159983365258591</v>
      </c>
      <c r="T1512" s="13">
        <f t="shared" si="187"/>
        <v>0.24960933561850993</v>
      </c>
      <c r="U1512">
        <f t="shared" si="188"/>
        <v>3.9613999999999998</v>
      </c>
      <c r="V1512" t="str">
        <f t="shared" si="189"/>
        <v>same</v>
      </c>
      <c r="W1512" s="47">
        <f t="shared" si="190"/>
        <v>0</v>
      </c>
      <c r="X1512" s="47"/>
      <c r="Y1512" s="47"/>
    </row>
    <row r="1513" spans="1:25" ht="21" x14ac:dyDescent="0.4">
      <c r="A1513" t="s">
        <v>951</v>
      </c>
      <c r="B1513" t="s">
        <v>883</v>
      </c>
      <c r="C1513" t="s">
        <v>884</v>
      </c>
      <c r="D1513" s="33">
        <v>667750</v>
      </c>
      <c r="E1513" s="33">
        <v>36610</v>
      </c>
      <c r="F1513" s="32">
        <v>36.622800000000005</v>
      </c>
      <c r="G1513" s="32">
        <v>12.203200000000001</v>
      </c>
      <c r="H1513" s="13">
        <v>5.4825907899663049</v>
      </c>
      <c r="I1513" s="32">
        <v>48.826000000000008</v>
      </c>
      <c r="J1513" s="34">
        <f t="shared" si="191"/>
        <v>0.2499324130586163</v>
      </c>
      <c r="K1513">
        <v>1.0003496312482929</v>
      </c>
      <c r="L1513">
        <v>1.3336793225894565</v>
      </c>
      <c r="M1513">
        <v>0.8</v>
      </c>
      <c r="N1513" t="s">
        <v>37</v>
      </c>
      <c r="O1513" s="45" t="s">
        <v>37</v>
      </c>
      <c r="P1513" s="49" t="str">
        <f>'Sheet1 (2)'!O4358</f>
        <v>B</v>
      </c>
      <c r="Q1513" s="30" t="str">
        <f t="shared" si="184"/>
        <v>B</v>
      </c>
      <c r="R1513">
        <f t="shared" si="185"/>
        <v>0.25</v>
      </c>
      <c r="S1513" s="11">
        <f t="shared" si="186"/>
        <v>0.40015565477409576</v>
      </c>
      <c r="T1513" s="13">
        <f t="shared" si="187"/>
        <v>0.2499324130586163</v>
      </c>
      <c r="U1513">
        <f t="shared" si="188"/>
        <v>12.203200000000001</v>
      </c>
      <c r="V1513" t="str">
        <f t="shared" si="189"/>
        <v>same</v>
      </c>
      <c r="W1513" s="47">
        <f t="shared" si="190"/>
        <v>0</v>
      </c>
      <c r="X1513" s="47"/>
      <c r="Y1513" s="47"/>
    </row>
    <row r="1514" spans="1:25" ht="21" x14ac:dyDescent="0.4">
      <c r="A1514" t="s">
        <v>954</v>
      </c>
      <c r="B1514" t="s">
        <v>883</v>
      </c>
      <c r="C1514" t="s">
        <v>884</v>
      </c>
      <c r="D1514" s="33">
        <v>84397</v>
      </c>
      <c r="E1514" s="33">
        <v>2481</v>
      </c>
      <c r="F1514" s="32">
        <v>2.9771999999999998</v>
      </c>
      <c r="G1514" s="32">
        <v>0.77379999999999993</v>
      </c>
      <c r="H1514" s="13">
        <v>2.9396779506380559</v>
      </c>
      <c r="I1514" s="32">
        <v>3.7509999999999999</v>
      </c>
      <c r="J1514" s="34">
        <f t="shared" si="191"/>
        <v>0.20629165555851772</v>
      </c>
      <c r="K1514">
        <v>1.2</v>
      </c>
      <c r="L1514">
        <v>1.5118903667875856</v>
      </c>
      <c r="M1514">
        <v>1.2</v>
      </c>
      <c r="N1514" t="s">
        <v>33</v>
      </c>
      <c r="O1514" s="45" t="s">
        <v>33</v>
      </c>
      <c r="P1514" s="49" t="str">
        <f>'Sheet1 (2)'!O4471</f>
        <v>C</v>
      </c>
      <c r="Q1514" s="30" t="str">
        <f t="shared" si="184"/>
        <v>C</v>
      </c>
      <c r="R1514">
        <f t="shared" si="185"/>
        <v>0.4</v>
      </c>
      <c r="S1514" s="11">
        <f t="shared" si="186"/>
        <v>0.20629165555851772</v>
      </c>
      <c r="T1514" s="13">
        <f t="shared" si="187"/>
        <v>0.20629165555851772</v>
      </c>
      <c r="U1514">
        <f t="shared" si="188"/>
        <v>0.77379999999999993</v>
      </c>
      <c r="V1514" t="str">
        <f t="shared" si="189"/>
        <v>same</v>
      </c>
      <c r="W1514" s="47">
        <f t="shared" si="190"/>
        <v>0</v>
      </c>
      <c r="X1514" s="47"/>
      <c r="Y1514" s="47"/>
    </row>
    <row r="1515" spans="1:25" ht="21" x14ac:dyDescent="0.4">
      <c r="A1515" t="s">
        <v>956</v>
      </c>
      <c r="B1515" t="s">
        <v>883</v>
      </c>
      <c r="C1515" t="s">
        <v>884</v>
      </c>
      <c r="D1515" s="33">
        <v>203066</v>
      </c>
      <c r="E1515" s="33">
        <v>43947</v>
      </c>
      <c r="F1515" s="32">
        <v>100.6426</v>
      </c>
      <c r="G1515" s="32">
        <v>31.313599999999997</v>
      </c>
      <c r="H1515" s="13">
        <v>21.641732244688917</v>
      </c>
      <c r="I1515" s="32">
        <v>131.9562</v>
      </c>
      <c r="J1515" s="34">
        <f t="shared" si="191"/>
        <v>0.23730298386888982</v>
      </c>
      <c r="K1515">
        <v>2.2900903360866498</v>
      </c>
      <c r="L1515">
        <v>3.002621339340569</v>
      </c>
      <c r="M1515">
        <v>1.8</v>
      </c>
      <c r="N1515" t="s">
        <v>37</v>
      </c>
      <c r="O1515" s="45" t="s">
        <v>37</v>
      </c>
      <c r="P1515" s="49" t="str">
        <f>'Sheet1 (2)'!O4619</f>
        <v>B</v>
      </c>
      <c r="Q1515" s="30" t="str">
        <f t="shared" si="184"/>
        <v>B</v>
      </c>
      <c r="R1515">
        <f t="shared" si="185"/>
        <v>0.25</v>
      </c>
      <c r="S1515" s="11">
        <f t="shared" si="186"/>
        <v>0.40052381017337563</v>
      </c>
      <c r="T1515" s="13">
        <f t="shared" si="187"/>
        <v>0.23730298386888982</v>
      </c>
      <c r="U1515">
        <f t="shared" si="188"/>
        <v>31.313599999999997</v>
      </c>
      <c r="V1515" t="str">
        <f t="shared" si="189"/>
        <v>same</v>
      </c>
      <c r="W1515" s="47">
        <f t="shared" si="190"/>
        <v>0</v>
      </c>
      <c r="X1515" s="47"/>
      <c r="Y1515" s="47"/>
    </row>
    <row r="1516" spans="1:25" ht="21" x14ac:dyDescent="0.4">
      <c r="A1516" t="s">
        <v>957</v>
      </c>
      <c r="B1516" t="s">
        <v>883</v>
      </c>
      <c r="C1516" t="s">
        <v>884</v>
      </c>
      <c r="D1516" s="33">
        <v>395814</v>
      </c>
      <c r="E1516" s="33">
        <v>15509</v>
      </c>
      <c r="F1516" s="32">
        <v>17.059899999999999</v>
      </c>
      <c r="G1516" s="32">
        <v>6.1242999999999999</v>
      </c>
      <c r="H1516" s="13">
        <v>3.9182545336951193</v>
      </c>
      <c r="I1516" s="32">
        <v>23.184199999999997</v>
      </c>
      <c r="J1516" s="34">
        <f t="shared" si="191"/>
        <v>0.26415834922058989</v>
      </c>
      <c r="K1516">
        <v>1.0999999999999999</v>
      </c>
      <c r="L1516">
        <v>1.4948868398994131</v>
      </c>
      <c r="M1516">
        <v>1.1000000000000001</v>
      </c>
      <c r="N1516" t="s">
        <v>33</v>
      </c>
      <c r="O1516" s="45" t="s">
        <v>33</v>
      </c>
      <c r="P1516" s="49" t="str">
        <f>'Sheet1 (2)'!O4651</f>
        <v>C</v>
      </c>
      <c r="Q1516" s="30" t="str">
        <f t="shared" si="184"/>
        <v>C</v>
      </c>
      <c r="R1516">
        <f t="shared" si="185"/>
        <v>0.4</v>
      </c>
      <c r="S1516" s="11">
        <f t="shared" si="186"/>
        <v>0.26415834922058973</v>
      </c>
      <c r="T1516" s="13">
        <f t="shared" si="187"/>
        <v>0.26415834922058989</v>
      </c>
      <c r="U1516">
        <f t="shared" si="188"/>
        <v>6.1242999999999999</v>
      </c>
      <c r="V1516" t="str">
        <f t="shared" si="189"/>
        <v>same</v>
      </c>
      <c r="W1516" s="47">
        <f t="shared" si="190"/>
        <v>0</v>
      </c>
      <c r="X1516" s="47"/>
      <c r="Y1516" s="47"/>
    </row>
    <row r="1517" spans="1:25" ht="21" x14ac:dyDescent="0.4">
      <c r="A1517" t="s">
        <v>959</v>
      </c>
      <c r="B1517" t="s">
        <v>883</v>
      </c>
      <c r="C1517" t="s">
        <v>884</v>
      </c>
      <c r="D1517" s="33">
        <v>55699</v>
      </c>
      <c r="E1517" s="33">
        <v>2667</v>
      </c>
      <c r="F1517" s="32">
        <v>1.8668999999999998</v>
      </c>
      <c r="G1517" s="32">
        <v>0.72110000000000007</v>
      </c>
      <c r="H1517" s="13">
        <v>4.7882367726530095</v>
      </c>
      <c r="I1517" s="32">
        <v>2.5880000000000001</v>
      </c>
      <c r="J1517" s="34">
        <f t="shared" si="191"/>
        <v>0.27863214837712519</v>
      </c>
      <c r="K1517">
        <v>0.7</v>
      </c>
      <c r="L1517">
        <v>0.97037870266216719</v>
      </c>
      <c r="M1517">
        <v>0.7</v>
      </c>
      <c r="N1517" t="s">
        <v>33</v>
      </c>
      <c r="O1517" s="45" t="s">
        <v>33</v>
      </c>
      <c r="P1517" s="49" t="str">
        <f>'Sheet1 (2)'!O4714</f>
        <v>C</v>
      </c>
      <c r="Q1517" s="30" t="str">
        <f t="shared" si="184"/>
        <v>C</v>
      </c>
      <c r="R1517">
        <f t="shared" si="185"/>
        <v>0.4</v>
      </c>
      <c r="S1517" s="11">
        <f t="shared" si="186"/>
        <v>0.27863214837712519</v>
      </c>
      <c r="T1517" s="13">
        <f t="shared" si="187"/>
        <v>0.27863214837712519</v>
      </c>
      <c r="U1517">
        <f t="shared" si="188"/>
        <v>0.72109999999999996</v>
      </c>
      <c r="V1517" t="str">
        <f t="shared" si="189"/>
        <v>same</v>
      </c>
      <c r="W1517" s="47">
        <f t="shared" si="190"/>
        <v>0</v>
      </c>
      <c r="X1517" s="47"/>
      <c r="Y1517" s="47"/>
    </row>
    <row r="1518" spans="1:25" ht="21" x14ac:dyDescent="0.4">
      <c r="A1518" t="s">
        <v>960</v>
      </c>
      <c r="B1518" t="s">
        <v>883</v>
      </c>
      <c r="C1518" t="s">
        <v>884</v>
      </c>
      <c r="D1518" s="33">
        <v>80884</v>
      </c>
      <c r="E1518" s="33">
        <v>3665</v>
      </c>
      <c r="F1518" s="32">
        <v>6.2130000000000001</v>
      </c>
      <c r="G1518" s="32">
        <v>1.9598000000000002</v>
      </c>
      <c r="H1518" s="13">
        <v>4.531180455961624</v>
      </c>
      <c r="I1518" s="32">
        <v>8.1728000000000005</v>
      </c>
      <c r="J1518" s="34">
        <f t="shared" si="191"/>
        <v>0.23979541895066564</v>
      </c>
      <c r="K1518">
        <v>1.695225102319236</v>
      </c>
      <c r="L1518">
        <v>2.2299590723055935</v>
      </c>
      <c r="M1518">
        <v>1.59</v>
      </c>
      <c r="N1518" t="s">
        <v>37</v>
      </c>
      <c r="O1518" s="45" t="s">
        <v>37</v>
      </c>
      <c r="P1518" s="49" t="str">
        <f>'Sheet1 (2)'!O4756</f>
        <v>B</v>
      </c>
      <c r="Q1518" s="30" t="str">
        <f t="shared" si="184"/>
        <v>B</v>
      </c>
      <c r="R1518">
        <f t="shared" si="185"/>
        <v>0.25</v>
      </c>
      <c r="S1518" s="11">
        <f t="shared" si="186"/>
        <v>0.28698242952231795</v>
      </c>
      <c r="T1518" s="13">
        <f t="shared" si="187"/>
        <v>0.23979541895066564</v>
      </c>
      <c r="U1518">
        <f t="shared" si="188"/>
        <v>1.9598000000000002</v>
      </c>
      <c r="V1518" t="str">
        <f t="shared" si="189"/>
        <v>same</v>
      </c>
      <c r="W1518" s="47">
        <f t="shared" si="190"/>
        <v>0</v>
      </c>
      <c r="X1518" s="47"/>
      <c r="Y1518" s="47"/>
    </row>
    <row r="1519" spans="1:25" ht="21" x14ac:dyDescent="0.4">
      <c r="A1519" t="s">
        <v>963</v>
      </c>
      <c r="B1519" t="s">
        <v>883</v>
      </c>
      <c r="C1519" t="s">
        <v>884</v>
      </c>
      <c r="D1519" s="33">
        <v>40144</v>
      </c>
      <c r="E1519" s="33">
        <v>3781</v>
      </c>
      <c r="F1519" s="32">
        <v>2.3776999999999999</v>
      </c>
      <c r="G1519" s="32">
        <v>0.7923</v>
      </c>
      <c r="H1519" s="13">
        <v>9.4185930649661227</v>
      </c>
      <c r="I1519" s="32">
        <v>3.17</v>
      </c>
      <c r="J1519" s="34">
        <f t="shared" si="191"/>
        <v>0.24993690851735018</v>
      </c>
      <c r="K1519">
        <v>0.62885480031737628</v>
      </c>
      <c r="L1519">
        <v>0.83840253901084372</v>
      </c>
      <c r="M1519">
        <v>0.4</v>
      </c>
      <c r="N1519" t="s">
        <v>37</v>
      </c>
      <c r="O1519" s="45" t="s">
        <v>37</v>
      </c>
      <c r="P1519" s="49" t="str">
        <f>'Sheet1 (2)'!O4949</f>
        <v>B</v>
      </c>
      <c r="Q1519" s="30" t="str">
        <f t="shared" si="184"/>
        <v>B</v>
      </c>
      <c r="R1519">
        <f t="shared" si="185"/>
        <v>0.25</v>
      </c>
      <c r="S1519" s="11">
        <f t="shared" si="186"/>
        <v>0.5229022082018927</v>
      </c>
      <c r="T1519" s="13">
        <f t="shared" si="187"/>
        <v>0.24993690851735018</v>
      </c>
      <c r="U1519">
        <f t="shared" si="188"/>
        <v>0.7923</v>
      </c>
      <c r="V1519" t="str">
        <f t="shared" si="189"/>
        <v>same</v>
      </c>
      <c r="W1519" s="47">
        <f t="shared" si="190"/>
        <v>0</v>
      </c>
      <c r="X1519" s="47"/>
      <c r="Y1519" s="47"/>
    </row>
    <row r="1520" spans="1:25" ht="21" x14ac:dyDescent="0.4">
      <c r="A1520" t="s">
        <v>964</v>
      </c>
      <c r="B1520" t="s">
        <v>883</v>
      </c>
      <c r="C1520" t="s">
        <v>884</v>
      </c>
      <c r="D1520" s="33">
        <v>478039</v>
      </c>
      <c r="E1520" s="33">
        <v>66046</v>
      </c>
      <c r="F1520" s="32">
        <v>145.85290000000001</v>
      </c>
      <c r="G1520" s="32">
        <v>48.269100000000009</v>
      </c>
      <c r="H1520" s="13">
        <v>13.816027562604726</v>
      </c>
      <c r="I1520" s="32">
        <v>194.12200000000001</v>
      </c>
      <c r="J1520" s="34">
        <f t="shared" si="191"/>
        <v>0.24865342413533759</v>
      </c>
      <c r="K1520">
        <v>2.2083532689337733</v>
      </c>
      <c r="L1520">
        <v>2.9391938951639767</v>
      </c>
      <c r="M1520">
        <v>1.8</v>
      </c>
      <c r="N1520" t="s">
        <v>37</v>
      </c>
      <c r="O1520" s="45" t="s">
        <v>37</v>
      </c>
      <c r="P1520" s="49" t="str">
        <f>'Sheet1 (2)'!O4984</f>
        <v>B</v>
      </c>
      <c r="Q1520" s="30" t="str">
        <f t="shared" si="184"/>
        <v>B</v>
      </c>
      <c r="R1520">
        <f t="shared" si="185"/>
        <v>0.25</v>
      </c>
      <c r="S1520" s="11">
        <f t="shared" si="186"/>
        <v>0.38758718743882714</v>
      </c>
      <c r="T1520" s="13">
        <f t="shared" si="187"/>
        <v>0.24865342413533759</v>
      </c>
      <c r="U1520">
        <f t="shared" si="188"/>
        <v>48.269100000000009</v>
      </c>
      <c r="V1520" t="str">
        <f t="shared" si="189"/>
        <v>same</v>
      </c>
      <c r="W1520" s="47">
        <f t="shared" si="190"/>
        <v>0</v>
      </c>
      <c r="X1520" s="47"/>
      <c r="Y1520" s="47"/>
    </row>
    <row r="1521" spans="1:25" ht="21" x14ac:dyDescent="0.4">
      <c r="A1521" t="s">
        <v>979</v>
      </c>
      <c r="B1521" t="s">
        <v>980</v>
      </c>
      <c r="C1521" t="s">
        <v>981</v>
      </c>
      <c r="D1521" s="33">
        <v>121701</v>
      </c>
      <c r="E1521" s="33">
        <v>3232</v>
      </c>
      <c r="F1521" s="32">
        <v>2.2565</v>
      </c>
      <c r="G1521" s="32">
        <v>0.94450000000000001</v>
      </c>
      <c r="H1521" s="13">
        <v>2.65568894257237</v>
      </c>
      <c r="I1521" s="32">
        <v>3.2010000000000001</v>
      </c>
      <c r="J1521" s="34">
        <f t="shared" si="191"/>
        <v>0.29506404248672291</v>
      </c>
      <c r="K1521">
        <v>0.69817450495049505</v>
      </c>
      <c r="L1521">
        <v>0.99040841584158412</v>
      </c>
      <c r="M1521">
        <v>0.7</v>
      </c>
      <c r="N1521" t="s">
        <v>45</v>
      </c>
      <c r="O1521" s="45" t="s">
        <v>45</v>
      </c>
      <c r="P1521" s="49" t="str">
        <f>'Sheet1 (2)'!O48</f>
        <v>C-</v>
      </c>
      <c r="Q1521" s="30" t="str">
        <f t="shared" si="184"/>
        <v>C-</v>
      </c>
      <c r="R1521">
        <f t="shared" si="185"/>
        <v>0.32</v>
      </c>
      <c r="S1521" s="11">
        <f t="shared" si="186"/>
        <v>0.29322086847860046</v>
      </c>
      <c r="T1521" s="13">
        <f t="shared" si="187"/>
        <v>0.29506404248672291</v>
      </c>
      <c r="U1521">
        <f t="shared" si="188"/>
        <v>0.94450000000000001</v>
      </c>
      <c r="V1521" t="str">
        <f t="shared" si="189"/>
        <v>same</v>
      </c>
      <c r="W1521" s="47">
        <f t="shared" si="190"/>
        <v>0</v>
      </c>
      <c r="X1521" s="47"/>
      <c r="Y1521" s="47"/>
    </row>
    <row r="1522" spans="1:25" ht="21" x14ac:dyDescent="0.4">
      <c r="A1522" t="s">
        <v>983</v>
      </c>
      <c r="B1522" t="s">
        <v>980</v>
      </c>
      <c r="C1522" t="s">
        <v>981</v>
      </c>
      <c r="D1522" s="33">
        <v>3857</v>
      </c>
      <c r="E1522" s="33">
        <v>2083</v>
      </c>
      <c r="F1522" s="32">
        <v>0.14190000000000003</v>
      </c>
      <c r="G1522" s="32">
        <v>4.7099999999999996E-2</v>
      </c>
      <c r="H1522" s="13">
        <v>54.005703914959817</v>
      </c>
      <c r="I1522" s="32">
        <v>0.18900000000000003</v>
      </c>
      <c r="J1522" s="34">
        <f t="shared" si="191"/>
        <v>0.24920634920634915</v>
      </c>
      <c r="K1522">
        <v>6.8122899663946246E-2</v>
      </c>
      <c r="L1522">
        <v>9.0734517522803662E-2</v>
      </c>
      <c r="M1522">
        <v>0.03</v>
      </c>
      <c r="N1522" t="s">
        <v>45</v>
      </c>
      <c r="O1522" s="45" t="s">
        <v>45</v>
      </c>
      <c r="P1522" s="49" t="str">
        <f>'Sheet1 (2)'!O481</f>
        <v>C-</v>
      </c>
      <c r="Q1522" s="30" t="str">
        <f t="shared" si="184"/>
        <v>C-</v>
      </c>
      <c r="R1522">
        <f t="shared" si="185"/>
        <v>0.32</v>
      </c>
      <c r="S1522" s="11">
        <f t="shared" si="186"/>
        <v>0.66936507936507939</v>
      </c>
      <c r="T1522" s="13">
        <f t="shared" si="187"/>
        <v>0.24920634920634915</v>
      </c>
      <c r="U1522">
        <f t="shared" si="188"/>
        <v>4.7099999999999996E-2</v>
      </c>
      <c r="V1522" t="str">
        <f t="shared" si="189"/>
        <v>same</v>
      </c>
      <c r="W1522" s="47">
        <f t="shared" si="190"/>
        <v>0</v>
      </c>
      <c r="X1522" s="47"/>
      <c r="Y1522" s="47"/>
    </row>
    <row r="1523" spans="1:25" ht="21" x14ac:dyDescent="0.4">
      <c r="A1523" t="s">
        <v>984</v>
      </c>
      <c r="B1523" t="s">
        <v>980</v>
      </c>
      <c r="C1523" t="s">
        <v>981</v>
      </c>
      <c r="D1523" s="33">
        <v>9813</v>
      </c>
      <c r="E1523" s="33">
        <v>177</v>
      </c>
      <c r="F1523" s="32">
        <v>5.8199999999999995E-2</v>
      </c>
      <c r="G1523" s="32">
        <v>1.8799999999999997E-2</v>
      </c>
      <c r="H1523" s="13">
        <v>1.803729746254968</v>
      </c>
      <c r="I1523" s="32">
        <v>7.6999999999999985E-2</v>
      </c>
      <c r="J1523" s="34">
        <f t="shared" si="191"/>
        <v>0.24415584415584415</v>
      </c>
      <c r="K1523">
        <v>0.32881355932203388</v>
      </c>
      <c r="L1523">
        <v>0.43502824858757055</v>
      </c>
      <c r="M1523">
        <v>0.5</v>
      </c>
      <c r="N1523" t="s">
        <v>45</v>
      </c>
      <c r="O1523" s="45" t="s">
        <v>45</v>
      </c>
      <c r="P1523" s="49" t="str">
        <f>'Sheet1 (2)'!O524</f>
        <v>C-</v>
      </c>
      <c r="Q1523" s="30" t="str">
        <f t="shared" si="184"/>
        <v>C-</v>
      </c>
      <c r="R1523">
        <f t="shared" si="185"/>
        <v>0.32</v>
      </c>
      <c r="S1523" s="11">
        <f t="shared" si="186"/>
        <v>-0.14935064935064954</v>
      </c>
      <c r="T1523" s="13">
        <f t="shared" si="187"/>
        <v>0.24415584415584415</v>
      </c>
      <c r="U1523">
        <f t="shared" si="188"/>
        <v>1.8799999999999997E-2</v>
      </c>
      <c r="V1523" t="str">
        <f t="shared" si="189"/>
        <v>same</v>
      </c>
      <c r="W1523" s="47">
        <f t="shared" si="190"/>
        <v>0</v>
      </c>
      <c r="X1523" s="47"/>
      <c r="Y1523" s="47"/>
    </row>
    <row r="1524" spans="1:25" ht="21" x14ac:dyDescent="0.4">
      <c r="A1524" t="s">
        <v>1000</v>
      </c>
      <c r="B1524" t="s">
        <v>980</v>
      </c>
      <c r="C1524" t="s">
        <v>981</v>
      </c>
      <c r="D1524" s="33">
        <v>7168</v>
      </c>
      <c r="E1524" s="33">
        <v>3388</v>
      </c>
      <c r="F1524" s="32">
        <v>0.2094</v>
      </c>
      <c r="G1524" s="32">
        <v>6.9599999999999995E-2</v>
      </c>
      <c r="H1524" s="13">
        <v>47.265625</v>
      </c>
      <c r="I1524" s="32">
        <v>0.27900000000000003</v>
      </c>
      <c r="J1524" s="34">
        <f t="shared" si="191"/>
        <v>0.24946236559139781</v>
      </c>
      <c r="K1524">
        <v>6.1806375442739078E-2</v>
      </c>
      <c r="L1524">
        <v>8.234946871310507E-2</v>
      </c>
      <c r="M1524">
        <v>0.03</v>
      </c>
      <c r="N1524" t="s">
        <v>45</v>
      </c>
      <c r="O1524" s="45" t="s">
        <v>45</v>
      </c>
      <c r="P1524" s="49" t="str">
        <f>'Sheet1 (2)'!O2504</f>
        <v>C-</v>
      </c>
      <c r="Q1524" s="30" t="str">
        <f t="shared" si="184"/>
        <v>C-</v>
      </c>
      <c r="R1524">
        <f t="shared" si="185"/>
        <v>0.32</v>
      </c>
      <c r="S1524" s="11">
        <f t="shared" si="186"/>
        <v>0.63569892473118284</v>
      </c>
      <c r="T1524" s="13">
        <f t="shared" si="187"/>
        <v>0.24946236559139781</v>
      </c>
      <c r="U1524">
        <f t="shared" si="188"/>
        <v>6.9599999999999995E-2</v>
      </c>
      <c r="V1524" t="str">
        <f t="shared" si="189"/>
        <v>same</v>
      </c>
      <c r="W1524" s="47">
        <f t="shared" si="190"/>
        <v>0</v>
      </c>
      <c r="X1524" s="47"/>
      <c r="Y1524" s="47"/>
    </row>
    <row r="1525" spans="1:25" ht="21" x14ac:dyDescent="0.4">
      <c r="A1525" t="s">
        <v>1002</v>
      </c>
      <c r="B1525" t="s">
        <v>980</v>
      </c>
      <c r="C1525" t="s">
        <v>981</v>
      </c>
      <c r="D1525" s="33">
        <v>25577</v>
      </c>
      <c r="E1525" s="33">
        <v>4628</v>
      </c>
      <c r="F1525" s="32">
        <v>1.1576</v>
      </c>
      <c r="G1525" s="32">
        <v>0.31709999999999994</v>
      </c>
      <c r="H1525" s="13">
        <v>18.094381671032568</v>
      </c>
      <c r="I1525" s="32">
        <v>1.4746999999999999</v>
      </c>
      <c r="J1525" s="34">
        <f t="shared" si="191"/>
        <v>0.21502678510883566</v>
      </c>
      <c r="K1525">
        <v>0.25012964563526358</v>
      </c>
      <c r="L1525">
        <v>0.31864736387208292</v>
      </c>
      <c r="M1525">
        <v>0.25</v>
      </c>
      <c r="N1525" t="s">
        <v>45</v>
      </c>
      <c r="O1525" s="45" t="s">
        <v>45</v>
      </c>
      <c r="P1525" s="49" t="str">
        <f>'Sheet1 (2)'!O3217</f>
        <v>C-</v>
      </c>
      <c r="Q1525" s="30" t="str">
        <f t="shared" si="184"/>
        <v>C-</v>
      </c>
      <c r="R1525">
        <f t="shared" si="185"/>
        <v>0.32</v>
      </c>
      <c r="S1525" s="11">
        <f t="shared" si="186"/>
        <v>0.21543364752152969</v>
      </c>
      <c r="T1525" s="13">
        <f t="shared" si="187"/>
        <v>0.21502678510883566</v>
      </c>
      <c r="U1525">
        <f t="shared" si="188"/>
        <v>0.31709999999999994</v>
      </c>
      <c r="V1525" t="str">
        <f t="shared" si="189"/>
        <v>same</v>
      </c>
      <c r="W1525" s="47">
        <f t="shared" si="190"/>
        <v>0</v>
      </c>
      <c r="X1525" s="47"/>
      <c r="Y1525" s="47"/>
    </row>
    <row r="1526" spans="1:25" ht="21" x14ac:dyDescent="0.4">
      <c r="A1526" t="s">
        <v>1003</v>
      </c>
      <c r="B1526" t="s">
        <v>980</v>
      </c>
      <c r="C1526" t="s">
        <v>981</v>
      </c>
      <c r="D1526" s="33">
        <v>113616</v>
      </c>
      <c r="E1526" s="33">
        <v>5631</v>
      </c>
      <c r="F1526" s="32">
        <v>2.8155000000000001</v>
      </c>
      <c r="G1526" s="32">
        <v>0.65870000000000006</v>
      </c>
      <c r="H1526" s="13">
        <v>4.9561681453316435</v>
      </c>
      <c r="I1526" s="32">
        <v>3.4742000000000002</v>
      </c>
      <c r="J1526" s="34">
        <f t="shared" si="191"/>
        <v>0.18959760520407576</v>
      </c>
      <c r="K1526">
        <v>0.5</v>
      </c>
      <c r="L1526">
        <v>0.61697744627952411</v>
      </c>
      <c r="M1526">
        <v>0.5</v>
      </c>
      <c r="N1526" t="s">
        <v>45</v>
      </c>
      <c r="O1526" s="45" t="s">
        <v>45</v>
      </c>
      <c r="P1526" s="49" t="str">
        <f>'Sheet1 (2)'!O3282</f>
        <v>C-</v>
      </c>
      <c r="Q1526" s="30" t="str">
        <f t="shared" si="184"/>
        <v>C-</v>
      </c>
      <c r="R1526">
        <f t="shared" si="185"/>
        <v>0.32</v>
      </c>
      <c r="S1526" s="11">
        <f t="shared" si="186"/>
        <v>0.18959760520407581</v>
      </c>
      <c r="T1526" s="13">
        <f t="shared" si="187"/>
        <v>0.18959760520407576</v>
      </c>
      <c r="U1526">
        <f t="shared" si="188"/>
        <v>0.65870000000000006</v>
      </c>
      <c r="V1526" t="str">
        <f t="shared" si="189"/>
        <v>same</v>
      </c>
      <c r="W1526" s="47">
        <f t="shared" si="190"/>
        <v>0</v>
      </c>
      <c r="X1526" s="47"/>
      <c r="Y1526" s="47"/>
    </row>
    <row r="1527" spans="1:25" ht="21" x14ac:dyDescent="0.4">
      <c r="A1527" t="s">
        <v>1004</v>
      </c>
      <c r="B1527" t="s">
        <v>980</v>
      </c>
      <c r="C1527" t="s">
        <v>981</v>
      </c>
      <c r="D1527" s="33">
        <v>6972</v>
      </c>
      <c r="E1527" s="33">
        <v>3357</v>
      </c>
      <c r="F1527" s="32">
        <v>0.26349999999999996</v>
      </c>
      <c r="G1527" s="32">
        <v>8.7499999999999994E-2</v>
      </c>
      <c r="H1527" s="13">
        <v>48.149741824440618</v>
      </c>
      <c r="I1527" s="32">
        <v>0.35099999999999998</v>
      </c>
      <c r="J1527" s="34">
        <f t="shared" si="191"/>
        <v>0.2492877492877493</v>
      </c>
      <c r="K1527">
        <v>7.8492701817098581E-2</v>
      </c>
      <c r="L1527">
        <v>0.10455764075067024</v>
      </c>
      <c r="M1527">
        <v>0.03</v>
      </c>
      <c r="N1527" t="s">
        <v>45</v>
      </c>
      <c r="O1527" s="45" t="s">
        <v>45</v>
      </c>
      <c r="P1527" s="49" t="str">
        <f>'Sheet1 (2)'!O3376</f>
        <v>C-</v>
      </c>
      <c r="Q1527" s="30" t="str">
        <f t="shared" si="184"/>
        <v>C-</v>
      </c>
      <c r="R1527">
        <f t="shared" si="185"/>
        <v>0.32</v>
      </c>
      <c r="S1527" s="11">
        <f t="shared" si="186"/>
        <v>0.71307692307692305</v>
      </c>
      <c r="T1527" s="13">
        <f t="shared" si="187"/>
        <v>0.2492877492877493</v>
      </c>
      <c r="U1527">
        <f t="shared" si="188"/>
        <v>8.7499999999999994E-2</v>
      </c>
      <c r="V1527" t="str">
        <f t="shared" si="189"/>
        <v>same</v>
      </c>
      <c r="W1527" s="47">
        <f t="shared" si="190"/>
        <v>0</v>
      </c>
      <c r="X1527" s="47"/>
      <c r="Y1527" s="47"/>
    </row>
    <row r="1528" spans="1:25" ht="21" x14ac:dyDescent="0.4">
      <c r="A1528" t="s">
        <v>1006</v>
      </c>
      <c r="B1528" t="s">
        <v>980</v>
      </c>
      <c r="C1528" t="s">
        <v>981</v>
      </c>
      <c r="D1528" s="33">
        <v>114921</v>
      </c>
      <c r="E1528" s="33">
        <v>1166</v>
      </c>
      <c r="F1528" s="32">
        <v>0.3498</v>
      </c>
      <c r="G1528" s="32">
        <v>0.16320000000000001</v>
      </c>
      <c r="H1528" s="13">
        <v>1.0146100364598289</v>
      </c>
      <c r="I1528" s="32">
        <v>0.51300000000000001</v>
      </c>
      <c r="J1528" s="34">
        <f t="shared" si="191"/>
        <v>0.31812865497076026</v>
      </c>
      <c r="K1528">
        <v>0.3</v>
      </c>
      <c r="L1528">
        <v>0.43996569468267582</v>
      </c>
      <c r="M1528">
        <v>0.3</v>
      </c>
      <c r="N1528" t="s">
        <v>45</v>
      </c>
      <c r="O1528" s="45" t="s">
        <v>45</v>
      </c>
      <c r="P1528" s="49" t="str">
        <f>'Sheet1 (2)'!O3782</f>
        <v>C-</v>
      </c>
      <c r="Q1528" s="30" t="str">
        <f t="shared" si="184"/>
        <v>C-</v>
      </c>
      <c r="R1528">
        <f t="shared" si="185"/>
        <v>0.32</v>
      </c>
      <c r="S1528" s="11">
        <f t="shared" si="186"/>
        <v>0.31812865497076026</v>
      </c>
      <c r="T1528" s="13">
        <f t="shared" si="187"/>
        <v>0.31812865497076026</v>
      </c>
      <c r="U1528">
        <f t="shared" si="188"/>
        <v>0.16320000000000001</v>
      </c>
      <c r="V1528" t="str">
        <f t="shared" si="189"/>
        <v>same</v>
      </c>
      <c r="W1528" s="47">
        <f t="shared" si="190"/>
        <v>0</v>
      </c>
      <c r="X1528" s="47"/>
      <c r="Y1528" s="47"/>
    </row>
    <row r="1529" spans="1:25" ht="21" x14ac:dyDescent="0.4">
      <c r="A1529" t="s">
        <v>1007</v>
      </c>
      <c r="B1529" t="s">
        <v>980</v>
      </c>
      <c r="C1529" t="s">
        <v>981</v>
      </c>
      <c r="D1529" s="33">
        <v>207950</v>
      </c>
      <c r="E1529" s="33">
        <v>7482</v>
      </c>
      <c r="F1529" s="32">
        <v>1.7345999999999999</v>
      </c>
      <c r="G1529" s="32">
        <v>0.93340000000000001</v>
      </c>
      <c r="H1529" s="13">
        <v>3.5979802837220487</v>
      </c>
      <c r="I1529" s="32">
        <v>2.6680000000000001</v>
      </c>
      <c r="J1529" s="34">
        <f t="shared" si="191"/>
        <v>0.34985007496251874</v>
      </c>
      <c r="K1529">
        <v>0.23183640737770647</v>
      </c>
      <c r="L1529">
        <v>0.35658914728682173</v>
      </c>
      <c r="M1529">
        <v>0.2</v>
      </c>
      <c r="N1529" t="s">
        <v>45</v>
      </c>
      <c r="O1529" s="45" t="s">
        <v>45</v>
      </c>
      <c r="P1529" s="49" t="str">
        <f>'Sheet1 (2)'!O4079</f>
        <v>C-</v>
      </c>
      <c r="Q1529" s="30" t="str">
        <f t="shared" si="184"/>
        <v>C-</v>
      </c>
      <c r="R1529">
        <f t="shared" si="185"/>
        <v>0.32</v>
      </c>
      <c r="S1529" s="11">
        <f t="shared" si="186"/>
        <v>0.43913043478260871</v>
      </c>
      <c r="T1529" s="13">
        <f t="shared" si="187"/>
        <v>0.34985007496251874</v>
      </c>
      <c r="U1529">
        <f t="shared" si="188"/>
        <v>0.93340000000000001</v>
      </c>
      <c r="V1529" t="str">
        <f t="shared" si="189"/>
        <v>same</v>
      </c>
      <c r="W1529" s="47">
        <f t="shared" si="190"/>
        <v>0</v>
      </c>
      <c r="X1529" s="47"/>
      <c r="Y1529" s="47"/>
    </row>
    <row r="1530" spans="1:25" ht="21" x14ac:dyDescent="0.4">
      <c r="A1530" t="s">
        <v>1009</v>
      </c>
      <c r="B1530" t="s">
        <v>980</v>
      </c>
      <c r="C1530" t="s">
        <v>981</v>
      </c>
      <c r="D1530" s="33">
        <v>140858</v>
      </c>
      <c r="E1530" s="33">
        <v>929</v>
      </c>
      <c r="F1530" s="32">
        <v>0.37159999999999999</v>
      </c>
      <c r="G1530" s="32">
        <v>0.1174</v>
      </c>
      <c r="H1530" s="13">
        <v>0.65952945519601303</v>
      </c>
      <c r="I1530" s="32">
        <v>0.48899999999999999</v>
      </c>
      <c r="J1530" s="34">
        <f t="shared" si="191"/>
        <v>0.24008179959100207</v>
      </c>
      <c r="K1530">
        <v>0.39999999999999997</v>
      </c>
      <c r="L1530">
        <v>0.52637244348762113</v>
      </c>
      <c r="M1530">
        <v>0.4</v>
      </c>
      <c r="N1530" t="s">
        <v>45</v>
      </c>
      <c r="O1530" s="45" t="s">
        <v>45</v>
      </c>
      <c r="P1530" s="49" t="str">
        <f>'Sheet1 (2)'!O4094</f>
        <v>C-</v>
      </c>
      <c r="Q1530" s="30" t="str">
        <f t="shared" si="184"/>
        <v>C-</v>
      </c>
      <c r="R1530">
        <f t="shared" si="185"/>
        <v>0.32</v>
      </c>
      <c r="S1530" s="11">
        <f t="shared" si="186"/>
        <v>0.24008179959100207</v>
      </c>
      <c r="T1530" s="13">
        <f t="shared" si="187"/>
        <v>0.24008179959100207</v>
      </c>
      <c r="U1530">
        <f t="shared" si="188"/>
        <v>0.1174</v>
      </c>
      <c r="V1530" t="str">
        <f t="shared" si="189"/>
        <v>same</v>
      </c>
      <c r="W1530" s="47">
        <f t="shared" si="190"/>
        <v>0</v>
      </c>
      <c r="X1530" s="47"/>
      <c r="Y1530" s="47"/>
    </row>
    <row r="1531" spans="1:25" ht="21" x14ac:dyDescent="0.4">
      <c r="A1531" t="s">
        <v>1011</v>
      </c>
      <c r="B1531" t="s">
        <v>980</v>
      </c>
      <c r="C1531" t="s">
        <v>981</v>
      </c>
      <c r="D1531" s="33">
        <v>2399767</v>
      </c>
      <c r="E1531" s="33">
        <v>100432</v>
      </c>
      <c r="F1531" s="32">
        <v>25.110400000000006</v>
      </c>
      <c r="G1531" s="32">
        <v>7.8238999999999983</v>
      </c>
      <c r="H1531" s="13">
        <v>4.1850729675005951</v>
      </c>
      <c r="I1531" s="32">
        <v>32.934300000000007</v>
      </c>
      <c r="J1531" s="34">
        <f t="shared" si="191"/>
        <v>0.23756084082552223</v>
      </c>
      <c r="K1531">
        <v>0.25002389676597103</v>
      </c>
      <c r="L1531">
        <v>0.32792635813286614</v>
      </c>
      <c r="M1531">
        <v>0.25</v>
      </c>
      <c r="N1531" t="s">
        <v>45</v>
      </c>
      <c r="O1531" s="45" t="s">
        <v>45</v>
      </c>
      <c r="P1531" s="49" t="str">
        <f>'Sheet1 (2)'!O4522</f>
        <v>C-</v>
      </c>
      <c r="Q1531" s="30" t="str">
        <f t="shared" si="184"/>
        <v>C-</v>
      </c>
      <c r="R1531">
        <f t="shared" si="185"/>
        <v>0.32</v>
      </c>
      <c r="S1531" s="11">
        <f t="shared" si="186"/>
        <v>0.23763371318048385</v>
      </c>
      <c r="T1531" s="13">
        <f t="shared" si="187"/>
        <v>0.23756084082552223</v>
      </c>
      <c r="U1531">
        <f t="shared" si="188"/>
        <v>7.8238999999999983</v>
      </c>
      <c r="V1531" t="str">
        <f t="shared" si="189"/>
        <v>same</v>
      </c>
      <c r="W1531" s="47">
        <f t="shared" si="190"/>
        <v>0</v>
      </c>
      <c r="X1531" s="47"/>
      <c r="Y1531" s="47"/>
    </row>
    <row r="1532" spans="1:25" ht="21" x14ac:dyDescent="0.4">
      <c r="A1532" t="s">
        <v>1013</v>
      </c>
      <c r="B1532" t="s">
        <v>980</v>
      </c>
      <c r="C1532" t="s">
        <v>981</v>
      </c>
      <c r="D1532" s="33">
        <v>310255</v>
      </c>
      <c r="E1532" s="33">
        <v>9997</v>
      </c>
      <c r="F1532" s="32">
        <v>3.9998000000000005</v>
      </c>
      <c r="G1532" s="32">
        <v>1.6431999999999998</v>
      </c>
      <c r="H1532" s="13">
        <v>3.2221882000290085</v>
      </c>
      <c r="I1532" s="32">
        <v>5.6430000000000007</v>
      </c>
      <c r="J1532" s="34">
        <f t="shared" si="191"/>
        <v>0.29119262803473323</v>
      </c>
      <c r="K1532">
        <v>0.40010003000900274</v>
      </c>
      <c r="L1532">
        <v>0.56446934080224076</v>
      </c>
      <c r="M1532">
        <v>0.4</v>
      </c>
      <c r="N1532" t="s">
        <v>45</v>
      </c>
      <c r="O1532" s="45" t="s">
        <v>45</v>
      </c>
      <c r="P1532" s="49" t="str">
        <f>'Sheet1 (2)'!O4680</f>
        <v>C-</v>
      </c>
      <c r="Q1532" s="30" t="str">
        <f t="shared" si="184"/>
        <v>C-</v>
      </c>
      <c r="R1532">
        <f t="shared" si="185"/>
        <v>0.32</v>
      </c>
      <c r="S1532" s="11">
        <f t="shared" si="186"/>
        <v>0.29136983873825983</v>
      </c>
      <c r="T1532" s="13">
        <f t="shared" si="187"/>
        <v>0.29119262803473323</v>
      </c>
      <c r="U1532">
        <f t="shared" si="188"/>
        <v>1.6431999999999998</v>
      </c>
      <c r="V1532" t="str">
        <f t="shared" si="189"/>
        <v>same</v>
      </c>
      <c r="W1532" s="47">
        <f t="shared" si="190"/>
        <v>0</v>
      </c>
      <c r="X1532" s="47"/>
      <c r="Y1532" s="47"/>
    </row>
    <row r="1533" spans="1:25" ht="21" x14ac:dyDescent="0.4">
      <c r="A1533" t="s">
        <v>1015</v>
      </c>
      <c r="B1533" t="s">
        <v>980</v>
      </c>
      <c r="C1533" t="s">
        <v>981</v>
      </c>
      <c r="D1533" s="33">
        <v>155014</v>
      </c>
      <c r="E1533" s="33">
        <v>942</v>
      </c>
      <c r="F1533" s="32">
        <v>0.47099999999999997</v>
      </c>
      <c r="G1533" s="32">
        <v>0.16</v>
      </c>
      <c r="H1533" s="13">
        <v>0.60768704762150516</v>
      </c>
      <c r="I1533" s="32">
        <v>0.63100000000000001</v>
      </c>
      <c r="J1533" s="34">
        <f t="shared" si="191"/>
        <v>0.25356576862123614</v>
      </c>
      <c r="K1533">
        <v>0.5</v>
      </c>
      <c r="L1533">
        <v>0.66985138004246281</v>
      </c>
      <c r="M1533">
        <v>0.5</v>
      </c>
      <c r="N1533" t="s">
        <v>45</v>
      </c>
      <c r="O1533" s="45" t="s">
        <v>45</v>
      </c>
      <c r="P1533" s="49" t="str">
        <f>'Sheet1 (2)'!O4922</f>
        <v>C-</v>
      </c>
      <c r="Q1533" s="30" t="str">
        <f t="shared" si="184"/>
        <v>C-</v>
      </c>
      <c r="R1533">
        <f t="shared" si="185"/>
        <v>0.32</v>
      </c>
      <c r="S1533" s="11">
        <f t="shared" si="186"/>
        <v>0.25356576862123609</v>
      </c>
      <c r="T1533" s="13">
        <f t="shared" si="187"/>
        <v>0.25356576862123614</v>
      </c>
      <c r="U1533">
        <f t="shared" si="188"/>
        <v>0.16</v>
      </c>
      <c r="V1533" t="str">
        <f t="shared" si="189"/>
        <v>same</v>
      </c>
      <c r="W1533" s="47">
        <f t="shared" si="190"/>
        <v>0</v>
      </c>
      <c r="X1533" s="47"/>
      <c r="Y1533" s="47"/>
    </row>
    <row r="1534" spans="1:25" ht="21" x14ac:dyDescent="0.4">
      <c r="A1534" t="s">
        <v>1018</v>
      </c>
      <c r="B1534" t="s">
        <v>980</v>
      </c>
      <c r="C1534" t="s">
        <v>981</v>
      </c>
      <c r="D1534" s="33">
        <v>240461</v>
      </c>
      <c r="E1534" s="33">
        <v>436</v>
      </c>
      <c r="F1534" s="32">
        <v>5.8499999999999996E-2</v>
      </c>
      <c r="G1534" s="32">
        <v>3.15E-2</v>
      </c>
      <c r="H1534" s="13">
        <v>0.18131838427021429</v>
      </c>
      <c r="I1534" s="32">
        <v>0.09</v>
      </c>
      <c r="J1534" s="34">
        <f t="shared" si="191"/>
        <v>0.35000000000000003</v>
      </c>
      <c r="K1534">
        <v>0.13417431192660551</v>
      </c>
      <c r="L1534">
        <v>0.20642201834862386</v>
      </c>
      <c r="M1534">
        <v>0.1</v>
      </c>
      <c r="N1534" t="s">
        <v>45</v>
      </c>
      <c r="O1534" s="45" t="s">
        <v>45</v>
      </c>
      <c r="P1534" s="49" t="str">
        <f>'Sheet1 (2)'!O4983</f>
        <v>C-</v>
      </c>
      <c r="Q1534" s="30" t="str">
        <f t="shared" ref="Q1534:Q1597" si="192">IF(U1534="same",N1534,IF(O1534=N1534,P1534,O1534))</f>
        <v>C-</v>
      </c>
      <c r="R1534">
        <f t="shared" si="185"/>
        <v>0.32</v>
      </c>
      <c r="S1534" s="11">
        <f t="shared" si="186"/>
        <v>0.51555555555555554</v>
      </c>
      <c r="T1534" s="13">
        <f t="shared" si="187"/>
        <v>0.35000000000000003</v>
      </c>
      <c r="U1534">
        <f t="shared" si="188"/>
        <v>3.15E-2</v>
      </c>
      <c r="V1534" t="str">
        <f t="shared" si="189"/>
        <v>same</v>
      </c>
      <c r="W1534" s="47">
        <f t="shared" si="190"/>
        <v>0</v>
      </c>
      <c r="X1534" s="47"/>
      <c r="Y1534" s="47"/>
    </row>
    <row r="1535" spans="1:25" ht="21" x14ac:dyDescent="0.4">
      <c r="A1535" t="s">
        <v>1019</v>
      </c>
      <c r="B1535" t="s">
        <v>980</v>
      </c>
      <c r="C1535" t="s">
        <v>981</v>
      </c>
      <c r="D1535" s="33">
        <v>194963</v>
      </c>
      <c r="E1535" s="33">
        <v>5004</v>
      </c>
      <c r="F1535" s="32">
        <v>1.6789999999999998</v>
      </c>
      <c r="G1535" s="32">
        <v>0.55900000000000005</v>
      </c>
      <c r="H1535" s="13">
        <v>2.5666408498022704</v>
      </c>
      <c r="I1535" s="32">
        <v>2.238</v>
      </c>
      <c r="J1535" s="34">
        <f t="shared" si="191"/>
        <v>0.24977658623771226</v>
      </c>
      <c r="K1535">
        <v>0.33553157474020778</v>
      </c>
      <c r="L1535">
        <v>0.44724220623501199</v>
      </c>
      <c r="M1535">
        <v>0.3</v>
      </c>
      <c r="N1535" t="s">
        <v>45</v>
      </c>
      <c r="O1535" s="45" t="s">
        <v>45</v>
      </c>
      <c r="P1535" s="49" t="str">
        <f>'Sheet1 (2)'!O5147</f>
        <v>C-</v>
      </c>
      <c r="Q1535" s="30" t="str">
        <f t="shared" si="192"/>
        <v>C-</v>
      </c>
      <c r="R1535">
        <f t="shared" si="185"/>
        <v>0.32</v>
      </c>
      <c r="S1535" s="11">
        <f t="shared" si="186"/>
        <v>0.32922252010723863</v>
      </c>
      <c r="T1535" s="13">
        <f t="shared" si="187"/>
        <v>0.24977658623771226</v>
      </c>
      <c r="U1535">
        <f t="shared" si="188"/>
        <v>0.55900000000000005</v>
      </c>
      <c r="V1535" t="str">
        <f t="shared" si="189"/>
        <v>same</v>
      </c>
      <c r="W1535" s="47">
        <f t="shared" si="190"/>
        <v>0</v>
      </c>
      <c r="X1535" s="47"/>
      <c r="Y1535" s="47"/>
    </row>
    <row r="1536" spans="1:25" ht="21" x14ac:dyDescent="0.4">
      <c r="A1536" t="s">
        <v>36</v>
      </c>
      <c r="B1536" t="s">
        <v>31</v>
      </c>
      <c r="C1536" t="s">
        <v>32</v>
      </c>
      <c r="D1536" s="33">
        <v>298904</v>
      </c>
      <c r="E1536" s="33">
        <v>130066</v>
      </c>
      <c r="F1536" s="32">
        <v>53.298700000000004</v>
      </c>
      <c r="G1536" s="32">
        <v>16.331299999999999</v>
      </c>
      <c r="H1536" s="13">
        <v>43.514305596445681</v>
      </c>
      <c r="I1536" s="32">
        <v>69.63</v>
      </c>
      <c r="K1536">
        <v>0.40978195685267482</v>
      </c>
      <c r="L1536">
        <v>0.53534359479033722</v>
      </c>
      <c r="M1536">
        <v>0.4</v>
      </c>
      <c r="N1536" t="s">
        <v>34</v>
      </c>
      <c r="O1536" s="45" t="s">
        <v>34</v>
      </c>
      <c r="P1536" s="49" t="str">
        <f>'Sheet1 (2)'!O75</f>
        <v>A</v>
      </c>
      <c r="Q1536" s="30" t="str">
        <f t="shared" si="192"/>
        <v>A</v>
      </c>
      <c r="R1536">
        <f t="shared" si="185"/>
        <v>0.15</v>
      </c>
      <c r="S1536" s="11">
        <f t="shared" si="186"/>
        <v>0.25281631480683608</v>
      </c>
      <c r="T1536" s="13">
        <f t="shared" si="187"/>
        <v>0</v>
      </c>
      <c r="U1536">
        <f t="shared" si="188"/>
        <v>0</v>
      </c>
      <c r="V1536" t="str">
        <f t="shared" si="189"/>
        <v>same</v>
      </c>
      <c r="W1536" s="47">
        <f t="shared" si="190"/>
        <v>-16.331299999999999</v>
      </c>
      <c r="X1536" s="47"/>
      <c r="Y1536" s="47"/>
    </row>
    <row r="1537" spans="1:25" ht="21" x14ac:dyDescent="0.4">
      <c r="A1537" t="s">
        <v>39</v>
      </c>
      <c r="B1537" t="s">
        <v>31</v>
      </c>
      <c r="C1537" t="s">
        <v>32</v>
      </c>
      <c r="D1537" s="33">
        <v>370111</v>
      </c>
      <c r="E1537" s="33">
        <v>105867</v>
      </c>
      <c r="F1537" s="32">
        <v>37.100099999999998</v>
      </c>
      <c r="G1537" s="32">
        <v>8.7149000000000001</v>
      </c>
      <c r="H1537" s="13">
        <v>28.604121466262825</v>
      </c>
      <c r="I1537" s="32">
        <v>45.814999999999998</v>
      </c>
      <c r="K1537">
        <v>0.35044064722718127</v>
      </c>
      <c r="L1537">
        <v>0.43275997241822284</v>
      </c>
      <c r="M1537">
        <v>0.35</v>
      </c>
      <c r="N1537" t="s">
        <v>34</v>
      </c>
      <c r="O1537" s="45" t="s">
        <v>34</v>
      </c>
      <c r="P1537" s="49" t="str">
        <f>'Sheet1 (2)'!O83</f>
        <v>A</v>
      </c>
      <c r="Q1537" s="30" t="str">
        <f t="shared" si="192"/>
        <v>A</v>
      </c>
      <c r="R1537">
        <f t="shared" si="185"/>
        <v>0.15</v>
      </c>
      <c r="S1537" s="11">
        <f t="shared" si="186"/>
        <v>0.19123758594346829</v>
      </c>
      <c r="T1537" s="13">
        <f t="shared" si="187"/>
        <v>0</v>
      </c>
      <c r="U1537">
        <f t="shared" si="188"/>
        <v>0</v>
      </c>
      <c r="V1537" t="str">
        <f t="shared" si="189"/>
        <v>same</v>
      </c>
      <c r="W1537" s="47">
        <f t="shared" si="190"/>
        <v>-8.7149000000000001</v>
      </c>
      <c r="X1537" s="47"/>
      <c r="Y1537" s="47"/>
    </row>
    <row r="1538" spans="1:25" ht="21" x14ac:dyDescent="0.4">
      <c r="A1538" t="s">
        <v>44</v>
      </c>
      <c r="B1538" t="s">
        <v>31</v>
      </c>
      <c r="C1538" t="s">
        <v>32</v>
      </c>
      <c r="D1538" s="33">
        <v>109571</v>
      </c>
      <c r="E1538" s="33">
        <v>54507</v>
      </c>
      <c r="F1538" s="32">
        <v>39.763700000000007</v>
      </c>
      <c r="G1538" s="32">
        <v>13.254499999999998</v>
      </c>
      <c r="H1538" s="13">
        <v>49.745826906754523</v>
      </c>
      <c r="I1538" s="32">
        <v>53.018200000000007</v>
      </c>
      <c r="K1538">
        <v>0.72951547507659575</v>
      </c>
      <c r="L1538">
        <v>0.97268607701763088</v>
      </c>
      <c r="M1538">
        <v>0.55000000000000004</v>
      </c>
      <c r="N1538" t="s">
        <v>34</v>
      </c>
      <c r="O1538" s="45" t="s">
        <v>34</v>
      </c>
      <c r="P1538" s="49" t="str">
        <f>'Sheet1 (2)'!O107</f>
        <v>A</v>
      </c>
      <c r="Q1538" s="30" t="str">
        <f t="shared" si="192"/>
        <v>A</v>
      </c>
      <c r="R1538">
        <f t="shared" ref="R1538:R1601" si="193">VLOOKUP(IF(V1538="same",N1538,IF(O1538=N1538,P1538,O1538)),$AC$2:$AN$8,9,FALSE)</f>
        <v>0.15</v>
      </c>
      <c r="S1538" s="11">
        <f t="shared" ref="S1538:S1601" si="194">(L1538-M1538)/L1538</f>
        <v>0.43455549226492035</v>
      </c>
      <c r="T1538" s="13">
        <f t="shared" ref="T1538:T1601" si="195">IF(V1538="SAME",J1538,MIN(R1538:S1538))</f>
        <v>0</v>
      </c>
      <c r="U1538">
        <f t="shared" ref="U1538:U1601" si="196">IFERROR(T1538*I1538,0)</f>
        <v>0</v>
      </c>
      <c r="V1538" t="str">
        <f t="shared" ref="V1538:V1601" si="197">IF(AND(N1538=O1538,P1538=N1538),"same",IF(NOT(OR(O1538=N1538,P1538=N1538)),"conflict","change"))</f>
        <v>same</v>
      </c>
      <c r="W1538" s="47">
        <f t="shared" ref="W1538:W1601" si="198">U1538-G1538</f>
        <v>-13.254499999999998</v>
      </c>
      <c r="X1538" s="47"/>
      <c r="Y1538" s="47"/>
    </row>
    <row r="1539" spans="1:25" ht="21" x14ac:dyDescent="0.4">
      <c r="A1539" t="s">
        <v>53</v>
      </c>
      <c r="B1539" t="s">
        <v>31</v>
      </c>
      <c r="C1539" t="s">
        <v>32</v>
      </c>
      <c r="D1539" s="33">
        <v>2877</v>
      </c>
      <c r="E1539" s="33">
        <v>545</v>
      </c>
      <c r="F1539" s="32">
        <v>0.55840000000000001</v>
      </c>
      <c r="G1539" s="32">
        <v>0.18609999999999999</v>
      </c>
      <c r="H1539" s="13">
        <v>18.94334376086201</v>
      </c>
      <c r="I1539" s="32">
        <v>0.74449999999999994</v>
      </c>
      <c r="K1539">
        <v>1.0245871559633026</v>
      </c>
      <c r="L1539">
        <v>1.3660550458715595</v>
      </c>
      <c r="M1539">
        <v>0.85</v>
      </c>
      <c r="N1539" t="s">
        <v>37</v>
      </c>
      <c r="O1539" s="45" t="s">
        <v>37</v>
      </c>
      <c r="P1539" s="49" t="str">
        <f>'Sheet1 (2)'!O224</f>
        <v>B</v>
      </c>
      <c r="Q1539" s="30" t="str">
        <f t="shared" si="192"/>
        <v>B</v>
      </c>
      <c r="R1539">
        <f t="shared" si="193"/>
        <v>0.25</v>
      </c>
      <c r="S1539" s="11">
        <f t="shared" si="194"/>
        <v>0.37777031564808589</v>
      </c>
      <c r="T1539" s="13">
        <f t="shared" si="195"/>
        <v>0</v>
      </c>
      <c r="U1539">
        <f t="shared" si="196"/>
        <v>0</v>
      </c>
      <c r="V1539" t="str">
        <f t="shared" si="197"/>
        <v>same</v>
      </c>
      <c r="W1539" s="47">
        <f t="shared" si="198"/>
        <v>-0.18609999999999999</v>
      </c>
      <c r="X1539" s="47"/>
      <c r="Y1539" s="47"/>
    </row>
    <row r="1540" spans="1:25" ht="21" x14ac:dyDescent="0.4">
      <c r="A1540" t="s">
        <v>55</v>
      </c>
      <c r="B1540" t="s">
        <v>31</v>
      </c>
      <c r="C1540" t="s">
        <v>32</v>
      </c>
      <c r="D1540" s="33">
        <v>613035</v>
      </c>
      <c r="E1540" s="33">
        <v>124378</v>
      </c>
      <c r="F1540" s="32">
        <v>99.787700000000001</v>
      </c>
      <c r="G1540" s="32">
        <v>28.062099999999997</v>
      </c>
      <c r="H1540" s="13">
        <v>20.288890520117121</v>
      </c>
      <c r="I1540" s="32">
        <v>127.8498</v>
      </c>
      <c r="K1540">
        <v>0.80229381401855626</v>
      </c>
      <c r="L1540">
        <v>1.027913296563701</v>
      </c>
      <c r="M1540">
        <v>0.8</v>
      </c>
      <c r="N1540" t="s">
        <v>34</v>
      </c>
      <c r="O1540" s="45" t="s">
        <v>34</v>
      </c>
      <c r="P1540" s="49" t="str">
        <f>'Sheet1 (2)'!O274</f>
        <v>A</v>
      </c>
      <c r="Q1540" s="30" t="str">
        <f t="shared" si="192"/>
        <v>A</v>
      </c>
      <c r="R1540">
        <f t="shared" si="193"/>
        <v>0.15</v>
      </c>
      <c r="S1540" s="11">
        <f t="shared" si="194"/>
        <v>0.22172424204026911</v>
      </c>
      <c r="T1540" s="13">
        <f t="shared" si="195"/>
        <v>0</v>
      </c>
      <c r="U1540">
        <f t="shared" si="196"/>
        <v>0</v>
      </c>
      <c r="V1540" t="str">
        <f t="shared" si="197"/>
        <v>same</v>
      </c>
      <c r="W1540" s="47">
        <f t="shared" si="198"/>
        <v>-28.062099999999997</v>
      </c>
      <c r="X1540" s="47"/>
      <c r="Y1540" s="47"/>
    </row>
    <row r="1541" spans="1:25" ht="21" x14ac:dyDescent="0.4">
      <c r="A1541" t="s">
        <v>60</v>
      </c>
      <c r="B1541" t="s">
        <v>31</v>
      </c>
      <c r="C1541" t="s">
        <v>32</v>
      </c>
      <c r="D1541" s="33">
        <v>2250064</v>
      </c>
      <c r="E1541" s="33">
        <v>1034115</v>
      </c>
      <c r="F1541" s="32">
        <v>1013.9467000000001</v>
      </c>
      <c r="G1541" s="32">
        <v>337.9778</v>
      </c>
      <c r="H1541" s="13">
        <v>45.959359378222132</v>
      </c>
      <c r="I1541" s="32">
        <v>1351.9245000000001</v>
      </c>
      <c r="K1541">
        <v>0.98049704336558319</v>
      </c>
      <c r="L1541">
        <v>1.3073251040744984</v>
      </c>
      <c r="M1541">
        <v>0.65</v>
      </c>
      <c r="N1541" t="s">
        <v>37</v>
      </c>
      <c r="O1541" s="45" t="s">
        <v>37</v>
      </c>
      <c r="P1541" s="49" t="str">
        <f>'Sheet1 (2)'!O378</f>
        <v>B</v>
      </c>
      <c r="Q1541" s="30" t="str">
        <f t="shared" si="192"/>
        <v>B</v>
      </c>
      <c r="R1541">
        <f t="shared" si="193"/>
        <v>0.25</v>
      </c>
      <c r="S1541" s="11">
        <f t="shared" si="194"/>
        <v>0.50280156177360491</v>
      </c>
      <c r="T1541" s="13">
        <f t="shared" si="195"/>
        <v>0</v>
      </c>
      <c r="U1541">
        <f t="shared" si="196"/>
        <v>0</v>
      </c>
      <c r="V1541" t="str">
        <f t="shared" si="197"/>
        <v>same</v>
      </c>
      <c r="W1541" s="47">
        <f t="shared" si="198"/>
        <v>-337.9778</v>
      </c>
      <c r="X1541" s="47"/>
      <c r="Y1541" s="47"/>
    </row>
    <row r="1542" spans="1:25" ht="21" x14ac:dyDescent="0.4">
      <c r="A1542" t="s">
        <v>70</v>
      </c>
      <c r="B1542" t="s">
        <v>31</v>
      </c>
      <c r="C1542" t="s">
        <v>32</v>
      </c>
      <c r="D1542" s="33">
        <v>62210</v>
      </c>
      <c r="E1542" s="33">
        <v>7697</v>
      </c>
      <c r="F1542" s="32">
        <v>7.6967999999999996</v>
      </c>
      <c r="G1542" s="32">
        <v>2.0482999999999998</v>
      </c>
      <c r="H1542" s="13">
        <v>12.372608905320687</v>
      </c>
      <c r="I1542" s="32">
        <v>9.745099999999999</v>
      </c>
      <c r="K1542">
        <v>0.99997401585033119</v>
      </c>
      <c r="L1542">
        <v>1.2660906846823436</v>
      </c>
      <c r="M1542">
        <v>1</v>
      </c>
      <c r="N1542" t="s">
        <v>34</v>
      </c>
      <c r="O1542" s="45" t="s">
        <v>34</v>
      </c>
      <c r="P1542" s="49" t="str">
        <f>'Sheet1 (2)'!O530</f>
        <v>A</v>
      </c>
      <c r="Q1542" s="30" t="str">
        <f t="shared" si="192"/>
        <v>A</v>
      </c>
      <c r="R1542">
        <f t="shared" si="193"/>
        <v>0.15</v>
      </c>
      <c r="S1542" s="11">
        <f t="shared" si="194"/>
        <v>0.2101671609321607</v>
      </c>
      <c r="T1542" s="13">
        <f t="shared" si="195"/>
        <v>0</v>
      </c>
      <c r="U1542">
        <f t="shared" si="196"/>
        <v>0</v>
      </c>
      <c r="V1542" t="str">
        <f t="shared" si="197"/>
        <v>same</v>
      </c>
      <c r="W1542" s="47">
        <f t="shared" si="198"/>
        <v>-2.0482999999999998</v>
      </c>
      <c r="X1542" s="47"/>
      <c r="Y1542" s="47"/>
    </row>
    <row r="1543" spans="1:25" ht="21" x14ac:dyDescent="0.4">
      <c r="A1543" t="s">
        <v>72</v>
      </c>
      <c r="B1543" t="s">
        <v>31</v>
      </c>
      <c r="C1543" t="s">
        <v>32</v>
      </c>
      <c r="D1543" s="33">
        <v>31905</v>
      </c>
      <c r="E1543" s="33">
        <v>9480</v>
      </c>
      <c r="F1543" s="32">
        <v>8.4985999999999997</v>
      </c>
      <c r="G1543" s="32">
        <v>2.8369</v>
      </c>
      <c r="H1543" s="13">
        <v>29.713211095439586</v>
      </c>
      <c r="I1543" s="32">
        <v>11.3355</v>
      </c>
      <c r="K1543">
        <v>0.89647679324894514</v>
      </c>
      <c r="L1543">
        <v>1.1957278481012659</v>
      </c>
      <c r="M1543">
        <v>0.75</v>
      </c>
      <c r="N1543" t="s">
        <v>33</v>
      </c>
      <c r="O1543" s="45" t="s">
        <v>33</v>
      </c>
      <c r="P1543" s="49" t="str">
        <f>'Sheet1 (2)'!O536</f>
        <v>C</v>
      </c>
      <c r="Q1543" s="30" t="str">
        <f t="shared" si="192"/>
        <v>C</v>
      </c>
      <c r="R1543">
        <f t="shared" si="193"/>
        <v>0.4</v>
      </c>
      <c r="S1543" s="11">
        <f t="shared" si="194"/>
        <v>0.37276697102024614</v>
      </c>
      <c r="T1543" s="13">
        <f t="shared" si="195"/>
        <v>0</v>
      </c>
      <c r="U1543">
        <f t="shared" si="196"/>
        <v>0</v>
      </c>
      <c r="V1543" t="str">
        <f t="shared" si="197"/>
        <v>same</v>
      </c>
      <c r="W1543" s="47">
        <f t="shared" si="198"/>
        <v>-2.8369</v>
      </c>
      <c r="X1543" s="47"/>
      <c r="Y1543" s="47"/>
    </row>
    <row r="1544" spans="1:25" ht="21" x14ac:dyDescent="0.4">
      <c r="A1544" t="s">
        <v>73</v>
      </c>
      <c r="B1544" t="s">
        <v>31</v>
      </c>
      <c r="C1544" t="s">
        <v>32</v>
      </c>
      <c r="D1544" s="33">
        <v>2652</v>
      </c>
      <c r="E1544" s="33">
        <v>343</v>
      </c>
      <c r="F1544" s="32">
        <v>0.3987</v>
      </c>
      <c r="G1544" s="32">
        <v>0.1323</v>
      </c>
      <c r="H1544" s="13">
        <v>12.933634992458522</v>
      </c>
      <c r="I1544" s="32">
        <v>0.53100000000000003</v>
      </c>
      <c r="K1544">
        <v>1.1623906705539357</v>
      </c>
      <c r="L1544">
        <v>1.5481049562682216</v>
      </c>
      <c r="M1544">
        <v>1</v>
      </c>
      <c r="N1544" t="s">
        <v>37</v>
      </c>
      <c r="O1544" s="45" t="s">
        <v>37</v>
      </c>
      <c r="P1544" s="49" t="str">
        <f>'Sheet1 (2)'!O544</f>
        <v>B</v>
      </c>
      <c r="Q1544" s="30" t="str">
        <f t="shared" si="192"/>
        <v>B</v>
      </c>
      <c r="R1544">
        <f t="shared" si="193"/>
        <v>0.25</v>
      </c>
      <c r="S1544" s="11">
        <f t="shared" si="194"/>
        <v>0.35404896421845578</v>
      </c>
      <c r="T1544" s="13">
        <f t="shared" si="195"/>
        <v>0</v>
      </c>
      <c r="U1544">
        <f t="shared" si="196"/>
        <v>0</v>
      </c>
      <c r="V1544" t="str">
        <f t="shared" si="197"/>
        <v>same</v>
      </c>
      <c r="W1544" s="47">
        <f t="shared" si="198"/>
        <v>-0.1323</v>
      </c>
      <c r="X1544" s="47"/>
      <c r="Y1544" s="47"/>
    </row>
    <row r="1545" spans="1:25" ht="21" x14ac:dyDescent="0.4">
      <c r="A1545" t="s">
        <v>74</v>
      </c>
      <c r="B1545" t="s">
        <v>31</v>
      </c>
      <c r="C1545" t="s">
        <v>32</v>
      </c>
      <c r="D1545" s="33">
        <v>61931</v>
      </c>
      <c r="E1545" s="33">
        <v>8451</v>
      </c>
      <c r="F1545" s="32">
        <v>8.7115000000000009</v>
      </c>
      <c r="G1545" s="32">
        <v>2.8746000000000005</v>
      </c>
      <c r="H1545" s="13">
        <v>13.645831651353927</v>
      </c>
      <c r="I1545" s="32">
        <v>11.586100000000002</v>
      </c>
      <c r="K1545">
        <v>1.0308247544669269</v>
      </c>
      <c r="L1545">
        <v>1.3709738492486099</v>
      </c>
      <c r="M1545">
        <v>1</v>
      </c>
      <c r="N1545" t="s">
        <v>34</v>
      </c>
      <c r="O1545" s="45" t="s">
        <v>34</v>
      </c>
      <c r="P1545" s="49" t="str">
        <f>'Sheet1 (2)'!O566</f>
        <v>A</v>
      </c>
      <c r="Q1545" s="30" t="str">
        <f t="shared" si="192"/>
        <v>A</v>
      </c>
      <c r="R1545">
        <f t="shared" si="193"/>
        <v>0.15</v>
      </c>
      <c r="S1545" s="11">
        <f t="shared" si="194"/>
        <v>0.2705914846238166</v>
      </c>
      <c r="T1545" s="13">
        <f t="shared" si="195"/>
        <v>0</v>
      </c>
      <c r="U1545">
        <f t="shared" si="196"/>
        <v>0</v>
      </c>
      <c r="V1545" t="str">
        <f t="shared" si="197"/>
        <v>same</v>
      </c>
      <c r="W1545" s="47">
        <f t="shared" si="198"/>
        <v>-2.8746000000000005</v>
      </c>
      <c r="X1545" s="47"/>
      <c r="Y1545" s="47"/>
    </row>
    <row r="1546" spans="1:25" ht="21" x14ac:dyDescent="0.4">
      <c r="A1546" t="s">
        <v>77</v>
      </c>
      <c r="B1546" t="s">
        <v>31</v>
      </c>
      <c r="C1546" t="s">
        <v>32</v>
      </c>
      <c r="D1546" s="33">
        <v>8485</v>
      </c>
      <c r="E1546" s="33">
        <v>1276</v>
      </c>
      <c r="F1546" s="32">
        <v>1.2826</v>
      </c>
      <c r="G1546" s="32">
        <v>0.3448</v>
      </c>
      <c r="H1546" s="13">
        <v>15.038302887448438</v>
      </c>
      <c r="I1546" s="32">
        <v>1.6274</v>
      </c>
      <c r="K1546">
        <v>1.0051724137931033</v>
      </c>
      <c r="L1546">
        <v>1.2753918495297805</v>
      </c>
      <c r="M1546">
        <v>1</v>
      </c>
      <c r="N1546" t="s">
        <v>34</v>
      </c>
      <c r="O1546" s="45" t="s">
        <v>34</v>
      </c>
      <c r="P1546" s="49" t="str">
        <f>'Sheet1 (2)'!O595</f>
        <v>A</v>
      </c>
      <c r="Q1546" s="30" t="str">
        <f t="shared" si="192"/>
        <v>A</v>
      </c>
      <c r="R1546">
        <f t="shared" si="193"/>
        <v>0.15</v>
      </c>
      <c r="S1546" s="11">
        <f t="shared" si="194"/>
        <v>0.21592724591372736</v>
      </c>
      <c r="T1546" s="13">
        <f t="shared" si="195"/>
        <v>0</v>
      </c>
      <c r="U1546">
        <f t="shared" si="196"/>
        <v>0</v>
      </c>
      <c r="V1546" t="str">
        <f t="shared" si="197"/>
        <v>same</v>
      </c>
      <c r="W1546" s="47">
        <f t="shared" si="198"/>
        <v>-0.3448</v>
      </c>
      <c r="X1546" s="47"/>
      <c r="Y1546" s="47"/>
    </row>
    <row r="1547" spans="1:25" ht="21" x14ac:dyDescent="0.4">
      <c r="A1547" t="s">
        <v>79</v>
      </c>
      <c r="B1547" t="s">
        <v>31</v>
      </c>
      <c r="C1547" t="s">
        <v>32</v>
      </c>
      <c r="D1547" s="33">
        <v>173669</v>
      </c>
      <c r="E1547" s="33">
        <v>44829</v>
      </c>
      <c r="F1547" s="32">
        <v>65.602599999999995</v>
      </c>
      <c r="G1547" s="32">
        <v>21.744</v>
      </c>
      <c r="H1547" s="13">
        <v>25.812896947641779</v>
      </c>
      <c r="I1547" s="32">
        <v>87.346599999999995</v>
      </c>
      <c r="K1547">
        <v>1.4633964621115794</v>
      </c>
      <c r="L1547">
        <v>1.9484396261348678</v>
      </c>
      <c r="M1547">
        <v>1.25</v>
      </c>
      <c r="N1547" t="s">
        <v>34</v>
      </c>
      <c r="O1547" s="45" t="s">
        <v>34</v>
      </c>
      <c r="P1547" s="49" t="str">
        <f>'Sheet1 (2)'!O626</f>
        <v>A</v>
      </c>
      <c r="Q1547" s="30" t="str">
        <f t="shared" si="192"/>
        <v>A</v>
      </c>
      <c r="R1547">
        <f t="shared" si="193"/>
        <v>0.15</v>
      </c>
      <c r="S1547" s="11">
        <f t="shared" si="194"/>
        <v>0.35846100477866327</v>
      </c>
      <c r="T1547" s="13">
        <f t="shared" si="195"/>
        <v>0</v>
      </c>
      <c r="U1547">
        <f t="shared" si="196"/>
        <v>0</v>
      </c>
      <c r="V1547" t="str">
        <f t="shared" si="197"/>
        <v>same</v>
      </c>
      <c r="W1547" s="47">
        <f t="shared" si="198"/>
        <v>-21.744</v>
      </c>
      <c r="X1547" s="47"/>
      <c r="Y1547" s="47"/>
    </row>
    <row r="1548" spans="1:25" ht="21" x14ac:dyDescent="0.4">
      <c r="A1548" t="s">
        <v>81</v>
      </c>
      <c r="B1548" t="s">
        <v>31</v>
      </c>
      <c r="C1548" t="s">
        <v>32</v>
      </c>
      <c r="D1548" s="33">
        <v>632330</v>
      </c>
      <c r="E1548" s="33">
        <v>248327</v>
      </c>
      <c r="F1548" s="32">
        <v>278.10070000000002</v>
      </c>
      <c r="G1548" s="32">
        <v>92.6999</v>
      </c>
      <c r="H1548" s="13">
        <v>39.271741021302169</v>
      </c>
      <c r="I1548" s="32">
        <v>370.80060000000003</v>
      </c>
      <c r="K1548">
        <v>1.1198971517394405</v>
      </c>
      <c r="L1548">
        <v>1.4931948600031411</v>
      </c>
      <c r="M1548">
        <v>1</v>
      </c>
      <c r="N1548" t="s">
        <v>34</v>
      </c>
      <c r="O1548" s="45" t="s">
        <v>34</v>
      </c>
      <c r="P1548" s="49" t="str">
        <f>'Sheet1 (2)'!O789</f>
        <v>A</v>
      </c>
      <c r="Q1548" s="30" t="str">
        <f t="shared" si="192"/>
        <v>A</v>
      </c>
      <c r="R1548">
        <f t="shared" si="193"/>
        <v>0.15</v>
      </c>
      <c r="S1548" s="11">
        <f t="shared" si="194"/>
        <v>0.33029504267253074</v>
      </c>
      <c r="T1548" s="13">
        <f t="shared" si="195"/>
        <v>0</v>
      </c>
      <c r="U1548">
        <f t="shared" si="196"/>
        <v>0</v>
      </c>
      <c r="V1548" t="str">
        <f t="shared" si="197"/>
        <v>same</v>
      </c>
      <c r="W1548" s="47">
        <f t="shared" si="198"/>
        <v>-92.6999</v>
      </c>
      <c r="X1548" s="47"/>
      <c r="Y1548" s="47"/>
    </row>
    <row r="1549" spans="1:25" ht="21" x14ac:dyDescent="0.4">
      <c r="A1549" t="s">
        <v>84</v>
      </c>
      <c r="B1549" t="s">
        <v>31</v>
      </c>
      <c r="C1549" t="s">
        <v>32</v>
      </c>
      <c r="D1549" s="33">
        <v>93515</v>
      </c>
      <c r="E1549" s="33">
        <v>38431</v>
      </c>
      <c r="F1549" s="32">
        <v>44.836400000000005</v>
      </c>
      <c r="G1549" s="32">
        <v>14.945400000000001</v>
      </c>
      <c r="H1549" s="13">
        <v>41.096080842645563</v>
      </c>
      <c r="I1549" s="32">
        <v>59.781800000000004</v>
      </c>
      <c r="K1549">
        <v>1.1666727381540944</v>
      </c>
      <c r="L1549">
        <v>1.5555619161614322</v>
      </c>
      <c r="M1549">
        <v>1</v>
      </c>
      <c r="N1549" t="s">
        <v>34</v>
      </c>
      <c r="O1549" s="45" t="s">
        <v>34</v>
      </c>
      <c r="P1549" s="49" t="str">
        <f>'Sheet1 (2)'!O942</f>
        <v>A</v>
      </c>
      <c r="Q1549" s="30" t="str">
        <f t="shared" si="192"/>
        <v>A</v>
      </c>
      <c r="R1549">
        <f t="shared" si="193"/>
        <v>0.15</v>
      </c>
      <c r="S1549" s="11">
        <f t="shared" si="194"/>
        <v>0.35714548574984362</v>
      </c>
      <c r="T1549" s="13">
        <f t="shared" si="195"/>
        <v>0</v>
      </c>
      <c r="U1549">
        <f t="shared" si="196"/>
        <v>0</v>
      </c>
      <c r="V1549" t="str">
        <f t="shared" si="197"/>
        <v>same</v>
      </c>
      <c r="W1549" s="47">
        <f t="shared" si="198"/>
        <v>-14.945400000000001</v>
      </c>
      <c r="X1549" s="47"/>
      <c r="Y1549" s="47"/>
    </row>
    <row r="1550" spans="1:25" ht="21" x14ac:dyDescent="0.4">
      <c r="A1550" t="s">
        <v>85</v>
      </c>
      <c r="B1550" t="s">
        <v>31</v>
      </c>
      <c r="C1550" t="s">
        <v>32</v>
      </c>
      <c r="D1550" s="33">
        <v>259326</v>
      </c>
      <c r="E1550" s="33">
        <v>84909</v>
      </c>
      <c r="F1550" s="32">
        <v>124.90859999999999</v>
      </c>
      <c r="G1550" s="32">
        <v>41.636099999999992</v>
      </c>
      <c r="H1550" s="13">
        <v>32.742185511672567</v>
      </c>
      <c r="I1550" s="32">
        <v>166.54469999999998</v>
      </c>
      <c r="K1550">
        <v>1.4710878705437584</v>
      </c>
      <c r="L1550">
        <v>1.9614493163268909</v>
      </c>
      <c r="M1550">
        <v>1.25</v>
      </c>
      <c r="N1550" t="s">
        <v>34</v>
      </c>
      <c r="O1550" s="45" t="s">
        <v>34</v>
      </c>
      <c r="P1550" s="49" t="str">
        <f>'Sheet1 (2)'!O948</f>
        <v>A</v>
      </c>
      <c r="Q1550" s="30" t="str">
        <f t="shared" si="192"/>
        <v>A</v>
      </c>
      <c r="R1550">
        <f t="shared" si="193"/>
        <v>0.15</v>
      </c>
      <c r="S1550" s="11">
        <f t="shared" si="194"/>
        <v>0.36271613566808181</v>
      </c>
      <c r="T1550" s="13">
        <f t="shared" si="195"/>
        <v>0</v>
      </c>
      <c r="U1550">
        <f t="shared" si="196"/>
        <v>0</v>
      </c>
      <c r="V1550" t="str">
        <f t="shared" si="197"/>
        <v>same</v>
      </c>
      <c r="W1550" s="47">
        <f t="shared" si="198"/>
        <v>-41.636099999999992</v>
      </c>
      <c r="X1550" s="47"/>
      <c r="Y1550" s="47"/>
    </row>
    <row r="1551" spans="1:25" ht="21" x14ac:dyDescent="0.4">
      <c r="A1551" t="s">
        <v>86</v>
      </c>
      <c r="B1551" t="s">
        <v>31</v>
      </c>
      <c r="C1551" t="s">
        <v>32</v>
      </c>
      <c r="D1551" s="33">
        <v>307827</v>
      </c>
      <c r="E1551" s="33">
        <v>107913</v>
      </c>
      <c r="F1551" s="32">
        <v>88.286100000000005</v>
      </c>
      <c r="G1551" s="32">
        <v>29.377400000000002</v>
      </c>
      <c r="H1551" s="13">
        <v>35.056379070062079</v>
      </c>
      <c r="I1551" s="32">
        <v>117.6635</v>
      </c>
      <c r="K1551">
        <v>0.8181229323621807</v>
      </c>
      <c r="L1551">
        <v>1.0903551935355333</v>
      </c>
      <c r="M1551">
        <v>0.8</v>
      </c>
      <c r="N1551" t="s">
        <v>37</v>
      </c>
      <c r="O1551" s="45" t="s">
        <v>37</v>
      </c>
      <c r="P1551" s="49" t="str">
        <f>'Sheet1 (2)'!O979</f>
        <v>B</v>
      </c>
      <c r="Q1551" s="30" t="str">
        <f t="shared" si="192"/>
        <v>B</v>
      </c>
      <c r="R1551">
        <f t="shared" si="193"/>
        <v>0.25</v>
      </c>
      <c r="S1551" s="11">
        <f t="shared" si="194"/>
        <v>0.26629413539457863</v>
      </c>
      <c r="T1551" s="13">
        <f t="shared" si="195"/>
        <v>0</v>
      </c>
      <c r="U1551">
        <f t="shared" si="196"/>
        <v>0</v>
      </c>
      <c r="V1551" t="str">
        <f t="shared" si="197"/>
        <v>same</v>
      </c>
      <c r="W1551" s="47">
        <f t="shared" si="198"/>
        <v>-29.377400000000002</v>
      </c>
      <c r="X1551" s="47"/>
      <c r="Y1551" s="47"/>
    </row>
    <row r="1552" spans="1:25" ht="21" x14ac:dyDescent="0.4">
      <c r="A1552" t="s">
        <v>87</v>
      </c>
      <c r="B1552" t="s">
        <v>31</v>
      </c>
      <c r="C1552" t="s">
        <v>32</v>
      </c>
      <c r="D1552" s="33">
        <v>206</v>
      </c>
      <c r="E1552" s="33">
        <v>51</v>
      </c>
      <c r="F1552" s="32">
        <v>3.4599999999999999E-2</v>
      </c>
      <c r="G1552" s="32">
        <v>1.7000000000000001E-2</v>
      </c>
      <c r="H1552" s="13">
        <v>24.757281553398059</v>
      </c>
      <c r="I1552" s="32">
        <v>5.16E-2</v>
      </c>
      <c r="K1552">
        <v>0.67843137254901964</v>
      </c>
      <c r="L1552">
        <v>1.0117647058823529</v>
      </c>
      <c r="M1552">
        <v>0.7</v>
      </c>
      <c r="N1552" t="s">
        <v>37</v>
      </c>
      <c r="O1552" s="45" t="s">
        <v>37</v>
      </c>
      <c r="P1552" s="49" t="str">
        <f>'Sheet1 (2)'!O1021</f>
        <v>B</v>
      </c>
      <c r="Q1552" s="30" t="str">
        <f t="shared" si="192"/>
        <v>B</v>
      </c>
      <c r="R1552">
        <f t="shared" si="193"/>
        <v>0.25</v>
      </c>
      <c r="S1552" s="11">
        <f t="shared" si="194"/>
        <v>0.30813953488372092</v>
      </c>
      <c r="T1552" s="13">
        <f t="shared" si="195"/>
        <v>0</v>
      </c>
      <c r="U1552">
        <f t="shared" si="196"/>
        <v>0</v>
      </c>
      <c r="V1552" t="str">
        <f t="shared" si="197"/>
        <v>same</v>
      </c>
      <c r="W1552" s="47">
        <f t="shared" si="198"/>
        <v>-1.7000000000000001E-2</v>
      </c>
      <c r="X1552" s="47"/>
      <c r="Y1552" s="47"/>
    </row>
    <row r="1553" spans="1:25" ht="21" x14ac:dyDescent="0.4">
      <c r="A1553" t="s">
        <v>88</v>
      </c>
      <c r="B1553" t="s">
        <v>31</v>
      </c>
      <c r="C1553" t="s">
        <v>32</v>
      </c>
      <c r="D1553" s="33">
        <v>21418</v>
      </c>
      <c r="E1553" s="33">
        <v>1602</v>
      </c>
      <c r="F1553" s="32">
        <v>1.1342999999999999</v>
      </c>
      <c r="G1553" s="32">
        <v>0.28280000000000005</v>
      </c>
      <c r="H1553" s="13">
        <v>7.4796899803903258</v>
      </c>
      <c r="I1553" s="32">
        <v>1.4171</v>
      </c>
      <c r="K1553">
        <v>0.70805243445692878</v>
      </c>
      <c r="L1553">
        <v>0.88458177278402006</v>
      </c>
      <c r="M1553">
        <v>0.7</v>
      </c>
      <c r="N1553" t="s">
        <v>34</v>
      </c>
      <c r="O1553" s="45" t="s">
        <v>34</v>
      </c>
      <c r="P1553" s="49" t="str">
        <f>'Sheet1 (2)'!O1031</f>
        <v>A</v>
      </c>
      <c r="Q1553" s="30" t="str">
        <f t="shared" si="192"/>
        <v>A</v>
      </c>
      <c r="R1553">
        <f t="shared" si="193"/>
        <v>0.15</v>
      </c>
      <c r="S1553" s="11">
        <f t="shared" si="194"/>
        <v>0.20866558464469703</v>
      </c>
      <c r="T1553" s="13">
        <f t="shared" si="195"/>
        <v>0</v>
      </c>
      <c r="U1553">
        <f t="shared" si="196"/>
        <v>0</v>
      </c>
      <c r="V1553" t="str">
        <f t="shared" si="197"/>
        <v>same</v>
      </c>
      <c r="W1553" s="47">
        <f t="shared" si="198"/>
        <v>-0.28280000000000005</v>
      </c>
      <c r="X1553" s="47"/>
      <c r="Y1553" s="47"/>
    </row>
    <row r="1554" spans="1:25" ht="21" x14ac:dyDescent="0.4">
      <c r="A1554" t="s">
        <v>89</v>
      </c>
      <c r="B1554" t="s">
        <v>31</v>
      </c>
      <c r="C1554" t="s">
        <v>32</v>
      </c>
      <c r="D1554" s="33">
        <v>233308</v>
      </c>
      <c r="E1554" s="33">
        <v>44773</v>
      </c>
      <c r="F1554" s="32">
        <v>44.288800000000002</v>
      </c>
      <c r="G1554" s="32">
        <v>14.762700000000001</v>
      </c>
      <c r="H1554" s="13">
        <v>19.190512112743669</v>
      </c>
      <c r="I1554" s="32">
        <v>59.051500000000004</v>
      </c>
      <c r="K1554">
        <v>0.98918544658611218</v>
      </c>
      <c r="L1554">
        <v>1.318908717307306</v>
      </c>
      <c r="M1554">
        <v>0.9</v>
      </c>
      <c r="N1554" t="s">
        <v>34</v>
      </c>
      <c r="O1554" s="45" t="s">
        <v>34</v>
      </c>
      <c r="P1554" s="49" t="str">
        <f>'Sheet1 (2)'!O1076</f>
        <v>A</v>
      </c>
      <c r="Q1554" s="30" t="str">
        <f t="shared" si="192"/>
        <v>A</v>
      </c>
      <c r="R1554">
        <f t="shared" si="193"/>
        <v>0.15</v>
      </c>
      <c r="S1554" s="11">
        <f t="shared" si="194"/>
        <v>0.31761767270941477</v>
      </c>
      <c r="T1554" s="13">
        <f t="shared" si="195"/>
        <v>0</v>
      </c>
      <c r="U1554">
        <f t="shared" si="196"/>
        <v>0</v>
      </c>
      <c r="V1554" t="str">
        <f t="shared" si="197"/>
        <v>same</v>
      </c>
      <c r="W1554" s="47">
        <f t="shared" si="198"/>
        <v>-14.762700000000001</v>
      </c>
      <c r="X1554" s="47"/>
      <c r="Y1554" s="47"/>
    </row>
    <row r="1555" spans="1:25" ht="21" x14ac:dyDescent="0.4">
      <c r="A1555" t="s">
        <v>90</v>
      </c>
      <c r="B1555" t="s">
        <v>31</v>
      </c>
      <c r="C1555" t="s">
        <v>32</v>
      </c>
      <c r="D1555" s="33">
        <v>1300</v>
      </c>
      <c r="E1555" s="33">
        <v>45</v>
      </c>
      <c r="F1555" s="32">
        <v>2.7799999999999998E-2</v>
      </c>
      <c r="G1555" s="32">
        <v>9.1999999999999998E-3</v>
      </c>
      <c r="H1555" s="13">
        <v>3.4615384615384617</v>
      </c>
      <c r="I1555" s="32">
        <v>3.6999999999999998E-2</v>
      </c>
      <c r="K1555">
        <v>0.61777777777777776</v>
      </c>
      <c r="L1555">
        <v>0.82222222222222219</v>
      </c>
      <c r="M1555">
        <v>0.8</v>
      </c>
      <c r="N1555" t="s">
        <v>34</v>
      </c>
      <c r="O1555" s="45" t="s">
        <v>34</v>
      </c>
      <c r="P1555" s="49" t="str">
        <f>'Sheet1 (2)'!O1122</f>
        <v>A</v>
      </c>
      <c r="Q1555" s="30" t="str">
        <f t="shared" si="192"/>
        <v>A</v>
      </c>
      <c r="R1555">
        <f t="shared" si="193"/>
        <v>0.15</v>
      </c>
      <c r="S1555" s="11">
        <f t="shared" si="194"/>
        <v>2.7027027027026931E-2</v>
      </c>
      <c r="T1555" s="13">
        <f t="shared" si="195"/>
        <v>0</v>
      </c>
      <c r="U1555">
        <f t="shared" si="196"/>
        <v>0</v>
      </c>
      <c r="V1555" t="str">
        <f t="shared" si="197"/>
        <v>same</v>
      </c>
      <c r="W1555" s="47">
        <f t="shared" si="198"/>
        <v>-9.1999999999999998E-3</v>
      </c>
      <c r="X1555" s="47"/>
      <c r="Y1555" s="47"/>
    </row>
    <row r="1556" spans="1:25" ht="21" x14ac:dyDescent="0.4">
      <c r="A1556" t="s">
        <v>91</v>
      </c>
      <c r="B1556" t="s">
        <v>31</v>
      </c>
      <c r="C1556" t="s">
        <v>32</v>
      </c>
      <c r="D1556" s="33">
        <v>71855</v>
      </c>
      <c r="E1556" s="33">
        <v>7948</v>
      </c>
      <c r="F1556" s="32">
        <v>4.8396999999999997</v>
      </c>
      <c r="G1556" s="32">
        <v>1.5772999999999999</v>
      </c>
      <c r="H1556" s="13">
        <v>11.061164845870156</v>
      </c>
      <c r="I1556" s="32">
        <v>6.4169999999999998</v>
      </c>
      <c r="K1556">
        <v>0.60892048314041269</v>
      </c>
      <c r="L1556">
        <v>0.80737292400603922</v>
      </c>
      <c r="M1556">
        <v>0.6</v>
      </c>
      <c r="N1556" t="s">
        <v>34</v>
      </c>
      <c r="O1556" s="45" t="s">
        <v>34</v>
      </c>
      <c r="P1556" s="49" t="str">
        <f>'Sheet1 (2)'!O1124</f>
        <v>A</v>
      </c>
      <c r="Q1556" s="30" t="str">
        <f t="shared" si="192"/>
        <v>A</v>
      </c>
      <c r="R1556">
        <f t="shared" si="193"/>
        <v>0.15</v>
      </c>
      <c r="S1556" s="11">
        <f t="shared" si="194"/>
        <v>0.25684899485740997</v>
      </c>
      <c r="T1556" s="13">
        <f t="shared" si="195"/>
        <v>0</v>
      </c>
      <c r="U1556">
        <f t="shared" si="196"/>
        <v>0</v>
      </c>
      <c r="V1556" t="str">
        <f t="shared" si="197"/>
        <v>same</v>
      </c>
      <c r="W1556" s="47">
        <f t="shared" si="198"/>
        <v>-1.5772999999999999</v>
      </c>
      <c r="X1556" s="47"/>
      <c r="Y1556" s="47"/>
    </row>
    <row r="1557" spans="1:25" ht="21" x14ac:dyDescent="0.4">
      <c r="A1557" t="s">
        <v>92</v>
      </c>
      <c r="B1557" t="s">
        <v>31</v>
      </c>
      <c r="C1557" t="s">
        <v>32</v>
      </c>
      <c r="D1557" s="33">
        <v>118359</v>
      </c>
      <c r="E1557" s="33">
        <v>18967</v>
      </c>
      <c r="F1557" s="32">
        <v>13.338600000000001</v>
      </c>
      <c r="G1557" s="32">
        <v>3.5738000000000003</v>
      </c>
      <c r="H1557" s="13">
        <v>16.024974864606833</v>
      </c>
      <c r="I1557" s="32">
        <v>16.912400000000002</v>
      </c>
      <c r="K1557">
        <v>0.70325301840037968</v>
      </c>
      <c r="L1557">
        <v>0.89167501449886655</v>
      </c>
      <c r="M1557">
        <v>0.7</v>
      </c>
      <c r="N1557" t="s">
        <v>37</v>
      </c>
      <c r="O1557" s="45" t="s">
        <v>37</v>
      </c>
      <c r="P1557" s="49" t="str">
        <f>'Sheet1 (2)'!O1129</f>
        <v>B</v>
      </c>
      <c r="Q1557" s="30" t="str">
        <f t="shared" si="192"/>
        <v>B</v>
      </c>
      <c r="R1557">
        <f t="shared" si="193"/>
        <v>0.25</v>
      </c>
      <c r="S1557" s="11">
        <f t="shared" si="194"/>
        <v>0.21496062060973029</v>
      </c>
      <c r="T1557" s="13">
        <f t="shared" si="195"/>
        <v>0</v>
      </c>
      <c r="U1557">
        <f t="shared" si="196"/>
        <v>0</v>
      </c>
      <c r="V1557" t="str">
        <f t="shared" si="197"/>
        <v>same</v>
      </c>
      <c r="W1557" s="47">
        <f t="shared" si="198"/>
        <v>-3.5738000000000003</v>
      </c>
      <c r="X1557" s="47"/>
      <c r="Y1557" s="47"/>
    </row>
    <row r="1558" spans="1:25" ht="21" x14ac:dyDescent="0.4">
      <c r="A1558" t="s">
        <v>93</v>
      </c>
      <c r="B1558" t="s">
        <v>31</v>
      </c>
      <c r="C1558" t="s">
        <v>32</v>
      </c>
      <c r="D1558" s="33">
        <v>279792</v>
      </c>
      <c r="E1558" s="33">
        <v>37037</v>
      </c>
      <c r="F1558" s="32">
        <v>37.153500000000001</v>
      </c>
      <c r="G1558" s="32">
        <v>12.005600000000001</v>
      </c>
      <c r="H1558" s="13">
        <v>13.237333447704009</v>
      </c>
      <c r="I1558" s="32">
        <v>49.159100000000002</v>
      </c>
      <c r="K1558">
        <v>1.0031455031455032</v>
      </c>
      <c r="L1558">
        <v>1.3272970272970275</v>
      </c>
      <c r="M1558">
        <v>1</v>
      </c>
      <c r="N1558" t="s">
        <v>37</v>
      </c>
      <c r="O1558" s="45" t="s">
        <v>37</v>
      </c>
      <c r="P1558" s="49" t="str">
        <f>'Sheet1 (2)'!O1198</f>
        <v>B</v>
      </c>
      <c r="Q1558" s="30" t="str">
        <f t="shared" si="192"/>
        <v>B</v>
      </c>
      <c r="R1558">
        <f t="shared" si="193"/>
        <v>0.25</v>
      </c>
      <c r="S1558" s="11">
        <f t="shared" si="194"/>
        <v>0.24658913609077476</v>
      </c>
      <c r="T1558" s="13">
        <f t="shared" si="195"/>
        <v>0</v>
      </c>
      <c r="U1558">
        <f t="shared" si="196"/>
        <v>0</v>
      </c>
      <c r="V1558" t="str">
        <f t="shared" si="197"/>
        <v>same</v>
      </c>
      <c r="W1558" s="47">
        <f t="shared" si="198"/>
        <v>-12.005600000000001</v>
      </c>
      <c r="X1558" s="47"/>
      <c r="Y1558" s="47"/>
    </row>
    <row r="1559" spans="1:25" ht="21" x14ac:dyDescent="0.4">
      <c r="A1559" t="s">
        <v>97</v>
      </c>
      <c r="B1559" t="s">
        <v>31</v>
      </c>
      <c r="C1559" t="s">
        <v>32</v>
      </c>
      <c r="D1559" s="33">
        <v>169265</v>
      </c>
      <c r="E1559" s="33">
        <v>15572</v>
      </c>
      <c r="F1559" s="32">
        <v>12.457599999999999</v>
      </c>
      <c r="G1559" s="32">
        <v>4.0516999999999994</v>
      </c>
      <c r="H1559" s="13">
        <v>9.19977549995569</v>
      </c>
      <c r="I1559" s="32">
        <v>16.5093</v>
      </c>
      <c r="K1559">
        <v>0.79999999999999993</v>
      </c>
      <c r="L1559">
        <v>1.0601913691240687</v>
      </c>
      <c r="M1559">
        <v>0.8</v>
      </c>
      <c r="N1559" t="s">
        <v>34</v>
      </c>
      <c r="O1559" s="45" t="s">
        <v>34</v>
      </c>
      <c r="P1559" s="49" t="str">
        <f>'Sheet1 (2)'!O1454</f>
        <v>A</v>
      </c>
      <c r="Q1559" s="30" t="str">
        <f t="shared" si="192"/>
        <v>A</v>
      </c>
      <c r="R1559">
        <f t="shared" si="193"/>
        <v>0.15</v>
      </c>
      <c r="S1559" s="11">
        <f t="shared" si="194"/>
        <v>0.24541924854475952</v>
      </c>
      <c r="T1559" s="13">
        <f t="shared" si="195"/>
        <v>0</v>
      </c>
      <c r="U1559">
        <f t="shared" si="196"/>
        <v>0</v>
      </c>
      <c r="V1559" t="str">
        <f t="shared" si="197"/>
        <v>same</v>
      </c>
      <c r="W1559" s="47">
        <f t="shared" si="198"/>
        <v>-4.0516999999999994</v>
      </c>
      <c r="X1559" s="47"/>
      <c r="Y1559" s="47"/>
    </row>
    <row r="1560" spans="1:25" ht="21" x14ac:dyDescent="0.4">
      <c r="A1560" t="s">
        <v>98</v>
      </c>
      <c r="B1560" t="s">
        <v>31</v>
      </c>
      <c r="C1560" t="s">
        <v>32</v>
      </c>
      <c r="D1560" s="33">
        <v>260380</v>
      </c>
      <c r="E1560" s="33">
        <v>137008</v>
      </c>
      <c r="F1560" s="32">
        <v>83.335499999999996</v>
      </c>
      <c r="G1560" s="32">
        <v>27.778599999999997</v>
      </c>
      <c r="H1560" s="13">
        <v>52.61848068208004</v>
      </c>
      <c r="I1560" s="32">
        <v>111.11409999999999</v>
      </c>
      <c r="K1560">
        <v>0.60825280275604343</v>
      </c>
      <c r="L1560">
        <v>0.81100446689244421</v>
      </c>
      <c r="M1560">
        <v>0.5</v>
      </c>
      <c r="N1560" t="s">
        <v>34</v>
      </c>
      <c r="O1560" s="45" t="s">
        <v>34</v>
      </c>
      <c r="P1560" s="49" t="str">
        <f>'Sheet1 (2)'!O1480</f>
        <v>A</v>
      </c>
      <c r="Q1560" s="30" t="str">
        <f t="shared" si="192"/>
        <v>A</v>
      </c>
      <c r="R1560">
        <f t="shared" si="193"/>
        <v>0.15</v>
      </c>
      <c r="S1560" s="11">
        <f t="shared" si="194"/>
        <v>0.38348058437228039</v>
      </c>
      <c r="T1560" s="13">
        <f t="shared" si="195"/>
        <v>0</v>
      </c>
      <c r="U1560">
        <f t="shared" si="196"/>
        <v>0</v>
      </c>
      <c r="V1560" t="str">
        <f t="shared" si="197"/>
        <v>same</v>
      </c>
      <c r="W1560" s="47">
        <f t="shared" si="198"/>
        <v>-27.778599999999997</v>
      </c>
      <c r="X1560" s="47"/>
      <c r="Y1560" s="47"/>
    </row>
    <row r="1561" spans="1:25" ht="21" x14ac:dyDescent="0.4">
      <c r="A1561" t="s">
        <v>99</v>
      </c>
      <c r="B1561" t="s">
        <v>31</v>
      </c>
      <c r="C1561" t="s">
        <v>32</v>
      </c>
      <c r="D1561" s="33">
        <v>277</v>
      </c>
      <c r="E1561" s="33">
        <v>46</v>
      </c>
      <c r="F1561" s="32">
        <v>3.4700000000000002E-2</v>
      </c>
      <c r="G1561" s="32">
        <v>1.7100000000000001E-2</v>
      </c>
      <c r="H1561" s="13">
        <v>16.60649819494585</v>
      </c>
      <c r="I1561" s="32">
        <v>5.1799999999999999E-2</v>
      </c>
      <c r="K1561">
        <v>0.75434782608695661</v>
      </c>
      <c r="L1561">
        <v>1.1260869565217391</v>
      </c>
      <c r="M1561">
        <v>0.7</v>
      </c>
      <c r="N1561" t="s">
        <v>37</v>
      </c>
      <c r="O1561" s="45" t="s">
        <v>37</v>
      </c>
      <c r="P1561" s="49" t="str">
        <f>'Sheet1 (2)'!O1534</f>
        <v>B</v>
      </c>
      <c r="Q1561" s="30" t="str">
        <f t="shared" si="192"/>
        <v>B</v>
      </c>
      <c r="R1561">
        <f t="shared" si="193"/>
        <v>0.25</v>
      </c>
      <c r="S1561" s="11">
        <f t="shared" si="194"/>
        <v>0.3783783783783784</v>
      </c>
      <c r="T1561" s="13">
        <f t="shared" si="195"/>
        <v>0</v>
      </c>
      <c r="U1561">
        <f t="shared" si="196"/>
        <v>0</v>
      </c>
      <c r="V1561" t="str">
        <f t="shared" si="197"/>
        <v>same</v>
      </c>
      <c r="W1561" s="47">
        <f t="shared" si="198"/>
        <v>-1.7100000000000001E-2</v>
      </c>
      <c r="X1561" s="47"/>
      <c r="Y1561" s="47"/>
    </row>
    <row r="1562" spans="1:25" ht="21" x14ac:dyDescent="0.4">
      <c r="A1562" t="s">
        <v>100</v>
      </c>
      <c r="B1562" t="s">
        <v>31</v>
      </c>
      <c r="C1562" t="s">
        <v>32</v>
      </c>
      <c r="D1562" s="33">
        <v>17538</v>
      </c>
      <c r="E1562" s="33">
        <v>1655</v>
      </c>
      <c r="F1562" s="32">
        <v>1.2068999999999999</v>
      </c>
      <c r="G1562" s="32">
        <v>0.40230000000000005</v>
      </c>
      <c r="H1562" s="13">
        <v>9.4366518417151326</v>
      </c>
      <c r="I1562" s="32">
        <v>1.6092</v>
      </c>
      <c r="K1562">
        <v>0.72924471299093652</v>
      </c>
      <c r="L1562">
        <v>0.97232628398791543</v>
      </c>
      <c r="M1562">
        <v>0.7</v>
      </c>
      <c r="N1562" t="s">
        <v>37</v>
      </c>
      <c r="O1562" s="45" t="s">
        <v>37</v>
      </c>
      <c r="P1562" s="49" t="str">
        <f>'Sheet1 (2)'!O1535</f>
        <v>B</v>
      </c>
      <c r="Q1562" s="30" t="str">
        <f t="shared" si="192"/>
        <v>B</v>
      </c>
      <c r="R1562">
        <f t="shared" si="193"/>
        <v>0.25</v>
      </c>
      <c r="S1562" s="11">
        <f t="shared" si="194"/>
        <v>0.28007705692269458</v>
      </c>
      <c r="T1562" s="13">
        <f t="shared" si="195"/>
        <v>0</v>
      </c>
      <c r="U1562">
        <f t="shared" si="196"/>
        <v>0</v>
      </c>
      <c r="V1562" t="str">
        <f t="shared" si="197"/>
        <v>same</v>
      </c>
      <c r="W1562" s="47">
        <f t="shared" si="198"/>
        <v>-0.40230000000000005</v>
      </c>
      <c r="X1562" s="47"/>
      <c r="Y1562" s="47"/>
    </row>
    <row r="1563" spans="1:25" ht="21" x14ac:dyDescent="0.4">
      <c r="A1563" t="s">
        <v>103</v>
      </c>
      <c r="B1563" t="s">
        <v>31</v>
      </c>
      <c r="C1563" t="s">
        <v>32</v>
      </c>
      <c r="D1563" s="33">
        <v>699881</v>
      </c>
      <c r="E1563" s="33">
        <v>152300</v>
      </c>
      <c r="F1563" s="32">
        <v>99.073300000000003</v>
      </c>
      <c r="G1563" s="32">
        <v>26.207700000000006</v>
      </c>
      <c r="H1563" s="13">
        <v>21.760842200316912</v>
      </c>
      <c r="I1563" s="32">
        <v>125.28100000000001</v>
      </c>
      <c r="K1563">
        <v>0.6505141168745896</v>
      </c>
      <c r="L1563">
        <v>0.82259356533158245</v>
      </c>
      <c r="M1563">
        <v>0.65</v>
      </c>
      <c r="N1563" t="s">
        <v>34</v>
      </c>
      <c r="O1563" s="45" t="s">
        <v>34</v>
      </c>
      <c r="P1563" s="49" t="str">
        <f>'Sheet1 (2)'!O1599</f>
        <v>A</v>
      </c>
      <c r="Q1563" s="30" t="str">
        <f t="shared" si="192"/>
        <v>A</v>
      </c>
      <c r="R1563">
        <f t="shared" si="193"/>
        <v>0.15</v>
      </c>
      <c r="S1563" s="11">
        <f t="shared" si="194"/>
        <v>0.20981633288367751</v>
      </c>
      <c r="T1563" s="13">
        <f t="shared" si="195"/>
        <v>0</v>
      </c>
      <c r="U1563">
        <f t="shared" si="196"/>
        <v>0</v>
      </c>
      <c r="V1563" t="str">
        <f t="shared" si="197"/>
        <v>same</v>
      </c>
      <c r="W1563" s="47">
        <f t="shared" si="198"/>
        <v>-26.207700000000006</v>
      </c>
      <c r="X1563" s="47"/>
      <c r="Y1563" s="47"/>
    </row>
    <row r="1564" spans="1:25" ht="21" x14ac:dyDescent="0.4">
      <c r="A1564" t="s">
        <v>104</v>
      </c>
      <c r="B1564" t="s">
        <v>31</v>
      </c>
      <c r="C1564" t="s">
        <v>32</v>
      </c>
      <c r="D1564" s="33">
        <v>169850</v>
      </c>
      <c r="E1564" s="33">
        <v>88304</v>
      </c>
      <c r="F1564" s="32">
        <v>47.011100000000006</v>
      </c>
      <c r="G1564" s="32">
        <v>15.669700000000001</v>
      </c>
      <c r="H1564" s="13">
        <v>51.989402413894609</v>
      </c>
      <c r="I1564" s="32">
        <v>62.680800000000005</v>
      </c>
      <c r="K1564">
        <v>0.53237792172495024</v>
      </c>
      <c r="L1564">
        <v>0.7098296792897264</v>
      </c>
      <c r="M1564">
        <v>0.4</v>
      </c>
      <c r="N1564" t="s">
        <v>34</v>
      </c>
      <c r="O1564" s="45" t="s">
        <v>34</v>
      </c>
      <c r="P1564" s="49" t="str">
        <f>'Sheet1 (2)'!O1627</f>
        <v>A</v>
      </c>
      <c r="Q1564" s="30" t="str">
        <f t="shared" si="192"/>
        <v>A</v>
      </c>
      <c r="R1564">
        <f t="shared" si="193"/>
        <v>0.15</v>
      </c>
      <c r="S1564" s="11">
        <f t="shared" si="194"/>
        <v>0.43648453752983368</v>
      </c>
      <c r="T1564" s="13">
        <f t="shared" si="195"/>
        <v>0</v>
      </c>
      <c r="U1564">
        <f t="shared" si="196"/>
        <v>0</v>
      </c>
      <c r="V1564" t="str">
        <f t="shared" si="197"/>
        <v>same</v>
      </c>
      <c r="W1564" s="47">
        <f t="shared" si="198"/>
        <v>-15.669700000000001</v>
      </c>
      <c r="X1564" s="47"/>
      <c r="Y1564" s="47"/>
    </row>
    <row r="1565" spans="1:25" ht="21" x14ac:dyDescent="0.4">
      <c r="A1565" t="s">
        <v>105</v>
      </c>
      <c r="B1565" t="s">
        <v>31</v>
      </c>
      <c r="C1565" t="s">
        <v>32</v>
      </c>
      <c r="D1565" s="33">
        <v>314</v>
      </c>
      <c r="E1565" s="33">
        <v>52</v>
      </c>
      <c r="F1565" s="32">
        <v>3.44E-2</v>
      </c>
      <c r="G1565" s="32">
        <v>1.15E-2</v>
      </c>
      <c r="H1565" s="13">
        <v>16.560509554140129</v>
      </c>
      <c r="I1565" s="32">
        <v>4.5899999999999996E-2</v>
      </c>
      <c r="K1565">
        <v>0.66153846153846152</v>
      </c>
      <c r="L1565">
        <v>0.88269230769230766</v>
      </c>
      <c r="M1565">
        <v>0.9</v>
      </c>
      <c r="N1565" t="s">
        <v>37</v>
      </c>
      <c r="O1565" s="45" t="s">
        <v>37</v>
      </c>
      <c r="P1565" s="49" t="str">
        <f>'Sheet1 (2)'!O1655</f>
        <v>B</v>
      </c>
      <c r="Q1565" s="30" t="str">
        <f t="shared" si="192"/>
        <v>B</v>
      </c>
      <c r="R1565">
        <f t="shared" si="193"/>
        <v>0.25</v>
      </c>
      <c r="S1565" s="11">
        <f t="shared" si="194"/>
        <v>-1.9607843137254957E-2</v>
      </c>
      <c r="T1565" s="13">
        <f t="shared" si="195"/>
        <v>0</v>
      </c>
      <c r="U1565">
        <f t="shared" si="196"/>
        <v>0</v>
      </c>
      <c r="V1565" t="str">
        <f t="shared" si="197"/>
        <v>same</v>
      </c>
      <c r="W1565" s="47">
        <f t="shared" si="198"/>
        <v>-1.15E-2</v>
      </c>
      <c r="X1565" s="47"/>
      <c r="Y1565" s="47"/>
    </row>
    <row r="1566" spans="1:25" ht="21" x14ac:dyDescent="0.4">
      <c r="A1566" t="s">
        <v>107</v>
      </c>
      <c r="B1566" t="s">
        <v>31</v>
      </c>
      <c r="C1566" t="s">
        <v>32</v>
      </c>
      <c r="D1566" s="33">
        <v>688543</v>
      </c>
      <c r="E1566" s="33">
        <v>275360</v>
      </c>
      <c r="F1566" s="32">
        <v>263.4513</v>
      </c>
      <c r="G1566" s="32">
        <v>87.816400000000016</v>
      </c>
      <c r="H1566" s="13">
        <v>39.991692603076352</v>
      </c>
      <c r="I1566" s="32">
        <v>351.26769999999999</v>
      </c>
      <c r="K1566">
        <v>0.95675225159790811</v>
      </c>
      <c r="L1566">
        <v>1.2756671266705404</v>
      </c>
      <c r="M1566">
        <v>0.8</v>
      </c>
      <c r="N1566" t="s">
        <v>37</v>
      </c>
      <c r="O1566" s="45" t="s">
        <v>37</v>
      </c>
      <c r="P1566" s="49" t="str">
        <f>'Sheet1 (2)'!O1752</f>
        <v>B</v>
      </c>
      <c r="Q1566" s="30" t="str">
        <f t="shared" si="192"/>
        <v>B</v>
      </c>
      <c r="R1566">
        <f t="shared" si="193"/>
        <v>0.25</v>
      </c>
      <c r="S1566" s="11">
        <f t="shared" si="194"/>
        <v>0.37287715323669096</v>
      </c>
      <c r="T1566" s="13">
        <f t="shared" si="195"/>
        <v>0</v>
      </c>
      <c r="U1566">
        <f t="shared" si="196"/>
        <v>0</v>
      </c>
      <c r="V1566" t="str">
        <f t="shared" si="197"/>
        <v>same</v>
      </c>
      <c r="W1566" s="47">
        <f t="shared" si="198"/>
        <v>-87.816400000000016</v>
      </c>
      <c r="X1566" s="47"/>
      <c r="Y1566" s="47"/>
    </row>
    <row r="1567" spans="1:25" ht="21" x14ac:dyDescent="0.4">
      <c r="A1567" t="s">
        <v>110</v>
      </c>
      <c r="B1567" t="s">
        <v>31</v>
      </c>
      <c r="C1567" t="s">
        <v>32</v>
      </c>
      <c r="D1567" s="33">
        <v>510979</v>
      </c>
      <c r="E1567" s="33">
        <v>244873</v>
      </c>
      <c r="F1567" s="32">
        <v>127.2272</v>
      </c>
      <c r="G1567" s="32">
        <v>42.409299999999995</v>
      </c>
      <c r="H1567" s="13">
        <v>47.922321660968457</v>
      </c>
      <c r="I1567" s="32">
        <v>169.63649999999998</v>
      </c>
      <c r="K1567">
        <v>0.51956401889959281</v>
      </c>
      <c r="L1567">
        <v>0.69275297807434866</v>
      </c>
      <c r="M1567">
        <v>0.45</v>
      </c>
      <c r="N1567" t="s">
        <v>34</v>
      </c>
      <c r="O1567" s="45" t="s">
        <v>34</v>
      </c>
      <c r="P1567" s="49" t="str">
        <f>'Sheet1 (2)'!O1860</f>
        <v>A</v>
      </c>
      <c r="Q1567" s="30" t="str">
        <f t="shared" si="192"/>
        <v>A</v>
      </c>
      <c r="R1567">
        <f t="shared" si="193"/>
        <v>0.15</v>
      </c>
      <c r="S1567" s="11">
        <f t="shared" si="194"/>
        <v>0.35041780513038162</v>
      </c>
      <c r="T1567" s="13">
        <f t="shared" si="195"/>
        <v>0</v>
      </c>
      <c r="U1567">
        <f t="shared" si="196"/>
        <v>0</v>
      </c>
      <c r="V1567" t="str">
        <f t="shared" si="197"/>
        <v>same</v>
      </c>
      <c r="W1567" s="47">
        <f t="shared" si="198"/>
        <v>-42.409299999999995</v>
      </c>
      <c r="X1567" s="47"/>
      <c r="Y1567" s="47"/>
    </row>
    <row r="1568" spans="1:25" ht="21" x14ac:dyDescent="0.4">
      <c r="A1568" t="s">
        <v>111</v>
      </c>
      <c r="B1568" t="s">
        <v>31</v>
      </c>
      <c r="C1568" t="s">
        <v>32</v>
      </c>
      <c r="D1568" s="33">
        <v>7586</v>
      </c>
      <c r="E1568" s="33">
        <v>2587</v>
      </c>
      <c r="F1568" s="32">
        <v>2.0515000000000003</v>
      </c>
      <c r="G1568" s="32">
        <v>0.74339999999999984</v>
      </c>
      <c r="H1568" s="13">
        <v>34.102293698919063</v>
      </c>
      <c r="I1568" s="32">
        <v>2.7949000000000002</v>
      </c>
      <c r="K1568">
        <v>0.79300347893312739</v>
      </c>
      <c r="L1568">
        <v>1.0803633552377272</v>
      </c>
      <c r="M1568">
        <v>0.8</v>
      </c>
      <c r="N1568" t="s">
        <v>37</v>
      </c>
      <c r="O1568" s="45" t="s">
        <v>37</v>
      </c>
      <c r="P1568" s="49" t="str">
        <f>'Sheet1 (2)'!O1877</f>
        <v>B</v>
      </c>
      <c r="Q1568" s="30" t="str">
        <f t="shared" si="192"/>
        <v>B</v>
      </c>
      <c r="R1568">
        <f t="shared" si="193"/>
        <v>0.25</v>
      </c>
      <c r="S1568" s="11">
        <f t="shared" si="194"/>
        <v>0.25950839028229994</v>
      </c>
      <c r="T1568" s="13">
        <f t="shared" si="195"/>
        <v>0</v>
      </c>
      <c r="U1568">
        <f t="shared" si="196"/>
        <v>0</v>
      </c>
      <c r="V1568" t="str">
        <f t="shared" si="197"/>
        <v>same</v>
      </c>
      <c r="W1568" s="47">
        <f t="shared" si="198"/>
        <v>-0.74339999999999984</v>
      </c>
      <c r="X1568" s="47"/>
      <c r="Y1568" s="47"/>
    </row>
    <row r="1569" spans="1:25" ht="21" x14ac:dyDescent="0.4">
      <c r="A1569" t="s">
        <v>113</v>
      </c>
      <c r="B1569" t="s">
        <v>31</v>
      </c>
      <c r="C1569" t="s">
        <v>32</v>
      </c>
      <c r="D1569" s="33">
        <v>66213</v>
      </c>
      <c r="E1569" s="33">
        <v>8327</v>
      </c>
      <c r="F1569" s="32">
        <v>3.8809999999999998</v>
      </c>
      <c r="G1569" s="32">
        <v>1.2929999999999999</v>
      </c>
      <c r="H1569" s="13">
        <v>12.576080225937504</v>
      </c>
      <c r="I1569" s="32">
        <v>5.1739999999999995</v>
      </c>
      <c r="K1569">
        <v>0.46607421640446739</v>
      </c>
      <c r="L1569">
        <v>0.62135222769304665</v>
      </c>
      <c r="M1569">
        <v>0.4</v>
      </c>
      <c r="N1569" t="s">
        <v>34</v>
      </c>
      <c r="O1569" s="45" t="s">
        <v>34</v>
      </c>
      <c r="P1569" s="49" t="str">
        <f>'Sheet1 (2)'!O1945</f>
        <v>A</v>
      </c>
      <c r="Q1569" s="30" t="str">
        <f t="shared" si="192"/>
        <v>A</v>
      </c>
      <c r="R1569">
        <f t="shared" si="193"/>
        <v>0.15</v>
      </c>
      <c r="S1569" s="11">
        <f t="shared" si="194"/>
        <v>0.35624275222265162</v>
      </c>
      <c r="T1569" s="13">
        <f t="shared" si="195"/>
        <v>0</v>
      </c>
      <c r="U1569">
        <f t="shared" si="196"/>
        <v>0</v>
      </c>
      <c r="V1569" t="str">
        <f t="shared" si="197"/>
        <v>same</v>
      </c>
      <c r="W1569" s="47">
        <f t="shared" si="198"/>
        <v>-1.2929999999999999</v>
      </c>
      <c r="X1569" s="47"/>
      <c r="Y1569" s="47"/>
    </row>
    <row r="1570" spans="1:25" ht="21" x14ac:dyDescent="0.4">
      <c r="A1570" t="s">
        <v>114</v>
      </c>
      <c r="B1570" t="s">
        <v>31</v>
      </c>
      <c r="C1570" t="s">
        <v>32</v>
      </c>
      <c r="D1570" s="33">
        <v>1546225</v>
      </c>
      <c r="E1570" s="33">
        <v>228701</v>
      </c>
      <c r="F1570" s="32">
        <v>222.97499999999999</v>
      </c>
      <c r="G1570" s="32">
        <v>74.325000000000003</v>
      </c>
      <c r="H1570" s="13">
        <v>14.790926288218079</v>
      </c>
      <c r="I1570" s="32">
        <v>297.3</v>
      </c>
      <c r="K1570">
        <v>0.97496294288175389</v>
      </c>
      <c r="L1570">
        <v>1.2999505905090052</v>
      </c>
      <c r="M1570">
        <v>0.9</v>
      </c>
      <c r="N1570" t="s">
        <v>37</v>
      </c>
      <c r="O1570" s="45" t="s">
        <v>37</v>
      </c>
      <c r="P1570" s="49" t="str">
        <f>'Sheet1 (2)'!O1946</f>
        <v>B</v>
      </c>
      <c r="Q1570" s="30" t="str">
        <f t="shared" si="192"/>
        <v>B</v>
      </c>
      <c r="R1570">
        <f t="shared" si="193"/>
        <v>0.25</v>
      </c>
      <c r="S1570" s="11">
        <f t="shared" si="194"/>
        <v>0.30766599394550959</v>
      </c>
      <c r="T1570" s="13">
        <f t="shared" si="195"/>
        <v>0</v>
      </c>
      <c r="U1570">
        <f t="shared" si="196"/>
        <v>0</v>
      </c>
      <c r="V1570" t="str">
        <f t="shared" si="197"/>
        <v>same</v>
      </c>
      <c r="W1570" s="47">
        <f t="shared" si="198"/>
        <v>-74.325000000000003</v>
      </c>
      <c r="X1570" s="47"/>
      <c r="Y1570" s="47"/>
    </row>
    <row r="1571" spans="1:25" ht="21" x14ac:dyDescent="0.4">
      <c r="A1571" t="s">
        <v>115</v>
      </c>
      <c r="B1571" t="s">
        <v>31</v>
      </c>
      <c r="C1571" t="s">
        <v>32</v>
      </c>
      <c r="D1571" s="33">
        <v>80902</v>
      </c>
      <c r="E1571" s="33">
        <v>10252</v>
      </c>
      <c r="F1571" s="32">
        <v>7.4254999999999995</v>
      </c>
      <c r="G1571" s="32">
        <v>2.4747999999999997</v>
      </c>
      <c r="H1571" s="13">
        <v>12.672121826407258</v>
      </c>
      <c r="I1571" s="32">
        <v>9.9002999999999997</v>
      </c>
      <c r="K1571">
        <v>0.72429769801014432</v>
      </c>
      <c r="L1571">
        <v>0.9656944986344127</v>
      </c>
      <c r="M1571">
        <v>0.7</v>
      </c>
      <c r="N1571" t="s">
        <v>34</v>
      </c>
      <c r="O1571" s="45" t="s">
        <v>34</v>
      </c>
      <c r="P1571" s="49" t="str">
        <f>'Sheet1 (2)'!O1980</f>
        <v>A</v>
      </c>
      <c r="Q1571" s="30" t="str">
        <f t="shared" si="192"/>
        <v>A</v>
      </c>
      <c r="R1571">
        <f t="shared" si="193"/>
        <v>0.15</v>
      </c>
      <c r="S1571" s="11">
        <f t="shared" si="194"/>
        <v>0.27513307677545124</v>
      </c>
      <c r="T1571" s="13">
        <f t="shared" si="195"/>
        <v>0</v>
      </c>
      <c r="U1571">
        <f t="shared" si="196"/>
        <v>0</v>
      </c>
      <c r="V1571" t="str">
        <f t="shared" si="197"/>
        <v>same</v>
      </c>
      <c r="W1571" s="47">
        <f t="shared" si="198"/>
        <v>-2.4747999999999997</v>
      </c>
      <c r="X1571" s="47"/>
      <c r="Y1571" s="47"/>
    </row>
    <row r="1572" spans="1:25" ht="21" x14ac:dyDescent="0.4">
      <c r="A1572" t="s">
        <v>119</v>
      </c>
      <c r="B1572" t="s">
        <v>31</v>
      </c>
      <c r="C1572" t="s">
        <v>32</v>
      </c>
      <c r="D1572" s="33">
        <v>111872</v>
      </c>
      <c r="E1572" s="33">
        <v>37273</v>
      </c>
      <c r="F1572" s="32">
        <v>40.927599999999998</v>
      </c>
      <c r="G1572" s="32">
        <v>13.642200000000001</v>
      </c>
      <c r="H1572" s="13">
        <v>33.31754147597254</v>
      </c>
      <c r="I1572" s="32">
        <v>54.569800000000001</v>
      </c>
      <c r="K1572">
        <v>1.0980495264668795</v>
      </c>
      <c r="L1572">
        <v>1.4640570922651786</v>
      </c>
      <c r="M1572">
        <v>1</v>
      </c>
      <c r="N1572" t="s">
        <v>34</v>
      </c>
      <c r="O1572" s="45" t="s">
        <v>34</v>
      </c>
      <c r="P1572" s="49" t="str">
        <f>'Sheet1 (2)'!O2123</f>
        <v>A</v>
      </c>
      <c r="Q1572" s="30" t="str">
        <f t="shared" si="192"/>
        <v>A</v>
      </c>
      <c r="R1572">
        <f t="shared" si="193"/>
        <v>0.15</v>
      </c>
      <c r="S1572" s="11">
        <f t="shared" si="194"/>
        <v>0.31696652727332703</v>
      </c>
      <c r="T1572" s="13">
        <f t="shared" si="195"/>
        <v>0</v>
      </c>
      <c r="U1572">
        <f t="shared" si="196"/>
        <v>0</v>
      </c>
      <c r="V1572" t="str">
        <f t="shared" si="197"/>
        <v>same</v>
      </c>
      <c r="W1572" s="47">
        <f t="shared" si="198"/>
        <v>-13.642200000000001</v>
      </c>
      <c r="X1572" s="47"/>
      <c r="Y1572" s="47"/>
    </row>
    <row r="1573" spans="1:25" ht="21" x14ac:dyDescent="0.4">
      <c r="A1573" t="s">
        <v>120</v>
      </c>
      <c r="B1573" t="s">
        <v>31</v>
      </c>
      <c r="C1573" t="s">
        <v>32</v>
      </c>
      <c r="D1573" s="33">
        <v>244113</v>
      </c>
      <c r="E1573" s="33">
        <v>95734</v>
      </c>
      <c r="F1573" s="32">
        <v>116.254</v>
      </c>
      <c r="G1573" s="32">
        <v>38.750799999999998</v>
      </c>
      <c r="H1573" s="13">
        <v>39.217083891476491</v>
      </c>
      <c r="I1573" s="32">
        <v>155.00479999999999</v>
      </c>
      <c r="K1573">
        <v>1.2143439112540999</v>
      </c>
      <c r="L1573">
        <v>1.6191196440136209</v>
      </c>
      <c r="M1573">
        <v>1</v>
      </c>
      <c r="N1573" t="s">
        <v>34</v>
      </c>
      <c r="O1573" s="45" t="s">
        <v>34</v>
      </c>
      <c r="P1573" s="49" t="str">
        <f>'Sheet1 (2)'!O2133</f>
        <v>A</v>
      </c>
      <c r="Q1573" s="30" t="str">
        <f t="shared" si="192"/>
        <v>A</v>
      </c>
      <c r="R1573">
        <f t="shared" si="193"/>
        <v>0.15</v>
      </c>
      <c r="S1573" s="11">
        <f t="shared" si="194"/>
        <v>0.38238041660645339</v>
      </c>
      <c r="T1573" s="13">
        <f t="shared" si="195"/>
        <v>0</v>
      </c>
      <c r="U1573">
        <f t="shared" si="196"/>
        <v>0</v>
      </c>
      <c r="V1573" t="str">
        <f t="shared" si="197"/>
        <v>same</v>
      </c>
      <c r="W1573" s="47">
        <f t="shared" si="198"/>
        <v>-38.750799999999998</v>
      </c>
      <c r="X1573" s="47"/>
      <c r="Y1573" s="47"/>
    </row>
    <row r="1574" spans="1:25" ht="21" x14ac:dyDescent="0.4">
      <c r="A1574" t="s">
        <v>124</v>
      </c>
      <c r="B1574" t="s">
        <v>31</v>
      </c>
      <c r="C1574" t="s">
        <v>32</v>
      </c>
      <c r="D1574" s="33">
        <v>7381</v>
      </c>
      <c r="E1574" s="33">
        <v>2056</v>
      </c>
      <c r="F1574" s="32">
        <v>1.4075000000000004</v>
      </c>
      <c r="G1574" s="32">
        <v>0.55169999999999997</v>
      </c>
      <c r="H1574" s="13">
        <v>27.855304159328004</v>
      </c>
      <c r="I1574" s="32">
        <v>1.9592000000000005</v>
      </c>
      <c r="K1574">
        <v>0.68458171206225704</v>
      </c>
      <c r="L1574">
        <v>0.95291828793774347</v>
      </c>
      <c r="M1574">
        <v>0.7</v>
      </c>
      <c r="N1574" t="s">
        <v>37</v>
      </c>
      <c r="O1574" s="45" t="s">
        <v>37</v>
      </c>
      <c r="P1574" s="49" t="str">
        <f>'Sheet1 (2)'!O2196</f>
        <v>B</v>
      </c>
      <c r="Q1574" s="30" t="str">
        <f t="shared" si="192"/>
        <v>B</v>
      </c>
      <c r="R1574">
        <f t="shared" si="193"/>
        <v>0.25</v>
      </c>
      <c r="S1574" s="11">
        <f t="shared" si="194"/>
        <v>0.2654144548795429</v>
      </c>
      <c r="T1574" s="13">
        <f t="shared" si="195"/>
        <v>0</v>
      </c>
      <c r="U1574">
        <f t="shared" si="196"/>
        <v>0</v>
      </c>
      <c r="V1574" t="str">
        <f t="shared" si="197"/>
        <v>same</v>
      </c>
      <c r="W1574" s="47">
        <f t="shared" si="198"/>
        <v>-0.55169999999999997</v>
      </c>
      <c r="X1574" s="47"/>
      <c r="Y1574" s="47"/>
    </row>
    <row r="1575" spans="1:25" ht="21" x14ac:dyDescent="0.4">
      <c r="A1575" t="s">
        <v>126</v>
      </c>
      <c r="B1575" t="s">
        <v>31</v>
      </c>
      <c r="C1575" t="s">
        <v>32</v>
      </c>
      <c r="D1575" s="33">
        <v>34429</v>
      </c>
      <c r="E1575" s="33">
        <v>9763</v>
      </c>
      <c r="F1575" s="32">
        <v>14.929399999999999</v>
      </c>
      <c r="G1575" s="32">
        <v>4.9763999999999999</v>
      </c>
      <c r="H1575" s="13">
        <v>28.356908420227136</v>
      </c>
      <c r="I1575" s="32">
        <v>19.905799999999999</v>
      </c>
      <c r="K1575">
        <v>1.5291816040151593</v>
      </c>
      <c r="L1575">
        <v>2.0389019768513776</v>
      </c>
      <c r="M1575">
        <v>1.25</v>
      </c>
      <c r="N1575" t="s">
        <v>34</v>
      </c>
      <c r="O1575" s="45" t="s">
        <v>34</v>
      </c>
      <c r="P1575" s="49" t="str">
        <f>'Sheet1 (2)'!O2254</f>
        <v>A</v>
      </c>
      <c r="Q1575" s="30" t="str">
        <f t="shared" si="192"/>
        <v>A</v>
      </c>
      <c r="R1575">
        <f t="shared" si="193"/>
        <v>0.15</v>
      </c>
      <c r="S1575" s="11">
        <f t="shared" si="194"/>
        <v>0.38692491635603693</v>
      </c>
      <c r="T1575" s="13">
        <f t="shared" si="195"/>
        <v>0</v>
      </c>
      <c r="U1575">
        <f t="shared" si="196"/>
        <v>0</v>
      </c>
      <c r="V1575" t="str">
        <f t="shared" si="197"/>
        <v>same</v>
      </c>
      <c r="W1575" s="47">
        <f t="shared" si="198"/>
        <v>-4.9763999999999999</v>
      </c>
      <c r="X1575" s="47"/>
      <c r="Y1575" s="47"/>
    </row>
    <row r="1576" spans="1:25" ht="21" x14ac:dyDescent="0.4">
      <c r="A1576" t="s">
        <v>127</v>
      </c>
      <c r="B1576" t="s">
        <v>31</v>
      </c>
      <c r="C1576" t="s">
        <v>32</v>
      </c>
      <c r="D1576" s="33">
        <v>331919</v>
      </c>
      <c r="E1576" s="33">
        <v>132076</v>
      </c>
      <c r="F1576" s="32">
        <v>108.6729</v>
      </c>
      <c r="G1576" s="32">
        <v>36.060699999999997</v>
      </c>
      <c r="H1576" s="13">
        <v>39.791635911171099</v>
      </c>
      <c r="I1576" s="32">
        <v>144.7336</v>
      </c>
      <c r="K1576">
        <v>0.8228058087767649</v>
      </c>
      <c r="L1576">
        <v>1.0958357309427906</v>
      </c>
      <c r="M1576">
        <v>0.8</v>
      </c>
      <c r="N1576" t="s">
        <v>37</v>
      </c>
      <c r="O1576" s="45" t="s">
        <v>37</v>
      </c>
      <c r="P1576" s="49" t="str">
        <f>'Sheet1 (2)'!O2347</f>
        <v>B</v>
      </c>
      <c r="Q1576" s="30" t="str">
        <f t="shared" si="192"/>
        <v>B</v>
      </c>
      <c r="R1576">
        <f t="shared" si="193"/>
        <v>0.25</v>
      </c>
      <c r="S1576" s="11">
        <f t="shared" si="194"/>
        <v>0.26996357445679514</v>
      </c>
      <c r="T1576" s="13">
        <f t="shared" si="195"/>
        <v>0</v>
      </c>
      <c r="U1576">
        <f t="shared" si="196"/>
        <v>0</v>
      </c>
      <c r="V1576" t="str">
        <f t="shared" si="197"/>
        <v>same</v>
      </c>
      <c r="W1576" s="47">
        <f t="shared" si="198"/>
        <v>-36.060699999999997</v>
      </c>
      <c r="X1576" s="47"/>
      <c r="Y1576" s="47"/>
    </row>
    <row r="1577" spans="1:25" ht="21" x14ac:dyDescent="0.4">
      <c r="A1577" t="s">
        <v>128</v>
      </c>
      <c r="B1577" t="s">
        <v>31</v>
      </c>
      <c r="C1577" t="s">
        <v>32</v>
      </c>
      <c r="D1577" s="33">
        <v>69166</v>
      </c>
      <c r="E1577" s="33">
        <v>17953</v>
      </c>
      <c r="F1577" s="32">
        <v>16.057400000000001</v>
      </c>
      <c r="G1577" s="32">
        <v>5.3513999999999999</v>
      </c>
      <c r="H1577" s="13">
        <v>25.956394760431426</v>
      </c>
      <c r="I1577" s="32">
        <v>21.408799999999999</v>
      </c>
      <c r="K1577">
        <v>0.89441318999610098</v>
      </c>
      <c r="L1577">
        <v>1.1924915055979501</v>
      </c>
      <c r="M1577">
        <v>0.75</v>
      </c>
      <c r="N1577" t="s">
        <v>34</v>
      </c>
      <c r="O1577" s="45" t="s">
        <v>34</v>
      </c>
      <c r="P1577" s="49" t="str">
        <f>'Sheet1 (2)'!O2399</f>
        <v>A</v>
      </c>
      <c r="Q1577" s="30" t="str">
        <f t="shared" si="192"/>
        <v>A</v>
      </c>
      <c r="R1577">
        <f t="shared" si="193"/>
        <v>0.15</v>
      </c>
      <c r="S1577" s="11">
        <f t="shared" si="194"/>
        <v>0.37106470236538242</v>
      </c>
      <c r="T1577" s="13">
        <f t="shared" si="195"/>
        <v>0</v>
      </c>
      <c r="U1577">
        <f t="shared" si="196"/>
        <v>0</v>
      </c>
      <c r="V1577" t="str">
        <f t="shared" si="197"/>
        <v>same</v>
      </c>
      <c r="W1577" s="47">
        <f t="shared" si="198"/>
        <v>-5.3513999999999999</v>
      </c>
      <c r="X1577" s="47"/>
      <c r="Y1577" s="47"/>
    </row>
    <row r="1578" spans="1:25" ht="21" x14ac:dyDescent="0.4">
      <c r="A1578" t="s">
        <v>129</v>
      </c>
      <c r="B1578" t="s">
        <v>31</v>
      </c>
      <c r="C1578" t="s">
        <v>32</v>
      </c>
      <c r="D1578" s="33">
        <v>204797</v>
      </c>
      <c r="E1578" s="33">
        <v>63455</v>
      </c>
      <c r="F1578" s="32">
        <v>95.167099999999991</v>
      </c>
      <c r="G1578" s="32">
        <v>31.722499999999997</v>
      </c>
      <c r="H1578" s="13">
        <v>30.984340590926625</v>
      </c>
      <c r="I1578" s="32">
        <v>126.88959999999999</v>
      </c>
      <c r="K1578">
        <v>1.4997573083287368</v>
      </c>
      <c r="L1578">
        <v>1.9996785123315735</v>
      </c>
      <c r="M1578">
        <v>1.25</v>
      </c>
      <c r="N1578" t="s">
        <v>34</v>
      </c>
      <c r="O1578" s="45" t="s">
        <v>34</v>
      </c>
      <c r="P1578" s="49" t="str">
        <f>'Sheet1 (2)'!O2424</f>
        <v>A</v>
      </c>
      <c r="Q1578" s="30" t="str">
        <f t="shared" si="192"/>
        <v>A</v>
      </c>
      <c r="R1578">
        <f t="shared" si="193"/>
        <v>0.15</v>
      </c>
      <c r="S1578" s="11">
        <f t="shared" si="194"/>
        <v>0.37489951895190776</v>
      </c>
      <c r="T1578" s="13">
        <f t="shared" si="195"/>
        <v>0</v>
      </c>
      <c r="U1578">
        <f t="shared" si="196"/>
        <v>0</v>
      </c>
      <c r="V1578" t="str">
        <f t="shared" si="197"/>
        <v>same</v>
      </c>
      <c r="W1578" s="47">
        <f t="shared" si="198"/>
        <v>-31.722499999999997</v>
      </c>
      <c r="X1578" s="47"/>
      <c r="Y1578" s="47"/>
    </row>
    <row r="1579" spans="1:25" ht="21" x14ac:dyDescent="0.4">
      <c r="A1579" t="s">
        <v>130</v>
      </c>
      <c r="B1579" t="s">
        <v>31</v>
      </c>
      <c r="C1579" t="s">
        <v>32</v>
      </c>
      <c r="D1579" s="33">
        <v>253</v>
      </c>
      <c r="E1579" s="33">
        <v>65</v>
      </c>
      <c r="F1579" s="32">
        <v>3.2399999999999998E-2</v>
      </c>
      <c r="G1579" s="32">
        <v>2.1699999999999997E-2</v>
      </c>
      <c r="H1579" s="13">
        <v>25.691699604743082</v>
      </c>
      <c r="I1579" s="32">
        <v>5.4099999999999995E-2</v>
      </c>
      <c r="K1579">
        <v>0.49846153846153846</v>
      </c>
      <c r="L1579">
        <v>0.83230769230769219</v>
      </c>
      <c r="M1579">
        <v>0.72</v>
      </c>
      <c r="N1579" t="s">
        <v>33</v>
      </c>
      <c r="O1579" s="45" t="s">
        <v>33</v>
      </c>
      <c r="P1579" s="49" t="str">
        <f>'Sheet1 (2)'!O2458</f>
        <v>C</v>
      </c>
      <c r="Q1579" s="30" t="str">
        <f t="shared" si="192"/>
        <v>C</v>
      </c>
      <c r="R1579">
        <f t="shared" si="193"/>
        <v>0.4</v>
      </c>
      <c r="S1579" s="11">
        <f t="shared" si="194"/>
        <v>0.13493530499075776</v>
      </c>
      <c r="T1579" s="13">
        <f t="shared" si="195"/>
        <v>0</v>
      </c>
      <c r="U1579">
        <f t="shared" si="196"/>
        <v>0</v>
      </c>
      <c r="V1579" t="str">
        <f t="shared" si="197"/>
        <v>same</v>
      </c>
      <c r="W1579" s="47">
        <f t="shared" si="198"/>
        <v>-2.1699999999999997E-2</v>
      </c>
      <c r="X1579" s="47"/>
      <c r="Y1579" s="47"/>
    </row>
    <row r="1580" spans="1:25" ht="21" x14ac:dyDescent="0.4">
      <c r="A1580" t="s">
        <v>131</v>
      </c>
      <c r="B1580" t="s">
        <v>31</v>
      </c>
      <c r="C1580" t="s">
        <v>32</v>
      </c>
      <c r="D1580" s="33">
        <v>204817</v>
      </c>
      <c r="E1580" s="33">
        <v>41844</v>
      </c>
      <c r="F1580" s="32">
        <v>42.095700000000001</v>
      </c>
      <c r="G1580" s="32">
        <v>14.0313</v>
      </c>
      <c r="H1580" s="13">
        <v>20.429944779974317</v>
      </c>
      <c r="I1580" s="32">
        <v>56.127000000000002</v>
      </c>
      <c r="K1580">
        <v>1.0060151993117294</v>
      </c>
      <c r="L1580">
        <v>1.3413392601089762</v>
      </c>
      <c r="M1580">
        <v>0.9</v>
      </c>
      <c r="N1580" t="s">
        <v>34</v>
      </c>
      <c r="O1580" s="45" t="s">
        <v>34</v>
      </c>
      <c r="P1580" s="49" t="str">
        <f>'Sheet1 (2)'!O2461</f>
        <v>A</v>
      </c>
      <c r="Q1580" s="30" t="str">
        <f t="shared" si="192"/>
        <v>A</v>
      </c>
      <c r="R1580">
        <f t="shared" si="193"/>
        <v>0.15</v>
      </c>
      <c r="S1580" s="11">
        <f t="shared" si="194"/>
        <v>0.32902880966379816</v>
      </c>
      <c r="T1580" s="13">
        <f t="shared" si="195"/>
        <v>0</v>
      </c>
      <c r="U1580">
        <f t="shared" si="196"/>
        <v>0</v>
      </c>
      <c r="V1580" t="str">
        <f t="shared" si="197"/>
        <v>same</v>
      </c>
      <c r="W1580" s="47">
        <f t="shared" si="198"/>
        <v>-14.0313</v>
      </c>
      <c r="X1580" s="47"/>
      <c r="Y1580" s="47"/>
    </row>
    <row r="1581" spans="1:25" ht="21" x14ac:dyDescent="0.4">
      <c r="A1581" t="s">
        <v>132</v>
      </c>
      <c r="B1581" t="s">
        <v>31</v>
      </c>
      <c r="C1581" t="s">
        <v>32</v>
      </c>
      <c r="D1581" s="33">
        <v>199481</v>
      </c>
      <c r="E1581" s="33">
        <v>108448</v>
      </c>
      <c r="F1581" s="32">
        <v>67.280699999999996</v>
      </c>
      <c r="G1581" s="32">
        <v>22.427</v>
      </c>
      <c r="H1581" s="13">
        <v>54.365077375790179</v>
      </c>
      <c r="I1581" s="32">
        <v>89.707699999999988</v>
      </c>
      <c r="K1581">
        <v>0.62039595013278248</v>
      </c>
      <c r="L1581">
        <v>0.8271955222779579</v>
      </c>
      <c r="M1581">
        <v>0.5</v>
      </c>
      <c r="N1581" t="s">
        <v>34</v>
      </c>
      <c r="O1581" s="45" t="s">
        <v>34</v>
      </c>
      <c r="P1581" s="49" t="str">
        <f>'Sheet1 (2)'!O2532</f>
        <v>A</v>
      </c>
      <c r="Q1581" s="30" t="str">
        <f t="shared" si="192"/>
        <v>A</v>
      </c>
      <c r="R1581">
        <f t="shared" si="193"/>
        <v>0.15</v>
      </c>
      <c r="S1581" s="11">
        <f t="shared" si="194"/>
        <v>0.39554798529000285</v>
      </c>
      <c r="T1581" s="13">
        <f t="shared" si="195"/>
        <v>0</v>
      </c>
      <c r="U1581">
        <f t="shared" si="196"/>
        <v>0</v>
      </c>
      <c r="V1581" t="str">
        <f t="shared" si="197"/>
        <v>same</v>
      </c>
      <c r="W1581" s="47">
        <f t="shared" si="198"/>
        <v>-22.427</v>
      </c>
      <c r="X1581" s="47"/>
      <c r="Y1581" s="47"/>
    </row>
    <row r="1582" spans="1:25" ht="21" x14ac:dyDescent="0.4">
      <c r="A1582" t="s">
        <v>133</v>
      </c>
      <c r="B1582" t="s">
        <v>31</v>
      </c>
      <c r="C1582" t="s">
        <v>32</v>
      </c>
      <c r="D1582" s="33">
        <v>181771</v>
      </c>
      <c r="E1582" s="33">
        <v>35501</v>
      </c>
      <c r="F1582" s="32">
        <v>21.281199999999998</v>
      </c>
      <c r="G1582" s="32">
        <v>7.0352000000000006</v>
      </c>
      <c r="H1582" s="13">
        <v>19.530618195421713</v>
      </c>
      <c r="I1582" s="32">
        <v>28.316399999999998</v>
      </c>
      <c r="K1582">
        <v>0.59945353652009792</v>
      </c>
      <c r="L1582">
        <v>0.79762260218022019</v>
      </c>
      <c r="M1582">
        <v>0.6</v>
      </c>
      <c r="N1582" t="s">
        <v>34</v>
      </c>
      <c r="O1582" s="45" t="s">
        <v>34</v>
      </c>
      <c r="P1582" s="49" t="str">
        <f>'Sheet1 (2)'!O2538</f>
        <v>A</v>
      </c>
      <c r="Q1582" s="30" t="str">
        <f t="shared" si="192"/>
        <v>A</v>
      </c>
      <c r="R1582">
        <f t="shared" si="193"/>
        <v>0.15</v>
      </c>
      <c r="S1582" s="11">
        <f t="shared" si="194"/>
        <v>0.24776454634063647</v>
      </c>
      <c r="T1582" s="13">
        <f t="shared" si="195"/>
        <v>0</v>
      </c>
      <c r="U1582">
        <f t="shared" si="196"/>
        <v>0</v>
      </c>
      <c r="V1582" t="str">
        <f t="shared" si="197"/>
        <v>same</v>
      </c>
      <c r="W1582" s="47">
        <f t="shared" si="198"/>
        <v>-7.0352000000000006</v>
      </c>
      <c r="X1582" s="47"/>
      <c r="Y1582" s="47"/>
    </row>
    <row r="1583" spans="1:25" ht="21" x14ac:dyDescent="0.4">
      <c r="A1583" t="s">
        <v>135</v>
      </c>
      <c r="B1583" t="s">
        <v>31</v>
      </c>
      <c r="C1583" t="s">
        <v>32</v>
      </c>
      <c r="D1583" s="33">
        <v>14797</v>
      </c>
      <c r="E1583" s="33">
        <v>3633</v>
      </c>
      <c r="F1583" s="32">
        <v>2.8991000000000002</v>
      </c>
      <c r="G1583" s="32">
        <v>0.96630000000000005</v>
      </c>
      <c r="H1583" s="13">
        <v>24.552274109616814</v>
      </c>
      <c r="I1583" s="32">
        <v>3.8654000000000002</v>
      </c>
      <c r="K1583">
        <v>0.7979906413432426</v>
      </c>
      <c r="L1583">
        <v>1.0639691714836224</v>
      </c>
      <c r="M1583">
        <v>0.73</v>
      </c>
      <c r="N1583" t="s">
        <v>34</v>
      </c>
      <c r="O1583" s="45" t="s">
        <v>34</v>
      </c>
      <c r="P1583" s="49" t="str">
        <f>'Sheet1 (2)'!O2631</f>
        <v>A</v>
      </c>
      <c r="Q1583" s="30" t="str">
        <f t="shared" si="192"/>
        <v>A</v>
      </c>
      <c r="R1583">
        <f t="shared" si="193"/>
        <v>0.15</v>
      </c>
      <c r="S1583" s="11">
        <f t="shared" si="194"/>
        <v>0.31388989496559222</v>
      </c>
      <c r="T1583" s="13">
        <f t="shared" si="195"/>
        <v>0</v>
      </c>
      <c r="U1583">
        <f t="shared" si="196"/>
        <v>0</v>
      </c>
      <c r="V1583" t="str">
        <f t="shared" si="197"/>
        <v>same</v>
      </c>
      <c r="W1583" s="47">
        <f t="shared" si="198"/>
        <v>-0.96630000000000005</v>
      </c>
      <c r="X1583" s="47"/>
      <c r="Y1583" s="47"/>
    </row>
    <row r="1584" spans="1:25" ht="21" x14ac:dyDescent="0.4">
      <c r="A1584" t="s">
        <v>136</v>
      </c>
      <c r="B1584" t="s">
        <v>31</v>
      </c>
      <c r="C1584" t="s">
        <v>32</v>
      </c>
      <c r="D1584" s="33">
        <v>161149</v>
      </c>
      <c r="E1584" s="33">
        <v>7572</v>
      </c>
      <c r="F1584" s="32">
        <v>5.3391999999999999</v>
      </c>
      <c r="G1584" s="32">
        <v>1.6726000000000001</v>
      </c>
      <c r="H1584" s="13">
        <v>4.6987570509280232</v>
      </c>
      <c r="I1584" s="32">
        <v>7.0118</v>
      </c>
      <c r="K1584">
        <v>0.70512414157422076</v>
      </c>
      <c r="L1584">
        <v>0.92601690438457473</v>
      </c>
      <c r="M1584">
        <v>0.7</v>
      </c>
      <c r="N1584" t="s">
        <v>34</v>
      </c>
      <c r="O1584" s="45" t="s">
        <v>34</v>
      </c>
      <c r="P1584" s="49" t="str">
        <f>'Sheet1 (2)'!O2711</f>
        <v>A</v>
      </c>
      <c r="Q1584" s="30" t="str">
        <f t="shared" si="192"/>
        <v>A</v>
      </c>
      <c r="R1584">
        <f t="shared" si="193"/>
        <v>0.15</v>
      </c>
      <c r="S1584" s="11">
        <f t="shared" si="194"/>
        <v>0.24407427479391886</v>
      </c>
      <c r="T1584" s="13">
        <f t="shared" si="195"/>
        <v>0</v>
      </c>
      <c r="U1584">
        <f t="shared" si="196"/>
        <v>0</v>
      </c>
      <c r="V1584" t="str">
        <f t="shared" si="197"/>
        <v>same</v>
      </c>
      <c r="W1584" s="47">
        <f t="shared" si="198"/>
        <v>-1.6726000000000001</v>
      </c>
      <c r="X1584" s="47"/>
      <c r="Y1584" s="47"/>
    </row>
    <row r="1585" spans="1:25" ht="21" x14ac:dyDescent="0.4">
      <c r="A1585" t="s">
        <v>138</v>
      </c>
      <c r="B1585" t="s">
        <v>31</v>
      </c>
      <c r="C1585" t="s">
        <v>32</v>
      </c>
      <c r="D1585" s="33">
        <v>760026</v>
      </c>
      <c r="E1585" s="33">
        <v>143512</v>
      </c>
      <c r="F1585" s="32">
        <v>120.9325</v>
      </c>
      <c r="G1585" s="32">
        <v>28.593499999999999</v>
      </c>
      <c r="H1585" s="13">
        <v>18.882511914066097</v>
      </c>
      <c r="I1585" s="32">
        <v>149.52600000000001</v>
      </c>
      <c r="K1585">
        <v>0.8426647249010536</v>
      </c>
      <c r="L1585">
        <v>1.0419059033390936</v>
      </c>
      <c r="M1585">
        <v>0.8</v>
      </c>
      <c r="N1585" t="s">
        <v>37</v>
      </c>
      <c r="O1585" s="45" t="s">
        <v>37</v>
      </c>
      <c r="P1585" s="49" t="str">
        <f>'Sheet1 (2)'!O2790</f>
        <v>B</v>
      </c>
      <c r="Q1585" s="30" t="str">
        <f t="shared" si="192"/>
        <v>B</v>
      </c>
      <c r="R1585">
        <f t="shared" si="193"/>
        <v>0.25</v>
      </c>
      <c r="S1585" s="11">
        <f t="shared" si="194"/>
        <v>0.23217634391343309</v>
      </c>
      <c r="T1585" s="13">
        <f t="shared" si="195"/>
        <v>0</v>
      </c>
      <c r="U1585">
        <f t="shared" si="196"/>
        <v>0</v>
      </c>
      <c r="V1585" t="str">
        <f t="shared" si="197"/>
        <v>same</v>
      </c>
      <c r="W1585" s="47">
        <f t="shared" si="198"/>
        <v>-28.593499999999999</v>
      </c>
      <c r="X1585" s="47"/>
      <c r="Y1585" s="47"/>
    </row>
    <row r="1586" spans="1:25" ht="21" x14ac:dyDescent="0.4">
      <c r="A1586" t="s">
        <v>141</v>
      </c>
      <c r="B1586" t="s">
        <v>31</v>
      </c>
      <c r="C1586" t="s">
        <v>32</v>
      </c>
      <c r="D1586" s="33">
        <v>140303</v>
      </c>
      <c r="E1586" s="33">
        <v>33395</v>
      </c>
      <c r="F1586" s="32">
        <v>67.188800000000001</v>
      </c>
      <c r="G1586" s="32">
        <v>21.402300000000004</v>
      </c>
      <c r="H1586" s="13">
        <v>23.80205697668617</v>
      </c>
      <c r="I1586" s="32">
        <v>88.591100000000012</v>
      </c>
      <c r="K1586">
        <v>2.0119419074711784</v>
      </c>
      <c r="L1586">
        <v>2.6528252732444977</v>
      </c>
      <c r="M1586">
        <v>2</v>
      </c>
      <c r="N1586" t="s">
        <v>37</v>
      </c>
      <c r="O1586" s="45" t="s">
        <v>37</v>
      </c>
      <c r="P1586" s="49" t="str">
        <f>'Sheet1 (2)'!O2882</f>
        <v>B</v>
      </c>
      <c r="Q1586" s="30" t="str">
        <f t="shared" si="192"/>
        <v>B</v>
      </c>
      <c r="R1586">
        <f t="shared" si="193"/>
        <v>0.25</v>
      </c>
      <c r="S1586" s="11">
        <f t="shared" si="194"/>
        <v>0.24608679652922247</v>
      </c>
      <c r="T1586" s="13">
        <f t="shared" si="195"/>
        <v>0</v>
      </c>
      <c r="U1586">
        <f t="shared" si="196"/>
        <v>0</v>
      </c>
      <c r="V1586" t="str">
        <f t="shared" si="197"/>
        <v>same</v>
      </c>
      <c r="W1586" s="47">
        <f t="shared" si="198"/>
        <v>-21.402300000000004</v>
      </c>
      <c r="X1586" s="47"/>
      <c r="Y1586" s="47"/>
    </row>
    <row r="1587" spans="1:25" ht="21" x14ac:dyDescent="0.4">
      <c r="A1587" t="s">
        <v>143</v>
      </c>
      <c r="B1587" t="s">
        <v>31</v>
      </c>
      <c r="C1587" t="s">
        <v>32</v>
      </c>
      <c r="D1587" s="33">
        <v>19646</v>
      </c>
      <c r="E1587" s="33">
        <v>6536</v>
      </c>
      <c r="F1587" s="32">
        <v>7.9067000000000007</v>
      </c>
      <c r="G1587" s="32">
        <v>2.6352000000000002</v>
      </c>
      <c r="H1587" s="13">
        <v>33.268858800773693</v>
      </c>
      <c r="I1587" s="32">
        <v>10.541900000000002</v>
      </c>
      <c r="K1587">
        <v>1.209715422276622</v>
      </c>
      <c r="L1587">
        <v>1.6128977968176257</v>
      </c>
      <c r="M1587">
        <v>1</v>
      </c>
      <c r="N1587" t="s">
        <v>37</v>
      </c>
      <c r="O1587" s="45" t="s">
        <v>37</v>
      </c>
      <c r="P1587" s="49" t="str">
        <f>'Sheet1 (2)'!O2898</f>
        <v>B</v>
      </c>
      <c r="Q1587" s="30" t="str">
        <f t="shared" si="192"/>
        <v>B</v>
      </c>
      <c r="R1587">
        <f t="shared" si="193"/>
        <v>0.25</v>
      </c>
      <c r="S1587" s="11">
        <f t="shared" si="194"/>
        <v>0.37999791308967085</v>
      </c>
      <c r="T1587" s="13">
        <f t="shared" si="195"/>
        <v>0</v>
      </c>
      <c r="U1587">
        <f t="shared" si="196"/>
        <v>0</v>
      </c>
      <c r="V1587" t="str">
        <f t="shared" si="197"/>
        <v>same</v>
      </c>
      <c r="W1587" s="47">
        <f t="shared" si="198"/>
        <v>-2.6352000000000002</v>
      </c>
      <c r="X1587" s="47"/>
      <c r="Y1587" s="47"/>
    </row>
    <row r="1588" spans="1:25" ht="21" x14ac:dyDescent="0.4">
      <c r="A1588" t="s">
        <v>144</v>
      </c>
      <c r="B1588" t="s">
        <v>31</v>
      </c>
      <c r="C1588" t="s">
        <v>32</v>
      </c>
      <c r="D1588" s="33">
        <v>23383</v>
      </c>
      <c r="E1588" s="33">
        <v>4265</v>
      </c>
      <c r="F1588" s="32">
        <v>1.9415</v>
      </c>
      <c r="G1588" s="32">
        <v>0.5645</v>
      </c>
      <c r="H1588" s="13">
        <v>18.239746824616173</v>
      </c>
      <c r="I1588" s="32">
        <v>2.5060000000000002</v>
      </c>
      <c r="K1588">
        <v>0.45521688159437279</v>
      </c>
      <c r="L1588">
        <v>0.58757327080890975</v>
      </c>
      <c r="M1588">
        <v>0.4</v>
      </c>
      <c r="N1588" t="s">
        <v>34</v>
      </c>
      <c r="O1588" s="45" t="s">
        <v>34</v>
      </c>
      <c r="P1588" s="49" t="str">
        <f>'Sheet1 (2)'!O2946</f>
        <v>A</v>
      </c>
      <c r="Q1588" s="30" t="str">
        <f t="shared" si="192"/>
        <v>A</v>
      </c>
      <c r="R1588">
        <f t="shared" si="193"/>
        <v>0.15</v>
      </c>
      <c r="S1588" s="11">
        <f t="shared" si="194"/>
        <v>0.31923383878691142</v>
      </c>
      <c r="T1588" s="13">
        <f t="shared" si="195"/>
        <v>0</v>
      </c>
      <c r="U1588">
        <f t="shared" si="196"/>
        <v>0</v>
      </c>
      <c r="V1588" t="str">
        <f t="shared" si="197"/>
        <v>same</v>
      </c>
      <c r="W1588" s="47">
        <f t="shared" si="198"/>
        <v>-0.5645</v>
      </c>
      <c r="X1588" s="47"/>
      <c r="Y1588" s="47"/>
    </row>
    <row r="1589" spans="1:25" ht="21" x14ac:dyDescent="0.4">
      <c r="A1589" t="s">
        <v>145</v>
      </c>
      <c r="B1589" t="s">
        <v>31</v>
      </c>
      <c r="C1589" t="s">
        <v>32</v>
      </c>
      <c r="D1589" s="33">
        <v>318812</v>
      </c>
      <c r="E1589" s="33">
        <v>110263</v>
      </c>
      <c r="F1589" s="32">
        <v>164.64499999999998</v>
      </c>
      <c r="G1589" s="32">
        <v>54.881799999999998</v>
      </c>
      <c r="H1589" s="13">
        <v>34.585586489843543</v>
      </c>
      <c r="I1589" s="32">
        <v>219.52679999999998</v>
      </c>
      <c r="K1589">
        <v>1.4932026155646043</v>
      </c>
      <c r="L1589">
        <v>1.990938029982859</v>
      </c>
      <c r="M1589">
        <v>1.25</v>
      </c>
      <c r="N1589" t="s">
        <v>33</v>
      </c>
      <c r="O1589" s="45" t="s">
        <v>33</v>
      </c>
      <c r="P1589" s="49" t="str">
        <f>'Sheet1 (2)'!O3046</f>
        <v>C</v>
      </c>
      <c r="Q1589" s="30" t="str">
        <f t="shared" si="192"/>
        <v>C</v>
      </c>
      <c r="R1589">
        <f t="shared" si="193"/>
        <v>0.4</v>
      </c>
      <c r="S1589" s="11">
        <f t="shared" si="194"/>
        <v>0.37215524482659967</v>
      </c>
      <c r="T1589" s="13">
        <f t="shared" si="195"/>
        <v>0</v>
      </c>
      <c r="U1589">
        <f t="shared" si="196"/>
        <v>0</v>
      </c>
      <c r="V1589" t="str">
        <f t="shared" si="197"/>
        <v>same</v>
      </c>
      <c r="W1589" s="47">
        <f t="shared" si="198"/>
        <v>-54.881799999999998</v>
      </c>
      <c r="X1589" s="47"/>
      <c r="Y1589" s="47"/>
    </row>
    <row r="1590" spans="1:25" ht="21" x14ac:dyDescent="0.4">
      <c r="A1590" t="s">
        <v>146</v>
      </c>
      <c r="B1590" t="s">
        <v>31</v>
      </c>
      <c r="C1590" t="s">
        <v>32</v>
      </c>
      <c r="D1590" s="33">
        <v>2324343</v>
      </c>
      <c r="E1590" s="33">
        <v>486836</v>
      </c>
      <c r="F1590" s="32">
        <v>400.30970000000002</v>
      </c>
      <c r="G1590" s="32">
        <v>110.8929</v>
      </c>
      <c r="H1590" s="13">
        <v>20.945101475986977</v>
      </c>
      <c r="I1590" s="32">
        <v>511.20260000000002</v>
      </c>
      <c r="K1590">
        <v>0.82226807384827749</v>
      </c>
      <c r="L1590">
        <v>1.0500509411793706</v>
      </c>
      <c r="M1590">
        <v>0.8</v>
      </c>
      <c r="N1590" t="s">
        <v>37</v>
      </c>
      <c r="O1590" s="45" t="s">
        <v>37</v>
      </c>
      <c r="P1590" s="49" t="str">
        <f>'Sheet1 (2)'!O3189</f>
        <v>B</v>
      </c>
      <c r="Q1590" s="30" t="str">
        <f t="shared" si="192"/>
        <v>B</v>
      </c>
      <c r="R1590">
        <f t="shared" si="193"/>
        <v>0.25</v>
      </c>
      <c r="S1590" s="11">
        <f t="shared" si="194"/>
        <v>0.23813220042308084</v>
      </c>
      <c r="T1590" s="13">
        <f t="shared" si="195"/>
        <v>0</v>
      </c>
      <c r="U1590">
        <f t="shared" si="196"/>
        <v>0</v>
      </c>
      <c r="V1590" t="str">
        <f t="shared" si="197"/>
        <v>same</v>
      </c>
      <c r="W1590" s="47">
        <f t="shared" si="198"/>
        <v>-110.8929</v>
      </c>
      <c r="X1590" s="47"/>
      <c r="Y1590" s="47"/>
    </row>
    <row r="1591" spans="1:25" ht="21" x14ac:dyDescent="0.4">
      <c r="A1591" t="s">
        <v>147</v>
      </c>
      <c r="B1591" t="s">
        <v>31</v>
      </c>
      <c r="C1591" t="s">
        <v>32</v>
      </c>
      <c r="D1591" s="33">
        <v>71192</v>
      </c>
      <c r="E1591" s="33">
        <v>29090</v>
      </c>
      <c r="F1591" s="32">
        <v>33.813299999999998</v>
      </c>
      <c r="G1591" s="32">
        <v>11.2705</v>
      </c>
      <c r="H1591" s="13">
        <v>40.861332734015058</v>
      </c>
      <c r="I1591" s="32">
        <v>45.083799999999997</v>
      </c>
      <c r="K1591">
        <v>1.1623685115159847</v>
      </c>
      <c r="L1591">
        <v>1.5498040563767617</v>
      </c>
      <c r="M1591">
        <v>1</v>
      </c>
      <c r="N1591" t="s">
        <v>34</v>
      </c>
      <c r="O1591" s="45" t="s">
        <v>34</v>
      </c>
      <c r="P1591" s="49" t="str">
        <f>'Sheet1 (2)'!O3199</f>
        <v>A</v>
      </c>
      <c r="Q1591" s="30" t="str">
        <f t="shared" si="192"/>
        <v>A</v>
      </c>
      <c r="R1591">
        <f t="shared" si="193"/>
        <v>0.15</v>
      </c>
      <c r="S1591" s="11">
        <f t="shared" si="194"/>
        <v>0.35475714114604356</v>
      </c>
      <c r="T1591" s="13">
        <f t="shared" si="195"/>
        <v>0</v>
      </c>
      <c r="U1591">
        <f t="shared" si="196"/>
        <v>0</v>
      </c>
      <c r="V1591" t="str">
        <f t="shared" si="197"/>
        <v>same</v>
      </c>
      <c r="W1591" s="47">
        <f t="shared" si="198"/>
        <v>-11.2705</v>
      </c>
      <c r="X1591" s="47"/>
      <c r="Y1591" s="47"/>
    </row>
    <row r="1592" spans="1:25" ht="21" x14ac:dyDescent="0.4">
      <c r="A1592" t="s">
        <v>148</v>
      </c>
      <c r="B1592" t="s">
        <v>31</v>
      </c>
      <c r="C1592" t="s">
        <v>32</v>
      </c>
      <c r="D1592" s="33">
        <v>139054</v>
      </c>
      <c r="E1592" s="33">
        <v>23868</v>
      </c>
      <c r="F1592" s="32">
        <v>26.5319</v>
      </c>
      <c r="G1592" s="32">
        <v>8.8422000000000001</v>
      </c>
      <c r="H1592" s="13">
        <v>17.16455477728077</v>
      </c>
      <c r="I1592" s="32">
        <v>35.374099999999999</v>
      </c>
      <c r="K1592">
        <v>1.1116096866096867</v>
      </c>
      <c r="L1592">
        <v>1.4820722306016423</v>
      </c>
      <c r="M1592">
        <v>1</v>
      </c>
      <c r="N1592" t="s">
        <v>34</v>
      </c>
      <c r="O1592" s="45" t="s">
        <v>34</v>
      </c>
      <c r="P1592" s="49" t="str">
        <f>'Sheet1 (2)'!O3222</f>
        <v>A</v>
      </c>
      <c r="Q1592" s="30" t="str">
        <f t="shared" si="192"/>
        <v>A</v>
      </c>
      <c r="R1592">
        <f t="shared" si="193"/>
        <v>0.15</v>
      </c>
      <c r="S1592" s="11">
        <f t="shared" si="194"/>
        <v>0.32526905278155482</v>
      </c>
      <c r="T1592" s="13">
        <f t="shared" si="195"/>
        <v>0</v>
      </c>
      <c r="U1592">
        <f t="shared" si="196"/>
        <v>0</v>
      </c>
      <c r="V1592" t="str">
        <f t="shared" si="197"/>
        <v>same</v>
      </c>
      <c r="W1592" s="47">
        <f t="shared" si="198"/>
        <v>-8.8422000000000001</v>
      </c>
      <c r="X1592" s="47"/>
      <c r="Y1592" s="47"/>
    </row>
    <row r="1593" spans="1:25" ht="21" x14ac:dyDescent="0.4">
      <c r="A1593" t="s">
        <v>149</v>
      </c>
      <c r="B1593" t="s">
        <v>31</v>
      </c>
      <c r="C1593" t="s">
        <v>32</v>
      </c>
      <c r="D1593" s="33">
        <v>256035</v>
      </c>
      <c r="E1593" s="33">
        <v>30207</v>
      </c>
      <c r="F1593" s="32">
        <v>21.384399999999999</v>
      </c>
      <c r="G1593" s="32">
        <v>6.9238999999999997</v>
      </c>
      <c r="H1593" s="13">
        <v>11.797996367684105</v>
      </c>
      <c r="I1593" s="32">
        <v>28.308299999999999</v>
      </c>
      <c r="K1593">
        <v>0.70792862581520832</v>
      </c>
      <c r="L1593">
        <v>0.93714370841195749</v>
      </c>
      <c r="M1593">
        <v>0.7</v>
      </c>
      <c r="N1593" t="s">
        <v>34</v>
      </c>
      <c r="O1593" s="45" t="s">
        <v>34</v>
      </c>
      <c r="P1593" s="49" t="str">
        <f>'Sheet1 (2)'!O3285</f>
        <v>A</v>
      </c>
      <c r="Q1593" s="30" t="str">
        <f t="shared" si="192"/>
        <v>A</v>
      </c>
      <c r="R1593">
        <f t="shared" si="193"/>
        <v>0.15</v>
      </c>
      <c r="S1593" s="11">
        <f t="shared" si="194"/>
        <v>0.25304945899259235</v>
      </c>
      <c r="T1593" s="13">
        <f t="shared" si="195"/>
        <v>0</v>
      </c>
      <c r="U1593">
        <f t="shared" si="196"/>
        <v>0</v>
      </c>
      <c r="V1593" t="str">
        <f t="shared" si="197"/>
        <v>same</v>
      </c>
      <c r="W1593" s="47">
        <f t="shared" si="198"/>
        <v>-6.9238999999999997</v>
      </c>
      <c r="X1593" s="47"/>
      <c r="Y1593" s="47"/>
    </row>
    <row r="1594" spans="1:25" ht="21" x14ac:dyDescent="0.4">
      <c r="A1594" t="s">
        <v>151</v>
      </c>
      <c r="B1594" t="s">
        <v>31</v>
      </c>
      <c r="C1594" t="s">
        <v>32</v>
      </c>
      <c r="D1594" s="33">
        <v>357232</v>
      </c>
      <c r="E1594" s="33">
        <v>47391</v>
      </c>
      <c r="F1594" s="32">
        <v>42.972900000000003</v>
      </c>
      <c r="G1594" s="32">
        <v>9.8530999999999995</v>
      </c>
      <c r="H1594" s="13">
        <v>13.266168764276436</v>
      </c>
      <c r="I1594" s="32">
        <v>52.826000000000001</v>
      </c>
      <c r="K1594">
        <v>0.90677343799455601</v>
      </c>
      <c r="L1594">
        <v>1.1146842227427149</v>
      </c>
      <c r="M1594">
        <v>0.9</v>
      </c>
      <c r="N1594" t="s">
        <v>37</v>
      </c>
      <c r="O1594" s="45" t="s">
        <v>37</v>
      </c>
      <c r="P1594" s="49" t="str">
        <f>'Sheet1 (2)'!O3300</f>
        <v>B</v>
      </c>
      <c r="Q1594" s="30" t="str">
        <f t="shared" si="192"/>
        <v>B</v>
      </c>
      <c r="R1594">
        <f t="shared" si="193"/>
        <v>0.25</v>
      </c>
      <c r="S1594" s="11">
        <f t="shared" si="194"/>
        <v>0.19259644871843415</v>
      </c>
      <c r="T1594" s="13">
        <f t="shared" si="195"/>
        <v>0</v>
      </c>
      <c r="U1594">
        <f t="shared" si="196"/>
        <v>0</v>
      </c>
      <c r="V1594" t="str">
        <f t="shared" si="197"/>
        <v>same</v>
      </c>
      <c r="W1594" s="47">
        <f t="shared" si="198"/>
        <v>-9.8530999999999995</v>
      </c>
      <c r="X1594" s="47"/>
      <c r="Y1594" s="47"/>
    </row>
    <row r="1595" spans="1:25" ht="21" x14ac:dyDescent="0.4">
      <c r="A1595" t="s">
        <v>152</v>
      </c>
      <c r="B1595" t="s">
        <v>31</v>
      </c>
      <c r="C1595" t="s">
        <v>32</v>
      </c>
      <c r="D1595" s="33">
        <v>83798</v>
      </c>
      <c r="E1595" s="33">
        <v>20775</v>
      </c>
      <c r="F1595" s="32">
        <v>14.061400000000001</v>
      </c>
      <c r="G1595" s="32">
        <v>4.6866000000000003</v>
      </c>
      <c r="H1595" s="13">
        <v>24.791761139884006</v>
      </c>
      <c r="I1595" s="32">
        <v>18.748000000000001</v>
      </c>
      <c r="K1595">
        <v>0.67684235860409148</v>
      </c>
      <c r="L1595">
        <v>0.90243080625752103</v>
      </c>
      <c r="M1595">
        <v>0.65</v>
      </c>
      <c r="N1595" t="s">
        <v>34</v>
      </c>
      <c r="O1595" s="45" t="s">
        <v>34</v>
      </c>
      <c r="P1595" s="49" t="str">
        <f>'Sheet1 (2)'!O3313</f>
        <v>A</v>
      </c>
      <c r="Q1595" s="30" t="str">
        <f t="shared" si="192"/>
        <v>A</v>
      </c>
      <c r="R1595">
        <f t="shared" si="193"/>
        <v>0.15</v>
      </c>
      <c r="S1595" s="11">
        <f t="shared" si="194"/>
        <v>0.2797231704715169</v>
      </c>
      <c r="T1595" s="13">
        <f t="shared" si="195"/>
        <v>0</v>
      </c>
      <c r="U1595">
        <f t="shared" si="196"/>
        <v>0</v>
      </c>
      <c r="V1595" t="str">
        <f t="shared" si="197"/>
        <v>same</v>
      </c>
      <c r="W1595" s="47">
        <f t="shared" si="198"/>
        <v>-4.6866000000000003</v>
      </c>
      <c r="X1595" s="47"/>
      <c r="Y1595" s="47"/>
    </row>
    <row r="1596" spans="1:25" ht="21" x14ac:dyDescent="0.4">
      <c r="A1596" t="s">
        <v>153</v>
      </c>
      <c r="B1596" t="s">
        <v>31</v>
      </c>
      <c r="C1596" t="s">
        <v>32</v>
      </c>
      <c r="D1596" s="33">
        <v>1900</v>
      </c>
      <c r="E1596" s="33">
        <v>240</v>
      </c>
      <c r="F1596" s="32">
        <v>0.18449999999999997</v>
      </c>
      <c r="G1596" s="32">
        <v>6.0799999999999993E-2</v>
      </c>
      <c r="H1596" s="13">
        <v>12.631578947368421</v>
      </c>
      <c r="I1596" s="32">
        <v>0.24529999999999996</v>
      </c>
      <c r="K1596">
        <v>0.76874999999999993</v>
      </c>
      <c r="L1596">
        <v>1.0220833333333332</v>
      </c>
      <c r="M1596">
        <v>1</v>
      </c>
      <c r="N1596" t="s">
        <v>34</v>
      </c>
      <c r="O1596" s="45" t="s">
        <v>34</v>
      </c>
      <c r="P1596" s="49" t="str">
        <f>'Sheet1 (2)'!O3326</f>
        <v>A</v>
      </c>
      <c r="Q1596" s="30" t="str">
        <f t="shared" si="192"/>
        <v>A</v>
      </c>
      <c r="R1596">
        <f t="shared" si="193"/>
        <v>0.15</v>
      </c>
      <c r="S1596" s="11">
        <f t="shared" si="194"/>
        <v>2.1606196494088774E-2</v>
      </c>
      <c r="T1596" s="13">
        <f t="shared" si="195"/>
        <v>0</v>
      </c>
      <c r="U1596">
        <f t="shared" si="196"/>
        <v>0</v>
      </c>
      <c r="V1596" t="str">
        <f t="shared" si="197"/>
        <v>same</v>
      </c>
      <c r="W1596" s="47">
        <f t="shared" si="198"/>
        <v>-6.0799999999999993E-2</v>
      </c>
      <c r="X1596" s="47"/>
      <c r="Y1596" s="47"/>
    </row>
    <row r="1597" spans="1:25" ht="21" x14ac:dyDescent="0.4">
      <c r="A1597" t="s">
        <v>154</v>
      </c>
      <c r="B1597" t="s">
        <v>31</v>
      </c>
      <c r="C1597" t="s">
        <v>32</v>
      </c>
      <c r="D1597" s="33">
        <v>194396</v>
      </c>
      <c r="E1597" s="33">
        <v>65351</v>
      </c>
      <c r="F1597" s="32">
        <v>54.905900000000003</v>
      </c>
      <c r="G1597" s="32">
        <v>26.618199999999998</v>
      </c>
      <c r="H1597" s="13">
        <v>33.617461264635075</v>
      </c>
      <c r="I1597" s="32">
        <v>81.524100000000004</v>
      </c>
      <c r="K1597">
        <v>0.84016923995042159</v>
      </c>
      <c r="L1597">
        <v>1.2474805282245107</v>
      </c>
      <c r="M1597">
        <v>0.8</v>
      </c>
      <c r="N1597" t="s">
        <v>37</v>
      </c>
      <c r="O1597" s="45" t="s">
        <v>37</v>
      </c>
      <c r="P1597" s="49" t="str">
        <f>'Sheet1 (2)'!O3358</f>
        <v>B</v>
      </c>
      <c r="Q1597" s="30" t="str">
        <f t="shared" si="192"/>
        <v>B</v>
      </c>
      <c r="R1597">
        <f t="shared" si="193"/>
        <v>0.25</v>
      </c>
      <c r="S1597" s="11">
        <f t="shared" si="194"/>
        <v>0.3587074251663005</v>
      </c>
      <c r="T1597" s="13">
        <f t="shared" si="195"/>
        <v>0</v>
      </c>
      <c r="U1597">
        <f t="shared" si="196"/>
        <v>0</v>
      </c>
      <c r="V1597" t="str">
        <f t="shared" si="197"/>
        <v>same</v>
      </c>
      <c r="W1597" s="47">
        <f t="shared" si="198"/>
        <v>-26.618199999999998</v>
      </c>
      <c r="X1597" s="47"/>
      <c r="Y1597" s="47"/>
    </row>
    <row r="1598" spans="1:25" ht="21" x14ac:dyDescent="0.4">
      <c r="A1598" t="s">
        <v>155</v>
      </c>
      <c r="B1598" t="s">
        <v>31</v>
      </c>
      <c r="C1598" t="s">
        <v>32</v>
      </c>
      <c r="D1598" s="33">
        <v>3931</v>
      </c>
      <c r="E1598" s="33">
        <v>711</v>
      </c>
      <c r="F1598" s="32">
        <v>0.58250000000000002</v>
      </c>
      <c r="G1598" s="32">
        <v>0.19350000000000001</v>
      </c>
      <c r="H1598" s="13">
        <v>18.087000763164589</v>
      </c>
      <c r="I1598" s="32">
        <v>0.77600000000000002</v>
      </c>
      <c r="K1598">
        <v>0.81926863572433195</v>
      </c>
      <c r="L1598">
        <v>1.0914205344585091</v>
      </c>
      <c r="M1598">
        <v>0.75</v>
      </c>
      <c r="N1598" t="s">
        <v>37</v>
      </c>
      <c r="O1598" s="45" t="s">
        <v>37</v>
      </c>
      <c r="P1598" s="49" t="str">
        <f>'Sheet1 (2)'!O3362</f>
        <v>B</v>
      </c>
      <c r="Q1598" s="30" t="str">
        <f t="shared" ref="Q1598:Q1661" si="199">IF(U1598="same",N1598,IF(O1598=N1598,P1598,O1598))</f>
        <v>B</v>
      </c>
      <c r="R1598">
        <f t="shared" si="193"/>
        <v>0.25</v>
      </c>
      <c r="S1598" s="11">
        <f t="shared" si="194"/>
        <v>0.31282216494845355</v>
      </c>
      <c r="T1598" s="13">
        <f t="shared" si="195"/>
        <v>0</v>
      </c>
      <c r="U1598">
        <f t="shared" si="196"/>
        <v>0</v>
      </c>
      <c r="V1598" t="str">
        <f t="shared" si="197"/>
        <v>same</v>
      </c>
      <c r="W1598" s="47">
        <f t="shared" si="198"/>
        <v>-0.19350000000000001</v>
      </c>
      <c r="X1598" s="47"/>
      <c r="Y1598" s="47"/>
    </row>
    <row r="1599" spans="1:25" ht="21" x14ac:dyDescent="0.4">
      <c r="A1599" t="s">
        <v>157</v>
      </c>
      <c r="B1599" t="s">
        <v>31</v>
      </c>
      <c r="C1599" t="s">
        <v>32</v>
      </c>
      <c r="D1599" s="33">
        <v>195695</v>
      </c>
      <c r="E1599" s="33">
        <v>54857</v>
      </c>
      <c r="F1599" s="32">
        <v>46.753900000000002</v>
      </c>
      <c r="G1599" s="32">
        <v>22.910200000000003</v>
      </c>
      <c r="H1599" s="13">
        <v>28.031886353764786</v>
      </c>
      <c r="I1599" s="32">
        <v>69.664100000000005</v>
      </c>
      <c r="K1599">
        <v>0.85228685491368472</v>
      </c>
      <c r="L1599">
        <v>1.2699217966713456</v>
      </c>
      <c r="M1599">
        <v>0.75</v>
      </c>
      <c r="N1599" t="s">
        <v>37</v>
      </c>
      <c r="O1599" s="45" t="s">
        <v>37</v>
      </c>
      <c r="P1599" s="49" t="str">
        <f>'Sheet1 (2)'!O3447</f>
        <v>B</v>
      </c>
      <c r="Q1599" s="30" t="str">
        <f t="shared" si="199"/>
        <v>B</v>
      </c>
      <c r="R1599">
        <f t="shared" si="193"/>
        <v>0.25</v>
      </c>
      <c r="S1599" s="11">
        <f t="shared" si="194"/>
        <v>0.40941245203770671</v>
      </c>
      <c r="T1599" s="13">
        <f t="shared" si="195"/>
        <v>0</v>
      </c>
      <c r="U1599">
        <f t="shared" si="196"/>
        <v>0</v>
      </c>
      <c r="V1599" t="str">
        <f t="shared" si="197"/>
        <v>same</v>
      </c>
      <c r="W1599" s="47">
        <f t="shared" si="198"/>
        <v>-22.910200000000003</v>
      </c>
      <c r="X1599" s="47"/>
      <c r="Y1599" s="47"/>
    </row>
    <row r="1600" spans="1:25" ht="21" x14ac:dyDescent="0.4">
      <c r="A1600" t="s">
        <v>158</v>
      </c>
      <c r="B1600" t="s">
        <v>31</v>
      </c>
      <c r="C1600" t="s">
        <v>32</v>
      </c>
      <c r="D1600" s="33">
        <v>1630368</v>
      </c>
      <c r="E1600" s="33">
        <v>332867</v>
      </c>
      <c r="F1600" s="32">
        <v>299.50979999999998</v>
      </c>
      <c r="G1600" s="32">
        <v>93.520200000000003</v>
      </c>
      <c r="H1600" s="13">
        <v>20.416678933835797</v>
      </c>
      <c r="I1600" s="32">
        <v>393.03</v>
      </c>
      <c r="K1600">
        <v>0.89978820369697199</v>
      </c>
      <c r="L1600">
        <v>1.1807418578591449</v>
      </c>
      <c r="M1600">
        <v>0.9</v>
      </c>
      <c r="N1600" t="s">
        <v>37</v>
      </c>
      <c r="O1600" s="45" t="s">
        <v>37</v>
      </c>
      <c r="P1600" s="49" t="str">
        <f>'Sheet1 (2)'!O3475</f>
        <v>B</v>
      </c>
      <c r="Q1600" s="30" t="str">
        <f t="shared" si="199"/>
        <v>B</v>
      </c>
      <c r="R1600">
        <f t="shared" si="193"/>
        <v>0.25</v>
      </c>
      <c r="S1600" s="11">
        <f t="shared" si="194"/>
        <v>0.23776734600412175</v>
      </c>
      <c r="T1600" s="13">
        <f t="shared" si="195"/>
        <v>0</v>
      </c>
      <c r="U1600">
        <f t="shared" si="196"/>
        <v>0</v>
      </c>
      <c r="V1600" t="str">
        <f t="shared" si="197"/>
        <v>same</v>
      </c>
      <c r="W1600" s="47">
        <f t="shared" si="198"/>
        <v>-93.520200000000003</v>
      </c>
      <c r="X1600" s="47"/>
      <c r="Y1600" s="47"/>
    </row>
    <row r="1601" spans="1:25" ht="21" x14ac:dyDescent="0.4">
      <c r="A1601" t="s">
        <v>159</v>
      </c>
      <c r="B1601" t="s">
        <v>31</v>
      </c>
      <c r="C1601" t="s">
        <v>32</v>
      </c>
      <c r="D1601" s="33">
        <v>199</v>
      </c>
      <c r="E1601" s="33">
        <v>42</v>
      </c>
      <c r="F1601" s="32">
        <v>1.9200000000000002E-2</v>
      </c>
      <c r="G1601" s="32">
        <v>9.3999999999999986E-3</v>
      </c>
      <c r="H1601" s="13">
        <v>21.105527638190956</v>
      </c>
      <c r="I1601" s="32">
        <v>2.86E-2</v>
      </c>
      <c r="K1601">
        <v>0.45714285714285718</v>
      </c>
      <c r="L1601">
        <v>0.68095238095238098</v>
      </c>
      <c r="M1601">
        <v>0.7</v>
      </c>
      <c r="N1601" t="s">
        <v>37</v>
      </c>
      <c r="O1601" s="45" t="s">
        <v>37</v>
      </c>
      <c r="P1601" s="49" t="str">
        <f>'Sheet1 (2)'!O3476</f>
        <v>B</v>
      </c>
      <c r="Q1601" s="30" t="str">
        <f t="shared" si="199"/>
        <v>B</v>
      </c>
      <c r="R1601">
        <f t="shared" si="193"/>
        <v>0.25</v>
      </c>
      <c r="S1601" s="11">
        <f t="shared" si="194"/>
        <v>-2.7972027972027871E-2</v>
      </c>
      <c r="T1601" s="13">
        <f t="shared" si="195"/>
        <v>0</v>
      </c>
      <c r="U1601">
        <f t="shared" si="196"/>
        <v>0</v>
      </c>
      <c r="V1601" t="str">
        <f t="shared" si="197"/>
        <v>same</v>
      </c>
      <c r="W1601" s="47">
        <f t="shared" si="198"/>
        <v>-9.3999999999999986E-3</v>
      </c>
      <c r="X1601" s="47"/>
      <c r="Y1601" s="47"/>
    </row>
    <row r="1602" spans="1:25" ht="21" x14ac:dyDescent="0.4">
      <c r="A1602" t="s">
        <v>160</v>
      </c>
      <c r="B1602" t="s">
        <v>31</v>
      </c>
      <c r="C1602" t="s">
        <v>32</v>
      </c>
      <c r="D1602" s="33">
        <v>54995</v>
      </c>
      <c r="E1602" s="33">
        <v>4470</v>
      </c>
      <c r="F1602" s="32">
        <v>2.7256999999999998</v>
      </c>
      <c r="G1602" s="32">
        <v>0.89030000000000009</v>
      </c>
      <c r="H1602" s="13">
        <v>8.1280116374215829</v>
      </c>
      <c r="I1602" s="32">
        <v>3.6159999999999997</v>
      </c>
      <c r="K1602">
        <v>0.60977628635346748</v>
      </c>
      <c r="L1602">
        <v>0.80894854586129739</v>
      </c>
      <c r="M1602">
        <v>0.6</v>
      </c>
      <c r="N1602" t="s">
        <v>34</v>
      </c>
      <c r="O1602" s="45" t="s">
        <v>34</v>
      </c>
      <c r="P1602" s="49" t="str">
        <f>'Sheet1 (2)'!O3509</f>
        <v>A</v>
      </c>
      <c r="Q1602" s="30" t="str">
        <f t="shared" si="199"/>
        <v>A</v>
      </c>
      <c r="R1602">
        <f t="shared" ref="R1602:R1665" si="200">VLOOKUP(IF(V1602="same",N1602,IF(O1602=N1602,P1602,O1602)),$AC$2:$AN$8,9,FALSE)</f>
        <v>0.15</v>
      </c>
      <c r="S1602" s="11">
        <f t="shared" ref="S1602:S1665" si="201">(L1602-M1602)/L1602</f>
        <v>0.25829646017699104</v>
      </c>
      <c r="T1602" s="13">
        <f t="shared" ref="T1602:T1665" si="202">IF(V1602="SAME",J1602,MIN(R1602:S1602))</f>
        <v>0</v>
      </c>
      <c r="U1602">
        <f t="shared" ref="U1602:U1665" si="203">IFERROR(T1602*I1602,0)</f>
        <v>0</v>
      </c>
      <c r="V1602" t="str">
        <f t="shared" ref="V1602:V1665" si="204">IF(AND(N1602=O1602,P1602=N1602),"same",IF(NOT(OR(O1602=N1602,P1602=N1602)),"conflict","change"))</f>
        <v>same</v>
      </c>
      <c r="W1602" s="47">
        <f t="shared" ref="W1602:W1665" si="205">U1602-G1602</f>
        <v>-0.89030000000000009</v>
      </c>
      <c r="X1602" s="47"/>
      <c r="Y1602" s="47"/>
    </row>
    <row r="1603" spans="1:25" ht="21" x14ac:dyDescent="0.4">
      <c r="A1603" t="s">
        <v>161</v>
      </c>
      <c r="B1603" t="s">
        <v>31</v>
      </c>
      <c r="C1603" t="s">
        <v>32</v>
      </c>
      <c r="D1603" s="33">
        <v>1515</v>
      </c>
      <c r="E1603" s="33">
        <v>398</v>
      </c>
      <c r="F1603" s="32">
        <v>0.37509999999999999</v>
      </c>
      <c r="G1603" s="32">
        <v>0.18490000000000001</v>
      </c>
      <c r="H1603" s="13">
        <v>26.270627062706271</v>
      </c>
      <c r="I1603" s="32">
        <v>0.56000000000000005</v>
      </c>
      <c r="K1603">
        <v>0.94246231155778881</v>
      </c>
      <c r="L1603">
        <v>1.4070351758793971</v>
      </c>
      <c r="M1603">
        <v>0.9</v>
      </c>
      <c r="N1603" t="s">
        <v>37</v>
      </c>
      <c r="O1603" s="45" t="s">
        <v>37</v>
      </c>
      <c r="P1603" s="49" t="str">
        <f>'Sheet1 (2)'!O3513</f>
        <v>B</v>
      </c>
      <c r="Q1603" s="30" t="str">
        <f t="shared" si="199"/>
        <v>B</v>
      </c>
      <c r="R1603">
        <f t="shared" si="200"/>
        <v>0.25</v>
      </c>
      <c r="S1603" s="11">
        <f t="shared" si="201"/>
        <v>0.36035714285714288</v>
      </c>
      <c r="T1603" s="13">
        <f t="shared" si="202"/>
        <v>0</v>
      </c>
      <c r="U1603">
        <f t="shared" si="203"/>
        <v>0</v>
      </c>
      <c r="V1603" t="str">
        <f t="shared" si="204"/>
        <v>same</v>
      </c>
      <c r="W1603" s="47">
        <f t="shared" si="205"/>
        <v>-0.18490000000000001</v>
      </c>
      <c r="X1603" s="47"/>
      <c r="Y1603" s="47"/>
    </row>
    <row r="1604" spans="1:25" ht="21" x14ac:dyDescent="0.4">
      <c r="A1604" t="s">
        <v>162</v>
      </c>
      <c r="B1604" t="s">
        <v>31</v>
      </c>
      <c r="C1604" t="s">
        <v>32</v>
      </c>
      <c r="D1604" s="33">
        <v>774726</v>
      </c>
      <c r="E1604" s="33">
        <v>81042</v>
      </c>
      <c r="F1604" s="32">
        <v>61.270100000000014</v>
      </c>
      <c r="G1604" s="32">
        <v>20.423300000000001</v>
      </c>
      <c r="H1604" s="13">
        <v>10.460730632507493</v>
      </c>
      <c r="I1604" s="32">
        <v>81.693400000000011</v>
      </c>
      <c r="K1604">
        <v>0.75602897263147517</v>
      </c>
      <c r="L1604">
        <v>1.0080378075565757</v>
      </c>
      <c r="M1604">
        <v>0.65</v>
      </c>
      <c r="N1604" t="s">
        <v>33</v>
      </c>
      <c r="O1604" s="45" t="s">
        <v>33</v>
      </c>
      <c r="P1604" s="49" t="str">
        <f>'Sheet1 (2)'!O3550</f>
        <v>C</v>
      </c>
      <c r="Q1604" s="30" t="str">
        <f t="shared" si="199"/>
        <v>C</v>
      </c>
      <c r="R1604">
        <f t="shared" si="200"/>
        <v>0.4</v>
      </c>
      <c r="S1604" s="11">
        <f t="shared" si="201"/>
        <v>0.35518291563333149</v>
      </c>
      <c r="T1604" s="13">
        <f t="shared" si="202"/>
        <v>0</v>
      </c>
      <c r="U1604">
        <f t="shared" si="203"/>
        <v>0</v>
      </c>
      <c r="V1604" t="str">
        <f t="shared" si="204"/>
        <v>same</v>
      </c>
      <c r="W1604" s="47">
        <f t="shared" si="205"/>
        <v>-20.423300000000001</v>
      </c>
      <c r="X1604" s="47"/>
      <c r="Y1604" s="47"/>
    </row>
    <row r="1605" spans="1:25" ht="21" x14ac:dyDescent="0.4">
      <c r="A1605" t="s">
        <v>163</v>
      </c>
      <c r="B1605" t="s">
        <v>31</v>
      </c>
      <c r="C1605" t="s">
        <v>32</v>
      </c>
      <c r="D1605" s="33">
        <v>47065</v>
      </c>
      <c r="E1605" s="33">
        <v>7189</v>
      </c>
      <c r="F1605" s="32">
        <v>7.6374000000000004</v>
      </c>
      <c r="G1605" s="32">
        <v>2.5451000000000001</v>
      </c>
      <c r="H1605" s="13">
        <v>15.27462020609795</v>
      </c>
      <c r="I1605" s="32">
        <v>10.182500000000001</v>
      </c>
      <c r="K1605">
        <v>1.0623730699680067</v>
      </c>
      <c r="L1605">
        <v>1.4164000556405623</v>
      </c>
      <c r="M1605">
        <v>1</v>
      </c>
      <c r="N1605" t="s">
        <v>34</v>
      </c>
      <c r="O1605" s="45" t="s">
        <v>34</v>
      </c>
      <c r="P1605" s="49" t="str">
        <f>'Sheet1 (2)'!O3576</f>
        <v>A</v>
      </c>
      <c r="Q1605" s="30" t="str">
        <f t="shared" si="199"/>
        <v>A</v>
      </c>
      <c r="R1605">
        <f t="shared" si="200"/>
        <v>0.15</v>
      </c>
      <c r="S1605" s="11">
        <f t="shared" si="201"/>
        <v>0.29398477780505783</v>
      </c>
      <c r="T1605" s="13">
        <f t="shared" si="202"/>
        <v>0</v>
      </c>
      <c r="U1605">
        <f t="shared" si="203"/>
        <v>0</v>
      </c>
      <c r="V1605" t="str">
        <f t="shared" si="204"/>
        <v>same</v>
      </c>
      <c r="W1605" s="47">
        <f t="shared" si="205"/>
        <v>-2.5451000000000001</v>
      </c>
      <c r="X1605" s="47"/>
      <c r="Y1605" s="47"/>
    </row>
    <row r="1606" spans="1:25" ht="21" x14ac:dyDescent="0.4">
      <c r="A1606" t="s">
        <v>165</v>
      </c>
      <c r="B1606" t="s">
        <v>31</v>
      </c>
      <c r="C1606" t="s">
        <v>32</v>
      </c>
      <c r="D1606" s="33">
        <v>78920</v>
      </c>
      <c r="E1606" s="33">
        <v>23818</v>
      </c>
      <c r="F1606" s="32">
        <v>35.8249</v>
      </c>
      <c r="G1606" s="32">
        <v>11.9414</v>
      </c>
      <c r="H1606" s="13">
        <v>30.179929042067918</v>
      </c>
      <c r="I1606" s="32">
        <v>47.766300000000001</v>
      </c>
      <c r="K1606">
        <v>1.5041103367201276</v>
      </c>
      <c r="L1606">
        <v>2.0054706524477286</v>
      </c>
      <c r="M1606">
        <v>1.25</v>
      </c>
      <c r="N1606" t="s">
        <v>34</v>
      </c>
      <c r="O1606" s="45" t="s">
        <v>34</v>
      </c>
      <c r="P1606" s="49" t="str">
        <f>'Sheet1 (2)'!O3592</f>
        <v>A</v>
      </c>
      <c r="Q1606" s="30" t="str">
        <f t="shared" si="199"/>
        <v>A</v>
      </c>
      <c r="R1606">
        <f t="shared" si="200"/>
        <v>0.15</v>
      </c>
      <c r="S1606" s="11">
        <f t="shared" si="201"/>
        <v>0.37670491539013906</v>
      </c>
      <c r="T1606" s="13">
        <f t="shared" si="202"/>
        <v>0</v>
      </c>
      <c r="U1606">
        <f t="shared" si="203"/>
        <v>0</v>
      </c>
      <c r="V1606" t="str">
        <f t="shared" si="204"/>
        <v>same</v>
      </c>
      <c r="W1606" s="47">
        <f t="shared" si="205"/>
        <v>-11.9414</v>
      </c>
      <c r="X1606" s="47"/>
      <c r="Y1606" s="47"/>
    </row>
    <row r="1607" spans="1:25" ht="21" x14ac:dyDescent="0.4">
      <c r="A1607" t="s">
        <v>168</v>
      </c>
      <c r="B1607" t="s">
        <v>31</v>
      </c>
      <c r="C1607" t="s">
        <v>32</v>
      </c>
      <c r="D1607" s="33">
        <v>10155</v>
      </c>
      <c r="E1607" s="33">
        <v>1647</v>
      </c>
      <c r="F1607" s="32">
        <v>1.9223000000000003</v>
      </c>
      <c r="G1607" s="32">
        <v>0.64</v>
      </c>
      <c r="H1607" s="13">
        <v>16.218611521418019</v>
      </c>
      <c r="I1607" s="32">
        <v>2.5623000000000005</v>
      </c>
      <c r="K1607">
        <v>1.1671523982999394</v>
      </c>
      <c r="L1607">
        <v>1.5557377049180332</v>
      </c>
      <c r="M1607">
        <v>1</v>
      </c>
      <c r="N1607" t="s">
        <v>34</v>
      </c>
      <c r="O1607" s="45" t="s">
        <v>34</v>
      </c>
      <c r="P1607" s="49" t="str">
        <f>'Sheet1 (2)'!O3668</f>
        <v>A</v>
      </c>
      <c r="Q1607" s="30" t="str">
        <f t="shared" si="199"/>
        <v>A</v>
      </c>
      <c r="R1607">
        <f t="shared" si="200"/>
        <v>0.15</v>
      </c>
      <c r="S1607" s="11">
        <f t="shared" si="201"/>
        <v>0.3572181243414122</v>
      </c>
      <c r="T1607" s="13">
        <f t="shared" si="202"/>
        <v>0</v>
      </c>
      <c r="U1607">
        <f t="shared" si="203"/>
        <v>0</v>
      </c>
      <c r="V1607" t="str">
        <f t="shared" si="204"/>
        <v>same</v>
      </c>
      <c r="W1607" s="47">
        <f t="shared" si="205"/>
        <v>-0.64</v>
      </c>
      <c r="X1607" s="47"/>
      <c r="Y1607" s="47"/>
    </row>
    <row r="1608" spans="1:25" ht="21" x14ac:dyDescent="0.4">
      <c r="A1608" t="s">
        <v>169</v>
      </c>
      <c r="B1608" t="s">
        <v>31</v>
      </c>
      <c r="C1608" t="s">
        <v>32</v>
      </c>
      <c r="D1608" s="33">
        <v>14415</v>
      </c>
      <c r="E1608" s="33">
        <v>2237</v>
      </c>
      <c r="F1608" s="32">
        <v>1.7896000000000001</v>
      </c>
      <c r="G1608" s="32">
        <v>0.70399999999999996</v>
      </c>
      <c r="H1608" s="13">
        <v>15.518557058619493</v>
      </c>
      <c r="I1608" s="32">
        <v>2.4935999999999998</v>
      </c>
      <c r="K1608">
        <v>0.8</v>
      </c>
      <c r="L1608">
        <v>1.1147071971390254</v>
      </c>
      <c r="M1608">
        <v>0.8</v>
      </c>
      <c r="N1608" t="s">
        <v>37</v>
      </c>
      <c r="O1608" s="45" t="s">
        <v>37</v>
      </c>
      <c r="P1608" s="49" t="str">
        <f>'Sheet1 (2)'!O3764</f>
        <v>B</v>
      </c>
      <c r="Q1608" s="30" t="str">
        <f t="shared" si="199"/>
        <v>B</v>
      </c>
      <c r="R1608">
        <f t="shared" si="200"/>
        <v>0.25</v>
      </c>
      <c r="S1608" s="11">
        <f t="shared" si="201"/>
        <v>0.28232274623034964</v>
      </c>
      <c r="T1608" s="13">
        <f t="shared" si="202"/>
        <v>0</v>
      </c>
      <c r="U1608">
        <f t="shared" si="203"/>
        <v>0</v>
      </c>
      <c r="V1608" t="str">
        <f t="shared" si="204"/>
        <v>same</v>
      </c>
      <c r="W1608" s="47">
        <f t="shared" si="205"/>
        <v>-0.70399999999999996</v>
      </c>
      <c r="X1608" s="47"/>
      <c r="Y1608" s="47"/>
    </row>
    <row r="1609" spans="1:25" ht="21" x14ac:dyDescent="0.4">
      <c r="A1609" t="s">
        <v>171</v>
      </c>
      <c r="B1609" t="s">
        <v>31</v>
      </c>
      <c r="C1609" t="s">
        <v>32</v>
      </c>
      <c r="D1609" s="33">
        <v>333331</v>
      </c>
      <c r="E1609" s="33">
        <v>96371</v>
      </c>
      <c r="F1609" s="32">
        <v>107.04899999999999</v>
      </c>
      <c r="G1609" s="32">
        <v>35.682100000000005</v>
      </c>
      <c r="H1609" s="13">
        <v>28.911502380516662</v>
      </c>
      <c r="I1609" s="32">
        <v>142.7311</v>
      </c>
      <c r="K1609">
        <v>1.1108009670959105</v>
      </c>
      <c r="L1609">
        <v>1.4810586172188729</v>
      </c>
      <c r="M1609">
        <v>1</v>
      </c>
      <c r="N1609" t="s">
        <v>37</v>
      </c>
      <c r="O1609" s="45" t="s">
        <v>37</v>
      </c>
      <c r="P1609" s="49" t="str">
        <f>'Sheet1 (2)'!O3798</f>
        <v>B</v>
      </c>
      <c r="Q1609" s="30" t="str">
        <f t="shared" si="199"/>
        <v>B</v>
      </c>
      <c r="R1609">
        <f t="shared" si="200"/>
        <v>0.25</v>
      </c>
      <c r="S1609" s="11">
        <f t="shared" si="201"/>
        <v>0.32480727746090376</v>
      </c>
      <c r="T1609" s="13">
        <f t="shared" si="202"/>
        <v>0</v>
      </c>
      <c r="U1609">
        <f t="shared" si="203"/>
        <v>0</v>
      </c>
      <c r="V1609" t="str">
        <f t="shared" si="204"/>
        <v>same</v>
      </c>
      <c r="W1609" s="47">
        <f t="shared" si="205"/>
        <v>-35.682100000000005</v>
      </c>
      <c r="X1609" s="47"/>
      <c r="Y1609" s="47"/>
    </row>
    <row r="1610" spans="1:25" ht="21" x14ac:dyDescent="0.4">
      <c r="A1610" t="s">
        <v>172</v>
      </c>
      <c r="B1610" t="s">
        <v>31</v>
      </c>
      <c r="C1610" t="s">
        <v>32</v>
      </c>
      <c r="D1610" s="33">
        <v>177082</v>
      </c>
      <c r="E1610" s="33">
        <v>84256</v>
      </c>
      <c r="F1610" s="32">
        <v>51.280499999999996</v>
      </c>
      <c r="G1610" s="32">
        <v>17.093399999999999</v>
      </c>
      <c r="H1610" s="13">
        <v>47.580217074575621</v>
      </c>
      <c r="I1610" s="32">
        <v>68.373899999999992</v>
      </c>
      <c r="K1610">
        <v>0.60862727876946454</v>
      </c>
      <c r="L1610">
        <v>0.81150185150018983</v>
      </c>
      <c r="M1610">
        <v>0.45</v>
      </c>
      <c r="N1610" t="s">
        <v>34</v>
      </c>
      <c r="O1610" s="45" t="s">
        <v>34</v>
      </c>
      <c r="P1610" s="49" t="str">
        <f>'Sheet1 (2)'!O3811</f>
        <v>A</v>
      </c>
      <c r="Q1610" s="30" t="str">
        <f t="shared" si="199"/>
        <v>A</v>
      </c>
      <c r="R1610">
        <f t="shared" si="200"/>
        <v>0.15</v>
      </c>
      <c r="S1610" s="11">
        <f t="shared" si="201"/>
        <v>0.44547261455028886</v>
      </c>
      <c r="T1610" s="13">
        <f t="shared" si="202"/>
        <v>0</v>
      </c>
      <c r="U1610">
        <f t="shared" si="203"/>
        <v>0</v>
      </c>
      <c r="V1610" t="str">
        <f t="shared" si="204"/>
        <v>same</v>
      </c>
      <c r="W1610" s="47">
        <f t="shared" si="205"/>
        <v>-17.093399999999999</v>
      </c>
      <c r="X1610" s="47"/>
      <c r="Y1610" s="47"/>
    </row>
    <row r="1611" spans="1:25" ht="21" x14ac:dyDescent="0.4">
      <c r="A1611" t="s">
        <v>173</v>
      </c>
      <c r="B1611" t="s">
        <v>31</v>
      </c>
      <c r="C1611" t="s">
        <v>32</v>
      </c>
      <c r="D1611" s="33">
        <v>26766</v>
      </c>
      <c r="E1611" s="33">
        <v>10202</v>
      </c>
      <c r="F1611" s="32">
        <v>12.3947</v>
      </c>
      <c r="G1611" s="32">
        <v>4.1307</v>
      </c>
      <c r="H1611" s="13">
        <v>38.115519689157885</v>
      </c>
      <c r="I1611" s="32">
        <v>16.525400000000001</v>
      </c>
      <c r="K1611">
        <v>1.2149284454028622</v>
      </c>
      <c r="L1611">
        <v>1.6198196432072145</v>
      </c>
      <c r="M1611">
        <v>1</v>
      </c>
      <c r="N1611" t="s">
        <v>37</v>
      </c>
      <c r="O1611" s="45" t="s">
        <v>37</v>
      </c>
      <c r="P1611" s="49" t="str">
        <f>'Sheet1 (2)'!O3848</f>
        <v>B</v>
      </c>
      <c r="Q1611" s="30" t="str">
        <f t="shared" si="199"/>
        <v>B</v>
      </c>
      <c r="R1611">
        <f t="shared" si="200"/>
        <v>0.25</v>
      </c>
      <c r="S1611" s="11">
        <f t="shared" si="201"/>
        <v>0.38264731867307306</v>
      </c>
      <c r="T1611" s="13">
        <f t="shared" si="202"/>
        <v>0</v>
      </c>
      <c r="U1611">
        <f t="shared" si="203"/>
        <v>0</v>
      </c>
      <c r="V1611" t="str">
        <f t="shared" si="204"/>
        <v>same</v>
      </c>
      <c r="W1611" s="47">
        <f t="shared" si="205"/>
        <v>-4.1307</v>
      </c>
      <c r="X1611" s="47"/>
      <c r="Y1611" s="47"/>
    </row>
    <row r="1612" spans="1:25" ht="21" x14ac:dyDescent="0.4">
      <c r="A1612" t="s">
        <v>174</v>
      </c>
      <c r="B1612" t="s">
        <v>31</v>
      </c>
      <c r="C1612" t="s">
        <v>32</v>
      </c>
      <c r="D1612" s="33">
        <v>197903</v>
      </c>
      <c r="E1612" s="33">
        <v>79744</v>
      </c>
      <c r="F1612" s="32">
        <v>92.376199999999997</v>
      </c>
      <c r="G1612" s="32">
        <v>30.7912</v>
      </c>
      <c r="H1612" s="13">
        <v>40.294487703571953</v>
      </c>
      <c r="I1612" s="32">
        <v>123.1674</v>
      </c>
      <c r="K1612">
        <v>1.1584094101123594</v>
      </c>
      <c r="L1612">
        <v>1.5445350120385233</v>
      </c>
      <c r="M1612">
        <v>1</v>
      </c>
      <c r="N1612" t="s">
        <v>34</v>
      </c>
      <c r="O1612" s="45" t="s">
        <v>34</v>
      </c>
      <c r="P1612" s="49" t="str">
        <f>'Sheet1 (2)'!O3899</f>
        <v>A</v>
      </c>
      <c r="Q1612" s="30" t="str">
        <f t="shared" si="199"/>
        <v>A</v>
      </c>
      <c r="R1612">
        <f t="shared" si="200"/>
        <v>0.15</v>
      </c>
      <c r="S1612" s="11">
        <f t="shared" si="201"/>
        <v>0.35255595230556136</v>
      </c>
      <c r="T1612" s="13">
        <f t="shared" si="202"/>
        <v>0</v>
      </c>
      <c r="U1612">
        <f t="shared" si="203"/>
        <v>0</v>
      </c>
      <c r="V1612" t="str">
        <f t="shared" si="204"/>
        <v>same</v>
      </c>
      <c r="W1612" s="47">
        <f t="shared" si="205"/>
        <v>-30.7912</v>
      </c>
      <c r="X1612" s="47"/>
      <c r="Y1612" s="47"/>
    </row>
    <row r="1613" spans="1:25" ht="21" x14ac:dyDescent="0.4">
      <c r="A1613" t="s">
        <v>177</v>
      </c>
      <c r="B1613" t="s">
        <v>31</v>
      </c>
      <c r="C1613" t="s">
        <v>32</v>
      </c>
      <c r="D1613" s="33">
        <v>838701</v>
      </c>
      <c r="E1613" s="33">
        <v>54597</v>
      </c>
      <c r="F1613" s="32">
        <v>56.291099999999993</v>
      </c>
      <c r="G1613" s="32">
        <v>18.5901</v>
      </c>
      <c r="H1613" s="13">
        <v>6.5097096581499247</v>
      </c>
      <c r="I1613" s="32">
        <v>74.881199999999993</v>
      </c>
      <c r="K1613">
        <v>1.031029177427331</v>
      </c>
      <c r="L1613">
        <v>1.371525908016924</v>
      </c>
      <c r="M1613">
        <v>1</v>
      </c>
      <c r="N1613" t="s">
        <v>34</v>
      </c>
      <c r="O1613" s="45" t="s">
        <v>34</v>
      </c>
      <c r="P1613" s="49" t="str">
        <f>'Sheet1 (2)'!O3989</f>
        <v>A</v>
      </c>
      <c r="Q1613" s="30" t="str">
        <f t="shared" si="199"/>
        <v>A</v>
      </c>
      <c r="R1613">
        <f t="shared" si="200"/>
        <v>0.15</v>
      </c>
      <c r="S1613" s="11">
        <f t="shared" si="201"/>
        <v>0.27088508196984024</v>
      </c>
      <c r="T1613" s="13">
        <f t="shared" si="202"/>
        <v>0</v>
      </c>
      <c r="U1613">
        <f t="shared" si="203"/>
        <v>0</v>
      </c>
      <c r="V1613" t="str">
        <f t="shared" si="204"/>
        <v>same</v>
      </c>
      <c r="W1613" s="47">
        <f t="shared" si="205"/>
        <v>-18.5901</v>
      </c>
      <c r="X1613" s="47"/>
      <c r="Y1613" s="47"/>
    </row>
    <row r="1614" spans="1:25" ht="21" x14ac:dyDescent="0.4">
      <c r="A1614" t="s">
        <v>179</v>
      </c>
      <c r="B1614" t="s">
        <v>31</v>
      </c>
      <c r="C1614" t="s">
        <v>32</v>
      </c>
      <c r="D1614" s="33">
        <v>1305798</v>
      </c>
      <c r="E1614" s="33">
        <v>345135</v>
      </c>
      <c r="F1614" s="32">
        <v>332.15109999999999</v>
      </c>
      <c r="G1614" s="32">
        <v>110.71509999999998</v>
      </c>
      <c r="H1614" s="13">
        <v>26.43096405416458</v>
      </c>
      <c r="I1614" s="32">
        <v>442.86619999999994</v>
      </c>
      <c r="K1614">
        <v>0.96238022802671408</v>
      </c>
      <c r="L1614">
        <v>1.2831680356961768</v>
      </c>
      <c r="M1614">
        <v>0.8</v>
      </c>
      <c r="N1614" t="s">
        <v>33</v>
      </c>
      <c r="O1614" s="45" t="s">
        <v>33</v>
      </c>
      <c r="P1614" s="49" t="str">
        <f>'Sheet1 (2)'!O4020</f>
        <v>C</v>
      </c>
      <c r="Q1614" s="30" t="str">
        <f t="shared" si="199"/>
        <v>C</v>
      </c>
      <c r="R1614">
        <f t="shared" si="200"/>
        <v>0.4</v>
      </c>
      <c r="S1614" s="11">
        <f t="shared" si="201"/>
        <v>0.37654307328037218</v>
      </c>
      <c r="T1614" s="13">
        <f t="shared" si="202"/>
        <v>0</v>
      </c>
      <c r="U1614">
        <f t="shared" si="203"/>
        <v>0</v>
      </c>
      <c r="V1614" t="str">
        <f t="shared" si="204"/>
        <v>same</v>
      </c>
      <c r="W1614" s="47">
        <f t="shared" si="205"/>
        <v>-110.71509999999998</v>
      </c>
      <c r="X1614" s="47"/>
      <c r="Y1614" s="47"/>
    </row>
    <row r="1615" spans="1:25" ht="21" x14ac:dyDescent="0.4">
      <c r="A1615" t="s">
        <v>180</v>
      </c>
      <c r="B1615" t="s">
        <v>31</v>
      </c>
      <c r="C1615" t="s">
        <v>32</v>
      </c>
      <c r="D1615" s="33">
        <v>97216</v>
      </c>
      <c r="E1615" s="33">
        <v>13411</v>
      </c>
      <c r="F1615" s="32">
        <v>10.7288</v>
      </c>
      <c r="G1615" s="32">
        <v>3.7656000000000001</v>
      </c>
      <c r="H1615" s="13">
        <v>13.7950543120474</v>
      </c>
      <c r="I1615" s="32">
        <v>14.494399999999999</v>
      </c>
      <c r="K1615">
        <v>0.79999999999999993</v>
      </c>
      <c r="L1615">
        <v>1.0807844306912235</v>
      </c>
      <c r="M1615">
        <v>0.8</v>
      </c>
      <c r="N1615" t="s">
        <v>34</v>
      </c>
      <c r="O1615" s="45" t="s">
        <v>34</v>
      </c>
      <c r="P1615" s="49" t="str">
        <f>'Sheet1 (2)'!O4069</f>
        <v>A</v>
      </c>
      <c r="Q1615" s="30" t="str">
        <f t="shared" si="199"/>
        <v>A</v>
      </c>
      <c r="R1615">
        <f t="shared" si="200"/>
        <v>0.15</v>
      </c>
      <c r="S1615" s="11">
        <f t="shared" si="201"/>
        <v>0.25979688707362836</v>
      </c>
      <c r="T1615" s="13">
        <f t="shared" si="202"/>
        <v>0</v>
      </c>
      <c r="U1615">
        <f t="shared" si="203"/>
        <v>0</v>
      </c>
      <c r="V1615" t="str">
        <f t="shared" si="204"/>
        <v>same</v>
      </c>
      <c r="W1615" s="47">
        <f t="shared" si="205"/>
        <v>-3.7656000000000001</v>
      </c>
      <c r="X1615" s="47"/>
      <c r="Y1615" s="47"/>
    </row>
    <row r="1616" spans="1:25" ht="21" x14ac:dyDescent="0.4">
      <c r="A1616" t="s">
        <v>181</v>
      </c>
      <c r="B1616" t="s">
        <v>31</v>
      </c>
      <c r="C1616" t="s">
        <v>32</v>
      </c>
      <c r="D1616" s="33">
        <v>131115</v>
      </c>
      <c r="E1616" s="33">
        <v>19122</v>
      </c>
      <c r="F1616" s="32">
        <v>13.0059</v>
      </c>
      <c r="G1616" s="32">
        <v>6.2511000000000001</v>
      </c>
      <c r="H1616" s="13">
        <v>14.584143690653244</v>
      </c>
      <c r="I1616" s="32">
        <v>19.257000000000001</v>
      </c>
      <c r="K1616">
        <v>0.68015374960778163</v>
      </c>
      <c r="L1616">
        <v>1.0070599309695638</v>
      </c>
      <c r="M1616">
        <v>0.65</v>
      </c>
      <c r="N1616" t="s">
        <v>37</v>
      </c>
      <c r="O1616" s="45" t="s">
        <v>37</v>
      </c>
      <c r="P1616" s="49" t="str">
        <f>'Sheet1 (2)'!O4106</f>
        <v>B</v>
      </c>
      <c r="Q1616" s="30" t="str">
        <f t="shared" si="199"/>
        <v>B</v>
      </c>
      <c r="R1616">
        <f t="shared" si="200"/>
        <v>0.25</v>
      </c>
      <c r="S1616" s="11">
        <f t="shared" si="201"/>
        <v>0.35455678454587936</v>
      </c>
      <c r="T1616" s="13">
        <f t="shared" si="202"/>
        <v>0</v>
      </c>
      <c r="U1616">
        <f t="shared" si="203"/>
        <v>0</v>
      </c>
      <c r="V1616" t="str">
        <f t="shared" si="204"/>
        <v>same</v>
      </c>
      <c r="W1616" s="47">
        <f t="shared" si="205"/>
        <v>-6.2511000000000001</v>
      </c>
      <c r="X1616" s="47"/>
      <c r="Y1616" s="47"/>
    </row>
    <row r="1617" spans="1:25" ht="21" x14ac:dyDescent="0.4">
      <c r="A1617" t="s">
        <v>182</v>
      </c>
      <c r="B1617" t="s">
        <v>31</v>
      </c>
      <c r="C1617" t="s">
        <v>32</v>
      </c>
      <c r="D1617" s="33">
        <v>140759</v>
      </c>
      <c r="E1617" s="33">
        <v>35030</v>
      </c>
      <c r="F1617" s="32">
        <v>70.453299999999999</v>
      </c>
      <c r="G1617" s="32">
        <v>23.063299999999998</v>
      </c>
      <c r="H1617" s="13">
        <v>24.886508145127486</v>
      </c>
      <c r="I1617" s="32">
        <v>93.516599999999997</v>
      </c>
      <c r="K1617">
        <v>2.0112275192691977</v>
      </c>
      <c r="L1617">
        <v>2.6696146160433911</v>
      </c>
      <c r="M1617">
        <v>2</v>
      </c>
      <c r="N1617" t="s">
        <v>37</v>
      </c>
      <c r="O1617" s="45" t="s">
        <v>37</v>
      </c>
      <c r="P1617" s="49" t="str">
        <f>'Sheet1 (2)'!O4125</f>
        <v>B</v>
      </c>
      <c r="Q1617" s="30" t="str">
        <f t="shared" si="199"/>
        <v>B</v>
      </c>
      <c r="R1617">
        <f t="shared" si="200"/>
        <v>0.25</v>
      </c>
      <c r="S1617" s="11">
        <f t="shared" si="201"/>
        <v>0.25082819520812338</v>
      </c>
      <c r="T1617" s="13">
        <f t="shared" si="202"/>
        <v>0</v>
      </c>
      <c r="U1617">
        <f t="shared" si="203"/>
        <v>0</v>
      </c>
      <c r="V1617" t="str">
        <f t="shared" si="204"/>
        <v>same</v>
      </c>
      <c r="W1617" s="47">
        <f t="shared" si="205"/>
        <v>-23.063299999999998</v>
      </c>
      <c r="X1617" s="47"/>
      <c r="Y1617" s="47"/>
    </row>
    <row r="1618" spans="1:25" ht="21" x14ac:dyDescent="0.4">
      <c r="A1618" t="s">
        <v>185</v>
      </c>
      <c r="B1618" t="s">
        <v>31</v>
      </c>
      <c r="C1618" t="s">
        <v>32</v>
      </c>
      <c r="D1618" s="33">
        <v>226879</v>
      </c>
      <c r="E1618" s="33">
        <v>37226</v>
      </c>
      <c r="F1618" s="32">
        <v>40.686699999999995</v>
      </c>
      <c r="G1618" s="32">
        <v>13.561500000000002</v>
      </c>
      <c r="H1618" s="13">
        <v>16.407864985300534</v>
      </c>
      <c r="I1618" s="32">
        <v>54.248199999999997</v>
      </c>
      <c r="K1618">
        <v>1.0929645946381561</v>
      </c>
      <c r="L1618">
        <v>1.4572664266910222</v>
      </c>
      <c r="M1618">
        <v>1</v>
      </c>
      <c r="N1618" t="s">
        <v>34</v>
      </c>
      <c r="O1618" s="45" t="s">
        <v>34</v>
      </c>
      <c r="P1618" s="49" t="str">
        <f>'Sheet1 (2)'!O4299</f>
        <v>A</v>
      </c>
      <c r="Q1618" s="30" t="str">
        <f t="shared" si="199"/>
        <v>A</v>
      </c>
      <c r="R1618">
        <f t="shared" si="200"/>
        <v>0.15</v>
      </c>
      <c r="S1618" s="11">
        <f t="shared" si="201"/>
        <v>0.31378368314524713</v>
      </c>
      <c r="T1618" s="13">
        <f t="shared" si="202"/>
        <v>0</v>
      </c>
      <c r="U1618">
        <f t="shared" si="203"/>
        <v>0</v>
      </c>
      <c r="V1618" t="str">
        <f t="shared" si="204"/>
        <v>same</v>
      </c>
      <c r="W1618" s="47">
        <f t="shared" si="205"/>
        <v>-13.561500000000002</v>
      </c>
      <c r="X1618" s="47"/>
      <c r="Y1618" s="47"/>
    </row>
    <row r="1619" spans="1:25" ht="21" x14ac:dyDescent="0.4">
      <c r="A1619" t="s">
        <v>187</v>
      </c>
      <c r="B1619" t="s">
        <v>31</v>
      </c>
      <c r="C1619" t="s">
        <v>32</v>
      </c>
      <c r="D1619" s="33">
        <v>1207191</v>
      </c>
      <c r="E1619" s="33">
        <v>386668</v>
      </c>
      <c r="F1619" s="32">
        <v>460.1551</v>
      </c>
      <c r="G1619" s="32">
        <v>153.381</v>
      </c>
      <c r="H1619" s="13">
        <v>32.030391213983535</v>
      </c>
      <c r="I1619" s="32">
        <v>613.53610000000003</v>
      </c>
      <c r="K1619">
        <v>1.1900521894752087</v>
      </c>
      <c r="L1619">
        <v>1.5867258216350977</v>
      </c>
      <c r="M1619">
        <v>1</v>
      </c>
      <c r="N1619" t="s">
        <v>33</v>
      </c>
      <c r="O1619" s="45" t="s">
        <v>33</v>
      </c>
      <c r="P1619" s="49" t="str">
        <f>'Sheet1 (2)'!O4351</f>
        <v>C</v>
      </c>
      <c r="Q1619" s="30" t="str">
        <f t="shared" si="199"/>
        <v>C</v>
      </c>
      <c r="R1619">
        <f t="shared" si="200"/>
        <v>0.4</v>
      </c>
      <c r="S1619" s="11">
        <f t="shared" si="201"/>
        <v>0.36977139568478523</v>
      </c>
      <c r="T1619" s="13">
        <f t="shared" si="202"/>
        <v>0</v>
      </c>
      <c r="U1619">
        <f t="shared" si="203"/>
        <v>0</v>
      </c>
      <c r="V1619" t="str">
        <f t="shared" si="204"/>
        <v>same</v>
      </c>
      <c r="W1619" s="47">
        <f t="shared" si="205"/>
        <v>-153.381</v>
      </c>
      <c r="X1619" s="47"/>
      <c r="Y1619" s="47"/>
    </row>
    <row r="1620" spans="1:25" ht="21" x14ac:dyDescent="0.4">
      <c r="A1620" t="s">
        <v>188</v>
      </c>
      <c r="B1620" t="s">
        <v>31</v>
      </c>
      <c r="C1620" t="s">
        <v>32</v>
      </c>
      <c r="D1620" s="33">
        <v>206587</v>
      </c>
      <c r="E1620" s="33">
        <v>117171</v>
      </c>
      <c r="F1620" s="32">
        <v>85.471000000000004</v>
      </c>
      <c r="G1620" s="32">
        <v>28.489600000000003</v>
      </c>
      <c r="H1620" s="13">
        <v>56.717508846151986</v>
      </c>
      <c r="I1620" s="32">
        <v>113.9606</v>
      </c>
      <c r="K1620">
        <v>0.72945524063121425</v>
      </c>
      <c r="L1620">
        <v>0.97260072884928872</v>
      </c>
      <c r="M1620">
        <v>0.6</v>
      </c>
      <c r="N1620" t="s">
        <v>34</v>
      </c>
      <c r="O1620" s="45" t="s">
        <v>34</v>
      </c>
      <c r="P1620" s="49" t="str">
        <f>'Sheet1 (2)'!O4356</f>
        <v>A</v>
      </c>
      <c r="Q1620" s="30" t="str">
        <f t="shared" si="199"/>
        <v>A</v>
      </c>
      <c r="R1620">
        <f t="shared" si="200"/>
        <v>0.15</v>
      </c>
      <c r="S1620" s="11">
        <f t="shared" si="201"/>
        <v>0.38309731608994696</v>
      </c>
      <c r="T1620" s="13">
        <f t="shared" si="202"/>
        <v>0</v>
      </c>
      <c r="U1620">
        <f t="shared" si="203"/>
        <v>0</v>
      </c>
      <c r="V1620" t="str">
        <f t="shared" si="204"/>
        <v>same</v>
      </c>
      <c r="W1620" s="47">
        <f t="shared" si="205"/>
        <v>-28.489600000000003</v>
      </c>
      <c r="X1620" s="47"/>
      <c r="Y1620" s="47"/>
    </row>
    <row r="1621" spans="1:25" ht="21" x14ac:dyDescent="0.4">
      <c r="A1621" t="s">
        <v>189</v>
      </c>
      <c r="B1621" t="s">
        <v>31</v>
      </c>
      <c r="C1621" t="s">
        <v>32</v>
      </c>
      <c r="D1621" s="33">
        <v>1764167</v>
      </c>
      <c r="E1621" s="33">
        <v>877795</v>
      </c>
      <c r="F1621" s="32">
        <v>457.1884</v>
      </c>
      <c r="G1621" s="32">
        <v>149.70820000000001</v>
      </c>
      <c r="H1621" s="13">
        <v>49.756910768651721</v>
      </c>
      <c r="I1621" s="32">
        <v>606.89660000000003</v>
      </c>
      <c r="K1621">
        <v>0.52083732534361671</v>
      </c>
      <c r="L1621">
        <v>0.69138762467318693</v>
      </c>
      <c r="M1621">
        <v>0.4</v>
      </c>
      <c r="N1621" t="s">
        <v>33</v>
      </c>
      <c r="O1621" s="45" t="s">
        <v>33</v>
      </c>
      <c r="P1621" s="49" t="str">
        <f>'Sheet1 (2)'!O4440</f>
        <v>C</v>
      </c>
      <c r="Q1621" s="30" t="str">
        <f t="shared" si="199"/>
        <v>C</v>
      </c>
      <c r="R1621">
        <f t="shared" si="200"/>
        <v>0.4</v>
      </c>
      <c r="S1621" s="11">
        <f t="shared" si="201"/>
        <v>0.42145334147530245</v>
      </c>
      <c r="T1621" s="13">
        <f t="shared" si="202"/>
        <v>0</v>
      </c>
      <c r="U1621">
        <f t="shared" si="203"/>
        <v>0</v>
      </c>
      <c r="V1621" t="str">
        <f t="shared" si="204"/>
        <v>same</v>
      </c>
      <c r="W1621" s="47">
        <f t="shared" si="205"/>
        <v>-149.70820000000001</v>
      </c>
      <c r="X1621" s="47"/>
      <c r="Y1621" s="47"/>
    </row>
    <row r="1622" spans="1:25" ht="21" x14ac:dyDescent="0.4">
      <c r="A1622" t="s">
        <v>190</v>
      </c>
      <c r="B1622" t="s">
        <v>31</v>
      </c>
      <c r="C1622" t="s">
        <v>32</v>
      </c>
      <c r="D1622" s="33">
        <v>75433</v>
      </c>
      <c r="E1622" s="33">
        <v>18011</v>
      </c>
      <c r="F1622" s="32">
        <v>12.139800000000001</v>
      </c>
      <c r="G1622" s="32">
        <v>4.0461999999999998</v>
      </c>
      <c r="H1622" s="13">
        <v>23.876817838346611</v>
      </c>
      <c r="I1622" s="32">
        <v>16.186</v>
      </c>
      <c r="K1622">
        <v>0.67402143134750991</v>
      </c>
      <c r="L1622">
        <v>0.89867303314641056</v>
      </c>
      <c r="M1622">
        <v>0.65</v>
      </c>
      <c r="N1622" t="s">
        <v>34</v>
      </c>
      <c r="O1622" s="45" t="s">
        <v>34</v>
      </c>
      <c r="P1622" s="49" t="str">
        <f>'Sheet1 (2)'!O4449</f>
        <v>A</v>
      </c>
      <c r="Q1622" s="30" t="str">
        <f t="shared" si="199"/>
        <v>A</v>
      </c>
      <c r="R1622">
        <f t="shared" si="200"/>
        <v>0.15</v>
      </c>
      <c r="S1622" s="11">
        <f t="shared" si="201"/>
        <v>0.27671135549240083</v>
      </c>
      <c r="T1622" s="13">
        <f t="shared" si="202"/>
        <v>0</v>
      </c>
      <c r="U1622">
        <f t="shared" si="203"/>
        <v>0</v>
      </c>
      <c r="V1622" t="str">
        <f t="shared" si="204"/>
        <v>same</v>
      </c>
      <c r="W1622" s="47">
        <f t="shared" si="205"/>
        <v>-4.0461999999999998</v>
      </c>
      <c r="X1622" s="47"/>
      <c r="Y1622" s="47"/>
    </row>
    <row r="1623" spans="1:25" ht="21" x14ac:dyDescent="0.4">
      <c r="A1623" t="s">
        <v>193</v>
      </c>
      <c r="B1623" t="s">
        <v>31</v>
      </c>
      <c r="C1623" t="s">
        <v>32</v>
      </c>
      <c r="D1623" s="33">
        <v>1522969</v>
      </c>
      <c r="E1623" s="33">
        <v>576837</v>
      </c>
      <c r="F1623" s="32">
        <v>643.5675</v>
      </c>
      <c r="G1623" s="32">
        <v>214.52250000000001</v>
      </c>
      <c r="H1623" s="13">
        <v>37.875820190693311</v>
      </c>
      <c r="I1623" s="32">
        <v>858.09</v>
      </c>
      <c r="K1623">
        <v>1.1156834599722278</v>
      </c>
      <c r="L1623">
        <v>1.487577946629637</v>
      </c>
      <c r="M1623">
        <v>0.9</v>
      </c>
      <c r="N1623" t="s">
        <v>37</v>
      </c>
      <c r="O1623" s="45" t="s">
        <v>37</v>
      </c>
      <c r="P1623" s="49" t="str">
        <f>'Sheet1 (2)'!O4573</f>
        <v>B</v>
      </c>
      <c r="Q1623" s="30" t="str">
        <f t="shared" si="199"/>
        <v>B</v>
      </c>
      <c r="R1623">
        <f t="shared" si="200"/>
        <v>0.25</v>
      </c>
      <c r="S1623" s="11">
        <f t="shared" si="201"/>
        <v>0.39498968639653176</v>
      </c>
      <c r="T1623" s="13">
        <f t="shared" si="202"/>
        <v>0</v>
      </c>
      <c r="U1623">
        <f t="shared" si="203"/>
        <v>0</v>
      </c>
      <c r="V1623" t="str">
        <f t="shared" si="204"/>
        <v>same</v>
      </c>
      <c r="W1623" s="47">
        <f t="shared" si="205"/>
        <v>-214.52250000000001</v>
      </c>
      <c r="X1623" s="47"/>
      <c r="Y1623" s="47"/>
    </row>
    <row r="1624" spans="1:25" ht="21" x14ac:dyDescent="0.4">
      <c r="A1624" t="s">
        <v>196</v>
      </c>
      <c r="B1624" t="s">
        <v>31</v>
      </c>
      <c r="C1624" t="s">
        <v>32</v>
      </c>
      <c r="D1624" s="33">
        <v>422039</v>
      </c>
      <c r="E1624" s="33">
        <v>166554</v>
      </c>
      <c r="F1624" s="32">
        <v>132.23940000000002</v>
      </c>
      <c r="G1624" s="32">
        <v>44.079599999999999</v>
      </c>
      <c r="H1624" s="13">
        <v>39.464125353344123</v>
      </c>
      <c r="I1624" s="32">
        <v>176.31900000000002</v>
      </c>
      <c r="K1624">
        <v>0.79397312583306334</v>
      </c>
      <c r="L1624">
        <v>1.0586296336323355</v>
      </c>
      <c r="M1624">
        <v>0.75</v>
      </c>
      <c r="N1624" t="s">
        <v>37</v>
      </c>
      <c r="O1624" s="45" t="s">
        <v>37</v>
      </c>
      <c r="P1624" s="49" t="str">
        <f>'Sheet1 (2)'!O4725</f>
        <v>B</v>
      </c>
      <c r="Q1624" s="30" t="str">
        <f t="shared" si="199"/>
        <v>B</v>
      </c>
      <c r="R1624">
        <f t="shared" si="200"/>
        <v>0.25</v>
      </c>
      <c r="S1624" s="11">
        <f t="shared" si="201"/>
        <v>0.29153693022306165</v>
      </c>
      <c r="T1624" s="13">
        <f t="shared" si="202"/>
        <v>0</v>
      </c>
      <c r="U1624">
        <f t="shared" si="203"/>
        <v>0</v>
      </c>
      <c r="V1624" t="str">
        <f t="shared" si="204"/>
        <v>same</v>
      </c>
      <c r="W1624" s="47">
        <f t="shared" si="205"/>
        <v>-44.079599999999999</v>
      </c>
      <c r="X1624" s="47"/>
      <c r="Y1624" s="47"/>
    </row>
    <row r="1625" spans="1:25" ht="21" x14ac:dyDescent="0.4">
      <c r="A1625" t="s">
        <v>197</v>
      </c>
      <c r="B1625" t="s">
        <v>31</v>
      </c>
      <c r="C1625" t="s">
        <v>32</v>
      </c>
      <c r="D1625" s="33">
        <v>231739</v>
      </c>
      <c r="E1625" s="33">
        <v>38106</v>
      </c>
      <c r="F1625" s="32">
        <v>32.3904</v>
      </c>
      <c r="G1625" s="32">
        <v>9.0235000000000003</v>
      </c>
      <c r="H1625" s="13">
        <v>16.443498936303342</v>
      </c>
      <c r="I1625" s="32">
        <v>41.413899999999998</v>
      </c>
      <c r="K1625">
        <v>0.85000787277594081</v>
      </c>
      <c r="L1625">
        <v>1.0868078517818716</v>
      </c>
      <c r="M1625">
        <v>0.85</v>
      </c>
      <c r="N1625" t="s">
        <v>37</v>
      </c>
      <c r="O1625" s="45" t="s">
        <v>37</v>
      </c>
      <c r="P1625" s="49" t="str">
        <f>'Sheet1 (2)'!O4732</f>
        <v>B</v>
      </c>
      <c r="Q1625" s="30" t="str">
        <f t="shared" si="199"/>
        <v>B</v>
      </c>
      <c r="R1625">
        <f t="shared" si="200"/>
        <v>0.25</v>
      </c>
      <c r="S1625" s="11">
        <f t="shared" si="201"/>
        <v>0.2178930262544701</v>
      </c>
      <c r="T1625" s="13">
        <f t="shared" si="202"/>
        <v>0</v>
      </c>
      <c r="U1625">
        <f t="shared" si="203"/>
        <v>0</v>
      </c>
      <c r="V1625" t="str">
        <f t="shared" si="204"/>
        <v>same</v>
      </c>
      <c r="W1625" s="47">
        <f t="shared" si="205"/>
        <v>-9.0235000000000003</v>
      </c>
      <c r="X1625" s="47"/>
      <c r="Y1625" s="47"/>
    </row>
    <row r="1626" spans="1:25" ht="21" x14ac:dyDescent="0.4">
      <c r="A1626" t="s">
        <v>198</v>
      </c>
      <c r="B1626" t="s">
        <v>31</v>
      </c>
      <c r="C1626" t="s">
        <v>32</v>
      </c>
      <c r="D1626" s="33">
        <v>55887</v>
      </c>
      <c r="E1626" s="33">
        <v>17400</v>
      </c>
      <c r="F1626" s="32">
        <v>12.179999999999998</v>
      </c>
      <c r="G1626" s="32">
        <v>4.5231999999999983</v>
      </c>
      <c r="H1626" s="13">
        <v>31.134253046325622</v>
      </c>
      <c r="I1626" s="32">
        <v>16.703199999999995</v>
      </c>
      <c r="K1626">
        <v>0.69999999999999984</v>
      </c>
      <c r="L1626">
        <v>0.95995402298850563</v>
      </c>
      <c r="M1626">
        <v>0.7</v>
      </c>
      <c r="N1626" t="s">
        <v>37</v>
      </c>
      <c r="O1626" s="45" t="s">
        <v>37</v>
      </c>
      <c r="P1626" s="49" t="str">
        <f>'Sheet1 (2)'!O4749</f>
        <v>B</v>
      </c>
      <c r="Q1626" s="30" t="str">
        <f t="shared" si="199"/>
        <v>B</v>
      </c>
      <c r="R1626">
        <f t="shared" si="200"/>
        <v>0.25</v>
      </c>
      <c r="S1626" s="11">
        <f t="shared" si="201"/>
        <v>0.27079840988553089</v>
      </c>
      <c r="T1626" s="13">
        <f t="shared" si="202"/>
        <v>0</v>
      </c>
      <c r="U1626">
        <f t="shared" si="203"/>
        <v>0</v>
      </c>
      <c r="V1626" t="str">
        <f t="shared" si="204"/>
        <v>same</v>
      </c>
      <c r="W1626" s="47">
        <f t="shared" si="205"/>
        <v>-4.5231999999999983</v>
      </c>
      <c r="X1626" s="47"/>
      <c r="Y1626" s="47"/>
    </row>
    <row r="1627" spans="1:25" ht="21" x14ac:dyDescent="0.4">
      <c r="A1627" t="s">
        <v>199</v>
      </c>
      <c r="B1627" t="s">
        <v>31</v>
      </c>
      <c r="C1627" t="s">
        <v>32</v>
      </c>
      <c r="D1627" s="33">
        <v>1312938</v>
      </c>
      <c r="E1627" s="33">
        <v>538567</v>
      </c>
      <c r="F1627" s="32">
        <v>616.15729999999996</v>
      </c>
      <c r="G1627" s="32">
        <v>205.3776</v>
      </c>
      <c r="H1627" s="13">
        <v>41.019987234736142</v>
      </c>
      <c r="I1627" s="32">
        <v>821.53489999999999</v>
      </c>
      <c r="K1627">
        <v>1.1440680546710065</v>
      </c>
      <c r="L1627">
        <v>1.525408909197927</v>
      </c>
      <c r="M1627">
        <v>0.65</v>
      </c>
      <c r="N1627" t="s">
        <v>33</v>
      </c>
      <c r="O1627" s="45" t="s">
        <v>33</v>
      </c>
      <c r="P1627" s="49" t="str">
        <f>'Sheet1 (2)'!O4798</f>
        <v>C</v>
      </c>
      <c r="Q1627" s="30" t="str">
        <f t="shared" si="199"/>
        <v>C</v>
      </c>
      <c r="R1627">
        <f t="shared" si="200"/>
        <v>0.4</v>
      </c>
      <c r="S1627" s="11">
        <f t="shared" si="201"/>
        <v>0.57388474914455856</v>
      </c>
      <c r="T1627" s="13">
        <f t="shared" si="202"/>
        <v>0</v>
      </c>
      <c r="U1627">
        <f t="shared" si="203"/>
        <v>0</v>
      </c>
      <c r="V1627" t="str">
        <f t="shared" si="204"/>
        <v>same</v>
      </c>
      <c r="W1627" s="47">
        <f t="shared" si="205"/>
        <v>-205.3776</v>
      </c>
      <c r="X1627" s="47"/>
      <c r="Y1627" s="47"/>
    </row>
    <row r="1628" spans="1:25" ht="21" x14ac:dyDescent="0.4">
      <c r="A1628" t="s">
        <v>200</v>
      </c>
      <c r="B1628" t="s">
        <v>31</v>
      </c>
      <c r="C1628" t="s">
        <v>32</v>
      </c>
      <c r="D1628" s="33">
        <v>626400</v>
      </c>
      <c r="E1628" s="33">
        <v>208225</v>
      </c>
      <c r="F1628" s="32">
        <v>79.418099999999995</v>
      </c>
      <c r="G1628" s="32">
        <v>26.470400000000001</v>
      </c>
      <c r="H1628" s="13">
        <v>33.241538952745849</v>
      </c>
      <c r="I1628" s="32">
        <v>105.88849999999999</v>
      </c>
      <c r="K1628">
        <v>0.38140521070956895</v>
      </c>
      <c r="L1628">
        <v>0.5085292352023052</v>
      </c>
      <c r="M1628">
        <v>0.25</v>
      </c>
      <c r="N1628" t="s">
        <v>34</v>
      </c>
      <c r="O1628" s="45" t="s">
        <v>34</v>
      </c>
      <c r="P1628" s="49" t="str">
        <f>'Sheet1 (2)'!O4831</f>
        <v>A</v>
      </c>
      <c r="Q1628" s="30" t="str">
        <f t="shared" si="199"/>
        <v>A</v>
      </c>
      <c r="R1628">
        <f t="shared" si="200"/>
        <v>0.15</v>
      </c>
      <c r="S1628" s="11">
        <f t="shared" si="201"/>
        <v>0.50838617980233924</v>
      </c>
      <c r="T1628" s="13">
        <f t="shared" si="202"/>
        <v>0</v>
      </c>
      <c r="U1628">
        <f t="shared" si="203"/>
        <v>0</v>
      </c>
      <c r="V1628" t="str">
        <f t="shared" si="204"/>
        <v>same</v>
      </c>
      <c r="W1628" s="47">
        <f t="shared" si="205"/>
        <v>-26.470400000000001</v>
      </c>
      <c r="X1628" s="47"/>
      <c r="Y1628" s="47"/>
    </row>
    <row r="1629" spans="1:25" ht="21" x14ac:dyDescent="0.4">
      <c r="A1629" t="s">
        <v>202</v>
      </c>
      <c r="B1629" t="s">
        <v>31</v>
      </c>
      <c r="C1629" t="s">
        <v>32</v>
      </c>
      <c r="D1629" s="33">
        <v>862</v>
      </c>
      <c r="E1629" s="33">
        <v>219</v>
      </c>
      <c r="F1629" s="32">
        <v>0.17030000000000001</v>
      </c>
      <c r="G1629" s="32">
        <v>8.3699999999999997E-2</v>
      </c>
      <c r="H1629" s="13">
        <v>25.406032482598608</v>
      </c>
      <c r="I1629" s="32">
        <v>0.254</v>
      </c>
      <c r="K1629">
        <v>0.77762557077625571</v>
      </c>
      <c r="L1629">
        <v>1.1598173515981736</v>
      </c>
      <c r="M1629">
        <v>0.8</v>
      </c>
      <c r="N1629" t="s">
        <v>37</v>
      </c>
      <c r="O1629" s="45" t="s">
        <v>37</v>
      </c>
      <c r="P1629" s="49" t="str">
        <f>'Sheet1 (2)'!O4915</f>
        <v>B</v>
      </c>
      <c r="Q1629" s="30" t="str">
        <f t="shared" si="199"/>
        <v>B</v>
      </c>
      <c r="R1629">
        <f t="shared" si="200"/>
        <v>0.25</v>
      </c>
      <c r="S1629" s="11">
        <f t="shared" si="201"/>
        <v>0.31023622047244093</v>
      </c>
      <c r="T1629" s="13">
        <f t="shared" si="202"/>
        <v>0</v>
      </c>
      <c r="U1629">
        <f t="shared" si="203"/>
        <v>0</v>
      </c>
      <c r="V1629" t="str">
        <f t="shared" si="204"/>
        <v>same</v>
      </c>
      <c r="W1629" s="47">
        <f t="shared" si="205"/>
        <v>-8.3699999999999997E-2</v>
      </c>
      <c r="X1629" s="47"/>
      <c r="Y1629" s="47"/>
    </row>
    <row r="1630" spans="1:25" ht="21" x14ac:dyDescent="0.4">
      <c r="A1630" t="s">
        <v>204</v>
      </c>
      <c r="B1630" t="s">
        <v>31</v>
      </c>
      <c r="C1630" t="s">
        <v>32</v>
      </c>
      <c r="D1630" s="33">
        <v>78619</v>
      </c>
      <c r="E1630" s="33">
        <v>34709</v>
      </c>
      <c r="F1630" s="32">
        <v>40.412500000000009</v>
      </c>
      <c r="G1630" s="32">
        <v>13.4709</v>
      </c>
      <c r="H1630" s="13">
        <v>44.148361083198715</v>
      </c>
      <c r="I1630" s="32">
        <v>53.883400000000009</v>
      </c>
      <c r="K1630">
        <v>1.1643233743409493</v>
      </c>
      <c r="L1630">
        <v>1.5524330865193467</v>
      </c>
      <c r="M1630">
        <v>1</v>
      </c>
      <c r="N1630" t="s">
        <v>34</v>
      </c>
      <c r="O1630" s="45" t="s">
        <v>34</v>
      </c>
      <c r="P1630" s="49" t="str">
        <f>'Sheet1 (2)'!O4944</f>
        <v>A</v>
      </c>
      <c r="Q1630" s="30" t="str">
        <f t="shared" si="199"/>
        <v>A</v>
      </c>
      <c r="R1630">
        <f t="shared" si="200"/>
        <v>0.15</v>
      </c>
      <c r="S1630" s="11">
        <f t="shared" si="201"/>
        <v>0.35584985357271448</v>
      </c>
      <c r="T1630" s="13">
        <f t="shared" si="202"/>
        <v>0</v>
      </c>
      <c r="U1630">
        <f t="shared" si="203"/>
        <v>0</v>
      </c>
      <c r="V1630" t="str">
        <f t="shared" si="204"/>
        <v>same</v>
      </c>
      <c r="W1630" s="47">
        <f t="shared" si="205"/>
        <v>-13.4709</v>
      </c>
      <c r="X1630" s="47"/>
      <c r="Y1630" s="47"/>
    </row>
    <row r="1631" spans="1:25" ht="21" x14ac:dyDescent="0.4">
      <c r="A1631" t="s">
        <v>205</v>
      </c>
      <c r="B1631" t="s">
        <v>31</v>
      </c>
      <c r="C1631" t="s">
        <v>32</v>
      </c>
      <c r="D1631" s="33">
        <v>807926</v>
      </c>
      <c r="E1631" s="33">
        <v>484706</v>
      </c>
      <c r="F1631" s="32">
        <v>194.755</v>
      </c>
      <c r="G1631" s="32">
        <v>64.915999999999997</v>
      </c>
      <c r="H1631" s="13">
        <v>59.993860823887339</v>
      </c>
      <c r="I1631" s="32">
        <v>259.67099999999999</v>
      </c>
      <c r="K1631">
        <v>0.40180026655333334</v>
      </c>
      <c r="L1631">
        <v>0.53572887482308862</v>
      </c>
      <c r="M1631">
        <v>0.35</v>
      </c>
      <c r="N1631" t="s">
        <v>34</v>
      </c>
      <c r="O1631" s="45" t="s">
        <v>34</v>
      </c>
      <c r="P1631" s="49" t="str">
        <f>'Sheet1 (2)'!O5015</f>
        <v>A</v>
      </c>
      <c r="Q1631" s="30" t="str">
        <f t="shared" si="199"/>
        <v>A</v>
      </c>
      <c r="R1631">
        <f t="shared" si="200"/>
        <v>0.15</v>
      </c>
      <c r="S1631" s="11">
        <f t="shared" si="201"/>
        <v>0.34668445841083528</v>
      </c>
      <c r="T1631" s="13">
        <f t="shared" si="202"/>
        <v>0</v>
      </c>
      <c r="U1631">
        <f t="shared" si="203"/>
        <v>0</v>
      </c>
      <c r="V1631" t="str">
        <f t="shared" si="204"/>
        <v>same</v>
      </c>
      <c r="W1631" s="47">
        <f t="shared" si="205"/>
        <v>-64.915999999999997</v>
      </c>
      <c r="X1631" s="47"/>
      <c r="Y1631" s="47"/>
    </row>
    <row r="1632" spans="1:25" ht="21" x14ac:dyDescent="0.4">
      <c r="A1632" t="s">
        <v>206</v>
      </c>
      <c r="B1632" t="s">
        <v>31</v>
      </c>
      <c r="C1632" t="s">
        <v>32</v>
      </c>
      <c r="D1632" s="33">
        <v>30065</v>
      </c>
      <c r="E1632" s="33">
        <v>10283</v>
      </c>
      <c r="F1632" s="32">
        <v>8.359</v>
      </c>
      <c r="G1632" s="32">
        <v>2.7862999999999998</v>
      </c>
      <c r="H1632" s="13">
        <v>34.202561117578583</v>
      </c>
      <c r="I1632" s="32">
        <v>11.145299999999999</v>
      </c>
      <c r="K1632">
        <v>0.81289506953223767</v>
      </c>
      <c r="L1632">
        <v>1.0838568511134883</v>
      </c>
      <c r="M1632">
        <v>0.74</v>
      </c>
      <c r="N1632" t="s">
        <v>34</v>
      </c>
      <c r="O1632" s="45" t="s">
        <v>34</v>
      </c>
      <c r="P1632" s="49" t="str">
        <f>'Sheet1 (2)'!O5065</f>
        <v>A</v>
      </c>
      <c r="Q1632" s="30" t="str">
        <f t="shared" si="199"/>
        <v>A</v>
      </c>
      <c r="R1632">
        <f t="shared" si="200"/>
        <v>0.15</v>
      </c>
      <c r="S1632" s="11">
        <f t="shared" si="201"/>
        <v>0.31725301248059723</v>
      </c>
      <c r="T1632" s="13">
        <f t="shared" si="202"/>
        <v>0</v>
      </c>
      <c r="U1632">
        <f t="shared" si="203"/>
        <v>0</v>
      </c>
      <c r="V1632" t="str">
        <f t="shared" si="204"/>
        <v>same</v>
      </c>
      <c r="W1632" s="47">
        <f t="shared" si="205"/>
        <v>-2.7862999999999998</v>
      </c>
      <c r="X1632" s="47"/>
      <c r="Y1632" s="47"/>
    </row>
    <row r="1633" spans="1:25" ht="21" x14ac:dyDescent="0.4">
      <c r="A1633" t="s">
        <v>1069</v>
      </c>
      <c r="B1633" t="s">
        <v>1070</v>
      </c>
      <c r="C1633" t="s">
        <v>1071</v>
      </c>
      <c r="D1633" s="33">
        <v>7588814</v>
      </c>
      <c r="E1633" s="33">
        <v>2627007</v>
      </c>
      <c r="F1633" s="32">
        <v>185.96450000000002</v>
      </c>
      <c r="G1633" s="32">
        <v>79.69919999999999</v>
      </c>
      <c r="H1633" s="13">
        <v>34.616832089968206</v>
      </c>
      <c r="I1633" s="32">
        <v>265.66370000000001</v>
      </c>
      <c r="J1633" s="34">
        <f t="shared" ref="J1633:J1696" si="206">G1633/I1633</f>
        <v>0.30000033877417198</v>
      </c>
      <c r="K1633">
        <v>7.0789495421976434E-2</v>
      </c>
      <c r="L1633">
        <v>0.1011278995449955</v>
      </c>
      <c r="M1633">
        <v>0.05</v>
      </c>
      <c r="N1633" t="s">
        <v>34</v>
      </c>
      <c r="O1633" s="45" t="s">
        <v>34</v>
      </c>
      <c r="P1633" s="49" t="str">
        <f>'Sheet1 (2)'!O313</f>
        <v>A</v>
      </c>
      <c r="Q1633" s="30" t="str">
        <f t="shared" si="199"/>
        <v>A</v>
      </c>
      <c r="R1633">
        <f t="shared" si="200"/>
        <v>0.15</v>
      </c>
      <c r="S1633" s="11">
        <f t="shared" si="201"/>
        <v>0.50557659928699328</v>
      </c>
      <c r="T1633" s="13">
        <f t="shared" si="202"/>
        <v>0.30000033877417198</v>
      </c>
      <c r="U1633">
        <f t="shared" si="203"/>
        <v>79.69919999999999</v>
      </c>
      <c r="V1633" t="str">
        <f t="shared" si="204"/>
        <v>same</v>
      </c>
      <c r="W1633" s="47">
        <f t="shared" si="205"/>
        <v>0</v>
      </c>
      <c r="X1633" s="47"/>
      <c r="Y1633" s="47"/>
    </row>
    <row r="1634" spans="1:25" ht="21" x14ac:dyDescent="0.4">
      <c r="A1634" t="s">
        <v>1072</v>
      </c>
      <c r="B1634" t="s">
        <v>1070</v>
      </c>
      <c r="C1634" t="s">
        <v>1071</v>
      </c>
      <c r="D1634" s="33">
        <v>114239</v>
      </c>
      <c r="E1634" s="33">
        <v>46654</v>
      </c>
      <c r="F1634" s="32">
        <v>13.710499999999998</v>
      </c>
      <c r="G1634" s="32">
        <v>4.5704000000000002</v>
      </c>
      <c r="H1634" s="13">
        <v>40.838942917917699</v>
      </c>
      <c r="I1634" s="32">
        <v>18.280899999999999</v>
      </c>
      <c r="J1634" s="34">
        <f t="shared" si="206"/>
        <v>0.25000957283284742</v>
      </c>
      <c r="K1634">
        <v>0.29387619496720535</v>
      </c>
      <c r="L1634">
        <v>0.39183992798045181</v>
      </c>
      <c r="M1634">
        <v>0.05</v>
      </c>
      <c r="N1634" t="s">
        <v>34</v>
      </c>
      <c r="O1634" s="45" t="s">
        <v>34</v>
      </c>
      <c r="P1634" s="49" t="str">
        <f>'Sheet1 (2)'!O659</f>
        <v>A</v>
      </c>
      <c r="Q1634" s="30" t="str">
        <f t="shared" si="199"/>
        <v>A</v>
      </c>
      <c r="R1634">
        <f t="shared" si="200"/>
        <v>0.15</v>
      </c>
      <c r="S1634" s="11">
        <f t="shared" si="201"/>
        <v>0.8723968732392825</v>
      </c>
      <c r="T1634" s="13">
        <f t="shared" si="202"/>
        <v>0.25000957283284742</v>
      </c>
      <c r="U1634">
        <f t="shared" si="203"/>
        <v>4.5704000000000002</v>
      </c>
      <c r="V1634" t="str">
        <f t="shared" si="204"/>
        <v>same</v>
      </c>
      <c r="W1634" s="47">
        <f t="shared" si="205"/>
        <v>0</v>
      </c>
      <c r="X1634" s="47"/>
      <c r="Y1634" s="47"/>
    </row>
    <row r="1635" spans="1:25" ht="21" x14ac:dyDescent="0.4">
      <c r="A1635" t="s">
        <v>1076</v>
      </c>
      <c r="B1635" t="s">
        <v>1070</v>
      </c>
      <c r="C1635" t="s">
        <v>1071</v>
      </c>
      <c r="D1635" s="33">
        <v>14996</v>
      </c>
      <c r="E1635" s="33">
        <v>10846</v>
      </c>
      <c r="F1635" s="32">
        <v>11.080900000000002</v>
      </c>
      <c r="G1635" s="32">
        <v>3.6936999999999998</v>
      </c>
      <c r="H1635" s="13">
        <v>72.32595358762336</v>
      </c>
      <c r="I1635" s="32">
        <v>14.774600000000001</v>
      </c>
      <c r="J1635" s="34">
        <f t="shared" si="206"/>
        <v>0.25000338418637386</v>
      </c>
      <c r="K1635">
        <v>1.0216577540106953</v>
      </c>
      <c r="L1635">
        <v>1.3622164853402179</v>
      </c>
      <c r="M1635">
        <v>0.6</v>
      </c>
      <c r="N1635" t="s">
        <v>34</v>
      </c>
      <c r="O1635" s="45" t="s">
        <v>34</v>
      </c>
      <c r="P1635" s="49" t="str">
        <f>'Sheet1 (2)'!O2201</f>
        <v>A</v>
      </c>
      <c r="Q1635" s="30" t="str">
        <f t="shared" si="199"/>
        <v>A</v>
      </c>
      <c r="R1635">
        <f t="shared" si="200"/>
        <v>0.15</v>
      </c>
      <c r="S1635" s="11">
        <f t="shared" si="201"/>
        <v>0.55954137506260759</v>
      </c>
      <c r="T1635" s="13">
        <f t="shared" si="202"/>
        <v>0.25000338418637386</v>
      </c>
      <c r="U1635">
        <f t="shared" si="203"/>
        <v>3.6936999999999993</v>
      </c>
      <c r="V1635" t="str">
        <f t="shared" si="204"/>
        <v>same</v>
      </c>
      <c r="W1635" s="47">
        <f t="shared" si="205"/>
        <v>0</v>
      </c>
      <c r="X1635" s="47"/>
      <c r="Y1635" s="47"/>
    </row>
    <row r="1636" spans="1:25" ht="21" x14ac:dyDescent="0.4">
      <c r="A1636" t="s">
        <v>1080</v>
      </c>
      <c r="B1636" t="s">
        <v>1070</v>
      </c>
      <c r="C1636" t="s">
        <v>1071</v>
      </c>
      <c r="D1636" s="33">
        <v>289552</v>
      </c>
      <c r="E1636" s="33">
        <v>120509</v>
      </c>
      <c r="F1636" s="32">
        <v>89.606300000000005</v>
      </c>
      <c r="G1636" s="32">
        <v>29.867599999999999</v>
      </c>
      <c r="H1636" s="13">
        <v>41.619121953915013</v>
      </c>
      <c r="I1636" s="32">
        <v>119.4739</v>
      </c>
      <c r="J1636" s="34">
        <f t="shared" si="206"/>
        <v>0.24999267622468171</v>
      </c>
      <c r="K1636">
        <v>0.74356521089711147</v>
      </c>
      <c r="L1636">
        <v>0.99141060003817139</v>
      </c>
      <c r="M1636">
        <v>0.6</v>
      </c>
      <c r="N1636" t="s">
        <v>34</v>
      </c>
      <c r="O1636" s="45" t="s">
        <v>34</v>
      </c>
      <c r="P1636" s="49" t="str">
        <f>'Sheet1 (2)'!O3050</f>
        <v>A</v>
      </c>
      <c r="Q1636" s="30" t="str">
        <f t="shared" si="199"/>
        <v>A</v>
      </c>
      <c r="R1636">
        <f t="shared" si="200"/>
        <v>0.15</v>
      </c>
      <c r="S1636" s="11">
        <f t="shared" si="201"/>
        <v>0.39480170982951091</v>
      </c>
      <c r="T1636" s="13">
        <f t="shared" si="202"/>
        <v>0.24999267622468171</v>
      </c>
      <c r="U1636">
        <f t="shared" si="203"/>
        <v>29.867599999999999</v>
      </c>
      <c r="V1636" t="str">
        <f t="shared" si="204"/>
        <v>same</v>
      </c>
      <c r="W1636" s="47">
        <f t="shared" si="205"/>
        <v>0</v>
      </c>
      <c r="X1636" s="47"/>
      <c r="Y1636" s="47"/>
    </row>
    <row r="1637" spans="1:25" ht="21" x14ac:dyDescent="0.4">
      <c r="A1637" t="s">
        <v>1081</v>
      </c>
      <c r="B1637" t="s">
        <v>1070</v>
      </c>
      <c r="C1637" t="s">
        <v>1071</v>
      </c>
      <c r="D1637" s="33">
        <v>291030</v>
      </c>
      <c r="E1637" s="33">
        <v>119936</v>
      </c>
      <c r="F1637" s="32">
        <v>80.565399999999997</v>
      </c>
      <c r="G1637" s="32">
        <v>43.380900000000004</v>
      </c>
      <c r="H1637" s="13">
        <v>41.210871731436619</v>
      </c>
      <c r="I1637" s="32">
        <v>123.94630000000001</v>
      </c>
      <c r="J1637" s="34">
        <f t="shared" si="206"/>
        <v>0.34999753925692012</v>
      </c>
      <c r="K1637">
        <v>0.6717365928495197</v>
      </c>
      <c r="L1637">
        <v>1.0334369997331911</v>
      </c>
      <c r="M1637">
        <v>0.6</v>
      </c>
      <c r="N1637" t="s">
        <v>34</v>
      </c>
      <c r="O1637" s="45" t="s">
        <v>34</v>
      </c>
      <c r="P1637" s="49" t="str">
        <f>'Sheet1 (2)'!O3537</f>
        <v>A</v>
      </c>
      <c r="Q1637" s="30" t="str">
        <f t="shared" si="199"/>
        <v>A</v>
      </c>
      <c r="R1637">
        <f t="shared" si="200"/>
        <v>0.15</v>
      </c>
      <c r="S1637" s="11">
        <f t="shared" si="201"/>
        <v>0.41941308453741671</v>
      </c>
      <c r="T1637" s="13">
        <f t="shared" si="202"/>
        <v>0.34999753925692012</v>
      </c>
      <c r="U1637">
        <f t="shared" si="203"/>
        <v>43.380900000000004</v>
      </c>
      <c r="V1637" t="str">
        <f t="shared" si="204"/>
        <v>same</v>
      </c>
      <c r="W1637" s="47">
        <f t="shared" si="205"/>
        <v>0</v>
      </c>
      <c r="X1637" s="47"/>
      <c r="Y1637" s="47"/>
    </row>
    <row r="1638" spans="1:25" ht="21" x14ac:dyDescent="0.4">
      <c r="A1638" t="s">
        <v>1020</v>
      </c>
      <c r="B1638" t="s">
        <v>1021</v>
      </c>
      <c r="C1638" t="s">
        <v>1022</v>
      </c>
      <c r="D1638" s="33">
        <v>32042251</v>
      </c>
      <c r="E1638" s="33">
        <v>4381091</v>
      </c>
      <c r="F1638" s="32">
        <v>86.069400000000002</v>
      </c>
      <c r="G1638" s="32">
        <v>57.378599999999999</v>
      </c>
      <c r="H1638" s="13">
        <v>13.672856504369808</v>
      </c>
      <c r="I1638" s="32">
        <v>143.44800000000001</v>
      </c>
      <c r="J1638" s="34">
        <f t="shared" si="206"/>
        <v>0.39999581729964861</v>
      </c>
      <c r="K1638">
        <v>1.9645654472824237E-2</v>
      </c>
      <c r="L1638">
        <v>3.2742529201059738E-2</v>
      </c>
      <c r="M1638">
        <v>0.01</v>
      </c>
      <c r="N1638" t="s">
        <v>34</v>
      </c>
      <c r="O1638" s="45" t="s">
        <v>34</v>
      </c>
      <c r="P1638" s="49" t="str">
        <f>'Sheet1 (2)'!O174</f>
        <v>A</v>
      </c>
      <c r="Q1638" s="30" t="str">
        <f t="shared" si="199"/>
        <v>A</v>
      </c>
      <c r="R1638">
        <f t="shared" si="200"/>
        <v>0.15</v>
      </c>
      <c r="S1638" s="11">
        <f t="shared" si="201"/>
        <v>0.69458681891695939</v>
      </c>
      <c r="T1638" s="13">
        <f t="shared" si="202"/>
        <v>0.39999581729964861</v>
      </c>
      <c r="U1638">
        <f t="shared" si="203"/>
        <v>57.378599999999999</v>
      </c>
      <c r="V1638" t="str">
        <f t="shared" si="204"/>
        <v>same</v>
      </c>
      <c r="W1638" s="47">
        <f t="shared" si="205"/>
        <v>0</v>
      </c>
      <c r="X1638" s="47"/>
      <c r="Y1638" s="47"/>
    </row>
    <row r="1639" spans="1:25" ht="21" x14ac:dyDescent="0.4">
      <c r="A1639" t="s">
        <v>1024</v>
      </c>
      <c r="B1639" t="s">
        <v>1021</v>
      </c>
      <c r="C1639" t="s">
        <v>1022</v>
      </c>
      <c r="D1639" s="33">
        <v>831668</v>
      </c>
      <c r="E1639" s="33">
        <v>126059</v>
      </c>
      <c r="F1639" s="32">
        <v>9.1030999999999995</v>
      </c>
      <c r="G1639" s="32">
        <v>3.9037000000000006</v>
      </c>
      <c r="H1639" s="13">
        <v>15.157370489185588</v>
      </c>
      <c r="I1639" s="32">
        <v>13.0068</v>
      </c>
      <c r="J1639" s="34">
        <f t="shared" si="206"/>
        <v>0.30012762554971251</v>
      </c>
      <c r="K1639">
        <v>7.2213011367692911E-2</v>
      </c>
      <c r="L1639">
        <v>0.10318025686384946</v>
      </c>
      <c r="M1639">
        <v>0.01</v>
      </c>
      <c r="N1639" t="s">
        <v>34</v>
      </c>
      <c r="O1639" s="45" t="s">
        <v>34</v>
      </c>
      <c r="P1639" s="49" t="str">
        <f>'Sheet1 (2)'!O319</f>
        <v>A</v>
      </c>
      <c r="Q1639" s="30" t="str">
        <f t="shared" si="199"/>
        <v>A</v>
      </c>
      <c r="R1639">
        <f t="shared" si="200"/>
        <v>0.15</v>
      </c>
      <c r="S1639" s="11">
        <f t="shared" si="201"/>
        <v>0.90308223390841713</v>
      </c>
      <c r="T1639" s="13">
        <f t="shared" si="202"/>
        <v>0.30012762554971251</v>
      </c>
      <c r="U1639">
        <f t="shared" si="203"/>
        <v>3.9037000000000006</v>
      </c>
      <c r="V1639" t="str">
        <f t="shared" si="204"/>
        <v>same</v>
      </c>
      <c r="W1639" s="47">
        <f t="shared" si="205"/>
        <v>0</v>
      </c>
      <c r="X1639" s="47"/>
      <c r="Y1639" s="47"/>
    </row>
    <row r="1640" spans="1:25" ht="21" x14ac:dyDescent="0.4">
      <c r="A1640" t="s">
        <v>1025</v>
      </c>
      <c r="B1640" t="s">
        <v>1021</v>
      </c>
      <c r="C1640" t="s">
        <v>1022</v>
      </c>
      <c r="D1640" s="33">
        <v>88617</v>
      </c>
      <c r="E1640" s="33">
        <v>28011</v>
      </c>
      <c r="F1640" s="32">
        <v>4.4417999999999997</v>
      </c>
      <c r="G1640" s="32">
        <v>1.4802</v>
      </c>
      <c r="H1640" s="13">
        <v>31.609059209858152</v>
      </c>
      <c r="I1640" s="32">
        <v>5.9219999999999997</v>
      </c>
      <c r="J1640" s="34">
        <f t="shared" si="206"/>
        <v>0.24994934143870315</v>
      </c>
      <c r="K1640">
        <v>0.1585734175859484</v>
      </c>
      <c r="L1640">
        <v>0.21141694334368641</v>
      </c>
      <c r="M1640">
        <v>0.03</v>
      </c>
      <c r="N1640" t="s">
        <v>37</v>
      </c>
      <c r="O1640" s="45" t="s">
        <v>37</v>
      </c>
      <c r="P1640" s="49" t="str">
        <f>'Sheet1 (2)'!O808</f>
        <v>B</v>
      </c>
      <c r="Q1640" s="30" t="str">
        <f t="shared" si="199"/>
        <v>B</v>
      </c>
      <c r="R1640">
        <f t="shared" si="200"/>
        <v>0.25</v>
      </c>
      <c r="S1640" s="11">
        <f t="shared" si="201"/>
        <v>0.85810030395136783</v>
      </c>
      <c r="T1640" s="13">
        <f t="shared" si="202"/>
        <v>0.24994934143870315</v>
      </c>
      <c r="U1640">
        <f t="shared" si="203"/>
        <v>1.4802</v>
      </c>
      <c r="V1640" t="str">
        <f t="shared" si="204"/>
        <v>same</v>
      </c>
      <c r="W1640" s="47">
        <f t="shared" si="205"/>
        <v>0</v>
      </c>
      <c r="X1640" s="47"/>
      <c r="Y1640" s="47"/>
    </row>
    <row r="1641" spans="1:25" ht="21" x14ac:dyDescent="0.4">
      <c r="A1641" t="s">
        <v>1026</v>
      </c>
      <c r="B1641" t="s">
        <v>1021</v>
      </c>
      <c r="C1641" t="s">
        <v>1022</v>
      </c>
      <c r="D1641" s="33">
        <v>4344772</v>
      </c>
      <c r="E1641" s="33">
        <v>683005</v>
      </c>
      <c r="F1641" s="32">
        <v>23.114900000000002</v>
      </c>
      <c r="G1641" s="32">
        <v>7.6989000000000001</v>
      </c>
      <c r="H1641" s="13">
        <v>15.720157467411408</v>
      </c>
      <c r="I1641" s="32">
        <v>30.813800000000001</v>
      </c>
      <c r="J1641" s="34">
        <f t="shared" si="206"/>
        <v>0.24985233888712199</v>
      </c>
      <c r="K1641">
        <v>3.3842944048725856E-2</v>
      </c>
      <c r="L1641">
        <v>4.5115043081675826E-2</v>
      </c>
      <c r="M1641">
        <v>0.01</v>
      </c>
      <c r="N1641" t="s">
        <v>34</v>
      </c>
      <c r="O1641" s="45" t="s">
        <v>34</v>
      </c>
      <c r="P1641" s="49" t="str">
        <f>'Sheet1 (2)'!O857</f>
        <v>A</v>
      </c>
      <c r="Q1641" s="30" t="str">
        <f t="shared" si="199"/>
        <v>A</v>
      </c>
      <c r="R1641">
        <f t="shared" si="200"/>
        <v>0.15</v>
      </c>
      <c r="S1641" s="11">
        <f t="shared" si="201"/>
        <v>0.77834444307420692</v>
      </c>
      <c r="T1641" s="13">
        <f t="shared" si="202"/>
        <v>0.24985233888712199</v>
      </c>
      <c r="U1641">
        <f t="shared" si="203"/>
        <v>7.6989000000000001</v>
      </c>
      <c r="V1641" t="str">
        <f t="shared" si="204"/>
        <v>same</v>
      </c>
      <c r="W1641" s="47">
        <f t="shared" si="205"/>
        <v>0</v>
      </c>
      <c r="X1641" s="47"/>
      <c r="Y1641" s="47"/>
    </row>
    <row r="1642" spans="1:25" ht="21" x14ac:dyDescent="0.4">
      <c r="A1642" t="s">
        <v>1027</v>
      </c>
      <c r="B1642" t="s">
        <v>1021</v>
      </c>
      <c r="C1642" t="s">
        <v>1022</v>
      </c>
      <c r="D1642" s="33">
        <v>170981</v>
      </c>
      <c r="E1642" s="33">
        <v>52870</v>
      </c>
      <c r="F1642" s="32">
        <v>7.9319999999999995</v>
      </c>
      <c r="G1642" s="32">
        <v>3.907</v>
      </c>
      <c r="H1642" s="13">
        <v>30.921564384346798</v>
      </c>
      <c r="I1642" s="32">
        <v>11.838999999999999</v>
      </c>
      <c r="J1642" s="34">
        <f t="shared" si="206"/>
        <v>0.33001098065715012</v>
      </c>
      <c r="K1642">
        <v>0.15002837147720824</v>
      </c>
      <c r="L1642">
        <v>0.22392661244562131</v>
      </c>
      <c r="M1642">
        <v>0.03</v>
      </c>
      <c r="N1642" t="s">
        <v>37</v>
      </c>
      <c r="O1642" s="45" t="s">
        <v>37</v>
      </c>
      <c r="P1642" s="49" t="str">
        <f>'Sheet1 (2)'!O1090</f>
        <v>B</v>
      </c>
      <c r="Q1642" s="30" t="str">
        <f t="shared" si="199"/>
        <v>B</v>
      </c>
      <c r="R1642">
        <f t="shared" si="200"/>
        <v>0.25</v>
      </c>
      <c r="S1642" s="11">
        <f t="shared" si="201"/>
        <v>0.8660275361094687</v>
      </c>
      <c r="T1642" s="13">
        <f t="shared" si="202"/>
        <v>0.33001098065715012</v>
      </c>
      <c r="U1642">
        <f t="shared" si="203"/>
        <v>3.907</v>
      </c>
      <c r="V1642" t="str">
        <f t="shared" si="204"/>
        <v>same</v>
      </c>
      <c r="W1642" s="47">
        <f t="shared" si="205"/>
        <v>0</v>
      </c>
      <c r="X1642" s="47"/>
      <c r="Y1642" s="47"/>
    </row>
    <row r="1643" spans="1:25" ht="21" x14ac:dyDescent="0.4">
      <c r="A1643" t="s">
        <v>1029</v>
      </c>
      <c r="B1643" t="s">
        <v>1021</v>
      </c>
      <c r="C1643" t="s">
        <v>1022</v>
      </c>
      <c r="D1643" s="33">
        <v>37383</v>
      </c>
      <c r="E1643" s="33">
        <v>7706</v>
      </c>
      <c r="F1643" s="32">
        <v>0.33639999999999998</v>
      </c>
      <c r="G1643" s="32">
        <v>0.11139999999999999</v>
      </c>
      <c r="H1643" s="13">
        <v>20.613647914827595</v>
      </c>
      <c r="I1643" s="32">
        <v>0.44779999999999998</v>
      </c>
      <c r="J1643" s="34">
        <f t="shared" si="206"/>
        <v>0.24877177311299686</v>
      </c>
      <c r="K1643">
        <v>4.3654295354269394E-2</v>
      </c>
      <c r="L1643">
        <v>5.811056319750843E-2</v>
      </c>
      <c r="M1643">
        <v>0.01</v>
      </c>
      <c r="N1643" t="s">
        <v>34</v>
      </c>
      <c r="O1643" s="45" t="s">
        <v>34</v>
      </c>
      <c r="P1643" s="49" t="str">
        <f>'Sheet1 (2)'!O2063</f>
        <v>A</v>
      </c>
      <c r="Q1643" s="30" t="str">
        <f t="shared" si="199"/>
        <v>A</v>
      </c>
      <c r="R1643">
        <f t="shared" si="200"/>
        <v>0.15</v>
      </c>
      <c r="S1643" s="11">
        <f t="shared" si="201"/>
        <v>0.82791424743188924</v>
      </c>
      <c r="T1643" s="13">
        <f t="shared" si="202"/>
        <v>0.24877177311299686</v>
      </c>
      <c r="U1643">
        <f t="shared" si="203"/>
        <v>0.11139999999999999</v>
      </c>
      <c r="V1643" t="str">
        <f t="shared" si="204"/>
        <v>same</v>
      </c>
      <c r="W1643" s="47">
        <f t="shared" si="205"/>
        <v>0</v>
      </c>
      <c r="X1643" s="47"/>
      <c r="Y1643" s="47"/>
    </row>
    <row r="1644" spans="1:25" ht="21" x14ac:dyDescent="0.4">
      <c r="A1644" t="s">
        <v>1030</v>
      </c>
      <c r="B1644" t="s">
        <v>1021</v>
      </c>
      <c r="C1644" t="s">
        <v>1022</v>
      </c>
      <c r="D1644" s="33">
        <v>37342173</v>
      </c>
      <c r="E1644" s="33">
        <v>8343932</v>
      </c>
      <c r="F1644" s="32">
        <v>107.83019999999999</v>
      </c>
      <c r="G1644" s="32">
        <v>71.883999999999986</v>
      </c>
      <c r="H1644" s="13">
        <v>22.344527191816073</v>
      </c>
      <c r="I1644" s="32">
        <v>179.71419999999998</v>
      </c>
      <c r="J1644" s="34">
        <f t="shared" si="206"/>
        <v>0.39999065182384025</v>
      </c>
      <c r="K1644">
        <v>1.2923187772862962E-2</v>
      </c>
      <c r="L1644">
        <v>2.1538310714900359E-2</v>
      </c>
      <c r="M1644">
        <v>0.01</v>
      </c>
      <c r="N1644" t="s">
        <v>34</v>
      </c>
      <c r="O1644" s="45" t="s">
        <v>34</v>
      </c>
      <c r="P1644" s="49" t="str">
        <f>'Sheet1 (2)'!O2094</f>
        <v>A</v>
      </c>
      <c r="Q1644" s="30" t="str">
        <f t="shared" si="199"/>
        <v>A</v>
      </c>
      <c r="R1644">
        <f t="shared" si="200"/>
        <v>0.15</v>
      </c>
      <c r="S1644" s="11">
        <f t="shared" si="201"/>
        <v>0.53571103452036617</v>
      </c>
      <c r="T1644" s="13">
        <f t="shared" si="202"/>
        <v>0.39999065182384025</v>
      </c>
      <c r="U1644">
        <f t="shared" si="203"/>
        <v>71.883999999999986</v>
      </c>
      <c r="V1644" t="str">
        <f t="shared" si="204"/>
        <v>same</v>
      </c>
      <c r="W1644" s="47">
        <f t="shared" si="205"/>
        <v>0</v>
      </c>
      <c r="X1644" s="47"/>
      <c r="Y1644" s="47"/>
    </row>
    <row r="1645" spans="1:25" ht="21" x14ac:dyDescent="0.4">
      <c r="A1645" t="s">
        <v>1031</v>
      </c>
      <c r="B1645" t="s">
        <v>1021</v>
      </c>
      <c r="C1645" t="s">
        <v>1022</v>
      </c>
      <c r="D1645" s="33">
        <v>148114228</v>
      </c>
      <c r="E1645" s="33">
        <v>37697602</v>
      </c>
      <c r="F1645" s="32">
        <v>1386.6252999999999</v>
      </c>
      <c r="G1645" s="32">
        <v>682.96469999999999</v>
      </c>
      <c r="H1645" s="13">
        <v>25.45170879869826</v>
      </c>
      <c r="I1645" s="32">
        <v>2069.59</v>
      </c>
      <c r="J1645" s="34">
        <f t="shared" si="206"/>
        <v>0.32999999999999996</v>
      </c>
      <c r="K1645">
        <v>3.6782851598889492E-2</v>
      </c>
      <c r="L1645">
        <v>5.4899778505805227E-2</v>
      </c>
      <c r="M1645">
        <v>0.01</v>
      </c>
      <c r="N1645" t="s">
        <v>37</v>
      </c>
      <c r="O1645" s="45" t="s">
        <v>37</v>
      </c>
      <c r="P1645" s="49" t="str">
        <f>'Sheet1 (2)'!O2177</f>
        <v>B</v>
      </c>
      <c r="Q1645" s="30" t="str">
        <f t="shared" si="199"/>
        <v>B</v>
      </c>
      <c r="R1645">
        <f t="shared" si="200"/>
        <v>0.25</v>
      </c>
      <c r="S1645" s="11">
        <f t="shared" si="201"/>
        <v>0.81784990263772051</v>
      </c>
      <c r="T1645" s="13">
        <f t="shared" si="202"/>
        <v>0.32999999999999996</v>
      </c>
      <c r="U1645">
        <f t="shared" si="203"/>
        <v>682.96469999999999</v>
      </c>
      <c r="V1645" t="str">
        <f t="shared" si="204"/>
        <v>same</v>
      </c>
      <c r="W1645" s="47">
        <f t="shared" si="205"/>
        <v>0</v>
      </c>
      <c r="X1645" s="47"/>
      <c r="Y1645" s="47"/>
    </row>
    <row r="1646" spans="1:25" ht="21" x14ac:dyDescent="0.4">
      <c r="A1646" t="s">
        <v>1032</v>
      </c>
      <c r="B1646" t="s">
        <v>1021</v>
      </c>
      <c r="C1646" t="s">
        <v>1022</v>
      </c>
      <c r="D1646" s="33">
        <v>3072415</v>
      </c>
      <c r="E1646" s="33">
        <v>417035</v>
      </c>
      <c r="F1646" s="32">
        <v>17.2136</v>
      </c>
      <c r="G1646" s="32">
        <v>8.4745999999999988</v>
      </c>
      <c r="H1646" s="13">
        <v>13.57352440995113</v>
      </c>
      <c r="I1646" s="32">
        <v>25.688199999999998</v>
      </c>
      <c r="J1646" s="34">
        <f t="shared" si="206"/>
        <v>0.32990244548080438</v>
      </c>
      <c r="K1646">
        <v>4.1276151881736542E-2</v>
      </c>
      <c r="L1646">
        <v>6.1597228050403435E-2</v>
      </c>
      <c r="M1646">
        <v>0.01</v>
      </c>
      <c r="N1646" t="s">
        <v>37</v>
      </c>
      <c r="O1646" s="45" t="s">
        <v>37</v>
      </c>
      <c r="P1646" s="49" t="str">
        <f>'Sheet1 (2)'!O2252</f>
        <v>B</v>
      </c>
      <c r="Q1646" s="30" t="str">
        <f t="shared" si="199"/>
        <v>B</v>
      </c>
      <c r="R1646">
        <f t="shared" si="200"/>
        <v>0.25</v>
      </c>
      <c r="S1646" s="11">
        <f t="shared" si="201"/>
        <v>0.83765503227162663</v>
      </c>
      <c r="T1646" s="13">
        <f t="shared" si="202"/>
        <v>0.32990244548080438</v>
      </c>
      <c r="U1646">
        <f t="shared" si="203"/>
        <v>8.4745999999999988</v>
      </c>
      <c r="V1646" t="str">
        <f t="shared" si="204"/>
        <v>same</v>
      </c>
      <c r="W1646" s="47">
        <f t="shared" si="205"/>
        <v>0</v>
      </c>
      <c r="X1646" s="47"/>
      <c r="Y1646" s="47"/>
    </row>
    <row r="1647" spans="1:25" ht="21" x14ac:dyDescent="0.4">
      <c r="A1647" t="s">
        <v>1033</v>
      </c>
      <c r="B1647" t="s">
        <v>1021</v>
      </c>
      <c r="C1647" t="s">
        <v>1022</v>
      </c>
      <c r="D1647" s="33">
        <v>175864666</v>
      </c>
      <c r="E1647" s="33">
        <v>30141326</v>
      </c>
      <c r="F1647" s="32">
        <v>1220.7464000000002</v>
      </c>
      <c r="G1647" s="32">
        <v>657.3216000000001</v>
      </c>
      <c r="H1647" s="13">
        <v>17.138932274206805</v>
      </c>
      <c r="I1647" s="32">
        <v>1878.0680000000002</v>
      </c>
      <c r="J1647" s="34">
        <f t="shared" si="206"/>
        <v>0.34999882858341658</v>
      </c>
      <c r="K1647">
        <v>4.0500753019293186E-2</v>
      </c>
      <c r="L1647">
        <v>6.230873850739016E-2</v>
      </c>
      <c r="M1647">
        <v>0.01</v>
      </c>
      <c r="N1647" t="s">
        <v>37</v>
      </c>
      <c r="O1647" s="45" t="s">
        <v>37</v>
      </c>
      <c r="P1647" s="49" t="str">
        <f>'Sheet1 (2)'!O3133</f>
        <v>B</v>
      </c>
      <c r="Q1647" s="30" t="str">
        <f t="shared" si="199"/>
        <v>B</v>
      </c>
      <c r="R1647">
        <f t="shared" si="200"/>
        <v>0.25</v>
      </c>
      <c r="S1647" s="11">
        <f t="shared" si="201"/>
        <v>0.83950886762353649</v>
      </c>
      <c r="T1647" s="13">
        <f t="shared" si="202"/>
        <v>0.34999882858341658</v>
      </c>
      <c r="U1647">
        <f t="shared" si="203"/>
        <v>657.3216000000001</v>
      </c>
      <c r="V1647" t="str">
        <f t="shared" si="204"/>
        <v>same</v>
      </c>
      <c r="W1647" s="47">
        <f t="shared" si="205"/>
        <v>0</v>
      </c>
      <c r="X1647" s="47"/>
      <c r="Y1647" s="47"/>
    </row>
    <row r="1648" spans="1:25" ht="21" x14ac:dyDescent="0.4">
      <c r="A1648" t="s">
        <v>1035</v>
      </c>
      <c r="B1648" t="s">
        <v>1021</v>
      </c>
      <c r="C1648" t="s">
        <v>1022</v>
      </c>
      <c r="D1648" s="33">
        <v>557837</v>
      </c>
      <c r="E1648" s="33">
        <v>136212</v>
      </c>
      <c r="F1648" s="32">
        <v>2.6765999999999996</v>
      </c>
      <c r="G1648" s="32">
        <v>0.8892000000000001</v>
      </c>
      <c r="H1648" s="13">
        <v>24.417885511359053</v>
      </c>
      <c r="I1648" s="32">
        <v>3.5657999999999999</v>
      </c>
      <c r="J1648" s="34">
        <f t="shared" si="206"/>
        <v>0.24936900555275118</v>
      </c>
      <c r="K1648">
        <v>1.9650251079200067E-2</v>
      </c>
      <c r="L1648">
        <v>2.6178310281032506E-2</v>
      </c>
      <c r="M1648">
        <v>0.01</v>
      </c>
      <c r="N1648" t="s">
        <v>34</v>
      </c>
      <c r="O1648" s="45" t="s">
        <v>34</v>
      </c>
      <c r="P1648" s="49" t="str">
        <f>'Sheet1 (2)'!O3496</f>
        <v>A</v>
      </c>
      <c r="Q1648" s="30" t="str">
        <f t="shared" si="199"/>
        <v>A</v>
      </c>
      <c r="R1648">
        <f t="shared" si="200"/>
        <v>0.15</v>
      </c>
      <c r="S1648" s="11">
        <f t="shared" si="201"/>
        <v>0.61800437489483417</v>
      </c>
      <c r="T1648" s="13">
        <f t="shared" si="202"/>
        <v>0.24936900555275118</v>
      </c>
      <c r="U1648">
        <f t="shared" si="203"/>
        <v>0.8892000000000001</v>
      </c>
      <c r="V1648" t="str">
        <f t="shared" si="204"/>
        <v>same</v>
      </c>
      <c r="W1648" s="47">
        <f t="shared" si="205"/>
        <v>0</v>
      </c>
      <c r="X1648" s="47"/>
      <c r="Y1648" s="47"/>
    </row>
    <row r="1649" spans="1:25" ht="21" x14ac:dyDescent="0.4">
      <c r="A1649" t="s">
        <v>1036</v>
      </c>
      <c r="B1649" t="s">
        <v>1021</v>
      </c>
      <c r="C1649" t="s">
        <v>1022</v>
      </c>
      <c r="D1649" s="33">
        <v>187067333</v>
      </c>
      <c r="E1649" s="33">
        <v>24452432</v>
      </c>
      <c r="F1649" s="32">
        <v>437.51059999999995</v>
      </c>
      <c r="G1649" s="32">
        <v>235.577</v>
      </c>
      <c r="H1649" s="13">
        <v>13.071460210532857</v>
      </c>
      <c r="I1649" s="32">
        <v>673.08759999999995</v>
      </c>
      <c r="J1649" s="34">
        <f t="shared" si="206"/>
        <v>0.34999456237197063</v>
      </c>
      <c r="K1649">
        <v>1.7892314351390486E-2</v>
      </c>
      <c r="L1649">
        <v>2.7526407189272625E-2</v>
      </c>
      <c r="M1649">
        <v>0.01</v>
      </c>
      <c r="N1649" t="s">
        <v>34</v>
      </c>
      <c r="O1649" s="45" t="s">
        <v>34</v>
      </c>
      <c r="P1649" s="49" t="str">
        <f>'Sheet1 (2)'!O3567</f>
        <v>A</v>
      </c>
      <c r="Q1649" s="30" t="str">
        <f t="shared" si="199"/>
        <v>A</v>
      </c>
      <c r="R1649">
        <f t="shared" si="200"/>
        <v>0.15</v>
      </c>
      <c r="S1649" s="11">
        <f t="shared" si="201"/>
        <v>0.6367124873493436</v>
      </c>
      <c r="T1649" s="13">
        <f t="shared" si="202"/>
        <v>0.34999456237197063</v>
      </c>
      <c r="U1649">
        <f t="shared" si="203"/>
        <v>235.577</v>
      </c>
      <c r="V1649" t="str">
        <f t="shared" si="204"/>
        <v>same</v>
      </c>
      <c r="W1649" s="47">
        <f t="shared" si="205"/>
        <v>0</v>
      </c>
      <c r="X1649" s="47"/>
      <c r="Y1649" s="47"/>
    </row>
    <row r="1650" spans="1:25" ht="21" x14ac:dyDescent="0.4">
      <c r="A1650" t="s">
        <v>1037</v>
      </c>
      <c r="B1650" t="s">
        <v>1021</v>
      </c>
      <c r="C1650" t="s">
        <v>1022</v>
      </c>
      <c r="D1650" s="33">
        <v>833356</v>
      </c>
      <c r="E1650" s="33">
        <v>102731</v>
      </c>
      <c r="F1650" s="32">
        <v>4.2725999999999997</v>
      </c>
      <c r="G1650" s="32">
        <v>2.2978000000000001</v>
      </c>
      <c r="H1650" s="13">
        <v>12.327384695136292</v>
      </c>
      <c r="I1650" s="32">
        <v>6.5703999999999994</v>
      </c>
      <c r="J1650" s="34">
        <f t="shared" si="206"/>
        <v>0.34971995616705226</v>
      </c>
      <c r="K1650">
        <v>4.1590172391975155E-2</v>
      </c>
      <c r="L1650">
        <v>6.3957325442174223E-2</v>
      </c>
      <c r="M1650">
        <v>0.01</v>
      </c>
      <c r="N1650" t="s">
        <v>34</v>
      </c>
      <c r="O1650" s="45" t="s">
        <v>34</v>
      </c>
      <c r="P1650" s="49" t="str">
        <f>'Sheet1 (2)'!O4198</f>
        <v>A</v>
      </c>
      <c r="Q1650" s="30" t="str">
        <f t="shared" si="199"/>
        <v>A</v>
      </c>
      <c r="R1650">
        <f t="shared" si="200"/>
        <v>0.15</v>
      </c>
      <c r="S1650" s="11">
        <f t="shared" si="201"/>
        <v>0.84364574455132102</v>
      </c>
      <c r="T1650" s="13">
        <f t="shared" si="202"/>
        <v>0.34971995616705226</v>
      </c>
      <c r="U1650">
        <f t="shared" si="203"/>
        <v>2.2978000000000001</v>
      </c>
      <c r="V1650" t="str">
        <f t="shared" si="204"/>
        <v>same</v>
      </c>
      <c r="W1650" s="47">
        <f t="shared" si="205"/>
        <v>0</v>
      </c>
      <c r="X1650" s="47"/>
      <c r="Y1650" s="47"/>
    </row>
    <row r="1651" spans="1:25" ht="21" x14ac:dyDescent="0.4">
      <c r="A1651" t="s">
        <v>1038</v>
      </c>
      <c r="B1651" t="s">
        <v>1021</v>
      </c>
      <c r="C1651" t="s">
        <v>1022</v>
      </c>
      <c r="D1651" s="33">
        <v>250001</v>
      </c>
      <c r="E1651" s="33">
        <v>30151</v>
      </c>
      <c r="F1651" s="32">
        <v>21.748199999999997</v>
      </c>
      <c r="G1651" s="32">
        <v>10.7118</v>
      </c>
      <c r="H1651" s="13">
        <v>12.060351758592965</v>
      </c>
      <c r="I1651" s="32">
        <v>32.459999999999994</v>
      </c>
      <c r="J1651" s="34">
        <f t="shared" si="206"/>
        <v>0.33000000000000007</v>
      </c>
      <c r="K1651">
        <v>0.72130940930649057</v>
      </c>
      <c r="L1651">
        <v>1.0765812079201351</v>
      </c>
      <c r="M1651">
        <v>0.03</v>
      </c>
      <c r="N1651" t="s">
        <v>37</v>
      </c>
      <c r="O1651" s="45" t="s">
        <v>37</v>
      </c>
      <c r="P1651" s="49" t="str">
        <f>'Sheet1 (2)'!O4249</f>
        <v>B</v>
      </c>
      <c r="Q1651" s="30" t="str">
        <f t="shared" si="199"/>
        <v>B</v>
      </c>
      <c r="R1651">
        <f t="shared" si="200"/>
        <v>0.25</v>
      </c>
      <c r="S1651" s="11">
        <f t="shared" si="201"/>
        <v>0.97213401109057296</v>
      </c>
      <c r="T1651" s="13">
        <f t="shared" si="202"/>
        <v>0.33000000000000007</v>
      </c>
      <c r="U1651">
        <f t="shared" si="203"/>
        <v>10.7118</v>
      </c>
      <c r="V1651" t="str">
        <f t="shared" si="204"/>
        <v>same</v>
      </c>
      <c r="W1651" s="47">
        <f t="shared" si="205"/>
        <v>0</v>
      </c>
      <c r="X1651" s="47"/>
      <c r="Y1651" s="47"/>
    </row>
    <row r="1652" spans="1:25" ht="21" x14ac:dyDescent="0.4">
      <c r="A1652" t="s">
        <v>1039</v>
      </c>
      <c r="B1652" t="s">
        <v>1021</v>
      </c>
      <c r="C1652" t="s">
        <v>1022</v>
      </c>
      <c r="D1652" s="33">
        <v>994544</v>
      </c>
      <c r="E1652" s="33">
        <v>220733</v>
      </c>
      <c r="F1652" s="32">
        <v>3.7507999999999999</v>
      </c>
      <c r="G1652" s="32">
        <v>1.6084000000000001</v>
      </c>
      <c r="H1652" s="13">
        <v>22.194392606058656</v>
      </c>
      <c r="I1652" s="32">
        <v>5.3591999999999995</v>
      </c>
      <c r="J1652" s="34">
        <f t="shared" si="206"/>
        <v>0.300119420809076</v>
      </c>
      <c r="K1652">
        <v>1.699247507169295E-2</v>
      </c>
      <c r="L1652">
        <v>2.4279106431752389E-2</v>
      </c>
      <c r="M1652">
        <v>0.01</v>
      </c>
      <c r="N1652" t="s">
        <v>34</v>
      </c>
      <c r="O1652" s="45" t="s">
        <v>34</v>
      </c>
      <c r="P1652" s="49" t="str">
        <f>'Sheet1 (2)'!O4575</f>
        <v>A</v>
      </c>
      <c r="Q1652" s="30" t="str">
        <f t="shared" si="199"/>
        <v>A</v>
      </c>
      <c r="R1652">
        <f t="shared" si="200"/>
        <v>0.15</v>
      </c>
      <c r="S1652" s="11">
        <f t="shared" si="201"/>
        <v>0.58812322734736533</v>
      </c>
      <c r="T1652" s="13">
        <f t="shared" si="202"/>
        <v>0.300119420809076</v>
      </c>
      <c r="U1652">
        <f t="shared" si="203"/>
        <v>1.6084000000000001</v>
      </c>
      <c r="V1652" t="str">
        <f t="shared" si="204"/>
        <v>same</v>
      </c>
      <c r="W1652" s="47">
        <f t="shared" si="205"/>
        <v>0</v>
      </c>
      <c r="X1652" s="47"/>
      <c r="Y1652" s="47"/>
    </row>
    <row r="1653" spans="1:25" ht="21" x14ac:dyDescent="0.4">
      <c r="A1653" t="s">
        <v>1040</v>
      </c>
      <c r="B1653" t="s">
        <v>1021</v>
      </c>
      <c r="C1653" t="s">
        <v>1022</v>
      </c>
      <c r="D1653" s="33">
        <v>67276029</v>
      </c>
      <c r="E1653" s="33">
        <v>8964535</v>
      </c>
      <c r="F1653" s="32">
        <v>210.81779999999998</v>
      </c>
      <c r="G1653" s="32">
        <v>140.5438</v>
      </c>
      <c r="H1653" s="13">
        <v>13.325006147434772</v>
      </c>
      <c r="I1653" s="32">
        <v>351.36159999999995</v>
      </c>
      <c r="J1653" s="34">
        <f t="shared" si="206"/>
        <v>0.39999760930050415</v>
      </c>
      <c r="K1653">
        <v>2.351686953087918E-2</v>
      </c>
      <c r="L1653">
        <v>3.9194626380509419E-2</v>
      </c>
      <c r="M1653">
        <v>0.01</v>
      </c>
      <c r="N1653" t="s">
        <v>34</v>
      </c>
      <c r="O1653" s="45" t="s">
        <v>34</v>
      </c>
      <c r="P1653" s="49" t="str">
        <f>'Sheet1 (2)'!O4925</f>
        <v>A</v>
      </c>
      <c r="Q1653" s="30" t="str">
        <f t="shared" si="199"/>
        <v>A</v>
      </c>
      <c r="R1653">
        <f t="shared" si="200"/>
        <v>0.15</v>
      </c>
      <c r="S1653" s="11">
        <f t="shared" si="201"/>
        <v>0.74486298445817634</v>
      </c>
      <c r="T1653" s="13">
        <f t="shared" si="202"/>
        <v>0.39999760930050415</v>
      </c>
      <c r="U1653">
        <f t="shared" si="203"/>
        <v>140.5438</v>
      </c>
      <c r="V1653" t="str">
        <f t="shared" si="204"/>
        <v>same</v>
      </c>
      <c r="W1653" s="47">
        <f t="shared" si="205"/>
        <v>0</v>
      </c>
      <c r="X1653" s="47"/>
      <c r="Y1653" s="47"/>
    </row>
    <row r="1654" spans="1:25" ht="21" x14ac:dyDescent="0.4">
      <c r="A1654" t="s">
        <v>1041</v>
      </c>
      <c r="B1654" t="s">
        <v>1021</v>
      </c>
      <c r="C1654" t="s">
        <v>1022</v>
      </c>
      <c r="D1654" s="33">
        <v>96772</v>
      </c>
      <c r="E1654" s="33">
        <v>33964</v>
      </c>
      <c r="F1654" s="32">
        <v>4.8762999999999996</v>
      </c>
      <c r="G1654" s="32">
        <v>2.4017000000000004</v>
      </c>
      <c r="H1654" s="13">
        <v>35.096928863720912</v>
      </c>
      <c r="I1654" s="32">
        <v>7.2780000000000005</v>
      </c>
      <c r="J1654" s="34">
        <f t="shared" si="206"/>
        <v>0.32999450398461116</v>
      </c>
      <c r="K1654">
        <v>0.14357260628901186</v>
      </c>
      <c r="L1654">
        <v>0.2142857142857143</v>
      </c>
      <c r="M1654">
        <v>0.03</v>
      </c>
      <c r="N1654" t="s">
        <v>37</v>
      </c>
      <c r="O1654" s="45" t="s">
        <v>37</v>
      </c>
      <c r="P1654" s="49" t="str">
        <f>'Sheet1 (2)'!O4999</f>
        <v>B</v>
      </c>
      <c r="Q1654" s="30" t="str">
        <f t="shared" si="199"/>
        <v>B</v>
      </c>
      <c r="R1654">
        <f t="shared" si="200"/>
        <v>0.25</v>
      </c>
      <c r="S1654" s="11">
        <f t="shared" si="201"/>
        <v>0.86</v>
      </c>
      <c r="T1654" s="13">
        <f t="shared" si="202"/>
        <v>0.32999450398461116</v>
      </c>
      <c r="U1654">
        <f t="shared" si="203"/>
        <v>2.4017000000000004</v>
      </c>
      <c r="V1654" t="str">
        <f t="shared" si="204"/>
        <v>same</v>
      </c>
      <c r="W1654" s="47">
        <f t="shared" si="205"/>
        <v>0</v>
      </c>
      <c r="X1654" s="47"/>
      <c r="Y1654" s="47"/>
    </row>
    <row r="1655" spans="1:25" ht="21" x14ac:dyDescent="0.4">
      <c r="A1655" t="s">
        <v>1042</v>
      </c>
      <c r="B1655" t="s">
        <v>1021</v>
      </c>
      <c r="C1655" t="s">
        <v>1022</v>
      </c>
      <c r="D1655" s="33">
        <v>121217</v>
      </c>
      <c r="E1655" s="33">
        <v>42077</v>
      </c>
      <c r="F1655" s="32">
        <v>6.1237999999999992</v>
      </c>
      <c r="G1655" s="32">
        <v>3.0162</v>
      </c>
      <c r="H1655" s="13">
        <v>34.712127836854563</v>
      </c>
      <c r="I1655" s="32">
        <v>9.1399999999999988</v>
      </c>
      <c r="J1655" s="34">
        <f t="shared" si="206"/>
        <v>0.33</v>
      </c>
      <c r="K1655">
        <v>0.14553794234379827</v>
      </c>
      <c r="L1655">
        <v>0.21722080946835559</v>
      </c>
      <c r="M1655">
        <v>0.03</v>
      </c>
      <c r="N1655" t="s">
        <v>37</v>
      </c>
      <c r="O1655" s="45" t="s">
        <v>37</v>
      </c>
      <c r="P1655" s="49" t="str">
        <f>'Sheet1 (2)'!O5064</f>
        <v>B</v>
      </c>
      <c r="Q1655" s="30" t="str">
        <f t="shared" si="199"/>
        <v>B</v>
      </c>
      <c r="R1655">
        <f t="shared" si="200"/>
        <v>0.25</v>
      </c>
      <c r="S1655" s="11">
        <f t="shared" si="201"/>
        <v>0.86189168490153167</v>
      </c>
      <c r="T1655" s="13">
        <f t="shared" si="202"/>
        <v>0.33</v>
      </c>
      <c r="U1655">
        <f t="shared" si="203"/>
        <v>3.0161999999999995</v>
      </c>
      <c r="V1655" t="str">
        <f t="shared" si="204"/>
        <v>same</v>
      </c>
      <c r="W1655" s="47">
        <f t="shared" si="205"/>
        <v>0</v>
      </c>
      <c r="X1655" s="47"/>
      <c r="Y1655" s="47"/>
    </row>
    <row r="1656" spans="1:25" ht="21" x14ac:dyDescent="0.4">
      <c r="A1656" t="s">
        <v>297</v>
      </c>
      <c r="B1656" t="s">
        <v>293</v>
      </c>
      <c r="C1656" t="s">
        <v>294</v>
      </c>
      <c r="D1656" s="33">
        <v>4844728</v>
      </c>
      <c r="E1656" s="33">
        <v>733876</v>
      </c>
      <c r="F1656" s="32">
        <v>954.03880000000004</v>
      </c>
      <c r="G1656" s="32">
        <v>430.36720000000003</v>
      </c>
      <c r="H1656" s="13">
        <v>15.147929873462452</v>
      </c>
      <c r="I1656" s="32">
        <v>1384.4059999999999</v>
      </c>
      <c r="J1656" s="34">
        <f t="shared" si="206"/>
        <v>0.31086776566989743</v>
      </c>
      <c r="K1656">
        <v>1.3</v>
      </c>
      <c r="L1656">
        <v>1.8864304051365626</v>
      </c>
      <c r="M1656">
        <v>1.3</v>
      </c>
      <c r="N1656" t="s">
        <v>45</v>
      </c>
      <c r="O1656" s="45" t="s">
        <v>45</v>
      </c>
      <c r="P1656" s="49" t="s">
        <v>45</v>
      </c>
      <c r="Q1656" s="30" t="str">
        <f t="shared" si="199"/>
        <v>C-</v>
      </c>
      <c r="R1656">
        <f t="shared" si="200"/>
        <v>0.32</v>
      </c>
      <c r="S1656" s="11">
        <f t="shared" si="201"/>
        <v>0.31086776566989738</v>
      </c>
      <c r="T1656" s="13">
        <f t="shared" si="202"/>
        <v>0.31086776566989743</v>
      </c>
      <c r="U1656">
        <f t="shared" si="203"/>
        <v>430.36720000000003</v>
      </c>
      <c r="V1656" t="str">
        <f t="shared" si="204"/>
        <v>same</v>
      </c>
      <c r="W1656" s="47">
        <f t="shared" si="205"/>
        <v>0</v>
      </c>
      <c r="X1656" s="47"/>
      <c r="Y1656" s="47"/>
    </row>
    <row r="1657" spans="1:25" ht="21" x14ac:dyDescent="0.4">
      <c r="A1657" t="s">
        <v>303</v>
      </c>
      <c r="B1657" t="s">
        <v>293</v>
      </c>
      <c r="C1657" t="s">
        <v>294</v>
      </c>
      <c r="D1657" s="33">
        <v>22070281</v>
      </c>
      <c r="E1657" s="33">
        <v>7512478</v>
      </c>
      <c r="F1657" s="32">
        <v>2970.2099000000003</v>
      </c>
      <c r="G1657" s="32">
        <v>1272.9472000000001</v>
      </c>
      <c r="H1657" s="13">
        <v>34.038886953908744</v>
      </c>
      <c r="I1657" s="32">
        <v>4243.1571000000004</v>
      </c>
      <c r="J1657" s="34">
        <f t="shared" si="206"/>
        <v>0.30000001649715019</v>
      </c>
      <c r="K1657">
        <v>0.39537019609242124</v>
      </c>
      <c r="L1657">
        <v>0.5648145791575031</v>
      </c>
      <c r="M1657">
        <v>0.03</v>
      </c>
      <c r="N1657" t="s">
        <v>45</v>
      </c>
      <c r="O1657" s="45" t="s">
        <v>45</v>
      </c>
      <c r="P1657" s="49" t="s">
        <v>45</v>
      </c>
      <c r="Q1657" s="30" t="str">
        <f t="shared" si="199"/>
        <v>C-</v>
      </c>
      <c r="R1657">
        <f t="shared" si="200"/>
        <v>0.32</v>
      </c>
      <c r="S1657" s="11">
        <f t="shared" si="201"/>
        <v>0.94688522374059636</v>
      </c>
      <c r="T1657" s="13">
        <f t="shared" si="202"/>
        <v>0.30000001649715019</v>
      </c>
      <c r="U1657">
        <f t="shared" si="203"/>
        <v>1272.9472000000001</v>
      </c>
      <c r="V1657" t="str">
        <f t="shared" si="204"/>
        <v>same</v>
      </c>
      <c r="W1657" s="47">
        <f t="shared" si="205"/>
        <v>0</v>
      </c>
      <c r="X1657" s="47"/>
      <c r="Y1657" s="47"/>
    </row>
    <row r="1658" spans="1:25" ht="21" x14ac:dyDescent="0.4">
      <c r="A1658" t="s">
        <v>306</v>
      </c>
      <c r="B1658" t="s">
        <v>293</v>
      </c>
      <c r="C1658" t="s">
        <v>294</v>
      </c>
      <c r="D1658" s="33">
        <v>4471490</v>
      </c>
      <c r="E1658" s="33">
        <v>1531323</v>
      </c>
      <c r="F1658" s="32">
        <v>1992.0130999999999</v>
      </c>
      <c r="G1658" s="32">
        <v>967.4914</v>
      </c>
      <c r="H1658" s="13">
        <v>34.246369778306558</v>
      </c>
      <c r="I1658" s="32">
        <v>2959.5045</v>
      </c>
      <c r="J1658" s="34">
        <f t="shared" si="206"/>
        <v>0.32690992698270943</v>
      </c>
      <c r="K1658">
        <v>1.300844498515336</v>
      </c>
      <c r="L1658">
        <v>1.9326454967371351</v>
      </c>
      <c r="M1658">
        <v>1.3</v>
      </c>
      <c r="N1658" t="s">
        <v>45</v>
      </c>
      <c r="O1658" s="45" t="s">
        <v>45</v>
      </c>
      <c r="P1658" s="49" t="s">
        <v>45</v>
      </c>
      <c r="Q1658" s="30" t="str">
        <f t="shared" si="199"/>
        <v>C-</v>
      </c>
      <c r="R1658">
        <f t="shared" si="200"/>
        <v>0.32</v>
      </c>
      <c r="S1658" s="11">
        <f t="shared" si="201"/>
        <v>0.32734689202195838</v>
      </c>
      <c r="T1658" s="13">
        <f t="shared" si="202"/>
        <v>0.32690992698270943</v>
      </c>
      <c r="U1658">
        <f t="shared" si="203"/>
        <v>967.4914</v>
      </c>
      <c r="V1658" t="str">
        <f t="shared" si="204"/>
        <v>same</v>
      </c>
      <c r="W1658" s="47">
        <f t="shared" si="205"/>
        <v>0</v>
      </c>
      <c r="X1658" s="47"/>
      <c r="Y1658" s="47"/>
    </row>
    <row r="1659" spans="1:25" ht="21" x14ac:dyDescent="0.4">
      <c r="A1659" t="s">
        <v>1539</v>
      </c>
      <c r="B1659" t="s">
        <v>1536</v>
      </c>
      <c r="C1659" t="s">
        <v>1537</v>
      </c>
      <c r="D1659" s="33">
        <v>12872</v>
      </c>
      <c r="E1659" s="33">
        <v>2236</v>
      </c>
      <c r="F1659" s="32">
        <v>1.2713999999999999</v>
      </c>
      <c r="G1659" s="32">
        <v>0.42279999999999995</v>
      </c>
      <c r="H1659" s="13">
        <v>17.371037911746427</v>
      </c>
      <c r="I1659" s="32">
        <v>1.6941999999999999</v>
      </c>
      <c r="J1659" s="34">
        <f t="shared" si="206"/>
        <v>0.24955731318616453</v>
      </c>
      <c r="K1659">
        <v>0.56860465116279069</v>
      </c>
      <c r="L1659">
        <v>0.75769230769230766</v>
      </c>
      <c r="M1659">
        <v>0.5</v>
      </c>
      <c r="N1659" t="s">
        <v>37</v>
      </c>
      <c r="O1659" s="45" t="s">
        <v>37</v>
      </c>
      <c r="P1659" s="49" t="str">
        <f>'Sheet1 (2)'!O2102</f>
        <v>B</v>
      </c>
      <c r="Q1659" s="30" t="str">
        <f t="shared" si="199"/>
        <v>B</v>
      </c>
      <c r="R1659">
        <f t="shared" si="200"/>
        <v>0.25</v>
      </c>
      <c r="S1659" s="11">
        <f t="shared" si="201"/>
        <v>0.34010152284263956</v>
      </c>
      <c r="T1659" s="13">
        <f t="shared" si="202"/>
        <v>0.24955731318616453</v>
      </c>
      <c r="U1659">
        <f t="shared" si="203"/>
        <v>0.42279999999999995</v>
      </c>
      <c r="V1659" t="str">
        <f t="shared" si="204"/>
        <v>same</v>
      </c>
      <c r="W1659" s="47">
        <f t="shared" si="205"/>
        <v>0</v>
      </c>
      <c r="X1659" s="47"/>
      <c r="Y1659" s="47"/>
    </row>
    <row r="1660" spans="1:25" ht="21" x14ac:dyDescent="0.4">
      <c r="A1660" t="s">
        <v>1543</v>
      </c>
      <c r="B1660" t="s">
        <v>1536</v>
      </c>
      <c r="C1660" t="s">
        <v>1537</v>
      </c>
      <c r="D1660" s="33">
        <v>7594</v>
      </c>
      <c r="E1660" s="33">
        <v>730</v>
      </c>
      <c r="F1660" s="32">
        <v>0.31060000000000004</v>
      </c>
      <c r="G1660" s="32">
        <v>0.13039999999999999</v>
      </c>
      <c r="H1660" s="13">
        <v>9.6128522517777188</v>
      </c>
      <c r="I1660" s="32">
        <v>0.44100000000000006</v>
      </c>
      <c r="J1660" s="34">
        <f t="shared" si="206"/>
        <v>0.29569160997732419</v>
      </c>
      <c r="K1660">
        <v>0.42547945205479454</v>
      </c>
      <c r="L1660">
        <v>0.60410958904109602</v>
      </c>
      <c r="M1660">
        <v>0.4</v>
      </c>
      <c r="N1660" t="s">
        <v>34</v>
      </c>
      <c r="O1660" s="45" t="s">
        <v>34</v>
      </c>
      <c r="P1660" s="49" t="str">
        <f>'Sheet1 (2)'!O2535</f>
        <v>A</v>
      </c>
      <c r="Q1660" s="30" t="str">
        <f t="shared" si="199"/>
        <v>A</v>
      </c>
      <c r="R1660">
        <f t="shared" si="200"/>
        <v>0.15</v>
      </c>
      <c r="S1660" s="11">
        <f t="shared" si="201"/>
        <v>0.3378684807256237</v>
      </c>
      <c r="T1660" s="13">
        <f t="shared" si="202"/>
        <v>0.29569160997732419</v>
      </c>
      <c r="U1660">
        <f t="shared" si="203"/>
        <v>0.13039999999999999</v>
      </c>
      <c r="V1660" t="str">
        <f t="shared" si="204"/>
        <v>same</v>
      </c>
      <c r="W1660" s="47">
        <f t="shared" si="205"/>
        <v>0</v>
      </c>
      <c r="X1660" s="47"/>
      <c r="Y1660" s="47"/>
    </row>
    <row r="1661" spans="1:25" ht="21" x14ac:dyDescent="0.4">
      <c r="A1661" t="s">
        <v>1547</v>
      </c>
      <c r="B1661" t="s">
        <v>1536</v>
      </c>
      <c r="C1661" t="s">
        <v>1537</v>
      </c>
      <c r="D1661" s="33">
        <v>95364</v>
      </c>
      <c r="E1661" s="33">
        <v>14442</v>
      </c>
      <c r="F1661" s="32">
        <v>11.487300000000001</v>
      </c>
      <c r="G1661" s="32">
        <v>4.9233000000000002</v>
      </c>
      <c r="H1661" s="13">
        <v>15.144079526865484</v>
      </c>
      <c r="I1661" s="32">
        <v>16.410600000000002</v>
      </c>
      <c r="J1661" s="34">
        <f t="shared" si="206"/>
        <v>0.3000073123468977</v>
      </c>
      <c r="K1661">
        <v>0.79540922309929385</v>
      </c>
      <c r="L1661">
        <v>1.1363107602825095</v>
      </c>
      <c r="M1661">
        <v>0.75</v>
      </c>
      <c r="N1661" t="s">
        <v>34</v>
      </c>
      <c r="O1661" s="45" t="s">
        <v>34</v>
      </c>
      <c r="P1661" s="49" t="str">
        <f>'Sheet1 (2)'!O3137</f>
        <v>A</v>
      </c>
      <c r="Q1661" s="30" t="str">
        <f t="shared" si="199"/>
        <v>A</v>
      </c>
      <c r="R1661">
        <f t="shared" si="200"/>
        <v>0.15</v>
      </c>
      <c r="S1661" s="11">
        <f t="shared" si="201"/>
        <v>0.33996928814302962</v>
      </c>
      <c r="T1661" s="13">
        <f t="shared" si="202"/>
        <v>0.3000073123468977</v>
      </c>
      <c r="U1661">
        <f t="shared" si="203"/>
        <v>4.9233000000000002</v>
      </c>
      <c r="V1661" t="str">
        <f t="shared" si="204"/>
        <v>same</v>
      </c>
      <c r="W1661" s="47">
        <f t="shared" si="205"/>
        <v>0</v>
      </c>
      <c r="X1661" s="47"/>
      <c r="Y1661" s="47"/>
    </row>
    <row r="1662" spans="1:25" ht="21" x14ac:dyDescent="0.4">
      <c r="A1662" t="s">
        <v>1548</v>
      </c>
      <c r="B1662" t="s">
        <v>1536</v>
      </c>
      <c r="C1662" t="s">
        <v>1537</v>
      </c>
      <c r="D1662" s="33">
        <v>11090</v>
      </c>
      <c r="E1662" s="33">
        <v>478</v>
      </c>
      <c r="F1662" s="32">
        <v>0.18409999999999999</v>
      </c>
      <c r="G1662" s="32">
        <v>4.99E-2</v>
      </c>
      <c r="H1662" s="13">
        <v>4.310189359783589</v>
      </c>
      <c r="I1662" s="32">
        <v>0.23399999999999999</v>
      </c>
      <c r="J1662" s="34">
        <f t="shared" si="206"/>
        <v>0.21324786324786327</v>
      </c>
      <c r="K1662">
        <v>0.38514644351464433</v>
      </c>
      <c r="L1662">
        <v>0.4895397489539749</v>
      </c>
      <c r="M1662">
        <v>0.4</v>
      </c>
      <c r="N1662" t="s">
        <v>45</v>
      </c>
      <c r="O1662" s="45" t="s">
        <v>45</v>
      </c>
      <c r="P1662" s="49" t="str">
        <f>'Sheet1 (2)'!O3357</f>
        <v>C-</v>
      </c>
      <c r="Q1662" s="30" t="str">
        <f t="shared" ref="Q1662:Q1725" si="207">IF(U1662="same",N1662,IF(O1662=N1662,P1662,O1662))</f>
        <v>C-</v>
      </c>
      <c r="R1662">
        <f t="shared" si="200"/>
        <v>0.32</v>
      </c>
      <c r="S1662" s="11">
        <f t="shared" si="201"/>
        <v>0.18290598290598287</v>
      </c>
      <c r="T1662" s="13">
        <f t="shared" si="202"/>
        <v>0.21324786324786327</v>
      </c>
      <c r="U1662">
        <f t="shared" si="203"/>
        <v>4.99E-2</v>
      </c>
      <c r="V1662" t="str">
        <f t="shared" si="204"/>
        <v>same</v>
      </c>
      <c r="W1662" s="47">
        <f t="shared" si="205"/>
        <v>0</v>
      </c>
      <c r="X1662" s="47"/>
      <c r="Y1662" s="47"/>
    </row>
    <row r="1663" spans="1:25" ht="21" x14ac:dyDescent="0.4">
      <c r="A1663" t="s">
        <v>1552</v>
      </c>
      <c r="B1663" t="s">
        <v>1536</v>
      </c>
      <c r="C1663" t="s">
        <v>1537</v>
      </c>
      <c r="D1663" s="33">
        <v>81236</v>
      </c>
      <c r="E1663" s="33">
        <v>14819</v>
      </c>
      <c r="F1663" s="32">
        <v>11.672799999999999</v>
      </c>
      <c r="G1663" s="32">
        <v>5.0028000000000006</v>
      </c>
      <c r="H1663" s="13">
        <v>18.241912452607217</v>
      </c>
      <c r="I1663" s="32">
        <v>16.675599999999999</v>
      </c>
      <c r="J1663" s="34">
        <f t="shared" si="206"/>
        <v>0.30000719614286747</v>
      </c>
      <c r="K1663">
        <v>0.78769147715770294</v>
      </c>
      <c r="L1663">
        <v>1.1252851069572845</v>
      </c>
      <c r="M1663">
        <v>0.75</v>
      </c>
      <c r="N1663" t="s">
        <v>34</v>
      </c>
      <c r="O1663" s="45" t="s">
        <v>34</v>
      </c>
      <c r="P1663" s="49" t="str">
        <f>'Sheet1 (2)'!O3830</f>
        <v>A</v>
      </c>
      <c r="Q1663" s="30" t="str">
        <f t="shared" si="207"/>
        <v>A</v>
      </c>
      <c r="R1663">
        <f t="shared" si="200"/>
        <v>0.15</v>
      </c>
      <c r="S1663" s="11">
        <f t="shared" si="201"/>
        <v>0.33350224279786028</v>
      </c>
      <c r="T1663" s="13">
        <f t="shared" si="202"/>
        <v>0.30000719614286747</v>
      </c>
      <c r="U1663">
        <f t="shared" si="203"/>
        <v>5.0028000000000006</v>
      </c>
      <c r="V1663" t="str">
        <f t="shared" si="204"/>
        <v>same</v>
      </c>
      <c r="W1663" s="47">
        <f t="shared" si="205"/>
        <v>0</v>
      </c>
      <c r="X1663" s="47"/>
      <c r="Y1663" s="47"/>
    </row>
    <row r="1664" spans="1:25" ht="21" x14ac:dyDescent="0.4">
      <c r="A1664" t="s">
        <v>1553</v>
      </c>
      <c r="B1664" t="s">
        <v>1536</v>
      </c>
      <c r="C1664" t="s">
        <v>1537</v>
      </c>
      <c r="D1664" s="33">
        <v>89845</v>
      </c>
      <c r="E1664" s="33">
        <v>12391</v>
      </c>
      <c r="F1664" s="32">
        <v>11.150800000000002</v>
      </c>
      <c r="G1664" s="32">
        <v>4.7789999999999999</v>
      </c>
      <c r="H1664" s="13">
        <v>13.791529856975902</v>
      </c>
      <c r="I1664" s="32">
        <v>15.929800000000002</v>
      </c>
      <c r="J1664" s="34">
        <f t="shared" si="206"/>
        <v>0.30000376652563115</v>
      </c>
      <c r="K1664">
        <v>0.89991122588975891</v>
      </c>
      <c r="L1664">
        <v>1.2855943830199339</v>
      </c>
      <c r="M1664">
        <v>0.75</v>
      </c>
      <c r="N1664" t="s">
        <v>34</v>
      </c>
      <c r="O1664" s="45" t="s">
        <v>34</v>
      </c>
      <c r="P1664" s="49" t="str">
        <f>'Sheet1 (2)'!O3862</f>
        <v>A</v>
      </c>
      <c r="Q1664" s="30" t="str">
        <f t="shared" si="207"/>
        <v>A</v>
      </c>
      <c r="R1664">
        <f t="shared" si="200"/>
        <v>0.15</v>
      </c>
      <c r="S1664" s="11">
        <f t="shared" si="201"/>
        <v>0.41661226129643814</v>
      </c>
      <c r="T1664" s="13">
        <f t="shared" si="202"/>
        <v>0.30000376652563115</v>
      </c>
      <c r="U1664">
        <f t="shared" si="203"/>
        <v>4.7789999999999999</v>
      </c>
      <c r="V1664" t="str">
        <f t="shared" si="204"/>
        <v>same</v>
      </c>
      <c r="W1664" s="47">
        <f t="shared" si="205"/>
        <v>0</v>
      </c>
      <c r="X1664" s="47"/>
      <c r="Y1664" s="47"/>
    </row>
    <row r="1665" spans="1:25" ht="21" x14ac:dyDescent="0.4">
      <c r="A1665" t="s">
        <v>1556</v>
      </c>
      <c r="B1665" t="s">
        <v>1536</v>
      </c>
      <c r="C1665" t="s">
        <v>1537</v>
      </c>
      <c r="D1665" s="33">
        <v>87001</v>
      </c>
      <c r="E1665" s="33">
        <v>22268</v>
      </c>
      <c r="F1665" s="32">
        <v>18.3155</v>
      </c>
      <c r="G1665" s="32">
        <v>7.8497000000000003</v>
      </c>
      <c r="H1665" s="13">
        <v>25.595108102205721</v>
      </c>
      <c r="I1665" s="32">
        <v>26.165199999999999</v>
      </c>
      <c r="J1665" s="34">
        <f t="shared" si="206"/>
        <v>0.30000535061837863</v>
      </c>
      <c r="K1665">
        <v>0.82250314352433984</v>
      </c>
      <c r="L1665">
        <v>1.1750134722471708</v>
      </c>
      <c r="M1665">
        <v>0.75</v>
      </c>
      <c r="N1665" t="s">
        <v>34</v>
      </c>
      <c r="O1665" s="45" t="s">
        <v>34</v>
      </c>
      <c r="P1665" s="49" t="str">
        <f>'Sheet1 (2)'!O4298</f>
        <v>A</v>
      </c>
      <c r="Q1665" s="30" t="str">
        <f t="shared" si="207"/>
        <v>A</v>
      </c>
      <c r="R1665">
        <f t="shared" si="200"/>
        <v>0.15</v>
      </c>
      <c r="S1665" s="11">
        <f t="shared" si="201"/>
        <v>0.36170944613456041</v>
      </c>
      <c r="T1665" s="13">
        <f t="shared" si="202"/>
        <v>0.30000535061837863</v>
      </c>
      <c r="U1665">
        <f t="shared" si="203"/>
        <v>7.8497000000000003</v>
      </c>
      <c r="V1665" t="str">
        <f t="shared" si="204"/>
        <v>same</v>
      </c>
      <c r="W1665" s="47">
        <f t="shared" si="205"/>
        <v>0</v>
      </c>
      <c r="X1665" s="47"/>
      <c r="Y1665" s="47"/>
    </row>
    <row r="1666" spans="1:25" ht="21" x14ac:dyDescent="0.4">
      <c r="A1666" t="s">
        <v>1557</v>
      </c>
      <c r="B1666" t="s">
        <v>1536</v>
      </c>
      <c r="C1666" t="s">
        <v>1537</v>
      </c>
      <c r="D1666" s="33">
        <v>3542</v>
      </c>
      <c r="E1666" s="33">
        <v>197</v>
      </c>
      <c r="F1666" s="32">
        <v>8.1199999999999994E-2</v>
      </c>
      <c r="G1666" s="32">
        <v>2.6800000000000001E-2</v>
      </c>
      <c r="H1666" s="13">
        <v>5.5618294748729529</v>
      </c>
      <c r="I1666" s="32">
        <v>0.108</v>
      </c>
      <c r="J1666" s="34">
        <f t="shared" si="206"/>
        <v>0.24814814814814815</v>
      </c>
      <c r="K1666">
        <v>0.41218274111675124</v>
      </c>
      <c r="L1666">
        <v>0.54822335025380708</v>
      </c>
      <c r="M1666">
        <v>0.5</v>
      </c>
      <c r="N1666" t="s">
        <v>34</v>
      </c>
      <c r="O1666" s="45" t="s">
        <v>34</v>
      </c>
      <c r="P1666" s="49" t="str">
        <f>'Sheet1 (2)'!O4316</f>
        <v>A</v>
      </c>
      <c r="Q1666" s="30" t="str">
        <f t="shared" si="207"/>
        <v>A</v>
      </c>
      <c r="R1666">
        <f t="shared" ref="R1666:R1729" si="208">VLOOKUP(IF(V1666="same",N1666,IF(O1666=N1666,P1666,O1666)),$AC$2:$AN$8,9,FALSE)</f>
        <v>0.15</v>
      </c>
      <c r="S1666" s="11">
        <f t="shared" ref="S1666:S1729" si="209">(L1666-M1666)/L1666</f>
        <v>8.7962962962962923E-2</v>
      </c>
      <c r="T1666" s="13">
        <f t="shared" ref="T1666:T1729" si="210">IF(V1666="SAME",J1666,MIN(R1666:S1666))</f>
        <v>0.24814814814814815</v>
      </c>
      <c r="U1666">
        <f t="shared" ref="U1666:U1729" si="211">IFERROR(T1666*I1666,0)</f>
        <v>2.6800000000000001E-2</v>
      </c>
      <c r="V1666" t="str">
        <f t="shared" ref="V1666:V1729" si="212">IF(AND(N1666=O1666,P1666=N1666),"same",IF(NOT(OR(O1666=N1666,P1666=N1666)),"conflict","change"))</f>
        <v>same</v>
      </c>
      <c r="W1666" s="47">
        <f t="shared" ref="W1666:W1729" si="213">U1666-G1666</f>
        <v>0</v>
      </c>
      <c r="X1666" s="47"/>
      <c r="Y1666" s="47"/>
    </row>
    <row r="1667" spans="1:25" ht="21" x14ac:dyDescent="0.4">
      <c r="A1667" t="s">
        <v>1409</v>
      </c>
      <c r="B1667" t="s">
        <v>1410</v>
      </c>
      <c r="C1667" t="s">
        <v>1411</v>
      </c>
      <c r="D1667" s="33">
        <v>16608</v>
      </c>
      <c r="E1667" s="33">
        <v>1240</v>
      </c>
      <c r="F1667" s="32">
        <v>1.488</v>
      </c>
      <c r="G1667" s="32">
        <v>0.49760000000000004</v>
      </c>
      <c r="H1667" s="13">
        <v>7.4662813102119463</v>
      </c>
      <c r="I1667" s="32">
        <v>1.9856</v>
      </c>
      <c r="J1667" s="34">
        <f t="shared" si="206"/>
        <v>0.25060435132957293</v>
      </c>
      <c r="K1667">
        <v>1.2</v>
      </c>
      <c r="L1667">
        <v>1.6012903225806452</v>
      </c>
      <c r="M1667">
        <v>1.2</v>
      </c>
      <c r="N1667" t="s">
        <v>37</v>
      </c>
      <c r="O1667" s="45" t="s">
        <v>37</v>
      </c>
      <c r="P1667" s="49" t="str">
        <f>'Sheet1 (2)'!O161</f>
        <v>B</v>
      </c>
      <c r="Q1667" s="30" t="str">
        <f t="shared" si="207"/>
        <v>B</v>
      </c>
      <c r="R1667">
        <f t="shared" si="208"/>
        <v>0.25</v>
      </c>
      <c r="S1667" s="11">
        <f t="shared" si="209"/>
        <v>0.25060435132957298</v>
      </c>
      <c r="T1667" s="13">
        <f t="shared" si="210"/>
        <v>0.25060435132957293</v>
      </c>
      <c r="U1667">
        <f t="shared" si="211"/>
        <v>0.49759999999999999</v>
      </c>
      <c r="V1667" t="str">
        <f t="shared" si="212"/>
        <v>same</v>
      </c>
      <c r="W1667" s="47">
        <f t="shared" si="213"/>
        <v>0</v>
      </c>
      <c r="X1667" s="47"/>
      <c r="Y1667" s="47"/>
    </row>
    <row r="1668" spans="1:25" ht="21" x14ac:dyDescent="0.4">
      <c r="A1668" t="s">
        <v>1412</v>
      </c>
      <c r="B1668" t="s">
        <v>1410</v>
      </c>
      <c r="C1668" t="s">
        <v>1411</v>
      </c>
      <c r="D1668" s="33">
        <v>202432</v>
      </c>
      <c r="E1668" s="33">
        <v>19444</v>
      </c>
      <c r="F1668" s="32">
        <v>35.971699999999998</v>
      </c>
      <c r="G1668" s="32">
        <v>9.3694999999999986</v>
      </c>
      <c r="H1668" s="13">
        <v>9.6052007587733161</v>
      </c>
      <c r="I1668" s="32">
        <v>45.341200000000001</v>
      </c>
      <c r="J1668" s="34">
        <f t="shared" si="206"/>
        <v>0.20664428819704814</v>
      </c>
      <c r="K1668">
        <v>1.8500154289240895</v>
      </c>
      <c r="L1668">
        <v>2.3318864431186999</v>
      </c>
      <c r="M1668">
        <v>1.85</v>
      </c>
      <c r="N1668" t="s">
        <v>37</v>
      </c>
      <c r="O1668" s="45" t="s">
        <v>37</v>
      </c>
      <c r="P1668" s="49" t="str">
        <f>'Sheet1 (2)'!O620</f>
        <v>B</v>
      </c>
      <c r="Q1668" s="30" t="str">
        <f t="shared" si="207"/>
        <v>B</v>
      </c>
      <c r="R1668">
        <f t="shared" si="208"/>
        <v>0.25</v>
      </c>
      <c r="S1668" s="11">
        <f t="shared" si="209"/>
        <v>0.20665090469594979</v>
      </c>
      <c r="T1668" s="13">
        <f t="shared" si="210"/>
        <v>0.20664428819704814</v>
      </c>
      <c r="U1668">
        <f t="shared" si="211"/>
        <v>9.3694999999999986</v>
      </c>
      <c r="V1668" t="str">
        <f t="shared" si="212"/>
        <v>same</v>
      </c>
      <c r="W1668" s="47">
        <f t="shared" si="213"/>
        <v>0</v>
      </c>
      <c r="X1668" s="47"/>
      <c r="Y1668" s="47"/>
    </row>
    <row r="1669" spans="1:25" ht="21" x14ac:dyDescent="0.4">
      <c r="A1669" t="s">
        <v>1413</v>
      </c>
      <c r="B1669" t="s">
        <v>1410</v>
      </c>
      <c r="C1669" t="s">
        <v>1411</v>
      </c>
      <c r="D1669" s="33">
        <v>18400</v>
      </c>
      <c r="E1669" s="33">
        <v>4137</v>
      </c>
      <c r="F1669" s="32">
        <v>4.6694999999999993</v>
      </c>
      <c r="G1669" s="32">
        <v>1.5384</v>
      </c>
      <c r="H1669" s="13">
        <v>22.483695652173914</v>
      </c>
      <c r="I1669" s="32">
        <v>6.2078999999999995</v>
      </c>
      <c r="J1669" s="34">
        <f t="shared" si="206"/>
        <v>0.2478132701879863</v>
      </c>
      <c r="K1669">
        <v>1.1287164612037706</v>
      </c>
      <c r="L1669">
        <v>1.5005801305293691</v>
      </c>
      <c r="M1669">
        <v>1</v>
      </c>
      <c r="N1669" t="s">
        <v>34</v>
      </c>
      <c r="O1669" s="45" t="s">
        <v>34</v>
      </c>
      <c r="P1669" s="49" t="str">
        <f>'Sheet1 (2)'!O719</f>
        <v>A</v>
      </c>
      <c r="Q1669" s="30" t="str">
        <f t="shared" si="207"/>
        <v>A</v>
      </c>
      <c r="R1669">
        <f t="shared" si="208"/>
        <v>0.15</v>
      </c>
      <c r="S1669" s="11">
        <f t="shared" si="209"/>
        <v>0.33359106944377326</v>
      </c>
      <c r="T1669" s="13">
        <f t="shared" si="210"/>
        <v>0.2478132701879863</v>
      </c>
      <c r="U1669">
        <f t="shared" si="211"/>
        <v>1.5384</v>
      </c>
      <c r="V1669" t="str">
        <f t="shared" si="212"/>
        <v>same</v>
      </c>
      <c r="W1669" s="47">
        <f t="shared" si="213"/>
        <v>0</v>
      </c>
      <c r="X1669" s="47"/>
      <c r="Y1669" s="47"/>
    </row>
    <row r="1670" spans="1:25" ht="21" x14ac:dyDescent="0.4">
      <c r="A1670" t="s">
        <v>1414</v>
      </c>
      <c r="B1670" t="s">
        <v>1410</v>
      </c>
      <c r="C1670" t="s">
        <v>1411</v>
      </c>
      <c r="D1670" s="33">
        <v>126</v>
      </c>
      <c r="E1670" s="33">
        <v>30</v>
      </c>
      <c r="F1670" s="32">
        <v>1.34E-2</v>
      </c>
      <c r="G1670" s="32">
        <v>6.6E-3</v>
      </c>
      <c r="H1670" s="13">
        <v>23.80952380952381</v>
      </c>
      <c r="I1670" s="32">
        <v>0.02</v>
      </c>
      <c r="J1670" s="34">
        <f t="shared" si="206"/>
        <v>0.33</v>
      </c>
      <c r="K1670">
        <v>0.44666666666666666</v>
      </c>
      <c r="L1670">
        <v>0.66666666666666663</v>
      </c>
      <c r="M1670">
        <v>0.5</v>
      </c>
      <c r="N1670" t="s">
        <v>37</v>
      </c>
      <c r="O1670" s="45" t="s">
        <v>37</v>
      </c>
      <c r="P1670" s="49" t="str">
        <f>'Sheet1 (2)'!O786</f>
        <v>B</v>
      </c>
      <c r="Q1670" s="30" t="str">
        <f t="shared" si="207"/>
        <v>B</v>
      </c>
      <c r="R1670">
        <f t="shared" si="208"/>
        <v>0.25</v>
      </c>
      <c r="S1670" s="11">
        <f t="shared" si="209"/>
        <v>0.24999999999999994</v>
      </c>
      <c r="T1670" s="13">
        <f t="shared" si="210"/>
        <v>0.33</v>
      </c>
      <c r="U1670">
        <f t="shared" si="211"/>
        <v>6.6000000000000008E-3</v>
      </c>
      <c r="V1670" t="str">
        <f t="shared" si="212"/>
        <v>same</v>
      </c>
      <c r="W1670" s="47">
        <f t="shared" si="213"/>
        <v>0</v>
      </c>
      <c r="X1670" s="47"/>
      <c r="Y1670" s="47"/>
    </row>
    <row r="1671" spans="1:25" ht="21" x14ac:dyDescent="0.4">
      <c r="A1671" t="s">
        <v>1416</v>
      </c>
      <c r="B1671" t="s">
        <v>1410</v>
      </c>
      <c r="C1671" t="s">
        <v>1411</v>
      </c>
      <c r="D1671" s="33">
        <v>15691</v>
      </c>
      <c r="E1671" s="33">
        <v>1320</v>
      </c>
      <c r="F1671" s="32">
        <v>1.5840000000000001</v>
      </c>
      <c r="G1671" s="32">
        <v>0.49580000000000007</v>
      </c>
      <c r="H1671" s="13">
        <v>8.4124657446944102</v>
      </c>
      <c r="I1671" s="32">
        <v>2.0798000000000001</v>
      </c>
      <c r="J1671" s="34">
        <f t="shared" si="206"/>
        <v>0.23838830656793925</v>
      </c>
      <c r="K1671">
        <v>1.2</v>
      </c>
      <c r="L1671">
        <v>1.5756060606060607</v>
      </c>
      <c r="M1671">
        <v>1.2</v>
      </c>
      <c r="N1671" t="s">
        <v>37</v>
      </c>
      <c r="O1671" s="45" t="s">
        <v>37</v>
      </c>
      <c r="P1671" s="49" t="str">
        <f>'Sheet1 (2)'!O1050</f>
        <v>B</v>
      </c>
      <c r="Q1671" s="30" t="str">
        <f t="shared" si="207"/>
        <v>B</v>
      </c>
      <c r="R1671">
        <f t="shared" si="208"/>
        <v>0.25</v>
      </c>
      <c r="S1671" s="11">
        <f t="shared" si="209"/>
        <v>0.2383883065679393</v>
      </c>
      <c r="T1671" s="13">
        <f t="shared" si="210"/>
        <v>0.23838830656793925</v>
      </c>
      <c r="U1671">
        <f t="shared" si="211"/>
        <v>0.49580000000000007</v>
      </c>
      <c r="V1671" t="str">
        <f t="shared" si="212"/>
        <v>same</v>
      </c>
      <c r="W1671" s="47">
        <f t="shared" si="213"/>
        <v>0</v>
      </c>
      <c r="X1671" s="47"/>
      <c r="Y1671" s="47"/>
    </row>
    <row r="1672" spans="1:25" ht="21" x14ac:dyDescent="0.4">
      <c r="A1672" t="s">
        <v>1417</v>
      </c>
      <c r="B1672" t="s">
        <v>1410</v>
      </c>
      <c r="C1672" t="s">
        <v>1411</v>
      </c>
      <c r="D1672" s="33">
        <v>16397</v>
      </c>
      <c r="E1672" s="33">
        <v>1007</v>
      </c>
      <c r="F1672" s="32">
        <v>1.1806000000000001</v>
      </c>
      <c r="G1672" s="32">
        <v>0.48630000000000001</v>
      </c>
      <c r="H1672" s="13">
        <v>6.1413673232908454</v>
      </c>
      <c r="I1672" s="32">
        <v>1.6669</v>
      </c>
      <c r="J1672" s="34">
        <f t="shared" si="206"/>
        <v>0.29173915651808746</v>
      </c>
      <c r="K1672">
        <v>1.1723932472691163</v>
      </c>
      <c r="L1672">
        <v>1.6553128103277062</v>
      </c>
      <c r="M1672">
        <v>1.2</v>
      </c>
      <c r="N1672" t="s">
        <v>37</v>
      </c>
      <c r="O1672" s="45" t="s">
        <v>37</v>
      </c>
      <c r="P1672" s="49" t="str">
        <f>'Sheet1 (2)'!O1051</f>
        <v>B</v>
      </c>
      <c r="Q1672" s="30" t="str">
        <f t="shared" si="207"/>
        <v>B</v>
      </c>
      <c r="R1672">
        <f t="shared" si="208"/>
        <v>0.25</v>
      </c>
      <c r="S1672" s="11">
        <f t="shared" si="209"/>
        <v>0.27506149139120528</v>
      </c>
      <c r="T1672" s="13">
        <f t="shared" si="210"/>
        <v>0.29173915651808746</v>
      </c>
      <c r="U1672">
        <f t="shared" si="211"/>
        <v>0.48630000000000001</v>
      </c>
      <c r="V1672" t="str">
        <f t="shared" si="212"/>
        <v>same</v>
      </c>
      <c r="W1672" s="47">
        <f t="shared" si="213"/>
        <v>0</v>
      </c>
      <c r="X1672" s="47"/>
      <c r="Y1672" s="47"/>
    </row>
    <row r="1673" spans="1:25" ht="21" x14ac:dyDescent="0.4">
      <c r="A1673" t="s">
        <v>1419</v>
      </c>
      <c r="B1673" t="s">
        <v>1410</v>
      </c>
      <c r="C1673" t="s">
        <v>1411</v>
      </c>
      <c r="D1673" s="33">
        <v>426</v>
      </c>
      <c r="E1673" s="33">
        <v>31</v>
      </c>
      <c r="F1673" s="32">
        <v>3.5299999999999998E-2</v>
      </c>
      <c r="G1673" s="32">
        <v>1.17E-2</v>
      </c>
      <c r="H1673" s="13">
        <v>7.276995305164319</v>
      </c>
      <c r="I1673" s="32">
        <v>4.7E-2</v>
      </c>
      <c r="J1673" s="34">
        <f t="shared" si="206"/>
        <v>0.24893617021276596</v>
      </c>
      <c r="K1673">
        <v>1.1387096774193548</v>
      </c>
      <c r="L1673">
        <v>1.5161290322580645</v>
      </c>
      <c r="M1673">
        <v>1.2</v>
      </c>
      <c r="N1673" t="s">
        <v>37</v>
      </c>
      <c r="O1673" s="45" t="s">
        <v>37</v>
      </c>
      <c r="P1673" s="49" t="str">
        <f>'Sheet1 (2)'!O1176</f>
        <v>B</v>
      </c>
      <c r="Q1673" s="30" t="str">
        <f t="shared" si="207"/>
        <v>B</v>
      </c>
      <c r="R1673">
        <f t="shared" si="208"/>
        <v>0.25</v>
      </c>
      <c r="S1673" s="11">
        <f t="shared" si="209"/>
        <v>0.20851063829787236</v>
      </c>
      <c r="T1673" s="13">
        <f t="shared" si="210"/>
        <v>0.24893617021276596</v>
      </c>
      <c r="U1673">
        <f t="shared" si="211"/>
        <v>1.17E-2</v>
      </c>
      <c r="V1673" t="str">
        <f t="shared" si="212"/>
        <v>same</v>
      </c>
      <c r="W1673" s="47">
        <f t="shared" si="213"/>
        <v>0</v>
      </c>
      <c r="X1673" s="47"/>
      <c r="Y1673" s="47"/>
    </row>
    <row r="1674" spans="1:25" ht="21" x14ac:dyDescent="0.4">
      <c r="A1674" t="s">
        <v>1420</v>
      </c>
      <c r="B1674" t="s">
        <v>1410</v>
      </c>
      <c r="C1674" t="s">
        <v>1411</v>
      </c>
      <c r="D1674" s="33">
        <v>108698</v>
      </c>
      <c r="E1674" s="33">
        <v>14601</v>
      </c>
      <c r="F1674" s="32">
        <v>9.5666999999999991</v>
      </c>
      <c r="G1674" s="32">
        <v>3.1889000000000003</v>
      </c>
      <c r="H1674" s="13">
        <v>13.432629855195128</v>
      </c>
      <c r="I1674" s="32">
        <v>12.755599999999999</v>
      </c>
      <c r="J1674" s="34">
        <f t="shared" si="206"/>
        <v>0.25000000000000006</v>
      </c>
      <c r="K1674">
        <v>0.65520854735976986</v>
      </c>
      <c r="L1674">
        <v>0.8736113964796931</v>
      </c>
      <c r="M1674">
        <v>0.6</v>
      </c>
      <c r="N1674" t="s">
        <v>37</v>
      </c>
      <c r="O1674" s="45" t="s">
        <v>37</v>
      </c>
      <c r="P1674" s="49" t="str">
        <f>'Sheet1 (2)'!O1616</f>
        <v>B</v>
      </c>
      <c r="Q1674" s="30" t="str">
        <f t="shared" si="207"/>
        <v>B</v>
      </c>
      <c r="R1674">
        <f t="shared" si="208"/>
        <v>0.25</v>
      </c>
      <c r="S1674" s="11">
        <f t="shared" si="209"/>
        <v>0.31319577283702843</v>
      </c>
      <c r="T1674" s="13">
        <f t="shared" si="210"/>
        <v>0.25000000000000006</v>
      </c>
      <c r="U1674">
        <f t="shared" si="211"/>
        <v>3.1889000000000007</v>
      </c>
      <c r="V1674" t="str">
        <f t="shared" si="212"/>
        <v>same</v>
      </c>
      <c r="W1674" s="47">
        <f t="shared" si="213"/>
        <v>0</v>
      </c>
      <c r="X1674" s="47"/>
      <c r="Y1674" s="47"/>
    </row>
    <row r="1675" spans="1:25" ht="21" x14ac:dyDescent="0.4">
      <c r="A1675" t="s">
        <v>1423</v>
      </c>
      <c r="B1675" t="s">
        <v>1410</v>
      </c>
      <c r="C1675" t="s">
        <v>1411</v>
      </c>
      <c r="D1675" s="33">
        <v>62563</v>
      </c>
      <c r="E1675" s="33">
        <v>10226</v>
      </c>
      <c r="F1675" s="32">
        <v>6.7160000000000002</v>
      </c>
      <c r="G1675" s="32">
        <v>2.2382</v>
      </c>
      <c r="H1675" s="13">
        <v>16.34512411489219</v>
      </c>
      <c r="I1675" s="32">
        <v>8.9542000000000002</v>
      </c>
      <c r="J1675" s="34">
        <f t="shared" si="206"/>
        <v>0.24996091219762792</v>
      </c>
      <c r="K1675">
        <v>0.65675728535106592</v>
      </c>
      <c r="L1675">
        <v>0.87563074515939765</v>
      </c>
      <c r="M1675">
        <v>0.6</v>
      </c>
      <c r="N1675" t="s">
        <v>37</v>
      </c>
      <c r="O1675" s="45" t="s">
        <v>37</v>
      </c>
      <c r="P1675" s="49" t="str">
        <f>'Sheet1 (2)'!O1966</f>
        <v>B</v>
      </c>
      <c r="Q1675" s="30" t="str">
        <f t="shared" si="207"/>
        <v>B</v>
      </c>
      <c r="R1675">
        <f t="shared" si="208"/>
        <v>0.25</v>
      </c>
      <c r="S1675" s="11">
        <f t="shared" si="209"/>
        <v>0.31477965647405692</v>
      </c>
      <c r="T1675" s="13">
        <f t="shared" si="210"/>
        <v>0.24996091219762792</v>
      </c>
      <c r="U1675">
        <f t="shared" si="211"/>
        <v>2.2382</v>
      </c>
      <c r="V1675" t="str">
        <f t="shared" si="212"/>
        <v>same</v>
      </c>
      <c r="W1675" s="47">
        <f t="shared" si="213"/>
        <v>0</v>
      </c>
      <c r="X1675" s="47"/>
      <c r="Y1675" s="47"/>
    </row>
    <row r="1676" spans="1:25" ht="21" x14ac:dyDescent="0.4">
      <c r="A1676" t="s">
        <v>1424</v>
      </c>
      <c r="B1676" t="s">
        <v>1410</v>
      </c>
      <c r="C1676" t="s">
        <v>1411</v>
      </c>
      <c r="D1676" s="33">
        <v>33561</v>
      </c>
      <c r="E1676" s="33">
        <v>11964</v>
      </c>
      <c r="F1676" s="32">
        <v>8.9725000000000001</v>
      </c>
      <c r="G1676" s="32">
        <v>3.4527999999999999</v>
      </c>
      <c r="H1676" s="13">
        <v>35.648520604272818</v>
      </c>
      <c r="I1676" s="32">
        <v>12.4253</v>
      </c>
      <c r="J1676" s="34">
        <f t="shared" si="206"/>
        <v>0.27788463860027524</v>
      </c>
      <c r="K1676">
        <v>0.74995820795720491</v>
      </c>
      <c r="L1676">
        <v>1.0385573386827147</v>
      </c>
      <c r="M1676">
        <v>0.75</v>
      </c>
      <c r="N1676" t="s">
        <v>45</v>
      </c>
      <c r="O1676" s="45" t="s">
        <v>45</v>
      </c>
      <c r="P1676" s="49" t="str">
        <f>'Sheet1 (2)'!O1974</f>
        <v>C-</v>
      </c>
      <c r="Q1676" s="30" t="str">
        <f t="shared" si="207"/>
        <v>C-</v>
      </c>
      <c r="R1676">
        <f t="shared" si="208"/>
        <v>0.32</v>
      </c>
      <c r="S1676" s="11">
        <f t="shared" si="209"/>
        <v>0.27784439812318407</v>
      </c>
      <c r="T1676" s="13">
        <f t="shared" si="210"/>
        <v>0.27788463860027524</v>
      </c>
      <c r="U1676">
        <f t="shared" si="211"/>
        <v>3.4527999999999999</v>
      </c>
      <c r="V1676" t="str">
        <f t="shared" si="212"/>
        <v>same</v>
      </c>
      <c r="W1676" s="47">
        <f t="shared" si="213"/>
        <v>0</v>
      </c>
      <c r="X1676" s="47"/>
      <c r="Y1676" s="47"/>
    </row>
    <row r="1677" spans="1:25" ht="21" x14ac:dyDescent="0.4">
      <c r="A1677" t="s">
        <v>1425</v>
      </c>
      <c r="B1677" t="s">
        <v>1410</v>
      </c>
      <c r="C1677" t="s">
        <v>1411</v>
      </c>
      <c r="D1677" s="33">
        <v>42649</v>
      </c>
      <c r="E1677" s="33">
        <v>9618</v>
      </c>
      <c r="F1677" s="32">
        <v>12.399099999999999</v>
      </c>
      <c r="G1677" s="32">
        <v>4.0503</v>
      </c>
      <c r="H1677" s="13">
        <v>22.551525240920068</v>
      </c>
      <c r="I1677" s="32">
        <v>16.449399999999997</v>
      </c>
      <c r="J1677" s="34">
        <f t="shared" si="206"/>
        <v>0.24622782593894008</v>
      </c>
      <c r="K1677">
        <v>1.2891557496360988</v>
      </c>
      <c r="L1677">
        <v>1.7102724059055934</v>
      </c>
      <c r="M1677">
        <v>1.25</v>
      </c>
      <c r="N1677" t="s">
        <v>34</v>
      </c>
      <c r="O1677" s="45" t="s">
        <v>34</v>
      </c>
      <c r="P1677" s="49" t="str">
        <f>'Sheet1 (2)'!O2179</f>
        <v>A</v>
      </c>
      <c r="Q1677" s="30" t="str">
        <f t="shared" si="207"/>
        <v>A</v>
      </c>
      <c r="R1677">
        <f t="shared" si="208"/>
        <v>0.15</v>
      </c>
      <c r="S1677" s="11">
        <f t="shared" si="209"/>
        <v>0.2691222780162193</v>
      </c>
      <c r="T1677" s="13">
        <f t="shared" si="210"/>
        <v>0.24622782593894008</v>
      </c>
      <c r="U1677">
        <f t="shared" si="211"/>
        <v>4.0503</v>
      </c>
      <c r="V1677" t="str">
        <f t="shared" si="212"/>
        <v>same</v>
      </c>
      <c r="W1677" s="47">
        <f t="shared" si="213"/>
        <v>0</v>
      </c>
      <c r="X1677" s="47"/>
      <c r="Y1677" s="47"/>
    </row>
    <row r="1678" spans="1:25" ht="21" x14ac:dyDescent="0.4">
      <c r="A1678" t="s">
        <v>1427</v>
      </c>
      <c r="B1678" t="s">
        <v>1410</v>
      </c>
      <c r="C1678" t="s">
        <v>1411</v>
      </c>
      <c r="D1678" s="33">
        <v>144152</v>
      </c>
      <c r="E1678" s="33">
        <v>12666</v>
      </c>
      <c r="F1678" s="32">
        <v>16.465799999999998</v>
      </c>
      <c r="G1678" s="32">
        <v>5.9848999999999997</v>
      </c>
      <c r="H1678" s="13">
        <v>8.7865586325545255</v>
      </c>
      <c r="I1678" s="32">
        <v>22.450699999999998</v>
      </c>
      <c r="J1678" s="34">
        <f t="shared" si="206"/>
        <v>0.26657966121323612</v>
      </c>
      <c r="K1678">
        <v>1.3</v>
      </c>
      <c r="L1678">
        <v>1.772516974577609</v>
      </c>
      <c r="M1678">
        <v>1.3</v>
      </c>
      <c r="N1678" t="s">
        <v>37</v>
      </c>
      <c r="O1678" s="45" t="s">
        <v>37</v>
      </c>
      <c r="P1678" s="49" t="str">
        <f>'Sheet1 (2)'!O2696</f>
        <v>B</v>
      </c>
      <c r="Q1678" s="30" t="str">
        <f t="shared" si="207"/>
        <v>B</v>
      </c>
      <c r="R1678">
        <f t="shared" si="208"/>
        <v>0.25</v>
      </c>
      <c r="S1678" s="11">
        <f t="shared" si="209"/>
        <v>0.26657966121323595</v>
      </c>
      <c r="T1678" s="13">
        <f t="shared" si="210"/>
        <v>0.26657966121323612</v>
      </c>
      <c r="U1678">
        <f t="shared" si="211"/>
        <v>5.9848999999999997</v>
      </c>
      <c r="V1678" t="str">
        <f t="shared" si="212"/>
        <v>same</v>
      </c>
      <c r="W1678" s="47">
        <f t="shared" si="213"/>
        <v>0</v>
      </c>
      <c r="X1678" s="47"/>
      <c r="Y1678" s="47"/>
    </row>
    <row r="1679" spans="1:25" ht="21" x14ac:dyDescent="0.4">
      <c r="A1679" t="s">
        <v>1429</v>
      </c>
      <c r="B1679" t="s">
        <v>1410</v>
      </c>
      <c r="C1679" t="s">
        <v>1411</v>
      </c>
      <c r="D1679" s="33">
        <v>260107</v>
      </c>
      <c r="E1679" s="33">
        <v>32221</v>
      </c>
      <c r="F1679" s="32">
        <v>64.442000000000007</v>
      </c>
      <c r="G1679" s="32">
        <v>24.412800000000001</v>
      </c>
      <c r="H1679" s="13">
        <v>12.387594336177035</v>
      </c>
      <c r="I1679" s="32">
        <v>88.854800000000012</v>
      </c>
      <c r="J1679" s="34">
        <f t="shared" si="206"/>
        <v>0.27474936638200748</v>
      </c>
      <c r="K1679">
        <v>2.0000000000000004</v>
      </c>
      <c r="L1679">
        <v>2.7576673597964065</v>
      </c>
      <c r="M1679">
        <v>2</v>
      </c>
      <c r="N1679" t="s">
        <v>37</v>
      </c>
      <c r="O1679" s="45" t="s">
        <v>37</v>
      </c>
      <c r="P1679" s="49" t="str">
        <f>'Sheet1 (2)'!O2892</f>
        <v>B</v>
      </c>
      <c r="Q1679" s="30" t="str">
        <f t="shared" si="207"/>
        <v>B</v>
      </c>
      <c r="R1679">
        <f t="shared" si="208"/>
        <v>0.25</v>
      </c>
      <c r="S1679" s="11">
        <f t="shared" si="209"/>
        <v>0.27474936638200764</v>
      </c>
      <c r="T1679" s="13">
        <f t="shared" si="210"/>
        <v>0.27474936638200748</v>
      </c>
      <c r="U1679">
        <f t="shared" si="211"/>
        <v>24.412800000000001</v>
      </c>
      <c r="V1679" t="str">
        <f t="shared" si="212"/>
        <v>same</v>
      </c>
      <c r="W1679" s="47">
        <f t="shared" si="213"/>
        <v>0</v>
      </c>
      <c r="X1679" s="47"/>
      <c r="Y1679" s="47"/>
    </row>
    <row r="1680" spans="1:25" ht="21" x14ac:dyDescent="0.4">
      <c r="A1680" t="s">
        <v>1430</v>
      </c>
      <c r="B1680" t="s">
        <v>1410</v>
      </c>
      <c r="C1680" t="s">
        <v>1411</v>
      </c>
      <c r="D1680" s="33">
        <v>139647</v>
      </c>
      <c r="E1680" s="33">
        <v>20484</v>
      </c>
      <c r="F1680" s="32">
        <v>12.620000000000001</v>
      </c>
      <c r="G1680" s="32">
        <v>6.1588000000000003</v>
      </c>
      <c r="H1680" s="13">
        <v>14.668413929407722</v>
      </c>
      <c r="I1680" s="32">
        <v>18.7788</v>
      </c>
      <c r="J1680" s="34">
        <f t="shared" si="206"/>
        <v>0.32796557820521016</v>
      </c>
      <c r="K1680">
        <v>0.61609060730326115</v>
      </c>
      <c r="L1680">
        <v>0.91675454012888102</v>
      </c>
      <c r="M1680">
        <v>0.6</v>
      </c>
      <c r="N1680" t="s">
        <v>37</v>
      </c>
      <c r="O1680" s="45" t="s">
        <v>37</v>
      </c>
      <c r="P1680" s="49" t="str">
        <f>'Sheet1 (2)'!O3085</f>
        <v>B</v>
      </c>
      <c r="Q1680" s="30" t="str">
        <f t="shared" si="207"/>
        <v>B</v>
      </c>
      <c r="R1680">
        <f t="shared" si="208"/>
        <v>0.25</v>
      </c>
      <c r="S1680" s="11">
        <f t="shared" si="209"/>
        <v>0.34551728544954946</v>
      </c>
      <c r="T1680" s="13">
        <f t="shared" si="210"/>
        <v>0.32796557820521016</v>
      </c>
      <c r="U1680">
        <f t="shared" si="211"/>
        <v>6.1588000000000003</v>
      </c>
      <c r="V1680" t="str">
        <f t="shared" si="212"/>
        <v>same</v>
      </c>
      <c r="W1680" s="47">
        <f t="shared" si="213"/>
        <v>0</v>
      </c>
      <c r="X1680" s="47"/>
      <c r="Y1680" s="47"/>
    </row>
    <row r="1681" spans="1:25" ht="21" x14ac:dyDescent="0.4">
      <c r="A1681" t="s">
        <v>1432</v>
      </c>
      <c r="B1681" t="s">
        <v>1410</v>
      </c>
      <c r="C1681" t="s">
        <v>1411</v>
      </c>
      <c r="D1681" s="33">
        <v>1037175</v>
      </c>
      <c r="E1681" s="33">
        <v>136136</v>
      </c>
      <c r="F1681" s="32">
        <v>136.13600000000002</v>
      </c>
      <c r="G1681" s="32">
        <v>42.2791</v>
      </c>
      <c r="H1681" s="13">
        <v>13.125653819268686</v>
      </c>
      <c r="I1681" s="32">
        <v>178.41510000000002</v>
      </c>
      <c r="J1681" s="34">
        <f t="shared" si="206"/>
        <v>0.23697041337868821</v>
      </c>
      <c r="K1681">
        <v>1.0000000000000002</v>
      </c>
      <c r="L1681">
        <v>1.310565170123994</v>
      </c>
      <c r="M1681">
        <v>1</v>
      </c>
      <c r="N1681" t="s">
        <v>34</v>
      </c>
      <c r="O1681" s="45" t="s">
        <v>34</v>
      </c>
      <c r="P1681" s="49" t="str">
        <f>'Sheet1 (2)'!O3245</f>
        <v>A</v>
      </c>
      <c r="Q1681" s="30" t="str">
        <f t="shared" si="207"/>
        <v>A</v>
      </c>
      <c r="R1681">
        <f t="shared" si="208"/>
        <v>0.15</v>
      </c>
      <c r="S1681" s="11">
        <f t="shared" si="209"/>
        <v>0.23697041337868843</v>
      </c>
      <c r="T1681" s="13">
        <f t="shared" si="210"/>
        <v>0.23697041337868821</v>
      </c>
      <c r="U1681">
        <f t="shared" si="211"/>
        <v>42.2791</v>
      </c>
      <c r="V1681" t="str">
        <f t="shared" si="212"/>
        <v>same</v>
      </c>
      <c r="W1681" s="47">
        <f t="shared" si="213"/>
        <v>0</v>
      </c>
      <c r="X1681" s="47"/>
      <c r="Y1681" s="47"/>
    </row>
    <row r="1682" spans="1:25" ht="21" x14ac:dyDescent="0.4">
      <c r="A1682" t="s">
        <v>1434</v>
      </c>
      <c r="B1682" t="s">
        <v>1410</v>
      </c>
      <c r="C1682" t="s">
        <v>1411</v>
      </c>
      <c r="D1682" s="33">
        <v>33079</v>
      </c>
      <c r="E1682" s="33">
        <v>14169</v>
      </c>
      <c r="F1682" s="32">
        <v>13.4443</v>
      </c>
      <c r="G1682" s="32">
        <v>1.4935999999999998</v>
      </c>
      <c r="H1682" s="13">
        <v>42.833822062335621</v>
      </c>
      <c r="I1682" s="32">
        <v>14.937899999999999</v>
      </c>
      <c r="J1682" s="34">
        <f t="shared" si="206"/>
        <v>9.9987280675329193E-2</v>
      </c>
      <c r="K1682">
        <v>0.9488531300726939</v>
      </c>
      <c r="L1682">
        <v>1.0542663561295786</v>
      </c>
      <c r="M1682">
        <v>0.9</v>
      </c>
      <c r="N1682" t="s">
        <v>34</v>
      </c>
      <c r="O1682" s="45" t="s">
        <v>34</v>
      </c>
      <c r="P1682" s="49" t="str">
        <f>'Sheet1 (2)'!O3322</f>
        <v>A</v>
      </c>
      <c r="Q1682" s="30" t="str">
        <f t="shared" si="207"/>
        <v>A</v>
      </c>
      <c r="R1682">
        <f t="shared" si="208"/>
        <v>0.15</v>
      </c>
      <c r="S1682" s="11">
        <f t="shared" si="209"/>
        <v>0.1463257887654891</v>
      </c>
      <c r="T1682" s="13">
        <f t="shared" si="210"/>
        <v>9.9987280675329193E-2</v>
      </c>
      <c r="U1682">
        <f t="shared" si="211"/>
        <v>1.4935999999999998</v>
      </c>
      <c r="V1682" t="str">
        <f t="shared" si="212"/>
        <v>same</v>
      </c>
      <c r="W1682" s="47">
        <f t="shared" si="213"/>
        <v>0</v>
      </c>
      <c r="X1682" s="47"/>
      <c r="Y1682" s="47"/>
    </row>
    <row r="1683" spans="1:25" ht="21" x14ac:dyDescent="0.4">
      <c r="A1683" t="s">
        <v>1437</v>
      </c>
      <c r="B1683" t="s">
        <v>1410</v>
      </c>
      <c r="C1683" t="s">
        <v>1411</v>
      </c>
      <c r="D1683" s="33">
        <v>178158</v>
      </c>
      <c r="E1683" s="33">
        <v>38186</v>
      </c>
      <c r="F1683" s="32">
        <v>49.267700000000005</v>
      </c>
      <c r="G1683" s="32">
        <v>19.890199999999997</v>
      </c>
      <c r="H1683" s="13">
        <v>21.433783495548894</v>
      </c>
      <c r="I1683" s="32">
        <v>69.157899999999998</v>
      </c>
      <c r="J1683" s="34">
        <f t="shared" si="206"/>
        <v>0.28760560977126254</v>
      </c>
      <c r="K1683">
        <v>1.2902032158382655</v>
      </c>
      <c r="L1683">
        <v>1.8110799769549049</v>
      </c>
      <c r="M1683">
        <v>1.25</v>
      </c>
      <c r="N1683" t="s">
        <v>34</v>
      </c>
      <c r="O1683" s="45" t="s">
        <v>34</v>
      </c>
      <c r="P1683" s="49" t="str">
        <f>'Sheet1 (2)'!O4072</f>
        <v>A</v>
      </c>
      <c r="Q1683" s="30" t="str">
        <f t="shared" si="207"/>
        <v>A</v>
      </c>
      <c r="R1683">
        <f t="shared" si="208"/>
        <v>0.15</v>
      </c>
      <c r="S1683" s="11">
        <f t="shared" si="209"/>
        <v>0.30980408601186554</v>
      </c>
      <c r="T1683" s="13">
        <f t="shared" si="210"/>
        <v>0.28760560977126254</v>
      </c>
      <c r="U1683">
        <f t="shared" si="211"/>
        <v>19.890199999999997</v>
      </c>
      <c r="V1683" t="str">
        <f t="shared" si="212"/>
        <v>same</v>
      </c>
      <c r="W1683" s="47">
        <f t="shared" si="213"/>
        <v>0</v>
      </c>
      <c r="X1683" s="47"/>
      <c r="Y1683" s="47"/>
    </row>
    <row r="1684" spans="1:25" ht="21" x14ac:dyDescent="0.4">
      <c r="A1684" t="s">
        <v>1438</v>
      </c>
      <c r="B1684" t="s">
        <v>1410</v>
      </c>
      <c r="C1684" t="s">
        <v>1411</v>
      </c>
      <c r="D1684" s="33">
        <v>130322</v>
      </c>
      <c r="E1684" s="33">
        <v>12502</v>
      </c>
      <c r="F1684" s="32">
        <v>16.502499999999998</v>
      </c>
      <c r="G1684" s="32">
        <v>7.1827000000000005</v>
      </c>
      <c r="H1684" s="13">
        <v>9.5931615536900914</v>
      </c>
      <c r="I1684" s="32">
        <v>23.685199999999998</v>
      </c>
      <c r="J1684" s="34">
        <f t="shared" si="206"/>
        <v>0.30325688615675617</v>
      </c>
      <c r="K1684">
        <v>1.319988801791713</v>
      </c>
      <c r="L1684">
        <v>1.8945128779395295</v>
      </c>
      <c r="M1684">
        <v>1.3</v>
      </c>
      <c r="N1684" t="s">
        <v>37</v>
      </c>
      <c r="O1684" s="45" t="s">
        <v>37</v>
      </c>
      <c r="P1684" s="49" t="str">
        <f>'Sheet1 (2)'!O4208</f>
        <v>B</v>
      </c>
      <c r="Q1684" s="30" t="str">
        <f t="shared" si="207"/>
        <v>B</v>
      </c>
      <c r="R1684">
        <f t="shared" si="208"/>
        <v>0.25</v>
      </c>
      <c r="S1684" s="11">
        <f t="shared" si="209"/>
        <v>0.31380777869724547</v>
      </c>
      <c r="T1684" s="13">
        <f t="shared" si="210"/>
        <v>0.30325688615675617</v>
      </c>
      <c r="U1684">
        <f t="shared" si="211"/>
        <v>7.1827000000000005</v>
      </c>
      <c r="V1684" t="str">
        <f t="shared" si="212"/>
        <v>same</v>
      </c>
      <c r="W1684" s="47">
        <f t="shared" si="213"/>
        <v>0</v>
      </c>
      <c r="X1684" s="47"/>
      <c r="Y1684" s="47"/>
    </row>
    <row r="1685" spans="1:25" ht="21" x14ac:dyDescent="0.4">
      <c r="A1685" t="s">
        <v>1439</v>
      </c>
      <c r="B1685" t="s">
        <v>1410</v>
      </c>
      <c r="C1685" t="s">
        <v>1411</v>
      </c>
      <c r="D1685" s="33">
        <v>1226976</v>
      </c>
      <c r="E1685" s="33">
        <v>155123</v>
      </c>
      <c r="F1685" s="32">
        <v>170.6353</v>
      </c>
      <c r="G1685" s="32">
        <v>51.57269999999999</v>
      </c>
      <c r="H1685" s="13">
        <v>12.642708577836894</v>
      </c>
      <c r="I1685" s="32">
        <v>222.208</v>
      </c>
      <c r="J1685" s="34">
        <f t="shared" si="206"/>
        <v>0.2320920038882488</v>
      </c>
      <c r="K1685">
        <v>1.0999999999999999</v>
      </c>
      <c r="L1685">
        <v>1.4324632710816578</v>
      </c>
      <c r="M1685">
        <v>1.1000000000000001</v>
      </c>
      <c r="N1685" t="s">
        <v>34</v>
      </c>
      <c r="O1685" s="45" t="s">
        <v>34</v>
      </c>
      <c r="P1685" s="49" t="str">
        <f>'Sheet1 (2)'!O4361</f>
        <v>A</v>
      </c>
      <c r="Q1685" s="30" t="str">
        <f t="shared" si="207"/>
        <v>A</v>
      </c>
      <c r="R1685">
        <f t="shared" si="208"/>
        <v>0.15</v>
      </c>
      <c r="S1685" s="11">
        <f t="shared" si="209"/>
        <v>0.2320920038882488</v>
      </c>
      <c r="T1685" s="13">
        <f t="shared" si="210"/>
        <v>0.2320920038882488</v>
      </c>
      <c r="U1685">
        <f t="shared" si="211"/>
        <v>51.57269999999999</v>
      </c>
      <c r="V1685" t="str">
        <f t="shared" si="212"/>
        <v>same</v>
      </c>
      <c r="W1685" s="47">
        <f t="shared" si="213"/>
        <v>0</v>
      </c>
      <c r="X1685" s="47"/>
      <c r="Y1685" s="47"/>
    </row>
    <row r="1686" spans="1:25" ht="21" x14ac:dyDescent="0.4">
      <c r="A1686" t="s">
        <v>534</v>
      </c>
      <c r="B1686" t="s">
        <v>535</v>
      </c>
      <c r="C1686" t="s">
        <v>536</v>
      </c>
      <c r="D1686" s="33">
        <v>7689134</v>
      </c>
      <c r="E1686" s="33">
        <v>2721424</v>
      </c>
      <c r="F1686" s="32">
        <v>366.77980000000002</v>
      </c>
      <c r="G1686" s="32">
        <v>180.6524</v>
      </c>
      <c r="H1686" s="13">
        <v>35.393114491176767</v>
      </c>
      <c r="I1686" s="32">
        <v>547.43219999999997</v>
      </c>
      <c r="J1686" s="34">
        <f t="shared" si="206"/>
        <v>0.32999958716348804</v>
      </c>
      <c r="K1686">
        <v>0.13477495605241963</v>
      </c>
      <c r="L1686">
        <v>0.2011565268771055</v>
      </c>
      <c r="M1686">
        <v>0.01</v>
      </c>
      <c r="N1686" t="s">
        <v>37</v>
      </c>
      <c r="O1686" s="45" t="s">
        <v>37</v>
      </c>
      <c r="P1686" s="49" t="str">
        <f>'Sheet1 (2)'!O173</f>
        <v>B</v>
      </c>
      <c r="Q1686" s="30" t="str">
        <f t="shared" si="207"/>
        <v>B</v>
      </c>
      <c r="R1686">
        <f t="shared" si="208"/>
        <v>0.25</v>
      </c>
      <c r="S1686" s="11">
        <f t="shared" si="209"/>
        <v>0.95028746938890329</v>
      </c>
      <c r="T1686" s="13">
        <f t="shared" si="210"/>
        <v>0.32999958716348804</v>
      </c>
      <c r="U1686">
        <f t="shared" si="211"/>
        <v>180.6524</v>
      </c>
      <c r="V1686" t="str">
        <f t="shared" si="212"/>
        <v>same</v>
      </c>
      <c r="W1686" s="47">
        <f t="shared" si="213"/>
        <v>0</v>
      </c>
      <c r="X1686" s="47"/>
      <c r="Y1686" s="47"/>
    </row>
    <row r="1687" spans="1:25" ht="21" x14ac:dyDescent="0.4">
      <c r="A1687" t="s">
        <v>539</v>
      </c>
      <c r="B1687" t="s">
        <v>535</v>
      </c>
      <c r="C1687" t="s">
        <v>536</v>
      </c>
      <c r="D1687" s="33">
        <v>193253</v>
      </c>
      <c r="E1687" s="33">
        <v>20591</v>
      </c>
      <c r="F1687" s="32">
        <v>15.150799999999998</v>
      </c>
      <c r="G1687" s="32">
        <v>5.0500999999999996</v>
      </c>
      <c r="H1687" s="13">
        <v>10.654944554547665</v>
      </c>
      <c r="I1687" s="32">
        <v>20.200899999999997</v>
      </c>
      <c r="J1687" s="34">
        <f t="shared" si="206"/>
        <v>0.24999381215688413</v>
      </c>
      <c r="K1687">
        <v>0.73579719294837542</v>
      </c>
      <c r="L1687">
        <v>0.98105482978000091</v>
      </c>
      <c r="M1687">
        <v>0.65</v>
      </c>
      <c r="N1687" t="s">
        <v>37</v>
      </c>
      <c r="O1687" s="45" t="s">
        <v>37</v>
      </c>
      <c r="P1687" s="49" t="str">
        <f>'Sheet1 (2)'!O429</f>
        <v>B</v>
      </c>
      <c r="Q1687" s="30" t="str">
        <f t="shared" si="207"/>
        <v>B</v>
      </c>
      <c r="R1687">
        <f t="shared" si="208"/>
        <v>0.25</v>
      </c>
      <c r="S1687" s="11">
        <f t="shared" si="209"/>
        <v>0.3374478364825329</v>
      </c>
      <c r="T1687" s="13">
        <f t="shared" si="210"/>
        <v>0.24999381215688413</v>
      </c>
      <c r="U1687">
        <f t="shared" si="211"/>
        <v>5.0500999999999996</v>
      </c>
      <c r="V1687" t="str">
        <f t="shared" si="212"/>
        <v>same</v>
      </c>
      <c r="W1687" s="47">
        <f t="shared" si="213"/>
        <v>0</v>
      </c>
      <c r="X1687" s="47"/>
      <c r="Y1687" s="47"/>
    </row>
    <row r="1688" spans="1:25" ht="21" x14ac:dyDescent="0.4">
      <c r="A1688" t="s">
        <v>541</v>
      </c>
      <c r="B1688" t="s">
        <v>535</v>
      </c>
      <c r="C1688" t="s">
        <v>536</v>
      </c>
      <c r="D1688" s="33">
        <v>3998</v>
      </c>
      <c r="E1688" s="33">
        <v>875</v>
      </c>
      <c r="F1688" s="32">
        <v>0.40460000000000002</v>
      </c>
      <c r="G1688" s="32">
        <v>7.5399999999999995E-2</v>
      </c>
      <c r="H1688" s="13">
        <v>21.885942971485743</v>
      </c>
      <c r="I1688" s="32">
        <v>0.48</v>
      </c>
      <c r="J1688" s="34">
        <f t="shared" si="206"/>
        <v>0.15708333333333332</v>
      </c>
      <c r="K1688">
        <v>0.46240000000000003</v>
      </c>
      <c r="L1688">
        <v>0.5485714285714286</v>
      </c>
      <c r="M1688">
        <v>0.5</v>
      </c>
      <c r="N1688" t="s">
        <v>37</v>
      </c>
      <c r="O1688" s="45" t="s">
        <v>37</v>
      </c>
      <c r="P1688" s="49" t="str">
        <f>'Sheet1 (2)'!O580</f>
        <v>B</v>
      </c>
      <c r="Q1688" s="30" t="str">
        <f t="shared" si="207"/>
        <v>B</v>
      </c>
      <c r="R1688">
        <f t="shared" si="208"/>
        <v>0.25</v>
      </c>
      <c r="S1688" s="11">
        <f t="shared" si="209"/>
        <v>8.8541666666666713E-2</v>
      </c>
      <c r="T1688" s="13">
        <f t="shared" si="210"/>
        <v>0.15708333333333332</v>
      </c>
      <c r="U1688">
        <f t="shared" si="211"/>
        <v>7.5399999999999995E-2</v>
      </c>
      <c r="V1688" t="str">
        <f t="shared" si="212"/>
        <v>same</v>
      </c>
      <c r="W1688" s="47">
        <f t="shared" si="213"/>
        <v>0</v>
      </c>
      <c r="X1688" s="47"/>
      <c r="Y1688" s="47"/>
    </row>
    <row r="1689" spans="1:25" ht="21" x14ac:dyDescent="0.4">
      <c r="A1689" t="s">
        <v>542</v>
      </c>
      <c r="B1689" t="s">
        <v>535</v>
      </c>
      <c r="C1689" t="s">
        <v>536</v>
      </c>
      <c r="D1689" s="33">
        <v>194444</v>
      </c>
      <c r="E1689" s="33">
        <v>22053</v>
      </c>
      <c r="F1689" s="32">
        <v>16.236699999999999</v>
      </c>
      <c r="G1689" s="32">
        <v>5.411900000000001</v>
      </c>
      <c r="H1689" s="13">
        <v>11.341568780728641</v>
      </c>
      <c r="I1689" s="32">
        <v>21.648600000000002</v>
      </c>
      <c r="J1689" s="34">
        <f t="shared" si="206"/>
        <v>0.24998845190913041</v>
      </c>
      <c r="K1689">
        <v>0.73625810547317816</v>
      </c>
      <c r="L1689">
        <v>0.98166235886273989</v>
      </c>
      <c r="M1689">
        <v>0.65</v>
      </c>
      <c r="N1689" t="s">
        <v>37</v>
      </c>
      <c r="O1689" s="45" t="s">
        <v>37</v>
      </c>
      <c r="P1689" s="49" t="str">
        <f>'Sheet1 (2)'!O638</f>
        <v>B</v>
      </c>
      <c r="Q1689" s="30" t="str">
        <f t="shared" si="207"/>
        <v>B</v>
      </c>
      <c r="R1689">
        <f t="shared" si="208"/>
        <v>0.25</v>
      </c>
      <c r="S1689" s="11">
        <f t="shared" si="209"/>
        <v>0.3378578753360495</v>
      </c>
      <c r="T1689" s="13">
        <f t="shared" si="210"/>
        <v>0.24998845190913041</v>
      </c>
      <c r="U1689">
        <f t="shared" si="211"/>
        <v>5.411900000000001</v>
      </c>
      <c r="V1689" t="str">
        <f t="shared" si="212"/>
        <v>same</v>
      </c>
      <c r="W1689" s="47">
        <f t="shared" si="213"/>
        <v>0</v>
      </c>
      <c r="X1689" s="47"/>
      <c r="Y1689" s="47"/>
    </row>
    <row r="1690" spans="1:25" ht="21" x14ac:dyDescent="0.4">
      <c r="A1690" t="s">
        <v>543</v>
      </c>
      <c r="B1690" t="s">
        <v>535</v>
      </c>
      <c r="C1690" t="s">
        <v>536</v>
      </c>
      <c r="D1690" s="33">
        <v>9277336</v>
      </c>
      <c r="E1690" s="33">
        <v>1859212</v>
      </c>
      <c r="F1690" s="32">
        <v>1872.0554000000002</v>
      </c>
      <c r="G1690" s="32">
        <v>624.01029999999992</v>
      </c>
      <c r="H1690" s="13">
        <v>20.040365035824941</v>
      </c>
      <c r="I1690" s="32">
        <v>2496.0657000000001</v>
      </c>
      <c r="J1690" s="34">
        <f t="shared" si="206"/>
        <v>0.24999754613830874</v>
      </c>
      <c r="K1690">
        <v>1.0069079803701784</v>
      </c>
      <c r="L1690">
        <v>1.3425395812849745</v>
      </c>
      <c r="M1690">
        <v>0.8</v>
      </c>
      <c r="N1690" t="s">
        <v>37</v>
      </c>
      <c r="O1690" s="45" t="s">
        <v>37</v>
      </c>
      <c r="P1690" s="49" t="str">
        <f>'Sheet1 (2)'!O1089</f>
        <v>B</v>
      </c>
      <c r="Q1690" s="30" t="str">
        <f t="shared" si="207"/>
        <v>B</v>
      </c>
      <c r="R1690">
        <f t="shared" si="208"/>
        <v>0.25</v>
      </c>
      <c r="S1690" s="11">
        <f t="shared" si="209"/>
        <v>0.40411440291816036</v>
      </c>
      <c r="T1690" s="13">
        <f t="shared" si="210"/>
        <v>0.24999754613830874</v>
      </c>
      <c r="U1690">
        <f t="shared" si="211"/>
        <v>624.01029999999992</v>
      </c>
      <c r="V1690" t="str">
        <f t="shared" si="212"/>
        <v>same</v>
      </c>
      <c r="W1690" s="47">
        <f t="shared" si="213"/>
        <v>0</v>
      </c>
      <c r="X1690" s="47"/>
      <c r="Y1690" s="47"/>
    </row>
    <row r="1691" spans="1:25" ht="21" x14ac:dyDescent="0.4">
      <c r="A1691" t="s">
        <v>544</v>
      </c>
      <c r="B1691" t="s">
        <v>535</v>
      </c>
      <c r="C1691" t="s">
        <v>536</v>
      </c>
      <c r="D1691" s="33">
        <v>263581</v>
      </c>
      <c r="E1691" s="33">
        <v>126526</v>
      </c>
      <c r="F1691" s="32">
        <v>14.083900000000002</v>
      </c>
      <c r="G1691" s="32">
        <v>6.9370000000000003</v>
      </c>
      <c r="H1691" s="13">
        <v>48.002701256919124</v>
      </c>
      <c r="I1691" s="32">
        <v>21.020900000000001</v>
      </c>
      <c r="J1691" s="34">
        <f t="shared" si="206"/>
        <v>0.3300048998853522</v>
      </c>
      <c r="K1691">
        <v>0.11131229944833475</v>
      </c>
      <c r="L1691">
        <v>0.16613897538845773</v>
      </c>
      <c r="M1691">
        <v>0.01</v>
      </c>
      <c r="N1691" t="s">
        <v>37</v>
      </c>
      <c r="O1691" s="45" t="s">
        <v>37</v>
      </c>
      <c r="P1691" s="49" t="str">
        <f>'Sheet1 (2)'!O1120</f>
        <v>B</v>
      </c>
      <c r="Q1691" s="30" t="str">
        <f t="shared" si="207"/>
        <v>B</v>
      </c>
      <c r="R1691">
        <f t="shared" si="208"/>
        <v>0.25</v>
      </c>
      <c r="S1691" s="11">
        <f t="shared" si="209"/>
        <v>0.93980942775999121</v>
      </c>
      <c r="T1691" s="13">
        <f t="shared" si="210"/>
        <v>0.3300048998853522</v>
      </c>
      <c r="U1691">
        <f t="shared" si="211"/>
        <v>6.9370000000000003</v>
      </c>
      <c r="V1691" t="str">
        <f t="shared" si="212"/>
        <v>same</v>
      </c>
      <c r="W1691" s="47">
        <f t="shared" si="213"/>
        <v>0</v>
      </c>
      <c r="X1691" s="47"/>
      <c r="Y1691" s="47"/>
    </row>
    <row r="1692" spans="1:25" ht="21" x14ac:dyDescent="0.4">
      <c r="A1692" t="s">
        <v>547</v>
      </c>
      <c r="B1692" t="s">
        <v>535</v>
      </c>
      <c r="C1692" t="s">
        <v>536</v>
      </c>
      <c r="D1692" s="33">
        <v>9049120</v>
      </c>
      <c r="E1692" s="33">
        <v>1777688</v>
      </c>
      <c r="F1692" s="32">
        <v>1688.6351999999999</v>
      </c>
      <c r="G1692" s="32">
        <v>562.87080000000003</v>
      </c>
      <c r="H1692" s="13">
        <v>19.644871545520449</v>
      </c>
      <c r="I1692" s="32">
        <v>2251.5059999999999</v>
      </c>
      <c r="J1692" s="34">
        <f t="shared" si="206"/>
        <v>0.24999746836117695</v>
      </c>
      <c r="K1692">
        <v>0.9499052702161459</v>
      </c>
      <c r="L1692">
        <v>1.2665360850722962</v>
      </c>
      <c r="M1692">
        <v>0.8</v>
      </c>
      <c r="N1692" t="s">
        <v>37</v>
      </c>
      <c r="O1692" s="45" t="s">
        <v>37</v>
      </c>
      <c r="P1692" s="49" t="str">
        <f>'Sheet1 (2)'!O1456</f>
        <v>B</v>
      </c>
      <c r="Q1692" s="30" t="str">
        <f t="shared" si="207"/>
        <v>B</v>
      </c>
      <c r="R1692">
        <f t="shared" si="208"/>
        <v>0.25</v>
      </c>
      <c r="S1692" s="11">
        <f t="shared" si="209"/>
        <v>0.36835593598240468</v>
      </c>
      <c r="T1692" s="13">
        <f t="shared" si="210"/>
        <v>0.24999746836117695</v>
      </c>
      <c r="U1692">
        <f t="shared" si="211"/>
        <v>562.87080000000003</v>
      </c>
      <c r="V1692" t="str">
        <f t="shared" si="212"/>
        <v>same</v>
      </c>
      <c r="W1692" s="47">
        <f t="shared" si="213"/>
        <v>0</v>
      </c>
      <c r="X1692" s="47"/>
      <c r="Y1692" s="47"/>
    </row>
    <row r="1693" spans="1:25" ht="21" x14ac:dyDescent="0.4">
      <c r="A1693" t="s">
        <v>549</v>
      </c>
      <c r="B1693" t="s">
        <v>535</v>
      </c>
      <c r="C1693" t="s">
        <v>536</v>
      </c>
      <c r="D1693" s="33">
        <v>33826</v>
      </c>
      <c r="E1693" s="33">
        <v>1382</v>
      </c>
      <c r="F1693" s="32">
        <v>1.0341</v>
      </c>
      <c r="G1693" s="32">
        <v>0.34439999999999998</v>
      </c>
      <c r="H1693" s="13">
        <v>4.0856146159758762</v>
      </c>
      <c r="I1693" s="32">
        <v>1.3785000000000001</v>
      </c>
      <c r="J1693" s="34">
        <f t="shared" si="206"/>
        <v>0.24983677910772575</v>
      </c>
      <c r="K1693">
        <v>0.74826338639652668</v>
      </c>
      <c r="L1693">
        <v>0.99746743849493491</v>
      </c>
      <c r="M1693">
        <v>0.65</v>
      </c>
      <c r="N1693" t="s">
        <v>37</v>
      </c>
      <c r="O1693" s="45" t="s">
        <v>37</v>
      </c>
      <c r="P1693" s="49" t="str">
        <f>'Sheet1 (2)'!O1602</f>
        <v>B</v>
      </c>
      <c r="Q1693" s="30" t="str">
        <f t="shared" si="207"/>
        <v>B</v>
      </c>
      <c r="R1693">
        <f t="shared" si="208"/>
        <v>0.25</v>
      </c>
      <c r="S1693" s="11">
        <f t="shared" si="209"/>
        <v>0.34834965542256074</v>
      </c>
      <c r="T1693" s="13">
        <f t="shared" si="210"/>
        <v>0.24983677910772575</v>
      </c>
      <c r="U1693">
        <f t="shared" si="211"/>
        <v>0.34439999999999998</v>
      </c>
      <c r="V1693" t="str">
        <f t="shared" si="212"/>
        <v>same</v>
      </c>
      <c r="W1693" s="47">
        <f t="shared" si="213"/>
        <v>0</v>
      </c>
      <c r="X1693" s="47"/>
      <c r="Y1693" s="47"/>
    </row>
    <row r="1694" spans="1:25" ht="21" x14ac:dyDescent="0.4">
      <c r="A1694" t="s">
        <v>550</v>
      </c>
      <c r="B1694" t="s">
        <v>535</v>
      </c>
      <c r="C1694" t="s">
        <v>536</v>
      </c>
      <c r="D1694" s="33">
        <v>397975</v>
      </c>
      <c r="E1694" s="33">
        <v>64671</v>
      </c>
      <c r="F1694" s="32">
        <v>20.0961</v>
      </c>
      <c r="G1694" s="32">
        <v>9.8986000000000018</v>
      </c>
      <c r="H1694" s="13">
        <v>16.250015704504051</v>
      </c>
      <c r="I1694" s="32">
        <v>29.994700000000002</v>
      </c>
      <c r="J1694" s="34">
        <f t="shared" si="206"/>
        <v>0.33001163538891876</v>
      </c>
      <c r="K1694">
        <v>0.31074360996428074</v>
      </c>
      <c r="L1694">
        <v>0.46380448732816876</v>
      </c>
      <c r="M1694">
        <v>0.2</v>
      </c>
      <c r="N1694" t="s">
        <v>37</v>
      </c>
      <c r="O1694" s="45" t="s">
        <v>37</v>
      </c>
      <c r="P1694" s="49" t="str">
        <f>'Sheet1 (2)'!O1781</f>
        <v>B</v>
      </c>
      <c r="Q1694" s="30" t="str">
        <f t="shared" si="207"/>
        <v>B</v>
      </c>
      <c r="R1694">
        <f t="shared" si="208"/>
        <v>0.25</v>
      </c>
      <c r="S1694" s="11">
        <f t="shared" si="209"/>
        <v>0.56878381847459714</v>
      </c>
      <c r="T1694" s="13">
        <f t="shared" si="210"/>
        <v>0.33001163538891876</v>
      </c>
      <c r="U1694">
        <f t="shared" si="211"/>
        <v>9.8986000000000018</v>
      </c>
      <c r="V1694" t="str">
        <f t="shared" si="212"/>
        <v>same</v>
      </c>
      <c r="W1694" s="47">
        <f t="shared" si="213"/>
        <v>0</v>
      </c>
      <c r="X1694" s="47"/>
      <c r="Y1694" s="47"/>
    </row>
    <row r="1695" spans="1:25" ht="21" x14ac:dyDescent="0.4">
      <c r="A1695" t="s">
        <v>554</v>
      </c>
      <c r="B1695" t="s">
        <v>535</v>
      </c>
      <c r="C1695" t="s">
        <v>536</v>
      </c>
      <c r="D1695" s="33">
        <v>17678136</v>
      </c>
      <c r="E1695" s="33">
        <v>9435861</v>
      </c>
      <c r="F1695" s="32">
        <v>383.56679999999994</v>
      </c>
      <c r="G1695" s="32">
        <v>188.9212</v>
      </c>
      <c r="H1695" s="13">
        <v>53.375881936873888</v>
      </c>
      <c r="I1695" s="32">
        <v>572.48799999999994</v>
      </c>
      <c r="J1695" s="34">
        <f t="shared" si="206"/>
        <v>0.33000027948184069</v>
      </c>
      <c r="K1695">
        <v>4.0649899357355933E-2</v>
      </c>
      <c r="L1695">
        <v>6.0671516886482327E-2</v>
      </c>
      <c r="M1695">
        <v>0.01</v>
      </c>
      <c r="N1695" t="s">
        <v>37</v>
      </c>
      <c r="O1695" s="45" t="s">
        <v>37</v>
      </c>
      <c r="P1695" s="49" t="str">
        <f>'Sheet1 (2)'!O2463</f>
        <v>B</v>
      </c>
      <c r="Q1695" s="30" t="str">
        <f t="shared" si="207"/>
        <v>B</v>
      </c>
      <c r="R1695">
        <f t="shared" si="208"/>
        <v>0.25</v>
      </c>
      <c r="S1695" s="11">
        <f t="shared" si="209"/>
        <v>0.8351780124648901</v>
      </c>
      <c r="T1695" s="13">
        <f t="shared" si="210"/>
        <v>0.33000027948184069</v>
      </c>
      <c r="U1695">
        <f t="shared" si="211"/>
        <v>188.9212</v>
      </c>
      <c r="V1695" t="str">
        <f t="shared" si="212"/>
        <v>same</v>
      </c>
      <c r="W1695" s="47">
        <f t="shared" si="213"/>
        <v>0</v>
      </c>
      <c r="X1695" s="47"/>
      <c r="Y1695" s="47"/>
    </row>
    <row r="1696" spans="1:25" ht="21" x14ac:dyDescent="0.4">
      <c r="A1696" s="18" t="s">
        <v>556</v>
      </c>
      <c r="B1696" t="s">
        <v>535</v>
      </c>
      <c r="C1696" t="s">
        <v>536</v>
      </c>
      <c r="D1696" s="33">
        <v>10262451</v>
      </c>
      <c r="E1696" s="33">
        <v>2518339</v>
      </c>
      <c r="F1696" s="32">
        <v>2351.8984</v>
      </c>
      <c r="G1696" s="32">
        <v>783.95870000000002</v>
      </c>
      <c r="H1696" s="13">
        <v>24.53935224635908</v>
      </c>
      <c r="I1696" s="32">
        <v>3135.8571000000002</v>
      </c>
      <c r="J1696" s="34">
        <f t="shared" si="206"/>
        <v>0.24999822217664192</v>
      </c>
      <c r="K1696">
        <v>0.93390858021894585</v>
      </c>
      <c r="L1696">
        <v>1.2452084886109456</v>
      </c>
      <c r="M1696">
        <v>0.8</v>
      </c>
      <c r="N1696" t="s">
        <v>37</v>
      </c>
      <c r="O1696" s="45" t="s">
        <v>37</v>
      </c>
      <c r="P1696" s="49" t="str">
        <f>'Sheet1 (2)'!O2695</f>
        <v>B</v>
      </c>
      <c r="Q1696" s="30" t="str">
        <f t="shared" si="207"/>
        <v>B</v>
      </c>
      <c r="R1696">
        <f t="shared" si="208"/>
        <v>0.25</v>
      </c>
      <c r="S1696" s="11">
        <f t="shared" si="209"/>
        <v>0.35753730614829354</v>
      </c>
      <c r="T1696" s="13">
        <f t="shared" si="210"/>
        <v>0.24999822217664192</v>
      </c>
      <c r="U1696">
        <f t="shared" si="211"/>
        <v>783.95870000000002</v>
      </c>
      <c r="V1696" t="str">
        <f t="shared" si="212"/>
        <v>same</v>
      </c>
      <c r="W1696" s="47">
        <f t="shared" si="213"/>
        <v>0</v>
      </c>
      <c r="X1696" s="47"/>
      <c r="Y1696" s="47"/>
    </row>
    <row r="1697" spans="1:25" ht="21" x14ac:dyDescent="0.4">
      <c r="A1697" t="s">
        <v>557</v>
      </c>
      <c r="B1697" t="s">
        <v>535</v>
      </c>
      <c r="C1697" t="s">
        <v>536</v>
      </c>
      <c r="D1697" s="33">
        <v>6613192</v>
      </c>
      <c r="E1697" s="33">
        <v>1158988</v>
      </c>
      <c r="F1697" s="32">
        <v>1020.9935</v>
      </c>
      <c r="G1697" s="32">
        <v>340.3261</v>
      </c>
      <c r="H1697" s="13">
        <v>17.525394695935034</v>
      </c>
      <c r="I1697" s="32">
        <v>1361.3196</v>
      </c>
      <c r="J1697" s="34">
        <f t="shared" ref="J1697:J1760" si="214">G1697/I1697</f>
        <v>0.24999720859084082</v>
      </c>
      <c r="K1697">
        <v>0.88093535049543226</v>
      </c>
      <c r="L1697">
        <v>1.1745760956972808</v>
      </c>
      <c r="M1697">
        <v>0.65</v>
      </c>
      <c r="N1697" t="s">
        <v>37</v>
      </c>
      <c r="O1697" s="45" t="s">
        <v>37</v>
      </c>
      <c r="P1697" s="49" t="str">
        <f>'Sheet1 (2)'!O2802</f>
        <v>B</v>
      </c>
      <c r="Q1697" s="30" t="str">
        <f t="shared" si="207"/>
        <v>B</v>
      </c>
      <c r="R1697">
        <f t="shared" si="208"/>
        <v>0.25</v>
      </c>
      <c r="S1697" s="11">
        <f t="shared" si="209"/>
        <v>0.44660886392879384</v>
      </c>
      <c r="T1697" s="13">
        <f t="shared" si="210"/>
        <v>0.24999720859084082</v>
      </c>
      <c r="U1697">
        <f t="shared" si="211"/>
        <v>340.3261</v>
      </c>
      <c r="V1697" t="str">
        <f t="shared" si="212"/>
        <v>same</v>
      </c>
      <c r="W1697" s="47">
        <f t="shared" si="213"/>
        <v>0</v>
      </c>
      <c r="X1697" s="47"/>
      <c r="Y1697" s="47"/>
    </row>
    <row r="1698" spans="1:25" ht="21" x14ac:dyDescent="0.4">
      <c r="A1698" t="s">
        <v>560</v>
      </c>
      <c r="B1698" t="s">
        <v>535</v>
      </c>
      <c r="C1698" t="s">
        <v>536</v>
      </c>
      <c r="D1698" s="33">
        <v>484208</v>
      </c>
      <c r="E1698" s="33">
        <v>115645</v>
      </c>
      <c r="F1698" s="32">
        <v>33.260400000000004</v>
      </c>
      <c r="G1698" s="32">
        <v>11.0844</v>
      </c>
      <c r="H1698" s="13">
        <v>23.88333113042329</v>
      </c>
      <c r="I1698" s="32">
        <v>44.344800000000006</v>
      </c>
      <c r="J1698" s="34">
        <f t="shared" si="214"/>
        <v>0.24995940899496669</v>
      </c>
      <c r="K1698">
        <v>0.28760776514332659</v>
      </c>
      <c r="L1698">
        <v>0.38345626702408236</v>
      </c>
      <c r="M1698">
        <v>0.2</v>
      </c>
      <c r="N1698" t="s">
        <v>37</v>
      </c>
      <c r="O1698" s="45" t="s">
        <v>37</v>
      </c>
      <c r="P1698" s="49" t="str">
        <f>'Sheet1 (2)'!O3157</f>
        <v>B</v>
      </c>
      <c r="Q1698" s="30" t="str">
        <f t="shared" si="207"/>
        <v>B</v>
      </c>
      <c r="R1698">
        <f t="shared" si="208"/>
        <v>0.25</v>
      </c>
      <c r="S1698" s="11">
        <f t="shared" si="209"/>
        <v>0.47842813588064442</v>
      </c>
      <c r="T1698" s="13">
        <f t="shared" si="210"/>
        <v>0.24995940899496669</v>
      </c>
      <c r="U1698">
        <f t="shared" si="211"/>
        <v>11.0844</v>
      </c>
      <c r="V1698" t="str">
        <f t="shared" si="212"/>
        <v>same</v>
      </c>
      <c r="W1698" s="47">
        <f t="shared" si="213"/>
        <v>0</v>
      </c>
      <c r="X1698" s="47"/>
      <c r="Y1698" s="47"/>
    </row>
    <row r="1699" spans="1:25" ht="21" x14ac:dyDescent="0.4">
      <c r="A1699" t="s">
        <v>561</v>
      </c>
      <c r="B1699" t="s">
        <v>535</v>
      </c>
      <c r="C1699" t="s">
        <v>536</v>
      </c>
      <c r="D1699" s="33">
        <v>9427894</v>
      </c>
      <c r="E1699" s="33">
        <v>6674576</v>
      </c>
      <c r="F1699" s="32">
        <v>232.00500000000002</v>
      </c>
      <c r="G1699" s="32">
        <v>99.430199999999999</v>
      </c>
      <c r="H1699" s="13">
        <v>70.796044164264046</v>
      </c>
      <c r="I1699" s="32">
        <v>331.43520000000001</v>
      </c>
      <c r="J1699" s="34">
        <f t="shared" si="214"/>
        <v>0.29999891381482713</v>
      </c>
      <c r="K1699">
        <v>3.4759511315774969E-2</v>
      </c>
      <c r="L1699">
        <v>4.9656367685378067E-2</v>
      </c>
      <c r="M1699">
        <v>0.01</v>
      </c>
      <c r="N1699" t="s">
        <v>37</v>
      </c>
      <c r="O1699" s="45" t="s">
        <v>37</v>
      </c>
      <c r="P1699" s="49" t="str">
        <f>'Sheet1 (2)'!O3197</f>
        <v>B</v>
      </c>
      <c r="Q1699" s="30" t="str">
        <f t="shared" si="207"/>
        <v>B</v>
      </c>
      <c r="R1699">
        <f t="shared" si="208"/>
        <v>0.25</v>
      </c>
      <c r="S1699" s="11">
        <f t="shared" si="209"/>
        <v>0.79861595871530844</v>
      </c>
      <c r="T1699" s="13">
        <f t="shared" si="210"/>
        <v>0.29999891381482713</v>
      </c>
      <c r="U1699">
        <f t="shared" si="211"/>
        <v>99.430199999999999</v>
      </c>
      <c r="V1699" t="str">
        <f t="shared" si="212"/>
        <v>same</v>
      </c>
      <c r="W1699" s="47">
        <f t="shared" si="213"/>
        <v>0</v>
      </c>
      <c r="X1699" s="47"/>
      <c r="Y1699" s="47"/>
    </row>
    <row r="1700" spans="1:25" ht="21" x14ac:dyDescent="0.4">
      <c r="A1700" t="s">
        <v>563</v>
      </c>
      <c r="B1700" t="s">
        <v>535</v>
      </c>
      <c r="C1700" t="s">
        <v>536</v>
      </c>
      <c r="D1700" s="33">
        <v>127130</v>
      </c>
      <c r="E1700" s="33">
        <v>83391</v>
      </c>
      <c r="F1700" s="32">
        <v>13.743799999999998</v>
      </c>
      <c r="G1700" s="32">
        <v>4.5786999999999995</v>
      </c>
      <c r="H1700" s="13">
        <v>65.595060174624393</v>
      </c>
      <c r="I1700" s="32">
        <v>18.322499999999998</v>
      </c>
      <c r="J1700" s="34">
        <f t="shared" si="214"/>
        <v>0.24989493791786055</v>
      </c>
      <c r="K1700">
        <v>0.16481155040711826</v>
      </c>
      <c r="L1700">
        <v>0.21971795517501885</v>
      </c>
      <c r="M1700">
        <v>0.01</v>
      </c>
      <c r="N1700" t="s">
        <v>37</v>
      </c>
      <c r="O1700" s="45" t="s">
        <v>37</v>
      </c>
      <c r="P1700" s="49" t="str">
        <f>'Sheet1 (2)'!O3490</f>
        <v>B</v>
      </c>
      <c r="Q1700" s="30" t="str">
        <f t="shared" si="207"/>
        <v>B</v>
      </c>
      <c r="R1700">
        <f t="shared" si="208"/>
        <v>0.25</v>
      </c>
      <c r="S1700" s="11">
        <f t="shared" si="209"/>
        <v>0.95448710601719189</v>
      </c>
      <c r="T1700" s="13">
        <f t="shared" si="210"/>
        <v>0.24989493791786055</v>
      </c>
      <c r="U1700">
        <f t="shared" si="211"/>
        <v>4.5786999999999995</v>
      </c>
      <c r="V1700" t="str">
        <f t="shared" si="212"/>
        <v>same</v>
      </c>
      <c r="W1700" s="47">
        <f t="shared" si="213"/>
        <v>0</v>
      </c>
      <c r="X1700" s="47"/>
      <c r="Y1700" s="47"/>
    </row>
    <row r="1701" spans="1:25" ht="21" x14ac:dyDescent="0.4">
      <c r="A1701" t="s">
        <v>565</v>
      </c>
      <c r="B1701" t="s">
        <v>535</v>
      </c>
      <c r="C1701" t="s">
        <v>536</v>
      </c>
      <c r="D1701" s="33">
        <v>285454</v>
      </c>
      <c r="E1701" s="33">
        <v>34166</v>
      </c>
      <c r="F1701" s="32">
        <v>25.444500000000001</v>
      </c>
      <c r="G1701" s="32">
        <v>8.4811999999999994</v>
      </c>
      <c r="H1701" s="13">
        <v>11.969003762427571</v>
      </c>
      <c r="I1701" s="32">
        <v>33.925699999999999</v>
      </c>
      <c r="J1701" s="34">
        <f t="shared" si="214"/>
        <v>0.24999336785976412</v>
      </c>
      <c r="K1701">
        <v>0.74473160451911258</v>
      </c>
      <c r="L1701">
        <v>0.99296669203301524</v>
      </c>
      <c r="M1701">
        <v>0.65</v>
      </c>
      <c r="N1701" t="s">
        <v>37</v>
      </c>
      <c r="O1701" s="45" t="s">
        <v>37</v>
      </c>
      <c r="P1701" s="49" t="str">
        <f>'Sheet1 (2)'!O3754</f>
        <v>B</v>
      </c>
      <c r="Q1701" s="30" t="str">
        <f t="shared" si="207"/>
        <v>B</v>
      </c>
      <c r="R1701">
        <f t="shared" si="208"/>
        <v>0.25</v>
      </c>
      <c r="S1701" s="11">
        <f t="shared" si="209"/>
        <v>0.34539596824826013</v>
      </c>
      <c r="T1701" s="13">
        <f t="shared" si="210"/>
        <v>0.24999336785976412</v>
      </c>
      <c r="U1701">
        <f t="shared" si="211"/>
        <v>8.4811999999999994</v>
      </c>
      <c r="V1701" t="str">
        <f t="shared" si="212"/>
        <v>same</v>
      </c>
      <c r="W1701" s="47">
        <f t="shared" si="213"/>
        <v>0</v>
      </c>
      <c r="X1701" s="47"/>
      <c r="Y1701" s="47"/>
    </row>
    <row r="1702" spans="1:25" ht="21" x14ac:dyDescent="0.4">
      <c r="A1702" t="s">
        <v>566</v>
      </c>
      <c r="B1702" t="s">
        <v>535</v>
      </c>
      <c r="C1702" t="s">
        <v>536</v>
      </c>
      <c r="D1702" s="33">
        <v>231397</v>
      </c>
      <c r="E1702" s="33">
        <v>24730</v>
      </c>
      <c r="F1702" s="32">
        <v>18.602999999999998</v>
      </c>
      <c r="G1702" s="32">
        <v>6.1632999999999987</v>
      </c>
      <c r="H1702" s="13">
        <v>10.687260422563819</v>
      </c>
      <c r="I1702" s="32">
        <v>24.766299999999998</v>
      </c>
      <c r="J1702" s="34">
        <f t="shared" si="214"/>
        <v>0.24885832764684265</v>
      </c>
      <c r="K1702">
        <v>0.75224423776789306</v>
      </c>
      <c r="L1702">
        <v>1.0014678528103518</v>
      </c>
      <c r="M1702">
        <v>0.65</v>
      </c>
      <c r="N1702" t="s">
        <v>37</v>
      </c>
      <c r="O1702" s="45" t="s">
        <v>37</v>
      </c>
      <c r="P1702" s="49" t="str">
        <f>'Sheet1 (2)'!O3788</f>
        <v>B</v>
      </c>
      <c r="Q1702" s="30" t="str">
        <f t="shared" si="207"/>
        <v>B</v>
      </c>
      <c r="R1702">
        <f t="shared" si="208"/>
        <v>0.25</v>
      </c>
      <c r="S1702" s="11">
        <f t="shared" si="209"/>
        <v>0.35095270589470368</v>
      </c>
      <c r="T1702" s="13">
        <f t="shared" si="210"/>
        <v>0.24885832764684265</v>
      </c>
      <c r="U1702">
        <f t="shared" si="211"/>
        <v>6.1632999999999987</v>
      </c>
      <c r="V1702" t="str">
        <f t="shared" si="212"/>
        <v>same</v>
      </c>
      <c r="W1702" s="47">
        <f t="shared" si="213"/>
        <v>0</v>
      </c>
      <c r="X1702" s="47"/>
      <c r="Y1702" s="47"/>
    </row>
    <row r="1703" spans="1:25" ht="21" x14ac:dyDescent="0.4">
      <c r="A1703" t="s">
        <v>567</v>
      </c>
      <c r="B1703" t="s">
        <v>535</v>
      </c>
      <c r="C1703" t="s">
        <v>536</v>
      </c>
      <c r="D1703" s="33">
        <v>407923</v>
      </c>
      <c r="E1703" s="33">
        <v>23726</v>
      </c>
      <c r="F1703" s="32">
        <v>23.725200000000001</v>
      </c>
      <c r="G1703" s="32">
        <v>4.4134000000000002</v>
      </c>
      <c r="H1703" s="13">
        <v>5.8162937613226022</v>
      </c>
      <c r="I1703" s="32">
        <v>28.1386</v>
      </c>
      <c r="J1703" s="34">
        <f t="shared" si="214"/>
        <v>0.1568450455957297</v>
      </c>
      <c r="K1703">
        <v>0.99996628171626067</v>
      </c>
      <c r="L1703">
        <v>1.185981623535362</v>
      </c>
      <c r="M1703">
        <v>1</v>
      </c>
      <c r="N1703" t="s">
        <v>37</v>
      </c>
      <c r="O1703" s="45" t="s">
        <v>37</v>
      </c>
      <c r="P1703" s="49" t="str">
        <f>'Sheet1 (2)'!O3934</f>
        <v>B</v>
      </c>
      <c r="Q1703" s="30" t="str">
        <f t="shared" si="207"/>
        <v>B</v>
      </c>
      <c r="R1703">
        <f t="shared" si="208"/>
        <v>0.25</v>
      </c>
      <c r="S1703" s="11">
        <f t="shared" si="209"/>
        <v>0.1568166148991065</v>
      </c>
      <c r="T1703" s="13">
        <f t="shared" si="210"/>
        <v>0.1568450455957297</v>
      </c>
      <c r="U1703">
        <f t="shared" si="211"/>
        <v>4.4134000000000002</v>
      </c>
      <c r="V1703" t="str">
        <f t="shared" si="212"/>
        <v>same</v>
      </c>
      <c r="W1703" s="47">
        <f t="shared" si="213"/>
        <v>0</v>
      </c>
      <c r="X1703" s="47"/>
      <c r="Y1703" s="47"/>
    </row>
    <row r="1704" spans="1:25" ht="21" x14ac:dyDescent="0.4">
      <c r="A1704" t="s">
        <v>568</v>
      </c>
      <c r="B1704" t="s">
        <v>535</v>
      </c>
      <c r="C1704" t="s">
        <v>536</v>
      </c>
      <c r="D1704" s="33">
        <v>9387714</v>
      </c>
      <c r="E1704" s="33">
        <v>6765192</v>
      </c>
      <c r="F1704" s="32">
        <v>186.09599999999998</v>
      </c>
      <c r="G1704" s="32">
        <v>91.660200000000003</v>
      </c>
      <c r="H1704" s="13">
        <v>72.064317255510772</v>
      </c>
      <c r="I1704" s="32">
        <v>277.75619999999998</v>
      </c>
      <c r="J1704" s="34">
        <f t="shared" si="214"/>
        <v>0.33000235458290406</v>
      </c>
      <c r="K1704">
        <v>2.7507866739037115E-2</v>
      </c>
      <c r="L1704">
        <v>4.1056661806494178E-2</v>
      </c>
      <c r="M1704">
        <v>0.01</v>
      </c>
      <c r="N1704" t="s">
        <v>37</v>
      </c>
      <c r="O1704" s="45" t="s">
        <v>37</v>
      </c>
      <c r="P1704" s="49" t="str">
        <f>'Sheet1 (2)'!O4034</f>
        <v>B</v>
      </c>
      <c r="Q1704" s="30" t="str">
        <f t="shared" si="207"/>
        <v>B</v>
      </c>
      <c r="R1704">
        <f t="shared" si="208"/>
        <v>0.25</v>
      </c>
      <c r="S1704" s="11">
        <f t="shared" si="209"/>
        <v>0.75643416780615513</v>
      </c>
      <c r="T1704" s="13">
        <f t="shared" si="210"/>
        <v>0.33000235458290406</v>
      </c>
      <c r="U1704">
        <f t="shared" si="211"/>
        <v>91.660200000000003</v>
      </c>
      <c r="V1704" t="str">
        <f t="shared" si="212"/>
        <v>same</v>
      </c>
      <c r="W1704" s="47">
        <f t="shared" si="213"/>
        <v>0</v>
      </c>
      <c r="X1704" s="47"/>
      <c r="Y1704" s="47"/>
    </row>
    <row r="1705" spans="1:25" ht="21" x14ac:dyDescent="0.4">
      <c r="A1705" t="s">
        <v>569</v>
      </c>
      <c r="B1705" t="s">
        <v>535</v>
      </c>
      <c r="C1705" t="s">
        <v>536</v>
      </c>
      <c r="D1705" s="33">
        <v>201850</v>
      </c>
      <c r="E1705" s="33">
        <v>21868</v>
      </c>
      <c r="F1705" s="32">
        <v>16.072099999999999</v>
      </c>
      <c r="G1705" s="32">
        <v>5.3569999999999993</v>
      </c>
      <c r="H1705" s="13">
        <v>10.833787465940054</v>
      </c>
      <c r="I1705" s="32">
        <v>21.429099999999998</v>
      </c>
      <c r="J1705" s="34">
        <f t="shared" si="214"/>
        <v>0.24998716698321441</v>
      </c>
      <c r="K1705">
        <v>0.7349597585513078</v>
      </c>
      <c r="L1705">
        <v>0.9799295774647887</v>
      </c>
      <c r="M1705">
        <v>0.65</v>
      </c>
      <c r="N1705" t="s">
        <v>37</v>
      </c>
      <c r="O1705" s="45" t="s">
        <v>37</v>
      </c>
      <c r="P1705" s="49" t="str">
        <f>'Sheet1 (2)'!O4270</f>
        <v>B</v>
      </c>
      <c r="Q1705" s="30" t="str">
        <f t="shared" si="207"/>
        <v>B</v>
      </c>
      <c r="R1705">
        <f t="shared" si="208"/>
        <v>0.25</v>
      </c>
      <c r="S1705" s="11">
        <f t="shared" si="209"/>
        <v>0.33668702838663311</v>
      </c>
      <c r="T1705" s="13">
        <f t="shared" si="210"/>
        <v>0.24998716698321441</v>
      </c>
      <c r="U1705">
        <f t="shared" si="211"/>
        <v>5.3569999999999993</v>
      </c>
      <c r="V1705" t="str">
        <f t="shared" si="212"/>
        <v>same</v>
      </c>
      <c r="W1705" s="47">
        <f t="shared" si="213"/>
        <v>0</v>
      </c>
      <c r="X1705" s="47"/>
      <c r="Y1705" s="47"/>
    </row>
    <row r="1706" spans="1:25" ht="21" x14ac:dyDescent="0.4">
      <c r="A1706" t="s">
        <v>570</v>
      </c>
      <c r="B1706" t="s">
        <v>535</v>
      </c>
      <c r="C1706" t="s">
        <v>536</v>
      </c>
      <c r="D1706" s="33">
        <v>264479</v>
      </c>
      <c r="E1706" s="33">
        <v>28127</v>
      </c>
      <c r="F1706" s="32">
        <v>20.857399999999998</v>
      </c>
      <c r="G1706" s="32">
        <v>6.9520999999999997</v>
      </c>
      <c r="H1706" s="13">
        <v>10.634870821501897</v>
      </c>
      <c r="I1706" s="32">
        <v>27.8095</v>
      </c>
      <c r="J1706" s="34">
        <f t="shared" si="214"/>
        <v>0.24999011129290349</v>
      </c>
      <c r="K1706">
        <v>0.74154371244711481</v>
      </c>
      <c r="L1706">
        <v>0.98871191381946177</v>
      </c>
      <c r="M1706">
        <v>0.65</v>
      </c>
      <c r="N1706" t="s">
        <v>37</v>
      </c>
      <c r="O1706" s="45" t="s">
        <v>37</v>
      </c>
      <c r="P1706" s="49" t="str">
        <f>'Sheet1 (2)'!O4516</f>
        <v>B</v>
      </c>
      <c r="Q1706" s="30" t="str">
        <f t="shared" si="207"/>
        <v>B</v>
      </c>
      <c r="R1706">
        <f t="shared" si="208"/>
        <v>0.25</v>
      </c>
      <c r="S1706" s="11">
        <f t="shared" si="209"/>
        <v>0.3425789748107661</v>
      </c>
      <c r="T1706" s="13">
        <f t="shared" si="210"/>
        <v>0.24999011129290349</v>
      </c>
      <c r="U1706">
        <f t="shared" si="211"/>
        <v>6.9520999999999997</v>
      </c>
      <c r="V1706" t="str">
        <f t="shared" si="212"/>
        <v>same</v>
      </c>
      <c r="W1706" s="47">
        <f t="shared" si="213"/>
        <v>0</v>
      </c>
      <c r="X1706" s="47"/>
      <c r="Y1706" s="47"/>
    </row>
    <row r="1707" spans="1:25" ht="21" x14ac:dyDescent="0.4">
      <c r="A1707" t="s">
        <v>572</v>
      </c>
      <c r="B1707" t="s">
        <v>535</v>
      </c>
      <c r="C1707" t="s">
        <v>536</v>
      </c>
      <c r="D1707" s="33">
        <v>242220</v>
      </c>
      <c r="E1707" s="33">
        <v>24237</v>
      </c>
      <c r="F1707" s="32">
        <v>18.415800000000001</v>
      </c>
      <c r="G1707" s="32">
        <v>6.0679999999999996</v>
      </c>
      <c r="H1707" s="13">
        <v>10.00619271736438</v>
      </c>
      <c r="I1707" s="32">
        <v>24.483800000000002</v>
      </c>
      <c r="J1707" s="34">
        <f t="shared" si="214"/>
        <v>0.24783734551009234</v>
      </c>
      <c r="K1707">
        <v>0.75982176011882652</v>
      </c>
      <c r="L1707">
        <v>1.0101827783966664</v>
      </c>
      <c r="M1707">
        <v>0.65</v>
      </c>
      <c r="N1707" t="s">
        <v>37</v>
      </c>
      <c r="O1707" s="45" t="s">
        <v>37</v>
      </c>
      <c r="P1707" s="49" t="str">
        <f>'Sheet1 (2)'!O4880</f>
        <v>B</v>
      </c>
      <c r="Q1707" s="30" t="str">
        <f t="shared" si="207"/>
        <v>B</v>
      </c>
      <c r="R1707">
        <f t="shared" si="208"/>
        <v>0.25</v>
      </c>
      <c r="S1707" s="11">
        <f t="shared" si="209"/>
        <v>0.35655208750275696</v>
      </c>
      <c r="T1707" s="13">
        <f t="shared" si="210"/>
        <v>0.24783734551009234</v>
      </c>
      <c r="U1707">
        <f t="shared" si="211"/>
        <v>6.0679999999999996</v>
      </c>
      <c r="V1707" t="str">
        <f t="shared" si="212"/>
        <v>same</v>
      </c>
      <c r="W1707" s="47">
        <f t="shared" si="213"/>
        <v>0</v>
      </c>
      <c r="X1707" s="47"/>
      <c r="Y1707" s="47"/>
    </row>
    <row r="1708" spans="1:25" ht="21" x14ac:dyDescent="0.4">
      <c r="A1708" t="s">
        <v>575</v>
      </c>
      <c r="B1708" t="s">
        <v>535</v>
      </c>
      <c r="C1708" t="s">
        <v>536</v>
      </c>
      <c r="D1708" s="33">
        <v>280667</v>
      </c>
      <c r="E1708" s="33">
        <v>14013</v>
      </c>
      <c r="F1708" s="32">
        <v>14.013</v>
      </c>
      <c r="G1708" s="32">
        <v>2.8373999999999997</v>
      </c>
      <c r="H1708" s="13">
        <v>4.9927494147869185</v>
      </c>
      <c r="I1708" s="32">
        <v>16.8504</v>
      </c>
      <c r="J1708" s="34">
        <f t="shared" si="214"/>
        <v>0.16838769406067511</v>
      </c>
      <c r="K1708">
        <v>1</v>
      </c>
      <c r="L1708">
        <v>1.2024834082637552</v>
      </c>
      <c r="M1708">
        <v>1</v>
      </c>
      <c r="N1708" t="s">
        <v>37</v>
      </c>
      <c r="O1708" s="45" t="s">
        <v>37</v>
      </c>
      <c r="P1708" s="49" t="str">
        <f>'Sheet1 (2)'!O5093</f>
        <v>B</v>
      </c>
      <c r="Q1708" s="30" t="str">
        <f t="shared" si="207"/>
        <v>B</v>
      </c>
      <c r="R1708">
        <f t="shared" si="208"/>
        <v>0.25</v>
      </c>
      <c r="S1708" s="11">
        <f t="shared" si="209"/>
        <v>0.16838769406067522</v>
      </c>
      <c r="T1708" s="13">
        <f t="shared" si="210"/>
        <v>0.16838769406067511</v>
      </c>
      <c r="U1708">
        <f t="shared" si="211"/>
        <v>2.8374000000000001</v>
      </c>
      <c r="V1708" t="str">
        <f t="shared" si="212"/>
        <v>same</v>
      </c>
      <c r="W1708" s="47">
        <f t="shared" si="213"/>
        <v>0</v>
      </c>
      <c r="X1708" s="47"/>
      <c r="Y1708" s="47"/>
    </row>
    <row r="1709" spans="1:25" ht="21" x14ac:dyDescent="0.4">
      <c r="A1709" t="s">
        <v>248</v>
      </c>
      <c r="B1709" t="s">
        <v>246</v>
      </c>
      <c r="C1709" t="s">
        <v>247</v>
      </c>
      <c r="D1709" s="33">
        <v>87417</v>
      </c>
      <c r="E1709" s="33">
        <v>11598</v>
      </c>
      <c r="F1709" s="32">
        <v>17.645299999999999</v>
      </c>
      <c r="G1709" s="32">
        <v>5.3077999999999994</v>
      </c>
      <c r="H1709" s="13">
        <v>13.267442259514739</v>
      </c>
      <c r="I1709" s="32">
        <v>22.953099999999999</v>
      </c>
      <c r="J1709" s="34">
        <f t="shared" si="214"/>
        <v>0.23124545268395116</v>
      </c>
      <c r="K1709">
        <v>1.5214088635971719</v>
      </c>
      <c r="L1709">
        <v>1.9790567339196412</v>
      </c>
      <c r="M1709">
        <v>1.5</v>
      </c>
      <c r="N1709" t="s">
        <v>34</v>
      </c>
      <c r="O1709" s="45" t="s">
        <v>34</v>
      </c>
      <c r="P1709" s="49" t="str">
        <f>'Sheet1 (2)'!O584</f>
        <v>A</v>
      </c>
      <c r="Q1709" s="30" t="str">
        <f t="shared" si="207"/>
        <v>A</v>
      </c>
      <c r="R1709">
        <f t="shared" si="208"/>
        <v>0.15</v>
      </c>
      <c r="S1709" s="11">
        <f t="shared" si="209"/>
        <v>0.24206316358138982</v>
      </c>
      <c r="T1709" s="13">
        <f t="shared" si="210"/>
        <v>0.23124545268395116</v>
      </c>
      <c r="U1709">
        <f t="shared" si="211"/>
        <v>5.3077999999999994</v>
      </c>
      <c r="V1709" t="str">
        <f t="shared" si="212"/>
        <v>same</v>
      </c>
      <c r="W1709" s="47">
        <f t="shared" si="213"/>
        <v>0</v>
      </c>
      <c r="X1709" s="47"/>
      <c r="Y1709" s="47"/>
    </row>
    <row r="1710" spans="1:25" ht="21" x14ac:dyDescent="0.4">
      <c r="A1710" t="s">
        <v>250</v>
      </c>
      <c r="B1710" t="s">
        <v>246</v>
      </c>
      <c r="C1710" t="s">
        <v>247</v>
      </c>
      <c r="D1710" s="33">
        <v>101176</v>
      </c>
      <c r="E1710" s="33">
        <v>8567</v>
      </c>
      <c r="F1710" s="32">
        <v>21.964300000000001</v>
      </c>
      <c r="G1710" s="32">
        <v>7.2694999999999999</v>
      </c>
      <c r="H1710" s="13">
        <v>8.4674231042935091</v>
      </c>
      <c r="I1710" s="32">
        <v>29.233800000000002</v>
      </c>
      <c r="J1710" s="34">
        <f t="shared" si="214"/>
        <v>0.24866763814488707</v>
      </c>
      <c r="K1710">
        <v>2.5638263102603016</v>
      </c>
      <c r="L1710">
        <v>3.4123730594140311</v>
      </c>
      <c r="M1710">
        <v>2.5</v>
      </c>
      <c r="N1710" t="s">
        <v>33</v>
      </c>
      <c r="O1710" s="45" t="s">
        <v>33</v>
      </c>
      <c r="P1710" s="49" t="str">
        <f>'Sheet1 (2)'!O830</f>
        <v>C</v>
      </c>
      <c r="Q1710" s="30" t="str">
        <f t="shared" si="207"/>
        <v>C</v>
      </c>
      <c r="R1710">
        <f t="shared" si="208"/>
        <v>0.4</v>
      </c>
      <c r="S1710" s="11">
        <f t="shared" si="209"/>
        <v>0.26737201458585619</v>
      </c>
      <c r="T1710" s="13">
        <f t="shared" si="210"/>
        <v>0.24866763814488707</v>
      </c>
      <c r="U1710">
        <f t="shared" si="211"/>
        <v>7.2694999999999999</v>
      </c>
      <c r="V1710" t="str">
        <f t="shared" si="212"/>
        <v>same</v>
      </c>
      <c r="W1710" s="47">
        <f t="shared" si="213"/>
        <v>0</v>
      </c>
      <c r="X1710" s="47"/>
      <c r="Y1710" s="47"/>
    </row>
    <row r="1711" spans="1:25" ht="21" x14ac:dyDescent="0.4">
      <c r="A1711" t="s">
        <v>251</v>
      </c>
      <c r="B1711" t="s">
        <v>246</v>
      </c>
      <c r="C1711" t="s">
        <v>247</v>
      </c>
      <c r="D1711" s="33">
        <v>26049</v>
      </c>
      <c r="E1711" s="33">
        <v>2625</v>
      </c>
      <c r="F1711" s="32">
        <v>6.5768000000000004</v>
      </c>
      <c r="G1711" s="32">
        <v>1.9804000000000002</v>
      </c>
      <c r="H1711" s="13">
        <v>10.077162271104458</v>
      </c>
      <c r="I1711" s="32">
        <v>8.5571999999999999</v>
      </c>
      <c r="J1711" s="34">
        <f t="shared" si="214"/>
        <v>0.23143084186416119</v>
      </c>
      <c r="K1711">
        <v>2.5054476190476191</v>
      </c>
      <c r="L1711">
        <v>3.2598857142857147</v>
      </c>
      <c r="M1711">
        <v>2.5</v>
      </c>
      <c r="N1711" t="s">
        <v>33</v>
      </c>
      <c r="O1711" s="45" t="s">
        <v>33</v>
      </c>
      <c r="P1711" s="49" t="str">
        <f>'Sheet1 (2)'!O1023</f>
        <v>C</v>
      </c>
      <c r="Q1711" s="30" t="str">
        <f t="shared" si="207"/>
        <v>C</v>
      </c>
      <c r="R1711">
        <f t="shared" si="208"/>
        <v>0.4</v>
      </c>
      <c r="S1711" s="11">
        <f t="shared" si="209"/>
        <v>0.23310194923573141</v>
      </c>
      <c r="T1711" s="13">
        <f t="shared" si="210"/>
        <v>0.23143084186416119</v>
      </c>
      <c r="U1711">
        <f t="shared" si="211"/>
        <v>1.9804000000000002</v>
      </c>
      <c r="V1711" t="str">
        <f t="shared" si="212"/>
        <v>same</v>
      </c>
      <c r="W1711" s="47">
        <f t="shared" si="213"/>
        <v>0</v>
      </c>
      <c r="X1711" s="47"/>
      <c r="Y1711" s="47"/>
    </row>
    <row r="1712" spans="1:25" ht="21" x14ac:dyDescent="0.4">
      <c r="A1712" t="s">
        <v>252</v>
      </c>
      <c r="B1712" t="s">
        <v>246</v>
      </c>
      <c r="C1712" t="s">
        <v>247</v>
      </c>
      <c r="D1712" s="33">
        <v>6594</v>
      </c>
      <c r="E1712" s="33">
        <v>678</v>
      </c>
      <c r="F1712" s="32">
        <v>1.7404999999999999</v>
      </c>
      <c r="G1712" s="32">
        <v>0.58020000000000005</v>
      </c>
      <c r="H1712" s="13">
        <v>10.282074613284804</v>
      </c>
      <c r="I1712" s="32">
        <v>2.3207</v>
      </c>
      <c r="J1712" s="34">
        <f t="shared" si="214"/>
        <v>0.25001077261171201</v>
      </c>
      <c r="K1712">
        <v>2.5671091445427727</v>
      </c>
      <c r="L1712">
        <v>3.4228613569321533</v>
      </c>
      <c r="M1712">
        <v>2.5</v>
      </c>
      <c r="N1712" t="s">
        <v>33</v>
      </c>
      <c r="O1712" s="45" t="s">
        <v>33</v>
      </c>
      <c r="P1712" s="49" t="str">
        <f>'Sheet1 (2)'!O1139</f>
        <v>C</v>
      </c>
      <c r="Q1712" s="30" t="str">
        <f t="shared" si="207"/>
        <v>C</v>
      </c>
      <c r="R1712">
        <f t="shared" si="208"/>
        <v>0.4</v>
      </c>
      <c r="S1712" s="11">
        <f t="shared" si="209"/>
        <v>0.26961692592752184</v>
      </c>
      <c r="T1712" s="13">
        <f t="shared" si="210"/>
        <v>0.25001077261171201</v>
      </c>
      <c r="U1712">
        <f t="shared" si="211"/>
        <v>0.58020000000000005</v>
      </c>
      <c r="V1712" t="str">
        <f t="shared" si="212"/>
        <v>same</v>
      </c>
      <c r="W1712" s="47">
        <f t="shared" si="213"/>
        <v>0</v>
      </c>
      <c r="X1712" s="47"/>
      <c r="Y1712" s="47"/>
    </row>
    <row r="1713" spans="1:25" ht="21" x14ac:dyDescent="0.4">
      <c r="A1713" t="s">
        <v>253</v>
      </c>
      <c r="B1713" t="s">
        <v>246</v>
      </c>
      <c r="C1713" t="s">
        <v>247</v>
      </c>
      <c r="D1713" s="33">
        <v>121089</v>
      </c>
      <c r="E1713" s="33">
        <v>17651</v>
      </c>
      <c r="F1713" s="32">
        <v>44.2654</v>
      </c>
      <c r="G1713" s="32">
        <v>14.3028</v>
      </c>
      <c r="H1713" s="13">
        <v>14.576881467350461</v>
      </c>
      <c r="I1713" s="32">
        <v>58.568199999999997</v>
      </c>
      <c r="J1713" s="34">
        <f t="shared" si="214"/>
        <v>0.24420760754129375</v>
      </c>
      <c r="K1713">
        <v>2.5078125885218969</v>
      </c>
      <c r="L1713">
        <v>3.3181236190584102</v>
      </c>
      <c r="M1713">
        <v>2.5</v>
      </c>
      <c r="N1713" t="s">
        <v>45</v>
      </c>
      <c r="O1713" s="45" t="s">
        <v>45</v>
      </c>
      <c r="P1713" s="49" t="str">
        <f>'Sheet1 (2)'!O1476</f>
        <v>C-</v>
      </c>
      <c r="Q1713" s="30" t="str">
        <f t="shared" si="207"/>
        <v>C-</v>
      </c>
      <c r="R1713">
        <f t="shared" si="208"/>
        <v>0.32</v>
      </c>
      <c r="S1713" s="11">
        <f t="shared" si="209"/>
        <v>0.24656212757093438</v>
      </c>
      <c r="T1713" s="13">
        <f t="shared" si="210"/>
        <v>0.24420760754129375</v>
      </c>
      <c r="U1713">
        <f t="shared" si="211"/>
        <v>14.3028</v>
      </c>
      <c r="V1713" t="str">
        <f t="shared" si="212"/>
        <v>same</v>
      </c>
      <c r="W1713" s="47">
        <f t="shared" si="213"/>
        <v>0</v>
      </c>
      <c r="X1713" s="47"/>
      <c r="Y1713" s="47"/>
    </row>
    <row r="1714" spans="1:25" ht="21" x14ac:dyDescent="0.4">
      <c r="A1714" t="s">
        <v>254</v>
      </c>
      <c r="B1714" t="s">
        <v>246</v>
      </c>
      <c r="C1714" t="s">
        <v>247</v>
      </c>
      <c r="D1714" s="33">
        <v>7284</v>
      </c>
      <c r="E1714" s="33">
        <v>608</v>
      </c>
      <c r="F1714" s="32">
        <v>0.78590000000000004</v>
      </c>
      <c r="G1714" s="32">
        <v>0.26190000000000002</v>
      </c>
      <c r="H1714" s="13">
        <v>8.3470620538165843</v>
      </c>
      <c r="I1714" s="32">
        <v>1.0478000000000001</v>
      </c>
      <c r="J1714" s="34">
        <f t="shared" si="214"/>
        <v>0.24995228096965069</v>
      </c>
      <c r="K1714">
        <v>1.2925986842105264</v>
      </c>
      <c r="L1714">
        <v>1.7233552631578946</v>
      </c>
      <c r="M1714">
        <v>1.25</v>
      </c>
      <c r="N1714" t="s">
        <v>33</v>
      </c>
      <c r="O1714" s="45" t="s">
        <v>33</v>
      </c>
      <c r="P1714" s="49" t="str">
        <f>'Sheet1 (2)'!O1536</f>
        <v>C</v>
      </c>
      <c r="Q1714" s="30" t="str">
        <f t="shared" si="207"/>
        <v>C</v>
      </c>
      <c r="R1714">
        <f t="shared" si="208"/>
        <v>0.4</v>
      </c>
      <c r="S1714" s="11">
        <f t="shared" si="209"/>
        <v>0.27467073869058972</v>
      </c>
      <c r="T1714" s="13">
        <f t="shared" si="210"/>
        <v>0.24995228096965069</v>
      </c>
      <c r="U1714">
        <f t="shared" si="211"/>
        <v>0.26190000000000002</v>
      </c>
      <c r="V1714" t="str">
        <f t="shared" si="212"/>
        <v>same</v>
      </c>
      <c r="W1714" s="47">
        <f t="shared" si="213"/>
        <v>0</v>
      </c>
      <c r="X1714" s="47"/>
      <c r="Y1714" s="47"/>
    </row>
    <row r="1715" spans="1:25" ht="21" x14ac:dyDescent="0.4">
      <c r="A1715" t="s">
        <v>257</v>
      </c>
      <c r="B1715" t="s">
        <v>246</v>
      </c>
      <c r="C1715" t="s">
        <v>247</v>
      </c>
      <c r="D1715" s="33">
        <v>115298</v>
      </c>
      <c r="E1715" s="33">
        <v>13050</v>
      </c>
      <c r="F1715" s="32">
        <v>32.625</v>
      </c>
      <c r="G1715" s="32">
        <v>7.7908999999999997</v>
      </c>
      <c r="H1715" s="13">
        <v>11.318496417977762</v>
      </c>
      <c r="I1715" s="32">
        <v>40.415900000000001</v>
      </c>
      <c r="J1715" s="34">
        <f t="shared" si="214"/>
        <v>0.19276819271623297</v>
      </c>
      <c r="K1715">
        <v>2.5</v>
      </c>
      <c r="L1715">
        <v>3.0970038314176245</v>
      </c>
      <c r="M1715">
        <v>2.5</v>
      </c>
      <c r="N1715" t="s">
        <v>45</v>
      </c>
      <c r="O1715" s="45" t="s">
        <v>45</v>
      </c>
      <c r="P1715" s="49" t="str">
        <f>'Sheet1 (2)'!O2371</f>
        <v>C-</v>
      </c>
      <c r="Q1715" s="30" t="str">
        <f t="shared" si="207"/>
        <v>C-</v>
      </c>
      <c r="R1715">
        <f t="shared" si="208"/>
        <v>0.32</v>
      </c>
      <c r="S1715" s="11">
        <f t="shared" si="209"/>
        <v>0.19276819271623297</v>
      </c>
      <c r="T1715" s="13">
        <f t="shared" si="210"/>
        <v>0.19276819271623297</v>
      </c>
      <c r="U1715">
        <f t="shared" si="211"/>
        <v>7.7908999999999997</v>
      </c>
      <c r="V1715" t="str">
        <f t="shared" si="212"/>
        <v>same</v>
      </c>
      <c r="W1715" s="47">
        <f t="shared" si="213"/>
        <v>0</v>
      </c>
      <c r="X1715" s="47"/>
      <c r="Y1715" s="47"/>
    </row>
    <row r="1716" spans="1:25" ht="21" x14ac:dyDescent="0.4">
      <c r="A1716" t="s">
        <v>258</v>
      </c>
      <c r="B1716" t="s">
        <v>246</v>
      </c>
      <c r="C1716" t="s">
        <v>247</v>
      </c>
      <c r="D1716" s="33">
        <v>84497</v>
      </c>
      <c r="E1716" s="33">
        <v>8554</v>
      </c>
      <c r="F1716" s="32">
        <v>21.3934</v>
      </c>
      <c r="G1716" s="32">
        <v>6.382200000000001</v>
      </c>
      <c r="H1716" s="13">
        <v>10.123436335017811</v>
      </c>
      <c r="I1716" s="32">
        <v>27.775600000000001</v>
      </c>
      <c r="J1716" s="34">
        <f t="shared" si="214"/>
        <v>0.22977721453361946</v>
      </c>
      <c r="K1716">
        <v>2.5009819967266775</v>
      </c>
      <c r="L1716">
        <v>3.2470890811316346</v>
      </c>
      <c r="M1716">
        <v>2.5</v>
      </c>
      <c r="N1716" t="s">
        <v>33</v>
      </c>
      <c r="O1716" s="45" t="s">
        <v>33</v>
      </c>
      <c r="P1716" s="49" t="str">
        <f>'Sheet1 (2)'!O3105</f>
        <v>C</v>
      </c>
      <c r="Q1716" s="30" t="str">
        <f t="shared" si="207"/>
        <v>C</v>
      </c>
      <c r="R1716">
        <f t="shared" si="208"/>
        <v>0.4</v>
      </c>
      <c r="S1716" s="11">
        <f t="shared" si="209"/>
        <v>0.23007963824363836</v>
      </c>
      <c r="T1716" s="13">
        <f t="shared" si="210"/>
        <v>0.22977721453361946</v>
      </c>
      <c r="U1716">
        <f t="shared" si="211"/>
        <v>6.382200000000001</v>
      </c>
      <c r="V1716" t="str">
        <f t="shared" si="212"/>
        <v>same</v>
      </c>
      <c r="W1716" s="47">
        <f t="shared" si="213"/>
        <v>0</v>
      </c>
      <c r="X1716" s="47"/>
      <c r="Y1716" s="47"/>
    </row>
    <row r="1717" spans="1:25" ht="21" x14ac:dyDescent="0.4">
      <c r="A1717" t="s">
        <v>260</v>
      </c>
      <c r="B1717" t="s">
        <v>246</v>
      </c>
      <c r="C1717" t="s">
        <v>247</v>
      </c>
      <c r="D1717" s="33">
        <v>113921</v>
      </c>
      <c r="E1717" s="33">
        <v>16373</v>
      </c>
      <c r="F1717" s="32">
        <v>40.932500000000005</v>
      </c>
      <c r="G1717" s="32">
        <v>10.430400000000001</v>
      </c>
      <c r="H1717" s="13">
        <v>14.372240412215483</v>
      </c>
      <c r="I1717" s="32">
        <v>51.362900000000003</v>
      </c>
      <c r="J1717" s="34">
        <f t="shared" si="214"/>
        <v>0.2030726458202321</v>
      </c>
      <c r="K1717">
        <v>2.5000000000000004</v>
      </c>
      <c r="L1717">
        <v>3.1370487998534173</v>
      </c>
      <c r="M1717">
        <v>2.5</v>
      </c>
      <c r="N1717" t="s">
        <v>45</v>
      </c>
      <c r="O1717" s="45" t="s">
        <v>45</v>
      </c>
      <c r="P1717" s="49" t="str">
        <f>'Sheet1 (2)'!O3510</f>
        <v>C-</v>
      </c>
      <c r="Q1717" s="30" t="str">
        <f t="shared" si="207"/>
        <v>C-</v>
      </c>
      <c r="R1717">
        <f t="shared" si="208"/>
        <v>0.32</v>
      </c>
      <c r="S1717" s="11">
        <f t="shared" si="209"/>
        <v>0.20307264582023216</v>
      </c>
      <c r="T1717" s="13">
        <f t="shared" si="210"/>
        <v>0.2030726458202321</v>
      </c>
      <c r="U1717">
        <f t="shared" si="211"/>
        <v>10.430400000000001</v>
      </c>
      <c r="V1717" t="str">
        <f t="shared" si="212"/>
        <v>same</v>
      </c>
      <c r="W1717" s="47">
        <f t="shared" si="213"/>
        <v>0</v>
      </c>
      <c r="X1717" s="47"/>
      <c r="Y1717" s="47"/>
    </row>
    <row r="1718" spans="1:25" ht="21" x14ac:dyDescent="0.4">
      <c r="A1718" t="s">
        <v>263</v>
      </c>
      <c r="B1718" t="s">
        <v>246</v>
      </c>
      <c r="C1718" t="s">
        <v>247</v>
      </c>
      <c r="D1718" s="33">
        <v>41191</v>
      </c>
      <c r="E1718" s="33">
        <v>3147</v>
      </c>
      <c r="F1718" s="32">
        <v>7.9672999999999998</v>
      </c>
      <c r="G1718" s="32">
        <v>2.5560999999999998</v>
      </c>
      <c r="H1718" s="13">
        <v>7.6400184506324198</v>
      </c>
      <c r="I1718" s="32">
        <v>10.523399999999999</v>
      </c>
      <c r="J1718" s="34">
        <f t="shared" si="214"/>
        <v>0.24289678240872722</v>
      </c>
      <c r="K1718">
        <v>2.5317127422942485</v>
      </c>
      <c r="L1718">
        <v>3.3439466158245947</v>
      </c>
      <c r="M1718">
        <v>2.5</v>
      </c>
      <c r="N1718" t="s">
        <v>34</v>
      </c>
      <c r="O1718" s="45" t="s">
        <v>34</v>
      </c>
      <c r="P1718" s="49" t="str">
        <f>'Sheet1 (2)'!O4612</f>
        <v>A</v>
      </c>
      <c r="Q1718" s="30" t="str">
        <f t="shared" si="207"/>
        <v>A</v>
      </c>
      <c r="R1718">
        <f t="shared" si="208"/>
        <v>0.15</v>
      </c>
      <c r="S1718" s="11">
        <f t="shared" si="209"/>
        <v>0.2523804093733964</v>
      </c>
      <c r="T1718" s="13">
        <f t="shared" si="210"/>
        <v>0.24289678240872722</v>
      </c>
      <c r="U1718">
        <f t="shared" si="211"/>
        <v>2.5560999999999998</v>
      </c>
      <c r="V1718" t="str">
        <f t="shared" si="212"/>
        <v>same</v>
      </c>
      <c r="W1718" s="47">
        <f t="shared" si="213"/>
        <v>0</v>
      </c>
      <c r="X1718" s="47"/>
      <c r="Y1718" s="47"/>
    </row>
    <row r="1719" spans="1:25" ht="21" x14ac:dyDescent="0.4">
      <c r="A1719" t="s">
        <v>265</v>
      </c>
      <c r="B1719" t="s">
        <v>246</v>
      </c>
      <c r="C1719" t="s">
        <v>247</v>
      </c>
      <c r="D1719" s="33">
        <v>54981</v>
      </c>
      <c r="E1719" s="33">
        <v>7372</v>
      </c>
      <c r="F1719" s="32">
        <v>11.458200000000001</v>
      </c>
      <c r="G1719" s="32">
        <v>3.8097999999999996</v>
      </c>
      <c r="H1719" s="13">
        <v>13.408268310871028</v>
      </c>
      <c r="I1719" s="32">
        <v>15.268000000000001</v>
      </c>
      <c r="J1719" s="34">
        <f t="shared" si="214"/>
        <v>0.24952842546502485</v>
      </c>
      <c r="K1719">
        <v>1.554286489419425</v>
      </c>
      <c r="L1719">
        <v>2.071079761258817</v>
      </c>
      <c r="M1719">
        <v>1.5</v>
      </c>
      <c r="N1719" t="s">
        <v>34</v>
      </c>
      <c r="O1719" s="45" t="s">
        <v>34</v>
      </c>
      <c r="P1719" s="49" t="str">
        <f>'Sheet1 (2)'!O5116</f>
        <v>A</v>
      </c>
      <c r="Q1719" s="30" t="str">
        <f t="shared" si="207"/>
        <v>A</v>
      </c>
      <c r="R1719">
        <f t="shared" si="208"/>
        <v>0.15</v>
      </c>
      <c r="S1719" s="11">
        <f t="shared" si="209"/>
        <v>0.27574011003405813</v>
      </c>
      <c r="T1719" s="13">
        <f t="shared" si="210"/>
        <v>0.24952842546502485</v>
      </c>
      <c r="U1719">
        <f t="shared" si="211"/>
        <v>3.8097999999999996</v>
      </c>
      <c r="V1719" t="str">
        <f t="shared" si="212"/>
        <v>same</v>
      </c>
      <c r="W1719" s="47">
        <f t="shared" si="213"/>
        <v>0</v>
      </c>
      <c r="X1719" s="47"/>
      <c r="Y1719" s="47"/>
    </row>
    <row r="1720" spans="1:25" ht="21" x14ac:dyDescent="0.4">
      <c r="A1720" t="s">
        <v>1531</v>
      </c>
      <c r="B1720" t="s">
        <v>1522</v>
      </c>
      <c r="C1720" t="s">
        <v>1523</v>
      </c>
      <c r="D1720" s="33">
        <v>1122696</v>
      </c>
      <c r="E1720" s="33">
        <v>245654</v>
      </c>
      <c r="F1720" s="32">
        <v>427.43790000000001</v>
      </c>
      <c r="G1720" s="32">
        <v>94.843099999999993</v>
      </c>
      <c r="H1720" s="13">
        <v>21.88072283146996</v>
      </c>
      <c r="I1720" s="32">
        <v>522.28099999999995</v>
      </c>
      <c r="J1720" s="34">
        <f t="shared" si="214"/>
        <v>0.18159400782337479</v>
      </c>
      <c r="K1720">
        <v>1.7399997557540281</v>
      </c>
      <c r="L1720">
        <v>2.1260838415006469</v>
      </c>
      <c r="M1720">
        <v>1.74</v>
      </c>
      <c r="N1720" t="s">
        <v>34</v>
      </c>
      <c r="O1720" s="45" t="s">
        <v>34</v>
      </c>
      <c r="P1720" s="49" t="str">
        <f>'Sheet1 (2)'!O4343</f>
        <v>A</v>
      </c>
      <c r="Q1720" s="30" t="str">
        <f t="shared" si="207"/>
        <v>A</v>
      </c>
      <c r="R1720">
        <f t="shared" si="208"/>
        <v>0.15</v>
      </c>
      <c r="S1720" s="11">
        <f t="shared" si="209"/>
        <v>0.1815938929426878</v>
      </c>
      <c r="T1720" s="13">
        <f t="shared" si="210"/>
        <v>0.18159400782337479</v>
      </c>
      <c r="U1720">
        <f t="shared" si="211"/>
        <v>94.843099999999993</v>
      </c>
      <c r="V1720" t="str">
        <f t="shared" si="212"/>
        <v>same</v>
      </c>
      <c r="W1720" s="47">
        <f t="shared" si="213"/>
        <v>0</v>
      </c>
      <c r="X1720" s="47"/>
      <c r="Y1720" s="47"/>
    </row>
    <row r="1721" spans="1:25" ht="21" x14ac:dyDescent="0.4">
      <c r="A1721" t="s">
        <v>2043</v>
      </c>
      <c r="B1721" t="s">
        <v>2044</v>
      </c>
      <c r="C1721" s="36" t="s">
        <v>2045</v>
      </c>
      <c r="D1721" s="33">
        <v>2243367</v>
      </c>
      <c r="E1721" s="33">
        <v>1177184</v>
      </c>
      <c r="F1721" s="32">
        <v>418.68819999999999</v>
      </c>
      <c r="G1721" s="32">
        <v>188.10669999999999</v>
      </c>
      <c r="H1721" s="13">
        <v>52.473982188380234</v>
      </c>
      <c r="I1721" s="32">
        <v>606.79489999999998</v>
      </c>
      <c r="J1721" s="34">
        <f t="shared" si="214"/>
        <v>0.31000046308892837</v>
      </c>
      <c r="K1721">
        <v>0.35566929214124554</v>
      </c>
      <c r="L1721">
        <v>0.51546308818332565</v>
      </c>
      <c r="M1721">
        <v>0.03</v>
      </c>
      <c r="N1721" t="s">
        <v>34</v>
      </c>
      <c r="O1721" s="45" t="s">
        <v>34</v>
      </c>
      <c r="P1721" s="49" t="str">
        <f>'Sheet1 (2)'!O258</f>
        <v>A</v>
      </c>
      <c r="Q1721" s="30" t="str">
        <f t="shared" si="207"/>
        <v>A</v>
      </c>
      <c r="R1721">
        <f t="shared" si="208"/>
        <v>0.15</v>
      </c>
      <c r="S1721" s="11">
        <f t="shared" si="209"/>
        <v>0.94179990636045219</v>
      </c>
      <c r="T1721" s="13">
        <f t="shared" si="210"/>
        <v>0.31000046308892837</v>
      </c>
      <c r="U1721">
        <f t="shared" si="211"/>
        <v>188.10669999999999</v>
      </c>
      <c r="V1721" t="str">
        <f t="shared" si="212"/>
        <v>same</v>
      </c>
      <c r="W1721" s="47">
        <f t="shared" si="213"/>
        <v>0</v>
      </c>
      <c r="X1721" s="47"/>
      <c r="Y1721" s="47"/>
    </row>
    <row r="1722" spans="1:25" ht="21" x14ac:dyDescent="0.4">
      <c r="A1722" t="s">
        <v>2046</v>
      </c>
      <c r="B1722" t="s">
        <v>2044</v>
      </c>
      <c r="C1722" s="36" t="s">
        <v>2045</v>
      </c>
      <c r="D1722" s="33">
        <v>1756776</v>
      </c>
      <c r="E1722" s="33">
        <v>674025</v>
      </c>
      <c r="F1722" s="32">
        <v>489.3066</v>
      </c>
      <c r="G1722" s="32">
        <v>163.10069999999999</v>
      </c>
      <c r="H1722" s="13">
        <v>38.367156655145564</v>
      </c>
      <c r="I1722" s="32">
        <v>652.40729999999996</v>
      </c>
      <c r="J1722" s="34">
        <f t="shared" si="214"/>
        <v>0.24999827561708768</v>
      </c>
      <c r="K1722">
        <v>0.72594725714921549</v>
      </c>
      <c r="L1722">
        <v>0.96792745076221198</v>
      </c>
      <c r="M1722">
        <v>0.5</v>
      </c>
      <c r="N1722" t="s">
        <v>42</v>
      </c>
      <c r="O1722" s="45" t="s">
        <v>42</v>
      </c>
      <c r="P1722" s="49" t="str">
        <f>'Sheet1 (2)'!O1979</f>
        <v>A+</v>
      </c>
      <c r="Q1722" s="30" t="str">
        <f t="shared" si="207"/>
        <v>A+</v>
      </c>
      <c r="R1722">
        <f t="shared" si="208"/>
        <v>0.05</v>
      </c>
      <c r="S1722" s="11">
        <f t="shared" si="209"/>
        <v>0.48343235889604541</v>
      </c>
      <c r="T1722" s="13">
        <f t="shared" si="210"/>
        <v>0.24999827561708768</v>
      </c>
      <c r="U1722">
        <f t="shared" si="211"/>
        <v>163.10069999999999</v>
      </c>
      <c r="V1722" t="str">
        <f t="shared" si="212"/>
        <v>same</v>
      </c>
      <c r="W1722" s="47">
        <f t="shared" si="213"/>
        <v>0</v>
      </c>
      <c r="X1722" s="47"/>
      <c r="Y1722" s="47"/>
    </row>
    <row r="1723" spans="1:25" ht="21" x14ac:dyDescent="0.4">
      <c r="A1723" t="s">
        <v>2047</v>
      </c>
      <c r="B1723" t="s">
        <v>2044</v>
      </c>
      <c r="C1723" s="36" t="s">
        <v>2045</v>
      </c>
      <c r="D1723" s="33">
        <v>16356</v>
      </c>
      <c r="E1723" s="33">
        <v>4801</v>
      </c>
      <c r="F1723" s="32">
        <v>3.1823999999999999</v>
      </c>
      <c r="G1723" s="32">
        <v>1.0605</v>
      </c>
      <c r="H1723" s="13">
        <v>29.353142577647347</v>
      </c>
      <c r="I1723" s="32">
        <v>4.2428999999999997</v>
      </c>
      <c r="J1723" s="34">
        <f t="shared" si="214"/>
        <v>0.24994697023262394</v>
      </c>
      <c r="K1723">
        <v>0.66286190377004794</v>
      </c>
      <c r="L1723">
        <v>0.88375338471151832</v>
      </c>
      <c r="M1723">
        <v>0.5</v>
      </c>
      <c r="N1723" t="s">
        <v>34</v>
      </c>
      <c r="O1723" s="45" t="s">
        <v>34</v>
      </c>
      <c r="P1723" s="49" t="str">
        <f>'Sheet1 (2)'!O2412</f>
        <v>A</v>
      </c>
      <c r="Q1723" s="30" t="str">
        <f t="shared" si="207"/>
        <v>A</v>
      </c>
      <c r="R1723">
        <f t="shared" si="208"/>
        <v>0.15</v>
      </c>
      <c r="S1723" s="11">
        <f t="shared" si="209"/>
        <v>0.43423130406090166</v>
      </c>
      <c r="T1723" s="13">
        <f t="shared" si="210"/>
        <v>0.24994697023262394</v>
      </c>
      <c r="U1723">
        <f t="shared" si="211"/>
        <v>1.0605</v>
      </c>
      <c r="V1723" t="str">
        <f t="shared" si="212"/>
        <v>same</v>
      </c>
      <c r="W1723" s="47">
        <f t="shared" si="213"/>
        <v>0</v>
      </c>
      <c r="X1723" s="47"/>
      <c r="Y1723" s="47"/>
    </row>
    <row r="1724" spans="1:25" ht="21" x14ac:dyDescent="0.4">
      <c r="A1724" t="s">
        <v>2048</v>
      </c>
      <c r="B1724" t="s">
        <v>2044</v>
      </c>
      <c r="C1724" s="36" t="s">
        <v>2045</v>
      </c>
      <c r="D1724" s="33">
        <v>1889913</v>
      </c>
      <c r="E1724" s="33">
        <v>633498</v>
      </c>
      <c r="F1724" s="32">
        <v>465.88389999999998</v>
      </c>
      <c r="G1724" s="32">
        <v>155.2929</v>
      </c>
      <c r="H1724" s="13">
        <v>33.519955680499578</v>
      </c>
      <c r="I1724" s="32">
        <v>621.17679999999996</v>
      </c>
      <c r="J1724" s="34">
        <f t="shared" si="214"/>
        <v>0.24999790719807954</v>
      </c>
      <c r="K1724">
        <v>0.73541495000773482</v>
      </c>
      <c r="L1724">
        <v>0.9805505305462684</v>
      </c>
      <c r="M1724">
        <v>0.5</v>
      </c>
      <c r="N1724" t="s">
        <v>42</v>
      </c>
      <c r="O1724" s="45" t="s">
        <v>42</v>
      </c>
      <c r="P1724" s="49" t="str">
        <f>'Sheet1 (2)'!O4074</f>
        <v>A+</v>
      </c>
      <c r="Q1724" s="30" t="str">
        <f t="shared" si="207"/>
        <v>A+</v>
      </c>
      <c r="R1724">
        <f t="shared" si="208"/>
        <v>0.05</v>
      </c>
      <c r="S1724" s="11">
        <f t="shared" si="209"/>
        <v>0.49008237268359017</v>
      </c>
      <c r="T1724" s="13">
        <f t="shared" si="210"/>
        <v>0.24999790719807954</v>
      </c>
      <c r="U1724">
        <f t="shared" si="211"/>
        <v>155.2929</v>
      </c>
      <c r="V1724" t="str">
        <f t="shared" si="212"/>
        <v>same</v>
      </c>
      <c r="W1724" s="47">
        <f t="shared" si="213"/>
        <v>0</v>
      </c>
      <c r="X1724" s="47"/>
      <c r="Y1724" s="47"/>
    </row>
    <row r="1725" spans="1:25" ht="21" x14ac:dyDescent="0.4">
      <c r="A1725" t="s">
        <v>2049</v>
      </c>
      <c r="B1725" t="s">
        <v>2044</v>
      </c>
      <c r="C1725" s="36" t="s">
        <v>2045</v>
      </c>
      <c r="D1725" s="33">
        <v>1700438</v>
      </c>
      <c r="E1725" s="33">
        <v>721100</v>
      </c>
      <c r="F1725" s="32">
        <v>500.47930000000002</v>
      </c>
      <c r="G1725" s="32">
        <v>166.82059999999998</v>
      </c>
      <c r="H1725" s="13">
        <v>42.406721091859865</v>
      </c>
      <c r="I1725" s="32">
        <v>667.29989999999998</v>
      </c>
      <c r="J1725" s="34">
        <f t="shared" si="214"/>
        <v>0.24999344372747545</v>
      </c>
      <c r="K1725">
        <v>0.69404978505061721</v>
      </c>
      <c r="L1725">
        <v>0.92539162390791851</v>
      </c>
      <c r="M1725">
        <v>0.5</v>
      </c>
      <c r="N1725" t="s">
        <v>42</v>
      </c>
      <c r="O1725" s="45" t="s">
        <v>42</v>
      </c>
      <c r="P1725" s="49" t="str">
        <f>'Sheet1 (2)'!O4824</f>
        <v>A+</v>
      </c>
      <c r="Q1725" s="30" t="str">
        <f t="shared" si="207"/>
        <v>A+</v>
      </c>
      <c r="R1725">
        <f t="shared" si="208"/>
        <v>0.05</v>
      </c>
      <c r="S1725" s="11">
        <f t="shared" si="209"/>
        <v>0.4596882151488409</v>
      </c>
      <c r="T1725" s="13">
        <f t="shared" si="210"/>
        <v>0.24999344372747545</v>
      </c>
      <c r="U1725">
        <f t="shared" si="211"/>
        <v>166.82059999999998</v>
      </c>
      <c r="V1725" t="str">
        <f t="shared" si="212"/>
        <v>same</v>
      </c>
      <c r="W1725" s="47">
        <f t="shared" si="213"/>
        <v>0</v>
      </c>
      <c r="X1725" s="47"/>
      <c r="Y1725" s="47"/>
    </row>
    <row r="1726" spans="1:25" ht="21" x14ac:dyDescent="0.4">
      <c r="A1726" t="s">
        <v>1445</v>
      </c>
      <c r="B1726" t="s">
        <v>1446</v>
      </c>
      <c r="C1726" t="s">
        <v>1447</v>
      </c>
      <c r="D1726" s="33">
        <v>122942</v>
      </c>
      <c r="E1726" s="33">
        <v>36551</v>
      </c>
      <c r="F1726" s="32">
        <v>14.739700000000003</v>
      </c>
      <c r="G1726" s="32">
        <v>5.7322999999999995</v>
      </c>
      <c r="H1726" s="13">
        <v>29.730279318703129</v>
      </c>
      <c r="I1726" s="32">
        <v>20.472000000000001</v>
      </c>
      <c r="J1726" s="34">
        <f t="shared" si="214"/>
        <v>0.28000683860883152</v>
      </c>
      <c r="K1726">
        <v>0.40326393258734378</v>
      </c>
      <c r="L1726">
        <v>0.56009411507209106</v>
      </c>
      <c r="M1726">
        <v>0.35</v>
      </c>
      <c r="N1726" t="s">
        <v>34</v>
      </c>
      <c r="O1726" s="45" t="s">
        <v>34</v>
      </c>
      <c r="P1726" s="49" t="str">
        <f>'Sheet1 (2)'!O294</f>
        <v>A</v>
      </c>
      <c r="Q1726" s="30" t="str">
        <f t="shared" ref="Q1726:Q1789" si="215">IF(U1726="same",N1726,IF(O1726=N1726,P1726,O1726))</f>
        <v>A</v>
      </c>
      <c r="R1726">
        <f t="shared" si="208"/>
        <v>0.15</v>
      </c>
      <c r="S1726" s="11">
        <f t="shared" si="209"/>
        <v>0.37510502149277064</v>
      </c>
      <c r="T1726" s="13">
        <f t="shared" si="210"/>
        <v>0.28000683860883152</v>
      </c>
      <c r="U1726">
        <f t="shared" si="211"/>
        <v>5.7322999999999995</v>
      </c>
      <c r="V1726" t="str">
        <f t="shared" si="212"/>
        <v>same</v>
      </c>
      <c r="W1726" s="47">
        <f t="shared" si="213"/>
        <v>0</v>
      </c>
      <c r="X1726" s="47"/>
      <c r="Y1726" s="47"/>
    </row>
    <row r="1727" spans="1:25" ht="21" x14ac:dyDescent="0.4">
      <c r="A1727" t="s">
        <v>1448</v>
      </c>
      <c r="B1727" t="s">
        <v>1446</v>
      </c>
      <c r="C1727" t="s">
        <v>1447</v>
      </c>
      <c r="D1727" s="33">
        <v>1068</v>
      </c>
      <c r="E1727" s="33">
        <v>137</v>
      </c>
      <c r="F1727" s="32">
        <v>2.5999999999999999E-2</v>
      </c>
      <c r="G1727" s="32">
        <v>8.3999999999999995E-3</v>
      </c>
      <c r="H1727" s="13">
        <v>12.827715355805243</v>
      </c>
      <c r="I1727" s="32">
        <v>3.44E-2</v>
      </c>
      <c r="J1727" s="34">
        <f t="shared" si="214"/>
        <v>0.2441860465116279</v>
      </c>
      <c r="K1727">
        <v>0.18978102189781021</v>
      </c>
      <c r="L1727">
        <v>0.25109489051094891</v>
      </c>
      <c r="M1727">
        <v>0.25</v>
      </c>
      <c r="N1727" t="s">
        <v>34</v>
      </c>
      <c r="O1727" s="45" t="s">
        <v>34</v>
      </c>
      <c r="P1727" s="49" t="str">
        <f>'Sheet1 (2)'!O384</f>
        <v>A</v>
      </c>
      <c r="Q1727" s="30" t="str">
        <f t="shared" si="215"/>
        <v>A</v>
      </c>
      <c r="R1727">
        <f t="shared" si="208"/>
        <v>0.15</v>
      </c>
      <c r="S1727" s="11">
        <f t="shared" si="209"/>
        <v>4.3604651162790862E-3</v>
      </c>
      <c r="T1727" s="13">
        <f t="shared" si="210"/>
        <v>0.2441860465116279</v>
      </c>
      <c r="U1727">
        <f t="shared" si="211"/>
        <v>8.3999999999999995E-3</v>
      </c>
      <c r="V1727" t="str">
        <f t="shared" si="212"/>
        <v>same</v>
      </c>
      <c r="W1727" s="47">
        <f t="shared" si="213"/>
        <v>0</v>
      </c>
      <c r="X1727" s="47"/>
      <c r="Y1727" s="47"/>
    </row>
    <row r="1728" spans="1:25" ht="21" x14ac:dyDescent="0.4">
      <c r="A1728" t="s">
        <v>1450</v>
      </c>
      <c r="B1728" t="s">
        <v>1446</v>
      </c>
      <c r="C1728" t="s">
        <v>1447</v>
      </c>
      <c r="D1728" s="33">
        <v>1381</v>
      </c>
      <c r="E1728" s="33">
        <v>216</v>
      </c>
      <c r="F1728" s="32">
        <v>3.2399999999999998E-2</v>
      </c>
      <c r="G1728" s="32">
        <v>1.06E-2</v>
      </c>
      <c r="H1728" s="13">
        <v>15.640839971035481</v>
      </c>
      <c r="I1728" s="32">
        <v>4.2999999999999997E-2</v>
      </c>
      <c r="J1728" s="34">
        <f t="shared" si="214"/>
        <v>0.24651162790697675</v>
      </c>
      <c r="K1728">
        <v>0.15</v>
      </c>
      <c r="L1728">
        <v>0.19907407407407407</v>
      </c>
      <c r="M1728">
        <v>0.3</v>
      </c>
      <c r="N1728" t="s">
        <v>34</v>
      </c>
      <c r="O1728" s="45" t="s">
        <v>34</v>
      </c>
      <c r="P1728" s="49" t="str">
        <f>'Sheet1 (2)'!O455</f>
        <v>A</v>
      </c>
      <c r="Q1728" s="30" t="str">
        <f t="shared" si="215"/>
        <v>A</v>
      </c>
      <c r="R1728">
        <f t="shared" si="208"/>
        <v>0.15</v>
      </c>
      <c r="S1728" s="11">
        <f t="shared" si="209"/>
        <v>-0.50697674418604644</v>
      </c>
      <c r="T1728" s="13">
        <f t="shared" si="210"/>
        <v>0.24651162790697675</v>
      </c>
      <c r="U1728">
        <f t="shared" si="211"/>
        <v>1.06E-2</v>
      </c>
      <c r="V1728" t="str">
        <f t="shared" si="212"/>
        <v>same</v>
      </c>
      <c r="W1728" s="47">
        <f t="shared" si="213"/>
        <v>0</v>
      </c>
      <c r="X1728" s="47"/>
      <c r="Y1728" s="47"/>
    </row>
    <row r="1729" spans="1:25" ht="21" x14ac:dyDescent="0.4">
      <c r="A1729" t="s">
        <v>1451</v>
      </c>
      <c r="B1729" t="s">
        <v>1446</v>
      </c>
      <c r="C1729" t="s">
        <v>1447</v>
      </c>
      <c r="D1729" s="33">
        <v>130980</v>
      </c>
      <c r="E1729" s="33">
        <v>47347</v>
      </c>
      <c r="F1729" s="32">
        <v>19.135300000000001</v>
      </c>
      <c r="G1729" s="32">
        <v>6.377699999999999</v>
      </c>
      <c r="H1729" s="13">
        <v>36.148266910978776</v>
      </c>
      <c r="I1729" s="32">
        <v>25.512999999999998</v>
      </c>
      <c r="J1729" s="34">
        <f t="shared" si="214"/>
        <v>0.24997844236271702</v>
      </c>
      <c r="K1729">
        <v>0.40415021015059033</v>
      </c>
      <c r="L1729">
        <v>0.53885145838173476</v>
      </c>
      <c r="M1729">
        <v>0.35</v>
      </c>
      <c r="N1729" t="s">
        <v>34</v>
      </c>
      <c r="O1729" s="45" t="s">
        <v>34</v>
      </c>
      <c r="P1729" s="49" t="str">
        <f>'Sheet1 (2)'!O557</f>
        <v>A</v>
      </c>
      <c r="Q1729" s="30" t="str">
        <f t="shared" si="215"/>
        <v>A</v>
      </c>
      <c r="R1729">
        <f t="shared" si="208"/>
        <v>0.15</v>
      </c>
      <c r="S1729" s="11">
        <f t="shared" si="209"/>
        <v>0.35047034844980984</v>
      </c>
      <c r="T1729" s="13">
        <f t="shared" si="210"/>
        <v>0.24997844236271702</v>
      </c>
      <c r="U1729">
        <f t="shared" si="211"/>
        <v>6.377699999999999</v>
      </c>
      <c r="V1729" t="str">
        <f t="shared" si="212"/>
        <v>same</v>
      </c>
      <c r="W1729" s="47">
        <f t="shared" si="213"/>
        <v>0</v>
      </c>
      <c r="X1729" s="47"/>
      <c r="Y1729" s="47"/>
    </row>
    <row r="1730" spans="1:25" ht="21" x14ac:dyDescent="0.4">
      <c r="A1730" t="s">
        <v>1452</v>
      </c>
      <c r="B1730" t="s">
        <v>1446</v>
      </c>
      <c r="C1730" t="s">
        <v>1447</v>
      </c>
      <c r="D1730" s="33">
        <v>10152</v>
      </c>
      <c r="E1730" s="33">
        <v>267</v>
      </c>
      <c r="F1730" s="32">
        <v>0.16339999999999996</v>
      </c>
      <c r="G1730" s="32">
        <v>5.3900000000000003E-2</v>
      </c>
      <c r="H1730" s="13">
        <v>2.6300236406619386</v>
      </c>
      <c r="I1730" s="32">
        <v>0.21729999999999997</v>
      </c>
      <c r="J1730" s="34">
        <f t="shared" si="214"/>
        <v>0.24804417855499314</v>
      </c>
      <c r="K1730">
        <v>0.61198501872659161</v>
      </c>
      <c r="L1730">
        <v>0.81385767790262153</v>
      </c>
      <c r="M1730">
        <v>0.8</v>
      </c>
      <c r="N1730" t="s">
        <v>34</v>
      </c>
      <c r="O1730" s="45" t="s">
        <v>34</v>
      </c>
      <c r="P1730" s="49" t="str">
        <f>'Sheet1 (2)'!O679</f>
        <v>A</v>
      </c>
      <c r="Q1730" s="30" t="str">
        <f t="shared" si="215"/>
        <v>A</v>
      </c>
      <c r="R1730">
        <f t="shared" ref="R1730:R1793" si="216">VLOOKUP(IF(V1730="same",N1730,IF(O1730=N1730,P1730,O1730)),$AC$2:$AN$8,9,FALSE)</f>
        <v>0.15</v>
      </c>
      <c r="S1730" s="11">
        <f t="shared" ref="S1730:S1793" si="217">(L1730-M1730)/L1730</f>
        <v>1.7027151403589225E-2</v>
      </c>
      <c r="T1730" s="13">
        <f t="shared" ref="T1730:T1793" si="218">IF(V1730="SAME",J1730,MIN(R1730:S1730))</f>
        <v>0.24804417855499314</v>
      </c>
      <c r="U1730">
        <f t="shared" ref="U1730:U1793" si="219">IFERROR(T1730*I1730,0)</f>
        <v>5.3900000000000003E-2</v>
      </c>
      <c r="V1730" t="str">
        <f t="shared" ref="V1730:V1793" si="220">IF(AND(N1730=O1730,P1730=N1730),"same",IF(NOT(OR(O1730=N1730,P1730=N1730)),"conflict","change"))</f>
        <v>same</v>
      </c>
      <c r="W1730" s="47">
        <f t="shared" ref="W1730:W1793" si="221">U1730-G1730</f>
        <v>0</v>
      </c>
      <c r="X1730" s="47"/>
      <c r="Y1730" s="47"/>
    </row>
    <row r="1731" spans="1:25" ht="21" x14ac:dyDescent="0.4">
      <c r="A1731" t="s">
        <v>1454</v>
      </c>
      <c r="B1731" t="s">
        <v>1446</v>
      </c>
      <c r="C1731" t="s">
        <v>1447</v>
      </c>
      <c r="D1731" s="33">
        <v>5271</v>
      </c>
      <c r="E1731" s="33">
        <v>384</v>
      </c>
      <c r="F1731" s="32">
        <v>0.122</v>
      </c>
      <c r="G1731" s="32">
        <v>0.04</v>
      </c>
      <c r="H1731" s="13">
        <v>7.2851451337507118</v>
      </c>
      <c r="I1731" s="32">
        <v>0.16200000000000001</v>
      </c>
      <c r="J1731" s="34">
        <f t="shared" si="214"/>
        <v>0.24691358024691357</v>
      </c>
      <c r="K1731">
        <v>0.31770833333333331</v>
      </c>
      <c r="L1731">
        <v>0.421875</v>
      </c>
      <c r="M1731">
        <v>0.3</v>
      </c>
      <c r="N1731" t="s">
        <v>34</v>
      </c>
      <c r="O1731" s="45" t="s">
        <v>34</v>
      </c>
      <c r="P1731" s="49" t="str">
        <f>'Sheet1 (2)'!O768</f>
        <v>A</v>
      </c>
      <c r="Q1731" s="30" t="str">
        <f t="shared" si="215"/>
        <v>A</v>
      </c>
      <c r="R1731">
        <f t="shared" si="216"/>
        <v>0.15</v>
      </c>
      <c r="S1731" s="11">
        <f t="shared" si="217"/>
        <v>0.28888888888888892</v>
      </c>
      <c r="T1731" s="13">
        <f t="shared" si="218"/>
        <v>0.24691358024691357</v>
      </c>
      <c r="U1731">
        <f t="shared" si="219"/>
        <v>0.04</v>
      </c>
      <c r="V1731" t="str">
        <f t="shared" si="220"/>
        <v>same</v>
      </c>
      <c r="W1731" s="47">
        <f t="shared" si="221"/>
        <v>0</v>
      </c>
      <c r="X1731" s="47"/>
      <c r="Y1731" s="47"/>
    </row>
    <row r="1732" spans="1:25" ht="21" x14ac:dyDescent="0.4">
      <c r="A1732" t="s">
        <v>1458</v>
      </c>
      <c r="B1732" t="s">
        <v>1446</v>
      </c>
      <c r="C1732" t="s">
        <v>1447</v>
      </c>
      <c r="D1732" s="33">
        <v>7870</v>
      </c>
      <c r="E1732" s="33">
        <v>518</v>
      </c>
      <c r="F1732" s="32">
        <v>0.2205</v>
      </c>
      <c r="G1732" s="32">
        <v>9.4500000000000001E-2</v>
      </c>
      <c r="H1732" s="13">
        <v>6.5819567979669635</v>
      </c>
      <c r="I1732" s="32">
        <v>0.315</v>
      </c>
      <c r="J1732" s="34">
        <f t="shared" si="214"/>
        <v>0.3</v>
      </c>
      <c r="K1732">
        <v>0.42567567567567566</v>
      </c>
      <c r="L1732">
        <v>0.60810810810810811</v>
      </c>
      <c r="M1732">
        <v>0.4</v>
      </c>
      <c r="N1732" t="s">
        <v>34</v>
      </c>
      <c r="O1732" s="45" t="s">
        <v>34</v>
      </c>
      <c r="P1732" s="49" t="str">
        <f>'Sheet1 (2)'!O898</f>
        <v>A</v>
      </c>
      <c r="Q1732" s="30" t="str">
        <f t="shared" si="215"/>
        <v>A</v>
      </c>
      <c r="R1732">
        <f t="shared" si="216"/>
        <v>0.15</v>
      </c>
      <c r="S1732" s="11">
        <f t="shared" si="217"/>
        <v>0.34222222222222221</v>
      </c>
      <c r="T1732" s="13">
        <f t="shared" si="218"/>
        <v>0.3</v>
      </c>
      <c r="U1732">
        <f t="shared" si="219"/>
        <v>9.4500000000000001E-2</v>
      </c>
      <c r="V1732" t="str">
        <f t="shared" si="220"/>
        <v>same</v>
      </c>
      <c r="W1732" s="47">
        <f t="shared" si="221"/>
        <v>0</v>
      </c>
      <c r="X1732" s="47"/>
      <c r="Y1732" s="47"/>
    </row>
    <row r="1733" spans="1:25" ht="21" x14ac:dyDescent="0.4">
      <c r="A1733" t="s">
        <v>1459</v>
      </c>
      <c r="B1733" t="s">
        <v>1446</v>
      </c>
      <c r="C1733" t="s">
        <v>1447</v>
      </c>
      <c r="D1733" s="33">
        <v>146560</v>
      </c>
      <c r="E1733" s="33">
        <v>41744</v>
      </c>
      <c r="F1733" s="32">
        <v>16.795299999999997</v>
      </c>
      <c r="G1733" s="32">
        <v>6.5316999999999998</v>
      </c>
      <c r="H1733" s="13">
        <v>28.482532751091703</v>
      </c>
      <c r="I1733" s="32">
        <v>23.326999999999998</v>
      </c>
      <c r="J1733" s="34">
        <f t="shared" si="214"/>
        <v>0.28000600162901362</v>
      </c>
      <c r="K1733">
        <v>0.40234045611345332</v>
      </c>
      <c r="L1733">
        <v>0.55881084706784212</v>
      </c>
      <c r="M1733">
        <v>0.35</v>
      </c>
      <c r="N1733" t="s">
        <v>34</v>
      </c>
      <c r="O1733" s="45" t="s">
        <v>34</v>
      </c>
      <c r="P1733" s="49" t="str">
        <f>'Sheet1 (2)'!O1187</f>
        <v>A</v>
      </c>
      <c r="Q1733" s="30" t="str">
        <f t="shared" si="215"/>
        <v>A</v>
      </c>
      <c r="R1733">
        <f t="shared" si="216"/>
        <v>0.15</v>
      </c>
      <c r="S1733" s="11">
        <f t="shared" si="217"/>
        <v>0.37366999614181001</v>
      </c>
      <c r="T1733" s="13">
        <f t="shared" si="218"/>
        <v>0.28000600162901362</v>
      </c>
      <c r="U1733">
        <f t="shared" si="219"/>
        <v>6.5316999999999998</v>
      </c>
      <c r="V1733" t="str">
        <f t="shared" si="220"/>
        <v>same</v>
      </c>
      <c r="W1733" s="47">
        <f t="shared" si="221"/>
        <v>0</v>
      </c>
      <c r="X1733" s="47"/>
      <c r="Y1733" s="47"/>
    </row>
    <row r="1734" spans="1:25" ht="21" x14ac:dyDescent="0.4">
      <c r="A1734" t="s">
        <v>1463</v>
      </c>
      <c r="B1734" t="s">
        <v>1446</v>
      </c>
      <c r="C1734" t="s">
        <v>1447</v>
      </c>
      <c r="D1734" s="33">
        <v>2869675</v>
      </c>
      <c r="E1734" s="33">
        <v>617454</v>
      </c>
      <c r="F1734" s="32">
        <v>154.36380000000003</v>
      </c>
      <c r="G1734" s="32">
        <v>35.223500000000001</v>
      </c>
      <c r="H1734" s="13">
        <v>21.516513194002805</v>
      </c>
      <c r="I1734" s="32">
        <v>189.58730000000003</v>
      </c>
      <c r="J1734" s="34">
        <f t="shared" si="214"/>
        <v>0.18579039840748823</v>
      </c>
      <c r="K1734">
        <v>0.25000048586615364</v>
      </c>
      <c r="L1734">
        <v>0.307046840736314</v>
      </c>
      <c r="M1734">
        <v>0.25</v>
      </c>
      <c r="N1734" t="s">
        <v>34</v>
      </c>
      <c r="O1734" s="45" t="s">
        <v>34</v>
      </c>
      <c r="P1734" s="49" t="str">
        <f>'Sheet1 (2)'!O1347</f>
        <v>A</v>
      </c>
      <c r="Q1734" s="30" t="str">
        <f t="shared" si="215"/>
        <v>A</v>
      </c>
      <c r="R1734">
        <f t="shared" si="216"/>
        <v>0.15</v>
      </c>
      <c r="S1734" s="11">
        <f t="shared" si="217"/>
        <v>0.18579198079196244</v>
      </c>
      <c r="T1734" s="13">
        <f t="shared" si="218"/>
        <v>0.18579039840748823</v>
      </c>
      <c r="U1734">
        <f t="shared" si="219"/>
        <v>35.223500000000001</v>
      </c>
      <c r="V1734" t="str">
        <f t="shared" si="220"/>
        <v>same</v>
      </c>
      <c r="W1734" s="47">
        <f t="shared" si="221"/>
        <v>0</v>
      </c>
      <c r="X1734" s="47"/>
      <c r="Y1734" s="47"/>
    </row>
    <row r="1735" spans="1:25" ht="21" x14ac:dyDescent="0.4">
      <c r="A1735" s="18" t="s">
        <v>1464</v>
      </c>
      <c r="B1735" t="s">
        <v>1446</v>
      </c>
      <c r="C1735" t="s">
        <v>1447</v>
      </c>
      <c r="D1735" s="33">
        <v>31872</v>
      </c>
      <c r="E1735" s="33">
        <v>4372</v>
      </c>
      <c r="F1735" s="32">
        <v>2.2572000000000001</v>
      </c>
      <c r="G1735" s="32">
        <v>0.87780000000000002</v>
      </c>
      <c r="H1735" s="13">
        <v>13.717369477911646</v>
      </c>
      <c r="I1735" s="32">
        <v>3.1350000000000002</v>
      </c>
      <c r="J1735" s="34">
        <f t="shared" si="214"/>
        <v>0.27999999999999997</v>
      </c>
      <c r="K1735">
        <v>0.51628545288197625</v>
      </c>
      <c r="L1735">
        <v>0.71706312900274483</v>
      </c>
      <c r="M1735">
        <v>0.5</v>
      </c>
      <c r="N1735" t="s">
        <v>34</v>
      </c>
      <c r="O1735" s="45" t="s">
        <v>34</v>
      </c>
      <c r="P1735" s="49" t="str">
        <f>'Sheet1 (2)'!O1379</f>
        <v>A</v>
      </c>
      <c r="Q1735" s="30" t="str">
        <f t="shared" si="215"/>
        <v>A</v>
      </c>
      <c r="R1735">
        <f t="shared" si="216"/>
        <v>0.15</v>
      </c>
      <c r="S1735" s="11">
        <f t="shared" si="217"/>
        <v>0.30271132376395543</v>
      </c>
      <c r="T1735" s="13">
        <f t="shared" si="218"/>
        <v>0.27999999999999997</v>
      </c>
      <c r="U1735">
        <f t="shared" si="219"/>
        <v>0.87780000000000002</v>
      </c>
      <c r="V1735" t="str">
        <f t="shared" si="220"/>
        <v>same</v>
      </c>
      <c r="W1735" s="47">
        <f t="shared" si="221"/>
        <v>0</v>
      </c>
      <c r="X1735" s="47"/>
      <c r="Y1735" s="47"/>
    </row>
    <row r="1736" spans="1:25" ht="21" x14ac:dyDescent="0.4">
      <c r="A1736" t="s">
        <v>1466</v>
      </c>
      <c r="B1736" t="s">
        <v>1446</v>
      </c>
      <c r="C1736" t="s">
        <v>1447</v>
      </c>
      <c r="D1736" s="33">
        <v>3581</v>
      </c>
      <c r="E1736" s="33">
        <v>131</v>
      </c>
      <c r="F1736" s="32">
        <v>4.4299999999999992E-2</v>
      </c>
      <c r="G1736" s="32">
        <v>1.7100000000000001E-2</v>
      </c>
      <c r="H1736" s="13">
        <v>3.6581960346271991</v>
      </c>
      <c r="I1736" s="32">
        <v>6.1399999999999996E-2</v>
      </c>
      <c r="J1736" s="34">
        <f t="shared" si="214"/>
        <v>0.27850162866449513</v>
      </c>
      <c r="K1736">
        <v>0.33816793893129765</v>
      </c>
      <c r="L1736">
        <v>0.46870229007633585</v>
      </c>
      <c r="M1736">
        <v>0.5</v>
      </c>
      <c r="N1736" t="s">
        <v>33</v>
      </c>
      <c r="O1736" s="45" t="s">
        <v>33</v>
      </c>
      <c r="P1736" s="49" t="str">
        <f>'Sheet1 (2)'!O1738</f>
        <v>C</v>
      </c>
      <c r="Q1736" s="30" t="str">
        <f t="shared" si="215"/>
        <v>C</v>
      </c>
      <c r="R1736">
        <f t="shared" si="216"/>
        <v>0.4</v>
      </c>
      <c r="S1736" s="11">
        <f t="shared" si="217"/>
        <v>-6.6775244299674338E-2</v>
      </c>
      <c r="T1736" s="13">
        <f t="shared" si="218"/>
        <v>0.27850162866449513</v>
      </c>
      <c r="U1736">
        <f t="shared" si="219"/>
        <v>1.7100000000000001E-2</v>
      </c>
      <c r="V1736" t="str">
        <f t="shared" si="220"/>
        <v>same</v>
      </c>
      <c r="W1736" s="47">
        <f t="shared" si="221"/>
        <v>0</v>
      </c>
      <c r="X1736" s="47"/>
      <c r="Y1736" s="47"/>
    </row>
    <row r="1737" spans="1:25" ht="21" x14ac:dyDescent="0.4">
      <c r="A1737" t="s">
        <v>1467</v>
      </c>
      <c r="B1737" t="s">
        <v>1446</v>
      </c>
      <c r="C1737" t="s">
        <v>1447</v>
      </c>
      <c r="D1737" s="33">
        <v>33503</v>
      </c>
      <c r="E1737" s="33">
        <v>5020</v>
      </c>
      <c r="F1737" s="32">
        <v>2.6473</v>
      </c>
      <c r="G1737" s="32">
        <v>1.0297000000000001</v>
      </c>
      <c r="H1737" s="13">
        <v>14.983732800047758</v>
      </c>
      <c r="I1737" s="32">
        <v>3.677</v>
      </c>
      <c r="J1737" s="34">
        <f t="shared" si="214"/>
        <v>0.28003807451726953</v>
      </c>
      <c r="K1737">
        <v>0.52735059760956182</v>
      </c>
      <c r="L1737">
        <v>0.73247011952191232</v>
      </c>
      <c r="M1737">
        <v>0.5</v>
      </c>
      <c r="N1737" t="s">
        <v>34</v>
      </c>
      <c r="O1737" s="45" t="s">
        <v>34</v>
      </c>
      <c r="P1737" s="49" t="str">
        <f>'Sheet1 (2)'!O1937</f>
        <v>A</v>
      </c>
      <c r="Q1737" s="30" t="str">
        <f t="shared" si="215"/>
        <v>A</v>
      </c>
      <c r="R1737">
        <f t="shared" si="216"/>
        <v>0.15</v>
      </c>
      <c r="S1737" s="11">
        <f t="shared" si="217"/>
        <v>0.31737829752515634</v>
      </c>
      <c r="T1737" s="13">
        <f t="shared" si="218"/>
        <v>0.28003807451726953</v>
      </c>
      <c r="U1737">
        <f t="shared" si="219"/>
        <v>1.0297000000000001</v>
      </c>
      <c r="V1737" t="str">
        <f t="shared" si="220"/>
        <v>same</v>
      </c>
      <c r="W1737" s="47">
        <f t="shared" si="221"/>
        <v>0</v>
      </c>
      <c r="X1737" s="47"/>
      <c r="Y1737" s="47"/>
    </row>
    <row r="1738" spans="1:25" ht="21" x14ac:dyDescent="0.4">
      <c r="A1738" t="s">
        <v>1469</v>
      </c>
      <c r="B1738" t="s">
        <v>1446</v>
      </c>
      <c r="C1738" t="s">
        <v>1447</v>
      </c>
      <c r="D1738" s="33">
        <v>64751</v>
      </c>
      <c r="E1738" s="33">
        <v>9250</v>
      </c>
      <c r="F1738" s="32">
        <v>4.9677000000000007</v>
      </c>
      <c r="G1738" s="32">
        <v>1.6553</v>
      </c>
      <c r="H1738" s="13">
        <v>14.285493660329569</v>
      </c>
      <c r="I1738" s="32">
        <v>6.6230000000000011</v>
      </c>
      <c r="J1738" s="34">
        <f t="shared" si="214"/>
        <v>0.24993205495998788</v>
      </c>
      <c r="K1738">
        <v>0.53704864864864876</v>
      </c>
      <c r="L1738">
        <v>0.71600000000000008</v>
      </c>
      <c r="M1738">
        <v>0.5</v>
      </c>
      <c r="N1738" t="s">
        <v>34</v>
      </c>
      <c r="O1738" s="45" t="s">
        <v>34</v>
      </c>
      <c r="P1738" s="49" t="str">
        <f>'Sheet1 (2)'!O2149</f>
        <v>A</v>
      </c>
      <c r="Q1738" s="30" t="str">
        <f t="shared" si="215"/>
        <v>A</v>
      </c>
      <c r="R1738">
        <f t="shared" si="216"/>
        <v>0.15</v>
      </c>
      <c r="S1738" s="11">
        <f t="shared" si="217"/>
        <v>0.30167597765363136</v>
      </c>
      <c r="T1738" s="13">
        <f t="shared" si="218"/>
        <v>0.24993205495998788</v>
      </c>
      <c r="U1738">
        <f t="shared" si="219"/>
        <v>1.6553</v>
      </c>
      <c r="V1738" t="str">
        <f t="shared" si="220"/>
        <v>same</v>
      </c>
      <c r="W1738" s="47">
        <f t="shared" si="221"/>
        <v>0</v>
      </c>
      <c r="X1738" s="47"/>
      <c r="Y1738" s="47"/>
    </row>
    <row r="1739" spans="1:25" ht="21" x14ac:dyDescent="0.4">
      <c r="A1739" t="s">
        <v>1472</v>
      </c>
      <c r="B1739" t="s">
        <v>1446</v>
      </c>
      <c r="C1739" t="s">
        <v>1447</v>
      </c>
      <c r="D1739" s="33">
        <v>2298</v>
      </c>
      <c r="E1739" s="33">
        <v>216</v>
      </c>
      <c r="F1739" s="32">
        <v>5.4300000000000001E-2</v>
      </c>
      <c r="G1739" s="32">
        <v>1.77E-2</v>
      </c>
      <c r="H1739" s="13">
        <v>9.3994778067885125</v>
      </c>
      <c r="I1739" s="32">
        <v>7.2000000000000008E-2</v>
      </c>
      <c r="J1739" s="34">
        <f t="shared" si="214"/>
        <v>0.24583333333333332</v>
      </c>
      <c r="K1739">
        <v>0.25138888888888888</v>
      </c>
      <c r="L1739">
        <v>0.33333333333333343</v>
      </c>
      <c r="M1739">
        <v>0.35</v>
      </c>
      <c r="N1739" t="s">
        <v>34</v>
      </c>
      <c r="O1739" s="45" t="s">
        <v>34</v>
      </c>
      <c r="P1739" s="49" t="str">
        <f>'Sheet1 (2)'!O2460</f>
        <v>A</v>
      </c>
      <c r="Q1739" s="30" t="str">
        <f t="shared" si="215"/>
        <v>A</v>
      </c>
      <c r="R1739">
        <f t="shared" si="216"/>
        <v>0.15</v>
      </c>
      <c r="S1739" s="11">
        <f t="shared" si="217"/>
        <v>-4.9999999999999642E-2</v>
      </c>
      <c r="T1739" s="13">
        <f t="shared" si="218"/>
        <v>0.24583333333333332</v>
      </c>
      <c r="U1739">
        <f t="shared" si="219"/>
        <v>1.77E-2</v>
      </c>
      <c r="V1739" t="str">
        <f t="shared" si="220"/>
        <v>same</v>
      </c>
      <c r="W1739" s="47">
        <f t="shared" si="221"/>
        <v>0</v>
      </c>
      <c r="X1739" s="47"/>
      <c r="Y1739" s="47"/>
    </row>
    <row r="1740" spans="1:25" ht="21" x14ac:dyDescent="0.4">
      <c r="A1740" t="s">
        <v>1473</v>
      </c>
      <c r="B1740" t="s">
        <v>1446</v>
      </c>
      <c r="C1740" t="s">
        <v>1447</v>
      </c>
      <c r="D1740" s="33">
        <v>63875</v>
      </c>
      <c r="E1740" s="33">
        <v>4382</v>
      </c>
      <c r="F1740" s="32">
        <v>2.7279999999999998</v>
      </c>
      <c r="G1740" s="32">
        <v>1.0610000000000002</v>
      </c>
      <c r="H1740" s="13">
        <v>6.86027397260274</v>
      </c>
      <c r="I1740" s="32">
        <v>3.7889999999999997</v>
      </c>
      <c r="J1740" s="34">
        <f t="shared" si="214"/>
        <v>0.28002111375032995</v>
      </c>
      <c r="K1740">
        <v>0.62254678229119109</v>
      </c>
      <c r="L1740">
        <v>0.86467366499315368</v>
      </c>
      <c r="M1740">
        <v>0.5</v>
      </c>
      <c r="N1740" t="s">
        <v>34</v>
      </c>
      <c r="O1740" s="45" t="s">
        <v>34</v>
      </c>
      <c r="P1740" s="49" t="str">
        <f>'Sheet1 (2)'!O2639</f>
        <v>A</v>
      </c>
      <c r="Q1740" s="30" t="str">
        <f t="shared" si="215"/>
        <v>A</v>
      </c>
      <c r="R1740">
        <f t="shared" si="216"/>
        <v>0.15</v>
      </c>
      <c r="S1740" s="11">
        <f t="shared" si="217"/>
        <v>0.42174716283979935</v>
      </c>
      <c r="T1740" s="13">
        <f t="shared" si="218"/>
        <v>0.28002111375032995</v>
      </c>
      <c r="U1740">
        <f t="shared" si="219"/>
        <v>1.0610000000000002</v>
      </c>
      <c r="V1740" t="str">
        <f t="shared" si="220"/>
        <v>same</v>
      </c>
      <c r="W1740" s="47">
        <f t="shared" si="221"/>
        <v>0</v>
      </c>
      <c r="X1740" s="47"/>
      <c r="Y1740" s="47"/>
    </row>
    <row r="1741" spans="1:25" ht="21" x14ac:dyDescent="0.4">
      <c r="A1741" t="s">
        <v>1475</v>
      </c>
      <c r="B1741" t="s">
        <v>1446</v>
      </c>
      <c r="C1741" t="s">
        <v>1447</v>
      </c>
      <c r="D1741" s="33">
        <v>774954</v>
      </c>
      <c r="E1741" s="33">
        <v>141828</v>
      </c>
      <c r="F1741" s="32">
        <v>35.517800000000001</v>
      </c>
      <c r="G1741" s="32">
        <v>22.8034</v>
      </c>
      <c r="H1741" s="13">
        <v>18.301473377774681</v>
      </c>
      <c r="I1741" s="32">
        <v>58.321200000000005</v>
      </c>
      <c r="J1741" s="34">
        <f t="shared" si="214"/>
        <v>0.39099675589665506</v>
      </c>
      <c r="K1741">
        <v>0.25042868827029924</v>
      </c>
      <c r="L1741">
        <v>0.41121076233183862</v>
      </c>
      <c r="M1741">
        <v>0.25</v>
      </c>
      <c r="N1741" t="s">
        <v>33</v>
      </c>
      <c r="O1741" s="45" t="s">
        <v>33</v>
      </c>
      <c r="P1741" s="49" t="str">
        <f>'Sheet1 (2)'!O2766</f>
        <v>C</v>
      </c>
      <c r="Q1741" s="30" t="str">
        <f t="shared" si="215"/>
        <v>C</v>
      </c>
      <c r="R1741">
        <f t="shared" si="216"/>
        <v>0.4</v>
      </c>
      <c r="S1741" s="11">
        <f t="shared" si="217"/>
        <v>0.39203925845147225</v>
      </c>
      <c r="T1741" s="13">
        <f t="shared" si="218"/>
        <v>0.39099675589665506</v>
      </c>
      <c r="U1741">
        <f t="shared" si="219"/>
        <v>22.8034</v>
      </c>
      <c r="V1741" t="str">
        <f t="shared" si="220"/>
        <v>same</v>
      </c>
      <c r="W1741" s="47">
        <f t="shared" si="221"/>
        <v>0</v>
      </c>
      <c r="X1741" s="47"/>
      <c r="Y1741" s="47"/>
    </row>
    <row r="1742" spans="1:25" ht="21" x14ac:dyDescent="0.4">
      <c r="A1742" t="s">
        <v>1477</v>
      </c>
      <c r="B1742" t="s">
        <v>1446</v>
      </c>
      <c r="C1742" t="s">
        <v>1447</v>
      </c>
      <c r="D1742" s="33">
        <v>1445</v>
      </c>
      <c r="E1742" s="33">
        <v>161</v>
      </c>
      <c r="F1742" s="32">
        <v>2.7199999999999998E-2</v>
      </c>
      <c r="G1742" s="32">
        <v>8.8000000000000005E-3</v>
      </c>
      <c r="H1742" s="13">
        <v>11.141868512110726</v>
      </c>
      <c r="I1742" s="32">
        <v>3.5999999999999997E-2</v>
      </c>
      <c r="J1742" s="34">
        <f t="shared" si="214"/>
        <v>0.24444444444444446</v>
      </c>
      <c r="K1742">
        <v>0.168944099378882</v>
      </c>
      <c r="L1742">
        <v>0.2236024844720497</v>
      </c>
      <c r="M1742">
        <v>0.3</v>
      </c>
      <c r="N1742" t="s">
        <v>34</v>
      </c>
      <c r="O1742" s="45" t="s">
        <v>34</v>
      </c>
      <c r="P1742" s="49" t="str">
        <f>'Sheet1 (2)'!O3090</f>
        <v>A</v>
      </c>
      <c r="Q1742" s="30" t="str">
        <f t="shared" si="215"/>
        <v>A</v>
      </c>
      <c r="R1742">
        <f t="shared" si="216"/>
        <v>0.15</v>
      </c>
      <c r="S1742" s="11">
        <f t="shared" si="217"/>
        <v>-0.34166666666666656</v>
      </c>
      <c r="T1742" s="13">
        <f t="shared" si="218"/>
        <v>0.24444444444444446</v>
      </c>
      <c r="U1742">
        <f t="shared" si="219"/>
        <v>8.8000000000000005E-3</v>
      </c>
      <c r="V1742" t="str">
        <f t="shared" si="220"/>
        <v>same</v>
      </c>
      <c r="W1742" s="47">
        <f t="shared" si="221"/>
        <v>0</v>
      </c>
      <c r="X1742" s="47"/>
      <c r="Y1742" s="47"/>
    </row>
    <row r="1743" spans="1:25" ht="21" x14ac:dyDescent="0.4">
      <c r="A1743" t="s">
        <v>1478</v>
      </c>
      <c r="B1743" t="s">
        <v>1446</v>
      </c>
      <c r="C1743" t="s">
        <v>1447</v>
      </c>
      <c r="D1743" s="33">
        <v>359760</v>
      </c>
      <c r="E1743" s="33">
        <v>61812</v>
      </c>
      <c r="F1743" s="32">
        <v>17.258100000000002</v>
      </c>
      <c r="G1743" s="32">
        <v>7.0483000000000002</v>
      </c>
      <c r="H1743" s="13">
        <v>17.18145430286858</v>
      </c>
      <c r="I1743" s="32">
        <v>24.306400000000004</v>
      </c>
      <c r="J1743" s="34">
        <f t="shared" si="214"/>
        <v>0.28997712536615866</v>
      </c>
      <c r="K1743">
        <v>0.27920306736556011</v>
      </c>
      <c r="L1743">
        <v>0.39323108781466393</v>
      </c>
      <c r="M1743">
        <v>0.25</v>
      </c>
      <c r="N1743" t="s">
        <v>33</v>
      </c>
      <c r="O1743" s="45" t="s">
        <v>33</v>
      </c>
      <c r="P1743" s="49" t="str">
        <f>'Sheet1 (2)'!O3204</f>
        <v>C</v>
      </c>
      <c r="Q1743" s="30" t="str">
        <f t="shared" si="215"/>
        <v>C</v>
      </c>
      <c r="R1743">
        <f t="shared" si="216"/>
        <v>0.4</v>
      </c>
      <c r="S1743" s="11">
        <f t="shared" si="217"/>
        <v>0.36424151663759358</v>
      </c>
      <c r="T1743" s="13">
        <f t="shared" si="218"/>
        <v>0.28997712536615866</v>
      </c>
      <c r="U1743">
        <f t="shared" si="219"/>
        <v>7.0483000000000002</v>
      </c>
      <c r="V1743" t="str">
        <f t="shared" si="220"/>
        <v>same</v>
      </c>
      <c r="W1743" s="47">
        <f t="shared" si="221"/>
        <v>0</v>
      </c>
      <c r="X1743" s="47"/>
      <c r="Y1743" s="47"/>
    </row>
    <row r="1744" spans="1:25" ht="21" x14ac:dyDescent="0.4">
      <c r="A1744" t="s">
        <v>1479</v>
      </c>
      <c r="B1744" t="s">
        <v>1446</v>
      </c>
      <c r="C1744" t="s">
        <v>1447</v>
      </c>
      <c r="D1744" s="33">
        <v>28065</v>
      </c>
      <c r="E1744" s="33">
        <v>1181</v>
      </c>
      <c r="F1744" s="32">
        <v>0.4617</v>
      </c>
      <c r="G1744" s="32">
        <v>0.15330000000000002</v>
      </c>
      <c r="H1744" s="13">
        <v>4.208088366292535</v>
      </c>
      <c r="I1744" s="32">
        <v>0.61499999999999999</v>
      </c>
      <c r="J1744" s="34">
        <f t="shared" si="214"/>
        <v>0.24926829268292686</v>
      </c>
      <c r="K1744">
        <v>0.39093988145639286</v>
      </c>
      <c r="L1744">
        <v>0.52074513124470789</v>
      </c>
      <c r="M1744">
        <v>0.4</v>
      </c>
      <c r="N1744" t="s">
        <v>33</v>
      </c>
      <c r="O1744" s="45" t="s">
        <v>33</v>
      </c>
      <c r="P1744" s="49" t="str">
        <f>'Sheet1 (2)'!O3232</f>
        <v>C</v>
      </c>
      <c r="Q1744" s="30" t="str">
        <f t="shared" si="215"/>
        <v>C</v>
      </c>
      <c r="R1744">
        <f t="shared" si="216"/>
        <v>0.4</v>
      </c>
      <c r="S1744" s="11">
        <f t="shared" si="217"/>
        <v>0.23186991869918697</v>
      </c>
      <c r="T1744" s="13">
        <f t="shared" si="218"/>
        <v>0.24926829268292686</v>
      </c>
      <c r="U1744">
        <f t="shared" si="219"/>
        <v>0.15330000000000002</v>
      </c>
      <c r="V1744" t="str">
        <f t="shared" si="220"/>
        <v>same</v>
      </c>
      <c r="W1744" s="47">
        <f t="shared" si="221"/>
        <v>0</v>
      </c>
      <c r="X1744" s="47"/>
      <c r="Y1744" s="47"/>
    </row>
    <row r="1745" spans="1:25" ht="21" x14ac:dyDescent="0.4">
      <c r="A1745" t="s">
        <v>1483</v>
      </c>
      <c r="B1745" t="s">
        <v>1446</v>
      </c>
      <c r="C1745" t="s">
        <v>1447</v>
      </c>
      <c r="D1745" s="33">
        <v>105435</v>
      </c>
      <c r="E1745" s="33">
        <v>31388</v>
      </c>
      <c r="F1745" s="32">
        <v>12.928399999999998</v>
      </c>
      <c r="G1745" s="32">
        <v>4.3086000000000002</v>
      </c>
      <c r="H1745" s="13">
        <v>29.770000474225828</v>
      </c>
      <c r="I1745" s="32">
        <v>17.236999999999998</v>
      </c>
      <c r="J1745" s="34">
        <f t="shared" si="214"/>
        <v>0.24996229042176715</v>
      </c>
      <c r="K1745">
        <v>0.4118898942270931</v>
      </c>
      <c r="L1745">
        <v>0.54915891423473939</v>
      </c>
      <c r="M1745">
        <v>0.35</v>
      </c>
      <c r="N1745" t="s">
        <v>34</v>
      </c>
      <c r="O1745" s="45" t="s">
        <v>34</v>
      </c>
      <c r="P1745" s="49" t="str">
        <f>'Sheet1 (2)'!O3526</f>
        <v>A</v>
      </c>
      <c r="Q1745" s="30" t="str">
        <f t="shared" si="215"/>
        <v>A</v>
      </c>
      <c r="R1745">
        <f t="shared" si="216"/>
        <v>0.15</v>
      </c>
      <c r="S1745" s="11">
        <f t="shared" si="217"/>
        <v>0.36266171607588332</v>
      </c>
      <c r="T1745" s="13">
        <f t="shared" si="218"/>
        <v>0.24996229042176715</v>
      </c>
      <c r="U1745">
        <f t="shared" si="219"/>
        <v>4.3086000000000002</v>
      </c>
      <c r="V1745" t="str">
        <f t="shared" si="220"/>
        <v>same</v>
      </c>
      <c r="W1745" s="47">
        <f t="shared" si="221"/>
        <v>0</v>
      </c>
      <c r="X1745" s="47"/>
      <c r="Y1745" s="47"/>
    </row>
    <row r="1746" spans="1:25" ht="21" x14ac:dyDescent="0.4">
      <c r="A1746" t="s">
        <v>1485</v>
      </c>
      <c r="B1746" t="s">
        <v>1446</v>
      </c>
      <c r="C1746" t="s">
        <v>1447</v>
      </c>
      <c r="D1746" s="33">
        <v>2516</v>
      </c>
      <c r="E1746" s="33">
        <v>267</v>
      </c>
      <c r="F1746" s="32">
        <v>0.11040000000000003</v>
      </c>
      <c r="G1746" s="32">
        <v>4.2599999999999999E-2</v>
      </c>
      <c r="H1746" s="13">
        <v>10.612082670906201</v>
      </c>
      <c r="I1746" s="32">
        <v>0.15300000000000002</v>
      </c>
      <c r="J1746" s="34">
        <f t="shared" si="214"/>
        <v>0.27843137254901956</v>
      </c>
      <c r="K1746">
        <v>0.41348314606741582</v>
      </c>
      <c r="L1746">
        <v>0.57303370786516861</v>
      </c>
      <c r="M1746">
        <v>0.4</v>
      </c>
      <c r="N1746" t="s">
        <v>34</v>
      </c>
      <c r="O1746" s="45" t="s">
        <v>34</v>
      </c>
      <c r="P1746" s="49" t="str">
        <f>'Sheet1 (2)'!O3533</f>
        <v>A</v>
      </c>
      <c r="Q1746" s="30" t="str">
        <f t="shared" si="215"/>
        <v>A</v>
      </c>
      <c r="R1746">
        <f t="shared" si="216"/>
        <v>0.15</v>
      </c>
      <c r="S1746" s="11">
        <f t="shared" si="217"/>
        <v>0.30196078431372553</v>
      </c>
      <c r="T1746" s="13">
        <f t="shared" si="218"/>
        <v>0.27843137254901956</v>
      </c>
      <c r="U1746">
        <f t="shared" si="219"/>
        <v>4.2599999999999999E-2</v>
      </c>
      <c r="V1746" t="str">
        <f t="shared" si="220"/>
        <v>same</v>
      </c>
      <c r="W1746" s="47">
        <f t="shared" si="221"/>
        <v>0</v>
      </c>
      <c r="X1746" s="47"/>
      <c r="Y1746" s="47"/>
    </row>
    <row r="1747" spans="1:25" ht="21" x14ac:dyDescent="0.4">
      <c r="A1747" t="s">
        <v>1488</v>
      </c>
      <c r="B1747" t="s">
        <v>1446</v>
      </c>
      <c r="C1747" t="s">
        <v>1447</v>
      </c>
      <c r="D1747" s="33">
        <v>19684</v>
      </c>
      <c r="E1747" s="33">
        <v>1946</v>
      </c>
      <c r="F1747" s="32">
        <v>1.1783999999999999</v>
      </c>
      <c r="G1747" s="32">
        <v>0.27400000000000002</v>
      </c>
      <c r="H1747" s="13">
        <v>9.8862019914651498</v>
      </c>
      <c r="I1747" s="32">
        <v>1.4523999999999999</v>
      </c>
      <c r="J1747" s="34">
        <f t="shared" si="214"/>
        <v>0.18865326356375656</v>
      </c>
      <c r="K1747">
        <v>0.60554984583761551</v>
      </c>
      <c r="L1747">
        <v>0.74635149023638225</v>
      </c>
      <c r="M1747">
        <v>0.6</v>
      </c>
      <c r="N1747" t="s">
        <v>34</v>
      </c>
      <c r="O1747" s="45" t="s">
        <v>34</v>
      </c>
      <c r="P1747" s="49" t="str">
        <f>'Sheet1 (2)'!O3585</f>
        <v>A</v>
      </c>
      <c r="Q1747" s="30" t="str">
        <f t="shared" si="215"/>
        <v>A</v>
      </c>
      <c r="R1747">
        <f t="shared" si="216"/>
        <v>0.15</v>
      </c>
      <c r="S1747" s="11">
        <f t="shared" si="217"/>
        <v>0.1960892316166345</v>
      </c>
      <c r="T1747" s="13">
        <f t="shared" si="218"/>
        <v>0.18865326356375656</v>
      </c>
      <c r="U1747">
        <f t="shared" si="219"/>
        <v>0.27400000000000002</v>
      </c>
      <c r="V1747" t="str">
        <f t="shared" si="220"/>
        <v>same</v>
      </c>
      <c r="W1747" s="47">
        <f t="shared" si="221"/>
        <v>0</v>
      </c>
      <c r="X1747" s="47"/>
      <c r="Y1747" s="47"/>
    </row>
    <row r="1748" spans="1:25" ht="21" x14ac:dyDescent="0.4">
      <c r="A1748" t="s">
        <v>1489</v>
      </c>
      <c r="B1748" t="s">
        <v>1446</v>
      </c>
      <c r="C1748" t="s">
        <v>1447</v>
      </c>
      <c r="D1748" s="33">
        <v>6500</v>
      </c>
      <c r="E1748" s="33">
        <v>186</v>
      </c>
      <c r="F1748" s="32">
        <v>5.8499999999999996E-2</v>
      </c>
      <c r="G1748" s="32">
        <v>2.2500000000000003E-2</v>
      </c>
      <c r="H1748" s="13">
        <v>2.8615384615384616</v>
      </c>
      <c r="I1748" s="32">
        <v>8.1000000000000003E-2</v>
      </c>
      <c r="J1748" s="34">
        <f t="shared" si="214"/>
        <v>0.27777777777777779</v>
      </c>
      <c r="K1748">
        <v>0.31451612903225806</v>
      </c>
      <c r="L1748">
        <v>0.43548387096774194</v>
      </c>
      <c r="M1748">
        <v>0.4</v>
      </c>
      <c r="N1748" t="s">
        <v>45</v>
      </c>
      <c r="O1748" s="45" t="s">
        <v>45</v>
      </c>
      <c r="P1748" s="49" t="str">
        <f>'Sheet1 (2)'!O3722</f>
        <v>C-</v>
      </c>
      <c r="Q1748" s="30" t="str">
        <f t="shared" si="215"/>
        <v>C-</v>
      </c>
      <c r="R1748">
        <f t="shared" si="216"/>
        <v>0.32</v>
      </c>
      <c r="S1748" s="11">
        <f t="shared" si="217"/>
        <v>8.1481481481481433E-2</v>
      </c>
      <c r="T1748" s="13">
        <f t="shared" si="218"/>
        <v>0.27777777777777779</v>
      </c>
      <c r="U1748">
        <f t="shared" si="219"/>
        <v>2.2500000000000003E-2</v>
      </c>
      <c r="V1748" t="str">
        <f t="shared" si="220"/>
        <v>same</v>
      </c>
      <c r="W1748" s="47">
        <f t="shared" si="221"/>
        <v>0</v>
      </c>
      <c r="X1748" s="47"/>
      <c r="Y1748" s="47"/>
    </row>
    <row r="1749" spans="1:25" ht="21" x14ac:dyDescent="0.4">
      <c r="A1749" t="s">
        <v>1490</v>
      </c>
      <c r="B1749" t="s">
        <v>1446</v>
      </c>
      <c r="C1749" t="s">
        <v>1447</v>
      </c>
      <c r="D1749" s="33">
        <v>8945</v>
      </c>
      <c r="E1749" s="33">
        <v>418</v>
      </c>
      <c r="F1749" s="32">
        <v>0.15370000000000003</v>
      </c>
      <c r="G1749" s="32">
        <v>6.7699999999999996E-2</v>
      </c>
      <c r="H1749" s="13">
        <v>4.6730016769144775</v>
      </c>
      <c r="I1749" s="32">
        <v>0.22140000000000004</v>
      </c>
      <c r="J1749" s="34">
        <f t="shared" si="214"/>
        <v>0.30578139114724473</v>
      </c>
      <c r="K1749">
        <v>0.3677033492822967</v>
      </c>
      <c r="L1749">
        <v>0.52966507177033506</v>
      </c>
      <c r="M1749">
        <v>0.4</v>
      </c>
      <c r="N1749" t="s">
        <v>37</v>
      </c>
      <c r="O1749" s="45" t="s">
        <v>37</v>
      </c>
      <c r="P1749" s="49" t="str">
        <f>'Sheet1 (2)'!O3807</f>
        <v>B</v>
      </c>
      <c r="Q1749" s="30" t="str">
        <f t="shared" si="215"/>
        <v>B</v>
      </c>
      <c r="R1749">
        <f t="shared" si="216"/>
        <v>0.25</v>
      </c>
      <c r="S1749" s="11">
        <f t="shared" si="217"/>
        <v>0.24480578139114739</v>
      </c>
      <c r="T1749" s="13">
        <f t="shared" si="218"/>
        <v>0.30578139114724473</v>
      </c>
      <c r="U1749">
        <f t="shared" si="219"/>
        <v>6.7699999999999996E-2</v>
      </c>
      <c r="V1749" t="str">
        <f t="shared" si="220"/>
        <v>same</v>
      </c>
      <c r="W1749" s="47">
        <f t="shared" si="221"/>
        <v>0</v>
      </c>
      <c r="X1749" s="47"/>
      <c r="Y1749" s="47"/>
    </row>
    <row r="1750" spans="1:25" ht="21" x14ac:dyDescent="0.4">
      <c r="A1750" t="s">
        <v>1493</v>
      </c>
      <c r="B1750" t="s">
        <v>1446</v>
      </c>
      <c r="C1750" t="s">
        <v>1447</v>
      </c>
      <c r="D1750" s="33">
        <v>389859</v>
      </c>
      <c r="E1750" s="33">
        <v>47318</v>
      </c>
      <c r="F1750" s="32">
        <v>22.123799999999999</v>
      </c>
      <c r="G1750" s="32">
        <v>7.1653000000000002</v>
      </c>
      <c r="H1750" s="13">
        <v>12.137208580538092</v>
      </c>
      <c r="I1750" s="32">
        <v>29.289099999999998</v>
      </c>
      <c r="J1750" s="34">
        <f t="shared" si="214"/>
        <v>0.24464049765953891</v>
      </c>
      <c r="K1750">
        <v>0.46755568705355255</v>
      </c>
      <c r="L1750">
        <v>0.6189843188638573</v>
      </c>
      <c r="M1750">
        <v>0.45</v>
      </c>
      <c r="N1750" t="s">
        <v>33</v>
      </c>
      <c r="O1750" s="45" t="s">
        <v>33</v>
      </c>
      <c r="P1750" s="49" t="str">
        <f>'Sheet1 (2)'!O3975</f>
        <v>C</v>
      </c>
      <c r="Q1750" s="30" t="str">
        <f t="shared" si="215"/>
        <v>C</v>
      </c>
      <c r="R1750">
        <f t="shared" si="216"/>
        <v>0.4</v>
      </c>
      <c r="S1750" s="11">
        <f t="shared" si="217"/>
        <v>0.2730025845792462</v>
      </c>
      <c r="T1750" s="13">
        <f t="shared" si="218"/>
        <v>0.24464049765953891</v>
      </c>
      <c r="U1750">
        <f t="shared" si="219"/>
        <v>7.1653000000000002</v>
      </c>
      <c r="V1750" t="str">
        <f t="shared" si="220"/>
        <v>same</v>
      </c>
      <c r="W1750" s="47">
        <f t="shared" si="221"/>
        <v>0</v>
      </c>
      <c r="X1750" s="47"/>
      <c r="Y1750" s="47"/>
    </row>
    <row r="1751" spans="1:25" ht="21" x14ac:dyDescent="0.4">
      <c r="A1751" t="s">
        <v>1499</v>
      </c>
      <c r="B1751" t="s">
        <v>1446</v>
      </c>
      <c r="C1751" t="s">
        <v>1447</v>
      </c>
      <c r="D1751" s="33">
        <v>236967</v>
      </c>
      <c r="E1751" s="33">
        <v>14660</v>
      </c>
      <c r="F1751" s="32">
        <v>4.3922999999999996</v>
      </c>
      <c r="G1751" s="32">
        <v>2.8287</v>
      </c>
      <c r="H1751" s="13">
        <v>6.1865154219785881</v>
      </c>
      <c r="I1751" s="32">
        <v>7.2210000000000001</v>
      </c>
      <c r="J1751" s="34">
        <f t="shared" si="214"/>
        <v>0.39173244702949728</v>
      </c>
      <c r="K1751">
        <v>0.29961118690313776</v>
      </c>
      <c r="L1751">
        <v>0.49256480218281035</v>
      </c>
      <c r="M1751">
        <v>0.3</v>
      </c>
      <c r="N1751" t="s">
        <v>33</v>
      </c>
      <c r="O1751" s="45" t="s">
        <v>33</v>
      </c>
      <c r="P1751" s="49" t="str">
        <f>'Sheet1 (2)'!O4491</f>
        <v>C</v>
      </c>
      <c r="Q1751" s="30" t="str">
        <f t="shared" si="215"/>
        <v>C</v>
      </c>
      <c r="R1751">
        <f t="shared" si="216"/>
        <v>0.4</v>
      </c>
      <c r="S1751" s="11">
        <f t="shared" si="217"/>
        <v>0.39094308267552969</v>
      </c>
      <c r="T1751" s="13">
        <f t="shared" si="218"/>
        <v>0.39173244702949728</v>
      </c>
      <c r="U1751">
        <f t="shared" si="219"/>
        <v>2.8287</v>
      </c>
      <c r="V1751" t="str">
        <f t="shared" si="220"/>
        <v>same</v>
      </c>
      <c r="W1751" s="47">
        <f t="shared" si="221"/>
        <v>0</v>
      </c>
      <c r="X1751" s="47"/>
      <c r="Y1751" s="47"/>
    </row>
    <row r="1752" spans="1:25" ht="21" x14ac:dyDescent="0.4">
      <c r="A1752" t="s">
        <v>1500</v>
      </c>
      <c r="B1752" t="s">
        <v>1446</v>
      </c>
      <c r="C1752" t="s">
        <v>1447</v>
      </c>
      <c r="D1752" s="33">
        <v>353204</v>
      </c>
      <c r="E1752" s="33">
        <v>56726</v>
      </c>
      <c r="F1752" s="32">
        <v>28.762099999999993</v>
      </c>
      <c r="G1752" s="32">
        <v>7.5678999999999998</v>
      </c>
      <c r="H1752" s="13">
        <v>16.060407016908076</v>
      </c>
      <c r="I1752" s="32">
        <v>36.329999999999991</v>
      </c>
      <c r="J1752" s="34">
        <f t="shared" si="214"/>
        <v>0.20830993669143963</v>
      </c>
      <c r="K1752">
        <v>0.50703557451609482</v>
      </c>
      <c r="L1752">
        <v>0.64044706131227291</v>
      </c>
      <c r="M1752">
        <v>0.5</v>
      </c>
      <c r="N1752" t="s">
        <v>34</v>
      </c>
      <c r="O1752" s="45" t="s">
        <v>34</v>
      </c>
      <c r="P1752" s="49" t="str">
        <f>'Sheet1 (2)'!O4503</f>
        <v>A</v>
      </c>
      <c r="Q1752" s="30" t="str">
        <f t="shared" si="215"/>
        <v>A</v>
      </c>
      <c r="R1752">
        <f t="shared" si="216"/>
        <v>0.15</v>
      </c>
      <c r="S1752" s="11">
        <f t="shared" si="217"/>
        <v>0.21929534819708216</v>
      </c>
      <c r="T1752" s="13">
        <f t="shared" si="218"/>
        <v>0.20830993669143963</v>
      </c>
      <c r="U1752">
        <f t="shared" si="219"/>
        <v>7.5678999999999998</v>
      </c>
      <c r="V1752" t="str">
        <f t="shared" si="220"/>
        <v>same</v>
      </c>
      <c r="W1752" s="47">
        <f t="shared" si="221"/>
        <v>0</v>
      </c>
      <c r="X1752" s="47"/>
      <c r="Y1752" s="47"/>
    </row>
    <row r="1753" spans="1:25" ht="21" x14ac:dyDescent="0.4">
      <c r="A1753" t="s">
        <v>1501</v>
      </c>
      <c r="B1753" t="s">
        <v>1446</v>
      </c>
      <c r="C1753" t="s">
        <v>1447</v>
      </c>
      <c r="D1753" s="33">
        <v>130281</v>
      </c>
      <c r="E1753" s="33">
        <v>37915</v>
      </c>
      <c r="F1753" s="32">
        <v>15.904899999999998</v>
      </c>
      <c r="G1753" s="32">
        <v>5.3010999999999999</v>
      </c>
      <c r="H1753" s="13">
        <v>29.102478488804969</v>
      </c>
      <c r="I1753" s="32">
        <v>21.205999999999996</v>
      </c>
      <c r="J1753" s="34">
        <f t="shared" si="214"/>
        <v>0.24998113741393949</v>
      </c>
      <c r="K1753">
        <v>0.41948832915732553</v>
      </c>
      <c r="L1753">
        <v>0.5593037056573914</v>
      </c>
      <c r="M1753">
        <v>0.35</v>
      </c>
      <c r="N1753" t="s">
        <v>34</v>
      </c>
      <c r="O1753" s="45" t="s">
        <v>34</v>
      </c>
      <c r="P1753" s="49" t="str">
        <f>'Sheet1 (2)'!O4586</f>
        <v>A</v>
      </c>
      <c r="Q1753" s="30" t="str">
        <f t="shared" si="215"/>
        <v>A</v>
      </c>
      <c r="R1753">
        <f t="shared" si="216"/>
        <v>0.15</v>
      </c>
      <c r="S1753" s="11">
        <f t="shared" si="217"/>
        <v>0.37422191832500223</v>
      </c>
      <c r="T1753" s="13">
        <f t="shared" si="218"/>
        <v>0.24998113741393949</v>
      </c>
      <c r="U1753">
        <f t="shared" si="219"/>
        <v>5.3010999999999999</v>
      </c>
      <c r="V1753" t="str">
        <f t="shared" si="220"/>
        <v>same</v>
      </c>
      <c r="W1753" s="47">
        <f t="shared" si="221"/>
        <v>0</v>
      </c>
      <c r="X1753" s="47"/>
      <c r="Y1753" s="47"/>
    </row>
    <row r="1754" spans="1:25" ht="21" x14ac:dyDescent="0.4">
      <c r="A1754" t="s">
        <v>1503</v>
      </c>
      <c r="B1754" t="s">
        <v>1446</v>
      </c>
      <c r="C1754" t="s">
        <v>1447</v>
      </c>
      <c r="D1754" s="33">
        <v>29328</v>
      </c>
      <c r="E1754" s="33">
        <v>1436</v>
      </c>
      <c r="F1754" s="32">
        <v>0.55669999999999986</v>
      </c>
      <c r="G1754" s="32">
        <v>0.21630000000000002</v>
      </c>
      <c r="H1754" s="13">
        <v>4.8963447899618115</v>
      </c>
      <c r="I1754" s="32">
        <v>0.77299999999999991</v>
      </c>
      <c r="J1754" s="34">
        <f t="shared" si="214"/>
        <v>0.27981888745148775</v>
      </c>
      <c r="K1754">
        <v>0.38767409470752079</v>
      </c>
      <c r="L1754">
        <v>0.53830083565459597</v>
      </c>
      <c r="M1754">
        <v>0.4</v>
      </c>
      <c r="N1754" t="s">
        <v>33</v>
      </c>
      <c r="O1754" s="45" t="s">
        <v>33</v>
      </c>
      <c r="P1754" s="49" t="str">
        <f>'Sheet1 (2)'!O4673</f>
        <v>C</v>
      </c>
      <c r="Q1754" s="30" t="str">
        <f t="shared" si="215"/>
        <v>C</v>
      </c>
      <c r="R1754">
        <f t="shared" si="216"/>
        <v>0.4</v>
      </c>
      <c r="S1754" s="11">
        <f t="shared" si="217"/>
        <v>0.25692108667529084</v>
      </c>
      <c r="T1754" s="13">
        <f t="shared" si="218"/>
        <v>0.27981888745148775</v>
      </c>
      <c r="U1754">
        <f t="shared" si="219"/>
        <v>0.21630000000000002</v>
      </c>
      <c r="V1754" t="str">
        <f t="shared" si="220"/>
        <v>same</v>
      </c>
      <c r="W1754" s="47">
        <f t="shared" si="221"/>
        <v>0</v>
      </c>
      <c r="X1754" s="47"/>
      <c r="Y1754" s="47"/>
    </row>
    <row r="1755" spans="1:25" ht="21" x14ac:dyDescent="0.4">
      <c r="A1755" t="s">
        <v>1083</v>
      </c>
      <c r="B1755" t="s">
        <v>1084</v>
      </c>
      <c r="C1755" t="s">
        <v>1085</v>
      </c>
      <c r="D1755" s="33">
        <v>262938</v>
      </c>
      <c r="E1755" s="33">
        <v>13238</v>
      </c>
      <c r="F1755" s="32">
        <v>9.9286999999999992</v>
      </c>
      <c r="G1755" s="32">
        <v>2.8606000000000003</v>
      </c>
      <c r="H1755" s="13">
        <v>5.0346469509922489</v>
      </c>
      <c r="I1755" s="32">
        <v>12.789299999999999</v>
      </c>
      <c r="J1755" s="34">
        <f t="shared" si="214"/>
        <v>0.22367135026936583</v>
      </c>
      <c r="K1755">
        <v>0.75001510802235982</v>
      </c>
      <c r="L1755">
        <v>0.96610515183562462</v>
      </c>
      <c r="M1755">
        <v>0.75</v>
      </c>
      <c r="N1755" t="s">
        <v>34</v>
      </c>
      <c r="O1755" s="45" t="s">
        <v>34</v>
      </c>
      <c r="P1755" s="49" t="str">
        <f>'Sheet1 (2)'!O32</f>
        <v>A</v>
      </c>
      <c r="Q1755" s="30" t="str">
        <f t="shared" si="215"/>
        <v>A</v>
      </c>
      <c r="R1755">
        <f t="shared" si="216"/>
        <v>0.15</v>
      </c>
      <c r="S1755" s="11">
        <f t="shared" si="217"/>
        <v>0.22368698834181691</v>
      </c>
      <c r="T1755" s="13">
        <f t="shared" si="218"/>
        <v>0.22367135026936583</v>
      </c>
      <c r="U1755">
        <f t="shared" si="219"/>
        <v>2.8606000000000003</v>
      </c>
      <c r="V1755" t="str">
        <f t="shared" si="220"/>
        <v>same</v>
      </c>
      <c r="W1755" s="47">
        <f t="shared" si="221"/>
        <v>0</v>
      </c>
      <c r="X1755" s="47"/>
      <c r="Y1755" s="47"/>
    </row>
    <row r="1756" spans="1:25" ht="21" x14ac:dyDescent="0.4">
      <c r="A1756" t="s">
        <v>1090</v>
      </c>
      <c r="B1756" t="s">
        <v>1084</v>
      </c>
      <c r="C1756" t="s">
        <v>1085</v>
      </c>
      <c r="D1756" s="33">
        <v>352053</v>
      </c>
      <c r="E1756" s="33">
        <v>166593</v>
      </c>
      <c r="F1756" s="32">
        <v>56.792800000000014</v>
      </c>
      <c r="G1756" s="32">
        <v>27.9726</v>
      </c>
      <c r="H1756" s="13">
        <v>47.320431866792781</v>
      </c>
      <c r="I1756" s="32">
        <v>84.765400000000014</v>
      </c>
      <c r="J1756" s="34">
        <f t="shared" si="214"/>
        <v>0.33000021235079402</v>
      </c>
      <c r="K1756">
        <v>0.34090748110664926</v>
      </c>
      <c r="L1756">
        <v>0.50881729724538249</v>
      </c>
      <c r="M1756">
        <v>0.25</v>
      </c>
      <c r="N1756" t="s">
        <v>37</v>
      </c>
      <c r="O1756" s="45" t="s">
        <v>37</v>
      </c>
      <c r="P1756" s="49" t="str">
        <f>'Sheet1 (2)'!O758</f>
        <v>B</v>
      </c>
      <c r="Q1756" s="30" t="str">
        <f t="shared" si="215"/>
        <v>B</v>
      </c>
      <c r="R1756">
        <f t="shared" si="216"/>
        <v>0.25</v>
      </c>
      <c r="S1756" s="11">
        <f t="shared" si="217"/>
        <v>0.50866450226153603</v>
      </c>
      <c r="T1756" s="13">
        <f t="shared" si="218"/>
        <v>0.33000021235079402</v>
      </c>
      <c r="U1756">
        <f t="shared" si="219"/>
        <v>27.9726</v>
      </c>
      <c r="V1756" t="str">
        <f t="shared" si="220"/>
        <v>same</v>
      </c>
      <c r="W1756" s="47">
        <f t="shared" si="221"/>
        <v>0</v>
      </c>
      <c r="X1756" s="47"/>
      <c r="Y1756" s="47"/>
    </row>
    <row r="1757" spans="1:25" ht="21" x14ac:dyDescent="0.4">
      <c r="A1757" t="s">
        <v>1091</v>
      </c>
      <c r="B1757" t="s">
        <v>1084</v>
      </c>
      <c r="C1757" t="s">
        <v>1085</v>
      </c>
      <c r="D1757" s="33">
        <v>95066</v>
      </c>
      <c r="E1757" s="33">
        <v>9770</v>
      </c>
      <c r="F1757" s="32">
        <v>7.3279000000000005</v>
      </c>
      <c r="G1757" s="32">
        <v>2.2052</v>
      </c>
      <c r="H1757" s="13">
        <v>10.277070666694717</v>
      </c>
      <c r="I1757" s="32">
        <v>9.533100000000001</v>
      </c>
      <c r="J1757" s="34">
        <f t="shared" si="214"/>
        <v>0.2313203470015</v>
      </c>
      <c r="K1757">
        <v>0.75004094165813717</v>
      </c>
      <c r="L1757">
        <v>0.9757523029682702</v>
      </c>
      <c r="M1757">
        <v>0.75</v>
      </c>
      <c r="N1757" t="s">
        <v>33</v>
      </c>
      <c r="O1757" s="45" t="s">
        <v>33</v>
      </c>
      <c r="P1757" s="49" t="str">
        <f>'Sheet1 (2)'!O1028</f>
        <v>C</v>
      </c>
      <c r="Q1757" s="30" t="str">
        <f t="shared" si="215"/>
        <v>C</v>
      </c>
      <c r="R1757">
        <f t="shared" si="216"/>
        <v>0.4</v>
      </c>
      <c r="S1757" s="11">
        <f t="shared" si="217"/>
        <v>0.23136230607042829</v>
      </c>
      <c r="T1757" s="13">
        <f t="shared" si="218"/>
        <v>0.2313203470015</v>
      </c>
      <c r="U1757">
        <f t="shared" si="219"/>
        <v>2.2052</v>
      </c>
      <c r="V1757" t="str">
        <f t="shared" si="220"/>
        <v>same</v>
      </c>
      <c r="W1757" s="47">
        <f t="shared" si="221"/>
        <v>0</v>
      </c>
      <c r="X1757" s="47"/>
      <c r="Y1757" s="47"/>
    </row>
    <row r="1758" spans="1:25" ht="21" x14ac:dyDescent="0.4">
      <c r="A1758" t="s">
        <v>1092</v>
      </c>
      <c r="B1758" t="s">
        <v>1084</v>
      </c>
      <c r="C1758" t="s">
        <v>1085</v>
      </c>
      <c r="D1758" s="33">
        <v>646003</v>
      </c>
      <c r="E1758" s="33">
        <v>230431</v>
      </c>
      <c r="F1758" s="32">
        <v>138.94909999999999</v>
      </c>
      <c r="G1758" s="32">
        <v>46.314900000000002</v>
      </c>
      <c r="H1758" s="13">
        <v>35.670267785134122</v>
      </c>
      <c r="I1758" s="32">
        <v>185.26399999999998</v>
      </c>
      <c r="J1758" s="34">
        <f t="shared" si="214"/>
        <v>0.24999406252698855</v>
      </c>
      <c r="K1758">
        <v>0.6029965586227547</v>
      </c>
      <c r="L1758">
        <v>0.8039890466126518</v>
      </c>
      <c r="M1758">
        <v>0.5</v>
      </c>
      <c r="N1758" t="s">
        <v>37</v>
      </c>
      <c r="O1758" s="45" t="s">
        <v>37</v>
      </c>
      <c r="P1758" s="49" t="str">
        <f>'Sheet1 (2)'!O1098</f>
        <v>B</v>
      </c>
      <c r="Q1758" s="30" t="str">
        <f t="shared" si="215"/>
        <v>B</v>
      </c>
      <c r="R1758">
        <f t="shared" si="216"/>
        <v>0.25</v>
      </c>
      <c r="S1758" s="11">
        <f t="shared" si="217"/>
        <v>0.37810098022281707</v>
      </c>
      <c r="T1758" s="13">
        <f t="shared" si="218"/>
        <v>0.24999406252698855</v>
      </c>
      <c r="U1758">
        <f t="shared" si="219"/>
        <v>46.314900000000002</v>
      </c>
      <c r="V1758" t="str">
        <f t="shared" si="220"/>
        <v>same</v>
      </c>
      <c r="W1758" s="47">
        <f t="shared" si="221"/>
        <v>0</v>
      </c>
      <c r="X1758" s="47"/>
      <c r="Y1758" s="47"/>
    </row>
    <row r="1759" spans="1:25" ht="21" x14ac:dyDescent="0.4">
      <c r="A1759" t="s">
        <v>1094</v>
      </c>
      <c r="B1759" t="s">
        <v>1084</v>
      </c>
      <c r="C1759" t="s">
        <v>1085</v>
      </c>
      <c r="D1759" s="33">
        <v>1864111</v>
      </c>
      <c r="E1759" s="33">
        <v>379248</v>
      </c>
      <c r="F1759" s="32">
        <v>268.18799999999999</v>
      </c>
      <c r="G1759" s="32">
        <v>132.0926</v>
      </c>
      <c r="H1759" s="13">
        <v>20.344711232324684</v>
      </c>
      <c r="I1759" s="32">
        <v>400.28059999999999</v>
      </c>
      <c r="J1759" s="34">
        <f t="shared" si="214"/>
        <v>0.33000000499649496</v>
      </c>
      <c r="K1759">
        <v>0.70715732185799263</v>
      </c>
      <c r="L1759">
        <v>1.0554586972113233</v>
      </c>
      <c r="M1759">
        <v>0.5</v>
      </c>
      <c r="N1759" t="s">
        <v>37</v>
      </c>
      <c r="O1759" s="45" t="s">
        <v>37</v>
      </c>
      <c r="P1759" s="49" t="str">
        <f>'Sheet1 (2)'!O1237</f>
        <v>B</v>
      </c>
      <c r="Q1759" s="30" t="str">
        <f t="shared" si="215"/>
        <v>B</v>
      </c>
      <c r="R1759">
        <f t="shared" si="216"/>
        <v>0.25</v>
      </c>
      <c r="S1759" s="11">
        <f t="shared" si="217"/>
        <v>0.52627231996754276</v>
      </c>
      <c r="T1759" s="13">
        <f t="shared" si="218"/>
        <v>0.33000000499649496</v>
      </c>
      <c r="U1759">
        <f t="shared" si="219"/>
        <v>132.0926</v>
      </c>
      <c r="V1759" t="str">
        <f t="shared" si="220"/>
        <v>same</v>
      </c>
      <c r="W1759" s="47">
        <f t="shared" si="221"/>
        <v>0</v>
      </c>
      <c r="X1759" s="47"/>
      <c r="Y1759" s="47"/>
    </row>
    <row r="1760" spans="1:25" ht="21" x14ac:dyDescent="0.4">
      <c r="A1760" t="s">
        <v>1095</v>
      </c>
      <c r="B1760" t="s">
        <v>1084</v>
      </c>
      <c r="C1760" t="s">
        <v>1085</v>
      </c>
      <c r="D1760" s="33">
        <v>1513032</v>
      </c>
      <c r="E1760" s="33">
        <v>178234</v>
      </c>
      <c r="F1760" s="32">
        <v>137.05330000000001</v>
      </c>
      <c r="G1760" s="32">
        <v>41.491500000000002</v>
      </c>
      <c r="H1760" s="13">
        <v>11.779922698264148</v>
      </c>
      <c r="I1760" s="32">
        <v>178.54480000000001</v>
      </c>
      <c r="J1760" s="34">
        <f t="shared" si="214"/>
        <v>0.23238705355742648</v>
      </c>
      <c r="K1760">
        <v>0.7689514907368965</v>
      </c>
      <c r="L1760">
        <v>1.0017437750373106</v>
      </c>
      <c r="M1760">
        <v>0.75</v>
      </c>
      <c r="N1760" t="s">
        <v>37</v>
      </c>
      <c r="O1760" s="45" t="s">
        <v>37</v>
      </c>
      <c r="P1760" s="49" t="str">
        <f>'Sheet1 (2)'!O1309</f>
        <v>B</v>
      </c>
      <c r="Q1760" s="30" t="str">
        <f t="shared" si="215"/>
        <v>B</v>
      </c>
      <c r="R1760">
        <f t="shared" si="216"/>
        <v>0.25</v>
      </c>
      <c r="S1760" s="11">
        <f t="shared" si="217"/>
        <v>0.25130555468431459</v>
      </c>
      <c r="T1760" s="13">
        <f t="shared" si="218"/>
        <v>0.23238705355742648</v>
      </c>
      <c r="U1760">
        <f t="shared" si="219"/>
        <v>41.491500000000002</v>
      </c>
      <c r="V1760" t="str">
        <f t="shared" si="220"/>
        <v>same</v>
      </c>
      <c r="W1760" s="47">
        <f t="shared" si="221"/>
        <v>0</v>
      </c>
      <c r="X1760" s="47"/>
      <c r="Y1760" s="47"/>
    </row>
    <row r="1761" spans="1:25" ht="21" x14ac:dyDescent="0.4">
      <c r="A1761" t="s">
        <v>1096</v>
      </c>
      <c r="B1761" t="s">
        <v>1084</v>
      </c>
      <c r="C1761" t="s">
        <v>1085</v>
      </c>
      <c r="D1761" s="33">
        <v>782161</v>
      </c>
      <c r="E1761" s="33">
        <v>359356</v>
      </c>
      <c r="F1761" s="32">
        <v>177.2901</v>
      </c>
      <c r="G1761" s="32">
        <v>87.322699999999998</v>
      </c>
      <c r="H1761" s="13">
        <v>45.943993627910366</v>
      </c>
      <c r="I1761" s="32">
        <v>264.61279999999999</v>
      </c>
      <c r="J1761" s="34">
        <f t="shared" ref="J1761:J1824" si="222">G1761/I1761</f>
        <v>0.33000179885477954</v>
      </c>
      <c r="K1761">
        <v>0.49335505738042501</v>
      </c>
      <c r="L1761">
        <v>0.73635280891372346</v>
      </c>
      <c r="M1761">
        <v>0.25</v>
      </c>
      <c r="N1761" t="s">
        <v>37</v>
      </c>
      <c r="O1761" s="45" t="s">
        <v>37</v>
      </c>
      <c r="P1761" s="49" t="str">
        <f>'Sheet1 (2)'!O1427</f>
        <v>B</v>
      </c>
      <c r="Q1761" s="30" t="str">
        <f t="shared" si="215"/>
        <v>B</v>
      </c>
      <c r="R1761">
        <f t="shared" si="216"/>
        <v>0.25</v>
      </c>
      <c r="S1761" s="11">
        <f t="shared" si="217"/>
        <v>0.66048883500722566</v>
      </c>
      <c r="T1761" s="13">
        <f t="shared" si="218"/>
        <v>0.33000179885477954</v>
      </c>
      <c r="U1761">
        <f t="shared" si="219"/>
        <v>87.322699999999998</v>
      </c>
      <c r="V1761" t="str">
        <f t="shared" si="220"/>
        <v>same</v>
      </c>
      <c r="W1761" s="47">
        <f t="shared" si="221"/>
        <v>0</v>
      </c>
      <c r="X1761" s="47"/>
      <c r="Y1761" s="47"/>
    </row>
    <row r="1762" spans="1:25" ht="21" x14ac:dyDescent="0.4">
      <c r="A1762" t="s">
        <v>1097</v>
      </c>
      <c r="B1762" t="s">
        <v>1084</v>
      </c>
      <c r="C1762" t="s">
        <v>1085</v>
      </c>
      <c r="D1762" s="33">
        <v>275324</v>
      </c>
      <c r="E1762" s="33">
        <v>125953</v>
      </c>
      <c r="F1762" s="32">
        <v>51.936999999999998</v>
      </c>
      <c r="G1762" s="32">
        <v>25.580299999999998</v>
      </c>
      <c r="H1762" s="13">
        <v>45.747192398773805</v>
      </c>
      <c r="I1762" s="32">
        <v>77.517299999999992</v>
      </c>
      <c r="J1762" s="34">
        <f t="shared" si="222"/>
        <v>0.32999472375843847</v>
      </c>
      <c r="K1762">
        <v>0.41235222662421694</v>
      </c>
      <c r="L1762">
        <v>0.61544623788238462</v>
      </c>
      <c r="M1762">
        <v>0.25</v>
      </c>
      <c r="N1762" t="s">
        <v>37</v>
      </c>
      <c r="O1762" s="45" t="s">
        <v>37</v>
      </c>
      <c r="P1762" s="49" t="str">
        <f>'Sheet1 (2)'!O1513</f>
        <v>B</v>
      </c>
      <c r="Q1762" s="30" t="str">
        <f t="shared" si="215"/>
        <v>B</v>
      </c>
      <c r="R1762">
        <f t="shared" si="216"/>
        <v>0.25</v>
      </c>
      <c r="S1762" s="11">
        <f t="shared" si="217"/>
        <v>0.59379067640384786</v>
      </c>
      <c r="T1762" s="13">
        <f t="shared" si="218"/>
        <v>0.32999472375843847</v>
      </c>
      <c r="U1762">
        <f t="shared" si="219"/>
        <v>25.580300000000001</v>
      </c>
      <c r="V1762" t="str">
        <f t="shared" si="220"/>
        <v>same</v>
      </c>
      <c r="W1762" s="47">
        <f t="shared" si="221"/>
        <v>0</v>
      </c>
      <c r="X1762" s="47"/>
      <c r="Y1762" s="47"/>
    </row>
    <row r="1763" spans="1:25" ht="21" x14ac:dyDescent="0.4">
      <c r="A1763" t="s">
        <v>1098</v>
      </c>
      <c r="B1763" t="s">
        <v>1084</v>
      </c>
      <c r="C1763" t="s">
        <v>1085</v>
      </c>
      <c r="D1763" s="33">
        <v>666278</v>
      </c>
      <c r="E1763" s="33">
        <v>127753</v>
      </c>
      <c r="F1763" s="32">
        <v>70.414600000000007</v>
      </c>
      <c r="G1763" s="32">
        <v>23.470100000000002</v>
      </c>
      <c r="H1763" s="13">
        <v>19.174128516925368</v>
      </c>
      <c r="I1763" s="32">
        <v>93.884700000000009</v>
      </c>
      <c r="J1763" s="34">
        <f t="shared" si="222"/>
        <v>0.24998854978500223</v>
      </c>
      <c r="K1763">
        <v>0.55117766314685379</v>
      </c>
      <c r="L1763">
        <v>0.73489233129554699</v>
      </c>
      <c r="M1763">
        <v>0.5</v>
      </c>
      <c r="N1763" t="s">
        <v>37</v>
      </c>
      <c r="O1763" s="45" t="s">
        <v>37</v>
      </c>
      <c r="P1763" s="49" t="str">
        <f>'Sheet1 (2)'!O1796</f>
        <v>B</v>
      </c>
      <c r="Q1763" s="30" t="str">
        <f t="shared" si="215"/>
        <v>B</v>
      </c>
      <c r="R1763">
        <f t="shared" si="216"/>
        <v>0.25</v>
      </c>
      <c r="S1763" s="11">
        <f t="shared" si="217"/>
        <v>0.31962822483322639</v>
      </c>
      <c r="T1763" s="13">
        <f t="shared" si="218"/>
        <v>0.24998854978500223</v>
      </c>
      <c r="U1763">
        <f t="shared" si="219"/>
        <v>23.470100000000002</v>
      </c>
      <c r="V1763" t="str">
        <f t="shared" si="220"/>
        <v>same</v>
      </c>
      <c r="W1763" s="47">
        <f t="shared" si="221"/>
        <v>0</v>
      </c>
      <c r="X1763" s="47"/>
      <c r="Y1763" s="47"/>
    </row>
    <row r="1764" spans="1:25" ht="21" x14ac:dyDescent="0.4">
      <c r="A1764" t="s">
        <v>1101</v>
      </c>
      <c r="B1764" t="s">
        <v>1084</v>
      </c>
      <c r="C1764" t="s">
        <v>1085</v>
      </c>
      <c r="D1764" s="33">
        <v>8050</v>
      </c>
      <c r="E1764" s="33">
        <v>925</v>
      </c>
      <c r="F1764" s="32">
        <v>0.6624000000000001</v>
      </c>
      <c r="G1764" s="32">
        <v>0.27780000000000005</v>
      </c>
      <c r="H1764" s="13">
        <v>11.490683229813664</v>
      </c>
      <c r="I1764" s="32">
        <v>0.94020000000000015</v>
      </c>
      <c r="J1764" s="34">
        <f t="shared" si="222"/>
        <v>0.29546904913848115</v>
      </c>
      <c r="K1764">
        <v>0.71610810810810821</v>
      </c>
      <c r="L1764">
        <v>1.0164324324324325</v>
      </c>
      <c r="M1764">
        <v>0.75</v>
      </c>
      <c r="N1764" t="s">
        <v>33</v>
      </c>
      <c r="O1764" s="45" t="s">
        <v>33</v>
      </c>
      <c r="P1764" s="49" t="str">
        <f>'Sheet1 (2)'!O2074</f>
        <v>C</v>
      </c>
      <c r="Q1764" s="30" t="str">
        <f t="shared" si="215"/>
        <v>C</v>
      </c>
      <c r="R1764">
        <f t="shared" si="216"/>
        <v>0.4</v>
      </c>
      <c r="S1764" s="11">
        <f t="shared" si="217"/>
        <v>0.26212507977026173</v>
      </c>
      <c r="T1764" s="13">
        <f t="shared" si="218"/>
        <v>0.29546904913848115</v>
      </c>
      <c r="U1764">
        <f t="shared" si="219"/>
        <v>0.27780000000000005</v>
      </c>
      <c r="V1764" t="str">
        <f t="shared" si="220"/>
        <v>same</v>
      </c>
      <c r="W1764" s="47">
        <f t="shared" si="221"/>
        <v>0</v>
      </c>
      <c r="X1764" s="47"/>
      <c r="Y1764" s="47"/>
    </row>
    <row r="1765" spans="1:25" ht="21" x14ac:dyDescent="0.4">
      <c r="A1765" t="s">
        <v>1110</v>
      </c>
      <c r="B1765" t="s">
        <v>1084</v>
      </c>
      <c r="C1765" t="s">
        <v>1085</v>
      </c>
      <c r="D1765" s="33">
        <v>51613</v>
      </c>
      <c r="E1765" s="33">
        <v>7698</v>
      </c>
      <c r="F1765" s="32">
        <v>5.7737999999999996</v>
      </c>
      <c r="G1765" s="32">
        <v>1.8495999999999999</v>
      </c>
      <c r="H1765" s="13">
        <v>14.914847034661809</v>
      </c>
      <c r="I1765" s="32">
        <v>7.6233999999999993</v>
      </c>
      <c r="J1765" s="34">
        <f t="shared" si="222"/>
        <v>0.24262140252380829</v>
      </c>
      <c r="K1765">
        <v>0.75003897116134055</v>
      </c>
      <c r="L1765">
        <v>0.99030917121330209</v>
      </c>
      <c r="M1765">
        <v>0.75</v>
      </c>
      <c r="N1765" t="s">
        <v>33</v>
      </c>
      <c r="O1765" s="45" t="s">
        <v>33</v>
      </c>
      <c r="P1765" s="49" t="str">
        <f>'Sheet1 (2)'!O3479</f>
        <v>C</v>
      </c>
      <c r="Q1765" s="30" t="str">
        <f t="shared" si="215"/>
        <v>C</v>
      </c>
      <c r="R1765">
        <f t="shared" si="216"/>
        <v>0.4</v>
      </c>
      <c r="S1765" s="11">
        <f t="shared" si="217"/>
        <v>0.24266075504368123</v>
      </c>
      <c r="T1765" s="13">
        <f t="shared" si="218"/>
        <v>0.24262140252380829</v>
      </c>
      <c r="U1765">
        <f t="shared" si="219"/>
        <v>1.8495999999999999</v>
      </c>
      <c r="V1765" t="str">
        <f t="shared" si="220"/>
        <v>same</v>
      </c>
      <c r="W1765" s="47">
        <f t="shared" si="221"/>
        <v>0</v>
      </c>
      <c r="X1765" s="47"/>
      <c r="Y1765" s="47"/>
    </row>
    <row r="1766" spans="1:25" ht="21" x14ac:dyDescent="0.4">
      <c r="A1766" t="s">
        <v>1115</v>
      </c>
      <c r="B1766" t="s">
        <v>1084</v>
      </c>
      <c r="C1766" t="s">
        <v>1085</v>
      </c>
      <c r="D1766" s="33">
        <v>340923</v>
      </c>
      <c r="E1766" s="33">
        <v>105977</v>
      </c>
      <c r="F1766" s="32">
        <v>58.840599999999995</v>
      </c>
      <c r="G1766" s="32">
        <v>28.981400000000001</v>
      </c>
      <c r="H1766" s="13">
        <v>31.08531838567653</v>
      </c>
      <c r="I1766" s="32">
        <v>87.822000000000003</v>
      </c>
      <c r="J1766" s="34">
        <f t="shared" si="222"/>
        <v>0.33000159413358837</v>
      </c>
      <c r="K1766">
        <v>0.55522047236664551</v>
      </c>
      <c r="L1766">
        <v>0.82868924389254273</v>
      </c>
      <c r="M1766">
        <v>0.25</v>
      </c>
      <c r="N1766" t="s">
        <v>37</v>
      </c>
      <c r="O1766" s="45" t="s">
        <v>37</v>
      </c>
      <c r="P1766" s="49" t="str">
        <f>'Sheet1 (2)'!O4787</f>
        <v>B</v>
      </c>
      <c r="Q1766" s="30" t="str">
        <f t="shared" si="215"/>
        <v>B</v>
      </c>
      <c r="R1766">
        <f t="shared" si="216"/>
        <v>0.25</v>
      </c>
      <c r="S1766" s="11">
        <f t="shared" si="217"/>
        <v>0.69831875839766799</v>
      </c>
      <c r="T1766" s="13">
        <f t="shared" si="218"/>
        <v>0.33000159413358837</v>
      </c>
      <c r="U1766">
        <f t="shared" si="219"/>
        <v>28.981399999999997</v>
      </c>
      <c r="V1766" t="str">
        <f t="shared" si="220"/>
        <v>same</v>
      </c>
      <c r="W1766" s="47">
        <f t="shared" si="221"/>
        <v>0</v>
      </c>
      <c r="X1766" s="47"/>
      <c r="Y1766" s="47"/>
    </row>
    <row r="1767" spans="1:25" ht="21" x14ac:dyDescent="0.4">
      <c r="A1767" t="s">
        <v>1116</v>
      </c>
      <c r="B1767" t="s">
        <v>1084</v>
      </c>
      <c r="C1767" t="s">
        <v>1085</v>
      </c>
      <c r="D1767" s="33">
        <v>261599</v>
      </c>
      <c r="E1767" s="33">
        <v>30590</v>
      </c>
      <c r="F1767" s="32">
        <v>23.1328</v>
      </c>
      <c r="G1767" s="32">
        <v>10.8339</v>
      </c>
      <c r="H1767" s="13">
        <v>11.693469776260613</v>
      </c>
      <c r="I1767" s="32">
        <v>33.966700000000003</v>
      </c>
      <c r="J1767" s="34">
        <f t="shared" si="222"/>
        <v>0.31895650740283865</v>
      </c>
      <c r="K1767">
        <v>0.7562209872507355</v>
      </c>
      <c r="L1767">
        <v>1.1103857469761362</v>
      </c>
      <c r="M1767">
        <v>0.75</v>
      </c>
      <c r="N1767" t="s">
        <v>37</v>
      </c>
      <c r="O1767" s="45" t="s">
        <v>37</v>
      </c>
      <c r="P1767" s="49" t="str">
        <f>'Sheet1 (2)'!O4943</f>
        <v>B</v>
      </c>
      <c r="Q1767" s="30" t="str">
        <f t="shared" si="215"/>
        <v>B</v>
      </c>
      <c r="R1767">
        <f t="shared" si="216"/>
        <v>0.25</v>
      </c>
      <c r="S1767" s="11">
        <f t="shared" si="217"/>
        <v>0.32455905342585545</v>
      </c>
      <c r="T1767" s="13">
        <f t="shared" si="218"/>
        <v>0.31895650740283865</v>
      </c>
      <c r="U1767">
        <f t="shared" si="219"/>
        <v>10.8339</v>
      </c>
      <c r="V1767" t="str">
        <f t="shared" si="220"/>
        <v>same</v>
      </c>
      <c r="W1767" s="47">
        <f t="shared" si="221"/>
        <v>0</v>
      </c>
      <c r="X1767" s="47"/>
      <c r="Y1767" s="47"/>
    </row>
    <row r="1768" spans="1:25" ht="21" x14ac:dyDescent="0.4">
      <c r="A1768" t="s">
        <v>1741</v>
      </c>
      <c r="B1768" t="s">
        <v>1732</v>
      </c>
      <c r="C1768" t="s">
        <v>1733</v>
      </c>
      <c r="D1768" s="33">
        <v>13175</v>
      </c>
      <c r="E1768" s="33">
        <v>1550</v>
      </c>
      <c r="F1768" s="32">
        <v>2.4881000000000002</v>
      </c>
      <c r="G1768" s="32">
        <v>0.82869999999999999</v>
      </c>
      <c r="H1768" s="13">
        <v>11.764705882352942</v>
      </c>
      <c r="I1768" s="32">
        <v>3.3168000000000002</v>
      </c>
      <c r="J1768" s="34">
        <f t="shared" si="222"/>
        <v>0.24984925229136515</v>
      </c>
      <c r="K1768">
        <v>1.6052258064516132</v>
      </c>
      <c r="L1768">
        <v>2.1398709677419356</v>
      </c>
      <c r="M1768">
        <v>1.5</v>
      </c>
      <c r="N1768" t="s">
        <v>34</v>
      </c>
      <c r="O1768" s="45" t="s">
        <v>34</v>
      </c>
      <c r="P1768" s="49" t="str">
        <f>'Sheet1 (2)'!O282</f>
        <v>A</v>
      </c>
      <c r="Q1768" s="30" t="str">
        <f t="shared" si="215"/>
        <v>A</v>
      </c>
      <c r="R1768">
        <f t="shared" si="216"/>
        <v>0.15</v>
      </c>
      <c r="S1768" s="11">
        <f t="shared" si="217"/>
        <v>0.29902315484804637</v>
      </c>
      <c r="T1768" s="13">
        <f t="shared" si="218"/>
        <v>0.24984925229136515</v>
      </c>
      <c r="U1768">
        <f t="shared" si="219"/>
        <v>0.82869999999999999</v>
      </c>
      <c r="V1768" t="str">
        <f t="shared" si="220"/>
        <v>same</v>
      </c>
      <c r="W1768" s="47">
        <f t="shared" si="221"/>
        <v>0</v>
      </c>
      <c r="X1768" s="47"/>
      <c r="Y1768" s="47"/>
    </row>
    <row r="1769" spans="1:25" ht="21" x14ac:dyDescent="0.4">
      <c r="A1769" t="s">
        <v>1756</v>
      </c>
      <c r="B1769" t="s">
        <v>1732</v>
      </c>
      <c r="C1769" t="s">
        <v>1733</v>
      </c>
      <c r="D1769" s="33">
        <v>2588</v>
      </c>
      <c r="E1769" s="33">
        <v>693</v>
      </c>
      <c r="F1769" s="32">
        <v>1.1488999999999998</v>
      </c>
      <c r="G1769" s="32">
        <v>0.3831</v>
      </c>
      <c r="H1769" s="13">
        <v>26.7774343122102</v>
      </c>
      <c r="I1769" s="32">
        <v>1.5319999999999998</v>
      </c>
      <c r="J1769" s="34">
        <f t="shared" si="222"/>
        <v>0.25006527415143603</v>
      </c>
      <c r="K1769">
        <v>1.6578643578643577</v>
      </c>
      <c r="L1769">
        <v>2.2106782106782101</v>
      </c>
      <c r="M1769">
        <v>1.5</v>
      </c>
      <c r="N1769" t="s">
        <v>34</v>
      </c>
      <c r="O1769" s="45" t="s">
        <v>34</v>
      </c>
      <c r="P1769" s="49" t="str">
        <f>'Sheet1 (2)'!O501</f>
        <v>A</v>
      </c>
      <c r="Q1769" s="30" t="str">
        <f t="shared" si="215"/>
        <v>A</v>
      </c>
      <c r="R1769">
        <f t="shared" si="216"/>
        <v>0.15</v>
      </c>
      <c r="S1769" s="11">
        <f t="shared" si="217"/>
        <v>0.32147519582245415</v>
      </c>
      <c r="T1769" s="13">
        <f t="shared" si="218"/>
        <v>0.25006527415143603</v>
      </c>
      <c r="U1769">
        <f t="shared" si="219"/>
        <v>0.38309999999999994</v>
      </c>
      <c r="V1769" t="str">
        <f t="shared" si="220"/>
        <v>same</v>
      </c>
      <c r="W1769" s="47">
        <f t="shared" si="221"/>
        <v>0</v>
      </c>
      <c r="X1769" s="47"/>
      <c r="Y1769" s="47"/>
    </row>
    <row r="1770" spans="1:25" ht="21" x14ac:dyDescent="0.4">
      <c r="A1770" t="s">
        <v>1761</v>
      </c>
      <c r="B1770" t="s">
        <v>1732</v>
      </c>
      <c r="C1770" t="s">
        <v>1733</v>
      </c>
      <c r="D1770" s="33">
        <v>16172</v>
      </c>
      <c r="E1770" s="33">
        <v>2568</v>
      </c>
      <c r="F1770" s="32">
        <v>4.2911000000000001</v>
      </c>
      <c r="G1770" s="32">
        <v>1.4296999999999997</v>
      </c>
      <c r="H1770" s="13">
        <v>15.879297551323274</v>
      </c>
      <c r="I1770" s="32">
        <v>5.7207999999999997</v>
      </c>
      <c r="J1770" s="34">
        <f t="shared" si="222"/>
        <v>0.24991259963641446</v>
      </c>
      <c r="K1770">
        <v>1.6709890965732088</v>
      </c>
      <c r="L1770">
        <v>2.2277258566978189</v>
      </c>
      <c r="M1770">
        <v>1.5</v>
      </c>
      <c r="N1770" t="s">
        <v>34</v>
      </c>
      <c r="O1770" s="45" t="s">
        <v>34</v>
      </c>
      <c r="P1770" s="49" t="str">
        <f>'Sheet1 (2)'!O585</f>
        <v>A</v>
      </c>
      <c r="Q1770" s="30" t="str">
        <f t="shared" si="215"/>
        <v>A</v>
      </c>
      <c r="R1770">
        <f t="shared" si="216"/>
        <v>0.15</v>
      </c>
      <c r="S1770" s="11">
        <f t="shared" si="217"/>
        <v>0.32666759893721142</v>
      </c>
      <c r="T1770" s="13">
        <f t="shared" si="218"/>
        <v>0.24991259963641446</v>
      </c>
      <c r="U1770">
        <f t="shared" si="219"/>
        <v>1.4296999999999997</v>
      </c>
      <c r="V1770" t="str">
        <f t="shared" si="220"/>
        <v>same</v>
      </c>
      <c r="W1770" s="47">
        <f t="shared" si="221"/>
        <v>0</v>
      </c>
      <c r="X1770" s="47"/>
      <c r="Y1770" s="47"/>
    </row>
    <row r="1771" spans="1:25" ht="21" x14ac:dyDescent="0.4">
      <c r="A1771" t="s">
        <v>1812</v>
      </c>
      <c r="B1771" t="s">
        <v>1732</v>
      </c>
      <c r="C1771" t="s">
        <v>1733</v>
      </c>
      <c r="D1771" s="33">
        <v>7756</v>
      </c>
      <c r="E1771" s="33">
        <v>1170</v>
      </c>
      <c r="F1771" s="32">
        <v>1.8480000000000001</v>
      </c>
      <c r="G1771" s="32">
        <v>0.60780000000000001</v>
      </c>
      <c r="H1771" s="13">
        <v>15.085095410005158</v>
      </c>
      <c r="I1771" s="32">
        <v>2.4558</v>
      </c>
      <c r="J1771" s="34">
        <f t="shared" si="222"/>
        <v>0.24749572440752504</v>
      </c>
      <c r="K1771">
        <v>1.5794871794871794</v>
      </c>
      <c r="L1771">
        <v>2.0989743589743592</v>
      </c>
      <c r="M1771">
        <v>1.5</v>
      </c>
      <c r="N1771" t="s">
        <v>34</v>
      </c>
      <c r="O1771" s="45" t="s">
        <v>34</v>
      </c>
      <c r="P1771" s="49" t="str">
        <f>'Sheet1 (2)'!O1504</f>
        <v>A</v>
      </c>
      <c r="Q1771" s="30" t="str">
        <f t="shared" si="215"/>
        <v>A</v>
      </c>
      <c r="R1771">
        <f t="shared" si="216"/>
        <v>0.15</v>
      </c>
      <c r="S1771" s="11">
        <f t="shared" si="217"/>
        <v>0.28536525775714644</v>
      </c>
      <c r="T1771" s="13">
        <f t="shared" si="218"/>
        <v>0.24749572440752504</v>
      </c>
      <c r="U1771">
        <f t="shared" si="219"/>
        <v>0.60780000000000001</v>
      </c>
      <c r="V1771" t="str">
        <f t="shared" si="220"/>
        <v>same</v>
      </c>
      <c r="W1771" s="47">
        <f t="shared" si="221"/>
        <v>0</v>
      </c>
      <c r="X1771" s="47"/>
      <c r="Y1771" s="47"/>
    </row>
    <row r="1772" spans="1:25" ht="21" x14ac:dyDescent="0.4">
      <c r="A1772" t="s">
        <v>1846</v>
      </c>
      <c r="B1772" t="s">
        <v>1732</v>
      </c>
      <c r="C1772" t="s">
        <v>1733</v>
      </c>
      <c r="D1772" s="33">
        <v>1052</v>
      </c>
      <c r="E1772" s="33">
        <v>150</v>
      </c>
      <c r="F1772" s="32">
        <v>0.2167</v>
      </c>
      <c r="G1772" s="32">
        <v>7.2099999999999997E-2</v>
      </c>
      <c r="H1772" s="13">
        <v>14.258555133079849</v>
      </c>
      <c r="I1772" s="32">
        <v>0.2888</v>
      </c>
      <c r="J1772" s="34">
        <f t="shared" si="222"/>
        <v>0.24965373961218837</v>
      </c>
      <c r="K1772">
        <v>1.4446666666666668</v>
      </c>
      <c r="L1772">
        <v>1.9253333333333333</v>
      </c>
      <c r="M1772">
        <v>1.5</v>
      </c>
      <c r="N1772" t="s">
        <v>34</v>
      </c>
      <c r="O1772" s="45" t="s">
        <v>34</v>
      </c>
      <c r="P1772" s="49" t="str">
        <f>'Sheet1 (2)'!O2065</f>
        <v>A</v>
      </c>
      <c r="Q1772" s="30" t="str">
        <f t="shared" si="215"/>
        <v>A</v>
      </c>
      <c r="R1772">
        <f t="shared" si="216"/>
        <v>0.15</v>
      </c>
      <c r="S1772" s="11">
        <f t="shared" si="217"/>
        <v>0.22091412742382271</v>
      </c>
      <c r="T1772" s="13">
        <f t="shared" si="218"/>
        <v>0.24965373961218837</v>
      </c>
      <c r="U1772">
        <f t="shared" si="219"/>
        <v>7.2099999999999997E-2</v>
      </c>
      <c r="V1772" t="str">
        <f t="shared" si="220"/>
        <v>same</v>
      </c>
      <c r="W1772" s="47">
        <f t="shared" si="221"/>
        <v>0</v>
      </c>
      <c r="X1772" s="47"/>
      <c r="Y1772" s="47"/>
    </row>
    <row r="1773" spans="1:25" ht="21" x14ac:dyDescent="0.4">
      <c r="A1773" t="s">
        <v>1879</v>
      </c>
      <c r="B1773" t="s">
        <v>1732</v>
      </c>
      <c r="C1773" t="s">
        <v>1733</v>
      </c>
      <c r="D1773" s="33">
        <v>356</v>
      </c>
      <c r="E1773" s="33">
        <v>85</v>
      </c>
      <c r="F1773" s="32">
        <v>0.13800000000000001</v>
      </c>
      <c r="G1773" s="32">
        <v>4.58E-2</v>
      </c>
      <c r="H1773" s="13">
        <v>23.876404494382022</v>
      </c>
      <c r="I1773" s="32">
        <v>0.18380000000000002</v>
      </c>
      <c r="J1773" s="34">
        <f t="shared" si="222"/>
        <v>0.24918389553862891</v>
      </c>
      <c r="K1773">
        <v>1.6235294117647059</v>
      </c>
      <c r="L1773">
        <v>2.1623529411764708</v>
      </c>
      <c r="M1773">
        <v>1.5</v>
      </c>
      <c r="N1773" t="s">
        <v>34</v>
      </c>
      <c r="O1773" s="45" t="s">
        <v>34</v>
      </c>
      <c r="P1773" s="49" t="str">
        <f>'Sheet1 (2)'!O2524</f>
        <v>A</v>
      </c>
      <c r="Q1773" s="30" t="str">
        <f t="shared" si="215"/>
        <v>A</v>
      </c>
      <c r="R1773">
        <f t="shared" si="216"/>
        <v>0.15</v>
      </c>
      <c r="S1773" s="11">
        <f t="shared" si="217"/>
        <v>0.30631120783460292</v>
      </c>
      <c r="T1773" s="13">
        <f t="shared" si="218"/>
        <v>0.24918389553862891</v>
      </c>
      <c r="U1773">
        <f t="shared" si="219"/>
        <v>4.58E-2</v>
      </c>
      <c r="V1773" t="str">
        <f t="shared" si="220"/>
        <v>same</v>
      </c>
      <c r="W1773" s="47">
        <f t="shared" si="221"/>
        <v>0</v>
      </c>
      <c r="X1773" s="47"/>
      <c r="Y1773" s="47"/>
    </row>
    <row r="1774" spans="1:25" ht="21" x14ac:dyDescent="0.4">
      <c r="A1774" t="s">
        <v>1880</v>
      </c>
      <c r="B1774" t="s">
        <v>1732</v>
      </c>
      <c r="C1774" t="s">
        <v>1733</v>
      </c>
      <c r="D1774" s="33">
        <v>4977</v>
      </c>
      <c r="E1774" s="33">
        <v>1450</v>
      </c>
      <c r="F1774" s="32">
        <v>2.4957000000000003</v>
      </c>
      <c r="G1774" s="32">
        <v>0.83160000000000001</v>
      </c>
      <c r="H1774" s="13">
        <v>29.134016475788627</v>
      </c>
      <c r="I1774" s="32">
        <v>3.3273000000000001</v>
      </c>
      <c r="J1774" s="34">
        <f t="shared" si="222"/>
        <v>0.24993237760346226</v>
      </c>
      <c r="K1774">
        <v>1.7211724137931037</v>
      </c>
      <c r="L1774">
        <v>2.2946896551724141</v>
      </c>
      <c r="M1774">
        <v>1.5</v>
      </c>
      <c r="N1774" t="s">
        <v>34</v>
      </c>
      <c r="O1774" s="45" t="s">
        <v>34</v>
      </c>
      <c r="P1774" s="49" t="str">
        <f>'Sheet1 (2)'!O2534</f>
        <v>A</v>
      </c>
      <c r="Q1774" s="30" t="str">
        <f t="shared" si="215"/>
        <v>A</v>
      </c>
      <c r="R1774">
        <f t="shared" si="216"/>
        <v>0.15</v>
      </c>
      <c r="S1774" s="11">
        <f t="shared" si="217"/>
        <v>0.34631683346857822</v>
      </c>
      <c r="T1774" s="13">
        <f t="shared" si="218"/>
        <v>0.24993237760346226</v>
      </c>
      <c r="U1774">
        <f t="shared" si="219"/>
        <v>0.83160000000000001</v>
      </c>
      <c r="V1774" t="str">
        <f t="shared" si="220"/>
        <v>same</v>
      </c>
      <c r="W1774" s="47">
        <f t="shared" si="221"/>
        <v>0</v>
      </c>
      <c r="X1774" s="47"/>
      <c r="Y1774" s="47"/>
    </row>
    <row r="1775" spans="1:25" ht="21" x14ac:dyDescent="0.4">
      <c r="A1775" t="s">
        <v>1881</v>
      </c>
      <c r="B1775" t="s">
        <v>1732</v>
      </c>
      <c r="C1775" t="s">
        <v>1733</v>
      </c>
      <c r="D1775" s="33">
        <v>200</v>
      </c>
      <c r="E1775" s="33">
        <v>56</v>
      </c>
      <c r="F1775" s="32">
        <v>9.6199999999999994E-2</v>
      </c>
      <c r="G1775" s="32">
        <v>3.1899999999999998E-2</v>
      </c>
      <c r="H1775" s="13">
        <v>28</v>
      </c>
      <c r="I1775" s="32">
        <v>0.12809999999999999</v>
      </c>
      <c r="J1775" s="34">
        <f t="shared" si="222"/>
        <v>0.24902419984387197</v>
      </c>
      <c r="K1775">
        <v>1.7178571428571427</v>
      </c>
      <c r="L1775">
        <v>2.2875000000000001</v>
      </c>
      <c r="M1775">
        <v>1.5</v>
      </c>
      <c r="N1775" t="s">
        <v>34</v>
      </c>
      <c r="O1775" s="45" t="s">
        <v>34</v>
      </c>
      <c r="P1775" s="49" t="str">
        <f>'Sheet1 (2)'!O2565</f>
        <v>A</v>
      </c>
      <c r="Q1775" s="30" t="str">
        <f t="shared" si="215"/>
        <v>A</v>
      </c>
      <c r="R1775">
        <f t="shared" si="216"/>
        <v>0.15</v>
      </c>
      <c r="S1775" s="11">
        <f t="shared" si="217"/>
        <v>0.34426229508196726</v>
      </c>
      <c r="T1775" s="13">
        <f t="shared" si="218"/>
        <v>0.24902419984387197</v>
      </c>
      <c r="U1775">
        <f t="shared" si="219"/>
        <v>3.1899999999999998E-2</v>
      </c>
      <c r="V1775" t="str">
        <f t="shared" si="220"/>
        <v>same</v>
      </c>
      <c r="W1775" s="47">
        <f t="shared" si="221"/>
        <v>0</v>
      </c>
      <c r="X1775" s="47"/>
      <c r="Y1775" s="47"/>
    </row>
    <row r="1776" spans="1:25" ht="21" x14ac:dyDescent="0.4">
      <c r="A1776" t="s">
        <v>1899</v>
      </c>
      <c r="B1776" t="s">
        <v>1732</v>
      </c>
      <c r="C1776" t="s">
        <v>1733</v>
      </c>
      <c r="D1776" s="33">
        <v>2646</v>
      </c>
      <c r="E1776" s="33">
        <v>371</v>
      </c>
      <c r="F1776" s="32">
        <v>0.5766</v>
      </c>
      <c r="G1776" s="32">
        <v>0.19190000000000002</v>
      </c>
      <c r="H1776" s="13">
        <v>14.02116402116402</v>
      </c>
      <c r="I1776" s="32">
        <v>0.76849999999999996</v>
      </c>
      <c r="J1776" s="34">
        <f t="shared" si="222"/>
        <v>0.24970722186076777</v>
      </c>
      <c r="K1776">
        <v>1.5541778975741241</v>
      </c>
      <c r="L1776">
        <v>2.0714285714285716</v>
      </c>
      <c r="M1776">
        <v>1.5</v>
      </c>
      <c r="N1776" t="s">
        <v>34</v>
      </c>
      <c r="O1776" s="45" t="s">
        <v>34</v>
      </c>
      <c r="P1776" s="49" t="str">
        <f>'Sheet1 (2)'!O3002</f>
        <v>A</v>
      </c>
      <c r="Q1776" s="30" t="str">
        <f t="shared" si="215"/>
        <v>A</v>
      </c>
      <c r="R1776">
        <f t="shared" si="216"/>
        <v>0.15</v>
      </c>
      <c r="S1776" s="11">
        <f t="shared" si="217"/>
        <v>0.27586206896551729</v>
      </c>
      <c r="T1776" s="13">
        <f t="shared" si="218"/>
        <v>0.24970722186076777</v>
      </c>
      <c r="U1776">
        <f t="shared" si="219"/>
        <v>0.19190000000000002</v>
      </c>
      <c r="V1776" t="str">
        <f t="shared" si="220"/>
        <v>same</v>
      </c>
      <c r="W1776" s="47">
        <f t="shared" si="221"/>
        <v>0</v>
      </c>
      <c r="X1776" s="47"/>
      <c r="Y1776" s="47"/>
    </row>
    <row r="1777" spans="1:25" ht="21" x14ac:dyDescent="0.4">
      <c r="A1777" t="s">
        <v>1908</v>
      </c>
      <c r="B1777" t="s">
        <v>1732</v>
      </c>
      <c r="C1777" t="s">
        <v>1733</v>
      </c>
      <c r="D1777" s="33">
        <v>23413</v>
      </c>
      <c r="E1777" s="33">
        <v>8840</v>
      </c>
      <c r="F1777" s="32">
        <v>15.4215</v>
      </c>
      <c r="G1777" s="32">
        <v>5.1397000000000004</v>
      </c>
      <c r="H1777" s="13">
        <v>37.756801776790674</v>
      </c>
      <c r="I1777" s="32">
        <v>20.561199999999999</v>
      </c>
      <c r="J1777" s="34">
        <f t="shared" si="222"/>
        <v>0.24997081882380409</v>
      </c>
      <c r="K1777">
        <v>1.7445135746606335</v>
      </c>
      <c r="L1777">
        <v>2.3259276018099548</v>
      </c>
      <c r="M1777">
        <v>1.5</v>
      </c>
      <c r="N1777" t="s">
        <v>34</v>
      </c>
      <c r="O1777" s="45" t="s">
        <v>34</v>
      </c>
      <c r="P1777" s="49" t="str">
        <f>'Sheet1 (2)'!O3244</f>
        <v>A</v>
      </c>
      <c r="Q1777" s="30" t="str">
        <f t="shared" si="215"/>
        <v>A</v>
      </c>
      <c r="R1777">
        <f t="shared" si="216"/>
        <v>0.15</v>
      </c>
      <c r="S1777" s="11">
        <f t="shared" si="217"/>
        <v>0.35509600606968467</v>
      </c>
      <c r="T1777" s="13">
        <f t="shared" si="218"/>
        <v>0.24997081882380409</v>
      </c>
      <c r="U1777">
        <f t="shared" si="219"/>
        <v>5.1397000000000004</v>
      </c>
      <c r="V1777" t="str">
        <f t="shared" si="220"/>
        <v>same</v>
      </c>
      <c r="W1777" s="47">
        <f t="shared" si="221"/>
        <v>0</v>
      </c>
      <c r="X1777" s="47"/>
      <c r="Y1777" s="47"/>
    </row>
    <row r="1778" spans="1:25" ht="21" x14ac:dyDescent="0.4">
      <c r="A1778" t="s">
        <v>1985</v>
      </c>
      <c r="B1778" t="s">
        <v>1732</v>
      </c>
      <c r="C1778" t="s">
        <v>1733</v>
      </c>
      <c r="D1778" s="33">
        <v>2931</v>
      </c>
      <c r="E1778" s="33">
        <v>1215</v>
      </c>
      <c r="F1778" s="32">
        <v>1.9725999999999999</v>
      </c>
      <c r="G1778" s="32">
        <v>0.65700000000000003</v>
      </c>
      <c r="H1778" s="13">
        <v>41.453428863868986</v>
      </c>
      <c r="I1778" s="32">
        <v>2.6295999999999999</v>
      </c>
      <c r="J1778" s="34">
        <f t="shared" si="222"/>
        <v>0.24984788560997873</v>
      </c>
      <c r="K1778">
        <v>1.6235390946502057</v>
      </c>
      <c r="L1778">
        <v>2.1642798353909463</v>
      </c>
      <c r="M1778">
        <v>1.5</v>
      </c>
      <c r="N1778" t="s">
        <v>34</v>
      </c>
      <c r="O1778" s="45" t="s">
        <v>34</v>
      </c>
      <c r="P1778" s="49" t="str">
        <f>'Sheet1 (2)'!O4968</f>
        <v>A</v>
      </c>
      <c r="Q1778" s="30" t="str">
        <f t="shared" si="215"/>
        <v>A</v>
      </c>
      <c r="R1778">
        <f t="shared" si="216"/>
        <v>0.15</v>
      </c>
      <c r="S1778" s="11">
        <f t="shared" si="217"/>
        <v>0.30692881046546994</v>
      </c>
      <c r="T1778" s="13">
        <f t="shared" si="218"/>
        <v>0.24984788560997873</v>
      </c>
      <c r="U1778">
        <f t="shared" si="219"/>
        <v>0.65700000000000003</v>
      </c>
      <c r="V1778" t="str">
        <f t="shared" si="220"/>
        <v>same</v>
      </c>
      <c r="W1778" s="47">
        <f t="shared" si="221"/>
        <v>0</v>
      </c>
      <c r="X1778" s="47"/>
      <c r="Y1778" s="47"/>
    </row>
    <row r="1779" spans="1:25" ht="21" x14ac:dyDescent="0.4">
      <c r="A1779" s="18" t="s">
        <v>1279</v>
      </c>
      <c r="B1779" t="s">
        <v>1280</v>
      </c>
      <c r="C1779" t="s">
        <v>1281</v>
      </c>
      <c r="D1779" s="33">
        <v>115570</v>
      </c>
      <c r="E1779" s="33">
        <v>15147</v>
      </c>
      <c r="F1779" s="32">
        <v>6.2654000000000005</v>
      </c>
      <c r="G1779" s="32">
        <v>2.0883000000000003</v>
      </c>
      <c r="H1779" s="13">
        <v>13.106342476421217</v>
      </c>
      <c r="I1779" s="32">
        <v>8.3536999999999999</v>
      </c>
      <c r="J1779" s="34">
        <f t="shared" si="222"/>
        <v>0.24998503657062143</v>
      </c>
      <c r="K1779">
        <v>0.4136396646200568</v>
      </c>
      <c r="L1779">
        <v>0.55150854954776529</v>
      </c>
      <c r="M1779">
        <v>0.3</v>
      </c>
      <c r="N1779" t="s">
        <v>37</v>
      </c>
      <c r="O1779" s="45" t="s">
        <v>37</v>
      </c>
      <c r="P1779" s="49" t="str">
        <f>'Sheet1 (2)'!O4</f>
        <v>B</v>
      </c>
      <c r="Q1779" s="30" t="str">
        <f t="shared" si="215"/>
        <v>B</v>
      </c>
      <c r="R1779">
        <f t="shared" si="216"/>
        <v>0.25</v>
      </c>
      <c r="S1779" s="11">
        <f t="shared" si="217"/>
        <v>0.45603744448567707</v>
      </c>
      <c r="T1779" s="13">
        <f t="shared" si="218"/>
        <v>0.24998503657062143</v>
      </c>
      <c r="U1779">
        <f t="shared" si="219"/>
        <v>2.0883000000000003</v>
      </c>
      <c r="V1779" t="str">
        <f t="shared" si="220"/>
        <v>same</v>
      </c>
      <c r="W1779" s="47">
        <f t="shared" si="221"/>
        <v>0</v>
      </c>
      <c r="X1779" s="47"/>
      <c r="Y1779" s="47"/>
    </row>
    <row r="1780" spans="1:25" ht="21" x14ac:dyDescent="0.4">
      <c r="A1780" t="s">
        <v>1282</v>
      </c>
      <c r="B1780" t="s">
        <v>1280</v>
      </c>
      <c r="C1780" t="s">
        <v>1281</v>
      </c>
      <c r="D1780" s="33">
        <v>10758776</v>
      </c>
      <c r="E1780" s="33">
        <v>2078965</v>
      </c>
      <c r="F1780" s="32">
        <v>991.99680000000012</v>
      </c>
      <c r="G1780" s="32">
        <v>488.59629999999993</v>
      </c>
      <c r="H1780" s="13">
        <v>19.323434189911566</v>
      </c>
      <c r="I1780" s="32">
        <v>1480.5931</v>
      </c>
      <c r="J1780" s="34">
        <f t="shared" si="222"/>
        <v>0.33000038970869167</v>
      </c>
      <c r="K1780">
        <v>0.47715897093024662</v>
      </c>
      <c r="L1780">
        <v>0.71217798279432321</v>
      </c>
      <c r="M1780">
        <v>0.2</v>
      </c>
      <c r="N1780" t="s">
        <v>37</v>
      </c>
      <c r="O1780" s="45" t="s">
        <v>37</v>
      </c>
      <c r="P1780" s="49" t="str">
        <f>'Sheet1 (2)'!O19</f>
        <v>B</v>
      </c>
      <c r="Q1780" s="30" t="str">
        <f t="shared" si="215"/>
        <v>B</v>
      </c>
      <c r="R1780">
        <f t="shared" si="216"/>
        <v>0.25</v>
      </c>
      <c r="S1780" s="11">
        <f t="shared" si="217"/>
        <v>0.71917132397820838</v>
      </c>
      <c r="T1780" s="13">
        <f t="shared" si="218"/>
        <v>0.33000038970869167</v>
      </c>
      <c r="U1780">
        <f t="shared" si="219"/>
        <v>488.59629999999993</v>
      </c>
      <c r="V1780" t="str">
        <f t="shared" si="220"/>
        <v>same</v>
      </c>
      <c r="W1780" s="47">
        <f t="shared" si="221"/>
        <v>0</v>
      </c>
      <c r="X1780" s="47"/>
      <c r="Y1780" s="47"/>
    </row>
    <row r="1781" spans="1:25" ht="21" x14ac:dyDescent="0.4">
      <c r="A1781" t="s">
        <v>1287</v>
      </c>
      <c r="B1781" t="s">
        <v>1280</v>
      </c>
      <c r="C1781" t="s">
        <v>1281</v>
      </c>
      <c r="D1781" s="33">
        <v>135071</v>
      </c>
      <c r="E1781" s="33">
        <v>11061</v>
      </c>
      <c r="F1781" s="32">
        <v>4.2728999999999999</v>
      </c>
      <c r="G1781" s="32">
        <v>1.4239999999999999</v>
      </c>
      <c r="H1781" s="13">
        <v>8.1890265119825862</v>
      </c>
      <c r="I1781" s="32">
        <v>5.6968999999999994</v>
      </c>
      <c r="J1781" s="34">
        <f t="shared" si="222"/>
        <v>0.24996050483596344</v>
      </c>
      <c r="K1781">
        <v>0.38630322755627877</v>
      </c>
      <c r="L1781">
        <v>0.51504384775336765</v>
      </c>
      <c r="M1781">
        <v>0.2</v>
      </c>
      <c r="N1781" t="s">
        <v>37</v>
      </c>
      <c r="O1781" s="45" t="s">
        <v>37</v>
      </c>
      <c r="P1781" s="49" t="str">
        <f>'Sheet1 (2)'!O199</f>
        <v>B</v>
      </c>
      <c r="Q1781" s="30" t="str">
        <f t="shared" si="215"/>
        <v>B</v>
      </c>
      <c r="R1781">
        <f t="shared" si="216"/>
        <v>0.25</v>
      </c>
      <c r="S1781" s="11">
        <f t="shared" si="217"/>
        <v>0.61168354719233264</v>
      </c>
      <c r="T1781" s="13">
        <f t="shared" si="218"/>
        <v>0.24996050483596344</v>
      </c>
      <c r="U1781">
        <f t="shared" si="219"/>
        <v>1.4239999999999999</v>
      </c>
      <c r="V1781" t="str">
        <f t="shared" si="220"/>
        <v>same</v>
      </c>
      <c r="W1781" s="47">
        <f t="shared" si="221"/>
        <v>0</v>
      </c>
      <c r="X1781" s="47"/>
      <c r="Y1781" s="47"/>
    </row>
    <row r="1782" spans="1:25" ht="21" x14ac:dyDescent="0.4">
      <c r="A1782" t="s">
        <v>1290</v>
      </c>
      <c r="B1782" t="s">
        <v>1280</v>
      </c>
      <c r="C1782" t="s">
        <v>1281</v>
      </c>
      <c r="D1782" s="33">
        <v>197790</v>
      </c>
      <c r="E1782" s="33">
        <v>5936</v>
      </c>
      <c r="F1782" s="32">
        <v>2.2350000000000003</v>
      </c>
      <c r="G1782" s="32">
        <v>0.745</v>
      </c>
      <c r="H1782" s="13">
        <v>3.0011628494868297</v>
      </c>
      <c r="I1782" s="32">
        <v>2.9800000000000004</v>
      </c>
      <c r="J1782" s="34">
        <f t="shared" si="222"/>
        <v>0.24999999999999997</v>
      </c>
      <c r="K1782">
        <v>0.37651617250673863</v>
      </c>
      <c r="L1782">
        <v>0.50202156334231818</v>
      </c>
      <c r="M1782">
        <v>0.3</v>
      </c>
      <c r="N1782" t="s">
        <v>37</v>
      </c>
      <c r="O1782" s="45" t="s">
        <v>37</v>
      </c>
      <c r="P1782" s="49" t="str">
        <f>'Sheet1 (2)'!O410</f>
        <v>B</v>
      </c>
      <c r="Q1782" s="30" t="str">
        <f t="shared" si="215"/>
        <v>B</v>
      </c>
      <c r="R1782">
        <f t="shared" si="216"/>
        <v>0.25</v>
      </c>
      <c r="S1782" s="11">
        <f t="shared" si="217"/>
        <v>0.40241610738255051</v>
      </c>
      <c r="T1782" s="13">
        <f t="shared" si="218"/>
        <v>0.24999999999999997</v>
      </c>
      <c r="U1782">
        <f t="shared" si="219"/>
        <v>0.745</v>
      </c>
      <c r="V1782" t="str">
        <f t="shared" si="220"/>
        <v>same</v>
      </c>
      <c r="W1782" s="47">
        <f t="shared" si="221"/>
        <v>0</v>
      </c>
      <c r="X1782" s="47"/>
      <c r="Y1782" s="47"/>
    </row>
    <row r="1783" spans="1:25" ht="21" x14ac:dyDescent="0.4">
      <c r="A1783" t="s">
        <v>1291</v>
      </c>
      <c r="B1783" t="s">
        <v>1280</v>
      </c>
      <c r="C1783" t="s">
        <v>1281</v>
      </c>
      <c r="D1783" s="33">
        <v>843334</v>
      </c>
      <c r="E1783" s="33">
        <v>182770</v>
      </c>
      <c r="F1783" s="32">
        <v>88.82850000000002</v>
      </c>
      <c r="G1783" s="32">
        <v>29.601600000000005</v>
      </c>
      <c r="H1783" s="13">
        <v>21.672314883545546</v>
      </c>
      <c r="I1783" s="32">
        <v>118.43010000000002</v>
      </c>
      <c r="J1783" s="34">
        <f t="shared" si="222"/>
        <v>0.24994997048892131</v>
      </c>
      <c r="K1783">
        <v>0.48601247469497189</v>
      </c>
      <c r="L1783">
        <v>0.64797340920282331</v>
      </c>
      <c r="M1783">
        <v>0.3</v>
      </c>
      <c r="N1783" t="s">
        <v>37</v>
      </c>
      <c r="O1783" s="45" t="s">
        <v>37</v>
      </c>
      <c r="P1783" s="49" t="str">
        <f>'Sheet1 (2)'!O521</f>
        <v>B</v>
      </c>
      <c r="Q1783" s="30" t="str">
        <f t="shared" si="215"/>
        <v>B</v>
      </c>
      <c r="R1783">
        <f t="shared" si="216"/>
        <v>0.25</v>
      </c>
      <c r="S1783" s="11">
        <f t="shared" si="217"/>
        <v>0.53701803848852625</v>
      </c>
      <c r="T1783" s="13">
        <f t="shared" si="218"/>
        <v>0.24994997048892131</v>
      </c>
      <c r="U1783">
        <f t="shared" si="219"/>
        <v>29.601600000000005</v>
      </c>
      <c r="V1783" t="str">
        <f t="shared" si="220"/>
        <v>same</v>
      </c>
      <c r="W1783" s="47">
        <f t="shared" si="221"/>
        <v>0</v>
      </c>
      <c r="X1783" s="47"/>
      <c r="Y1783" s="47"/>
    </row>
    <row r="1784" spans="1:25" ht="21" x14ac:dyDescent="0.4">
      <c r="A1784" t="s">
        <v>1299</v>
      </c>
      <c r="B1784" t="s">
        <v>1280</v>
      </c>
      <c r="C1784" t="s">
        <v>1281</v>
      </c>
      <c r="D1784" s="33">
        <v>288106</v>
      </c>
      <c r="E1784" s="33">
        <v>77357</v>
      </c>
      <c r="F1784" s="32">
        <v>29.230400000000003</v>
      </c>
      <c r="G1784" s="32">
        <v>9.7430000000000003</v>
      </c>
      <c r="H1784" s="13">
        <v>26.850187083920503</v>
      </c>
      <c r="I1784" s="32">
        <v>38.973400000000005</v>
      </c>
      <c r="J1784" s="34">
        <f t="shared" si="222"/>
        <v>0.24999101951587491</v>
      </c>
      <c r="K1784">
        <v>0.37786367103171015</v>
      </c>
      <c r="L1784">
        <v>0.50381219540571642</v>
      </c>
      <c r="M1784">
        <v>0.3</v>
      </c>
      <c r="N1784" t="s">
        <v>37</v>
      </c>
      <c r="O1784" s="45" t="s">
        <v>37</v>
      </c>
      <c r="P1784" s="49" t="str">
        <f>'Sheet1 (2)'!O1066</f>
        <v>B</v>
      </c>
      <c r="Q1784" s="30" t="str">
        <f t="shared" si="215"/>
        <v>B</v>
      </c>
      <c r="R1784">
        <f t="shared" si="216"/>
        <v>0.25</v>
      </c>
      <c r="S1784" s="11">
        <f t="shared" si="217"/>
        <v>0.40454001960311403</v>
      </c>
      <c r="T1784" s="13">
        <f t="shared" si="218"/>
        <v>0.24999101951587491</v>
      </c>
      <c r="U1784">
        <f t="shared" si="219"/>
        <v>9.7430000000000003</v>
      </c>
      <c r="V1784" t="str">
        <f t="shared" si="220"/>
        <v>same</v>
      </c>
      <c r="W1784" s="47">
        <f t="shared" si="221"/>
        <v>0</v>
      </c>
      <c r="X1784" s="47"/>
      <c r="Y1784" s="47"/>
    </row>
    <row r="1785" spans="1:25" ht="21" x14ac:dyDescent="0.4">
      <c r="A1785" t="s">
        <v>1300</v>
      </c>
      <c r="B1785" t="s">
        <v>1280</v>
      </c>
      <c r="C1785" t="s">
        <v>1281</v>
      </c>
      <c r="D1785" s="33">
        <v>50710</v>
      </c>
      <c r="E1785" s="33">
        <v>908</v>
      </c>
      <c r="F1785" s="32">
        <v>0.44670000000000004</v>
      </c>
      <c r="G1785" s="32">
        <v>0.20130000000000001</v>
      </c>
      <c r="H1785" s="13">
        <v>1.7905738513113785</v>
      </c>
      <c r="I1785" s="32">
        <v>0.64800000000000002</v>
      </c>
      <c r="J1785" s="34">
        <f t="shared" si="222"/>
        <v>0.31064814814814817</v>
      </c>
      <c r="K1785">
        <v>0.49196035242290753</v>
      </c>
      <c r="L1785">
        <v>0.71365638766519823</v>
      </c>
      <c r="M1785">
        <v>0.5</v>
      </c>
      <c r="N1785" t="s">
        <v>37</v>
      </c>
      <c r="O1785" s="45" t="s">
        <v>37</v>
      </c>
      <c r="P1785" s="49" t="str">
        <f>'Sheet1 (2)'!O1171</f>
        <v>B</v>
      </c>
      <c r="Q1785" s="30" t="str">
        <f t="shared" si="215"/>
        <v>B</v>
      </c>
      <c r="R1785">
        <f t="shared" si="216"/>
        <v>0.25</v>
      </c>
      <c r="S1785" s="11">
        <f t="shared" si="217"/>
        <v>0.29938271604938271</v>
      </c>
      <c r="T1785" s="13">
        <f t="shared" si="218"/>
        <v>0.31064814814814817</v>
      </c>
      <c r="U1785">
        <f t="shared" si="219"/>
        <v>0.20130000000000003</v>
      </c>
      <c r="V1785" t="str">
        <f t="shared" si="220"/>
        <v>same</v>
      </c>
      <c r="W1785" s="47">
        <f t="shared" si="221"/>
        <v>0</v>
      </c>
      <c r="X1785" s="47"/>
      <c r="Y1785" s="47"/>
    </row>
    <row r="1786" spans="1:25" ht="21" x14ac:dyDescent="0.4">
      <c r="A1786" t="s">
        <v>1305</v>
      </c>
      <c r="B1786" t="s">
        <v>1280</v>
      </c>
      <c r="C1786" t="s">
        <v>1281</v>
      </c>
      <c r="D1786" s="33">
        <v>507531</v>
      </c>
      <c r="E1786" s="33">
        <v>63400</v>
      </c>
      <c r="F1786" s="32">
        <v>27.435900000000004</v>
      </c>
      <c r="G1786" s="32">
        <v>9.1446000000000005</v>
      </c>
      <c r="H1786" s="13">
        <v>12.491847788607986</v>
      </c>
      <c r="I1786" s="32">
        <v>36.580500000000001</v>
      </c>
      <c r="J1786" s="34">
        <f t="shared" si="222"/>
        <v>0.24998564809119614</v>
      </c>
      <c r="K1786">
        <v>0.432742902208202</v>
      </c>
      <c r="L1786">
        <v>0.57697949526813885</v>
      </c>
      <c r="M1786">
        <v>0.3</v>
      </c>
      <c r="N1786" t="s">
        <v>37</v>
      </c>
      <c r="O1786" s="45" t="s">
        <v>37</v>
      </c>
      <c r="P1786" s="49" t="str">
        <f>'Sheet1 (2)'!O1401</f>
        <v>B</v>
      </c>
      <c r="Q1786" s="30" t="str">
        <f t="shared" si="215"/>
        <v>B</v>
      </c>
      <c r="R1786">
        <f t="shared" si="216"/>
        <v>0.25</v>
      </c>
      <c r="S1786" s="11">
        <f t="shared" si="217"/>
        <v>0.4800508467626195</v>
      </c>
      <c r="T1786" s="13">
        <f t="shared" si="218"/>
        <v>0.24998564809119614</v>
      </c>
      <c r="U1786">
        <f t="shared" si="219"/>
        <v>9.1446000000000005</v>
      </c>
      <c r="V1786" t="str">
        <f t="shared" si="220"/>
        <v>same</v>
      </c>
      <c r="W1786" s="47">
        <f t="shared" si="221"/>
        <v>0</v>
      </c>
      <c r="X1786" s="47"/>
      <c r="Y1786" s="47"/>
    </row>
    <row r="1787" spans="1:25" ht="21" x14ac:dyDescent="0.4">
      <c r="A1787" t="s">
        <v>1309</v>
      </c>
      <c r="B1787" t="s">
        <v>1280</v>
      </c>
      <c r="C1787" t="s">
        <v>1281</v>
      </c>
      <c r="D1787" s="33">
        <v>204067</v>
      </c>
      <c r="E1787" s="33">
        <v>14790</v>
      </c>
      <c r="F1787" s="32">
        <v>5.8217999999999996</v>
      </c>
      <c r="G1787" s="32">
        <v>1.9403000000000004</v>
      </c>
      <c r="H1787" s="13">
        <v>7.2476196543292151</v>
      </c>
      <c r="I1787" s="32">
        <v>7.7621000000000002</v>
      </c>
      <c r="J1787" s="34">
        <f t="shared" si="222"/>
        <v>0.24997101299905958</v>
      </c>
      <c r="K1787">
        <v>0.393630831643002</v>
      </c>
      <c r="L1787">
        <v>0.52482082488167681</v>
      </c>
      <c r="M1787">
        <v>0.3</v>
      </c>
      <c r="N1787" t="s">
        <v>37</v>
      </c>
      <c r="O1787" s="45" t="s">
        <v>37</v>
      </c>
      <c r="P1787" s="49" t="str">
        <f>'Sheet1 (2)'!O1506</f>
        <v>B</v>
      </c>
      <c r="Q1787" s="30" t="str">
        <f t="shared" si="215"/>
        <v>B</v>
      </c>
      <c r="R1787">
        <f t="shared" si="216"/>
        <v>0.25</v>
      </c>
      <c r="S1787" s="11">
        <f t="shared" si="217"/>
        <v>0.42837634145398801</v>
      </c>
      <c r="T1787" s="13">
        <f t="shared" si="218"/>
        <v>0.24997101299905958</v>
      </c>
      <c r="U1787">
        <f t="shared" si="219"/>
        <v>1.9403000000000004</v>
      </c>
      <c r="V1787" t="str">
        <f t="shared" si="220"/>
        <v>same</v>
      </c>
      <c r="W1787" s="47">
        <f t="shared" si="221"/>
        <v>0</v>
      </c>
      <c r="X1787" s="47"/>
      <c r="Y1787" s="47"/>
    </row>
    <row r="1788" spans="1:25" ht="21" x14ac:dyDescent="0.4">
      <c r="A1788" t="s">
        <v>1310</v>
      </c>
      <c r="B1788" t="s">
        <v>1280</v>
      </c>
      <c r="C1788" t="s">
        <v>1281</v>
      </c>
      <c r="D1788" s="33">
        <v>100195</v>
      </c>
      <c r="E1788" s="33">
        <v>4474</v>
      </c>
      <c r="F1788" s="32">
        <v>2.2492000000000001</v>
      </c>
      <c r="G1788" s="32">
        <v>0.93199999999999994</v>
      </c>
      <c r="H1788" s="13">
        <v>4.4652926792754126</v>
      </c>
      <c r="I1788" s="32">
        <v>3.1812</v>
      </c>
      <c r="J1788" s="34">
        <f t="shared" si="222"/>
        <v>0.29297120583427633</v>
      </c>
      <c r="K1788">
        <v>0.50272686633884678</v>
      </c>
      <c r="L1788">
        <v>0.71104157353598563</v>
      </c>
      <c r="M1788">
        <v>0.5</v>
      </c>
      <c r="N1788" t="s">
        <v>37</v>
      </c>
      <c r="O1788" s="45" t="s">
        <v>37</v>
      </c>
      <c r="P1788" s="49" t="str">
        <f>'Sheet1 (2)'!O1555</f>
        <v>B</v>
      </c>
      <c r="Q1788" s="30" t="str">
        <f t="shared" si="215"/>
        <v>B</v>
      </c>
      <c r="R1788">
        <f t="shared" si="216"/>
        <v>0.25</v>
      </c>
      <c r="S1788" s="11">
        <f t="shared" si="217"/>
        <v>0.29680623664026146</v>
      </c>
      <c r="T1788" s="13">
        <f t="shared" si="218"/>
        <v>0.29297120583427633</v>
      </c>
      <c r="U1788">
        <f t="shared" si="219"/>
        <v>0.93199999999999983</v>
      </c>
      <c r="V1788" t="str">
        <f t="shared" si="220"/>
        <v>same</v>
      </c>
      <c r="W1788" s="47">
        <f t="shared" si="221"/>
        <v>0</v>
      </c>
      <c r="X1788" s="47"/>
      <c r="Y1788" s="47"/>
    </row>
    <row r="1789" spans="1:25" ht="21" x14ac:dyDescent="0.4">
      <c r="A1789" t="s">
        <v>1311</v>
      </c>
      <c r="B1789" t="s">
        <v>1280</v>
      </c>
      <c r="C1789" t="s">
        <v>1281</v>
      </c>
      <c r="D1789" s="33">
        <v>294335</v>
      </c>
      <c r="E1789" s="33">
        <v>6313</v>
      </c>
      <c r="F1789" s="32">
        <v>3.1565000000000003</v>
      </c>
      <c r="G1789" s="32">
        <v>1.0439000000000001</v>
      </c>
      <c r="H1789" s="13">
        <v>2.1448349669594169</v>
      </c>
      <c r="I1789" s="32">
        <v>4.2004000000000001</v>
      </c>
      <c r="J1789" s="34">
        <f t="shared" si="222"/>
        <v>0.24852395009999048</v>
      </c>
      <c r="K1789">
        <v>0.50000000000000011</v>
      </c>
      <c r="L1789">
        <v>0.66535719942974825</v>
      </c>
      <c r="M1789">
        <v>0.5</v>
      </c>
      <c r="N1789" t="s">
        <v>37</v>
      </c>
      <c r="O1789" s="45" t="s">
        <v>37</v>
      </c>
      <c r="P1789" s="49" t="str">
        <f>'Sheet1 (2)'!O1648</f>
        <v>B</v>
      </c>
      <c r="Q1789" s="30" t="str">
        <f t="shared" si="215"/>
        <v>B</v>
      </c>
      <c r="R1789">
        <f t="shared" si="216"/>
        <v>0.25</v>
      </c>
      <c r="S1789" s="11">
        <f t="shared" si="217"/>
        <v>0.24852395009999059</v>
      </c>
      <c r="T1789" s="13">
        <f t="shared" si="218"/>
        <v>0.24852395009999048</v>
      </c>
      <c r="U1789">
        <f t="shared" si="219"/>
        <v>1.0439000000000001</v>
      </c>
      <c r="V1789" t="str">
        <f t="shared" si="220"/>
        <v>same</v>
      </c>
      <c r="W1789" s="47">
        <f t="shared" si="221"/>
        <v>0</v>
      </c>
      <c r="X1789" s="47"/>
      <c r="Y1789" s="47"/>
    </row>
    <row r="1790" spans="1:25" ht="21" x14ac:dyDescent="0.4">
      <c r="A1790" t="s">
        <v>1312</v>
      </c>
      <c r="B1790" t="s">
        <v>1280</v>
      </c>
      <c r="C1790" t="s">
        <v>1281</v>
      </c>
      <c r="D1790" s="33">
        <v>267230</v>
      </c>
      <c r="E1790" s="33">
        <v>4404</v>
      </c>
      <c r="F1790" s="32">
        <v>1.4903999999999999</v>
      </c>
      <c r="G1790" s="32">
        <v>0.49620000000000003</v>
      </c>
      <c r="H1790" s="13">
        <v>1.6480185607903304</v>
      </c>
      <c r="I1790" s="32">
        <v>1.9865999999999999</v>
      </c>
      <c r="J1790" s="34">
        <f t="shared" si="222"/>
        <v>0.24977348233162189</v>
      </c>
      <c r="K1790">
        <v>0.3384196185286103</v>
      </c>
      <c r="L1790">
        <v>0.45108991825613076</v>
      </c>
      <c r="M1790">
        <v>0.3</v>
      </c>
      <c r="N1790" t="s">
        <v>37</v>
      </c>
      <c r="O1790" s="45" t="s">
        <v>37</v>
      </c>
      <c r="P1790" s="49" t="str">
        <f>'Sheet1 (2)'!O1683</f>
        <v>B</v>
      </c>
      <c r="Q1790" s="30" t="str">
        <f t="shared" ref="Q1790:Q1853" si="223">IF(U1790="same",N1790,IF(O1790=N1790,P1790,O1790))</f>
        <v>B</v>
      </c>
      <c r="R1790">
        <f t="shared" si="216"/>
        <v>0.25</v>
      </c>
      <c r="S1790" s="11">
        <f t="shared" si="217"/>
        <v>0.33494412564180004</v>
      </c>
      <c r="T1790" s="13">
        <f t="shared" si="218"/>
        <v>0.24977348233162189</v>
      </c>
      <c r="U1790">
        <f t="shared" si="219"/>
        <v>0.49620000000000003</v>
      </c>
      <c r="V1790" t="str">
        <f t="shared" si="220"/>
        <v>same</v>
      </c>
      <c r="W1790" s="47">
        <f t="shared" si="221"/>
        <v>0</v>
      </c>
      <c r="X1790" s="47"/>
      <c r="Y1790" s="47"/>
    </row>
    <row r="1791" spans="1:25" ht="21" x14ac:dyDescent="0.4">
      <c r="A1791" t="s">
        <v>1313</v>
      </c>
      <c r="B1791" t="s">
        <v>1280</v>
      </c>
      <c r="C1791" t="s">
        <v>1281</v>
      </c>
      <c r="D1791" s="33">
        <v>102505</v>
      </c>
      <c r="E1791" s="33">
        <v>3064</v>
      </c>
      <c r="F1791" s="32">
        <v>1.1625000000000001</v>
      </c>
      <c r="G1791" s="32">
        <v>0.38750000000000001</v>
      </c>
      <c r="H1791" s="13">
        <v>2.9891224818301545</v>
      </c>
      <c r="I1791" s="32">
        <v>1.55</v>
      </c>
      <c r="J1791" s="34">
        <f t="shared" si="222"/>
        <v>0.25</v>
      </c>
      <c r="K1791">
        <v>0.37940600522193213</v>
      </c>
      <c r="L1791">
        <v>0.50587467362924277</v>
      </c>
      <c r="M1791">
        <v>0.3</v>
      </c>
      <c r="N1791" t="s">
        <v>37</v>
      </c>
      <c r="O1791" s="45" t="s">
        <v>37</v>
      </c>
      <c r="P1791" s="49" t="str">
        <f>'Sheet1 (2)'!O1724</f>
        <v>B</v>
      </c>
      <c r="Q1791" s="30" t="str">
        <f t="shared" si="223"/>
        <v>B</v>
      </c>
      <c r="R1791">
        <f t="shared" si="216"/>
        <v>0.25</v>
      </c>
      <c r="S1791" s="11">
        <f t="shared" si="217"/>
        <v>0.40696774193548385</v>
      </c>
      <c r="T1791" s="13">
        <f t="shared" si="218"/>
        <v>0.25</v>
      </c>
      <c r="U1791">
        <f t="shared" si="219"/>
        <v>0.38750000000000001</v>
      </c>
      <c r="V1791" t="str">
        <f t="shared" si="220"/>
        <v>same</v>
      </c>
      <c r="W1791" s="47">
        <f t="shared" si="221"/>
        <v>0</v>
      </c>
      <c r="X1791" s="47"/>
      <c r="Y1791" s="47"/>
    </row>
    <row r="1792" spans="1:25" ht="21" x14ac:dyDescent="0.4">
      <c r="A1792" t="s">
        <v>1314</v>
      </c>
      <c r="B1792" t="s">
        <v>1280</v>
      </c>
      <c r="C1792" t="s">
        <v>1281</v>
      </c>
      <c r="D1792" s="33">
        <v>130959</v>
      </c>
      <c r="E1792" s="33">
        <v>9832</v>
      </c>
      <c r="F1792" s="32">
        <v>4.0166000000000004</v>
      </c>
      <c r="G1792" s="32">
        <v>1.3386</v>
      </c>
      <c r="H1792" s="13">
        <v>7.5076932475049443</v>
      </c>
      <c r="I1792" s="32">
        <v>5.3552</v>
      </c>
      <c r="J1792" s="34">
        <f t="shared" si="222"/>
        <v>0.24996265312219898</v>
      </c>
      <c r="K1792">
        <v>0.40852318958502853</v>
      </c>
      <c r="L1792">
        <v>0.54467046379170059</v>
      </c>
      <c r="M1792">
        <v>0.3</v>
      </c>
      <c r="N1792" t="s">
        <v>37</v>
      </c>
      <c r="O1792" s="45" t="s">
        <v>37</v>
      </c>
      <c r="P1792" s="49" t="str">
        <f>'Sheet1 (2)'!O1727</f>
        <v>B</v>
      </c>
      <c r="Q1792" s="30" t="str">
        <f t="shared" si="223"/>
        <v>B</v>
      </c>
      <c r="R1792">
        <f t="shared" si="216"/>
        <v>0.25</v>
      </c>
      <c r="S1792" s="11">
        <f t="shared" si="217"/>
        <v>0.4492082461906185</v>
      </c>
      <c r="T1792" s="13">
        <f t="shared" si="218"/>
        <v>0.24996265312219898</v>
      </c>
      <c r="U1792">
        <f t="shared" si="219"/>
        <v>1.3386</v>
      </c>
      <c r="V1792" t="str">
        <f t="shared" si="220"/>
        <v>same</v>
      </c>
      <c r="W1792" s="47">
        <f t="shared" si="221"/>
        <v>0</v>
      </c>
      <c r="X1792" s="47"/>
      <c r="Y1792" s="47"/>
    </row>
    <row r="1793" spans="1:25" ht="21" x14ac:dyDescent="0.4">
      <c r="A1793" t="s">
        <v>1315</v>
      </c>
      <c r="B1793" t="s">
        <v>1280</v>
      </c>
      <c r="C1793" t="s">
        <v>1281</v>
      </c>
      <c r="D1793" s="33">
        <v>389145</v>
      </c>
      <c r="E1793" s="33">
        <v>76588</v>
      </c>
      <c r="F1793" s="32">
        <v>24.581099999999999</v>
      </c>
      <c r="G1793" s="32">
        <v>8.1915000000000013</v>
      </c>
      <c r="H1793" s="13">
        <v>19.681095735522749</v>
      </c>
      <c r="I1793" s="32">
        <v>32.772599999999997</v>
      </c>
      <c r="J1793" s="34">
        <f t="shared" si="222"/>
        <v>0.24994965306383998</v>
      </c>
      <c r="K1793">
        <v>0.32095236851726117</v>
      </c>
      <c r="L1793">
        <v>0.42790776622969656</v>
      </c>
      <c r="M1793">
        <v>0.2</v>
      </c>
      <c r="N1793" t="s">
        <v>37</v>
      </c>
      <c r="O1793" s="45" t="s">
        <v>37</v>
      </c>
      <c r="P1793" s="49" t="str">
        <f>'Sheet1 (2)'!O1766</f>
        <v>B</v>
      </c>
      <c r="Q1793" s="30" t="str">
        <f t="shared" si="223"/>
        <v>B</v>
      </c>
      <c r="R1793">
        <f t="shared" si="216"/>
        <v>0.25</v>
      </c>
      <c r="S1793" s="11">
        <f t="shared" si="217"/>
        <v>0.53260955798441378</v>
      </c>
      <c r="T1793" s="13">
        <f t="shared" si="218"/>
        <v>0.24994965306383998</v>
      </c>
      <c r="U1793">
        <f t="shared" si="219"/>
        <v>8.1915000000000013</v>
      </c>
      <c r="V1793" t="str">
        <f t="shared" si="220"/>
        <v>same</v>
      </c>
      <c r="W1793" s="47">
        <f t="shared" si="221"/>
        <v>0</v>
      </c>
      <c r="X1793" s="47"/>
      <c r="Y1793" s="47"/>
    </row>
    <row r="1794" spans="1:25" ht="21" x14ac:dyDescent="0.4">
      <c r="A1794" t="s">
        <v>1316</v>
      </c>
      <c r="B1794" t="s">
        <v>1280</v>
      </c>
      <c r="C1794" t="s">
        <v>1281</v>
      </c>
      <c r="D1794" s="33">
        <v>108054</v>
      </c>
      <c r="E1794" s="33">
        <v>1698</v>
      </c>
      <c r="F1794" s="32">
        <v>0.64500000000000002</v>
      </c>
      <c r="G1794" s="32">
        <v>0.21500000000000002</v>
      </c>
      <c r="H1794" s="13">
        <v>1.5714365039702372</v>
      </c>
      <c r="I1794" s="32">
        <v>0.8600000000000001</v>
      </c>
      <c r="J1794" s="34">
        <f t="shared" si="222"/>
        <v>0.25</v>
      </c>
      <c r="K1794">
        <v>0.37985865724381623</v>
      </c>
      <c r="L1794">
        <v>0.50647820965842172</v>
      </c>
      <c r="M1794">
        <v>0.3</v>
      </c>
      <c r="N1794" t="s">
        <v>37</v>
      </c>
      <c r="O1794" s="45" t="s">
        <v>37</v>
      </c>
      <c r="P1794" s="49" t="str">
        <f>'Sheet1 (2)'!O1786</f>
        <v>B</v>
      </c>
      <c r="Q1794" s="30" t="str">
        <f t="shared" si="223"/>
        <v>B</v>
      </c>
      <c r="R1794">
        <f t="shared" ref="R1794:R1857" si="224">VLOOKUP(IF(V1794="same",N1794,IF(O1794=N1794,P1794,O1794)),$AC$2:$AN$8,9,FALSE)</f>
        <v>0.25</v>
      </c>
      <c r="S1794" s="11">
        <f t="shared" ref="S1794:S1857" si="225">(L1794-M1794)/L1794</f>
        <v>0.40767441860465126</v>
      </c>
      <c r="T1794" s="13">
        <f t="shared" ref="T1794:T1857" si="226">IF(V1794="SAME",J1794,MIN(R1794:S1794))</f>
        <v>0.25</v>
      </c>
      <c r="U1794">
        <f t="shared" ref="U1794:U1857" si="227">IFERROR(T1794*I1794,0)</f>
        <v>0.21500000000000002</v>
      </c>
      <c r="V1794" t="str">
        <f t="shared" ref="V1794:V1857" si="228">IF(AND(N1794=O1794,P1794=N1794),"same",IF(NOT(OR(O1794=N1794,P1794=N1794)),"conflict","change"))</f>
        <v>same</v>
      </c>
      <c r="W1794" s="47">
        <f t="shared" ref="W1794:W1857" si="229">U1794-G1794</f>
        <v>0</v>
      </c>
      <c r="X1794" s="47"/>
      <c r="Y1794" s="47"/>
    </row>
    <row r="1795" spans="1:25" ht="21" x14ac:dyDescent="0.4">
      <c r="A1795" t="s">
        <v>1317</v>
      </c>
      <c r="B1795" t="s">
        <v>1280</v>
      </c>
      <c r="C1795" t="s">
        <v>1281</v>
      </c>
      <c r="D1795" s="33">
        <v>383453</v>
      </c>
      <c r="E1795" s="33">
        <v>25484</v>
      </c>
      <c r="F1795" s="32">
        <v>9.9193999999999996</v>
      </c>
      <c r="G1795" s="32">
        <v>3.3047</v>
      </c>
      <c r="H1795" s="13">
        <v>6.6459253154884692</v>
      </c>
      <c r="I1795" s="32">
        <v>13.2241</v>
      </c>
      <c r="J1795" s="34">
        <f t="shared" si="222"/>
        <v>0.2498998041454617</v>
      </c>
      <c r="K1795">
        <v>0.38924030764401191</v>
      </c>
      <c r="L1795">
        <v>0.51891775231517812</v>
      </c>
      <c r="M1795">
        <v>0.3</v>
      </c>
      <c r="N1795" t="s">
        <v>37</v>
      </c>
      <c r="O1795" s="45" t="s">
        <v>37</v>
      </c>
      <c r="P1795" s="49" t="str">
        <f>'Sheet1 (2)'!O1793</f>
        <v>B</v>
      </c>
      <c r="Q1795" s="30" t="str">
        <f t="shared" si="223"/>
        <v>B</v>
      </c>
      <c r="R1795">
        <f t="shared" si="224"/>
        <v>0.25</v>
      </c>
      <c r="S1795" s="11">
        <f t="shared" si="225"/>
        <v>0.42187370028962273</v>
      </c>
      <c r="T1795" s="13">
        <f t="shared" si="226"/>
        <v>0.2498998041454617</v>
      </c>
      <c r="U1795">
        <f t="shared" si="227"/>
        <v>3.3047</v>
      </c>
      <c r="V1795" t="str">
        <f t="shared" si="228"/>
        <v>same</v>
      </c>
      <c r="W1795" s="47">
        <f t="shared" si="229"/>
        <v>0</v>
      </c>
      <c r="X1795" s="47"/>
      <c r="Y1795" s="47"/>
    </row>
    <row r="1796" spans="1:25" ht="21" x14ac:dyDescent="0.4">
      <c r="A1796" t="s">
        <v>1320</v>
      </c>
      <c r="B1796" t="s">
        <v>1280</v>
      </c>
      <c r="C1796" t="s">
        <v>1281</v>
      </c>
      <c r="D1796" s="33">
        <v>110545</v>
      </c>
      <c r="E1796" s="33">
        <v>1331</v>
      </c>
      <c r="F1796" s="32">
        <v>0.50249999999999995</v>
      </c>
      <c r="G1796" s="32">
        <v>0.16750000000000001</v>
      </c>
      <c r="H1796" s="13">
        <v>1.2040345560631418</v>
      </c>
      <c r="I1796" s="32">
        <v>0.66999999999999993</v>
      </c>
      <c r="J1796" s="34">
        <f t="shared" si="222"/>
        <v>0.25000000000000006</v>
      </c>
      <c r="K1796">
        <v>0.37753568745304278</v>
      </c>
      <c r="L1796">
        <v>0.50338091660405704</v>
      </c>
      <c r="M1796">
        <v>0.3</v>
      </c>
      <c r="N1796" t="s">
        <v>37</v>
      </c>
      <c r="O1796" s="45" t="s">
        <v>37</v>
      </c>
      <c r="P1796" s="49" t="str">
        <f>'Sheet1 (2)'!O1947</f>
        <v>B</v>
      </c>
      <c r="Q1796" s="30" t="str">
        <f t="shared" si="223"/>
        <v>B</v>
      </c>
      <c r="R1796">
        <f t="shared" si="224"/>
        <v>0.25</v>
      </c>
      <c r="S1796" s="11">
        <f t="shared" si="225"/>
        <v>0.40402985074626863</v>
      </c>
      <c r="T1796" s="13">
        <f t="shared" si="226"/>
        <v>0.25000000000000006</v>
      </c>
      <c r="U1796">
        <f t="shared" si="227"/>
        <v>0.16750000000000001</v>
      </c>
      <c r="V1796" t="str">
        <f t="shared" si="228"/>
        <v>same</v>
      </c>
      <c r="W1796" s="47">
        <f t="shared" si="229"/>
        <v>0</v>
      </c>
      <c r="X1796" s="47"/>
      <c r="Y1796" s="47"/>
    </row>
    <row r="1797" spans="1:25" ht="21" x14ac:dyDescent="0.4">
      <c r="A1797" t="s">
        <v>1321</v>
      </c>
      <c r="B1797" t="s">
        <v>1280</v>
      </c>
      <c r="C1797" t="s">
        <v>1281</v>
      </c>
      <c r="D1797" s="33">
        <v>432250</v>
      </c>
      <c r="E1797" s="33">
        <v>6086</v>
      </c>
      <c r="F1797" s="32">
        <v>2.5885000000000002</v>
      </c>
      <c r="G1797" s="32">
        <v>1.2728999999999999</v>
      </c>
      <c r="H1797" s="13">
        <v>1.4079814921920184</v>
      </c>
      <c r="I1797" s="32">
        <v>3.8614000000000002</v>
      </c>
      <c r="J1797" s="34">
        <f t="shared" si="222"/>
        <v>0.32964727818925776</v>
      </c>
      <c r="K1797">
        <v>0.42532040749260608</v>
      </c>
      <c r="L1797">
        <v>0.63447255997371022</v>
      </c>
      <c r="M1797">
        <v>0.3</v>
      </c>
      <c r="N1797" t="s">
        <v>37</v>
      </c>
      <c r="O1797" s="45" t="s">
        <v>37</v>
      </c>
      <c r="P1797" s="49" t="str">
        <f>'Sheet1 (2)'!O2089</f>
        <v>B</v>
      </c>
      <c r="Q1797" s="30" t="str">
        <f t="shared" si="223"/>
        <v>B</v>
      </c>
      <c r="R1797">
        <f t="shared" si="224"/>
        <v>0.25</v>
      </c>
      <c r="S1797" s="11">
        <f t="shared" si="225"/>
        <v>0.52716631273631331</v>
      </c>
      <c r="T1797" s="13">
        <f t="shared" si="226"/>
        <v>0.32964727818925776</v>
      </c>
      <c r="U1797">
        <f t="shared" si="227"/>
        <v>1.2728999999999999</v>
      </c>
      <c r="V1797" t="str">
        <f t="shared" si="228"/>
        <v>same</v>
      </c>
      <c r="W1797" s="47">
        <f t="shared" si="229"/>
        <v>0</v>
      </c>
      <c r="X1797" s="47"/>
      <c r="Y1797" s="47"/>
    </row>
    <row r="1798" spans="1:25" ht="21" x14ac:dyDescent="0.4">
      <c r="A1798" t="s">
        <v>1322</v>
      </c>
      <c r="B1798" t="s">
        <v>1280</v>
      </c>
      <c r="C1798" t="s">
        <v>1281</v>
      </c>
      <c r="D1798" s="33">
        <v>310787</v>
      </c>
      <c r="E1798" s="33">
        <v>21477</v>
      </c>
      <c r="F1798" s="32">
        <v>7.8374999999999986</v>
      </c>
      <c r="G1798" s="32">
        <v>2.6124999999999998</v>
      </c>
      <c r="H1798" s="13">
        <v>6.9105207103257218</v>
      </c>
      <c r="I1798" s="32">
        <v>10.45</v>
      </c>
      <c r="J1798" s="34">
        <f t="shared" si="222"/>
        <v>0.25</v>
      </c>
      <c r="K1798">
        <v>0.36492526889230331</v>
      </c>
      <c r="L1798">
        <v>0.48656702518973788</v>
      </c>
      <c r="M1798">
        <v>0.3</v>
      </c>
      <c r="N1798" t="s">
        <v>37</v>
      </c>
      <c r="O1798" s="45" t="s">
        <v>37</v>
      </c>
      <c r="P1798" s="49" t="str">
        <f>'Sheet1 (2)'!O2151</f>
        <v>B</v>
      </c>
      <c r="Q1798" s="30" t="str">
        <f t="shared" si="223"/>
        <v>B</v>
      </c>
      <c r="R1798">
        <f t="shared" si="224"/>
        <v>0.25</v>
      </c>
      <c r="S1798" s="11">
        <f t="shared" si="225"/>
        <v>0.38343540669856463</v>
      </c>
      <c r="T1798" s="13">
        <f t="shared" si="226"/>
        <v>0.25</v>
      </c>
      <c r="U1798">
        <f t="shared" si="227"/>
        <v>2.6124999999999998</v>
      </c>
      <c r="V1798" t="str">
        <f t="shared" si="228"/>
        <v>same</v>
      </c>
      <c r="W1798" s="47">
        <f t="shared" si="229"/>
        <v>0</v>
      </c>
      <c r="X1798" s="47"/>
      <c r="Y1798" s="47"/>
    </row>
    <row r="1799" spans="1:25" ht="21" x14ac:dyDescent="0.4">
      <c r="A1799" t="s">
        <v>1323</v>
      </c>
      <c r="B1799" t="s">
        <v>1280</v>
      </c>
      <c r="C1799" t="s">
        <v>1281</v>
      </c>
      <c r="D1799" s="33">
        <v>135922</v>
      </c>
      <c r="E1799" s="33">
        <v>19180</v>
      </c>
      <c r="F1799" s="32">
        <v>6.1904000000000003</v>
      </c>
      <c r="G1799" s="32">
        <v>2.0630000000000002</v>
      </c>
      <c r="H1799" s="13">
        <v>14.111034269654654</v>
      </c>
      <c r="I1799" s="32">
        <v>8.253400000000001</v>
      </c>
      <c r="J1799" s="34">
        <f t="shared" si="222"/>
        <v>0.24995759323430344</v>
      </c>
      <c r="K1799">
        <v>0.32275286757038585</v>
      </c>
      <c r="L1799">
        <v>0.4303128258602712</v>
      </c>
      <c r="M1799">
        <v>0.3</v>
      </c>
      <c r="N1799" t="s">
        <v>37</v>
      </c>
      <c r="O1799" s="45" t="s">
        <v>37</v>
      </c>
      <c r="P1799" s="49" t="str">
        <f>'Sheet1 (2)'!O2180</f>
        <v>B</v>
      </c>
      <c r="Q1799" s="30" t="str">
        <f t="shared" si="223"/>
        <v>B</v>
      </c>
      <c r="R1799">
        <f t="shared" si="224"/>
        <v>0.25</v>
      </c>
      <c r="S1799" s="11">
        <f t="shared" si="225"/>
        <v>0.30283277194853048</v>
      </c>
      <c r="T1799" s="13">
        <f t="shared" si="226"/>
        <v>0.24995759323430344</v>
      </c>
      <c r="U1799">
        <f t="shared" si="227"/>
        <v>2.0630000000000002</v>
      </c>
      <c r="V1799" t="str">
        <f t="shared" si="228"/>
        <v>same</v>
      </c>
      <c r="W1799" s="47">
        <f t="shared" si="229"/>
        <v>0</v>
      </c>
      <c r="X1799" s="47"/>
      <c r="Y1799" s="47"/>
    </row>
    <row r="1800" spans="1:25" ht="21" x14ac:dyDescent="0.4">
      <c r="A1800" t="s">
        <v>1324</v>
      </c>
      <c r="B1800" t="s">
        <v>1280</v>
      </c>
      <c r="C1800" t="s">
        <v>1281</v>
      </c>
      <c r="D1800" s="33">
        <v>97775</v>
      </c>
      <c r="E1800" s="33">
        <v>2242</v>
      </c>
      <c r="F1800" s="32">
        <v>1.2557</v>
      </c>
      <c r="G1800" s="32">
        <v>0.41830000000000006</v>
      </c>
      <c r="H1800" s="13">
        <v>2.2930196880593199</v>
      </c>
      <c r="I1800" s="32">
        <v>1.6740000000000002</v>
      </c>
      <c r="J1800" s="34">
        <f t="shared" si="222"/>
        <v>0.2498805256869773</v>
      </c>
      <c r="K1800">
        <v>0.56008028545941124</v>
      </c>
      <c r="L1800">
        <v>0.74665477252453172</v>
      </c>
      <c r="M1800">
        <v>0.3</v>
      </c>
      <c r="N1800" t="s">
        <v>37</v>
      </c>
      <c r="O1800" s="45" t="s">
        <v>37</v>
      </c>
      <c r="P1800" s="49" t="str">
        <f>'Sheet1 (2)'!O2186</f>
        <v>B</v>
      </c>
      <c r="Q1800" s="30" t="str">
        <f t="shared" si="223"/>
        <v>B</v>
      </c>
      <c r="R1800">
        <f t="shared" si="224"/>
        <v>0.25</v>
      </c>
      <c r="S1800" s="11">
        <f t="shared" si="225"/>
        <v>0.59820788530465951</v>
      </c>
      <c r="T1800" s="13">
        <f t="shared" si="226"/>
        <v>0.2498805256869773</v>
      </c>
      <c r="U1800">
        <f t="shared" si="227"/>
        <v>0.41830000000000006</v>
      </c>
      <c r="V1800" t="str">
        <f t="shared" si="228"/>
        <v>same</v>
      </c>
      <c r="W1800" s="47">
        <f t="shared" si="229"/>
        <v>0</v>
      </c>
      <c r="X1800" s="47"/>
      <c r="Y1800" s="47"/>
    </row>
    <row r="1801" spans="1:25" ht="21" x14ac:dyDescent="0.4">
      <c r="A1801" t="s">
        <v>1326</v>
      </c>
      <c r="B1801" t="s">
        <v>1280</v>
      </c>
      <c r="C1801" t="s">
        <v>1281</v>
      </c>
      <c r="D1801" s="33">
        <v>246923</v>
      </c>
      <c r="E1801" s="33">
        <v>13917</v>
      </c>
      <c r="F1801" s="32">
        <v>4.4603999999999999</v>
      </c>
      <c r="G1801" s="32">
        <v>1.4862000000000002</v>
      </c>
      <c r="H1801" s="13">
        <v>5.6361699801152589</v>
      </c>
      <c r="I1801" s="32">
        <v>5.9466000000000001</v>
      </c>
      <c r="J1801" s="34">
        <f t="shared" si="222"/>
        <v>0.24992432650590257</v>
      </c>
      <c r="K1801">
        <v>0.32050010778184951</v>
      </c>
      <c r="L1801">
        <v>0.42729036430265144</v>
      </c>
      <c r="M1801">
        <v>0.2</v>
      </c>
      <c r="N1801" t="s">
        <v>37</v>
      </c>
      <c r="O1801" s="45" t="s">
        <v>37</v>
      </c>
      <c r="P1801" s="49" t="str">
        <f>'Sheet1 (2)'!O2288</f>
        <v>B</v>
      </c>
      <c r="Q1801" s="30" t="str">
        <f t="shared" si="223"/>
        <v>B</v>
      </c>
      <c r="R1801">
        <f t="shared" si="224"/>
        <v>0.25</v>
      </c>
      <c r="S1801" s="11">
        <f t="shared" si="225"/>
        <v>0.53193421450913125</v>
      </c>
      <c r="T1801" s="13">
        <f t="shared" si="226"/>
        <v>0.24992432650590257</v>
      </c>
      <c r="U1801">
        <f t="shared" si="227"/>
        <v>1.4862000000000002</v>
      </c>
      <c r="V1801" t="str">
        <f t="shared" si="228"/>
        <v>same</v>
      </c>
      <c r="W1801" s="47">
        <f t="shared" si="229"/>
        <v>0</v>
      </c>
      <c r="X1801" s="47"/>
      <c r="Y1801" s="47"/>
    </row>
    <row r="1802" spans="1:25" ht="21" x14ac:dyDescent="0.4">
      <c r="A1802" t="s">
        <v>1327</v>
      </c>
      <c r="B1802" t="s">
        <v>1280</v>
      </c>
      <c r="C1802" t="s">
        <v>1281</v>
      </c>
      <c r="D1802" s="33">
        <v>58022</v>
      </c>
      <c r="E1802" s="33">
        <v>840</v>
      </c>
      <c r="F1802" s="32">
        <v>0.32250000000000001</v>
      </c>
      <c r="G1802" s="32">
        <v>0.10750000000000001</v>
      </c>
      <c r="H1802" s="13">
        <v>1.4477267243459377</v>
      </c>
      <c r="I1802" s="32">
        <v>0.43000000000000005</v>
      </c>
      <c r="J1802" s="34">
        <f t="shared" si="222"/>
        <v>0.25</v>
      </c>
      <c r="K1802">
        <v>0.38392857142857145</v>
      </c>
      <c r="L1802">
        <v>0.51190476190476197</v>
      </c>
      <c r="M1802">
        <v>0.3</v>
      </c>
      <c r="N1802" t="s">
        <v>37</v>
      </c>
      <c r="O1802" s="45" t="s">
        <v>37</v>
      </c>
      <c r="P1802" s="49" t="str">
        <f>'Sheet1 (2)'!O2296</f>
        <v>B</v>
      </c>
      <c r="Q1802" s="30" t="str">
        <f t="shared" si="223"/>
        <v>B</v>
      </c>
      <c r="R1802">
        <f t="shared" si="224"/>
        <v>0.25</v>
      </c>
      <c r="S1802" s="11">
        <f t="shared" si="225"/>
        <v>0.41395348837209311</v>
      </c>
      <c r="T1802" s="13">
        <f t="shared" si="226"/>
        <v>0.25</v>
      </c>
      <c r="U1802">
        <f t="shared" si="227"/>
        <v>0.10750000000000001</v>
      </c>
      <c r="V1802" t="str">
        <f t="shared" si="228"/>
        <v>same</v>
      </c>
      <c r="W1802" s="47">
        <f t="shared" si="229"/>
        <v>0</v>
      </c>
      <c r="X1802" s="47"/>
      <c r="Y1802" s="47"/>
    </row>
    <row r="1803" spans="1:25" ht="21" x14ac:dyDescent="0.4">
      <c r="A1803" t="s">
        <v>1329</v>
      </c>
      <c r="B1803" t="s">
        <v>1280</v>
      </c>
      <c r="C1803" t="s">
        <v>1281</v>
      </c>
      <c r="D1803" s="33">
        <v>163974</v>
      </c>
      <c r="E1803" s="33">
        <v>28467</v>
      </c>
      <c r="F1803" s="32">
        <v>9.3938000000000006</v>
      </c>
      <c r="G1803" s="32">
        <v>3.1310000000000002</v>
      </c>
      <c r="H1803" s="13">
        <v>17.36067913205752</v>
      </c>
      <c r="I1803" s="32">
        <v>12.524800000000001</v>
      </c>
      <c r="J1803" s="34">
        <f t="shared" si="222"/>
        <v>0.24998403168114461</v>
      </c>
      <c r="K1803">
        <v>0.32998911019777288</v>
      </c>
      <c r="L1803">
        <v>0.43997611269188891</v>
      </c>
      <c r="M1803">
        <v>0.3</v>
      </c>
      <c r="N1803" t="s">
        <v>37</v>
      </c>
      <c r="O1803" s="45" t="s">
        <v>37</v>
      </c>
      <c r="P1803" s="49" t="str">
        <f>'Sheet1 (2)'!O2355</f>
        <v>B</v>
      </c>
      <c r="Q1803" s="30" t="str">
        <f t="shared" si="223"/>
        <v>B</v>
      </c>
      <c r="R1803">
        <f t="shared" si="224"/>
        <v>0.25</v>
      </c>
      <c r="S1803" s="11">
        <f t="shared" si="225"/>
        <v>0.31814480071538082</v>
      </c>
      <c r="T1803" s="13">
        <f t="shared" si="226"/>
        <v>0.24998403168114461</v>
      </c>
      <c r="U1803">
        <f t="shared" si="227"/>
        <v>3.1310000000000002</v>
      </c>
      <c r="V1803" t="str">
        <f t="shared" si="228"/>
        <v>same</v>
      </c>
      <c r="W1803" s="47">
        <f t="shared" si="229"/>
        <v>0</v>
      </c>
      <c r="X1803" s="47"/>
      <c r="Y1803" s="47"/>
    </row>
    <row r="1804" spans="1:25" ht="21" x14ac:dyDescent="0.4">
      <c r="A1804" t="s">
        <v>1331</v>
      </c>
      <c r="B1804" t="s">
        <v>1280</v>
      </c>
      <c r="C1804" t="s">
        <v>1281</v>
      </c>
      <c r="D1804" s="33">
        <v>184477</v>
      </c>
      <c r="E1804" s="33">
        <v>4651</v>
      </c>
      <c r="F1804" s="32">
        <v>2.5922000000000001</v>
      </c>
      <c r="G1804" s="32">
        <v>0.86380000000000012</v>
      </c>
      <c r="H1804" s="13">
        <v>2.5211815023010997</v>
      </c>
      <c r="I1804" s="32">
        <v>3.4560000000000004</v>
      </c>
      <c r="J1804" s="34">
        <f t="shared" si="222"/>
        <v>0.24994212962962964</v>
      </c>
      <c r="K1804">
        <v>0.55734250698774468</v>
      </c>
      <c r="L1804">
        <v>0.74306600731025596</v>
      </c>
      <c r="M1804">
        <v>0.3</v>
      </c>
      <c r="N1804" t="s">
        <v>37</v>
      </c>
      <c r="O1804" s="45" t="s">
        <v>37</v>
      </c>
      <c r="P1804" s="49" t="str">
        <f>'Sheet1 (2)'!O2391</f>
        <v>B</v>
      </c>
      <c r="Q1804" s="30" t="str">
        <f t="shared" si="223"/>
        <v>B</v>
      </c>
      <c r="R1804">
        <f t="shared" si="224"/>
        <v>0.25</v>
      </c>
      <c r="S1804" s="11">
        <f t="shared" si="225"/>
        <v>0.59626736111111123</v>
      </c>
      <c r="T1804" s="13">
        <f t="shared" si="226"/>
        <v>0.24994212962962964</v>
      </c>
      <c r="U1804">
        <f t="shared" si="227"/>
        <v>0.86380000000000012</v>
      </c>
      <c r="V1804" t="str">
        <f t="shared" si="228"/>
        <v>same</v>
      </c>
      <c r="W1804" s="47">
        <f t="shared" si="229"/>
        <v>0</v>
      </c>
      <c r="X1804" s="47"/>
      <c r="Y1804" s="47"/>
    </row>
    <row r="1805" spans="1:25" ht="21" x14ac:dyDescent="0.4">
      <c r="A1805" s="18" t="s">
        <v>1333</v>
      </c>
      <c r="B1805" t="s">
        <v>1280</v>
      </c>
      <c r="C1805" t="s">
        <v>1281</v>
      </c>
      <c r="D1805" s="33">
        <v>386261</v>
      </c>
      <c r="E1805" s="33">
        <v>56871</v>
      </c>
      <c r="F1805" s="32">
        <v>24.747399999999999</v>
      </c>
      <c r="G1805" s="32">
        <v>8.2452000000000005</v>
      </c>
      <c r="H1805" s="13">
        <v>14.72346418613321</v>
      </c>
      <c r="I1805" s="32">
        <v>32.992599999999996</v>
      </c>
      <c r="J1805" s="34">
        <f t="shared" si="222"/>
        <v>0.24991058601019628</v>
      </c>
      <c r="K1805">
        <v>0.43514972481581116</v>
      </c>
      <c r="L1805">
        <v>0.58013047071442381</v>
      </c>
      <c r="M1805">
        <v>0.3</v>
      </c>
      <c r="N1805" t="s">
        <v>37</v>
      </c>
      <c r="O1805" s="45" t="s">
        <v>37</v>
      </c>
      <c r="P1805" s="49" t="str">
        <f>'Sheet1 (2)'!O2474</f>
        <v>B</v>
      </c>
      <c r="Q1805" s="30" t="str">
        <f t="shared" si="223"/>
        <v>B</v>
      </c>
      <c r="R1805">
        <f t="shared" si="224"/>
        <v>0.25</v>
      </c>
      <c r="S1805" s="11">
        <f t="shared" si="225"/>
        <v>0.48287494771554829</v>
      </c>
      <c r="T1805" s="13">
        <f t="shared" si="226"/>
        <v>0.24991058601019628</v>
      </c>
      <c r="U1805">
        <f t="shared" si="227"/>
        <v>8.2452000000000005</v>
      </c>
      <c r="V1805" t="str">
        <f t="shared" si="228"/>
        <v>same</v>
      </c>
      <c r="W1805" s="47">
        <f t="shared" si="229"/>
        <v>0</v>
      </c>
      <c r="X1805" s="47"/>
      <c r="Y1805" s="47"/>
    </row>
    <row r="1806" spans="1:25" ht="21" x14ac:dyDescent="0.4">
      <c r="A1806" t="s">
        <v>1337</v>
      </c>
      <c r="B1806" t="s">
        <v>1280</v>
      </c>
      <c r="C1806" t="s">
        <v>1281</v>
      </c>
      <c r="D1806" s="33">
        <v>128473</v>
      </c>
      <c r="E1806" s="33">
        <v>5848</v>
      </c>
      <c r="F1806" s="32">
        <v>2.5944000000000003</v>
      </c>
      <c r="G1806" s="32">
        <v>0.8649</v>
      </c>
      <c r="H1806" s="13">
        <v>4.5519291991313349</v>
      </c>
      <c r="I1806" s="32">
        <v>3.4593000000000003</v>
      </c>
      <c r="J1806" s="34">
        <f t="shared" si="222"/>
        <v>0.25002168068684416</v>
      </c>
      <c r="K1806">
        <v>0.44363885088919291</v>
      </c>
      <c r="L1806">
        <v>0.59153556771545834</v>
      </c>
      <c r="M1806">
        <v>0.3</v>
      </c>
      <c r="N1806" t="s">
        <v>37</v>
      </c>
      <c r="O1806" s="45" t="s">
        <v>37</v>
      </c>
      <c r="P1806" s="49" t="str">
        <f>'Sheet1 (2)'!O2573</f>
        <v>B</v>
      </c>
      <c r="Q1806" s="30" t="str">
        <f t="shared" si="223"/>
        <v>B</v>
      </c>
      <c r="R1806">
        <f t="shared" si="224"/>
        <v>0.25</v>
      </c>
      <c r="S1806" s="11">
        <f t="shared" si="225"/>
        <v>0.49284537334142753</v>
      </c>
      <c r="T1806" s="13">
        <f t="shared" si="226"/>
        <v>0.25002168068684416</v>
      </c>
      <c r="U1806">
        <f t="shared" si="227"/>
        <v>0.86490000000000011</v>
      </c>
      <c r="V1806" t="str">
        <f t="shared" si="228"/>
        <v>same</v>
      </c>
      <c r="W1806" s="47">
        <f t="shared" si="229"/>
        <v>0</v>
      </c>
      <c r="X1806" s="47"/>
      <c r="Y1806" s="47"/>
    </row>
    <row r="1807" spans="1:25" ht="21" x14ac:dyDescent="0.4">
      <c r="A1807" t="s">
        <v>1342</v>
      </c>
      <c r="B1807" t="s">
        <v>1280</v>
      </c>
      <c r="C1807" t="s">
        <v>1281</v>
      </c>
      <c r="D1807" s="33">
        <v>70999</v>
      </c>
      <c r="E1807" s="33">
        <v>1005</v>
      </c>
      <c r="F1807" s="32">
        <v>0.375</v>
      </c>
      <c r="G1807" s="32">
        <v>0.125</v>
      </c>
      <c r="H1807" s="13">
        <v>1.4155128945478106</v>
      </c>
      <c r="I1807" s="32">
        <v>0.5</v>
      </c>
      <c r="J1807" s="34">
        <f t="shared" si="222"/>
        <v>0.25</v>
      </c>
      <c r="K1807">
        <v>0.37313432835820898</v>
      </c>
      <c r="L1807">
        <v>0.49751243781094528</v>
      </c>
      <c r="M1807">
        <v>0.3</v>
      </c>
      <c r="N1807" t="s">
        <v>37</v>
      </c>
      <c r="O1807" s="45" t="s">
        <v>37</v>
      </c>
      <c r="P1807" s="49" t="str">
        <f>'Sheet1 (2)'!O2640</f>
        <v>B</v>
      </c>
      <c r="Q1807" s="30" t="str">
        <f t="shared" si="223"/>
        <v>B</v>
      </c>
      <c r="R1807">
        <f t="shared" si="224"/>
        <v>0.25</v>
      </c>
      <c r="S1807" s="11">
        <f t="shared" si="225"/>
        <v>0.39700000000000002</v>
      </c>
      <c r="T1807" s="13">
        <f t="shared" si="226"/>
        <v>0.25</v>
      </c>
      <c r="U1807">
        <f t="shared" si="227"/>
        <v>0.125</v>
      </c>
      <c r="V1807" t="str">
        <f t="shared" si="228"/>
        <v>same</v>
      </c>
      <c r="W1807" s="47">
        <f t="shared" si="229"/>
        <v>0</v>
      </c>
      <c r="X1807" s="47"/>
      <c r="Y1807" s="47"/>
    </row>
    <row r="1808" spans="1:25" ht="21" x14ac:dyDescent="0.4">
      <c r="A1808" t="s">
        <v>1349</v>
      </c>
      <c r="B1808" t="s">
        <v>1280</v>
      </c>
      <c r="C1808" t="s">
        <v>1281</v>
      </c>
      <c r="D1808" s="33">
        <v>98412</v>
      </c>
      <c r="E1808" s="33">
        <v>2927</v>
      </c>
      <c r="F1808" s="32">
        <v>1.0950000000000002</v>
      </c>
      <c r="G1808" s="32">
        <v>0.36499999999999999</v>
      </c>
      <c r="H1808" s="13">
        <v>2.9742307848636345</v>
      </c>
      <c r="I1808" s="32">
        <v>1.4600000000000002</v>
      </c>
      <c r="J1808" s="34">
        <f t="shared" si="222"/>
        <v>0.24999999999999997</v>
      </c>
      <c r="K1808">
        <v>0.3741031773146567</v>
      </c>
      <c r="L1808">
        <v>0.49880423641954225</v>
      </c>
      <c r="M1808">
        <v>0.3</v>
      </c>
      <c r="N1808" t="s">
        <v>37</v>
      </c>
      <c r="O1808" s="45" t="s">
        <v>37</v>
      </c>
      <c r="P1808" s="49" t="str">
        <f>'Sheet1 (2)'!O2801</f>
        <v>B</v>
      </c>
      <c r="Q1808" s="30" t="str">
        <f t="shared" si="223"/>
        <v>B</v>
      </c>
      <c r="R1808">
        <f t="shared" si="224"/>
        <v>0.25</v>
      </c>
      <c r="S1808" s="11">
        <f t="shared" si="225"/>
        <v>0.39856164383561654</v>
      </c>
      <c r="T1808" s="13">
        <f t="shared" si="226"/>
        <v>0.24999999999999997</v>
      </c>
      <c r="U1808">
        <f t="shared" si="227"/>
        <v>0.36499999999999999</v>
      </c>
      <c r="V1808" t="str">
        <f t="shared" si="228"/>
        <v>same</v>
      </c>
      <c r="W1808" s="47">
        <f t="shared" si="229"/>
        <v>0</v>
      </c>
      <c r="X1808" s="47"/>
      <c r="Y1808" s="47"/>
    </row>
    <row r="1809" spans="1:25" ht="21" x14ac:dyDescent="0.4">
      <c r="A1809" t="s">
        <v>1350</v>
      </c>
      <c r="B1809" t="s">
        <v>1280</v>
      </c>
      <c r="C1809" t="s">
        <v>1281</v>
      </c>
      <c r="D1809" s="33">
        <v>242213</v>
      </c>
      <c r="E1809" s="33">
        <v>12399</v>
      </c>
      <c r="F1809" s="32">
        <v>4.71</v>
      </c>
      <c r="G1809" s="32">
        <v>1.57</v>
      </c>
      <c r="H1809" s="13">
        <v>5.119048110547328</v>
      </c>
      <c r="I1809" s="32">
        <v>6.28</v>
      </c>
      <c r="J1809" s="34">
        <f t="shared" si="222"/>
        <v>0.25</v>
      </c>
      <c r="K1809">
        <v>0.37986934430195984</v>
      </c>
      <c r="L1809">
        <v>0.50649245906927975</v>
      </c>
      <c r="M1809">
        <v>0.3</v>
      </c>
      <c r="N1809" t="s">
        <v>37</v>
      </c>
      <c r="O1809" s="45" t="s">
        <v>37</v>
      </c>
      <c r="P1809" s="49" t="str">
        <f>'Sheet1 (2)'!O2879</f>
        <v>B</v>
      </c>
      <c r="Q1809" s="30" t="str">
        <f t="shared" si="223"/>
        <v>B</v>
      </c>
      <c r="R1809">
        <f t="shared" si="224"/>
        <v>0.25</v>
      </c>
      <c r="S1809" s="11">
        <f t="shared" si="225"/>
        <v>0.40769108280254779</v>
      </c>
      <c r="T1809" s="13">
        <f t="shared" si="226"/>
        <v>0.25</v>
      </c>
      <c r="U1809">
        <f t="shared" si="227"/>
        <v>1.57</v>
      </c>
      <c r="V1809" t="str">
        <f t="shared" si="228"/>
        <v>same</v>
      </c>
      <c r="W1809" s="47">
        <f t="shared" si="229"/>
        <v>0</v>
      </c>
      <c r="X1809" s="47"/>
      <c r="Y1809" s="47"/>
    </row>
    <row r="1810" spans="1:25" ht="21" x14ac:dyDescent="0.4">
      <c r="A1810" t="s">
        <v>1351</v>
      </c>
      <c r="B1810" t="s">
        <v>1280</v>
      </c>
      <c r="C1810" t="s">
        <v>1281</v>
      </c>
      <c r="D1810" s="33">
        <v>163826</v>
      </c>
      <c r="E1810" s="33">
        <v>3119</v>
      </c>
      <c r="F1810" s="32">
        <v>1.1775</v>
      </c>
      <c r="G1810" s="32">
        <v>0.39250000000000002</v>
      </c>
      <c r="H1810" s="13">
        <v>1.9038492058647589</v>
      </c>
      <c r="I1810" s="32">
        <v>1.57</v>
      </c>
      <c r="J1810" s="34">
        <f t="shared" si="222"/>
        <v>0.25</v>
      </c>
      <c r="K1810">
        <v>0.37752484770759859</v>
      </c>
      <c r="L1810">
        <v>0.50336646361013149</v>
      </c>
      <c r="M1810">
        <v>0.3</v>
      </c>
      <c r="N1810" t="s">
        <v>37</v>
      </c>
      <c r="O1810" s="45" t="s">
        <v>37</v>
      </c>
      <c r="P1810" s="49" t="str">
        <f>'Sheet1 (2)'!O2908</f>
        <v>B</v>
      </c>
      <c r="Q1810" s="30" t="str">
        <f t="shared" si="223"/>
        <v>B</v>
      </c>
      <c r="R1810">
        <f t="shared" si="224"/>
        <v>0.25</v>
      </c>
      <c r="S1810" s="11">
        <f t="shared" si="225"/>
        <v>0.40401273885350325</v>
      </c>
      <c r="T1810" s="13">
        <f t="shared" si="226"/>
        <v>0.25</v>
      </c>
      <c r="U1810">
        <f t="shared" si="227"/>
        <v>0.39250000000000002</v>
      </c>
      <c r="V1810" t="str">
        <f t="shared" si="228"/>
        <v>same</v>
      </c>
      <c r="W1810" s="47">
        <f t="shared" si="229"/>
        <v>0</v>
      </c>
      <c r="X1810" s="47"/>
      <c r="Y1810" s="47"/>
    </row>
    <row r="1811" spans="1:25" ht="21" x14ac:dyDescent="0.4">
      <c r="A1811" t="s">
        <v>1352</v>
      </c>
      <c r="B1811" t="s">
        <v>1280</v>
      </c>
      <c r="C1811" t="s">
        <v>1281</v>
      </c>
      <c r="D1811" s="33">
        <v>199398</v>
      </c>
      <c r="E1811" s="33">
        <v>1223</v>
      </c>
      <c r="F1811" s="32">
        <v>0.6179</v>
      </c>
      <c r="G1811" s="32">
        <v>0.20579999999999998</v>
      </c>
      <c r="H1811" s="13">
        <v>0.61334617197765273</v>
      </c>
      <c r="I1811" s="32">
        <v>0.82369999999999999</v>
      </c>
      <c r="J1811" s="34">
        <f t="shared" si="222"/>
        <v>0.2498482457205293</v>
      </c>
      <c r="K1811">
        <v>0.50523303352412097</v>
      </c>
      <c r="L1811">
        <v>0.67350776778413735</v>
      </c>
      <c r="M1811">
        <v>0.2</v>
      </c>
      <c r="N1811" t="s">
        <v>37</v>
      </c>
      <c r="O1811" s="45" t="s">
        <v>37</v>
      </c>
      <c r="P1811" s="49" t="str">
        <f>'Sheet1 (2)'!O2943</f>
        <v>B</v>
      </c>
      <c r="Q1811" s="30" t="str">
        <f t="shared" si="223"/>
        <v>B</v>
      </c>
      <c r="R1811">
        <f t="shared" si="224"/>
        <v>0.25</v>
      </c>
      <c r="S1811" s="11">
        <f t="shared" si="225"/>
        <v>0.70304722593177127</v>
      </c>
      <c r="T1811" s="13">
        <f t="shared" si="226"/>
        <v>0.2498482457205293</v>
      </c>
      <c r="U1811">
        <f t="shared" si="227"/>
        <v>0.20579999999999998</v>
      </c>
      <c r="V1811" t="str">
        <f t="shared" si="228"/>
        <v>same</v>
      </c>
      <c r="W1811" s="47">
        <f t="shared" si="229"/>
        <v>0</v>
      </c>
      <c r="X1811" s="47"/>
      <c r="Y1811" s="47"/>
    </row>
    <row r="1812" spans="1:25" ht="21" x14ac:dyDescent="0.4">
      <c r="A1812" t="s">
        <v>1354</v>
      </c>
      <c r="B1812" t="s">
        <v>1280</v>
      </c>
      <c r="C1812" t="s">
        <v>1281</v>
      </c>
      <c r="D1812" s="33">
        <v>33677</v>
      </c>
      <c r="E1812" s="33">
        <v>667</v>
      </c>
      <c r="F1812" s="32">
        <v>0.2475</v>
      </c>
      <c r="G1812" s="32">
        <v>8.249999999999999E-2</v>
      </c>
      <c r="H1812" s="13">
        <v>1.9805802179529055</v>
      </c>
      <c r="I1812" s="32">
        <v>0.32999999999999996</v>
      </c>
      <c r="J1812" s="34">
        <f t="shared" si="222"/>
        <v>0.25</v>
      </c>
      <c r="K1812">
        <v>0.37106446776611696</v>
      </c>
      <c r="L1812">
        <v>0.49475262368815581</v>
      </c>
      <c r="M1812">
        <v>0.3</v>
      </c>
      <c r="N1812" t="s">
        <v>37</v>
      </c>
      <c r="O1812" s="45" t="s">
        <v>37</v>
      </c>
      <c r="P1812" s="49" t="str">
        <f>'Sheet1 (2)'!O3021</f>
        <v>B</v>
      </c>
      <c r="Q1812" s="30" t="str">
        <f t="shared" si="223"/>
        <v>B</v>
      </c>
      <c r="R1812">
        <f t="shared" si="224"/>
        <v>0.25</v>
      </c>
      <c r="S1812" s="11">
        <f t="shared" si="225"/>
        <v>0.39363636363636351</v>
      </c>
      <c r="T1812" s="13">
        <f t="shared" si="226"/>
        <v>0.25</v>
      </c>
      <c r="U1812">
        <f t="shared" si="227"/>
        <v>8.249999999999999E-2</v>
      </c>
      <c r="V1812" t="str">
        <f t="shared" si="228"/>
        <v>same</v>
      </c>
      <c r="W1812" s="47">
        <f t="shared" si="229"/>
        <v>0</v>
      </c>
      <c r="X1812" s="47"/>
      <c r="Y1812" s="47"/>
    </row>
    <row r="1813" spans="1:25" ht="21" x14ac:dyDescent="0.4">
      <c r="A1813" t="s">
        <v>1355</v>
      </c>
      <c r="B1813" t="s">
        <v>1280</v>
      </c>
      <c r="C1813" t="s">
        <v>1281</v>
      </c>
      <c r="D1813" s="33">
        <v>38720</v>
      </c>
      <c r="E1813" s="33">
        <v>4422</v>
      </c>
      <c r="F1813" s="32">
        <v>1.9142999999999997</v>
      </c>
      <c r="G1813" s="32">
        <v>0.63739999999999997</v>
      </c>
      <c r="H1813" s="13">
        <v>11.420454545454545</v>
      </c>
      <c r="I1813" s="32">
        <v>2.5516999999999994</v>
      </c>
      <c r="J1813" s="34">
        <f t="shared" si="222"/>
        <v>0.24979425481051853</v>
      </c>
      <c r="K1813">
        <v>0.43290366350067838</v>
      </c>
      <c r="L1813">
        <v>0.57704658525554031</v>
      </c>
      <c r="M1813">
        <v>0.3</v>
      </c>
      <c r="N1813" t="s">
        <v>37</v>
      </c>
      <c r="O1813" s="45" t="s">
        <v>37</v>
      </c>
      <c r="P1813" s="49" t="str">
        <f>'Sheet1 (2)'!O3047</f>
        <v>B</v>
      </c>
      <c r="Q1813" s="30" t="str">
        <f t="shared" si="223"/>
        <v>B</v>
      </c>
      <c r="R1813">
        <f t="shared" si="224"/>
        <v>0.25</v>
      </c>
      <c r="S1813" s="11">
        <f t="shared" si="225"/>
        <v>0.4801112983501194</v>
      </c>
      <c r="T1813" s="13">
        <f t="shared" si="226"/>
        <v>0.24979425481051853</v>
      </c>
      <c r="U1813">
        <f t="shared" si="227"/>
        <v>0.63739999999999997</v>
      </c>
      <c r="V1813" t="str">
        <f t="shared" si="228"/>
        <v>same</v>
      </c>
      <c r="W1813" s="47">
        <f t="shared" si="229"/>
        <v>0</v>
      </c>
      <c r="X1813" s="47"/>
      <c r="Y1813" s="47"/>
    </row>
    <row r="1814" spans="1:25" ht="21" x14ac:dyDescent="0.4">
      <c r="A1814" t="s">
        <v>1356</v>
      </c>
      <c r="B1814" t="s">
        <v>1280</v>
      </c>
      <c r="C1814" t="s">
        <v>1281</v>
      </c>
      <c r="D1814" s="33">
        <v>282058</v>
      </c>
      <c r="E1814" s="33">
        <v>18160</v>
      </c>
      <c r="F1814" s="32">
        <v>5.1555</v>
      </c>
      <c r="G1814" s="32">
        <v>1.7182999999999999</v>
      </c>
      <c r="H1814" s="13">
        <v>6.4383921037517107</v>
      </c>
      <c r="I1814" s="32">
        <v>6.8738000000000001</v>
      </c>
      <c r="J1814" s="34">
        <f t="shared" si="222"/>
        <v>0.24997817800925251</v>
      </c>
      <c r="K1814">
        <v>0.28389317180616741</v>
      </c>
      <c r="L1814">
        <v>0.37851321585903086</v>
      </c>
      <c r="M1814">
        <v>0.2</v>
      </c>
      <c r="N1814" t="s">
        <v>37</v>
      </c>
      <c r="O1814" s="45" t="s">
        <v>37</v>
      </c>
      <c r="P1814" s="49" t="str">
        <f>'Sheet1 (2)'!O3115</f>
        <v>B</v>
      </c>
      <c r="Q1814" s="30" t="str">
        <f t="shared" si="223"/>
        <v>B</v>
      </c>
      <c r="R1814">
        <f t="shared" si="224"/>
        <v>0.25</v>
      </c>
      <c r="S1814" s="11">
        <f t="shared" si="225"/>
        <v>0.47161686403444963</v>
      </c>
      <c r="T1814" s="13">
        <f t="shared" si="226"/>
        <v>0.24997817800925251</v>
      </c>
      <c r="U1814">
        <f t="shared" si="227"/>
        <v>1.7182999999999999</v>
      </c>
      <c r="V1814" t="str">
        <f t="shared" si="228"/>
        <v>same</v>
      </c>
      <c r="W1814" s="47">
        <f t="shared" si="229"/>
        <v>0</v>
      </c>
      <c r="X1814" s="47"/>
      <c r="Y1814" s="47"/>
    </row>
    <row r="1815" spans="1:25" ht="21" x14ac:dyDescent="0.4">
      <c r="A1815" t="s">
        <v>1359</v>
      </c>
      <c r="B1815" t="s">
        <v>1280</v>
      </c>
      <c r="C1815" t="s">
        <v>1281</v>
      </c>
      <c r="D1815" s="33">
        <v>158951</v>
      </c>
      <c r="E1815" s="33">
        <v>28189</v>
      </c>
      <c r="F1815" s="32">
        <v>8.7750000000000004</v>
      </c>
      <c r="G1815" s="32">
        <v>2.9246000000000003</v>
      </c>
      <c r="H1815" s="13">
        <v>17.73439613465785</v>
      </c>
      <c r="I1815" s="32">
        <v>11.6996</v>
      </c>
      <c r="J1815" s="34">
        <f t="shared" si="222"/>
        <v>0.24997435809771276</v>
      </c>
      <c r="K1815">
        <v>0.31129163858242576</v>
      </c>
      <c r="L1815">
        <v>0.41504132817765799</v>
      </c>
      <c r="M1815">
        <v>0.2</v>
      </c>
      <c r="N1815" t="s">
        <v>37</v>
      </c>
      <c r="O1815" s="45" t="s">
        <v>37</v>
      </c>
      <c r="P1815" s="49" t="str">
        <f>'Sheet1 (2)'!O3256</f>
        <v>B</v>
      </c>
      <c r="Q1815" s="30" t="str">
        <f t="shared" si="223"/>
        <v>B</v>
      </c>
      <c r="R1815">
        <f t="shared" si="224"/>
        <v>0.25</v>
      </c>
      <c r="S1815" s="11">
        <f t="shared" si="225"/>
        <v>0.51812027761632873</v>
      </c>
      <c r="T1815" s="13">
        <f t="shared" si="226"/>
        <v>0.24997435809771276</v>
      </c>
      <c r="U1815">
        <f t="shared" si="227"/>
        <v>2.9246000000000003</v>
      </c>
      <c r="V1815" t="str">
        <f t="shared" si="228"/>
        <v>same</v>
      </c>
      <c r="W1815" s="47">
        <f t="shared" si="229"/>
        <v>0</v>
      </c>
      <c r="X1815" s="47"/>
      <c r="Y1815" s="47"/>
    </row>
    <row r="1816" spans="1:25" ht="21" x14ac:dyDescent="0.4">
      <c r="A1816" t="s">
        <v>1364</v>
      </c>
      <c r="B1816" t="s">
        <v>1280</v>
      </c>
      <c r="C1816" t="s">
        <v>1281</v>
      </c>
      <c r="D1816" s="33">
        <v>312213</v>
      </c>
      <c r="E1816" s="33">
        <v>32303</v>
      </c>
      <c r="F1816" s="32">
        <v>9.6100999999999992</v>
      </c>
      <c r="G1816" s="32">
        <v>3.1990999999999996</v>
      </c>
      <c r="H1816" s="13">
        <v>10.346462190876101</v>
      </c>
      <c r="I1816" s="32">
        <v>12.809199999999999</v>
      </c>
      <c r="J1816" s="34">
        <f t="shared" si="222"/>
        <v>0.24975017955844236</v>
      </c>
      <c r="K1816">
        <v>0.29749868433272447</v>
      </c>
      <c r="L1816">
        <v>0.39653282976813298</v>
      </c>
      <c r="M1816">
        <v>0.2</v>
      </c>
      <c r="N1816" t="s">
        <v>37</v>
      </c>
      <c r="O1816" s="45" t="s">
        <v>37</v>
      </c>
      <c r="P1816" s="49" t="str">
        <f>'Sheet1 (2)'!O3416</f>
        <v>B</v>
      </c>
      <c r="Q1816" s="30" t="str">
        <f t="shared" si="223"/>
        <v>B</v>
      </c>
      <c r="R1816">
        <f t="shared" si="224"/>
        <v>0.25</v>
      </c>
      <c r="S1816" s="11">
        <f t="shared" si="225"/>
        <v>0.49562814227274143</v>
      </c>
      <c r="T1816" s="13">
        <f t="shared" si="226"/>
        <v>0.24975017955844236</v>
      </c>
      <c r="U1816">
        <f t="shared" si="227"/>
        <v>3.1990999999999996</v>
      </c>
      <c r="V1816" t="str">
        <f t="shared" si="228"/>
        <v>same</v>
      </c>
      <c r="W1816" s="47">
        <f t="shared" si="229"/>
        <v>0</v>
      </c>
      <c r="X1816" s="47"/>
      <c r="Y1816" s="47"/>
    </row>
    <row r="1817" spans="1:25" ht="21" x14ac:dyDescent="0.4">
      <c r="A1817" t="s">
        <v>1365</v>
      </c>
      <c r="B1817" t="s">
        <v>1280</v>
      </c>
      <c r="C1817" t="s">
        <v>1281</v>
      </c>
      <c r="D1817" s="33">
        <v>78108</v>
      </c>
      <c r="E1817" s="33">
        <v>1618</v>
      </c>
      <c r="F1817" s="32">
        <v>0.62249999999999994</v>
      </c>
      <c r="G1817" s="32">
        <v>0.20749999999999999</v>
      </c>
      <c r="H1817" s="13">
        <v>2.0714907563885903</v>
      </c>
      <c r="I1817" s="32">
        <v>0.83</v>
      </c>
      <c r="J1817" s="34">
        <f t="shared" si="222"/>
        <v>0.25</v>
      </c>
      <c r="K1817">
        <v>0.38473423980222488</v>
      </c>
      <c r="L1817">
        <v>0.51297898640296657</v>
      </c>
      <c r="M1817">
        <v>0.3</v>
      </c>
      <c r="N1817" t="s">
        <v>37</v>
      </c>
      <c r="O1817" s="45" t="s">
        <v>37</v>
      </c>
      <c r="P1817" s="49" t="str">
        <f>'Sheet1 (2)'!O3486</f>
        <v>B</v>
      </c>
      <c r="Q1817" s="30" t="str">
        <f t="shared" si="223"/>
        <v>B</v>
      </c>
      <c r="R1817">
        <f t="shared" si="224"/>
        <v>0.25</v>
      </c>
      <c r="S1817" s="11">
        <f t="shared" si="225"/>
        <v>0.41518072289156621</v>
      </c>
      <c r="T1817" s="13">
        <f t="shared" si="226"/>
        <v>0.25</v>
      </c>
      <c r="U1817">
        <f t="shared" si="227"/>
        <v>0.20749999999999999</v>
      </c>
      <c r="V1817" t="str">
        <f t="shared" si="228"/>
        <v>same</v>
      </c>
      <c r="W1817" s="47">
        <f t="shared" si="229"/>
        <v>0</v>
      </c>
      <c r="X1817" s="47"/>
      <c r="Y1817" s="47"/>
    </row>
    <row r="1818" spans="1:25" ht="21" x14ac:dyDescent="0.4">
      <c r="A1818" t="s">
        <v>1369</v>
      </c>
      <c r="B1818" t="s">
        <v>1280</v>
      </c>
      <c r="C1818" t="s">
        <v>1281</v>
      </c>
      <c r="D1818" s="33">
        <v>483575</v>
      </c>
      <c r="E1818" s="33">
        <v>14809</v>
      </c>
      <c r="F1818" s="32">
        <v>8.0106999999999999</v>
      </c>
      <c r="G1818" s="32">
        <v>3.7528999999999999</v>
      </c>
      <c r="H1818" s="13">
        <v>3.0623998345654759</v>
      </c>
      <c r="I1818" s="32">
        <v>11.7636</v>
      </c>
      <c r="J1818" s="34">
        <f t="shared" si="222"/>
        <v>0.31902648848991805</v>
      </c>
      <c r="K1818">
        <v>0.54093456681747587</v>
      </c>
      <c r="L1818">
        <v>0.79435478425281925</v>
      </c>
      <c r="M1818">
        <v>0.5</v>
      </c>
      <c r="N1818" t="s">
        <v>37</v>
      </c>
      <c r="O1818" s="45" t="s">
        <v>37</v>
      </c>
      <c r="P1818" s="49" t="str">
        <f>'Sheet1 (2)'!O3672</f>
        <v>B</v>
      </c>
      <c r="Q1818" s="30" t="str">
        <f t="shared" si="223"/>
        <v>B</v>
      </c>
      <c r="R1818">
        <f t="shared" si="224"/>
        <v>0.25</v>
      </c>
      <c r="S1818" s="11">
        <f t="shared" si="225"/>
        <v>0.37055833248325343</v>
      </c>
      <c r="T1818" s="13">
        <f t="shared" si="226"/>
        <v>0.31902648848991805</v>
      </c>
      <c r="U1818">
        <f t="shared" si="227"/>
        <v>3.7528999999999999</v>
      </c>
      <c r="V1818" t="str">
        <f t="shared" si="228"/>
        <v>same</v>
      </c>
      <c r="W1818" s="47">
        <f t="shared" si="229"/>
        <v>0</v>
      </c>
      <c r="X1818" s="47"/>
      <c r="Y1818" s="47"/>
    </row>
    <row r="1819" spans="1:25" ht="21" x14ac:dyDescent="0.4">
      <c r="A1819" t="s">
        <v>1370</v>
      </c>
      <c r="B1819" t="s">
        <v>1280</v>
      </c>
      <c r="C1819" t="s">
        <v>1281</v>
      </c>
      <c r="D1819" s="33">
        <v>277623</v>
      </c>
      <c r="E1819" s="33">
        <v>7732</v>
      </c>
      <c r="F1819" s="32">
        <v>2.4491999999999998</v>
      </c>
      <c r="G1819" s="32">
        <v>0.81399999999999995</v>
      </c>
      <c r="H1819" s="13">
        <v>2.7850718420303795</v>
      </c>
      <c r="I1819" s="32">
        <v>3.2631999999999999</v>
      </c>
      <c r="J1819" s="34">
        <f t="shared" si="222"/>
        <v>0.2494483942142682</v>
      </c>
      <c r="K1819">
        <v>0.31676151060527674</v>
      </c>
      <c r="L1819">
        <v>0.42203828246249353</v>
      </c>
      <c r="M1819">
        <v>0.2</v>
      </c>
      <c r="N1819" t="s">
        <v>37</v>
      </c>
      <c r="O1819" s="45" t="s">
        <v>37</v>
      </c>
      <c r="P1819" s="49" t="str">
        <f>'Sheet1 (2)'!O3728</f>
        <v>B</v>
      </c>
      <c r="Q1819" s="30" t="str">
        <f t="shared" si="223"/>
        <v>B</v>
      </c>
      <c r="R1819">
        <f t="shared" si="224"/>
        <v>0.25</v>
      </c>
      <c r="S1819" s="11">
        <f t="shared" si="225"/>
        <v>0.52610934052463831</v>
      </c>
      <c r="T1819" s="13">
        <f t="shared" si="226"/>
        <v>0.2494483942142682</v>
      </c>
      <c r="U1819">
        <f t="shared" si="227"/>
        <v>0.81399999999999995</v>
      </c>
      <c r="V1819" t="str">
        <f t="shared" si="228"/>
        <v>same</v>
      </c>
      <c r="W1819" s="47">
        <f t="shared" si="229"/>
        <v>0</v>
      </c>
      <c r="X1819" s="47"/>
      <c r="Y1819" s="47"/>
    </row>
    <row r="1820" spans="1:25" ht="21" x14ac:dyDescent="0.4">
      <c r="A1820" t="s">
        <v>1372</v>
      </c>
      <c r="B1820" t="s">
        <v>1280</v>
      </c>
      <c r="C1820" t="s">
        <v>1281</v>
      </c>
      <c r="D1820" s="33">
        <v>280540</v>
      </c>
      <c r="E1820" s="33">
        <v>9632</v>
      </c>
      <c r="F1820" s="32">
        <v>3.48</v>
      </c>
      <c r="G1820" s="32">
        <v>1.1599999999999999</v>
      </c>
      <c r="H1820" s="13">
        <v>3.4333784843516075</v>
      </c>
      <c r="I1820" s="32">
        <v>4.6399999999999997</v>
      </c>
      <c r="J1820" s="34">
        <f t="shared" si="222"/>
        <v>0.25</v>
      </c>
      <c r="K1820">
        <v>0.36129568106312293</v>
      </c>
      <c r="L1820">
        <v>0.48172757475083056</v>
      </c>
      <c r="M1820">
        <v>0.3</v>
      </c>
      <c r="N1820" t="s">
        <v>37</v>
      </c>
      <c r="O1820" s="45" t="s">
        <v>37</v>
      </c>
      <c r="P1820" s="49" t="str">
        <f>'Sheet1 (2)'!O3826</f>
        <v>B</v>
      </c>
      <c r="Q1820" s="30" t="str">
        <f t="shared" si="223"/>
        <v>B</v>
      </c>
      <c r="R1820">
        <f t="shared" si="224"/>
        <v>0.25</v>
      </c>
      <c r="S1820" s="11">
        <f t="shared" si="225"/>
        <v>0.37724137931034485</v>
      </c>
      <c r="T1820" s="13">
        <f t="shared" si="226"/>
        <v>0.25</v>
      </c>
      <c r="U1820">
        <f t="shared" si="227"/>
        <v>1.1599999999999999</v>
      </c>
      <c r="V1820" t="str">
        <f t="shared" si="228"/>
        <v>same</v>
      </c>
      <c r="W1820" s="47">
        <f t="shared" si="229"/>
        <v>0</v>
      </c>
      <c r="X1820" s="47"/>
      <c r="Y1820" s="47"/>
    </row>
    <row r="1821" spans="1:25" ht="21" x14ac:dyDescent="0.4">
      <c r="A1821" t="s">
        <v>1374</v>
      </c>
      <c r="B1821" t="s">
        <v>1280</v>
      </c>
      <c r="C1821" t="s">
        <v>1281</v>
      </c>
      <c r="D1821" s="33">
        <v>280509</v>
      </c>
      <c r="E1821" s="33">
        <v>29244</v>
      </c>
      <c r="F1821" s="32">
        <v>11.5345</v>
      </c>
      <c r="G1821" s="32">
        <v>3.8445999999999998</v>
      </c>
      <c r="H1821" s="13">
        <v>10.42533394650439</v>
      </c>
      <c r="I1821" s="32">
        <v>15.379099999999999</v>
      </c>
      <c r="J1821" s="34">
        <f t="shared" si="222"/>
        <v>0.24998862092060004</v>
      </c>
      <c r="K1821">
        <v>0.39442278758035837</v>
      </c>
      <c r="L1821">
        <v>0.52588907126248119</v>
      </c>
      <c r="M1821">
        <v>0.3</v>
      </c>
      <c r="N1821" t="s">
        <v>37</v>
      </c>
      <c r="O1821" s="45" t="s">
        <v>37</v>
      </c>
      <c r="P1821" s="49" t="str">
        <f>'Sheet1 (2)'!O3945</f>
        <v>B</v>
      </c>
      <c r="Q1821" s="30" t="str">
        <f t="shared" si="223"/>
        <v>B</v>
      </c>
      <c r="R1821">
        <f t="shared" si="224"/>
        <v>0.25</v>
      </c>
      <c r="S1821" s="11">
        <f t="shared" si="225"/>
        <v>0.42953748918987461</v>
      </c>
      <c r="T1821" s="13">
        <f t="shared" si="226"/>
        <v>0.24998862092060004</v>
      </c>
      <c r="U1821">
        <f t="shared" si="227"/>
        <v>3.8445999999999998</v>
      </c>
      <c r="V1821" t="str">
        <f t="shared" si="228"/>
        <v>same</v>
      </c>
      <c r="W1821" s="47">
        <f t="shared" si="229"/>
        <v>0</v>
      </c>
      <c r="X1821" s="47"/>
      <c r="Y1821" s="47"/>
    </row>
    <row r="1822" spans="1:25" ht="21" x14ac:dyDescent="0.4">
      <c r="A1822" t="s">
        <v>1375</v>
      </c>
      <c r="B1822" t="s">
        <v>1280</v>
      </c>
      <c r="C1822" t="s">
        <v>1281</v>
      </c>
      <c r="D1822" s="33">
        <v>311260</v>
      </c>
      <c r="E1822" s="33">
        <v>80007</v>
      </c>
      <c r="F1822" s="32">
        <v>33.166499999999992</v>
      </c>
      <c r="G1822" s="32">
        <v>11.0541</v>
      </c>
      <c r="H1822" s="13">
        <v>25.704234402107563</v>
      </c>
      <c r="I1822" s="32">
        <v>44.22059999999999</v>
      </c>
      <c r="J1822" s="34">
        <f t="shared" si="222"/>
        <v>0.24997625541037441</v>
      </c>
      <c r="K1822">
        <v>0.41454497731448492</v>
      </c>
      <c r="L1822">
        <v>0.5527091379504292</v>
      </c>
      <c r="M1822">
        <v>0.3</v>
      </c>
      <c r="N1822" t="s">
        <v>37</v>
      </c>
      <c r="O1822" s="45" t="s">
        <v>37</v>
      </c>
      <c r="P1822" s="49" t="str">
        <f>'Sheet1 (2)'!O4000</f>
        <v>B</v>
      </c>
      <c r="Q1822" s="30" t="str">
        <f t="shared" si="223"/>
        <v>B</v>
      </c>
      <c r="R1822">
        <f t="shared" si="224"/>
        <v>0.25</v>
      </c>
      <c r="S1822" s="11">
        <f t="shared" si="225"/>
        <v>0.45721903366304378</v>
      </c>
      <c r="T1822" s="13">
        <f t="shared" si="226"/>
        <v>0.24997625541037441</v>
      </c>
      <c r="U1822">
        <f t="shared" si="227"/>
        <v>11.0541</v>
      </c>
      <c r="V1822" t="str">
        <f t="shared" si="228"/>
        <v>same</v>
      </c>
      <c r="W1822" s="47">
        <f t="shared" si="229"/>
        <v>0</v>
      </c>
      <c r="X1822" s="47"/>
      <c r="Y1822" s="47"/>
    </row>
    <row r="1823" spans="1:25" ht="21" x14ac:dyDescent="0.4">
      <c r="A1823" t="s">
        <v>1376</v>
      </c>
      <c r="B1823" t="s">
        <v>1280</v>
      </c>
      <c r="C1823" t="s">
        <v>1281</v>
      </c>
      <c r="D1823" s="33">
        <v>577250</v>
      </c>
      <c r="E1823" s="33">
        <v>52962</v>
      </c>
      <c r="F1823" s="32">
        <v>23.637699999999999</v>
      </c>
      <c r="G1823" s="32">
        <v>7.8759999999999994</v>
      </c>
      <c r="H1823" s="13">
        <v>9.1748809008228669</v>
      </c>
      <c r="I1823" s="32">
        <v>31.5137</v>
      </c>
      <c r="J1823" s="34">
        <f t="shared" si="222"/>
        <v>0.24992304934044557</v>
      </c>
      <c r="K1823">
        <v>0.44631433858237979</v>
      </c>
      <c r="L1823">
        <v>0.59502473471545636</v>
      </c>
      <c r="M1823">
        <v>0.3</v>
      </c>
      <c r="N1823" t="s">
        <v>37</v>
      </c>
      <c r="O1823" s="45" t="s">
        <v>37</v>
      </c>
      <c r="P1823" s="49" t="str">
        <f>'Sheet1 (2)'!O4131</f>
        <v>B</v>
      </c>
      <c r="Q1823" s="30" t="str">
        <f t="shared" si="223"/>
        <v>B</v>
      </c>
      <c r="R1823">
        <f t="shared" si="224"/>
        <v>0.25</v>
      </c>
      <c r="S1823" s="11">
        <f t="shared" si="225"/>
        <v>0.49581927859946628</v>
      </c>
      <c r="T1823" s="13">
        <f t="shared" si="226"/>
        <v>0.24992304934044557</v>
      </c>
      <c r="U1823">
        <f t="shared" si="227"/>
        <v>7.8759999999999994</v>
      </c>
      <c r="V1823" t="str">
        <f t="shared" si="228"/>
        <v>same</v>
      </c>
      <c r="W1823" s="47">
        <f t="shared" si="229"/>
        <v>0</v>
      </c>
      <c r="X1823" s="47"/>
      <c r="Y1823" s="47"/>
    </row>
    <row r="1824" spans="1:25" ht="21" x14ac:dyDescent="0.4">
      <c r="A1824" t="s">
        <v>1378</v>
      </c>
      <c r="B1824" t="s">
        <v>1280</v>
      </c>
      <c r="C1824" t="s">
        <v>1281</v>
      </c>
      <c r="D1824" s="33">
        <v>49037</v>
      </c>
      <c r="E1824" s="33">
        <v>734</v>
      </c>
      <c r="F1824" s="32">
        <v>0.28500000000000003</v>
      </c>
      <c r="G1824" s="32">
        <v>9.5000000000000001E-2</v>
      </c>
      <c r="H1824" s="13">
        <v>1.4968289250973754</v>
      </c>
      <c r="I1824" s="32">
        <v>0.38</v>
      </c>
      <c r="J1824" s="34">
        <f t="shared" si="222"/>
        <v>0.25</v>
      </c>
      <c r="K1824">
        <v>0.38828337874659408</v>
      </c>
      <c r="L1824">
        <v>0.51771117166212532</v>
      </c>
      <c r="M1824">
        <v>0.3</v>
      </c>
      <c r="N1824" t="s">
        <v>37</v>
      </c>
      <c r="O1824" s="45" t="s">
        <v>37</v>
      </c>
      <c r="P1824" s="49" t="str">
        <f>'Sheet1 (2)'!O4200</f>
        <v>B</v>
      </c>
      <c r="Q1824" s="30" t="str">
        <f t="shared" si="223"/>
        <v>B</v>
      </c>
      <c r="R1824">
        <f t="shared" si="224"/>
        <v>0.25</v>
      </c>
      <c r="S1824" s="11">
        <f t="shared" si="225"/>
        <v>0.42052631578947369</v>
      </c>
      <c r="T1824" s="13">
        <f t="shared" si="226"/>
        <v>0.25</v>
      </c>
      <c r="U1824">
        <f t="shared" si="227"/>
        <v>9.5000000000000001E-2</v>
      </c>
      <c r="V1824" t="str">
        <f t="shared" si="228"/>
        <v>same</v>
      </c>
      <c r="W1824" s="47">
        <f t="shared" si="229"/>
        <v>0</v>
      </c>
      <c r="X1824" s="47"/>
      <c r="Y1824" s="47"/>
    </row>
    <row r="1825" spans="1:25" ht="21" x14ac:dyDescent="0.4">
      <c r="A1825" t="s">
        <v>1380</v>
      </c>
      <c r="B1825" t="s">
        <v>1280</v>
      </c>
      <c r="C1825" t="s">
        <v>1281</v>
      </c>
      <c r="D1825" s="33">
        <v>309052</v>
      </c>
      <c r="E1825" s="33">
        <v>57764</v>
      </c>
      <c r="F1825" s="32">
        <v>23.211400000000001</v>
      </c>
      <c r="G1825" s="32">
        <v>7.7370000000000001</v>
      </c>
      <c r="H1825" s="13">
        <v>18.690705771197081</v>
      </c>
      <c r="I1825" s="32">
        <v>30.948399999999999</v>
      </c>
      <c r="J1825" s="34">
        <f t="shared" ref="J1825:J1888" si="230">G1825/I1825</f>
        <v>0.24999676881518917</v>
      </c>
      <c r="K1825">
        <v>0.40183159061006857</v>
      </c>
      <c r="L1825">
        <v>0.53577314590402325</v>
      </c>
      <c r="M1825">
        <v>0.3</v>
      </c>
      <c r="N1825" t="s">
        <v>37</v>
      </c>
      <c r="O1825" s="45" t="s">
        <v>37</v>
      </c>
      <c r="P1825" s="49" t="str">
        <f>'Sheet1 (2)'!O4246</f>
        <v>B</v>
      </c>
      <c r="Q1825" s="30" t="str">
        <f t="shared" si="223"/>
        <v>B</v>
      </c>
      <c r="R1825">
        <f t="shared" si="224"/>
        <v>0.25</v>
      </c>
      <c r="S1825" s="11">
        <f t="shared" si="225"/>
        <v>0.44006152175879854</v>
      </c>
      <c r="T1825" s="13">
        <f t="shared" si="226"/>
        <v>0.24999676881518917</v>
      </c>
      <c r="U1825">
        <f t="shared" si="227"/>
        <v>7.7370000000000001</v>
      </c>
      <c r="V1825" t="str">
        <f t="shared" si="228"/>
        <v>same</v>
      </c>
      <c r="W1825" s="47">
        <f t="shared" si="229"/>
        <v>0</v>
      </c>
      <c r="X1825" s="47"/>
      <c r="Y1825" s="47"/>
    </row>
    <row r="1826" spans="1:25" ht="21" x14ac:dyDescent="0.4">
      <c r="A1826" t="s">
        <v>1383</v>
      </c>
      <c r="B1826" t="s">
        <v>1280</v>
      </c>
      <c r="C1826" t="s">
        <v>1281</v>
      </c>
      <c r="D1826" s="33">
        <v>208028</v>
      </c>
      <c r="E1826" s="33">
        <v>6879</v>
      </c>
      <c r="F1826" s="32">
        <v>3.4395000000000002</v>
      </c>
      <c r="G1826" s="32">
        <v>0.89970000000000006</v>
      </c>
      <c r="H1826" s="13">
        <v>3.306766396831196</v>
      </c>
      <c r="I1826" s="32">
        <v>4.3391999999999999</v>
      </c>
      <c r="J1826" s="34">
        <f t="shared" si="230"/>
        <v>0.20734236725663718</v>
      </c>
      <c r="K1826">
        <v>0.5</v>
      </c>
      <c r="L1826">
        <v>0.63078935891844745</v>
      </c>
      <c r="M1826">
        <v>0.5</v>
      </c>
      <c r="N1826" t="s">
        <v>37</v>
      </c>
      <c r="O1826" s="45" t="s">
        <v>37</v>
      </c>
      <c r="P1826" s="49" t="str">
        <f>'Sheet1 (2)'!O4319</f>
        <v>B</v>
      </c>
      <c r="Q1826" s="30" t="str">
        <f t="shared" si="223"/>
        <v>B</v>
      </c>
      <c r="R1826">
        <f t="shared" si="224"/>
        <v>0.25</v>
      </c>
      <c r="S1826" s="11">
        <f t="shared" si="225"/>
        <v>0.20734236725663718</v>
      </c>
      <c r="T1826" s="13">
        <f t="shared" si="226"/>
        <v>0.20734236725663718</v>
      </c>
      <c r="U1826">
        <f t="shared" si="227"/>
        <v>0.89970000000000006</v>
      </c>
      <c r="V1826" t="str">
        <f t="shared" si="228"/>
        <v>same</v>
      </c>
      <c r="W1826" s="47">
        <f t="shared" si="229"/>
        <v>0</v>
      </c>
      <c r="X1826" s="47"/>
      <c r="Y1826" s="47"/>
    </row>
    <row r="1827" spans="1:25" ht="21" x14ac:dyDescent="0.4">
      <c r="A1827" t="s">
        <v>1385</v>
      </c>
      <c r="B1827" t="s">
        <v>1280</v>
      </c>
      <c r="C1827" t="s">
        <v>1281</v>
      </c>
      <c r="D1827" s="33">
        <v>317269</v>
      </c>
      <c r="E1827" s="33">
        <v>8579</v>
      </c>
      <c r="F1827" s="32">
        <v>2.1691000000000003</v>
      </c>
      <c r="G1827" s="32">
        <v>0.72259999999999991</v>
      </c>
      <c r="H1827" s="13">
        <v>2.704014574383252</v>
      </c>
      <c r="I1827" s="32">
        <v>2.8917000000000002</v>
      </c>
      <c r="J1827" s="34">
        <f t="shared" si="230"/>
        <v>0.2498876093647335</v>
      </c>
      <c r="K1827">
        <v>0.25283832614523843</v>
      </c>
      <c r="L1827">
        <v>0.33706725725609049</v>
      </c>
      <c r="M1827">
        <v>0.2</v>
      </c>
      <c r="N1827" t="s">
        <v>37</v>
      </c>
      <c r="O1827" s="45" t="s">
        <v>37</v>
      </c>
      <c r="P1827" s="49" t="str">
        <f>'Sheet1 (2)'!O4359</f>
        <v>B</v>
      </c>
      <c r="Q1827" s="30" t="str">
        <f t="shared" si="223"/>
        <v>B</v>
      </c>
      <c r="R1827">
        <f t="shared" si="224"/>
        <v>0.25</v>
      </c>
      <c r="S1827" s="11">
        <f t="shared" si="225"/>
        <v>0.40664660926098839</v>
      </c>
      <c r="T1827" s="13">
        <f t="shared" si="226"/>
        <v>0.2498876093647335</v>
      </c>
      <c r="U1827">
        <f t="shared" si="227"/>
        <v>0.72259999999999991</v>
      </c>
      <c r="V1827" t="str">
        <f t="shared" si="228"/>
        <v>same</v>
      </c>
      <c r="W1827" s="47">
        <f t="shared" si="229"/>
        <v>0</v>
      </c>
      <c r="X1827" s="47"/>
      <c r="Y1827" s="47"/>
    </row>
    <row r="1828" spans="1:25" ht="21" x14ac:dyDescent="0.4">
      <c r="A1828" t="s">
        <v>1386</v>
      </c>
      <c r="B1828" t="s">
        <v>1280</v>
      </c>
      <c r="C1828" t="s">
        <v>1281</v>
      </c>
      <c r="D1828" s="33">
        <v>110013</v>
      </c>
      <c r="E1828" s="33">
        <v>9336</v>
      </c>
      <c r="F1828" s="32">
        <v>3.1647000000000003</v>
      </c>
      <c r="G1828" s="32">
        <v>1.0550999999999999</v>
      </c>
      <c r="H1828" s="13">
        <v>8.4862698044776526</v>
      </c>
      <c r="I1828" s="32">
        <v>4.2198000000000002</v>
      </c>
      <c r="J1828" s="34">
        <f t="shared" si="230"/>
        <v>0.2500355467083748</v>
      </c>
      <c r="K1828">
        <v>0.33897814910025709</v>
      </c>
      <c r="L1828">
        <v>0.45199228791773782</v>
      </c>
      <c r="M1828">
        <v>0.2</v>
      </c>
      <c r="N1828" t="s">
        <v>37</v>
      </c>
      <c r="O1828" s="45" t="s">
        <v>37</v>
      </c>
      <c r="P1828" s="49" t="str">
        <f>'Sheet1 (2)'!O4366</f>
        <v>B</v>
      </c>
      <c r="Q1828" s="30" t="str">
        <f t="shared" si="223"/>
        <v>B</v>
      </c>
      <c r="R1828">
        <f t="shared" si="224"/>
        <v>0.25</v>
      </c>
      <c r="S1828" s="11">
        <f t="shared" si="225"/>
        <v>0.55751457415043371</v>
      </c>
      <c r="T1828" s="13">
        <f t="shared" si="226"/>
        <v>0.2500355467083748</v>
      </c>
      <c r="U1828">
        <f t="shared" si="227"/>
        <v>1.0551000000000001</v>
      </c>
      <c r="V1828" t="str">
        <f t="shared" si="228"/>
        <v>same</v>
      </c>
      <c r="W1828" s="47">
        <f t="shared" si="229"/>
        <v>0</v>
      </c>
      <c r="X1828" s="47"/>
      <c r="Y1828" s="47"/>
    </row>
    <row r="1829" spans="1:25" ht="21" x14ac:dyDescent="0.4">
      <c r="A1829" t="s">
        <v>1387</v>
      </c>
      <c r="B1829" t="s">
        <v>1280</v>
      </c>
      <c r="C1829" t="s">
        <v>1281</v>
      </c>
      <c r="D1829" s="33">
        <v>403002</v>
      </c>
      <c r="E1829" s="33">
        <v>44060</v>
      </c>
      <c r="F1829" s="32">
        <v>18.282899999999998</v>
      </c>
      <c r="G1829" s="32">
        <v>6.0936999999999992</v>
      </c>
      <c r="H1829" s="13">
        <v>10.932948223582017</v>
      </c>
      <c r="I1829" s="32">
        <v>24.376599999999996</v>
      </c>
      <c r="J1829" s="34">
        <f t="shared" si="230"/>
        <v>0.24998153967329326</v>
      </c>
      <c r="K1829">
        <v>0.41495460735360867</v>
      </c>
      <c r="L1829">
        <v>0.55325919201089413</v>
      </c>
      <c r="M1829">
        <v>0.3</v>
      </c>
      <c r="N1829" t="s">
        <v>37</v>
      </c>
      <c r="O1829" s="45" t="s">
        <v>37</v>
      </c>
      <c r="P1829" s="49" t="str">
        <f>'Sheet1 (2)'!O4389</f>
        <v>B</v>
      </c>
      <c r="Q1829" s="30" t="str">
        <f t="shared" si="223"/>
        <v>B</v>
      </c>
      <c r="R1829">
        <f t="shared" si="224"/>
        <v>0.25</v>
      </c>
      <c r="S1829" s="11">
        <f t="shared" si="225"/>
        <v>0.45775867020010985</v>
      </c>
      <c r="T1829" s="13">
        <f t="shared" si="226"/>
        <v>0.24998153967329326</v>
      </c>
      <c r="U1829">
        <f t="shared" si="227"/>
        <v>6.0936999999999992</v>
      </c>
      <c r="V1829" t="str">
        <f t="shared" si="228"/>
        <v>same</v>
      </c>
      <c r="W1829" s="47">
        <f t="shared" si="229"/>
        <v>0</v>
      </c>
      <c r="X1829" s="47"/>
      <c r="Y1829" s="47"/>
    </row>
    <row r="1830" spans="1:25" ht="21" x14ac:dyDescent="0.4">
      <c r="A1830" t="s">
        <v>1389</v>
      </c>
      <c r="B1830" t="s">
        <v>1280</v>
      </c>
      <c r="C1830" t="s">
        <v>1281</v>
      </c>
      <c r="D1830" s="33">
        <v>582787</v>
      </c>
      <c r="E1830" s="33">
        <v>106243</v>
      </c>
      <c r="F1830" s="32">
        <v>52.977199999999996</v>
      </c>
      <c r="G1830" s="32">
        <v>17.652999999999999</v>
      </c>
      <c r="H1830" s="13">
        <v>18.230159560868721</v>
      </c>
      <c r="I1830" s="32">
        <v>70.630200000000002</v>
      </c>
      <c r="J1830" s="34">
        <f t="shared" si="230"/>
        <v>0.24993557996437782</v>
      </c>
      <c r="K1830">
        <v>0.4986417928710597</v>
      </c>
      <c r="L1830">
        <v>0.66479862202686291</v>
      </c>
      <c r="M1830">
        <v>0.3</v>
      </c>
      <c r="N1830" t="s">
        <v>37</v>
      </c>
      <c r="O1830" s="45" t="s">
        <v>37</v>
      </c>
      <c r="P1830" s="49" t="str">
        <f>'Sheet1 (2)'!O4509</f>
        <v>B</v>
      </c>
      <c r="Q1830" s="30" t="str">
        <f t="shared" si="223"/>
        <v>B</v>
      </c>
      <c r="R1830">
        <f t="shared" si="224"/>
        <v>0.25</v>
      </c>
      <c r="S1830" s="11">
        <f t="shared" si="225"/>
        <v>0.54873552672935944</v>
      </c>
      <c r="T1830" s="13">
        <f t="shared" si="226"/>
        <v>0.24993557996437782</v>
      </c>
      <c r="U1830">
        <f t="shared" si="227"/>
        <v>17.652999999999999</v>
      </c>
      <c r="V1830" t="str">
        <f t="shared" si="228"/>
        <v>same</v>
      </c>
      <c r="W1830" s="47">
        <f t="shared" si="229"/>
        <v>0</v>
      </c>
      <c r="X1830" s="47"/>
      <c r="Y1830" s="47"/>
    </row>
    <row r="1831" spans="1:25" ht="21" x14ac:dyDescent="0.4">
      <c r="A1831" t="s">
        <v>1391</v>
      </c>
      <c r="B1831" t="s">
        <v>1280</v>
      </c>
      <c r="C1831" t="s">
        <v>1281</v>
      </c>
      <c r="D1831" s="33">
        <v>629458</v>
      </c>
      <c r="E1831" s="33">
        <v>151267</v>
      </c>
      <c r="F1831" s="32">
        <v>63.894199999999998</v>
      </c>
      <c r="G1831" s="32">
        <v>21.291900000000002</v>
      </c>
      <c r="H1831" s="13">
        <v>24.03130947577122</v>
      </c>
      <c r="I1831" s="32">
        <v>85.186099999999996</v>
      </c>
      <c r="J1831" s="34">
        <f t="shared" si="230"/>
        <v>0.24994570710479766</v>
      </c>
      <c r="K1831">
        <v>0.42239351610066966</v>
      </c>
      <c r="L1831">
        <v>0.56315058803308049</v>
      </c>
      <c r="M1831">
        <v>0.3</v>
      </c>
      <c r="N1831" t="s">
        <v>37</v>
      </c>
      <c r="O1831" s="45" t="s">
        <v>37</v>
      </c>
      <c r="P1831" s="49" t="str">
        <f>'Sheet1 (2)'!O4574</f>
        <v>B</v>
      </c>
      <c r="Q1831" s="30" t="str">
        <f t="shared" si="223"/>
        <v>B</v>
      </c>
      <c r="R1831">
        <f t="shared" si="224"/>
        <v>0.25</v>
      </c>
      <c r="S1831" s="11">
        <f t="shared" si="225"/>
        <v>0.46728280787593274</v>
      </c>
      <c r="T1831" s="13">
        <f t="shared" si="226"/>
        <v>0.24994570710479766</v>
      </c>
      <c r="U1831">
        <f t="shared" si="227"/>
        <v>21.291900000000002</v>
      </c>
      <c r="V1831" t="str">
        <f t="shared" si="228"/>
        <v>same</v>
      </c>
      <c r="W1831" s="47">
        <f t="shared" si="229"/>
        <v>0</v>
      </c>
      <c r="X1831" s="47"/>
      <c r="Y1831" s="47"/>
    </row>
    <row r="1832" spans="1:25" ht="21" x14ac:dyDescent="0.4">
      <c r="A1832" t="s">
        <v>1392</v>
      </c>
      <c r="B1832" t="s">
        <v>1280</v>
      </c>
      <c r="C1832" t="s">
        <v>1281</v>
      </c>
      <c r="D1832" s="33">
        <v>413178</v>
      </c>
      <c r="E1832" s="33">
        <v>49927</v>
      </c>
      <c r="F1832" s="32">
        <v>24.469799999999999</v>
      </c>
      <c r="G1832" s="32">
        <v>8.1562999999999999</v>
      </c>
      <c r="H1832" s="13">
        <v>12.083654018364966</v>
      </c>
      <c r="I1832" s="32">
        <v>32.626100000000001</v>
      </c>
      <c r="J1832" s="34">
        <f t="shared" si="230"/>
        <v>0.24999310368079541</v>
      </c>
      <c r="K1832">
        <v>0.49011156288180741</v>
      </c>
      <c r="L1832">
        <v>0.6534760750696017</v>
      </c>
      <c r="M1832">
        <v>0.3</v>
      </c>
      <c r="N1832" t="s">
        <v>37</v>
      </c>
      <c r="O1832" s="45" t="s">
        <v>37</v>
      </c>
      <c r="P1832" s="49" t="str">
        <f>'Sheet1 (2)'!O4590</f>
        <v>B</v>
      </c>
      <c r="Q1832" s="30" t="str">
        <f t="shared" si="223"/>
        <v>B</v>
      </c>
      <c r="R1832">
        <f t="shared" si="224"/>
        <v>0.25</v>
      </c>
      <c r="S1832" s="11">
        <f t="shared" si="225"/>
        <v>0.54091662809836305</v>
      </c>
      <c r="T1832" s="13">
        <f t="shared" si="226"/>
        <v>0.24999310368079541</v>
      </c>
      <c r="U1832">
        <f t="shared" si="227"/>
        <v>8.1562999999999999</v>
      </c>
      <c r="V1832" t="str">
        <f t="shared" si="228"/>
        <v>same</v>
      </c>
      <c r="W1832" s="47">
        <f t="shared" si="229"/>
        <v>0</v>
      </c>
      <c r="X1832" s="47"/>
      <c r="Y1832" s="47"/>
    </row>
    <row r="1833" spans="1:25" ht="21" x14ac:dyDescent="0.4">
      <c r="A1833" t="s">
        <v>1394</v>
      </c>
      <c r="B1833" t="s">
        <v>1280</v>
      </c>
      <c r="C1833" t="s">
        <v>1281</v>
      </c>
      <c r="D1833" s="33">
        <v>92163</v>
      </c>
      <c r="E1833" s="33">
        <v>13953</v>
      </c>
      <c r="F1833" s="32">
        <v>5.7895000000000003</v>
      </c>
      <c r="G1833" s="32">
        <v>1.9293</v>
      </c>
      <c r="H1833" s="13">
        <v>15.139481136681749</v>
      </c>
      <c r="I1833" s="32">
        <v>7.7187999999999999</v>
      </c>
      <c r="J1833" s="34">
        <f t="shared" si="230"/>
        <v>0.24994817847333783</v>
      </c>
      <c r="K1833">
        <v>0.41492868917078762</v>
      </c>
      <c r="L1833">
        <v>0.55320002866767004</v>
      </c>
      <c r="M1833">
        <v>0.3</v>
      </c>
      <c r="N1833" t="s">
        <v>37</v>
      </c>
      <c r="O1833" s="45" t="s">
        <v>37</v>
      </c>
      <c r="P1833" s="49" t="str">
        <f>'Sheet1 (2)'!O4685</f>
        <v>B</v>
      </c>
      <c r="Q1833" s="30" t="str">
        <f t="shared" si="223"/>
        <v>B</v>
      </c>
      <c r="R1833">
        <f t="shared" si="224"/>
        <v>0.25</v>
      </c>
      <c r="S1833" s="11">
        <f t="shared" si="225"/>
        <v>0.45770067886199928</v>
      </c>
      <c r="T1833" s="13">
        <f t="shared" si="226"/>
        <v>0.24994817847333783</v>
      </c>
      <c r="U1833">
        <f t="shared" si="227"/>
        <v>1.9293</v>
      </c>
      <c r="V1833" t="str">
        <f t="shared" si="228"/>
        <v>same</v>
      </c>
      <c r="W1833" s="47">
        <f t="shared" si="229"/>
        <v>0</v>
      </c>
      <c r="X1833" s="47"/>
      <c r="Y1833" s="47"/>
    </row>
    <row r="1834" spans="1:25" ht="21" x14ac:dyDescent="0.4">
      <c r="A1834" t="s">
        <v>1396</v>
      </c>
      <c r="B1834" t="s">
        <v>1280</v>
      </c>
      <c r="C1834" t="s">
        <v>1281</v>
      </c>
      <c r="D1834" s="33">
        <v>240314</v>
      </c>
      <c r="E1834" s="33">
        <v>5948</v>
      </c>
      <c r="F1834" s="32">
        <v>2.0901000000000001</v>
      </c>
      <c r="G1834" s="32">
        <v>0.69630000000000003</v>
      </c>
      <c r="H1834" s="13">
        <v>2.4750950839318557</v>
      </c>
      <c r="I1834" s="32">
        <v>2.7864</v>
      </c>
      <c r="J1834" s="34">
        <f t="shared" si="230"/>
        <v>0.24989233419465978</v>
      </c>
      <c r="K1834">
        <v>0.35139542703429721</v>
      </c>
      <c r="L1834">
        <v>0.4684599865501009</v>
      </c>
      <c r="M1834">
        <v>0.3</v>
      </c>
      <c r="N1834" t="s">
        <v>37</v>
      </c>
      <c r="O1834" s="45" t="s">
        <v>37</v>
      </c>
      <c r="P1834" s="49" t="str">
        <f>'Sheet1 (2)'!O4816</f>
        <v>B</v>
      </c>
      <c r="Q1834" s="30" t="str">
        <f t="shared" si="223"/>
        <v>B</v>
      </c>
      <c r="R1834">
        <f t="shared" si="224"/>
        <v>0.25</v>
      </c>
      <c r="S1834" s="11">
        <f t="shared" si="225"/>
        <v>0.35960378983634805</v>
      </c>
      <c r="T1834" s="13">
        <f t="shared" si="226"/>
        <v>0.24989233419465978</v>
      </c>
      <c r="U1834">
        <f t="shared" si="227"/>
        <v>0.69630000000000003</v>
      </c>
      <c r="V1834" t="str">
        <f t="shared" si="228"/>
        <v>same</v>
      </c>
      <c r="W1834" s="47">
        <f t="shared" si="229"/>
        <v>0</v>
      </c>
      <c r="X1834" s="47"/>
      <c r="Y1834" s="47"/>
    </row>
    <row r="1835" spans="1:25" ht="21" x14ac:dyDescent="0.4">
      <c r="A1835" t="s">
        <v>1046</v>
      </c>
      <c r="B1835" t="s">
        <v>1044</v>
      </c>
      <c r="C1835" t="s">
        <v>1045</v>
      </c>
      <c r="D1835" s="33">
        <v>201913</v>
      </c>
      <c r="E1835" s="33">
        <v>2761</v>
      </c>
      <c r="F1835" s="32">
        <v>2.6920999999999995</v>
      </c>
      <c r="G1835" s="32">
        <v>0.43790000000000001</v>
      </c>
      <c r="H1835" s="13">
        <v>1.3674206217529332</v>
      </c>
      <c r="I1835" s="32">
        <v>3.1299999999999994</v>
      </c>
      <c r="J1835" s="34">
        <f t="shared" si="230"/>
        <v>0.1399041533546326</v>
      </c>
      <c r="K1835">
        <v>0.97504527345164771</v>
      </c>
      <c r="L1835">
        <v>1.133647229264759</v>
      </c>
      <c r="M1835">
        <v>1</v>
      </c>
      <c r="N1835" t="s">
        <v>45</v>
      </c>
      <c r="O1835" s="45" t="s">
        <v>45</v>
      </c>
      <c r="P1835" s="49" t="str">
        <f>'Sheet1 (2)'!O310</f>
        <v>C-</v>
      </c>
      <c r="Q1835" s="30" t="str">
        <f t="shared" si="223"/>
        <v>C-</v>
      </c>
      <c r="R1835">
        <f t="shared" si="224"/>
        <v>0.32</v>
      </c>
      <c r="S1835" s="11">
        <f t="shared" si="225"/>
        <v>0.11789137380191685</v>
      </c>
      <c r="T1835" s="13">
        <f t="shared" si="226"/>
        <v>0.1399041533546326</v>
      </c>
      <c r="U1835">
        <f t="shared" si="227"/>
        <v>0.43789999999999996</v>
      </c>
      <c r="V1835" t="str">
        <f t="shared" si="228"/>
        <v>same</v>
      </c>
      <c r="W1835" s="47">
        <f t="shared" si="229"/>
        <v>0</v>
      </c>
      <c r="X1835" s="47"/>
      <c r="Y1835" s="47"/>
    </row>
    <row r="1836" spans="1:25" ht="21" x14ac:dyDescent="0.4">
      <c r="A1836" t="s">
        <v>1051</v>
      </c>
      <c r="B1836" t="s">
        <v>1044</v>
      </c>
      <c r="C1836" t="s">
        <v>1045</v>
      </c>
      <c r="D1836" s="33">
        <v>179525</v>
      </c>
      <c r="E1836" s="33">
        <v>482</v>
      </c>
      <c r="F1836" s="32">
        <v>0.42210000000000003</v>
      </c>
      <c r="G1836" s="32">
        <v>0.20789999999999997</v>
      </c>
      <c r="H1836" s="13">
        <v>0.26848628324745855</v>
      </c>
      <c r="I1836" s="32">
        <v>0.63</v>
      </c>
      <c r="J1836" s="34">
        <f t="shared" si="230"/>
        <v>0.32999999999999996</v>
      </c>
      <c r="K1836">
        <v>0.87572614107883817</v>
      </c>
      <c r="L1836">
        <v>1.3070539419087137</v>
      </c>
      <c r="M1836">
        <v>0.5</v>
      </c>
      <c r="N1836" t="s">
        <v>45</v>
      </c>
      <c r="O1836" s="45" t="s">
        <v>45</v>
      </c>
      <c r="P1836" s="49" t="str">
        <f>'Sheet1 (2)'!O2406</f>
        <v>C-</v>
      </c>
      <c r="Q1836" s="30" t="str">
        <f t="shared" si="223"/>
        <v>C-</v>
      </c>
      <c r="R1836">
        <f t="shared" si="224"/>
        <v>0.32</v>
      </c>
      <c r="S1836" s="11">
        <f t="shared" si="225"/>
        <v>0.61746031746031749</v>
      </c>
      <c r="T1836" s="13">
        <f t="shared" si="226"/>
        <v>0.32999999999999996</v>
      </c>
      <c r="U1836">
        <f t="shared" si="227"/>
        <v>0.20789999999999997</v>
      </c>
      <c r="V1836" t="str">
        <f t="shared" si="228"/>
        <v>same</v>
      </c>
      <c r="W1836" s="47">
        <f t="shared" si="229"/>
        <v>0</v>
      </c>
      <c r="X1836" s="47"/>
      <c r="Y1836" s="47"/>
    </row>
    <row r="1837" spans="1:25" ht="21" x14ac:dyDescent="0.4">
      <c r="A1837" t="s">
        <v>1052</v>
      </c>
      <c r="B1837" t="s">
        <v>1044</v>
      </c>
      <c r="C1837" t="s">
        <v>1045</v>
      </c>
      <c r="D1837" s="33">
        <v>357081</v>
      </c>
      <c r="E1837" s="33">
        <v>16866</v>
      </c>
      <c r="F1837" s="32">
        <v>21.084399999999999</v>
      </c>
      <c r="G1837" s="32">
        <v>3.1168999999999998</v>
      </c>
      <c r="H1837" s="13">
        <v>4.7232980752266291</v>
      </c>
      <c r="I1837" s="32">
        <v>24.2013</v>
      </c>
      <c r="J1837" s="34">
        <f t="shared" si="230"/>
        <v>0.12879060215773533</v>
      </c>
      <c r="K1837">
        <v>1.2501126526740185</v>
      </c>
      <c r="L1837">
        <v>1.4349163998577019</v>
      </c>
      <c r="M1837">
        <v>1.25</v>
      </c>
      <c r="N1837" t="s">
        <v>37</v>
      </c>
      <c r="O1837" s="45" t="s">
        <v>37</v>
      </c>
      <c r="P1837" s="49" t="str">
        <f>'Sheet1 (2)'!O2770</f>
        <v>B</v>
      </c>
      <c r="Q1837" s="30" t="str">
        <f t="shared" si="223"/>
        <v>B</v>
      </c>
      <c r="R1837">
        <f t="shared" si="224"/>
        <v>0.25</v>
      </c>
      <c r="S1837" s="11">
        <f t="shared" si="225"/>
        <v>0.12886911033704804</v>
      </c>
      <c r="T1837" s="13">
        <f t="shared" si="226"/>
        <v>0.12879060215773533</v>
      </c>
      <c r="U1837">
        <f t="shared" si="227"/>
        <v>3.1168999999999998</v>
      </c>
      <c r="V1837" t="str">
        <f t="shared" si="228"/>
        <v>same</v>
      </c>
      <c r="W1837" s="47">
        <f t="shared" si="229"/>
        <v>0</v>
      </c>
      <c r="X1837" s="47"/>
      <c r="Y1837" s="47"/>
    </row>
    <row r="1838" spans="1:25" ht="21" x14ac:dyDescent="0.4">
      <c r="A1838" t="s">
        <v>1058</v>
      </c>
      <c r="B1838" t="s">
        <v>1044</v>
      </c>
      <c r="C1838" t="s">
        <v>1045</v>
      </c>
      <c r="D1838" s="33">
        <v>2066761</v>
      </c>
      <c r="E1838" s="33">
        <v>285121</v>
      </c>
      <c r="F1838" s="32">
        <v>145.9915</v>
      </c>
      <c r="G1838" s="32">
        <v>48.167500000000004</v>
      </c>
      <c r="H1838" s="13">
        <v>13.795547719354101</v>
      </c>
      <c r="I1838" s="32">
        <v>194.15899999999999</v>
      </c>
      <c r="J1838" s="34">
        <f t="shared" si="230"/>
        <v>0.24808275691572373</v>
      </c>
      <c r="K1838">
        <v>0.51203348753687028</v>
      </c>
      <c r="L1838">
        <v>0.68097053531658491</v>
      </c>
      <c r="M1838">
        <v>0.5</v>
      </c>
      <c r="N1838" t="s">
        <v>37</v>
      </c>
      <c r="O1838" s="45" t="s">
        <v>37</v>
      </c>
      <c r="P1838" s="49" t="str">
        <f>'Sheet1 (2)'!O3364</f>
        <v>B</v>
      </c>
      <c r="Q1838" s="30" t="str">
        <f t="shared" si="223"/>
        <v>B</v>
      </c>
      <c r="R1838">
        <f t="shared" si="224"/>
        <v>0.25</v>
      </c>
      <c r="S1838" s="11">
        <f t="shared" si="225"/>
        <v>0.26575384092419102</v>
      </c>
      <c r="T1838" s="13">
        <f t="shared" si="226"/>
        <v>0.24808275691572373</v>
      </c>
      <c r="U1838">
        <f t="shared" si="227"/>
        <v>48.167500000000004</v>
      </c>
      <c r="V1838" t="str">
        <f t="shared" si="228"/>
        <v>same</v>
      </c>
      <c r="W1838" s="47">
        <f t="shared" si="229"/>
        <v>0</v>
      </c>
      <c r="X1838" s="47"/>
      <c r="Y1838" s="47"/>
    </row>
    <row r="1839" spans="1:25" ht="21" x14ac:dyDescent="0.4">
      <c r="A1839" t="s">
        <v>1061</v>
      </c>
      <c r="B1839" t="s">
        <v>1044</v>
      </c>
      <c r="C1839" t="s">
        <v>1045</v>
      </c>
      <c r="D1839" s="33">
        <v>312515</v>
      </c>
      <c r="E1839" s="33">
        <v>26990</v>
      </c>
      <c r="F1839" s="32">
        <v>13.616999999999999</v>
      </c>
      <c r="G1839" s="32">
        <v>4.3790000000000004</v>
      </c>
      <c r="H1839" s="13">
        <v>8.6363854534982316</v>
      </c>
      <c r="I1839" s="32">
        <v>17.995999999999999</v>
      </c>
      <c r="J1839" s="34">
        <f t="shared" si="230"/>
        <v>0.24333185152256062</v>
      </c>
      <c r="K1839">
        <v>0.50452019266394965</v>
      </c>
      <c r="L1839">
        <v>0.66676546869210818</v>
      </c>
      <c r="M1839">
        <v>0.5</v>
      </c>
      <c r="N1839" t="s">
        <v>37</v>
      </c>
      <c r="O1839" s="45" t="s">
        <v>37</v>
      </c>
      <c r="P1839" s="49" t="str">
        <f>'Sheet1 (2)'!O4307</f>
        <v>B</v>
      </c>
      <c r="Q1839" s="30" t="str">
        <f t="shared" si="223"/>
        <v>B</v>
      </c>
      <c r="R1839">
        <f t="shared" si="224"/>
        <v>0.25</v>
      </c>
      <c r="S1839" s="11">
        <f t="shared" si="225"/>
        <v>0.2501111358079573</v>
      </c>
      <c r="T1839" s="13">
        <f t="shared" si="226"/>
        <v>0.24333185152256062</v>
      </c>
      <c r="U1839">
        <f t="shared" si="227"/>
        <v>4.3790000000000004</v>
      </c>
      <c r="V1839" t="str">
        <f t="shared" si="228"/>
        <v>same</v>
      </c>
      <c r="W1839" s="47">
        <f t="shared" si="229"/>
        <v>0</v>
      </c>
      <c r="X1839" s="47"/>
      <c r="Y1839" s="47"/>
    </row>
    <row r="1840" spans="1:25" ht="21" x14ac:dyDescent="0.4">
      <c r="A1840" t="s">
        <v>1064</v>
      </c>
      <c r="B1840" t="s">
        <v>1044</v>
      </c>
      <c r="C1840" t="s">
        <v>1045</v>
      </c>
      <c r="D1840" s="33">
        <v>570026</v>
      </c>
      <c r="E1840" s="33">
        <v>4048</v>
      </c>
      <c r="F1840" s="32">
        <v>3.9975999999999998</v>
      </c>
      <c r="G1840" s="32">
        <v>1.0523999999999998</v>
      </c>
      <c r="H1840" s="13">
        <v>0.71014304610666878</v>
      </c>
      <c r="I1840" s="32">
        <v>5.05</v>
      </c>
      <c r="J1840" s="34">
        <f t="shared" si="230"/>
        <v>0.20839603960396036</v>
      </c>
      <c r="K1840">
        <v>0.98754940711462447</v>
      </c>
      <c r="L1840">
        <v>1.2475296442687747</v>
      </c>
      <c r="M1840">
        <v>1</v>
      </c>
      <c r="N1840" t="s">
        <v>45</v>
      </c>
      <c r="O1840" s="45" t="s">
        <v>45</v>
      </c>
      <c r="P1840" s="49" t="str">
        <f>'Sheet1 (2)'!O4537</f>
        <v>C-</v>
      </c>
      <c r="Q1840" s="30" t="str">
        <f t="shared" si="223"/>
        <v>C-</v>
      </c>
      <c r="R1840">
        <f t="shared" si="224"/>
        <v>0.32</v>
      </c>
      <c r="S1840" s="11">
        <f t="shared" si="225"/>
        <v>0.1984158415841584</v>
      </c>
      <c r="T1840" s="13">
        <f t="shared" si="226"/>
        <v>0.20839603960396036</v>
      </c>
      <c r="U1840">
        <f t="shared" si="227"/>
        <v>1.0523999999999998</v>
      </c>
      <c r="V1840" t="str">
        <f t="shared" si="228"/>
        <v>same</v>
      </c>
      <c r="W1840" s="47">
        <f t="shared" si="229"/>
        <v>0</v>
      </c>
      <c r="X1840" s="47"/>
      <c r="Y1840" s="47"/>
    </row>
    <row r="1841" spans="1:25" ht="21" x14ac:dyDescent="0.4">
      <c r="A1841" t="s">
        <v>1068</v>
      </c>
      <c r="B1841" t="s">
        <v>1044</v>
      </c>
      <c r="C1841" t="s">
        <v>1045</v>
      </c>
      <c r="D1841" s="33">
        <v>3395462</v>
      </c>
      <c r="E1841" s="33">
        <v>624899</v>
      </c>
      <c r="F1841" s="32">
        <v>329.89450000000005</v>
      </c>
      <c r="G1841" s="32">
        <v>103.83279999999999</v>
      </c>
      <c r="H1841" s="13">
        <v>18.403946208203774</v>
      </c>
      <c r="I1841" s="32">
        <v>433.72730000000001</v>
      </c>
      <c r="J1841" s="34">
        <f t="shared" si="230"/>
        <v>0.23939650559233874</v>
      </c>
      <c r="K1841">
        <v>0.52791651130822748</v>
      </c>
      <c r="L1841">
        <v>0.69407584265617317</v>
      </c>
      <c r="M1841">
        <v>0.5</v>
      </c>
      <c r="N1841" t="s">
        <v>37</v>
      </c>
      <c r="O1841" s="45" t="s">
        <v>37</v>
      </c>
      <c r="P1841" s="49" t="str">
        <f>'Sheet1 (2)'!O4892</f>
        <v>B</v>
      </c>
      <c r="Q1841" s="30" t="str">
        <f t="shared" si="223"/>
        <v>B</v>
      </c>
      <c r="R1841">
        <f t="shared" si="224"/>
        <v>0.25</v>
      </c>
      <c r="S1841" s="11">
        <f t="shared" si="225"/>
        <v>0.27961763070943418</v>
      </c>
      <c r="T1841" s="13">
        <f t="shared" si="226"/>
        <v>0.23939650559233874</v>
      </c>
      <c r="U1841">
        <f t="shared" si="227"/>
        <v>103.83279999999999</v>
      </c>
      <c r="V1841" t="str">
        <f t="shared" si="228"/>
        <v>same</v>
      </c>
      <c r="W1841" s="47">
        <f t="shared" si="229"/>
        <v>0</v>
      </c>
      <c r="X1841" s="47"/>
      <c r="Y1841" s="47"/>
    </row>
    <row r="1842" spans="1:25" ht="21" x14ac:dyDescent="0.4">
      <c r="A1842" t="s">
        <v>1600</v>
      </c>
      <c r="B1842" t="s">
        <v>1598</v>
      </c>
      <c r="C1842" t="s">
        <v>1599</v>
      </c>
      <c r="D1842" s="33">
        <v>10163</v>
      </c>
      <c r="E1842" s="33">
        <v>198</v>
      </c>
      <c r="F1842" s="32">
        <v>9.2899999999999996E-2</v>
      </c>
      <c r="G1842" s="32">
        <v>3.0700000000000002E-2</v>
      </c>
      <c r="H1842" s="13">
        <v>1.9482436288497491</v>
      </c>
      <c r="I1842" s="32">
        <v>0.1236</v>
      </c>
      <c r="J1842" s="34">
        <f t="shared" si="230"/>
        <v>0.24838187702265374</v>
      </c>
      <c r="K1842">
        <v>0.46919191919191916</v>
      </c>
      <c r="L1842">
        <v>0.62424242424242427</v>
      </c>
      <c r="M1842">
        <v>0.4</v>
      </c>
      <c r="N1842" t="s">
        <v>37</v>
      </c>
      <c r="O1842" s="45" t="s">
        <v>37</v>
      </c>
      <c r="P1842" s="49" t="str">
        <f>'Sheet1 (2)'!O96</f>
        <v>B</v>
      </c>
      <c r="Q1842" s="30" t="str">
        <f t="shared" si="223"/>
        <v>B</v>
      </c>
      <c r="R1842">
        <f t="shared" si="224"/>
        <v>0.25</v>
      </c>
      <c r="S1842" s="11">
        <f t="shared" si="225"/>
        <v>0.35922330097087379</v>
      </c>
      <c r="T1842" s="13">
        <f t="shared" si="226"/>
        <v>0.24838187702265374</v>
      </c>
      <c r="U1842">
        <f t="shared" si="227"/>
        <v>3.0700000000000002E-2</v>
      </c>
      <c r="V1842" t="str">
        <f t="shared" si="228"/>
        <v>same</v>
      </c>
      <c r="W1842" s="47">
        <f t="shared" si="229"/>
        <v>0</v>
      </c>
      <c r="X1842" s="47"/>
      <c r="Y1842" s="47"/>
    </row>
    <row r="1843" spans="1:25" ht="21" x14ac:dyDescent="0.4">
      <c r="A1843" t="s">
        <v>1601</v>
      </c>
      <c r="B1843" t="s">
        <v>1598</v>
      </c>
      <c r="C1843" t="s">
        <v>1599</v>
      </c>
      <c r="D1843" s="33">
        <v>207918</v>
      </c>
      <c r="E1843" s="33">
        <v>12941</v>
      </c>
      <c r="F1843" s="32">
        <v>27.038800000000002</v>
      </c>
      <c r="G1843" s="32">
        <v>9.0121000000000002</v>
      </c>
      <c r="H1843" s="13">
        <v>6.2240883425196474</v>
      </c>
      <c r="I1843" s="32">
        <v>36.050899999999999</v>
      </c>
      <c r="J1843" s="34">
        <f t="shared" si="230"/>
        <v>0.24998266340091371</v>
      </c>
      <c r="K1843">
        <v>2.0893903098678619</v>
      </c>
      <c r="L1843">
        <v>2.7857893516729773</v>
      </c>
      <c r="M1843">
        <v>2</v>
      </c>
      <c r="N1843" t="s">
        <v>37</v>
      </c>
      <c r="O1843" s="45" t="s">
        <v>37</v>
      </c>
      <c r="P1843" s="49" t="str">
        <f>'Sheet1 (2)'!O162</f>
        <v>B</v>
      </c>
      <c r="Q1843" s="30" t="str">
        <f t="shared" si="223"/>
        <v>B</v>
      </c>
      <c r="R1843">
        <f t="shared" si="224"/>
        <v>0.25</v>
      </c>
      <c r="S1843" s="11">
        <f t="shared" si="225"/>
        <v>0.28207062791774962</v>
      </c>
      <c r="T1843" s="13">
        <f t="shared" si="226"/>
        <v>0.24998266340091371</v>
      </c>
      <c r="U1843">
        <f t="shared" si="227"/>
        <v>9.0121000000000002</v>
      </c>
      <c r="V1843" t="str">
        <f t="shared" si="228"/>
        <v>same</v>
      </c>
      <c r="W1843" s="47">
        <f t="shared" si="229"/>
        <v>0</v>
      </c>
      <c r="X1843" s="47"/>
      <c r="Y1843" s="47"/>
    </row>
    <row r="1844" spans="1:25" ht="21" x14ac:dyDescent="0.4">
      <c r="A1844" t="s">
        <v>1602</v>
      </c>
      <c r="B1844" t="s">
        <v>1598</v>
      </c>
      <c r="C1844" t="s">
        <v>1599</v>
      </c>
      <c r="D1844" s="33">
        <v>265185</v>
      </c>
      <c r="E1844" s="33">
        <v>85521</v>
      </c>
      <c r="F1844" s="32">
        <v>213.75970000000001</v>
      </c>
      <c r="G1844" s="32">
        <v>71.995900000000006</v>
      </c>
      <c r="H1844" s="13">
        <v>32.249561626788847</v>
      </c>
      <c r="I1844" s="32">
        <v>285.75560000000002</v>
      </c>
      <c r="J1844" s="34">
        <f t="shared" si="230"/>
        <v>0.25194921814305654</v>
      </c>
      <c r="K1844">
        <v>2.4994995381251388</v>
      </c>
      <c r="L1844">
        <v>3.3413500777586798</v>
      </c>
      <c r="M1844">
        <v>2.5</v>
      </c>
      <c r="N1844" t="s">
        <v>37</v>
      </c>
      <c r="O1844" s="45" t="s">
        <v>37</v>
      </c>
      <c r="P1844" s="49" t="str">
        <f>'Sheet1 (2)'!O558</f>
        <v>B</v>
      </c>
      <c r="Q1844" s="30" t="str">
        <f t="shared" si="223"/>
        <v>B</v>
      </c>
      <c r="R1844">
        <f t="shared" si="224"/>
        <v>0.25</v>
      </c>
      <c r="S1844" s="11">
        <f t="shared" si="225"/>
        <v>0.25179943980100489</v>
      </c>
      <c r="T1844" s="13">
        <f t="shared" si="226"/>
        <v>0.25194921814305654</v>
      </c>
      <c r="U1844">
        <f t="shared" si="227"/>
        <v>71.995900000000006</v>
      </c>
      <c r="V1844" t="str">
        <f t="shared" si="228"/>
        <v>same</v>
      </c>
      <c r="W1844" s="47">
        <f t="shared" si="229"/>
        <v>0</v>
      </c>
      <c r="X1844" s="47"/>
      <c r="Y1844" s="47"/>
    </row>
    <row r="1845" spans="1:25" ht="21" x14ac:dyDescent="0.4">
      <c r="A1845" t="s">
        <v>1604</v>
      </c>
      <c r="B1845" t="s">
        <v>1598</v>
      </c>
      <c r="C1845" t="s">
        <v>1599</v>
      </c>
      <c r="D1845" s="33">
        <v>10126</v>
      </c>
      <c r="E1845" s="33">
        <v>408</v>
      </c>
      <c r="F1845" s="32">
        <v>0.59290000000000009</v>
      </c>
      <c r="G1845" s="32">
        <v>0.19739999999999999</v>
      </c>
      <c r="H1845" s="13">
        <v>4.0292316808216473</v>
      </c>
      <c r="I1845" s="32">
        <v>0.79030000000000011</v>
      </c>
      <c r="J1845" s="34">
        <f t="shared" si="230"/>
        <v>0.24977856510186</v>
      </c>
      <c r="K1845">
        <v>1.4531862745098041</v>
      </c>
      <c r="L1845">
        <v>1.9370098039215689</v>
      </c>
      <c r="M1845">
        <v>1.4</v>
      </c>
      <c r="N1845" t="s">
        <v>37</v>
      </c>
      <c r="O1845" s="45" t="s">
        <v>37</v>
      </c>
      <c r="P1845" s="49" t="str">
        <f>'Sheet1 (2)'!O735</f>
        <v>B</v>
      </c>
      <c r="Q1845" s="30" t="str">
        <f t="shared" si="223"/>
        <v>B</v>
      </c>
      <c r="R1845">
        <f t="shared" si="224"/>
        <v>0.25</v>
      </c>
      <c r="S1845" s="11">
        <f t="shared" si="225"/>
        <v>0.27723649247121357</v>
      </c>
      <c r="T1845" s="13">
        <f t="shared" si="226"/>
        <v>0.24977856510186</v>
      </c>
      <c r="U1845">
        <f t="shared" si="227"/>
        <v>0.19739999999999999</v>
      </c>
      <c r="V1845" t="str">
        <f t="shared" si="228"/>
        <v>same</v>
      </c>
      <c r="W1845" s="47">
        <f t="shared" si="229"/>
        <v>0</v>
      </c>
      <c r="X1845" s="47"/>
      <c r="Y1845" s="47"/>
    </row>
    <row r="1846" spans="1:25" ht="21" x14ac:dyDescent="0.4">
      <c r="A1846" t="s">
        <v>1607</v>
      </c>
      <c r="B1846" t="s">
        <v>1598</v>
      </c>
      <c r="C1846" t="s">
        <v>1599</v>
      </c>
      <c r="D1846" s="33">
        <v>4795</v>
      </c>
      <c r="E1846" s="33">
        <v>345</v>
      </c>
      <c r="F1846" s="32">
        <v>7.4499999999999997E-2</v>
      </c>
      <c r="G1846" s="32">
        <v>4.9699999999999994E-2</v>
      </c>
      <c r="H1846" s="13">
        <v>7.1949947862356618</v>
      </c>
      <c r="I1846" s="32">
        <v>0.12419999999999999</v>
      </c>
      <c r="J1846" s="34">
        <f t="shared" si="230"/>
        <v>0.40016103059581321</v>
      </c>
      <c r="K1846">
        <v>0.21594202898550724</v>
      </c>
      <c r="L1846">
        <v>0.36</v>
      </c>
      <c r="M1846">
        <v>0.28000000000000003</v>
      </c>
      <c r="N1846" t="s">
        <v>33</v>
      </c>
      <c r="O1846" s="45" t="s">
        <v>33</v>
      </c>
      <c r="P1846" s="49" t="str">
        <f>'Sheet1 (2)'!O805</f>
        <v>C</v>
      </c>
      <c r="Q1846" s="30" t="str">
        <f t="shared" si="223"/>
        <v>C</v>
      </c>
      <c r="R1846">
        <f t="shared" si="224"/>
        <v>0.4</v>
      </c>
      <c r="S1846" s="11">
        <f t="shared" si="225"/>
        <v>0.22222222222222213</v>
      </c>
      <c r="T1846" s="13">
        <f t="shared" si="226"/>
        <v>0.40016103059581321</v>
      </c>
      <c r="U1846">
        <f t="shared" si="227"/>
        <v>4.9699999999999994E-2</v>
      </c>
      <c r="V1846" t="str">
        <f t="shared" si="228"/>
        <v>same</v>
      </c>
      <c r="W1846" s="47">
        <f t="shared" si="229"/>
        <v>0</v>
      </c>
      <c r="X1846" s="47"/>
      <c r="Y1846" s="47"/>
    </row>
    <row r="1847" spans="1:25" ht="21" x14ac:dyDescent="0.4">
      <c r="A1847" t="s">
        <v>1609</v>
      </c>
      <c r="B1847" t="s">
        <v>1598</v>
      </c>
      <c r="C1847" t="s">
        <v>1599</v>
      </c>
      <c r="D1847" s="33">
        <v>2924</v>
      </c>
      <c r="E1847" s="33">
        <v>941</v>
      </c>
      <c r="F1847" s="32">
        <v>0.45259999999999995</v>
      </c>
      <c r="G1847" s="32">
        <v>0.22310000000000002</v>
      </c>
      <c r="H1847" s="13">
        <v>32.181942544459645</v>
      </c>
      <c r="I1847" s="32">
        <v>0.67569999999999997</v>
      </c>
      <c r="J1847" s="34">
        <f t="shared" si="230"/>
        <v>0.33017611365990829</v>
      </c>
      <c r="K1847">
        <v>0.48097768331562163</v>
      </c>
      <c r="L1847">
        <v>0.71806588735387877</v>
      </c>
      <c r="M1847">
        <v>0.4</v>
      </c>
      <c r="N1847" t="s">
        <v>45</v>
      </c>
      <c r="O1847" s="45" t="s">
        <v>45</v>
      </c>
      <c r="P1847" s="49" t="str">
        <f>'Sheet1 (2)'!O1323</f>
        <v>C-</v>
      </c>
      <c r="Q1847" s="30" t="str">
        <f t="shared" si="223"/>
        <v>C-</v>
      </c>
      <c r="R1847">
        <f t="shared" si="224"/>
        <v>0.32</v>
      </c>
      <c r="S1847" s="11">
        <f t="shared" si="225"/>
        <v>0.44294805387006059</v>
      </c>
      <c r="T1847" s="13">
        <f t="shared" si="226"/>
        <v>0.33017611365990829</v>
      </c>
      <c r="U1847">
        <f t="shared" si="227"/>
        <v>0.22310000000000002</v>
      </c>
      <c r="V1847" t="str">
        <f t="shared" si="228"/>
        <v>same</v>
      </c>
      <c r="W1847" s="47">
        <f t="shared" si="229"/>
        <v>0</v>
      </c>
      <c r="X1847" s="47"/>
      <c r="Y1847" s="47"/>
    </row>
    <row r="1848" spans="1:25" ht="21" x14ac:dyDescent="0.4">
      <c r="A1848" t="s">
        <v>1611</v>
      </c>
      <c r="B1848" t="s">
        <v>1598</v>
      </c>
      <c r="C1848" t="s">
        <v>1599</v>
      </c>
      <c r="D1848" s="33">
        <v>7355</v>
      </c>
      <c r="E1848" s="33">
        <v>122</v>
      </c>
      <c r="F1848" s="32">
        <v>5.3099999999999994E-2</v>
      </c>
      <c r="G1848" s="32">
        <v>1.7500000000000002E-2</v>
      </c>
      <c r="H1848" s="13">
        <v>1.6587355540448674</v>
      </c>
      <c r="I1848" s="32">
        <v>7.0599999999999996E-2</v>
      </c>
      <c r="J1848" s="34">
        <f t="shared" si="230"/>
        <v>0.24787535410764877</v>
      </c>
      <c r="K1848">
        <v>0.43524590163934423</v>
      </c>
      <c r="L1848">
        <v>0.57868852459016384</v>
      </c>
      <c r="M1848">
        <v>0.4</v>
      </c>
      <c r="N1848" t="s">
        <v>37</v>
      </c>
      <c r="O1848" s="45" t="s">
        <v>37</v>
      </c>
      <c r="P1848" s="49" t="str">
        <f>'Sheet1 (2)'!O1472</f>
        <v>B</v>
      </c>
      <c r="Q1848" s="30" t="str">
        <f t="shared" si="223"/>
        <v>B</v>
      </c>
      <c r="R1848">
        <f t="shared" si="224"/>
        <v>0.25</v>
      </c>
      <c r="S1848" s="11">
        <f t="shared" si="225"/>
        <v>0.30878186968838511</v>
      </c>
      <c r="T1848" s="13">
        <f t="shared" si="226"/>
        <v>0.24787535410764877</v>
      </c>
      <c r="U1848">
        <f t="shared" si="227"/>
        <v>1.7500000000000002E-2</v>
      </c>
      <c r="V1848" t="str">
        <f t="shared" si="228"/>
        <v>same</v>
      </c>
      <c r="W1848" s="47">
        <f t="shared" si="229"/>
        <v>0</v>
      </c>
      <c r="X1848" s="47"/>
      <c r="Y1848" s="47"/>
    </row>
    <row r="1849" spans="1:25" ht="21" x14ac:dyDescent="0.4">
      <c r="A1849" t="s">
        <v>1612</v>
      </c>
      <c r="B1849" t="s">
        <v>1598</v>
      </c>
      <c r="C1849" t="s">
        <v>1599</v>
      </c>
      <c r="D1849" s="33">
        <v>4786</v>
      </c>
      <c r="E1849" s="33">
        <v>333</v>
      </c>
      <c r="F1849" s="32">
        <v>6.2600000000000003E-2</v>
      </c>
      <c r="G1849" s="32">
        <v>3.09E-2</v>
      </c>
      <c r="H1849" s="13">
        <v>6.9577935645633096</v>
      </c>
      <c r="I1849" s="32">
        <v>9.35E-2</v>
      </c>
      <c r="J1849" s="34">
        <f t="shared" si="230"/>
        <v>0.33048128342245991</v>
      </c>
      <c r="K1849">
        <v>0.18798798798798799</v>
      </c>
      <c r="L1849">
        <v>0.28078078078078078</v>
      </c>
      <c r="M1849">
        <v>0.2</v>
      </c>
      <c r="N1849" t="s">
        <v>45</v>
      </c>
      <c r="O1849" s="45" t="s">
        <v>45</v>
      </c>
      <c r="P1849" s="49" t="str">
        <f>'Sheet1 (2)'!O1867</f>
        <v>C-</v>
      </c>
      <c r="Q1849" s="30" t="str">
        <f t="shared" si="223"/>
        <v>C-</v>
      </c>
      <c r="R1849">
        <f t="shared" si="224"/>
        <v>0.32</v>
      </c>
      <c r="S1849" s="11">
        <f t="shared" si="225"/>
        <v>0.28770053475935825</v>
      </c>
      <c r="T1849" s="13">
        <f t="shared" si="226"/>
        <v>0.33048128342245991</v>
      </c>
      <c r="U1849">
        <f t="shared" si="227"/>
        <v>3.09E-2</v>
      </c>
      <c r="V1849" t="str">
        <f t="shared" si="228"/>
        <v>same</v>
      </c>
      <c r="W1849" s="47">
        <f t="shared" si="229"/>
        <v>0</v>
      </c>
      <c r="X1849" s="47"/>
      <c r="Y1849" s="47"/>
    </row>
    <row r="1850" spans="1:25" ht="21" x14ac:dyDescent="0.4">
      <c r="A1850" t="s">
        <v>1613</v>
      </c>
      <c r="B1850" t="s">
        <v>1598</v>
      </c>
      <c r="C1850" t="s">
        <v>1599</v>
      </c>
      <c r="D1850" s="33">
        <v>2767</v>
      </c>
      <c r="E1850" s="33">
        <v>547</v>
      </c>
      <c r="F1850" s="32">
        <v>0.69320000000000015</v>
      </c>
      <c r="G1850" s="32">
        <v>0.28800000000000003</v>
      </c>
      <c r="H1850" s="13">
        <v>19.768702565955909</v>
      </c>
      <c r="I1850" s="32">
        <v>0.98120000000000018</v>
      </c>
      <c r="J1850" s="34">
        <f t="shared" si="230"/>
        <v>0.29351814105177332</v>
      </c>
      <c r="K1850">
        <v>1.2672760511883001</v>
      </c>
      <c r="L1850">
        <v>1.7937842778793422</v>
      </c>
      <c r="M1850">
        <v>1.5</v>
      </c>
      <c r="N1850" t="s">
        <v>45</v>
      </c>
      <c r="O1850" s="45" t="s">
        <v>45</v>
      </c>
      <c r="P1850" s="49" t="str">
        <f>'Sheet1 (2)'!O1868</f>
        <v>C-</v>
      </c>
      <c r="Q1850" s="30" t="str">
        <f t="shared" si="223"/>
        <v>C-</v>
      </c>
      <c r="R1850">
        <f t="shared" si="224"/>
        <v>0.32</v>
      </c>
      <c r="S1850" s="11">
        <f t="shared" si="225"/>
        <v>0.16377904606604177</v>
      </c>
      <c r="T1850" s="13">
        <f t="shared" si="226"/>
        <v>0.29351814105177332</v>
      </c>
      <c r="U1850">
        <f t="shared" si="227"/>
        <v>0.28800000000000003</v>
      </c>
      <c r="V1850" t="str">
        <f t="shared" si="228"/>
        <v>same</v>
      </c>
      <c r="W1850" s="47">
        <f t="shared" si="229"/>
        <v>0</v>
      </c>
      <c r="X1850" s="47"/>
      <c r="Y1850" s="47"/>
    </row>
    <row r="1851" spans="1:25" ht="21" x14ac:dyDescent="0.4">
      <c r="A1851" t="s">
        <v>1615</v>
      </c>
      <c r="B1851" t="s">
        <v>1598</v>
      </c>
      <c r="C1851" t="s">
        <v>1599</v>
      </c>
      <c r="D1851" s="33">
        <v>52239</v>
      </c>
      <c r="E1851" s="33">
        <v>3004</v>
      </c>
      <c r="F1851" s="32">
        <v>4.5074999999999994</v>
      </c>
      <c r="G1851" s="32">
        <v>1.2325000000000002</v>
      </c>
      <c r="H1851" s="13">
        <v>5.7504929267405576</v>
      </c>
      <c r="I1851" s="32">
        <v>5.7399999999999993</v>
      </c>
      <c r="J1851" s="34">
        <f t="shared" si="230"/>
        <v>0.21472125435540074</v>
      </c>
      <c r="K1851">
        <v>1.5004993342210382</v>
      </c>
      <c r="L1851">
        <v>1.9107856191744337</v>
      </c>
      <c r="M1851">
        <v>1.5</v>
      </c>
      <c r="N1851" t="s">
        <v>37</v>
      </c>
      <c r="O1851" s="45" t="s">
        <v>37</v>
      </c>
      <c r="P1851" s="49" t="str">
        <f>'Sheet1 (2)'!O2020</f>
        <v>B</v>
      </c>
      <c r="Q1851" s="30" t="str">
        <f t="shared" si="223"/>
        <v>B</v>
      </c>
      <c r="R1851">
        <f t="shared" si="224"/>
        <v>0.25</v>
      </c>
      <c r="S1851" s="11">
        <f t="shared" si="225"/>
        <v>0.21498257839721238</v>
      </c>
      <c r="T1851" s="13">
        <f t="shared" si="226"/>
        <v>0.21472125435540074</v>
      </c>
      <c r="U1851">
        <f t="shared" si="227"/>
        <v>1.2325000000000002</v>
      </c>
      <c r="V1851" t="str">
        <f t="shared" si="228"/>
        <v>same</v>
      </c>
      <c r="W1851" s="47">
        <f t="shared" si="229"/>
        <v>0</v>
      </c>
      <c r="X1851" s="47"/>
      <c r="Y1851" s="47"/>
    </row>
    <row r="1852" spans="1:25" ht="21" x14ac:dyDescent="0.4">
      <c r="A1852" t="s">
        <v>1617</v>
      </c>
      <c r="B1852" t="s">
        <v>1598</v>
      </c>
      <c r="C1852" t="s">
        <v>1599</v>
      </c>
      <c r="D1852" s="33">
        <v>210601</v>
      </c>
      <c r="E1852" s="33">
        <v>18563</v>
      </c>
      <c r="F1852" s="32">
        <v>35.258099999999999</v>
      </c>
      <c r="G1852" s="32">
        <v>8.5901999999999994</v>
      </c>
      <c r="H1852" s="13">
        <v>8.8142981277391836</v>
      </c>
      <c r="I1852" s="32">
        <v>43.848299999999995</v>
      </c>
      <c r="J1852" s="34">
        <f t="shared" si="230"/>
        <v>0.19590725296077613</v>
      </c>
      <c r="K1852">
        <v>1.8993751010073803</v>
      </c>
      <c r="L1852">
        <v>2.3621343532834129</v>
      </c>
      <c r="M1852">
        <v>1.9</v>
      </c>
      <c r="N1852" t="s">
        <v>37</v>
      </c>
      <c r="O1852" s="45" t="s">
        <v>37</v>
      </c>
      <c r="P1852" s="49" t="str">
        <f>'Sheet1 (2)'!O2210</f>
        <v>B</v>
      </c>
      <c r="Q1852" s="30" t="str">
        <f t="shared" si="223"/>
        <v>B</v>
      </c>
      <c r="R1852">
        <f t="shared" si="224"/>
        <v>0.25</v>
      </c>
      <c r="S1852" s="11">
        <f t="shared" si="225"/>
        <v>0.19564270450621796</v>
      </c>
      <c r="T1852" s="13">
        <f t="shared" si="226"/>
        <v>0.19590725296077613</v>
      </c>
      <c r="U1852">
        <f t="shared" si="227"/>
        <v>8.5901999999999994</v>
      </c>
      <c r="V1852" t="str">
        <f t="shared" si="228"/>
        <v>same</v>
      </c>
      <c r="W1852" s="47">
        <f t="shared" si="229"/>
        <v>0</v>
      </c>
      <c r="X1852" s="47"/>
      <c r="Y1852" s="47"/>
    </row>
    <row r="1853" spans="1:25" ht="21" x14ac:dyDescent="0.4">
      <c r="A1853" t="s">
        <v>1618</v>
      </c>
      <c r="B1853" t="s">
        <v>1598</v>
      </c>
      <c r="C1853" t="s">
        <v>1599</v>
      </c>
      <c r="D1853" s="33">
        <v>1952</v>
      </c>
      <c r="E1853" s="33">
        <v>125</v>
      </c>
      <c r="F1853" s="32">
        <v>8.9799999999999991E-2</v>
      </c>
      <c r="G1853" s="32">
        <v>4.4199999999999996E-2</v>
      </c>
      <c r="H1853" s="13">
        <v>6.403688524590164</v>
      </c>
      <c r="I1853" s="32">
        <v>0.13399999999999998</v>
      </c>
      <c r="J1853" s="34">
        <f t="shared" si="230"/>
        <v>0.32985074626865674</v>
      </c>
      <c r="K1853">
        <v>0.71839999999999993</v>
      </c>
      <c r="L1853">
        <v>1.0719999999999998</v>
      </c>
      <c r="M1853">
        <v>1</v>
      </c>
      <c r="N1853" t="s">
        <v>37</v>
      </c>
      <c r="O1853" s="45" t="s">
        <v>37</v>
      </c>
      <c r="P1853" s="49" t="str">
        <f>'Sheet1 (2)'!O2225</f>
        <v>B</v>
      </c>
      <c r="Q1853" s="30" t="str">
        <f t="shared" si="223"/>
        <v>B</v>
      </c>
      <c r="R1853">
        <f t="shared" si="224"/>
        <v>0.25</v>
      </c>
      <c r="S1853" s="11">
        <f t="shared" si="225"/>
        <v>6.7164179104477473E-2</v>
      </c>
      <c r="T1853" s="13">
        <f t="shared" si="226"/>
        <v>0.32985074626865674</v>
      </c>
      <c r="U1853">
        <f t="shared" si="227"/>
        <v>4.4199999999999996E-2</v>
      </c>
      <c r="V1853" t="str">
        <f t="shared" si="228"/>
        <v>same</v>
      </c>
      <c r="W1853" s="47">
        <f t="shared" si="229"/>
        <v>0</v>
      </c>
      <c r="X1853" s="47"/>
      <c r="Y1853" s="47"/>
    </row>
    <row r="1854" spans="1:25" ht="21" x14ac:dyDescent="0.4">
      <c r="A1854" t="s">
        <v>1619</v>
      </c>
      <c r="B1854" t="s">
        <v>1598</v>
      </c>
      <c r="C1854" t="s">
        <v>1599</v>
      </c>
      <c r="D1854" s="33">
        <v>10117</v>
      </c>
      <c r="E1854" s="33">
        <v>458</v>
      </c>
      <c r="F1854" s="32">
        <v>0.65360000000000007</v>
      </c>
      <c r="G1854" s="32">
        <v>0.21790000000000004</v>
      </c>
      <c r="H1854" s="13">
        <v>4.5270337056439658</v>
      </c>
      <c r="I1854" s="32">
        <v>0.87150000000000016</v>
      </c>
      <c r="J1854" s="34">
        <f t="shared" si="230"/>
        <v>0.25002868617326446</v>
      </c>
      <c r="K1854">
        <v>1.4270742358078603</v>
      </c>
      <c r="L1854">
        <v>1.9028384279475985</v>
      </c>
      <c r="M1854">
        <v>1.4</v>
      </c>
      <c r="N1854" t="s">
        <v>37</v>
      </c>
      <c r="O1854" s="45" t="s">
        <v>37</v>
      </c>
      <c r="P1854" s="49" t="str">
        <f>'Sheet1 (2)'!O2319</f>
        <v>B</v>
      </c>
      <c r="Q1854" s="30" t="str">
        <f t="shared" ref="Q1854:Q1917" si="231">IF(U1854="same",N1854,IF(O1854=N1854,P1854,O1854))</f>
        <v>B</v>
      </c>
      <c r="R1854">
        <f t="shared" si="224"/>
        <v>0.25</v>
      </c>
      <c r="S1854" s="11">
        <f t="shared" si="225"/>
        <v>0.26425702811244994</v>
      </c>
      <c r="T1854" s="13">
        <f t="shared" si="226"/>
        <v>0.25002868617326446</v>
      </c>
      <c r="U1854">
        <f t="shared" si="227"/>
        <v>0.21790000000000001</v>
      </c>
      <c r="V1854" t="str">
        <f t="shared" si="228"/>
        <v>same</v>
      </c>
      <c r="W1854" s="47">
        <f t="shared" si="229"/>
        <v>0</v>
      </c>
      <c r="X1854" s="47"/>
      <c r="Y1854" s="47"/>
    </row>
    <row r="1855" spans="1:25" ht="21" x14ac:dyDescent="0.4">
      <c r="A1855" t="s">
        <v>1621</v>
      </c>
      <c r="B1855" t="s">
        <v>1598</v>
      </c>
      <c r="C1855" t="s">
        <v>1599</v>
      </c>
      <c r="D1855" s="33">
        <v>2289</v>
      </c>
      <c r="E1855" s="33">
        <v>170</v>
      </c>
      <c r="F1855" s="32">
        <v>0.30669999999999997</v>
      </c>
      <c r="G1855" s="32">
        <v>0.15089999999999998</v>
      </c>
      <c r="H1855" s="13">
        <v>7.4268239405854084</v>
      </c>
      <c r="I1855" s="32">
        <v>0.45759999999999995</v>
      </c>
      <c r="J1855" s="34">
        <f t="shared" si="230"/>
        <v>0.32976398601398599</v>
      </c>
      <c r="K1855">
        <v>1.8041176470588234</v>
      </c>
      <c r="L1855">
        <v>2.6917647058823526</v>
      </c>
      <c r="M1855">
        <v>2.2999999999999998</v>
      </c>
      <c r="N1855" t="s">
        <v>45</v>
      </c>
      <c r="O1855" s="45" t="s">
        <v>45</v>
      </c>
      <c r="P1855" s="49" t="str">
        <f>'Sheet1 (2)'!O2521</f>
        <v>C-</v>
      </c>
      <c r="Q1855" s="30" t="str">
        <f t="shared" si="231"/>
        <v>C-</v>
      </c>
      <c r="R1855">
        <f t="shared" si="224"/>
        <v>0.32</v>
      </c>
      <c r="S1855" s="11">
        <f t="shared" si="225"/>
        <v>0.14554195804195799</v>
      </c>
      <c r="T1855" s="13">
        <f t="shared" si="226"/>
        <v>0.32976398601398599</v>
      </c>
      <c r="U1855">
        <f t="shared" si="227"/>
        <v>0.15089999999999998</v>
      </c>
      <c r="V1855" t="str">
        <f t="shared" si="228"/>
        <v>same</v>
      </c>
      <c r="W1855" s="47">
        <f t="shared" si="229"/>
        <v>0</v>
      </c>
      <c r="X1855" s="47"/>
      <c r="Y1855" s="47"/>
    </row>
    <row r="1856" spans="1:25" ht="21" x14ac:dyDescent="0.4">
      <c r="A1856" t="s">
        <v>1622</v>
      </c>
      <c r="B1856" t="s">
        <v>1598</v>
      </c>
      <c r="C1856" t="s">
        <v>1599</v>
      </c>
      <c r="D1856" s="33">
        <v>10093</v>
      </c>
      <c r="E1856" s="33">
        <v>385</v>
      </c>
      <c r="F1856" s="32">
        <v>0.57229999999999992</v>
      </c>
      <c r="G1856" s="32">
        <v>0.1905</v>
      </c>
      <c r="H1856" s="13">
        <v>3.8145249182601804</v>
      </c>
      <c r="I1856" s="32">
        <v>0.76279999999999992</v>
      </c>
      <c r="J1856" s="34">
        <f t="shared" si="230"/>
        <v>0.2497378080755113</v>
      </c>
      <c r="K1856">
        <v>1.4864935064935063</v>
      </c>
      <c r="L1856">
        <v>1.9812987012987011</v>
      </c>
      <c r="M1856">
        <v>1.4</v>
      </c>
      <c r="N1856" t="s">
        <v>37</v>
      </c>
      <c r="O1856" s="45" t="s">
        <v>37</v>
      </c>
      <c r="P1856" s="49" t="str">
        <f>'Sheet1 (2)'!O2587</f>
        <v>B</v>
      </c>
      <c r="Q1856" s="30" t="str">
        <f t="shared" si="231"/>
        <v>B</v>
      </c>
      <c r="R1856">
        <f t="shared" si="224"/>
        <v>0.25</v>
      </c>
      <c r="S1856" s="11">
        <f t="shared" si="225"/>
        <v>0.29339276350288407</v>
      </c>
      <c r="T1856" s="13">
        <f t="shared" si="226"/>
        <v>0.2497378080755113</v>
      </c>
      <c r="U1856">
        <f t="shared" si="227"/>
        <v>0.1905</v>
      </c>
      <c r="V1856" t="str">
        <f t="shared" si="228"/>
        <v>same</v>
      </c>
      <c r="W1856" s="47">
        <f t="shared" si="229"/>
        <v>0</v>
      </c>
      <c r="X1856" s="47"/>
      <c r="Y1856" s="47"/>
    </row>
    <row r="1857" spans="1:25" ht="21" x14ac:dyDescent="0.4">
      <c r="A1857" t="s">
        <v>1623</v>
      </c>
      <c r="B1857" t="s">
        <v>1598</v>
      </c>
      <c r="C1857" t="s">
        <v>1599</v>
      </c>
      <c r="D1857" s="33">
        <v>5858</v>
      </c>
      <c r="E1857" s="33">
        <v>97</v>
      </c>
      <c r="F1857" s="32">
        <v>4.0399999999999998E-2</v>
      </c>
      <c r="G1857" s="32">
        <v>1.34E-2</v>
      </c>
      <c r="H1857" s="13">
        <v>1.6558552406964835</v>
      </c>
      <c r="I1857" s="32">
        <v>5.3800000000000001E-2</v>
      </c>
      <c r="J1857" s="34">
        <f t="shared" si="230"/>
        <v>0.24907063197026022</v>
      </c>
      <c r="K1857">
        <v>0.41649484536082471</v>
      </c>
      <c r="L1857">
        <v>0.55463917525773188</v>
      </c>
      <c r="M1857">
        <v>0.4</v>
      </c>
      <c r="N1857" t="s">
        <v>37</v>
      </c>
      <c r="O1857" s="45" t="s">
        <v>37</v>
      </c>
      <c r="P1857" s="49" t="str">
        <f>'Sheet1 (2)'!O2637</f>
        <v>B</v>
      </c>
      <c r="Q1857" s="30" t="str">
        <f t="shared" si="231"/>
        <v>B</v>
      </c>
      <c r="R1857">
        <f t="shared" si="224"/>
        <v>0.25</v>
      </c>
      <c r="S1857" s="11">
        <f t="shared" si="225"/>
        <v>0.27881040892193293</v>
      </c>
      <c r="T1857" s="13">
        <f t="shared" si="226"/>
        <v>0.24907063197026022</v>
      </c>
      <c r="U1857">
        <f t="shared" si="227"/>
        <v>1.34E-2</v>
      </c>
      <c r="V1857" t="str">
        <f t="shared" si="228"/>
        <v>same</v>
      </c>
      <c r="W1857" s="47">
        <f t="shared" si="229"/>
        <v>0</v>
      </c>
      <c r="X1857" s="47"/>
      <c r="Y1857" s="47"/>
    </row>
    <row r="1858" spans="1:25" ht="21" x14ac:dyDescent="0.4">
      <c r="A1858" t="s">
        <v>1629</v>
      </c>
      <c r="B1858" t="s">
        <v>1598</v>
      </c>
      <c r="C1858" t="s">
        <v>1599</v>
      </c>
      <c r="D1858" s="33">
        <v>2785</v>
      </c>
      <c r="E1858" s="33">
        <v>518</v>
      </c>
      <c r="F1858" s="32">
        <v>0.76529999999999998</v>
      </c>
      <c r="G1858" s="32">
        <v>0.3765</v>
      </c>
      <c r="H1858" s="13">
        <v>18.599640933572712</v>
      </c>
      <c r="I1858" s="32">
        <v>1.1417999999999999</v>
      </c>
      <c r="J1858" s="34">
        <f t="shared" si="230"/>
        <v>0.32974251182343672</v>
      </c>
      <c r="K1858">
        <v>1.4774131274131272</v>
      </c>
      <c r="L1858">
        <v>2.2042471042471043</v>
      </c>
      <c r="M1858">
        <v>1.85</v>
      </c>
      <c r="N1858" t="s">
        <v>45</v>
      </c>
      <c r="O1858" s="45" t="s">
        <v>45</v>
      </c>
      <c r="P1858" s="49" t="str">
        <f>'Sheet1 (2)'!O3505</f>
        <v>C-</v>
      </c>
      <c r="Q1858" s="30" t="str">
        <f t="shared" si="231"/>
        <v>C-</v>
      </c>
      <c r="R1858">
        <f t="shared" ref="R1858:R1921" si="232">VLOOKUP(IF(V1858="same",N1858,IF(O1858=N1858,P1858,O1858)),$AC$2:$AN$8,9,FALSE)</f>
        <v>0.32</v>
      </c>
      <c r="S1858" s="11">
        <f t="shared" ref="S1858:S1921" si="233">(L1858-M1858)/L1858</f>
        <v>0.16071115782098441</v>
      </c>
      <c r="T1858" s="13">
        <f t="shared" ref="T1858:T1921" si="234">IF(V1858="SAME",J1858,MIN(R1858:S1858))</f>
        <v>0.32974251182343672</v>
      </c>
      <c r="U1858">
        <f t="shared" ref="U1858:U1921" si="235">IFERROR(T1858*I1858,0)</f>
        <v>0.3765</v>
      </c>
      <c r="V1858" t="str">
        <f t="shared" ref="V1858:V1921" si="236">IF(AND(N1858=O1858,P1858=N1858),"same",IF(NOT(OR(O1858=N1858,P1858=N1858)),"conflict","change"))</f>
        <v>same</v>
      </c>
      <c r="W1858" s="47">
        <f t="shared" ref="W1858:W1921" si="237">U1858-G1858</f>
        <v>0</v>
      </c>
      <c r="X1858" s="47"/>
      <c r="Y1858" s="47"/>
    </row>
    <row r="1859" spans="1:25" ht="21" x14ac:dyDescent="0.4">
      <c r="A1859" t="s">
        <v>1630</v>
      </c>
      <c r="B1859" t="s">
        <v>1598</v>
      </c>
      <c r="C1859" t="s">
        <v>1599</v>
      </c>
      <c r="D1859" s="33">
        <v>4619</v>
      </c>
      <c r="E1859" s="33">
        <v>224</v>
      </c>
      <c r="F1859" s="32">
        <v>6.8900000000000003E-2</v>
      </c>
      <c r="G1859" s="32">
        <v>3.3999999999999996E-2</v>
      </c>
      <c r="H1859" s="13">
        <v>4.8495345312838278</v>
      </c>
      <c r="I1859" s="32">
        <v>0.10289999999999999</v>
      </c>
      <c r="J1859" s="34">
        <f t="shared" si="230"/>
        <v>0.3304178814382896</v>
      </c>
      <c r="K1859">
        <v>0.30758928571428573</v>
      </c>
      <c r="L1859">
        <v>0.45937499999999998</v>
      </c>
      <c r="M1859">
        <v>0.37</v>
      </c>
      <c r="N1859" t="s">
        <v>45</v>
      </c>
      <c r="O1859" s="45" t="s">
        <v>45</v>
      </c>
      <c r="P1859" s="49" t="str">
        <f>'Sheet1 (2)'!O3565</f>
        <v>C-</v>
      </c>
      <c r="Q1859" s="30" t="str">
        <f t="shared" si="231"/>
        <v>C-</v>
      </c>
      <c r="R1859">
        <f t="shared" si="232"/>
        <v>0.32</v>
      </c>
      <c r="S1859" s="11">
        <f t="shared" si="233"/>
        <v>0.19455782312925168</v>
      </c>
      <c r="T1859" s="13">
        <f t="shared" si="234"/>
        <v>0.3304178814382896</v>
      </c>
      <c r="U1859">
        <f t="shared" si="235"/>
        <v>3.3999999999999996E-2</v>
      </c>
      <c r="V1859" t="str">
        <f t="shared" si="236"/>
        <v>same</v>
      </c>
      <c r="W1859" s="47">
        <f t="shared" si="237"/>
        <v>0</v>
      </c>
      <c r="X1859" s="47"/>
      <c r="Y1859" s="47"/>
    </row>
    <row r="1860" spans="1:25" ht="21" x14ac:dyDescent="0.4">
      <c r="A1860" t="s">
        <v>1631</v>
      </c>
      <c r="B1860" t="s">
        <v>1598</v>
      </c>
      <c r="C1860" t="s">
        <v>1599</v>
      </c>
      <c r="D1860" s="33">
        <v>49149</v>
      </c>
      <c r="E1860" s="33">
        <v>4076</v>
      </c>
      <c r="F1860" s="32">
        <v>6.1110000000000007</v>
      </c>
      <c r="G1860" s="32">
        <v>1.599</v>
      </c>
      <c r="H1860" s="13">
        <v>8.2931494028362742</v>
      </c>
      <c r="I1860" s="32">
        <v>7.7100000000000009</v>
      </c>
      <c r="J1860" s="34">
        <f t="shared" si="230"/>
        <v>0.2073929961089494</v>
      </c>
      <c r="K1860">
        <v>1.499263984298332</v>
      </c>
      <c r="L1860">
        <v>1.8915603532875371</v>
      </c>
      <c r="M1860">
        <v>1.5</v>
      </c>
      <c r="N1860" t="s">
        <v>37</v>
      </c>
      <c r="O1860" s="45" t="s">
        <v>37</v>
      </c>
      <c r="P1860" s="49" t="str">
        <f>'Sheet1 (2)'!O3566</f>
        <v>B</v>
      </c>
      <c r="Q1860" s="30" t="str">
        <f t="shared" si="231"/>
        <v>B</v>
      </c>
      <c r="R1860">
        <f t="shared" si="232"/>
        <v>0.25</v>
      </c>
      <c r="S1860" s="11">
        <f t="shared" si="233"/>
        <v>0.20700389105058381</v>
      </c>
      <c r="T1860" s="13">
        <f t="shared" si="234"/>
        <v>0.2073929961089494</v>
      </c>
      <c r="U1860">
        <f t="shared" si="235"/>
        <v>1.599</v>
      </c>
      <c r="V1860" t="str">
        <f t="shared" si="236"/>
        <v>same</v>
      </c>
      <c r="W1860" s="47">
        <f t="shared" si="237"/>
        <v>0</v>
      </c>
      <c r="X1860" s="47"/>
      <c r="Y1860" s="47"/>
    </row>
    <row r="1861" spans="1:25" ht="21" x14ac:dyDescent="0.4">
      <c r="A1861" t="s">
        <v>1634</v>
      </c>
      <c r="B1861" t="s">
        <v>1598</v>
      </c>
      <c r="C1861" t="s">
        <v>1599</v>
      </c>
      <c r="D1861" s="33">
        <v>2966</v>
      </c>
      <c r="E1861" s="33">
        <v>450</v>
      </c>
      <c r="F1861" s="32">
        <v>0.53609999999999991</v>
      </c>
      <c r="G1861" s="32">
        <v>0.23310000000000003</v>
      </c>
      <c r="H1861" s="13">
        <v>15.171948752528658</v>
      </c>
      <c r="I1861" s="32">
        <v>0.76919999999999988</v>
      </c>
      <c r="J1861" s="34">
        <f t="shared" si="230"/>
        <v>0.30304212168486749</v>
      </c>
      <c r="K1861">
        <v>1.1913333333333331</v>
      </c>
      <c r="L1861">
        <v>1.7093333333333331</v>
      </c>
      <c r="M1861">
        <v>1.35</v>
      </c>
      <c r="N1861" t="s">
        <v>45</v>
      </c>
      <c r="O1861" s="45" t="s">
        <v>45</v>
      </c>
      <c r="P1861" s="49" t="str">
        <f>'Sheet1 (2)'!O4039</f>
        <v>C-</v>
      </c>
      <c r="Q1861" s="30" t="str">
        <f t="shared" si="231"/>
        <v>C-</v>
      </c>
      <c r="R1861">
        <f t="shared" si="232"/>
        <v>0.32</v>
      </c>
      <c r="S1861" s="11">
        <f t="shared" si="233"/>
        <v>0.21021840873634931</v>
      </c>
      <c r="T1861" s="13">
        <f t="shared" si="234"/>
        <v>0.30304212168486749</v>
      </c>
      <c r="U1861">
        <f t="shared" si="235"/>
        <v>0.23310000000000003</v>
      </c>
      <c r="V1861" t="str">
        <f t="shared" si="236"/>
        <v>same</v>
      </c>
      <c r="W1861" s="47">
        <f t="shared" si="237"/>
        <v>0</v>
      </c>
      <c r="X1861" s="47"/>
      <c r="Y1861" s="47"/>
    </row>
    <row r="1862" spans="1:25" ht="21" x14ac:dyDescent="0.4">
      <c r="A1862" t="s">
        <v>1636</v>
      </c>
      <c r="B1862" t="s">
        <v>1598</v>
      </c>
      <c r="C1862" t="s">
        <v>1599</v>
      </c>
      <c r="D1862" s="33">
        <v>4812</v>
      </c>
      <c r="E1862" s="33">
        <v>407</v>
      </c>
      <c r="F1862" s="32">
        <v>9.35E-2</v>
      </c>
      <c r="G1862" s="32">
        <v>6.2399999999999997E-2</v>
      </c>
      <c r="H1862" s="13">
        <v>8.4580216126350791</v>
      </c>
      <c r="I1862" s="32">
        <v>0.15589999999999998</v>
      </c>
      <c r="J1862" s="34">
        <f t="shared" si="230"/>
        <v>0.4002565747273894</v>
      </c>
      <c r="K1862">
        <v>0.22972972972972974</v>
      </c>
      <c r="L1862">
        <v>0.38304668304668299</v>
      </c>
      <c r="M1862">
        <v>0.25</v>
      </c>
      <c r="N1862" t="s">
        <v>45</v>
      </c>
      <c r="O1862" s="45" t="s">
        <v>45</v>
      </c>
      <c r="P1862" s="49" t="str">
        <f>'Sheet1 (2)'!O4852</f>
        <v>C-</v>
      </c>
      <c r="Q1862" s="30" t="str">
        <f t="shared" si="231"/>
        <v>C-</v>
      </c>
      <c r="R1862">
        <f t="shared" si="232"/>
        <v>0.32</v>
      </c>
      <c r="S1862" s="11">
        <f t="shared" si="233"/>
        <v>0.34733803720333539</v>
      </c>
      <c r="T1862" s="13">
        <f t="shared" si="234"/>
        <v>0.4002565747273894</v>
      </c>
      <c r="U1862">
        <f t="shared" si="235"/>
        <v>6.2400000000000004E-2</v>
      </c>
      <c r="V1862" t="str">
        <f t="shared" si="236"/>
        <v>same</v>
      </c>
      <c r="W1862" s="47">
        <f t="shared" si="237"/>
        <v>0</v>
      </c>
      <c r="X1862" s="47"/>
      <c r="Y1862" s="47"/>
    </row>
    <row r="1863" spans="1:25" ht="21" x14ac:dyDescent="0.4">
      <c r="A1863" t="s">
        <v>1638</v>
      </c>
      <c r="B1863" t="s">
        <v>1598</v>
      </c>
      <c r="C1863" t="s">
        <v>1599</v>
      </c>
      <c r="D1863" s="33">
        <v>47440</v>
      </c>
      <c r="E1863" s="33">
        <v>3959</v>
      </c>
      <c r="F1863" s="32">
        <v>5.9370000000000003</v>
      </c>
      <c r="G1863" s="32">
        <v>1.413</v>
      </c>
      <c r="H1863" s="13">
        <v>8.3452782462057336</v>
      </c>
      <c r="I1863" s="32">
        <v>7.3500000000000005</v>
      </c>
      <c r="J1863" s="34">
        <f t="shared" si="230"/>
        <v>0.19224489795918367</v>
      </c>
      <c r="K1863">
        <v>1.4996211164435465</v>
      </c>
      <c r="L1863">
        <v>1.8565294266228849</v>
      </c>
      <c r="M1863">
        <v>1.5</v>
      </c>
      <c r="N1863" t="s">
        <v>37</v>
      </c>
      <c r="O1863" s="45" t="s">
        <v>37</v>
      </c>
      <c r="P1863" s="49" t="str">
        <f>'Sheet1 (2)'!O5079</f>
        <v>B</v>
      </c>
      <c r="Q1863" s="30" t="str">
        <f t="shared" si="231"/>
        <v>B</v>
      </c>
      <c r="R1863">
        <f t="shared" si="232"/>
        <v>0.25</v>
      </c>
      <c r="S1863" s="11">
        <f t="shared" si="233"/>
        <v>0.19204081632653075</v>
      </c>
      <c r="T1863" s="13">
        <f t="shared" si="234"/>
        <v>0.19224489795918367</v>
      </c>
      <c r="U1863">
        <f t="shared" si="235"/>
        <v>1.413</v>
      </c>
      <c r="V1863" t="str">
        <f t="shared" si="236"/>
        <v>same</v>
      </c>
      <c r="W1863" s="47">
        <f t="shared" si="237"/>
        <v>0</v>
      </c>
      <c r="X1863" s="47"/>
      <c r="Y1863" s="47"/>
    </row>
    <row r="1864" spans="1:25" ht="21" x14ac:dyDescent="0.4">
      <c r="A1864" t="s">
        <v>2150</v>
      </c>
      <c r="B1864" t="s">
        <v>2151</v>
      </c>
      <c r="C1864" s="35" t="s">
        <v>2152</v>
      </c>
      <c r="D1864" s="33">
        <v>25589</v>
      </c>
      <c r="E1864" s="33">
        <v>5937</v>
      </c>
      <c r="F1864" s="32">
        <v>2.4968999999999992</v>
      </c>
      <c r="G1864" s="32">
        <v>0.83180000000000009</v>
      </c>
      <c r="H1864" s="13">
        <v>23.201375591074289</v>
      </c>
      <c r="I1864" s="32">
        <v>3.3286999999999995</v>
      </c>
      <c r="J1864" s="34">
        <f t="shared" si="230"/>
        <v>0.24988734340733626</v>
      </c>
      <c r="K1864">
        <v>0.42056594239514894</v>
      </c>
      <c r="L1864">
        <v>0.56067037224187288</v>
      </c>
      <c r="M1864">
        <v>0.3</v>
      </c>
      <c r="N1864" t="s">
        <v>34</v>
      </c>
      <c r="O1864" s="45" t="s">
        <v>34</v>
      </c>
      <c r="P1864" s="49" t="str">
        <f>'Sheet1 (2)'!O64</f>
        <v>A</v>
      </c>
      <c r="Q1864" s="30" t="str">
        <f t="shared" si="231"/>
        <v>A</v>
      </c>
      <c r="R1864">
        <f t="shared" si="232"/>
        <v>0.15</v>
      </c>
      <c r="S1864" s="11">
        <f t="shared" si="233"/>
        <v>0.46492624748400269</v>
      </c>
      <c r="T1864" s="13">
        <f t="shared" si="234"/>
        <v>0.24988734340733626</v>
      </c>
      <c r="U1864">
        <f t="shared" si="235"/>
        <v>0.83180000000000009</v>
      </c>
      <c r="V1864" t="str">
        <f t="shared" si="236"/>
        <v>same</v>
      </c>
      <c r="W1864" s="47">
        <f t="shared" si="237"/>
        <v>0</v>
      </c>
      <c r="X1864" s="47"/>
      <c r="Y1864" s="47"/>
    </row>
    <row r="1865" spans="1:25" ht="21" x14ac:dyDescent="0.4">
      <c r="A1865" t="s">
        <v>2154</v>
      </c>
      <c r="B1865" t="s">
        <v>2151</v>
      </c>
      <c r="C1865" s="35" t="s">
        <v>2152</v>
      </c>
      <c r="D1865" s="33">
        <v>1900788</v>
      </c>
      <c r="E1865" s="33">
        <v>830872</v>
      </c>
      <c r="F1865" s="32">
        <v>448.42289999999991</v>
      </c>
      <c r="G1865" s="32">
        <v>133.94389999999999</v>
      </c>
      <c r="H1865" s="13">
        <v>43.711976296146652</v>
      </c>
      <c r="I1865" s="32">
        <v>582.3667999999999</v>
      </c>
      <c r="J1865" s="34">
        <f t="shared" si="230"/>
        <v>0.22999920325128426</v>
      </c>
      <c r="K1865">
        <v>0.53970154247585655</v>
      </c>
      <c r="L1865">
        <v>0.70091036886548097</v>
      </c>
      <c r="M1865">
        <v>0.3</v>
      </c>
      <c r="N1865" t="s">
        <v>34</v>
      </c>
      <c r="O1865" s="45" t="s">
        <v>34</v>
      </c>
      <c r="P1865" s="49" t="str">
        <f>'Sheet1 (2)'!O325</f>
        <v>A</v>
      </c>
      <c r="Q1865" s="30" t="str">
        <f t="shared" si="231"/>
        <v>A</v>
      </c>
      <c r="R1865">
        <f t="shared" si="232"/>
        <v>0.15</v>
      </c>
      <c r="S1865" s="11">
        <f t="shared" si="233"/>
        <v>0.57198521619020859</v>
      </c>
      <c r="T1865" s="13">
        <f t="shared" si="234"/>
        <v>0.22999920325128426</v>
      </c>
      <c r="U1865">
        <f t="shared" si="235"/>
        <v>133.94389999999999</v>
      </c>
      <c r="V1865" t="str">
        <f t="shared" si="236"/>
        <v>same</v>
      </c>
      <c r="W1865" s="47">
        <f t="shared" si="237"/>
        <v>0</v>
      </c>
      <c r="X1865" s="47"/>
      <c r="Y1865" s="47"/>
    </row>
    <row r="1866" spans="1:25" ht="21" x14ac:dyDescent="0.4">
      <c r="A1866" t="s">
        <v>2155</v>
      </c>
      <c r="B1866" t="s">
        <v>2151</v>
      </c>
      <c r="C1866" s="35" t="s">
        <v>2152</v>
      </c>
      <c r="D1866" s="33">
        <v>57996</v>
      </c>
      <c r="E1866" s="33">
        <v>19658</v>
      </c>
      <c r="F1866" s="32">
        <v>6.8521000000000001</v>
      </c>
      <c r="G1866" s="32">
        <v>2.2841999999999998</v>
      </c>
      <c r="H1866" s="13">
        <v>33.895441064901028</v>
      </c>
      <c r="I1866" s="32">
        <v>9.1363000000000003</v>
      </c>
      <c r="J1866" s="34">
        <f t="shared" si="230"/>
        <v>0.25001368168733512</v>
      </c>
      <c r="K1866">
        <v>0.34856546952894496</v>
      </c>
      <c r="L1866">
        <v>0.46476243768440334</v>
      </c>
      <c r="M1866">
        <v>0.15</v>
      </c>
      <c r="N1866" t="s">
        <v>34</v>
      </c>
      <c r="O1866" s="45" t="s">
        <v>34</v>
      </c>
      <c r="P1866" s="49" t="str">
        <f>'Sheet1 (2)'!O482</f>
        <v>A</v>
      </c>
      <c r="Q1866" s="30" t="str">
        <f t="shared" si="231"/>
        <v>A</v>
      </c>
      <c r="R1866">
        <f t="shared" si="232"/>
        <v>0.15</v>
      </c>
      <c r="S1866" s="11">
        <f t="shared" si="233"/>
        <v>0.67725446843908377</v>
      </c>
      <c r="T1866" s="13">
        <f t="shared" si="234"/>
        <v>0.25001368168733512</v>
      </c>
      <c r="U1866">
        <f t="shared" si="235"/>
        <v>2.2841999999999998</v>
      </c>
      <c r="V1866" t="str">
        <f t="shared" si="236"/>
        <v>same</v>
      </c>
      <c r="W1866" s="47">
        <f t="shared" si="237"/>
        <v>0</v>
      </c>
      <c r="X1866" s="47"/>
      <c r="Y1866" s="47"/>
    </row>
    <row r="1867" spans="1:25" ht="21" x14ac:dyDescent="0.4">
      <c r="A1867" t="s">
        <v>2156</v>
      </c>
      <c r="B1867" t="s">
        <v>2151</v>
      </c>
      <c r="C1867" s="35" t="s">
        <v>2152</v>
      </c>
      <c r="D1867" s="33">
        <v>1518</v>
      </c>
      <c r="E1867" s="33">
        <v>282</v>
      </c>
      <c r="F1867" s="32">
        <v>6.8199999999999997E-2</v>
      </c>
      <c r="G1867" s="32">
        <v>2.9100000000000004E-2</v>
      </c>
      <c r="H1867" s="13">
        <v>18.57707509881423</v>
      </c>
      <c r="I1867" s="32">
        <v>9.7299999999999998E-2</v>
      </c>
      <c r="J1867" s="34">
        <f t="shared" si="230"/>
        <v>0.29907502569373079</v>
      </c>
      <c r="K1867">
        <v>0.24184397163120569</v>
      </c>
      <c r="L1867">
        <v>0.34503546099290777</v>
      </c>
      <c r="M1867">
        <v>0.25</v>
      </c>
      <c r="N1867" t="s">
        <v>37</v>
      </c>
      <c r="O1867" s="45" t="s">
        <v>37</v>
      </c>
      <c r="P1867" s="49" t="str">
        <f>'Sheet1 (2)'!O494</f>
        <v>B</v>
      </c>
      <c r="Q1867" s="30" t="str">
        <f t="shared" si="231"/>
        <v>B</v>
      </c>
      <c r="R1867">
        <f t="shared" si="232"/>
        <v>0.25</v>
      </c>
      <c r="S1867" s="11">
        <f t="shared" si="233"/>
        <v>0.27543679342240485</v>
      </c>
      <c r="T1867" s="13">
        <f t="shared" si="234"/>
        <v>0.29907502569373079</v>
      </c>
      <c r="U1867">
        <f t="shared" si="235"/>
        <v>2.9100000000000004E-2</v>
      </c>
      <c r="V1867" t="str">
        <f t="shared" si="236"/>
        <v>same</v>
      </c>
      <c r="W1867" s="47">
        <f t="shared" si="237"/>
        <v>0</v>
      </c>
      <c r="X1867" s="47"/>
      <c r="Y1867" s="47"/>
    </row>
    <row r="1868" spans="1:25" ht="21" x14ac:dyDescent="0.4">
      <c r="A1868" t="s">
        <v>2157</v>
      </c>
      <c r="B1868" t="s">
        <v>2151</v>
      </c>
      <c r="C1868" s="35" t="s">
        <v>2152</v>
      </c>
      <c r="D1868" s="33">
        <v>9232</v>
      </c>
      <c r="E1868" s="33">
        <v>2508</v>
      </c>
      <c r="F1868" s="32">
        <v>0.84189999999999998</v>
      </c>
      <c r="G1868" s="32">
        <v>0.28039999999999998</v>
      </c>
      <c r="H1868" s="13">
        <v>27.16637781629116</v>
      </c>
      <c r="I1868" s="32">
        <v>1.1223000000000001</v>
      </c>
      <c r="J1868" s="34">
        <f t="shared" si="230"/>
        <v>0.24984407021295552</v>
      </c>
      <c r="K1868">
        <v>0.33568580542264753</v>
      </c>
      <c r="L1868">
        <v>0.44748803827751205</v>
      </c>
      <c r="M1868">
        <v>0.3</v>
      </c>
      <c r="N1868" t="s">
        <v>34</v>
      </c>
      <c r="O1868" s="45" t="s">
        <v>34</v>
      </c>
      <c r="P1868" s="49" t="str">
        <f>'Sheet1 (2)'!O597</f>
        <v>A</v>
      </c>
      <c r="Q1868" s="30" t="str">
        <f t="shared" si="231"/>
        <v>A</v>
      </c>
      <c r="R1868">
        <f t="shared" si="232"/>
        <v>0.15</v>
      </c>
      <c r="S1868" s="11">
        <f t="shared" si="233"/>
        <v>0.32959101844426641</v>
      </c>
      <c r="T1868" s="13">
        <f t="shared" si="234"/>
        <v>0.24984407021295552</v>
      </c>
      <c r="U1868">
        <f t="shared" si="235"/>
        <v>0.28039999999999998</v>
      </c>
      <c r="V1868" t="str">
        <f t="shared" si="236"/>
        <v>same</v>
      </c>
      <c r="W1868" s="47">
        <f t="shared" si="237"/>
        <v>0</v>
      </c>
      <c r="X1868" s="47"/>
      <c r="Y1868" s="47"/>
    </row>
    <row r="1869" spans="1:25" ht="21" x14ac:dyDescent="0.4">
      <c r="A1869" t="s">
        <v>2159</v>
      </c>
      <c r="B1869" t="s">
        <v>2151</v>
      </c>
      <c r="C1869" s="35" t="s">
        <v>2152</v>
      </c>
      <c r="D1869" s="33">
        <v>81864</v>
      </c>
      <c r="E1869" s="33">
        <v>31144</v>
      </c>
      <c r="F1869" s="32">
        <v>12.432300000000001</v>
      </c>
      <c r="G1869" s="32">
        <v>3.1083000000000007</v>
      </c>
      <c r="H1869" s="13">
        <v>38.043584481579202</v>
      </c>
      <c r="I1869" s="32">
        <v>15.540600000000001</v>
      </c>
      <c r="J1869" s="34">
        <f t="shared" si="230"/>
        <v>0.20001158256437979</v>
      </c>
      <c r="K1869">
        <v>0.39918764449011052</v>
      </c>
      <c r="L1869">
        <v>0.49899178011816087</v>
      </c>
      <c r="M1869">
        <v>0.15</v>
      </c>
      <c r="N1869" t="s">
        <v>34</v>
      </c>
      <c r="O1869" s="45" t="s">
        <v>34</v>
      </c>
      <c r="P1869" s="49" t="str">
        <f>'Sheet1 (2)'!O1579</f>
        <v>A</v>
      </c>
      <c r="Q1869" s="30" t="str">
        <f t="shared" si="231"/>
        <v>A</v>
      </c>
      <c r="R1869">
        <f t="shared" si="232"/>
        <v>0.15</v>
      </c>
      <c r="S1869" s="11">
        <f t="shared" si="233"/>
        <v>0.69939384579745967</v>
      </c>
      <c r="T1869" s="13">
        <f t="shared" si="234"/>
        <v>0.20001158256437979</v>
      </c>
      <c r="U1869">
        <f t="shared" si="235"/>
        <v>3.1083000000000007</v>
      </c>
      <c r="V1869" t="str">
        <f t="shared" si="236"/>
        <v>same</v>
      </c>
      <c r="W1869" s="47">
        <f t="shared" si="237"/>
        <v>0</v>
      </c>
      <c r="X1869" s="47"/>
      <c r="Y1869" s="47"/>
    </row>
    <row r="1870" spans="1:25" ht="21" x14ac:dyDescent="0.4">
      <c r="A1870" t="s">
        <v>2160</v>
      </c>
      <c r="B1870" t="s">
        <v>2151</v>
      </c>
      <c r="C1870" s="35" t="s">
        <v>2152</v>
      </c>
      <c r="D1870" s="33">
        <v>1652</v>
      </c>
      <c r="E1870" s="33">
        <v>280</v>
      </c>
      <c r="F1870" s="32">
        <v>5.3700000000000005E-2</v>
      </c>
      <c r="G1870" s="32">
        <v>2.69E-2</v>
      </c>
      <c r="H1870" s="13">
        <v>16.949152542372882</v>
      </c>
      <c r="I1870" s="32">
        <v>8.0600000000000005E-2</v>
      </c>
      <c r="J1870" s="34">
        <f t="shared" si="230"/>
        <v>0.33374689826302728</v>
      </c>
      <c r="K1870">
        <v>0.19178571428571431</v>
      </c>
      <c r="L1870">
        <v>0.28785714285714287</v>
      </c>
      <c r="M1870">
        <v>0.25</v>
      </c>
      <c r="N1870" t="s">
        <v>37</v>
      </c>
      <c r="O1870" s="45" t="s">
        <v>37</v>
      </c>
      <c r="P1870" s="49" t="str">
        <f>'Sheet1 (2)'!O1708</f>
        <v>B</v>
      </c>
      <c r="Q1870" s="30" t="str">
        <f t="shared" si="231"/>
        <v>B</v>
      </c>
      <c r="R1870">
        <f t="shared" si="232"/>
        <v>0.25</v>
      </c>
      <c r="S1870" s="11">
        <f t="shared" si="233"/>
        <v>0.13151364764267992</v>
      </c>
      <c r="T1870" s="13">
        <f t="shared" si="234"/>
        <v>0.33374689826302728</v>
      </c>
      <c r="U1870">
        <f t="shared" si="235"/>
        <v>2.69E-2</v>
      </c>
      <c r="V1870" t="str">
        <f t="shared" si="236"/>
        <v>same</v>
      </c>
      <c r="W1870" s="47">
        <f t="shared" si="237"/>
        <v>0</v>
      </c>
      <c r="X1870" s="47"/>
      <c r="Y1870" s="47"/>
    </row>
    <row r="1871" spans="1:25" ht="21" x14ac:dyDescent="0.4">
      <c r="A1871" t="s">
        <v>2161</v>
      </c>
      <c r="B1871" t="s">
        <v>2151</v>
      </c>
      <c r="C1871" s="35" t="s">
        <v>2152</v>
      </c>
      <c r="D1871" s="33">
        <v>150136</v>
      </c>
      <c r="E1871" s="33">
        <v>65679</v>
      </c>
      <c r="F1871" s="32">
        <v>30.161799999999999</v>
      </c>
      <c r="G1871" s="32">
        <v>10.0532</v>
      </c>
      <c r="H1871" s="13">
        <v>43.746336654766345</v>
      </c>
      <c r="I1871" s="32">
        <v>40.215000000000003</v>
      </c>
      <c r="J1871" s="34">
        <f t="shared" si="230"/>
        <v>0.24998632351112768</v>
      </c>
      <c r="K1871">
        <v>0.45923049985535708</v>
      </c>
      <c r="L1871">
        <v>0.61229616772484352</v>
      </c>
      <c r="M1871">
        <v>0.3</v>
      </c>
      <c r="N1871" t="s">
        <v>34</v>
      </c>
      <c r="O1871" s="45" t="s">
        <v>34</v>
      </c>
      <c r="P1871" s="49" t="str">
        <f>'Sheet1 (2)'!O2736</f>
        <v>A</v>
      </c>
      <c r="Q1871" s="30" t="str">
        <f t="shared" si="231"/>
        <v>A</v>
      </c>
      <c r="R1871">
        <f t="shared" si="232"/>
        <v>0.15</v>
      </c>
      <c r="S1871" s="11">
        <f t="shared" si="233"/>
        <v>0.51004102946661689</v>
      </c>
      <c r="T1871" s="13">
        <f t="shared" si="234"/>
        <v>0.24998632351112768</v>
      </c>
      <c r="U1871">
        <f t="shared" si="235"/>
        <v>10.0532</v>
      </c>
      <c r="V1871" t="str">
        <f t="shared" si="236"/>
        <v>same</v>
      </c>
      <c r="W1871" s="47">
        <f t="shared" si="237"/>
        <v>0</v>
      </c>
      <c r="X1871" s="47"/>
      <c r="Y1871" s="47"/>
    </row>
    <row r="1872" spans="1:25" ht="21" x14ac:dyDescent="0.4">
      <c r="A1872" t="s">
        <v>2162</v>
      </c>
      <c r="B1872" t="s">
        <v>2151</v>
      </c>
      <c r="C1872" s="35" t="s">
        <v>2152</v>
      </c>
      <c r="D1872" s="33">
        <v>1555</v>
      </c>
      <c r="E1872" s="33">
        <v>248</v>
      </c>
      <c r="F1872" s="32">
        <v>4.2900000000000001E-2</v>
      </c>
      <c r="G1872" s="32">
        <v>2.1300000000000003E-2</v>
      </c>
      <c r="H1872" s="13">
        <v>15.94855305466238</v>
      </c>
      <c r="I1872" s="32">
        <v>6.4200000000000007E-2</v>
      </c>
      <c r="J1872" s="34">
        <f t="shared" si="230"/>
        <v>0.33177570093457948</v>
      </c>
      <c r="K1872">
        <v>0.17298387096774193</v>
      </c>
      <c r="L1872">
        <v>0.25887096774193552</v>
      </c>
      <c r="M1872">
        <v>0.25</v>
      </c>
      <c r="N1872" t="s">
        <v>37</v>
      </c>
      <c r="O1872" s="45" t="s">
        <v>37</v>
      </c>
      <c r="P1872" s="49" t="str">
        <f>'Sheet1 (2)'!O2976</f>
        <v>B</v>
      </c>
      <c r="Q1872" s="30" t="str">
        <f t="shared" si="231"/>
        <v>B</v>
      </c>
      <c r="R1872">
        <f t="shared" si="232"/>
        <v>0.25</v>
      </c>
      <c r="S1872" s="11">
        <f t="shared" si="233"/>
        <v>3.4267912772585805E-2</v>
      </c>
      <c r="T1872" s="13">
        <f t="shared" si="234"/>
        <v>0.33177570093457948</v>
      </c>
      <c r="U1872">
        <f t="shared" si="235"/>
        <v>2.1300000000000006E-2</v>
      </c>
      <c r="V1872" t="str">
        <f t="shared" si="236"/>
        <v>same</v>
      </c>
      <c r="W1872" s="47">
        <f t="shared" si="237"/>
        <v>0</v>
      </c>
      <c r="X1872" s="47"/>
      <c r="Y1872" s="47"/>
    </row>
    <row r="1873" spans="1:25" ht="21" x14ac:dyDescent="0.4">
      <c r="A1873" t="s">
        <v>2164</v>
      </c>
      <c r="B1873" t="s">
        <v>2151</v>
      </c>
      <c r="C1873" s="35" t="s">
        <v>2152</v>
      </c>
      <c r="D1873" s="33">
        <v>1433</v>
      </c>
      <c r="E1873" s="33">
        <v>268</v>
      </c>
      <c r="F1873" s="32">
        <v>6.6799999999999998E-2</v>
      </c>
      <c r="G1873" s="32">
        <v>2.8800000000000003E-2</v>
      </c>
      <c r="H1873" s="13">
        <v>18.702023726448012</v>
      </c>
      <c r="I1873" s="32">
        <v>9.5600000000000004E-2</v>
      </c>
      <c r="J1873" s="34">
        <f t="shared" si="230"/>
        <v>0.30125523012552302</v>
      </c>
      <c r="K1873">
        <v>0.24925373134328357</v>
      </c>
      <c r="L1873">
        <v>0.35671641791044778</v>
      </c>
      <c r="M1873">
        <v>0.25</v>
      </c>
      <c r="N1873" t="s">
        <v>37</v>
      </c>
      <c r="O1873" s="45" t="s">
        <v>37</v>
      </c>
      <c r="P1873" s="49" t="str">
        <f>'Sheet1 (2)'!O3809</f>
        <v>B</v>
      </c>
      <c r="Q1873" s="30" t="str">
        <f t="shared" si="231"/>
        <v>B</v>
      </c>
      <c r="R1873">
        <f t="shared" si="232"/>
        <v>0.25</v>
      </c>
      <c r="S1873" s="11">
        <f t="shared" si="233"/>
        <v>0.29916317991631802</v>
      </c>
      <c r="T1873" s="13">
        <f t="shared" si="234"/>
        <v>0.30125523012552302</v>
      </c>
      <c r="U1873">
        <f t="shared" si="235"/>
        <v>2.8800000000000003E-2</v>
      </c>
      <c r="V1873" t="str">
        <f t="shared" si="236"/>
        <v>same</v>
      </c>
      <c r="W1873" s="47">
        <f t="shared" si="237"/>
        <v>0</v>
      </c>
      <c r="X1873" s="47"/>
      <c r="Y1873" s="47"/>
    </row>
    <row r="1874" spans="1:25" ht="21" x14ac:dyDescent="0.4">
      <c r="A1874" t="s">
        <v>2165</v>
      </c>
      <c r="B1874" t="s">
        <v>2151</v>
      </c>
      <c r="C1874" s="35" t="s">
        <v>2152</v>
      </c>
      <c r="D1874" s="33">
        <v>8869093</v>
      </c>
      <c r="E1874" s="33">
        <v>5015972</v>
      </c>
      <c r="F1874" s="32">
        <v>1007.7797999999998</v>
      </c>
      <c r="G1874" s="32">
        <v>431.90559999999994</v>
      </c>
      <c r="H1874" s="13">
        <v>56.55563652337392</v>
      </c>
      <c r="I1874" s="32">
        <v>1439.6853999999998</v>
      </c>
      <c r="J1874" s="34">
        <f t="shared" si="230"/>
        <v>0.2999999861080761</v>
      </c>
      <c r="K1874">
        <v>0.20091415980790958</v>
      </c>
      <c r="L1874">
        <v>0.28702022260092358</v>
      </c>
      <c r="M1874">
        <v>0.03</v>
      </c>
      <c r="N1874" t="s">
        <v>34</v>
      </c>
      <c r="O1874" s="45" t="s">
        <v>34</v>
      </c>
      <c r="P1874" s="49" t="str">
        <f>'Sheet1 (2)'!O3927</f>
        <v>A</v>
      </c>
      <c r="Q1874" s="30" t="str">
        <f t="shared" si="231"/>
        <v>A</v>
      </c>
      <c r="R1874">
        <f t="shared" si="232"/>
        <v>0.15</v>
      </c>
      <c r="S1874" s="11">
        <f t="shared" si="233"/>
        <v>0.89547774812469461</v>
      </c>
      <c r="T1874" s="13">
        <f t="shared" si="234"/>
        <v>0.2999999861080761</v>
      </c>
      <c r="U1874">
        <f t="shared" si="235"/>
        <v>431.90559999999994</v>
      </c>
      <c r="V1874" t="str">
        <f t="shared" si="236"/>
        <v>same</v>
      </c>
      <c r="W1874" s="47">
        <f t="shared" si="237"/>
        <v>0</v>
      </c>
      <c r="X1874" s="47"/>
      <c r="Y1874" s="47"/>
    </row>
    <row r="1875" spans="1:25" ht="21" x14ac:dyDescent="0.4">
      <c r="A1875" t="s">
        <v>2166</v>
      </c>
      <c r="B1875" t="s">
        <v>2151</v>
      </c>
      <c r="C1875" s="35" t="s">
        <v>2152</v>
      </c>
      <c r="D1875" s="33">
        <v>231215</v>
      </c>
      <c r="E1875" s="33">
        <v>82755</v>
      </c>
      <c r="F1875" s="32">
        <v>27.061800000000005</v>
      </c>
      <c r="G1875" s="32">
        <v>9.0202999999999989</v>
      </c>
      <c r="H1875" s="13">
        <v>35.79136301710529</v>
      </c>
      <c r="I1875" s="32">
        <v>36.082100000000004</v>
      </c>
      <c r="J1875" s="34">
        <f t="shared" si="230"/>
        <v>0.24999376422104028</v>
      </c>
      <c r="K1875">
        <v>0.32701105673373215</v>
      </c>
      <c r="L1875">
        <v>0.43601111715304219</v>
      </c>
      <c r="M1875">
        <v>0.15</v>
      </c>
      <c r="N1875" t="s">
        <v>34</v>
      </c>
      <c r="O1875" s="45" t="s">
        <v>34</v>
      </c>
      <c r="P1875" s="49" t="str">
        <f>'Sheet1 (2)'!O4633</f>
        <v>A</v>
      </c>
      <c r="Q1875" s="30" t="str">
        <f t="shared" si="231"/>
        <v>A</v>
      </c>
      <c r="R1875">
        <f t="shared" si="232"/>
        <v>0.15</v>
      </c>
      <c r="S1875" s="11">
        <f t="shared" si="233"/>
        <v>0.65597207479608999</v>
      </c>
      <c r="T1875" s="13">
        <f t="shared" si="234"/>
        <v>0.24999376422104028</v>
      </c>
      <c r="U1875">
        <f t="shared" si="235"/>
        <v>9.0202999999999989</v>
      </c>
      <c r="V1875" t="str">
        <f t="shared" si="236"/>
        <v>same</v>
      </c>
      <c r="W1875" s="47">
        <f t="shared" si="237"/>
        <v>0</v>
      </c>
      <c r="X1875" s="47"/>
      <c r="Y1875" s="47"/>
    </row>
    <row r="1876" spans="1:25" ht="21" x14ac:dyDescent="0.4">
      <c r="A1876" t="s">
        <v>2167</v>
      </c>
      <c r="B1876" t="s">
        <v>2151</v>
      </c>
      <c r="C1876" s="35" t="s">
        <v>2152</v>
      </c>
      <c r="D1876" s="33">
        <v>36473</v>
      </c>
      <c r="E1876" s="33">
        <v>5033</v>
      </c>
      <c r="F1876" s="32">
        <v>1.5287000000000002</v>
      </c>
      <c r="G1876" s="32">
        <v>0.3821</v>
      </c>
      <c r="H1876" s="13">
        <v>13.799248759356237</v>
      </c>
      <c r="I1876" s="32">
        <v>1.9108000000000001</v>
      </c>
      <c r="J1876" s="34">
        <f t="shared" si="230"/>
        <v>0.19996859953945989</v>
      </c>
      <c r="K1876">
        <v>0.30373534671170282</v>
      </c>
      <c r="L1876">
        <v>0.37965428174051263</v>
      </c>
      <c r="M1876">
        <v>0.15</v>
      </c>
      <c r="N1876" t="s">
        <v>34</v>
      </c>
      <c r="O1876" s="45" t="s">
        <v>34</v>
      </c>
      <c r="P1876" s="49" t="str">
        <f>'Sheet1 (2)'!O4827</f>
        <v>A</v>
      </c>
      <c r="Q1876" s="30" t="str">
        <f t="shared" si="231"/>
        <v>A</v>
      </c>
      <c r="R1876">
        <f t="shared" si="232"/>
        <v>0.15</v>
      </c>
      <c r="S1876" s="11">
        <f t="shared" si="233"/>
        <v>0.60490370525434378</v>
      </c>
      <c r="T1876" s="13">
        <f t="shared" si="234"/>
        <v>0.19996859953945989</v>
      </c>
      <c r="U1876">
        <f t="shared" si="235"/>
        <v>0.3821</v>
      </c>
      <c r="V1876" t="str">
        <f t="shared" si="236"/>
        <v>same</v>
      </c>
      <c r="W1876" s="47">
        <f t="shared" si="237"/>
        <v>0</v>
      </c>
      <c r="X1876" s="47"/>
      <c r="Y1876" s="47"/>
    </row>
    <row r="1877" spans="1:25" ht="21" x14ac:dyDescent="0.4">
      <c r="A1877" t="s">
        <v>1119</v>
      </c>
      <c r="B1877" t="s">
        <v>1120</v>
      </c>
      <c r="C1877" t="s">
        <v>1121</v>
      </c>
      <c r="D1877" s="33">
        <v>10899</v>
      </c>
      <c r="E1877" s="33">
        <v>292</v>
      </c>
      <c r="F1877" s="32">
        <v>6.2600000000000003E-2</v>
      </c>
      <c r="G1877" s="32">
        <v>2.0400000000000001E-2</v>
      </c>
      <c r="H1877" s="13">
        <v>2.6791448756766676</v>
      </c>
      <c r="I1877" s="32">
        <v>8.3000000000000004E-2</v>
      </c>
      <c r="J1877" s="34">
        <f t="shared" si="230"/>
        <v>0.24578313253012049</v>
      </c>
      <c r="K1877">
        <v>0.21438356164383562</v>
      </c>
      <c r="L1877">
        <v>0.28424657534246578</v>
      </c>
      <c r="M1877">
        <v>0.3</v>
      </c>
      <c r="N1877" t="s">
        <v>34</v>
      </c>
      <c r="O1877" s="45" t="s">
        <v>34</v>
      </c>
      <c r="P1877" s="49" t="str">
        <f>'Sheet1 (2)'!O21</f>
        <v>A</v>
      </c>
      <c r="Q1877" s="30" t="str">
        <f t="shared" si="231"/>
        <v>A</v>
      </c>
      <c r="R1877">
        <f t="shared" si="232"/>
        <v>0.15</v>
      </c>
      <c r="S1877" s="11">
        <f t="shared" si="233"/>
        <v>-5.5421686746987817E-2</v>
      </c>
      <c r="T1877" s="13">
        <f t="shared" si="234"/>
        <v>0.24578313253012049</v>
      </c>
      <c r="U1877">
        <f t="shared" si="235"/>
        <v>2.0400000000000001E-2</v>
      </c>
      <c r="V1877" t="str">
        <f t="shared" si="236"/>
        <v>same</v>
      </c>
      <c r="W1877" s="47">
        <f t="shared" si="237"/>
        <v>0</v>
      </c>
      <c r="X1877" s="47"/>
      <c r="Y1877" s="47"/>
    </row>
    <row r="1878" spans="1:25" ht="21" x14ac:dyDescent="0.4">
      <c r="A1878" t="s">
        <v>1122</v>
      </c>
      <c r="B1878" t="s">
        <v>1120</v>
      </c>
      <c r="C1878" t="s">
        <v>1121</v>
      </c>
      <c r="D1878" s="33">
        <v>486997</v>
      </c>
      <c r="E1878" s="33">
        <v>73585</v>
      </c>
      <c r="F1878" s="32">
        <v>25.487499999999997</v>
      </c>
      <c r="G1878" s="32">
        <v>12.553499999999998</v>
      </c>
      <c r="H1878" s="13">
        <v>15.109949342603754</v>
      </c>
      <c r="I1878" s="32">
        <v>38.040999999999997</v>
      </c>
      <c r="J1878" s="34">
        <f t="shared" si="230"/>
        <v>0.32999921137719823</v>
      </c>
      <c r="K1878">
        <v>0.34636814568186447</v>
      </c>
      <c r="L1878">
        <v>0.51696677311952166</v>
      </c>
      <c r="M1878">
        <v>0.3</v>
      </c>
      <c r="N1878" t="s">
        <v>37</v>
      </c>
      <c r="O1878" s="45" t="s">
        <v>37</v>
      </c>
      <c r="P1878" s="49" t="str">
        <f>'Sheet1 (2)'!O71</f>
        <v>B</v>
      </c>
      <c r="Q1878" s="30" t="str">
        <f t="shared" si="231"/>
        <v>B</v>
      </c>
      <c r="R1878">
        <f t="shared" si="232"/>
        <v>0.25</v>
      </c>
      <c r="S1878" s="11">
        <f t="shared" si="233"/>
        <v>0.41969191135879713</v>
      </c>
      <c r="T1878" s="13">
        <f t="shared" si="234"/>
        <v>0.32999921137719823</v>
      </c>
      <c r="U1878">
        <f t="shared" si="235"/>
        <v>12.553499999999996</v>
      </c>
      <c r="V1878" t="str">
        <f t="shared" si="236"/>
        <v>same</v>
      </c>
      <c r="W1878" s="47">
        <f t="shared" si="237"/>
        <v>0</v>
      </c>
      <c r="X1878" s="47"/>
      <c r="Y1878" s="47"/>
    </row>
    <row r="1879" spans="1:25" ht="21" x14ac:dyDescent="0.4">
      <c r="A1879" t="s">
        <v>1123</v>
      </c>
      <c r="B1879" t="s">
        <v>1120</v>
      </c>
      <c r="C1879" t="s">
        <v>1121</v>
      </c>
      <c r="D1879" s="33">
        <v>820927</v>
      </c>
      <c r="E1879" s="33">
        <v>206792</v>
      </c>
      <c r="F1879" s="32">
        <v>62.8568</v>
      </c>
      <c r="G1879" s="32">
        <v>18.139200000000002</v>
      </c>
      <c r="H1879" s="13">
        <v>25.19005953026274</v>
      </c>
      <c r="I1879" s="32">
        <v>80.996000000000009</v>
      </c>
      <c r="J1879" s="34">
        <f t="shared" si="230"/>
        <v>0.22395180008889329</v>
      </c>
      <c r="K1879">
        <v>0.30396146852876321</v>
      </c>
      <c r="L1879">
        <v>0.39167859491663126</v>
      </c>
      <c r="M1879">
        <v>0.3</v>
      </c>
      <c r="N1879" t="s">
        <v>37</v>
      </c>
      <c r="O1879" s="45" t="s">
        <v>37</v>
      </c>
      <c r="P1879" s="49" t="str">
        <f>'Sheet1 (2)'!O84</f>
        <v>B</v>
      </c>
      <c r="Q1879" s="30" t="str">
        <f t="shared" si="231"/>
        <v>B</v>
      </c>
      <c r="R1879">
        <f t="shared" si="232"/>
        <v>0.25</v>
      </c>
      <c r="S1879" s="11">
        <f t="shared" si="233"/>
        <v>0.23406587979653332</v>
      </c>
      <c r="T1879" s="13">
        <f t="shared" si="234"/>
        <v>0.22395180008889329</v>
      </c>
      <c r="U1879">
        <f t="shared" si="235"/>
        <v>18.139200000000002</v>
      </c>
      <c r="V1879" t="str">
        <f t="shared" si="236"/>
        <v>same</v>
      </c>
      <c r="W1879" s="47">
        <f t="shared" si="237"/>
        <v>0</v>
      </c>
      <c r="X1879" s="47"/>
      <c r="Y1879" s="47"/>
    </row>
    <row r="1880" spans="1:25" ht="21" x14ac:dyDescent="0.4">
      <c r="A1880" t="s">
        <v>1124</v>
      </c>
      <c r="B1880" t="s">
        <v>1120</v>
      </c>
      <c r="C1880" t="s">
        <v>1121</v>
      </c>
      <c r="D1880" s="33">
        <v>3497359</v>
      </c>
      <c r="E1880" s="33">
        <v>648853</v>
      </c>
      <c r="F1880" s="32">
        <v>227.65100000000001</v>
      </c>
      <c r="G1880" s="32">
        <v>43.557200000000002</v>
      </c>
      <c r="H1880" s="13">
        <v>18.552656447336403</v>
      </c>
      <c r="I1880" s="32">
        <v>271.20820000000003</v>
      </c>
      <c r="J1880" s="34">
        <f t="shared" si="230"/>
        <v>0.16060428851340039</v>
      </c>
      <c r="K1880">
        <v>0.35085142551548654</v>
      </c>
      <c r="L1880">
        <v>0.4179809602483151</v>
      </c>
      <c r="M1880">
        <v>0.35</v>
      </c>
      <c r="N1880" t="s">
        <v>34</v>
      </c>
      <c r="O1880" s="45" t="s">
        <v>34</v>
      </c>
      <c r="P1880" s="49" t="str">
        <f>'Sheet1 (2)'!O97</f>
        <v>A</v>
      </c>
      <c r="Q1880" s="30" t="str">
        <f t="shared" si="231"/>
        <v>A</v>
      </c>
      <c r="R1880">
        <f t="shared" si="232"/>
        <v>0.15</v>
      </c>
      <c r="S1880" s="11">
        <f t="shared" si="233"/>
        <v>0.16264128444493939</v>
      </c>
      <c r="T1880" s="13">
        <f t="shared" si="234"/>
        <v>0.16060428851340039</v>
      </c>
      <c r="U1880">
        <f t="shared" si="235"/>
        <v>43.557200000000002</v>
      </c>
      <c r="V1880" t="str">
        <f t="shared" si="236"/>
        <v>same</v>
      </c>
      <c r="W1880" s="47">
        <f t="shared" si="237"/>
        <v>0</v>
      </c>
      <c r="X1880" s="47"/>
      <c r="Y1880" s="47"/>
    </row>
    <row r="1881" spans="1:25" ht="21" x14ac:dyDescent="0.4">
      <c r="A1881" t="s">
        <v>1125</v>
      </c>
      <c r="B1881" t="s">
        <v>1120</v>
      </c>
      <c r="C1881" t="s">
        <v>1121</v>
      </c>
      <c r="D1881" s="33">
        <v>298442</v>
      </c>
      <c r="E1881" s="33">
        <v>83057</v>
      </c>
      <c r="F1881" s="32">
        <v>26.9802</v>
      </c>
      <c r="G1881" s="32">
        <v>8.9928000000000008</v>
      </c>
      <c r="H1881" s="13">
        <v>27.830198162457027</v>
      </c>
      <c r="I1881" s="32">
        <v>35.972999999999999</v>
      </c>
      <c r="J1881" s="34">
        <f t="shared" si="230"/>
        <v>0.24998749061796349</v>
      </c>
      <c r="K1881">
        <v>0.3248395680075129</v>
      </c>
      <c r="L1881">
        <v>0.43311220005538364</v>
      </c>
      <c r="M1881">
        <v>0.3</v>
      </c>
      <c r="N1881" t="s">
        <v>37</v>
      </c>
      <c r="O1881" s="45" t="s">
        <v>37</v>
      </c>
      <c r="P1881" s="49" t="str">
        <f>'Sheet1 (2)'!O128</f>
        <v>B</v>
      </c>
      <c r="Q1881" s="30" t="str">
        <f t="shared" si="231"/>
        <v>B</v>
      </c>
      <c r="R1881">
        <f t="shared" si="232"/>
        <v>0.25</v>
      </c>
      <c r="S1881" s="11">
        <f t="shared" si="233"/>
        <v>0.30733883746142943</v>
      </c>
      <c r="T1881" s="13">
        <f t="shared" si="234"/>
        <v>0.24998749061796349</v>
      </c>
      <c r="U1881">
        <f t="shared" si="235"/>
        <v>8.9928000000000008</v>
      </c>
      <c r="V1881" t="str">
        <f t="shared" si="236"/>
        <v>same</v>
      </c>
      <c r="W1881" s="47">
        <f t="shared" si="237"/>
        <v>0</v>
      </c>
      <c r="X1881" s="47"/>
      <c r="Y1881" s="47"/>
    </row>
    <row r="1882" spans="1:25" ht="21" x14ac:dyDescent="0.4">
      <c r="A1882" t="s">
        <v>1126</v>
      </c>
      <c r="B1882" t="s">
        <v>1120</v>
      </c>
      <c r="C1882" t="s">
        <v>1121</v>
      </c>
      <c r="D1882" s="33">
        <v>1040461</v>
      </c>
      <c r="E1882" s="33">
        <v>51198</v>
      </c>
      <c r="F1882" s="32">
        <v>19.038000000000004</v>
      </c>
      <c r="G1882" s="32">
        <v>12.692</v>
      </c>
      <c r="H1882" s="13">
        <v>4.920703418965247</v>
      </c>
      <c r="I1882" s="32">
        <v>31.730000000000004</v>
      </c>
      <c r="J1882" s="34">
        <f t="shared" si="230"/>
        <v>0.39999999999999997</v>
      </c>
      <c r="K1882">
        <v>0.37185046290870744</v>
      </c>
      <c r="L1882">
        <v>0.61975077151451241</v>
      </c>
      <c r="M1882">
        <v>0.3</v>
      </c>
      <c r="N1882" t="s">
        <v>33</v>
      </c>
      <c r="O1882" s="45" t="s">
        <v>33</v>
      </c>
      <c r="P1882" s="49" t="str">
        <f>'Sheet1 (2)'!O221</f>
        <v>C</v>
      </c>
      <c r="Q1882" s="30" t="str">
        <f t="shared" si="231"/>
        <v>C</v>
      </c>
      <c r="R1882">
        <f t="shared" si="232"/>
        <v>0.4</v>
      </c>
      <c r="S1882" s="11">
        <f t="shared" si="233"/>
        <v>0.51593444689568246</v>
      </c>
      <c r="T1882" s="13">
        <f t="shared" si="234"/>
        <v>0.39999999999999997</v>
      </c>
      <c r="U1882">
        <f t="shared" si="235"/>
        <v>12.692</v>
      </c>
      <c r="V1882" t="str">
        <f t="shared" si="236"/>
        <v>same</v>
      </c>
      <c r="W1882" s="47">
        <f t="shared" si="237"/>
        <v>0</v>
      </c>
      <c r="X1882" s="47"/>
      <c r="Y1882" s="47"/>
    </row>
    <row r="1883" spans="1:25" ht="21" x14ac:dyDescent="0.4">
      <c r="A1883" t="s">
        <v>1127</v>
      </c>
      <c r="B1883" t="s">
        <v>1120</v>
      </c>
      <c r="C1883" t="s">
        <v>1121</v>
      </c>
      <c r="D1883" s="33">
        <v>879545</v>
      </c>
      <c r="E1883" s="33">
        <v>180902</v>
      </c>
      <c r="F1883" s="32">
        <v>57.421200000000006</v>
      </c>
      <c r="G1883" s="32">
        <v>18.674799999999998</v>
      </c>
      <c r="H1883" s="13">
        <v>20.567679879937923</v>
      </c>
      <c r="I1883" s="32">
        <v>76.096000000000004</v>
      </c>
      <c r="J1883" s="34">
        <f t="shared" si="230"/>
        <v>0.24541105971404537</v>
      </c>
      <c r="K1883">
        <v>0.31741605952394114</v>
      </c>
      <c r="L1883">
        <v>0.4206476434754729</v>
      </c>
      <c r="M1883">
        <v>0.3</v>
      </c>
      <c r="N1883" t="s">
        <v>34</v>
      </c>
      <c r="O1883" s="45" t="s">
        <v>34</v>
      </c>
      <c r="P1883" s="49" t="str">
        <f>'Sheet1 (2)'!O261</f>
        <v>A</v>
      </c>
      <c r="Q1883" s="30" t="str">
        <f t="shared" si="231"/>
        <v>A</v>
      </c>
      <c r="R1883">
        <f t="shared" si="232"/>
        <v>0.15</v>
      </c>
      <c r="S1883" s="11">
        <f t="shared" si="233"/>
        <v>0.28681402439024389</v>
      </c>
      <c r="T1883" s="13">
        <f t="shared" si="234"/>
        <v>0.24541105971404537</v>
      </c>
      <c r="U1883">
        <f t="shared" si="235"/>
        <v>18.674799999999998</v>
      </c>
      <c r="V1883" t="str">
        <f t="shared" si="236"/>
        <v>same</v>
      </c>
      <c r="W1883" s="47">
        <f t="shared" si="237"/>
        <v>0</v>
      </c>
      <c r="X1883" s="47"/>
      <c r="Y1883" s="47"/>
    </row>
    <row r="1884" spans="1:25" ht="21" x14ac:dyDescent="0.4">
      <c r="A1884" t="s">
        <v>1128</v>
      </c>
      <c r="B1884" t="s">
        <v>1120</v>
      </c>
      <c r="C1884" t="s">
        <v>1121</v>
      </c>
      <c r="D1884" s="33">
        <v>614977</v>
      </c>
      <c r="E1884" s="33">
        <v>98922</v>
      </c>
      <c r="F1884" s="32">
        <v>32.959099999999999</v>
      </c>
      <c r="G1884" s="32">
        <v>10.985899999999999</v>
      </c>
      <c r="H1884" s="13">
        <v>16.085479619563007</v>
      </c>
      <c r="I1884" s="32">
        <v>43.945</v>
      </c>
      <c r="J1884" s="34">
        <f t="shared" si="230"/>
        <v>0.24999203549891907</v>
      </c>
      <c r="K1884">
        <v>0.3331827096095914</v>
      </c>
      <c r="L1884">
        <v>0.44423889529123955</v>
      </c>
      <c r="M1884">
        <v>0.3</v>
      </c>
      <c r="N1884" t="s">
        <v>37</v>
      </c>
      <c r="O1884" s="45" t="s">
        <v>37</v>
      </c>
      <c r="P1884" s="49" t="str">
        <f>'Sheet1 (2)'!O405</f>
        <v>B</v>
      </c>
      <c r="Q1884" s="30" t="str">
        <f t="shared" si="231"/>
        <v>B</v>
      </c>
      <c r="R1884">
        <f t="shared" si="232"/>
        <v>0.25</v>
      </c>
      <c r="S1884" s="11">
        <f t="shared" si="233"/>
        <v>0.32468767777904201</v>
      </c>
      <c r="T1884" s="13">
        <f t="shared" si="234"/>
        <v>0.24999203549891907</v>
      </c>
      <c r="U1884">
        <f t="shared" si="235"/>
        <v>10.985899999999999</v>
      </c>
      <c r="V1884" t="str">
        <f t="shared" si="236"/>
        <v>same</v>
      </c>
      <c r="W1884" s="47">
        <f t="shared" si="237"/>
        <v>0</v>
      </c>
      <c r="X1884" s="47"/>
      <c r="Y1884" s="47"/>
    </row>
    <row r="1885" spans="1:25" ht="21" x14ac:dyDescent="0.4">
      <c r="A1885" t="s">
        <v>1129</v>
      </c>
      <c r="B1885" t="s">
        <v>1120</v>
      </c>
      <c r="C1885" t="s">
        <v>1121</v>
      </c>
      <c r="D1885" s="33">
        <v>1020471</v>
      </c>
      <c r="E1885" s="33">
        <v>331877</v>
      </c>
      <c r="F1885" s="32">
        <v>158.40890000000002</v>
      </c>
      <c r="G1885" s="32">
        <v>78.021600000000007</v>
      </c>
      <c r="H1885" s="13">
        <v>32.521943298731664</v>
      </c>
      <c r="I1885" s="32">
        <v>236.43050000000002</v>
      </c>
      <c r="J1885" s="34">
        <f t="shared" si="230"/>
        <v>0.32999803324867139</v>
      </c>
      <c r="K1885">
        <v>0.47731207646206281</v>
      </c>
      <c r="L1885">
        <v>0.71240399304561641</v>
      </c>
      <c r="M1885">
        <v>0.35</v>
      </c>
      <c r="N1885" t="s">
        <v>37</v>
      </c>
      <c r="O1885" s="45" t="s">
        <v>37</v>
      </c>
      <c r="P1885" s="49" t="str">
        <f>'Sheet1 (2)'!O516</f>
        <v>B</v>
      </c>
      <c r="Q1885" s="30" t="str">
        <f t="shared" si="231"/>
        <v>B</v>
      </c>
      <c r="R1885">
        <f t="shared" si="232"/>
        <v>0.25</v>
      </c>
      <c r="S1885" s="11">
        <f t="shared" si="233"/>
        <v>0.50870572959072546</v>
      </c>
      <c r="T1885" s="13">
        <f t="shared" si="234"/>
        <v>0.32999803324867139</v>
      </c>
      <c r="U1885">
        <f t="shared" si="235"/>
        <v>78.021600000000007</v>
      </c>
      <c r="V1885" t="str">
        <f t="shared" si="236"/>
        <v>same</v>
      </c>
      <c r="W1885" s="47">
        <f t="shared" si="237"/>
        <v>0</v>
      </c>
      <c r="X1885" s="47"/>
      <c r="Y1885" s="47"/>
    </row>
    <row r="1886" spans="1:25" ht="21" x14ac:dyDescent="0.4">
      <c r="A1886" t="s">
        <v>1130</v>
      </c>
      <c r="B1886" t="s">
        <v>1120</v>
      </c>
      <c r="C1886" t="s">
        <v>1121</v>
      </c>
      <c r="D1886" s="33">
        <v>258811</v>
      </c>
      <c r="E1886" s="33">
        <v>26685</v>
      </c>
      <c r="F1886" s="32">
        <v>8.4653999999999989</v>
      </c>
      <c r="G1886" s="32">
        <v>3.6496000000000004</v>
      </c>
      <c r="H1886" s="13">
        <v>10.310612763754245</v>
      </c>
      <c r="I1886" s="32">
        <v>12.114999999999998</v>
      </c>
      <c r="J1886" s="34">
        <f t="shared" si="230"/>
        <v>0.30124638877424686</v>
      </c>
      <c r="K1886">
        <v>0.31723440134907249</v>
      </c>
      <c r="L1886">
        <v>0.45400037474236454</v>
      </c>
      <c r="M1886">
        <v>0.3</v>
      </c>
      <c r="N1886" t="s">
        <v>37</v>
      </c>
      <c r="O1886" s="45" t="s">
        <v>37</v>
      </c>
      <c r="P1886" s="49" t="str">
        <f>'Sheet1 (2)'!O533</f>
        <v>B</v>
      </c>
      <c r="Q1886" s="30" t="str">
        <f t="shared" si="231"/>
        <v>B</v>
      </c>
      <c r="R1886">
        <f t="shared" si="232"/>
        <v>0.25</v>
      </c>
      <c r="S1886" s="11">
        <f t="shared" si="233"/>
        <v>0.3392075938918695</v>
      </c>
      <c r="T1886" s="13">
        <f t="shared" si="234"/>
        <v>0.30124638877424686</v>
      </c>
      <c r="U1886">
        <f t="shared" si="235"/>
        <v>3.6496000000000004</v>
      </c>
      <c r="V1886" t="str">
        <f t="shared" si="236"/>
        <v>same</v>
      </c>
      <c r="W1886" s="47">
        <f t="shared" si="237"/>
        <v>0</v>
      </c>
      <c r="X1886" s="47"/>
      <c r="Y1886" s="47"/>
    </row>
    <row r="1887" spans="1:25" ht="21" x14ac:dyDescent="0.4">
      <c r="A1887" t="s">
        <v>1131</v>
      </c>
      <c r="B1887" t="s">
        <v>1120</v>
      </c>
      <c r="C1887" t="s">
        <v>1121</v>
      </c>
      <c r="D1887" s="33">
        <v>585685</v>
      </c>
      <c r="E1887" s="33">
        <v>95838</v>
      </c>
      <c r="F1887" s="32">
        <v>32.172400000000003</v>
      </c>
      <c r="G1887" s="32">
        <v>10.723600000000001</v>
      </c>
      <c r="H1887" s="13">
        <v>16.363403536030461</v>
      </c>
      <c r="I1887" s="32">
        <v>42.896000000000001</v>
      </c>
      <c r="J1887" s="34">
        <f t="shared" si="230"/>
        <v>0.24999067512122344</v>
      </c>
      <c r="K1887">
        <v>0.33569565308124127</v>
      </c>
      <c r="L1887">
        <v>0.44758863916191904</v>
      </c>
      <c r="M1887">
        <v>0.3</v>
      </c>
      <c r="N1887" t="s">
        <v>37</v>
      </c>
      <c r="O1887" s="45" t="s">
        <v>37</v>
      </c>
      <c r="P1887" s="49" t="str">
        <f>'Sheet1 (2)'!O575</f>
        <v>B</v>
      </c>
      <c r="Q1887" s="30" t="str">
        <f t="shared" si="231"/>
        <v>B</v>
      </c>
      <c r="R1887">
        <f t="shared" si="232"/>
        <v>0.25</v>
      </c>
      <c r="S1887" s="11">
        <f t="shared" si="233"/>
        <v>0.32974170085788884</v>
      </c>
      <c r="T1887" s="13">
        <f t="shared" si="234"/>
        <v>0.24999067512122344</v>
      </c>
      <c r="U1887">
        <f t="shared" si="235"/>
        <v>10.723600000000001</v>
      </c>
      <c r="V1887" t="str">
        <f t="shared" si="236"/>
        <v>same</v>
      </c>
      <c r="W1887" s="47">
        <f t="shared" si="237"/>
        <v>0</v>
      </c>
      <c r="X1887" s="47"/>
      <c r="Y1887" s="47"/>
    </row>
    <row r="1888" spans="1:25" ht="21" x14ac:dyDescent="0.4">
      <c r="A1888" t="s">
        <v>1132</v>
      </c>
      <c r="B1888" t="s">
        <v>1120</v>
      </c>
      <c r="C1888" t="s">
        <v>1121</v>
      </c>
      <c r="D1888" s="33">
        <v>24757</v>
      </c>
      <c r="E1888" s="33">
        <v>5064</v>
      </c>
      <c r="F1888" s="32">
        <v>2.2475999999999998</v>
      </c>
      <c r="G1888" s="32">
        <v>1.1067</v>
      </c>
      <c r="H1888" s="13">
        <v>20.45482085874702</v>
      </c>
      <c r="I1888" s="32">
        <v>3.3542999999999998</v>
      </c>
      <c r="J1888" s="34">
        <f t="shared" si="230"/>
        <v>0.32993471066988644</v>
      </c>
      <c r="K1888">
        <v>0.44383886255924171</v>
      </c>
      <c r="L1888">
        <v>0.66238151658767763</v>
      </c>
      <c r="M1888">
        <v>0.3</v>
      </c>
      <c r="N1888" t="s">
        <v>37</v>
      </c>
      <c r="O1888" s="45" t="s">
        <v>37</v>
      </c>
      <c r="P1888" s="49" t="str">
        <f>'Sheet1 (2)'!O609</f>
        <v>B</v>
      </c>
      <c r="Q1888" s="30" t="str">
        <f t="shared" si="231"/>
        <v>B</v>
      </c>
      <c r="R1888">
        <f t="shared" si="232"/>
        <v>0.25</v>
      </c>
      <c r="S1888" s="11">
        <f t="shared" si="233"/>
        <v>0.54708881137644216</v>
      </c>
      <c r="T1888" s="13">
        <f t="shared" si="234"/>
        <v>0.32993471066988644</v>
      </c>
      <c r="U1888">
        <f t="shared" si="235"/>
        <v>1.1067</v>
      </c>
      <c r="V1888" t="str">
        <f t="shared" si="236"/>
        <v>same</v>
      </c>
      <c r="W1888" s="47">
        <f t="shared" si="237"/>
        <v>0</v>
      </c>
      <c r="X1888" s="47"/>
      <c r="Y1888" s="47"/>
    </row>
    <row r="1889" spans="1:25" ht="21" x14ac:dyDescent="0.4">
      <c r="A1889" t="s">
        <v>1133</v>
      </c>
      <c r="B1889" t="s">
        <v>1120</v>
      </c>
      <c r="C1889" t="s">
        <v>1121</v>
      </c>
      <c r="D1889" s="33">
        <v>354182</v>
      </c>
      <c r="E1889" s="33">
        <v>31759</v>
      </c>
      <c r="F1889" s="32">
        <v>9.9966999999999988</v>
      </c>
      <c r="G1889" s="32">
        <v>4.6732999999999993</v>
      </c>
      <c r="H1889" s="13">
        <v>8.966858846581701</v>
      </c>
      <c r="I1889" s="32">
        <v>14.669999999999998</v>
      </c>
      <c r="J1889" s="34">
        <f t="shared" ref="J1889:J1952" si="238">G1889/I1889</f>
        <v>0.3185616905248807</v>
      </c>
      <c r="K1889">
        <v>0.31476746748953049</v>
      </c>
      <c r="L1889">
        <v>0.46191630718851345</v>
      </c>
      <c r="M1889">
        <v>0.3</v>
      </c>
      <c r="N1889" t="s">
        <v>37</v>
      </c>
      <c r="O1889" s="45" t="s">
        <v>37</v>
      </c>
      <c r="P1889" s="49" t="str">
        <f>'Sheet1 (2)'!O612</f>
        <v>B</v>
      </c>
      <c r="Q1889" s="30" t="str">
        <f t="shared" si="231"/>
        <v>B</v>
      </c>
      <c r="R1889">
        <f t="shared" si="232"/>
        <v>0.25</v>
      </c>
      <c r="S1889" s="11">
        <f t="shared" si="233"/>
        <v>0.35053169734151324</v>
      </c>
      <c r="T1889" s="13">
        <f t="shared" si="234"/>
        <v>0.3185616905248807</v>
      </c>
      <c r="U1889">
        <f t="shared" si="235"/>
        <v>4.6732999999999993</v>
      </c>
      <c r="V1889" t="str">
        <f t="shared" si="236"/>
        <v>same</v>
      </c>
      <c r="W1889" s="47">
        <f t="shared" si="237"/>
        <v>0</v>
      </c>
      <c r="X1889" s="47"/>
      <c r="Y1889" s="47"/>
    </row>
    <row r="1890" spans="1:25" ht="21" x14ac:dyDescent="0.4">
      <c r="A1890" t="s">
        <v>1134</v>
      </c>
      <c r="B1890" t="s">
        <v>1120</v>
      </c>
      <c r="C1890" t="s">
        <v>1121</v>
      </c>
      <c r="D1890" s="33">
        <v>820998</v>
      </c>
      <c r="E1890" s="33">
        <v>94575</v>
      </c>
      <c r="F1890" s="32">
        <v>43.652200000000001</v>
      </c>
      <c r="G1890" s="32">
        <v>14.547799999999999</v>
      </c>
      <c r="H1890" s="13">
        <v>11.519516490904971</v>
      </c>
      <c r="I1890" s="32">
        <v>58.2</v>
      </c>
      <c r="J1890" s="34">
        <f t="shared" si="238"/>
        <v>0.24996219931271474</v>
      </c>
      <c r="K1890">
        <v>0.46156172349986779</v>
      </c>
      <c r="L1890">
        <v>0.61538461538461542</v>
      </c>
      <c r="M1890">
        <v>0.35</v>
      </c>
      <c r="N1890" t="s">
        <v>37</v>
      </c>
      <c r="O1890" s="45" t="s">
        <v>37</v>
      </c>
      <c r="P1890" s="49" t="str">
        <f>'Sheet1 (2)'!O665</f>
        <v>B</v>
      </c>
      <c r="Q1890" s="30" t="str">
        <f t="shared" si="231"/>
        <v>B</v>
      </c>
      <c r="R1890">
        <f t="shared" si="232"/>
        <v>0.25</v>
      </c>
      <c r="S1890" s="11">
        <f t="shared" si="233"/>
        <v>0.43125000000000008</v>
      </c>
      <c r="T1890" s="13">
        <f t="shared" si="234"/>
        <v>0.24996219931271474</v>
      </c>
      <c r="U1890">
        <f t="shared" si="235"/>
        <v>14.547799999999999</v>
      </c>
      <c r="V1890" t="str">
        <f t="shared" si="236"/>
        <v>same</v>
      </c>
      <c r="W1890" s="47">
        <f t="shared" si="237"/>
        <v>0</v>
      </c>
      <c r="X1890" s="47"/>
      <c r="Y1890" s="47"/>
    </row>
    <row r="1891" spans="1:25" ht="21" x14ac:dyDescent="0.4">
      <c r="A1891" t="s">
        <v>1135</v>
      </c>
      <c r="B1891" t="s">
        <v>1120</v>
      </c>
      <c r="C1891" t="s">
        <v>1121</v>
      </c>
      <c r="D1891" s="33">
        <v>887595</v>
      </c>
      <c r="E1891" s="33">
        <v>176924</v>
      </c>
      <c r="F1891" s="32">
        <v>58.163500000000006</v>
      </c>
      <c r="G1891" s="32">
        <v>19.171499999999998</v>
      </c>
      <c r="H1891" s="13">
        <v>19.932964922064681</v>
      </c>
      <c r="I1891" s="32">
        <v>77.335000000000008</v>
      </c>
      <c r="J1891" s="34">
        <f t="shared" si="238"/>
        <v>0.24790198487101567</v>
      </c>
      <c r="K1891">
        <v>0.3287485021817278</v>
      </c>
      <c r="L1891">
        <v>0.43710858899866617</v>
      </c>
      <c r="M1891">
        <v>0.3</v>
      </c>
      <c r="N1891" t="s">
        <v>34</v>
      </c>
      <c r="O1891" s="45" t="s">
        <v>34</v>
      </c>
      <c r="P1891" s="49" t="str">
        <f>'Sheet1 (2)'!O688</f>
        <v>A</v>
      </c>
      <c r="Q1891" s="30" t="str">
        <f t="shared" si="231"/>
        <v>A</v>
      </c>
      <c r="R1891">
        <f t="shared" si="232"/>
        <v>0.15</v>
      </c>
      <c r="S1891" s="11">
        <f t="shared" si="233"/>
        <v>0.31367168811017021</v>
      </c>
      <c r="T1891" s="13">
        <f t="shared" si="234"/>
        <v>0.24790198487101567</v>
      </c>
      <c r="U1891">
        <f t="shared" si="235"/>
        <v>19.171499999999998</v>
      </c>
      <c r="V1891" t="str">
        <f t="shared" si="236"/>
        <v>same</v>
      </c>
      <c r="W1891" s="47">
        <f t="shared" si="237"/>
        <v>0</v>
      </c>
      <c r="X1891" s="47"/>
      <c r="Y1891" s="47"/>
    </row>
    <row r="1892" spans="1:25" ht="21" x14ac:dyDescent="0.4">
      <c r="A1892" t="s">
        <v>1136</v>
      </c>
      <c r="B1892" t="s">
        <v>1120</v>
      </c>
      <c r="C1892" t="s">
        <v>1121</v>
      </c>
      <c r="D1892" s="33">
        <v>24029</v>
      </c>
      <c r="E1892" s="33">
        <v>2008</v>
      </c>
      <c r="F1892" s="32">
        <v>0.59050000000000002</v>
      </c>
      <c r="G1892" s="32">
        <v>0.27550000000000002</v>
      </c>
      <c r="H1892" s="13">
        <v>8.3565691456157136</v>
      </c>
      <c r="I1892" s="32">
        <v>0.8660000000000001</v>
      </c>
      <c r="J1892" s="34">
        <f t="shared" si="238"/>
        <v>0.31812933025404155</v>
      </c>
      <c r="K1892">
        <v>0.29407370517928288</v>
      </c>
      <c r="L1892">
        <v>0.43127490039840644</v>
      </c>
      <c r="M1892">
        <v>0.3</v>
      </c>
      <c r="N1892" t="s">
        <v>37</v>
      </c>
      <c r="O1892" s="45" t="s">
        <v>37</v>
      </c>
      <c r="P1892" s="49" t="str">
        <f>'Sheet1 (2)'!O727</f>
        <v>B</v>
      </c>
      <c r="Q1892" s="30" t="str">
        <f t="shared" si="231"/>
        <v>B</v>
      </c>
      <c r="R1892">
        <f t="shared" si="232"/>
        <v>0.25</v>
      </c>
      <c r="S1892" s="11">
        <f t="shared" si="233"/>
        <v>0.30438799076212486</v>
      </c>
      <c r="T1892" s="13">
        <f t="shared" si="234"/>
        <v>0.31812933025404155</v>
      </c>
      <c r="U1892">
        <f t="shared" si="235"/>
        <v>0.27550000000000002</v>
      </c>
      <c r="V1892" t="str">
        <f t="shared" si="236"/>
        <v>same</v>
      </c>
      <c r="W1892" s="47">
        <f t="shared" si="237"/>
        <v>0</v>
      </c>
      <c r="X1892" s="47"/>
      <c r="Y1892" s="47"/>
    </row>
    <row r="1893" spans="1:25" ht="21" x14ac:dyDescent="0.4">
      <c r="A1893" t="s">
        <v>1137</v>
      </c>
      <c r="B1893" t="s">
        <v>1120</v>
      </c>
      <c r="C1893" t="s">
        <v>1121</v>
      </c>
      <c r="D1893" s="33">
        <v>14493</v>
      </c>
      <c r="E1893" s="33">
        <v>3272</v>
      </c>
      <c r="F1893" s="32">
        <v>0.99980000000000002</v>
      </c>
      <c r="G1893" s="32">
        <v>0.22520000000000001</v>
      </c>
      <c r="H1893" s="13">
        <v>22.576416200924584</v>
      </c>
      <c r="I1893" s="32">
        <v>1.2250000000000001</v>
      </c>
      <c r="J1893" s="34">
        <f t="shared" si="238"/>
        <v>0.18383673469387754</v>
      </c>
      <c r="K1893">
        <v>0.30556234718826408</v>
      </c>
      <c r="L1893">
        <v>0.3743887530562347</v>
      </c>
      <c r="M1893">
        <v>0.3</v>
      </c>
      <c r="N1893" t="s">
        <v>37</v>
      </c>
      <c r="O1893" s="45" t="s">
        <v>37</v>
      </c>
      <c r="P1893" s="49" t="str">
        <f>'Sheet1 (2)'!O1093</f>
        <v>B</v>
      </c>
      <c r="Q1893" s="30" t="str">
        <f t="shared" si="231"/>
        <v>B</v>
      </c>
      <c r="R1893">
        <f t="shared" si="232"/>
        <v>0.25</v>
      </c>
      <c r="S1893" s="11">
        <f t="shared" si="233"/>
        <v>0.19869387755102041</v>
      </c>
      <c r="T1893" s="13">
        <f t="shared" si="234"/>
        <v>0.18383673469387754</v>
      </c>
      <c r="U1893">
        <f t="shared" si="235"/>
        <v>0.22520000000000001</v>
      </c>
      <c r="V1893" t="str">
        <f t="shared" si="236"/>
        <v>same</v>
      </c>
      <c r="W1893" s="47">
        <f t="shared" si="237"/>
        <v>0</v>
      </c>
      <c r="X1893" s="47"/>
      <c r="Y1893" s="47"/>
    </row>
    <row r="1894" spans="1:25" ht="21" x14ac:dyDescent="0.4">
      <c r="A1894" t="s">
        <v>1138</v>
      </c>
      <c r="B1894" t="s">
        <v>1120</v>
      </c>
      <c r="C1894" t="s">
        <v>1121</v>
      </c>
      <c r="D1894" s="33">
        <v>1376768</v>
      </c>
      <c r="E1894" s="33">
        <v>169464</v>
      </c>
      <c r="F1894" s="32">
        <v>51.642600000000002</v>
      </c>
      <c r="G1894" s="32">
        <v>14.446400000000001</v>
      </c>
      <c r="H1894" s="13">
        <v>12.308827631089624</v>
      </c>
      <c r="I1894" s="32">
        <v>66.088999999999999</v>
      </c>
      <c r="J1894" s="34">
        <f t="shared" si="238"/>
        <v>0.21859008306979982</v>
      </c>
      <c r="K1894">
        <v>0.3047408299107775</v>
      </c>
      <c r="L1894">
        <v>0.38998843412170137</v>
      </c>
      <c r="M1894">
        <v>0.3</v>
      </c>
      <c r="N1894" t="s">
        <v>34</v>
      </c>
      <c r="O1894" s="45" t="s">
        <v>34</v>
      </c>
      <c r="P1894" s="49" t="str">
        <f>'Sheet1 (2)'!O1125</f>
        <v>A</v>
      </c>
      <c r="Q1894" s="30" t="str">
        <f t="shared" si="231"/>
        <v>A</v>
      </c>
      <c r="R1894">
        <f t="shared" si="232"/>
        <v>0.15</v>
      </c>
      <c r="S1894" s="11">
        <f t="shared" si="233"/>
        <v>0.23074641770945245</v>
      </c>
      <c r="T1894" s="13">
        <f t="shared" si="234"/>
        <v>0.21859008306979982</v>
      </c>
      <c r="U1894">
        <f t="shared" si="235"/>
        <v>14.446400000000001</v>
      </c>
      <c r="V1894" t="str">
        <f t="shared" si="236"/>
        <v>same</v>
      </c>
      <c r="W1894" s="47">
        <f t="shared" si="237"/>
        <v>0</v>
      </c>
      <c r="X1894" s="47"/>
      <c r="Y1894" s="47"/>
    </row>
    <row r="1895" spans="1:25" ht="21" x14ac:dyDescent="0.4">
      <c r="A1895" t="s">
        <v>1139</v>
      </c>
      <c r="B1895" t="s">
        <v>1120</v>
      </c>
      <c r="C1895" t="s">
        <v>1121</v>
      </c>
      <c r="D1895" s="33">
        <v>242491</v>
      </c>
      <c r="E1895" s="33">
        <v>4580</v>
      </c>
      <c r="F1895" s="32">
        <v>1.3740000000000001</v>
      </c>
      <c r="G1895" s="32">
        <v>0.43600000000000005</v>
      </c>
      <c r="H1895" s="13">
        <v>1.8887298910062642</v>
      </c>
      <c r="I1895" s="32">
        <v>1.81</v>
      </c>
      <c r="J1895" s="34">
        <f t="shared" si="238"/>
        <v>0.24088397790055252</v>
      </c>
      <c r="K1895">
        <v>0.3</v>
      </c>
      <c r="L1895">
        <v>0.39519650655021832</v>
      </c>
      <c r="M1895">
        <v>0.3</v>
      </c>
      <c r="N1895" t="s">
        <v>33</v>
      </c>
      <c r="O1895" s="45" t="s">
        <v>33</v>
      </c>
      <c r="P1895" s="49" t="str">
        <f>'Sheet1 (2)'!O1131</f>
        <v>C</v>
      </c>
      <c r="Q1895" s="30" t="str">
        <f t="shared" si="231"/>
        <v>C</v>
      </c>
      <c r="R1895">
        <f t="shared" si="232"/>
        <v>0.4</v>
      </c>
      <c r="S1895" s="11">
        <f t="shared" si="233"/>
        <v>0.24088397790055247</v>
      </c>
      <c r="T1895" s="13">
        <f t="shared" si="234"/>
        <v>0.24088397790055252</v>
      </c>
      <c r="U1895">
        <f t="shared" si="235"/>
        <v>0.43600000000000005</v>
      </c>
      <c r="V1895" t="str">
        <f t="shared" si="236"/>
        <v>same</v>
      </c>
      <c r="W1895" s="47">
        <f t="shared" si="237"/>
        <v>0</v>
      </c>
      <c r="X1895" s="47"/>
      <c r="Y1895" s="47"/>
    </row>
    <row r="1896" spans="1:25" ht="21" x14ac:dyDescent="0.4">
      <c r="A1896" t="s">
        <v>1140</v>
      </c>
      <c r="B1896" t="s">
        <v>1120</v>
      </c>
      <c r="C1896" t="s">
        <v>1121</v>
      </c>
      <c r="D1896" s="33">
        <v>345437</v>
      </c>
      <c r="E1896" s="33">
        <v>37092</v>
      </c>
      <c r="F1896" s="32">
        <v>14.210699999999997</v>
      </c>
      <c r="G1896" s="32">
        <v>4.7363</v>
      </c>
      <c r="H1896" s="13">
        <v>10.737703257033845</v>
      </c>
      <c r="I1896" s="32">
        <v>18.946999999999996</v>
      </c>
      <c r="J1896" s="34">
        <f t="shared" si="238"/>
        <v>0.24997624953818551</v>
      </c>
      <c r="K1896">
        <v>0.38312034940148809</v>
      </c>
      <c r="L1896">
        <v>0.5108109565404938</v>
      </c>
      <c r="M1896">
        <v>0.3</v>
      </c>
      <c r="N1896" t="s">
        <v>37</v>
      </c>
      <c r="O1896" s="45" t="s">
        <v>37</v>
      </c>
      <c r="P1896" s="49" t="str">
        <f>'Sheet1 (2)'!O1201</f>
        <v>B</v>
      </c>
      <c r="Q1896" s="30" t="str">
        <f t="shared" si="231"/>
        <v>B</v>
      </c>
      <c r="R1896">
        <f t="shared" si="232"/>
        <v>0.25</v>
      </c>
      <c r="S1896" s="11">
        <f t="shared" si="233"/>
        <v>0.41269858025017142</v>
      </c>
      <c r="T1896" s="13">
        <f t="shared" si="234"/>
        <v>0.24997624953818551</v>
      </c>
      <c r="U1896">
        <f t="shared" si="235"/>
        <v>4.7363</v>
      </c>
      <c r="V1896" t="str">
        <f t="shared" si="236"/>
        <v>same</v>
      </c>
      <c r="W1896" s="47">
        <f t="shared" si="237"/>
        <v>0</v>
      </c>
      <c r="X1896" s="47"/>
      <c r="Y1896" s="47"/>
    </row>
    <row r="1897" spans="1:25" ht="21" x14ac:dyDescent="0.4">
      <c r="A1897" s="18" t="s">
        <v>1141</v>
      </c>
      <c r="B1897" t="s">
        <v>1120</v>
      </c>
      <c r="C1897" t="s">
        <v>1121</v>
      </c>
      <c r="D1897" s="33">
        <v>1872625</v>
      </c>
      <c r="E1897" s="33">
        <v>181110</v>
      </c>
      <c r="F1897" s="32">
        <v>68.243899999999996</v>
      </c>
      <c r="G1897" s="32">
        <v>22.741100000000003</v>
      </c>
      <c r="H1897" s="13">
        <v>9.6714505039716983</v>
      </c>
      <c r="I1897" s="32">
        <v>90.984999999999999</v>
      </c>
      <c r="J1897" s="34">
        <f t="shared" si="238"/>
        <v>0.24994339726328518</v>
      </c>
      <c r="K1897">
        <v>0.37680912152835289</v>
      </c>
      <c r="L1897">
        <v>0.50237424769477113</v>
      </c>
      <c r="M1897">
        <v>0.35</v>
      </c>
      <c r="N1897" t="s">
        <v>34</v>
      </c>
      <c r="O1897" s="45" t="s">
        <v>34</v>
      </c>
      <c r="P1897" s="49" t="str">
        <f>'Sheet1 (2)'!O1270</f>
        <v>A</v>
      </c>
      <c r="Q1897" s="30" t="str">
        <f t="shared" si="231"/>
        <v>A</v>
      </c>
      <c r="R1897">
        <f t="shared" si="232"/>
        <v>0.15</v>
      </c>
      <c r="S1897" s="11">
        <f t="shared" si="233"/>
        <v>0.30330823762158599</v>
      </c>
      <c r="T1897" s="13">
        <f t="shared" si="234"/>
        <v>0.24994339726328518</v>
      </c>
      <c r="U1897">
        <f t="shared" si="235"/>
        <v>22.741100000000003</v>
      </c>
      <c r="V1897" t="str">
        <f t="shared" si="236"/>
        <v>same</v>
      </c>
      <c r="W1897" s="47">
        <f t="shared" si="237"/>
        <v>0</v>
      </c>
      <c r="X1897" s="47"/>
      <c r="Y1897" s="47"/>
    </row>
    <row r="1898" spans="1:25" ht="21" x14ac:dyDescent="0.4">
      <c r="A1898" t="s">
        <v>1142</v>
      </c>
      <c r="B1898" t="s">
        <v>1120</v>
      </c>
      <c r="C1898" t="s">
        <v>1121</v>
      </c>
      <c r="D1898" s="33">
        <v>564267</v>
      </c>
      <c r="E1898" s="33">
        <v>19955</v>
      </c>
      <c r="F1898" s="32">
        <v>12.713999999999999</v>
      </c>
      <c r="G1898" s="32">
        <v>8.4759999999999991</v>
      </c>
      <c r="H1898" s="13">
        <v>3.5364463986020804</v>
      </c>
      <c r="I1898" s="32">
        <v>21.189999999999998</v>
      </c>
      <c r="J1898" s="34">
        <f t="shared" si="238"/>
        <v>0.4</v>
      </c>
      <c r="K1898">
        <v>0.63713355048859921</v>
      </c>
      <c r="L1898">
        <v>1.0618892508143321</v>
      </c>
      <c r="M1898">
        <v>0.3</v>
      </c>
      <c r="N1898" t="s">
        <v>33</v>
      </c>
      <c r="O1898" s="45" t="s">
        <v>33</v>
      </c>
      <c r="P1898" s="49" t="str">
        <f>'Sheet1 (2)'!O1298</f>
        <v>C</v>
      </c>
      <c r="Q1898" s="30" t="str">
        <f t="shared" si="231"/>
        <v>C</v>
      </c>
      <c r="R1898">
        <f t="shared" si="232"/>
        <v>0.4</v>
      </c>
      <c r="S1898" s="11">
        <f t="shared" si="233"/>
        <v>0.71748466257668697</v>
      </c>
      <c r="T1898" s="13">
        <f t="shared" si="234"/>
        <v>0.4</v>
      </c>
      <c r="U1898">
        <f t="shared" si="235"/>
        <v>8.4759999999999991</v>
      </c>
      <c r="V1898" t="str">
        <f t="shared" si="236"/>
        <v>same</v>
      </c>
      <c r="W1898" s="47">
        <f t="shared" si="237"/>
        <v>0</v>
      </c>
      <c r="X1898" s="47"/>
      <c r="Y1898" s="47"/>
    </row>
    <row r="1899" spans="1:25" ht="21" x14ac:dyDescent="0.4">
      <c r="A1899" t="s">
        <v>1143</v>
      </c>
      <c r="B1899" t="s">
        <v>1120</v>
      </c>
      <c r="C1899" t="s">
        <v>1121</v>
      </c>
      <c r="D1899" s="33">
        <v>1394165</v>
      </c>
      <c r="E1899" s="33">
        <v>433910</v>
      </c>
      <c r="F1899" s="32">
        <v>305.4341</v>
      </c>
      <c r="G1899" s="32">
        <v>150.43709999999999</v>
      </c>
      <c r="H1899" s="13">
        <v>31.123288850315422</v>
      </c>
      <c r="I1899" s="32">
        <v>455.87119999999999</v>
      </c>
      <c r="J1899" s="34">
        <f t="shared" si="238"/>
        <v>0.32999913133358716</v>
      </c>
      <c r="K1899">
        <v>0.70391117973773354</v>
      </c>
      <c r="L1899">
        <v>1.0506123389643014</v>
      </c>
      <c r="M1899">
        <v>0.35</v>
      </c>
      <c r="N1899" t="s">
        <v>37</v>
      </c>
      <c r="O1899" s="45" t="s">
        <v>37</v>
      </c>
      <c r="P1899" s="49" t="str">
        <f>'Sheet1 (2)'!O1575</f>
        <v>B</v>
      </c>
      <c r="Q1899" s="30" t="str">
        <f t="shared" si="231"/>
        <v>B</v>
      </c>
      <c r="R1899">
        <f t="shared" si="232"/>
        <v>0.25</v>
      </c>
      <c r="S1899" s="11">
        <f t="shared" si="233"/>
        <v>0.66686094668845064</v>
      </c>
      <c r="T1899" s="13">
        <f t="shared" si="234"/>
        <v>0.32999913133358716</v>
      </c>
      <c r="U1899">
        <f t="shared" si="235"/>
        <v>150.43709999999999</v>
      </c>
      <c r="V1899" t="str">
        <f t="shared" si="236"/>
        <v>same</v>
      </c>
      <c r="W1899" s="47">
        <f t="shared" si="237"/>
        <v>0</v>
      </c>
      <c r="X1899" s="47"/>
      <c r="Y1899" s="47"/>
    </row>
    <row r="1900" spans="1:25" ht="21" x14ac:dyDescent="0.4">
      <c r="A1900" t="s">
        <v>1144</v>
      </c>
      <c r="B1900" t="s">
        <v>1120</v>
      </c>
      <c r="C1900" t="s">
        <v>1121</v>
      </c>
      <c r="D1900" s="33">
        <v>1361724</v>
      </c>
      <c r="E1900" s="33">
        <v>124537</v>
      </c>
      <c r="F1900" s="32">
        <v>37.3611</v>
      </c>
      <c r="G1900" s="32">
        <v>15.265900000000002</v>
      </c>
      <c r="H1900" s="13">
        <v>9.1455390372792138</v>
      </c>
      <c r="I1900" s="32">
        <v>52.627000000000002</v>
      </c>
      <c r="J1900" s="34">
        <f t="shared" si="238"/>
        <v>0.29007733672829539</v>
      </c>
      <c r="K1900">
        <v>0.3</v>
      </c>
      <c r="L1900">
        <v>0.42258124091635418</v>
      </c>
      <c r="M1900">
        <v>0.3</v>
      </c>
      <c r="N1900" t="s">
        <v>37</v>
      </c>
      <c r="O1900" s="45" t="s">
        <v>37</v>
      </c>
      <c r="P1900" s="49" t="str">
        <f>'Sheet1 (2)'!O1620</f>
        <v>B</v>
      </c>
      <c r="Q1900" s="30" t="str">
        <f t="shared" si="231"/>
        <v>B</v>
      </c>
      <c r="R1900">
        <f t="shared" si="232"/>
        <v>0.25</v>
      </c>
      <c r="S1900" s="11">
        <f t="shared" si="233"/>
        <v>0.29007733672829539</v>
      </c>
      <c r="T1900" s="13">
        <f t="shared" si="234"/>
        <v>0.29007733672829539</v>
      </c>
      <c r="U1900">
        <f t="shared" si="235"/>
        <v>15.265900000000002</v>
      </c>
      <c r="V1900" t="str">
        <f t="shared" si="236"/>
        <v>same</v>
      </c>
      <c r="W1900" s="47">
        <f t="shared" si="237"/>
        <v>0</v>
      </c>
      <c r="X1900" s="47"/>
      <c r="Y1900" s="47"/>
    </row>
    <row r="1901" spans="1:25" ht="21" x14ac:dyDescent="0.4">
      <c r="A1901" t="s">
        <v>1145</v>
      </c>
      <c r="B1901" t="s">
        <v>1120</v>
      </c>
      <c r="C1901" t="s">
        <v>1121</v>
      </c>
      <c r="D1901" s="33">
        <v>1237184</v>
      </c>
      <c r="E1901" s="33">
        <v>178712</v>
      </c>
      <c r="F1901" s="32">
        <v>57.8904</v>
      </c>
      <c r="G1901" s="32">
        <v>19.294599999999999</v>
      </c>
      <c r="H1901" s="13">
        <v>14.445062335109411</v>
      </c>
      <c r="I1901" s="32">
        <v>77.185000000000002</v>
      </c>
      <c r="J1901" s="34">
        <f t="shared" si="238"/>
        <v>0.24997862278940206</v>
      </c>
      <c r="K1901">
        <v>0.32393124132682755</v>
      </c>
      <c r="L1901">
        <v>0.43189601145977885</v>
      </c>
      <c r="M1901">
        <v>0.3</v>
      </c>
      <c r="N1901" t="s">
        <v>34</v>
      </c>
      <c r="O1901" s="45" t="s">
        <v>34</v>
      </c>
      <c r="P1901" s="49" t="str">
        <f>'Sheet1 (2)'!O1633</f>
        <v>A</v>
      </c>
      <c r="Q1901" s="30" t="str">
        <f t="shared" si="231"/>
        <v>A</v>
      </c>
      <c r="R1901">
        <f t="shared" si="232"/>
        <v>0.15</v>
      </c>
      <c r="S1901" s="11">
        <f t="shared" si="233"/>
        <v>0.30538835265919545</v>
      </c>
      <c r="T1901" s="13">
        <f t="shared" si="234"/>
        <v>0.24997862278940206</v>
      </c>
      <c r="U1901">
        <f t="shared" si="235"/>
        <v>19.294599999999999</v>
      </c>
      <c r="V1901" t="str">
        <f t="shared" si="236"/>
        <v>same</v>
      </c>
      <c r="W1901" s="47">
        <f t="shared" si="237"/>
        <v>0</v>
      </c>
      <c r="X1901" s="47"/>
      <c r="Y1901" s="47"/>
    </row>
    <row r="1902" spans="1:25" ht="21" x14ac:dyDescent="0.4">
      <c r="A1902" s="18" t="s">
        <v>1146</v>
      </c>
      <c r="B1902" t="s">
        <v>1120</v>
      </c>
      <c r="C1902" t="s">
        <v>1121</v>
      </c>
      <c r="D1902" s="33">
        <v>792738</v>
      </c>
      <c r="E1902" s="33">
        <v>92273</v>
      </c>
      <c r="F1902" s="32">
        <v>40.492600000000003</v>
      </c>
      <c r="G1902" s="32">
        <v>13.494399999999999</v>
      </c>
      <c r="H1902" s="13">
        <v>11.639785149696369</v>
      </c>
      <c r="I1902" s="32">
        <v>53.987000000000002</v>
      </c>
      <c r="J1902" s="34">
        <f t="shared" si="238"/>
        <v>0.2499564710022783</v>
      </c>
      <c r="K1902">
        <v>0.43883476206474276</v>
      </c>
      <c r="L1902">
        <v>0.58507905887962897</v>
      </c>
      <c r="M1902">
        <v>0.35</v>
      </c>
      <c r="N1902" t="s">
        <v>37</v>
      </c>
      <c r="O1902" s="45" t="s">
        <v>37</v>
      </c>
      <c r="P1902" s="49" t="str">
        <f>'Sheet1 (2)'!O1725</f>
        <v>B</v>
      </c>
      <c r="Q1902" s="30" t="str">
        <f t="shared" si="231"/>
        <v>B</v>
      </c>
      <c r="R1902">
        <f t="shared" si="232"/>
        <v>0.25</v>
      </c>
      <c r="S1902" s="11">
        <f t="shared" si="233"/>
        <v>0.40179024579991485</v>
      </c>
      <c r="T1902" s="13">
        <f t="shared" si="234"/>
        <v>0.2499564710022783</v>
      </c>
      <c r="U1902">
        <f t="shared" si="235"/>
        <v>13.494399999999999</v>
      </c>
      <c r="V1902" t="str">
        <f t="shared" si="236"/>
        <v>same</v>
      </c>
      <c r="W1902" s="47">
        <f t="shared" si="237"/>
        <v>0</v>
      </c>
      <c r="X1902" s="47"/>
      <c r="Y1902" s="47"/>
    </row>
    <row r="1903" spans="1:25" ht="21" x14ac:dyDescent="0.4">
      <c r="A1903" t="s">
        <v>1147</v>
      </c>
      <c r="B1903" t="s">
        <v>1120</v>
      </c>
      <c r="C1903" t="s">
        <v>1121</v>
      </c>
      <c r="D1903" s="33">
        <v>507424</v>
      </c>
      <c r="E1903" s="33">
        <v>13112</v>
      </c>
      <c r="F1903" s="32">
        <v>3.9315000000000002</v>
      </c>
      <c r="G1903" s="32">
        <v>1.0085000000000002</v>
      </c>
      <c r="H1903" s="13">
        <v>2.5840322885791762</v>
      </c>
      <c r="I1903" s="32">
        <v>4.9400000000000004</v>
      </c>
      <c r="J1903" s="34">
        <f t="shared" si="238"/>
        <v>0.20414979757085022</v>
      </c>
      <c r="K1903">
        <v>0.29983984136668701</v>
      </c>
      <c r="L1903">
        <v>0.37675411836485662</v>
      </c>
      <c r="M1903">
        <v>0.3</v>
      </c>
      <c r="N1903" t="s">
        <v>33</v>
      </c>
      <c r="O1903" s="45" t="s">
        <v>33</v>
      </c>
      <c r="P1903" s="49" t="str">
        <f>'Sheet1 (2)'!O1748</f>
        <v>C</v>
      </c>
      <c r="Q1903" s="30" t="str">
        <f t="shared" si="231"/>
        <v>C</v>
      </c>
      <c r="R1903">
        <f t="shared" si="232"/>
        <v>0.4</v>
      </c>
      <c r="S1903" s="11">
        <f t="shared" si="233"/>
        <v>0.20372469635627533</v>
      </c>
      <c r="T1903" s="13">
        <f t="shared" si="234"/>
        <v>0.20414979757085022</v>
      </c>
      <c r="U1903">
        <f t="shared" si="235"/>
        <v>1.0085000000000002</v>
      </c>
      <c r="V1903" t="str">
        <f t="shared" si="236"/>
        <v>same</v>
      </c>
      <c r="W1903" s="47">
        <f t="shared" si="237"/>
        <v>0</v>
      </c>
      <c r="X1903" s="47"/>
      <c r="Y1903" s="47"/>
    </row>
    <row r="1904" spans="1:25" ht="21" x14ac:dyDescent="0.4">
      <c r="A1904" s="18" t="s">
        <v>1148</v>
      </c>
      <c r="B1904" t="s">
        <v>1120</v>
      </c>
      <c r="C1904" t="s">
        <v>1121</v>
      </c>
      <c r="D1904" s="33">
        <v>25290</v>
      </c>
      <c r="E1904" s="33">
        <v>1947</v>
      </c>
      <c r="F1904" s="32">
        <v>0.5766</v>
      </c>
      <c r="G1904" s="32">
        <v>0.24739999999999998</v>
      </c>
      <c r="H1904" s="13">
        <v>7.6986951364175562</v>
      </c>
      <c r="I1904" s="32">
        <v>0.82399999999999995</v>
      </c>
      <c r="J1904" s="34">
        <f t="shared" si="238"/>
        <v>0.30024271844660194</v>
      </c>
      <c r="K1904">
        <v>0.29614791987673345</v>
      </c>
      <c r="L1904">
        <v>0.42321520287621983</v>
      </c>
      <c r="M1904">
        <v>0.3</v>
      </c>
      <c r="N1904" t="s">
        <v>37</v>
      </c>
      <c r="O1904" s="45" t="s">
        <v>37</v>
      </c>
      <c r="P1904" s="49" t="str">
        <f>'Sheet1 (2)'!O1755</f>
        <v>B</v>
      </c>
      <c r="Q1904" s="30" t="str">
        <f t="shared" si="231"/>
        <v>B</v>
      </c>
      <c r="R1904">
        <f t="shared" si="232"/>
        <v>0.25</v>
      </c>
      <c r="S1904" s="11">
        <f t="shared" si="233"/>
        <v>0.29114077669902916</v>
      </c>
      <c r="T1904" s="13">
        <f t="shared" si="234"/>
        <v>0.30024271844660194</v>
      </c>
      <c r="U1904">
        <f t="shared" si="235"/>
        <v>0.24739999999999998</v>
      </c>
      <c r="V1904" t="str">
        <f t="shared" si="236"/>
        <v>same</v>
      </c>
      <c r="W1904" s="47">
        <f t="shared" si="237"/>
        <v>0</v>
      </c>
      <c r="X1904" s="47"/>
      <c r="Y1904" s="47"/>
    </row>
    <row r="1905" spans="1:25" ht="21" x14ac:dyDescent="0.4">
      <c r="A1905" t="s">
        <v>1149</v>
      </c>
      <c r="B1905" t="s">
        <v>1120</v>
      </c>
      <c r="C1905" t="s">
        <v>1121</v>
      </c>
      <c r="D1905" s="33">
        <v>316361</v>
      </c>
      <c r="E1905" s="33">
        <v>60351</v>
      </c>
      <c r="F1905" s="32">
        <v>19.846400000000003</v>
      </c>
      <c r="G1905" s="32">
        <v>6.6125999999999996</v>
      </c>
      <c r="H1905" s="13">
        <v>19.07662448911212</v>
      </c>
      <c r="I1905" s="32">
        <v>26.459000000000003</v>
      </c>
      <c r="J1905" s="34">
        <f t="shared" si="238"/>
        <v>0.24991874220492077</v>
      </c>
      <c r="K1905">
        <v>0.32884956338751636</v>
      </c>
      <c r="L1905">
        <v>0.43841858461334532</v>
      </c>
      <c r="M1905">
        <v>0.3</v>
      </c>
      <c r="N1905" t="s">
        <v>37</v>
      </c>
      <c r="O1905" s="45" t="s">
        <v>37</v>
      </c>
      <c r="P1905" s="49" t="str">
        <f>'Sheet1 (2)'!O1815</f>
        <v>B</v>
      </c>
      <c r="Q1905" s="30" t="str">
        <f t="shared" si="231"/>
        <v>B</v>
      </c>
      <c r="R1905">
        <f t="shared" si="232"/>
        <v>0.25</v>
      </c>
      <c r="S1905" s="11">
        <f t="shared" si="233"/>
        <v>0.31572243848973897</v>
      </c>
      <c r="T1905" s="13">
        <f t="shared" si="234"/>
        <v>0.24991874220492077</v>
      </c>
      <c r="U1905">
        <f t="shared" si="235"/>
        <v>6.6125999999999996</v>
      </c>
      <c r="V1905" t="str">
        <f t="shared" si="236"/>
        <v>same</v>
      </c>
      <c r="W1905" s="47">
        <f t="shared" si="237"/>
        <v>0</v>
      </c>
      <c r="X1905" s="47"/>
      <c r="Y1905" s="47"/>
    </row>
    <row r="1906" spans="1:25" ht="21" x14ac:dyDescent="0.4">
      <c r="A1906" t="s">
        <v>1150</v>
      </c>
      <c r="B1906" t="s">
        <v>1120</v>
      </c>
      <c r="C1906" t="s">
        <v>1121</v>
      </c>
      <c r="D1906" s="33">
        <v>1234892</v>
      </c>
      <c r="E1906" s="33">
        <v>156364</v>
      </c>
      <c r="F1906" s="32">
        <v>49.791199999999996</v>
      </c>
      <c r="G1906" s="32">
        <v>22.428800000000003</v>
      </c>
      <c r="H1906" s="13">
        <v>12.662159929775235</v>
      </c>
      <c r="I1906" s="32">
        <v>72.22</v>
      </c>
      <c r="J1906" s="34">
        <f t="shared" si="238"/>
        <v>0.31056217114372753</v>
      </c>
      <c r="K1906">
        <v>0.31843135248522675</v>
      </c>
      <c r="L1906">
        <v>0.46187101890460719</v>
      </c>
      <c r="M1906">
        <v>0.3</v>
      </c>
      <c r="N1906" t="s">
        <v>34</v>
      </c>
      <c r="O1906" s="45" t="s">
        <v>34</v>
      </c>
      <c r="P1906" s="49" t="str">
        <f>'Sheet1 (2)'!O1816</f>
        <v>A</v>
      </c>
      <c r="Q1906" s="30" t="str">
        <f t="shared" si="231"/>
        <v>A</v>
      </c>
      <c r="R1906">
        <f t="shared" si="232"/>
        <v>0.15</v>
      </c>
      <c r="S1906" s="11">
        <f t="shared" si="233"/>
        <v>0.35046801440044312</v>
      </c>
      <c r="T1906" s="13">
        <f t="shared" si="234"/>
        <v>0.31056217114372753</v>
      </c>
      <c r="U1906">
        <f t="shared" si="235"/>
        <v>22.428800000000003</v>
      </c>
      <c r="V1906" t="str">
        <f t="shared" si="236"/>
        <v>same</v>
      </c>
      <c r="W1906" s="47">
        <f t="shared" si="237"/>
        <v>0</v>
      </c>
      <c r="X1906" s="47"/>
      <c r="Y1906" s="47"/>
    </row>
    <row r="1907" spans="1:25" ht="21" x14ac:dyDescent="0.4">
      <c r="A1907" t="s">
        <v>1151</v>
      </c>
      <c r="B1907" t="s">
        <v>1120</v>
      </c>
      <c r="C1907" t="s">
        <v>1121</v>
      </c>
      <c r="D1907" s="33">
        <v>230241</v>
      </c>
      <c r="E1907" s="33">
        <v>28990</v>
      </c>
      <c r="F1907" s="32">
        <v>8.8340999999999994</v>
      </c>
      <c r="G1907" s="32">
        <v>2.6898999999999997</v>
      </c>
      <c r="H1907" s="13">
        <v>12.591154485951677</v>
      </c>
      <c r="I1907" s="32">
        <v>11.523999999999999</v>
      </c>
      <c r="J1907" s="34">
        <f t="shared" si="238"/>
        <v>0.2334172162443596</v>
      </c>
      <c r="K1907">
        <v>0.3047292169713694</v>
      </c>
      <c r="L1907">
        <v>0.39751638496033115</v>
      </c>
      <c r="M1907">
        <v>0.3</v>
      </c>
      <c r="N1907" t="s">
        <v>34</v>
      </c>
      <c r="O1907" s="45" t="s">
        <v>34</v>
      </c>
      <c r="P1907" s="49" t="str">
        <f>'Sheet1 (2)'!O1843</f>
        <v>A</v>
      </c>
      <c r="Q1907" s="30" t="str">
        <f t="shared" si="231"/>
        <v>A</v>
      </c>
      <c r="R1907">
        <f t="shared" si="232"/>
        <v>0.15</v>
      </c>
      <c r="S1907" s="11">
        <f t="shared" si="233"/>
        <v>0.24531412703922251</v>
      </c>
      <c r="T1907" s="13">
        <f t="shared" si="234"/>
        <v>0.2334172162443596</v>
      </c>
      <c r="U1907">
        <f t="shared" si="235"/>
        <v>2.6898999999999997</v>
      </c>
      <c r="V1907" t="str">
        <f t="shared" si="236"/>
        <v>same</v>
      </c>
      <c r="W1907" s="47">
        <f t="shared" si="237"/>
        <v>0</v>
      </c>
      <c r="X1907" s="47"/>
      <c r="Y1907" s="47"/>
    </row>
    <row r="1908" spans="1:25" ht="21" x14ac:dyDescent="0.4">
      <c r="A1908" t="s">
        <v>1152</v>
      </c>
      <c r="B1908" t="s">
        <v>1120</v>
      </c>
      <c r="C1908" t="s">
        <v>1121</v>
      </c>
      <c r="D1908" s="33">
        <v>881638</v>
      </c>
      <c r="E1908" s="33">
        <v>222552</v>
      </c>
      <c r="F1908" s="32">
        <v>67.725500000000011</v>
      </c>
      <c r="G1908" s="32">
        <v>29.113499999999998</v>
      </c>
      <c r="H1908" s="13">
        <v>25.243013572463983</v>
      </c>
      <c r="I1908" s="32">
        <v>96.839000000000013</v>
      </c>
      <c r="J1908" s="34">
        <f t="shared" si="238"/>
        <v>0.30063817263705733</v>
      </c>
      <c r="K1908">
        <v>0.30431314928645897</v>
      </c>
      <c r="L1908">
        <v>0.43512976742514115</v>
      </c>
      <c r="M1908">
        <v>0.3</v>
      </c>
      <c r="N1908" t="s">
        <v>37</v>
      </c>
      <c r="O1908" s="45" t="s">
        <v>37</v>
      </c>
      <c r="P1908" s="49" t="str">
        <f>'Sheet1 (2)'!O1908</f>
        <v>B</v>
      </c>
      <c r="Q1908" s="30" t="str">
        <f t="shared" si="231"/>
        <v>B</v>
      </c>
      <c r="R1908">
        <f t="shared" si="232"/>
        <v>0.25</v>
      </c>
      <c r="S1908" s="11">
        <f t="shared" si="233"/>
        <v>0.31055050134759765</v>
      </c>
      <c r="T1908" s="13">
        <f t="shared" si="234"/>
        <v>0.30063817263705733</v>
      </c>
      <c r="U1908">
        <f t="shared" si="235"/>
        <v>29.113499999999998</v>
      </c>
      <c r="V1908" t="str">
        <f t="shared" si="236"/>
        <v>same</v>
      </c>
      <c r="W1908" s="47">
        <f t="shared" si="237"/>
        <v>0</v>
      </c>
      <c r="X1908" s="47"/>
      <c r="Y1908" s="47"/>
    </row>
    <row r="1909" spans="1:25" ht="21" x14ac:dyDescent="0.4">
      <c r="A1909" t="s">
        <v>1153</v>
      </c>
      <c r="B1909" t="s">
        <v>1120</v>
      </c>
      <c r="C1909" t="s">
        <v>1121</v>
      </c>
      <c r="D1909" s="33">
        <v>327029</v>
      </c>
      <c r="E1909" s="33">
        <v>58866</v>
      </c>
      <c r="F1909" s="32">
        <v>18.986700000000003</v>
      </c>
      <c r="G1909" s="32">
        <v>6.3282999999999987</v>
      </c>
      <c r="H1909" s="13">
        <v>18.000238510957743</v>
      </c>
      <c r="I1909" s="32">
        <v>25.315000000000001</v>
      </c>
      <c r="J1909" s="34">
        <f t="shared" si="238"/>
        <v>0.24998222397787867</v>
      </c>
      <c r="K1909">
        <v>0.32254102537967594</v>
      </c>
      <c r="L1909">
        <v>0.43004450786532122</v>
      </c>
      <c r="M1909">
        <v>0.3</v>
      </c>
      <c r="N1909" t="s">
        <v>37</v>
      </c>
      <c r="O1909" s="45" t="s">
        <v>37</v>
      </c>
      <c r="P1909" s="49" t="str">
        <f>'Sheet1 (2)'!O2042</f>
        <v>B</v>
      </c>
      <c r="Q1909" s="30" t="str">
        <f t="shared" si="231"/>
        <v>B</v>
      </c>
      <c r="R1909">
        <f t="shared" si="232"/>
        <v>0.25</v>
      </c>
      <c r="S1909" s="11">
        <f t="shared" si="233"/>
        <v>0.30239778787280269</v>
      </c>
      <c r="T1909" s="13">
        <f t="shared" si="234"/>
        <v>0.24998222397787867</v>
      </c>
      <c r="U1909">
        <f t="shared" si="235"/>
        <v>6.3282999999999987</v>
      </c>
      <c r="V1909" t="str">
        <f t="shared" si="236"/>
        <v>same</v>
      </c>
      <c r="W1909" s="47">
        <f t="shared" si="237"/>
        <v>0</v>
      </c>
      <c r="X1909" s="47"/>
      <c r="Y1909" s="47"/>
    </row>
    <row r="1910" spans="1:25" ht="21" x14ac:dyDescent="0.4">
      <c r="A1910" t="s">
        <v>1154</v>
      </c>
      <c r="B1910" t="s">
        <v>1120</v>
      </c>
      <c r="C1910" t="s">
        <v>1121</v>
      </c>
      <c r="D1910" s="33">
        <v>173547</v>
      </c>
      <c r="E1910" s="33">
        <v>5261</v>
      </c>
      <c r="F1910" s="32">
        <v>1.5783</v>
      </c>
      <c r="G1910" s="32">
        <v>0.5917</v>
      </c>
      <c r="H1910" s="13">
        <v>3.0314554558707441</v>
      </c>
      <c r="I1910" s="32">
        <v>2.17</v>
      </c>
      <c r="J1910" s="34">
        <f t="shared" si="238"/>
        <v>0.27267281105990787</v>
      </c>
      <c r="K1910">
        <v>0.3</v>
      </c>
      <c r="L1910">
        <v>0.41246911233605776</v>
      </c>
      <c r="M1910">
        <v>0.3</v>
      </c>
      <c r="N1910" t="s">
        <v>33</v>
      </c>
      <c r="O1910" s="45" t="s">
        <v>33</v>
      </c>
      <c r="P1910" s="49" t="str">
        <f>'Sheet1 (2)'!O2051</f>
        <v>C</v>
      </c>
      <c r="Q1910" s="30" t="str">
        <f t="shared" si="231"/>
        <v>C</v>
      </c>
      <c r="R1910">
        <f t="shared" si="232"/>
        <v>0.4</v>
      </c>
      <c r="S1910" s="11">
        <f t="shared" si="233"/>
        <v>0.27267281105990782</v>
      </c>
      <c r="T1910" s="13">
        <f t="shared" si="234"/>
        <v>0.27267281105990787</v>
      </c>
      <c r="U1910">
        <f t="shared" si="235"/>
        <v>0.59170000000000011</v>
      </c>
      <c r="V1910" t="str">
        <f t="shared" si="236"/>
        <v>same</v>
      </c>
      <c r="W1910" s="47">
        <f t="shared" si="237"/>
        <v>0</v>
      </c>
      <c r="X1910" s="47"/>
      <c r="Y1910" s="47"/>
    </row>
    <row r="1911" spans="1:25" ht="21" x14ac:dyDescent="0.4">
      <c r="A1911" t="s">
        <v>1155</v>
      </c>
      <c r="B1911" t="s">
        <v>1120</v>
      </c>
      <c r="C1911" t="s">
        <v>1121</v>
      </c>
      <c r="D1911" s="33">
        <v>214848</v>
      </c>
      <c r="E1911" s="33">
        <v>46064</v>
      </c>
      <c r="F1911" s="32">
        <v>20.086600000000001</v>
      </c>
      <c r="G1911" s="32">
        <v>9.8933</v>
      </c>
      <c r="H1911" s="13">
        <v>21.440274054215074</v>
      </c>
      <c r="I1911" s="32">
        <v>29.979900000000001</v>
      </c>
      <c r="J1911" s="34">
        <f t="shared" si="238"/>
        <v>0.3299977651693301</v>
      </c>
      <c r="K1911">
        <v>0.43605852726641198</v>
      </c>
      <c r="L1911">
        <v>0.65083145189301839</v>
      </c>
      <c r="M1911">
        <v>0.3</v>
      </c>
      <c r="N1911" t="s">
        <v>37</v>
      </c>
      <c r="O1911" s="45" t="s">
        <v>37</v>
      </c>
      <c r="P1911" s="49" t="str">
        <f>'Sheet1 (2)'!O2182</f>
        <v>B</v>
      </c>
      <c r="Q1911" s="30" t="str">
        <f t="shared" si="231"/>
        <v>B</v>
      </c>
      <c r="R1911">
        <f t="shared" si="232"/>
        <v>0.25</v>
      </c>
      <c r="S1911" s="11">
        <f t="shared" si="233"/>
        <v>0.53905116428006761</v>
      </c>
      <c r="T1911" s="13">
        <f t="shared" si="234"/>
        <v>0.3299977651693301</v>
      </c>
      <c r="U1911">
        <f t="shared" si="235"/>
        <v>9.8933</v>
      </c>
      <c r="V1911" t="str">
        <f t="shared" si="236"/>
        <v>same</v>
      </c>
      <c r="W1911" s="47">
        <f t="shared" si="237"/>
        <v>0</v>
      </c>
      <c r="X1911" s="47"/>
      <c r="Y1911" s="47"/>
    </row>
    <row r="1912" spans="1:25" ht="21" x14ac:dyDescent="0.4">
      <c r="A1912" t="s">
        <v>1156</v>
      </c>
      <c r="B1912" t="s">
        <v>1120</v>
      </c>
      <c r="C1912" t="s">
        <v>1121</v>
      </c>
      <c r="D1912" s="33">
        <v>840595</v>
      </c>
      <c r="E1912" s="33">
        <v>104193</v>
      </c>
      <c r="F1912" s="32">
        <v>34.871500000000005</v>
      </c>
      <c r="G1912" s="32">
        <v>16.6935</v>
      </c>
      <c r="H1912" s="13">
        <v>12.395148674450835</v>
      </c>
      <c r="I1912" s="32">
        <v>51.565000000000005</v>
      </c>
      <c r="J1912" s="34">
        <f t="shared" si="238"/>
        <v>0.32373703093183359</v>
      </c>
      <c r="K1912">
        <v>0.3346817924428705</v>
      </c>
      <c r="L1912">
        <v>0.49489888956071915</v>
      </c>
      <c r="M1912">
        <v>0.3</v>
      </c>
      <c r="N1912" t="s">
        <v>37</v>
      </c>
      <c r="O1912" s="45" t="s">
        <v>37</v>
      </c>
      <c r="P1912" s="49" t="str">
        <f>'Sheet1 (2)'!O2242</f>
        <v>B</v>
      </c>
      <c r="Q1912" s="30" t="str">
        <f t="shared" si="231"/>
        <v>B</v>
      </c>
      <c r="R1912">
        <f t="shared" si="232"/>
        <v>0.25</v>
      </c>
      <c r="S1912" s="11">
        <f t="shared" si="233"/>
        <v>0.39381557257829936</v>
      </c>
      <c r="T1912" s="13">
        <f t="shared" si="234"/>
        <v>0.32373703093183359</v>
      </c>
      <c r="U1912">
        <f t="shared" si="235"/>
        <v>16.6935</v>
      </c>
      <c r="V1912" t="str">
        <f t="shared" si="236"/>
        <v>same</v>
      </c>
      <c r="W1912" s="47">
        <f t="shared" si="237"/>
        <v>0</v>
      </c>
      <c r="X1912" s="47"/>
      <c r="Y1912" s="47"/>
    </row>
    <row r="1913" spans="1:25" ht="21" x14ac:dyDescent="0.4">
      <c r="A1913" t="s">
        <v>1157</v>
      </c>
      <c r="B1913" t="s">
        <v>1120</v>
      </c>
      <c r="C1913" t="s">
        <v>1121</v>
      </c>
      <c r="D1913" s="33">
        <v>983107</v>
      </c>
      <c r="E1913" s="33">
        <v>36102</v>
      </c>
      <c r="F1913" s="32">
        <v>11.164800000000001</v>
      </c>
      <c r="G1913" s="32">
        <v>6.0851999999999995</v>
      </c>
      <c r="H1913" s="13">
        <v>3.6722350669866048</v>
      </c>
      <c r="I1913" s="32">
        <v>17.25</v>
      </c>
      <c r="J1913" s="34">
        <f t="shared" si="238"/>
        <v>0.35276521739130434</v>
      </c>
      <c r="K1913">
        <v>0.30925710486953634</v>
      </c>
      <c r="L1913">
        <v>0.47781286355326574</v>
      </c>
      <c r="M1913">
        <v>0.3</v>
      </c>
      <c r="N1913" t="s">
        <v>33</v>
      </c>
      <c r="O1913" s="45" t="s">
        <v>33</v>
      </c>
      <c r="P1913" s="49" t="str">
        <f>'Sheet1 (2)'!O2302</f>
        <v>C</v>
      </c>
      <c r="Q1913" s="30" t="str">
        <f t="shared" si="231"/>
        <v>C</v>
      </c>
      <c r="R1913">
        <f t="shared" si="232"/>
        <v>0.4</v>
      </c>
      <c r="S1913" s="11">
        <f t="shared" si="233"/>
        <v>0.37213913043478264</v>
      </c>
      <c r="T1913" s="13">
        <f t="shared" si="234"/>
        <v>0.35276521739130434</v>
      </c>
      <c r="U1913">
        <f t="shared" si="235"/>
        <v>6.0851999999999995</v>
      </c>
      <c r="V1913" t="str">
        <f t="shared" si="236"/>
        <v>same</v>
      </c>
      <c r="W1913" s="47">
        <f t="shared" si="237"/>
        <v>0</v>
      </c>
      <c r="X1913" s="47"/>
      <c r="Y1913" s="47"/>
    </row>
    <row r="1914" spans="1:25" ht="21" x14ac:dyDescent="0.4">
      <c r="A1914" t="s">
        <v>1158</v>
      </c>
      <c r="B1914" t="s">
        <v>1120</v>
      </c>
      <c r="C1914" t="s">
        <v>1121</v>
      </c>
      <c r="D1914" s="33">
        <v>301393</v>
      </c>
      <c r="E1914" s="33">
        <v>84246</v>
      </c>
      <c r="F1914" s="32">
        <v>27.426500000000001</v>
      </c>
      <c r="G1914" s="32">
        <v>9.1415000000000006</v>
      </c>
      <c r="H1914" s="13">
        <v>27.952208578168705</v>
      </c>
      <c r="I1914" s="32">
        <v>36.567999999999998</v>
      </c>
      <c r="J1914" s="34">
        <f t="shared" si="238"/>
        <v>0.24998632684314157</v>
      </c>
      <c r="K1914">
        <v>0.32555254848894905</v>
      </c>
      <c r="L1914">
        <v>0.43406215131875697</v>
      </c>
      <c r="M1914">
        <v>0.3</v>
      </c>
      <c r="N1914" t="s">
        <v>37</v>
      </c>
      <c r="O1914" s="45" t="s">
        <v>37</v>
      </c>
      <c r="P1914" s="49" t="str">
        <f>'Sheet1 (2)'!O2317</f>
        <v>B</v>
      </c>
      <c r="Q1914" s="30" t="str">
        <f t="shared" si="231"/>
        <v>B</v>
      </c>
      <c r="R1914">
        <f t="shared" si="232"/>
        <v>0.25</v>
      </c>
      <c r="S1914" s="11">
        <f t="shared" si="233"/>
        <v>0.30885473638153577</v>
      </c>
      <c r="T1914" s="13">
        <f t="shared" si="234"/>
        <v>0.24998632684314157</v>
      </c>
      <c r="U1914">
        <f t="shared" si="235"/>
        <v>9.1415000000000006</v>
      </c>
      <c r="V1914" t="str">
        <f t="shared" si="236"/>
        <v>same</v>
      </c>
      <c r="W1914" s="47">
        <f t="shared" si="237"/>
        <v>0</v>
      </c>
      <c r="X1914" s="47"/>
      <c r="Y1914" s="47"/>
    </row>
    <row r="1915" spans="1:25" ht="21" x14ac:dyDescent="0.4">
      <c r="A1915" t="s">
        <v>1159</v>
      </c>
      <c r="B1915" t="s">
        <v>1120</v>
      </c>
      <c r="C1915" t="s">
        <v>1121</v>
      </c>
      <c r="D1915" s="33">
        <v>40140</v>
      </c>
      <c r="E1915" s="33">
        <v>1885</v>
      </c>
      <c r="F1915" s="32">
        <v>0.64779999999999993</v>
      </c>
      <c r="G1915" s="32">
        <v>0.2152</v>
      </c>
      <c r="H1915" s="13">
        <v>4.6960637767812656</v>
      </c>
      <c r="I1915" s="32">
        <v>0.86299999999999999</v>
      </c>
      <c r="J1915" s="34">
        <f t="shared" si="238"/>
        <v>0.24936268829663963</v>
      </c>
      <c r="K1915">
        <v>0.34366047745358086</v>
      </c>
      <c r="L1915">
        <v>0.45782493368700267</v>
      </c>
      <c r="M1915">
        <v>0.3</v>
      </c>
      <c r="N1915" t="s">
        <v>37</v>
      </c>
      <c r="O1915" s="45" t="s">
        <v>37</v>
      </c>
      <c r="P1915" s="49" t="str">
        <f>'Sheet1 (2)'!O2346</f>
        <v>B</v>
      </c>
      <c r="Q1915" s="30" t="str">
        <f t="shared" si="231"/>
        <v>B</v>
      </c>
      <c r="R1915">
        <f t="shared" si="232"/>
        <v>0.25</v>
      </c>
      <c r="S1915" s="11">
        <f t="shared" si="233"/>
        <v>0.34472769409038245</v>
      </c>
      <c r="T1915" s="13">
        <f t="shared" si="234"/>
        <v>0.24936268829663963</v>
      </c>
      <c r="U1915">
        <f t="shared" si="235"/>
        <v>0.2152</v>
      </c>
      <c r="V1915" t="str">
        <f t="shared" si="236"/>
        <v>same</v>
      </c>
      <c r="W1915" s="47">
        <f t="shared" si="237"/>
        <v>0</v>
      </c>
      <c r="X1915" s="47"/>
      <c r="Y1915" s="47"/>
    </row>
    <row r="1916" spans="1:25" ht="21" x14ac:dyDescent="0.4">
      <c r="A1916" t="s">
        <v>1160</v>
      </c>
      <c r="B1916" t="s">
        <v>1120</v>
      </c>
      <c r="C1916" t="s">
        <v>1121</v>
      </c>
      <c r="D1916" s="33">
        <v>609906</v>
      </c>
      <c r="E1916" s="33">
        <v>107285</v>
      </c>
      <c r="F1916" s="32">
        <v>35.301400000000001</v>
      </c>
      <c r="G1916" s="32">
        <v>11.7666</v>
      </c>
      <c r="H1916" s="13">
        <v>17.59041557223572</v>
      </c>
      <c r="I1916" s="32">
        <v>47.067999999999998</v>
      </c>
      <c r="J1916" s="34">
        <f t="shared" si="238"/>
        <v>0.24999150165717687</v>
      </c>
      <c r="K1916">
        <v>0.32904320268443865</v>
      </c>
      <c r="L1916">
        <v>0.43871929906324275</v>
      </c>
      <c r="M1916">
        <v>0.3</v>
      </c>
      <c r="N1916" t="s">
        <v>37</v>
      </c>
      <c r="O1916" s="45" t="s">
        <v>37</v>
      </c>
      <c r="P1916" s="49" t="str">
        <f>'Sheet1 (2)'!O2378</f>
        <v>B</v>
      </c>
      <c r="Q1916" s="30" t="str">
        <f t="shared" si="231"/>
        <v>B</v>
      </c>
      <c r="R1916">
        <f t="shared" si="232"/>
        <v>0.25</v>
      </c>
      <c r="S1916" s="11">
        <f t="shared" si="233"/>
        <v>0.31619146766380557</v>
      </c>
      <c r="T1916" s="13">
        <f t="shared" si="234"/>
        <v>0.24999150165717687</v>
      </c>
      <c r="U1916">
        <f t="shared" si="235"/>
        <v>11.7666</v>
      </c>
      <c r="V1916" t="str">
        <f t="shared" si="236"/>
        <v>same</v>
      </c>
      <c r="W1916" s="47">
        <f t="shared" si="237"/>
        <v>0</v>
      </c>
      <c r="X1916" s="47"/>
      <c r="Y1916" s="47"/>
    </row>
    <row r="1917" spans="1:25" ht="21" x14ac:dyDescent="0.4">
      <c r="A1917" t="s">
        <v>1161</v>
      </c>
      <c r="B1917" t="s">
        <v>1120</v>
      </c>
      <c r="C1917" t="s">
        <v>1121</v>
      </c>
      <c r="D1917" s="33">
        <v>15956</v>
      </c>
      <c r="E1917" s="33">
        <v>1370</v>
      </c>
      <c r="F1917" s="32">
        <v>0.45509999999999995</v>
      </c>
      <c r="G1917" s="32">
        <v>0.14090000000000003</v>
      </c>
      <c r="H1917" s="13">
        <v>8.5861118074705445</v>
      </c>
      <c r="I1917" s="32">
        <v>0.59599999999999997</v>
      </c>
      <c r="J1917" s="34">
        <f t="shared" si="238"/>
        <v>0.23640939597315441</v>
      </c>
      <c r="K1917">
        <v>0.33218978102189778</v>
      </c>
      <c r="L1917">
        <v>0.43503649635036495</v>
      </c>
      <c r="M1917">
        <v>0.3</v>
      </c>
      <c r="N1917" t="s">
        <v>34</v>
      </c>
      <c r="O1917" s="45" t="s">
        <v>34</v>
      </c>
      <c r="P1917" s="49" t="str">
        <f>'Sheet1 (2)'!O2484</f>
        <v>A</v>
      </c>
      <c r="Q1917" s="30" t="str">
        <f t="shared" si="231"/>
        <v>A</v>
      </c>
      <c r="R1917">
        <f t="shared" si="232"/>
        <v>0.15</v>
      </c>
      <c r="S1917" s="11">
        <f t="shared" si="233"/>
        <v>0.31040268456375841</v>
      </c>
      <c r="T1917" s="13">
        <f t="shared" si="234"/>
        <v>0.23640939597315441</v>
      </c>
      <c r="U1917">
        <f t="shared" si="235"/>
        <v>0.14090000000000003</v>
      </c>
      <c r="V1917" t="str">
        <f t="shared" si="236"/>
        <v>same</v>
      </c>
      <c r="W1917" s="47">
        <f t="shared" si="237"/>
        <v>0</v>
      </c>
      <c r="X1917" s="47"/>
      <c r="Y1917" s="47"/>
    </row>
    <row r="1918" spans="1:25" ht="21" x14ac:dyDescent="0.4">
      <c r="A1918" t="s">
        <v>1162</v>
      </c>
      <c r="B1918" t="s">
        <v>1120</v>
      </c>
      <c r="C1918" t="s">
        <v>1121</v>
      </c>
      <c r="D1918" s="33">
        <v>180326</v>
      </c>
      <c r="E1918" s="33">
        <v>15686</v>
      </c>
      <c r="F1918" s="32">
        <v>4.8460999999999999</v>
      </c>
      <c r="G1918" s="32">
        <v>1.5989</v>
      </c>
      <c r="H1918" s="13">
        <v>8.6986901500615552</v>
      </c>
      <c r="I1918" s="32">
        <v>6.4450000000000003</v>
      </c>
      <c r="J1918" s="34">
        <f t="shared" si="238"/>
        <v>0.24808378588052754</v>
      </c>
      <c r="K1918">
        <v>0.30894428152492664</v>
      </c>
      <c r="L1918">
        <v>0.41087594032895575</v>
      </c>
      <c r="M1918">
        <v>0.3</v>
      </c>
      <c r="N1918" t="s">
        <v>34</v>
      </c>
      <c r="O1918" s="45" t="s">
        <v>34</v>
      </c>
      <c r="P1918" s="49" t="str">
        <f>'Sheet1 (2)'!O2586</f>
        <v>A</v>
      </c>
      <c r="Q1918" s="30" t="str">
        <f t="shared" ref="Q1918:Q1981" si="239">IF(U1918="same",N1918,IF(O1918=N1918,P1918,O1918))</f>
        <v>A</v>
      </c>
      <c r="R1918">
        <f t="shared" si="232"/>
        <v>0.15</v>
      </c>
      <c r="S1918" s="11">
        <f t="shared" si="233"/>
        <v>0.26985259891388674</v>
      </c>
      <c r="T1918" s="13">
        <f t="shared" si="234"/>
        <v>0.24808378588052754</v>
      </c>
      <c r="U1918">
        <f t="shared" si="235"/>
        <v>1.5989</v>
      </c>
      <c r="V1918" t="str">
        <f t="shared" si="236"/>
        <v>same</v>
      </c>
      <c r="W1918" s="47">
        <f t="shared" si="237"/>
        <v>0</v>
      </c>
      <c r="X1918" s="47"/>
      <c r="Y1918" s="47"/>
    </row>
    <row r="1919" spans="1:25" ht="21" x14ac:dyDescent="0.4">
      <c r="A1919" t="s">
        <v>1163</v>
      </c>
      <c r="B1919" t="s">
        <v>1120</v>
      </c>
      <c r="C1919" t="s">
        <v>1121</v>
      </c>
      <c r="D1919" s="33">
        <v>29600</v>
      </c>
      <c r="E1919" s="33">
        <v>4694</v>
      </c>
      <c r="F1919" s="32">
        <v>1.4215</v>
      </c>
      <c r="G1919" s="32">
        <v>0.41249999999999998</v>
      </c>
      <c r="H1919" s="13">
        <v>15.858108108108109</v>
      </c>
      <c r="I1919" s="32">
        <v>1.8340000000000001</v>
      </c>
      <c r="J1919" s="34">
        <f t="shared" si="238"/>
        <v>0.22491821155943292</v>
      </c>
      <c r="K1919">
        <v>0.30283340434597356</v>
      </c>
      <c r="L1919">
        <v>0.39071154665530466</v>
      </c>
      <c r="M1919">
        <v>0.3</v>
      </c>
      <c r="N1919" t="s">
        <v>37</v>
      </c>
      <c r="O1919" s="45" t="s">
        <v>37</v>
      </c>
      <c r="P1919" s="49" t="str">
        <f>'Sheet1 (2)'!O2643</f>
        <v>B</v>
      </c>
      <c r="Q1919" s="30" t="str">
        <f t="shared" si="239"/>
        <v>B</v>
      </c>
      <c r="R1919">
        <f t="shared" si="232"/>
        <v>0.25</v>
      </c>
      <c r="S1919" s="11">
        <f t="shared" si="233"/>
        <v>0.23217011995637957</v>
      </c>
      <c r="T1919" s="13">
        <f t="shared" si="234"/>
        <v>0.22491821155943292</v>
      </c>
      <c r="U1919">
        <f t="shared" si="235"/>
        <v>0.41249999999999998</v>
      </c>
      <c r="V1919" t="str">
        <f t="shared" si="236"/>
        <v>same</v>
      </c>
      <c r="W1919" s="47">
        <f t="shared" si="237"/>
        <v>0</v>
      </c>
      <c r="X1919" s="47"/>
      <c r="Y1919" s="47"/>
    </row>
    <row r="1920" spans="1:25" ht="21" x14ac:dyDescent="0.4">
      <c r="A1920" t="s">
        <v>1164</v>
      </c>
      <c r="B1920" t="s">
        <v>1120</v>
      </c>
      <c r="C1920" t="s">
        <v>1121</v>
      </c>
      <c r="D1920" s="33">
        <v>16955</v>
      </c>
      <c r="E1920" s="33">
        <v>1533</v>
      </c>
      <c r="F1920" s="32">
        <v>0.48899999999999993</v>
      </c>
      <c r="G1920" s="32">
        <v>0.125</v>
      </c>
      <c r="H1920" s="13">
        <v>9.0415806546741369</v>
      </c>
      <c r="I1920" s="32">
        <v>0.61399999999999988</v>
      </c>
      <c r="J1920" s="34">
        <f t="shared" si="238"/>
        <v>0.20358306188925085</v>
      </c>
      <c r="K1920">
        <v>0.31898238747553814</v>
      </c>
      <c r="L1920">
        <v>0.40052185257664702</v>
      </c>
      <c r="M1920">
        <v>0.3</v>
      </c>
      <c r="N1920" t="s">
        <v>34</v>
      </c>
      <c r="O1920" s="45" t="s">
        <v>34</v>
      </c>
      <c r="P1920" s="49" t="str">
        <f>'Sheet1 (2)'!O2694</f>
        <v>A</v>
      </c>
      <c r="Q1920" s="30" t="str">
        <f t="shared" si="239"/>
        <v>A</v>
      </c>
      <c r="R1920">
        <f t="shared" si="232"/>
        <v>0.15</v>
      </c>
      <c r="S1920" s="11">
        <f t="shared" si="233"/>
        <v>0.2509771986970683</v>
      </c>
      <c r="T1920" s="13">
        <f t="shared" si="234"/>
        <v>0.20358306188925085</v>
      </c>
      <c r="U1920">
        <f t="shared" si="235"/>
        <v>0.125</v>
      </c>
      <c r="V1920" t="str">
        <f t="shared" si="236"/>
        <v>same</v>
      </c>
      <c r="W1920" s="47">
        <f t="shared" si="237"/>
        <v>0</v>
      </c>
      <c r="X1920" s="47"/>
      <c r="Y1920" s="47"/>
    </row>
    <row r="1921" spans="1:25" ht="21" x14ac:dyDescent="0.4">
      <c r="A1921" t="s">
        <v>1165</v>
      </c>
      <c r="B1921" t="s">
        <v>1120</v>
      </c>
      <c r="C1921" t="s">
        <v>1121</v>
      </c>
      <c r="D1921" s="33">
        <v>307215</v>
      </c>
      <c r="E1921" s="33">
        <v>66919</v>
      </c>
      <c r="F1921" s="32">
        <v>21.712899999999998</v>
      </c>
      <c r="G1921" s="32">
        <v>7.2370999999999999</v>
      </c>
      <c r="H1921" s="13">
        <v>21.782465048907117</v>
      </c>
      <c r="I1921" s="32">
        <v>28.949999999999996</v>
      </c>
      <c r="J1921" s="34">
        <f t="shared" si="238"/>
        <v>0.24998618307426601</v>
      </c>
      <c r="K1921">
        <v>0.32446539846680311</v>
      </c>
      <c r="L1921">
        <v>0.43261256145489319</v>
      </c>
      <c r="M1921">
        <v>0.3</v>
      </c>
      <c r="N1921" t="s">
        <v>37</v>
      </c>
      <c r="O1921" s="45" t="s">
        <v>37</v>
      </c>
      <c r="P1921" s="49" t="str">
        <f>'Sheet1 (2)'!O2748</f>
        <v>B</v>
      </c>
      <c r="Q1921" s="30" t="str">
        <f t="shared" si="239"/>
        <v>B</v>
      </c>
      <c r="R1921">
        <f t="shared" si="232"/>
        <v>0.25</v>
      </c>
      <c r="S1921" s="11">
        <f t="shared" si="233"/>
        <v>0.30653886010362691</v>
      </c>
      <c r="T1921" s="13">
        <f t="shared" si="234"/>
        <v>0.24998618307426601</v>
      </c>
      <c r="U1921">
        <f t="shared" si="235"/>
        <v>7.2370999999999999</v>
      </c>
      <c r="V1921" t="str">
        <f t="shared" si="236"/>
        <v>same</v>
      </c>
      <c r="W1921" s="47">
        <f t="shared" si="237"/>
        <v>0</v>
      </c>
      <c r="X1921" s="47"/>
      <c r="Y1921" s="47"/>
    </row>
    <row r="1922" spans="1:25" ht="21" x14ac:dyDescent="0.4">
      <c r="A1922" t="s">
        <v>1166</v>
      </c>
      <c r="B1922" t="s">
        <v>1120</v>
      </c>
      <c r="C1922" t="s">
        <v>1121</v>
      </c>
      <c r="D1922" s="33">
        <v>664251</v>
      </c>
      <c r="E1922" s="33">
        <v>107684</v>
      </c>
      <c r="F1922" s="32">
        <v>32.745399999999997</v>
      </c>
      <c r="G1922" s="32">
        <v>9.3096000000000014</v>
      </c>
      <c r="H1922" s="13">
        <v>16.211341797001435</v>
      </c>
      <c r="I1922" s="32">
        <v>42.055</v>
      </c>
      <c r="J1922" s="34">
        <f t="shared" si="238"/>
        <v>0.22136725716323866</v>
      </c>
      <c r="K1922">
        <v>0.30408788677983728</v>
      </c>
      <c r="L1922">
        <v>0.3905408417220757</v>
      </c>
      <c r="M1922">
        <v>0.3</v>
      </c>
      <c r="N1922" t="s">
        <v>37</v>
      </c>
      <c r="O1922" s="45" t="s">
        <v>37</v>
      </c>
      <c r="P1922" s="49" t="str">
        <f>'Sheet1 (2)'!O2904</f>
        <v>B</v>
      </c>
      <c r="Q1922" s="30" t="str">
        <f t="shared" si="239"/>
        <v>B</v>
      </c>
      <c r="R1922">
        <f t="shared" ref="R1922:R1985" si="240">VLOOKUP(IF(V1922="same",N1922,IF(O1922=N1922,P1922,O1922)),$AC$2:$AN$8,9,FALSE)</f>
        <v>0.25</v>
      </c>
      <c r="S1922" s="11">
        <f t="shared" ref="S1922:S1985" si="241">(L1922-M1922)/L1922</f>
        <v>0.23183450243728454</v>
      </c>
      <c r="T1922" s="13">
        <f t="shared" ref="T1922:T1985" si="242">IF(V1922="SAME",J1922,MIN(R1922:S1922))</f>
        <v>0.22136725716323866</v>
      </c>
      <c r="U1922">
        <f t="shared" ref="U1922:U1985" si="243">IFERROR(T1922*I1922,0)</f>
        <v>9.3096000000000014</v>
      </c>
      <c r="V1922" t="str">
        <f t="shared" ref="V1922:V1985" si="244">IF(AND(N1922=O1922,P1922=N1922),"same",IF(NOT(OR(O1922=N1922,P1922=N1922)),"conflict","change"))</f>
        <v>same</v>
      </c>
      <c r="W1922" s="47">
        <f t="shared" ref="W1922:W1985" si="245">U1922-G1922</f>
        <v>0</v>
      </c>
      <c r="X1922" s="47"/>
      <c r="Y1922" s="47"/>
    </row>
    <row r="1923" spans="1:25" ht="21" x14ac:dyDescent="0.4">
      <c r="A1923" t="s">
        <v>1167</v>
      </c>
      <c r="B1923" t="s">
        <v>1120</v>
      </c>
      <c r="C1923" t="s">
        <v>1121</v>
      </c>
      <c r="D1923" s="33">
        <v>890329</v>
      </c>
      <c r="E1923" s="33">
        <v>69559</v>
      </c>
      <c r="F1923" s="32">
        <v>30.140899999999998</v>
      </c>
      <c r="G1923" s="32">
        <v>10.0411</v>
      </c>
      <c r="H1923" s="13">
        <v>7.8127299009691926</v>
      </c>
      <c r="I1923" s="32">
        <v>40.182000000000002</v>
      </c>
      <c r="J1923" s="34">
        <f t="shared" si="238"/>
        <v>0.24989049823303966</v>
      </c>
      <c r="K1923">
        <v>0.43331416495349268</v>
      </c>
      <c r="L1923">
        <v>0.57766787906669159</v>
      </c>
      <c r="M1923">
        <v>0.35</v>
      </c>
      <c r="N1923" t="s">
        <v>37</v>
      </c>
      <c r="O1923" s="45" t="s">
        <v>37</v>
      </c>
      <c r="P1923" s="49" t="str">
        <f>'Sheet1 (2)'!O2931</f>
        <v>B</v>
      </c>
      <c r="Q1923" s="30" t="str">
        <f t="shared" si="239"/>
        <v>B</v>
      </c>
      <c r="R1923">
        <f t="shared" si="240"/>
        <v>0.25</v>
      </c>
      <c r="S1923" s="11">
        <f t="shared" si="241"/>
        <v>0.39411552436414321</v>
      </c>
      <c r="T1923" s="13">
        <f t="shared" si="242"/>
        <v>0.24989049823303966</v>
      </c>
      <c r="U1923">
        <f t="shared" si="243"/>
        <v>10.0411</v>
      </c>
      <c r="V1923" t="str">
        <f t="shared" si="244"/>
        <v>same</v>
      </c>
      <c r="W1923" s="47">
        <f t="shared" si="245"/>
        <v>0</v>
      </c>
      <c r="X1923" s="47"/>
      <c r="Y1923" s="47"/>
    </row>
    <row r="1924" spans="1:25" ht="21" x14ac:dyDescent="0.4">
      <c r="A1924" t="s">
        <v>1168</v>
      </c>
      <c r="B1924" t="s">
        <v>1120</v>
      </c>
      <c r="C1924" t="s">
        <v>1121</v>
      </c>
      <c r="D1924" s="33">
        <v>25072</v>
      </c>
      <c r="E1924" s="33">
        <v>5180</v>
      </c>
      <c r="F1924" s="32">
        <v>2.2521</v>
      </c>
      <c r="G1924" s="32">
        <v>1.1090000000000002</v>
      </c>
      <c r="H1924" s="13">
        <v>20.660497766432673</v>
      </c>
      <c r="I1924" s="32">
        <v>3.3611000000000004</v>
      </c>
      <c r="J1924" s="34">
        <f t="shared" si="238"/>
        <v>0.32995150397191397</v>
      </c>
      <c r="K1924">
        <v>0.43476833976833973</v>
      </c>
      <c r="L1924">
        <v>0.64886100386100398</v>
      </c>
      <c r="M1924">
        <v>0.3</v>
      </c>
      <c r="N1924" t="s">
        <v>37</v>
      </c>
      <c r="O1924" s="45" t="s">
        <v>37</v>
      </c>
      <c r="P1924" s="49" t="str">
        <f>'Sheet1 (2)'!O3061</f>
        <v>B</v>
      </c>
      <c r="Q1924" s="30" t="str">
        <f t="shared" si="239"/>
        <v>B</v>
      </c>
      <c r="R1924">
        <f t="shared" si="240"/>
        <v>0.25</v>
      </c>
      <c r="S1924" s="11">
        <f t="shared" si="241"/>
        <v>0.53765136413674108</v>
      </c>
      <c r="T1924" s="13">
        <f t="shared" si="242"/>
        <v>0.32995150397191397</v>
      </c>
      <c r="U1924">
        <f t="shared" si="243"/>
        <v>1.1090000000000002</v>
      </c>
      <c r="V1924" t="str">
        <f t="shared" si="244"/>
        <v>same</v>
      </c>
      <c r="W1924" s="47">
        <f t="shared" si="245"/>
        <v>0</v>
      </c>
      <c r="X1924" s="47"/>
      <c r="Y1924" s="47"/>
    </row>
    <row r="1925" spans="1:25" ht="21" x14ac:dyDescent="0.4">
      <c r="A1925" t="s">
        <v>1169</v>
      </c>
      <c r="B1925" t="s">
        <v>1120</v>
      </c>
      <c r="C1925" t="s">
        <v>1121</v>
      </c>
      <c r="D1925" s="33">
        <v>237999</v>
      </c>
      <c r="E1925" s="33">
        <v>19868</v>
      </c>
      <c r="F1925" s="32">
        <v>6.2421000000000006</v>
      </c>
      <c r="G1925" s="32">
        <v>2.8639000000000006</v>
      </c>
      <c r="H1925" s="13">
        <v>8.3479342350177941</v>
      </c>
      <c r="I1925" s="32">
        <v>9.1060000000000016</v>
      </c>
      <c r="J1925" s="34">
        <f t="shared" si="238"/>
        <v>0.31450691851526469</v>
      </c>
      <c r="K1925">
        <v>0.31417857861888465</v>
      </c>
      <c r="L1925">
        <v>0.45832494463458839</v>
      </c>
      <c r="M1925">
        <v>0.3</v>
      </c>
      <c r="N1925" t="s">
        <v>37</v>
      </c>
      <c r="O1925" s="45" t="s">
        <v>37</v>
      </c>
      <c r="P1925" s="49" t="str">
        <f>'Sheet1 (2)'!O3201</f>
        <v>B</v>
      </c>
      <c r="Q1925" s="30" t="str">
        <f t="shared" si="239"/>
        <v>B</v>
      </c>
      <c r="R1925">
        <f t="shared" si="240"/>
        <v>0.25</v>
      </c>
      <c r="S1925" s="11">
        <f t="shared" si="241"/>
        <v>0.34544256534153323</v>
      </c>
      <c r="T1925" s="13">
        <f t="shared" si="242"/>
        <v>0.31450691851526469</v>
      </c>
      <c r="U1925">
        <f t="shared" si="243"/>
        <v>2.8639000000000006</v>
      </c>
      <c r="V1925" t="str">
        <f t="shared" si="244"/>
        <v>same</v>
      </c>
      <c r="W1925" s="47">
        <f t="shared" si="245"/>
        <v>0</v>
      </c>
      <c r="X1925" s="47"/>
      <c r="Y1925" s="47"/>
    </row>
    <row r="1926" spans="1:25" ht="21" x14ac:dyDescent="0.4">
      <c r="A1926" t="s">
        <v>1170</v>
      </c>
      <c r="B1926" t="s">
        <v>1120</v>
      </c>
      <c r="C1926" t="s">
        <v>1121</v>
      </c>
      <c r="D1926" s="33">
        <v>347489</v>
      </c>
      <c r="E1926" s="33">
        <v>37498</v>
      </c>
      <c r="F1926" s="32">
        <v>14.3186</v>
      </c>
      <c r="G1926" s="32">
        <v>4.7724000000000011</v>
      </c>
      <c r="H1926" s="13">
        <v>10.791132956726688</v>
      </c>
      <c r="I1926" s="32">
        <v>19.091000000000001</v>
      </c>
      <c r="J1926" s="34">
        <f t="shared" si="238"/>
        <v>0.24998166675396788</v>
      </c>
      <c r="K1926">
        <v>0.3818496986505947</v>
      </c>
      <c r="L1926">
        <v>0.50912048642594276</v>
      </c>
      <c r="M1926">
        <v>0.3</v>
      </c>
      <c r="N1926" t="s">
        <v>37</v>
      </c>
      <c r="O1926" s="45" t="s">
        <v>37</v>
      </c>
      <c r="P1926" s="49" t="str">
        <f>'Sheet1 (2)'!O3515</f>
        <v>B</v>
      </c>
      <c r="Q1926" s="30" t="str">
        <f t="shared" si="239"/>
        <v>B</v>
      </c>
      <c r="R1926">
        <f t="shared" si="240"/>
        <v>0.25</v>
      </c>
      <c r="S1926" s="11">
        <f t="shared" si="241"/>
        <v>0.41074852024514175</v>
      </c>
      <c r="T1926" s="13">
        <f t="shared" si="242"/>
        <v>0.24998166675396788</v>
      </c>
      <c r="U1926">
        <f t="shared" si="243"/>
        <v>4.7724000000000011</v>
      </c>
      <c r="V1926" t="str">
        <f t="shared" si="244"/>
        <v>same</v>
      </c>
      <c r="W1926" s="47">
        <f t="shared" si="245"/>
        <v>0</v>
      </c>
      <c r="X1926" s="47"/>
      <c r="Y1926" s="47"/>
    </row>
    <row r="1927" spans="1:25" ht="21" x14ac:dyDescent="0.4">
      <c r="A1927" t="s">
        <v>1171</v>
      </c>
      <c r="B1927" t="s">
        <v>1120</v>
      </c>
      <c r="C1927" t="s">
        <v>1121</v>
      </c>
      <c r="D1927" s="33">
        <v>1464181</v>
      </c>
      <c r="E1927" s="33">
        <v>442873</v>
      </c>
      <c r="F1927" s="32">
        <v>365.95099999999996</v>
      </c>
      <c r="G1927" s="32">
        <v>180.2448</v>
      </c>
      <c r="H1927" s="13">
        <v>30.247148405832338</v>
      </c>
      <c r="I1927" s="32">
        <v>546.19579999999996</v>
      </c>
      <c r="J1927" s="34">
        <f t="shared" si="238"/>
        <v>0.33000034053722127</v>
      </c>
      <c r="K1927">
        <v>0.82631138046347363</v>
      </c>
      <c r="L1927">
        <v>1.2333011946991574</v>
      </c>
      <c r="M1927">
        <v>0.35</v>
      </c>
      <c r="N1927" t="s">
        <v>37</v>
      </c>
      <c r="O1927" s="45" t="s">
        <v>37</v>
      </c>
      <c r="P1927" s="49" t="str">
        <f>'Sheet1 (2)'!O3718</f>
        <v>B</v>
      </c>
      <c r="Q1927" s="30" t="str">
        <f t="shared" si="239"/>
        <v>B</v>
      </c>
      <c r="R1927">
        <f t="shared" si="240"/>
        <v>0.25</v>
      </c>
      <c r="S1927" s="11">
        <f t="shared" si="241"/>
        <v>0.71620882108577177</v>
      </c>
      <c r="T1927" s="13">
        <f t="shared" si="242"/>
        <v>0.33000034053722127</v>
      </c>
      <c r="U1927">
        <f t="shared" si="243"/>
        <v>180.2448</v>
      </c>
      <c r="V1927" t="str">
        <f t="shared" si="244"/>
        <v>same</v>
      </c>
      <c r="W1927" s="47">
        <f t="shared" si="245"/>
        <v>0</v>
      </c>
      <c r="X1927" s="47"/>
      <c r="Y1927" s="47"/>
    </row>
    <row r="1928" spans="1:25" ht="21" x14ac:dyDescent="0.4">
      <c r="A1928" t="s">
        <v>1172</v>
      </c>
      <c r="B1928" t="s">
        <v>1120</v>
      </c>
      <c r="C1928" t="s">
        <v>1121</v>
      </c>
      <c r="D1928" s="33">
        <v>364277</v>
      </c>
      <c r="E1928" s="33">
        <v>31880</v>
      </c>
      <c r="F1928" s="32">
        <v>10.7508</v>
      </c>
      <c r="G1928" s="32">
        <v>5.1731999999999996</v>
      </c>
      <c r="H1928" s="13">
        <v>8.7515819005866415</v>
      </c>
      <c r="I1928" s="32">
        <v>15.923999999999999</v>
      </c>
      <c r="J1928" s="34">
        <f t="shared" si="238"/>
        <v>0.32486812358703843</v>
      </c>
      <c r="K1928">
        <v>0.33722710163111669</v>
      </c>
      <c r="L1928">
        <v>0.49949811794228355</v>
      </c>
      <c r="M1928">
        <v>0.3</v>
      </c>
      <c r="N1928" t="s">
        <v>37</v>
      </c>
      <c r="O1928" s="45" t="s">
        <v>37</v>
      </c>
      <c r="P1928" s="49" t="str">
        <f>'Sheet1 (2)'!O3805</f>
        <v>B</v>
      </c>
      <c r="Q1928" s="30" t="str">
        <f t="shared" si="239"/>
        <v>B</v>
      </c>
      <c r="R1928">
        <f t="shared" si="240"/>
        <v>0.25</v>
      </c>
      <c r="S1928" s="11">
        <f t="shared" si="241"/>
        <v>0.39939713639788998</v>
      </c>
      <c r="T1928" s="13">
        <f t="shared" si="242"/>
        <v>0.32486812358703843</v>
      </c>
      <c r="U1928">
        <f t="shared" si="243"/>
        <v>5.1731999999999996</v>
      </c>
      <c r="V1928" t="str">
        <f t="shared" si="244"/>
        <v>same</v>
      </c>
      <c r="W1928" s="47">
        <f t="shared" si="245"/>
        <v>0</v>
      </c>
      <c r="X1928" s="47"/>
      <c r="Y1928" s="47"/>
    </row>
    <row r="1929" spans="1:25" ht="21" x14ac:dyDescent="0.4">
      <c r="A1929" t="s">
        <v>1173</v>
      </c>
      <c r="B1929" t="s">
        <v>1120</v>
      </c>
      <c r="C1929" t="s">
        <v>1121</v>
      </c>
      <c r="D1929" s="33">
        <v>603709</v>
      </c>
      <c r="E1929" s="33">
        <v>14323</v>
      </c>
      <c r="F1929" s="32">
        <v>5.28</v>
      </c>
      <c r="G1929" s="32">
        <v>3.52</v>
      </c>
      <c r="H1929" s="13">
        <v>2.3725006584298063</v>
      </c>
      <c r="I1929" s="32">
        <v>8.8000000000000007</v>
      </c>
      <c r="J1929" s="34">
        <f t="shared" si="238"/>
        <v>0.39999999999999997</v>
      </c>
      <c r="K1929">
        <v>0.36863785519793341</v>
      </c>
      <c r="L1929">
        <v>0.61439642532988903</v>
      </c>
      <c r="M1929">
        <v>0.3</v>
      </c>
      <c r="N1929" t="s">
        <v>33</v>
      </c>
      <c r="O1929" s="45" t="s">
        <v>33</v>
      </c>
      <c r="P1929" s="49" t="str">
        <f>'Sheet1 (2)'!O3851</f>
        <v>C</v>
      </c>
      <c r="Q1929" s="30" t="str">
        <f t="shared" si="239"/>
        <v>C</v>
      </c>
      <c r="R1929">
        <f t="shared" si="240"/>
        <v>0.4</v>
      </c>
      <c r="S1929" s="11">
        <f t="shared" si="241"/>
        <v>0.51171590909090914</v>
      </c>
      <c r="T1929" s="13">
        <f t="shared" si="242"/>
        <v>0.39999999999999997</v>
      </c>
      <c r="U1929">
        <f t="shared" si="243"/>
        <v>3.52</v>
      </c>
      <c r="V1929" t="str">
        <f t="shared" si="244"/>
        <v>same</v>
      </c>
      <c r="W1929" s="47">
        <f t="shared" si="245"/>
        <v>0</v>
      </c>
      <c r="X1929" s="47"/>
      <c r="Y1929" s="47"/>
    </row>
    <row r="1930" spans="1:25" ht="21" x14ac:dyDescent="0.4">
      <c r="A1930" t="s">
        <v>1174</v>
      </c>
      <c r="B1930" t="s">
        <v>1120</v>
      </c>
      <c r="C1930" t="s">
        <v>1121</v>
      </c>
      <c r="D1930" s="33">
        <v>758230</v>
      </c>
      <c r="E1930" s="33">
        <v>95425</v>
      </c>
      <c r="F1930" s="32">
        <v>29.3079</v>
      </c>
      <c r="G1930" s="32">
        <v>9.5520999999999994</v>
      </c>
      <c r="H1930" s="13">
        <v>12.585231394167996</v>
      </c>
      <c r="I1930" s="32">
        <v>38.86</v>
      </c>
      <c r="J1930" s="34">
        <f t="shared" si="238"/>
        <v>0.24580802882141017</v>
      </c>
      <c r="K1930">
        <v>0.3071302069688237</v>
      </c>
      <c r="L1930">
        <v>0.40723080953628504</v>
      </c>
      <c r="M1930">
        <v>0.3</v>
      </c>
      <c r="N1930" t="s">
        <v>34</v>
      </c>
      <c r="O1930" s="45" t="s">
        <v>34</v>
      </c>
      <c r="P1930" s="49" t="str">
        <f>'Sheet1 (2)'!O3853</f>
        <v>A</v>
      </c>
      <c r="Q1930" s="30" t="str">
        <f t="shared" si="239"/>
        <v>A</v>
      </c>
      <c r="R1930">
        <f t="shared" si="240"/>
        <v>0.15</v>
      </c>
      <c r="S1930" s="11">
        <f t="shared" si="241"/>
        <v>0.26331703551209473</v>
      </c>
      <c r="T1930" s="13">
        <f t="shared" si="242"/>
        <v>0.24580802882141017</v>
      </c>
      <c r="U1930">
        <f t="shared" si="243"/>
        <v>9.5520999999999994</v>
      </c>
      <c r="V1930" t="str">
        <f t="shared" si="244"/>
        <v>same</v>
      </c>
      <c r="W1930" s="47">
        <f t="shared" si="245"/>
        <v>0</v>
      </c>
      <c r="X1930" s="47"/>
      <c r="Y1930" s="47"/>
    </row>
    <row r="1931" spans="1:25" ht="21" x14ac:dyDescent="0.4">
      <c r="A1931" t="s">
        <v>1175</v>
      </c>
      <c r="B1931" t="s">
        <v>1120</v>
      </c>
      <c r="C1931" t="s">
        <v>1121</v>
      </c>
      <c r="D1931" s="33">
        <v>329130</v>
      </c>
      <c r="E1931" s="33">
        <v>61282</v>
      </c>
      <c r="F1931" s="32">
        <v>19.176099999999998</v>
      </c>
      <c r="G1931" s="32">
        <v>6.3198999999999996</v>
      </c>
      <c r="H1931" s="13">
        <v>18.619390514386414</v>
      </c>
      <c r="I1931" s="32">
        <v>25.495999999999999</v>
      </c>
      <c r="J1931" s="34">
        <f t="shared" si="238"/>
        <v>0.24787809852525886</v>
      </c>
      <c r="K1931">
        <v>0.31291570118468715</v>
      </c>
      <c r="L1931">
        <v>0.41604386279821154</v>
      </c>
      <c r="M1931">
        <v>0.3</v>
      </c>
      <c r="N1931" t="s">
        <v>37</v>
      </c>
      <c r="O1931" s="45" t="s">
        <v>37</v>
      </c>
      <c r="P1931" s="49" t="str">
        <f>'Sheet1 (2)'!O3877</f>
        <v>B</v>
      </c>
      <c r="Q1931" s="30" t="str">
        <f t="shared" si="239"/>
        <v>B</v>
      </c>
      <c r="R1931">
        <f t="shared" si="240"/>
        <v>0.25</v>
      </c>
      <c r="S1931" s="11">
        <f t="shared" si="241"/>
        <v>0.27892218387197992</v>
      </c>
      <c r="T1931" s="13">
        <f t="shared" si="242"/>
        <v>0.24787809852525886</v>
      </c>
      <c r="U1931">
        <f t="shared" si="243"/>
        <v>6.3198999999999996</v>
      </c>
      <c r="V1931" t="str">
        <f t="shared" si="244"/>
        <v>same</v>
      </c>
      <c r="W1931" s="47">
        <f t="shared" si="245"/>
        <v>0</v>
      </c>
      <c r="X1931" s="47"/>
      <c r="Y1931" s="47"/>
    </row>
    <row r="1932" spans="1:25" ht="21" x14ac:dyDescent="0.4">
      <c r="A1932" t="s">
        <v>1176</v>
      </c>
      <c r="B1932" t="s">
        <v>1120</v>
      </c>
      <c r="C1932" t="s">
        <v>1121</v>
      </c>
      <c r="D1932" s="33">
        <v>742773</v>
      </c>
      <c r="E1932" s="33">
        <v>234811</v>
      </c>
      <c r="F1932" s="32">
        <v>113.89760000000001</v>
      </c>
      <c r="G1932" s="32">
        <v>56.098700000000001</v>
      </c>
      <c r="H1932" s="13">
        <v>31.61275382923181</v>
      </c>
      <c r="I1932" s="32">
        <v>169.99630000000002</v>
      </c>
      <c r="J1932" s="34">
        <f t="shared" si="238"/>
        <v>0.32999953528400322</v>
      </c>
      <c r="K1932">
        <v>0.485060750986964</v>
      </c>
      <c r="L1932">
        <v>0.72397076797935367</v>
      </c>
      <c r="M1932">
        <v>0.35</v>
      </c>
      <c r="N1932" t="s">
        <v>37</v>
      </c>
      <c r="O1932" s="45" t="s">
        <v>37</v>
      </c>
      <c r="P1932" s="49" t="str">
        <f>'Sheet1 (2)'!O3885</f>
        <v>B</v>
      </c>
      <c r="Q1932" s="30" t="str">
        <f t="shared" si="239"/>
        <v>B</v>
      </c>
      <c r="R1932">
        <f t="shared" si="240"/>
        <v>0.25</v>
      </c>
      <c r="S1932" s="11">
        <f t="shared" si="241"/>
        <v>0.51655506619849967</v>
      </c>
      <c r="T1932" s="13">
        <f t="shared" si="242"/>
        <v>0.32999953528400322</v>
      </c>
      <c r="U1932">
        <f t="shared" si="243"/>
        <v>56.098700000000001</v>
      </c>
      <c r="V1932" t="str">
        <f t="shared" si="244"/>
        <v>same</v>
      </c>
      <c r="W1932" s="47">
        <f t="shared" si="245"/>
        <v>0</v>
      </c>
      <c r="X1932" s="47"/>
      <c r="Y1932" s="47"/>
    </row>
    <row r="1933" spans="1:25" ht="21" x14ac:dyDescent="0.4">
      <c r="A1933" t="s">
        <v>1177</v>
      </c>
      <c r="B1933" t="s">
        <v>1120</v>
      </c>
      <c r="C1933" t="s">
        <v>1121</v>
      </c>
      <c r="D1933" s="33">
        <v>222132</v>
      </c>
      <c r="E1933" s="33">
        <v>46883</v>
      </c>
      <c r="F1933" s="32">
        <v>20.583199999999998</v>
      </c>
      <c r="G1933" s="32">
        <v>10.1378</v>
      </c>
      <c r="H1933" s="13">
        <v>21.105919003115265</v>
      </c>
      <c r="I1933" s="32">
        <v>30.720999999999997</v>
      </c>
      <c r="J1933" s="34">
        <f t="shared" si="238"/>
        <v>0.32999576836691519</v>
      </c>
      <c r="K1933">
        <v>0.43903333831026164</v>
      </c>
      <c r="L1933">
        <v>0.65526950067188527</v>
      </c>
      <c r="M1933">
        <v>0.3</v>
      </c>
      <c r="N1933" t="s">
        <v>37</v>
      </c>
      <c r="O1933" s="45" t="s">
        <v>37</v>
      </c>
      <c r="P1933" s="49" t="str">
        <f>'Sheet1 (2)'!O3950</f>
        <v>B</v>
      </c>
      <c r="Q1933" s="30" t="str">
        <f t="shared" si="239"/>
        <v>B</v>
      </c>
      <c r="R1933">
        <f t="shared" si="240"/>
        <v>0.25</v>
      </c>
      <c r="S1933" s="11">
        <f t="shared" si="241"/>
        <v>0.54217310634419447</v>
      </c>
      <c r="T1933" s="13">
        <f t="shared" si="242"/>
        <v>0.32999576836691519</v>
      </c>
      <c r="U1933">
        <f t="shared" si="243"/>
        <v>10.1378</v>
      </c>
      <c r="V1933" t="str">
        <f t="shared" si="244"/>
        <v>same</v>
      </c>
      <c r="W1933" s="47">
        <f t="shared" si="245"/>
        <v>0</v>
      </c>
      <c r="X1933" s="47"/>
      <c r="Y1933" s="47"/>
    </row>
    <row r="1934" spans="1:25" ht="21" x14ac:dyDescent="0.4">
      <c r="A1934" t="s">
        <v>1178</v>
      </c>
      <c r="B1934" t="s">
        <v>1120</v>
      </c>
      <c r="C1934" t="s">
        <v>1121</v>
      </c>
      <c r="D1934" s="33">
        <v>1023124</v>
      </c>
      <c r="E1934" s="33">
        <v>321400</v>
      </c>
      <c r="F1934" s="32">
        <v>153.74889999999999</v>
      </c>
      <c r="G1934" s="32">
        <v>75.727200000000011</v>
      </c>
      <c r="H1934" s="13">
        <v>31.413592096363686</v>
      </c>
      <c r="I1934" s="32">
        <v>229.4761</v>
      </c>
      <c r="J1934" s="34">
        <f t="shared" si="238"/>
        <v>0.33000037912444918</v>
      </c>
      <c r="K1934">
        <v>0.47837243310516486</v>
      </c>
      <c r="L1934">
        <v>0.71398911014312383</v>
      </c>
      <c r="M1934">
        <v>0.35</v>
      </c>
      <c r="N1934" t="s">
        <v>37</v>
      </c>
      <c r="O1934" s="45" t="s">
        <v>37</v>
      </c>
      <c r="P1934" s="49" t="str">
        <f>'Sheet1 (2)'!O4041</f>
        <v>B</v>
      </c>
      <c r="Q1934" s="30" t="str">
        <f t="shared" si="239"/>
        <v>B</v>
      </c>
      <c r="R1934">
        <f t="shared" si="240"/>
        <v>0.25</v>
      </c>
      <c r="S1934" s="11">
        <f t="shared" si="241"/>
        <v>0.50979644503283783</v>
      </c>
      <c r="T1934" s="13">
        <f t="shared" si="242"/>
        <v>0.33000037912444918</v>
      </c>
      <c r="U1934">
        <f t="shared" si="243"/>
        <v>75.727200000000011</v>
      </c>
      <c r="V1934" t="str">
        <f t="shared" si="244"/>
        <v>same</v>
      </c>
      <c r="W1934" s="47">
        <f t="shared" si="245"/>
        <v>0</v>
      </c>
      <c r="X1934" s="47"/>
      <c r="Y1934" s="47"/>
    </row>
    <row r="1935" spans="1:25" ht="21" x14ac:dyDescent="0.4">
      <c r="A1935" t="s">
        <v>1179</v>
      </c>
      <c r="B1935" t="s">
        <v>1120</v>
      </c>
      <c r="C1935" t="s">
        <v>1121</v>
      </c>
      <c r="D1935" s="33">
        <v>258636</v>
      </c>
      <c r="E1935" s="33">
        <v>26371</v>
      </c>
      <c r="F1935" s="32">
        <v>8.4192999999999998</v>
      </c>
      <c r="G1935" s="32">
        <v>3.6236999999999999</v>
      </c>
      <c r="H1935" s="13">
        <v>10.196183052629952</v>
      </c>
      <c r="I1935" s="32">
        <v>12.042999999999999</v>
      </c>
      <c r="J1935" s="34">
        <f t="shared" si="238"/>
        <v>0.30089678651498797</v>
      </c>
      <c r="K1935">
        <v>0.31926358499867274</v>
      </c>
      <c r="L1935">
        <v>0.45667589397444164</v>
      </c>
      <c r="M1935">
        <v>0.3</v>
      </c>
      <c r="N1935" t="s">
        <v>37</v>
      </c>
      <c r="O1935" s="45" t="s">
        <v>37</v>
      </c>
      <c r="P1935" s="49" t="str">
        <f>'Sheet1 (2)'!O4044</f>
        <v>B</v>
      </c>
      <c r="Q1935" s="30" t="str">
        <f t="shared" si="239"/>
        <v>B</v>
      </c>
      <c r="R1935">
        <f t="shared" si="240"/>
        <v>0.25</v>
      </c>
      <c r="S1935" s="11">
        <f t="shared" si="241"/>
        <v>0.34307896703479207</v>
      </c>
      <c r="T1935" s="13">
        <f t="shared" si="242"/>
        <v>0.30089678651498797</v>
      </c>
      <c r="U1935">
        <f t="shared" si="243"/>
        <v>3.6236999999999999</v>
      </c>
      <c r="V1935" t="str">
        <f t="shared" si="244"/>
        <v>same</v>
      </c>
      <c r="W1935" s="47">
        <f t="shared" si="245"/>
        <v>0</v>
      </c>
      <c r="X1935" s="47"/>
      <c r="Y1935" s="47"/>
    </row>
    <row r="1936" spans="1:25" ht="21" x14ac:dyDescent="0.4">
      <c r="A1936" t="s">
        <v>1180</v>
      </c>
      <c r="B1936" t="s">
        <v>1120</v>
      </c>
      <c r="C1936" t="s">
        <v>1121</v>
      </c>
      <c r="D1936" s="33">
        <v>301042</v>
      </c>
      <c r="E1936" s="33">
        <v>64273</v>
      </c>
      <c r="F1936" s="32">
        <v>20.068900000000003</v>
      </c>
      <c r="G1936" s="32">
        <v>6.6890999999999998</v>
      </c>
      <c r="H1936" s="13">
        <v>21.350177051707071</v>
      </c>
      <c r="I1936" s="32">
        <v>26.758000000000003</v>
      </c>
      <c r="J1936" s="34">
        <f t="shared" si="238"/>
        <v>0.24998505119964121</v>
      </c>
      <c r="K1936">
        <v>0.31224464394069051</v>
      </c>
      <c r="L1936">
        <v>0.41631789398347679</v>
      </c>
      <c r="M1936">
        <v>0.3</v>
      </c>
      <c r="N1936" t="s">
        <v>37</v>
      </c>
      <c r="O1936" s="45" t="s">
        <v>37</v>
      </c>
      <c r="P1936" s="49" t="str">
        <f>'Sheet1 (2)'!O4046</f>
        <v>B</v>
      </c>
      <c r="Q1936" s="30" t="str">
        <f t="shared" si="239"/>
        <v>B</v>
      </c>
      <c r="R1936">
        <f t="shared" si="240"/>
        <v>0.25</v>
      </c>
      <c r="S1936" s="11">
        <f t="shared" si="241"/>
        <v>0.27939681590552373</v>
      </c>
      <c r="T1936" s="13">
        <f t="shared" si="242"/>
        <v>0.24998505119964121</v>
      </c>
      <c r="U1936">
        <f t="shared" si="243"/>
        <v>6.6890999999999998</v>
      </c>
      <c r="V1936" t="str">
        <f t="shared" si="244"/>
        <v>same</v>
      </c>
      <c r="W1936" s="47">
        <f t="shared" si="245"/>
        <v>0</v>
      </c>
      <c r="X1936" s="47"/>
      <c r="Y1936" s="47"/>
    </row>
    <row r="1937" spans="1:25" ht="21" x14ac:dyDescent="0.4">
      <c r="A1937" t="s">
        <v>1181</v>
      </c>
      <c r="B1937" t="s">
        <v>1120</v>
      </c>
      <c r="C1937" t="s">
        <v>1121</v>
      </c>
      <c r="D1937" s="33">
        <v>10444</v>
      </c>
      <c r="E1937" s="33">
        <v>305</v>
      </c>
      <c r="F1937" s="32">
        <v>6.9400000000000003E-2</v>
      </c>
      <c r="G1937" s="32">
        <v>2.2600000000000002E-2</v>
      </c>
      <c r="H1937" s="13">
        <v>2.920337035618537</v>
      </c>
      <c r="I1937" s="32">
        <v>9.1999999999999998E-2</v>
      </c>
      <c r="J1937" s="34">
        <f t="shared" si="238"/>
        <v>0.2456521739130435</v>
      </c>
      <c r="K1937">
        <v>0.22754098360655739</v>
      </c>
      <c r="L1937">
        <v>0.30163934426229511</v>
      </c>
      <c r="M1937">
        <v>0.3</v>
      </c>
      <c r="N1937" t="s">
        <v>34</v>
      </c>
      <c r="O1937" s="45" t="s">
        <v>34</v>
      </c>
      <c r="P1937" s="49" t="str">
        <f>'Sheet1 (2)'!O4128</f>
        <v>A</v>
      </c>
      <c r="Q1937" s="30" t="str">
        <f t="shared" si="239"/>
        <v>A</v>
      </c>
      <c r="R1937">
        <f t="shared" si="240"/>
        <v>0.15</v>
      </c>
      <c r="S1937" s="11">
        <f t="shared" si="241"/>
        <v>5.4347826086957682E-3</v>
      </c>
      <c r="T1937" s="13">
        <f t="shared" si="242"/>
        <v>0.2456521739130435</v>
      </c>
      <c r="U1937">
        <f t="shared" si="243"/>
        <v>2.2600000000000002E-2</v>
      </c>
      <c r="V1937" t="str">
        <f t="shared" si="244"/>
        <v>same</v>
      </c>
      <c r="W1937" s="47">
        <f t="shared" si="245"/>
        <v>0</v>
      </c>
      <c r="X1937" s="47"/>
      <c r="Y1937" s="47"/>
    </row>
    <row r="1938" spans="1:25" ht="21" x14ac:dyDescent="0.4">
      <c r="A1938" t="s">
        <v>1182</v>
      </c>
      <c r="B1938" t="s">
        <v>1120</v>
      </c>
      <c r="C1938" t="s">
        <v>1121</v>
      </c>
      <c r="D1938" s="33">
        <v>1203676</v>
      </c>
      <c r="E1938" s="33">
        <v>190025</v>
      </c>
      <c r="F1938" s="32">
        <v>57.438700000000004</v>
      </c>
      <c r="G1938" s="32">
        <v>23.0473</v>
      </c>
      <c r="H1938" s="13">
        <v>15.787055652850103</v>
      </c>
      <c r="I1938" s="32">
        <v>80.486000000000004</v>
      </c>
      <c r="J1938" s="34">
        <f t="shared" si="238"/>
        <v>0.28635166364336651</v>
      </c>
      <c r="K1938">
        <v>0.30226917510853835</v>
      </c>
      <c r="L1938">
        <v>0.42355479542165503</v>
      </c>
      <c r="M1938">
        <v>0.3</v>
      </c>
      <c r="N1938" t="s">
        <v>37</v>
      </c>
      <c r="O1938" s="45" t="s">
        <v>37</v>
      </c>
      <c r="P1938" s="49" t="str">
        <f>'Sheet1 (2)'!O4223</f>
        <v>B</v>
      </c>
      <c r="Q1938" s="30" t="str">
        <f t="shared" si="239"/>
        <v>B</v>
      </c>
      <c r="R1938">
        <f t="shared" si="240"/>
        <v>0.25</v>
      </c>
      <c r="S1938" s="11">
        <f t="shared" si="241"/>
        <v>0.29170911711353525</v>
      </c>
      <c r="T1938" s="13">
        <f t="shared" si="242"/>
        <v>0.28635166364336651</v>
      </c>
      <c r="U1938">
        <f t="shared" si="243"/>
        <v>23.047299999999996</v>
      </c>
      <c r="V1938" t="str">
        <f t="shared" si="244"/>
        <v>same</v>
      </c>
      <c r="W1938" s="47">
        <f t="shared" si="245"/>
        <v>0</v>
      </c>
      <c r="X1938" s="47"/>
      <c r="Y1938" s="47"/>
    </row>
    <row r="1939" spans="1:25" ht="21" x14ac:dyDescent="0.4">
      <c r="A1939" t="s">
        <v>1183</v>
      </c>
      <c r="B1939" t="s">
        <v>1120</v>
      </c>
      <c r="C1939" t="s">
        <v>1121</v>
      </c>
      <c r="D1939" s="33">
        <v>567603</v>
      </c>
      <c r="E1939" s="33">
        <v>70594</v>
      </c>
      <c r="F1939" s="32">
        <v>27.091000000000001</v>
      </c>
      <c r="G1939" s="32">
        <v>13.342000000000001</v>
      </c>
      <c r="H1939" s="13">
        <v>12.437214038685489</v>
      </c>
      <c r="I1939" s="32">
        <v>40.433</v>
      </c>
      <c r="J1939" s="34">
        <f t="shared" si="238"/>
        <v>0.32997798827690256</v>
      </c>
      <c r="K1939">
        <v>0.38375782644417372</v>
      </c>
      <c r="L1939">
        <v>0.57275405841856253</v>
      </c>
      <c r="M1939">
        <v>0.3</v>
      </c>
      <c r="N1939" t="s">
        <v>37</v>
      </c>
      <c r="O1939" s="45" t="s">
        <v>37</v>
      </c>
      <c r="P1939" s="49" t="str">
        <f>'Sheet1 (2)'!O4258</f>
        <v>B</v>
      </c>
      <c r="Q1939" s="30" t="str">
        <f t="shared" si="239"/>
        <v>B</v>
      </c>
      <c r="R1939">
        <f t="shared" si="240"/>
        <v>0.25</v>
      </c>
      <c r="S1939" s="11">
        <f t="shared" si="241"/>
        <v>0.47621497291816095</v>
      </c>
      <c r="T1939" s="13">
        <f t="shared" si="242"/>
        <v>0.32997798827690256</v>
      </c>
      <c r="U1939">
        <f t="shared" si="243"/>
        <v>13.342000000000001</v>
      </c>
      <c r="V1939" t="str">
        <f t="shared" si="244"/>
        <v>same</v>
      </c>
      <c r="W1939" s="47">
        <f t="shared" si="245"/>
        <v>0</v>
      </c>
      <c r="X1939" s="47"/>
      <c r="Y1939" s="47"/>
    </row>
    <row r="1940" spans="1:25" ht="21" x14ac:dyDescent="0.4">
      <c r="A1940" t="s">
        <v>1184</v>
      </c>
      <c r="B1940" t="s">
        <v>1120</v>
      </c>
      <c r="C1940" t="s">
        <v>1121</v>
      </c>
      <c r="D1940" s="33">
        <v>1229124</v>
      </c>
      <c r="E1940" s="33">
        <v>181293</v>
      </c>
      <c r="F1940" s="32">
        <v>54.685000000000002</v>
      </c>
      <c r="G1940" s="32">
        <v>21.73</v>
      </c>
      <c r="H1940" s="13">
        <v>14.749773009069875</v>
      </c>
      <c r="I1940" s="32">
        <v>76.415000000000006</v>
      </c>
      <c r="J1940" s="34">
        <f t="shared" si="238"/>
        <v>0.28436825230648433</v>
      </c>
      <c r="K1940">
        <v>0.30163878362650515</v>
      </c>
      <c r="L1940">
        <v>0.4215000027579664</v>
      </c>
      <c r="M1940">
        <v>0.3</v>
      </c>
      <c r="N1940" t="s">
        <v>37</v>
      </c>
      <c r="O1940" s="45" t="s">
        <v>37</v>
      </c>
      <c r="P1940" s="49" t="str">
        <f>'Sheet1 (2)'!O4274</f>
        <v>B</v>
      </c>
      <c r="Q1940" s="30" t="str">
        <f t="shared" si="239"/>
        <v>B</v>
      </c>
      <c r="R1940">
        <f t="shared" si="240"/>
        <v>0.25</v>
      </c>
      <c r="S1940" s="11">
        <f t="shared" si="241"/>
        <v>0.28825623241510179</v>
      </c>
      <c r="T1940" s="13">
        <f t="shared" si="242"/>
        <v>0.28436825230648433</v>
      </c>
      <c r="U1940">
        <f t="shared" si="243"/>
        <v>21.73</v>
      </c>
      <c r="V1940" t="str">
        <f t="shared" si="244"/>
        <v>same</v>
      </c>
      <c r="W1940" s="47">
        <f t="shared" si="245"/>
        <v>0</v>
      </c>
      <c r="X1940" s="47"/>
      <c r="Y1940" s="47"/>
    </row>
    <row r="1941" spans="1:25" ht="21" x14ac:dyDescent="0.4">
      <c r="A1941" t="s">
        <v>1185</v>
      </c>
      <c r="B1941" t="s">
        <v>1120</v>
      </c>
      <c r="C1941" t="s">
        <v>1121</v>
      </c>
      <c r="D1941" s="33">
        <v>1489609</v>
      </c>
      <c r="E1941" s="33">
        <v>187905</v>
      </c>
      <c r="F1941" s="32">
        <v>70.617800000000003</v>
      </c>
      <c r="G1941" s="32">
        <v>22.041300000000003</v>
      </c>
      <c r="H1941" s="13">
        <v>12.614384043060964</v>
      </c>
      <c r="I1941" s="32">
        <v>92.659100000000009</v>
      </c>
      <c r="J1941" s="34">
        <f t="shared" si="238"/>
        <v>0.23787517901641611</v>
      </c>
      <c r="K1941">
        <v>0.37581650302014319</v>
      </c>
      <c r="L1941">
        <v>0.49311673452010329</v>
      </c>
      <c r="M1941">
        <v>0.35</v>
      </c>
      <c r="N1941" t="s">
        <v>34</v>
      </c>
      <c r="O1941" s="45" t="s">
        <v>34</v>
      </c>
      <c r="P1941" s="49" t="str">
        <f>'Sheet1 (2)'!O4392</f>
        <v>A</v>
      </c>
      <c r="Q1941" s="30" t="str">
        <f t="shared" si="239"/>
        <v>A</v>
      </c>
      <c r="R1941">
        <f t="shared" si="240"/>
        <v>0.15</v>
      </c>
      <c r="S1941" s="11">
        <f t="shared" si="241"/>
        <v>0.29022891437538256</v>
      </c>
      <c r="T1941" s="13">
        <f t="shared" si="242"/>
        <v>0.23787517901641611</v>
      </c>
      <c r="U1941">
        <f t="shared" si="243"/>
        <v>22.041300000000003</v>
      </c>
      <c r="V1941" t="str">
        <f t="shared" si="244"/>
        <v>same</v>
      </c>
      <c r="W1941" s="47">
        <f t="shared" si="245"/>
        <v>0</v>
      </c>
      <c r="X1941" s="47"/>
      <c r="Y1941" s="47"/>
    </row>
    <row r="1942" spans="1:25" ht="21" x14ac:dyDescent="0.4">
      <c r="A1942" t="s">
        <v>1186</v>
      </c>
      <c r="B1942" t="s">
        <v>1120</v>
      </c>
      <c r="C1942" t="s">
        <v>1121</v>
      </c>
      <c r="D1942" s="33">
        <v>779772</v>
      </c>
      <c r="E1942" s="33">
        <v>43498</v>
      </c>
      <c r="F1942" s="32">
        <v>15.144</v>
      </c>
      <c r="G1942" s="32">
        <v>10.096</v>
      </c>
      <c r="H1942" s="13">
        <v>5.5782972458616111</v>
      </c>
      <c r="I1942" s="32">
        <v>25.240000000000002</v>
      </c>
      <c r="J1942" s="34">
        <f t="shared" si="238"/>
        <v>0.39999999999999997</v>
      </c>
      <c r="K1942">
        <v>0.34815393811209711</v>
      </c>
      <c r="L1942">
        <v>0.58025656352016197</v>
      </c>
      <c r="M1942">
        <v>0.3</v>
      </c>
      <c r="N1942" t="s">
        <v>33</v>
      </c>
      <c r="O1942" s="45" t="s">
        <v>33</v>
      </c>
      <c r="P1942" s="49" t="str">
        <f>'Sheet1 (2)'!O4436</f>
        <v>C</v>
      </c>
      <c r="Q1942" s="30" t="str">
        <f t="shared" si="239"/>
        <v>C</v>
      </c>
      <c r="R1942">
        <f t="shared" si="240"/>
        <v>0.4</v>
      </c>
      <c r="S1942" s="11">
        <f t="shared" si="241"/>
        <v>0.48298732171156905</v>
      </c>
      <c r="T1942" s="13">
        <f t="shared" si="242"/>
        <v>0.39999999999999997</v>
      </c>
      <c r="U1942">
        <f t="shared" si="243"/>
        <v>10.096</v>
      </c>
      <c r="V1942" t="str">
        <f t="shared" si="244"/>
        <v>same</v>
      </c>
      <c r="W1942" s="47">
        <f t="shared" si="245"/>
        <v>0</v>
      </c>
      <c r="X1942" s="47"/>
      <c r="Y1942" s="47"/>
    </row>
    <row r="1943" spans="1:25" ht="21" x14ac:dyDescent="0.4">
      <c r="A1943" t="s">
        <v>1187</v>
      </c>
      <c r="B1943" t="s">
        <v>1120</v>
      </c>
      <c r="C1943" t="s">
        <v>1121</v>
      </c>
      <c r="D1943" s="33">
        <v>496887</v>
      </c>
      <c r="E1943" s="33">
        <v>74518</v>
      </c>
      <c r="F1943" s="32">
        <v>25.792999999999999</v>
      </c>
      <c r="G1943" s="32">
        <v>12.704000000000001</v>
      </c>
      <c r="H1943" s="13">
        <v>14.996971142332161</v>
      </c>
      <c r="I1943" s="32">
        <v>38.497</v>
      </c>
      <c r="J1943" s="34">
        <f t="shared" si="238"/>
        <v>0.32999974023949918</v>
      </c>
      <c r="K1943">
        <v>0.34613113610134466</v>
      </c>
      <c r="L1943">
        <v>0.51661343567996998</v>
      </c>
      <c r="M1943">
        <v>0.3</v>
      </c>
      <c r="N1943" t="s">
        <v>37</v>
      </c>
      <c r="O1943" s="45" t="s">
        <v>37</v>
      </c>
      <c r="P1943" s="49" t="str">
        <f>'Sheet1 (2)'!O4587</f>
        <v>B</v>
      </c>
      <c r="Q1943" s="30" t="str">
        <f t="shared" si="239"/>
        <v>B</v>
      </c>
      <c r="R1943">
        <f t="shared" si="240"/>
        <v>0.25</v>
      </c>
      <c r="S1943" s="11">
        <f t="shared" si="241"/>
        <v>0.41929501000077934</v>
      </c>
      <c r="T1943" s="13">
        <f t="shared" si="242"/>
        <v>0.32999974023949918</v>
      </c>
      <c r="U1943">
        <f t="shared" si="243"/>
        <v>12.704000000000001</v>
      </c>
      <c r="V1943" t="str">
        <f t="shared" si="244"/>
        <v>same</v>
      </c>
      <c r="W1943" s="47">
        <f t="shared" si="245"/>
        <v>0</v>
      </c>
      <c r="X1943" s="47"/>
      <c r="Y1943" s="47"/>
    </row>
    <row r="1944" spans="1:25" ht="21" x14ac:dyDescent="0.4">
      <c r="A1944" t="s">
        <v>1188</v>
      </c>
      <c r="B1944" t="s">
        <v>1120</v>
      </c>
      <c r="C1944" t="s">
        <v>1121</v>
      </c>
      <c r="D1944" s="33">
        <v>906839</v>
      </c>
      <c r="E1944" s="33">
        <v>115847</v>
      </c>
      <c r="F1944" s="32">
        <v>43.104399999999998</v>
      </c>
      <c r="G1944" s="32">
        <v>14.3666</v>
      </c>
      <c r="H1944" s="13">
        <v>12.774814492980562</v>
      </c>
      <c r="I1944" s="32">
        <v>57.470999999999997</v>
      </c>
      <c r="J1944" s="34">
        <f t="shared" si="238"/>
        <v>0.24997998990795359</v>
      </c>
      <c r="K1944">
        <v>0.37208041641130113</v>
      </c>
      <c r="L1944">
        <v>0.49609398603330257</v>
      </c>
      <c r="M1944">
        <v>0.3</v>
      </c>
      <c r="N1944" t="s">
        <v>37</v>
      </c>
      <c r="O1944" s="45" t="s">
        <v>37</v>
      </c>
      <c r="P1944" s="49" t="str">
        <f>'Sheet1 (2)'!O4666</f>
        <v>B</v>
      </c>
      <c r="Q1944" s="30" t="str">
        <f t="shared" si="239"/>
        <v>B</v>
      </c>
      <c r="R1944">
        <f t="shared" si="240"/>
        <v>0.25</v>
      </c>
      <c r="S1944" s="11">
        <f t="shared" si="241"/>
        <v>0.39527587826904009</v>
      </c>
      <c r="T1944" s="13">
        <f t="shared" si="242"/>
        <v>0.24997998990795359</v>
      </c>
      <c r="U1944">
        <f t="shared" si="243"/>
        <v>14.3666</v>
      </c>
      <c r="V1944" t="str">
        <f t="shared" si="244"/>
        <v>same</v>
      </c>
      <c r="W1944" s="47">
        <f t="shared" si="245"/>
        <v>0</v>
      </c>
      <c r="X1944" s="47"/>
      <c r="Y1944" s="47"/>
    </row>
    <row r="1945" spans="1:25" ht="21" x14ac:dyDescent="0.4">
      <c r="A1945" t="s">
        <v>1189</v>
      </c>
      <c r="B1945" t="s">
        <v>1120</v>
      </c>
      <c r="C1945" t="s">
        <v>1121</v>
      </c>
      <c r="D1945" s="33">
        <v>741729</v>
      </c>
      <c r="E1945" s="33">
        <v>119391</v>
      </c>
      <c r="F1945" s="32">
        <v>36.137500000000003</v>
      </c>
      <c r="G1945" s="32">
        <v>12.614500000000001</v>
      </c>
      <c r="H1945" s="13">
        <v>16.096310107869584</v>
      </c>
      <c r="I1945" s="32">
        <v>48.752000000000002</v>
      </c>
      <c r="J1945" s="34">
        <f t="shared" si="238"/>
        <v>0.25874835904168036</v>
      </c>
      <c r="K1945">
        <v>0.3026819442001491</v>
      </c>
      <c r="L1945">
        <v>0.40833898702582272</v>
      </c>
      <c r="M1945">
        <v>0.3</v>
      </c>
      <c r="N1945" t="s">
        <v>37</v>
      </c>
      <c r="O1945" s="45" t="s">
        <v>37</v>
      </c>
      <c r="P1945" s="49" t="str">
        <f>'Sheet1 (2)'!O4727</f>
        <v>B</v>
      </c>
      <c r="Q1945" s="30" t="str">
        <f t="shared" si="239"/>
        <v>B</v>
      </c>
      <c r="R1945">
        <f t="shared" si="240"/>
        <v>0.25</v>
      </c>
      <c r="S1945" s="11">
        <f t="shared" si="241"/>
        <v>0.26531629471611423</v>
      </c>
      <c r="T1945" s="13">
        <f t="shared" si="242"/>
        <v>0.25874835904168036</v>
      </c>
      <c r="U1945">
        <f t="shared" si="243"/>
        <v>12.614500000000001</v>
      </c>
      <c r="V1945" t="str">
        <f t="shared" si="244"/>
        <v>same</v>
      </c>
      <c r="W1945" s="47">
        <f t="shared" si="245"/>
        <v>0</v>
      </c>
      <c r="X1945" s="47"/>
      <c r="Y1945" s="47"/>
    </row>
    <row r="1946" spans="1:25" ht="21" x14ac:dyDescent="0.4">
      <c r="A1946" t="s">
        <v>1190</v>
      </c>
      <c r="B1946" t="s">
        <v>1120</v>
      </c>
      <c r="C1946" t="s">
        <v>1121</v>
      </c>
      <c r="D1946" s="33">
        <v>14029</v>
      </c>
      <c r="E1946" s="33">
        <v>1228</v>
      </c>
      <c r="F1946" s="32">
        <v>0.35890000000000005</v>
      </c>
      <c r="G1946" s="32">
        <v>0.12109999999999999</v>
      </c>
      <c r="H1946" s="13">
        <v>8.7532967424620427</v>
      </c>
      <c r="I1946" s="32">
        <v>0.48000000000000004</v>
      </c>
      <c r="J1946" s="34">
        <f t="shared" si="238"/>
        <v>0.25229166666666664</v>
      </c>
      <c r="K1946">
        <v>0.29226384364820851</v>
      </c>
      <c r="L1946">
        <v>0.39087947882736163</v>
      </c>
      <c r="M1946">
        <v>0.3</v>
      </c>
      <c r="N1946" t="s">
        <v>37</v>
      </c>
      <c r="O1946" s="45" t="s">
        <v>37</v>
      </c>
      <c r="P1946" s="49" t="str">
        <f>'Sheet1 (2)'!O4775</f>
        <v>B</v>
      </c>
      <c r="Q1946" s="30" t="str">
        <f t="shared" si="239"/>
        <v>B</v>
      </c>
      <c r="R1946">
        <f t="shared" si="240"/>
        <v>0.25</v>
      </c>
      <c r="S1946" s="11">
        <f t="shared" si="241"/>
        <v>0.23250000000000015</v>
      </c>
      <c r="T1946" s="13">
        <f t="shared" si="242"/>
        <v>0.25229166666666664</v>
      </c>
      <c r="U1946">
        <f t="shared" si="243"/>
        <v>0.1211</v>
      </c>
      <c r="V1946" t="str">
        <f t="shared" si="244"/>
        <v>same</v>
      </c>
      <c r="W1946" s="47">
        <f t="shared" si="245"/>
        <v>0</v>
      </c>
      <c r="X1946" s="47"/>
      <c r="Y1946" s="47"/>
    </row>
    <row r="1947" spans="1:25" ht="21" x14ac:dyDescent="0.4">
      <c r="A1947" t="s">
        <v>1191</v>
      </c>
      <c r="B1947" t="s">
        <v>1120</v>
      </c>
      <c r="C1947" t="s">
        <v>1121</v>
      </c>
      <c r="D1947" s="33">
        <v>750055</v>
      </c>
      <c r="E1947" s="33">
        <v>96218</v>
      </c>
      <c r="F1947" s="32">
        <v>30.821000000000002</v>
      </c>
      <c r="G1947" s="32">
        <v>10.273</v>
      </c>
      <c r="H1947" s="13">
        <v>12.828125937431254</v>
      </c>
      <c r="I1947" s="32">
        <v>41.094000000000001</v>
      </c>
      <c r="J1947" s="34">
        <f t="shared" si="238"/>
        <v>0.24998783277364089</v>
      </c>
      <c r="K1947">
        <v>0.32032467937392173</v>
      </c>
      <c r="L1947">
        <v>0.42709264378806461</v>
      </c>
      <c r="M1947">
        <v>0.3</v>
      </c>
      <c r="N1947" t="s">
        <v>34</v>
      </c>
      <c r="O1947" s="45" t="s">
        <v>34</v>
      </c>
      <c r="P1947" s="49" t="str">
        <f>'Sheet1 (2)'!O4784</f>
        <v>A</v>
      </c>
      <c r="Q1947" s="30" t="str">
        <f t="shared" si="239"/>
        <v>A</v>
      </c>
      <c r="R1947">
        <f t="shared" si="240"/>
        <v>0.15</v>
      </c>
      <c r="S1947" s="11">
        <f t="shared" si="241"/>
        <v>0.29757628850927148</v>
      </c>
      <c r="T1947" s="13">
        <f t="shared" si="242"/>
        <v>0.24998783277364089</v>
      </c>
      <c r="U1947">
        <f t="shared" si="243"/>
        <v>10.273</v>
      </c>
      <c r="V1947" t="str">
        <f t="shared" si="244"/>
        <v>same</v>
      </c>
      <c r="W1947" s="47">
        <f t="shared" si="245"/>
        <v>0</v>
      </c>
      <c r="X1947" s="47"/>
      <c r="Y1947" s="47"/>
    </row>
    <row r="1948" spans="1:25" ht="21" x14ac:dyDescent="0.4">
      <c r="A1948" t="s">
        <v>1192</v>
      </c>
      <c r="B1948" t="s">
        <v>1120</v>
      </c>
      <c r="C1948" t="s">
        <v>1121</v>
      </c>
      <c r="D1948" s="33">
        <v>905121</v>
      </c>
      <c r="E1948" s="33">
        <v>358857</v>
      </c>
      <c r="F1948" s="32">
        <v>181.46900000000002</v>
      </c>
      <c r="G1948" s="32">
        <v>89.380399999999995</v>
      </c>
      <c r="H1948" s="13">
        <v>39.647406258389765</v>
      </c>
      <c r="I1948" s="32">
        <v>270.8494</v>
      </c>
      <c r="J1948" s="34">
        <f t="shared" si="238"/>
        <v>0.33000036182468928</v>
      </c>
      <c r="K1948">
        <v>0.50568610895147659</v>
      </c>
      <c r="L1948">
        <v>0.75475579409068239</v>
      </c>
      <c r="M1948">
        <v>0.35</v>
      </c>
      <c r="N1948" t="s">
        <v>37</v>
      </c>
      <c r="O1948" s="45" t="s">
        <v>37</v>
      </c>
      <c r="P1948" s="49" t="str">
        <f>'Sheet1 (2)'!O4795</f>
        <v>B</v>
      </c>
      <c r="Q1948" s="30" t="str">
        <f t="shared" si="239"/>
        <v>B</v>
      </c>
      <c r="R1948">
        <f t="shared" si="240"/>
        <v>0.25</v>
      </c>
      <c r="S1948" s="11">
        <f t="shared" si="241"/>
        <v>0.53627384812371748</v>
      </c>
      <c r="T1948" s="13">
        <f t="shared" si="242"/>
        <v>0.33000036182468928</v>
      </c>
      <c r="U1948">
        <f t="shared" si="243"/>
        <v>89.380399999999995</v>
      </c>
      <c r="V1948" t="str">
        <f t="shared" si="244"/>
        <v>same</v>
      </c>
      <c r="W1948" s="47">
        <f t="shared" si="245"/>
        <v>0</v>
      </c>
      <c r="X1948" s="47"/>
      <c r="Y1948" s="47"/>
    </row>
    <row r="1949" spans="1:25" ht="21" x14ac:dyDescent="0.4">
      <c r="A1949" t="s">
        <v>1193</v>
      </c>
      <c r="B1949" t="s">
        <v>1120</v>
      </c>
      <c r="C1949" t="s">
        <v>1121</v>
      </c>
      <c r="D1949" s="33">
        <v>42269</v>
      </c>
      <c r="E1949" s="33">
        <v>2479</v>
      </c>
      <c r="F1949" s="32">
        <v>0.80179999999999996</v>
      </c>
      <c r="G1949" s="32">
        <v>0.26219999999999999</v>
      </c>
      <c r="H1949" s="13">
        <v>5.8648181882703634</v>
      </c>
      <c r="I1949" s="32">
        <v>1.0640000000000001</v>
      </c>
      <c r="J1949" s="34">
        <f t="shared" si="238"/>
        <v>0.24642857142857141</v>
      </c>
      <c r="K1949">
        <v>0.32343686970552643</v>
      </c>
      <c r="L1949">
        <v>0.42920532472771278</v>
      </c>
      <c r="M1949">
        <v>0.3</v>
      </c>
      <c r="N1949" t="s">
        <v>37</v>
      </c>
      <c r="O1949" s="45" t="s">
        <v>37</v>
      </c>
      <c r="P1949" s="49" t="str">
        <f>'Sheet1 (2)'!O4808</f>
        <v>B</v>
      </c>
      <c r="Q1949" s="30" t="str">
        <f t="shared" si="239"/>
        <v>B</v>
      </c>
      <c r="R1949">
        <f t="shared" si="240"/>
        <v>0.25</v>
      </c>
      <c r="S1949" s="11">
        <f t="shared" si="241"/>
        <v>0.30103383458646615</v>
      </c>
      <c r="T1949" s="13">
        <f t="shared" si="242"/>
        <v>0.24642857142857141</v>
      </c>
      <c r="U1949">
        <f t="shared" si="243"/>
        <v>0.26219999999999999</v>
      </c>
      <c r="V1949" t="str">
        <f t="shared" si="244"/>
        <v>same</v>
      </c>
      <c r="W1949" s="47">
        <f t="shared" si="245"/>
        <v>0</v>
      </c>
      <c r="X1949" s="47"/>
      <c r="Y1949" s="47"/>
    </row>
    <row r="1950" spans="1:25" ht="21" x14ac:dyDescent="0.4">
      <c r="A1950" t="s">
        <v>1194</v>
      </c>
      <c r="B1950" t="s">
        <v>1120</v>
      </c>
      <c r="C1950" t="s">
        <v>1121</v>
      </c>
      <c r="D1950" s="33">
        <v>249592</v>
      </c>
      <c r="E1950" s="33">
        <v>21114</v>
      </c>
      <c r="F1950" s="32">
        <v>6.4746999999999995</v>
      </c>
      <c r="G1950" s="32">
        <v>2.8712999999999997</v>
      </c>
      <c r="H1950" s="13">
        <v>8.4594057501843007</v>
      </c>
      <c r="I1950" s="32">
        <v>9.3460000000000001</v>
      </c>
      <c r="J1950" s="34">
        <f t="shared" si="238"/>
        <v>0.30722234110849556</v>
      </c>
      <c r="K1950">
        <v>0.30665435256228096</v>
      </c>
      <c r="L1950">
        <v>0.44264469072653218</v>
      </c>
      <c r="M1950">
        <v>0.3</v>
      </c>
      <c r="N1950" t="s">
        <v>37</v>
      </c>
      <c r="O1950" s="45" t="s">
        <v>37</v>
      </c>
      <c r="P1950" s="49" t="str">
        <f>'Sheet1 (2)'!O4865</f>
        <v>B</v>
      </c>
      <c r="Q1950" s="30" t="str">
        <f t="shared" si="239"/>
        <v>B</v>
      </c>
      <c r="R1950">
        <f t="shared" si="240"/>
        <v>0.25</v>
      </c>
      <c r="S1950" s="11">
        <f t="shared" si="241"/>
        <v>0.3222555103787717</v>
      </c>
      <c r="T1950" s="13">
        <f t="shared" si="242"/>
        <v>0.30722234110849556</v>
      </c>
      <c r="U1950">
        <f t="shared" si="243"/>
        <v>2.8712999999999993</v>
      </c>
      <c r="V1950" t="str">
        <f t="shared" si="244"/>
        <v>same</v>
      </c>
      <c r="W1950" s="47">
        <f t="shared" si="245"/>
        <v>0</v>
      </c>
      <c r="X1950" s="47"/>
      <c r="Y1950" s="47"/>
    </row>
    <row r="1951" spans="1:25" ht="21" x14ac:dyDescent="0.4">
      <c r="A1951" t="s">
        <v>1195</v>
      </c>
      <c r="B1951" t="s">
        <v>1120</v>
      </c>
      <c r="C1951" t="s">
        <v>1121</v>
      </c>
      <c r="D1951" s="33">
        <v>552541</v>
      </c>
      <c r="E1951" s="33">
        <v>72291</v>
      </c>
      <c r="F1951" s="32">
        <v>26.044999999999995</v>
      </c>
      <c r="G1951" s="32">
        <v>12.827000000000002</v>
      </c>
      <c r="H1951" s="13">
        <v>13.083372998564812</v>
      </c>
      <c r="I1951" s="32">
        <v>38.872</v>
      </c>
      <c r="J1951" s="34">
        <f t="shared" si="238"/>
        <v>0.32998044865198606</v>
      </c>
      <c r="K1951">
        <v>0.36027997952718865</v>
      </c>
      <c r="L1951">
        <v>0.53771562158498287</v>
      </c>
      <c r="M1951">
        <v>0.3</v>
      </c>
      <c r="N1951" t="s">
        <v>37</v>
      </c>
      <c r="O1951" s="45" t="s">
        <v>37</v>
      </c>
      <c r="P1951" s="49" t="str">
        <f>'Sheet1 (2)'!O4878</f>
        <v>B</v>
      </c>
      <c r="Q1951" s="30" t="str">
        <f t="shared" si="239"/>
        <v>B</v>
      </c>
      <c r="R1951">
        <f t="shared" si="240"/>
        <v>0.25</v>
      </c>
      <c r="S1951" s="11">
        <f t="shared" si="241"/>
        <v>0.44208427660012345</v>
      </c>
      <c r="T1951" s="13">
        <f t="shared" si="242"/>
        <v>0.32998044865198606</v>
      </c>
      <c r="U1951">
        <f t="shared" si="243"/>
        <v>12.827000000000002</v>
      </c>
      <c r="V1951" t="str">
        <f t="shared" si="244"/>
        <v>same</v>
      </c>
      <c r="W1951" s="47">
        <f t="shared" si="245"/>
        <v>0</v>
      </c>
      <c r="X1951" s="47"/>
      <c r="Y1951" s="47"/>
    </row>
    <row r="1952" spans="1:25" ht="21" x14ac:dyDescent="0.4">
      <c r="A1952" t="s">
        <v>1196</v>
      </c>
      <c r="B1952" t="s">
        <v>1120</v>
      </c>
      <c r="C1952" t="s">
        <v>1121</v>
      </c>
      <c r="D1952" s="33">
        <v>328199</v>
      </c>
      <c r="E1952" s="33">
        <v>57138</v>
      </c>
      <c r="F1952" s="32">
        <v>17.340600000000002</v>
      </c>
      <c r="G1952" s="32">
        <v>5.5674000000000001</v>
      </c>
      <c r="H1952" s="13">
        <v>17.409559444117747</v>
      </c>
      <c r="I1952" s="32">
        <v>22.908000000000001</v>
      </c>
      <c r="J1952" s="34">
        <f t="shared" si="238"/>
        <v>0.2430330015715034</v>
      </c>
      <c r="K1952">
        <v>0.30348629633518853</v>
      </c>
      <c r="L1952">
        <v>0.40092407854667644</v>
      </c>
      <c r="M1952">
        <v>0.3</v>
      </c>
      <c r="N1952" t="s">
        <v>37</v>
      </c>
      <c r="O1952" s="45" t="s">
        <v>37</v>
      </c>
      <c r="P1952" s="49" t="str">
        <f>'Sheet1 (2)'!O4937</f>
        <v>B</v>
      </c>
      <c r="Q1952" s="30" t="str">
        <f t="shared" si="239"/>
        <v>B</v>
      </c>
      <c r="R1952">
        <f t="shared" si="240"/>
        <v>0.25</v>
      </c>
      <c r="S1952" s="11">
        <f t="shared" si="241"/>
        <v>0.25172865374541642</v>
      </c>
      <c r="T1952" s="13">
        <f t="shared" si="242"/>
        <v>0.2430330015715034</v>
      </c>
      <c r="U1952">
        <f t="shared" si="243"/>
        <v>5.5674000000000001</v>
      </c>
      <c r="V1952" t="str">
        <f t="shared" si="244"/>
        <v>same</v>
      </c>
      <c r="W1952" s="47">
        <f t="shared" si="245"/>
        <v>0</v>
      </c>
      <c r="X1952" s="47"/>
      <c r="Y1952" s="47"/>
    </row>
    <row r="1953" spans="1:25" ht="21" x14ac:dyDescent="0.4">
      <c r="A1953" t="s">
        <v>1197</v>
      </c>
      <c r="B1953" t="s">
        <v>1120</v>
      </c>
      <c r="C1953" t="s">
        <v>1121</v>
      </c>
      <c r="D1953" s="33">
        <v>14520</v>
      </c>
      <c r="E1953" s="33">
        <v>1295</v>
      </c>
      <c r="F1953" s="32">
        <v>0.37340000000000001</v>
      </c>
      <c r="G1953" s="32">
        <v>0.1236</v>
      </c>
      <c r="H1953" s="13">
        <v>8.9187327823691458</v>
      </c>
      <c r="I1953" s="32">
        <v>0.497</v>
      </c>
      <c r="J1953" s="34">
        <f t="shared" ref="J1953:J2016" si="246">G1953/I1953</f>
        <v>0.24869215291750504</v>
      </c>
      <c r="K1953">
        <v>0.28833976833976838</v>
      </c>
      <c r="L1953">
        <v>0.38378378378378381</v>
      </c>
      <c r="M1953">
        <v>0.3</v>
      </c>
      <c r="N1953" t="s">
        <v>37</v>
      </c>
      <c r="O1953" s="45" t="s">
        <v>37</v>
      </c>
      <c r="P1953" s="49" t="str">
        <f>'Sheet1 (2)'!O5004</f>
        <v>B</v>
      </c>
      <c r="Q1953" s="30" t="str">
        <f t="shared" si="239"/>
        <v>B</v>
      </c>
      <c r="R1953">
        <f t="shared" si="240"/>
        <v>0.25</v>
      </c>
      <c r="S1953" s="11">
        <f t="shared" si="241"/>
        <v>0.21830985915492965</v>
      </c>
      <c r="T1953" s="13">
        <f t="shared" si="242"/>
        <v>0.24869215291750504</v>
      </c>
      <c r="U1953">
        <f t="shared" si="243"/>
        <v>0.1236</v>
      </c>
      <c r="V1953" t="str">
        <f t="shared" si="244"/>
        <v>same</v>
      </c>
      <c r="W1953" s="47">
        <f t="shared" si="245"/>
        <v>0</v>
      </c>
      <c r="X1953" s="47"/>
      <c r="Y1953" s="47"/>
    </row>
    <row r="1954" spans="1:25" ht="21" x14ac:dyDescent="0.4">
      <c r="A1954" t="s">
        <v>1198</v>
      </c>
      <c r="B1954" t="s">
        <v>1120</v>
      </c>
      <c r="C1954" t="s">
        <v>1121</v>
      </c>
      <c r="D1954" s="33">
        <v>220131</v>
      </c>
      <c r="E1954" s="33">
        <v>3038</v>
      </c>
      <c r="F1954" s="32">
        <v>0.91139999999999999</v>
      </c>
      <c r="G1954" s="32">
        <v>0.23859999999999998</v>
      </c>
      <c r="H1954" s="13">
        <v>1.3800873116462471</v>
      </c>
      <c r="I1954" s="32">
        <v>1.1499999999999999</v>
      </c>
      <c r="J1954" s="34">
        <f t="shared" si="246"/>
        <v>0.20747826086956522</v>
      </c>
      <c r="K1954">
        <v>0.3</v>
      </c>
      <c r="L1954">
        <v>0.3785385121790652</v>
      </c>
      <c r="M1954">
        <v>0.3</v>
      </c>
      <c r="N1954" t="s">
        <v>33</v>
      </c>
      <c r="O1954" s="45" t="s">
        <v>33</v>
      </c>
      <c r="P1954" s="49" t="str">
        <f>'Sheet1 (2)'!O5096</f>
        <v>C</v>
      </c>
      <c r="Q1954" s="30" t="str">
        <f t="shared" si="239"/>
        <v>C</v>
      </c>
      <c r="R1954">
        <f t="shared" si="240"/>
        <v>0.4</v>
      </c>
      <c r="S1954" s="11">
        <f t="shared" si="241"/>
        <v>0.20747826086956531</v>
      </c>
      <c r="T1954" s="13">
        <f t="shared" si="242"/>
        <v>0.20747826086956522</v>
      </c>
      <c r="U1954">
        <f t="shared" si="243"/>
        <v>0.23859999999999998</v>
      </c>
      <c r="V1954" t="str">
        <f t="shared" si="244"/>
        <v>same</v>
      </c>
      <c r="W1954" s="47">
        <f t="shared" si="245"/>
        <v>0</v>
      </c>
      <c r="X1954" s="47"/>
      <c r="Y1954" s="47"/>
    </row>
    <row r="1955" spans="1:25" ht="21" x14ac:dyDescent="0.4">
      <c r="A1955" t="s">
        <v>1199</v>
      </c>
      <c r="B1955" t="s">
        <v>1120</v>
      </c>
      <c r="C1955" t="s">
        <v>1121</v>
      </c>
      <c r="D1955" s="33">
        <v>616221</v>
      </c>
      <c r="E1955" s="33">
        <v>107239</v>
      </c>
      <c r="F1955" s="32">
        <v>35.557899999999997</v>
      </c>
      <c r="G1955" s="32">
        <v>11.8521</v>
      </c>
      <c r="H1955" s="13">
        <v>17.402685075646563</v>
      </c>
      <c r="I1955" s="32">
        <v>47.41</v>
      </c>
      <c r="J1955" s="34">
        <f t="shared" si="246"/>
        <v>0.24999156296140057</v>
      </c>
      <c r="K1955">
        <v>0.33157619895746876</v>
      </c>
      <c r="L1955">
        <v>0.44209662529490207</v>
      </c>
      <c r="M1955">
        <v>0.3</v>
      </c>
      <c r="N1955" t="s">
        <v>37</v>
      </c>
      <c r="O1955" s="45" t="s">
        <v>37</v>
      </c>
      <c r="P1955" s="49" t="str">
        <f>'Sheet1 (2)'!O5159</f>
        <v>B</v>
      </c>
      <c r="Q1955" s="30" t="str">
        <f t="shared" si="239"/>
        <v>B</v>
      </c>
      <c r="R1955">
        <f t="shared" si="240"/>
        <v>0.25</v>
      </c>
      <c r="S1955" s="11">
        <f t="shared" si="241"/>
        <v>0.32141531322505806</v>
      </c>
      <c r="T1955" s="13">
        <f t="shared" si="242"/>
        <v>0.24999156296140057</v>
      </c>
      <c r="U1955">
        <f t="shared" si="243"/>
        <v>11.8521</v>
      </c>
      <c r="V1955" t="str">
        <f t="shared" si="244"/>
        <v>same</v>
      </c>
      <c r="W1955" s="47">
        <f t="shared" si="245"/>
        <v>0</v>
      </c>
      <c r="X1955" s="47"/>
      <c r="Y1955" s="47"/>
    </row>
    <row r="1956" spans="1:25" ht="21" x14ac:dyDescent="0.4">
      <c r="A1956" t="s">
        <v>3309</v>
      </c>
      <c r="B1956" t="s">
        <v>3310</v>
      </c>
      <c r="C1956" t="s">
        <v>3311</v>
      </c>
      <c r="D1956" s="33">
        <v>102835</v>
      </c>
      <c r="E1956" s="33">
        <v>61481</v>
      </c>
      <c r="F1956" s="32">
        <v>15.642499999999998</v>
      </c>
      <c r="G1956" s="32">
        <v>4.9949000000000003</v>
      </c>
      <c r="H1956" s="13">
        <v>59.786065055671706</v>
      </c>
      <c r="I1956" s="32">
        <v>20.6374</v>
      </c>
      <c r="J1956" s="34">
        <f t="shared" si="246"/>
        <v>0.24203145745103552</v>
      </c>
      <c r="K1956">
        <v>0.25442819732925614</v>
      </c>
      <c r="L1956">
        <v>0.33567118296709547</v>
      </c>
      <c r="M1956">
        <v>1</v>
      </c>
      <c r="N1956" t="s">
        <v>34</v>
      </c>
      <c r="O1956" s="45" t="s">
        <v>34</v>
      </c>
      <c r="P1956" s="49" t="str">
        <f>'Sheet1 (2)'!O304</f>
        <v>A</v>
      </c>
      <c r="Q1956" s="30" t="str">
        <f t="shared" si="239"/>
        <v>A</v>
      </c>
      <c r="R1956">
        <f t="shared" si="240"/>
        <v>0.15</v>
      </c>
      <c r="S1956" s="11">
        <f t="shared" si="241"/>
        <v>-1.9791058951224478</v>
      </c>
      <c r="T1956" s="13">
        <f t="shared" si="242"/>
        <v>0.24203145745103552</v>
      </c>
      <c r="U1956">
        <f t="shared" si="243"/>
        <v>4.9949000000000003</v>
      </c>
      <c r="V1956" t="str">
        <f t="shared" si="244"/>
        <v>same</v>
      </c>
      <c r="W1956" s="47">
        <f t="shared" si="245"/>
        <v>0</v>
      </c>
      <c r="X1956" s="47"/>
      <c r="Y1956" s="47"/>
    </row>
    <row r="1957" spans="1:25" ht="21" x14ac:dyDescent="0.4">
      <c r="A1957" t="s">
        <v>3312</v>
      </c>
      <c r="B1957" t="s">
        <v>3310</v>
      </c>
      <c r="C1957" t="s">
        <v>3311</v>
      </c>
      <c r="D1957" s="33">
        <v>75113</v>
      </c>
      <c r="E1957" s="33">
        <v>48525</v>
      </c>
      <c r="F1957" s="32">
        <v>38.917700000000004</v>
      </c>
      <c r="G1957" s="32">
        <v>12.972300000000001</v>
      </c>
      <c r="H1957" s="13">
        <v>64.602665317588162</v>
      </c>
      <c r="I1957" s="32">
        <v>51.89</v>
      </c>
      <c r="J1957" s="34">
        <f t="shared" si="246"/>
        <v>0.24999614569281173</v>
      </c>
      <c r="K1957">
        <v>0.80201339515713554</v>
      </c>
      <c r="L1957">
        <v>1.0693456980937661</v>
      </c>
      <c r="M1957">
        <v>0.8</v>
      </c>
      <c r="N1957" t="s">
        <v>37</v>
      </c>
      <c r="O1957" s="45" t="s">
        <v>37</v>
      </c>
      <c r="P1957" s="49" t="str">
        <f>'Sheet1 (2)'!O473</f>
        <v>B</v>
      </c>
      <c r="Q1957" s="30" t="str">
        <f t="shared" si="239"/>
        <v>B</v>
      </c>
      <c r="R1957">
        <f t="shared" si="240"/>
        <v>0.25</v>
      </c>
      <c r="S1957" s="11">
        <f t="shared" si="241"/>
        <v>0.25187897475428789</v>
      </c>
      <c r="T1957" s="13">
        <f t="shared" si="242"/>
        <v>0.24999614569281173</v>
      </c>
      <c r="U1957">
        <f t="shared" si="243"/>
        <v>12.972300000000001</v>
      </c>
      <c r="V1957" t="str">
        <f t="shared" si="244"/>
        <v>same</v>
      </c>
      <c r="W1957" s="47">
        <f t="shared" si="245"/>
        <v>0</v>
      </c>
      <c r="X1957" s="47"/>
      <c r="Y1957" s="47"/>
    </row>
    <row r="1958" spans="1:25" ht="21" x14ac:dyDescent="0.4">
      <c r="A1958" t="s">
        <v>3313</v>
      </c>
      <c r="B1958" t="s">
        <v>3310</v>
      </c>
      <c r="C1958" t="s">
        <v>3311</v>
      </c>
      <c r="D1958" s="33">
        <v>57225</v>
      </c>
      <c r="E1958" s="33">
        <v>22263</v>
      </c>
      <c r="F1958" s="32">
        <v>9.9571000000000005</v>
      </c>
      <c r="G1958" s="32">
        <v>-7.7099999999999835E-2</v>
      </c>
      <c r="H1958" s="13">
        <v>38.904325032765399</v>
      </c>
      <c r="I1958" s="32">
        <v>9.8800000000000008</v>
      </c>
      <c r="J1958" s="34">
        <f t="shared" si="246"/>
        <v>-7.8036437246963393E-3</v>
      </c>
      <c r="K1958">
        <v>0.44724879845483539</v>
      </c>
      <c r="L1958">
        <v>0.4437856533261465</v>
      </c>
      <c r="M1958">
        <v>0.8</v>
      </c>
      <c r="N1958" t="s">
        <v>34</v>
      </c>
      <c r="O1958" s="45" t="s">
        <v>34</v>
      </c>
      <c r="P1958" s="49" t="str">
        <f>'Sheet1 (2)'!O508</f>
        <v>A</v>
      </c>
      <c r="Q1958" s="30" t="str">
        <f t="shared" si="239"/>
        <v>A</v>
      </c>
      <c r="R1958">
        <f t="shared" si="240"/>
        <v>0.15</v>
      </c>
      <c r="S1958" s="11">
        <f t="shared" si="241"/>
        <v>-0.80267206477732811</v>
      </c>
      <c r="T1958" s="13">
        <f t="shared" si="242"/>
        <v>-7.8036437246963393E-3</v>
      </c>
      <c r="U1958">
        <f t="shared" si="243"/>
        <v>-7.7099999999999835E-2</v>
      </c>
      <c r="V1958" t="str">
        <f t="shared" si="244"/>
        <v>same</v>
      </c>
      <c r="W1958" s="47">
        <f t="shared" si="245"/>
        <v>0</v>
      </c>
      <c r="X1958" s="47"/>
      <c r="Y1958" s="47"/>
    </row>
    <row r="1959" spans="1:25" ht="21" x14ac:dyDescent="0.4">
      <c r="A1959" t="s">
        <v>3314</v>
      </c>
      <c r="B1959" t="s">
        <v>3310</v>
      </c>
      <c r="C1959" t="s">
        <v>3311</v>
      </c>
      <c r="D1959" s="33">
        <v>18997</v>
      </c>
      <c r="E1959" s="33">
        <v>13099</v>
      </c>
      <c r="F1959" s="32">
        <v>4.0128000000000004</v>
      </c>
      <c r="G1959" s="32">
        <v>-0.55719999999999992</v>
      </c>
      <c r="H1959" s="13">
        <v>68.952992577775433</v>
      </c>
      <c r="I1959" s="32">
        <v>3.4556000000000004</v>
      </c>
      <c r="J1959" s="34">
        <f t="shared" si="246"/>
        <v>-0.16124551452714431</v>
      </c>
      <c r="K1959">
        <v>0.30634399572486448</v>
      </c>
      <c r="L1959">
        <v>0.26380639743491874</v>
      </c>
      <c r="M1959">
        <v>1</v>
      </c>
      <c r="N1959" t="s">
        <v>34</v>
      </c>
      <c r="O1959" s="45" t="s">
        <v>34</v>
      </c>
      <c r="P1959" s="49" t="str">
        <f>'Sheet1 (2)'!O518</f>
        <v>A</v>
      </c>
      <c r="Q1959" s="30" t="str">
        <f t="shared" si="239"/>
        <v>A</v>
      </c>
      <c r="R1959">
        <f t="shared" si="240"/>
        <v>0.15</v>
      </c>
      <c r="S1959" s="11">
        <f t="shared" si="241"/>
        <v>-2.7906586410464169</v>
      </c>
      <c r="T1959" s="13">
        <f t="shared" si="242"/>
        <v>-0.16124551452714431</v>
      </c>
      <c r="U1959">
        <f t="shared" si="243"/>
        <v>-0.55719999999999992</v>
      </c>
      <c r="V1959" t="str">
        <f t="shared" si="244"/>
        <v>same</v>
      </c>
      <c r="W1959" s="47">
        <f t="shared" si="245"/>
        <v>0</v>
      </c>
      <c r="X1959" s="47"/>
      <c r="Y1959" s="47"/>
    </row>
    <row r="1960" spans="1:25" ht="21" x14ac:dyDescent="0.4">
      <c r="A1960" t="s">
        <v>3315</v>
      </c>
      <c r="B1960" t="s">
        <v>3310</v>
      </c>
      <c r="C1960" t="s">
        <v>3311</v>
      </c>
      <c r="D1960" s="33">
        <v>81044</v>
      </c>
      <c r="E1960" s="33">
        <v>38044</v>
      </c>
      <c r="F1960" s="32">
        <v>19.150600000000001</v>
      </c>
      <c r="G1960" s="32">
        <v>1.5293999999999999</v>
      </c>
      <c r="H1960" s="13">
        <v>46.94240165835842</v>
      </c>
      <c r="I1960" s="32">
        <v>20.68</v>
      </c>
      <c r="J1960" s="34">
        <f t="shared" si="246"/>
        <v>7.3955512572533841E-2</v>
      </c>
      <c r="K1960">
        <v>0.5033802964987909</v>
      </c>
      <c r="L1960">
        <v>0.54358111660182951</v>
      </c>
      <c r="M1960">
        <v>0.8</v>
      </c>
      <c r="N1960" t="s">
        <v>34</v>
      </c>
      <c r="O1960" s="45" t="s">
        <v>34</v>
      </c>
      <c r="P1960" s="49" t="str">
        <f>'Sheet1 (2)'!O617</f>
        <v>A</v>
      </c>
      <c r="Q1960" s="30" t="str">
        <f t="shared" si="239"/>
        <v>A</v>
      </c>
      <c r="R1960">
        <f t="shared" si="240"/>
        <v>0.15</v>
      </c>
      <c r="S1960" s="11">
        <f t="shared" si="241"/>
        <v>-0.47172147001934234</v>
      </c>
      <c r="T1960" s="13">
        <f t="shared" si="242"/>
        <v>7.3955512572533841E-2</v>
      </c>
      <c r="U1960">
        <f t="shared" si="243"/>
        <v>1.5293999999999999</v>
      </c>
      <c r="V1960" t="str">
        <f t="shared" si="244"/>
        <v>same</v>
      </c>
      <c r="W1960" s="47">
        <f t="shared" si="245"/>
        <v>0</v>
      </c>
      <c r="X1960" s="47"/>
      <c r="Y1960" s="47"/>
    </row>
    <row r="1961" spans="1:25" ht="21" x14ac:dyDescent="0.4">
      <c r="A1961" s="18" t="s">
        <v>3316</v>
      </c>
      <c r="B1961" t="s">
        <v>3310</v>
      </c>
      <c r="C1961" t="s">
        <v>3311</v>
      </c>
      <c r="D1961" s="33">
        <v>3196</v>
      </c>
      <c r="E1961" s="33">
        <v>1097</v>
      </c>
      <c r="F1961" s="32">
        <v>0.3972</v>
      </c>
      <c r="G1961" s="32">
        <v>2.2799999999999997E-2</v>
      </c>
      <c r="H1961" s="13">
        <v>34.324155193992489</v>
      </c>
      <c r="I1961" s="32">
        <v>0.42</v>
      </c>
      <c r="J1961" s="34">
        <f t="shared" si="246"/>
        <v>5.4285714285714284E-2</v>
      </c>
      <c r="K1961">
        <v>0.36207839562443023</v>
      </c>
      <c r="L1961">
        <v>0.38286235186873291</v>
      </c>
      <c r="M1961">
        <v>0.8</v>
      </c>
      <c r="N1961" t="s">
        <v>34</v>
      </c>
      <c r="O1961" s="45" t="s">
        <v>34</v>
      </c>
      <c r="P1961" s="49" t="str">
        <f>'Sheet1 (2)'!O630</f>
        <v>A</v>
      </c>
      <c r="Q1961" s="30" t="str">
        <f t="shared" si="239"/>
        <v>A</v>
      </c>
      <c r="R1961">
        <f t="shared" si="240"/>
        <v>0.15</v>
      </c>
      <c r="S1961" s="11">
        <f t="shared" si="241"/>
        <v>-1.0895238095238096</v>
      </c>
      <c r="T1961" s="13">
        <f t="shared" si="242"/>
        <v>5.4285714285714284E-2</v>
      </c>
      <c r="U1961">
        <f t="shared" si="243"/>
        <v>2.2799999999999997E-2</v>
      </c>
      <c r="V1961" t="str">
        <f t="shared" si="244"/>
        <v>same</v>
      </c>
      <c r="W1961" s="47">
        <f t="shared" si="245"/>
        <v>0</v>
      </c>
      <c r="X1961" s="47"/>
      <c r="Y1961" s="47"/>
    </row>
    <row r="1962" spans="1:25" ht="21" x14ac:dyDescent="0.4">
      <c r="A1962" t="s">
        <v>3317</v>
      </c>
      <c r="B1962" t="s">
        <v>3310</v>
      </c>
      <c r="C1962" t="s">
        <v>3311</v>
      </c>
      <c r="D1962" s="33">
        <v>61477</v>
      </c>
      <c r="E1962" s="33">
        <v>33043</v>
      </c>
      <c r="F1962" s="32">
        <v>15.4642</v>
      </c>
      <c r="G1962" s="32">
        <v>0.85580000000000012</v>
      </c>
      <c r="H1962" s="13">
        <v>53.74855637067521</v>
      </c>
      <c r="I1962" s="32">
        <v>16.32</v>
      </c>
      <c r="J1962" s="34">
        <f t="shared" si="246"/>
        <v>5.2438725490196084E-2</v>
      </c>
      <c r="K1962">
        <v>0.46800230003328996</v>
      </c>
      <c r="L1962">
        <v>0.49390188542202584</v>
      </c>
      <c r="M1962">
        <v>0.8</v>
      </c>
      <c r="N1962" t="s">
        <v>34</v>
      </c>
      <c r="O1962" s="45" t="s">
        <v>34</v>
      </c>
      <c r="P1962" s="49" t="str">
        <f>'Sheet1 (2)'!O652</f>
        <v>A</v>
      </c>
      <c r="Q1962" s="30" t="str">
        <f t="shared" si="239"/>
        <v>A</v>
      </c>
      <c r="R1962">
        <f t="shared" si="240"/>
        <v>0.15</v>
      </c>
      <c r="S1962" s="11">
        <f t="shared" si="241"/>
        <v>-0.61975490196078442</v>
      </c>
      <c r="T1962" s="13">
        <f t="shared" si="242"/>
        <v>5.2438725490196084E-2</v>
      </c>
      <c r="U1962">
        <f t="shared" si="243"/>
        <v>0.85580000000000012</v>
      </c>
      <c r="V1962" t="str">
        <f t="shared" si="244"/>
        <v>same</v>
      </c>
      <c r="W1962" s="47">
        <f t="shared" si="245"/>
        <v>0</v>
      </c>
      <c r="X1962" s="47"/>
      <c r="Y1962" s="47"/>
    </row>
    <row r="1963" spans="1:25" ht="21" x14ac:dyDescent="0.4">
      <c r="A1963" t="s">
        <v>3318</v>
      </c>
      <c r="B1963" t="s">
        <v>3310</v>
      </c>
      <c r="C1963" t="s">
        <v>3311</v>
      </c>
      <c r="D1963" s="33">
        <v>72309</v>
      </c>
      <c r="E1963" s="33">
        <v>30749</v>
      </c>
      <c r="F1963" s="32">
        <v>13.295499999999999</v>
      </c>
      <c r="G1963" s="32">
        <v>-0.45550000000000002</v>
      </c>
      <c r="H1963" s="13">
        <v>42.524443706869128</v>
      </c>
      <c r="I1963" s="32">
        <v>12.839999999999998</v>
      </c>
      <c r="J1963" s="34">
        <f t="shared" si="246"/>
        <v>-3.5475077881619944E-2</v>
      </c>
      <c r="K1963">
        <v>0.43238804513967927</v>
      </c>
      <c r="L1963">
        <v>0.41757455527009002</v>
      </c>
      <c r="M1963">
        <v>0.8</v>
      </c>
      <c r="N1963" t="s">
        <v>34</v>
      </c>
      <c r="O1963" s="45" t="s">
        <v>34</v>
      </c>
      <c r="P1963" s="49" t="str">
        <f>'Sheet1 (2)'!O957</f>
        <v>A</v>
      </c>
      <c r="Q1963" s="30" t="str">
        <f t="shared" si="239"/>
        <v>A</v>
      </c>
      <c r="R1963">
        <f t="shared" si="240"/>
        <v>0.15</v>
      </c>
      <c r="S1963" s="11">
        <f t="shared" si="241"/>
        <v>-0.91582554517133996</v>
      </c>
      <c r="T1963" s="13">
        <f t="shared" si="242"/>
        <v>-3.5475077881619944E-2</v>
      </c>
      <c r="U1963">
        <f t="shared" si="243"/>
        <v>-0.45550000000000002</v>
      </c>
      <c r="V1963" t="str">
        <f t="shared" si="244"/>
        <v>same</v>
      </c>
      <c r="W1963" s="47">
        <f t="shared" si="245"/>
        <v>0</v>
      </c>
      <c r="X1963" s="47"/>
      <c r="Y1963" s="47"/>
    </row>
    <row r="1964" spans="1:25" ht="21" x14ac:dyDescent="0.4">
      <c r="A1964" t="s">
        <v>3319</v>
      </c>
      <c r="B1964" t="s">
        <v>3310</v>
      </c>
      <c r="C1964" t="s">
        <v>3311</v>
      </c>
      <c r="D1964" s="33">
        <v>93021</v>
      </c>
      <c r="E1964" s="33">
        <v>38686</v>
      </c>
      <c r="F1964" s="32">
        <v>18.199300000000001</v>
      </c>
      <c r="G1964" s="32">
        <v>0.54069999999999974</v>
      </c>
      <c r="H1964" s="13">
        <v>41.588458520119111</v>
      </c>
      <c r="I1964" s="32">
        <v>18.740000000000002</v>
      </c>
      <c r="J1964" s="34">
        <f t="shared" si="246"/>
        <v>2.8852721451440751E-2</v>
      </c>
      <c r="K1964">
        <v>0.47043633355735925</v>
      </c>
      <c r="L1964">
        <v>0.48441296593082778</v>
      </c>
      <c r="M1964">
        <v>0.8</v>
      </c>
      <c r="N1964" t="s">
        <v>34</v>
      </c>
      <c r="O1964" s="45" t="s">
        <v>34</v>
      </c>
      <c r="P1964" s="49" t="str">
        <f>'Sheet1 (2)'!O1065</f>
        <v>A</v>
      </c>
      <c r="Q1964" s="30" t="str">
        <f t="shared" si="239"/>
        <v>A</v>
      </c>
      <c r="R1964">
        <f t="shared" si="240"/>
        <v>0.15</v>
      </c>
      <c r="S1964" s="11">
        <f t="shared" si="241"/>
        <v>-0.65148345784418338</v>
      </c>
      <c r="T1964" s="13">
        <f t="shared" si="242"/>
        <v>2.8852721451440751E-2</v>
      </c>
      <c r="U1964">
        <f t="shared" si="243"/>
        <v>0.54069999999999974</v>
      </c>
      <c r="V1964" t="str">
        <f t="shared" si="244"/>
        <v>same</v>
      </c>
      <c r="W1964" s="47">
        <f t="shared" si="245"/>
        <v>0</v>
      </c>
      <c r="X1964" s="47"/>
      <c r="Y1964" s="47"/>
    </row>
    <row r="1965" spans="1:25" ht="21" x14ac:dyDescent="0.4">
      <c r="A1965" t="s">
        <v>3320</v>
      </c>
      <c r="B1965" t="s">
        <v>3310</v>
      </c>
      <c r="C1965" t="s">
        <v>3311</v>
      </c>
      <c r="D1965" s="33">
        <v>68461</v>
      </c>
      <c r="E1965" s="33">
        <v>46124</v>
      </c>
      <c r="F1965" s="32">
        <v>34.014299999999999</v>
      </c>
      <c r="G1965" s="32">
        <v>11.3377</v>
      </c>
      <c r="H1965" s="13">
        <v>67.372664728823707</v>
      </c>
      <c r="I1965" s="32">
        <v>45.351999999999997</v>
      </c>
      <c r="J1965" s="34">
        <f t="shared" si="246"/>
        <v>0.24999338507673313</v>
      </c>
      <c r="K1965">
        <v>0.73745338652328496</v>
      </c>
      <c r="L1965">
        <v>0.98326250975630913</v>
      </c>
      <c r="M1965">
        <v>0.8</v>
      </c>
      <c r="N1965" t="s">
        <v>37</v>
      </c>
      <c r="O1965" s="45" t="s">
        <v>37</v>
      </c>
      <c r="P1965" s="49" t="str">
        <f>'Sheet1 (2)'!O1902</f>
        <v>B</v>
      </c>
      <c r="Q1965" s="30" t="str">
        <f t="shared" si="239"/>
        <v>B</v>
      </c>
      <c r="R1965">
        <f t="shared" si="240"/>
        <v>0.25</v>
      </c>
      <c r="S1965" s="11">
        <f t="shared" si="241"/>
        <v>0.18638207796789558</v>
      </c>
      <c r="T1965" s="13">
        <f t="shared" si="242"/>
        <v>0.24999338507673313</v>
      </c>
      <c r="U1965">
        <f t="shared" si="243"/>
        <v>11.3377</v>
      </c>
      <c r="V1965" t="str">
        <f t="shared" si="244"/>
        <v>same</v>
      </c>
      <c r="W1965" s="47">
        <f t="shared" si="245"/>
        <v>0</v>
      </c>
      <c r="X1965" s="47"/>
      <c r="Y1965" s="47"/>
    </row>
    <row r="1966" spans="1:25" ht="21" x14ac:dyDescent="0.4">
      <c r="A1966" t="s">
        <v>3321</v>
      </c>
      <c r="B1966" t="s">
        <v>3310</v>
      </c>
      <c r="C1966" t="s">
        <v>3311</v>
      </c>
      <c r="D1966" s="33">
        <v>91155</v>
      </c>
      <c r="E1966" s="33">
        <v>61632</v>
      </c>
      <c r="F1966" s="32">
        <v>58.5593</v>
      </c>
      <c r="G1966" s="32">
        <v>19.519799999999996</v>
      </c>
      <c r="H1966" s="13">
        <v>67.612308704953108</v>
      </c>
      <c r="I1966" s="32">
        <v>78.079099999999997</v>
      </c>
      <c r="J1966" s="34">
        <f t="shared" si="246"/>
        <v>0.25000032018811691</v>
      </c>
      <c r="K1966">
        <v>0.95014440550363455</v>
      </c>
      <c r="L1966">
        <v>1.2668597481827621</v>
      </c>
      <c r="M1966">
        <v>0.01</v>
      </c>
      <c r="N1966" t="s">
        <v>34</v>
      </c>
      <c r="O1966" s="45" t="s">
        <v>34</v>
      </c>
      <c r="P1966" s="49" t="str">
        <f>'Sheet1 (2)'!O2124</f>
        <v>A</v>
      </c>
      <c r="Q1966" s="30" t="str">
        <f t="shared" si="239"/>
        <v>A</v>
      </c>
      <c r="R1966">
        <f t="shared" si="240"/>
        <v>0.15</v>
      </c>
      <c r="S1966" s="11">
        <f t="shared" si="241"/>
        <v>0.99210646639113409</v>
      </c>
      <c r="T1966" s="13">
        <f t="shared" si="242"/>
        <v>0.25000032018811691</v>
      </c>
      <c r="U1966">
        <f t="shared" si="243"/>
        <v>19.519799999999996</v>
      </c>
      <c r="V1966" t="str">
        <f t="shared" si="244"/>
        <v>same</v>
      </c>
      <c r="W1966" s="47">
        <f t="shared" si="245"/>
        <v>0</v>
      </c>
      <c r="X1966" s="47"/>
      <c r="Y1966" s="47"/>
    </row>
    <row r="1967" spans="1:25" ht="21" x14ac:dyDescent="0.4">
      <c r="A1967" t="s">
        <v>3322</v>
      </c>
      <c r="B1967" t="s">
        <v>3310</v>
      </c>
      <c r="C1967" t="s">
        <v>3311</v>
      </c>
      <c r="D1967" s="33">
        <v>97216</v>
      </c>
      <c r="E1967" s="33">
        <v>63230</v>
      </c>
      <c r="F1967" s="32">
        <v>63.617099999999994</v>
      </c>
      <c r="G1967" s="32">
        <v>21.205500000000001</v>
      </c>
      <c r="H1967" s="13">
        <v>65.040734035549704</v>
      </c>
      <c r="I1967" s="32">
        <v>84.822599999999994</v>
      </c>
      <c r="J1967" s="34">
        <f t="shared" si="246"/>
        <v>0.24999823160336987</v>
      </c>
      <c r="K1967">
        <v>1.0061220939427487</v>
      </c>
      <c r="L1967">
        <v>1.3414929622014864</v>
      </c>
      <c r="M1967">
        <v>0.01</v>
      </c>
      <c r="N1967" t="s">
        <v>34</v>
      </c>
      <c r="O1967" s="45" t="s">
        <v>34</v>
      </c>
      <c r="P1967" s="49" t="str">
        <f>'Sheet1 (2)'!O2560</f>
        <v>A</v>
      </c>
      <c r="Q1967" s="30" t="str">
        <f t="shared" si="239"/>
        <v>A</v>
      </c>
      <c r="R1967">
        <f t="shared" si="240"/>
        <v>0.15</v>
      </c>
      <c r="S1967" s="11">
        <f t="shared" si="241"/>
        <v>0.9925456187384023</v>
      </c>
      <c r="T1967" s="13">
        <f t="shared" si="242"/>
        <v>0.24999823160336987</v>
      </c>
      <c r="U1967">
        <f t="shared" si="243"/>
        <v>21.205500000000001</v>
      </c>
      <c r="V1967" t="str">
        <f t="shared" si="244"/>
        <v>same</v>
      </c>
      <c r="W1967" s="47">
        <f t="shared" si="245"/>
        <v>0</v>
      </c>
      <c r="X1967" s="47"/>
      <c r="Y1967" s="47"/>
    </row>
    <row r="1968" spans="1:25" ht="21" x14ac:dyDescent="0.4">
      <c r="A1968" t="s">
        <v>3323</v>
      </c>
      <c r="B1968" t="s">
        <v>3310</v>
      </c>
      <c r="C1968" t="s">
        <v>3311</v>
      </c>
      <c r="D1968" s="33">
        <v>70141</v>
      </c>
      <c r="E1968" s="33">
        <v>25303</v>
      </c>
      <c r="F1968" s="32">
        <v>11.742299999999998</v>
      </c>
      <c r="G1968" s="32">
        <v>0.42769999999999997</v>
      </c>
      <c r="H1968" s="13">
        <v>36.07447855034858</v>
      </c>
      <c r="I1968" s="32">
        <v>12.169999999999998</v>
      </c>
      <c r="J1968" s="34">
        <f t="shared" si="246"/>
        <v>3.5143796220213644E-2</v>
      </c>
      <c r="K1968">
        <v>0.46406750187724771</v>
      </c>
      <c r="L1968">
        <v>0.48097063589297706</v>
      </c>
      <c r="M1968">
        <v>0.8</v>
      </c>
      <c r="N1968" t="s">
        <v>34</v>
      </c>
      <c r="O1968" s="45" t="s">
        <v>34</v>
      </c>
      <c r="P1968" s="49" t="str">
        <f>'Sheet1 (2)'!O2577</f>
        <v>A</v>
      </c>
      <c r="Q1968" s="30" t="str">
        <f t="shared" si="239"/>
        <v>A</v>
      </c>
      <c r="R1968">
        <f t="shared" si="240"/>
        <v>0.15</v>
      </c>
      <c r="S1968" s="11">
        <f t="shared" si="241"/>
        <v>-0.66330320460147929</v>
      </c>
      <c r="T1968" s="13">
        <f t="shared" si="242"/>
        <v>3.5143796220213644E-2</v>
      </c>
      <c r="U1968">
        <f t="shared" si="243"/>
        <v>0.42769999999999997</v>
      </c>
      <c r="V1968" t="str">
        <f t="shared" si="244"/>
        <v>same</v>
      </c>
      <c r="W1968" s="47">
        <f t="shared" si="245"/>
        <v>0</v>
      </c>
      <c r="X1968" s="47"/>
      <c r="Y1968" s="47"/>
    </row>
    <row r="1969" spans="1:25" ht="21" x14ac:dyDescent="0.4">
      <c r="A1969" t="s">
        <v>3324</v>
      </c>
      <c r="B1969" t="s">
        <v>3310</v>
      </c>
      <c r="C1969" t="s">
        <v>3311</v>
      </c>
      <c r="D1969" s="33">
        <v>5799</v>
      </c>
      <c r="E1969" s="33">
        <v>3401</v>
      </c>
      <c r="F1969" s="32">
        <v>1.6100999999999999</v>
      </c>
      <c r="G1969" s="32">
        <v>-0.35010000000000002</v>
      </c>
      <c r="H1969" s="13">
        <v>58.648042765994134</v>
      </c>
      <c r="I1969" s="32">
        <v>1.2599999999999998</v>
      </c>
      <c r="J1969" s="34">
        <f t="shared" si="246"/>
        <v>-0.27785714285714291</v>
      </c>
      <c r="K1969">
        <v>0.4734195824757424</v>
      </c>
      <c r="L1969">
        <v>0.37047927080270504</v>
      </c>
      <c r="M1969">
        <v>0.8</v>
      </c>
      <c r="N1969" t="s">
        <v>34</v>
      </c>
      <c r="O1969" s="45" t="s">
        <v>34</v>
      </c>
      <c r="P1969" s="49" t="str">
        <f>'Sheet1 (2)'!O3038</f>
        <v>A</v>
      </c>
      <c r="Q1969" s="30" t="str">
        <f t="shared" si="239"/>
        <v>A</v>
      </c>
      <c r="R1969">
        <f t="shared" si="240"/>
        <v>0.15</v>
      </c>
      <c r="S1969" s="11">
        <f t="shared" si="241"/>
        <v>-1.1593650793650798</v>
      </c>
      <c r="T1969" s="13">
        <f t="shared" si="242"/>
        <v>-0.27785714285714291</v>
      </c>
      <c r="U1969">
        <f t="shared" si="243"/>
        <v>-0.35010000000000002</v>
      </c>
      <c r="V1969" t="str">
        <f t="shared" si="244"/>
        <v>same</v>
      </c>
      <c r="W1969" s="47">
        <f t="shared" si="245"/>
        <v>0</v>
      </c>
      <c r="X1969" s="47"/>
      <c r="Y1969" s="47"/>
    </row>
    <row r="1970" spans="1:25" ht="21" x14ac:dyDescent="0.4">
      <c r="A1970" t="s">
        <v>3325</v>
      </c>
      <c r="B1970" t="s">
        <v>3310</v>
      </c>
      <c r="C1970" t="s">
        <v>3311</v>
      </c>
      <c r="D1970" s="33">
        <v>55922</v>
      </c>
      <c r="E1970" s="33">
        <v>31299</v>
      </c>
      <c r="F1970" s="32">
        <v>14.6585</v>
      </c>
      <c r="G1970" s="32">
        <v>0.90149999999999986</v>
      </c>
      <c r="H1970" s="13">
        <v>55.969028289403099</v>
      </c>
      <c r="I1970" s="32">
        <v>15.56</v>
      </c>
      <c r="J1970" s="34">
        <f t="shared" si="246"/>
        <v>5.7937017994858599E-2</v>
      </c>
      <c r="K1970">
        <v>0.46833764657017796</v>
      </c>
      <c r="L1970">
        <v>0.49714048372152464</v>
      </c>
      <c r="M1970">
        <v>0.8</v>
      </c>
      <c r="N1970" t="s">
        <v>34</v>
      </c>
      <c r="O1970" s="45" t="s">
        <v>34</v>
      </c>
      <c r="P1970" s="49" t="str">
        <f>'Sheet1 (2)'!O3422</f>
        <v>A</v>
      </c>
      <c r="Q1970" s="30" t="str">
        <f t="shared" si="239"/>
        <v>A</v>
      </c>
      <c r="R1970">
        <f t="shared" si="240"/>
        <v>0.15</v>
      </c>
      <c r="S1970" s="11">
        <f t="shared" si="241"/>
        <v>-0.60920308483290497</v>
      </c>
      <c r="T1970" s="13">
        <f t="shared" si="242"/>
        <v>5.7937017994858599E-2</v>
      </c>
      <c r="U1970">
        <f t="shared" si="243"/>
        <v>0.90149999999999986</v>
      </c>
      <c r="V1970" t="str">
        <f t="shared" si="244"/>
        <v>same</v>
      </c>
      <c r="W1970" s="47">
        <f t="shared" si="245"/>
        <v>0</v>
      </c>
      <c r="X1970" s="47"/>
      <c r="Y1970" s="47"/>
    </row>
    <row r="1971" spans="1:25" ht="21" x14ac:dyDescent="0.4">
      <c r="A1971" t="s">
        <v>3326</v>
      </c>
      <c r="B1971" t="s">
        <v>3310</v>
      </c>
      <c r="C1971" t="s">
        <v>3311</v>
      </c>
      <c r="D1971" s="33">
        <v>47159</v>
      </c>
      <c r="E1971" s="33">
        <v>18072</v>
      </c>
      <c r="F1971" s="32">
        <v>8.3348000000000013</v>
      </c>
      <c r="G1971" s="32">
        <v>-6.4800000000000191E-2</v>
      </c>
      <c r="H1971" s="13">
        <v>38.321423270213536</v>
      </c>
      <c r="I1971" s="32">
        <v>8.2700000000000014</v>
      </c>
      <c r="J1971" s="34">
        <f t="shared" si="246"/>
        <v>-7.8355501813784974E-3</v>
      </c>
      <c r="K1971">
        <v>0.46119964586100048</v>
      </c>
      <c r="L1971">
        <v>0.45761398849048263</v>
      </c>
      <c r="M1971">
        <v>0.8</v>
      </c>
      <c r="N1971" t="s">
        <v>34</v>
      </c>
      <c r="O1971" s="45" t="s">
        <v>34</v>
      </c>
      <c r="P1971" s="49" t="str">
        <f>'Sheet1 (2)'!O3481</f>
        <v>A</v>
      </c>
      <c r="Q1971" s="30" t="str">
        <f t="shared" si="239"/>
        <v>A</v>
      </c>
      <c r="R1971">
        <f t="shared" si="240"/>
        <v>0.15</v>
      </c>
      <c r="S1971" s="11">
        <f t="shared" si="241"/>
        <v>-0.74819830713421975</v>
      </c>
      <c r="T1971" s="13">
        <f t="shared" si="242"/>
        <v>-7.8355501813784974E-3</v>
      </c>
      <c r="U1971">
        <f t="shared" si="243"/>
        <v>-6.4800000000000191E-2</v>
      </c>
      <c r="V1971" t="str">
        <f t="shared" si="244"/>
        <v>same</v>
      </c>
      <c r="W1971" s="47">
        <f t="shared" si="245"/>
        <v>0</v>
      </c>
      <c r="X1971" s="47"/>
      <c r="Y1971" s="47"/>
    </row>
    <row r="1972" spans="1:25" ht="21" x14ac:dyDescent="0.4">
      <c r="A1972" t="s">
        <v>3327</v>
      </c>
      <c r="B1972" t="s">
        <v>3310</v>
      </c>
      <c r="C1972" t="s">
        <v>3311</v>
      </c>
      <c r="D1972" s="33">
        <v>108779</v>
      </c>
      <c r="E1972" s="33">
        <v>66313</v>
      </c>
      <c r="F1972" s="32">
        <v>64.495100000000008</v>
      </c>
      <c r="G1972" s="32">
        <v>21.4984</v>
      </c>
      <c r="H1972" s="13">
        <v>60.961214940383712</v>
      </c>
      <c r="I1972" s="32">
        <v>85.993500000000012</v>
      </c>
      <c r="J1972" s="34">
        <f t="shared" si="246"/>
        <v>0.25000029071964741</v>
      </c>
      <c r="K1972">
        <v>0.97258606909655732</v>
      </c>
      <c r="L1972">
        <v>1.2967819281287232</v>
      </c>
      <c r="M1972">
        <v>0.01</v>
      </c>
      <c r="N1972" t="s">
        <v>34</v>
      </c>
      <c r="O1972" s="45" t="s">
        <v>34</v>
      </c>
      <c r="P1972" s="49" t="str">
        <f>'Sheet1 (2)'!O4222</f>
        <v>A</v>
      </c>
      <c r="Q1972" s="30" t="str">
        <f t="shared" si="239"/>
        <v>A</v>
      </c>
      <c r="R1972">
        <f t="shared" si="240"/>
        <v>0.15</v>
      </c>
      <c r="S1972" s="11">
        <f t="shared" si="241"/>
        <v>0.99228860320838197</v>
      </c>
      <c r="T1972" s="13">
        <f t="shared" si="242"/>
        <v>0.25000029071964741</v>
      </c>
      <c r="U1972">
        <f t="shared" si="243"/>
        <v>21.498400000000004</v>
      </c>
      <c r="V1972" t="str">
        <f t="shared" si="244"/>
        <v>same</v>
      </c>
      <c r="W1972" s="47">
        <f t="shared" si="245"/>
        <v>0</v>
      </c>
      <c r="X1972" s="47"/>
      <c r="Y1972" s="47"/>
    </row>
    <row r="1973" spans="1:25" ht="21" x14ac:dyDescent="0.4">
      <c r="A1973" t="s">
        <v>3328</v>
      </c>
      <c r="B1973" t="s">
        <v>3310</v>
      </c>
      <c r="C1973" t="s">
        <v>3311</v>
      </c>
      <c r="D1973" s="33">
        <v>51303</v>
      </c>
      <c r="E1973" s="33">
        <v>34372</v>
      </c>
      <c r="F1973" s="32">
        <v>9.7497000000000007</v>
      </c>
      <c r="G1973" s="32">
        <v>-0.18229999999999991</v>
      </c>
      <c r="H1973" s="13">
        <v>66.998031304212233</v>
      </c>
      <c r="I1973" s="32">
        <v>9.567400000000001</v>
      </c>
      <c r="J1973" s="34">
        <f t="shared" si="246"/>
        <v>-1.9054288521437368E-2</v>
      </c>
      <c r="K1973">
        <v>0.28365239148143839</v>
      </c>
      <c r="L1973">
        <v>0.27834865588269525</v>
      </c>
      <c r="M1973">
        <v>1</v>
      </c>
      <c r="N1973" t="s">
        <v>34</v>
      </c>
      <c r="O1973" s="45" t="s">
        <v>34</v>
      </c>
      <c r="P1973" s="49" t="str">
        <f>'Sheet1 (2)'!O4275</f>
        <v>A</v>
      </c>
      <c r="Q1973" s="30" t="str">
        <f t="shared" si="239"/>
        <v>A</v>
      </c>
      <c r="R1973">
        <f t="shared" si="240"/>
        <v>0.15</v>
      </c>
      <c r="S1973" s="11">
        <f t="shared" si="241"/>
        <v>-2.5926165938499484</v>
      </c>
      <c r="T1973" s="13">
        <f t="shared" si="242"/>
        <v>-1.9054288521437368E-2</v>
      </c>
      <c r="U1973">
        <f t="shared" si="243"/>
        <v>-0.18229999999999991</v>
      </c>
      <c r="V1973" t="str">
        <f t="shared" si="244"/>
        <v>same</v>
      </c>
      <c r="W1973" s="47">
        <f t="shared" si="245"/>
        <v>0</v>
      </c>
      <c r="X1973" s="47"/>
      <c r="Y1973" s="47"/>
    </row>
    <row r="1974" spans="1:25" ht="21" x14ac:dyDescent="0.4">
      <c r="A1974" t="s">
        <v>3329</v>
      </c>
      <c r="B1974" t="s">
        <v>3310</v>
      </c>
      <c r="C1974" t="s">
        <v>3311</v>
      </c>
      <c r="D1974" s="33">
        <v>17040</v>
      </c>
      <c r="E1974" s="33">
        <v>11572</v>
      </c>
      <c r="F1974" s="32">
        <v>3.4725000000000001</v>
      </c>
      <c r="G1974" s="32">
        <v>-0.60969999999999991</v>
      </c>
      <c r="H1974" s="13">
        <v>67.910798122065728</v>
      </c>
      <c r="I1974" s="32">
        <v>2.8628</v>
      </c>
      <c r="J1974" s="34">
        <f t="shared" si="246"/>
        <v>-0.21297331284057563</v>
      </c>
      <c r="K1974">
        <v>0.30007777393708951</v>
      </c>
      <c r="L1974">
        <v>0.24739025233321812</v>
      </c>
      <c r="M1974">
        <v>1</v>
      </c>
      <c r="N1974" t="s">
        <v>34</v>
      </c>
      <c r="O1974" s="45" t="s">
        <v>34</v>
      </c>
      <c r="P1974" s="49" t="str">
        <f>'Sheet1 (2)'!O4309</f>
        <v>A</v>
      </c>
      <c r="Q1974" s="30" t="str">
        <f t="shared" si="239"/>
        <v>A</v>
      </c>
      <c r="R1974">
        <f t="shared" si="240"/>
        <v>0.15</v>
      </c>
      <c r="S1974" s="11">
        <f t="shared" si="241"/>
        <v>-3.0421964510269666</v>
      </c>
      <c r="T1974" s="13">
        <f t="shared" si="242"/>
        <v>-0.21297331284057563</v>
      </c>
      <c r="U1974">
        <f t="shared" si="243"/>
        <v>-0.60969999999999991</v>
      </c>
      <c r="V1974" t="str">
        <f t="shared" si="244"/>
        <v>same</v>
      </c>
      <c r="W1974" s="47">
        <f t="shared" si="245"/>
        <v>0</v>
      </c>
      <c r="X1974" s="47"/>
      <c r="Y1974" s="47"/>
    </row>
    <row r="1975" spans="1:25" ht="21" x14ac:dyDescent="0.4">
      <c r="A1975" t="s">
        <v>3330</v>
      </c>
      <c r="B1975" t="s">
        <v>3310</v>
      </c>
      <c r="C1975" t="s">
        <v>3311</v>
      </c>
      <c r="D1975" s="33">
        <v>69662</v>
      </c>
      <c r="E1975" s="33">
        <v>43464</v>
      </c>
      <c r="F1975" s="32">
        <v>9.6197999999999997</v>
      </c>
      <c r="G1975" s="32">
        <v>2.7134</v>
      </c>
      <c r="H1975" s="13">
        <v>62.392696161465359</v>
      </c>
      <c r="I1975" s="32">
        <v>12.3332</v>
      </c>
      <c r="J1975" s="34">
        <f t="shared" si="246"/>
        <v>0.22000778386793371</v>
      </c>
      <c r="K1975">
        <v>0.22132799558255106</v>
      </c>
      <c r="L1975">
        <v>0.28375667218847778</v>
      </c>
      <c r="M1975">
        <v>1</v>
      </c>
      <c r="N1975" t="s">
        <v>34</v>
      </c>
      <c r="O1975" s="45" t="s">
        <v>34</v>
      </c>
      <c r="P1975" s="49" t="str">
        <f>'Sheet1 (2)'!O4335</f>
        <v>A</v>
      </c>
      <c r="Q1975" s="30" t="str">
        <f t="shared" si="239"/>
        <v>A</v>
      </c>
      <c r="R1975">
        <f t="shared" si="240"/>
        <v>0.15</v>
      </c>
      <c r="S1975" s="11">
        <f t="shared" si="241"/>
        <v>-2.5241462069860221</v>
      </c>
      <c r="T1975" s="13">
        <f t="shared" si="242"/>
        <v>0.22000778386793371</v>
      </c>
      <c r="U1975">
        <f t="shared" si="243"/>
        <v>2.7134</v>
      </c>
      <c r="V1975" t="str">
        <f t="shared" si="244"/>
        <v>same</v>
      </c>
      <c r="W1975" s="47">
        <f t="shared" si="245"/>
        <v>0</v>
      </c>
      <c r="X1975" s="47"/>
      <c r="Y1975" s="47"/>
    </row>
    <row r="1976" spans="1:25" ht="21" x14ac:dyDescent="0.4">
      <c r="A1976" t="s">
        <v>3331</v>
      </c>
      <c r="B1976" t="s">
        <v>3310</v>
      </c>
      <c r="C1976" t="s">
        <v>3311</v>
      </c>
      <c r="D1976" s="33">
        <v>103128</v>
      </c>
      <c r="E1976" s="33">
        <v>69615</v>
      </c>
      <c r="F1976" s="32">
        <v>64.286799999999999</v>
      </c>
      <c r="G1976" s="32">
        <v>21.4284</v>
      </c>
      <c r="H1976" s="13">
        <v>67.503490807540146</v>
      </c>
      <c r="I1976" s="32">
        <v>85.715199999999996</v>
      </c>
      <c r="J1976" s="34">
        <f t="shared" si="246"/>
        <v>0.24999533338311059</v>
      </c>
      <c r="K1976">
        <v>0.92346189757954467</v>
      </c>
      <c r="L1976">
        <v>1.2312748689219277</v>
      </c>
      <c r="M1976">
        <v>0.01</v>
      </c>
      <c r="N1976" t="s">
        <v>34</v>
      </c>
      <c r="O1976" s="45" t="s">
        <v>34</v>
      </c>
      <c r="P1976" s="49" t="str">
        <f>'Sheet1 (2)'!O4337</f>
        <v>A</v>
      </c>
      <c r="Q1976" s="30" t="str">
        <f t="shared" si="239"/>
        <v>A</v>
      </c>
      <c r="R1976">
        <f t="shared" si="240"/>
        <v>0.15</v>
      </c>
      <c r="S1976" s="11">
        <f t="shared" si="241"/>
        <v>0.99187833663107594</v>
      </c>
      <c r="T1976" s="13">
        <f t="shared" si="242"/>
        <v>0.24999533338311059</v>
      </c>
      <c r="U1976">
        <f t="shared" si="243"/>
        <v>21.4284</v>
      </c>
      <c r="V1976" t="str">
        <f t="shared" si="244"/>
        <v>same</v>
      </c>
      <c r="W1976" s="47">
        <f t="shared" si="245"/>
        <v>0</v>
      </c>
      <c r="X1976" s="47"/>
      <c r="Y1976" s="47"/>
    </row>
    <row r="1977" spans="1:25" ht="21" x14ac:dyDescent="0.4">
      <c r="A1977" t="s">
        <v>3332</v>
      </c>
      <c r="B1977" t="s">
        <v>3310</v>
      </c>
      <c r="C1977" t="s">
        <v>3311</v>
      </c>
      <c r="D1977" s="33">
        <v>44560</v>
      </c>
      <c r="E1977" s="33">
        <v>17845</v>
      </c>
      <c r="F1977" s="32">
        <v>7.8750000000000009</v>
      </c>
      <c r="G1977" s="32">
        <v>0.29500000000000004</v>
      </c>
      <c r="H1977" s="13">
        <v>40.047127468581685</v>
      </c>
      <c r="I1977" s="32">
        <v>8.1700000000000017</v>
      </c>
      <c r="J1977" s="34">
        <f t="shared" si="246"/>
        <v>3.6107711138310891E-2</v>
      </c>
      <c r="K1977">
        <v>0.44130008405715893</v>
      </c>
      <c r="L1977">
        <v>0.45783132530120491</v>
      </c>
      <c r="M1977">
        <v>0.8</v>
      </c>
      <c r="N1977" t="s">
        <v>34</v>
      </c>
      <c r="O1977" s="45" t="s">
        <v>34</v>
      </c>
      <c r="P1977" s="49" t="str">
        <f>'Sheet1 (2)'!O4688</f>
        <v>A</v>
      </c>
      <c r="Q1977" s="30" t="str">
        <f t="shared" si="239"/>
        <v>A</v>
      </c>
      <c r="R1977">
        <f t="shared" si="240"/>
        <v>0.15</v>
      </c>
      <c r="S1977" s="11">
        <f t="shared" si="241"/>
        <v>-0.74736842105263135</v>
      </c>
      <c r="T1977" s="13">
        <f t="shared" si="242"/>
        <v>3.6107711138310891E-2</v>
      </c>
      <c r="U1977">
        <f t="shared" si="243"/>
        <v>0.29500000000000004</v>
      </c>
      <c r="V1977" t="str">
        <f t="shared" si="244"/>
        <v>same</v>
      </c>
      <c r="W1977" s="47">
        <f t="shared" si="245"/>
        <v>0</v>
      </c>
      <c r="X1977" s="47"/>
      <c r="Y1977" s="47"/>
    </row>
    <row r="1978" spans="1:25" ht="21" x14ac:dyDescent="0.4">
      <c r="A1978" t="s">
        <v>3333</v>
      </c>
      <c r="B1978" t="s">
        <v>3310</v>
      </c>
      <c r="C1978" t="s">
        <v>3311</v>
      </c>
      <c r="D1978" s="33">
        <v>7483</v>
      </c>
      <c r="E1978" s="33">
        <v>4964</v>
      </c>
      <c r="F1978" s="32">
        <v>6.6978</v>
      </c>
      <c r="G1978" s="32">
        <v>2.2327000000000004</v>
      </c>
      <c r="H1978" s="13">
        <v>66.337030602699457</v>
      </c>
      <c r="I1978" s="32">
        <v>8.9305000000000003</v>
      </c>
      <c r="J1978" s="34">
        <f t="shared" si="246"/>
        <v>0.25000839818599185</v>
      </c>
      <c r="K1978">
        <v>1.3492747784045125</v>
      </c>
      <c r="L1978">
        <v>1.7990531829170024</v>
      </c>
      <c r="M1978">
        <v>0.01</v>
      </c>
      <c r="N1978" t="s">
        <v>34</v>
      </c>
      <c r="O1978" s="45" t="s">
        <v>34</v>
      </c>
      <c r="P1978" s="49" t="str">
        <f>'Sheet1 (2)'!O5111</f>
        <v>A</v>
      </c>
      <c r="Q1978" s="30" t="str">
        <f t="shared" si="239"/>
        <v>A</v>
      </c>
      <c r="R1978">
        <f t="shared" si="240"/>
        <v>0.15</v>
      </c>
      <c r="S1978" s="11">
        <f t="shared" si="241"/>
        <v>0.99444152063154356</v>
      </c>
      <c r="T1978" s="13">
        <f t="shared" si="242"/>
        <v>0.25000839818599185</v>
      </c>
      <c r="U1978">
        <f t="shared" si="243"/>
        <v>2.2327000000000004</v>
      </c>
      <c r="V1978" t="str">
        <f t="shared" si="244"/>
        <v>same</v>
      </c>
      <c r="W1978" s="47">
        <f t="shared" si="245"/>
        <v>0</v>
      </c>
      <c r="X1978" s="47"/>
      <c r="Y1978" s="47"/>
    </row>
    <row r="1979" spans="1:25" ht="21" x14ac:dyDescent="0.4">
      <c r="A1979" t="s">
        <v>3334</v>
      </c>
      <c r="B1979" t="s">
        <v>3310</v>
      </c>
      <c r="C1979" t="s">
        <v>3311</v>
      </c>
      <c r="D1979" s="33">
        <v>68341</v>
      </c>
      <c r="E1979" s="33">
        <v>57549</v>
      </c>
      <c r="F1979" s="32">
        <v>8.7617000000000012</v>
      </c>
      <c r="G1979" s="32">
        <v>2.9199000000000002</v>
      </c>
      <c r="H1979" s="13">
        <v>84.208600986230806</v>
      </c>
      <c r="I1979" s="32">
        <v>11.681600000000001</v>
      </c>
      <c r="J1979" s="34">
        <f t="shared" si="246"/>
        <v>0.24995719764415833</v>
      </c>
      <c r="K1979">
        <v>0.15224764982884151</v>
      </c>
      <c r="L1979">
        <v>0.20298528210742153</v>
      </c>
      <c r="M1979">
        <v>0.01</v>
      </c>
      <c r="N1979" t="s">
        <v>34</v>
      </c>
      <c r="O1979" s="45" t="s">
        <v>34</v>
      </c>
      <c r="P1979" s="49" t="str">
        <f>'Sheet1 (2)'!O5112</f>
        <v>A</v>
      </c>
      <c r="Q1979" s="30" t="str">
        <f t="shared" si="239"/>
        <v>A</v>
      </c>
      <c r="R1979">
        <f t="shared" si="240"/>
        <v>0.15</v>
      </c>
      <c r="S1979" s="11">
        <f t="shared" si="241"/>
        <v>0.95073534447335972</v>
      </c>
      <c r="T1979" s="13">
        <f t="shared" si="242"/>
        <v>0.24995719764415833</v>
      </c>
      <c r="U1979">
        <f t="shared" si="243"/>
        <v>2.9199000000000002</v>
      </c>
      <c r="V1979" t="str">
        <f t="shared" si="244"/>
        <v>same</v>
      </c>
      <c r="W1979" s="47">
        <f t="shared" si="245"/>
        <v>0</v>
      </c>
      <c r="X1979" s="47"/>
      <c r="Y1979" s="47"/>
    </row>
    <row r="1980" spans="1:25" ht="21" x14ac:dyDescent="0.4">
      <c r="A1980" t="s">
        <v>1654</v>
      </c>
      <c r="B1980" t="s">
        <v>1655</v>
      </c>
      <c r="C1980" t="s">
        <v>1656</v>
      </c>
      <c r="D1980" s="33">
        <v>148648</v>
      </c>
      <c r="E1980" s="33">
        <v>6302</v>
      </c>
      <c r="F1980" s="32">
        <v>7.8742000000000001</v>
      </c>
      <c r="G1980" s="32">
        <v>2.1831999999999998</v>
      </c>
      <c r="H1980" s="13">
        <v>4.2395457725633712</v>
      </c>
      <c r="I1980" s="32">
        <v>10.057399999999999</v>
      </c>
      <c r="J1980" s="34">
        <f t="shared" si="246"/>
        <v>0.21707399526716645</v>
      </c>
      <c r="K1980">
        <v>1.2494763567121547</v>
      </c>
      <c r="L1980">
        <v>1.5959060615677563</v>
      </c>
      <c r="M1980">
        <v>1.25</v>
      </c>
      <c r="N1980" t="s">
        <v>37</v>
      </c>
      <c r="O1980" s="45" t="s">
        <v>37</v>
      </c>
      <c r="P1980" s="49" t="str">
        <f>'Sheet1 (2)'!O49</f>
        <v>B</v>
      </c>
      <c r="Q1980" s="30" t="str">
        <f t="shared" si="239"/>
        <v>B</v>
      </c>
      <c r="R1980">
        <f t="shared" si="240"/>
        <v>0.25</v>
      </c>
      <c r="S1980" s="11">
        <f t="shared" si="241"/>
        <v>0.21674587865651163</v>
      </c>
      <c r="T1980" s="13">
        <f t="shared" si="242"/>
        <v>0.21707399526716645</v>
      </c>
      <c r="U1980">
        <f t="shared" si="243"/>
        <v>2.1831999999999998</v>
      </c>
      <c r="V1980" t="str">
        <f t="shared" si="244"/>
        <v>same</v>
      </c>
      <c r="W1980" s="47">
        <f t="shared" si="245"/>
        <v>0</v>
      </c>
      <c r="X1980" s="47"/>
      <c r="Y1980" s="47"/>
    </row>
    <row r="1981" spans="1:25" ht="21" x14ac:dyDescent="0.4">
      <c r="A1981" t="s">
        <v>1672</v>
      </c>
      <c r="B1981" t="s">
        <v>1655</v>
      </c>
      <c r="C1981" t="s">
        <v>1656</v>
      </c>
      <c r="D1981" s="33">
        <v>227221</v>
      </c>
      <c r="E1981" s="33">
        <v>28284</v>
      </c>
      <c r="F1981" s="32">
        <v>38.457900000000002</v>
      </c>
      <c r="G1981" s="32">
        <v>12.818799999999998</v>
      </c>
      <c r="H1981" s="13">
        <v>12.447793117713591</v>
      </c>
      <c r="I1981" s="32">
        <v>51.276699999999998</v>
      </c>
      <c r="J1981" s="34">
        <f t="shared" si="246"/>
        <v>0.24999268673686095</v>
      </c>
      <c r="K1981">
        <v>1.3597051336444634</v>
      </c>
      <c r="L1981">
        <v>1.8129225003535567</v>
      </c>
      <c r="M1981">
        <v>1.35</v>
      </c>
      <c r="N1981" t="s">
        <v>37</v>
      </c>
      <c r="O1981" s="45" t="s">
        <v>37</v>
      </c>
      <c r="P1981" s="49" t="str">
        <f>'Sheet1 (2)'!O1199</f>
        <v>B</v>
      </c>
      <c r="Q1981" s="30" t="str">
        <f t="shared" si="239"/>
        <v>B</v>
      </c>
      <c r="R1981">
        <f t="shared" si="240"/>
        <v>0.25</v>
      </c>
      <c r="S1981" s="11">
        <f t="shared" si="241"/>
        <v>0.25534599535461516</v>
      </c>
      <c r="T1981" s="13">
        <f t="shared" si="242"/>
        <v>0.24999268673686095</v>
      </c>
      <c r="U1981">
        <f t="shared" si="243"/>
        <v>12.818799999999998</v>
      </c>
      <c r="V1981" t="str">
        <f t="shared" si="244"/>
        <v>same</v>
      </c>
      <c r="W1981" s="47">
        <f t="shared" si="245"/>
        <v>0</v>
      </c>
      <c r="X1981" s="47"/>
      <c r="Y1981" s="47"/>
    </row>
    <row r="1982" spans="1:25" ht="21" x14ac:dyDescent="0.4">
      <c r="A1982" t="s">
        <v>1678</v>
      </c>
      <c r="B1982" t="s">
        <v>1655</v>
      </c>
      <c r="C1982" t="s">
        <v>1656</v>
      </c>
      <c r="D1982" s="33">
        <v>192278</v>
      </c>
      <c r="E1982" s="33">
        <v>23259</v>
      </c>
      <c r="F1982" s="32">
        <v>32.534399999999998</v>
      </c>
      <c r="G1982" s="32">
        <v>10.844600000000002</v>
      </c>
      <c r="H1982" s="13">
        <v>12.096547706965955</v>
      </c>
      <c r="I1982" s="32">
        <v>43.378999999999998</v>
      </c>
      <c r="J1982" s="34">
        <f t="shared" si="246"/>
        <v>0.24999654210562719</v>
      </c>
      <c r="K1982">
        <v>1.3987875661034437</v>
      </c>
      <c r="L1982">
        <v>1.8650414893159637</v>
      </c>
      <c r="M1982">
        <v>1.35</v>
      </c>
      <c r="N1982" t="s">
        <v>37</v>
      </c>
      <c r="O1982" s="45" t="s">
        <v>37</v>
      </c>
      <c r="P1982" s="49" t="str">
        <f>'Sheet1 (2)'!O1714</f>
        <v>B</v>
      </c>
      <c r="Q1982" s="30" t="str">
        <f t="shared" ref="Q1982:Q2045" si="247">IF(U1982="same",N1982,IF(O1982=N1982,P1982,O1982))</f>
        <v>B</v>
      </c>
      <c r="R1982">
        <f t="shared" si="240"/>
        <v>0.25</v>
      </c>
      <c r="S1982" s="11">
        <f t="shared" si="241"/>
        <v>0.27615551303626173</v>
      </c>
      <c r="T1982" s="13">
        <f t="shared" si="242"/>
        <v>0.24999654210562719</v>
      </c>
      <c r="U1982">
        <f t="shared" si="243"/>
        <v>10.844600000000002</v>
      </c>
      <c r="V1982" t="str">
        <f t="shared" si="244"/>
        <v>same</v>
      </c>
      <c r="W1982" s="47">
        <f t="shared" si="245"/>
        <v>0</v>
      </c>
      <c r="X1982" s="47"/>
      <c r="Y1982" s="47"/>
    </row>
    <row r="1983" spans="1:25" ht="21" x14ac:dyDescent="0.4">
      <c r="A1983" t="s">
        <v>1693</v>
      </c>
      <c r="B1983" t="s">
        <v>1655</v>
      </c>
      <c r="C1983" t="s">
        <v>1656</v>
      </c>
      <c r="D1983" s="33">
        <v>286785</v>
      </c>
      <c r="E1983" s="33">
        <v>7995</v>
      </c>
      <c r="F1983" s="32">
        <v>10.5754</v>
      </c>
      <c r="G1983" s="32">
        <v>3.5241000000000002</v>
      </c>
      <c r="H1983" s="13">
        <v>2.7878027093467233</v>
      </c>
      <c r="I1983" s="32">
        <v>14.099500000000001</v>
      </c>
      <c r="J1983" s="34">
        <f t="shared" si="246"/>
        <v>0.24994503351182668</v>
      </c>
      <c r="K1983">
        <v>1.3227517198248906</v>
      </c>
      <c r="L1983">
        <v>1.7635397123202001</v>
      </c>
      <c r="M1983">
        <v>1.25</v>
      </c>
      <c r="N1983" t="s">
        <v>37</v>
      </c>
      <c r="O1983" s="45" t="s">
        <v>37</v>
      </c>
      <c r="P1983" s="49" t="str">
        <f>'Sheet1 (2)'!O2768</f>
        <v>B</v>
      </c>
      <c r="Q1983" s="30" t="str">
        <f t="shared" si="247"/>
        <v>B</v>
      </c>
      <c r="R1983">
        <f t="shared" si="240"/>
        <v>0.25</v>
      </c>
      <c r="S1983" s="11">
        <f t="shared" si="241"/>
        <v>0.2911982694421788</v>
      </c>
      <c r="T1983" s="13">
        <f t="shared" si="242"/>
        <v>0.24994503351182668</v>
      </c>
      <c r="U1983">
        <f t="shared" si="243"/>
        <v>3.5241000000000002</v>
      </c>
      <c r="V1983" t="str">
        <f t="shared" si="244"/>
        <v>same</v>
      </c>
      <c r="W1983" s="47">
        <f t="shared" si="245"/>
        <v>0</v>
      </c>
      <c r="X1983" s="47"/>
      <c r="Y1983" s="47"/>
    </row>
    <row r="1984" spans="1:25" ht="21" x14ac:dyDescent="0.4">
      <c r="A1984" t="s">
        <v>1694</v>
      </c>
      <c r="B1984" t="s">
        <v>1655</v>
      </c>
      <c r="C1984" t="s">
        <v>1656</v>
      </c>
      <c r="D1984" s="33">
        <v>1924117</v>
      </c>
      <c r="E1984" s="33">
        <v>43084</v>
      </c>
      <c r="F1984" s="32">
        <v>64.389899999999997</v>
      </c>
      <c r="G1984" s="32">
        <v>21.462899999999998</v>
      </c>
      <c r="H1984" s="13">
        <v>2.2391569743419968</v>
      </c>
      <c r="I1984" s="32">
        <v>85.852800000000002</v>
      </c>
      <c r="J1984" s="34">
        <f t="shared" si="246"/>
        <v>0.24999650564687462</v>
      </c>
      <c r="K1984">
        <v>1.494520007427351</v>
      </c>
      <c r="L1984">
        <v>1.9926840590474422</v>
      </c>
      <c r="M1984">
        <v>1.25</v>
      </c>
      <c r="N1984" t="s">
        <v>37</v>
      </c>
      <c r="O1984" s="45" t="s">
        <v>37</v>
      </c>
      <c r="P1984" s="49" t="str">
        <f>'Sheet1 (2)'!O2827</f>
        <v>B</v>
      </c>
      <c r="Q1984" s="30" t="str">
        <f t="shared" si="247"/>
        <v>B</v>
      </c>
      <c r="R1984">
        <f t="shared" si="240"/>
        <v>0.25</v>
      </c>
      <c r="S1984" s="11">
        <f t="shared" si="241"/>
        <v>0.3727053747810205</v>
      </c>
      <c r="T1984" s="13">
        <f t="shared" si="242"/>
        <v>0.24999650564687462</v>
      </c>
      <c r="U1984">
        <f t="shared" si="243"/>
        <v>21.462899999999998</v>
      </c>
      <c r="V1984" t="str">
        <f t="shared" si="244"/>
        <v>same</v>
      </c>
      <c r="W1984" s="47">
        <f t="shared" si="245"/>
        <v>0</v>
      </c>
      <c r="X1984" s="47"/>
      <c r="Y1984" s="47"/>
    </row>
    <row r="1985" spans="1:25" ht="21" x14ac:dyDescent="0.4">
      <c r="A1985" t="s">
        <v>1695</v>
      </c>
      <c r="B1985" t="s">
        <v>1655</v>
      </c>
      <c r="C1985" t="s">
        <v>1656</v>
      </c>
      <c r="D1985" s="33">
        <v>225035</v>
      </c>
      <c r="E1985" s="33">
        <v>4204</v>
      </c>
      <c r="F1985" s="32">
        <v>5.4626999999999999</v>
      </c>
      <c r="G1985" s="32">
        <v>1.8009000000000002</v>
      </c>
      <c r="H1985" s="13">
        <v>1.8681538427355744</v>
      </c>
      <c r="I1985" s="32">
        <v>7.2636000000000003</v>
      </c>
      <c r="J1985" s="34">
        <f t="shared" si="246"/>
        <v>0.24793490830992898</v>
      </c>
      <c r="K1985">
        <v>1.2994053282588012</v>
      </c>
      <c r="L1985">
        <v>1.7277830637488107</v>
      </c>
      <c r="M1985">
        <v>1.25</v>
      </c>
      <c r="N1985" t="s">
        <v>37</v>
      </c>
      <c r="O1985" s="45" t="s">
        <v>37</v>
      </c>
      <c r="P1985" s="49" t="str">
        <f>'Sheet1 (2)'!O2828</f>
        <v>B</v>
      </c>
      <c r="Q1985" s="30" t="str">
        <f t="shared" si="247"/>
        <v>B</v>
      </c>
      <c r="R1985">
        <f t="shared" si="240"/>
        <v>0.25</v>
      </c>
      <c r="S1985" s="11">
        <f t="shared" si="241"/>
        <v>0.27652954457844597</v>
      </c>
      <c r="T1985" s="13">
        <f t="shared" si="242"/>
        <v>0.24793490830992898</v>
      </c>
      <c r="U1985">
        <f t="shared" si="243"/>
        <v>1.8009000000000002</v>
      </c>
      <c r="V1985" t="str">
        <f t="shared" si="244"/>
        <v>same</v>
      </c>
      <c r="W1985" s="47">
        <f t="shared" si="245"/>
        <v>0</v>
      </c>
      <c r="X1985" s="47"/>
      <c r="Y1985" s="47"/>
    </row>
    <row r="1986" spans="1:25" ht="21" x14ac:dyDescent="0.4">
      <c r="A1986" t="s">
        <v>1696</v>
      </c>
      <c r="B1986" t="s">
        <v>1655</v>
      </c>
      <c r="C1986" t="s">
        <v>1656</v>
      </c>
      <c r="D1986" s="33">
        <v>757847</v>
      </c>
      <c r="E1986" s="33">
        <v>47598</v>
      </c>
      <c r="F1986" s="32">
        <v>43.06389999999999</v>
      </c>
      <c r="G1986" s="32">
        <v>14.3192</v>
      </c>
      <c r="H1986" s="13">
        <v>6.2806872627324513</v>
      </c>
      <c r="I1986" s="32">
        <v>57.383099999999992</v>
      </c>
      <c r="J1986" s="34">
        <f t="shared" si="246"/>
        <v>0.24953688455311759</v>
      </c>
      <c r="K1986">
        <v>0.9047417958737759</v>
      </c>
      <c r="L1986">
        <v>1.2055779654607335</v>
      </c>
      <c r="M1986">
        <v>0.75</v>
      </c>
      <c r="N1986" t="s">
        <v>37</v>
      </c>
      <c r="O1986" s="45" t="s">
        <v>37</v>
      </c>
      <c r="P1986" s="49" t="str">
        <f>'Sheet1 (2)'!O2984</f>
        <v>B</v>
      </c>
      <c r="Q1986" s="30" t="str">
        <f t="shared" si="247"/>
        <v>B</v>
      </c>
      <c r="R1986">
        <f t="shared" ref="R1986:R2049" si="248">VLOOKUP(IF(V1986="same",N1986,IF(O1986=N1986,P1986,O1986)),$AC$2:$AN$8,9,FALSE)</f>
        <v>0.25</v>
      </c>
      <c r="S1986" s="11">
        <f t="shared" ref="S1986:S2049" si="249">(L1986-M1986)/L1986</f>
        <v>0.3778917486158816</v>
      </c>
      <c r="T1986" s="13">
        <f t="shared" ref="T1986:T2049" si="250">IF(V1986="SAME",J1986,MIN(R1986:S1986))</f>
        <v>0.24953688455311759</v>
      </c>
      <c r="U1986">
        <f t="shared" ref="U1986:U2049" si="251">IFERROR(T1986*I1986,0)</f>
        <v>14.3192</v>
      </c>
      <c r="V1986" t="str">
        <f t="shared" ref="V1986:V2049" si="252">IF(AND(N1986=O1986,P1986=N1986),"same",IF(NOT(OR(O1986=N1986,P1986=N1986)),"conflict","change"))</f>
        <v>same</v>
      </c>
      <c r="W1986" s="47">
        <f t="shared" ref="W1986:W2049" si="253">U1986-G1986</f>
        <v>0</v>
      </c>
      <c r="X1986" s="47"/>
      <c r="Y1986" s="47"/>
    </row>
    <row r="1987" spans="1:25" ht="21" x14ac:dyDescent="0.4">
      <c r="A1987" t="s">
        <v>1705</v>
      </c>
      <c r="B1987" t="s">
        <v>1655</v>
      </c>
      <c r="C1987" t="s">
        <v>1656</v>
      </c>
      <c r="D1987" s="33">
        <v>814876</v>
      </c>
      <c r="E1987" s="33">
        <v>17377</v>
      </c>
      <c r="F1987" s="32">
        <v>21.715500000000002</v>
      </c>
      <c r="G1987" s="32">
        <v>6.3978999999999999</v>
      </c>
      <c r="H1987" s="13">
        <v>2.1324716889440847</v>
      </c>
      <c r="I1987" s="32">
        <v>28.113400000000002</v>
      </c>
      <c r="J1987" s="34">
        <f t="shared" si="246"/>
        <v>0.22757475083056478</v>
      </c>
      <c r="K1987">
        <v>1.2496691028370837</v>
      </c>
      <c r="L1987">
        <v>1.6178511825976867</v>
      </c>
      <c r="M1987">
        <v>1.25</v>
      </c>
      <c r="N1987" t="s">
        <v>37</v>
      </c>
      <c r="O1987" s="45" t="s">
        <v>37</v>
      </c>
      <c r="P1987" s="49" t="str">
        <f>'Sheet1 (2)'!O3543</f>
        <v>B</v>
      </c>
      <c r="Q1987" s="30" t="str">
        <f t="shared" si="247"/>
        <v>B</v>
      </c>
      <c r="R1987">
        <f t="shared" si="248"/>
        <v>0.25</v>
      </c>
      <c r="S1987" s="11">
        <f t="shared" si="249"/>
        <v>0.22737022202935259</v>
      </c>
      <c r="T1987" s="13">
        <f t="shared" si="250"/>
        <v>0.22757475083056478</v>
      </c>
      <c r="U1987">
        <f t="shared" si="251"/>
        <v>6.3978999999999999</v>
      </c>
      <c r="V1987" t="str">
        <f t="shared" si="252"/>
        <v>same</v>
      </c>
      <c r="W1987" s="47">
        <f t="shared" si="253"/>
        <v>0</v>
      </c>
      <c r="X1987" s="47"/>
      <c r="Y1987" s="47"/>
    </row>
    <row r="1988" spans="1:25" ht="21" x14ac:dyDescent="0.4">
      <c r="A1988" t="s">
        <v>1709</v>
      </c>
      <c r="B1988" t="s">
        <v>1655</v>
      </c>
      <c r="C1988" t="s">
        <v>1656</v>
      </c>
      <c r="D1988" s="33">
        <v>568655</v>
      </c>
      <c r="E1988" s="33">
        <v>13590</v>
      </c>
      <c r="F1988" s="32">
        <v>18.78</v>
      </c>
      <c r="G1988" s="32">
        <v>6.2599</v>
      </c>
      <c r="H1988" s="13">
        <v>2.3898497331422393</v>
      </c>
      <c r="I1988" s="32">
        <v>25.039900000000003</v>
      </c>
      <c r="J1988" s="34">
        <f t="shared" si="246"/>
        <v>0.24999700478037051</v>
      </c>
      <c r="K1988">
        <v>1.3818984547461368</v>
      </c>
      <c r="L1988">
        <v>1.84252391464312</v>
      </c>
      <c r="M1988">
        <v>1.25</v>
      </c>
      <c r="N1988" t="s">
        <v>37</v>
      </c>
      <c r="O1988" s="45" t="s">
        <v>37</v>
      </c>
      <c r="P1988" s="49" t="str">
        <f>'Sheet1 (2)'!O4093</f>
        <v>B</v>
      </c>
      <c r="Q1988" s="30" t="str">
        <f t="shared" si="247"/>
        <v>B</v>
      </c>
      <c r="R1988">
        <f t="shared" si="248"/>
        <v>0.25</v>
      </c>
      <c r="S1988" s="11">
        <f t="shared" si="249"/>
        <v>0.32158275392473618</v>
      </c>
      <c r="T1988" s="13">
        <f t="shared" si="250"/>
        <v>0.24999700478037051</v>
      </c>
      <c r="U1988">
        <f t="shared" si="251"/>
        <v>6.2599</v>
      </c>
      <c r="V1988" t="str">
        <f t="shared" si="252"/>
        <v>same</v>
      </c>
      <c r="W1988" s="47">
        <f t="shared" si="253"/>
        <v>0</v>
      </c>
      <c r="X1988" s="47"/>
      <c r="Y1988" s="47"/>
    </row>
    <row r="1989" spans="1:25" ht="21" x14ac:dyDescent="0.4">
      <c r="A1989" t="s">
        <v>1715</v>
      </c>
      <c r="B1989" t="s">
        <v>1655</v>
      </c>
      <c r="C1989" t="s">
        <v>1656</v>
      </c>
      <c r="D1989" s="33">
        <v>507014</v>
      </c>
      <c r="E1989" s="33">
        <v>9440</v>
      </c>
      <c r="F1989" s="32">
        <v>12.433999999999999</v>
      </c>
      <c r="G1989" s="32">
        <v>4.1436000000000002</v>
      </c>
      <c r="H1989" s="13">
        <v>1.8618815259539185</v>
      </c>
      <c r="I1989" s="32">
        <v>16.5776</v>
      </c>
      <c r="J1989" s="34">
        <f t="shared" si="246"/>
        <v>0.24995174210983495</v>
      </c>
      <c r="K1989">
        <v>1.3171610169491526</v>
      </c>
      <c r="L1989">
        <v>1.7561016949152541</v>
      </c>
      <c r="M1989">
        <v>1.25</v>
      </c>
      <c r="N1989" t="s">
        <v>37</v>
      </c>
      <c r="O1989" s="45" t="s">
        <v>37</v>
      </c>
      <c r="P1989" s="49" t="str">
        <f>'Sheet1 (2)'!O4411</f>
        <v>B</v>
      </c>
      <c r="Q1989" s="30" t="str">
        <f t="shared" si="247"/>
        <v>B</v>
      </c>
      <c r="R1989">
        <f t="shared" si="248"/>
        <v>0.25</v>
      </c>
      <c r="S1989" s="11">
        <f t="shared" si="249"/>
        <v>0.28819612006563067</v>
      </c>
      <c r="T1989" s="13">
        <f t="shared" si="250"/>
        <v>0.24995174210983495</v>
      </c>
      <c r="U1989">
        <f t="shared" si="251"/>
        <v>4.1436000000000002</v>
      </c>
      <c r="V1989" t="str">
        <f t="shared" si="252"/>
        <v>same</v>
      </c>
      <c r="W1989" s="47">
        <f t="shared" si="253"/>
        <v>0</v>
      </c>
      <c r="X1989" s="47"/>
      <c r="Y1989" s="47"/>
    </row>
    <row r="1990" spans="1:25" ht="21" x14ac:dyDescent="0.4">
      <c r="A1990" t="s">
        <v>1719</v>
      </c>
      <c r="B1990" t="s">
        <v>1655</v>
      </c>
      <c r="C1990" t="s">
        <v>1656</v>
      </c>
      <c r="D1990" s="33">
        <v>215852</v>
      </c>
      <c r="E1990" s="33">
        <v>28754</v>
      </c>
      <c r="F1990" s="32">
        <v>38.841900000000003</v>
      </c>
      <c r="G1990" s="32">
        <v>12.157</v>
      </c>
      <c r="H1990" s="13">
        <v>13.321164501602951</v>
      </c>
      <c r="I1990" s="32">
        <v>50.998900000000006</v>
      </c>
      <c r="J1990" s="34">
        <f t="shared" si="246"/>
        <v>0.23837769049920682</v>
      </c>
      <c r="K1990">
        <v>1.3508346664811852</v>
      </c>
      <c r="L1990">
        <v>1.7736280169715521</v>
      </c>
      <c r="M1990">
        <v>1.35</v>
      </c>
      <c r="N1990" t="s">
        <v>37</v>
      </c>
      <c r="O1990" s="45" t="s">
        <v>37</v>
      </c>
      <c r="P1990" s="49" t="str">
        <f>'Sheet1 (2)'!O4731</f>
        <v>B</v>
      </c>
      <c r="Q1990" s="30" t="str">
        <f t="shared" si="247"/>
        <v>B</v>
      </c>
      <c r="R1990">
        <f t="shared" si="248"/>
        <v>0.25</v>
      </c>
      <c r="S1990" s="11">
        <f t="shared" si="249"/>
        <v>0.23884828888466234</v>
      </c>
      <c r="T1990" s="13">
        <f t="shared" si="250"/>
        <v>0.23837769049920682</v>
      </c>
      <c r="U1990">
        <f t="shared" si="251"/>
        <v>12.157</v>
      </c>
      <c r="V1990" t="str">
        <f t="shared" si="252"/>
        <v>same</v>
      </c>
      <c r="W1990" s="47">
        <f t="shared" si="253"/>
        <v>0</v>
      </c>
      <c r="X1990" s="47"/>
      <c r="Y1990" s="47"/>
    </row>
    <row r="1991" spans="1:25" ht="21" x14ac:dyDescent="0.4">
      <c r="A1991" t="s">
        <v>1725</v>
      </c>
      <c r="B1991" t="s">
        <v>1655</v>
      </c>
      <c r="C1991" t="s">
        <v>1656</v>
      </c>
      <c r="D1991" s="33">
        <v>480517</v>
      </c>
      <c r="E1991" s="33">
        <v>7606</v>
      </c>
      <c r="F1991" s="32">
        <v>9.7745999999999995</v>
      </c>
      <c r="G1991" s="32">
        <v>3.1153999999999997</v>
      </c>
      <c r="H1991" s="13">
        <v>1.5828784413454675</v>
      </c>
      <c r="I1991" s="32">
        <v>12.889999999999999</v>
      </c>
      <c r="J1991" s="34">
        <f t="shared" si="246"/>
        <v>0.24169123351435221</v>
      </c>
      <c r="K1991">
        <v>1.2851170128845648</v>
      </c>
      <c r="L1991">
        <v>1.6947146989219035</v>
      </c>
      <c r="M1991">
        <v>1.25</v>
      </c>
      <c r="N1991" t="s">
        <v>37</v>
      </c>
      <c r="O1991" s="45" t="s">
        <v>37</v>
      </c>
      <c r="P1991" s="49" t="str">
        <f>'Sheet1 (2)'!O4867</f>
        <v>B</v>
      </c>
      <c r="Q1991" s="30" t="str">
        <f t="shared" si="247"/>
        <v>B</v>
      </c>
      <c r="R1991">
        <f t="shared" si="248"/>
        <v>0.25</v>
      </c>
      <c r="S1991" s="11">
        <f t="shared" si="249"/>
        <v>0.26241272304111701</v>
      </c>
      <c r="T1991" s="13">
        <f t="shared" si="250"/>
        <v>0.24169123351435221</v>
      </c>
      <c r="U1991">
        <f t="shared" si="251"/>
        <v>3.1153999999999997</v>
      </c>
      <c r="V1991" t="str">
        <f t="shared" si="252"/>
        <v>same</v>
      </c>
      <c r="W1991" s="47">
        <f t="shared" si="253"/>
        <v>0</v>
      </c>
      <c r="X1991" s="47"/>
      <c r="Y1991" s="47"/>
    </row>
    <row r="1992" spans="1:25" ht="21" x14ac:dyDescent="0.4">
      <c r="A1992" t="s">
        <v>1730</v>
      </c>
      <c r="B1992" t="s">
        <v>1655</v>
      </c>
      <c r="C1992" t="s">
        <v>1656</v>
      </c>
      <c r="D1992" s="33">
        <v>305771</v>
      </c>
      <c r="E1992" s="33">
        <v>28566</v>
      </c>
      <c r="F1992" s="32">
        <v>38.621300000000005</v>
      </c>
      <c r="G1992" s="32">
        <v>11.3302</v>
      </c>
      <c r="H1992" s="13">
        <v>9.3422855666495508</v>
      </c>
      <c r="I1992" s="32">
        <v>49.951500000000003</v>
      </c>
      <c r="J1992" s="34">
        <f t="shared" si="246"/>
        <v>0.22682401929871973</v>
      </c>
      <c r="K1992">
        <v>1.352002380452286</v>
      </c>
      <c r="L1992">
        <v>1.7486347406007141</v>
      </c>
      <c r="M1992">
        <v>1.35</v>
      </c>
      <c r="N1992" t="s">
        <v>37</v>
      </c>
      <c r="O1992" s="45" t="s">
        <v>37</v>
      </c>
      <c r="P1992" s="49" t="str">
        <f>'Sheet1 (2)'!O5066</f>
        <v>B</v>
      </c>
      <c r="Q1992" s="30" t="str">
        <f t="shared" si="247"/>
        <v>B</v>
      </c>
      <c r="R1992">
        <f t="shared" si="248"/>
        <v>0.25</v>
      </c>
      <c r="S1992" s="11">
        <f t="shared" si="249"/>
        <v>0.22796913005615441</v>
      </c>
      <c r="T1992" s="13">
        <f t="shared" si="250"/>
        <v>0.22682401929871973</v>
      </c>
      <c r="U1992">
        <f t="shared" si="251"/>
        <v>11.3302</v>
      </c>
      <c r="V1992" t="str">
        <f t="shared" si="252"/>
        <v>same</v>
      </c>
      <c r="W1992" s="47">
        <f t="shared" si="253"/>
        <v>0</v>
      </c>
      <c r="X1992" s="47"/>
      <c r="Y1992" s="47"/>
    </row>
    <row r="1993" spans="1:25" ht="21" x14ac:dyDescent="0.4">
      <c r="A1993" t="s">
        <v>2628</v>
      </c>
      <c r="B1993" t="s">
        <v>2629</v>
      </c>
      <c r="C1993" s="35" t="s">
        <v>2630</v>
      </c>
      <c r="D1993" s="33">
        <v>2017350</v>
      </c>
      <c r="E1993" s="33">
        <v>382409</v>
      </c>
      <c r="F1993" s="32">
        <v>175.2294</v>
      </c>
      <c r="G1993" s="32">
        <v>58.401699999999998</v>
      </c>
      <c r="H1993" s="13">
        <v>18.956006642377375</v>
      </c>
      <c r="I1993" s="32">
        <v>233.6311</v>
      </c>
      <c r="J1993" s="34">
        <f t="shared" si="246"/>
        <v>0.24997399746865892</v>
      </c>
      <c r="K1993">
        <v>0.45822509407466872</v>
      </c>
      <c r="L1993">
        <v>0.61094561058970898</v>
      </c>
      <c r="M1993">
        <v>0.4</v>
      </c>
      <c r="N1993" t="s">
        <v>34</v>
      </c>
      <c r="O1993" s="45" t="s">
        <v>34</v>
      </c>
      <c r="P1993" s="49" t="str">
        <f>'Sheet1 (2)'!O10</f>
        <v>A</v>
      </c>
      <c r="Q1993" s="30" t="str">
        <f t="shared" si="247"/>
        <v>A</v>
      </c>
      <c r="R1993">
        <f t="shared" si="248"/>
        <v>0.15</v>
      </c>
      <c r="S1993" s="11">
        <f t="shared" si="249"/>
        <v>0.34527723406686867</v>
      </c>
      <c r="T1993" s="13">
        <f t="shared" si="250"/>
        <v>0.24997399746865892</v>
      </c>
      <c r="U1993">
        <f t="shared" si="251"/>
        <v>58.401699999999998</v>
      </c>
      <c r="V1993" t="str">
        <f t="shared" si="252"/>
        <v>same</v>
      </c>
      <c r="W1993" s="47">
        <f t="shared" si="253"/>
        <v>0</v>
      </c>
      <c r="X1993" s="47"/>
      <c r="Y1993" s="47"/>
    </row>
    <row r="1994" spans="1:25" ht="21" x14ac:dyDescent="0.4">
      <c r="A1994" t="s">
        <v>2631</v>
      </c>
      <c r="B1994" t="s">
        <v>2629</v>
      </c>
      <c r="C1994" s="35" t="s">
        <v>2630</v>
      </c>
      <c r="D1994" s="33">
        <v>403305</v>
      </c>
      <c r="E1994" s="33">
        <v>87565</v>
      </c>
      <c r="F1994" s="32">
        <v>20.817800000000002</v>
      </c>
      <c r="G1994" s="32">
        <v>10.253200000000001</v>
      </c>
      <c r="H1994" s="13">
        <v>21.711855791522545</v>
      </c>
      <c r="I1994" s="32">
        <v>31.071000000000005</v>
      </c>
      <c r="J1994" s="34">
        <f t="shared" si="246"/>
        <v>0.32999259759904731</v>
      </c>
      <c r="K1994">
        <v>0.2377411066065209</v>
      </c>
      <c r="L1994">
        <v>0.35483355221835211</v>
      </c>
      <c r="M1994">
        <v>0.15</v>
      </c>
      <c r="N1994" t="s">
        <v>37</v>
      </c>
      <c r="O1994" s="45" t="s">
        <v>37</v>
      </c>
      <c r="P1994" s="49" t="str">
        <f>'Sheet1 (2)'!O195</f>
        <v>B</v>
      </c>
      <c r="Q1994" s="30" t="str">
        <f t="shared" si="247"/>
        <v>B</v>
      </c>
      <c r="R1994">
        <f t="shared" si="248"/>
        <v>0.25</v>
      </c>
      <c r="S1994" s="11">
        <f t="shared" si="249"/>
        <v>0.57726658298735156</v>
      </c>
      <c r="T1994" s="13">
        <f t="shared" si="250"/>
        <v>0.32999259759904731</v>
      </c>
      <c r="U1994">
        <f t="shared" si="251"/>
        <v>10.253200000000001</v>
      </c>
      <c r="V1994" t="str">
        <f t="shared" si="252"/>
        <v>same</v>
      </c>
      <c r="W1994" s="47">
        <f t="shared" si="253"/>
        <v>0</v>
      </c>
      <c r="X1994" s="47"/>
      <c r="Y1994" s="47"/>
    </row>
    <row r="1995" spans="1:25" ht="21" x14ac:dyDescent="0.4">
      <c r="A1995" t="s">
        <v>2632</v>
      </c>
      <c r="B1995" t="s">
        <v>2629</v>
      </c>
      <c r="C1995" s="35" t="s">
        <v>2630</v>
      </c>
      <c r="D1995" s="33">
        <v>1066109</v>
      </c>
      <c r="E1995" s="33">
        <v>149632</v>
      </c>
      <c r="F1995" s="32">
        <v>110.75179999999999</v>
      </c>
      <c r="G1995" s="32">
        <v>36.912300000000002</v>
      </c>
      <c r="H1995" s="13">
        <v>14.035337850069739</v>
      </c>
      <c r="I1995" s="32">
        <v>147.66409999999999</v>
      </c>
      <c r="J1995" s="34">
        <f t="shared" si="246"/>
        <v>0.24997477382789726</v>
      </c>
      <c r="K1995">
        <v>0.7401611954662104</v>
      </c>
      <c r="L1995">
        <v>0.98684840141146268</v>
      </c>
      <c r="M1995">
        <v>0.7</v>
      </c>
      <c r="N1995" t="s">
        <v>34</v>
      </c>
      <c r="O1995" s="45" t="s">
        <v>34</v>
      </c>
      <c r="P1995" s="49" t="str">
        <f>'Sheet1 (2)'!O295</f>
        <v>A</v>
      </c>
      <c r="Q1995" s="30" t="str">
        <f t="shared" si="247"/>
        <v>A</v>
      </c>
      <c r="R1995">
        <f t="shared" si="248"/>
        <v>0.15</v>
      </c>
      <c r="S1995" s="11">
        <f t="shared" si="249"/>
        <v>0.29067119225322874</v>
      </c>
      <c r="T1995" s="13">
        <f t="shared" si="250"/>
        <v>0.24997477382789726</v>
      </c>
      <c r="U1995">
        <f t="shared" si="251"/>
        <v>36.912300000000002</v>
      </c>
      <c r="V1995" t="str">
        <f t="shared" si="252"/>
        <v>same</v>
      </c>
      <c r="W1995" s="47">
        <f t="shared" si="253"/>
        <v>0</v>
      </c>
      <c r="X1995" s="47"/>
      <c r="Y1995" s="47"/>
    </row>
    <row r="1996" spans="1:25" ht="21" x14ac:dyDescent="0.4">
      <c r="A1996" t="s">
        <v>2633</v>
      </c>
      <c r="B1996" t="s">
        <v>2629</v>
      </c>
      <c r="C1996" s="35" t="s">
        <v>2630</v>
      </c>
      <c r="D1996" s="33">
        <v>713053</v>
      </c>
      <c r="E1996" s="33">
        <v>89503</v>
      </c>
      <c r="F1996" s="32">
        <v>76.0779</v>
      </c>
      <c r="G1996" s="32">
        <v>25.415100000000002</v>
      </c>
      <c r="H1996" s="13">
        <v>12.552082383777924</v>
      </c>
      <c r="I1996" s="32">
        <v>101.49299999999999</v>
      </c>
      <c r="J1996" s="34">
        <f t="shared" si="246"/>
        <v>0.25041234370843313</v>
      </c>
      <c r="K1996">
        <v>0.85000391048344737</v>
      </c>
      <c r="L1996">
        <v>1.1339619901008904</v>
      </c>
      <c r="M1996">
        <v>0.85</v>
      </c>
      <c r="N1996" t="s">
        <v>42</v>
      </c>
      <c r="O1996" s="45" t="s">
        <v>42</v>
      </c>
      <c r="P1996" s="49" t="str">
        <f>'Sheet1 (2)'!O935</f>
        <v>A+</v>
      </c>
      <c r="Q1996" s="30" t="str">
        <f t="shared" si="247"/>
        <v>A+</v>
      </c>
      <c r="R1996">
        <f t="shared" si="248"/>
        <v>0.05</v>
      </c>
      <c r="S1996" s="11">
        <f t="shared" si="249"/>
        <v>0.25041579222212368</v>
      </c>
      <c r="T1996" s="13">
        <f t="shared" si="250"/>
        <v>0.25041234370843313</v>
      </c>
      <c r="U1996">
        <f t="shared" si="251"/>
        <v>25.415100000000002</v>
      </c>
      <c r="V1996" t="str">
        <f t="shared" si="252"/>
        <v>same</v>
      </c>
      <c r="W1996" s="47">
        <f t="shared" si="253"/>
        <v>0</v>
      </c>
      <c r="X1996" s="47"/>
      <c r="Y1996" s="47"/>
    </row>
    <row r="1997" spans="1:25" ht="21" x14ac:dyDescent="0.4">
      <c r="A1997" t="s">
        <v>2634</v>
      </c>
      <c r="B1997" t="s">
        <v>2629</v>
      </c>
      <c r="C1997" s="35" t="s">
        <v>2630</v>
      </c>
      <c r="D1997" s="33">
        <v>1651579</v>
      </c>
      <c r="E1997" s="33">
        <v>218531</v>
      </c>
      <c r="F1997" s="32">
        <v>94.481899999999996</v>
      </c>
      <c r="G1997" s="32">
        <v>31.491600000000002</v>
      </c>
      <c r="H1997" s="13">
        <v>13.231640751063074</v>
      </c>
      <c r="I1997" s="32">
        <v>125.9735</v>
      </c>
      <c r="J1997" s="34">
        <f t="shared" si="246"/>
        <v>0.24998590973498397</v>
      </c>
      <c r="K1997">
        <v>0.43235010135861729</v>
      </c>
      <c r="L1997">
        <v>0.5764559719216038</v>
      </c>
      <c r="M1997">
        <v>0.35</v>
      </c>
      <c r="N1997" t="s">
        <v>34</v>
      </c>
      <c r="O1997" s="45" t="s">
        <v>34</v>
      </c>
      <c r="P1997" s="49" t="str">
        <f>'Sheet1 (2)'!O1670</f>
        <v>A</v>
      </c>
      <c r="Q1997" s="30" t="str">
        <f t="shared" si="247"/>
        <v>A</v>
      </c>
      <c r="R1997">
        <f t="shared" si="248"/>
        <v>0.15</v>
      </c>
      <c r="S1997" s="11">
        <f t="shared" si="249"/>
        <v>0.39284174846297043</v>
      </c>
      <c r="T1997" s="13">
        <f t="shared" si="250"/>
        <v>0.24998590973498397</v>
      </c>
      <c r="U1997">
        <f t="shared" si="251"/>
        <v>31.491600000000002</v>
      </c>
      <c r="V1997" t="str">
        <f t="shared" si="252"/>
        <v>same</v>
      </c>
      <c r="W1997" s="47">
        <f t="shared" si="253"/>
        <v>0</v>
      </c>
      <c r="X1997" s="47"/>
      <c r="Y1997" s="47"/>
    </row>
    <row r="1998" spans="1:25" ht="21" x14ac:dyDescent="0.4">
      <c r="A1998" t="s">
        <v>2635</v>
      </c>
      <c r="B1998" t="s">
        <v>2629</v>
      </c>
      <c r="C1998" s="35" t="s">
        <v>2630</v>
      </c>
      <c r="D1998" s="33">
        <v>838357</v>
      </c>
      <c r="E1998" s="33">
        <v>184232</v>
      </c>
      <c r="F1998" s="32">
        <v>138.0729</v>
      </c>
      <c r="G1998" s="32">
        <v>63.146100000000004</v>
      </c>
      <c r="H1998" s="13">
        <v>21.975363717366228</v>
      </c>
      <c r="I1998" s="32">
        <v>201.21899999999999</v>
      </c>
      <c r="J1998" s="34">
        <f t="shared" si="246"/>
        <v>0.31381778062707799</v>
      </c>
      <c r="K1998">
        <v>0.74945123539884495</v>
      </c>
      <c r="L1998">
        <v>1.0922043944591602</v>
      </c>
      <c r="M1998">
        <v>0.75</v>
      </c>
      <c r="N1998" t="s">
        <v>37</v>
      </c>
      <c r="O1998" s="45" t="s">
        <v>37</v>
      </c>
      <c r="P1998" s="49" t="str">
        <f>'Sheet1 (2)'!O2147</f>
        <v>B</v>
      </c>
      <c r="Q1998" s="30" t="str">
        <f t="shared" si="247"/>
        <v>B</v>
      </c>
      <c r="R1998">
        <f t="shared" si="248"/>
        <v>0.25</v>
      </c>
      <c r="S1998" s="11">
        <f t="shared" si="249"/>
        <v>0.31331534298450942</v>
      </c>
      <c r="T1998" s="13">
        <f t="shared" si="250"/>
        <v>0.31381778062707799</v>
      </c>
      <c r="U1998">
        <f t="shared" si="251"/>
        <v>63.146100000000004</v>
      </c>
      <c r="V1998" t="str">
        <f t="shared" si="252"/>
        <v>same</v>
      </c>
      <c r="W1998" s="47">
        <f t="shared" si="253"/>
        <v>0</v>
      </c>
      <c r="X1998" s="47"/>
      <c r="Y1998" s="47"/>
    </row>
    <row r="1999" spans="1:25" ht="21" x14ac:dyDescent="0.4">
      <c r="A1999" t="s">
        <v>2637</v>
      </c>
      <c r="B1999" t="s">
        <v>2629</v>
      </c>
      <c r="C1999" s="35" t="s">
        <v>2630</v>
      </c>
      <c r="D1999" s="33">
        <v>607094</v>
      </c>
      <c r="E1999" s="33">
        <v>154124</v>
      </c>
      <c r="F1999" s="32">
        <v>92.956800000000001</v>
      </c>
      <c r="G1999" s="32">
        <v>39.838800000000006</v>
      </c>
      <c r="H1999" s="13">
        <v>25.387172332455929</v>
      </c>
      <c r="I1999" s="32">
        <v>132.79560000000001</v>
      </c>
      <c r="J1999" s="34">
        <f t="shared" si="246"/>
        <v>0.30000090364439791</v>
      </c>
      <c r="K1999">
        <v>0.60312994731514891</v>
      </c>
      <c r="L1999">
        <v>0.8616153227271548</v>
      </c>
      <c r="M1999">
        <v>0.55000000000000004</v>
      </c>
      <c r="N1999" t="s">
        <v>42</v>
      </c>
      <c r="O1999" s="45" t="s">
        <v>42</v>
      </c>
      <c r="P1999" s="49" t="str">
        <f>'Sheet1 (2)'!O3272</f>
        <v>A+</v>
      </c>
      <c r="Q1999" s="30" t="str">
        <f t="shared" si="247"/>
        <v>A+</v>
      </c>
      <c r="R1999">
        <f t="shared" si="248"/>
        <v>0.05</v>
      </c>
      <c r="S1999" s="11">
        <f t="shared" si="249"/>
        <v>0.36166409128013277</v>
      </c>
      <c r="T1999" s="13">
        <f t="shared" si="250"/>
        <v>0.30000090364439791</v>
      </c>
      <c r="U1999">
        <f t="shared" si="251"/>
        <v>39.838800000000006</v>
      </c>
      <c r="V1999" t="str">
        <f t="shared" si="252"/>
        <v>same</v>
      </c>
      <c r="W1999" s="47">
        <f t="shared" si="253"/>
        <v>0</v>
      </c>
      <c r="X1999" s="47"/>
      <c r="Y1999" s="47"/>
    </row>
    <row r="2000" spans="1:25" ht="21" x14ac:dyDescent="0.4">
      <c r="A2000" t="s">
        <v>2638</v>
      </c>
      <c r="B2000" t="s">
        <v>2629</v>
      </c>
      <c r="C2000" s="35" t="s">
        <v>2630</v>
      </c>
      <c r="D2000" s="33">
        <v>633815</v>
      </c>
      <c r="E2000" s="33">
        <v>133712</v>
      </c>
      <c r="F2000" s="32">
        <v>113.65559999999999</v>
      </c>
      <c r="G2000" s="32">
        <v>41.901300000000006</v>
      </c>
      <c r="H2000" s="13">
        <v>21.096376702981154</v>
      </c>
      <c r="I2000" s="32">
        <v>155.55689999999998</v>
      </c>
      <c r="J2000" s="34">
        <f t="shared" si="246"/>
        <v>0.26936317193258552</v>
      </c>
      <c r="K2000">
        <v>0.85000299150412817</v>
      </c>
      <c r="L2000">
        <v>1.1633727713294244</v>
      </c>
      <c r="M2000">
        <v>0.85</v>
      </c>
      <c r="N2000" t="s">
        <v>42</v>
      </c>
      <c r="O2000" s="45" t="s">
        <v>42</v>
      </c>
      <c r="P2000" s="49" t="str">
        <f>'Sheet1 (2)'!O3675</f>
        <v>A+</v>
      </c>
      <c r="Q2000" s="30" t="str">
        <f t="shared" si="247"/>
        <v>A+</v>
      </c>
      <c r="R2000">
        <f t="shared" si="248"/>
        <v>0.05</v>
      </c>
      <c r="S2000" s="11">
        <f t="shared" si="249"/>
        <v>0.2693657433389326</v>
      </c>
      <c r="T2000" s="13">
        <f t="shared" si="250"/>
        <v>0.26936317193258552</v>
      </c>
      <c r="U2000">
        <f t="shared" si="251"/>
        <v>41.901300000000006</v>
      </c>
      <c r="V2000" t="str">
        <f t="shared" si="252"/>
        <v>same</v>
      </c>
      <c r="W2000" s="47">
        <f t="shared" si="253"/>
        <v>0</v>
      </c>
      <c r="X2000" s="47"/>
      <c r="Y2000" s="47"/>
    </row>
    <row r="2001" spans="1:25" ht="21" x14ac:dyDescent="0.4">
      <c r="A2001" t="s">
        <v>2639</v>
      </c>
      <c r="B2001" t="s">
        <v>2629</v>
      </c>
      <c r="C2001" s="35" t="s">
        <v>2630</v>
      </c>
      <c r="D2001" s="33">
        <v>677423</v>
      </c>
      <c r="E2001" s="33">
        <v>95057</v>
      </c>
      <c r="F2001" s="32">
        <v>32.734099999999998</v>
      </c>
      <c r="G2001" s="32">
        <v>14.029</v>
      </c>
      <c r="H2001" s="13">
        <v>14.032148303201987</v>
      </c>
      <c r="I2001" s="32">
        <v>46.763099999999994</v>
      </c>
      <c r="J2001" s="34">
        <f t="shared" si="246"/>
        <v>0.30000149690674915</v>
      </c>
      <c r="K2001">
        <v>0.34436285597062816</v>
      </c>
      <c r="L2001">
        <v>0.49194798910127596</v>
      </c>
      <c r="M2001">
        <v>0.25</v>
      </c>
      <c r="N2001" t="s">
        <v>42</v>
      </c>
      <c r="O2001" s="45" t="s">
        <v>42</v>
      </c>
      <c r="P2001" s="49" t="str">
        <f>'Sheet1 (2)'!O3988</f>
        <v>A+</v>
      </c>
      <c r="Q2001" s="30" t="str">
        <f t="shared" si="247"/>
        <v>A+</v>
      </c>
      <c r="R2001">
        <f t="shared" si="248"/>
        <v>0.05</v>
      </c>
      <c r="S2001" s="11">
        <f t="shared" si="249"/>
        <v>0.49181619695871304</v>
      </c>
      <c r="T2001" s="13">
        <f t="shared" si="250"/>
        <v>0.30000149690674915</v>
      </c>
      <c r="U2001">
        <f t="shared" si="251"/>
        <v>14.029</v>
      </c>
      <c r="V2001" t="str">
        <f t="shared" si="252"/>
        <v>same</v>
      </c>
      <c r="W2001" s="47">
        <f t="shared" si="253"/>
        <v>0</v>
      </c>
      <c r="X2001" s="47"/>
      <c r="Y2001" s="47"/>
    </row>
    <row r="2002" spans="1:25" ht="21" x14ac:dyDescent="0.4">
      <c r="A2002" t="s">
        <v>2640</v>
      </c>
      <c r="B2002" t="s">
        <v>2629</v>
      </c>
      <c r="C2002" s="35" t="s">
        <v>2630</v>
      </c>
      <c r="D2002" s="33">
        <v>1361965</v>
      </c>
      <c r="E2002" s="33">
        <v>245827</v>
      </c>
      <c r="F2002" s="32">
        <v>163.14870000000002</v>
      </c>
      <c r="G2002" s="32">
        <v>52.321500000000007</v>
      </c>
      <c r="H2002" s="13">
        <v>18.049435925299107</v>
      </c>
      <c r="I2002" s="32">
        <v>215.47020000000003</v>
      </c>
      <c r="J2002" s="34">
        <f t="shared" si="246"/>
        <v>0.24282476184641774</v>
      </c>
      <c r="K2002">
        <v>0.6636728268253691</v>
      </c>
      <c r="L2002">
        <v>0.87651153046654773</v>
      </c>
      <c r="M2002">
        <v>0.55000000000000004</v>
      </c>
      <c r="N2002" t="s">
        <v>42</v>
      </c>
      <c r="O2002" s="45" t="s">
        <v>42</v>
      </c>
      <c r="P2002" s="49" t="str">
        <f>'Sheet1 (2)'!O4683</f>
        <v>A+</v>
      </c>
      <c r="Q2002" s="30" t="str">
        <f t="shared" si="247"/>
        <v>A+</v>
      </c>
      <c r="R2002">
        <f t="shared" si="248"/>
        <v>0.05</v>
      </c>
      <c r="S2002" s="11">
        <f t="shared" si="249"/>
        <v>0.37251253305561516</v>
      </c>
      <c r="T2002" s="13">
        <f t="shared" si="250"/>
        <v>0.24282476184641774</v>
      </c>
      <c r="U2002">
        <f t="shared" si="251"/>
        <v>52.321500000000007</v>
      </c>
      <c r="V2002" t="str">
        <f t="shared" si="252"/>
        <v>same</v>
      </c>
      <c r="W2002" s="47">
        <f t="shared" si="253"/>
        <v>0</v>
      </c>
      <c r="X2002" s="47"/>
      <c r="Y2002" s="47"/>
    </row>
    <row r="2003" spans="1:25" ht="21" x14ac:dyDescent="0.4">
      <c r="A2003" t="s">
        <v>2641</v>
      </c>
      <c r="B2003" t="s">
        <v>2629</v>
      </c>
      <c r="C2003" s="35" t="s">
        <v>2630</v>
      </c>
      <c r="D2003" s="33">
        <v>1091577</v>
      </c>
      <c r="E2003" s="33">
        <v>97987</v>
      </c>
      <c r="F2003" s="32">
        <v>85.492100000000008</v>
      </c>
      <c r="G2003" s="32">
        <v>33.791399999999996</v>
      </c>
      <c r="H2003" s="13">
        <v>8.9766457153274573</v>
      </c>
      <c r="I2003" s="32">
        <v>119.2835</v>
      </c>
      <c r="J2003" s="34">
        <f t="shared" si="246"/>
        <v>0.28328645621565424</v>
      </c>
      <c r="K2003">
        <v>0.87248410503434137</v>
      </c>
      <c r="L2003">
        <v>1.2173400553134599</v>
      </c>
      <c r="M2003">
        <v>0.8</v>
      </c>
      <c r="N2003" t="s">
        <v>42</v>
      </c>
      <c r="O2003" s="45" t="s">
        <v>42</v>
      </c>
      <c r="P2003" s="49" t="str">
        <f>'Sheet1 (2)'!O5172</f>
        <v>A+</v>
      </c>
      <c r="Q2003" s="30" t="str">
        <f t="shared" si="247"/>
        <v>A+</v>
      </c>
      <c r="R2003">
        <f t="shared" si="248"/>
        <v>0.05</v>
      </c>
      <c r="S2003" s="11">
        <f t="shared" si="249"/>
        <v>0.34282947767293875</v>
      </c>
      <c r="T2003" s="13">
        <f t="shared" si="250"/>
        <v>0.28328645621565424</v>
      </c>
      <c r="U2003">
        <f t="shared" si="251"/>
        <v>33.791399999999996</v>
      </c>
      <c r="V2003" t="str">
        <f t="shared" si="252"/>
        <v>same</v>
      </c>
      <c r="W2003" s="47">
        <f t="shared" si="253"/>
        <v>0</v>
      </c>
      <c r="X2003" s="47"/>
      <c r="Y2003" s="47"/>
    </row>
    <row r="2004" spans="1:25" ht="21" x14ac:dyDescent="0.4">
      <c r="A2004" t="s">
        <v>2325</v>
      </c>
      <c r="B2004" t="s">
        <v>2323</v>
      </c>
      <c r="C2004" s="35" t="s">
        <v>2324</v>
      </c>
      <c r="D2004" s="33">
        <v>4163944</v>
      </c>
      <c r="E2004" s="33">
        <v>411882</v>
      </c>
      <c r="F2004" s="32">
        <v>269.12639999999999</v>
      </c>
      <c r="G2004" s="32">
        <v>132.55259999999998</v>
      </c>
      <c r="H2004" s="13">
        <v>9.8916315877446959</v>
      </c>
      <c r="I2004" s="32">
        <v>401.67899999999997</v>
      </c>
      <c r="J2004" s="34">
        <f t="shared" si="246"/>
        <v>0.3299963403613333</v>
      </c>
      <c r="K2004">
        <v>0.65340655818899585</v>
      </c>
      <c r="L2004">
        <v>0.97522834209797948</v>
      </c>
      <c r="M2004">
        <v>0.5</v>
      </c>
      <c r="N2004" t="s">
        <v>37</v>
      </c>
      <c r="O2004" s="45" t="s">
        <v>37</v>
      </c>
      <c r="P2004" s="49" t="str">
        <f>'Sheet1 (2)'!O1859</f>
        <v>B</v>
      </c>
      <c r="Q2004" s="30" t="str">
        <f t="shared" si="247"/>
        <v>B</v>
      </c>
      <c r="R2004">
        <f t="shared" si="248"/>
        <v>0.25</v>
      </c>
      <c r="S2004" s="11">
        <f t="shared" si="249"/>
        <v>0.48729956009649494</v>
      </c>
      <c r="T2004" s="13">
        <f t="shared" si="250"/>
        <v>0.3299963403613333</v>
      </c>
      <c r="U2004">
        <f t="shared" si="251"/>
        <v>132.55259999999998</v>
      </c>
      <c r="V2004" t="str">
        <f t="shared" si="252"/>
        <v>same</v>
      </c>
      <c r="W2004" s="47">
        <f t="shared" si="253"/>
        <v>0</v>
      </c>
      <c r="X2004" s="47"/>
      <c r="Y2004" s="47"/>
    </row>
    <row r="2005" spans="1:25" ht="21" x14ac:dyDescent="0.4">
      <c r="A2005" t="s">
        <v>2327</v>
      </c>
      <c r="B2005" t="s">
        <v>2323</v>
      </c>
      <c r="C2005" s="35" t="s">
        <v>2324</v>
      </c>
      <c r="D2005" s="33">
        <v>2859633</v>
      </c>
      <c r="E2005" s="33">
        <v>233878</v>
      </c>
      <c r="F2005" s="32">
        <v>131.86420000000001</v>
      </c>
      <c r="G2005" s="32">
        <v>64.945799999999991</v>
      </c>
      <c r="H2005" s="13">
        <v>8.1786019394796465</v>
      </c>
      <c r="I2005" s="32">
        <v>196.81</v>
      </c>
      <c r="J2005" s="34">
        <f t="shared" si="246"/>
        <v>0.32999237843605506</v>
      </c>
      <c r="K2005">
        <v>0.56381617766527847</v>
      </c>
      <c r="L2005">
        <v>0.84150711054481397</v>
      </c>
      <c r="M2005">
        <v>0.5</v>
      </c>
      <c r="N2005" t="s">
        <v>37</v>
      </c>
      <c r="O2005" s="45" t="s">
        <v>37</v>
      </c>
      <c r="P2005" s="49" t="str">
        <f>'Sheet1 (2)'!O2138</f>
        <v>B</v>
      </c>
      <c r="Q2005" s="30" t="str">
        <f t="shared" si="247"/>
        <v>B</v>
      </c>
      <c r="R2005">
        <f t="shared" si="248"/>
        <v>0.25</v>
      </c>
      <c r="S2005" s="11">
        <f t="shared" si="249"/>
        <v>0.40582795589654996</v>
      </c>
      <c r="T2005" s="13">
        <f t="shared" si="250"/>
        <v>0.32999237843605506</v>
      </c>
      <c r="U2005">
        <f t="shared" si="251"/>
        <v>64.945799999999991</v>
      </c>
      <c r="V2005" t="str">
        <f t="shared" si="252"/>
        <v>same</v>
      </c>
      <c r="W2005" s="47">
        <f t="shared" si="253"/>
        <v>0</v>
      </c>
      <c r="X2005" s="47"/>
      <c r="Y2005" s="47"/>
    </row>
    <row r="2006" spans="1:25" ht="21" x14ac:dyDescent="0.4">
      <c r="A2006" t="s">
        <v>2330</v>
      </c>
      <c r="B2006" t="s">
        <v>2323</v>
      </c>
      <c r="C2006" s="35" t="s">
        <v>2324</v>
      </c>
      <c r="D2006" s="33">
        <v>2749558</v>
      </c>
      <c r="E2006" s="33">
        <v>178241</v>
      </c>
      <c r="F2006" s="32">
        <v>133.68189999999998</v>
      </c>
      <c r="G2006" s="32">
        <v>48.115499999999997</v>
      </c>
      <c r="H2006" s="13">
        <v>6.4825328289128654</v>
      </c>
      <c r="I2006" s="32">
        <v>181.79739999999998</v>
      </c>
      <c r="J2006" s="34">
        <f t="shared" si="246"/>
        <v>0.26466550126679483</v>
      </c>
      <c r="K2006">
        <v>0.75000645193866733</v>
      </c>
      <c r="L2006">
        <v>1.0199527605881924</v>
      </c>
      <c r="M2006">
        <v>0.75</v>
      </c>
      <c r="N2006" t="s">
        <v>37</v>
      </c>
      <c r="O2006" s="45" t="s">
        <v>37</v>
      </c>
      <c r="P2006" s="49" t="str">
        <f>'Sheet1 (2)'!O3421</f>
        <v>B</v>
      </c>
      <c r="Q2006" s="30" t="str">
        <f t="shared" si="247"/>
        <v>B</v>
      </c>
      <c r="R2006">
        <f t="shared" si="248"/>
        <v>0.25</v>
      </c>
      <c r="S2006" s="11">
        <f t="shared" si="249"/>
        <v>0.26467182698982494</v>
      </c>
      <c r="T2006" s="13">
        <f t="shared" si="250"/>
        <v>0.26466550126679483</v>
      </c>
      <c r="U2006">
        <f t="shared" si="251"/>
        <v>48.115500000000004</v>
      </c>
      <c r="V2006" t="str">
        <f t="shared" si="252"/>
        <v>same</v>
      </c>
      <c r="W2006" s="47">
        <f t="shared" si="253"/>
        <v>0</v>
      </c>
      <c r="X2006" s="47"/>
      <c r="Y2006" s="47"/>
    </row>
    <row r="2007" spans="1:25" ht="21" x14ac:dyDescent="0.4">
      <c r="A2007" t="s">
        <v>2331</v>
      </c>
      <c r="B2007" t="s">
        <v>2323</v>
      </c>
      <c r="C2007" s="35" t="s">
        <v>2324</v>
      </c>
      <c r="D2007" s="33">
        <v>3903760</v>
      </c>
      <c r="E2007" s="33">
        <v>236258</v>
      </c>
      <c r="F2007" s="32">
        <v>194.60720000000001</v>
      </c>
      <c r="G2007" s="32">
        <v>95.579799999999992</v>
      </c>
      <c r="H2007" s="13">
        <v>6.0520626268008275</v>
      </c>
      <c r="I2007" s="32">
        <v>290.18700000000001</v>
      </c>
      <c r="J2007" s="34">
        <f t="shared" si="246"/>
        <v>0.32937312836205612</v>
      </c>
      <c r="K2007">
        <v>0.82370628719450778</v>
      </c>
      <c r="L2007">
        <v>1.2282631699244047</v>
      </c>
      <c r="M2007">
        <v>0.75</v>
      </c>
      <c r="N2007" t="s">
        <v>37</v>
      </c>
      <c r="O2007" s="45" t="s">
        <v>37</v>
      </c>
      <c r="P2007" s="49" t="str">
        <f>'Sheet1 (2)'!O3873</f>
        <v>B</v>
      </c>
      <c r="Q2007" s="30" t="str">
        <f t="shared" si="247"/>
        <v>B</v>
      </c>
      <c r="R2007">
        <f t="shared" si="248"/>
        <v>0.25</v>
      </c>
      <c r="S2007" s="11">
        <f t="shared" si="249"/>
        <v>0.38938167457535999</v>
      </c>
      <c r="T2007" s="13">
        <f t="shared" si="250"/>
        <v>0.32937312836205612</v>
      </c>
      <c r="U2007">
        <f t="shared" si="251"/>
        <v>95.579799999999977</v>
      </c>
      <c r="V2007" t="str">
        <f t="shared" si="252"/>
        <v>same</v>
      </c>
      <c r="W2007" s="47">
        <f t="shared" si="253"/>
        <v>0</v>
      </c>
      <c r="X2007" s="47"/>
      <c r="Y2007" s="47"/>
    </row>
    <row r="2008" spans="1:25" ht="21" x14ac:dyDescent="0.4">
      <c r="A2008" t="s">
        <v>2837</v>
      </c>
      <c r="B2008" t="s">
        <v>2830</v>
      </c>
      <c r="C2008" s="35" t="s">
        <v>2831</v>
      </c>
      <c r="D2008" s="33">
        <v>105927</v>
      </c>
      <c r="E2008" s="33">
        <v>40798</v>
      </c>
      <c r="F2008" s="32">
        <v>53.108499999999992</v>
      </c>
      <c r="G2008" s="32">
        <v>17.701699999999999</v>
      </c>
      <c r="H2008" s="13">
        <v>38.515203866813941</v>
      </c>
      <c r="I2008" s="32">
        <v>70.810199999999995</v>
      </c>
      <c r="J2008" s="34">
        <f t="shared" si="246"/>
        <v>0.24998799607966085</v>
      </c>
      <c r="K2008">
        <v>1.3017427324868864</v>
      </c>
      <c r="L2008">
        <v>1.7356291975096818</v>
      </c>
      <c r="M2008">
        <v>0.75</v>
      </c>
      <c r="N2008" t="s">
        <v>34</v>
      </c>
      <c r="O2008" s="45" t="s">
        <v>34</v>
      </c>
      <c r="P2008" s="49" t="str">
        <f>'Sheet1 (2)'!O1888</f>
        <v>A</v>
      </c>
      <c r="Q2008" s="30" t="str">
        <f t="shared" si="247"/>
        <v>A</v>
      </c>
      <c r="R2008">
        <f t="shared" si="248"/>
        <v>0.15</v>
      </c>
      <c r="S2008" s="11">
        <f t="shared" si="249"/>
        <v>0.56788005117906737</v>
      </c>
      <c r="T2008" s="13">
        <f t="shared" si="250"/>
        <v>0.24998799607966085</v>
      </c>
      <c r="U2008">
        <f t="shared" si="251"/>
        <v>17.701699999999999</v>
      </c>
      <c r="V2008" t="str">
        <f t="shared" si="252"/>
        <v>same</v>
      </c>
      <c r="W2008" s="47">
        <f t="shared" si="253"/>
        <v>0</v>
      </c>
      <c r="X2008" s="47"/>
      <c r="Y2008" s="47"/>
    </row>
    <row r="2009" spans="1:25" ht="21" x14ac:dyDescent="0.4">
      <c r="A2009" t="s">
        <v>2842</v>
      </c>
      <c r="B2009" t="s">
        <v>2830</v>
      </c>
      <c r="C2009" s="35" t="s">
        <v>2831</v>
      </c>
      <c r="D2009" s="33">
        <v>96414</v>
      </c>
      <c r="E2009" s="33">
        <v>20549</v>
      </c>
      <c r="F2009" s="32">
        <v>28.541499999999999</v>
      </c>
      <c r="G2009" s="32">
        <v>8.3193999999999999</v>
      </c>
      <c r="H2009" s="13">
        <v>21.313294749725145</v>
      </c>
      <c r="I2009" s="32">
        <v>36.860900000000001</v>
      </c>
      <c r="J2009" s="34">
        <f t="shared" si="246"/>
        <v>0.22569714792639353</v>
      </c>
      <c r="K2009">
        <v>1.3889483673171443</v>
      </c>
      <c r="L2009">
        <v>1.793805051340698</v>
      </c>
      <c r="M2009">
        <v>0.75</v>
      </c>
      <c r="N2009" t="s">
        <v>34</v>
      </c>
      <c r="O2009" s="45" t="s">
        <v>34</v>
      </c>
      <c r="P2009" s="49" t="str">
        <f>'Sheet1 (2)'!O3520</f>
        <v>A</v>
      </c>
      <c r="Q2009" s="30" t="str">
        <f t="shared" si="247"/>
        <v>A</v>
      </c>
      <c r="R2009">
        <f t="shared" si="248"/>
        <v>0.15</v>
      </c>
      <c r="S2009" s="11">
        <f t="shared" si="249"/>
        <v>0.58189436503178171</v>
      </c>
      <c r="T2009" s="13">
        <f t="shared" si="250"/>
        <v>0.22569714792639353</v>
      </c>
      <c r="U2009">
        <f t="shared" si="251"/>
        <v>8.3193999999999999</v>
      </c>
      <c r="V2009" t="str">
        <f t="shared" si="252"/>
        <v>same</v>
      </c>
      <c r="W2009" s="47">
        <f t="shared" si="253"/>
        <v>0</v>
      </c>
      <c r="X2009" s="47"/>
      <c r="Y2009" s="47"/>
    </row>
    <row r="2010" spans="1:25" ht="21" x14ac:dyDescent="0.4">
      <c r="A2010" t="s">
        <v>2714</v>
      </c>
      <c r="B2010" t="s">
        <v>2715</v>
      </c>
      <c r="C2010" s="35" t="s">
        <v>2716</v>
      </c>
      <c r="D2010" s="33">
        <v>144956</v>
      </c>
      <c r="E2010" s="33">
        <v>48657</v>
      </c>
      <c r="F2010" s="32">
        <v>16.551099999999998</v>
      </c>
      <c r="G2010" s="32">
        <v>5.5167000000000002</v>
      </c>
      <c r="H2010" s="13">
        <v>33.566737492756424</v>
      </c>
      <c r="I2010" s="32">
        <v>22.067799999999998</v>
      </c>
      <c r="J2010" s="34">
        <f t="shared" si="246"/>
        <v>0.24998867127670182</v>
      </c>
      <c r="K2010">
        <v>0.34015866165197195</v>
      </c>
      <c r="L2010">
        <v>0.4535380315268101</v>
      </c>
      <c r="M2010">
        <v>0.1</v>
      </c>
      <c r="N2010" t="s">
        <v>34</v>
      </c>
      <c r="O2010" s="45" t="s">
        <v>34</v>
      </c>
      <c r="P2010" s="49" t="str">
        <f>'Sheet1 (2)'!O412</f>
        <v>A</v>
      </c>
      <c r="Q2010" s="30" t="str">
        <f t="shared" si="247"/>
        <v>A</v>
      </c>
      <c r="R2010">
        <f t="shared" si="248"/>
        <v>0.15</v>
      </c>
      <c r="S2010" s="11">
        <f t="shared" si="249"/>
        <v>0.7795113241918088</v>
      </c>
      <c r="T2010" s="13">
        <f t="shared" si="250"/>
        <v>0.24998867127670182</v>
      </c>
      <c r="U2010">
        <f t="shared" si="251"/>
        <v>5.5167000000000002</v>
      </c>
      <c r="V2010" t="str">
        <f t="shared" si="252"/>
        <v>same</v>
      </c>
      <c r="W2010" s="47">
        <f t="shared" si="253"/>
        <v>0</v>
      </c>
      <c r="X2010" s="47"/>
      <c r="Y2010" s="47"/>
    </row>
    <row r="2011" spans="1:25" ht="21" x14ac:dyDescent="0.4">
      <c r="A2011" t="s">
        <v>2717</v>
      </c>
      <c r="B2011" t="s">
        <v>2715</v>
      </c>
      <c r="C2011" s="35" t="s">
        <v>2716</v>
      </c>
      <c r="D2011" s="33">
        <v>1698109</v>
      </c>
      <c r="E2011" s="33">
        <v>769829</v>
      </c>
      <c r="F2011" s="32">
        <v>134.3501</v>
      </c>
      <c r="G2011" s="32">
        <v>44.776599999999995</v>
      </c>
      <c r="H2011" s="13">
        <v>45.334486773228335</v>
      </c>
      <c r="I2011" s="32">
        <v>179.1267</v>
      </c>
      <c r="J2011" s="34">
        <f t="shared" si="246"/>
        <v>0.24997166809861396</v>
      </c>
      <c r="K2011">
        <v>0.17451940625775336</v>
      </c>
      <c r="L2011">
        <v>0.23268375184618922</v>
      </c>
      <c r="M2011">
        <v>0.1</v>
      </c>
      <c r="N2011" t="s">
        <v>34</v>
      </c>
      <c r="O2011" s="45" t="s">
        <v>34</v>
      </c>
      <c r="P2011" s="49" t="str">
        <f>'Sheet1 (2)'!O505</f>
        <v>A</v>
      </c>
      <c r="Q2011" s="30" t="str">
        <f t="shared" si="247"/>
        <v>A</v>
      </c>
      <c r="R2011">
        <f t="shared" si="248"/>
        <v>0.15</v>
      </c>
      <c r="S2011" s="11">
        <f t="shared" si="249"/>
        <v>0.5702321317815825</v>
      </c>
      <c r="T2011" s="13">
        <f t="shared" si="250"/>
        <v>0.24997166809861396</v>
      </c>
      <c r="U2011">
        <f t="shared" si="251"/>
        <v>44.776599999999995</v>
      </c>
      <c r="V2011" t="str">
        <f t="shared" si="252"/>
        <v>same</v>
      </c>
      <c r="W2011" s="47">
        <f t="shared" si="253"/>
        <v>0</v>
      </c>
      <c r="X2011" s="47"/>
      <c r="Y2011" s="47"/>
    </row>
    <row r="2012" spans="1:25" ht="21" x14ac:dyDescent="0.4">
      <c r="A2012" t="s">
        <v>2718</v>
      </c>
      <c r="B2012" t="s">
        <v>2715</v>
      </c>
      <c r="C2012" s="35" t="s">
        <v>2716</v>
      </c>
      <c r="D2012" s="33">
        <v>279109</v>
      </c>
      <c r="E2012" s="33">
        <v>115392</v>
      </c>
      <c r="F2012" s="32">
        <v>35.038499999999999</v>
      </c>
      <c r="G2012" s="32">
        <v>17.2575</v>
      </c>
      <c r="H2012" s="13">
        <v>41.342987864955987</v>
      </c>
      <c r="I2012" s="32">
        <v>52.295999999999999</v>
      </c>
      <c r="J2012" s="34">
        <f t="shared" si="246"/>
        <v>0.32999655805415329</v>
      </c>
      <c r="K2012">
        <v>0.30364756655574043</v>
      </c>
      <c r="L2012">
        <v>0.45320299500831945</v>
      </c>
      <c r="M2012">
        <v>0.1</v>
      </c>
      <c r="N2012" t="s">
        <v>34</v>
      </c>
      <c r="O2012" s="45" t="s">
        <v>34</v>
      </c>
      <c r="P2012" s="49" t="str">
        <f>'Sheet1 (2)'!O1022</f>
        <v>A</v>
      </c>
      <c r="Q2012" s="30" t="str">
        <f t="shared" si="247"/>
        <v>A</v>
      </c>
      <c r="R2012">
        <f t="shared" si="248"/>
        <v>0.15</v>
      </c>
      <c r="S2012" s="11">
        <f t="shared" si="249"/>
        <v>0.77934832491968786</v>
      </c>
      <c r="T2012" s="13">
        <f t="shared" si="250"/>
        <v>0.32999655805415329</v>
      </c>
      <c r="U2012">
        <f t="shared" si="251"/>
        <v>17.2575</v>
      </c>
      <c r="V2012" t="str">
        <f t="shared" si="252"/>
        <v>same</v>
      </c>
      <c r="W2012" s="47">
        <f t="shared" si="253"/>
        <v>0</v>
      </c>
      <c r="X2012" s="47"/>
      <c r="Y2012" s="47"/>
    </row>
    <row r="2013" spans="1:25" ht="21" x14ac:dyDescent="0.4">
      <c r="A2013" t="s">
        <v>2719</v>
      </c>
      <c r="B2013" t="s">
        <v>2715</v>
      </c>
      <c r="C2013" s="35" t="s">
        <v>2716</v>
      </c>
      <c r="D2013" s="33">
        <v>1338997</v>
      </c>
      <c r="E2013" s="33">
        <v>575256</v>
      </c>
      <c r="F2013" s="32">
        <v>168.99870000000001</v>
      </c>
      <c r="G2013" s="32">
        <v>56.326799999999992</v>
      </c>
      <c r="H2013" s="13">
        <v>42.961709398900823</v>
      </c>
      <c r="I2013" s="32">
        <v>225.32550000000001</v>
      </c>
      <c r="J2013" s="34">
        <f t="shared" si="246"/>
        <v>0.24997969603972914</v>
      </c>
      <c r="K2013">
        <v>0.29377998664942218</v>
      </c>
      <c r="L2013">
        <v>0.39169604489131793</v>
      </c>
      <c r="M2013">
        <v>0.1</v>
      </c>
      <c r="N2013" t="s">
        <v>34</v>
      </c>
      <c r="O2013" s="45" t="s">
        <v>34</v>
      </c>
      <c r="P2013" s="49" t="str">
        <f>'Sheet1 (2)'!O1710</f>
        <v>A</v>
      </c>
      <c r="Q2013" s="30" t="str">
        <f t="shared" si="247"/>
        <v>A</v>
      </c>
      <c r="R2013">
        <f t="shared" si="248"/>
        <v>0.15</v>
      </c>
      <c r="S2013" s="11">
        <f t="shared" si="249"/>
        <v>0.74470000066570363</v>
      </c>
      <c r="T2013" s="13">
        <f t="shared" si="250"/>
        <v>0.24997969603972914</v>
      </c>
      <c r="U2013">
        <f t="shared" si="251"/>
        <v>56.326799999999992</v>
      </c>
      <c r="V2013" t="str">
        <f t="shared" si="252"/>
        <v>same</v>
      </c>
      <c r="W2013" s="47">
        <f t="shared" si="253"/>
        <v>0</v>
      </c>
      <c r="X2013" s="47"/>
      <c r="Y2013" s="47"/>
    </row>
    <row r="2014" spans="1:25" ht="21" x14ac:dyDescent="0.4">
      <c r="A2014" t="s">
        <v>2720</v>
      </c>
      <c r="B2014" t="s">
        <v>2715</v>
      </c>
      <c r="C2014" s="35" t="s">
        <v>2716</v>
      </c>
      <c r="D2014" s="33">
        <v>207271</v>
      </c>
      <c r="E2014" s="33">
        <v>86871</v>
      </c>
      <c r="F2014" s="32">
        <v>29.641800000000003</v>
      </c>
      <c r="G2014" s="32">
        <v>9.8798999999999992</v>
      </c>
      <c r="H2014" s="13">
        <v>41.911796633392996</v>
      </c>
      <c r="I2014" s="32">
        <v>39.521700000000003</v>
      </c>
      <c r="J2014" s="34">
        <f t="shared" si="246"/>
        <v>0.24998671615846479</v>
      </c>
      <c r="K2014">
        <v>0.34121628621749495</v>
      </c>
      <c r="L2014">
        <v>0.45494699036502406</v>
      </c>
      <c r="M2014">
        <v>0.1</v>
      </c>
      <c r="N2014" t="s">
        <v>34</v>
      </c>
      <c r="O2014" s="45" t="s">
        <v>34</v>
      </c>
      <c r="P2014" s="49" t="str">
        <f>'Sheet1 (2)'!O3052</f>
        <v>A</v>
      </c>
      <c r="Q2014" s="30" t="str">
        <f t="shared" si="247"/>
        <v>A</v>
      </c>
      <c r="R2014">
        <f t="shared" si="248"/>
        <v>0.15</v>
      </c>
      <c r="S2014" s="11">
        <f t="shared" si="249"/>
        <v>0.78019417180941109</v>
      </c>
      <c r="T2014" s="13">
        <f t="shared" si="250"/>
        <v>0.24998671615846479</v>
      </c>
      <c r="U2014">
        <f t="shared" si="251"/>
        <v>9.8798999999999992</v>
      </c>
      <c r="V2014" t="str">
        <f t="shared" si="252"/>
        <v>same</v>
      </c>
      <c r="W2014" s="47">
        <f t="shared" si="253"/>
        <v>0</v>
      </c>
      <c r="X2014" s="47"/>
      <c r="Y2014" s="47"/>
    </row>
    <row r="2015" spans="1:25" ht="21" x14ac:dyDescent="0.4">
      <c r="A2015" t="s">
        <v>2721</v>
      </c>
      <c r="B2015" t="s">
        <v>2715</v>
      </c>
      <c r="C2015" s="35" t="s">
        <v>2716</v>
      </c>
      <c r="D2015" s="33">
        <v>503894</v>
      </c>
      <c r="E2015" s="33">
        <v>152084</v>
      </c>
      <c r="F2015" s="32">
        <v>43.883400000000009</v>
      </c>
      <c r="G2015" s="32">
        <v>14.626500000000002</v>
      </c>
      <c r="H2015" s="13">
        <v>30.181744573263426</v>
      </c>
      <c r="I2015" s="32">
        <v>58.509900000000009</v>
      </c>
      <c r="J2015" s="34">
        <f t="shared" si="246"/>
        <v>0.2499833361533689</v>
      </c>
      <c r="K2015">
        <v>0.28854711869756194</v>
      </c>
      <c r="L2015">
        <v>0.38472094368901405</v>
      </c>
      <c r="M2015">
        <v>0.1</v>
      </c>
      <c r="N2015" t="s">
        <v>34</v>
      </c>
      <c r="O2015" s="45" t="s">
        <v>34</v>
      </c>
      <c r="P2015" s="49" t="str">
        <f>'Sheet1 (2)'!O3175</f>
        <v>A</v>
      </c>
      <c r="Q2015" s="30" t="str">
        <f t="shared" si="247"/>
        <v>A</v>
      </c>
      <c r="R2015">
        <f t="shared" si="248"/>
        <v>0.15</v>
      </c>
      <c r="S2015" s="11">
        <f t="shared" si="249"/>
        <v>0.74007133835470573</v>
      </c>
      <c r="T2015" s="13">
        <f t="shared" si="250"/>
        <v>0.2499833361533689</v>
      </c>
      <c r="U2015">
        <f t="shared" si="251"/>
        <v>14.626500000000002</v>
      </c>
      <c r="V2015" t="str">
        <f t="shared" si="252"/>
        <v>same</v>
      </c>
      <c r="W2015" s="47">
        <f t="shared" si="253"/>
        <v>0</v>
      </c>
      <c r="X2015" s="47"/>
      <c r="Y2015" s="47"/>
    </row>
    <row r="2016" spans="1:25" ht="21" x14ac:dyDescent="0.4">
      <c r="A2016" t="s">
        <v>2722</v>
      </c>
      <c r="B2016" t="s">
        <v>2715</v>
      </c>
      <c r="C2016" s="35" t="s">
        <v>2716</v>
      </c>
      <c r="D2016" s="33">
        <v>3892083</v>
      </c>
      <c r="E2016" s="33">
        <v>2399374</v>
      </c>
      <c r="F2016" s="32">
        <v>633.54690000000005</v>
      </c>
      <c r="G2016" s="32">
        <v>271.52139999999997</v>
      </c>
      <c r="H2016" s="13">
        <v>61.647554792639312</v>
      </c>
      <c r="I2016" s="32">
        <v>905.06830000000002</v>
      </c>
      <c r="J2016" s="34">
        <f t="shared" si="246"/>
        <v>0.30000100544898101</v>
      </c>
      <c r="K2016">
        <v>0.26404674719322624</v>
      </c>
      <c r="L2016">
        <v>0.37721018065545431</v>
      </c>
      <c r="M2016">
        <v>0.1</v>
      </c>
      <c r="N2016" t="s">
        <v>34</v>
      </c>
      <c r="O2016" s="45" t="s">
        <v>34</v>
      </c>
      <c r="P2016" s="49" t="str">
        <f>'Sheet1 (2)'!O4588</f>
        <v>A</v>
      </c>
      <c r="Q2016" s="30" t="str">
        <f t="shared" si="247"/>
        <v>A</v>
      </c>
      <c r="R2016">
        <f t="shared" si="248"/>
        <v>0.15</v>
      </c>
      <c r="S2016" s="11">
        <f t="shared" si="249"/>
        <v>0.73489580841578483</v>
      </c>
      <c r="T2016" s="13">
        <f t="shared" si="250"/>
        <v>0.30000100544898101</v>
      </c>
      <c r="U2016">
        <f t="shared" si="251"/>
        <v>271.52139999999997</v>
      </c>
      <c r="V2016" t="str">
        <f t="shared" si="252"/>
        <v>same</v>
      </c>
      <c r="W2016" s="47">
        <f t="shared" si="253"/>
        <v>0</v>
      </c>
      <c r="X2016" s="47"/>
      <c r="Y2016" s="47"/>
    </row>
    <row r="2017" spans="1:25" ht="21" x14ac:dyDescent="0.4">
      <c r="A2017" t="s">
        <v>2723</v>
      </c>
      <c r="B2017" t="s">
        <v>2715</v>
      </c>
      <c r="C2017" s="35" t="s">
        <v>2716</v>
      </c>
      <c r="D2017" s="33">
        <v>61175</v>
      </c>
      <c r="E2017" s="33">
        <v>19927</v>
      </c>
      <c r="F2017" s="32">
        <v>4.8155000000000001</v>
      </c>
      <c r="G2017" s="32">
        <v>1.6053000000000002</v>
      </c>
      <c r="H2017" s="13">
        <v>32.573763792398857</v>
      </c>
      <c r="I2017" s="32">
        <v>6.4207999999999998</v>
      </c>
      <c r="J2017" s="34">
        <f t="shared" ref="J2017:J2080" si="254">G2017/I2017</f>
        <v>0.25001557438325445</v>
      </c>
      <c r="K2017">
        <v>0.24165704822602499</v>
      </c>
      <c r="L2017">
        <v>0.32221608872384205</v>
      </c>
      <c r="M2017">
        <v>0.1</v>
      </c>
      <c r="N2017" t="s">
        <v>34</v>
      </c>
      <c r="O2017" s="45" t="s">
        <v>34</v>
      </c>
      <c r="P2017" s="49" t="str">
        <f>'Sheet1 (2)'!O4855</f>
        <v>A</v>
      </c>
      <c r="Q2017" s="30" t="str">
        <f t="shared" si="247"/>
        <v>A</v>
      </c>
      <c r="R2017">
        <f t="shared" si="248"/>
        <v>0.15</v>
      </c>
      <c r="S2017" s="11">
        <f t="shared" si="249"/>
        <v>0.68964926488911038</v>
      </c>
      <c r="T2017" s="13">
        <f t="shared" si="250"/>
        <v>0.25001557438325445</v>
      </c>
      <c r="U2017">
        <f t="shared" si="251"/>
        <v>1.6053000000000002</v>
      </c>
      <c r="V2017" t="str">
        <f t="shared" si="252"/>
        <v>same</v>
      </c>
      <c r="W2017" s="47">
        <f t="shared" si="253"/>
        <v>0</v>
      </c>
      <c r="X2017" s="47"/>
      <c r="Y2017" s="47"/>
    </row>
    <row r="2018" spans="1:25" ht="21" x14ac:dyDescent="0.4">
      <c r="A2018" t="s">
        <v>2050</v>
      </c>
      <c r="B2018" t="s">
        <v>2051</v>
      </c>
      <c r="C2018" s="35" t="s">
        <v>2052</v>
      </c>
      <c r="D2018" s="33">
        <v>22951</v>
      </c>
      <c r="E2018" s="33">
        <v>6770</v>
      </c>
      <c r="F2018" s="32">
        <v>2.9778999999999995</v>
      </c>
      <c r="G2018" s="32">
        <v>0.98549999999999993</v>
      </c>
      <c r="H2018" s="13">
        <v>29.49762537580062</v>
      </c>
      <c r="I2018" s="32">
        <v>3.9633999999999996</v>
      </c>
      <c r="J2018" s="34">
        <f t="shared" si="254"/>
        <v>0.24865014886208811</v>
      </c>
      <c r="K2018">
        <v>0.43986706056129982</v>
      </c>
      <c r="L2018">
        <v>0.58543574593796155</v>
      </c>
      <c r="M2018">
        <v>0.25</v>
      </c>
      <c r="N2018" t="s">
        <v>34</v>
      </c>
      <c r="O2018" s="45" t="s">
        <v>34</v>
      </c>
      <c r="P2018" s="49" t="str">
        <f>'Sheet1 (2)'!O38</f>
        <v>A</v>
      </c>
      <c r="Q2018" s="30" t="str">
        <f t="shared" si="247"/>
        <v>A</v>
      </c>
      <c r="R2018">
        <f t="shared" si="248"/>
        <v>0.15</v>
      </c>
      <c r="S2018" s="11">
        <f t="shared" si="249"/>
        <v>0.57296765403441485</v>
      </c>
      <c r="T2018" s="13">
        <f t="shared" si="250"/>
        <v>0.24865014886208811</v>
      </c>
      <c r="U2018">
        <f t="shared" si="251"/>
        <v>0.98549999999999993</v>
      </c>
      <c r="V2018" t="str">
        <f t="shared" si="252"/>
        <v>same</v>
      </c>
      <c r="W2018" s="47">
        <f t="shared" si="253"/>
        <v>0</v>
      </c>
      <c r="X2018" s="47"/>
      <c r="Y2018" s="47"/>
    </row>
    <row r="2019" spans="1:25" ht="21" x14ac:dyDescent="0.4">
      <c r="A2019" t="s">
        <v>2053</v>
      </c>
      <c r="B2019" t="s">
        <v>2051</v>
      </c>
      <c r="C2019" s="35" t="s">
        <v>2052</v>
      </c>
      <c r="D2019" s="33">
        <v>9754</v>
      </c>
      <c r="E2019" s="33">
        <v>416</v>
      </c>
      <c r="F2019" s="32">
        <v>0.30430000000000001</v>
      </c>
      <c r="G2019" s="32">
        <v>0.1003</v>
      </c>
      <c r="H2019" s="13">
        <v>4.2649169571457861</v>
      </c>
      <c r="I2019" s="32">
        <v>0.40460000000000002</v>
      </c>
      <c r="J2019" s="34">
        <f t="shared" si="254"/>
        <v>0.24789915966386553</v>
      </c>
      <c r="K2019">
        <v>0.73149038461538463</v>
      </c>
      <c r="L2019">
        <v>0.97259615384615394</v>
      </c>
      <c r="M2019">
        <v>0.75</v>
      </c>
      <c r="N2019" t="s">
        <v>34</v>
      </c>
      <c r="O2019" s="45" t="s">
        <v>34</v>
      </c>
      <c r="P2019" s="49" t="str">
        <f>'Sheet1 (2)'!O163</f>
        <v>A</v>
      </c>
      <c r="Q2019" s="30" t="str">
        <f t="shared" si="247"/>
        <v>A</v>
      </c>
      <c r="R2019">
        <f t="shared" si="248"/>
        <v>0.15</v>
      </c>
      <c r="S2019" s="11">
        <f t="shared" si="249"/>
        <v>0.22886801779535351</v>
      </c>
      <c r="T2019" s="13">
        <f t="shared" si="250"/>
        <v>0.24789915966386553</v>
      </c>
      <c r="U2019">
        <f t="shared" si="251"/>
        <v>0.1003</v>
      </c>
      <c r="V2019" t="str">
        <f t="shared" si="252"/>
        <v>same</v>
      </c>
      <c r="W2019" s="47">
        <f t="shared" si="253"/>
        <v>0</v>
      </c>
      <c r="X2019" s="47"/>
      <c r="Y2019" s="47"/>
    </row>
    <row r="2020" spans="1:25" ht="21" x14ac:dyDescent="0.4">
      <c r="A2020" t="s">
        <v>2054</v>
      </c>
      <c r="B2020" t="s">
        <v>2051</v>
      </c>
      <c r="C2020" s="35" t="s">
        <v>2052</v>
      </c>
      <c r="D2020" s="33">
        <v>1187</v>
      </c>
      <c r="E2020" s="33">
        <v>386</v>
      </c>
      <c r="F2020" s="32">
        <v>0.15720000000000001</v>
      </c>
      <c r="G2020" s="32">
        <v>5.2000000000000005E-2</v>
      </c>
      <c r="H2020" s="13">
        <v>32.518955349620896</v>
      </c>
      <c r="I2020" s="32">
        <v>0.2092</v>
      </c>
      <c r="J2020" s="34">
        <f t="shared" si="254"/>
        <v>0.24856596558317401</v>
      </c>
      <c r="K2020">
        <v>0.40725388601036272</v>
      </c>
      <c r="L2020">
        <v>0.54196891191709839</v>
      </c>
      <c r="M2020">
        <v>0.4</v>
      </c>
      <c r="N2020" t="s">
        <v>34</v>
      </c>
      <c r="O2020" s="45" t="s">
        <v>34</v>
      </c>
      <c r="P2020" s="49" t="str">
        <f>'Sheet1 (2)'!O213</f>
        <v>A</v>
      </c>
      <c r="Q2020" s="30" t="str">
        <f t="shared" si="247"/>
        <v>A</v>
      </c>
      <c r="R2020">
        <f t="shared" si="248"/>
        <v>0.15</v>
      </c>
      <c r="S2020" s="11">
        <f t="shared" si="249"/>
        <v>0.26195028680688326</v>
      </c>
      <c r="T2020" s="13">
        <f t="shared" si="250"/>
        <v>0.24856596558317401</v>
      </c>
      <c r="U2020">
        <f t="shared" si="251"/>
        <v>5.2000000000000005E-2</v>
      </c>
      <c r="V2020" t="str">
        <f t="shared" si="252"/>
        <v>same</v>
      </c>
      <c r="W2020" s="47">
        <f t="shared" si="253"/>
        <v>0</v>
      </c>
      <c r="X2020" s="47"/>
      <c r="Y2020" s="47"/>
    </row>
    <row r="2021" spans="1:25" ht="21" x14ac:dyDescent="0.4">
      <c r="A2021" t="s">
        <v>2055</v>
      </c>
      <c r="B2021" t="s">
        <v>2051</v>
      </c>
      <c r="C2021" s="35" t="s">
        <v>2052</v>
      </c>
      <c r="D2021" s="33">
        <v>14579</v>
      </c>
      <c r="E2021" s="33">
        <v>6331</v>
      </c>
      <c r="F2021" s="32">
        <v>0.87840000000000007</v>
      </c>
      <c r="G2021" s="32">
        <v>0.29159999999999997</v>
      </c>
      <c r="H2021" s="13">
        <v>43.425474998285203</v>
      </c>
      <c r="I2021" s="32">
        <v>1.17</v>
      </c>
      <c r="J2021" s="34">
        <f t="shared" si="254"/>
        <v>0.24923076923076923</v>
      </c>
      <c r="K2021">
        <v>0.13874585373558682</v>
      </c>
      <c r="L2021">
        <v>0.18480492813141683</v>
      </c>
      <c r="M2021">
        <v>0.03</v>
      </c>
      <c r="N2021" t="s">
        <v>34</v>
      </c>
      <c r="O2021" s="45" t="s">
        <v>34</v>
      </c>
      <c r="P2021" s="49" t="str">
        <f>'Sheet1 (2)'!O245</f>
        <v>A</v>
      </c>
      <c r="Q2021" s="30" t="str">
        <f t="shared" si="247"/>
        <v>A</v>
      </c>
      <c r="R2021">
        <f t="shared" si="248"/>
        <v>0.15</v>
      </c>
      <c r="S2021" s="11">
        <f t="shared" si="249"/>
        <v>0.83766666666666667</v>
      </c>
      <c r="T2021" s="13">
        <f t="shared" si="250"/>
        <v>0.24923076923076923</v>
      </c>
      <c r="U2021">
        <f t="shared" si="251"/>
        <v>0.29159999999999997</v>
      </c>
      <c r="V2021" t="str">
        <f t="shared" si="252"/>
        <v>same</v>
      </c>
      <c r="W2021" s="47">
        <f t="shared" si="253"/>
        <v>0</v>
      </c>
      <c r="X2021" s="47"/>
      <c r="Y2021" s="47"/>
    </row>
    <row r="2022" spans="1:25" ht="21" x14ac:dyDescent="0.4">
      <c r="A2022" t="s">
        <v>2056</v>
      </c>
      <c r="B2022" t="s">
        <v>2051</v>
      </c>
      <c r="C2022" s="35" t="s">
        <v>2052</v>
      </c>
      <c r="D2022" s="33">
        <v>11180</v>
      </c>
      <c r="E2022" s="33">
        <v>1517</v>
      </c>
      <c r="F2022" s="32">
        <v>0.48879999999999996</v>
      </c>
      <c r="G2022" s="32">
        <v>0.16220000000000001</v>
      </c>
      <c r="H2022" s="13">
        <v>13.568872987477638</v>
      </c>
      <c r="I2022" s="32">
        <v>0.65100000000000002</v>
      </c>
      <c r="J2022" s="34">
        <f t="shared" si="254"/>
        <v>0.24915514592933949</v>
      </c>
      <c r="K2022">
        <v>0.3222148978246539</v>
      </c>
      <c r="L2022">
        <v>0.42913645352669744</v>
      </c>
      <c r="M2022">
        <v>0.25</v>
      </c>
      <c r="N2022" t="s">
        <v>34</v>
      </c>
      <c r="O2022" s="45" t="s">
        <v>34</v>
      </c>
      <c r="P2022" s="49" t="str">
        <f>'Sheet1 (2)'!O271</f>
        <v>A</v>
      </c>
      <c r="Q2022" s="30" t="str">
        <f t="shared" si="247"/>
        <v>A</v>
      </c>
      <c r="R2022">
        <f t="shared" si="248"/>
        <v>0.15</v>
      </c>
      <c r="S2022" s="11">
        <f t="shared" si="249"/>
        <v>0.41743471582181263</v>
      </c>
      <c r="T2022" s="13">
        <f t="shared" si="250"/>
        <v>0.24915514592933949</v>
      </c>
      <c r="U2022">
        <f t="shared" si="251"/>
        <v>0.16220000000000001</v>
      </c>
      <c r="V2022" t="str">
        <f t="shared" si="252"/>
        <v>same</v>
      </c>
      <c r="W2022" s="47">
        <f t="shared" si="253"/>
        <v>0</v>
      </c>
      <c r="X2022" s="47"/>
      <c r="Y2022" s="47"/>
    </row>
    <row r="2023" spans="1:25" ht="21" x14ac:dyDescent="0.4">
      <c r="A2023" t="s">
        <v>2057</v>
      </c>
      <c r="B2023" t="s">
        <v>2051</v>
      </c>
      <c r="C2023" s="35" t="s">
        <v>2052</v>
      </c>
      <c r="D2023" s="33">
        <v>8253</v>
      </c>
      <c r="E2023" s="33">
        <v>2645</v>
      </c>
      <c r="F2023" s="32">
        <v>0.9860000000000001</v>
      </c>
      <c r="G2023" s="32">
        <v>0.32799999999999996</v>
      </c>
      <c r="H2023" s="13">
        <v>32.048951896280144</v>
      </c>
      <c r="I2023" s="32">
        <v>1.3140000000000001</v>
      </c>
      <c r="J2023" s="34">
        <f t="shared" si="254"/>
        <v>0.24961948249619478</v>
      </c>
      <c r="K2023">
        <v>0.37277882797731571</v>
      </c>
      <c r="L2023">
        <v>0.49678638941398867</v>
      </c>
      <c r="M2023">
        <v>0.25</v>
      </c>
      <c r="N2023" t="s">
        <v>34</v>
      </c>
      <c r="O2023" s="45" t="s">
        <v>34</v>
      </c>
      <c r="P2023" s="49" t="str">
        <f>'Sheet1 (2)'!O329</f>
        <v>A</v>
      </c>
      <c r="Q2023" s="30" t="str">
        <f t="shared" si="247"/>
        <v>A</v>
      </c>
      <c r="R2023">
        <f t="shared" si="248"/>
        <v>0.15</v>
      </c>
      <c r="S2023" s="11">
        <f t="shared" si="249"/>
        <v>0.49676560121765601</v>
      </c>
      <c r="T2023" s="13">
        <f t="shared" si="250"/>
        <v>0.24961948249619478</v>
      </c>
      <c r="U2023">
        <f t="shared" si="251"/>
        <v>0.32799999999999996</v>
      </c>
      <c r="V2023" t="str">
        <f t="shared" si="252"/>
        <v>same</v>
      </c>
      <c r="W2023" s="47">
        <f t="shared" si="253"/>
        <v>0</v>
      </c>
      <c r="X2023" s="47"/>
      <c r="Y2023" s="47"/>
    </row>
    <row r="2024" spans="1:25" ht="21" x14ac:dyDescent="0.4">
      <c r="A2024" t="s">
        <v>2058</v>
      </c>
      <c r="B2024" t="s">
        <v>2051</v>
      </c>
      <c r="C2024" s="35" t="s">
        <v>2052</v>
      </c>
      <c r="D2024" s="33">
        <v>603</v>
      </c>
      <c r="E2024" s="33">
        <v>43</v>
      </c>
      <c r="F2024" s="32">
        <v>1.3599999999999999E-2</v>
      </c>
      <c r="G2024" s="32">
        <v>4.4000000000000003E-3</v>
      </c>
      <c r="H2024" s="13">
        <v>7.1310116086235489</v>
      </c>
      <c r="I2024" s="32">
        <v>1.7999999999999999E-2</v>
      </c>
      <c r="J2024" s="34">
        <f t="shared" si="254"/>
        <v>0.24444444444444446</v>
      </c>
      <c r="K2024">
        <v>0.31627906976744186</v>
      </c>
      <c r="L2024">
        <v>0.41860465116279072</v>
      </c>
      <c r="M2024">
        <v>0.25</v>
      </c>
      <c r="N2024" t="s">
        <v>34</v>
      </c>
      <c r="O2024" s="45" t="s">
        <v>34</v>
      </c>
      <c r="P2024" s="49" t="str">
        <f>'Sheet1 (2)'!O331</f>
        <v>A</v>
      </c>
      <c r="Q2024" s="30" t="str">
        <f t="shared" si="247"/>
        <v>A</v>
      </c>
      <c r="R2024">
        <f t="shared" si="248"/>
        <v>0.15</v>
      </c>
      <c r="S2024" s="11">
        <f t="shared" si="249"/>
        <v>0.40277777777777779</v>
      </c>
      <c r="T2024" s="13">
        <f t="shared" si="250"/>
        <v>0.24444444444444446</v>
      </c>
      <c r="U2024">
        <f t="shared" si="251"/>
        <v>4.4000000000000003E-3</v>
      </c>
      <c r="V2024" t="str">
        <f t="shared" si="252"/>
        <v>same</v>
      </c>
      <c r="W2024" s="47">
        <f t="shared" si="253"/>
        <v>0</v>
      </c>
      <c r="X2024" s="47"/>
      <c r="Y2024" s="47"/>
    </row>
    <row r="2025" spans="1:25" ht="21" x14ac:dyDescent="0.4">
      <c r="A2025" t="s">
        <v>2059</v>
      </c>
      <c r="B2025" t="s">
        <v>2051</v>
      </c>
      <c r="C2025" s="35" t="s">
        <v>2052</v>
      </c>
      <c r="D2025" s="33">
        <v>253379</v>
      </c>
      <c r="E2025" s="33">
        <v>33360</v>
      </c>
      <c r="F2025" s="32">
        <v>25.263300000000001</v>
      </c>
      <c r="G2025" s="32">
        <v>8.4211999999999989</v>
      </c>
      <c r="H2025" s="13">
        <v>13.16604769929631</v>
      </c>
      <c r="I2025" s="32">
        <v>33.6845</v>
      </c>
      <c r="J2025" s="34">
        <f t="shared" si="254"/>
        <v>0.25000222654336562</v>
      </c>
      <c r="K2025">
        <v>0.75729316546762593</v>
      </c>
      <c r="L2025">
        <v>1.0097272182254196</v>
      </c>
      <c r="M2025">
        <v>0.6</v>
      </c>
      <c r="N2025" t="s">
        <v>34</v>
      </c>
      <c r="O2025" s="45" t="s">
        <v>34</v>
      </c>
      <c r="P2025" s="49" t="str">
        <f>'Sheet1 (2)'!O564</f>
        <v>A</v>
      </c>
      <c r="Q2025" s="30" t="str">
        <f t="shared" si="247"/>
        <v>A</v>
      </c>
      <c r="R2025">
        <f t="shared" si="248"/>
        <v>0.15</v>
      </c>
      <c r="S2025" s="11">
        <f t="shared" si="249"/>
        <v>0.40578010657720903</v>
      </c>
      <c r="T2025" s="13">
        <f t="shared" si="250"/>
        <v>0.25000222654336562</v>
      </c>
      <c r="U2025">
        <f t="shared" si="251"/>
        <v>8.4211999999999989</v>
      </c>
      <c r="V2025" t="str">
        <f t="shared" si="252"/>
        <v>same</v>
      </c>
      <c r="W2025" s="47">
        <f t="shared" si="253"/>
        <v>0</v>
      </c>
      <c r="X2025" s="47"/>
      <c r="Y2025" s="47"/>
    </row>
    <row r="2026" spans="1:25" ht="21" x14ac:dyDescent="0.4">
      <c r="A2026" t="s">
        <v>2060</v>
      </c>
      <c r="B2026" t="s">
        <v>2051</v>
      </c>
      <c r="C2026" s="35" t="s">
        <v>2052</v>
      </c>
      <c r="D2026" s="33">
        <v>38251</v>
      </c>
      <c r="E2026" s="33">
        <v>12453</v>
      </c>
      <c r="F2026" s="32">
        <v>4.1355000000000004</v>
      </c>
      <c r="G2026" s="32">
        <v>1.5293999999999999</v>
      </c>
      <c r="H2026" s="13">
        <v>32.556011607539673</v>
      </c>
      <c r="I2026" s="32">
        <v>5.6649000000000003</v>
      </c>
      <c r="J2026" s="34">
        <f t="shared" si="254"/>
        <v>0.26997828734840856</v>
      </c>
      <c r="K2026">
        <v>0.33208865333654541</v>
      </c>
      <c r="L2026">
        <v>0.45490243314863893</v>
      </c>
      <c r="M2026">
        <v>0.25</v>
      </c>
      <c r="N2026" t="s">
        <v>34</v>
      </c>
      <c r="O2026" s="45" t="s">
        <v>34</v>
      </c>
      <c r="P2026" s="49" t="str">
        <f>'Sheet1 (2)'!O833</f>
        <v>A</v>
      </c>
      <c r="Q2026" s="30" t="str">
        <f t="shared" si="247"/>
        <v>A</v>
      </c>
      <c r="R2026">
        <f t="shared" si="248"/>
        <v>0.15</v>
      </c>
      <c r="S2026" s="11">
        <f t="shared" si="249"/>
        <v>0.4504316051474872</v>
      </c>
      <c r="T2026" s="13">
        <f t="shared" si="250"/>
        <v>0.26997828734840856</v>
      </c>
      <c r="U2026">
        <f t="shared" si="251"/>
        <v>1.5293999999999996</v>
      </c>
      <c r="V2026" t="str">
        <f t="shared" si="252"/>
        <v>same</v>
      </c>
      <c r="W2026" s="47">
        <f t="shared" si="253"/>
        <v>0</v>
      </c>
      <c r="X2026" s="47"/>
      <c r="Y2026" s="47"/>
    </row>
    <row r="2027" spans="1:25" ht="21" x14ac:dyDescent="0.4">
      <c r="A2027" t="s">
        <v>2062</v>
      </c>
      <c r="B2027" t="s">
        <v>2051</v>
      </c>
      <c r="C2027" s="35" t="s">
        <v>2052</v>
      </c>
      <c r="D2027" s="33">
        <v>12148</v>
      </c>
      <c r="E2027" s="33">
        <v>2785</v>
      </c>
      <c r="F2027" s="32">
        <v>0.9456</v>
      </c>
      <c r="G2027" s="32">
        <v>0.31440000000000001</v>
      </c>
      <c r="H2027" s="13">
        <v>22.925584458347053</v>
      </c>
      <c r="I2027" s="32">
        <v>1.26</v>
      </c>
      <c r="J2027" s="34">
        <f t="shared" si="254"/>
        <v>0.24952380952380954</v>
      </c>
      <c r="K2027">
        <v>0.33953321364452427</v>
      </c>
      <c r="L2027">
        <v>0.4524236983842011</v>
      </c>
      <c r="M2027">
        <v>0.25</v>
      </c>
      <c r="N2027" t="s">
        <v>34</v>
      </c>
      <c r="O2027" s="45" t="s">
        <v>34</v>
      </c>
      <c r="P2027" s="49" t="str">
        <f>'Sheet1 (2)'!O919</f>
        <v>A</v>
      </c>
      <c r="Q2027" s="30" t="str">
        <f t="shared" si="247"/>
        <v>A</v>
      </c>
      <c r="R2027">
        <f t="shared" si="248"/>
        <v>0.15</v>
      </c>
      <c r="S2027" s="11">
        <f t="shared" si="249"/>
        <v>0.44742063492063494</v>
      </c>
      <c r="T2027" s="13">
        <f t="shared" si="250"/>
        <v>0.24952380952380954</v>
      </c>
      <c r="U2027">
        <f t="shared" si="251"/>
        <v>0.31440000000000001</v>
      </c>
      <c r="V2027" t="str">
        <f t="shared" si="252"/>
        <v>same</v>
      </c>
      <c r="W2027" s="47">
        <f t="shared" si="253"/>
        <v>0</v>
      </c>
      <c r="X2027" s="47"/>
      <c r="Y2027" s="47"/>
    </row>
    <row r="2028" spans="1:25" ht="21" x14ac:dyDescent="0.4">
      <c r="A2028" t="s">
        <v>2063</v>
      </c>
      <c r="B2028" t="s">
        <v>2051</v>
      </c>
      <c r="C2028" s="35" t="s">
        <v>2052</v>
      </c>
      <c r="D2028" s="33">
        <v>984085</v>
      </c>
      <c r="E2028" s="33">
        <v>82026</v>
      </c>
      <c r="F2028" s="32">
        <v>95.34020000000001</v>
      </c>
      <c r="G2028" s="32">
        <v>22.339999999999993</v>
      </c>
      <c r="H2028" s="13">
        <v>8.3352555927587559</v>
      </c>
      <c r="I2028" s="32">
        <v>117.6802</v>
      </c>
      <c r="J2028" s="34">
        <f t="shared" si="254"/>
        <v>0.18983652305145635</v>
      </c>
      <c r="K2028">
        <v>1.162316826372126</v>
      </c>
      <c r="L2028">
        <v>1.4346694950381587</v>
      </c>
      <c r="M2028">
        <v>1.1499999999999999</v>
      </c>
      <c r="N2028" t="s">
        <v>34</v>
      </c>
      <c r="O2028" s="45" t="s">
        <v>34</v>
      </c>
      <c r="P2028" s="49" t="str">
        <f>'Sheet1 (2)'!O966</f>
        <v>A</v>
      </c>
      <c r="Q2028" s="30" t="str">
        <f t="shared" si="247"/>
        <v>A</v>
      </c>
      <c r="R2028">
        <f t="shared" si="248"/>
        <v>0.15</v>
      </c>
      <c r="S2028" s="11">
        <f t="shared" si="249"/>
        <v>0.19842165461989364</v>
      </c>
      <c r="T2028" s="13">
        <f t="shared" si="250"/>
        <v>0.18983652305145635</v>
      </c>
      <c r="U2028">
        <f t="shared" si="251"/>
        <v>22.339999999999993</v>
      </c>
      <c r="V2028" t="str">
        <f t="shared" si="252"/>
        <v>same</v>
      </c>
      <c r="W2028" s="47">
        <f t="shared" si="253"/>
        <v>0</v>
      </c>
      <c r="X2028" s="47"/>
      <c r="Y2028" s="47"/>
    </row>
    <row r="2029" spans="1:25" ht="21" x14ac:dyDescent="0.4">
      <c r="A2029" t="s">
        <v>2064</v>
      </c>
      <c r="B2029" t="s">
        <v>2051</v>
      </c>
      <c r="C2029" s="35" t="s">
        <v>2052</v>
      </c>
      <c r="D2029" s="33">
        <v>213</v>
      </c>
      <c r="E2029" s="33">
        <v>27</v>
      </c>
      <c r="F2029" s="32">
        <v>1.3599999999999999E-2</v>
      </c>
      <c r="G2029" s="32">
        <v>4.4000000000000003E-3</v>
      </c>
      <c r="H2029" s="13">
        <v>12.67605633802817</v>
      </c>
      <c r="I2029" s="32">
        <v>1.7999999999999999E-2</v>
      </c>
      <c r="J2029" s="34">
        <f t="shared" si="254"/>
        <v>0.24444444444444446</v>
      </c>
      <c r="K2029">
        <v>0.50370370370370365</v>
      </c>
      <c r="L2029">
        <v>0.66666666666666663</v>
      </c>
      <c r="M2029">
        <v>0.25</v>
      </c>
      <c r="N2029" t="s">
        <v>34</v>
      </c>
      <c r="O2029" s="45" t="s">
        <v>34</v>
      </c>
      <c r="P2029" s="49" t="str">
        <f>'Sheet1 (2)'!O1045</f>
        <v>A</v>
      </c>
      <c r="Q2029" s="30" t="str">
        <f t="shared" si="247"/>
        <v>A</v>
      </c>
      <c r="R2029">
        <f t="shared" si="248"/>
        <v>0.15</v>
      </c>
      <c r="S2029" s="11">
        <f t="shared" si="249"/>
        <v>0.625</v>
      </c>
      <c r="T2029" s="13">
        <f t="shared" si="250"/>
        <v>0.24444444444444446</v>
      </c>
      <c r="U2029">
        <f t="shared" si="251"/>
        <v>4.4000000000000003E-3</v>
      </c>
      <c r="V2029" t="str">
        <f t="shared" si="252"/>
        <v>same</v>
      </c>
      <c r="W2029" s="47">
        <f t="shared" si="253"/>
        <v>0</v>
      </c>
      <c r="X2029" s="47"/>
      <c r="Y2029" s="47"/>
    </row>
    <row r="2030" spans="1:25" ht="21" x14ac:dyDescent="0.4">
      <c r="A2030" t="s">
        <v>2065</v>
      </c>
      <c r="B2030" t="s">
        <v>2051</v>
      </c>
      <c r="C2030" s="35" t="s">
        <v>2052</v>
      </c>
      <c r="D2030" s="33">
        <v>61240</v>
      </c>
      <c r="E2030" s="33">
        <v>5788</v>
      </c>
      <c r="F2030" s="32">
        <v>4.3938999999999995</v>
      </c>
      <c r="G2030" s="32">
        <v>1.3773</v>
      </c>
      <c r="H2030" s="13">
        <v>9.4513389941214889</v>
      </c>
      <c r="I2030" s="32">
        <v>5.7711999999999994</v>
      </c>
      <c r="J2030" s="34">
        <f t="shared" si="254"/>
        <v>0.23865054061546995</v>
      </c>
      <c r="K2030">
        <v>0.75913959917069795</v>
      </c>
      <c r="L2030">
        <v>0.99709744298548719</v>
      </c>
      <c r="M2030">
        <v>0.75</v>
      </c>
      <c r="N2030" t="s">
        <v>34</v>
      </c>
      <c r="O2030" s="45" t="s">
        <v>34</v>
      </c>
      <c r="P2030" s="49" t="str">
        <f>'Sheet1 (2)'!O1059</f>
        <v>A</v>
      </c>
      <c r="Q2030" s="30" t="str">
        <f t="shared" si="247"/>
        <v>A</v>
      </c>
      <c r="R2030">
        <f t="shared" si="248"/>
        <v>0.15</v>
      </c>
      <c r="S2030" s="11">
        <f t="shared" si="249"/>
        <v>0.24781674521763236</v>
      </c>
      <c r="T2030" s="13">
        <f t="shared" si="250"/>
        <v>0.23865054061546995</v>
      </c>
      <c r="U2030">
        <f t="shared" si="251"/>
        <v>1.3773</v>
      </c>
      <c r="V2030" t="str">
        <f t="shared" si="252"/>
        <v>same</v>
      </c>
      <c r="W2030" s="47">
        <f t="shared" si="253"/>
        <v>0</v>
      </c>
      <c r="X2030" s="47"/>
      <c r="Y2030" s="47"/>
    </row>
    <row r="2031" spans="1:25" ht="21" x14ac:dyDescent="0.4">
      <c r="A2031" t="s">
        <v>2066</v>
      </c>
      <c r="B2031" t="s">
        <v>2051</v>
      </c>
      <c r="C2031" s="35" t="s">
        <v>2052</v>
      </c>
      <c r="D2031" s="33">
        <v>809</v>
      </c>
      <c r="E2031" s="33">
        <v>90</v>
      </c>
      <c r="F2031" s="32">
        <v>4.7500000000000001E-2</v>
      </c>
      <c r="G2031" s="32">
        <v>1.5500000000000002E-2</v>
      </c>
      <c r="H2031" s="13">
        <v>11.124845488257108</v>
      </c>
      <c r="I2031" s="32">
        <v>6.3E-2</v>
      </c>
      <c r="J2031" s="34">
        <f t="shared" si="254"/>
        <v>0.24603174603174605</v>
      </c>
      <c r="K2031">
        <v>0.52777777777777779</v>
      </c>
      <c r="L2031">
        <v>0.7</v>
      </c>
      <c r="M2031">
        <v>0.5</v>
      </c>
      <c r="N2031" t="s">
        <v>34</v>
      </c>
      <c r="O2031" s="45" t="s">
        <v>34</v>
      </c>
      <c r="P2031" s="49" t="str">
        <f>'Sheet1 (2)'!O1209</f>
        <v>A</v>
      </c>
      <c r="Q2031" s="30" t="str">
        <f t="shared" si="247"/>
        <v>A</v>
      </c>
      <c r="R2031">
        <f t="shared" si="248"/>
        <v>0.15</v>
      </c>
      <c r="S2031" s="11">
        <f t="shared" si="249"/>
        <v>0.28571428571428564</v>
      </c>
      <c r="T2031" s="13">
        <f t="shared" si="250"/>
        <v>0.24603174603174605</v>
      </c>
      <c r="U2031">
        <f t="shared" si="251"/>
        <v>1.5500000000000002E-2</v>
      </c>
      <c r="V2031" t="str">
        <f t="shared" si="252"/>
        <v>same</v>
      </c>
      <c r="W2031" s="47">
        <f t="shared" si="253"/>
        <v>0</v>
      </c>
      <c r="X2031" s="47"/>
      <c r="Y2031" s="47"/>
    </row>
    <row r="2032" spans="1:25" ht="21" x14ac:dyDescent="0.4">
      <c r="A2032" t="s">
        <v>2067</v>
      </c>
      <c r="B2032" t="s">
        <v>2051</v>
      </c>
      <c r="C2032" s="35" t="s">
        <v>2052</v>
      </c>
      <c r="D2032" s="33">
        <v>1790705</v>
      </c>
      <c r="E2032" s="33">
        <v>847886</v>
      </c>
      <c r="F2032" s="32">
        <v>501.92150000000004</v>
      </c>
      <c r="G2032" s="32">
        <v>247.21530000000001</v>
      </c>
      <c r="H2032" s="13">
        <v>47.349284220460653</v>
      </c>
      <c r="I2032" s="32">
        <v>749.13679999999999</v>
      </c>
      <c r="J2032" s="34">
        <f t="shared" si="254"/>
        <v>0.33000020823967002</v>
      </c>
      <c r="K2032">
        <v>0.59196814194361036</v>
      </c>
      <c r="L2032">
        <v>0.88353481482180396</v>
      </c>
      <c r="M2032">
        <v>0.25</v>
      </c>
      <c r="N2032" t="s">
        <v>37</v>
      </c>
      <c r="O2032" s="45" t="s">
        <v>37</v>
      </c>
      <c r="P2032" s="49" t="str">
        <f>'Sheet1 (2)'!O1411</f>
        <v>B</v>
      </c>
      <c r="Q2032" s="30" t="str">
        <f t="shared" si="247"/>
        <v>B</v>
      </c>
      <c r="R2032">
        <f t="shared" si="248"/>
        <v>0.25</v>
      </c>
      <c r="S2032" s="11">
        <f t="shared" si="249"/>
        <v>0.71704567176515699</v>
      </c>
      <c r="T2032" s="13">
        <f t="shared" si="250"/>
        <v>0.33000020823967002</v>
      </c>
      <c r="U2032">
        <f t="shared" si="251"/>
        <v>247.21530000000004</v>
      </c>
      <c r="V2032" t="str">
        <f t="shared" si="252"/>
        <v>same</v>
      </c>
      <c r="W2032" s="47">
        <f t="shared" si="253"/>
        <v>0</v>
      </c>
      <c r="X2032" s="47"/>
      <c r="Y2032" s="47"/>
    </row>
    <row r="2033" spans="1:25" ht="21" x14ac:dyDescent="0.4">
      <c r="A2033" t="s">
        <v>2068</v>
      </c>
      <c r="B2033" t="s">
        <v>2051</v>
      </c>
      <c r="C2033" s="35" t="s">
        <v>2052</v>
      </c>
      <c r="D2033" s="33">
        <v>33704</v>
      </c>
      <c r="E2033" s="33">
        <v>3703</v>
      </c>
      <c r="F2033" s="32">
        <v>5.5545</v>
      </c>
      <c r="G2033" s="32">
        <v>1.7177</v>
      </c>
      <c r="H2033" s="13">
        <v>10.986826489437455</v>
      </c>
      <c r="I2033" s="32">
        <v>7.2721999999999998</v>
      </c>
      <c r="J2033" s="34">
        <f t="shared" si="254"/>
        <v>0.23620087456340585</v>
      </c>
      <c r="K2033">
        <v>1.5</v>
      </c>
      <c r="L2033">
        <v>1.9638671347556036</v>
      </c>
      <c r="M2033">
        <v>1.5</v>
      </c>
      <c r="N2033" t="s">
        <v>37</v>
      </c>
      <c r="O2033" s="45" t="s">
        <v>37</v>
      </c>
      <c r="P2033" s="49" t="str">
        <f>'Sheet1 (2)'!O1567</f>
        <v>B</v>
      </c>
      <c r="Q2033" s="30" t="str">
        <f t="shared" si="247"/>
        <v>B</v>
      </c>
      <c r="R2033">
        <f t="shared" si="248"/>
        <v>0.25</v>
      </c>
      <c r="S2033" s="11">
        <f t="shared" si="249"/>
        <v>0.23620087456340585</v>
      </c>
      <c r="T2033" s="13">
        <f t="shared" si="250"/>
        <v>0.23620087456340585</v>
      </c>
      <c r="U2033">
        <f t="shared" si="251"/>
        <v>1.7177</v>
      </c>
      <c r="V2033" t="str">
        <f t="shared" si="252"/>
        <v>same</v>
      </c>
      <c r="W2033" s="47">
        <f t="shared" si="253"/>
        <v>0</v>
      </c>
      <c r="X2033" s="47"/>
      <c r="Y2033" s="47"/>
    </row>
    <row r="2034" spans="1:25" ht="21" x14ac:dyDescent="0.4">
      <c r="A2034" t="s">
        <v>2069</v>
      </c>
      <c r="B2034" t="s">
        <v>2051</v>
      </c>
      <c r="C2034" s="35" t="s">
        <v>2052</v>
      </c>
      <c r="D2034" s="33">
        <v>50130</v>
      </c>
      <c r="E2034" s="33">
        <v>21092</v>
      </c>
      <c r="F2034" s="32">
        <v>8.1242999999999999</v>
      </c>
      <c r="G2034" s="32">
        <v>2.7076000000000002</v>
      </c>
      <c r="H2034" s="13">
        <v>42.074606024336724</v>
      </c>
      <c r="I2034" s="32">
        <v>10.831900000000001</v>
      </c>
      <c r="J2034" s="34">
        <f t="shared" si="254"/>
        <v>0.24996538003489693</v>
      </c>
      <c r="K2034">
        <v>0.38518395600227573</v>
      </c>
      <c r="L2034">
        <v>0.51355490233263801</v>
      </c>
      <c r="M2034">
        <v>0.25</v>
      </c>
      <c r="N2034" t="s">
        <v>34</v>
      </c>
      <c r="O2034" s="45" t="s">
        <v>34</v>
      </c>
      <c r="P2034" s="49" t="str">
        <f>'Sheet1 (2)'!O1576</f>
        <v>A</v>
      </c>
      <c r="Q2034" s="30" t="str">
        <f t="shared" si="247"/>
        <v>A</v>
      </c>
      <c r="R2034">
        <f t="shared" si="248"/>
        <v>0.15</v>
      </c>
      <c r="S2034" s="11">
        <f t="shared" si="249"/>
        <v>0.51319713069729234</v>
      </c>
      <c r="T2034" s="13">
        <f t="shared" si="250"/>
        <v>0.24996538003489693</v>
      </c>
      <c r="U2034">
        <f t="shared" si="251"/>
        <v>2.7076000000000002</v>
      </c>
      <c r="V2034" t="str">
        <f t="shared" si="252"/>
        <v>same</v>
      </c>
      <c r="W2034" s="47">
        <f t="shared" si="253"/>
        <v>0</v>
      </c>
      <c r="X2034" s="47"/>
      <c r="Y2034" s="47"/>
    </row>
    <row r="2035" spans="1:25" ht="21" x14ac:dyDescent="0.4">
      <c r="A2035" t="s">
        <v>2070</v>
      </c>
      <c r="B2035" t="s">
        <v>2051</v>
      </c>
      <c r="C2035" s="35" t="s">
        <v>2052</v>
      </c>
      <c r="D2035" s="33">
        <v>829</v>
      </c>
      <c r="E2035" s="33">
        <v>112</v>
      </c>
      <c r="F2035" s="32">
        <v>3.39E-2</v>
      </c>
      <c r="G2035" s="32">
        <v>1.11E-2</v>
      </c>
      <c r="H2035" s="13">
        <v>13.510253317249699</v>
      </c>
      <c r="I2035" s="32">
        <v>4.4999999999999998E-2</v>
      </c>
      <c r="J2035" s="34">
        <f t="shared" si="254"/>
        <v>0.24666666666666667</v>
      </c>
      <c r="K2035">
        <v>0.30267857142857141</v>
      </c>
      <c r="L2035">
        <v>0.4017857142857143</v>
      </c>
      <c r="M2035">
        <v>0.25</v>
      </c>
      <c r="N2035" t="s">
        <v>34</v>
      </c>
      <c r="O2035" s="45" t="s">
        <v>34</v>
      </c>
      <c r="P2035" s="49" t="str">
        <f>'Sheet1 (2)'!O1754</f>
        <v>A</v>
      </c>
      <c r="Q2035" s="30" t="str">
        <f t="shared" si="247"/>
        <v>A</v>
      </c>
      <c r="R2035">
        <f t="shared" si="248"/>
        <v>0.15</v>
      </c>
      <c r="S2035" s="11">
        <f t="shared" si="249"/>
        <v>0.37777777777777782</v>
      </c>
      <c r="T2035" s="13">
        <f t="shared" si="250"/>
        <v>0.24666666666666667</v>
      </c>
      <c r="U2035">
        <f t="shared" si="251"/>
        <v>1.11E-2</v>
      </c>
      <c r="V2035" t="str">
        <f t="shared" si="252"/>
        <v>same</v>
      </c>
      <c r="W2035" s="47">
        <f t="shared" si="253"/>
        <v>0</v>
      </c>
      <c r="X2035" s="47"/>
      <c r="Y2035" s="47"/>
    </row>
    <row r="2036" spans="1:25" ht="21" x14ac:dyDescent="0.4">
      <c r="A2036" t="s">
        <v>2071</v>
      </c>
      <c r="B2036" t="s">
        <v>2051</v>
      </c>
      <c r="C2036" s="35" t="s">
        <v>2052</v>
      </c>
      <c r="D2036" s="33">
        <v>14798</v>
      </c>
      <c r="E2036" s="33">
        <v>3657</v>
      </c>
      <c r="F2036" s="32">
        <v>1.8557999999999999</v>
      </c>
      <c r="G2036" s="32">
        <v>0.52849999999999997</v>
      </c>
      <c r="H2036" s="13">
        <v>24.712799026895528</v>
      </c>
      <c r="I2036" s="32">
        <v>2.3842999999999996</v>
      </c>
      <c r="J2036" s="34">
        <f t="shared" si="254"/>
        <v>0.22165834836220277</v>
      </c>
      <c r="K2036">
        <v>0.50746513535684989</v>
      </c>
      <c r="L2036">
        <v>0.65198249931637953</v>
      </c>
      <c r="M2036">
        <v>0.5</v>
      </c>
      <c r="N2036" t="s">
        <v>34</v>
      </c>
      <c r="O2036" s="45" t="s">
        <v>34</v>
      </c>
      <c r="P2036" s="49" t="str">
        <f>'Sheet1 (2)'!O1883</f>
        <v>A</v>
      </c>
      <c r="Q2036" s="30" t="str">
        <f t="shared" si="247"/>
        <v>A</v>
      </c>
      <c r="R2036">
        <f t="shared" si="248"/>
        <v>0.15</v>
      </c>
      <c r="S2036" s="11">
        <f t="shared" si="249"/>
        <v>0.23310824980078007</v>
      </c>
      <c r="T2036" s="13">
        <f t="shared" si="250"/>
        <v>0.22165834836220277</v>
      </c>
      <c r="U2036">
        <f t="shared" si="251"/>
        <v>0.52849999999999997</v>
      </c>
      <c r="V2036" t="str">
        <f t="shared" si="252"/>
        <v>same</v>
      </c>
      <c r="W2036" s="47">
        <f t="shared" si="253"/>
        <v>0</v>
      </c>
      <c r="X2036" s="47"/>
      <c r="Y2036" s="47"/>
    </row>
    <row r="2037" spans="1:25" ht="21" x14ac:dyDescent="0.4">
      <c r="A2037" t="s">
        <v>2072</v>
      </c>
      <c r="B2037" t="s">
        <v>2051</v>
      </c>
      <c r="C2037" s="35" t="s">
        <v>2052</v>
      </c>
      <c r="D2037" s="33">
        <v>43107</v>
      </c>
      <c r="E2037" s="33">
        <v>10156</v>
      </c>
      <c r="F2037" s="32">
        <v>11.4169</v>
      </c>
      <c r="G2037" s="32">
        <v>3.8058000000000001</v>
      </c>
      <c r="H2037" s="13">
        <v>23.559978657758602</v>
      </c>
      <c r="I2037" s="32">
        <v>15.2227</v>
      </c>
      <c r="J2037" s="34">
        <f t="shared" si="254"/>
        <v>0.25000821142110141</v>
      </c>
      <c r="K2037">
        <v>1.1241532099251674</v>
      </c>
      <c r="L2037">
        <v>1.4988873572272547</v>
      </c>
      <c r="M2037">
        <v>1</v>
      </c>
      <c r="N2037" t="s">
        <v>34</v>
      </c>
      <c r="O2037" s="45" t="s">
        <v>34</v>
      </c>
      <c r="P2037" s="49" t="str">
        <f>'Sheet1 (2)'!O1913</f>
        <v>A</v>
      </c>
      <c r="Q2037" s="30" t="str">
        <f t="shared" si="247"/>
        <v>A</v>
      </c>
      <c r="R2037">
        <f t="shared" si="248"/>
        <v>0.15</v>
      </c>
      <c r="S2037" s="11">
        <f t="shared" si="249"/>
        <v>0.33283845835495673</v>
      </c>
      <c r="T2037" s="13">
        <f t="shared" si="250"/>
        <v>0.25000821142110141</v>
      </c>
      <c r="U2037">
        <f t="shared" si="251"/>
        <v>3.8058000000000005</v>
      </c>
      <c r="V2037" t="str">
        <f t="shared" si="252"/>
        <v>same</v>
      </c>
      <c r="W2037" s="47">
        <f t="shared" si="253"/>
        <v>0</v>
      </c>
      <c r="X2037" s="47"/>
      <c r="Y2037" s="47"/>
    </row>
    <row r="2038" spans="1:25" ht="21" x14ac:dyDescent="0.4">
      <c r="A2038" t="s">
        <v>2073</v>
      </c>
      <c r="B2038" t="s">
        <v>2051</v>
      </c>
      <c r="C2038" s="35" t="s">
        <v>2052</v>
      </c>
      <c r="D2038" s="33">
        <v>16792</v>
      </c>
      <c r="E2038" s="33">
        <v>1353</v>
      </c>
      <c r="F2038" s="32">
        <v>0.77679999999999993</v>
      </c>
      <c r="G2038" s="32">
        <v>0.19419999999999998</v>
      </c>
      <c r="H2038" s="13">
        <v>8.057408289661744</v>
      </c>
      <c r="I2038" s="32">
        <v>0.97099999999999986</v>
      </c>
      <c r="J2038" s="34">
        <f t="shared" si="254"/>
        <v>0.2</v>
      </c>
      <c r="K2038">
        <v>0.57413155949741312</v>
      </c>
      <c r="L2038">
        <v>0.71766444937176632</v>
      </c>
      <c r="M2038">
        <v>0.5</v>
      </c>
      <c r="N2038" t="s">
        <v>34</v>
      </c>
      <c r="O2038" s="45" t="s">
        <v>34</v>
      </c>
      <c r="P2038" s="49" t="str">
        <f>'Sheet1 (2)'!O1981</f>
        <v>A</v>
      </c>
      <c r="Q2038" s="30" t="str">
        <f t="shared" si="247"/>
        <v>A</v>
      </c>
      <c r="R2038">
        <f t="shared" si="248"/>
        <v>0.15</v>
      </c>
      <c r="S2038" s="11">
        <f t="shared" si="249"/>
        <v>0.30329557157569503</v>
      </c>
      <c r="T2038" s="13">
        <f t="shared" si="250"/>
        <v>0.2</v>
      </c>
      <c r="U2038">
        <f t="shared" si="251"/>
        <v>0.19419999999999998</v>
      </c>
      <c r="V2038" t="str">
        <f t="shared" si="252"/>
        <v>same</v>
      </c>
      <c r="W2038" s="47">
        <f t="shared" si="253"/>
        <v>0</v>
      </c>
      <c r="X2038" s="47"/>
      <c r="Y2038" s="47"/>
    </row>
    <row r="2039" spans="1:25" ht="21" x14ac:dyDescent="0.4">
      <c r="A2039" s="18" t="s">
        <v>2074</v>
      </c>
      <c r="B2039" t="s">
        <v>2051</v>
      </c>
      <c r="C2039" s="35" t="s">
        <v>2052</v>
      </c>
      <c r="D2039" s="33">
        <v>101194</v>
      </c>
      <c r="E2039" s="33">
        <v>15736</v>
      </c>
      <c r="F2039" s="32">
        <v>24.213200000000001</v>
      </c>
      <c r="G2039" s="32">
        <v>7.4396999999999993</v>
      </c>
      <c r="H2039" s="13">
        <v>15.550329070893531</v>
      </c>
      <c r="I2039" s="32">
        <v>31.652899999999999</v>
      </c>
      <c r="J2039" s="34">
        <f t="shared" si="254"/>
        <v>0.23504007531695356</v>
      </c>
      <c r="K2039">
        <v>1.538713777325877</v>
      </c>
      <c r="L2039">
        <v>2.0114959328927298</v>
      </c>
      <c r="M2039">
        <v>1.5</v>
      </c>
      <c r="N2039" t="s">
        <v>34</v>
      </c>
      <c r="O2039" s="45" t="s">
        <v>34</v>
      </c>
      <c r="P2039" s="49" t="str">
        <f>'Sheet1 (2)'!O1989</f>
        <v>A</v>
      </c>
      <c r="Q2039" s="30" t="str">
        <f t="shared" si="247"/>
        <v>A</v>
      </c>
      <c r="R2039">
        <f t="shared" si="248"/>
        <v>0.15</v>
      </c>
      <c r="S2039" s="11">
        <f t="shared" si="249"/>
        <v>0.25428633711287107</v>
      </c>
      <c r="T2039" s="13">
        <f t="shared" si="250"/>
        <v>0.23504007531695356</v>
      </c>
      <c r="U2039">
        <f t="shared" si="251"/>
        <v>7.4396999999999993</v>
      </c>
      <c r="V2039" t="str">
        <f t="shared" si="252"/>
        <v>same</v>
      </c>
      <c r="W2039" s="47">
        <f t="shared" si="253"/>
        <v>0</v>
      </c>
      <c r="X2039" s="47"/>
      <c r="Y2039" s="47"/>
    </row>
    <row r="2040" spans="1:25" ht="21" x14ac:dyDescent="0.4">
      <c r="A2040" s="18" t="s">
        <v>2075</v>
      </c>
      <c r="B2040" t="s">
        <v>2051</v>
      </c>
      <c r="C2040" s="35" t="s">
        <v>2052</v>
      </c>
      <c r="D2040" s="33">
        <v>1042057</v>
      </c>
      <c r="E2040" s="33">
        <v>114916</v>
      </c>
      <c r="F2040" s="32">
        <v>96.984700000000004</v>
      </c>
      <c r="G2040" s="32">
        <v>32.326000000000001</v>
      </c>
      <c r="H2040" s="13">
        <v>11.027803661411996</v>
      </c>
      <c r="I2040" s="32">
        <v>129.3107</v>
      </c>
      <c r="J2040" s="34">
        <f t="shared" si="254"/>
        <v>0.24998704670224506</v>
      </c>
      <c r="K2040">
        <v>0.84396167635490271</v>
      </c>
      <c r="L2040">
        <v>1.125262800654391</v>
      </c>
      <c r="M2040">
        <v>0.75</v>
      </c>
      <c r="N2040" t="s">
        <v>34</v>
      </c>
      <c r="O2040" s="45" t="s">
        <v>34</v>
      </c>
      <c r="P2040" s="49" t="str">
        <f>'Sheet1 (2)'!O2072</f>
        <v>A</v>
      </c>
      <c r="Q2040" s="30" t="str">
        <f t="shared" si="247"/>
        <v>A</v>
      </c>
      <c r="R2040">
        <f t="shared" si="248"/>
        <v>0.15</v>
      </c>
      <c r="S2040" s="11">
        <f t="shared" si="249"/>
        <v>0.33348903068346236</v>
      </c>
      <c r="T2040" s="13">
        <f t="shared" si="250"/>
        <v>0.24998704670224506</v>
      </c>
      <c r="U2040">
        <f t="shared" si="251"/>
        <v>32.326000000000001</v>
      </c>
      <c r="V2040" t="str">
        <f t="shared" si="252"/>
        <v>same</v>
      </c>
      <c r="W2040" s="47">
        <f t="shared" si="253"/>
        <v>0</v>
      </c>
      <c r="X2040" s="47"/>
      <c r="Y2040" s="47"/>
    </row>
    <row r="2041" spans="1:25" ht="21" x14ac:dyDescent="0.4">
      <c r="A2041" t="s">
        <v>2076</v>
      </c>
      <c r="B2041" t="s">
        <v>2051</v>
      </c>
      <c r="C2041" s="35" t="s">
        <v>2052</v>
      </c>
      <c r="D2041" s="33">
        <v>752285</v>
      </c>
      <c r="E2041" s="33">
        <v>55669</v>
      </c>
      <c r="F2041" s="32">
        <v>49.315999999999995</v>
      </c>
      <c r="G2041" s="32">
        <v>16.4373</v>
      </c>
      <c r="H2041" s="13">
        <v>7.3999880364489519</v>
      </c>
      <c r="I2041" s="32">
        <v>65.753299999999996</v>
      </c>
      <c r="J2041" s="34">
        <f t="shared" si="254"/>
        <v>0.24998441142878003</v>
      </c>
      <c r="K2041">
        <v>0.88587903501050846</v>
      </c>
      <c r="L2041">
        <v>1.181147496811511</v>
      </c>
      <c r="M2041">
        <v>0.75</v>
      </c>
      <c r="N2041" t="s">
        <v>34</v>
      </c>
      <c r="O2041" s="45" t="s">
        <v>34</v>
      </c>
      <c r="P2041" s="49" t="str">
        <f>'Sheet1 (2)'!O2075</f>
        <v>A</v>
      </c>
      <c r="Q2041" s="30" t="str">
        <f t="shared" si="247"/>
        <v>A</v>
      </c>
      <c r="R2041">
        <f t="shared" si="248"/>
        <v>0.15</v>
      </c>
      <c r="S2041" s="11">
        <f t="shared" si="249"/>
        <v>0.36502426494183565</v>
      </c>
      <c r="T2041" s="13">
        <f t="shared" si="250"/>
        <v>0.24998441142878003</v>
      </c>
      <c r="U2041">
        <f t="shared" si="251"/>
        <v>16.4373</v>
      </c>
      <c r="V2041" t="str">
        <f t="shared" si="252"/>
        <v>same</v>
      </c>
      <c r="W2041" s="47">
        <f t="shared" si="253"/>
        <v>0</v>
      </c>
      <c r="X2041" s="47"/>
      <c r="Y2041" s="47"/>
    </row>
    <row r="2042" spans="1:25" ht="21" x14ac:dyDescent="0.4">
      <c r="A2042" t="s">
        <v>2077</v>
      </c>
      <c r="B2042" t="s">
        <v>2051</v>
      </c>
      <c r="C2042" s="35" t="s">
        <v>2052</v>
      </c>
      <c r="D2042" s="33">
        <v>236504</v>
      </c>
      <c r="E2042" s="33">
        <v>55445</v>
      </c>
      <c r="F2042" s="32">
        <v>3.8057000000000003</v>
      </c>
      <c r="G2042" s="32">
        <v>1.2683</v>
      </c>
      <c r="H2042" s="13">
        <v>23.443578121300273</v>
      </c>
      <c r="I2042" s="32">
        <v>5.0739999999999998</v>
      </c>
      <c r="J2042" s="34">
        <f t="shared" si="254"/>
        <v>0.24996058336618054</v>
      </c>
      <c r="K2042">
        <v>6.8639191992064211E-2</v>
      </c>
      <c r="L2042">
        <v>9.1514113085039234E-2</v>
      </c>
      <c r="M2042">
        <v>0.03</v>
      </c>
      <c r="N2042" t="s">
        <v>34</v>
      </c>
      <c r="O2042" s="45" t="s">
        <v>34</v>
      </c>
      <c r="P2042" s="49" t="str">
        <f>'Sheet1 (2)'!O2143</f>
        <v>A</v>
      </c>
      <c r="Q2042" s="30" t="str">
        <f t="shared" si="247"/>
        <v>A</v>
      </c>
      <c r="R2042">
        <f t="shared" si="248"/>
        <v>0.15</v>
      </c>
      <c r="S2042" s="11">
        <f t="shared" si="249"/>
        <v>0.6721817106819078</v>
      </c>
      <c r="T2042" s="13">
        <f t="shared" si="250"/>
        <v>0.24996058336618054</v>
      </c>
      <c r="U2042">
        <f t="shared" si="251"/>
        <v>1.2683</v>
      </c>
      <c r="V2042" t="str">
        <f t="shared" si="252"/>
        <v>same</v>
      </c>
      <c r="W2042" s="47">
        <f t="shared" si="253"/>
        <v>0</v>
      </c>
      <c r="X2042" s="47"/>
      <c r="Y2042" s="47"/>
    </row>
    <row r="2043" spans="1:25" ht="21" x14ac:dyDescent="0.4">
      <c r="A2043" t="s">
        <v>2078</v>
      </c>
      <c r="B2043" t="s">
        <v>2051</v>
      </c>
      <c r="C2043" s="35" t="s">
        <v>2052</v>
      </c>
      <c r="D2043" s="33">
        <v>1587</v>
      </c>
      <c r="E2043" s="33">
        <v>91</v>
      </c>
      <c r="F2043" s="32">
        <v>2.0399999999999998E-2</v>
      </c>
      <c r="G2043" s="32">
        <v>6.6E-3</v>
      </c>
      <c r="H2043" s="13">
        <v>5.7340894770006301</v>
      </c>
      <c r="I2043" s="32">
        <v>2.6999999999999996E-2</v>
      </c>
      <c r="J2043" s="34">
        <f t="shared" si="254"/>
        <v>0.24444444444444446</v>
      </c>
      <c r="K2043">
        <v>0.22417582417582416</v>
      </c>
      <c r="L2043">
        <v>0.29670329670329665</v>
      </c>
      <c r="M2043">
        <v>0.25</v>
      </c>
      <c r="N2043" t="s">
        <v>34</v>
      </c>
      <c r="O2043" s="45" t="s">
        <v>34</v>
      </c>
      <c r="P2043" s="49" t="str">
        <f>'Sheet1 (2)'!O2205</f>
        <v>A</v>
      </c>
      <c r="Q2043" s="30" t="str">
        <f t="shared" si="247"/>
        <v>A</v>
      </c>
      <c r="R2043">
        <f t="shared" si="248"/>
        <v>0.15</v>
      </c>
      <c r="S2043" s="11">
        <f t="shared" si="249"/>
        <v>0.15740740740740725</v>
      </c>
      <c r="T2043" s="13">
        <f t="shared" si="250"/>
        <v>0.24444444444444446</v>
      </c>
      <c r="U2043">
        <f t="shared" si="251"/>
        <v>6.6E-3</v>
      </c>
      <c r="V2043" t="str">
        <f t="shared" si="252"/>
        <v>same</v>
      </c>
      <c r="W2043" s="47">
        <f t="shared" si="253"/>
        <v>0</v>
      </c>
      <c r="X2043" s="47"/>
      <c r="Y2043" s="47"/>
    </row>
    <row r="2044" spans="1:25" ht="21" x14ac:dyDescent="0.4">
      <c r="A2044" t="s">
        <v>2079</v>
      </c>
      <c r="B2044" t="s">
        <v>2051</v>
      </c>
      <c r="C2044" s="35" t="s">
        <v>2052</v>
      </c>
      <c r="D2044" s="33">
        <v>188058</v>
      </c>
      <c r="E2044" s="33">
        <v>28194</v>
      </c>
      <c r="F2044" s="32">
        <v>9.5127999999999986</v>
      </c>
      <c r="G2044" s="32">
        <v>3.1692</v>
      </c>
      <c r="H2044" s="13">
        <v>14.992183262610471</v>
      </c>
      <c r="I2044" s="32">
        <v>12.681999999999999</v>
      </c>
      <c r="J2044" s="34">
        <f t="shared" si="254"/>
        <v>0.24989749250906801</v>
      </c>
      <c r="K2044">
        <v>0.33740512165709013</v>
      </c>
      <c r="L2044">
        <v>0.44981201674115051</v>
      </c>
      <c r="M2044">
        <v>0.3</v>
      </c>
      <c r="N2044" t="s">
        <v>34</v>
      </c>
      <c r="O2044" s="45" t="s">
        <v>34</v>
      </c>
      <c r="P2044" s="49" t="str">
        <f>'Sheet1 (2)'!O2344</f>
        <v>A</v>
      </c>
      <c r="Q2044" s="30" t="str">
        <f t="shared" si="247"/>
        <v>A</v>
      </c>
      <c r="R2044">
        <f t="shared" si="248"/>
        <v>0.15</v>
      </c>
      <c r="S2044" s="11">
        <f t="shared" si="249"/>
        <v>0.33305472322977436</v>
      </c>
      <c r="T2044" s="13">
        <f t="shared" si="250"/>
        <v>0.24989749250906801</v>
      </c>
      <c r="U2044">
        <f t="shared" si="251"/>
        <v>3.1692</v>
      </c>
      <c r="V2044" t="str">
        <f t="shared" si="252"/>
        <v>same</v>
      </c>
      <c r="W2044" s="47">
        <f t="shared" si="253"/>
        <v>0</v>
      </c>
      <c r="X2044" s="47"/>
      <c r="Y2044" s="47"/>
    </row>
    <row r="2045" spans="1:25" ht="21" x14ac:dyDescent="0.4">
      <c r="A2045" t="s">
        <v>2080</v>
      </c>
      <c r="B2045" t="s">
        <v>2051</v>
      </c>
      <c r="C2045" s="35" t="s">
        <v>2052</v>
      </c>
      <c r="D2045" s="33">
        <v>3217</v>
      </c>
      <c r="E2045" s="33">
        <v>761</v>
      </c>
      <c r="F2045" s="32">
        <v>0.44600000000000001</v>
      </c>
      <c r="G2045" s="32">
        <v>0.1482</v>
      </c>
      <c r="H2045" s="13">
        <v>23.655579732670191</v>
      </c>
      <c r="I2045" s="32">
        <v>0.59420000000000006</v>
      </c>
      <c r="J2045" s="34">
        <f t="shared" si="254"/>
        <v>0.24941097273645235</v>
      </c>
      <c r="K2045">
        <v>0.58607095926412611</v>
      </c>
      <c r="L2045">
        <v>0.78081471747700404</v>
      </c>
      <c r="M2045">
        <v>0.5</v>
      </c>
      <c r="N2045" t="s">
        <v>34</v>
      </c>
      <c r="O2045" s="45" t="s">
        <v>34</v>
      </c>
      <c r="P2045" s="49" t="str">
        <f>'Sheet1 (2)'!O2415</f>
        <v>A</v>
      </c>
      <c r="Q2045" s="30" t="str">
        <f t="shared" si="247"/>
        <v>A</v>
      </c>
      <c r="R2045">
        <f t="shared" si="248"/>
        <v>0.15</v>
      </c>
      <c r="S2045" s="11">
        <f t="shared" si="249"/>
        <v>0.35964321777179409</v>
      </c>
      <c r="T2045" s="13">
        <f t="shared" si="250"/>
        <v>0.24941097273645235</v>
      </c>
      <c r="U2045">
        <f t="shared" si="251"/>
        <v>0.1482</v>
      </c>
      <c r="V2045" t="str">
        <f t="shared" si="252"/>
        <v>same</v>
      </c>
      <c r="W2045" s="47">
        <f t="shared" si="253"/>
        <v>0</v>
      </c>
      <c r="X2045" s="47"/>
      <c r="Y2045" s="47"/>
    </row>
    <row r="2046" spans="1:25" ht="21" x14ac:dyDescent="0.4">
      <c r="A2046" t="s">
        <v>2082</v>
      </c>
      <c r="B2046" t="s">
        <v>2051</v>
      </c>
      <c r="C2046" s="35" t="s">
        <v>2052</v>
      </c>
      <c r="D2046" s="33">
        <v>31425</v>
      </c>
      <c r="E2046" s="33">
        <v>9860</v>
      </c>
      <c r="F2046" s="32">
        <v>5.3544999999999989</v>
      </c>
      <c r="G2046" s="32">
        <v>1.7845</v>
      </c>
      <c r="H2046" s="13">
        <v>31.37629276054097</v>
      </c>
      <c r="I2046" s="32">
        <v>7.1389999999999993</v>
      </c>
      <c r="J2046" s="34">
        <f t="shared" si="254"/>
        <v>0.24996498108978851</v>
      </c>
      <c r="K2046">
        <v>0.54305273833671386</v>
      </c>
      <c r="L2046">
        <v>0.7240365111561865</v>
      </c>
      <c r="M2046">
        <v>0.5</v>
      </c>
      <c r="N2046" t="s">
        <v>34</v>
      </c>
      <c r="O2046" s="45" t="s">
        <v>34</v>
      </c>
      <c r="P2046" s="49" t="str">
        <f>'Sheet1 (2)'!O2525</f>
        <v>A</v>
      </c>
      <c r="Q2046" s="30" t="str">
        <f t="shared" ref="Q2046:Q2109" si="255">IF(U2046="same",N2046,IF(O2046=N2046,P2046,O2046))</f>
        <v>A</v>
      </c>
      <c r="R2046">
        <f t="shared" si="248"/>
        <v>0.15</v>
      </c>
      <c r="S2046" s="11">
        <f t="shared" si="249"/>
        <v>0.30942709062893953</v>
      </c>
      <c r="T2046" s="13">
        <f t="shared" si="250"/>
        <v>0.24996498108978851</v>
      </c>
      <c r="U2046">
        <f t="shared" si="251"/>
        <v>1.7845</v>
      </c>
      <c r="V2046" t="str">
        <f t="shared" si="252"/>
        <v>same</v>
      </c>
      <c r="W2046" s="47">
        <f t="shared" si="253"/>
        <v>0</v>
      </c>
      <c r="X2046" s="47"/>
      <c r="Y2046" s="47"/>
    </row>
    <row r="2047" spans="1:25" ht="21" x14ac:dyDescent="0.4">
      <c r="A2047" t="s">
        <v>2083</v>
      </c>
      <c r="B2047" t="s">
        <v>2051</v>
      </c>
      <c r="C2047" s="35" t="s">
        <v>2052</v>
      </c>
      <c r="D2047" s="33">
        <v>21610</v>
      </c>
      <c r="E2047" s="33">
        <v>6957</v>
      </c>
      <c r="F2047" s="32">
        <v>3.0900000000000003</v>
      </c>
      <c r="G2047" s="32">
        <v>1.0294000000000001</v>
      </c>
      <c r="H2047" s="13">
        <v>32.193428968070336</v>
      </c>
      <c r="I2047" s="32">
        <v>4.1194000000000006</v>
      </c>
      <c r="J2047" s="34">
        <f t="shared" si="254"/>
        <v>0.24989076079040637</v>
      </c>
      <c r="K2047">
        <v>0.4441569642087107</v>
      </c>
      <c r="L2047">
        <v>0.59212304154089412</v>
      </c>
      <c r="M2047">
        <v>0.25</v>
      </c>
      <c r="N2047" t="s">
        <v>34</v>
      </c>
      <c r="O2047" s="45" t="s">
        <v>34</v>
      </c>
      <c r="P2047" s="49" t="str">
        <f>'Sheet1 (2)'!O2617</f>
        <v>A</v>
      </c>
      <c r="Q2047" s="30" t="str">
        <f t="shared" si="255"/>
        <v>A</v>
      </c>
      <c r="R2047">
        <f t="shared" si="248"/>
        <v>0.15</v>
      </c>
      <c r="S2047" s="11">
        <f t="shared" si="249"/>
        <v>0.57779045492061953</v>
      </c>
      <c r="T2047" s="13">
        <f t="shared" si="250"/>
        <v>0.24989076079040637</v>
      </c>
      <c r="U2047">
        <f t="shared" si="251"/>
        <v>1.0294000000000001</v>
      </c>
      <c r="V2047" t="str">
        <f t="shared" si="252"/>
        <v>same</v>
      </c>
      <c r="W2047" s="47">
        <f t="shared" si="253"/>
        <v>0</v>
      </c>
      <c r="X2047" s="47"/>
      <c r="Y2047" s="47"/>
    </row>
    <row r="2048" spans="1:25" ht="21" x14ac:dyDescent="0.4">
      <c r="A2048" t="s">
        <v>2084</v>
      </c>
      <c r="B2048" t="s">
        <v>2051</v>
      </c>
      <c r="C2048" s="35" t="s">
        <v>2052</v>
      </c>
      <c r="D2048" s="33">
        <v>1067</v>
      </c>
      <c r="E2048" s="33">
        <v>220</v>
      </c>
      <c r="F2048" s="32">
        <v>0.10980000000000001</v>
      </c>
      <c r="G2048" s="32">
        <v>3.6399999999999995E-2</v>
      </c>
      <c r="H2048" s="13">
        <v>20.618556701030929</v>
      </c>
      <c r="I2048" s="32">
        <v>0.1462</v>
      </c>
      <c r="J2048" s="34">
        <f t="shared" si="254"/>
        <v>0.24897400820793431</v>
      </c>
      <c r="K2048">
        <v>0.49909090909090914</v>
      </c>
      <c r="L2048">
        <v>0.66454545454545444</v>
      </c>
      <c r="M2048">
        <v>0.5</v>
      </c>
      <c r="N2048" t="s">
        <v>34</v>
      </c>
      <c r="O2048" s="45" t="s">
        <v>34</v>
      </c>
      <c r="P2048" s="49" t="str">
        <f>'Sheet1 (2)'!O2626</f>
        <v>A</v>
      </c>
      <c r="Q2048" s="30" t="str">
        <f t="shared" si="255"/>
        <v>A</v>
      </c>
      <c r="R2048">
        <f t="shared" si="248"/>
        <v>0.15</v>
      </c>
      <c r="S2048" s="11">
        <f t="shared" si="249"/>
        <v>0.24760601915184666</v>
      </c>
      <c r="T2048" s="13">
        <f t="shared" si="250"/>
        <v>0.24897400820793431</v>
      </c>
      <c r="U2048">
        <f t="shared" si="251"/>
        <v>3.6399999999999995E-2</v>
      </c>
      <c r="V2048" t="str">
        <f t="shared" si="252"/>
        <v>same</v>
      </c>
      <c r="W2048" s="47">
        <f t="shared" si="253"/>
        <v>0</v>
      </c>
      <c r="X2048" s="47"/>
      <c r="Y2048" s="47"/>
    </row>
    <row r="2049" spans="1:25" ht="21" x14ac:dyDescent="0.4">
      <c r="A2049" t="s">
        <v>2085</v>
      </c>
      <c r="B2049" t="s">
        <v>2051</v>
      </c>
      <c r="C2049" s="35" t="s">
        <v>2052</v>
      </c>
      <c r="D2049" s="33">
        <v>18924</v>
      </c>
      <c r="E2049" s="33">
        <v>2301</v>
      </c>
      <c r="F2049" s="32">
        <v>4.2557999999999998</v>
      </c>
      <c r="G2049" s="32">
        <v>1.3523000000000001</v>
      </c>
      <c r="H2049" s="13">
        <v>12.159162967660114</v>
      </c>
      <c r="I2049" s="32">
        <v>5.6081000000000003</v>
      </c>
      <c r="J2049" s="34">
        <f t="shared" si="254"/>
        <v>0.24113336067473831</v>
      </c>
      <c r="K2049">
        <v>1.8495436766623208</v>
      </c>
      <c r="L2049">
        <v>2.4372446762277273</v>
      </c>
      <c r="M2049">
        <v>1.85</v>
      </c>
      <c r="N2049" t="s">
        <v>37</v>
      </c>
      <c r="O2049" s="45" t="s">
        <v>37</v>
      </c>
      <c r="P2049" s="49" t="str">
        <f>'Sheet1 (2)'!O2744</f>
        <v>B</v>
      </c>
      <c r="Q2049" s="30" t="str">
        <f t="shared" si="255"/>
        <v>B</v>
      </c>
      <c r="R2049">
        <f t="shared" si="248"/>
        <v>0.25</v>
      </c>
      <c r="S2049" s="11">
        <f t="shared" si="249"/>
        <v>0.24094613148838293</v>
      </c>
      <c r="T2049" s="13">
        <f t="shared" si="250"/>
        <v>0.24113336067473831</v>
      </c>
      <c r="U2049">
        <f t="shared" si="251"/>
        <v>1.3523000000000001</v>
      </c>
      <c r="V2049" t="str">
        <f t="shared" si="252"/>
        <v>same</v>
      </c>
      <c r="W2049" s="47">
        <f t="shared" si="253"/>
        <v>0</v>
      </c>
      <c r="X2049" s="47"/>
      <c r="Y2049" s="47"/>
    </row>
    <row r="2050" spans="1:25" ht="21" x14ac:dyDescent="0.4">
      <c r="A2050" t="s">
        <v>2086</v>
      </c>
      <c r="B2050" t="s">
        <v>2051</v>
      </c>
      <c r="C2050" s="35" t="s">
        <v>2052</v>
      </c>
      <c r="D2050" s="33">
        <v>2394</v>
      </c>
      <c r="E2050" s="33">
        <v>375</v>
      </c>
      <c r="F2050" s="32">
        <v>0.16740000000000002</v>
      </c>
      <c r="G2050" s="32">
        <v>5.5600000000000004E-2</v>
      </c>
      <c r="H2050" s="13">
        <v>15.664160401002507</v>
      </c>
      <c r="I2050" s="32">
        <v>0.22300000000000003</v>
      </c>
      <c r="J2050" s="34">
        <f t="shared" si="254"/>
        <v>0.24932735426008967</v>
      </c>
      <c r="K2050">
        <v>0.44640000000000007</v>
      </c>
      <c r="L2050">
        <v>0.59466666666666679</v>
      </c>
      <c r="M2050">
        <v>0.5</v>
      </c>
      <c r="N2050" t="s">
        <v>34</v>
      </c>
      <c r="O2050" s="45" t="s">
        <v>34</v>
      </c>
      <c r="P2050" s="49" t="str">
        <f>'Sheet1 (2)'!O2880</f>
        <v>A</v>
      </c>
      <c r="Q2050" s="30" t="str">
        <f t="shared" si="255"/>
        <v>A</v>
      </c>
      <c r="R2050">
        <f t="shared" ref="R2050:R2113" si="256">VLOOKUP(IF(V2050="same",N2050,IF(O2050=N2050,P2050,O2050)),$AC$2:$AN$8,9,FALSE)</f>
        <v>0.15</v>
      </c>
      <c r="S2050" s="11">
        <f t="shared" ref="S2050:S2113" si="257">(L2050-M2050)/L2050</f>
        <v>0.15919282511210781</v>
      </c>
      <c r="T2050" s="13">
        <f t="shared" ref="T2050:T2113" si="258">IF(V2050="SAME",J2050,MIN(R2050:S2050))</f>
        <v>0.24932735426008967</v>
      </c>
      <c r="U2050">
        <f t="shared" ref="U2050:U2113" si="259">IFERROR(T2050*I2050,0)</f>
        <v>5.5600000000000004E-2</v>
      </c>
      <c r="V2050" t="str">
        <f t="shared" ref="V2050:V2113" si="260">IF(AND(N2050=O2050,P2050=N2050),"same",IF(NOT(OR(O2050=N2050,P2050=N2050)),"conflict","change"))</f>
        <v>same</v>
      </c>
      <c r="W2050" s="47">
        <f t="shared" ref="W2050:W2113" si="261">U2050-G2050</f>
        <v>0</v>
      </c>
      <c r="X2050" s="47"/>
      <c r="Y2050" s="47"/>
    </row>
    <row r="2051" spans="1:25" ht="21" x14ac:dyDescent="0.4">
      <c r="A2051" t="s">
        <v>2087</v>
      </c>
      <c r="B2051" t="s">
        <v>2051</v>
      </c>
      <c r="C2051" s="35" t="s">
        <v>2052</v>
      </c>
      <c r="D2051" s="33">
        <v>550243</v>
      </c>
      <c r="E2051" s="33">
        <v>36692</v>
      </c>
      <c r="F2051" s="32">
        <v>32.680700000000002</v>
      </c>
      <c r="G2051" s="32">
        <v>10.8927</v>
      </c>
      <c r="H2051" s="13">
        <v>6.668326539365335</v>
      </c>
      <c r="I2051" s="32">
        <v>43.573399999999999</v>
      </c>
      <c r="J2051" s="34">
        <f t="shared" si="254"/>
        <v>0.2499850826421624</v>
      </c>
      <c r="K2051">
        <v>0.89067644173116756</v>
      </c>
      <c r="L2051">
        <v>1.1875449689305571</v>
      </c>
      <c r="M2051">
        <v>0.75</v>
      </c>
      <c r="N2051" t="s">
        <v>34</v>
      </c>
      <c r="O2051" s="45" t="s">
        <v>34</v>
      </c>
      <c r="P2051" s="49" t="str">
        <f>'Sheet1 (2)'!O3003</f>
        <v>A</v>
      </c>
      <c r="Q2051" s="30" t="str">
        <f t="shared" si="255"/>
        <v>A</v>
      </c>
      <c r="R2051">
        <f t="shared" si="256"/>
        <v>0.15</v>
      </c>
      <c r="S2051" s="11">
        <f t="shared" si="257"/>
        <v>0.3684449687194481</v>
      </c>
      <c r="T2051" s="13">
        <f t="shared" si="258"/>
        <v>0.2499850826421624</v>
      </c>
      <c r="U2051">
        <f t="shared" si="259"/>
        <v>10.8927</v>
      </c>
      <c r="V2051" t="str">
        <f t="shared" si="260"/>
        <v>same</v>
      </c>
      <c r="W2051" s="47">
        <f t="shared" si="261"/>
        <v>0</v>
      </c>
      <c r="X2051" s="47"/>
      <c r="Y2051" s="47"/>
    </row>
    <row r="2052" spans="1:25" ht="21" x14ac:dyDescent="0.4">
      <c r="A2052" t="s">
        <v>2088</v>
      </c>
      <c r="B2052" t="s">
        <v>2051</v>
      </c>
      <c r="C2052" s="35" t="s">
        <v>2052</v>
      </c>
      <c r="D2052" s="33">
        <v>14333</v>
      </c>
      <c r="E2052" s="33">
        <v>1284</v>
      </c>
      <c r="F2052" s="32">
        <v>0.73520000000000008</v>
      </c>
      <c r="G2052" s="32">
        <v>0.18380000000000002</v>
      </c>
      <c r="H2052" s="13">
        <v>8.9583478685550819</v>
      </c>
      <c r="I2052" s="32">
        <v>0.91900000000000004</v>
      </c>
      <c r="J2052" s="34">
        <f t="shared" si="254"/>
        <v>0.2</v>
      </c>
      <c r="K2052">
        <v>0.57258566978193148</v>
      </c>
      <c r="L2052">
        <v>0.71573208722741433</v>
      </c>
      <c r="M2052">
        <v>0.5</v>
      </c>
      <c r="N2052" t="s">
        <v>34</v>
      </c>
      <c r="O2052" s="45" t="s">
        <v>34</v>
      </c>
      <c r="P2052" s="49" t="str">
        <f>'Sheet1 (2)'!O3131</f>
        <v>A</v>
      </c>
      <c r="Q2052" s="30" t="str">
        <f t="shared" si="255"/>
        <v>A</v>
      </c>
      <c r="R2052">
        <f t="shared" si="256"/>
        <v>0.15</v>
      </c>
      <c r="S2052" s="11">
        <f t="shared" si="257"/>
        <v>0.30141458106637647</v>
      </c>
      <c r="T2052" s="13">
        <f t="shared" si="258"/>
        <v>0.2</v>
      </c>
      <c r="U2052">
        <f t="shared" si="259"/>
        <v>0.18380000000000002</v>
      </c>
      <c r="V2052" t="str">
        <f t="shared" si="260"/>
        <v>same</v>
      </c>
      <c r="W2052" s="47">
        <f t="shared" si="261"/>
        <v>0</v>
      </c>
      <c r="X2052" s="47"/>
      <c r="Y2052" s="47"/>
    </row>
    <row r="2053" spans="1:25" ht="21" x14ac:dyDescent="0.4">
      <c r="A2053" t="s">
        <v>2089</v>
      </c>
      <c r="B2053" t="s">
        <v>2051</v>
      </c>
      <c r="C2053" s="35" t="s">
        <v>2052</v>
      </c>
      <c r="D2053" s="33">
        <v>11388</v>
      </c>
      <c r="E2053" s="33">
        <v>2834</v>
      </c>
      <c r="F2053" s="32">
        <v>1.7644000000000002</v>
      </c>
      <c r="G2053" s="32">
        <v>0.32460000000000006</v>
      </c>
      <c r="H2053" s="13">
        <v>24.885844748858446</v>
      </c>
      <c r="I2053" s="32">
        <v>2.0890000000000004</v>
      </c>
      <c r="J2053" s="34">
        <f t="shared" si="254"/>
        <v>0.15538535184298707</v>
      </c>
      <c r="K2053">
        <v>0.62258292166549045</v>
      </c>
      <c r="L2053">
        <v>0.73712067748765009</v>
      </c>
      <c r="M2053">
        <v>0.5</v>
      </c>
      <c r="N2053" t="s">
        <v>34</v>
      </c>
      <c r="O2053" s="45" t="s">
        <v>34</v>
      </c>
      <c r="P2053" s="49" t="str">
        <f>'Sheet1 (2)'!O3293</f>
        <v>A</v>
      </c>
      <c r="Q2053" s="30" t="str">
        <f t="shared" si="255"/>
        <v>A</v>
      </c>
      <c r="R2053">
        <f t="shared" si="256"/>
        <v>0.15</v>
      </c>
      <c r="S2053" s="11">
        <f t="shared" si="257"/>
        <v>0.32168501675442807</v>
      </c>
      <c r="T2053" s="13">
        <f t="shared" si="258"/>
        <v>0.15538535184298707</v>
      </c>
      <c r="U2053">
        <f t="shared" si="259"/>
        <v>0.32460000000000006</v>
      </c>
      <c r="V2053" t="str">
        <f t="shared" si="260"/>
        <v>same</v>
      </c>
      <c r="W2053" s="47">
        <f t="shared" si="261"/>
        <v>0</v>
      </c>
      <c r="X2053" s="47"/>
      <c r="Y2053" s="47"/>
    </row>
    <row r="2054" spans="1:25" ht="21" x14ac:dyDescent="0.4">
      <c r="A2054" t="s">
        <v>2090</v>
      </c>
      <c r="B2054" t="s">
        <v>2051</v>
      </c>
      <c r="C2054" s="35" t="s">
        <v>2052</v>
      </c>
      <c r="D2054" s="33">
        <v>1841420</v>
      </c>
      <c r="E2054" s="33">
        <v>933305</v>
      </c>
      <c r="F2054" s="32">
        <v>563.55680000000007</v>
      </c>
      <c r="G2054" s="32">
        <v>277.5727</v>
      </c>
      <c r="H2054" s="13">
        <v>50.683983013109447</v>
      </c>
      <c r="I2054" s="32">
        <v>841.12950000000001</v>
      </c>
      <c r="J2054" s="34">
        <f t="shared" si="254"/>
        <v>0.32999995838928486</v>
      </c>
      <c r="K2054">
        <v>0.60382918767176863</v>
      </c>
      <c r="L2054">
        <v>0.90123753756810476</v>
      </c>
      <c r="M2054">
        <v>0.25</v>
      </c>
      <c r="N2054" t="s">
        <v>37</v>
      </c>
      <c r="O2054" s="45" t="s">
        <v>37</v>
      </c>
      <c r="P2054" s="49" t="str">
        <f>'Sheet1 (2)'!O3381</f>
        <v>B</v>
      </c>
      <c r="Q2054" s="30" t="str">
        <f t="shared" si="255"/>
        <v>B</v>
      </c>
      <c r="R2054">
        <f t="shared" si="256"/>
        <v>0.25</v>
      </c>
      <c r="S2054" s="11">
        <f t="shared" si="257"/>
        <v>0.72260365377745039</v>
      </c>
      <c r="T2054" s="13">
        <f t="shared" si="258"/>
        <v>0.32999995838928486</v>
      </c>
      <c r="U2054">
        <f t="shared" si="259"/>
        <v>277.5727</v>
      </c>
      <c r="V2054" t="str">
        <f t="shared" si="260"/>
        <v>same</v>
      </c>
      <c r="W2054" s="47">
        <f t="shared" si="261"/>
        <v>0</v>
      </c>
      <c r="X2054" s="47"/>
      <c r="Y2054" s="47"/>
    </row>
    <row r="2055" spans="1:25" ht="21" x14ac:dyDescent="0.4">
      <c r="A2055" t="s">
        <v>2091</v>
      </c>
      <c r="B2055" t="s">
        <v>2051</v>
      </c>
      <c r="C2055" s="35" t="s">
        <v>2052</v>
      </c>
      <c r="D2055" s="33">
        <v>190378</v>
      </c>
      <c r="E2055" s="33">
        <v>182</v>
      </c>
      <c r="F2055" s="32">
        <v>5.33E-2</v>
      </c>
      <c r="G2055" s="32">
        <v>1.9699999999999999E-2</v>
      </c>
      <c r="H2055" s="13">
        <v>9.5599281429576952E-2</v>
      </c>
      <c r="I2055" s="32">
        <v>7.2999999999999995E-2</v>
      </c>
      <c r="J2055" s="34">
        <f t="shared" si="254"/>
        <v>0.26986301369863014</v>
      </c>
      <c r="K2055">
        <v>0.29285714285714282</v>
      </c>
      <c r="L2055">
        <v>0.40109890109890112</v>
      </c>
      <c r="M2055">
        <v>0.25</v>
      </c>
      <c r="N2055" t="s">
        <v>34</v>
      </c>
      <c r="O2055" s="45" t="s">
        <v>34</v>
      </c>
      <c r="P2055" s="49" t="str">
        <f>'Sheet1 (2)'!O3720</f>
        <v>A</v>
      </c>
      <c r="Q2055" s="30" t="str">
        <f t="shared" si="255"/>
        <v>A</v>
      </c>
      <c r="R2055">
        <f t="shared" si="256"/>
        <v>0.15</v>
      </c>
      <c r="S2055" s="11">
        <f t="shared" si="257"/>
        <v>0.37671232876712329</v>
      </c>
      <c r="T2055" s="13">
        <f t="shared" si="258"/>
        <v>0.26986301369863014</v>
      </c>
      <c r="U2055">
        <f t="shared" si="259"/>
        <v>1.9699999999999999E-2</v>
      </c>
      <c r="V2055" t="str">
        <f t="shared" si="260"/>
        <v>same</v>
      </c>
      <c r="W2055" s="47">
        <f t="shared" si="261"/>
        <v>0</v>
      </c>
      <c r="X2055" s="47"/>
      <c r="Y2055" s="47"/>
    </row>
    <row r="2056" spans="1:25" ht="21" x14ac:dyDescent="0.4">
      <c r="A2056" t="s">
        <v>2092</v>
      </c>
      <c r="B2056" t="s">
        <v>2051</v>
      </c>
      <c r="C2056" s="35" t="s">
        <v>2052</v>
      </c>
      <c r="D2056" s="33">
        <v>61086</v>
      </c>
      <c r="E2056" s="33">
        <v>18720</v>
      </c>
      <c r="F2056" s="32">
        <v>10.407599999999999</v>
      </c>
      <c r="G2056" s="32">
        <v>3.4683999999999999</v>
      </c>
      <c r="H2056" s="13">
        <v>30.645319713191238</v>
      </c>
      <c r="I2056" s="32">
        <v>13.875999999999998</v>
      </c>
      <c r="J2056" s="34">
        <f t="shared" si="254"/>
        <v>0.24995675987316232</v>
      </c>
      <c r="K2056">
        <v>0.5559615384615384</v>
      </c>
      <c r="L2056">
        <v>0.74123931623931616</v>
      </c>
      <c r="M2056">
        <v>0.4</v>
      </c>
      <c r="N2056" t="s">
        <v>34</v>
      </c>
      <c r="O2056" s="45" t="s">
        <v>34</v>
      </c>
      <c r="P2056" s="49" t="str">
        <f>'Sheet1 (2)'!O3928</f>
        <v>A</v>
      </c>
      <c r="Q2056" s="30" t="str">
        <f t="shared" si="255"/>
        <v>A</v>
      </c>
      <c r="R2056">
        <f t="shared" si="256"/>
        <v>0.15</v>
      </c>
      <c r="S2056" s="11">
        <f t="shared" si="257"/>
        <v>0.46036321706543665</v>
      </c>
      <c r="T2056" s="13">
        <f t="shared" si="258"/>
        <v>0.24995675987316232</v>
      </c>
      <c r="U2056">
        <f t="shared" si="259"/>
        <v>3.4683999999999999</v>
      </c>
      <c r="V2056" t="str">
        <f t="shared" si="260"/>
        <v>same</v>
      </c>
      <c r="W2056" s="47">
        <f t="shared" si="261"/>
        <v>0</v>
      </c>
      <c r="X2056" s="47"/>
      <c r="Y2056" s="47"/>
    </row>
    <row r="2057" spans="1:25" ht="21" x14ac:dyDescent="0.4">
      <c r="A2057" t="s">
        <v>2093</v>
      </c>
      <c r="B2057" t="s">
        <v>2051</v>
      </c>
      <c r="C2057" s="35" t="s">
        <v>2052</v>
      </c>
      <c r="D2057" s="33">
        <v>122910</v>
      </c>
      <c r="E2057" s="33">
        <v>18092</v>
      </c>
      <c r="F2057" s="32">
        <v>6.9529999999999994</v>
      </c>
      <c r="G2057" s="32">
        <v>2.3170000000000002</v>
      </c>
      <c r="H2057" s="13">
        <v>14.719713611585712</v>
      </c>
      <c r="I2057" s="32">
        <v>9.27</v>
      </c>
      <c r="J2057" s="34">
        <f t="shared" si="254"/>
        <v>0.24994606256742183</v>
      </c>
      <c r="K2057">
        <v>0.38431350873314168</v>
      </c>
      <c r="L2057">
        <v>0.51238116294494807</v>
      </c>
      <c r="M2057">
        <v>0.25</v>
      </c>
      <c r="N2057" t="s">
        <v>34</v>
      </c>
      <c r="O2057" s="45" t="s">
        <v>34</v>
      </c>
      <c r="P2057" s="49" t="str">
        <f>'Sheet1 (2)'!O3971</f>
        <v>A</v>
      </c>
      <c r="Q2057" s="30" t="str">
        <f t="shared" si="255"/>
        <v>A</v>
      </c>
      <c r="R2057">
        <f t="shared" si="256"/>
        <v>0.15</v>
      </c>
      <c r="S2057" s="11">
        <f t="shared" si="257"/>
        <v>0.51208198489751888</v>
      </c>
      <c r="T2057" s="13">
        <f t="shared" si="258"/>
        <v>0.24994606256742183</v>
      </c>
      <c r="U2057">
        <f t="shared" si="259"/>
        <v>2.3170000000000002</v>
      </c>
      <c r="V2057" t="str">
        <f t="shared" si="260"/>
        <v>same</v>
      </c>
      <c r="W2057" s="47">
        <f t="shared" si="261"/>
        <v>0</v>
      </c>
      <c r="X2057" s="47"/>
      <c r="Y2057" s="47"/>
    </row>
    <row r="2058" spans="1:25" ht="21" x14ac:dyDescent="0.4">
      <c r="A2058" t="s">
        <v>2094</v>
      </c>
      <c r="B2058" t="s">
        <v>2051</v>
      </c>
      <c r="C2058" s="35" t="s">
        <v>2052</v>
      </c>
      <c r="D2058" s="33">
        <v>75386</v>
      </c>
      <c r="E2058" s="33">
        <v>20116</v>
      </c>
      <c r="F2058" s="32">
        <v>10.803799999999999</v>
      </c>
      <c r="G2058" s="32">
        <v>3.6006</v>
      </c>
      <c r="H2058" s="13">
        <v>26.6839996816385</v>
      </c>
      <c r="I2058" s="32">
        <v>14.404399999999999</v>
      </c>
      <c r="J2058" s="34">
        <f t="shared" si="254"/>
        <v>0.24996528838410487</v>
      </c>
      <c r="K2058">
        <v>0.5370749652018294</v>
      </c>
      <c r="L2058">
        <v>0.71606681248757209</v>
      </c>
      <c r="M2058">
        <v>0.4</v>
      </c>
      <c r="N2058" t="s">
        <v>34</v>
      </c>
      <c r="O2058" s="45" t="s">
        <v>34</v>
      </c>
      <c r="P2058" s="49" t="str">
        <f>'Sheet1 (2)'!O4065</f>
        <v>A</v>
      </c>
      <c r="Q2058" s="30" t="str">
        <f t="shared" si="255"/>
        <v>A</v>
      </c>
      <c r="R2058">
        <f t="shared" si="256"/>
        <v>0.15</v>
      </c>
      <c r="S2058" s="11">
        <f t="shared" si="257"/>
        <v>0.44139290772264028</v>
      </c>
      <c r="T2058" s="13">
        <f t="shared" si="258"/>
        <v>0.24996528838410487</v>
      </c>
      <c r="U2058">
        <f t="shared" si="259"/>
        <v>3.6006</v>
      </c>
      <c r="V2058" t="str">
        <f t="shared" si="260"/>
        <v>same</v>
      </c>
      <c r="W2058" s="47">
        <f t="shared" si="261"/>
        <v>0</v>
      </c>
      <c r="X2058" s="47"/>
      <c r="Y2058" s="47"/>
    </row>
    <row r="2059" spans="1:25" ht="21" x14ac:dyDescent="0.4">
      <c r="A2059" t="s">
        <v>2095</v>
      </c>
      <c r="B2059" t="s">
        <v>2051</v>
      </c>
      <c r="C2059" s="35" t="s">
        <v>2052</v>
      </c>
      <c r="D2059" s="33">
        <v>417</v>
      </c>
      <c r="E2059" s="33">
        <v>50</v>
      </c>
      <c r="F2059" s="32">
        <v>2.8500000000000001E-2</v>
      </c>
      <c r="G2059" s="32">
        <v>9.4999999999999998E-3</v>
      </c>
      <c r="H2059" s="13">
        <v>11.990407673860911</v>
      </c>
      <c r="I2059" s="32">
        <v>3.7999999999999999E-2</v>
      </c>
      <c r="J2059" s="34">
        <f t="shared" si="254"/>
        <v>0.25</v>
      </c>
      <c r="K2059">
        <v>0.56999999999999995</v>
      </c>
      <c r="L2059">
        <v>0.76</v>
      </c>
      <c r="M2059">
        <v>0.5</v>
      </c>
      <c r="N2059" t="s">
        <v>34</v>
      </c>
      <c r="O2059" s="45" t="s">
        <v>34</v>
      </c>
      <c r="P2059" s="49" t="str">
        <f>'Sheet1 (2)'!O4306</f>
        <v>A</v>
      </c>
      <c r="Q2059" s="30" t="str">
        <f t="shared" si="255"/>
        <v>A</v>
      </c>
      <c r="R2059">
        <f t="shared" si="256"/>
        <v>0.15</v>
      </c>
      <c r="S2059" s="11">
        <f t="shared" si="257"/>
        <v>0.34210526315789475</v>
      </c>
      <c r="T2059" s="13">
        <f t="shared" si="258"/>
        <v>0.25</v>
      </c>
      <c r="U2059">
        <f t="shared" si="259"/>
        <v>9.4999999999999998E-3</v>
      </c>
      <c r="V2059" t="str">
        <f t="shared" si="260"/>
        <v>same</v>
      </c>
      <c r="W2059" s="47">
        <f t="shared" si="261"/>
        <v>0</v>
      </c>
      <c r="X2059" s="47"/>
      <c r="Y2059" s="47"/>
    </row>
    <row r="2060" spans="1:25" ht="21" x14ac:dyDescent="0.4">
      <c r="A2060" t="s">
        <v>2096</v>
      </c>
      <c r="B2060" t="s">
        <v>2051</v>
      </c>
      <c r="C2060" s="35" t="s">
        <v>2052</v>
      </c>
      <c r="D2060" s="33">
        <v>10713</v>
      </c>
      <c r="E2060" s="33">
        <v>3590</v>
      </c>
      <c r="F2060" s="32">
        <v>2.7683999999999993</v>
      </c>
      <c r="G2060" s="32">
        <v>0.30759999999999998</v>
      </c>
      <c r="H2060" s="13">
        <v>33.510687949220575</v>
      </c>
      <c r="I2060" s="32">
        <v>3.0759999999999992</v>
      </c>
      <c r="J2060" s="34">
        <f t="shared" si="254"/>
        <v>0.10000000000000002</v>
      </c>
      <c r="K2060">
        <v>0.77114206128133678</v>
      </c>
      <c r="L2060">
        <v>0.85682451253481873</v>
      </c>
      <c r="M2060">
        <v>0.5</v>
      </c>
      <c r="N2060" t="s">
        <v>34</v>
      </c>
      <c r="O2060" s="45" t="s">
        <v>34</v>
      </c>
      <c r="P2060" s="49" t="str">
        <f>'Sheet1 (2)'!O4321</f>
        <v>A</v>
      </c>
      <c r="Q2060" s="30" t="str">
        <f t="shared" si="255"/>
        <v>A</v>
      </c>
      <c r="R2060">
        <f t="shared" si="256"/>
        <v>0.15</v>
      </c>
      <c r="S2060" s="11">
        <f t="shared" si="257"/>
        <v>0.41644993498049399</v>
      </c>
      <c r="T2060" s="13">
        <f t="shared" si="258"/>
        <v>0.10000000000000002</v>
      </c>
      <c r="U2060">
        <f t="shared" si="259"/>
        <v>0.30759999999999998</v>
      </c>
      <c r="V2060" t="str">
        <f t="shared" si="260"/>
        <v>same</v>
      </c>
      <c r="W2060" s="47">
        <f t="shared" si="261"/>
        <v>0</v>
      </c>
      <c r="X2060" s="47"/>
      <c r="Y2060" s="47"/>
    </row>
    <row r="2061" spans="1:25" ht="21" x14ac:dyDescent="0.4">
      <c r="A2061" t="s">
        <v>2097</v>
      </c>
      <c r="B2061" t="s">
        <v>2051</v>
      </c>
      <c r="C2061" s="35" t="s">
        <v>2052</v>
      </c>
      <c r="D2061" s="33">
        <v>11546</v>
      </c>
      <c r="E2061" s="33">
        <v>2548</v>
      </c>
      <c r="F2061" s="32">
        <v>0.84440000000000004</v>
      </c>
      <c r="G2061" s="32">
        <v>0.28059999999999996</v>
      </c>
      <c r="H2061" s="13">
        <v>22.06824874415382</v>
      </c>
      <c r="I2061" s="32">
        <v>1.125</v>
      </c>
      <c r="J2061" s="34">
        <f t="shared" si="254"/>
        <v>0.24942222222222218</v>
      </c>
      <c r="K2061">
        <v>0.33139717425431714</v>
      </c>
      <c r="L2061">
        <v>0.44152276295133436</v>
      </c>
      <c r="M2061">
        <v>0.25</v>
      </c>
      <c r="N2061" t="s">
        <v>34</v>
      </c>
      <c r="O2061" s="45" t="s">
        <v>34</v>
      </c>
      <c r="P2061" s="49" t="str">
        <f>'Sheet1 (2)'!O4394</f>
        <v>A</v>
      </c>
      <c r="Q2061" s="30" t="str">
        <f t="shared" si="255"/>
        <v>A</v>
      </c>
      <c r="R2061">
        <f t="shared" si="256"/>
        <v>0.15</v>
      </c>
      <c r="S2061" s="11">
        <f t="shared" si="257"/>
        <v>0.43377777777777776</v>
      </c>
      <c r="T2061" s="13">
        <f t="shared" si="258"/>
        <v>0.24942222222222218</v>
      </c>
      <c r="U2061">
        <f t="shared" si="259"/>
        <v>0.28059999999999996</v>
      </c>
      <c r="V2061" t="str">
        <f t="shared" si="260"/>
        <v>same</v>
      </c>
      <c r="W2061" s="47">
        <f t="shared" si="261"/>
        <v>0</v>
      </c>
      <c r="X2061" s="47"/>
      <c r="Y2061" s="47"/>
    </row>
    <row r="2062" spans="1:25" ht="21" x14ac:dyDescent="0.4">
      <c r="A2062" t="s">
        <v>2098</v>
      </c>
      <c r="B2062" t="s">
        <v>2051</v>
      </c>
      <c r="C2062" s="35" t="s">
        <v>2052</v>
      </c>
      <c r="D2062" s="33">
        <v>48549</v>
      </c>
      <c r="E2062" s="33">
        <v>17602</v>
      </c>
      <c r="F2062" s="32">
        <v>22.128700000000002</v>
      </c>
      <c r="G2062" s="32">
        <v>5.5322000000000005</v>
      </c>
      <c r="H2062" s="13">
        <v>36.256153576798695</v>
      </c>
      <c r="I2062" s="32">
        <v>27.660900000000002</v>
      </c>
      <c r="J2062" s="34">
        <f t="shared" si="254"/>
        <v>0.20000072304227268</v>
      </c>
      <c r="K2062">
        <v>1.2571696398136576</v>
      </c>
      <c r="L2062">
        <v>1.5714634700602206</v>
      </c>
      <c r="M2062">
        <v>1.1000000000000001</v>
      </c>
      <c r="N2062" t="s">
        <v>34</v>
      </c>
      <c r="O2062" s="45" t="s">
        <v>34</v>
      </c>
      <c r="P2062" s="49" t="str">
        <f>'Sheet1 (2)'!O4414</f>
        <v>A</v>
      </c>
      <c r="Q2062" s="30" t="str">
        <f t="shared" si="255"/>
        <v>A</v>
      </c>
      <c r="R2062">
        <f t="shared" si="256"/>
        <v>0.15</v>
      </c>
      <c r="S2062" s="11">
        <f t="shared" si="257"/>
        <v>0.30001554540886233</v>
      </c>
      <c r="T2062" s="13">
        <f t="shared" si="258"/>
        <v>0.20000072304227268</v>
      </c>
      <c r="U2062">
        <f t="shared" si="259"/>
        <v>5.5322000000000005</v>
      </c>
      <c r="V2062" t="str">
        <f t="shared" si="260"/>
        <v>same</v>
      </c>
      <c r="W2062" s="47">
        <f t="shared" si="261"/>
        <v>0</v>
      </c>
      <c r="X2062" s="47"/>
      <c r="Y2062" s="47"/>
    </row>
    <row r="2063" spans="1:25" ht="21" x14ac:dyDescent="0.4">
      <c r="A2063" t="s">
        <v>2100</v>
      </c>
      <c r="B2063" t="s">
        <v>2051</v>
      </c>
      <c r="C2063" s="35" t="s">
        <v>2052</v>
      </c>
      <c r="D2063" s="33">
        <v>17778</v>
      </c>
      <c r="E2063" s="33">
        <v>3166</v>
      </c>
      <c r="F2063" s="32">
        <v>4.0306999999999995</v>
      </c>
      <c r="G2063" s="32">
        <v>1.0075999999999998</v>
      </c>
      <c r="H2063" s="13">
        <v>17.808527393407584</v>
      </c>
      <c r="I2063" s="32">
        <v>5.0382999999999996</v>
      </c>
      <c r="J2063" s="34">
        <f t="shared" si="254"/>
        <v>0.19998809122124525</v>
      </c>
      <c r="K2063">
        <v>1.2731206569804168</v>
      </c>
      <c r="L2063">
        <v>1.5913771320277952</v>
      </c>
      <c r="M2063">
        <v>1.1000000000000001</v>
      </c>
      <c r="N2063" t="s">
        <v>34</v>
      </c>
      <c r="O2063" s="45" t="s">
        <v>34</v>
      </c>
      <c r="P2063" s="49" t="str">
        <f>'Sheet1 (2)'!O4513</f>
        <v>A</v>
      </c>
      <c r="Q2063" s="30" t="str">
        <f t="shared" si="255"/>
        <v>A</v>
      </c>
      <c r="R2063">
        <f t="shared" si="256"/>
        <v>0.15</v>
      </c>
      <c r="S2063" s="11">
        <f t="shared" si="257"/>
        <v>0.30877478514578316</v>
      </c>
      <c r="T2063" s="13">
        <f t="shared" si="258"/>
        <v>0.19998809122124525</v>
      </c>
      <c r="U2063">
        <f t="shared" si="259"/>
        <v>1.0075999999999998</v>
      </c>
      <c r="V2063" t="str">
        <f t="shared" si="260"/>
        <v>same</v>
      </c>
      <c r="W2063" s="47">
        <f t="shared" si="261"/>
        <v>0</v>
      </c>
      <c r="X2063" s="47"/>
      <c r="Y2063" s="47"/>
    </row>
    <row r="2064" spans="1:25" ht="21" x14ac:dyDescent="0.4">
      <c r="A2064" t="s">
        <v>2101</v>
      </c>
      <c r="B2064" t="s">
        <v>2051</v>
      </c>
      <c r="C2064" s="35" t="s">
        <v>2052</v>
      </c>
      <c r="D2064" s="33">
        <v>626656</v>
      </c>
      <c r="E2064" s="33">
        <v>41359</v>
      </c>
      <c r="F2064" s="32">
        <v>53.202800000000003</v>
      </c>
      <c r="G2064" s="32">
        <v>13.3003</v>
      </c>
      <c r="H2064" s="13">
        <v>6.5999527651534491</v>
      </c>
      <c r="I2064" s="32">
        <v>66.503100000000003</v>
      </c>
      <c r="J2064" s="34">
        <f t="shared" si="254"/>
        <v>0.19999518819423454</v>
      </c>
      <c r="K2064">
        <v>1.2863657245097804</v>
      </c>
      <c r="L2064">
        <v>1.6079474842235064</v>
      </c>
      <c r="M2064">
        <v>1.1499999999999999</v>
      </c>
      <c r="N2064" t="s">
        <v>34</v>
      </c>
      <c r="O2064" s="45" t="s">
        <v>34</v>
      </c>
      <c r="P2064" s="49" t="str">
        <f>'Sheet1 (2)'!O4606</f>
        <v>A</v>
      </c>
      <c r="Q2064" s="30" t="str">
        <f t="shared" si="255"/>
        <v>A</v>
      </c>
      <c r="R2064">
        <f t="shared" si="256"/>
        <v>0.15</v>
      </c>
      <c r="S2064" s="11">
        <f t="shared" si="257"/>
        <v>0.28480251296556108</v>
      </c>
      <c r="T2064" s="13">
        <f t="shared" si="258"/>
        <v>0.19999518819423454</v>
      </c>
      <c r="U2064">
        <f t="shared" si="259"/>
        <v>13.3003</v>
      </c>
      <c r="V2064" t="str">
        <f t="shared" si="260"/>
        <v>same</v>
      </c>
      <c r="W2064" s="47">
        <f t="shared" si="261"/>
        <v>0</v>
      </c>
      <c r="X2064" s="47"/>
      <c r="Y2064" s="47"/>
    </row>
    <row r="2065" spans="1:25" ht="21" x14ac:dyDescent="0.4">
      <c r="A2065" t="s">
        <v>2102</v>
      </c>
      <c r="B2065" t="s">
        <v>2051</v>
      </c>
      <c r="C2065" s="35" t="s">
        <v>2052</v>
      </c>
      <c r="D2065" s="33">
        <v>16813</v>
      </c>
      <c r="E2065" s="33">
        <v>2106</v>
      </c>
      <c r="F2065" s="32">
        <v>0.64729999999999999</v>
      </c>
      <c r="G2065" s="32">
        <v>0.21489999999999998</v>
      </c>
      <c r="H2065" s="13">
        <v>12.526021530958188</v>
      </c>
      <c r="I2065" s="32">
        <v>0.86219999999999997</v>
      </c>
      <c r="J2065" s="34">
        <f t="shared" si="254"/>
        <v>0.24924611459058221</v>
      </c>
      <c r="K2065">
        <v>0.30735992402659068</v>
      </c>
      <c r="L2065">
        <v>0.40940170940170939</v>
      </c>
      <c r="M2065">
        <v>0.25</v>
      </c>
      <c r="N2065" t="s">
        <v>34</v>
      </c>
      <c r="O2065" s="45" t="s">
        <v>34</v>
      </c>
      <c r="P2065" s="49" t="str">
        <f>'Sheet1 (2)'!O4677</f>
        <v>A</v>
      </c>
      <c r="Q2065" s="30" t="str">
        <f t="shared" si="255"/>
        <v>A</v>
      </c>
      <c r="R2065">
        <f t="shared" si="256"/>
        <v>0.15</v>
      </c>
      <c r="S2065" s="11">
        <f t="shared" si="257"/>
        <v>0.38935281837160751</v>
      </c>
      <c r="T2065" s="13">
        <f t="shared" si="258"/>
        <v>0.24924611459058221</v>
      </c>
      <c r="U2065">
        <f t="shared" si="259"/>
        <v>0.21489999999999998</v>
      </c>
      <c r="V2065" t="str">
        <f t="shared" si="260"/>
        <v>same</v>
      </c>
      <c r="W2065" s="47">
        <f t="shared" si="261"/>
        <v>0</v>
      </c>
      <c r="X2065" s="47"/>
      <c r="Y2065" s="47"/>
    </row>
    <row r="2066" spans="1:25" ht="21" x14ac:dyDescent="0.4">
      <c r="A2066" t="s">
        <v>2103</v>
      </c>
      <c r="B2066" t="s">
        <v>2051</v>
      </c>
      <c r="C2066" s="35" t="s">
        <v>2052</v>
      </c>
      <c r="D2066" s="33">
        <v>4739</v>
      </c>
      <c r="E2066" s="33">
        <v>84</v>
      </c>
      <c r="F2066" s="32">
        <v>4.7500000000000001E-2</v>
      </c>
      <c r="G2066" s="32">
        <v>1.5500000000000002E-2</v>
      </c>
      <c r="H2066" s="13">
        <v>1.7725258493353029</v>
      </c>
      <c r="I2066" s="32">
        <v>6.3E-2</v>
      </c>
      <c r="J2066" s="34">
        <f t="shared" si="254"/>
        <v>0.24603174603174605</v>
      </c>
      <c r="K2066">
        <v>0.56547619047619047</v>
      </c>
      <c r="L2066">
        <v>0.75</v>
      </c>
      <c r="M2066">
        <v>0.75</v>
      </c>
      <c r="N2066" t="s">
        <v>34</v>
      </c>
      <c r="O2066" s="45" t="s">
        <v>34</v>
      </c>
      <c r="P2066" s="49" t="str">
        <f>'Sheet1 (2)'!O4820</f>
        <v>A</v>
      </c>
      <c r="Q2066" s="30" t="str">
        <f t="shared" si="255"/>
        <v>A</v>
      </c>
      <c r="R2066">
        <f t="shared" si="256"/>
        <v>0.15</v>
      </c>
      <c r="S2066" s="11">
        <f t="shared" si="257"/>
        <v>0</v>
      </c>
      <c r="T2066" s="13">
        <f t="shared" si="258"/>
        <v>0.24603174603174605</v>
      </c>
      <c r="U2066">
        <f t="shared" si="259"/>
        <v>1.5500000000000002E-2</v>
      </c>
      <c r="V2066" t="str">
        <f t="shared" si="260"/>
        <v>same</v>
      </c>
      <c r="W2066" s="47">
        <f t="shared" si="261"/>
        <v>0</v>
      </c>
      <c r="X2066" s="47"/>
      <c r="Y2066" s="47"/>
    </row>
    <row r="2067" spans="1:25" ht="21" x14ac:dyDescent="0.4">
      <c r="A2067" t="s">
        <v>2104</v>
      </c>
      <c r="B2067" t="s">
        <v>2051</v>
      </c>
      <c r="C2067" s="35" t="s">
        <v>2052</v>
      </c>
      <c r="D2067" s="33">
        <v>24124</v>
      </c>
      <c r="E2067" s="33">
        <v>12782</v>
      </c>
      <c r="F2067" s="32">
        <v>2.5072000000000001</v>
      </c>
      <c r="G2067" s="32">
        <v>0.83509999999999995</v>
      </c>
      <c r="H2067" s="13">
        <v>52.984579671696238</v>
      </c>
      <c r="I2067" s="32">
        <v>3.3422999999999998</v>
      </c>
      <c r="J2067" s="34">
        <f t="shared" si="254"/>
        <v>0.24985788229662209</v>
      </c>
      <c r="K2067">
        <v>0.19615083711469256</v>
      </c>
      <c r="L2067">
        <v>0.26148490064152713</v>
      </c>
      <c r="M2067">
        <v>0.03</v>
      </c>
      <c r="N2067" t="s">
        <v>34</v>
      </c>
      <c r="O2067" s="45" t="s">
        <v>34</v>
      </c>
      <c r="P2067" s="49" t="str">
        <f>'Sheet1 (2)'!O5006</f>
        <v>A</v>
      </c>
      <c r="Q2067" s="30" t="str">
        <f t="shared" si="255"/>
        <v>A</v>
      </c>
      <c r="R2067">
        <f t="shared" si="256"/>
        <v>0.15</v>
      </c>
      <c r="S2067" s="11">
        <f t="shared" si="257"/>
        <v>0.885270622026748</v>
      </c>
      <c r="T2067" s="13">
        <f t="shared" si="258"/>
        <v>0.24985788229662209</v>
      </c>
      <c r="U2067">
        <f t="shared" si="259"/>
        <v>0.83509999999999995</v>
      </c>
      <c r="V2067" t="str">
        <f t="shared" si="260"/>
        <v>same</v>
      </c>
      <c r="W2067" s="47">
        <f t="shared" si="261"/>
        <v>0</v>
      </c>
      <c r="X2067" s="47"/>
      <c r="Y2067" s="47"/>
    </row>
    <row r="2068" spans="1:25" ht="21" x14ac:dyDescent="0.4">
      <c r="A2068" t="s">
        <v>2105</v>
      </c>
      <c r="B2068" t="s">
        <v>2051</v>
      </c>
      <c r="C2068" s="35" t="s">
        <v>2052</v>
      </c>
      <c r="D2068" s="33">
        <v>113984</v>
      </c>
      <c r="E2068" s="33">
        <v>16055</v>
      </c>
      <c r="F2068" s="32">
        <v>5.9276</v>
      </c>
      <c r="G2068" s="32">
        <v>1.9754</v>
      </c>
      <c r="H2068" s="13">
        <v>14.085310218978103</v>
      </c>
      <c r="I2068" s="32">
        <v>7.9030000000000005</v>
      </c>
      <c r="J2068" s="34">
        <f t="shared" si="254"/>
        <v>0.24995571302037201</v>
      </c>
      <c r="K2068">
        <v>0.36920585487387109</v>
      </c>
      <c r="L2068">
        <v>0.49224540641544695</v>
      </c>
      <c r="M2068">
        <v>0.25</v>
      </c>
      <c r="N2068" t="s">
        <v>34</v>
      </c>
      <c r="O2068" s="45" t="s">
        <v>34</v>
      </c>
      <c r="P2068" s="49" t="str">
        <f>'Sheet1 (2)'!O5013</f>
        <v>A</v>
      </c>
      <c r="Q2068" s="30" t="str">
        <f t="shared" si="255"/>
        <v>A</v>
      </c>
      <c r="R2068">
        <f t="shared" si="256"/>
        <v>0.15</v>
      </c>
      <c r="S2068" s="11">
        <f t="shared" si="257"/>
        <v>0.49212324433759336</v>
      </c>
      <c r="T2068" s="13">
        <f t="shared" si="258"/>
        <v>0.24995571302037201</v>
      </c>
      <c r="U2068">
        <f t="shared" si="259"/>
        <v>1.9754</v>
      </c>
      <c r="V2068" t="str">
        <f t="shared" si="260"/>
        <v>same</v>
      </c>
      <c r="W2068" s="47">
        <f t="shared" si="261"/>
        <v>0</v>
      </c>
      <c r="X2068" s="47"/>
      <c r="Y2068" s="47"/>
    </row>
    <row r="2069" spans="1:25" ht="21" x14ac:dyDescent="0.4">
      <c r="A2069" t="s">
        <v>2106</v>
      </c>
      <c r="B2069" t="s">
        <v>2051</v>
      </c>
      <c r="C2069" s="35" t="s">
        <v>2052</v>
      </c>
      <c r="D2069" s="33">
        <v>3156</v>
      </c>
      <c r="E2069" s="33">
        <v>955</v>
      </c>
      <c r="F2069" s="32">
        <v>0.33120000000000005</v>
      </c>
      <c r="G2069" s="32">
        <v>0.10979999999999999</v>
      </c>
      <c r="H2069" s="13">
        <v>30.259822560202789</v>
      </c>
      <c r="I2069" s="32">
        <v>0.44100000000000006</v>
      </c>
      <c r="J2069" s="34">
        <f t="shared" si="254"/>
        <v>0.24897959183673465</v>
      </c>
      <c r="K2069">
        <v>0.34680628272251313</v>
      </c>
      <c r="L2069">
        <v>0.46178010471204195</v>
      </c>
      <c r="M2069">
        <v>0.25</v>
      </c>
      <c r="N2069" t="s">
        <v>34</v>
      </c>
      <c r="O2069" s="45" t="s">
        <v>34</v>
      </c>
      <c r="P2069" s="49" t="str">
        <f>'Sheet1 (2)'!O5039</f>
        <v>A</v>
      </c>
      <c r="Q2069" s="30" t="str">
        <f t="shared" si="255"/>
        <v>A</v>
      </c>
      <c r="R2069">
        <f t="shared" si="256"/>
        <v>0.15</v>
      </c>
      <c r="S2069" s="11">
        <f t="shared" si="257"/>
        <v>0.45861678004535156</v>
      </c>
      <c r="T2069" s="13">
        <f t="shared" si="258"/>
        <v>0.24897959183673465</v>
      </c>
      <c r="U2069">
        <f t="shared" si="259"/>
        <v>0.10979999999999999</v>
      </c>
      <c r="V2069" t="str">
        <f t="shared" si="260"/>
        <v>same</v>
      </c>
      <c r="W2069" s="47">
        <f t="shared" si="261"/>
        <v>0</v>
      </c>
      <c r="X2069" s="47"/>
      <c r="Y2069" s="47"/>
    </row>
    <row r="2070" spans="1:25" ht="21" x14ac:dyDescent="0.4">
      <c r="A2070" t="s">
        <v>2107</v>
      </c>
      <c r="B2070" t="s">
        <v>2051</v>
      </c>
      <c r="C2070" s="35" t="s">
        <v>2052</v>
      </c>
      <c r="D2070" s="33">
        <v>721508</v>
      </c>
      <c r="E2070" s="33">
        <v>53370</v>
      </c>
      <c r="F2070" s="32">
        <v>19.131</v>
      </c>
      <c r="G2070" s="32">
        <v>8.1998000000000015</v>
      </c>
      <c r="H2070" s="13">
        <v>7.397007378989561</v>
      </c>
      <c r="I2070" s="32">
        <v>27.330800000000004</v>
      </c>
      <c r="J2070" s="34">
        <f t="shared" si="254"/>
        <v>0.30002048970392381</v>
      </c>
      <c r="K2070">
        <v>0.35845980888139406</v>
      </c>
      <c r="L2070">
        <v>0.51210043095371938</v>
      </c>
      <c r="M2070">
        <v>0.25</v>
      </c>
      <c r="N2070" t="s">
        <v>34</v>
      </c>
      <c r="O2070" s="45" t="s">
        <v>34</v>
      </c>
      <c r="P2070" s="49" t="str">
        <f>'Sheet1 (2)'!O5042</f>
        <v>A</v>
      </c>
      <c r="Q2070" s="30" t="str">
        <f t="shared" si="255"/>
        <v>A</v>
      </c>
      <c r="R2070">
        <f t="shared" si="256"/>
        <v>0.15</v>
      </c>
      <c r="S2070" s="11">
        <f t="shared" si="257"/>
        <v>0.51181450963747865</v>
      </c>
      <c r="T2070" s="13">
        <f t="shared" si="258"/>
        <v>0.30002048970392381</v>
      </c>
      <c r="U2070">
        <f t="shared" si="259"/>
        <v>8.1998000000000015</v>
      </c>
      <c r="V2070" t="str">
        <f t="shared" si="260"/>
        <v>same</v>
      </c>
      <c r="W2070" s="47">
        <f t="shared" si="261"/>
        <v>0</v>
      </c>
      <c r="X2070" s="47"/>
      <c r="Y2070" s="47"/>
    </row>
    <row r="2071" spans="1:25" ht="21" x14ac:dyDescent="0.4">
      <c r="A2071" t="s">
        <v>2108</v>
      </c>
      <c r="B2071" t="s">
        <v>2051</v>
      </c>
      <c r="C2071" s="35" t="s">
        <v>2052</v>
      </c>
      <c r="D2071" s="33">
        <v>8511</v>
      </c>
      <c r="E2071" s="33">
        <v>1630</v>
      </c>
      <c r="F2071" s="32">
        <v>0.88879999999999992</v>
      </c>
      <c r="G2071" s="32">
        <v>0.29389999999999999</v>
      </c>
      <c r="H2071" s="13">
        <v>19.151686053342733</v>
      </c>
      <c r="I2071" s="32">
        <v>1.1826999999999999</v>
      </c>
      <c r="J2071" s="34">
        <f t="shared" si="254"/>
        <v>0.24849919675319188</v>
      </c>
      <c r="K2071">
        <v>0.54527607361963193</v>
      </c>
      <c r="L2071">
        <v>0.72558282208588942</v>
      </c>
      <c r="M2071">
        <v>0.5</v>
      </c>
      <c r="N2071" t="s">
        <v>34</v>
      </c>
      <c r="O2071" s="45" t="s">
        <v>34</v>
      </c>
      <c r="P2071" s="49" t="str">
        <f>'Sheet1 (2)'!O5119</f>
        <v>A</v>
      </c>
      <c r="Q2071" s="30" t="str">
        <f t="shared" si="255"/>
        <v>A</v>
      </c>
      <c r="R2071">
        <f t="shared" si="256"/>
        <v>0.15</v>
      </c>
      <c r="S2071" s="11">
        <f t="shared" si="257"/>
        <v>0.31089879090217287</v>
      </c>
      <c r="T2071" s="13">
        <f t="shared" si="258"/>
        <v>0.24849919675319188</v>
      </c>
      <c r="U2071">
        <f t="shared" si="259"/>
        <v>0.29389999999999999</v>
      </c>
      <c r="V2071" t="str">
        <f t="shared" si="260"/>
        <v>same</v>
      </c>
      <c r="W2071" s="47">
        <f t="shared" si="261"/>
        <v>0</v>
      </c>
      <c r="X2071" s="47"/>
      <c r="Y2071" s="47"/>
    </row>
    <row r="2072" spans="1:25" ht="21" x14ac:dyDescent="0.4">
      <c r="A2072" t="s">
        <v>2109</v>
      </c>
      <c r="B2072" t="s">
        <v>2051</v>
      </c>
      <c r="C2072" s="35" t="s">
        <v>2052</v>
      </c>
      <c r="D2072" s="33">
        <v>31102</v>
      </c>
      <c r="E2072" s="33">
        <v>7789</v>
      </c>
      <c r="F2072" s="32">
        <v>4.1825000000000001</v>
      </c>
      <c r="G2072" s="32">
        <v>1.3937999999999999</v>
      </c>
      <c r="H2072" s="13">
        <v>25.043405568773711</v>
      </c>
      <c r="I2072" s="32">
        <v>5.5762999999999998</v>
      </c>
      <c r="J2072" s="34">
        <f t="shared" si="254"/>
        <v>0.24995068414540106</v>
      </c>
      <c r="K2072">
        <v>0.53697522146617027</v>
      </c>
      <c r="L2072">
        <v>0.71591988702015663</v>
      </c>
      <c r="M2072">
        <v>0.5</v>
      </c>
      <c r="N2072" t="s">
        <v>34</v>
      </c>
      <c r="O2072" s="45" t="s">
        <v>34</v>
      </c>
      <c r="P2072" s="49" t="str">
        <f>'Sheet1 (2)'!O5136</f>
        <v>A</v>
      </c>
      <c r="Q2072" s="30" t="str">
        <f t="shared" si="255"/>
        <v>A</v>
      </c>
      <c r="R2072">
        <f t="shared" si="256"/>
        <v>0.15</v>
      </c>
      <c r="S2072" s="11">
        <f t="shared" si="257"/>
        <v>0.30159783368900528</v>
      </c>
      <c r="T2072" s="13">
        <f t="shared" si="258"/>
        <v>0.24995068414540106</v>
      </c>
      <c r="U2072">
        <f t="shared" si="259"/>
        <v>1.3937999999999999</v>
      </c>
      <c r="V2072" t="str">
        <f t="shared" si="260"/>
        <v>same</v>
      </c>
      <c r="W2072" s="47">
        <f t="shared" si="261"/>
        <v>0</v>
      </c>
      <c r="X2072" s="47"/>
      <c r="Y2072" s="47"/>
    </row>
    <row r="2073" spans="1:25" ht="21" x14ac:dyDescent="0.4">
      <c r="A2073" t="s">
        <v>2110</v>
      </c>
      <c r="B2073" t="s">
        <v>2051</v>
      </c>
      <c r="C2073" s="35" t="s">
        <v>2052</v>
      </c>
      <c r="D2073" s="33">
        <v>659175</v>
      </c>
      <c r="E2073" s="33">
        <v>42853</v>
      </c>
      <c r="F2073" s="32">
        <v>53.506699999999988</v>
      </c>
      <c r="G2073" s="32">
        <v>13.376300000000002</v>
      </c>
      <c r="H2073" s="13">
        <v>6.5010050441840175</v>
      </c>
      <c r="I2073" s="32">
        <v>66.882999999999996</v>
      </c>
      <c r="J2073" s="34">
        <f t="shared" si="254"/>
        <v>0.19999551455526821</v>
      </c>
      <c r="K2073">
        <v>1.2486103656686811</v>
      </c>
      <c r="L2073">
        <v>1.5607542062399364</v>
      </c>
      <c r="M2073">
        <v>1.1499999999999999</v>
      </c>
      <c r="N2073" t="s">
        <v>34</v>
      </c>
      <c r="O2073" s="45" t="s">
        <v>34</v>
      </c>
      <c r="P2073" s="49" t="str">
        <f>'Sheet1 (2)'!O5156</f>
        <v>A</v>
      </c>
      <c r="Q2073" s="30" t="str">
        <f t="shared" si="255"/>
        <v>A</v>
      </c>
      <c r="R2073">
        <f t="shared" si="256"/>
        <v>0.15</v>
      </c>
      <c r="S2073" s="11">
        <f t="shared" si="257"/>
        <v>0.26317674147391718</v>
      </c>
      <c r="T2073" s="13">
        <f t="shared" si="258"/>
        <v>0.19999551455526821</v>
      </c>
      <c r="U2073">
        <f t="shared" si="259"/>
        <v>13.376300000000002</v>
      </c>
      <c r="V2073" t="str">
        <f t="shared" si="260"/>
        <v>same</v>
      </c>
      <c r="W2073" s="47">
        <f t="shared" si="261"/>
        <v>0</v>
      </c>
      <c r="X2073" s="47"/>
      <c r="Y2073" s="47"/>
    </row>
    <row r="2074" spans="1:25" ht="21" x14ac:dyDescent="0.4">
      <c r="A2074" t="s">
        <v>2137</v>
      </c>
      <c r="B2074" t="s">
        <v>2138</v>
      </c>
      <c r="C2074" s="35" t="s">
        <v>2139</v>
      </c>
      <c r="D2074" s="33">
        <v>79443193</v>
      </c>
      <c r="E2074" s="33">
        <v>22875416</v>
      </c>
      <c r="F2074" s="32">
        <v>662.14549999999997</v>
      </c>
      <c r="G2074" s="32">
        <v>268.74970000000002</v>
      </c>
      <c r="H2074" s="13">
        <v>28.794683516811819</v>
      </c>
      <c r="I2074" s="32">
        <v>930.89519999999993</v>
      </c>
      <c r="J2074" s="34">
        <f t="shared" si="254"/>
        <v>0.28870027474628729</v>
      </c>
      <c r="K2074">
        <v>2.894572496517659E-2</v>
      </c>
      <c r="L2074">
        <v>4.069413207611175E-2</v>
      </c>
      <c r="M2074">
        <v>0.03</v>
      </c>
      <c r="N2074" t="s">
        <v>33</v>
      </c>
      <c r="O2074" s="45" t="s">
        <v>33</v>
      </c>
      <c r="P2074" s="49" t="str">
        <f>'Sheet1 (2)'!O187</f>
        <v>C</v>
      </c>
      <c r="Q2074" s="30" t="str">
        <f t="shared" si="255"/>
        <v>C</v>
      </c>
      <c r="R2074">
        <f t="shared" si="256"/>
        <v>0.4</v>
      </c>
      <c r="S2074" s="11">
        <f t="shared" si="257"/>
        <v>0.26279297605143948</v>
      </c>
      <c r="T2074" s="13">
        <f t="shared" si="258"/>
        <v>0.28870027474628729</v>
      </c>
      <c r="U2074">
        <f t="shared" si="259"/>
        <v>268.74970000000002</v>
      </c>
      <c r="V2074" t="str">
        <f t="shared" si="260"/>
        <v>same</v>
      </c>
      <c r="W2074" s="47">
        <f t="shared" si="261"/>
        <v>0</v>
      </c>
      <c r="X2074" s="47"/>
      <c r="Y2074" s="47"/>
    </row>
    <row r="2075" spans="1:25" ht="21" x14ac:dyDescent="0.4">
      <c r="A2075" t="s">
        <v>2145</v>
      </c>
      <c r="B2075" t="s">
        <v>2146</v>
      </c>
      <c r="C2075" s="35" t="s">
        <v>2147</v>
      </c>
      <c r="D2075" s="33">
        <v>72684200</v>
      </c>
      <c r="E2075" s="33">
        <v>9447164</v>
      </c>
      <c r="F2075" s="32">
        <v>445.02879999999999</v>
      </c>
      <c r="G2075" s="32">
        <v>219.19220000000001</v>
      </c>
      <c r="H2075" s="13">
        <v>12.997548297979478</v>
      </c>
      <c r="I2075" s="32">
        <v>664.221</v>
      </c>
      <c r="J2075" s="34">
        <f t="shared" si="254"/>
        <v>0.32999890096820189</v>
      </c>
      <c r="K2075">
        <v>4.7107131833426408E-2</v>
      </c>
      <c r="L2075">
        <v>7.0309036659043922E-2</v>
      </c>
      <c r="M2075">
        <v>0.01</v>
      </c>
      <c r="N2075" t="s">
        <v>37</v>
      </c>
      <c r="O2075" s="45" t="s">
        <v>37</v>
      </c>
      <c r="P2075" s="49" t="str">
        <f>'Sheet1 (2)'!O3237</f>
        <v>B</v>
      </c>
      <c r="Q2075" s="30" t="str">
        <f t="shared" si="255"/>
        <v>B</v>
      </c>
      <c r="R2075">
        <f t="shared" si="256"/>
        <v>0.25</v>
      </c>
      <c r="S2075" s="11">
        <f t="shared" si="257"/>
        <v>0.85777077207736574</v>
      </c>
      <c r="T2075" s="13">
        <f t="shared" si="258"/>
        <v>0.32999890096820189</v>
      </c>
      <c r="U2075">
        <f t="shared" si="259"/>
        <v>219.19220000000004</v>
      </c>
      <c r="V2075" t="str">
        <f t="shared" si="260"/>
        <v>same</v>
      </c>
      <c r="W2075" s="47">
        <f t="shared" si="261"/>
        <v>0</v>
      </c>
      <c r="X2075" s="47"/>
      <c r="Y2075" s="47"/>
    </row>
    <row r="2076" spans="1:25" ht="21" x14ac:dyDescent="0.4">
      <c r="A2076" t="s">
        <v>2148</v>
      </c>
      <c r="B2076" t="s">
        <v>2146</v>
      </c>
      <c r="C2076" s="35" t="s">
        <v>2147</v>
      </c>
      <c r="D2076" s="33">
        <v>29768626</v>
      </c>
      <c r="E2076" s="33">
        <v>3452200</v>
      </c>
      <c r="F2076" s="32">
        <v>153.9802</v>
      </c>
      <c r="G2076" s="32">
        <v>75.837600000000023</v>
      </c>
      <c r="H2076" s="13">
        <v>11.596773058991705</v>
      </c>
      <c r="I2076" s="32">
        <v>229.81780000000003</v>
      </c>
      <c r="J2076" s="34">
        <f t="shared" si="254"/>
        <v>0.32999010520507988</v>
      </c>
      <c r="K2076">
        <v>4.4603499217890037E-2</v>
      </c>
      <c r="L2076">
        <v>6.6571403742541002E-2</v>
      </c>
      <c r="M2076">
        <v>0.01</v>
      </c>
      <c r="N2076" t="s">
        <v>37</v>
      </c>
      <c r="O2076" s="45" t="s">
        <v>37</v>
      </c>
      <c r="P2076" s="49" t="str">
        <f>'Sheet1 (2)'!O4384</f>
        <v>B</v>
      </c>
      <c r="Q2076" s="30" t="str">
        <f t="shared" si="255"/>
        <v>B</v>
      </c>
      <c r="R2076">
        <f t="shared" si="256"/>
        <v>0.25</v>
      </c>
      <c r="S2076" s="11">
        <f t="shared" si="257"/>
        <v>0.84978535170034697</v>
      </c>
      <c r="T2076" s="13">
        <f t="shared" si="258"/>
        <v>0.32999010520507988</v>
      </c>
      <c r="U2076">
        <f t="shared" si="259"/>
        <v>75.837600000000023</v>
      </c>
      <c r="V2076" t="str">
        <f t="shared" si="260"/>
        <v>same</v>
      </c>
      <c r="W2076" s="47">
        <f t="shared" si="261"/>
        <v>0</v>
      </c>
      <c r="X2076" s="47"/>
      <c r="Y2076" s="47"/>
    </row>
    <row r="2077" spans="1:25" ht="21" x14ac:dyDescent="0.4">
      <c r="A2077" t="s">
        <v>2149</v>
      </c>
      <c r="B2077" t="s">
        <v>2146</v>
      </c>
      <c r="C2077" s="35" t="s">
        <v>2147</v>
      </c>
      <c r="D2077" s="33">
        <v>102942693</v>
      </c>
      <c r="E2077" s="33">
        <v>17860480</v>
      </c>
      <c r="F2077" s="32">
        <v>914.53369999999995</v>
      </c>
      <c r="G2077" s="32">
        <v>450.44110000000006</v>
      </c>
      <c r="H2077" s="13">
        <v>17.349924972333881</v>
      </c>
      <c r="I2077" s="32">
        <v>1364.9748</v>
      </c>
      <c r="J2077" s="34">
        <f t="shared" si="254"/>
        <v>0.32999957215327352</v>
      </c>
      <c r="K2077">
        <v>5.1204318137026548E-2</v>
      </c>
      <c r="L2077">
        <v>7.6424306625577809E-2</v>
      </c>
      <c r="M2077">
        <v>0.01</v>
      </c>
      <c r="N2077" t="s">
        <v>37</v>
      </c>
      <c r="O2077" s="45" t="s">
        <v>37</v>
      </c>
      <c r="P2077" s="49" t="str">
        <f>'Sheet1 (2)'!O4877</f>
        <v>B</v>
      </c>
      <c r="Q2077" s="30" t="str">
        <f t="shared" si="255"/>
        <v>B</v>
      </c>
      <c r="R2077">
        <f t="shared" si="256"/>
        <v>0.25</v>
      </c>
      <c r="S2077" s="11">
        <f t="shared" si="257"/>
        <v>0.86915157701079904</v>
      </c>
      <c r="T2077" s="13">
        <f t="shared" si="258"/>
        <v>0.32999957215327352</v>
      </c>
      <c r="U2077">
        <f t="shared" si="259"/>
        <v>450.44110000000006</v>
      </c>
      <c r="V2077" t="str">
        <f t="shared" si="260"/>
        <v>same</v>
      </c>
      <c r="W2077" s="47">
        <f t="shared" si="261"/>
        <v>0</v>
      </c>
      <c r="X2077" s="47"/>
      <c r="Y2077" s="47"/>
    </row>
    <row r="2078" spans="1:25" ht="21" x14ac:dyDescent="0.4">
      <c r="A2078" t="s">
        <v>3260</v>
      </c>
      <c r="B2078" t="s">
        <v>3261</v>
      </c>
      <c r="C2078" t="s">
        <v>3262</v>
      </c>
      <c r="D2078" s="33">
        <v>130166</v>
      </c>
      <c r="E2078" s="33">
        <v>7728</v>
      </c>
      <c r="F2078" s="32">
        <v>9.5685000000000002</v>
      </c>
      <c r="G2078" s="32">
        <v>3.1890000000000001</v>
      </c>
      <c r="H2078" s="13">
        <v>5.9370342485748964</v>
      </c>
      <c r="I2078" s="32">
        <v>12.7575</v>
      </c>
      <c r="J2078" s="34">
        <f t="shared" si="254"/>
        <v>0.24997060552616107</v>
      </c>
      <c r="K2078">
        <v>1.2381599378881987</v>
      </c>
      <c r="L2078">
        <v>1.6508152173913044</v>
      </c>
      <c r="M2078">
        <v>1.1499999999999999</v>
      </c>
      <c r="N2078" t="s">
        <v>34</v>
      </c>
      <c r="O2078" s="45" t="s">
        <v>34</v>
      </c>
      <c r="P2078" s="49" t="str">
        <f>'Sheet1 (2)'!O6</f>
        <v>A</v>
      </c>
      <c r="Q2078" s="30" t="str">
        <f t="shared" si="255"/>
        <v>A</v>
      </c>
      <c r="R2078">
        <f t="shared" si="256"/>
        <v>0.15</v>
      </c>
      <c r="S2078" s="11">
        <f t="shared" si="257"/>
        <v>0.30337448559670793</v>
      </c>
      <c r="T2078" s="13">
        <f t="shared" si="258"/>
        <v>0.24997060552616107</v>
      </c>
      <c r="U2078">
        <f t="shared" si="259"/>
        <v>3.1890000000000001</v>
      </c>
      <c r="V2078" t="str">
        <f t="shared" si="260"/>
        <v>same</v>
      </c>
      <c r="W2078" s="47">
        <f t="shared" si="261"/>
        <v>0</v>
      </c>
      <c r="X2078" s="47"/>
      <c r="Y2078" s="47"/>
    </row>
    <row r="2079" spans="1:25" ht="21" x14ac:dyDescent="0.4">
      <c r="A2079" t="s">
        <v>3263</v>
      </c>
      <c r="B2079" t="s">
        <v>3261</v>
      </c>
      <c r="C2079" t="s">
        <v>3262</v>
      </c>
      <c r="D2079" s="33">
        <v>2045642</v>
      </c>
      <c r="E2079" s="33">
        <v>320633</v>
      </c>
      <c r="F2079" s="32">
        <v>477.06630000000001</v>
      </c>
      <c r="G2079" s="32">
        <v>204.45729999999998</v>
      </c>
      <c r="H2079" s="13">
        <v>15.673954680242193</v>
      </c>
      <c r="I2079" s="32">
        <v>681.52359999999999</v>
      </c>
      <c r="J2079" s="34">
        <f t="shared" si="254"/>
        <v>0.30000032280613609</v>
      </c>
      <c r="K2079">
        <v>1.4878889571566245</v>
      </c>
      <c r="L2079">
        <v>2.1255566332847833</v>
      </c>
      <c r="M2079">
        <v>1.35</v>
      </c>
      <c r="N2079" t="s">
        <v>42</v>
      </c>
      <c r="O2079" s="45" t="s">
        <v>42</v>
      </c>
      <c r="P2079" s="49" t="str">
        <f>'Sheet1 (2)'!O2850</f>
        <v>A+</v>
      </c>
      <c r="Q2079" s="30" t="str">
        <f t="shared" si="255"/>
        <v>A+</v>
      </c>
      <c r="R2079">
        <f t="shared" si="256"/>
        <v>0.05</v>
      </c>
      <c r="S2079" s="11">
        <f t="shared" si="257"/>
        <v>0.36487225093892556</v>
      </c>
      <c r="T2079" s="13">
        <f t="shared" si="258"/>
        <v>0.30000032280613609</v>
      </c>
      <c r="U2079">
        <f t="shared" si="259"/>
        <v>204.45729999999998</v>
      </c>
      <c r="V2079" t="str">
        <f t="shared" si="260"/>
        <v>same</v>
      </c>
      <c r="W2079" s="47">
        <f t="shared" si="261"/>
        <v>0</v>
      </c>
      <c r="X2079" s="47"/>
      <c r="Y2079" s="47"/>
    </row>
    <row r="2080" spans="1:25" ht="21" x14ac:dyDescent="0.4">
      <c r="A2080" t="s">
        <v>2441</v>
      </c>
      <c r="B2080" t="s">
        <v>2442</v>
      </c>
      <c r="C2080" s="35" t="s">
        <v>2443</v>
      </c>
      <c r="D2080" s="33">
        <v>239884</v>
      </c>
      <c r="E2080" s="33">
        <v>36626</v>
      </c>
      <c r="F2080" s="32">
        <v>78.563300000000012</v>
      </c>
      <c r="G2080" s="32">
        <v>25.109299999999998</v>
      </c>
      <c r="H2080" s="13">
        <v>15.268212969601974</v>
      </c>
      <c r="I2080" s="32">
        <v>103.67260000000002</v>
      </c>
      <c r="J2080" s="34">
        <f t="shared" si="254"/>
        <v>0.24219803496777348</v>
      </c>
      <c r="K2080">
        <v>2.1450144705946599</v>
      </c>
      <c r="L2080">
        <v>2.8305739092447992</v>
      </c>
      <c r="M2080">
        <v>2</v>
      </c>
      <c r="N2080" t="s">
        <v>34</v>
      </c>
      <c r="O2080" s="45" t="s">
        <v>34</v>
      </c>
      <c r="P2080" s="49" t="str">
        <f>'Sheet1 (2)'!O135</f>
        <v>A</v>
      </c>
      <c r="Q2080" s="30" t="str">
        <f t="shared" si="255"/>
        <v>A</v>
      </c>
      <c r="R2080">
        <f t="shared" si="256"/>
        <v>0.15</v>
      </c>
      <c r="S2080" s="11">
        <f t="shared" si="257"/>
        <v>0.2934295078931175</v>
      </c>
      <c r="T2080" s="13">
        <f t="shared" si="258"/>
        <v>0.24219803496777348</v>
      </c>
      <c r="U2080">
        <f t="shared" si="259"/>
        <v>25.109299999999998</v>
      </c>
      <c r="V2080" t="str">
        <f t="shared" si="260"/>
        <v>same</v>
      </c>
      <c r="W2080" s="47">
        <f t="shared" si="261"/>
        <v>0</v>
      </c>
      <c r="X2080" s="47"/>
      <c r="Y2080" s="47"/>
    </row>
    <row r="2081" spans="1:25" ht="21" x14ac:dyDescent="0.4">
      <c r="A2081" t="s">
        <v>2444</v>
      </c>
      <c r="B2081" t="s">
        <v>2442</v>
      </c>
      <c r="C2081" s="35" t="s">
        <v>2443</v>
      </c>
      <c r="D2081" s="33">
        <v>106251</v>
      </c>
      <c r="E2081" s="33">
        <v>6533</v>
      </c>
      <c r="F2081" s="32">
        <v>10.0969</v>
      </c>
      <c r="G2081" s="32">
        <v>3.2467999999999995</v>
      </c>
      <c r="H2081" s="13">
        <v>6.1486480127245864</v>
      </c>
      <c r="I2081" s="32">
        <v>13.343699999999998</v>
      </c>
      <c r="J2081" s="34">
        <f t="shared" ref="J2081:J2144" si="262">G2081/I2081</f>
        <v>0.24332081806395525</v>
      </c>
      <c r="K2081">
        <v>1.5455227307515689</v>
      </c>
      <c r="L2081">
        <v>2.0425072707791214</v>
      </c>
      <c r="M2081">
        <v>1.5</v>
      </c>
      <c r="N2081" t="s">
        <v>34</v>
      </c>
      <c r="O2081" s="45" t="s">
        <v>34</v>
      </c>
      <c r="P2081" s="49" t="str">
        <f>'Sheet1 (2)'!O183</f>
        <v>A</v>
      </c>
      <c r="Q2081" s="30" t="str">
        <f t="shared" si="255"/>
        <v>A</v>
      </c>
      <c r="R2081">
        <f t="shared" si="256"/>
        <v>0.15</v>
      </c>
      <c r="S2081" s="11">
        <f t="shared" si="257"/>
        <v>0.26560848939949189</v>
      </c>
      <c r="T2081" s="13">
        <f t="shared" si="258"/>
        <v>0.24332081806395525</v>
      </c>
      <c r="U2081">
        <f t="shared" si="259"/>
        <v>3.2467999999999995</v>
      </c>
      <c r="V2081" t="str">
        <f t="shared" si="260"/>
        <v>same</v>
      </c>
      <c r="W2081" s="47">
        <f t="shared" si="261"/>
        <v>0</v>
      </c>
      <c r="X2081" s="47"/>
      <c r="Y2081" s="47"/>
    </row>
    <row r="2082" spans="1:25" ht="21" x14ac:dyDescent="0.4">
      <c r="A2082" t="s">
        <v>2445</v>
      </c>
      <c r="B2082" t="s">
        <v>2442</v>
      </c>
      <c r="C2082" s="35" t="s">
        <v>2443</v>
      </c>
      <c r="D2082" s="33">
        <v>22106</v>
      </c>
      <c r="E2082" s="33">
        <v>2447</v>
      </c>
      <c r="F2082" s="32">
        <v>1.6351000000000002</v>
      </c>
      <c r="G2082" s="32">
        <v>0.54470000000000007</v>
      </c>
      <c r="H2082" s="13">
        <v>11.069392924997738</v>
      </c>
      <c r="I2082" s="32">
        <v>2.1798000000000002</v>
      </c>
      <c r="J2082" s="34">
        <f t="shared" si="262"/>
        <v>0.24988531057895222</v>
      </c>
      <c r="K2082">
        <v>0.66820596648957908</v>
      </c>
      <c r="L2082">
        <v>0.8908050674295056</v>
      </c>
      <c r="M2082">
        <v>0.5</v>
      </c>
      <c r="N2082" t="s">
        <v>34</v>
      </c>
      <c r="O2082" s="45" t="s">
        <v>34</v>
      </c>
      <c r="P2082" s="49" t="str">
        <f>'Sheet1 (2)'!O385</f>
        <v>A</v>
      </c>
      <c r="Q2082" s="30" t="str">
        <f t="shared" si="255"/>
        <v>A</v>
      </c>
      <c r="R2082">
        <f t="shared" si="256"/>
        <v>0.15</v>
      </c>
      <c r="S2082" s="11">
        <f t="shared" si="257"/>
        <v>0.43870997339205436</v>
      </c>
      <c r="T2082" s="13">
        <f t="shared" si="258"/>
        <v>0.24988531057895222</v>
      </c>
      <c r="U2082">
        <f t="shared" si="259"/>
        <v>0.54470000000000007</v>
      </c>
      <c r="V2082" t="str">
        <f t="shared" si="260"/>
        <v>same</v>
      </c>
      <c r="W2082" s="47">
        <f t="shared" si="261"/>
        <v>0</v>
      </c>
      <c r="X2082" s="47"/>
      <c r="Y2082" s="47"/>
    </row>
    <row r="2083" spans="1:25" ht="21" x14ac:dyDescent="0.4">
      <c r="A2083" t="s">
        <v>2446</v>
      </c>
      <c r="B2083" t="s">
        <v>2442</v>
      </c>
      <c r="C2083" s="35" t="s">
        <v>2443</v>
      </c>
      <c r="D2083" s="33">
        <v>64649</v>
      </c>
      <c r="E2083" s="33">
        <v>11464</v>
      </c>
      <c r="F2083" s="32">
        <v>24.664399999999997</v>
      </c>
      <c r="G2083" s="32">
        <v>8.0710999999999995</v>
      </c>
      <c r="H2083" s="13">
        <v>17.732679546474035</v>
      </c>
      <c r="I2083" s="32">
        <v>32.735499999999995</v>
      </c>
      <c r="J2083" s="34">
        <f t="shared" si="262"/>
        <v>0.24655496326617896</v>
      </c>
      <c r="K2083">
        <v>2.1514654570830425</v>
      </c>
      <c r="L2083">
        <v>2.8555041870202369</v>
      </c>
      <c r="M2083">
        <v>2</v>
      </c>
      <c r="N2083" t="s">
        <v>34</v>
      </c>
      <c r="O2083" s="45" t="s">
        <v>34</v>
      </c>
      <c r="P2083" s="49" t="str">
        <f>'Sheet1 (2)'!O642</f>
        <v>A</v>
      </c>
      <c r="Q2083" s="30" t="str">
        <f t="shared" si="255"/>
        <v>A</v>
      </c>
      <c r="R2083">
        <f t="shared" si="256"/>
        <v>0.15</v>
      </c>
      <c r="S2083" s="11">
        <f t="shared" si="257"/>
        <v>0.29959829542851024</v>
      </c>
      <c r="T2083" s="13">
        <f t="shared" si="258"/>
        <v>0.24655496326617896</v>
      </c>
      <c r="U2083">
        <f t="shared" si="259"/>
        <v>8.0710999999999995</v>
      </c>
      <c r="V2083" t="str">
        <f t="shared" si="260"/>
        <v>same</v>
      </c>
      <c r="W2083" s="47">
        <f t="shared" si="261"/>
        <v>0</v>
      </c>
      <c r="X2083" s="47"/>
      <c r="Y2083" s="47"/>
    </row>
    <row r="2084" spans="1:25" ht="21" x14ac:dyDescent="0.4">
      <c r="A2084" t="s">
        <v>2447</v>
      </c>
      <c r="B2084" t="s">
        <v>2442</v>
      </c>
      <c r="C2084" s="35" t="s">
        <v>2443</v>
      </c>
      <c r="D2084" s="33">
        <v>12745</v>
      </c>
      <c r="E2084" s="33">
        <v>1640</v>
      </c>
      <c r="F2084" s="32">
        <v>2.8058999999999998</v>
      </c>
      <c r="G2084" s="32">
        <v>0.93510000000000004</v>
      </c>
      <c r="H2084" s="13">
        <v>12.867791290702236</v>
      </c>
      <c r="I2084" s="32">
        <v>3.7409999999999997</v>
      </c>
      <c r="J2084" s="34">
        <f t="shared" si="262"/>
        <v>0.24995990376904575</v>
      </c>
      <c r="K2084">
        <v>1.7109146341463413</v>
      </c>
      <c r="L2084">
        <v>2.2810975609756095</v>
      </c>
      <c r="M2084">
        <v>1.5</v>
      </c>
      <c r="N2084" t="s">
        <v>34</v>
      </c>
      <c r="O2084" s="45" t="s">
        <v>34</v>
      </c>
      <c r="P2084" s="49" t="str">
        <f>'Sheet1 (2)'!O674</f>
        <v>A</v>
      </c>
      <c r="Q2084" s="30" t="str">
        <f t="shared" si="255"/>
        <v>A</v>
      </c>
      <c r="R2084">
        <f t="shared" si="256"/>
        <v>0.15</v>
      </c>
      <c r="S2084" s="11">
        <f t="shared" si="257"/>
        <v>0.34242181234963903</v>
      </c>
      <c r="T2084" s="13">
        <f t="shared" si="258"/>
        <v>0.24995990376904575</v>
      </c>
      <c r="U2084">
        <f t="shared" si="259"/>
        <v>0.93510000000000004</v>
      </c>
      <c r="V2084" t="str">
        <f t="shared" si="260"/>
        <v>same</v>
      </c>
      <c r="W2084" s="47">
        <f t="shared" si="261"/>
        <v>0</v>
      </c>
      <c r="X2084" s="47"/>
      <c r="Y2084" s="47"/>
    </row>
    <row r="2085" spans="1:25" ht="21" x14ac:dyDescent="0.4">
      <c r="A2085" s="18" t="s">
        <v>2448</v>
      </c>
      <c r="B2085" t="s">
        <v>2442</v>
      </c>
      <c r="C2085" s="35" t="s">
        <v>2443</v>
      </c>
      <c r="D2085" s="33">
        <v>30647</v>
      </c>
      <c r="E2085" s="33">
        <v>3670</v>
      </c>
      <c r="F2085" s="32">
        <v>6.1491999999999996</v>
      </c>
      <c r="G2085" s="32">
        <v>2.0476000000000001</v>
      </c>
      <c r="H2085" s="13">
        <v>11.975070969426046</v>
      </c>
      <c r="I2085" s="32">
        <v>8.1967999999999996</v>
      </c>
      <c r="J2085" s="34">
        <f t="shared" si="262"/>
        <v>0.24980480187390203</v>
      </c>
      <c r="K2085">
        <v>1.6755313351498637</v>
      </c>
      <c r="L2085">
        <v>2.2334604904632149</v>
      </c>
      <c r="M2085">
        <v>1.5</v>
      </c>
      <c r="N2085" t="s">
        <v>34</v>
      </c>
      <c r="O2085" s="45" t="s">
        <v>34</v>
      </c>
      <c r="P2085" s="49" t="str">
        <f>'Sheet1 (2)'!O969</f>
        <v>A</v>
      </c>
      <c r="Q2085" s="30" t="str">
        <f t="shared" si="255"/>
        <v>A</v>
      </c>
      <c r="R2085">
        <f t="shared" si="256"/>
        <v>0.15</v>
      </c>
      <c r="S2085" s="11">
        <f t="shared" si="257"/>
        <v>0.3283964473941049</v>
      </c>
      <c r="T2085" s="13">
        <f t="shared" si="258"/>
        <v>0.24980480187390203</v>
      </c>
      <c r="U2085">
        <f t="shared" si="259"/>
        <v>2.0476000000000001</v>
      </c>
      <c r="V2085" t="str">
        <f t="shared" si="260"/>
        <v>same</v>
      </c>
      <c r="W2085" s="47">
        <f t="shared" si="261"/>
        <v>0</v>
      </c>
      <c r="X2085" s="47"/>
      <c r="Y2085" s="47"/>
    </row>
    <row r="2086" spans="1:25" ht="21" x14ac:dyDescent="0.4">
      <c r="A2086" t="s">
        <v>2449</v>
      </c>
      <c r="B2086" t="s">
        <v>2442</v>
      </c>
      <c r="C2086" s="35" t="s">
        <v>2443</v>
      </c>
      <c r="D2086" s="33">
        <v>772272</v>
      </c>
      <c r="E2086" s="33">
        <v>180485</v>
      </c>
      <c r="F2086" s="32">
        <v>270.72750000000002</v>
      </c>
      <c r="G2086" s="32">
        <v>105.8981</v>
      </c>
      <c r="H2086" s="13">
        <v>23.370651791078792</v>
      </c>
      <c r="I2086" s="32">
        <v>376.62560000000002</v>
      </c>
      <c r="J2086" s="34">
        <f t="shared" si="262"/>
        <v>0.28117605388481293</v>
      </c>
      <c r="K2086">
        <v>1.5</v>
      </c>
      <c r="L2086">
        <v>2.0867418345014821</v>
      </c>
      <c r="M2086">
        <v>1.5</v>
      </c>
      <c r="N2086" t="s">
        <v>34</v>
      </c>
      <c r="O2086" s="45" t="s">
        <v>34</v>
      </c>
      <c r="P2086" s="49" t="str">
        <f>'Sheet1 (2)'!O1049</f>
        <v>A</v>
      </c>
      <c r="Q2086" s="30" t="str">
        <f t="shared" si="255"/>
        <v>A</v>
      </c>
      <c r="R2086">
        <f t="shared" si="256"/>
        <v>0.15</v>
      </c>
      <c r="S2086" s="11">
        <f t="shared" si="257"/>
        <v>0.28117605388481293</v>
      </c>
      <c r="T2086" s="13">
        <f t="shared" si="258"/>
        <v>0.28117605388481293</v>
      </c>
      <c r="U2086">
        <f t="shared" si="259"/>
        <v>105.8981</v>
      </c>
      <c r="V2086" t="str">
        <f t="shared" si="260"/>
        <v>same</v>
      </c>
      <c r="W2086" s="47">
        <f t="shared" si="261"/>
        <v>0</v>
      </c>
      <c r="X2086" s="47"/>
      <c r="Y2086" s="47"/>
    </row>
    <row r="2087" spans="1:25" ht="21" x14ac:dyDescent="0.4">
      <c r="A2087" s="18" t="s">
        <v>2450</v>
      </c>
      <c r="B2087" t="s">
        <v>2442</v>
      </c>
      <c r="C2087" s="35" t="s">
        <v>2443</v>
      </c>
      <c r="D2087" s="33">
        <v>8127</v>
      </c>
      <c r="E2087" s="33">
        <v>605</v>
      </c>
      <c r="F2087" s="32">
        <v>0.84749999999999992</v>
      </c>
      <c r="G2087" s="32">
        <v>5.2500000000000005E-2</v>
      </c>
      <c r="H2087" s="13">
        <v>7.4443213978097695</v>
      </c>
      <c r="I2087" s="32">
        <v>0.89999999999999991</v>
      </c>
      <c r="J2087" s="34">
        <f t="shared" si="262"/>
        <v>5.8333333333333341E-2</v>
      </c>
      <c r="K2087">
        <v>1.4008264462809916</v>
      </c>
      <c r="L2087">
        <v>1.4876033057851237</v>
      </c>
      <c r="M2087">
        <v>1.5</v>
      </c>
      <c r="N2087" t="s">
        <v>34</v>
      </c>
      <c r="O2087" s="45" t="s">
        <v>34</v>
      </c>
      <c r="P2087" s="49" t="str">
        <f>'Sheet1 (2)'!O1074</f>
        <v>A</v>
      </c>
      <c r="Q2087" s="30" t="str">
        <f t="shared" si="255"/>
        <v>A</v>
      </c>
      <c r="R2087">
        <f t="shared" si="256"/>
        <v>0.15</v>
      </c>
      <c r="S2087" s="11">
        <f t="shared" si="257"/>
        <v>-8.333333333333531E-3</v>
      </c>
      <c r="T2087" s="13">
        <f t="shared" si="258"/>
        <v>5.8333333333333341E-2</v>
      </c>
      <c r="U2087">
        <f t="shared" si="259"/>
        <v>5.2500000000000005E-2</v>
      </c>
      <c r="V2087" t="str">
        <f t="shared" si="260"/>
        <v>same</v>
      </c>
      <c r="W2087" s="47">
        <f t="shared" si="261"/>
        <v>0</v>
      </c>
      <c r="X2087" s="47"/>
      <c r="Y2087" s="47"/>
    </row>
    <row r="2088" spans="1:25" ht="21" x14ac:dyDescent="0.4">
      <c r="A2088" t="s">
        <v>2451</v>
      </c>
      <c r="B2088" t="s">
        <v>2442</v>
      </c>
      <c r="C2088" s="35" t="s">
        <v>2443</v>
      </c>
      <c r="D2088" s="33">
        <v>28123</v>
      </c>
      <c r="E2088" s="33">
        <v>3716</v>
      </c>
      <c r="F2088" s="32">
        <v>11.127700000000001</v>
      </c>
      <c r="G2088" s="32">
        <v>2.7333000000000003</v>
      </c>
      <c r="H2088" s="13">
        <v>13.213384062866693</v>
      </c>
      <c r="I2088" s="32">
        <v>13.861000000000001</v>
      </c>
      <c r="J2088" s="34">
        <f t="shared" si="262"/>
        <v>0.19719356467787319</v>
      </c>
      <c r="K2088">
        <v>2.994537136706136</v>
      </c>
      <c r="L2088">
        <v>3.7300861141011841</v>
      </c>
      <c r="M2088">
        <v>3</v>
      </c>
      <c r="N2088" t="s">
        <v>34</v>
      </c>
      <c r="O2088" s="45" t="s">
        <v>34</v>
      </c>
      <c r="P2088" s="49" t="str">
        <f>'Sheet1 (2)'!O1301</f>
        <v>A</v>
      </c>
      <c r="Q2088" s="30" t="str">
        <f t="shared" si="255"/>
        <v>A</v>
      </c>
      <c r="R2088">
        <f t="shared" si="256"/>
        <v>0.15</v>
      </c>
      <c r="S2088" s="11">
        <f t="shared" si="257"/>
        <v>0.19572902387995095</v>
      </c>
      <c r="T2088" s="13">
        <f t="shared" si="258"/>
        <v>0.19719356467787319</v>
      </c>
      <c r="U2088">
        <f t="shared" si="259"/>
        <v>2.7333000000000003</v>
      </c>
      <c r="V2088" t="str">
        <f t="shared" si="260"/>
        <v>same</v>
      </c>
      <c r="W2088" s="47">
        <f t="shared" si="261"/>
        <v>0</v>
      </c>
      <c r="X2088" s="47"/>
      <c r="Y2088" s="47"/>
    </row>
    <row r="2089" spans="1:25" ht="21" x14ac:dyDescent="0.4">
      <c r="A2089" t="s">
        <v>2452</v>
      </c>
      <c r="B2089" t="s">
        <v>2442</v>
      </c>
      <c r="C2089" s="35" t="s">
        <v>2443</v>
      </c>
      <c r="D2089" s="33">
        <v>7557</v>
      </c>
      <c r="E2089" s="33">
        <v>821</v>
      </c>
      <c r="F2089" s="32">
        <v>0.56620000000000004</v>
      </c>
      <c r="G2089" s="32">
        <v>0.18889999999999998</v>
      </c>
      <c r="H2089" s="13">
        <v>10.864099510387719</v>
      </c>
      <c r="I2089" s="32">
        <v>0.75509999999999999</v>
      </c>
      <c r="J2089" s="34">
        <f t="shared" si="262"/>
        <v>0.25016554098794858</v>
      </c>
      <c r="K2089">
        <v>0.68964677222898907</v>
      </c>
      <c r="L2089">
        <v>0.91973203410475035</v>
      </c>
      <c r="M2089">
        <v>0.5</v>
      </c>
      <c r="N2089" t="s">
        <v>34</v>
      </c>
      <c r="O2089" s="45" t="s">
        <v>34</v>
      </c>
      <c r="P2089" s="49" t="str">
        <f>'Sheet1 (2)'!O1646</f>
        <v>A</v>
      </c>
      <c r="Q2089" s="30" t="str">
        <f t="shared" si="255"/>
        <v>A</v>
      </c>
      <c r="R2089">
        <f t="shared" si="256"/>
        <v>0.15</v>
      </c>
      <c r="S2089" s="11">
        <f t="shared" si="257"/>
        <v>0.45636339557674482</v>
      </c>
      <c r="T2089" s="13">
        <f t="shared" si="258"/>
        <v>0.25016554098794858</v>
      </c>
      <c r="U2089">
        <f t="shared" si="259"/>
        <v>0.18889999999999996</v>
      </c>
      <c r="V2089" t="str">
        <f t="shared" si="260"/>
        <v>same</v>
      </c>
      <c r="W2089" s="47">
        <f t="shared" si="261"/>
        <v>0</v>
      </c>
      <c r="X2089" s="47"/>
      <c r="Y2089" s="47"/>
    </row>
    <row r="2090" spans="1:25" ht="21" x14ac:dyDescent="0.4">
      <c r="A2090" t="s">
        <v>2453</v>
      </c>
      <c r="B2090" t="s">
        <v>2442</v>
      </c>
      <c r="C2090" s="35" t="s">
        <v>2443</v>
      </c>
      <c r="D2090" s="33">
        <v>85504</v>
      </c>
      <c r="E2090" s="33">
        <v>8678</v>
      </c>
      <c r="F2090" s="32">
        <v>26.2363</v>
      </c>
      <c r="G2090" s="32">
        <v>7.9958</v>
      </c>
      <c r="H2090" s="13">
        <v>10.149232784431138</v>
      </c>
      <c r="I2090" s="32">
        <v>34.232100000000003</v>
      </c>
      <c r="J2090" s="34">
        <f t="shared" si="262"/>
        <v>0.23357608794085083</v>
      </c>
      <c r="K2090">
        <v>3.0233118230006912</v>
      </c>
      <c r="L2090">
        <v>3.9446992394560967</v>
      </c>
      <c r="M2090">
        <v>3</v>
      </c>
      <c r="N2090" t="s">
        <v>34</v>
      </c>
      <c r="O2090" s="45" t="s">
        <v>34</v>
      </c>
      <c r="P2090" s="49" t="str">
        <f>'Sheet1 (2)'!O1968</f>
        <v>A</v>
      </c>
      <c r="Q2090" s="30" t="str">
        <f t="shared" si="255"/>
        <v>A</v>
      </c>
      <c r="R2090">
        <f t="shared" si="256"/>
        <v>0.15</v>
      </c>
      <c r="S2090" s="11">
        <f t="shared" si="257"/>
        <v>0.23948574583504972</v>
      </c>
      <c r="T2090" s="13">
        <f t="shared" si="258"/>
        <v>0.23357608794085083</v>
      </c>
      <c r="U2090">
        <f t="shared" si="259"/>
        <v>7.9958</v>
      </c>
      <c r="V2090" t="str">
        <f t="shared" si="260"/>
        <v>same</v>
      </c>
      <c r="W2090" s="47">
        <f t="shared" si="261"/>
        <v>0</v>
      </c>
      <c r="X2090" s="47"/>
      <c r="Y2090" s="47"/>
    </row>
    <row r="2091" spans="1:25" ht="21" x14ac:dyDescent="0.4">
      <c r="A2091" t="s">
        <v>2454</v>
      </c>
      <c r="B2091" t="s">
        <v>2442</v>
      </c>
      <c r="C2091" s="35" t="s">
        <v>2443</v>
      </c>
      <c r="D2091" s="33">
        <v>9728</v>
      </c>
      <c r="E2091" s="33">
        <v>1036</v>
      </c>
      <c r="F2091" s="32">
        <v>0.70240000000000002</v>
      </c>
      <c r="G2091" s="32">
        <v>0.23430000000000001</v>
      </c>
      <c r="H2091" s="13">
        <v>10.649671052631579</v>
      </c>
      <c r="I2091" s="32">
        <v>0.93670000000000009</v>
      </c>
      <c r="J2091" s="34">
        <f t="shared" si="262"/>
        <v>0.2501334472082844</v>
      </c>
      <c r="K2091">
        <v>0.67799227799227801</v>
      </c>
      <c r="L2091">
        <v>0.90415057915057917</v>
      </c>
      <c r="M2091">
        <v>0.5</v>
      </c>
      <c r="N2091" t="s">
        <v>34</v>
      </c>
      <c r="O2091" s="45" t="s">
        <v>34</v>
      </c>
      <c r="P2091" s="49" t="str">
        <f>'Sheet1 (2)'!O2016</f>
        <v>A</v>
      </c>
      <c r="Q2091" s="30" t="str">
        <f t="shared" si="255"/>
        <v>A</v>
      </c>
      <c r="R2091">
        <f t="shared" si="256"/>
        <v>0.15</v>
      </c>
      <c r="S2091" s="11">
        <f t="shared" si="257"/>
        <v>0.44699476886943529</v>
      </c>
      <c r="T2091" s="13">
        <f t="shared" si="258"/>
        <v>0.2501334472082844</v>
      </c>
      <c r="U2091">
        <f t="shared" si="259"/>
        <v>0.23430000000000001</v>
      </c>
      <c r="V2091" t="str">
        <f t="shared" si="260"/>
        <v>same</v>
      </c>
      <c r="W2091" s="47">
        <f t="shared" si="261"/>
        <v>0</v>
      </c>
      <c r="X2091" s="47"/>
      <c r="Y2091" s="47"/>
    </row>
    <row r="2092" spans="1:25" ht="21" x14ac:dyDescent="0.4">
      <c r="A2092" t="s">
        <v>2455</v>
      </c>
      <c r="B2092" t="s">
        <v>2442</v>
      </c>
      <c r="C2092" s="35" t="s">
        <v>2443</v>
      </c>
      <c r="D2092" s="33">
        <v>102318</v>
      </c>
      <c r="E2092" s="33">
        <v>7488</v>
      </c>
      <c r="F2092" s="32">
        <v>12.005599999999998</v>
      </c>
      <c r="G2092" s="32">
        <v>4.0018000000000002</v>
      </c>
      <c r="H2092" s="13">
        <v>7.318360405793702</v>
      </c>
      <c r="I2092" s="32">
        <v>16.007399999999997</v>
      </c>
      <c r="J2092" s="34">
        <f t="shared" si="262"/>
        <v>0.24999687644464441</v>
      </c>
      <c r="K2092">
        <v>1.6033119658119654</v>
      </c>
      <c r="L2092">
        <v>2.1377403846153844</v>
      </c>
      <c r="M2092">
        <v>1.5</v>
      </c>
      <c r="N2092" t="s">
        <v>34</v>
      </c>
      <c r="O2092" s="45" t="s">
        <v>34</v>
      </c>
      <c r="P2092" s="49" t="str">
        <f>'Sheet1 (2)'!O2475</f>
        <v>A</v>
      </c>
      <c r="Q2092" s="30" t="str">
        <f t="shared" si="255"/>
        <v>A</v>
      </c>
      <c r="R2092">
        <f t="shared" si="256"/>
        <v>0.15</v>
      </c>
      <c r="S2092" s="11">
        <f t="shared" si="257"/>
        <v>0.29832452490723033</v>
      </c>
      <c r="T2092" s="13">
        <f t="shared" si="258"/>
        <v>0.24999687644464441</v>
      </c>
      <c r="U2092">
        <f t="shared" si="259"/>
        <v>4.0018000000000002</v>
      </c>
      <c r="V2092" t="str">
        <f t="shared" si="260"/>
        <v>same</v>
      </c>
      <c r="W2092" s="47">
        <f t="shared" si="261"/>
        <v>0</v>
      </c>
      <c r="X2092" s="47"/>
      <c r="Y2092" s="47"/>
    </row>
    <row r="2093" spans="1:25" ht="21" x14ac:dyDescent="0.4">
      <c r="A2093" t="s">
        <v>2456</v>
      </c>
      <c r="B2093" t="s">
        <v>2442</v>
      </c>
      <c r="C2093" s="35" t="s">
        <v>2443</v>
      </c>
      <c r="D2093" s="33">
        <v>1040492</v>
      </c>
      <c r="E2093" s="33">
        <v>47666</v>
      </c>
      <c r="F2093" s="32">
        <v>190.66400000000002</v>
      </c>
      <c r="G2093" s="32">
        <v>51.238600000000005</v>
      </c>
      <c r="H2093" s="13">
        <v>4.5811020171226691</v>
      </c>
      <c r="I2093" s="32">
        <v>241.90260000000001</v>
      </c>
      <c r="J2093" s="34">
        <f t="shared" si="262"/>
        <v>0.21181500322857216</v>
      </c>
      <c r="K2093">
        <v>4.0000000000000009</v>
      </c>
      <c r="L2093">
        <v>5.0749506986111692</v>
      </c>
      <c r="M2093">
        <v>4</v>
      </c>
      <c r="N2093" t="s">
        <v>34</v>
      </c>
      <c r="O2093" s="45" t="s">
        <v>34</v>
      </c>
      <c r="P2093" s="49" t="str">
        <f>'Sheet1 (2)'!O2537</f>
        <v>A</v>
      </c>
      <c r="Q2093" s="30" t="str">
        <f t="shared" si="255"/>
        <v>A</v>
      </c>
      <c r="R2093">
        <f t="shared" si="256"/>
        <v>0.15</v>
      </c>
      <c r="S2093" s="11">
        <f t="shared" si="257"/>
        <v>0.21181500322857214</v>
      </c>
      <c r="T2093" s="13">
        <f t="shared" si="258"/>
        <v>0.21181500322857216</v>
      </c>
      <c r="U2093">
        <f t="shared" si="259"/>
        <v>51.238600000000005</v>
      </c>
      <c r="V2093" t="str">
        <f t="shared" si="260"/>
        <v>same</v>
      </c>
      <c r="W2093" s="47">
        <f t="shared" si="261"/>
        <v>0</v>
      </c>
      <c r="X2093" s="47"/>
      <c r="Y2093" s="47"/>
    </row>
    <row r="2094" spans="1:25" ht="21" x14ac:dyDescent="0.4">
      <c r="A2094" t="s">
        <v>2457</v>
      </c>
      <c r="B2094" t="s">
        <v>2442</v>
      </c>
      <c r="C2094" s="35" t="s">
        <v>2443</v>
      </c>
      <c r="D2094" s="33">
        <v>447763</v>
      </c>
      <c r="E2094" s="33">
        <v>11577</v>
      </c>
      <c r="F2094" s="32">
        <v>5.7885</v>
      </c>
      <c r="G2094" s="32">
        <v>0.60499999999999998</v>
      </c>
      <c r="H2094" s="13">
        <v>2.5855195717377275</v>
      </c>
      <c r="I2094" s="32">
        <v>6.3934999999999995</v>
      </c>
      <c r="J2094" s="34">
        <f t="shared" si="262"/>
        <v>9.462735590834441E-2</v>
      </c>
      <c r="K2094">
        <v>0.5</v>
      </c>
      <c r="L2094">
        <v>0.55225878897814629</v>
      </c>
      <c r="M2094">
        <v>0.5</v>
      </c>
      <c r="N2094" t="s">
        <v>34</v>
      </c>
      <c r="O2094" s="45" t="s">
        <v>34</v>
      </c>
      <c r="P2094" s="49" t="str">
        <f>'Sheet1 (2)'!O2654</f>
        <v>A</v>
      </c>
      <c r="Q2094" s="30" t="str">
        <f t="shared" si="255"/>
        <v>A</v>
      </c>
      <c r="R2094">
        <f t="shared" si="256"/>
        <v>0.15</v>
      </c>
      <c r="S2094" s="11">
        <f t="shared" si="257"/>
        <v>9.4627355908344354E-2</v>
      </c>
      <c r="T2094" s="13">
        <f t="shared" si="258"/>
        <v>9.462735590834441E-2</v>
      </c>
      <c r="U2094">
        <f t="shared" si="259"/>
        <v>0.60499999999999998</v>
      </c>
      <c r="V2094" t="str">
        <f t="shared" si="260"/>
        <v>same</v>
      </c>
      <c r="W2094" s="47">
        <f t="shared" si="261"/>
        <v>0</v>
      </c>
      <c r="X2094" s="47"/>
      <c r="Y2094" s="47"/>
    </row>
    <row r="2095" spans="1:25" ht="21" x14ac:dyDescent="0.4">
      <c r="A2095" t="s">
        <v>2459</v>
      </c>
      <c r="B2095" t="s">
        <v>2442</v>
      </c>
      <c r="C2095" s="35" t="s">
        <v>2443</v>
      </c>
      <c r="D2095" s="33">
        <v>63525</v>
      </c>
      <c r="E2095" s="33">
        <v>15164</v>
      </c>
      <c r="F2095" s="32">
        <v>33.799699999999994</v>
      </c>
      <c r="G2095" s="32">
        <v>11.069899999999999</v>
      </c>
      <c r="H2095" s="13">
        <v>23.870916961826051</v>
      </c>
      <c r="I2095" s="32">
        <v>44.869599999999991</v>
      </c>
      <c r="J2095" s="34">
        <f t="shared" si="262"/>
        <v>0.24671269634674703</v>
      </c>
      <c r="K2095">
        <v>2.228943550514376</v>
      </c>
      <c r="L2095">
        <v>2.9589554207333153</v>
      </c>
      <c r="M2095">
        <v>2</v>
      </c>
      <c r="N2095" t="s">
        <v>34</v>
      </c>
      <c r="O2095" s="45" t="s">
        <v>34</v>
      </c>
      <c r="P2095" s="49" t="str">
        <f>'Sheet1 (2)'!O2950</f>
        <v>A</v>
      </c>
      <c r="Q2095" s="30" t="str">
        <f t="shared" si="255"/>
        <v>A</v>
      </c>
      <c r="R2095">
        <f t="shared" si="256"/>
        <v>0.15</v>
      </c>
      <c r="S2095" s="11">
        <f t="shared" si="257"/>
        <v>0.32408579528232911</v>
      </c>
      <c r="T2095" s="13">
        <f t="shared" si="258"/>
        <v>0.24671269634674703</v>
      </c>
      <c r="U2095">
        <f t="shared" si="259"/>
        <v>11.069899999999999</v>
      </c>
      <c r="V2095" t="str">
        <f t="shared" si="260"/>
        <v>same</v>
      </c>
      <c r="W2095" s="47">
        <f t="shared" si="261"/>
        <v>0</v>
      </c>
      <c r="X2095" s="47"/>
      <c r="Y2095" s="47"/>
    </row>
    <row r="2096" spans="1:25" ht="21" x14ac:dyDescent="0.4">
      <c r="A2096" t="s">
        <v>2460</v>
      </c>
      <c r="B2096" t="s">
        <v>2442</v>
      </c>
      <c r="C2096" s="35" t="s">
        <v>2443</v>
      </c>
      <c r="D2096" s="33">
        <v>137129</v>
      </c>
      <c r="E2096" s="33">
        <v>1990</v>
      </c>
      <c r="F2096" s="32">
        <v>1.0791000000000002</v>
      </c>
      <c r="G2096" s="32">
        <v>0.32870000000000005</v>
      </c>
      <c r="H2096" s="13">
        <v>1.4511882971508578</v>
      </c>
      <c r="I2096" s="32">
        <v>1.4078000000000002</v>
      </c>
      <c r="J2096" s="34">
        <f t="shared" si="262"/>
        <v>0.23348487000994461</v>
      </c>
      <c r="K2096">
        <v>0.54226130653266336</v>
      </c>
      <c r="L2096">
        <v>0.70743718592964833</v>
      </c>
      <c r="M2096">
        <v>0.5</v>
      </c>
      <c r="N2096" t="s">
        <v>34</v>
      </c>
      <c r="O2096" s="45" t="s">
        <v>34</v>
      </c>
      <c r="P2096" s="49" t="str">
        <f>'Sheet1 (2)'!O3084</f>
        <v>A</v>
      </c>
      <c r="Q2096" s="30" t="str">
        <f t="shared" si="255"/>
        <v>A</v>
      </c>
      <c r="R2096">
        <f t="shared" si="256"/>
        <v>0.15</v>
      </c>
      <c r="S2096" s="11">
        <f t="shared" si="257"/>
        <v>0.29322346924279025</v>
      </c>
      <c r="T2096" s="13">
        <f t="shared" si="258"/>
        <v>0.23348487000994461</v>
      </c>
      <c r="U2096">
        <f t="shared" si="259"/>
        <v>0.32870000000000005</v>
      </c>
      <c r="V2096" t="str">
        <f t="shared" si="260"/>
        <v>same</v>
      </c>
      <c r="W2096" s="47">
        <f t="shared" si="261"/>
        <v>0</v>
      </c>
      <c r="X2096" s="47"/>
      <c r="Y2096" s="47"/>
    </row>
    <row r="2097" spans="1:25" ht="21" x14ac:dyDescent="0.4">
      <c r="A2097" t="s">
        <v>2461</v>
      </c>
      <c r="B2097" t="s">
        <v>2442</v>
      </c>
      <c r="C2097" s="35" t="s">
        <v>2443</v>
      </c>
      <c r="D2097" s="33">
        <v>70747</v>
      </c>
      <c r="E2097" s="33">
        <v>7159</v>
      </c>
      <c r="F2097" s="32">
        <v>11.6008</v>
      </c>
      <c r="G2097" s="32">
        <v>3.7536999999999998</v>
      </c>
      <c r="H2097" s="13">
        <v>10.11915699605637</v>
      </c>
      <c r="I2097" s="32">
        <v>15.3545</v>
      </c>
      <c r="J2097" s="34">
        <f t="shared" si="262"/>
        <v>0.24446904816177667</v>
      </c>
      <c r="K2097">
        <v>1.6204497834893141</v>
      </c>
      <c r="L2097">
        <v>2.1447827908925827</v>
      </c>
      <c r="M2097">
        <v>1.5</v>
      </c>
      <c r="N2097" t="s">
        <v>34</v>
      </c>
      <c r="O2097" s="45" t="s">
        <v>34</v>
      </c>
      <c r="P2097" s="49" t="str">
        <f>'Sheet1 (2)'!O3088</f>
        <v>A</v>
      </c>
      <c r="Q2097" s="30" t="str">
        <f t="shared" si="255"/>
        <v>A</v>
      </c>
      <c r="R2097">
        <f t="shared" si="256"/>
        <v>0.15</v>
      </c>
      <c r="S2097" s="11">
        <f t="shared" si="257"/>
        <v>0.30062848025008954</v>
      </c>
      <c r="T2097" s="13">
        <f t="shared" si="258"/>
        <v>0.24446904816177667</v>
      </c>
      <c r="U2097">
        <f t="shared" si="259"/>
        <v>3.7536999999999998</v>
      </c>
      <c r="V2097" t="str">
        <f t="shared" si="260"/>
        <v>same</v>
      </c>
      <c r="W2097" s="47">
        <f t="shared" si="261"/>
        <v>0</v>
      </c>
      <c r="X2097" s="47"/>
      <c r="Y2097" s="47"/>
    </row>
    <row r="2098" spans="1:25" ht="21" x14ac:dyDescent="0.4">
      <c r="A2098" t="s">
        <v>2463</v>
      </c>
      <c r="B2098" t="s">
        <v>2442</v>
      </c>
      <c r="C2098" s="35" t="s">
        <v>2443</v>
      </c>
      <c r="D2098" s="33">
        <v>161012</v>
      </c>
      <c r="E2098" s="33">
        <v>26603</v>
      </c>
      <c r="F2098" s="32">
        <v>39.987200000000001</v>
      </c>
      <c r="G2098" s="32">
        <v>14.6571</v>
      </c>
      <c r="H2098" s="13">
        <v>16.522371003403475</v>
      </c>
      <c r="I2098" s="32">
        <v>54.644300000000001</v>
      </c>
      <c r="J2098" s="34">
        <f t="shared" si="262"/>
        <v>0.26822742719734721</v>
      </c>
      <c r="K2098">
        <v>1.503108671954291</v>
      </c>
      <c r="L2098">
        <v>2.0540653309777093</v>
      </c>
      <c r="M2098">
        <v>1.5</v>
      </c>
      <c r="N2098" t="s">
        <v>34</v>
      </c>
      <c r="O2098" s="45" t="s">
        <v>34</v>
      </c>
      <c r="P2098" s="49" t="str">
        <f>'Sheet1 (2)'!O3984</f>
        <v>A</v>
      </c>
      <c r="Q2098" s="30" t="str">
        <f t="shared" si="255"/>
        <v>A</v>
      </c>
      <c r="R2098">
        <f t="shared" si="256"/>
        <v>0.15</v>
      </c>
      <c r="S2098" s="11">
        <f t="shared" si="257"/>
        <v>0.2697408512873255</v>
      </c>
      <c r="T2098" s="13">
        <f t="shared" si="258"/>
        <v>0.26822742719734721</v>
      </c>
      <c r="U2098">
        <f t="shared" si="259"/>
        <v>14.6571</v>
      </c>
      <c r="V2098" t="str">
        <f t="shared" si="260"/>
        <v>same</v>
      </c>
      <c r="W2098" s="47">
        <f t="shared" si="261"/>
        <v>0</v>
      </c>
      <c r="X2098" s="47"/>
      <c r="Y2098" s="47"/>
    </row>
    <row r="2099" spans="1:25" ht="21" x14ac:dyDescent="0.4">
      <c r="A2099" t="s">
        <v>2464</v>
      </c>
      <c r="B2099" t="s">
        <v>2442</v>
      </c>
      <c r="C2099" s="35" t="s">
        <v>2443</v>
      </c>
      <c r="D2099" s="33">
        <v>34101</v>
      </c>
      <c r="E2099" s="33">
        <v>10716</v>
      </c>
      <c r="F2099" s="32">
        <v>18.144599999999997</v>
      </c>
      <c r="G2099" s="32">
        <v>5.9815999999999994</v>
      </c>
      <c r="H2099" s="13">
        <v>31.42429840767133</v>
      </c>
      <c r="I2099" s="32">
        <v>24.126199999999997</v>
      </c>
      <c r="J2099" s="34">
        <f t="shared" si="262"/>
        <v>0.24792963666055989</v>
      </c>
      <c r="K2099">
        <v>1.6932250839865619</v>
      </c>
      <c r="L2099">
        <v>2.2514184397163119</v>
      </c>
      <c r="M2099">
        <v>1.5</v>
      </c>
      <c r="N2099" t="s">
        <v>34</v>
      </c>
      <c r="O2099" s="45" t="s">
        <v>34</v>
      </c>
      <c r="P2099" s="49" t="str">
        <f>'Sheet1 (2)'!O4017</f>
        <v>A</v>
      </c>
      <c r="Q2099" s="30" t="str">
        <f t="shared" si="255"/>
        <v>A</v>
      </c>
      <c r="R2099">
        <f t="shared" si="256"/>
        <v>0.15</v>
      </c>
      <c r="S2099" s="11">
        <f t="shared" si="257"/>
        <v>0.33375334698377696</v>
      </c>
      <c r="T2099" s="13">
        <f t="shared" si="258"/>
        <v>0.24792963666055989</v>
      </c>
      <c r="U2099">
        <f t="shared" si="259"/>
        <v>5.9815999999999994</v>
      </c>
      <c r="V2099" t="str">
        <f t="shared" si="260"/>
        <v>same</v>
      </c>
      <c r="W2099" s="47">
        <f t="shared" si="261"/>
        <v>0</v>
      </c>
      <c r="X2099" s="47"/>
      <c r="Y2099" s="47"/>
    </row>
    <row r="2100" spans="1:25" ht="21" x14ac:dyDescent="0.4">
      <c r="A2100" t="s">
        <v>2465</v>
      </c>
      <c r="B2100" t="s">
        <v>2442</v>
      </c>
      <c r="C2100" s="35" t="s">
        <v>2443</v>
      </c>
      <c r="D2100" s="33">
        <v>74609</v>
      </c>
      <c r="E2100" s="33">
        <v>9171</v>
      </c>
      <c r="F2100" s="32">
        <v>14.496599999999999</v>
      </c>
      <c r="G2100" s="32">
        <v>4.6519999999999992</v>
      </c>
      <c r="H2100" s="13">
        <v>12.292082724604271</v>
      </c>
      <c r="I2100" s="32">
        <v>19.148599999999998</v>
      </c>
      <c r="J2100" s="34">
        <f t="shared" si="262"/>
        <v>0.24294204276030623</v>
      </c>
      <c r="K2100">
        <v>1.5807000327118088</v>
      </c>
      <c r="L2100">
        <v>2.0879511503652819</v>
      </c>
      <c r="M2100">
        <v>1.5</v>
      </c>
      <c r="N2100" t="s">
        <v>34</v>
      </c>
      <c r="O2100" s="45" t="s">
        <v>34</v>
      </c>
      <c r="P2100" s="49" t="str">
        <f>'Sheet1 (2)'!O4295</f>
        <v>A</v>
      </c>
      <c r="Q2100" s="30" t="str">
        <f t="shared" si="255"/>
        <v>A</v>
      </c>
      <c r="R2100">
        <f t="shared" si="256"/>
        <v>0.15</v>
      </c>
      <c r="S2100" s="11">
        <f t="shared" si="257"/>
        <v>0.28159238795525521</v>
      </c>
      <c r="T2100" s="13">
        <f t="shared" si="258"/>
        <v>0.24294204276030623</v>
      </c>
      <c r="U2100">
        <f t="shared" si="259"/>
        <v>4.6519999999999992</v>
      </c>
      <c r="V2100" t="str">
        <f t="shared" si="260"/>
        <v>same</v>
      </c>
      <c r="W2100" s="47">
        <f t="shared" si="261"/>
        <v>0</v>
      </c>
      <c r="X2100" s="47"/>
      <c r="Y2100" s="47"/>
    </row>
    <row r="2101" spans="1:25" ht="21" x14ac:dyDescent="0.4">
      <c r="A2101" t="s">
        <v>2466</v>
      </c>
      <c r="B2101" t="s">
        <v>2442</v>
      </c>
      <c r="C2101" s="35" t="s">
        <v>2443</v>
      </c>
      <c r="D2101" s="33">
        <v>243307</v>
      </c>
      <c r="E2101" s="33">
        <v>29480</v>
      </c>
      <c r="F2101" s="32">
        <v>44.22</v>
      </c>
      <c r="G2101" s="32">
        <v>17.210600000000003</v>
      </c>
      <c r="H2101" s="13">
        <v>12.116379717805078</v>
      </c>
      <c r="I2101" s="32">
        <v>61.430599999999998</v>
      </c>
      <c r="J2101" s="34">
        <f t="shared" si="262"/>
        <v>0.28016330623500346</v>
      </c>
      <c r="K2101">
        <v>1.5</v>
      </c>
      <c r="L2101">
        <v>2.0838059701492537</v>
      </c>
      <c r="M2101">
        <v>1.5</v>
      </c>
      <c r="N2101" t="s">
        <v>34</v>
      </c>
      <c r="O2101" s="45" t="s">
        <v>34</v>
      </c>
      <c r="P2101" s="49" t="str">
        <f>'Sheet1 (2)'!O4302</f>
        <v>A</v>
      </c>
      <c r="Q2101" s="30" t="str">
        <f t="shared" si="255"/>
        <v>A</v>
      </c>
      <c r="R2101">
        <f t="shared" si="256"/>
        <v>0.15</v>
      </c>
      <c r="S2101" s="11">
        <f t="shared" si="257"/>
        <v>0.28016330623500341</v>
      </c>
      <c r="T2101" s="13">
        <f t="shared" si="258"/>
        <v>0.28016330623500346</v>
      </c>
      <c r="U2101">
        <f t="shared" si="259"/>
        <v>17.210600000000003</v>
      </c>
      <c r="V2101" t="str">
        <f t="shared" si="260"/>
        <v>same</v>
      </c>
      <c r="W2101" s="47">
        <f t="shared" si="261"/>
        <v>0</v>
      </c>
      <c r="X2101" s="47"/>
      <c r="Y2101" s="47"/>
    </row>
    <row r="2102" spans="1:25" ht="21" x14ac:dyDescent="0.4">
      <c r="A2102" t="s">
        <v>2468</v>
      </c>
      <c r="B2102" t="s">
        <v>2442</v>
      </c>
      <c r="C2102" s="35" t="s">
        <v>2443</v>
      </c>
      <c r="D2102" s="33">
        <v>3093463</v>
      </c>
      <c r="E2102" s="33">
        <v>111958</v>
      </c>
      <c r="F2102" s="32">
        <v>447.83199999999999</v>
      </c>
      <c r="G2102" s="32">
        <v>73.726199999999992</v>
      </c>
      <c r="H2102" s="13">
        <v>3.6191801873822316</v>
      </c>
      <c r="I2102" s="32">
        <v>521.55819999999994</v>
      </c>
      <c r="J2102" s="34">
        <f t="shared" si="262"/>
        <v>0.14135757044947236</v>
      </c>
      <c r="K2102">
        <v>4</v>
      </c>
      <c r="L2102">
        <v>4.6585165865771092</v>
      </c>
      <c r="M2102">
        <v>4</v>
      </c>
      <c r="N2102" t="s">
        <v>34</v>
      </c>
      <c r="O2102" s="45" t="s">
        <v>34</v>
      </c>
      <c r="P2102" s="49" t="str">
        <f>'Sheet1 (2)'!O4712</f>
        <v>A</v>
      </c>
      <c r="Q2102" s="30" t="str">
        <f t="shared" si="255"/>
        <v>A</v>
      </c>
      <c r="R2102">
        <f t="shared" si="256"/>
        <v>0.15</v>
      </c>
      <c r="S2102" s="11">
        <f t="shared" si="257"/>
        <v>0.14135757044947236</v>
      </c>
      <c r="T2102" s="13">
        <f t="shared" si="258"/>
        <v>0.14135757044947236</v>
      </c>
      <c r="U2102">
        <f t="shared" si="259"/>
        <v>73.726199999999992</v>
      </c>
      <c r="V2102" t="str">
        <f t="shared" si="260"/>
        <v>same</v>
      </c>
      <c r="W2102" s="47">
        <f t="shared" si="261"/>
        <v>0</v>
      </c>
      <c r="X2102" s="47"/>
      <c r="Y2102" s="47"/>
    </row>
    <row r="2103" spans="1:25" ht="21" x14ac:dyDescent="0.4">
      <c r="A2103" t="s">
        <v>2469</v>
      </c>
      <c r="B2103" t="s">
        <v>2442</v>
      </c>
      <c r="C2103" s="35" t="s">
        <v>2443</v>
      </c>
      <c r="D2103" s="33">
        <v>138835</v>
      </c>
      <c r="E2103" s="33">
        <v>2176</v>
      </c>
      <c r="F2103" s="32">
        <v>1.1273</v>
      </c>
      <c r="G2103" s="32">
        <v>0.35100000000000003</v>
      </c>
      <c r="H2103" s="13">
        <v>1.567328123311845</v>
      </c>
      <c r="I2103" s="32">
        <v>1.4782999999999999</v>
      </c>
      <c r="J2103" s="34">
        <f t="shared" si="262"/>
        <v>0.23743489142934454</v>
      </c>
      <c r="K2103">
        <v>0.51806066176470589</v>
      </c>
      <c r="L2103">
        <v>0.67936580882352937</v>
      </c>
      <c r="M2103">
        <v>0.5</v>
      </c>
      <c r="N2103" t="s">
        <v>34</v>
      </c>
      <c r="O2103" s="45" t="s">
        <v>34</v>
      </c>
      <c r="P2103" s="49" t="str">
        <f>'Sheet1 (2)'!O5084</f>
        <v>A</v>
      </c>
      <c r="Q2103" s="30" t="str">
        <f t="shared" si="255"/>
        <v>A</v>
      </c>
      <c r="R2103">
        <f t="shared" si="256"/>
        <v>0.15</v>
      </c>
      <c r="S2103" s="11">
        <f t="shared" si="257"/>
        <v>0.26401948183724544</v>
      </c>
      <c r="T2103" s="13">
        <f t="shared" si="258"/>
        <v>0.23743489142934454</v>
      </c>
      <c r="U2103">
        <f t="shared" si="259"/>
        <v>0.35100000000000003</v>
      </c>
      <c r="V2103" t="str">
        <f t="shared" si="260"/>
        <v>same</v>
      </c>
      <c r="W2103" s="47">
        <f t="shared" si="261"/>
        <v>0</v>
      </c>
      <c r="X2103" s="47"/>
      <c r="Y2103" s="47"/>
    </row>
    <row r="2104" spans="1:25" ht="21" x14ac:dyDescent="0.4">
      <c r="A2104" t="s">
        <v>2470</v>
      </c>
      <c r="B2104" t="s">
        <v>2442</v>
      </c>
      <c r="C2104" s="35" t="s">
        <v>2443</v>
      </c>
      <c r="D2104" s="33">
        <v>67627</v>
      </c>
      <c r="E2104" s="33">
        <v>13372</v>
      </c>
      <c r="F2104" s="32">
        <v>28.523500000000002</v>
      </c>
      <c r="G2104" s="32">
        <v>9.3536000000000001</v>
      </c>
      <c r="H2104" s="13">
        <v>19.773167521847782</v>
      </c>
      <c r="I2104" s="32">
        <v>37.877099999999999</v>
      </c>
      <c r="J2104" s="34">
        <f t="shared" si="262"/>
        <v>0.2469460439157169</v>
      </c>
      <c r="K2104">
        <v>2.1330765779240206</v>
      </c>
      <c r="L2104">
        <v>2.8325680526473227</v>
      </c>
      <c r="M2104">
        <v>2</v>
      </c>
      <c r="N2104" t="s">
        <v>34</v>
      </c>
      <c r="O2104" s="45" t="s">
        <v>34</v>
      </c>
      <c r="P2104" s="49" t="str">
        <f>'Sheet1 (2)'!O5109</f>
        <v>A</v>
      </c>
      <c r="Q2104" s="30" t="str">
        <f t="shared" si="255"/>
        <v>A</v>
      </c>
      <c r="R2104">
        <f t="shared" si="256"/>
        <v>0.15</v>
      </c>
      <c r="S2104" s="11">
        <f t="shared" si="257"/>
        <v>0.29392693738432984</v>
      </c>
      <c r="T2104" s="13">
        <f t="shared" si="258"/>
        <v>0.2469460439157169</v>
      </c>
      <c r="U2104">
        <f t="shared" si="259"/>
        <v>9.3536000000000001</v>
      </c>
      <c r="V2104" t="str">
        <f t="shared" si="260"/>
        <v>same</v>
      </c>
      <c r="W2104" s="47">
        <f t="shared" si="261"/>
        <v>0</v>
      </c>
      <c r="X2104" s="47"/>
      <c r="Y2104" s="47"/>
    </row>
    <row r="2105" spans="1:25" ht="21" x14ac:dyDescent="0.4">
      <c r="A2105" t="s">
        <v>2913</v>
      </c>
      <c r="B2105" t="s">
        <v>2914</v>
      </c>
      <c r="C2105" t="s">
        <v>2915</v>
      </c>
      <c r="D2105" s="33">
        <v>1102697</v>
      </c>
      <c r="E2105" s="33">
        <v>478153</v>
      </c>
      <c r="F2105" s="32">
        <v>194.9402</v>
      </c>
      <c r="G2105" s="32">
        <v>83.544500000000014</v>
      </c>
      <c r="H2105" s="13">
        <v>43.362138465961188</v>
      </c>
      <c r="I2105" s="32">
        <v>278.48470000000003</v>
      </c>
      <c r="J2105" s="34">
        <f t="shared" si="262"/>
        <v>0.29999673231599439</v>
      </c>
      <c r="K2105">
        <v>0.40769418993502082</v>
      </c>
      <c r="L2105">
        <v>0.58241755254071403</v>
      </c>
      <c r="M2105">
        <v>0.3</v>
      </c>
      <c r="N2105" t="s">
        <v>42</v>
      </c>
      <c r="O2105" s="45" t="s">
        <v>42</v>
      </c>
      <c r="P2105" s="49" t="str">
        <f>'Sheet1 (2)'!O1711</f>
        <v>A+</v>
      </c>
      <c r="Q2105" s="30" t="str">
        <f t="shared" si="255"/>
        <v>A+</v>
      </c>
      <c r="R2105">
        <f t="shared" si="256"/>
        <v>0.05</v>
      </c>
      <c r="S2105" s="11">
        <f t="shared" si="257"/>
        <v>0.4849056339540378</v>
      </c>
      <c r="T2105" s="13">
        <f t="shared" si="258"/>
        <v>0.29999673231599439</v>
      </c>
      <c r="U2105">
        <f t="shared" si="259"/>
        <v>83.544500000000014</v>
      </c>
      <c r="V2105" t="str">
        <f t="shared" si="260"/>
        <v>same</v>
      </c>
      <c r="W2105" s="47">
        <f t="shared" si="261"/>
        <v>0</v>
      </c>
      <c r="X2105" s="47"/>
      <c r="Y2105" s="47"/>
    </row>
    <row r="2106" spans="1:25" ht="21" x14ac:dyDescent="0.4">
      <c r="A2106" t="s">
        <v>2916</v>
      </c>
      <c r="B2106" t="s">
        <v>2914</v>
      </c>
      <c r="C2106" t="s">
        <v>2915</v>
      </c>
      <c r="D2106" s="33">
        <v>1139812</v>
      </c>
      <c r="E2106" s="33">
        <v>311133</v>
      </c>
      <c r="F2106" s="32">
        <v>316.36450000000002</v>
      </c>
      <c r="G2106" s="32">
        <v>79.090699999999998</v>
      </c>
      <c r="H2106" s="13">
        <v>27.296870010142023</v>
      </c>
      <c r="I2106" s="32">
        <v>395.45519999999999</v>
      </c>
      <c r="J2106" s="34">
        <f t="shared" si="262"/>
        <v>0.19999914023130813</v>
      </c>
      <c r="K2106">
        <v>1.0168143527044704</v>
      </c>
      <c r="L2106">
        <v>1.2710165749052655</v>
      </c>
      <c r="M2106">
        <v>0.78</v>
      </c>
      <c r="N2106" t="s">
        <v>34</v>
      </c>
      <c r="O2106" s="45" t="s">
        <v>34</v>
      </c>
      <c r="P2106" s="49" t="str">
        <f>'Sheet1 (2)'!O4054</f>
        <v>A</v>
      </c>
      <c r="Q2106" s="30" t="str">
        <f t="shared" si="255"/>
        <v>A</v>
      </c>
      <c r="R2106">
        <f t="shared" si="256"/>
        <v>0.15</v>
      </c>
      <c r="S2106" s="11">
        <f t="shared" si="257"/>
        <v>0.38631799505987019</v>
      </c>
      <c r="T2106" s="13">
        <f t="shared" si="258"/>
        <v>0.19999914023130813</v>
      </c>
      <c r="U2106">
        <f t="shared" si="259"/>
        <v>79.090699999999998</v>
      </c>
      <c r="V2106" t="str">
        <f t="shared" si="260"/>
        <v>same</v>
      </c>
      <c r="W2106" s="47">
        <f t="shared" si="261"/>
        <v>0</v>
      </c>
      <c r="X2106" s="47"/>
      <c r="Y2106" s="47"/>
    </row>
    <row r="2107" spans="1:25" ht="21" x14ac:dyDescent="0.4">
      <c r="A2107" t="s">
        <v>2917</v>
      </c>
      <c r="B2107" t="s">
        <v>2914</v>
      </c>
      <c r="C2107" t="s">
        <v>2915</v>
      </c>
      <c r="D2107" s="33">
        <v>1104746</v>
      </c>
      <c r="E2107" s="33">
        <v>609022</v>
      </c>
      <c r="F2107" s="32">
        <v>190.6592</v>
      </c>
      <c r="G2107" s="32">
        <v>63.715599999999995</v>
      </c>
      <c r="H2107" s="13">
        <v>55.127785029318957</v>
      </c>
      <c r="I2107" s="32">
        <v>254.37479999999999</v>
      </c>
      <c r="J2107" s="34">
        <f t="shared" si="262"/>
        <v>0.25047921413599145</v>
      </c>
      <c r="K2107">
        <v>0.31305798476902313</v>
      </c>
      <c r="L2107">
        <v>0.41767752232267469</v>
      </c>
      <c r="M2107">
        <v>0.15</v>
      </c>
      <c r="N2107" t="s">
        <v>42</v>
      </c>
      <c r="O2107" s="45" t="s">
        <v>42</v>
      </c>
      <c r="P2107" s="49" t="str">
        <f>'Sheet1 (2)'!O4285</f>
        <v>A+</v>
      </c>
      <c r="Q2107" s="30" t="str">
        <f t="shared" si="255"/>
        <v>A+</v>
      </c>
      <c r="R2107">
        <f t="shared" si="256"/>
        <v>0.05</v>
      </c>
      <c r="S2107" s="11">
        <f t="shared" si="257"/>
        <v>0.64087126554988938</v>
      </c>
      <c r="T2107" s="13">
        <f t="shared" si="258"/>
        <v>0.25047921413599145</v>
      </c>
      <c r="U2107">
        <f t="shared" si="259"/>
        <v>63.715599999999995</v>
      </c>
      <c r="V2107" t="str">
        <f t="shared" si="260"/>
        <v>same</v>
      </c>
      <c r="W2107" s="47">
        <f t="shared" si="261"/>
        <v>0</v>
      </c>
      <c r="X2107" s="47"/>
      <c r="Y2107" s="47"/>
    </row>
    <row r="2108" spans="1:25" ht="21" x14ac:dyDescent="0.4">
      <c r="A2108" t="s">
        <v>2863</v>
      </c>
      <c r="B2108" t="s">
        <v>2861</v>
      </c>
      <c r="C2108" s="35" t="s">
        <v>2862</v>
      </c>
      <c r="D2108" s="33">
        <v>12979</v>
      </c>
      <c r="E2108" s="33">
        <v>685</v>
      </c>
      <c r="F2108" s="32">
        <v>1.4943</v>
      </c>
      <c r="G2108" s="32">
        <v>0.3735</v>
      </c>
      <c r="H2108" s="13">
        <v>5.2777563756837971</v>
      </c>
      <c r="I2108" s="32">
        <v>1.8677999999999999</v>
      </c>
      <c r="J2108" s="34">
        <f t="shared" si="262"/>
        <v>0.19996787664632187</v>
      </c>
      <c r="K2108">
        <v>2.1814598540145984</v>
      </c>
      <c r="L2108">
        <v>2.726715328467153</v>
      </c>
      <c r="M2108">
        <v>2</v>
      </c>
      <c r="N2108" t="s">
        <v>34</v>
      </c>
      <c r="O2108" s="45" t="s">
        <v>34</v>
      </c>
      <c r="P2108" s="49" t="str">
        <f>'Sheet1 (2)'!O615</f>
        <v>A</v>
      </c>
      <c r="Q2108" s="30" t="str">
        <f t="shared" si="255"/>
        <v>A</v>
      </c>
      <c r="R2108">
        <f t="shared" si="256"/>
        <v>0.15</v>
      </c>
      <c r="S2108" s="11">
        <f t="shared" si="257"/>
        <v>0.26651675768283534</v>
      </c>
      <c r="T2108" s="13">
        <f t="shared" si="258"/>
        <v>0.19996787664632187</v>
      </c>
      <c r="U2108">
        <f t="shared" si="259"/>
        <v>0.3735</v>
      </c>
      <c r="V2108" t="str">
        <f t="shared" si="260"/>
        <v>same</v>
      </c>
      <c r="W2108" s="47">
        <f t="shared" si="261"/>
        <v>0</v>
      </c>
      <c r="X2108" s="47"/>
      <c r="Y2108" s="47"/>
    </row>
    <row r="2109" spans="1:25" ht="21" x14ac:dyDescent="0.4">
      <c r="A2109" t="s">
        <v>2865</v>
      </c>
      <c r="B2109" t="s">
        <v>2861</v>
      </c>
      <c r="C2109" s="35" t="s">
        <v>2862</v>
      </c>
      <c r="D2109" s="33">
        <v>291157</v>
      </c>
      <c r="E2109" s="33">
        <v>66642</v>
      </c>
      <c r="F2109" s="32">
        <v>59.274900000000002</v>
      </c>
      <c r="G2109" s="32">
        <v>19.605800000000002</v>
      </c>
      <c r="H2109" s="13">
        <v>22.888682051264439</v>
      </c>
      <c r="I2109" s="32">
        <v>78.880700000000004</v>
      </c>
      <c r="J2109" s="34">
        <f t="shared" si="262"/>
        <v>0.24855002554490516</v>
      </c>
      <c r="K2109">
        <v>0.88945259746106065</v>
      </c>
      <c r="L2109">
        <v>1.183648449926473</v>
      </c>
      <c r="M2109">
        <v>0.8</v>
      </c>
      <c r="N2109" t="s">
        <v>37</v>
      </c>
      <c r="O2109" s="45" t="s">
        <v>37</v>
      </c>
      <c r="P2109" s="49" t="str">
        <f>'Sheet1 (2)'!O2165</f>
        <v>B</v>
      </c>
      <c r="Q2109" s="30" t="str">
        <f t="shared" si="255"/>
        <v>B</v>
      </c>
      <c r="R2109">
        <f t="shared" si="256"/>
        <v>0.25</v>
      </c>
      <c r="S2109" s="11">
        <f t="shared" si="257"/>
        <v>0.32412364494736995</v>
      </c>
      <c r="T2109" s="13">
        <f t="shared" si="258"/>
        <v>0.24855002554490516</v>
      </c>
      <c r="U2109">
        <f t="shared" si="259"/>
        <v>19.605800000000002</v>
      </c>
      <c r="V2109" t="str">
        <f t="shared" si="260"/>
        <v>same</v>
      </c>
      <c r="W2109" s="47">
        <f t="shared" si="261"/>
        <v>0</v>
      </c>
      <c r="X2109" s="47"/>
      <c r="Y2109" s="47"/>
    </row>
    <row r="2110" spans="1:25" ht="21" x14ac:dyDescent="0.4">
      <c r="A2110" t="s">
        <v>2867</v>
      </c>
      <c r="B2110" t="s">
        <v>2861</v>
      </c>
      <c r="C2110" s="35" t="s">
        <v>2862</v>
      </c>
      <c r="D2110" s="33">
        <v>322843</v>
      </c>
      <c r="E2110" s="33">
        <v>23256</v>
      </c>
      <c r="F2110" s="32">
        <v>7.6833999999999998</v>
      </c>
      <c r="G2110" s="32">
        <v>2.5604</v>
      </c>
      <c r="H2110" s="13">
        <v>7.2035013923176283</v>
      </c>
      <c r="I2110" s="32">
        <v>10.2438</v>
      </c>
      <c r="J2110" s="34">
        <f t="shared" si="262"/>
        <v>0.2499463089868994</v>
      </c>
      <c r="K2110">
        <v>0.33038355693154453</v>
      </c>
      <c r="L2110">
        <v>0.44047987616099077</v>
      </c>
      <c r="M2110">
        <v>0.25</v>
      </c>
      <c r="N2110" t="s">
        <v>42</v>
      </c>
      <c r="O2110" s="45" t="s">
        <v>42</v>
      </c>
      <c r="P2110" s="49" t="str">
        <f>'Sheet1 (2)'!O3154</f>
        <v>A+</v>
      </c>
      <c r="Q2110" s="30" t="str">
        <f t="shared" ref="Q2110:Q2173" si="263">IF(U2110="same",N2110,IF(O2110=N2110,P2110,O2110))</f>
        <v>A+</v>
      </c>
      <c r="R2110">
        <f t="shared" si="256"/>
        <v>0.05</v>
      </c>
      <c r="S2110" s="11">
        <f t="shared" si="257"/>
        <v>0.43243718151467236</v>
      </c>
      <c r="T2110" s="13">
        <f t="shared" si="258"/>
        <v>0.2499463089868994</v>
      </c>
      <c r="U2110">
        <f t="shared" si="259"/>
        <v>2.5604</v>
      </c>
      <c r="V2110" t="str">
        <f t="shared" si="260"/>
        <v>same</v>
      </c>
      <c r="W2110" s="47">
        <f t="shared" si="261"/>
        <v>0</v>
      </c>
      <c r="X2110" s="47"/>
      <c r="Y2110" s="47"/>
    </row>
    <row r="2111" spans="1:25" ht="21" x14ac:dyDescent="0.4">
      <c r="A2111" t="s">
        <v>2168</v>
      </c>
      <c r="B2111" t="s">
        <v>2169</v>
      </c>
      <c r="C2111" s="35" t="s">
        <v>2170</v>
      </c>
      <c r="D2111" s="33">
        <v>2035162</v>
      </c>
      <c r="E2111" s="33">
        <v>643479</v>
      </c>
      <c r="F2111" s="32">
        <v>145.3502</v>
      </c>
      <c r="G2111" s="32">
        <v>71.589800000000011</v>
      </c>
      <c r="H2111" s="13">
        <v>31.618072664485677</v>
      </c>
      <c r="I2111" s="32">
        <v>216.94</v>
      </c>
      <c r="J2111" s="34">
        <f t="shared" si="262"/>
        <v>0.32999815617221356</v>
      </c>
      <c r="K2111">
        <v>0.22588180810873396</v>
      </c>
      <c r="L2111">
        <v>0.3371360992355617</v>
      </c>
      <c r="M2111">
        <v>0.1</v>
      </c>
      <c r="N2111" t="s">
        <v>37</v>
      </c>
      <c r="O2111" s="45" t="s">
        <v>37</v>
      </c>
      <c r="P2111" s="49" t="str">
        <f>'Sheet1 (2)'!O255</f>
        <v>B</v>
      </c>
      <c r="Q2111" s="30" t="str">
        <f t="shared" si="263"/>
        <v>B</v>
      </c>
      <c r="R2111">
        <f t="shared" si="256"/>
        <v>0.25</v>
      </c>
      <c r="S2111" s="11">
        <f t="shared" si="257"/>
        <v>0.70338388494514614</v>
      </c>
      <c r="T2111" s="13">
        <f t="shared" si="258"/>
        <v>0.32999815617221356</v>
      </c>
      <c r="U2111">
        <f t="shared" si="259"/>
        <v>71.589800000000011</v>
      </c>
      <c r="V2111" t="str">
        <f t="shared" si="260"/>
        <v>same</v>
      </c>
      <c r="W2111" s="47">
        <f t="shared" si="261"/>
        <v>0</v>
      </c>
      <c r="X2111" s="47"/>
      <c r="Y2111" s="47"/>
    </row>
    <row r="2112" spans="1:25" ht="21" x14ac:dyDescent="0.4">
      <c r="A2112" s="18" t="s">
        <v>2171</v>
      </c>
      <c r="B2112" t="s">
        <v>2169</v>
      </c>
      <c r="C2112" s="35" t="s">
        <v>2170</v>
      </c>
      <c r="D2112" s="33">
        <v>2062230</v>
      </c>
      <c r="E2112" s="33">
        <v>370401</v>
      </c>
      <c r="F2112" s="32">
        <v>183.24720000000002</v>
      </c>
      <c r="G2112" s="32">
        <v>90.253799999999998</v>
      </c>
      <c r="H2112" s="13">
        <v>17.9611876463828</v>
      </c>
      <c r="I2112" s="32">
        <v>273.50100000000003</v>
      </c>
      <c r="J2112" s="34">
        <f t="shared" si="262"/>
        <v>0.32999440587054524</v>
      </c>
      <c r="K2112">
        <v>0.4947265261162902</v>
      </c>
      <c r="L2112">
        <v>0.73839163501178473</v>
      </c>
      <c r="M2112">
        <v>0.28000000000000003</v>
      </c>
      <c r="N2112" t="s">
        <v>37</v>
      </c>
      <c r="O2112" s="45" t="s">
        <v>37</v>
      </c>
      <c r="P2112" s="49" t="str">
        <f>'Sheet1 (2)'!O301</f>
        <v>B</v>
      </c>
      <c r="Q2112" s="30" t="str">
        <f t="shared" si="263"/>
        <v>B</v>
      </c>
      <c r="R2112">
        <f t="shared" si="256"/>
        <v>0.25</v>
      </c>
      <c r="S2112" s="11">
        <f t="shared" si="257"/>
        <v>0.62079743766933215</v>
      </c>
      <c r="T2112" s="13">
        <f t="shared" si="258"/>
        <v>0.32999440587054524</v>
      </c>
      <c r="U2112">
        <f t="shared" si="259"/>
        <v>90.253799999999998</v>
      </c>
      <c r="V2112" t="str">
        <f t="shared" si="260"/>
        <v>same</v>
      </c>
      <c r="W2112" s="47">
        <f t="shared" si="261"/>
        <v>0</v>
      </c>
      <c r="X2112" s="47"/>
      <c r="Y2112" s="47"/>
    </row>
    <row r="2113" spans="1:25" ht="21" x14ac:dyDescent="0.4">
      <c r="A2113" t="s">
        <v>2172</v>
      </c>
      <c r="B2113" t="s">
        <v>2169</v>
      </c>
      <c r="C2113" s="35" t="s">
        <v>2170</v>
      </c>
      <c r="D2113" s="33">
        <v>13858</v>
      </c>
      <c r="E2113" s="33">
        <v>4139</v>
      </c>
      <c r="F2113" s="32">
        <v>0.23910000000000001</v>
      </c>
      <c r="G2113" s="32">
        <v>7.9600000000000004E-2</v>
      </c>
      <c r="H2113" s="13">
        <v>29.867224707750037</v>
      </c>
      <c r="I2113" s="32">
        <v>0.31869999999999998</v>
      </c>
      <c r="J2113" s="34">
        <f t="shared" si="262"/>
        <v>0.24976466896768124</v>
      </c>
      <c r="K2113">
        <v>5.7767576709350087E-2</v>
      </c>
      <c r="L2113">
        <v>7.6999275187243296E-2</v>
      </c>
      <c r="M2113">
        <v>0.01</v>
      </c>
      <c r="N2113" t="s">
        <v>42</v>
      </c>
      <c r="O2113" s="45" t="s">
        <v>42</v>
      </c>
      <c r="P2113" s="49" t="str">
        <f>'Sheet1 (2)'!O343</f>
        <v>A+</v>
      </c>
      <c r="Q2113" s="30" t="str">
        <f t="shared" si="263"/>
        <v>A+</v>
      </c>
      <c r="R2113">
        <f t="shared" si="256"/>
        <v>0.05</v>
      </c>
      <c r="S2113" s="11">
        <f t="shared" si="257"/>
        <v>0.87012864763100106</v>
      </c>
      <c r="T2113" s="13">
        <f t="shared" si="258"/>
        <v>0.24976466896768124</v>
      </c>
      <c r="U2113">
        <f t="shared" si="259"/>
        <v>7.9600000000000004E-2</v>
      </c>
      <c r="V2113" t="str">
        <f t="shared" si="260"/>
        <v>same</v>
      </c>
      <c r="W2113" s="47">
        <f t="shared" si="261"/>
        <v>0</v>
      </c>
      <c r="X2113" s="47"/>
      <c r="Y2113" s="47"/>
    </row>
    <row r="2114" spans="1:25" ht="21" x14ac:dyDescent="0.4">
      <c r="A2114" t="s">
        <v>2173</v>
      </c>
      <c r="B2114" t="s">
        <v>2169</v>
      </c>
      <c r="C2114" s="35" t="s">
        <v>2170</v>
      </c>
      <c r="D2114" s="33">
        <v>13088</v>
      </c>
      <c r="E2114" s="33">
        <v>4010</v>
      </c>
      <c r="F2114" s="32">
        <v>0.20780000000000001</v>
      </c>
      <c r="G2114" s="32">
        <v>6.8699999999999997E-2</v>
      </c>
      <c r="H2114" s="13">
        <v>30.638753056234719</v>
      </c>
      <c r="I2114" s="32">
        <v>0.27650000000000002</v>
      </c>
      <c r="J2114" s="34">
        <f t="shared" si="262"/>
        <v>0.24846292947558768</v>
      </c>
      <c r="K2114">
        <v>5.1820448877805486E-2</v>
      </c>
      <c r="L2114">
        <v>6.8952618453865341E-2</v>
      </c>
      <c r="M2114">
        <v>0.01</v>
      </c>
      <c r="N2114" t="s">
        <v>42</v>
      </c>
      <c r="O2114" s="45" t="s">
        <v>42</v>
      </c>
      <c r="P2114" s="49" t="str">
        <f>'Sheet1 (2)'!O618</f>
        <v>A+</v>
      </c>
      <c r="Q2114" s="30" t="str">
        <f t="shared" si="263"/>
        <v>A+</v>
      </c>
      <c r="R2114">
        <f t="shared" ref="R2114:R2177" si="264">VLOOKUP(IF(V2114="same",N2114,IF(O2114=N2114,P2114,O2114)),$AC$2:$AN$8,9,FALSE)</f>
        <v>0.05</v>
      </c>
      <c r="S2114" s="11">
        <f t="shared" ref="S2114:S2177" si="265">(L2114-M2114)/L2114</f>
        <v>0.85497287522603982</v>
      </c>
      <c r="T2114" s="13">
        <f t="shared" ref="T2114:T2177" si="266">IF(V2114="SAME",J2114,MIN(R2114:S2114))</f>
        <v>0.24846292947558768</v>
      </c>
      <c r="U2114">
        <f t="shared" ref="U2114:U2177" si="267">IFERROR(T2114*I2114,0)</f>
        <v>6.8699999999999997E-2</v>
      </c>
      <c r="V2114" t="str">
        <f t="shared" ref="V2114:V2177" si="268">IF(AND(N2114=O2114,P2114=N2114),"same",IF(NOT(OR(O2114=N2114,P2114=N2114)),"conflict","change"))</f>
        <v>same</v>
      </c>
      <c r="W2114" s="47">
        <f t="shared" ref="W2114:W2177" si="269">U2114-G2114</f>
        <v>0</v>
      </c>
      <c r="X2114" s="47"/>
      <c r="Y2114" s="47"/>
    </row>
    <row r="2115" spans="1:25" ht="21" x14ac:dyDescent="0.4">
      <c r="A2115" t="s">
        <v>2174</v>
      </c>
      <c r="B2115" t="s">
        <v>2169</v>
      </c>
      <c r="C2115" s="35" t="s">
        <v>2170</v>
      </c>
      <c r="D2115" s="33">
        <v>15254</v>
      </c>
      <c r="E2115" s="33">
        <v>840</v>
      </c>
      <c r="F2115" s="32">
        <v>0.30690000000000001</v>
      </c>
      <c r="G2115" s="32">
        <v>5.3800000000000001E-2</v>
      </c>
      <c r="H2115" s="13">
        <v>5.5067523272584245</v>
      </c>
      <c r="I2115" s="32">
        <v>0.36070000000000002</v>
      </c>
      <c r="J2115" s="34">
        <f t="shared" si="262"/>
        <v>0.14915442195730524</v>
      </c>
      <c r="K2115">
        <v>0.36535714285714288</v>
      </c>
      <c r="L2115">
        <v>0.42940476190476196</v>
      </c>
      <c r="M2115">
        <v>0.3</v>
      </c>
      <c r="N2115" t="s">
        <v>42</v>
      </c>
      <c r="O2115" s="45" t="s">
        <v>42</v>
      </c>
      <c r="P2115" s="49" t="str">
        <f>'Sheet1 (2)'!O689</f>
        <v>A+</v>
      </c>
      <c r="Q2115" s="30" t="str">
        <f t="shared" si="263"/>
        <v>A+</v>
      </c>
      <c r="R2115">
        <f t="shared" si="264"/>
        <v>0.05</v>
      </c>
      <c r="S2115" s="11">
        <f t="shared" si="265"/>
        <v>0.30135846964236218</v>
      </c>
      <c r="T2115" s="13">
        <f t="shared" si="266"/>
        <v>0.14915442195730524</v>
      </c>
      <c r="U2115">
        <f t="shared" si="267"/>
        <v>5.3800000000000008E-2</v>
      </c>
      <c r="V2115" t="str">
        <f t="shared" si="268"/>
        <v>same</v>
      </c>
      <c r="W2115" s="47">
        <f t="shared" si="269"/>
        <v>0</v>
      </c>
      <c r="X2115" s="47"/>
      <c r="Y2115" s="47"/>
    </row>
    <row r="2116" spans="1:25" ht="21" x14ac:dyDescent="0.4">
      <c r="A2116" t="s">
        <v>2175</v>
      </c>
      <c r="B2116" t="s">
        <v>2169</v>
      </c>
      <c r="C2116" s="35" t="s">
        <v>2170</v>
      </c>
      <c r="D2116" s="33">
        <v>123873</v>
      </c>
      <c r="E2116" s="33">
        <v>10076</v>
      </c>
      <c r="F2116" s="32">
        <v>7.5575000000000001</v>
      </c>
      <c r="G2116" s="32">
        <v>1.718</v>
      </c>
      <c r="H2116" s="13">
        <v>8.1341373826418994</v>
      </c>
      <c r="I2116" s="32">
        <v>9.275500000000001</v>
      </c>
      <c r="J2116" s="34">
        <f t="shared" si="262"/>
        <v>0.18521912565360354</v>
      </c>
      <c r="K2116">
        <v>0.75004962286621679</v>
      </c>
      <c r="L2116">
        <v>0.92055379118697911</v>
      </c>
      <c r="M2116">
        <v>0.75</v>
      </c>
      <c r="N2116" t="s">
        <v>37</v>
      </c>
      <c r="O2116" s="45" t="s">
        <v>37</v>
      </c>
      <c r="P2116" s="49" t="str">
        <f>'Sheet1 (2)'!O1100</f>
        <v>B</v>
      </c>
      <c r="Q2116" s="30" t="str">
        <f t="shared" si="263"/>
        <v>B</v>
      </c>
      <c r="R2116">
        <f t="shared" si="264"/>
        <v>0.25</v>
      </c>
      <c r="S2116" s="11">
        <f t="shared" si="265"/>
        <v>0.1852730311034447</v>
      </c>
      <c r="T2116" s="13">
        <f t="shared" si="266"/>
        <v>0.18521912565360354</v>
      </c>
      <c r="U2116">
        <f t="shared" si="267"/>
        <v>1.7179999999999997</v>
      </c>
      <c r="V2116" t="str">
        <f t="shared" si="268"/>
        <v>same</v>
      </c>
      <c r="W2116" s="47">
        <f t="shared" si="269"/>
        <v>0</v>
      </c>
      <c r="X2116" s="47"/>
      <c r="Y2116" s="47"/>
    </row>
    <row r="2117" spans="1:25" ht="21" x14ac:dyDescent="0.4">
      <c r="A2117" t="s">
        <v>2176</v>
      </c>
      <c r="B2117" t="s">
        <v>2169</v>
      </c>
      <c r="C2117" s="35" t="s">
        <v>2170</v>
      </c>
      <c r="D2117" s="33">
        <v>15163</v>
      </c>
      <c r="E2117" s="33">
        <v>559</v>
      </c>
      <c r="F2117" s="32">
        <v>0.22070000000000001</v>
      </c>
      <c r="G2117" s="32">
        <v>7.0099999999999982E-2</v>
      </c>
      <c r="H2117" s="13">
        <v>3.6866055529908328</v>
      </c>
      <c r="I2117" s="32">
        <v>0.2908</v>
      </c>
      <c r="J2117" s="34">
        <f t="shared" si="262"/>
        <v>0.2410591471801925</v>
      </c>
      <c r="K2117">
        <v>0.39481216457960649</v>
      </c>
      <c r="L2117">
        <v>0.52021466905187841</v>
      </c>
      <c r="M2117">
        <v>0.4</v>
      </c>
      <c r="N2117" t="s">
        <v>42</v>
      </c>
      <c r="O2117" s="45" t="s">
        <v>42</v>
      </c>
      <c r="P2117" s="49" t="str">
        <f>'Sheet1 (2)'!O1404</f>
        <v>A+</v>
      </c>
      <c r="Q2117" s="30" t="str">
        <f t="shared" si="263"/>
        <v>A+</v>
      </c>
      <c r="R2117">
        <f t="shared" si="264"/>
        <v>0.05</v>
      </c>
      <c r="S2117" s="11">
        <f t="shared" si="265"/>
        <v>0.23108665749656124</v>
      </c>
      <c r="T2117" s="13">
        <f t="shared" si="266"/>
        <v>0.2410591471801925</v>
      </c>
      <c r="U2117">
        <f t="shared" si="267"/>
        <v>7.0099999999999982E-2</v>
      </c>
      <c r="V2117" t="str">
        <f t="shared" si="268"/>
        <v>same</v>
      </c>
      <c r="W2117" s="47">
        <f t="shared" si="269"/>
        <v>0</v>
      </c>
      <c r="X2117" s="47"/>
      <c r="Y2117" s="47"/>
    </row>
    <row r="2118" spans="1:25" ht="21" x14ac:dyDescent="0.4">
      <c r="A2118" t="s">
        <v>2177</v>
      </c>
      <c r="B2118" t="s">
        <v>2169</v>
      </c>
      <c r="C2118" s="35" t="s">
        <v>2170</v>
      </c>
      <c r="D2118" s="33">
        <v>591</v>
      </c>
      <c r="E2118" s="33">
        <v>152</v>
      </c>
      <c r="F2118" s="32">
        <v>6.0000000000000001E-3</v>
      </c>
      <c r="G2118" s="32">
        <v>3.0000000000000001E-3</v>
      </c>
      <c r="H2118" s="13">
        <v>25.719120135363791</v>
      </c>
      <c r="I2118" s="32">
        <v>9.0000000000000011E-3</v>
      </c>
      <c r="J2118" s="34">
        <f t="shared" si="262"/>
        <v>0.33333333333333331</v>
      </c>
      <c r="K2118">
        <v>3.9473684210526314E-2</v>
      </c>
      <c r="L2118">
        <v>5.9210526315789484E-2</v>
      </c>
      <c r="M2118">
        <v>0.01</v>
      </c>
      <c r="N2118" t="s">
        <v>37</v>
      </c>
      <c r="O2118" s="45" t="s">
        <v>37</v>
      </c>
      <c r="P2118" s="49" t="str">
        <f>'Sheet1 (2)'!O1549</f>
        <v>B</v>
      </c>
      <c r="Q2118" s="30" t="str">
        <f t="shared" si="263"/>
        <v>B</v>
      </c>
      <c r="R2118">
        <f t="shared" si="264"/>
        <v>0.25</v>
      </c>
      <c r="S2118" s="11">
        <f t="shared" si="265"/>
        <v>0.83111111111111113</v>
      </c>
      <c r="T2118" s="13">
        <f t="shared" si="266"/>
        <v>0.33333333333333331</v>
      </c>
      <c r="U2118">
        <f t="shared" si="267"/>
        <v>3.0000000000000001E-3</v>
      </c>
      <c r="V2118" t="str">
        <f t="shared" si="268"/>
        <v>same</v>
      </c>
      <c r="W2118" s="47">
        <f t="shared" si="269"/>
        <v>0</v>
      </c>
      <c r="X2118" s="47"/>
      <c r="Y2118" s="47"/>
    </row>
    <row r="2119" spans="1:25" ht="21" x14ac:dyDescent="0.4">
      <c r="A2119" t="s">
        <v>2178</v>
      </c>
      <c r="B2119" t="s">
        <v>2169</v>
      </c>
      <c r="C2119" s="35" t="s">
        <v>2170</v>
      </c>
      <c r="D2119" s="33">
        <v>1879069</v>
      </c>
      <c r="E2119" s="33">
        <v>445411</v>
      </c>
      <c r="F2119" s="32">
        <v>54.8367</v>
      </c>
      <c r="G2119" s="32">
        <v>18.278300000000002</v>
      </c>
      <c r="H2119" s="13">
        <v>23.703812898834475</v>
      </c>
      <c r="I2119" s="32">
        <v>73.115000000000009</v>
      </c>
      <c r="J2119" s="34">
        <f t="shared" si="262"/>
        <v>0.24999384531217944</v>
      </c>
      <c r="K2119">
        <v>0.12311483102123656</v>
      </c>
      <c r="L2119">
        <v>0.16415176095785694</v>
      </c>
      <c r="M2119">
        <v>0.03</v>
      </c>
      <c r="N2119" t="s">
        <v>34</v>
      </c>
      <c r="O2119" s="45" t="s">
        <v>34</v>
      </c>
      <c r="P2119" s="49" t="str">
        <f>'Sheet1 (2)'!O1640</f>
        <v>A</v>
      </c>
      <c r="Q2119" s="30" t="str">
        <f t="shared" si="263"/>
        <v>A</v>
      </c>
      <c r="R2119">
        <f t="shared" si="264"/>
        <v>0.15</v>
      </c>
      <c r="S2119" s="11">
        <f t="shared" si="265"/>
        <v>0.81724228954386935</v>
      </c>
      <c r="T2119" s="13">
        <f t="shared" si="266"/>
        <v>0.24999384531217944</v>
      </c>
      <c r="U2119">
        <f t="shared" si="267"/>
        <v>18.278300000000002</v>
      </c>
      <c r="V2119" t="str">
        <f t="shared" si="268"/>
        <v>same</v>
      </c>
      <c r="W2119" s="47">
        <f t="shared" si="269"/>
        <v>0</v>
      </c>
      <c r="X2119" s="47"/>
      <c r="Y2119" s="47"/>
    </row>
    <row r="2120" spans="1:25" ht="21" x14ac:dyDescent="0.4">
      <c r="A2120" t="s">
        <v>2179</v>
      </c>
      <c r="B2120" t="s">
        <v>2169</v>
      </c>
      <c r="C2120" s="35" t="s">
        <v>2170</v>
      </c>
      <c r="D2120" s="33">
        <v>125760</v>
      </c>
      <c r="E2120" s="33">
        <v>14858</v>
      </c>
      <c r="F2120" s="32">
        <v>4.0838000000000001</v>
      </c>
      <c r="G2120" s="32">
        <v>1.3608</v>
      </c>
      <c r="H2120" s="13">
        <v>11.814567430025445</v>
      </c>
      <c r="I2120" s="32">
        <v>5.4446000000000003</v>
      </c>
      <c r="J2120" s="34">
        <f t="shared" si="262"/>
        <v>0.24993571612239648</v>
      </c>
      <c r="K2120">
        <v>0.27485529680979942</v>
      </c>
      <c r="L2120">
        <v>0.36644232063534798</v>
      </c>
      <c r="M2120">
        <v>0.2</v>
      </c>
      <c r="N2120" t="s">
        <v>34</v>
      </c>
      <c r="O2120" s="45" t="s">
        <v>34</v>
      </c>
      <c r="P2120" s="49" t="str">
        <f>'Sheet1 (2)'!O1759</f>
        <v>A</v>
      </c>
      <c r="Q2120" s="30" t="str">
        <f t="shared" si="263"/>
        <v>A</v>
      </c>
      <c r="R2120">
        <f t="shared" si="264"/>
        <v>0.15</v>
      </c>
      <c r="S2120" s="11">
        <f t="shared" si="265"/>
        <v>0.4542115123241377</v>
      </c>
      <c r="T2120" s="13">
        <f t="shared" si="266"/>
        <v>0.24993571612239648</v>
      </c>
      <c r="U2120">
        <f t="shared" si="267"/>
        <v>1.3608</v>
      </c>
      <c r="V2120" t="str">
        <f t="shared" si="268"/>
        <v>same</v>
      </c>
      <c r="W2120" s="47">
        <f t="shared" si="269"/>
        <v>0</v>
      </c>
      <c r="X2120" s="47"/>
      <c r="Y2120" s="47"/>
    </row>
    <row r="2121" spans="1:25" ht="21" x14ac:dyDescent="0.4">
      <c r="A2121" t="s">
        <v>2180</v>
      </c>
      <c r="B2121" t="s">
        <v>2169</v>
      </c>
      <c r="C2121" s="35" t="s">
        <v>2170</v>
      </c>
      <c r="D2121" s="33">
        <v>1973457</v>
      </c>
      <c r="E2121" s="33">
        <v>399442</v>
      </c>
      <c r="F2121" s="32">
        <v>210.70830000000001</v>
      </c>
      <c r="G2121" s="32">
        <v>103.77970000000001</v>
      </c>
      <c r="H2121" s="13">
        <v>20.240724778903214</v>
      </c>
      <c r="I2121" s="32">
        <v>314.488</v>
      </c>
      <c r="J2121" s="34">
        <f t="shared" si="262"/>
        <v>0.32999573910610264</v>
      </c>
      <c r="K2121">
        <v>0.52750662173732366</v>
      </c>
      <c r="L2121">
        <v>0.78731830904111233</v>
      </c>
      <c r="M2121">
        <v>0.43</v>
      </c>
      <c r="N2121" t="s">
        <v>37</v>
      </c>
      <c r="O2121" s="45" t="s">
        <v>37</v>
      </c>
      <c r="P2121" s="49" t="str">
        <f>'Sheet1 (2)'!O1990</f>
        <v>B</v>
      </c>
      <c r="Q2121" s="30" t="str">
        <f t="shared" si="263"/>
        <v>B</v>
      </c>
      <c r="R2121">
        <f t="shared" si="264"/>
        <v>0.25</v>
      </c>
      <c r="S2121" s="11">
        <f t="shared" si="265"/>
        <v>0.45384224517310678</v>
      </c>
      <c r="T2121" s="13">
        <f t="shared" si="266"/>
        <v>0.32999573910610264</v>
      </c>
      <c r="U2121">
        <f t="shared" si="267"/>
        <v>103.77970000000001</v>
      </c>
      <c r="V2121" t="str">
        <f t="shared" si="268"/>
        <v>same</v>
      </c>
      <c r="W2121" s="47">
        <f t="shared" si="269"/>
        <v>0</v>
      </c>
      <c r="X2121" s="47"/>
      <c r="Y2121" s="47"/>
    </row>
    <row r="2122" spans="1:25" ht="21" x14ac:dyDescent="0.4">
      <c r="A2122" t="s">
        <v>2181</v>
      </c>
      <c r="B2122" t="s">
        <v>2169</v>
      </c>
      <c r="C2122" s="35" t="s">
        <v>2170</v>
      </c>
      <c r="D2122" s="33">
        <v>3241248</v>
      </c>
      <c r="E2122" s="33">
        <v>607258</v>
      </c>
      <c r="F2122" s="32">
        <v>82.326600000000013</v>
      </c>
      <c r="G2122" s="32">
        <v>27.441399999999998</v>
      </c>
      <c r="H2122" s="13">
        <v>18.735314298689886</v>
      </c>
      <c r="I2122" s="32">
        <v>109.76800000000001</v>
      </c>
      <c r="J2122" s="34">
        <f t="shared" si="262"/>
        <v>0.24999453392609863</v>
      </c>
      <c r="K2122">
        <v>0.13557104229174424</v>
      </c>
      <c r="L2122">
        <v>0.1807600723251073</v>
      </c>
      <c r="M2122">
        <v>0.03</v>
      </c>
      <c r="N2122" t="s">
        <v>34</v>
      </c>
      <c r="O2122" s="45" t="s">
        <v>34</v>
      </c>
      <c r="P2122" s="49" t="str">
        <f>'Sheet1 (2)'!O2243</f>
        <v>A</v>
      </c>
      <c r="Q2122" s="30" t="str">
        <f t="shared" si="263"/>
        <v>A</v>
      </c>
      <c r="R2122">
        <f t="shared" si="264"/>
        <v>0.15</v>
      </c>
      <c r="S2122" s="11">
        <f t="shared" si="265"/>
        <v>0.83403414474163695</v>
      </c>
      <c r="T2122" s="13">
        <f t="shared" si="266"/>
        <v>0.24999453392609863</v>
      </c>
      <c r="U2122">
        <f t="shared" si="267"/>
        <v>27.441399999999998</v>
      </c>
      <c r="V2122" t="str">
        <f t="shared" si="268"/>
        <v>same</v>
      </c>
      <c r="W2122" s="47">
        <f t="shared" si="269"/>
        <v>0</v>
      </c>
      <c r="X2122" s="47"/>
      <c r="Y2122" s="47"/>
    </row>
    <row r="2123" spans="1:25" ht="21" x14ac:dyDescent="0.4">
      <c r="A2123" t="s">
        <v>2183</v>
      </c>
      <c r="B2123" t="s">
        <v>2169</v>
      </c>
      <c r="C2123" s="35" t="s">
        <v>2170</v>
      </c>
      <c r="D2123" s="33">
        <v>961762</v>
      </c>
      <c r="E2123" s="33">
        <v>196775</v>
      </c>
      <c r="F2123" s="32">
        <v>88.550600000000017</v>
      </c>
      <c r="G2123" s="32">
        <v>-2.7753999999999999</v>
      </c>
      <c r="H2123" s="13">
        <v>20.459843495584146</v>
      </c>
      <c r="I2123" s="32">
        <v>85.775200000000012</v>
      </c>
      <c r="J2123" s="34">
        <f t="shared" si="262"/>
        <v>-3.2356671858532533E-2</v>
      </c>
      <c r="K2123">
        <v>0.45000940160081321</v>
      </c>
      <c r="L2123">
        <v>0.43590496760259184</v>
      </c>
      <c r="M2123">
        <v>0.45</v>
      </c>
      <c r="N2123" t="s">
        <v>34</v>
      </c>
      <c r="O2123" s="45" t="s">
        <v>34</v>
      </c>
      <c r="P2123" s="49" t="str">
        <f>'Sheet1 (2)'!O2282</f>
        <v>A</v>
      </c>
      <c r="Q2123" s="30" t="str">
        <f t="shared" si="263"/>
        <v>A</v>
      </c>
      <c r="R2123">
        <f t="shared" si="264"/>
        <v>0.15</v>
      </c>
      <c r="S2123" s="11">
        <f t="shared" si="265"/>
        <v>-3.2335103852861806E-2</v>
      </c>
      <c r="T2123" s="13">
        <f t="shared" si="266"/>
        <v>-3.2356671858532533E-2</v>
      </c>
      <c r="U2123">
        <f t="shared" si="267"/>
        <v>-2.7754000000000003</v>
      </c>
      <c r="V2123" t="str">
        <f t="shared" si="268"/>
        <v>same</v>
      </c>
      <c r="W2123" s="47">
        <f t="shared" si="269"/>
        <v>0</v>
      </c>
      <c r="X2123" s="47"/>
      <c r="Y2123" s="47"/>
    </row>
    <row r="2124" spans="1:25" ht="21" x14ac:dyDescent="0.4">
      <c r="A2124" t="s">
        <v>2184</v>
      </c>
      <c r="B2124" t="s">
        <v>2169</v>
      </c>
      <c r="C2124" s="35" t="s">
        <v>2170</v>
      </c>
      <c r="D2124" s="33">
        <v>13686</v>
      </c>
      <c r="E2124" s="33">
        <v>4916</v>
      </c>
      <c r="F2124" s="32">
        <v>0.33260000000000001</v>
      </c>
      <c r="G2124" s="32">
        <v>0.11070000000000001</v>
      </c>
      <c r="H2124" s="13">
        <v>35.91991816454771</v>
      </c>
      <c r="I2124" s="32">
        <v>0.44330000000000003</v>
      </c>
      <c r="J2124" s="34">
        <f t="shared" si="262"/>
        <v>0.2497180239115723</v>
      </c>
      <c r="K2124">
        <v>6.7656631407648493E-2</v>
      </c>
      <c r="L2124">
        <v>9.0174938974776242E-2</v>
      </c>
      <c r="M2124">
        <v>0.03</v>
      </c>
      <c r="N2124" t="s">
        <v>42</v>
      </c>
      <c r="O2124" s="45" t="s">
        <v>42</v>
      </c>
      <c r="P2124" s="49" t="str">
        <f>'Sheet1 (2)'!O2322</f>
        <v>A+</v>
      </c>
      <c r="Q2124" s="30" t="str">
        <f t="shared" si="263"/>
        <v>A+</v>
      </c>
      <c r="R2124">
        <f t="shared" si="264"/>
        <v>0.05</v>
      </c>
      <c r="S2124" s="11">
        <f t="shared" si="265"/>
        <v>0.66731333182946084</v>
      </c>
      <c r="T2124" s="13">
        <f t="shared" si="266"/>
        <v>0.2497180239115723</v>
      </c>
      <c r="U2124">
        <f t="shared" si="267"/>
        <v>0.11070000000000001</v>
      </c>
      <c r="V2124" t="str">
        <f t="shared" si="268"/>
        <v>same</v>
      </c>
      <c r="W2124" s="47">
        <f t="shared" si="269"/>
        <v>0</v>
      </c>
      <c r="X2124" s="47"/>
      <c r="Y2124" s="47"/>
    </row>
    <row r="2125" spans="1:25" ht="21" x14ac:dyDescent="0.4">
      <c r="A2125" t="s">
        <v>2185</v>
      </c>
      <c r="B2125" t="s">
        <v>2169</v>
      </c>
      <c r="C2125" s="35" t="s">
        <v>2170</v>
      </c>
      <c r="D2125" s="33">
        <v>15166</v>
      </c>
      <c r="E2125" s="33">
        <v>2277</v>
      </c>
      <c r="F2125" s="32">
        <v>0.51590000000000003</v>
      </c>
      <c r="G2125" s="32">
        <v>0.2545</v>
      </c>
      <c r="H2125" s="13">
        <v>15.013846762495055</v>
      </c>
      <c r="I2125" s="32">
        <v>0.77039999999999997</v>
      </c>
      <c r="J2125" s="34">
        <f t="shared" si="262"/>
        <v>0.33034787123572174</v>
      </c>
      <c r="K2125">
        <v>0.22657004830917873</v>
      </c>
      <c r="L2125">
        <v>0.33833992094861659</v>
      </c>
      <c r="M2125">
        <v>0.2</v>
      </c>
      <c r="N2125" t="s">
        <v>37</v>
      </c>
      <c r="O2125" s="45" t="s">
        <v>37</v>
      </c>
      <c r="P2125" s="49" t="str">
        <f>'Sheet1 (2)'!O2491</f>
        <v>B</v>
      </c>
      <c r="Q2125" s="30" t="str">
        <f t="shared" si="263"/>
        <v>B</v>
      </c>
      <c r="R2125">
        <f t="shared" si="264"/>
        <v>0.25</v>
      </c>
      <c r="S2125" s="11">
        <f t="shared" si="265"/>
        <v>0.40887850467289716</v>
      </c>
      <c r="T2125" s="13">
        <f t="shared" si="266"/>
        <v>0.33034787123572174</v>
      </c>
      <c r="U2125">
        <f t="shared" si="267"/>
        <v>0.2545</v>
      </c>
      <c r="V2125" t="str">
        <f t="shared" si="268"/>
        <v>same</v>
      </c>
      <c r="W2125" s="47">
        <f t="shared" si="269"/>
        <v>0</v>
      </c>
      <c r="X2125" s="47"/>
      <c r="Y2125" s="47"/>
    </row>
    <row r="2126" spans="1:25" ht="21" x14ac:dyDescent="0.4">
      <c r="A2126" t="s">
        <v>2186</v>
      </c>
      <c r="B2126" t="s">
        <v>2169</v>
      </c>
      <c r="C2126" s="35" t="s">
        <v>2170</v>
      </c>
      <c r="D2126" s="33">
        <v>994</v>
      </c>
      <c r="E2126" s="33">
        <v>667</v>
      </c>
      <c r="F2126" s="32">
        <v>3.5099999999999992E-2</v>
      </c>
      <c r="G2126" s="32">
        <v>-2.12E-2</v>
      </c>
      <c r="H2126" s="13">
        <v>67.102615694164996</v>
      </c>
      <c r="I2126" s="32">
        <v>1.3899999999999992E-2</v>
      </c>
      <c r="J2126" s="34">
        <f t="shared" si="262"/>
        <v>-1.5251798561151089</v>
      </c>
      <c r="K2126">
        <v>5.2623688155922027E-2</v>
      </c>
      <c r="L2126">
        <v>2.0839580209895039E-2</v>
      </c>
      <c r="M2126">
        <v>0.2</v>
      </c>
      <c r="N2126" t="s">
        <v>42</v>
      </c>
      <c r="O2126" s="45" t="s">
        <v>42</v>
      </c>
      <c r="P2126" s="49" t="str">
        <f>'Sheet1 (2)'!O2602</f>
        <v>A+</v>
      </c>
      <c r="Q2126" s="30" t="str">
        <f t="shared" si="263"/>
        <v>A+</v>
      </c>
      <c r="R2126">
        <f t="shared" si="264"/>
        <v>0.05</v>
      </c>
      <c r="S2126" s="11">
        <f t="shared" si="265"/>
        <v>-8.5971223021582794</v>
      </c>
      <c r="T2126" s="13">
        <f t="shared" si="266"/>
        <v>-1.5251798561151089</v>
      </c>
      <c r="U2126">
        <f t="shared" si="267"/>
        <v>-2.12E-2</v>
      </c>
      <c r="V2126" t="str">
        <f t="shared" si="268"/>
        <v>same</v>
      </c>
      <c r="W2126" s="47">
        <f t="shared" si="269"/>
        <v>0</v>
      </c>
      <c r="X2126" s="47"/>
      <c r="Y2126" s="47"/>
    </row>
    <row r="2127" spans="1:25" ht="21" x14ac:dyDescent="0.4">
      <c r="A2127" t="s">
        <v>2187</v>
      </c>
      <c r="B2127" t="s">
        <v>2169</v>
      </c>
      <c r="C2127" s="35" t="s">
        <v>2170</v>
      </c>
      <c r="D2127" s="33">
        <v>1874092</v>
      </c>
      <c r="E2127" s="33">
        <v>310870</v>
      </c>
      <c r="F2127" s="32">
        <v>202.06700000000001</v>
      </c>
      <c r="G2127" s="32">
        <v>26.627400000000002</v>
      </c>
      <c r="H2127" s="13">
        <v>16.587766235595691</v>
      </c>
      <c r="I2127" s="32">
        <v>228.6944</v>
      </c>
      <c r="J2127" s="34">
        <f t="shared" si="262"/>
        <v>0.11643223445786167</v>
      </c>
      <c r="K2127">
        <v>0.65000482516807667</v>
      </c>
      <c r="L2127">
        <v>0.73565927879821147</v>
      </c>
      <c r="M2127">
        <v>0.65</v>
      </c>
      <c r="N2127" t="s">
        <v>34</v>
      </c>
      <c r="O2127" s="45" t="s">
        <v>34</v>
      </c>
      <c r="P2127" s="49" t="str">
        <f>'Sheet1 (2)'!O3183</f>
        <v>A</v>
      </c>
      <c r="Q2127" s="30" t="str">
        <f t="shared" si="263"/>
        <v>A</v>
      </c>
      <c r="R2127">
        <f t="shared" si="264"/>
        <v>0.15</v>
      </c>
      <c r="S2127" s="11">
        <f t="shared" si="265"/>
        <v>0.11643879342913509</v>
      </c>
      <c r="T2127" s="13">
        <f t="shared" si="266"/>
        <v>0.11643223445786167</v>
      </c>
      <c r="U2127">
        <f t="shared" si="267"/>
        <v>26.627400000000002</v>
      </c>
      <c r="V2127" t="str">
        <f t="shared" si="268"/>
        <v>same</v>
      </c>
      <c r="W2127" s="47">
        <f t="shared" si="269"/>
        <v>0</v>
      </c>
      <c r="X2127" s="47"/>
      <c r="Y2127" s="47"/>
    </row>
    <row r="2128" spans="1:25" ht="21" x14ac:dyDescent="0.4">
      <c r="A2128" t="s">
        <v>2191</v>
      </c>
      <c r="B2128" t="s">
        <v>2169</v>
      </c>
      <c r="C2128" s="35" t="s">
        <v>2170</v>
      </c>
      <c r="D2128" s="33">
        <v>2075679</v>
      </c>
      <c r="E2128" s="33">
        <v>504390</v>
      </c>
      <c r="F2128" s="32">
        <v>233.93049999999999</v>
      </c>
      <c r="G2128" s="32">
        <v>115.21850000000001</v>
      </c>
      <c r="H2128" s="13">
        <v>24.300000144531019</v>
      </c>
      <c r="I2128" s="32">
        <v>349.149</v>
      </c>
      <c r="J2128" s="34">
        <f t="shared" si="262"/>
        <v>0.32999808104849221</v>
      </c>
      <c r="K2128">
        <v>0.46378893316679554</v>
      </c>
      <c r="L2128">
        <v>0.69222030571581517</v>
      </c>
      <c r="M2128">
        <v>0.1</v>
      </c>
      <c r="N2128" t="s">
        <v>37</v>
      </c>
      <c r="O2128" s="45" t="s">
        <v>37</v>
      </c>
      <c r="P2128" s="49" t="str">
        <f>'Sheet1 (2)'!O3646</f>
        <v>B</v>
      </c>
      <c r="Q2128" s="30" t="str">
        <f t="shared" si="263"/>
        <v>B</v>
      </c>
      <c r="R2128">
        <f t="shared" si="264"/>
        <v>0.25</v>
      </c>
      <c r="S2128" s="11">
        <f t="shared" si="265"/>
        <v>0.85553732074272015</v>
      </c>
      <c r="T2128" s="13">
        <f t="shared" si="266"/>
        <v>0.32999808104849221</v>
      </c>
      <c r="U2128">
        <f t="shared" si="267"/>
        <v>115.21850000000001</v>
      </c>
      <c r="V2128" t="str">
        <f t="shared" si="268"/>
        <v>same</v>
      </c>
      <c r="W2128" s="47">
        <f t="shared" si="269"/>
        <v>0</v>
      </c>
      <c r="X2128" s="47"/>
      <c r="Y2128" s="47"/>
    </row>
    <row r="2129" spans="1:25" ht="21" x14ac:dyDescent="0.4">
      <c r="A2129" t="s">
        <v>2192</v>
      </c>
      <c r="B2129" t="s">
        <v>2169</v>
      </c>
      <c r="C2129" s="35" t="s">
        <v>2170</v>
      </c>
      <c r="D2129" s="33">
        <v>2085878</v>
      </c>
      <c r="E2129" s="33">
        <v>444441</v>
      </c>
      <c r="F2129" s="32">
        <v>316.68029999999999</v>
      </c>
      <c r="G2129" s="32">
        <v>117.1267</v>
      </c>
      <c r="H2129" s="13">
        <v>21.30714260373809</v>
      </c>
      <c r="I2129" s="32">
        <v>433.80700000000002</v>
      </c>
      <c r="J2129" s="34">
        <f t="shared" si="262"/>
        <v>0.26999725684463366</v>
      </c>
      <c r="K2129">
        <v>0.71253619715552796</v>
      </c>
      <c r="L2129">
        <v>0.97607331456818791</v>
      </c>
      <c r="M2129">
        <v>0.5</v>
      </c>
      <c r="N2129" t="s">
        <v>37</v>
      </c>
      <c r="O2129" s="45" t="s">
        <v>37</v>
      </c>
      <c r="P2129" s="49" t="str">
        <f>'Sheet1 (2)'!O4015</f>
        <v>B</v>
      </c>
      <c r="Q2129" s="30" t="str">
        <f t="shared" si="263"/>
        <v>B</v>
      </c>
      <c r="R2129">
        <f t="shared" si="264"/>
        <v>0.25</v>
      </c>
      <c r="S2129" s="11">
        <f t="shared" si="265"/>
        <v>0.48774339740944705</v>
      </c>
      <c r="T2129" s="13">
        <f t="shared" si="266"/>
        <v>0.26999725684463366</v>
      </c>
      <c r="U2129">
        <f t="shared" si="267"/>
        <v>117.1267</v>
      </c>
      <c r="V2129" t="str">
        <f t="shared" si="268"/>
        <v>same</v>
      </c>
      <c r="W2129" s="47">
        <f t="shared" si="269"/>
        <v>0</v>
      </c>
      <c r="X2129" s="47"/>
      <c r="Y2129" s="47"/>
    </row>
    <row r="2130" spans="1:25" ht="21" x14ac:dyDescent="0.4">
      <c r="A2130" t="s">
        <v>2193</v>
      </c>
      <c r="B2130" t="s">
        <v>2169</v>
      </c>
      <c r="C2130" s="35" t="s">
        <v>2170</v>
      </c>
      <c r="D2130" s="33">
        <v>781</v>
      </c>
      <c r="E2130" s="33">
        <v>394</v>
      </c>
      <c r="F2130" s="32">
        <v>1.23E-2</v>
      </c>
      <c r="G2130" s="32">
        <v>4.1999999999999997E-3</v>
      </c>
      <c r="H2130" s="13">
        <v>50.448143405889887</v>
      </c>
      <c r="I2130" s="32">
        <v>1.6500000000000001E-2</v>
      </c>
      <c r="J2130" s="34">
        <f t="shared" si="262"/>
        <v>0.25454545454545452</v>
      </c>
      <c r="K2130">
        <v>3.1218274111675128E-2</v>
      </c>
      <c r="L2130">
        <v>4.1878172588832488E-2</v>
      </c>
      <c r="M2130">
        <v>0.2</v>
      </c>
      <c r="N2130" t="s">
        <v>37</v>
      </c>
      <c r="O2130" s="45" t="s">
        <v>37</v>
      </c>
      <c r="P2130" s="49" t="str">
        <f>'Sheet1 (2)'!O4317</f>
        <v>B</v>
      </c>
      <c r="Q2130" s="30" t="str">
        <f t="shared" si="263"/>
        <v>B</v>
      </c>
      <c r="R2130">
        <f t="shared" si="264"/>
        <v>0.25</v>
      </c>
      <c r="S2130" s="11">
        <f t="shared" si="265"/>
        <v>-3.7757575757575763</v>
      </c>
      <c r="T2130" s="13">
        <f t="shared" si="266"/>
        <v>0.25454545454545452</v>
      </c>
      <c r="U2130">
        <f t="shared" si="267"/>
        <v>4.1999999999999997E-3</v>
      </c>
      <c r="V2130" t="str">
        <f t="shared" si="268"/>
        <v>same</v>
      </c>
      <c r="W2130" s="47">
        <f t="shared" si="269"/>
        <v>0</v>
      </c>
      <c r="X2130" s="47"/>
      <c r="Y2130" s="47"/>
    </row>
    <row r="2131" spans="1:25" ht="21" x14ac:dyDescent="0.4">
      <c r="A2131" t="s">
        <v>2194</v>
      </c>
      <c r="B2131" t="s">
        <v>2169</v>
      </c>
      <c r="C2131" s="35" t="s">
        <v>2170</v>
      </c>
      <c r="D2131" s="33">
        <v>323081</v>
      </c>
      <c r="E2131" s="33">
        <v>123161</v>
      </c>
      <c r="F2131" s="32">
        <v>33.538000000000004</v>
      </c>
      <c r="G2131" s="32">
        <v>11.179</v>
      </c>
      <c r="H2131" s="13">
        <v>38.120780856812999</v>
      </c>
      <c r="I2131" s="32">
        <v>44.717000000000006</v>
      </c>
      <c r="J2131" s="34">
        <f t="shared" si="262"/>
        <v>0.24999440928505934</v>
      </c>
      <c r="K2131">
        <v>0.27231022807544603</v>
      </c>
      <c r="L2131">
        <v>0.36307759761612857</v>
      </c>
      <c r="M2131">
        <v>0.2</v>
      </c>
      <c r="N2131" t="s">
        <v>34</v>
      </c>
      <c r="O2131" s="45" t="s">
        <v>34</v>
      </c>
      <c r="P2131" s="49" t="str">
        <f>'Sheet1 (2)'!O4325</f>
        <v>A</v>
      </c>
      <c r="Q2131" s="30" t="str">
        <f t="shared" si="263"/>
        <v>A</v>
      </c>
      <c r="R2131">
        <f t="shared" si="264"/>
        <v>0.15</v>
      </c>
      <c r="S2131" s="11">
        <f t="shared" si="265"/>
        <v>0.4491535657579892</v>
      </c>
      <c r="T2131" s="13">
        <f t="shared" si="266"/>
        <v>0.24999440928505934</v>
      </c>
      <c r="U2131">
        <f t="shared" si="267"/>
        <v>11.179</v>
      </c>
      <c r="V2131" t="str">
        <f t="shared" si="268"/>
        <v>same</v>
      </c>
      <c r="W2131" s="47">
        <f t="shared" si="269"/>
        <v>0</v>
      </c>
      <c r="X2131" s="47"/>
      <c r="Y2131" s="47"/>
    </row>
    <row r="2132" spans="1:25" ht="21" x14ac:dyDescent="0.4">
      <c r="A2132" t="s">
        <v>2270</v>
      </c>
      <c r="B2132" t="s">
        <v>2271</v>
      </c>
      <c r="C2132" s="35" t="s">
        <v>2272</v>
      </c>
      <c r="D2132" s="33">
        <v>3669680</v>
      </c>
      <c r="E2132" s="33">
        <v>211855</v>
      </c>
      <c r="F2132" s="32">
        <v>107.8905</v>
      </c>
      <c r="G2132" s="32">
        <v>31.482499999999998</v>
      </c>
      <c r="H2132" s="13">
        <v>5.7731191820540211</v>
      </c>
      <c r="I2132" s="32">
        <v>139.37299999999999</v>
      </c>
      <c r="J2132" s="34">
        <f t="shared" si="262"/>
        <v>0.22588664949452189</v>
      </c>
      <c r="K2132">
        <v>0.5092657714002502</v>
      </c>
      <c r="L2132">
        <v>0.6578697694177621</v>
      </c>
      <c r="M2132">
        <v>0.5</v>
      </c>
      <c r="N2132" t="s">
        <v>37</v>
      </c>
      <c r="O2132" s="45" t="s">
        <v>37</v>
      </c>
      <c r="P2132" s="49" t="str">
        <f>'Sheet1 (2)'!O1077</f>
        <v>B</v>
      </c>
      <c r="Q2132" s="30" t="str">
        <f t="shared" si="263"/>
        <v>B</v>
      </c>
      <c r="R2132">
        <f t="shared" si="264"/>
        <v>0.25</v>
      </c>
      <c r="S2132" s="11">
        <f t="shared" si="265"/>
        <v>0.23997115653677537</v>
      </c>
      <c r="T2132" s="13">
        <f t="shared" si="266"/>
        <v>0.22588664949452189</v>
      </c>
      <c r="U2132">
        <f t="shared" si="267"/>
        <v>31.482499999999998</v>
      </c>
      <c r="V2132" t="str">
        <f t="shared" si="268"/>
        <v>same</v>
      </c>
      <c r="W2132" s="47">
        <f t="shared" si="269"/>
        <v>0</v>
      </c>
      <c r="X2132" s="47"/>
      <c r="Y2132" s="47"/>
    </row>
    <row r="2133" spans="1:25" ht="21" x14ac:dyDescent="0.4">
      <c r="A2133" t="s">
        <v>2275</v>
      </c>
      <c r="B2133" t="s">
        <v>2271</v>
      </c>
      <c r="C2133" s="35" t="s">
        <v>2272</v>
      </c>
      <c r="D2133" s="33">
        <v>5773896</v>
      </c>
      <c r="E2133" s="33">
        <v>231630</v>
      </c>
      <c r="F2133" s="32">
        <v>289.70819999999998</v>
      </c>
      <c r="G2133" s="32">
        <v>79.24499999999999</v>
      </c>
      <c r="H2133" s="13">
        <v>4.011675998320718</v>
      </c>
      <c r="I2133" s="32">
        <v>368.95319999999998</v>
      </c>
      <c r="J2133" s="34">
        <f t="shared" si="262"/>
        <v>0.2147833383746231</v>
      </c>
      <c r="K2133">
        <v>1.2507369511721278</v>
      </c>
      <c r="L2133">
        <v>1.5928558476881232</v>
      </c>
      <c r="M2133">
        <v>1.25</v>
      </c>
      <c r="N2133" t="s">
        <v>37</v>
      </c>
      <c r="O2133" s="45" t="s">
        <v>37</v>
      </c>
      <c r="P2133" s="49" t="str">
        <f>'Sheet1 (2)'!O2170</f>
        <v>B</v>
      </c>
      <c r="Q2133" s="30" t="str">
        <f t="shared" si="263"/>
        <v>B</v>
      </c>
      <c r="R2133">
        <f t="shared" si="264"/>
        <v>0.25</v>
      </c>
      <c r="S2133" s="11">
        <f t="shared" si="265"/>
        <v>0.21524599867950725</v>
      </c>
      <c r="T2133" s="13">
        <f t="shared" si="266"/>
        <v>0.2147833383746231</v>
      </c>
      <c r="U2133">
        <f t="shared" si="267"/>
        <v>79.24499999999999</v>
      </c>
      <c r="V2133" t="str">
        <f t="shared" si="268"/>
        <v>same</v>
      </c>
      <c r="W2133" s="47">
        <f t="shared" si="269"/>
        <v>0</v>
      </c>
      <c r="X2133" s="47"/>
      <c r="Y2133" s="47"/>
    </row>
    <row r="2134" spans="1:25" ht="21" x14ac:dyDescent="0.4">
      <c r="A2134" t="s">
        <v>2276</v>
      </c>
      <c r="B2134" t="s">
        <v>2271</v>
      </c>
      <c r="C2134" s="35" t="s">
        <v>2272</v>
      </c>
      <c r="D2134" s="33">
        <v>4341145</v>
      </c>
      <c r="E2134" s="33">
        <v>296384</v>
      </c>
      <c r="F2134" s="32">
        <v>240.06319999999999</v>
      </c>
      <c r="G2134" s="32">
        <v>114.49290000000001</v>
      </c>
      <c r="H2134" s="13">
        <v>6.8273232062048148</v>
      </c>
      <c r="I2134" s="32">
        <v>354.55610000000001</v>
      </c>
      <c r="J2134" s="34">
        <f t="shared" si="262"/>
        <v>0.32291899645782429</v>
      </c>
      <c r="K2134">
        <v>0.80997354782984232</v>
      </c>
      <c r="L2134">
        <v>1.1962727407687326</v>
      </c>
      <c r="M2134">
        <v>0.75</v>
      </c>
      <c r="N2134" t="s">
        <v>37</v>
      </c>
      <c r="O2134" s="45" t="s">
        <v>37</v>
      </c>
      <c r="P2134" s="49" t="str">
        <f>'Sheet1 (2)'!O2597</f>
        <v>B</v>
      </c>
      <c r="Q2134" s="30" t="str">
        <f t="shared" si="263"/>
        <v>B</v>
      </c>
      <c r="R2134">
        <f t="shared" si="264"/>
        <v>0.25</v>
      </c>
      <c r="S2134" s="11">
        <f t="shared" si="265"/>
        <v>0.37305267064929931</v>
      </c>
      <c r="T2134" s="13">
        <f t="shared" si="266"/>
        <v>0.32291899645782429</v>
      </c>
      <c r="U2134">
        <f t="shared" si="267"/>
        <v>114.49290000000001</v>
      </c>
      <c r="V2134" t="str">
        <f t="shared" si="268"/>
        <v>same</v>
      </c>
      <c r="W2134" s="47">
        <f t="shared" si="269"/>
        <v>0</v>
      </c>
      <c r="X2134" s="47"/>
      <c r="Y2134" s="47"/>
    </row>
    <row r="2135" spans="1:25" ht="21" x14ac:dyDescent="0.4">
      <c r="A2135" t="s">
        <v>3065</v>
      </c>
      <c r="B2135" t="s">
        <v>3066</v>
      </c>
      <c r="C2135" t="s">
        <v>3067</v>
      </c>
      <c r="D2135" s="33">
        <v>126321</v>
      </c>
      <c r="E2135" s="33">
        <v>10538</v>
      </c>
      <c r="F2135" s="32">
        <v>4.6692</v>
      </c>
      <c r="G2135" s="32">
        <v>1.5550000000000002</v>
      </c>
      <c r="H2135" s="13">
        <v>8.3422392159656749</v>
      </c>
      <c r="I2135" s="32">
        <v>6.2241999999999997</v>
      </c>
      <c r="J2135" s="34">
        <f t="shared" si="262"/>
        <v>0.24983130362134898</v>
      </c>
      <c r="K2135">
        <v>0.44308217878155248</v>
      </c>
      <c r="L2135">
        <v>0.59064338584171572</v>
      </c>
      <c r="M2135">
        <v>0.4</v>
      </c>
      <c r="N2135" t="s">
        <v>34</v>
      </c>
      <c r="O2135" s="45" t="s">
        <v>34</v>
      </c>
      <c r="P2135" s="49" t="str">
        <f>'Sheet1 (2)'!O140</f>
        <v>A</v>
      </c>
      <c r="Q2135" s="30" t="str">
        <f t="shared" si="263"/>
        <v>A</v>
      </c>
      <c r="R2135">
        <f t="shared" si="264"/>
        <v>0.15</v>
      </c>
      <c r="S2135" s="11">
        <f t="shared" si="265"/>
        <v>0.32277240448571703</v>
      </c>
      <c r="T2135" s="13">
        <f t="shared" si="266"/>
        <v>0.24983130362134898</v>
      </c>
      <c r="U2135">
        <f t="shared" si="267"/>
        <v>1.5550000000000002</v>
      </c>
      <c r="V2135" t="str">
        <f t="shared" si="268"/>
        <v>same</v>
      </c>
      <c r="W2135" s="47">
        <f t="shared" si="269"/>
        <v>0</v>
      </c>
      <c r="X2135" s="47"/>
      <c r="Y2135" s="47"/>
    </row>
    <row r="2136" spans="1:25" ht="21" x14ac:dyDescent="0.4">
      <c r="A2136" t="s">
        <v>3068</v>
      </c>
      <c r="B2136" t="s">
        <v>3066</v>
      </c>
      <c r="C2136" t="s">
        <v>3067</v>
      </c>
      <c r="D2136" s="33">
        <v>76435</v>
      </c>
      <c r="E2136" s="33">
        <v>6845</v>
      </c>
      <c r="F2136" s="32">
        <v>7.2840000000000007</v>
      </c>
      <c r="G2136" s="32">
        <v>2.4273000000000002</v>
      </c>
      <c r="H2136" s="13">
        <v>8.9553215150127556</v>
      </c>
      <c r="I2136" s="32">
        <v>9.7113000000000014</v>
      </c>
      <c r="J2136" s="34">
        <f t="shared" si="262"/>
        <v>0.24994593926662753</v>
      </c>
      <c r="K2136">
        <v>1.0641344046749452</v>
      </c>
      <c r="L2136">
        <v>1.4187436084733385</v>
      </c>
      <c r="M2136">
        <v>1</v>
      </c>
      <c r="N2136" t="s">
        <v>34</v>
      </c>
      <c r="O2136" s="45" t="s">
        <v>34</v>
      </c>
      <c r="P2136" s="49" t="str">
        <f>'Sheet1 (2)'!O421</f>
        <v>A</v>
      </c>
      <c r="Q2136" s="30" t="str">
        <f t="shared" si="263"/>
        <v>A</v>
      </c>
      <c r="R2136">
        <f t="shared" si="264"/>
        <v>0.15</v>
      </c>
      <c r="S2136" s="11">
        <f t="shared" si="265"/>
        <v>0.2951510096485539</v>
      </c>
      <c r="T2136" s="13">
        <f t="shared" si="266"/>
        <v>0.24994593926662753</v>
      </c>
      <c r="U2136">
        <f t="shared" si="267"/>
        <v>2.4273000000000002</v>
      </c>
      <c r="V2136" t="str">
        <f t="shared" si="268"/>
        <v>same</v>
      </c>
      <c r="W2136" s="47">
        <f t="shared" si="269"/>
        <v>0</v>
      </c>
      <c r="X2136" s="47"/>
      <c r="Y2136" s="47"/>
    </row>
    <row r="2137" spans="1:25" ht="21" x14ac:dyDescent="0.4">
      <c r="A2137" t="s">
        <v>3069</v>
      </c>
      <c r="B2137" t="s">
        <v>3066</v>
      </c>
      <c r="C2137" t="s">
        <v>3067</v>
      </c>
      <c r="D2137" s="33">
        <v>40389</v>
      </c>
      <c r="E2137" s="33">
        <v>10819</v>
      </c>
      <c r="F2137" s="32">
        <v>7.1529000000000007</v>
      </c>
      <c r="G2137" s="32">
        <v>2.3837999999999999</v>
      </c>
      <c r="H2137" s="13">
        <v>26.786996459432025</v>
      </c>
      <c r="I2137" s="32">
        <v>9.5366999999999997</v>
      </c>
      <c r="J2137" s="34">
        <f t="shared" si="262"/>
        <v>0.24996067822202647</v>
      </c>
      <c r="K2137">
        <v>0.66114243460578614</v>
      </c>
      <c r="L2137">
        <v>0.88147703114890463</v>
      </c>
      <c r="M2137">
        <v>0.6</v>
      </c>
      <c r="N2137" t="s">
        <v>34</v>
      </c>
      <c r="O2137" s="45" t="s">
        <v>34</v>
      </c>
      <c r="P2137" s="49" t="str">
        <f>'Sheet1 (2)'!O450</f>
        <v>A</v>
      </c>
      <c r="Q2137" s="30" t="str">
        <f t="shared" si="263"/>
        <v>A</v>
      </c>
      <c r="R2137">
        <f t="shared" si="264"/>
        <v>0.15</v>
      </c>
      <c r="S2137" s="11">
        <f t="shared" si="265"/>
        <v>0.3193242945673031</v>
      </c>
      <c r="T2137" s="13">
        <f t="shared" si="266"/>
        <v>0.24996067822202647</v>
      </c>
      <c r="U2137">
        <f t="shared" si="267"/>
        <v>2.3837999999999999</v>
      </c>
      <c r="V2137" t="str">
        <f t="shared" si="268"/>
        <v>same</v>
      </c>
      <c r="W2137" s="47">
        <f t="shared" si="269"/>
        <v>0</v>
      </c>
      <c r="X2137" s="47"/>
      <c r="Y2137" s="47"/>
    </row>
    <row r="2138" spans="1:25" ht="21" x14ac:dyDescent="0.4">
      <c r="A2138" t="s">
        <v>3070</v>
      </c>
      <c r="B2138" t="s">
        <v>3066</v>
      </c>
      <c r="C2138" t="s">
        <v>3067</v>
      </c>
      <c r="D2138" s="33">
        <v>41360</v>
      </c>
      <c r="E2138" s="33">
        <v>6840</v>
      </c>
      <c r="F2138" s="32">
        <v>8.65</v>
      </c>
      <c r="G2138" s="32">
        <v>2.8823000000000003</v>
      </c>
      <c r="H2138" s="13">
        <v>16.537717601547389</v>
      </c>
      <c r="I2138" s="32">
        <v>11.532300000000001</v>
      </c>
      <c r="J2138" s="34">
        <f t="shared" si="262"/>
        <v>0.24993279744717012</v>
      </c>
      <c r="K2138">
        <v>1.2646198830409356</v>
      </c>
      <c r="L2138">
        <v>1.6860087719298247</v>
      </c>
      <c r="M2138">
        <v>0.9</v>
      </c>
      <c r="N2138" t="s">
        <v>34</v>
      </c>
      <c r="O2138" s="45" t="s">
        <v>34</v>
      </c>
      <c r="P2138" s="49" t="str">
        <f>'Sheet1 (2)'!O633</f>
        <v>A</v>
      </c>
      <c r="Q2138" s="30" t="str">
        <f t="shared" si="263"/>
        <v>A</v>
      </c>
      <c r="R2138">
        <f t="shared" si="264"/>
        <v>0.15</v>
      </c>
      <c r="S2138" s="11">
        <f t="shared" si="265"/>
        <v>0.46619494810228662</v>
      </c>
      <c r="T2138" s="13">
        <f t="shared" si="266"/>
        <v>0.24993279744717012</v>
      </c>
      <c r="U2138">
        <f t="shared" si="267"/>
        <v>2.8823000000000003</v>
      </c>
      <c r="V2138" t="str">
        <f t="shared" si="268"/>
        <v>same</v>
      </c>
      <c r="W2138" s="47">
        <f t="shared" si="269"/>
        <v>0</v>
      </c>
      <c r="X2138" s="47"/>
      <c r="Y2138" s="47"/>
    </row>
    <row r="2139" spans="1:25" ht="21" x14ac:dyDescent="0.4">
      <c r="A2139" t="s">
        <v>3071</v>
      </c>
      <c r="B2139" t="s">
        <v>3066</v>
      </c>
      <c r="C2139" t="s">
        <v>3067</v>
      </c>
      <c r="D2139" s="33">
        <v>99012</v>
      </c>
      <c r="E2139" s="33">
        <v>28138</v>
      </c>
      <c r="F2139" s="32">
        <v>14.348899999999999</v>
      </c>
      <c r="G2139" s="32">
        <v>6.5630999999999995</v>
      </c>
      <c r="H2139" s="13">
        <v>28.418777521916535</v>
      </c>
      <c r="I2139" s="32">
        <v>20.911999999999999</v>
      </c>
      <c r="J2139" s="34">
        <f t="shared" si="262"/>
        <v>0.3138437260902831</v>
      </c>
      <c r="K2139">
        <v>0.50994740208970069</v>
      </c>
      <c r="L2139">
        <v>0.74319425687682139</v>
      </c>
      <c r="M2139">
        <v>0.5</v>
      </c>
      <c r="N2139" t="s">
        <v>37</v>
      </c>
      <c r="O2139" s="45" t="s">
        <v>37</v>
      </c>
      <c r="P2139" s="49" t="str">
        <f>'Sheet1 (2)'!O891</f>
        <v>B</v>
      </c>
      <c r="Q2139" s="30" t="str">
        <f t="shared" si="263"/>
        <v>B</v>
      </c>
      <c r="R2139">
        <f t="shared" si="264"/>
        <v>0.25</v>
      </c>
      <c r="S2139" s="11">
        <f t="shared" si="265"/>
        <v>0.32722838561591433</v>
      </c>
      <c r="T2139" s="13">
        <f t="shared" si="266"/>
        <v>0.3138437260902831</v>
      </c>
      <c r="U2139">
        <f t="shared" si="267"/>
        <v>6.5631000000000004</v>
      </c>
      <c r="V2139" t="str">
        <f t="shared" si="268"/>
        <v>same</v>
      </c>
      <c r="W2139" s="47">
        <f t="shared" si="269"/>
        <v>0</v>
      </c>
      <c r="X2139" s="47"/>
      <c r="Y2139" s="47"/>
    </row>
    <row r="2140" spans="1:25" ht="21" x14ac:dyDescent="0.4">
      <c r="A2140" t="s">
        <v>3072</v>
      </c>
      <c r="B2140" t="s">
        <v>3066</v>
      </c>
      <c r="C2140" t="s">
        <v>3067</v>
      </c>
      <c r="D2140" s="33">
        <v>430225</v>
      </c>
      <c r="E2140" s="33">
        <v>57047</v>
      </c>
      <c r="F2140" s="32">
        <v>40.3172</v>
      </c>
      <c r="G2140" s="32">
        <v>13.438199999999998</v>
      </c>
      <c r="H2140" s="13">
        <v>13.259805915509327</v>
      </c>
      <c r="I2140" s="32">
        <v>53.755399999999995</v>
      </c>
      <c r="J2140" s="34">
        <f t="shared" si="262"/>
        <v>0.24998790819154912</v>
      </c>
      <c r="K2140">
        <v>0.70673655056357032</v>
      </c>
      <c r="L2140">
        <v>0.94230020859992625</v>
      </c>
      <c r="M2140">
        <v>0.5</v>
      </c>
      <c r="N2140" t="s">
        <v>34</v>
      </c>
      <c r="O2140" s="45" t="s">
        <v>34</v>
      </c>
      <c r="P2140" s="49" t="str">
        <f>'Sheet1 (2)'!O918</f>
        <v>A</v>
      </c>
      <c r="Q2140" s="30" t="str">
        <f t="shared" si="263"/>
        <v>A</v>
      </c>
      <c r="R2140">
        <f t="shared" si="264"/>
        <v>0.15</v>
      </c>
      <c r="S2140" s="11">
        <f t="shared" si="265"/>
        <v>0.46938354100239227</v>
      </c>
      <c r="T2140" s="13">
        <f t="shared" si="266"/>
        <v>0.24998790819154912</v>
      </c>
      <c r="U2140">
        <f t="shared" si="267"/>
        <v>13.438199999999998</v>
      </c>
      <c r="V2140" t="str">
        <f t="shared" si="268"/>
        <v>same</v>
      </c>
      <c r="W2140" s="47">
        <f t="shared" si="269"/>
        <v>0</v>
      </c>
      <c r="X2140" s="47"/>
      <c r="Y2140" s="47"/>
    </row>
    <row r="2141" spans="1:25" ht="21" x14ac:dyDescent="0.4">
      <c r="A2141" t="s">
        <v>3073</v>
      </c>
      <c r="B2141" t="s">
        <v>3066</v>
      </c>
      <c r="C2141" t="s">
        <v>3067</v>
      </c>
      <c r="D2141" s="33">
        <v>507887</v>
      </c>
      <c r="E2141" s="33">
        <v>23300</v>
      </c>
      <c r="F2141" s="32">
        <v>8.0395000000000003</v>
      </c>
      <c r="G2141" s="32">
        <v>2.4847000000000001</v>
      </c>
      <c r="H2141" s="13">
        <v>4.5876346510148913</v>
      </c>
      <c r="I2141" s="32">
        <v>10.5242</v>
      </c>
      <c r="J2141" s="34">
        <f t="shared" si="262"/>
        <v>0.23609395488493187</v>
      </c>
      <c r="K2141">
        <v>0.34504291845493562</v>
      </c>
      <c r="L2141">
        <v>0.45168240343347643</v>
      </c>
      <c r="M2141">
        <v>0.3</v>
      </c>
      <c r="N2141" t="s">
        <v>37</v>
      </c>
      <c r="O2141" s="45" t="s">
        <v>37</v>
      </c>
      <c r="P2141" s="49" t="str">
        <f>'Sheet1 (2)'!O1107</f>
        <v>B</v>
      </c>
      <c r="Q2141" s="30" t="str">
        <f t="shared" si="263"/>
        <v>B</v>
      </c>
      <c r="R2141">
        <f t="shared" si="264"/>
        <v>0.25</v>
      </c>
      <c r="S2141" s="11">
        <f t="shared" si="265"/>
        <v>0.33581649911632244</v>
      </c>
      <c r="T2141" s="13">
        <f t="shared" si="266"/>
        <v>0.23609395488493187</v>
      </c>
      <c r="U2141">
        <f t="shared" si="267"/>
        <v>2.4847000000000001</v>
      </c>
      <c r="V2141" t="str">
        <f t="shared" si="268"/>
        <v>same</v>
      </c>
      <c r="W2141" s="47">
        <f t="shared" si="269"/>
        <v>0</v>
      </c>
      <c r="X2141" s="47"/>
      <c r="Y2141" s="47"/>
    </row>
    <row r="2142" spans="1:25" ht="21" x14ac:dyDescent="0.4">
      <c r="A2142" t="s">
        <v>3074</v>
      </c>
      <c r="B2142" t="s">
        <v>3066</v>
      </c>
      <c r="C2142" t="s">
        <v>3067</v>
      </c>
      <c r="D2142" s="33">
        <v>17900</v>
      </c>
      <c r="E2142" s="33">
        <v>2147</v>
      </c>
      <c r="F2142" s="32">
        <v>1.5259999999999998</v>
      </c>
      <c r="G2142" s="32">
        <v>0.38300000000000001</v>
      </c>
      <c r="H2142" s="13">
        <v>11.994413407821229</v>
      </c>
      <c r="I2142" s="32">
        <v>1.9089999999999998</v>
      </c>
      <c r="J2142" s="34">
        <f t="shared" si="262"/>
        <v>0.20062860136196964</v>
      </c>
      <c r="K2142">
        <v>0.7107591988821611</v>
      </c>
      <c r="L2142">
        <v>0.88914764788076373</v>
      </c>
      <c r="M2142">
        <v>0.7</v>
      </c>
      <c r="N2142" t="s">
        <v>34</v>
      </c>
      <c r="O2142" s="45" t="s">
        <v>34</v>
      </c>
      <c r="P2142" s="49" t="str">
        <f>'Sheet1 (2)'!O1217</f>
        <v>A</v>
      </c>
      <c r="Q2142" s="30" t="str">
        <f t="shared" si="263"/>
        <v>A</v>
      </c>
      <c r="R2142">
        <f t="shared" si="264"/>
        <v>0.15</v>
      </c>
      <c r="S2142" s="11">
        <f t="shared" si="265"/>
        <v>0.21272917757988469</v>
      </c>
      <c r="T2142" s="13">
        <f t="shared" si="266"/>
        <v>0.20062860136196964</v>
      </c>
      <c r="U2142">
        <f t="shared" si="267"/>
        <v>0.38300000000000001</v>
      </c>
      <c r="V2142" t="str">
        <f t="shared" si="268"/>
        <v>same</v>
      </c>
      <c r="W2142" s="47">
        <f t="shared" si="269"/>
        <v>0</v>
      </c>
      <c r="X2142" s="47"/>
      <c r="Y2142" s="47"/>
    </row>
    <row r="2143" spans="1:25" ht="21" x14ac:dyDescent="0.4">
      <c r="A2143" t="s">
        <v>3075</v>
      </c>
      <c r="B2143" t="s">
        <v>3066</v>
      </c>
      <c r="C2143" t="s">
        <v>3067</v>
      </c>
      <c r="D2143" s="33">
        <v>26395</v>
      </c>
      <c r="E2143" s="33">
        <v>584</v>
      </c>
      <c r="F2143" s="32">
        <v>0.37050000000000005</v>
      </c>
      <c r="G2143" s="32">
        <v>0.11549999999999999</v>
      </c>
      <c r="H2143" s="13">
        <v>2.2125402538359538</v>
      </c>
      <c r="I2143" s="32">
        <v>0.48600000000000004</v>
      </c>
      <c r="J2143" s="34">
        <f t="shared" si="262"/>
        <v>0.23765432098765429</v>
      </c>
      <c r="K2143">
        <v>0.63441780821917815</v>
      </c>
      <c r="L2143">
        <v>0.83219178082191791</v>
      </c>
      <c r="M2143">
        <v>0.6</v>
      </c>
      <c r="N2143" t="s">
        <v>34</v>
      </c>
      <c r="O2143" s="45" t="s">
        <v>34</v>
      </c>
      <c r="P2143" s="49" t="str">
        <f>'Sheet1 (2)'!O1339</f>
        <v>A</v>
      </c>
      <c r="Q2143" s="30" t="str">
        <f t="shared" si="263"/>
        <v>A</v>
      </c>
      <c r="R2143">
        <f t="shared" si="264"/>
        <v>0.15</v>
      </c>
      <c r="S2143" s="11">
        <f t="shared" si="265"/>
        <v>0.27901234567901245</v>
      </c>
      <c r="T2143" s="13">
        <f t="shared" si="266"/>
        <v>0.23765432098765429</v>
      </c>
      <c r="U2143">
        <f t="shared" si="267"/>
        <v>0.11549999999999999</v>
      </c>
      <c r="V2143" t="str">
        <f t="shared" si="268"/>
        <v>same</v>
      </c>
      <c r="W2143" s="47">
        <f t="shared" si="269"/>
        <v>0</v>
      </c>
      <c r="X2143" s="47"/>
      <c r="Y2143" s="47"/>
    </row>
    <row r="2144" spans="1:25" ht="21" x14ac:dyDescent="0.4">
      <c r="A2144" t="s">
        <v>3076</v>
      </c>
      <c r="B2144" t="s">
        <v>3066</v>
      </c>
      <c r="C2144" t="s">
        <v>3067</v>
      </c>
      <c r="D2144" s="33">
        <v>46224</v>
      </c>
      <c r="E2144" s="33">
        <v>566</v>
      </c>
      <c r="F2144" s="32">
        <v>0.78689999999999993</v>
      </c>
      <c r="G2144" s="32">
        <v>0.2621</v>
      </c>
      <c r="H2144" s="13">
        <v>1.2244721356870889</v>
      </c>
      <c r="I2144" s="32">
        <v>1.0489999999999999</v>
      </c>
      <c r="J2144" s="34">
        <f t="shared" si="262"/>
        <v>0.24985700667302194</v>
      </c>
      <c r="K2144">
        <v>1.3902826855123676</v>
      </c>
      <c r="L2144">
        <v>1.853356890459364</v>
      </c>
      <c r="M2144">
        <v>1.5</v>
      </c>
      <c r="N2144" t="s">
        <v>34</v>
      </c>
      <c r="O2144" s="45" t="s">
        <v>34</v>
      </c>
      <c r="P2144" s="49" t="str">
        <f>'Sheet1 (2)'!O1382</f>
        <v>A</v>
      </c>
      <c r="Q2144" s="30" t="str">
        <f t="shared" si="263"/>
        <v>A</v>
      </c>
      <c r="R2144">
        <f t="shared" si="264"/>
        <v>0.15</v>
      </c>
      <c r="S2144" s="11">
        <f t="shared" si="265"/>
        <v>0.19065776930409917</v>
      </c>
      <c r="T2144" s="13">
        <f t="shared" si="266"/>
        <v>0.24985700667302194</v>
      </c>
      <c r="U2144">
        <f t="shared" si="267"/>
        <v>0.2621</v>
      </c>
      <c r="V2144" t="str">
        <f t="shared" si="268"/>
        <v>same</v>
      </c>
      <c r="W2144" s="47">
        <f t="shared" si="269"/>
        <v>0</v>
      </c>
      <c r="X2144" s="47"/>
      <c r="Y2144" s="47"/>
    </row>
    <row r="2145" spans="1:25" ht="21" x14ac:dyDescent="0.4">
      <c r="A2145" t="s">
        <v>3077</v>
      </c>
      <c r="B2145" t="s">
        <v>3066</v>
      </c>
      <c r="C2145" t="s">
        <v>3067</v>
      </c>
      <c r="D2145" s="33">
        <v>663814</v>
      </c>
      <c r="E2145" s="33">
        <v>66272</v>
      </c>
      <c r="F2145" s="32">
        <v>55.130800000000001</v>
      </c>
      <c r="G2145" s="32">
        <v>22.226599999999998</v>
      </c>
      <c r="H2145" s="13">
        <v>9.9835194798542961</v>
      </c>
      <c r="I2145" s="32">
        <v>77.357399999999998</v>
      </c>
      <c r="J2145" s="34">
        <f t="shared" ref="J2145:J2208" si="270">G2145/I2145</f>
        <v>0.28732351397539213</v>
      </c>
      <c r="K2145">
        <v>0.83188676967648478</v>
      </c>
      <c r="L2145">
        <v>1.1672712457749879</v>
      </c>
      <c r="M2145">
        <v>0.9</v>
      </c>
      <c r="N2145" t="s">
        <v>37</v>
      </c>
      <c r="O2145" s="45" t="s">
        <v>37</v>
      </c>
      <c r="P2145" s="49" t="str">
        <f>'Sheet1 (2)'!O1841</f>
        <v>B</v>
      </c>
      <c r="Q2145" s="30" t="str">
        <f t="shared" si="263"/>
        <v>B</v>
      </c>
      <c r="R2145">
        <f t="shared" si="264"/>
        <v>0.25</v>
      </c>
      <c r="S2145" s="11">
        <f t="shared" si="265"/>
        <v>0.22897098402996993</v>
      </c>
      <c r="T2145" s="13">
        <f t="shared" si="266"/>
        <v>0.28732351397539213</v>
      </c>
      <c r="U2145">
        <f t="shared" si="267"/>
        <v>22.226599999999998</v>
      </c>
      <c r="V2145" t="str">
        <f t="shared" si="268"/>
        <v>same</v>
      </c>
      <c r="W2145" s="47">
        <f t="shared" si="269"/>
        <v>0</v>
      </c>
      <c r="X2145" s="47"/>
      <c r="Y2145" s="47"/>
    </row>
    <row r="2146" spans="1:25" ht="21" x14ac:dyDescent="0.4">
      <c r="A2146" t="s">
        <v>3078</v>
      </c>
      <c r="B2146" t="s">
        <v>3066</v>
      </c>
      <c r="C2146" t="s">
        <v>3067</v>
      </c>
      <c r="D2146" s="33">
        <v>48184</v>
      </c>
      <c r="E2146" s="33">
        <v>419</v>
      </c>
      <c r="F2146" s="32">
        <v>0.6462</v>
      </c>
      <c r="G2146" s="32">
        <v>0.21479999999999999</v>
      </c>
      <c r="H2146" s="13">
        <v>0.86958326415407605</v>
      </c>
      <c r="I2146" s="32">
        <v>0.86099999999999999</v>
      </c>
      <c r="J2146" s="34">
        <f t="shared" si="270"/>
        <v>0.24947735191637629</v>
      </c>
      <c r="K2146">
        <v>1.5422434367541766</v>
      </c>
      <c r="L2146">
        <v>2.0548926014319808</v>
      </c>
      <c r="M2146">
        <v>1.5</v>
      </c>
      <c r="N2146" t="s">
        <v>34</v>
      </c>
      <c r="O2146" s="45" t="s">
        <v>34</v>
      </c>
      <c r="P2146" s="49" t="str">
        <f>'Sheet1 (2)'!O1875</f>
        <v>A</v>
      </c>
      <c r="Q2146" s="30" t="str">
        <f t="shared" si="263"/>
        <v>A</v>
      </c>
      <c r="R2146">
        <f t="shared" si="264"/>
        <v>0.15</v>
      </c>
      <c r="S2146" s="11">
        <f t="shared" si="265"/>
        <v>0.27003484320557486</v>
      </c>
      <c r="T2146" s="13">
        <f t="shared" si="266"/>
        <v>0.24947735191637629</v>
      </c>
      <c r="U2146">
        <f t="shared" si="267"/>
        <v>0.21479999999999999</v>
      </c>
      <c r="V2146" t="str">
        <f t="shared" si="268"/>
        <v>same</v>
      </c>
      <c r="W2146" s="47">
        <f t="shared" si="269"/>
        <v>0</v>
      </c>
      <c r="X2146" s="47"/>
      <c r="Y2146" s="47"/>
    </row>
    <row r="2147" spans="1:25" ht="21" x14ac:dyDescent="0.4">
      <c r="A2147" t="s">
        <v>3079</v>
      </c>
      <c r="B2147" t="s">
        <v>3066</v>
      </c>
      <c r="C2147" t="s">
        <v>3067</v>
      </c>
      <c r="D2147" s="33">
        <v>46580</v>
      </c>
      <c r="E2147" s="33">
        <v>550</v>
      </c>
      <c r="F2147" s="32">
        <v>0.73660000000000014</v>
      </c>
      <c r="G2147" s="32">
        <v>0.24530000000000002</v>
      </c>
      <c r="H2147" s="13">
        <v>1.1807642765135251</v>
      </c>
      <c r="I2147" s="32">
        <v>0.98190000000000022</v>
      </c>
      <c r="J2147" s="34">
        <f t="shared" si="270"/>
        <v>0.24982177411141659</v>
      </c>
      <c r="K2147">
        <v>1.3392727272727276</v>
      </c>
      <c r="L2147">
        <v>1.7852727272727276</v>
      </c>
      <c r="M2147">
        <v>1.29</v>
      </c>
      <c r="N2147" t="s">
        <v>34</v>
      </c>
      <c r="O2147" s="45" t="s">
        <v>34</v>
      </c>
      <c r="P2147" s="49" t="str">
        <f>'Sheet1 (2)'!O1941</f>
        <v>A</v>
      </c>
      <c r="Q2147" s="30" t="str">
        <f t="shared" si="263"/>
        <v>A</v>
      </c>
      <c r="R2147">
        <f t="shared" si="264"/>
        <v>0.15</v>
      </c>
      <c r="S2147" s="11">
        <f t="shared" si="265"/>
        <v>0.27742132600061115</v>
      </c>
      <c r="T2147" s="13">
        <f t="shared" si="266"/>
        <v>0.24982177411141659</v>
      </c>
      <c r="U2147">
        <f t="shared" si="267"/>
        <v>0.24530000000000002</v>
      </c>
      <c r="V2147" t="str">
        <f t="shared" si="268"/>
        <v>same</v>
      </c>
      <c r="W2147" s="47">
        <f t="shared" si="269"/>
        <v>0</v>
      </c>
      <c r="X2147" s="47"/>
      <c r="Y2147" s="47"/>
    </row>
    <row r="2148" spans="1:25" ht="21" x14ac:dyDescent="0.4">
      <c r="A2148" t="s">
        <v>3080</v>
      </c>
      <c r="B2148" t="s">
        <v>3066</v>
      </c>
      <c r="C2148" t="s">
        <v>3067</v>
      </c>
      <c r="D2148" s="33">
        <v>19759</v>
      </c>
      <c r="E2148" s="33">
        <v>3195</v>
      </c>
      <c r="F2148" s="32">
        <v>1.1096000000000001</v>
      </c>
      <c r="G2148" s="32">
        <v>0.36920000000000003</v>
      </c>
      <c r="H2148" s="13">
        <v>16.169846652158512</v>
      </c>
      <c r="I2148" s="32">
        <v>1.4788000000000001</v>
      </c>
      <c r="J2148" s="34">
        <f t="shared" si="270"/>
        <v>0.24966188801731135</v>
      </c>
      <c r="K2148">
        <v>0.34729264475743354</v>
      </c>
      <c r="L2148">
        <v>0.46284820031298912</v>
      </c>
      <c r="M2148">
        <v>0.3</v>
      </c>
      <c r="N2148" t="s">
        <v>34</v>
      </c>
      <c r="O2148" s="45" t="s">
        <v>34</v>
      </c>
      <c r="P2148" s="49" t="str">
        <f>'Sheet1 (2)'!O2005</f>
        <v>A</v>
      </c>
      <c r="Q2148" s="30" t="str">
        <f t="shared" si="263"/>
        <v>A</v>
      </c>
      <c r="R2148">
        <f t="shared" si="264"/>
        <v>0.15</v>
      </c>
      <c r="S2148" s="11">
        <f t="shared" si="265"/>
        <v>0.3518393291858265</v>
      </c>
      <c r="T2148" s="13">
        <f t="shared" si="266"/>
        <v>0.24966188801731135</v>
      </c>
      <c r="U2148">
        <f t="shared" si="267"/>
        <v>0.36920000000000003</v>
      </c>
      <c r="V2148" t="str">
        <f t="shared" si="268"/>
        <v>same</v>
      </c>
      <c r="W2148" s="47">
        <f t="shared" si="269"/>
        <v>0</v>
      </c>
      <c r="X2148" s="47"/>
      <c r="Y2148" s="47"/>
    </row>
    <row r="2149" spans="1:25" ht="21" x14ac:dyDescent="0.4">
      <c r="A2149" t="s">
        <v>3081</v>
      </c>
      <c r="B2149" t="s">
        <v>3066</v>
      </c>
      <c r="C2149" t="s">
        <v>3067</v>
      </c>
      <c r="D2149" s="33">
        <v>4283</v>
      </c>
      <c r="E2149" s="33">
        <v>629</v>
      </c>
      <c r="F2149" s="32">
        <v>0.5001000000000001</v>
      </c>
      <c r="G2149" s="32">
        <v>0.16610000000000003</v>
      </c>
      <c r="H2149" s="13">
        <v>14.685967779593742</v>
      </c>
      <c r="I2149" s="32">
        <v>0.66620000000000013</v>
      </c>
      <c r="J2149" s="34">
        <f t="shared" si="270"/>
        <v>0.24932452716901832</v>
      </c>
      <c r="K2149">
        <v>0.79507154213036579</v>
      </c>
      <c r="L2149">
        <v>1.0591414944356123</v>
      </c>
      <c r="M2149">
        <v>0.71</v>
      </c>
      <c r="N2149" t="s">
        <v>34</v>
      </c>
      <c r="O2149" s="45" t="s">
        <v>34</v>
      </c>
      <c r="P2149" s="49" t="str">
        <f>'Sheet1 (2)'!O2050</f>
        <v>A</v>
      </c>
      <c r="Q2149" s="30" t="str">
        <f t="shared" si="263"/>
        <v>A</v>
      </c>
      <c r="R2149">
        <f t="shared" si="264"/>
        <v>0.15</v>
      </c>
      <c r="S2149" s="11">
        <f t="shared" si="265"/>
        <v>0.32964575202641871</v>
      </c>
      <c r="T2149" s="13">
        <f t="shared" si="266"/>
        <v>0.24932452716901832</v>
      </c>
      <c r="U2149">
        <f t="shared" si="267"/>
        <v>0.16610000000000003</v>
      </c>
      <c r="V2149" t="str">
        <f t="shared" si="268"/>
        <v>same</v>
      </c>
      <c r="W2149" s="47">
        <f t="shared" si="269"/>
        <v>0</v>
      </c>
      <c r="X2149" s="47"/>
      <c r="Y2149" s="47"/>
    </row>
    <row r="2150" spans="1:25" ht="21" x14ac:dyDescent="0.4">
      <c r="A2150" t="s">
        <v>3082</v>
      </c>
      <c r="B2150" t="s">
        <v>3066</v>
      </c>
      <c r="C2150" t="s">
        <v>3067</v>
      </c>
      <c r="D2150" s="33">
        <v>570713</v>
      </c>
      <c r="E2150" s="33">
        <v>38020</v>
      </c>
      <c r="F2150" s="32">
        <v>10.0863</v>
      </c>
      <c r="G2150" s="32">
        <v>3.3613999999999997</v>
      </c>
      <c r="H2150" s="13">
        <v>6.6618422920101699</v>
      </c>
      <c r="I2150" s="32">
        <v>13.447699999999999</v>
      </c>
      <c r="J2150" s="34">
        <f t="shared" si="270"/>
        <v>0.24996095986674299</v>
      </c>
      <c r="K2150">
        <v>0.26528932140978428</v>
      </c>
      <c r="L2150">
        <v>0.35370068385060494</v>
      </c>
      <c r="M2150">
        <v>0.25</v>
      </c>
      <c r="N2150" t="s">
        <v>37</v>
      </c>
      <c r="O2150" s="45" t="s">
        <v>37</v>
      </c>
      <c r="P2150" s="49" t="str">
        <f>'Sheet1 (2)'!O2058</f>
        <v>B</v>
      </c>
      <c r="Q2150" s="30" t="str">
        <f t="shared" si="263"/>
        <v>B</v>
      </c>
      <c r="R2150">
        <f t="shared" si="264"/>
        <v>0.25</v>
      </c>
      <c r="S2150" s="11">
        <f t="shared" si="265"/>
        <v>0.29318768265205203</v>
      </c>
      <c r="T2150" s="13">
        <f t="shared" si="266"/>
        <v>0.24996095986674299</v>
      </c>
      <c r="U2150">
        <f t="shared" si="267"/>
        <v>3.3613999999999997</v>
      </c>
      <c r="V2150" t="str">
        <f t="shared" si="268"/>
        <v>same</v>
      </c>
      <c r="W2150" s="47">
        <f t="shared" si="269"/>
        <v>0</v>
      </c>
      <c r="X2150" s="47"/>
      <c r="Y2150" s="47"/>
    </row>
    <row r="2151" spans="1:25" ht="21" x14ac:dyDescent="0.4">
      <c r="A2151" t="s">
        <v>3083</v>
      </c>
      <c r="B2151" t="s">
        <v>3066</v>
      </c>
      <c r="C2151" t="s">
        <v>3067</v>
      </c>
      <c r="D2151" s="33">
        <v>148100</v>
      </c>
      <c r="E2151" s="33">
        <v>23350</v>
      </c>
      <c r="F2151" s="32">
        <v>21.819799999999997</v>
      </c>
      <c r="G2151" s="32">
        <v>6.1008000000000004</v>
      </c>
      <c r="H2151" s="13">
        <v>15.766374071573262</v>
      </c>
      <c r="I2151" s="32">
        <v>27.920599999999997</v>
      </c>
      <c r="J2151" s="34">
        <f t="shared" si="270"/>
        <v>0.21850533297995034</v>
      </c>
      <c r="K2151">
        <v>0.93446680942184135</v>
      </c>
      <c r="L2151">
        <v>1.1957430406852247</v>
      </c>
      <c r="M2151">
        <v>1</v>
      </c>
      <c r="N2151" t="s">
        <v>37</v>
      </c>
      <c r="O2151" s="45" t="s">
        <v>37</v>
      </c>
      <c r="P2151" s="49" t="str">
        <f>'Sheet1 (2)'!O2126</f>
        <v>B</v>
      </c>
      <c r="Q2151" s="30" t="str">
        <f t="shared" si="263"/>
        <v>B</v>
      </c>
      <c r="R2151">
        <f t="shared" si="264"/>
        <v>0.25</v>
      </c>
      <c r="S2151" s="11">
        <f t="shared" si="265"/>
        <v>0.16369992048881465</v>
      </c>
      <c r="T2151" s="13">
        <f t="shared" si="266"/>
        <v>0.21850533297995034</v>
      </c>
      <c r="U2151">
        <f t="shared" si="267"/>
        <v>6.1008000000000004</v>
      </c>
      <c r="V2151" t="str">
        <f t="shared" si="268"/>
        <v>same</v>
      </c>
      <c r="W2151" s="47">
        <f t="shared" si="269"/>
        <v>0</v>
      </c>
      <c r="X2151" s="47"/>
      <c r="Y2151" s="47"/>
    </row>
    <row r="2152" spans="1:25" ht="21" x14ac:dyDescent="0.4">
      <c r="A2152" s="18" t="s">
        <v>3084</v>
      </c>
      <c r="B2152" t="s">
        <v>3066</v>
      </c>
      <c r="C2152" t="s">
        <v>3067</v>
      </c>
      <c r="D2152" s="33">
        <v>10034</v>
      </c>
      <c r="E2152" s="33">
        <v>4230</v>
      </c>
      <c r="F2152" s="32">
        <v>0.2883</v>
      </c>
      <c r="G2152" s="32">
        <v>9.5599999999999977E-2</v>
      </c>
      <c r="H2152" s="13">
        <v>42.156667331074345</v>
      </c>
      <c r="I2152" s="32">
        <v>0.38389999999999996</v>
      </c>
      <c r="J2152" s="34">
        <f t="shared" si="270"/>
        <v>0.24902318312060429</v>
      </c>
      <c r="K2152">
        <v>6.8156028368794336E-2</v>
      </c>
      <c r="L2152">
        <v>9.0756501182033086E-2</v>
      </c>
      <c r="M2152">
        <v>0.01</v>
      </c>
      <c r="N2152" t="s">
        <v>34</v>
      </c>
      <c r="O2152" s="45" t="s">
        <v>34</v>
      </c>
      <c r="P2152" s="49" t="str">
        <f>'Sheet1 (2)'!O2331</f>
        <v>A</v>
      </c>
      <c r="Q2152" s="30" t="str">
        <f t="shared" si="263"/>
        <v>A</v>
      </c>
      <c r="R2152">
        <f t="shared" si="264"/>
        <v>0.15</v>
      </c>
      <c r="S2152" s="11">
        <f t="shared" si="265"/>
        <v>0.88981505600416777</v>
      </c>
      <c r="T2152" s="13">
        <f t="shared" si="266"/>
        <v>0.24902318312060429</v>
      </c>
      <c r="U2152">
        <f t="shared" si="267"/>
        <v>9.5599999999999977E-2</v>
      </c>
      <c r="V2152" t="str">
        <f t="shared" si="268"/>
        <v>same</v>
      </c>
      <c r="W2152" s="47">
        <f t="shared" si="269"/>
        <v>0</v>
      </c>
      <c r="X2152" s="47"/>
      <c r="Y2152" s="47"/>
    </row>
    <row r="2153" spans="1:25" ht="21" x14ac:dyDescent="0.4">
      <c r="A2153" t="s">
        <v>3085</v>
      </c>
      <c r="B2153" t="s">
        <v>3066</v>
      </c>
      <c r="C2153" t="s">
        <v>3067</v>
      </c>
      <c r="D2153" s="33">
        <v>524894</v>
      </c>
      <c r="E2153" s="33">
        <v>26562</v>
      </c>
      <c r="F2153" s="32">
        <v>8.8017000000000003</v>
      </c>
      <c r="G2153" s="32">
        <v>2.9352000000000005</v>
      </c>
      <c r="H2153" s="13">
        <v>5.0604503004416133</v>
      </c>
      <c r="I2153" s="32">
        <v>11.7369</v>
      </c>
      <c r="J2153" s="34">
        <f t="shared" si="270"/>
        <v>0.25008307133911001</v>
      </c>
      <c r="K2153">
        <v>0.33136435509374296</v>
      </c>
      <c r="L2153">
        <v>0.44186808222272417</v>
      </c>
      <c r="M2153">
        <v>0.3</v>
      </c>
      <c r="N2153" t="s">
        <v>37</v>
      </c>
      <c r="O2153" s="45" t="s">
        <v>37</v>
      </c>
      <c r="P2153" s="49" t="str">
        <f>'Sheet1 (2)'!O2361</f>
        <v>B</v>
      </c>
      <c r="Q2153" s="30" t="str">
        <f t="shared" si="263"/>
        <v>B</v>
      </c>
      <c r="R2153">
        <f t="shared" si="264"/>
        <v>0.25</v>
      </c>
      <c r="S2153" s="11">
        <f t="shared" si="265"/>
        <v>0.32106433555708919</v>
      </c>
      <c r="T2153" s="13">
        <f t="shared" si="266"/>
        <v>0.25008307133911001</v>
      </c>
      <c r="U2153">
        <f t="shared" si="267"/>
        <v>2.9352000000000005</v>
      </c>
      <c r="V2153" t="str">
        <f t="shared" si="268"/>
        <v>same</v>
      </c>
      <c r="W2153" s="47">
        <f t="shared" si="269"/>
        <v>0</v>
      </c>
      <c r="X2153" s="47"/>
      <c r="Y2153" s="47"/>
    </row>
    <row r="2154" spans="1:25" ht="21" x14ac:dyDescent="0.4">
      <c r="A2154" t="s">
        <v>3086</v>
      </c>
      <c r="B2154" t="s">
        <v>3066</v>
      </c>
      <c r="C2154" t="s">
        <v>3067</v>
      </c>
      <c r="D2154" s="33">
        <v>97128</v>
      </c>
      <c r="E2154" s="33">
        <v>11236</v>
      </c>
      <c r="F2154" s="32">
        <v>7.4968000000000004</v>
      </c>
      <c r="G2154" s="32">
        <v>2.4986999999999999</v>
      </c>
      <c r="H2154" s="13">
        <v>11.56823984844741</v>
      </c>
      <c r="I2154" s="32">
        <v>9.9954999999999998</v>
      </c>
      <c r="J2154" s="34">
        <f t="shared" si="270"/>
        <v>0.24998249212145465</v>
      </c>
      <c r="K2154">
        <v>0.66721253114987544</v>
      </c>
      <c r="L2154">
        <v>0.88959594161623357</v>
      </c>
      <c r="M2154">
        <v>0.6</v>
      </c>
      <c r="N2154" t="s">
        <v>34</v>
      </c>
      <c r="O2154" s="45" t="s">
        <v>34</v>
      </c>
      <c r="P2154" s="49" t="str">
        <f>'Sheet1 (2)'!O2536</f>
        <v>A</v>
      </c>
      <c r="Q2154" s="30" t="str">
        <f t="shared" si="263"/>
        <v>A</v>
      </c>
      <c r="R2154">
        <f t="shared" si="264"/>
        <v>0.15</v>
      </c>
      <c r="S2154" s="11">
        <f t="shared" si="265"/>
        <v>0.32553649142113955</v>
      </c>
      <c r="T2154" s="13">
        <f t="shared" si="266"/>
        <v>0.24998249212145465</v>
      </c>
      <c r="U2154">
        <f t="shared" si="267"/>
        <v>2.4986999999999999</v>
      </c>
      <c r="V2154" t="str">
        <f t="shared" si="268"/>
        <v>same</v>
      </c>
      <c r="W2154" s="47">
        <f t="shared" si="269"/>
        <v>0</v>
      </c>
      <c r="X2154" s="47"/>
      <c r="Y2154" s="47"/>
    </row>
    <row r="2155" spans="1:25" ht="21" x14ac:dyDescent="0.4">
      <c r="A2155" t="s">
        <v>3087</v>
      </c>
      <c r="B2155" t="s">
        <v>3066</v>
      </c>
      <c r="C2155" t="s">
        <v>3067</v>
      </c>
      <c r="D2155" s="33">
        <v>95641</v>
      </c>
      <c r="E2155" s="33">
        <v>24406</v>
      </c>
      <c r="F2155" s="32">
        <v>15.431400000000002</v>
      </c>
      <c r="G2155" s="32">
        <v>5.1435000000000004</v>
      </c>
      <c r="H2155" s="13">
        <v>25.518344642987842</v>
      </c>
      <c r="I2155" s="32">
        <v>20.574900000000003</v>
      </c>
      <c r="J2155" s="34">
        <f t="shared" si="270"/>
        <v>0.2499890643453917</v>
      </c>
      <c r="K2155">
        <v>0.63227894779972149</v>
      </c>
      <c r="L2155">
        <v>0.84302630500696552</v>
      </c>
      <c r="M2155">
        <v>0.6</v>
      </c>
      <c r="N2155" t="s">
        <v>37</v>
      </c>
      <c r="O2155" s="45" t="s">
        <v>37</v>
      </c>
      <c r="P2155" s="49" t="str">
        <f>'Sheet1 (2)'!O2609</f>
        <v>B</v>
      </c>
      <c r="Q2155" s="30" t="str">
        <f t="shared" si="263"/>
        <v>B</v>
      </c>
      <c r="R2155">
        <f t="shared" si="264"/>
        <v>0.25</v>
      </c>
      <c r="S2155" s="11">
        <f t="shared" si="265"/>
        <v>0.2882784363471998</v>
      </c>
      <c r="T2155" s="13">
        <f t="shared" si="266"/>
        <v>0.2499890643453917</v>
      </c>
      <c r="U2155">
        <f t="shared" si="267"/>
        <v>5.1435000000000004</v>
      </c>
      <c r="V2155" t="str">
        <f t="shared" si="268"/>
        <v>same</v>
      </c>
      <c r="W2155" s="47">
        <f t="shared" si="269"/>
        <v>0</v>
      </c>
      <c r="X2155" s="47"/>
      <c r="Y2155" s="47"/>
    </row>
    <row r="2156" spans="1:25" ht="21" x14ac:dyDescent="0.4">
      <c r="A2156" t="s">
        <v>3088</v>
      </c>
      <c r="B2156" t="s">
        <v>3066</v>
      </c>
      <c r="C2156" t="s">
        <v>3067</v>
      </c>
      <c r="D2156" s="33">
        <v>109669</v>
      </c>
      <c r="E2156" s="33">
        <v>20457</v>
      </c>
      <c r="F2156" s="32">
        <v>10.5619</v>
      </c>
      <c r="G2156" s="32">
        <v>5.0879000000000003</v>
      </c>
      <c r="H2156" s="13">
        <v>18.65340251119277</v>
      </c>
      <c r="I2156" s="32">
        <v>15.649799999999999</v>
      </c>
      <c r="J2156" s="34">
        <f t="shared" si="270"/>
        <v>0.32510958606499768</v>
      </c>
      <c r="K2156">
        <v>0.51629759984357426</v>
      </c>
      <c r="L2156">
        <v>0.76500953218947054</v>
      </c>
      <c r="M2156">
        <v>0.5</v>
      </c>
      <c r="N2156" t="s">
        <v>37</v>
      </c>
      <c r="O2156" s="45" t="s">
        <v>37</v>
      </c>
      <c r="P2156" s="49" t="str">
        <f>'Sheet1 (2)'!O2635</f>
        <v>B</v>
      </c>
      <c r="Q2156" s="30" t="str">
        <f t="shared" si="263"/>
        <v>B</v>
      </c>
      <c r="R2156">
        <f t="shared" si="264"/>
        <v>0.25</v>
      </c>
      <c r="S2156" s="11">
        <f t="shared" si="265"/>
        <v>0.34641337269485867</v>
      </c>
      <c r="T2156" s="13">
        <f t="shared" si="266"/>
        <v>0.32510958606499768</v>
      </c>
      <c r="U2156">
        <f t="shared" si="267"/>
        <v>5.0879000000000003</v>
      </c>
      <c r="V2156" t="str">
        <f t="shared" si="268"/>
        <v>same</v>
      </c>
      <c r="W2156" s="47">
        <f t="shared" si="269"/>
        <v>0</v>
      </c>
      <c r="X2156" s="47"/>
      <c r="Y2156" s="47"/>
    </row>
    <row r="2157" spans="1:25" ht="21" x14ac:dyDescent="0.4">
      <c r="A2157" t="s">
        <v>3089</v>
      </c>
      <c r="B2157" t="s">
        <v>3066</v>
      </c>
      <c r="C2157" t="s">
        <v>3067</v>
      </c>
      <c r="D2157" s="33">
        <v>10668</v>
      </c>
      <c r="E2157" s="33">
        <v>130</v>
      </c>
      <c r="F2157" s="32">
        <v>0.18879999999999997</v>
      </c>
      <c r="G2157" s="32">
        <v>6.2899999999999998E-2</v>
      </c>
      <c r="H2157" s="13">
        <v>1.2185976752905887</v>
      </c>
      <c r="I2157" s="32">
        <v>0.25169999999999998</v>
      </c>
      <c r="J2157" s="34">
        <f t="shared" si="270"/>
        <v>0.24990067540723085</v>
      </c>
      <c r="K2157">
        <v>1.4523076923076919</v>
      </c>
      <c r="L2157">
        <v>1.9361538461538461</v>
      </c>
      <c r="M2157">
        <v>1.5</v>
      </c>
      <c r="N2157" t="s">
        <v>34</v>
      </c>
      <c r="O2157" s="45" t="s">
        <v>34</v>
      </c>
      <c r="P2157" s="49" t="str">
        <f>'Sheet1 (2)'!O2935</f>
        <v>A</v>
      </c>
      <c r="Q2157" s="30" t="str">
        <f t="shared" si="263"/>
        <v>A</v>
      </c>
      <c r="R2157">
        <f t="shared" si="264"/>
        <v>0.15</v>
      </c>
      <c r="S2157" s="11">
        <f t="shared" si="265"/>
        <v>0.22526817640047675</v>
      </c>
      <c r="T2157" s="13">
        <f t="shared" si="266"/>
        <v>0.24990067540723085</v>
      </c>
      <c r="U2157">
        <f t="shared" si="267"/>
        <v>6.2899999999999998E-2</v>
      </c>
      <c r="V2157" t="str">
        <f t="shared" si="268"/>
        <v>same</v>
      </c>
      <c r="W2157" s="47">
        <f t="shared" si="269"/>
        <v>0</v>
      </c>
      <c r="X2157" s="47"/>
      <c r="Y2157" s="47"/>
    </row>
    <row r="2158" spans="1:25" ht="21" x14ac:dyDescent="0.4">
      <c r="A2158" t="s">
        <v>3090</v>
      </c>
      <c r="B2158" t="s">
        <v>3066</v>
      </c>
      <c r="C2158" t="s">
        <v>3067</v>
      </c>
      <c r="D2158" s="33">
        <v>418913</v>
      </c>
      <c r="E2158" s="33">
        <v>48291</v>
      </c>
      <c r="F2158" s="32">
        <v>44.960900000000002</v>
      </c>
      <c r="G2158" s="32">
        <v>12.059700000000001</v>
      </c>
      <c r="H2158" s="13">
        <v>11.527691907388885</v>
      </c>
      <c r="I2158" s="32">
        <v>57.020600000000002</v>
      </c>
      <c r="J2158" s="34">
        <f t="shared" si="270"/>
        <v>0.21149724836287237</v>
      </c>
      <c r="K2158">
        <v>0.93104098072104535</v>
      </c>
      <c r="L2158">
        <v>1.1807707440309789</v>
      </c>
      <c r="M2158">
        <v>1</v>
      </c>
      <c r="N2158" t="s">
        <v>33</v>
      </c>
      <c r="O2158" s="45" t="s">
        <v>33</v>
      </c>
      <c r="P2158" s="49" t="str">
        <f>'Sheet1 (2)'!O3124</f>
        <v>C</v>
      </c>
      <c r="Q2158" s="30" t="str">
        <f t="shared" si="263"/>
        <v>C</v>
      </c>
      <c r="R2158">
        <f t="shared" si="264"/>
        <v>0.4</v>
      </c>
      <c r="S2158" s="11">
        <f t="shared" si="265"/>
        <v>0.15309554792478514</v>
      </c>
      <c r="T2158" s="13">
        <f t="shared" si="266"/>
        <v>0.21149724836287237</v>
      </c>
      <c r="U2158">
        <f t="shared" si="267"/>
        <v>12.059700000000001</v>
      </c>
      <c r="V2158" t="str">
        <f t="shared" si="268"/>
        <v>same</v>
      </c>
      <c r="W2158" s="47">
        <f t="shared" si="269"/>
        <v>0</v>
      </c>
      <c r="X2158" s="47"/>
      <c r="Y2158" s="47"/>
    </row>
    <row r="2159" spans="1:25" ht="21" x14ac:dyDescent="0.4">
      <c r="A2159" t="s">
        <v>3091</v>
      </c>
      <c r="B2159" t="s">
        <v>3066</v>
      </c>
      <c r="C2159" t="s">
        <v>3067</v>
      </c>
      <c r="D2159" s="33">
        <v>246186</v>
      </c>
      <c r="E2159" s="33">
        <v>5469</v>
      </c>
      <c r="F2159" s="32">
        <v>4.6834999999999996</v>
      </c>
      <c r="G2159" s="32">
        <v>1.4419</v>
      </c>
      <c r="H2159" s="13">
        <v>2.2214910677292781</v>
      </c>
      <c r="I2159" s="32">
        <v>6.1253999999999991</v>
      </c>
      <c r="J2159" s="34">
        <f t="shared" si="270"/>
        <v>0.23539687204100959</v>
      </c>
      <c r="K2159">
        <v>0.85637228012433719</v>
      </c>
      <c r="L2159">
        <v>1.1200219418540864</v>
      </c>
      <c r="M2159">
        <v>0.85</v>
      </c>
      <c r="N2159" t="s">
        <v>34</v>
      </c>
      <c r="O2159" s="45" t="s">
        <v>34</v>
      </c>
      <c r="P2159" s="49" t="str">
        <f>'Sheet1 (2)'!O3170</f>
        <v>A</v>
      </c>
      <c r="Q2159" s="30" t="str">
        <f t="shared" si="263"/>
        <v>A</v>
      </c>
      <c r="R2159">
        <f t="shared" si="264"/>
        <v>0.15</v>
      </c>
      <c r="S2159" s="11">
        <f t="shared" si="265"/>
        <v>0.24108629640513257</v>
      </c>
      <c r="T2159" s="13">
        <f t="shared" si="266"/>
        <v>0.23539687204100959</v>
      </c>
      <c r="U2159">
        <f t="shared" si="267"/>
        <v>1.4419</v>
      </c>
      <c r="V2159" t="str">
        <f t="shared" si="268"/>
        <v>same</v>
      </c>
      <c r="W2159" s="47">
        <f t="shared" si="269"/>
        <v>0</v>
      </c>
      <c r="X2159" s="47"/>
      <c r="Y2159" s="47"/>
    </row>
    <row r="2160" spans="1:25" ht="21" x14ac:dyDescent="0.4">
      <c r="A2160" t="s">
        <v>3092</v>
      </c>
      <c r="B2160" t="s">
        <v>3066</v>
      </c>
      <c r="C2160" t="s">
        <v>3067</v>
      </c>
      <c r="D2160" s="33">
        <v>47873</v>
      </c>
      <c r="E2160" s="33">
        <v>530</v>
      </c>
      <c r="F2160" s="32">
        <v>0.69690000000000007</v>
      </c>
      <c r="G2160" s="32">
        <v>0.23200000000000004</v>
      </c>
      <c r="H2160" s="13">
        <v>1.1070958577904038</v>
      </c>
      <c r="I2160" s="32">
        <v>0.92890000000000006</v>
      </c>
      <c r="J2160" s="34">
        <f t="shared" si="270"/>
        <v>0.24975777801700938</v>
      </c>
      <c r="K2160">
        <v>1.3149056603773586</v>
      </c>
      <c r="L2160">
        <v>1.7526415094339625</v>
      </c>
      <c r="M2160">
        <v>1.29</v>
      </c>
      <c r="N2160" t="s">
        <v>34</v>
      </c>
      <c r="O2160" s="45" t="s">
        <v>34</v>
      </c>
      <c r="P2160" s="49" t="str">
        <f>'Sheet1 (2)'!O3240</f>
        <v>A</v>
      </c>
      <c r="Q2160" s="30" t="str">
        <f t="shared" si="263"/>
        <v>A</v>
      </c>
      <c r="R2160">
        <f t="shared" si="264"/>
        <v>0.15</v>
      </c>
      <c r="S2160" s="11">
        <f t="shared" si="265"/>
        <v>0.26396813435245997</v>
      </c>
      <c r="T2160" s="13">
        <f t="shared" si="266"/>
        <v>0.24975777801700938</v>
      </c>
      <c r="U2160">
        <f t="shared" si="267"/>
        <v>0.23200000000000004</v>
      </c>
      <c r="V2160" t="str">
        <f t="shared" si="268"/>
        <v>same</v>
      </c>
      <c r="W2160" s="47">
        <f t="shared" si="269"/>
        <v>0</v>
      </c>
      <c r="X2160" s="47"/>
      <c r="Y2160" s="47"/>
    </row>
    <row r="2161" spans="1:25" ht="21" x14ac:dyDescent="0.4">
      <c r="A2161" t="s">
        <v>3093</v>
      </c>
      <c r="B2161" t="s">
        <v>3066</v>
      </c>
      <c r="C2161" t="s">
        <v>3067</v>
      </c>
      <c r="D2161" s="33">
        <v>97091</v>
      </c>
      <c r="E2161" s="33">
        <v>2779</v>
      </c>
      <c r="F2161" s="32">
        <v>2.6607000000000003</v>
      </c>
      <c r="G2161" s="32">
        <v>0.88669999999999993</v>
      </c>
      <c r="H2161" s="13">
        <v>2.8622632375812382</v>
      </c>
      <c r="I2161" s="32">
        <v>3.5474000000000001</v>
      </c>
      <c r="J2161" s="34">
        <f t="shared" si="270"/>
        <v>0.24995771550995091</v>
      </c>
      <c r="K2161">
        <v>0.95743073047858951</v>
      </c>
      <c r="L2161">
        <v>1.276502338970853</v>
      </c>
      <c r="M2161">
        <v>0.9</v>
      </c>
      <c r="N2161" t="s">
        <v>34</v>
      </c>
      <c r="O2161" s="45" t="s">
        <v>34</v>
      </c>
      <c r="P2161" s="49" t="str">
        <f>'Sheet1 (2)'!O3387</f>
        <v>A</v>
      </c>
      <c r="Q2161" s="30" t="str">
        <f t="shared" si="263"/>
        <v>A</v>
      </c>
      <c r="R2161">
        <f t="shared" si="264"/>
        <v>0.15</v>
      </c>
      <c r="S2161" s="11">
        <f t="shared" si="265"/>
        <v>0.29494841292214025</v>
      </c>
      <c r="T2161" s="13">
        <f t="shared" si="266"/>
        <v>0.24995771550995091</v>
      </c>
      <c r="U2161">
        <f t="shared" si="267"/>
        <v>0.88669999999999993</v>
      </c>
      <c r="V2161" t="str">
        <f t="shared" si="268"/>
        <v>same</v>
      </c>
      <c r="W2161" s="47">
        <f t="shared" si="269"/>
        <v>0</v>
      </c>
      <c r="X2161" s="47"/>
      <c r="Y2161" s="47"/>
    </row>
    <row r="2162" spans="1:25" ht="21" x14ac:dyDescent="0.4">
      <c r="A2162" t="s">
        <v>3094</v>
      </c>
      <c r="B2162" t="s">
        <v>3066</v>
      </c>
      <c r="C2162" t="s">
        <v>3067</v>
      </c>
      <c r="D2162" s="33">
        <v>4711</v>
      </c>
      <c r="E2162" s="33">
        <v>699</v>
      </c>
      <c r="F2162" s="32">
        <v>0.51770000000000005</v>
      </c>
      <c r="G2162" s="32">
        <v>0.24569999999999997</v>
      </c>
      <c r="H2162" s="13">
        <v>14.837614094672045</v>
      </c>
      <c r="I2162" s="32">
        <v>0.76340000000000008</v>
      </c>
      <c r="J2162" s="34">
        <f t="shared" si="270"/>
        <v>0.32184962012051344</v>
      </c>
      <c r="K2162">
        <v>0.74062947067238916</v>
      </c>
      <c r="L2162">
        <v>1.092131616595136</v>
      </c>
      <c r="M2162">
        <v>0.71</v>
      </c>
      <c r="N2162" t="s">
        <v>37</v>
      </c>
      <c r="O2162" s="45" t="s">
        <v>37</v>
      </c>
      <c r="P2162" s="49" t="str">
        <f>'Sheet1 (2)'!O3445</f>
        <v>B</v>
      </c>
      <c r="Q2162" s="30" t="str">
        <f t="shared" si="263"/>
        <v>B</v>
      </c>
      <c r="R2162">
        <f t="shared" si="264"/>
        <v>0.25</v>
      </c>
      <c r="S2162" s="11">
        <f t="shared" si="265"/>
        <v>0.34989520565889454</v>
      </c>
      <c r="T2162" s="13">
        <f t="shared" si="266"/>
        <v>0.32184962012051344</v>
      </c>
      <c r="U2162">
        <f t="shared" si="267"/>
        <v>0.24569999999999997</v>
      </c>
      <c r="V2162" t="str">
        <f t="shared" si="268"/>
        <v>same</v>
      </c>
      <c r="W2162" s="47">
        <f t="shared" si="269"/>
        <v>0</v>
      </c>
      <c r="X2162" s="47"/>
      <c r="Y2162" s="47"/>
    </row>
    <row r="2163" spans="1:25" ht="21" x14ac:dyDescent="0.4">
      <c r="A2163" t="s">
        <v>3095</v>
      </c>
      <c r="B2163" t="s">
        <v>3066</v>
      </c>
      <c r="C2163" t="s">
        <v>3067</v>
      </c>
      <c r="D2163" s="33">
        <v>240</v>
      </c>
      <c r="E2163" s="33">
        <v>100</v>
      </c>
      <c r="F2163" s="32">
        <v>0.11069999999999999</v>
      </c>
      <c r="G2163" s="32">
        <v>3.6900000000000002E-2</v>
      </c>
      <c r="H2163" s="13">
        <v>41.666666666666664</v>
      </c>
      <c r="I2163" s="32">
        <v>0.14760000000000001</v>
      </c>
      <c r="J2163" s="34">
        <f t="shared" si="270"/>
        <v>0.25</v>
      </c>
      <c r="K2163">
        <v>1.107</v>
      </c>
      <c r="L2163">
        <v>1.4760000000000002</v>
      </c>
      <c r="M2163">
        <v>0.85</v>
      </c>
      <c r="N2163" t="s">
        <v>34</v>
      </c>
      <c r="O2163" s="45" t="s">
        <v>34</v>
      </c>
      <c r="P2163" s="49" t="str">
        <f>'Sheet1 (2)'!O3455</f>
        <v>A</v>
      </c>
      <c r="Q2163" s="30" t="str">
        <f t="shared" si="263"/>
        <v>A</v>
      </c>
      <c r="R2163">
        <f t="shared" si="264"/>
        <v>0.15</v>
      </c>
      <c r="S2163" s="11">
        <f t="shared" si="265"/>
        <v>0.42411924119241201</v>
      </c>
      <c r="T2163" s="13">
        <f t="shared" si="266"/>
        <v>0.25</v>
      </c>
      <c r="U2163">
        <f t="shared" si="267"/>
        <v>3.6900000000000002E-2</v>
      </c>
      <c r="V2163" t="str">
        <f t="shared" si="268"/>
        <v>same</v>
      </c>
      <c r="W2163" s="47">
        <f t="shared" si="269"/>
        <v>0</v>
      </c>
      <c r="X2163" s="47"/>
      <c r="Y2163" s="47"/>
    </row>
    <row r="2164" spans="1:25" ht="21" x14ac:dyDescent="0.4">
      <c r="A2164" t="s">
        <v>3096</v>
      </c>
      <c r="B2164" t="s">
        <v>3066</v>
      </c>
      <c r="C2164" t="s">
        <v>3067</v>
      </c>
      <c r="D2164" s="33">
        <v>106153</v>
      </c>
      <c r="E2164" s="33">
        <v>14752</v>
      </c>
      <c r="F2164" s="32">
        <v>8.8798000000000012</v>
      </c>
      <c r="G2164" s="32">
        <v>4.0697000000000001</v>
      </c>
      <c r="H2164" s="13">
        <v>13.896922366772488</v>
      </c>
      <c r="I2164" s="32">
        <v>12.9495</v>
      </c>
      <c r="J2164" s="34">
        <f t="shared" si="270"/>
        <v>0.31427468242017065</v>
      </c>
      <c r="K2164">
        <v>0.60193872017353589</v>
      </c>
      <c r="L2164">
        <v>0.87781317787418656</v>
      </c>
      <c r="M2164">
        <v>0.6</v>
      </c>
      <c r="N2164" t="s">
        <v>37</v>
      </c>
      <c r="O2164" s="45" t="s">
        <v>37</v>
      </c>
      <c r="P2164" s="49" t="str">
        <f>'Sheet1 (2)'!O3487</f>
        <v>B</v>
      </c>
      <c r="Q2164" s="30" t="str">
        <f t="shared" si="263"/>
        <v>B</v>
      </c>
      <c r="R2164">
        <f t="shared" si="264"/>
        <v>0.25</v>
      </c>
      <c r="S2164" s="11">
        <f t="shared" si="265"/>
        <v>0.31648326190200399</v>
      </c>
      <c r="T2164" s="13">
        <f t="shared" si="266"/>
        <v>0.31427468242017065</v>
      </c>
      <c r="U2164">
        <f t="shared" si="267"/>
        <v>4.0697000000000001</v>
      </c>
      <c r="V2164" t="str">
        <f t="shared" si="268"/>
        <v>same</v>
      </c>
      <c r="W2164" s="47">
        <f t="shared" si="269"/>
        <v>0</v>
      </c>
      <c r="X2164" s="47"/>
      <c r="Y2164" s="47"/>
    </row>
    <row r="2165" spans="1:25" ht="21" x14ac:dyDescent="0.4">
      <c r="A2165" t="s">
        <v>3097</v>
      </c>
      <c r="B2165" t="s">
        <v>3066</v>
      </c>
      <c r="C2165" t="s">
        <v>3067</v>
      </c>
      <c r="D2165" s="33">
        <v>495</v>
      </c>
      <c r="E2165" s="33">
        <v>259</v>
      </c>
      <c r="F2165" s="32">
        <v>5.91E-2</v>
      </c>
      <c r="G2165" s="32">
        <v>1.9099999999999999E-2</v>
      </c>
      <c r="H2165" s="13">
        <v>52.323232323232325</v>
      </c>
      <c r="I2165" s="32">
        <v>7.8199999999999992E-2</v>
      </c>
      <c r="J2165" s="34">
        <f t="shared" si="270"/>
        <v>0.2442455242966752</v>
      </c>
      <c r="K2165">
        <v>0.22818532818532819</v>
      </c>
      <c r="L2165">
        <v>0.30193050193050186</v>
      </c>
      <c r="M2165">
        <v>0.3</v>
      </c>
      <c r="N2165" t="s">
        <v>34</v>
      </c>
      <c r="O2165" s="45" t="s">
        <v>34</v>
      </c>
      <c r="P2165" s="49" t="str">
        <f>'Sheet1 (2)'!O3734</f>
        <v>A</v>
      </c>
      <c r="Q2165" s="30" t="str">
        <f t="shared" si="263"/>
        <v>A</v>
      </c>
      <c r="R2165">
        <f t="shared" si="264"/>
        <v>0.15</v>
      </c>
      <c r="S2165" s="11">
        <f t="shared" si="265"/>
        <v>6.3938618925829249E-3</v>
      </c>
      <c r="T2165" s="13">
        <f t="shared" si="266"/>
        <v>0.2442455242966752</v>
      </c>
      <c r="U2165">
        <f t="shared" si="267"/>
        <v>1.9099999999999999E-2</v>
      </c>
      <c r="V2165" t="str">
        <f t="shared" si="268"/>
        <v>same</v>
      </c>
      <c r="W2165" s="47">
        <f t="shared" si="269"/>
        <v>0</v>
      </c>
      <c r="X2165" s="47"/>
      <c r="Y2165" s="47"/>
    </row>
    <row r="2166" spans="1:25" ht="21" x14ac:dyDescent="0.4">
      <c r="A2166" t="s">
        <v>3098</v>
      </c>
      <c r="B2166" t="s">
        <v>3066</v>
      </c>
      <c r="C2166" t="s">
        <v>3067</v>
      </c>
      <c r="D2166" s="33">
        <v>487310</v>
      </c>
      <c r="E2166" s="33">
        <v>54370</v>
      </c>
      <c r="F2166" s="32">
        <v>18.703800000000001</v>
      </c>
      <c r="G2166" s="32">
        <v>6.2356999999999996</v>
      </c>
      <c r="H2166" s="13">
        <v>11.157168947897642</v>
      </c>
      <c r="I2166" s="32">
        <v>24.939500000000002</v>
      </c>
      <c r="J2166" s="34">
        <f t="shared" si="270"/>
        <v>0.25003308005372998</v>
      </c>
      <c r="K2166">
        <v>0.34400956409784811</v>
      </c>
      <c r="L2166">
        <v>0.45869965054257872</v>
      </c>
      <c r="M2166">
        <v>0.3</v>
      </c>
      <c r="N2166" t="s">
        <v>37</v>
      </c>
      <c r="O2166" s="45" t="s">
        <v>37</v>
      </c>
      <c r="P2166" s="49" t="str">
        <f>'Sheet1 (2)'!O3735</f>
        <v>B</v>
      </c>
      <c r="Q2166" s="30" t="str">
        <f t="shared" si="263"/>
        <v>B</v>
      </c>
      <c r="R2166">
        <f t="shared" si="264"/>
        <v>0.25</v>
      </c>
      <c r="S2166" s="11">
        <f t="shared" si="265"/>
        <v>0.34597726498125481</v>
      </c>
      <c r="T2166" s="13">
        <f t="shared" si="266"/>
        <v>0.25003308005372998</v>
      </c>
      <c r="U2166">
        <f t="shared" si="267"/>
        <v>6.2356999999999996</v>
      </c>
      <c r="V2166" t="str">
        <f t="shared" si="268"/>
        <v>same</v>
      </c>
      <c r="W2166" s="47">
        <f t="shared" si="269"/>
        <v>0</v>
      </c>
      <c r="X2166" s="47"/>
      <c r="Y2166" s="47"/>
    </row>
    <row r="2167" spans="1:25" ht="21" x14ac:dyDescent="0.4">
      <c r="A2167" t="s">
        <v>3099</v>
      </c>
      <c r="B2167" t="s">
        <v>3066</v>
      </c>
      <c r="C2167" t="s">
        <v>3067</v>
      </c>
      <c r="D2167" s="33">
        <v>26539</v>
      </c>
      <c r="E2167" s="33">
        <v>7409</v>
      </c>
      <c r="F2167" s="32">
        <v>5.1107999999999993</v>
      </c>
      <c r="G2167" s="32">
        <v>1.7035</v>
      </c>
      <c r="H2167" s="13">
        <v>27.917404574399939</v>
      </c>
      <c r="I2167" s="32">
        <v>6.8142999999999994</v>
      </c>
      <c r="J2167" s="34">
        <f t="shared" si="270"/>
        <v>0.24998899373376579</v>
      </c>
      <c r="K2167">
        <v>0.68980969091645283</v>
      </c>
      <c r="L2167">
        <v>0.91973275745714667</v>
      </c>
      <c r="M2167">
        <v>0.6</v>
      </c>
      <c r="N2167" t="s">
        <v>34</v>
      </c>
      <c r="O2167" s="45" t="s">
        <v>34</v>
      </c>
      <c r="P2167" s="49" t="str">
        <f>'Sheet1 (2)'!O3778</f>
        <v>A</v>
      </c>
      <c r="Q2167" s="30" t="str">
        <f t="shared" si="263"/>
        <v>A</v>
      </c>
      <c r="R2167">
        <f t="shared" si="264"/>
        <v>0.15</v>
      </c>
      <c r="S2167" s="11">
        <f t="shared" si="265"/>
        <v>0.34763658776396694</v>
      </c>
      <c r="T2167" s="13">
        <f t="shared" si="266"/>
        <v>0.24998899373376579</v>
      </c>
      <c r="U2167">
        <f t="shared" si="267"/>
        <v>1.7035</v>
      </c>
      <c r="V2167" t="str">
        <f t="shared" si="268"/>
        <v>same</v>
      </c>
      <c r="W2167" s="47">
        <f t="shared" si="269"/>
        <v>0</v>
      </c>
      <c r="X2167" s="47"/>
      <c r="Y2167" s="47"/>
    </row>
    <row r="2168" spans="1:25" ht="21" x14ac:dyDescent="0.4">
      <c r="A2168" t="s">
        <v>3100</v>
      </c>
      <c r="B2168" t="s">
        <v>3066</v>
      </c>
      <c r="C2168" t="s">
        <v>3067</v>
      </c>
      <c r="D2168" s="33">
        <v>102874</v>
      </c>
      <c r="E2168" s="33">
        <v>20885</v>
      </c>
      <c r="F2168" s="32">
        <v>12.5375</v>
      </c>
      <c r="G2168" s="32">
        <v>5.5651999999999999</v>
      </c>
      <c r="H2168" s="13">
        <v>20.301533915274998</v>
      </c>
      <c r="I2168" s="32">
        <v>18.102699999999999</v>
      </c>
      <c r="J2168" s="34">
        <f t="shared" si="270"/>
        <v>0.30742375446756565</v>
      </c>
      <c r="K2168">
        <v>0.60031122815417759</v>
      </c>
      <c r="L2168">
        <v>0.86677998563562353</v>
      </c>
      <c r="M2168">
        <v>0.6</v>
      </c>
      <c r="N2168" t="s">
        <v>37</v>
      </c>
      <c r="O2168" s="45" t="s">
        <v>37</v>
      </c>
      <c r="P2168" s="49" t="str">
        <f>'Sheet1 (2)'!O3831</f>
        <v>B</v>
      </c>
      <c r="Q2168" s="30" t="str">
        <f t="shared" si="263"/>
        <v>B</v>
      </c>
      <c r="R2168">
        <f t="shared" si="264"/>
        <v>0.25</v>
      </c>
      <c r="S2168" s="11">
        <f t="shared" si="265"/>
        <v>0.30778281692786152</v>
      </c>
      <c r="T2168" s="13">
        <f t="shared" si="266"/>
        <v>0.30742375446756565</v>
      </c>
      <c r="U2168">
        <f t="shared" si="267"/>
        <v>5.5651999999999999</v>
      </c>
      <c r="V2168" t="str">
        <f t="shared" si="268"/>
        <v>same</v>
      </c>
      <c r="W2168" s="47">
        <f t="shared" si="269"/>
        <v>0</v>
      </c>
      <c r="X2168" s="47"/>
      <c r="Y2168" s="47"/>
    </row>
    <row r="2169" spans="1:25" ht="21" x14ac:dyDescent="0.4">
      <c r="A2169" t="s">
        <v>3101</v>
      </c>
      <c r="B2169" t="s">
        <v>3066</v>
      </c>
      <c r="C2169" t="s">
        <v>3067</v>
      </c>
      <c r="D2169" s="33">
        <v>385927</v>
      </c>
      <c r="E2169" s="33">
        <v>198867</v>
      </c>
      <c r="F2169" s="32">
        <v>17.609400000000001</v>
      </c>
      <c r="G2169" s="32">
        <v>5.8681999999999999</v>
      </c>
      <c r="H2169" s="13">
        <v>51.529693439432847</v>
      </c>
      <c r="I2169" s="32">
        <v>23.477600000000002</v>
      </c>
      <c r="J2169" s="34">
        <f t="shared" si="270"/>
        <v>0.24994888745016522</v>
      </c>
      <c r="K2169">
        <v>8.8548627977492508E-2</v>
      </c>
      <c r="L2169">
        <v>0.11805679172512283</v>
      </c>
      <c r="M2169">
        <v>0.01</v>
      </c>
      <c r="N2169" t="s">
        <v>34</v>
      </c>
      <c r="O2169" s="45" t="s">
        <v>34</v>
      </c>
      <c r="P2169" s="49" t="str">
        <f>'Sheet1 (2)'!O3967</f>
        <v>A</v>
      </c>
      <c r="Q2169" s="30" t="str">
        <f t="shared" si="263"/>
        <v>A</v>
      </c>
      <c r="R2169">
        <f t="shared" si="264"/>
        <v>0.15</v>
      </c>
      <c r="S2169" s="11">
        <f t="shared" si="265"/>
        <v>0.91529500460012958</v>
      </c>
      <c r="T2169" s="13">
        <f t="shared" si="266"/>
        <v>0.24994888745016522</v>
      </c>
      <c r="U2169">
        <f t="shared" si="267"/>
        <v>5.8681999999999999</v>
      </c>
      <c r="V2169" t="str">
        <f t="shared" si="268"/>
        <v>same</v>
      </c>
      <c r="W2169" s="47">
        <f t="shared" si="269"/>
        <v>0</v>
      </c>
      <c r="X2169" s="47"/>
      <c r="Y2169" s="47"/>
    </row>
    <row r="2170" spans="1:25" ht="21" x14ac:dyDescent="0.4">
      <c r="A2170" t="s">
        <v>3102</v>
      </c>
      <c r="B2170" t="s">
        <v>3066</v>
      </c>
      <c r="C2170" t="s">
        <v>3067</v>
      </c>
      <c r="D2170" s="33">
        <v>657391</v>
      </c>
      <c r="E2170" s="33">
        <v>18541</v>
      </c>
      <c r="F2170" s="32">
        <v>4.9814000000000007</v>
      </c>
      <c r="G2170" s="32">
        <v>2.3980000000000001</v>
      </c>
      <c r="H2170" s="13">
        <v>2.8203915173770251</v>
      </c>
      <c r="I2170" s="32">
        <v>7.3794000000000004</v>
      </c>
      <c r="J2170" s="34">
        <f t="shared" si="270"/>
        <v>0.32495866872645474</v>
      </c>
      <c r="K2170">
        <v>0.26866943530553911</v>
      </c>
      <c r="L2170">
        <v>0.39800442263092606</v>
      </c>
      <c r="M2170">
        <v>0.25</v>
      </c>
      <c r="N2170" t="s">
        <v>37</v>
      </c>
      <c r="O2170" s="45" t="s">
        <v>37</v>
      </c>
      <c r="P2170" s="49" t="str">
        <f>'Sheet1 (2)'!O4341</f>
        <v>B</v>
      </c>
      <c r="Q2170" s="30" t="str">
        <f t="shared" si="263"/>
        <v>B</v>
      </c>
      <c r="R2170">
        <f t="shared" si="264"/>
        <v>0.25</v>
      </c>
      <c r="S2170" s="11">
        <f t="shared" si="265"/>
        <v>0.37186627639103448</v>
      </c>
      <c r="T2170" s="13">
        <f t="shared" si="266"/>
        <v>0.32495866872645474</v>
      </c>
      <c r="U2170">
        <f t="shared" si="267"/>
        <v>2.3980000000000001</v>
      </c>
      <c r="V2170" t="str">
        <f t="shared" si="268"/>
        <v>same</v>
      </c>
      <c r="W2170" s="47">
        <f t="shared" si="269"/>
        <v>0</v>
      </c>
      <c r="X2170" s="47"/>
      <c r="Y2170" s="47"/>
    </row>
    <row r="2171" spans="1:25" ht="21" x14ac:dyDescent="0.4">
      <c r="A2171" t="s">
        <v>3103</v>
      </c>
      <c r="B2171" t="s">
        <v>3066</v>
      </c>
      <c r="C2171" t="s">
        <v>3067</v>
      </c>
      <c r="D2171" s="33">
        <v>110134</v>
      </c>
      <c r="E2171" s="33">
        <v>17819</v>
      </c>
      <c r="F2171" s="32">
        <v>19.661899999999999</v>
      </c>
      <c r="G2171" s="32">
        <v>3.6661000000000001</v>
      </c>
      <c r="H2171" s="13">
        <v>16.179381480741643</v>
      </c>
      <c r="I2171" s="32">
        <v>23.327999999999999</v>
      </c>
      <c r="J2171" s="34">
        <f t="shared" si="270"/>
        <v>0.1571544924554184</v>
      </c>
      <c r="K2171">
        <v>1.103423312194848</v>
      </c>
      <c r="L2171">
        <v>1.3091643751052247</v>
      </c>
      <c r="M2171">
        <v>1.5</v>
      </c>
      <c r="N2171" t="s">
        <v>34</v>
      </c>
      <c r="O2171" s="45" t="s">
        <v>34</v>
      </c>
      <c r="P2171" s="49" t="str">
        <f>'Sheet1 (2)'!O4374</f>
        <v>A</v>
      </c>
      <c r="Q2171" s="30" t="str">
        <f t="shared" si="263"/>
        <v>A</v>
      </c>
      <c r="R2171">
        <f t="shared" si="264"/>
        <v>0.15</v>
      </c>
      <c r="S2171" s="11">
        <f t="shared" si="265"/>
        <v>-0.14576903292181079</v>
      </c>
      <c r="T2171" s="13">
        <f t="shared" si="266"/>
        <v>0.1571544924554184</v>
      </c>
      <c r="U2171">
        <f t="shared" si="267"/>
        <v>3.6661000000000006</v>
      </c>
      <c r="V2171" t="str">
        <f t="shared" si="268"/>
        <v>same</v>
      </c>
      <c r="W2171" s="47">
        <f t="shared" si="269"/>
        <v>0</v>
      </c>
      <c r="X2171" s="47"/>
      <c r="Y2171" s="47"/>
    </row>
    <row r="2172" spans="1:25" ht="21" x14ac:dyDescent="0.4">
      <c r="A2172" t="s">
        <v>3104</v>
      </c>
      <c r="B2172" t="s">
        <v>3066</v>
      </c>
      <c r="C2172" t="s">
        <v>3067</v>
      </c>
      <c r="D2172" s="33">
        <v>158782</v>
      </c>
      <c r="E2172" s="33">
        <v>34806</v>
      </c>
      <c r="F2172" s="32">
        <v>24.663900000000002</v>
      </c>
      <c r="G2172" s="32">
        <v>12.147800000000002</v>
      </c>
      <c r="H2172" s="13">
        <v>21.920620725271128</v>
      </c>
      <c r="I2172" s="32">
        <v>36.811700000000002</v>
      </c>
      <c r="J2172" s="34">
        <f t="shared" si="270"/>
        <v>0.32999834291814834</v>
      </c>
      <c r="K2172">
        <v>0.70861058438200319</v>
      </c>
      <c r="L2172">
        <v>1.0576251221053843</v>
      </c>
      <c r="M2172">
        <v>0.5</v>
      </c>
      <c r="N2172" t="s">
        <v>37</v>
      </c>
      <c r="O2172" s="45" t="s">
        <v>37</v>
      </c>
      <c r="P2172" s="49" t="str">
        <f>'Sheet1 (2)'!O4560</f>
        <v>B</v>
      </c>
      <c r="Q2172" s="30" t="str">
        <f t="shared" si="263"/>
        <v>B</v>
      </c>
      <c r="R2172">
        <f t="shared" si="264"/>
        <v>0.25</v>
      </c>
      <c r="S2172" s="11">
        <f t="shared" si="265"/>
        <v>0.52724269729461015</v>
      </c>
      <c r="T2172" s="13">
        <f t="shared" si="266"/>
        <v>0.32999834291814834</v>
      </c>
      <c r="U2172">
        <f t="shared" si="267"/>
        <v>12.147800000000002</v>
      </c>
      <c r="V2172" t="str">
        <f t="shared" si="268"/>
        <v>same</v>
      </c>
      <c r="W2172" s="47">
        <f t="shared" si="269"/>
        <v>0</v>
      </c>
      <c r="X2172" s="47"/>
      <c r="Y2172" s="47"/>
    </row>
    <row r="2173" spans="1:25" ht="21" x14ac:dyDescent="0.4">
      <c r="A2173" t="s">
        <v>3105</v>
      </c>
      <c r="B2173" t="s">
        <v>3066</v>
      </c>
      <c r="C2173" t="s">
        <v>3067</v>
      </c>
      <c r="D2173" s="33">
        <v>613296</v>
      </c>
      <c r="E2173" s="33">
        <v>29542</v>
      </c>
      <c r="F2173" s="32">
        <v>8.1616999999999997</v>
      </c>
      <c r="G2173" s="32">
        <v>2.7203000000000004</v>
      </c>
      <c r="H2173" s="13">
        <v>4.8169236388301897</v>
      </c>
      <c r="I2173" s="32">
        <v>10.882</v>
      </c>
      <c r="J2173" s="34">
        <f t="shared" si="270"/>
        <v>0.24998162102554683</v>
      </c>
      <c r="K2173">
        <v>0.27627445670570711</v>
      </c>
      <c r="L2173">
        <v>0.36835691557782141</v>
      </c>
      <c r="M2173">
        <v>0.25</v>
      </c>
      <c r="N2173" t="s">
        <v>37</v>
      </c>
      <c r="O2173" s="45" t="s">
        <v>37</v>
      </c>
      <c r="P2173" s="49" t="str">
        <f>'Sheet1 (2)'!O4649</f>
        <v>B</v>
      </c>
      <c r="Q2173" s="30" t="str">
        <f t="shared" si="263"/>
        <v>B</v>
      </c>
      <c r="R2173">
        <f t="shared" si="264"/>
        <v>0.25</v>
      </c>
      <c r="S2173" s="11">
        <f t="shared" si="265"/>
        <v>0.32131042087851497</v>
      </c>
      <c r="T2173" s="13">
        <f t="shared" si="266"/>
        <v>0.24998162102554683</v>
      </c>
      <c r="U2173">
        <f t="shared" si="267"/>
        <v>2.7203000000000004</v>
      </c>
      <c r="V2173" t="str">
        <f t="shared" si="268"/>
        <v>same</v>
      </c>
      <c r="W2173" s="47">
        <f t="shared" si="269"/>
        <v>0</v>
      </c>
      <c r="X2173" s="47"/>
      <c r="Y2173" s="47"/>
    </row>
    <row r="2174" spans="1:25" ht="21" x14ac:dyDescent="0.4">
      <c r="A2174" t="s">
        <v>3106</v>
      </c>
      <c r="B2174" t="s">
        <v>3066</v>
      </c>
      <c r="C2174" t="s">
        <v>3067</v>
      </c>
      <c r="D2174" s="33">
        <v>239176</v>
      </c>
      <c r="E2174" s="33">
        <v>23205</v>
      </c>
      <c r="F2174" s="32">
        <v>10.898999999999999</v>
      </c>
      <c r="G2174" s="32">
        <v>3.6313999999999997</v>
      </c>
      <c r="H2174" s="13">
        <v>9.7020604073987364</v>
      </c>
      <c r="I2174" s="32">
        <v>14.530399999999998</v>
      </c>
      <c r="J2174" s="34">
        <f t="shared" si="270"/>
        <v>0.24991741452403238</v>
      </c>
      <c r="K2174">
        <v>0.46968325791855203</v>
      </c>
      <c r="L2174">
        <v>0.62617539323421667</v>
      </c>
      <c r="M2174">
        <v>0.4</v>
      </c>
      <c r="N2174" t="s">
        <v>34</v>
      </c>
      <c r="O2174" s="45" t="s">
        <v>34</v>
      </c>
      <c r="P2174" s="49" t="str">
        <f>'Sheet1 (2)'!O4765</f>
        <v>A</v>
      </c>
      <c r="Q2174" s="30" t="str">
        <f t="shared" ref="Q2174:Q2237" si="271">IF(U2174="same",N2174,IF(O2174=N2174,P2174,O2174))</f>
        <v>A</v>
      </c>
      <c r="R2174">
        <f t="shared" si="264"/>
        <v>0.15</v>
      </c>
      <c r="S2174" s="11">
        <f t="shared" si="265"/>
        <v>0.36120134339040894</v>
      </c>
      <c r="T2174" s="13">
        <f t="shared" si="266"/>
        <v>0.24991741452403238</v>
      </c>
      <c r="U2174">
        <f t="shared" si="267"/>
        <v>3.6313999999999997</v>
      </c>
      <c r="V2174" t="str">
        <f t="shared" si="268"/>
        <v>same</v>
      </c>
      <c r="W2174" s="47">
        <f t="shared" si="269"/>
        <v>0</v>
      </c>
      <c r="X2174" s="47"/>
      <c r="Y2174" s="47"/>
    </row>
    <row r="2175" spans="1:25" ht="21" x14ac:dyDescent="0.4">
      <c r="A2175" t="s">
        <v>3107</v>
      </c>
      <c r="B2175" t="s">
        <v>3066</v>
      </c>
      <c r="C2175" t="s">
        <v>3067</v>
      </c>
      <c r="D2175" s="33">
        <v>20924</v>
      </c>
      <c r="E2175" s="33">
        <v>76</v>
      </c>
      <c r="F2175" s="32">
        <v>0.1099</v>
      </c>
      <c r="G2175" s="32">
        <v>3.6299999999999999E-2</v>
      </c>
      <c r="H2175" s="13">
        <v>0.36321926973809981</v>
      </c>
      <c r="I2175" s="32">
        <v>0.1462</v>
      </c>
      <c r="J2175" s="34">
        <f t="shared" si="270"/>
        <v>0.24829001367989056</v>
      </c>
      <c r="K2175">
        <v>1.4460526315789473</v>
      </c>
      <c r="L2175">
        <v>1.9236842105263157</v>
      </c>
      <c r="M2175">
        <v>1.8</v>
      </c>
      <c r="N2175" t="s">
        <v>34</v>
      </c>
      <c r="O2175" s="45" t="s">
        <v>34</v>
      </c>
      <c r="P2175" s="49" t="str">
        <f>'Sheet1 (2)'!O4803</f>
        <v>A</v>
      </c>
      <c r="Q2175" s="30" t="str">
        <f t="shared" si="271"/>
        <v>A</v>
      </c>
      <c r="R2175">
        <f t="shared" si="264"/>
        <v>0.15</v>
      </c>
      <c r="S2175" s="11">
        <f t="shared" si="265"/>
        <v>6.4295485636114827E-2</v>
      </c>
      <c r="T2175" s="13">
        <f t="shared" si="266"/>
        <v>0.24829001367989056</v>
      </c>
      <c r="U2175">
        <f t="shared" si="267"/>
        <v>3.6299999999999999E-2</v>
      </c>
      <c r="V2175" t="str">
        <f t="shared" si="268"/>
        <v>same</v>
      </c>
      <c r="W2175" s="47">
        <f t="shared" si="269"/>
        <v>0</v>
      </c>
      <c r="X2175" s="47"/>
      <c r="Y2175" s="47"/>
    </row>
    <row r="2176" spans="1:25" ht="21" x14ac:dyDescent="0.4">
      <c r="A2176" t="s">
        <v>3108</v>
      </c>
      <c r="B2176" t="s">
        <v>3066</v>
      </c>
      <c r="C2176" t="s">
        <v>3067</v>
      </c>
      <c r="D2176" s="33">
        <v>149593</v>
      </c>
      <c r="E2176" s="33">
        <v>3048</v>
      </c>
      <c r="F2176" s="32">
        <v>1.7646999999999999</v>
      </c>
      <c r="G2176" s="32">
        <v>0.53290000000000004</v>
      </c>
      <c r="H2176" s="13">
        <v>2.0375284939803331</v>
      </c>
      <c r="I2176" s="32">
        <v>2.2976000000000001</v>
      </c>
      <c r="J2176" s="34">
        <f t="shared" si="270"/>
        <v>0.23193767409470753</v>
      </c>
      <c r="K2176">
        <v>0.57896981627296584</v>
      </c>
      <c r="L2176">
        <v>0.75380577427821516</v>
      </c>
      <c r="M2176">
        <v>0.5</v>
      </c>
      <c r="N2176" t="s">
        <v>34</v>
      </c>
      <c r="O2176" s="45" t="s">
        <v>34</v>
      </c>
      <c r="P2176" s="49" t="str">
        <f>'Sheet1 (2)'!O4861</f>
        <v>A</v>
      </c>
      <c r="Q2176" s="30" t="str">
        <f t="shared" si="271"/>
        <v>A</v>
      </c>
      <c r="R2176">
        <f t="shared" si="264"/>
        <v>0.15</v>
      </c>
      <c r="S2176" s="11">
        <f t="shared" si="265"/>
        <v>0.33669916434540387</v>
      </c>
      <c r="T2176" s="13">
        <f t="shared" si="266"/>
        <v>0.23193767409470753</v>
      </c>
      <c r="U2176">
        <f t="shared" si="267"/>
        <v>0.53290000000000004</v>
      </c>
      <c r="V2176" t="str">
        <f t="shared" si="268"/>
        <v>same</v>
      </c>
      <c r="W2176" s="47">
        <f t="shared" si="269"/>
        <v>0</v>
      </c>
      <c r="X2176" s="47"/>
      <c r="Y2176" s="47"/>
    </row>
    <row r="2177" spans="1:25" ht="21" x14ac:dyDescent="0.4">
      <c r="A2177" t="s">
        <v>3109</v>
      </c>
      <c r="B2177" t="s">
        <v>3066</v>
      </c>
      <c r="C2177" t="s">
        <v>3067</v>
      </c>
      <c r="D2177" s="33">
        <v>1915499</v>
      </c>
      <c r="E2177" s="33">
        <v>188523</v>
      </c>
      <c r="F2177" s="32">
        <v>205.54819999999995</v>
      </c>
      <c r="G2177" s="32">
        <v>51.328400000000002</v>
      </c>
      <c r="H2177" s="13">
        <v>9.8419785131707194</v>
      </c>
      <c r="I2177" s="32">
        <v>256.87659999999994</v>
      </c>
      <c r="J2177" s="34">
        <f t="shared" si="270"/>
        <v>0.19981734420340355</v>
      </c>
      <c r="K2177">
        <v>1.0903083443399477</v>
      </c>
      <c r="L2177">
        <v>1.3625743278008515</v>
      </c>
      <c r="M2177">
        <v>1.5</v>
      </c>
      <c r="N2177" t="s">
        <v>34</v>
      </c>
      <c r="O2177" s="45" t="s">
        <v>34</v>
      </c>
      <c r="P2177" s="49" t="str">
        <f>'Sheet1 (2)'!O5137</f>
        <v>A</v>
      </c>
      <c r="Q2177" s="30" t="str">
        <f t="shared" si="271"/>
        <v>A</v>
      </c>
      <c r="R2177">
        <f t="shared" si="264"/>
        <v>0.15</v>
      </c>
      <c r="S2177" s="11">
        <f t="shared" si="265"/>
        <v>-0.10085737665478317</v>
      </c>
      <c r="T2177" s="13">
        <f t="shared" si="266"/>
        <v>0.19981734420340355</v>
      </c>
      <c r="U2177">
        <f t="shared" si="267"/>
        <v>51.328400000000002</v>
      </c>
      <c r="V2177" t="str">
        <f t="shared" si="268"/>
        <v>same</v>
      </c>
      <c r="W2177" s="47">
        <f t="shared" si="269"/>
        <v>0</v>
      </c>
      <c r="X2177" s="47"/>
      <c r="Y2177" s="47"/>
    </row>
    <row r="2178" spans="1:25" ht="21" x14ac:dyDescent="0.4">
      <c r="A2178" t="s">
        <v>2918</v>
      </c>
      <c r="B2178" t="s">
        <v>2919</v>
      </c>
      <c r="C2178" t="s">
        <v>2920</v>
      </c>
      <c r="D2178" s="33">
        <v>149019</v>
      </c>
      <c r="E2178" s="33">
        <v>4953</v>
      </c>
      <c r="F2178" s="32">
        <v>9.9060000000000006</v>
      </c>
      <c r="G2178" s="32">
        <v>1.2371999999999999</v>
      </c>
      <c r="H2178" s="13">
        <v>3.323737241559801</v>
      </c>
      <c r="I2178" s="32">
        <v>11.1432</v>
      </c>
      <c r="J2178" s="34">
        <f t="shared" si="270"/>
        <v>0.11102735300452292</v>
      </c>
      <c r="K2178">
        <v>2</v>
      </c>
      <c r="L2178">
        <v>2.2497880072683225</v>
      </c>
      <c r="M2178">
        <v>2</v>
      </c>
      <c r="N2178" t="s">
        <v>34</v>
      </c>
      <c r="O2178" s="45" t="s">
        <v>34</v>
      </c>
      <c r="P2178" s="49" t="str">
        <f>'Sheet1 (2)'!O146</f>
        <v>A</v>
      </c>
      <c r="Q2178" s="30" t="str">
        <f t="shared" si="271"/>
        <v>A</v>
      </c>
      <c r="R2178">
        <f t="shared" ref="R2178:R2241" si="272">VLOOKUP(IF(V2178="same",N2178,IF(O2178=N2178,P2178,O2178)),$AC$2:$AN$8,9,FALSE)</f>
        <v>0.15</v>
      </c>
      <c r="S2178" s="11">
        <f t="shared" ref="S2178:S2241" si="273">(L2178-M2178)/L2178</f>
        <v>0.11102735300452304</v>
      </c>
      <c r="T2178" s="13">
        <f t="shared" ref="T2178:T2241" si="274">IF(V2178="SAME",J2178,MIN(R2178:S2178))</f>
        <v>0.11102735300452292</v>
      </c>
      <c r="U2178">
        <f t="shared" ref="U2178:U2241" si="275">IFERROR(T2178*I2178,0)</f>
        <v>1.2371999999999999</v>
      </c>
      <c r="V2178" t="str">
        <f t="shared" ref="V2178:V2241" si="276">IF(AND(N2178=O2178,P2178=N2178),"same",IF(NOT(OR(O2178=N2178,P2178=N2178)),"conflict","change"))</f>
        <v>same</v>
      </c>
      <c r="W2178" s="47">
        <f t="shared" ref="W2178:W2241" si="277">U2178-G2178</f>
        <v>0</v>
      </c>
      <c r="X2178" s="47"/>
      <c r="Y2178" s="47"/>
    </row>
    <row r="2179" spans="1:25" ht="21" x14ac:dyDescent="0.4">
      <c r="A2179" t="s">
        <v>2921</v>
      </c>
      <c r="B2179" t="s">
        <v>2919</v>
      </c>
      <c r="C2179" t="s">
        <v>2920</v>
      </c>
      <c r="D2179" s="33">
        <v>97788</v>
      </c>
      <c r="E2179" s="33">
        <v>6918</v>
      </c>
      <c r="F2179" s="32">
        <v>13.836000000000002</v>
      </c>
      <c r="G2179" s="32">
        <v>2.3708999999999998</v>
      </c>
      <c r="H2179" s="13">
        <v>7.0744876671984294</v>
      </c>
      <c r="I2179" s="32">
        <v>16.206900000000001</v>
      </c>
      <c r="J2179" s="34">
        <f t="shared" si="270"/>
        <v>0.14628954334265032</v>
      </c>
      <c r="K2179">
        <v>2.0000000000000004</v>
      </c>
      <c r="L2179">
        <v>2.3427146574154381</v>
      </c>
      <c r="M2179">
        <v>2</v>
      </c>
      <c r="N2179" t="s">
        <v>34</v>
      </c>
      <c r="O2179" s="45" t="s">
        <v>34</v>
      </c>
      <c r="P2179" s="49" t="str">
        <f>'Sheet1 (2)'!O379</f>
        <v>A</v>
      </c>
      <c r="Q2179" s="30" t="str">
        <f t="shared" si="271"/>
        <v>A</v>
      </c>
      <c r="R2179">
        <f t="shared" si="272"/>
        <v>0.15</v>
      </c>
      <c r="S2179" s="11">
        <f t="shared" si="273"/>
        <v>0.14628954334265037</v>
      </c>
      <c r="T2179" s="13">
        <f t="shared" si="274"/>
        <v>0.14628954334265032</v>
      </c>
      <c r="U2179">
        <f t="shared" si="275"/>
        <v>2.3708999999999998</v>
      </c>
      <c r="V2179" t="str">
        <f t="shared" si="276"/>
        <v>same</v>
      </c>
      <c r="W2179" s="47">
        <f t="shared" si="277"/>
        <v>0</v>
      </c>
      <c r="X2179" s="47"/>
      <c r="Y2179" s="47"/>
    </row>
    <row r="2180" spans="1:25" ht="21" x14ac:dyDescent="0.4">
      <c r="A2180" t="s">
        <v>2922</v>
      </c>
      <c r="B2180" t="s">
        <v>2919</v>
      </c>
      <c r="C2180" t="s">
        <v>2920</v>
      </c>
      <c r="D2180" s="33">
        <v>198046</v>
      </c>
      <c r="E2180" s="33">
        <v>6192</v>
      </c>
      <c r="F2180" s="32">
        <v>7.2103000000000002</v>
      </c>
      <c r="G2180" s="32">
        <v>2.0964999999999998</v>
      </c>
      <c r="H2180" s="13">
        <v>3.1265463579168475</v>
      </c>
      <c r="I2180" s="32">
        <v>9.3067999999999991</v>
      </c>
      <c r="J2180" s="34">
        <f t="shared" si="270"/>
        <v>0.2252653973438776</v>
      </c>
      <c r="K2180">
        <v>1.164454134366925</v>
      </c>
      <c r="L2180">
        <v>1.5030361757105941</v>
      </c>
      <c r="M2180">
        <v>3</v>
      </c>
      <c r="N2180" t="s">
        <v>37</v>
      </c>
      <c r="O2180" s="45" t="s">
        <v>37</v>
      </c>
      <c r="P2180" s="49" t="str">
        <f>'Sheet1 (2)'!O411</f>
        <v>B</v>
      </c>
      <c r="Q2180" s="30" t="str">
        <f t="shared" si="271"/>
        <v>B</v>
      </c>
      <c r="R2180">
        <f t="shared" si="272"/>
        <v>0.25</v>
      </c>
      <c r="S2180" s="11">
        <f t="shared" si="273"/>
        <v>-0.99595994326728865</v>
      </c>
      <c r="T2180" s="13">
        <f t="shared" si="274"/>
        <v>0.2252653973438776</v>
      </c>
      <c r="U2180">
        <f t="shared" si="275"/>
        <v>2.0964999999999998</v>
      </c>
      <c r="V2180" t="str">
        <f t="shared" si="276"/>
        <v>same</v>
      </c>
      <c r="W2180" s="47">
        <f t="shared" si="277"/>
        <v>0</v>
      </c>
      <c r="X2180" s="47"/>
      <c r="Y2180" s="47"/>
    </row>
    <row r="2181" spans="1:25" ht="21" x14ac:dyDescent="0.4">
      <c r="A2181" t="s">
        <v>2923</v>
      </c>
      <c r="B2181" t="s">
        <v>2919</v>
      </c>
      <c r="C2181" t="s">
        <v>2920</v>
      </c>
      <c r="D2181" s="33">
        <v>240495</v>
      </c>
      <c r="E2181" s="33">
        <v>9176</v>
      </c>
      <c r="F2181" s="32">
        <v>18.352</v>
      </c>
      <c r="G2181" s="32">
        <v>2.3281999999999998</v>
      </c>
      <c r="H2181" s="13">
        <v>3.8154639389592298</v>
      </c>
      <c r="I2181" s="32">
        <v>20.680199999999999</v>
      </c>
      <c r="J2181" s="34">
        <f t="shared" si="270"/>
        <v>0.11258111623678688</v>
      </c>
      <c r="K2181">
        <v>2</v>
      </c>
      <c r="L2181">
        <v>2.2537271142109851</v>
      </c>
      <c r="M2181">
        <v>2</v>
      </c>
      <c r="N2181" t="s">
        <v>34</v>
      </c>
      <c r="O2181" s="45" t="s">
        <v>34</v>
      </c>
      <c r="P2181" s="49" t="str">
        <f>'Sheet1 (2)'!O574</f>
        <v>A</v>
      </c>
      <c r="Q2181" s="30" t="str">
        <f t="shared" si="271"/>
        <v>A</v>
      </c>
      <c r="R2181">
        <f t="shared" si="272"/>
        <v>0.15</v>
      </c>
      <c r="S2181" s="11">
        <f t="shared" si="273"/>
        <v>0.11258111623678686</v>
      </c>
      <c r="T2181" s="13">
        <f t="shared" si="274"/>
        <v>0.11258111623678688</v>
      </c>
      <c r="U2181">
        <f t="shared" si="275"/>
        <v>2.3281999999999998</v>
      </c>
      <c r="V2181" t="str">
        <f t="shared" si="276"/>
        <v>same</v>
      </c>
      <c r="W2181" s="47">
        <f t="shared" si="277"/>
        <v>0</v>
      </c>
      <c r="X2181" s="47"/>
      <c r="Y2181" s="47"/>
    </row>
    <row r="2182" spans="1:25" ht="21" x14ac:dyDescent="0.4">
      <c r="A2182" t="s">
        <v>2924</v>
      </c>
      <c r="B2182" t="s">
        <v>2919</v>
      </c>
      <c r="C2182" t="s">
        <v>2920</v>
      </c>
      <c r="D2182" s="33">
        <v>145603</v>
      </c>
      <c r="E2182" s="33">
        <v>4134</v>
      </c>
      <c r="F2182" s="32">
        <v>24.804000000000002</v>
      </c>
      <c r="G2182" s="32">
        <v>7.1052999999999997</v>
      </c>
      <c r="H2182" s="13">
        <v>2.8392272137249921</v>
      </c>
      <c r="I2182" s="32">
        <v>31.909300000000002</v>
      </c>
      <c r="J2182" s="34">
        <f t="shared" si="270"/>
        <v>0.22267176027051672</v>
      </c>
      <c r="K2182">
        <v>6.0000000000000009</v>
      </c>
      <c r="L2182">
        <v>7.7187469762941472</v>
      </c>
      <c r="M2182">
        <v>6</v>
      </c>
      <c r="N2182" t="s">
        <v>34</v>
      </c>
      <c r="O2182" s="45" t="s">
        <v>34</v>
      </c>
      <c r="P2182" s="49" t="str">
        <f>'Sheet1 (2)'!O1213</f>
        <v>A</v>
      </c>
      <c r="Q2182" s="30" t="str">
        <f t="shared" si="271"/>
        <v>A</v>
      </c>
      <c r="R2182">
        <f t="shared" si="272"/>
        <v>0.15</v>
      </c>
      <c r="S2182" s="11">
        <f t="shared" si="273"/>
        <v>0.22267176027051686</v>
      </c>
      <c r="T2182" s="13">
        <f t="shared" si="274"/>
        <v>0.22267176027051672</v>
      </c>
      <c r="U2182">
        <f t="shared" si="275"/>
        <v>7.1052999999999997</v>
      </c>
      <c r="V2182" t="str">
        <f t="shared" si="276"/>
        <v>same</v>
      </c>
      <c r="W2182" s="47">
        <f t="shared" si="277"/>
        <v>0</v>
      </c>
      <c r="X2182" s="47"/>
      <c r="Y2182" s="47"/>
    </row>
    <row r="2183" spans="1:25" ht="21" x14ac:dyDescent="0.4">
      <c r="A2183" t="s">
        <v>2925</v>
      </c>
      <c r="B2183" t="s">
        <v>2919</v>
      </c>
      <c r="C2183" t="s">
        <v>2920</v>
      </c>
      <c r="D2183" s="33">
        <v>200163</v>
      </c>
      <c r="E2183" s="33">
        <v>8075</v>
      </c>
      <c r="F2183" s="32">
        <v>24.225000000000001</v>
      </c>
      <c r="G2183" s="32">
        <v>4.6635999999999997</v>
      </c>
      <c r="H2183" s="13">
        <v>4.0342121171245431</v>
      </c>
      <c r="I2183" s="32">
        <v>28.8886</v>
      </c>
      <c r="J2183" s="34">
        <f t="shared" si="270"/>
        <v>0.16143392203152801</v>
      </c>
      <c r="K2183">
        <v>3</v>
      </c>
      <c r="L2183">
        <v>3.57753560371517</v>
      </c>
      <c r="M2183">
        <v>3</v>
      </c>
      <c r="N2183" t="s">
        <v>37</v>
      </c>
      <c r="O2183" s="45" t="s">
        <v>37</v>
      </c>
      <c r="P2183" s="49" t="str">
        <f>'Sheet1 (2)'!O1365</f>
        <v>B</v>
      </c>
      <c r="Q2183" s="30" t="str">
        <f t="shared" si="271"/>
        <v>B</v>
      </c>
      <c r="R2183">
        <f t="shared" si="272"/>
        <v>0.25</v>
      </c>
      <c r="S2183" s="11">
        <f t="shared" si="273"/>
        <v>0.16143392203152793</v>
      </c>
      <c r="T2183" s="13">
        <f t="shared" si="274"/>
        <v>0.16143392203152801</v>
      </c>
      <c r="U2183">
        <f t="shared" si="275"/>
        <v>4.6635999999999997</v>
      </c>
      <c r="V2183" t="str">
        <f t="shared" si="276"/>
        <v>same</v>
      </c>
      <c r="W2183" s="47">
        <f t="shared" si="277"/>
        <v>0</v>
      </c>
      <c r="X2183" s="47"/>
      <c r="Y2183" s="47"/>
    </row>
    <row r="2184" spans="1:25" ht="21" x14ac:dyDescent="0.4">
      <c r="A2184" t="s">
        <v>2926</v>
      </c>
      <c r="B2184" t="s">
        <v>2919</v>
      </c>
      <c r="C2184" t="s">
        <v>2920</v>
      </c>
      <c r="D2184" s="33">
        <v>114005</v>
      </c>
      <c r="E2184" s="33">
        <v>6559</v>
      </c>
      <c r="F2184" s="32">
        <v>19.677</v>
      </c>
      <c r="G2184" s="32">
        <v>3.6796000000000002</v>
      </c>
      <c r="H2184" s="13">
        <v>5.7532564361212231</v>
      </c>
      <c r="I2184" s="32">
        <v>23.3566</v>
      </c>
      <c r="J2184" s="34">
        <f t="shared" si="270"/>
        <v>0.15754005291866111</v>
      </c>
      <c r="K2184">
        <v>3</v>
      </c>
      <c r="L2184">
        <v>3.5610001524622654</v>
      </c>
      <c r="M2184">
        <v>3</v>
      </c>
      <c r="N2184" t="s">
        <v>37</v>
      </c>
      <c r="O2184" s="45" t="s">
        <v>37</v>
      </c>
      <c r="P2184" s="49" t="str">
        <f>'Sheet1 (2)'!O1442</f>
        <v>B</v>
      </c>
      <c r="Q2184" s="30" t="str">
        <f t="shared" si="271"/>
        <v>B</v>
      </c>
      <c r="R2184">
        <f t="shared" si="272"/>
        <v>0.25</v>
      </c>
      <c r="S2184" s="11">
        <f t="shared" si="273"/>
        <v>0.15754005291866108</v>
      </c>
      <c r="T2184" s="13">
        <f t="shared" si="274"/>
        <v>0.15754005291866111</v>
      </c>
      <c r="U2184">
        <f t="shared" si="275"/>
        <v>3.6796000000000002</v>
      </c>
      <c r="V2184" t="str">
        <f t="shared" si="276"/>
        <v>same</v>
      </c>
      <c r="W2184" s="47">
        <f t="shared" si="277"/>
        <v>0</v>
      </c>
      <c r="X2184" s="47"/>
      <c r="Y2184" s="47"/>
    </row>
    <row r="2185" spans="1:25" ht="21" x14ac:dyDescent="0.4">
      <c r="A2185" t="s">
        <v>2927</v>
      </c>
      <c r="B2185" t="s">
        <v>2919</v>
      </c>
      <c r="C2185" t="s">
        <v>2920</v>
      </c>
      <c r="D2185" s="33">
        <v>149451</v>
      </c>
      <c r="E2185" s="33">
        <v>4213</v>
      </c>
      <c r="F2185" s="32">
        <v>25.278000000000002</v>
      </c>
      <c r="G2185" s="32">
        <v>7.1254000000000008</v>
      </c>
      <c r="H2185" s="13">
        <v>2.8189841486507285</v>
      </c>
      <c r="I2185" s="32">
        <v>32.403400000000005</v>
      </c>
      <c r="J2185" s="34">
        <f t="shared" si="270"/>
        <v>0.21989667750915026</v>
      </c>
      <c r="K2185">
        <v>6.0000000000000009</v>
      </c>
      <c r="L2185">
        <v>7.6912888677901741</v>
      </c>
      <c r="M2185">
        <v>6</v>
      </c>
      <c r="N2185" t="s">
        <v>37</v>
      </c>
      <c r="O2185" s="45" t="s">
        <v>37</v>
      </c>
      <c r="P2185" s="49" t="str">
        <f>'Sheet1 (2)'!O1542</f>
        <v>B</v>
      </c>
      <c r="Q2185" s="30" t="str">
        <f t="shared" si="271"/>
        <v>B</v>
      </c>
      <c r="R2185">
        <f t="shared" si="272"/>
        <v>0.25</v>
      </c>
      <c r="S2185" s="11">
        <f t="shared" si="273"/>
        <v>0.21989667750915035</v>
      </c>
      <c r="T2185" s="13">
        <f t="shared" si="274"/>
        <v>0.21989667750915026</v>
      </c>
      <c r="U2185">
        <f t="shared" si="275"/>
        <v>7.1254000000000008</v>
      </c>
      <c r="V2185" t="str">
        <f t="shared" si="276"/>
        <v>same</v>
      </c>
      <c r="W2185" s="47">
        <f t="shared" si="277"/>
        <v>0</v>
      </c>
      <c r="X2185" s="47"/>
      <c r="Y2185" s="47"/>
    </row>
    <row r="2186" spans="1:25" ht="21" x14ac:dyDescent="0.4">
      <c r="A2186" t="s">
        <v>2928</v>
      </c>
      <c r="B2186" t="s">
        <v>2919</v>
      </c>
      <c r="C2186" t="s">
        <v>2920</v>
      </c>
      <c r="D2186" s="33">
        <v>214331</v>
      </c>
      <c r="E2186" s="33">
        <v>2562</v>
      </c>
      <c r="F2186" s="32">
        <v>20.495999999999999</v>
      </c>
      <c r="G2186" s="32">
        <v>4.0049999999999999</v>
      </c>
      <c r="H2186" s="13">
        <v>1.1953473832530059</v>
      </c>
      <c r="I2186" s="32">
        <v>24.500999999999998</v>
      </c>
      <c r="J2186" s="34">
        <f t="shared" si="270"/>
        <v>0.16346271580751806</v>
      </c>
      <c r="K2186">
        <v>8</v>
      </c>
      <c r="L2186">
        <v>9.563231850117095</v>
      </c>
      <c r="M2186">
        <v>8</v>
      </c>
      <c r="N2186" t="s">
        <v>34</v>
      </c>
      <c r="O2186" s="45" t="s">
        <v>34</v>
      </c>
      <c r="P2186" s="49" t="str">
        <f>'Sheet1 (2)'!O1591</f>
        <v>A</v>
      </c>
      <c r="Q2186" s="30" t="str">
        <f t="shared" si="271"/>
        <v>A</v>
      </c>
      <c r="R2186">
        <f t="shared" si="272"/>
        <v>0.15</v>
      </c>
      <c r="S2186" s="11">
        <f t="shared" si="273"/>
        <v>0.16346271580751798</v>
      </c>
      <c r="T2186" s="13">
        <f t="shared" si="274"/>
        <v>0.16346271580751806</v>
      </c>
      <c r="U2186">
        <f t="shared" si="275"/>
        <v>4.0049999999999999</v>
      </c>
      <c r="V2186" t="str">
        <f t="shared" si="276"/>
        <v>same</v>
      </c>
      <c r="W2186" s="47">
        <f t="shared" si="277"/>
        <v>0</v>
      </c>
      <c r="X2186" s="47"/>
      <c r="Y2186" s="47"/>
    </row>
    <row r="2187" spans="1:25" ht="21" x14ac:dyDescent="0.4">
      <c r="A2187" t="s">
        <v>2929</v>
      </c>
      <c r="B2187" t="s">
        <v>2919</v>
      </c>
      <c r="C2187" t="s">
        <v>2920</v>
      </c>
      <c r="D2187" s="33">
        <v>164952</v>
      </c>
      <c r="E2187" s="33">
        <v>6389</v>
      </c>
      <c r="F2187" s="32">
        <v>12.777999999999999</v>
      </c>
      <c r="G2187" s="32">
        <v>1.5084000000000002</v>
      </c>
      <c r="H2187" s="13">
        <v>3.873247975168534</v>
      </c>
      <c r="I2187" s="32">
        <v>14.286399999999999</v>
      </c>
      <c r="J2187" s="34">
        <f t="shared" si="270"/>
        <v>0.1055829320192631</v>
      </c>
      <c r="K2187">
        <v>1.9999999999999998</v>
      </c>
      <c r="L2187">
        <v>2.2360932853341677</v>
      </c>
      <c r="M2187">
        <v>2</v>
      </c>
      <c r="N2187" t="s">
        <v>34</v>
      </c>
      <c r="O2187" s="45" t="s">
        <v>34</v>
      </c>
      <c r="P2187" s="49" t="str">
        <f>'Sheet1 (2)'!O1763</f>
        <v>A</v>
      </c>
      <c r="Q2187" s="30" t="str">
        <f t="shared" si="271"/>
        <v>A</v>
      </c>
      <c r="R2187">
        <f t="shared" si="272"/>
        <v>0.15</v>
      </c>
      <c r="S2187" s="11">
        <f t="shared" si="273"/>
        <v>0.10558293201926293</v>
      </c>
      <c r="T2187" s="13">
        <f t="shared" si="274"/>
        <v>0.1055829320192631</v>
      </c>
      <c r="U2187">
        <f t="shared" si="275"/>
        <v>1.5084000000000002</v>
      </c>
      <c r="V2187" t="str">
        <f t="shared" si="276"/>
        <v>same</v>
      </c>
      <c r="W2187" s="47">
        <f t="shared" si="277"/>
        <v>0</v>
      </c>
      <c r="X2187" s="47"/>
      <c r="Y2187" s="47"/>
    </row>
    <row r="2188" spans="1:25" ht="21" x14ac:dyDescent="0.4">
      <c r="A2188" t="s">
        <v>2930</v>
      </c>
      <c r="B2188" t="s">
        <v>2919</v>
      </c>
      <c r="C2188" t="s">
        <v>2920</v>
      </c>
      <c r="D2188" s="33">
        <v>200038</v>
      </c>
      <c r="E2188" s="33">
        <v>7827</v>
      </c>
      <c r="F2188" s="32">
        <v>23.480999999999998</v>
      </c>
      <c r="G2188" s="32">
        <v>4.6782000000000004</v>
      </c>
      <c r="H2188" s="13">
        <v>3.9127565762505125</v>
      </c>
      <c r="I2188" s="32">
        <v>28.159199999999998</v>
      </c>
      <c r="J2188" s="34">
        <f t="shared" si="270"/>
        <v>0.16613398107900795</v>
      </c>
      <c r="K2188">
        <v>2.9999999999999996</v>
      </c>
      <c r="L2188">
        <v>3.5977002683020309</v>
      </c>
      <c r="M2188">
        <v>3</v>
      </c>
      <c r="N2188" t="s">
        <v>37</v>
      </c>
      <c r="O2188" s="45" t="s">
        <v>37</v>
      </c>
      <c r="P2188" s="49" t="str">
        <f>'Sheet1 (2)'!O1887</f>
        <v>B</v>
      </c>
      <c r="Q2188" s="30" t="str">
        <f t="shared" si="271"/>
        <v>B</v>
      </c>
      <c r="R2188">
        <f t="shared" si="272"/>
        <v>0.25</v>
      </c>
      <c r="S2188" s="11">
        <f t="shared" si="273"/>
        <v>0.16613398107900781</v>
      </c>
      <c r="T2188" s="13">
        <f t="shared" si="274"/>
        <v>0.16613398107900795</v>
      </c>
      <c r="U2188">
        <f t="shared" si="275"/>
        <v>4.6782000000000004</v>
      </c>
      <c r="V2188" t="str">
        <f t="shared" si="276"/>
        <v>same</v>
      </c>
      <c r="W2188" s="47">
        <f t="shared" si="277"/>
        <v>0</v>
      </c>
      <c r="X2188" s="47"/>
      <c r="Y2188" s="47"/>
    </row>
    <row r="2189" spans="1:25" ht="21" x14ac:dyDescent="0.4">
      <c r="A2189" t="s">
        <v>2931</v>
      </c>
      <c r="B2189" t="s">
        <v>2919</v>
      </c>
      <c r="C2189" t="s">
        <v>2920</v>
      </c>
      <c r="D2189" s="33">
        <v>97648</v>
      </c>
      <c r="E2189" s="33">
        <v>6796</v>
      </c>
      <c r="F2189" s="32">
        <v>13.592000000000002</v>
      </c>
      <c r="G2189" s="32">
        <v>2.2713999999999999</v>
      </c>
      <c r="H2189" s="13">
        <v>6.9596919547763392</v>
      </c>
      <c r="I2189" s="32">
        <v>15.863400000000002</v>
      </c>
      <c r="J2189" s="34">
        <f t="shared" si="270"/>
        <v>0.14318494143752283</v>
      </c>
      <c r="K2189">
        <v>2.0000000000000004</v>
      </c>
      <c r="L2189">
        <v>2.3342260153031198</v>
      </c>
      <c r="M2189">
        <v>2</v>
      </c>
      <c r="N2189" t="s">
        <v>37</v>
      </c>
      <c r="O2189" s="45" t="s">
        <v>37</v>
      </c>
      <c r="P2189" s="49" t="str">
        <f>'Sheet1 (2)'!O1993</f>
        <v>B</v>
      </c>
      <c r="Q2189" s="30" t="str">
        <f t="shared" si="271"/>
        <v>B</v>
      </c>
      <c r="R2189">
        <f t="shared" si="272"/>
        <v>0.25</v>
      </c>
      <c r="S2189" s="11">
        <f t="shared" si="273"/>
        <v>0.14318494143752297</v>
      </c>
      <c r="T2189" s="13">
        <f t="shared" si="274"/>
        <v>0.14318494143752283</v>
      </c>
      <c r="U2189">
        <f t="shared" si="275"/>
        <v>2.2713999999999999</v>
      </c>
      <c r="V2189" t="str">
        <f t="shared" si="276"/>
        <v>same</v>
      </c>
      <c r="W2189" s="47">
        <f t="shared" si="277"/>
        <v>0</v>
      </c>
      <c r="X2189" s="47"/>
      <c r="Y2189" s="47"/>
    </row>
    <row r="2190" spans="1:25" ht="21" x14ac:dyDescent="0.4">
      <c r="A2190" t="s">
        <v>2932</v>
      </c>
      <c r="B2190" t="s">
        <v>2919</v>
      </c>
      <c r="C2190" t="s">
        <v>2920</v>
      </c>
      <c r="D2190" s="33">
        <v>140807</v>
      </c>
      <c r="E2190" s="33">
        <v>4005</v>
      </c>
      <c r="F2190" s="32">
        <v>24.03</v>
      </c>
      <c r="G2190" s="32">
        <v>6.9182999999999995</v>
      </c>
      <c r="H2190" s="13">
        <v>2.8443188193768774</v>
      </c>
      <c r="I2190" s="32">
        <v>30.9483</v>
      </c>
      <c r="J2190" s="34">
        <f t="shared" si="270"/>
        <v>0.22354378108005932</v>
      </c>
      <c r="K2190">
        <v>6</v>
      </c>
      <c r="L2190">
        <v>7.7274157303370785</v>
      </c>
      <c r="M2190">
        <v>6</v>
      </c>
      <c r="N2190" t="s">
        <v>34</v>
      </c>
      <c r="O2190" s="45" t="s">
        <v>34</v>
      </c>
      <c r="P2190" s="49" t="str">
        <f>'Sheet1 (2)'!O2434</f>
        <v>A</v>
      </c>
      <c r="Q2190" s="30" t="str">
        <f t="shared" si="271"/>
        <v>A</v>
      </c>
      <c r="R2190">
        <f t="shared" si="272"/>
        <v>0.15</v>
      </c>
      <c r="S2190" s="11">
        <f t="shared" si="273"/>
        <v>0.22354378108005932</v>
      </c>
      <c r="T2190" s="13">
        <f t="shared" si="274"/>
        <v>0.22354378108005932</v>
      </c>
      <c r="U2190">
        <f t="shared" si="275"/>
        <v>6.9182999999999995</v>
      </c>
      <c r="V2190" t="str">
        <f t="shared" si="276"/>
        <v>same</v>
      </c>
      <c r="W2190" s="47">
        <f t="shared" si="277"/>
        <v>0</v>
      </c>
      <c r="X2190" s="47"/>
      <c r="Y2190" s="47"/>
    </row>
    <row r="2191" spans="1:25" ht="21" x14ac:dyDescent="0.4">
      <c r="A2191" t="s">
        <v>2933</v>
      </c>
      <c r="B2191" t="s">
        <v>2919</v>
      </c>
      <c r="C2191" t="s">
        <v>2920</v>
      </c>
      <c r="D2191" s="33">
        <v>326158</v>
      </c>
      <c r="E2191" s="33">
        <v>10065</v>
      </c>
      <c r="F2191" s="32">
        <v>12.353900000000001</v>
      </c>
      <c r="G2191" s="32">
        <v>3.2422999999999993</v>
      </c>
      <c r="H2191" s="13">
        <v>3.0859276792229533</v>
      </c>
      <c r="I2191" s="32">
        <v>15.5962</v>
      </c>
      <c r="J2191" s="34">
        <f t="shared" si="270"/>
        <v>0.20789038355496847</v>
      </c>
      <c r="K2191">
        <v>1.2274118231495281</v>
      </c>
      <c r="L2191">
        <v>1.5495479384003974</v>
      </c>
      <c r="M2191">
        <v>3</v>
      </c>
      <c r="N2191" t="s">
        <v>37</v>
      </c>
      <c r="O2191" s="45" t="s">
        <v>37</v>
      </c>
      <c r="P2191" s="49" t="str">
        <f>'Sheet1 (2)'!O2476</f>
        <v>B</v>
      </c>
      <c r="Q2191" s="30" t="str">
        <f t="shared" si="271"/>
        <v>B</v>
      </c>
      <c r="R2191">
        <f t="shared" si="272"/>
        <v>0.25</v>
      </c>
      <c r="S2191" s="11">
        <f t="shared" si="273"/>
        <v>-0.93604852464061761</v>
      </c>
      <c r="T2191" s="13">
        <f t="shared" si="274"/>
        <v>0.20789038355496847</v>
      </c>
      <c r="U2191">
        <f t="shared" si="275"/>
        <v>3.2422999999999993</v>
      </c>
      <c r="V2191" t="str">
        <f t="shared" si="276"/>
        <v>same</v>
      </c>
      <c r="W2191" s="47">
        <f t="shared" si="277"/>
        <v>0</v>
      </c>
      <c r="X2191" s="47"/>
      <c r="Y2191" s="47"/>
    </row>
    <row r="2192" spans="1:25" ht="21" x14ac:dyDescent="0.4">
      <c r="A2192" t="s">
        <v>2934</v>
      </c>
      <c r="B2192" t="s">
        <v>2919</v>
      </c>
      <c r="C2192" t="s">
        <v>2920</v>
      </c>
      <c r="D2192" s="33">
        <v>184037</v>
      </c>
      <c r="E2192" s="33">
        <v>7476</v>
      </c>
      <c r="F2192" s="32">
        <v>22.428000000000001</v>
      </c>
      <c r="G2192" s="32">
        <v>4.3626000000000005</v>
      </c>
      <c r="H2192" s="13">
        <v>4.0622266174736605</v>
      </c>
      <c r="I2192" s="32">
        <v>26.790600000000001</v>
      </c>
      <c r="J2192" s="34">
        <f t="shared" si="270"/>
        <v>0.16284069785671096</v>
      </c>
      <c r="K2192">
        <v>3</v>
      </c>
      <c r="L2192">
        <v>3.5835473515248797</v>
      </c>
      <c r="M2192">
        <v>3</v>
      </c>
      <c r="N2192" t="s">
        <v>37</v>
      </c>
      <c r="O2192" s="45" t="s">
        <v>37</v>
      </c>
      <c r="P2192" s="49" t="str">
        <f>'Sheet1 (2)'!O2542</f>
        <v>B</v>
      </c>
      <c r="Q2192" s="30" t="str">
        <f t="shared" si="271"/>
        <v>B</v>
      </c>
      <c r="R2192">
        <f t="shared" si="272"/>
        <v>0.25</v>
      </c>
      <c r="S2192" s="11">
        <f t="shared" si="273"/>
        <v>0.16284069785671096</v>
      </c>
      <c r="T2192" s="13">
        <f t="shared" si="274"/>
        <v>0.16284069785671096</v>
      </c>
      <c r="U2192">
        <f t="shared" si="275"/>
        <v>4.3626000000000005</v>
      </c>
      <c r="V2192" t="str">
        <f t="shared" si="276"/>
        <v>same</v>
      </c>
      <c r="W2192" s="47">
        <f t="shared" si="277"/>
        <v>0</v>
      </c>
      <c r="X2192" s="47"/>
      <c r="Y2192" s="47"/>
    </row>
    <row r="2193" spans="1:25" ht="21" x14ac:dyDescent="0.4">
      <c r="A2193" t="s">
        <v>2935</v>
      </c>
      <c r="B2193" t="s">
        <v>2919</v>
      </c>
      <c r="C2193" t="s">
        <v>2920</v>
      </c>
      <c r="D2193" s="33">
        <v>179359</v>
      </c>
      <c r="E2193" s="33">
        <v>7140</v>
      </c>
      <c r="F2193" s="32">
        <v>14.28</v>
      </c>
      <c r="G2193" s="32">
        <v>1.7952000000000001</v>
      </c>
      <c r="H2193" s="13">
        <v>3.9808428905156696</v>
      </c>
      <c r="I2193" s="32">
        <v>16.075199999999999</v>
      </c>
      <c r="J2193" s="34">
        <f t="shared" si="270"/>
        <v>0.11167512690355332</v>
      </c>
      <c r="K2193">
        <v>2</v>
      </c>
      <c r="L2193">
        <v>2.2514285714285713</v>
      </c>
      <c r="M2193">
        <v>2</v>
      </c>
      <c r="N2193" t="s">
        <v>34</v>
      </c>
      <c r="O2193" s="45" t="s">
        <v>34</v>
      </c>
      <c r="P2193" s="49" t="str">
        <f>'Sheet1 (2)'!O2679</f>
        <v>A</v>
      </c>
      <c r="Q2193" s="30" t="str">
        <f t="shared" si="271"/>
        <v>A</v>
      </c>
      <c r="R2193">
        <f t="shared" si="272"/>
        <v>0.15</v>
      </c>
      <c r="S2193" s="11">
        <f t="shared" si="273"/>
        <v>0.11167512690355326</v>
      </c>
      <c r="T2193" s="13">
        <f t="shared" si="274"/>
        <v>0.11167512690355332</v>
      </c>
      <c r="U2193">
        <f t="shared" si="275"/>
        <v>1.7952000000000001</v>
      </c>
      <c r="V2193" t="str">
        <f t="shared" si="276"/>
        <v>same</v>
      </c>
      <c r="W2193" s="47">
        <f t="shared" si="277"/>
        <v>0</v>
      </c>
      <c r="X2193" s="47"/>
      <c r="Y2193" s="47"/>
    </row>
    <row r="2194" spans="1:25" ht="21" x14ac:dyDescent="0.4">
      <c r="A2194" t="s">
        <v>2936</v>
      </c>
      <c r="B2194" t="s">
        <v>2919</v>
      </c>
      <c r="C2194" t="s">
        <v>2920</v>
      </c>
      <c r="D2194" s="33">
        <v>326066</v>
      </c>
      <c r="E2194" s="33">
        <v>10084</v>
      </c>
      <c r="F2194" s="32">
        <v>12.2918</v>
      </c>
      <c r="G2194" s="32">
        <v>3.1661999999999995</v>
      </c>
      <c r="H2194" s="13">
        <v>3.0926254193936198</v>
      </c>
      <c r="I2194" s="32">
        <v>15.458</v>
      </c>
      <c r="J2194" s="34">
        <f t="shared" si="270"/>
        <v>0.20482598007504202</v>
      </c>
      <c r="K2194">
        <v>1.2189408964696551</v>
      </c>
      <c r="L2194">
        <v>1.5329234430781435</v>
      </c>
      <c r="M2194">
        <v>3</v>
      </c>
      <c r="N2194" t="s">
        <v>37</v>
      </c>
      <c r="O2194" s="45" t="s">
        <v>37</v>
      </c>
      <c r="P2194" s="49" t="str">
        <f>'Sheet1 (2)'!O2739</f>
        <v>B</v>
      </c>
      <c r="Q2194" s="30" t="str">
        <f t="shared" si="271"/>
        <v>B</v>
      </c>
      <c r="R2194">
        <f t="shared" si="272"/>
        <v>0.25</v>
      </c>
      <c r="S2194" s="11">
        <f t="shared" si="273"/>
        <v>-0.95704489584681074</v>
      </c>
      <c r="T2194" s="13">
        <f t="shared" si="274"/>
        <v>0.20482598007504202</v>
      </c>
      <c r="U2194">
        <f t="shared" si="275"/>
        <v>3.1661999999999995</v>
      </c>
      <c r="V2194" t="str">
        <f t="shared" si="276"/>
        <v>same</v>
      </c>
      <c r="W2194" s="47">
        <f t="shared" si="277"/>
        <v>0</v>
      </c>
      <c r="X2194" s="47"/>
      <c r="Y2194" s="47"/>
    </row>
    <row r="2195" spans="1:25" ht="21" x14ac:dyDescent="0.4">
      <c r="A2195" t="s">
        <v>2937</v>
      </c>
      <c r="B2195" t="s">
        <v>2919</v>
      </c>
      <c r="C2195" t="s">
        <v>2920</v>
      </c>
      <c r="D2195" s="33">
        <v>231738</v>
      </c>
      <c r="E2195" s="33">
        <v>2841</v>
      </c>
      <c r="F2195" s="32">
        <v>22.728000000000002</v>
      </c>
      <c r="G2195" s="32">
        <v>4.8688000000000002</v>
      </c>
      <c r="H2195" s="13">
        <v>1.2259534474276985</v>
      </c>
      <c r="I2195" s="32">
        <v>27.596800000000002</v>
      </c>
      <c r="J2195" s="34">
        <f t="shared" si="270"/>
        <v>0.17642625231910947</v>
      </c>
      <c r="K2195">
        <v>8</v>
      </c>
      <c r="L2195">
        <v>9.7137627595916936</v>
      </c>
      <c r="M2195">
        <v>8</v>
      </c>
      <c r="N2195" t="s">
        <v>34</v>
      </c>
      <c r="O2195" s="45" t="s">
        <v>34</v>
      </c>
      <c r="P2195" s="49" t="str">
        <f>'Sheet1 (2)'!O2826</f>
        <v>A</v>
      </c>
      <c r="Q2195" s="30" t="str">
        <f t="shared" si="271"/>
        <v>A</v>
      </c>
      <c r="R2195">
        <f t="shared" si="272"/>
        <v>0.15</v>
      </c>
      <c r="S2195" s="11">
        <f t="shared" si="273"/>
        <v>0.17642625231910949</v>
      </c>
      <c r="T2195" s="13">
        <f t="shared" si="274"/>
        <v>0.17642625231910947</v>
      </c>
      <c r="U2195">
        <f t="shared" si="275"/>
        <v>4.8688000000000002</v>
      </c>
      <c r="V2195" t="str">
        <f t="shared" si="276"/>
        <v>same</v>
      </c>
      <c r="W2195" s="47">
        <f t="shared" si="277"/>
        <v>0</v>
      </c>
      <c r="X2195" s="47"/>
      <c r="Y2195" s="47"/>
    </row>
    <row r="2196" spans="1:25" ht="21" x14ac:dyDescent="0.4">
      <c r="A2196" t="s">
        <v>2938</v>
      </c>
      <c r="B2196" t="s">
        <v>2919</v>
      </c>
      <c r="C2196" t="s">
        <v>2920</v>
      </c>
      <c r="D2196" s="33">
        <v>113882</v>
      </c>
      <c r="E2196" s="33">
        <v>6555</v>
      </c>
      <c r="F2196" s="32">
        <v>19.665000000000003</v>
      </c>
      <c r="G2196" s="32">
        <v>3.6957999999999998</v>
      </c>
      <c r="H2196" s="13">
        <v>5.7559579213571945</v>
      </c>
      <c r="I2196" s="32">
        <v>23.360800000000001</v>
      </c>
      <c r="J2196" s="34">
        <f t="shared" si="270"/>
        <v>0.15820519845210779</v>
      </c>
      <c r="K2196">
        <v>3.0000000000000004</v>
      </c>
      <c r="L2196">
        <v>3.5638138825324184</v>
      </c>
      <c r="M2196">
        <v>3</v>
      </c>
      <c r="N2196" t="s">
        <v>37</v>
      </c>
      <c r="O2196" s="45" t="s">
        <v>37</v>
      </c>
      <c r="P2196" s="49" t="str">
        <f>'Sheet1 (2)'!O2844</f>
        <v>B</v>
      </c>
      <c r="Q2196" s="30" t="str">
        <f t="shared" si="271"/>
        <v>B</v>
      </c>
      <c r="R2196">
        <f t="shared" si="272"/>
        <v>0.25</v>
      </c>
      <c r="S2196" s="11">
        <f t="shared" si="273"/>
        <v>0.1582051984521079</v>
      </c>
      <c r="T2196" s="13">
        <f t="shared" si="274"/>
        <v>0.15820519845210779</v>
      </c>
      <c r="U2196">
        <f t="shared" si="275"/>
        <v>3.6957999999999998</v>
      </c>
      <c r="V2196" t="str">
        <f t="shared" si="276"/>
        <v>same</v>
      </c>
      <c r="W2196" s="47">
        <f t="shared" si="277"/>
        <v>0</v>
      </c>
      <c r="X2196" s="47"/>
      <c r="Y2196" s="47"/>
    </row>
    <row r="2197" spans="1:25" ht="21" x14ac:dyDescent="0.4">
      <c r="A2197" t="s">
        <v>2939</v>
      </c>
      <c r="B2197" t="s">
        <v>2919</v>
      </c>
      <c r="C2197" t="s">
        <v>2920</v>
      </c>
      <c r="D2197" s="33">
        <v>179438</v>
      </c>
      <c r="E2197" s="33">
        <v>7212</v>
      </c>
      <c r="F2197" s="32">
        <v>14.424000000000001</v>
      </c>
      <c r="G2197" s="32">
        <v>1.8077999999999999</v>
      </c>
      <c r="H2197" s="13">
        <v>4.0192155507751979</v>
      </c>
      <c r="I2197" s="32">
        <v>16.2318</v>
      </c>
      <c r="J2197" s="34">
        <f t="shared" si="270"/>
        <v>0.11137396961519978</v>
      </c>
      <c r="K2197">
        <v>2.0000000000000004</v>
      </c>
      <c r="L2197">
        <v>2.2506655574043259</v>
      </c>
      <c r="M2197">
        <v>2</v>
      </c>
      <c r="N2197" t="s">
        <v>34</v>
      </c>
      <c r="O2197" s="45" t="s">
        <v>34</v>
      </c>
      <c r="P2197" s="49" t="str">
        <f>'Sheet1 (2)'!O2894</f>
        <v>A</v>
      </c>
      <c r="Q2197" s="30" t="str">
        <f t="shared" si="271"/>
        <v>A</v>
      </c>
      <c r="R2197">
        <f t="shared" si="272"/>
        <v>0.15</v>
      </c>
      <c r="S2197" s="11">
        <f t="shared" si="273"/>
        <v>0.11137396961519973</v>
      </c>
      <c r="T2197" s="13">
        <f t="shared" si="274"/>
        <v>0.11137396961519978</v>
      </c>
      <c r="U2197">
        <f t="shared" si="275"/>
        <v>1.8077999999999999</v>
      </c>
      <c r="V2197" t="str">
        <f t="shared" si="276"/>
        <v>same</v>
      </c>
      <c r="W2197" s="47">
        <f t="shared" si="277"/>
        <v>0</v>
      </c>
      <c r="X2197" s="47"/>
      <c r="Y2197" s="47"/>
    </row>
    <row r="2198" spans="1:25" ht="21" x14ac:dyDescent="0.4">
      <c r="A2198" t="s">
        <v>2940</v>
      </c>
      <c r="B2198" t="s">
        <v>2919</v>
      </c>
      <c r="C2198" t="s">
        <v>2920</v>
      </c>
      <c r="D2198" s="33">
        <v>300525</v>
      </c>
      <c r="E2198" s="33">
        <v>9421</v>
      </c>
      <c r="F2198" s="32">
        <v>11.4093</v>
      </c>
      <c r="G2198" s="32">
        <v>2.9847000000000001</v>
      </c>
      <c r="H2198" s="13">
        <v>3.134847350470011</v>
      </c>
      <c r="I2198" s="32">
        <v>14.394</v>
      </c>
      <c r="J2198" s="34">
        <f t="shared" si="270"/>
        <v>0.20735723218007504</v>
      </c>
      <c r="K2198">
        <v>1.2110497824010189</v>
      </c>
      <c r="L2198">
        <v>1.5278632841524253</v>
      </c>
      <c r="M2198">
        <v>3</v>
      </c>
      <c r="N2198" t="s">
        <v>37</v>
      </c>
      <c r="O2198" s="45" t="s">
        <v>37</v>
      </c>
      <c r="P2198" s="49" t="str">
        <f>'Sheet1 (2)'!O3103</f>
        <v>B</v>
      </c>
      <c r="Q2198" s="30" t="str">
        <f t="shared" si="271"/>
        <v>B</v>
      </c>
      <c r="R2198">
        <f t="shared" si="272"/>
        <v>0.25</v>
      </c>
      <c r="S2198" s="11">
        <f t="shared" si="273"/>
        <v>-0.96352646936223441</v>
      </c>
      <c r="T2198" s="13">
        <f t="shared" si="274"/>
        <v>0.20735723218007504</v>
      </c>
      <c r="U2198">
        <f t="shared" si="275"/>
        <v>2.9847000000000001</v>
      </c>
      <c r="V2198" t="str">
        <f t="shared" si="276"/>
        <v>same</v>
      </c>
      <c r="W2198" s="47">
        <f t="shared" si="277"/>
        <v>0</v>
      </c>
      <c r="X2198" s="47"/>
      <c r="Y2198" s="47"/>
    </row>
    <row r="2199" spans="1:25" ht="21" x14ac:dyDescent="0.4">
      <c r="A2199" t="s">
        <v>2941</v>
      </c>
      <c r="B2199" t="s">
        <v>2919</v>
      </c>
      <c r="C2199" t="s">
        <v>2920</v>
      </c>
      <c r="D2199" s="33">
        <v>113486</v>
      </c>
      <c r="E2199" s="33">
        <v>6630</v>
      </c>
      <c r="F2199" s="32">
        <v>19.89</v>
      </c>
      <c r="G2199" s="32">
        <v>3.6682000000000001</v>
      </c>
      <c r="H2199" s="13">
        <v>5.8421303068219865</v>
      </c>
      <c r="I2199" s="32">
        <v>23.558199999999999</v>
      </c>
      <c r="J2199" s="34">
        <f t="shared" si="270"/>
        <v>0.1557079912726779</v>
      </c>
      <c r="K2199">
        <v>3</v>
      </c>
      <c r="L2199">
        <v>3.5532730015082956</v>
      </c>
      <c r="M2199">
        <v>3</v>
      </c>
      <c r="N2199" t="s">
        <v>37</v>
      </c>
      <c r="O2199" s="45" t="s">
        <v>37</v>
      </c>
      <c r="P2199" s="49" t="str">
        <f>'Sheet1 (2)'!O3129</f>
        <v>B</v>
      </c>
      <c r="Q2199" s="30" t="str">
        <f t="shared" si="271"/>
        <v>B</v>
      </c>
      <c r="R2199">
        <f t="shared" si="272"/>
        <v>0.25</v>
      </c>
      <c r="S2199" s="11">
        <f t="shared" si="273"/>
        <v>0.15570799127267787</v>
      </c>
      <c r="T2199" s="13">
        <f t="shared" si="274"/>
        <v>0.1557079912726779</v>
      </c>
      <c r="U2199">
        <f t="shared" si="275"/>
        <v>3.6682000000000006</v>
      </c>
      <c r="V2199" t="str">
        <f t="shared" si="276"/>
        <v>same</v>
      </c>
      <c r="W2199" s="47">
        <f t="shared" si="277"/>
        <v>0</v>
      </c>
      <c r="X2199" s="47"/>
      <c r="Y2199" s="47"/>
    </row>
    <row r="2200" spans="1:25" ht="21" x14ac:dyDescent="0.4">
      <c r="A2200" t="s">
        <v>2942</v>
      </c>
      <c r="B2200" t="s">
        <v>2919</v>
      </c>
      <c r="C2200" t="s">
        <v>2920</v>
      </c>
      <c r="D2200" s="33">
        <v>301855</v>
      </c>
      <c r="E2200" s="33">
        <v>3373</v>
      </c>
      <c r="F2200" s="32">
        <v>26.983999999999998</v>
      </c>
      <c r="G2200" s="32">
        <v>5.0449999999999999</v>
      </c>
      <c r="H2200" s="13">
        <v>1.1174239287074921</v>
      </c>
      <c r="I2200" s="32">
        <v>32.028999999999996</v>
      </c>
      <c r="J2200" s="34">
        <f t="shared" si="270"/>
        <v>0.15751350338755504</v>
      </c>
      <c r="K2200">
        <v>8</v>
      </c>
      <c r="L2200">
        <v>9.4957011562407345</v>
      </c>
      <c r="M2200">
        <v>8</v>
      </c>
      <c r="N2200" t="s">
        <v>34</v>
      </c>
      <c r="O2200" s="45" t="s">
        <v>34</v>
      </c>
      <c r="P2200" s="49" t="str">
        <f>'Sheet1 (2)'!O3441</f>
        <v>A</v>
      </c>
      <c r="Q2200" s="30" t="str">
        <f t="shared" si="271"/>
        <v>A</v>
      </c>
      <c r="R2200">
        <f t="shared" si="272"/>
        <v>0.15</v>
      </c>
      <c r="S2200" s="11">
        <f t="shared" si="273"/>
        <v>0.15751350338755496</v>
      </c>
      <c r="T2200" s="13">
        <f t="shared" si="274"/>
        <v>0.15751350338755504</v>
      </c>
      <c r="U2200">
        <f t="shared" si="275"/>
        <v>5.0449999999999999</v>
      </c>
      <c r="V2200" t="str">
        <f t="shared" si="276"/>
        <v>same</v>
      </c>
      <c r="W2200" s="47">
        <f t="shared" si="277"/>
        <v>0</v>
      </c>
      <c r="X2200" s="47"/>
      <c r="Y2200" s="47"/>
    </row>
    <row r="2201" spans="1:25" ht="21" x14ac:dyDescent="0.4">
      <c r="A2201" t="s">
        <v>2943</v>
      </c>
      <c r="B2201" t="s">
        <v>2919</v>
      </c>
      <c r="C2201" t="s">
        <v>2920</v>
      </c>
      <c r="D2201" s="33">
        <v>114620</v>
      </c>
      <c r="E2201" s="33">
        <v>5777</v>
      </c>
      <c r="F2201" s="32">
        <v>17.331</v>
      </c>
      <c r="G2201" s="32">
        <v>3.8090999999999999</v>
      </c>
      <c r="H2201" s="13">
        <v>5.0401326121095797</v>
      </c>
      <c r="I2201" s="32">
        <v>21.1401</v>
      </c>
      <c r="J2201" s="34">
        <f t="shared" si="270"/>
        <v>0.18018363205472065</v>
      </c>
      <c r="K2201">
        <v>3</v>
      </c>
      <c r="L2201">
        <v>3.6593560671628871</v>
      </c>
      <c r="M2201">
        <v>3</v>
      </c>
      <c r="N2201" t="s">
        <v>37</v>
      </c>
      <c r="O2201" s="45" t="s">
        <v>37</v>
      </c>
      <c r="P2201" s="49" t="str">
        <f>'Sheet1 (2)'!O3451</f>
        <v>B</v>
      </c>
      <c r="Q2201" s="30" t="str">
        <f t="shared" si="271"/>
        <v>B</v>
      </c>
      <c r="R2201">
        <f t="shared" si="272"/>
        <v>0.25</v>
      </c>
      <c r="S2201" s="11">
        <f t="shared" si="273"/>
        <v>0.1801836320547206</v>
      </c>
      <c r="T2201" s="13">
        <f t="shared" si="274"/>
        <v>0.18018363205472065</v>
      </c>
      <c r="U2201">
        <f t="shared" si="275"/>
        <v>3.8091000000000004</v>
      </c>
      <c r="V2201" t="str">
        <f t="shared" si="276"/>
        <v>same</v>
      </c>
      <c r="W2201" s="47">
        <f t="shared" si="277"/>
        <v>0</v>
      </c>
      <c r="X2201" s="47"/>
      <c r="Y2201" s="47"/>
    </row>
    <row r="2202" spans="1:25" ht="21" x14ac:dyDescent="0.4">
      <c r="A2202" t="s">
        <v>2944</v>
      </c>
      <c r="B2202" t="s">
        <v>2919</v>
      </c>
      <c r="C2202" t="s">
        <v>2920</v>
      </c>
      <c r="D2202" s="33">
        <v>265314</v>
      </c>
      <c r="E2202" s="33">
        <v>9724</v>
      </c>
      <c r="F2202" s="32">
        <v>29.172000000000001</v>
      </c>
      <c r="G2202" s="32">
        <v>5.6554000000000002</v>
      </c>
      <c r="H2202" s="13">
        <v>3.6650911749851121</v>
      </c>
      <c r="I2202" s="32">
        <v>34.827399999999997</v>
      </c>
      <c r="J2202" s="34">
        <f t="shared" si="270"/>
        <v>0.16238364046698867</v>
      </c>
      <c r="K2202">
        <v>3</v>
      </c>
      <c r="L2202">
        <v>3.5815919374742897</v>
      </c>
      <c r="M2202">
        <v>3</v>
      </c>
      <c r="N2202" t="s">
        <v>37</v>
      </c>
      <c r="O2202" s="45" t="s">
        <v>37</v>
      </c>
      <c r="P2202" s="49" t="str">
        <f>'Sheet1 (2)'!O3498</f>
        <v>B</v>
      </c>
      <c r="Q2202" s="30" t="str">
        <f t="shared" si="271"/>
        <v>B</v>
      </c>
      <c r="R2202">
        <f t="shared" si="272"/>
        <v>0.25</v>
      </c>
      <c r="S2202" s="11">
        <f t="shared" si="273"/>
        <v>0.16238364046698847</v>
      </c>
      <c r="T2202" s="13">
        <f t="shared" si="274"/>
        <v>0.16238364046698867</v>
      </c>
      <c r="U2202">
        <f t="shared" si="275"/>
        <v>5.6554000000000002</v>
      </c>
      <c r="V2202" t="str">
        <f t="shared" si="276"/>
        <v>same</v>
      </c>
      <c r="W2202" s="47">
        <f t="shared" si="277"/>
        <v>0</v>
      </c>
      <c r="X2202" s="47"/>
      <c r="Y2202" s="47"/>
    </row>
    <row r="2203" spans="1:25" ht="21" x14ac:dyDescent="0.4">
      <c r="A2203" t="s">
        <v>2945</v>
      </c>
      <c r="B2203" t="s">
        <v>2919</v>
      </c>
      <c r="C2203" t="s">
        <v>2920</v>
      </c>
      <c r="D2203" s="33">
        <v>140100</v>
      </c>
      <c r="E2203" s="33">
        <v>3737</v>
      </c>
      <c r="F2203" s="32">
        <v>22.422000000000004</v>
      </c>
      <c r="G2203" s="32">
        <v>6.6154999999999999</v>
      </c>
      <c r="H2203" s="13">
        <v>2.6673804425410421</v>
      </c>
      <c r="I2203" s="32">
        <v>29.037500000000005</v>
      </c>
      <c r="J2203" s="34">
        <f t="shared" si="270"/>
        <v>0.22782608695652171</v>
      </c>
      <c r="K2203">
        <v>6.0000000000000009</v>
      </c>
      <c r="L2203">
        <v>7.7702702702702711</v>
      </c>
      <c r="M2203">
        <v>6</v>
      </c>
      <c r="N2203" t="s">
        <v>34</v>
      </c>
      <c r="O2203" s="45" t="s">
        <v>34</v>
      </c>
      <c r="P2203" s="49" t="str">
        <f>'Sheet1 (2)'!O3761</f>
        <v>A</v>
      </c>
      <c r="Q2203" s="30" t="str">
        <f t="shared" si="271"/>
        <v>A</v>
      </c>
      <c r="R2203">
        <f t="shared" si="272"/>
        <v>0.15</v>
      </c>
      <c r="S2203" s="11">
        <f t="shared" si="273"/>
        <v>0.22782608695652182</v>
      </c>
      <c r="T2203" s="13">
        <f t="shared" si="274"/>
        <v>0.22782608695652171</v>
      </c>
      <c r="U2203">
        <f t="shared" si="275"/>
        <v>6.6154999999999999</v>
      </c>
      <c r="V2203" t="str">
        <f t="shared" si="276"/>
        <v>same</v>
      </c>
      <c r="W2203" s="47">
        <f t="shared" si="277"/>
        <v>0</v>
      </c>
      <c r="X2203" s="47"/>
      <c r="Y2203" s="47"/>
    </row>
    <row r="2204" spans="1:25" ht="21" x14ac:dyDescent="0.4">
      <c r="A2204" t="s">
        <v>2946</v>
      </c>
      <c r="B2204" t="s">
        <v>2919</v>
      </c>
      <c r="C2204" t="s">
        <v>2920</v>
      </c>
      <c r="D2204" s="33">
        <v>145520</v>
      </c>
      <c r="E2204" s="33">
        <v>4083</v>
      </c>
      <c r="F2204" s="32">
        <v>24.498000000000001</v>
      </c>
      <c r="G2204" s="32">
        <v>7.0270000000000001</v>
      </c>
      <c r="H2204" s="13">
        <v>2.8057998900494776</v>
      </c>
      <c r="I2204" s="32">
        <v>31.525000000000002</v>
      </c>
      <c r="J2204" s="34">
        <f t="shared" si="270"/>
        <v>0.22290245836637587</v>
      </c>
      <c r="K2204">
        <v>6</v>
      </c>
      <c r="L2204">
        <v>7.7210384521185409</v>
      </c>
      <c r="M2204">
        <v>6</v>
      </c>
      <c r="N2204" t="s">
        <v>34</v>
      </c>
      <c r="O2204" s="45" t="s">
        <v>34</v>
      </c>
      <c r="P2204" s="49" t="str">
        <f>'Sheet1 (2)'!O3880</f>
        <v>A</v>
      </c>
      <c r="Q2204" s="30" t="str">
        <f t="shared" si="271"/>
        <v>A</v>
      </c>
      <c r="R2204">
        <f t="shared" si="272"/>
        <v>0.15</v>
      </c>
      <c r="S2204" s="11">
        <f t="shared" si="273"/>
        <v>0.22290245836637596</v>
      </c>
      <c r="T2204" s="13">
        <f t="shared" si="274"/>
        <v>0.22290245836637587</v>
      </c>
      <c r="U2204">
        <f t="shared" si="275"/>
        <v>7.0270000000000001</v>
      </c>
      <c r="V2204" t="str">
        <f t="shared" si="276"/>
        <v>same</v>
      </c>
      <c r="W2204" s="47">
        <f t="shared" si="277"/>
        <v>0</v>
      </c>
      <c r="X2204" s="47"/>
      <c r="Y2204" s="47"/>
    </row>
    <row r="2205" spans="1:25" ht="21" x14ac:dyDescent="0.4">
      <c r="A2205" t="s">
        <v>2947</v>
      </c>
      <c r="B2205" t="s">
        <v>2919</v>
      </c>
      <c r="C2205" t="s">
        <v>2920</v>
      </c>
      <c r="D2205" s="33">
        <v>97373</v>
      </c>
      <c r="E2205" s="33">
        <v>6824</v>
      </c>
      <c r="F2205" s="32">
        <v>13.648000000000001</v>
      </c>
      <c r="G2205" s="32">
        <v>2.2680000000000002</v>
      </c>
      <c r="H2205" s="13">
        <v>7.0081028621897241</v>
      </c>
      <c r="I2205" s="32">
        <v>15.916000000000002</v>
      </c>
      <c r="J2205" s="34">
        <f t="shared" si="270"/>
        <v>0.14249811510429755</v>
      </c>
      <c r="K2205">
        <v>2.0000000000000004</v>
      </c>
      <c r="L2205">
        <v>2.3323563892145374</v>
      </c>
      <c r="M2205">
        <v>2</v>
      </c>
      <c r="N2205" t="s">
        <v>34</v>
      </c>
      <c r="O2205" s="45" t="s">
        <v>34</v>
      </c>
      <c r="P2205" s="49" t="str">
        <f>'Sheet1 (2)'!O3930</f>
        <v>A</v>
      </c>
      <c r="Q2205" s="30" t="str">
        <f t="shared" si="271"/>
        <v>A</v>
      </c>
      <c r="R2205">
        <f t="shared" si="272"/>
        <v>0.15</v>
      </c>
      <c r="S2205" s="11">
        <f t="shared" si="273"/>
        <v>0.14249811510429772</v>
      </c>
      <c r="T2205" s="13">
        <f t="shared" si="274"/>
        <v>0.14249811510429755</v>
      </c>
      <c r="U2205">
        <f t="shared" si="275"/>
        <v>2.2680000000000002</v>
      </c>
      <c r="V2205" t="str">
        <f t="shared" si="276"/>
        <v>same</v>
      </c>
      <c r="W2205" s="47">
        <f t="shared" si="277"/>
        <v>0</v>
      </c>
      <c r="X2205" s="47"/>
      <c r="Y2205" s="47"/>
    </row>
    <row r="2206" spans="1:25" ht="21" x14ac:dyDescent="0.4">
      <c r="A2206" t="s">
        <v>2948</v>
      </c>
      <c r="B2206" t="s">
        <v>2919</v>
      </c>
      <c r="C2206" t="s">
        <v>2920</v>
      </c>
      <c r="D2206" s="33">
        <v>98732</v>
      </c>
      <c r="E2206" s="33">
        <v>5609</v>
      </c>
      <c r="F2206" s="32">
        <v>11.217999999999998</v>
      </c>
      <c r="G2206" s="32">
        <v>2.2812000000000001</v>
      </c>
      <c r="H2206" s="13">
        <v>5.6810355305270832</v>
      </c>
      <c r="I2206" s="32">
        <v>13.499199999999998</v>
      </c>
      <c r="J2206" s="34">
        <f t="shared" si="270"/>
        <v>0.16898779186914784</v>
      </c>
      <c r="K2206">
        <v>1.9999999999999998</v>
      </c>
      <c r="L2206">
        <v>2.4067035122125153</v>
      </c>
      <c r="M2206">
        <v>2</v>
      </c>
      <c r="N2206" t="s">
        <v>34</v>
      </c>
      <c r="O2206" s="45" t="s">
        <v>34</v>
      </c>
      <c r="P2206" s="49" t="str">
        <f>'Sheet1 (2)'!O3979</f>
        <v>A</v>
      </c>
      <c r="Q2206" s="30" t="str">
        <f t="shared" si="271"/>
        <v>A</v>
      </c>
      <c r="R2206">
        <f t="shared" si="272"/>
        <v>0.15</v>
      </c>
      <c r="S2206" s="11">
        <f t="shared" si="273"/>
        <v>0.1689877918691477</v>
      </c>
      <c r="T2206" s="13">
        <f t="shared" si="274"/>
        <v>0.16898779186914784</v>
      </c>
      <c r="U2206">
        <f t="shared" si="275"/>
        <v>2.2812000000000001</v>
      </c>
      <c r="V2206" t="str">
        <f t="shared" si="276"/>
        <v>same</v>
      </c>
      <c r="W2206" s="47">
        <f t="shared" si="277"/>
        <v>0</v>
      </c>
      <c r="X2206" s="47"/>
      <c r="Y2206" s="47"/>
    </row>
    <row r="2207" spans="1:25" ht="21" x14ac:dyDescent="0.4">
      <c r="A2207" t="s">
        <v>2949</v>
      </c>
      <c r="B2207" t="s">
        <v>2919</v>
      </c>
      <c r="C2207" t="s">
        <v>2920</v>
      </c>
      <c r="D2207" s="33">
        <v>196189</v>
      </c>
      <c r="E2207" s="33">
        <v>2366</v>
      </c>
      <c r="F2207" s="32">
        <v>18.928000000000001</v>
      </c>
      <c r="G2207" s="32">
        <v>4.0937999999999999</v>
      </c>
      <c r="H2207" s="13">
        <v>1.2059799479073749</v>
      </c>
      <c r="I2207" s="32">
        <v>23.021799999999999</v>
      </c>
      <c r="J2207" s="34">
        <f t="shared" si="270"/>
        <v>0.17782275929770913</v>
      </c>
      <c r="K2207">
        <v>8</v>
      </c>
      <c r="L2207">
        <v>9.7302620456466613</v>
      </c>
      <c r="M2207">
        <v>8</v>
      </c>
      <c r="N2207" t="s">
        <v>34</v>
      </c>
      <c r="O2207" s="45" t="s">
        <v>34</v>
      </c>
      <c r="P2207" s="49" t="str">
        <f>'Sheet1 (2)'!O4043</f>
        <v>A</v>
      </c>
      <c r="Q2207" s="30" t="str">
        <f t="shared" si="271"/>
        <v>A</v>
      </c>
      <c r="R2207">
        <f t="shared" si="272"/>
        <v>0.15</v>
      </c>
      <c r="S2207" s="11">
        <f t="shared" si="273"/>
        <v>0.17782275929770916</v>
      </c>
      <c r="T2207" s="13">
        <f t="shared" si="274"/>
        <v>0.17782275929770913</v>
      </c>
      <c r="U2207">
        <f t="shared" si="275"/>
        <v>4.0937999999999999</v>
      </c>
      <c r="V2207" t="str">
        <f t="shared" si="276"/>
        <v>same</v>
      </c>
      <c r="W2207" s="47">
        <f t="shared" si="277"/>
        <v>0</v>
      </c>
      <c r="X2207" s="47"/>
      <c r="Y2207" s="47"/>
    </row>
    <row r="2208" spans="1:25" ht="21" x14ac:dyDescent="0.4">
      <c r="A2208" t="s">
        <v>2950</v>
      </c>
      <c r="B2208" t="s">
        <v>2919</v>
      </c>
      <c r="C2208" t="s">
        <v>2920</v>
      </c>
      <c r="D2208" s="33">
        <v>114529</v>
      </c>
      <c r="E2208" s="33">
        <v>6266</v>
      </c>
      <c r="F2208" s="32">
        <v>18.797999999999998</v>
      </c>
      <c r="G2208" s="32">
        <v>3.9280000000000004</v>
      </c>
      <c r="H2208" s="13">
        <v>5.4711033886613869</v>
      </c>
      <c r="I2208" s="32">
        <v>22.725999999999999</v>
      </c>
      <c r="J2208" s="34">
        <f t="shared" si="270"/>
        <v>0.17284167913403153</v>
      </c>
      <c r="K2208">
        <v>3</v>
      </c>
      <c r="L2208">
        <v>3.6268751994893074</v>
      </c>
      <c r="M2208">
        <v>3</v>
      </c>
      <c r="N2208" t="s">
        <v>37</v>
      </c>
      <c r="O2208" s="45" t="s">
        <v>37</v>
      </c>
      <c r="P2208" s="49" t="str">
        <f>'Sheet1 (2)'!O4087</f>
        <v>B</v>
      </c>
      <c r="Q2208" s="30" t="str">
        <f t="shared" si="271"/>
        <v>B</v>
      </c>
      <c r="R2208">
        <f t="shared" si="272"/>
        <v>0.25</v>
      </c>
      <c r="S2208" s="11">
        <f t="shared" si="273"/>
        <v>0.17284167913403151</v>
      </c>
      <c r="T2208" s="13">
        <f t="shared" si="274"/>
        <v>0.17284167913403153</v>
      </c>
      <c r="U2208">
        <f t="shared" si="275"/>
        <v>3.9280000000000004</v>
      </c>
      <c r="V2208" t="str">
        <f t="shared" si="276"/>
        <v>same</v>
      </c>
      <c r="W2208" s="47">
        <f t="shared" si="277"/>
        <v>0</v>
      </c>
      <c r="X2208" s="47"/>
      <c r="Y2208" s="47"/>
    </row>
    <row r="2209" spans="1:25" ht="21" x14ac:dyDescent="0.4">
      <c r="A2209" t="s">
        <v>2951</v>
      </c>
      <c r="B2209" t="s">
        <v>2919</v>
      </c>
      <c r="C2209" t="s">
        <v>2920</v>
      </c>
      <c r="D2209" s="33">
        <v>119932</v>
      </c>
      <c r="E2209" s="33">
        <v>6595</v>
      </c>
      <c r="F2209" s="32">
        <v>19.785</v>
      </c>
      <c r="G2209" s="32">
        <v>3.7854000000000001</v>
      </c>
      <c r="H2209" s="13">
        <v>5.4989494046626426</v>
      </c>
      <c r="I2209" s="32">
        <v>23.570399999999999</v>
      </c>
      <c r="J2209" s="34">
        <f t="shared" ref="J2209:J2272" si="278">G2209/I2209</f>
        <v>0.16059973526117505</v>
      </c>
      <c r="K2209">
        <v>3</v>
      </c>
      <c r="L2209">
        <v>3.5739802880970428</v>
      </c>
      <c r="M2209">
        <v>3</v>
      </c>
      <c r="N2209" t="s">
        <v>37</v>
      </c>
      <c r="O2209" s="45" t="s">
        <v>37</v>
      </c>
      <c r="P2209" s="49" t="str">
        <f>'Sheet1 (2)'!O4103</f>
        <v>B</v>
      </c>
      <c r="Q2209" s="30" t="str">
        <f t="shared" si="271"/>
        <v>B</v>
      </c>
      <c r="R2209">
        <f t="shared" si="272"/>
        <v>0.25</v>
      </c>
      <c r="S2209" s="11">
        <f t="shared" si="273"/>
        <v>0.16059973526117494</v>
      </c>
      <c r="T2209" s="13">
        <f t="shared" si="274"/>
        <v>0.16059973526117505</v>
      </c>
      <c r="U2209">
        <f t="shared" si="275"/>
        <v>3.7854000000000001</v>
      </c>
      <c r="V2209" t="str">
        <f t="shared" si="276"/>
        <v>same</v>
      </c>
      <c r="W2209" s="47">
        <f t="shared" si="277"/>
        <v>0</v>
      </c>
      <c r="X2209" s="47"/>
      <c r="Y2209" s="47"/>
    </row>
    <row r="2210" spans="1:25" ht="21" x14ac:dyDescent="0.4">
      <c r="A2210" t="s">
        <v>2952</v>
      </c>
      <c r="B2210" t="s">
        <v>2919</v>
      </c>
      <c r="C2210" t="s">
        <v>2920</v>
      </c>
      <c r="D2210" s="33">
        <v>184400</v>
      </c>
      <c r="E2210" s="33">
        <v>7343</v>
      </c>
      <c r="F2210" s="32">
        <v>22.029</v>
      </c>
      <c r="G2210" s="32">
        <v>4.5001999999999995</v>
      </c>
      <c r="H2210" s="13">
        <v>3.9821041214750541</v>
      </c>
      <c r="I2210" s="32">
        <v>26.529199999999999</v>
      </c>
      <c r="J2210" s="34">
        <f t="shared" si="278"/>
        <v>0.16963195271625225</v>
      </c>
      <c r="K2210">
        <v>3</v>
      </c>
      <c r="L2210">
        <v>3.6128557810159339</v>
      </c>
      <c r="M2210">
        <v>3</v>
      </c>
      <c r="N2210" t="s">
        <v>37</v>
      </c>
      <c r="O2210" s="45" t="s">
        <v>37</v>
      </c>
      <c r="P2210" s="49" t="str">
        <f>'Sheet1 (2)'!O4228</f>
        <v>B</v>
      </c>
      <c r="Q2210" s="30" t="str">
        <f t="shared" si="271"/>
        <v>B</v>
      </c>
      <c r="R2210">
        <f t="shared" si="272"/>
        <v>0.25</v>
      </c>
      <c r="S2210" s="11">
        <f t="shared" si="273"/>
        <v>0.16963195271625237</v>
      </c>
      <c r="T2210" s="13">
        <f t="shared" si="274"/>
        <v>0.16963195271625225</v>
      </c>
      <c r="U2210">
        <f t="shared" si="275"/>
        <v>4.5001999999999995</v>
      </c>
      <c r="V2210" t="str">
        <f t="shared" si="276"/>
        <v>same</v>
      </c>
      <c r="W2210" s="47">
        <f t="shared" si="277"/>
        <v>0</v>
      </c>
      <c r="X2210" s="47"/>
      <c r="Y2210" s="47"/>
    </row>
    <row r="2211" spans="1:25" ht="21" x14ac:dyDescent="0.4">
      <c r="A2211" t="s">
        <v>2953</v>
      </c>
      <c r="B2211" t="s">
        <v>2919</v>
      </c>
      <c r="C2211" t="s">
        <v>2920</v>
      </c>
      <c r="D2211" s="33">
        <v>97468</v>
      </c>
      <c r="E2211" s="33">
        <v>6844</v>
      </c>
      <c r="F2211" s="32">
        <v>13.687999999999999</v>
      </c>
      <c r="G2211" s="32">
        <v>2.3466000000000005</v>
      </c>
      <c r="H2211" s="13">
        <v>7.021791767554479</v>
      </c>
      <c r="I2211" s="32">
        <v>16.034599999999998</v>
      </c>
      <c r="J2211" s="34">
        <f t="shared" si="278"/>
        <v>0.14634602671722405</v>
      </c>
      <c r="K2211">
        <v>1.9999999999999998</v>
      </c>
      <c r="L2211">
        <v>2.3428696668614841</v>
      </c>
      <c r="M2211">
        <v>2</v>
      </c>
      <c r="N2211" t="s">
        <v>34</v>
      </c>
      <c r="O2211" s="45" t="s">
        <v>34</v>
      </c>
      <c r="P2211" s="49" t="str">
        <f>'Sheet1 (2)'!O4252</f>
        <v>A</v>
      </c>
      <c r="Q2211" s="30" t="str">
        <f t="shared" si="271"/>
        <v>A</v>
      </c>
      <c r="R2211">
        <f t="shared" si="272"/>
        <v>0.15</v>
      </c>
      <c r="S2211" s="11">
        <f t="shared" si="273"/>
        <v>0.14634602671722385</v>
      </c>
      <c r="T2211" s="13">
        <f t="shared" si="274"/>
        <v>0.14634602671722405</v>
      </c>
      <c r="U2211">
        <f t="shared" si="275"/>
        <v>2.3466000000000005</v>
      </c>
      <c r="V2211" t="str">
        <f t="shared" si="276"/>
        <v>same</v>
      </c>
      <c r="W2211" s="47">
        <f t="shared" si="277"/>
        <v>0</v>
      </c>
      <c r="X2211" s="47"/>
      <c r="Y2211" s="47"/>
    </row>
    <row r="2212" spans="1:25" ht="21" x14ac:dyDescent="0.4">
      <c r="A2212" t="s">
        <v>2954</v>
      </c>
      <c r="B2212" t="s">
        <v>2919</v>
      </c>
      <c r="C2212" t="s">
        <v>2920</v>
      </c>
      <c r="D2212" s="33">
        <v>214386</v>
      </c>
      <c r="E2212" s="33">
        <v>2591</v>
      </c>
      <c r="F2212" s="32">
        <v>20.728000000000002</v>
      </c>
      <c r="G2212" s="32">
        <v>4.0282000000000009</v>
      </c>
      <c r="H2212" s="13">
        <v>1.2085677236386705</v>
      </c>
      <c r="I2212" s="32">
        <v>24.756200000000003</v>
      </c>
      <c r="J2212" s="34">
        <f t="shared" si="278"/>
        <v>0.16271479467769692</v>
      </c>
      <c r="K2212">
        <v>8</v>
      </c>
      <c r="L2212">
        <v>9.5546893091470491</v>
      </c>
      <c r="M2212">
        <v>8</v>
      </c>
      <c r="N2212" t="s">
        <v>37</v>
      </c>
      <c r="O2212" s="45" t="s">
        <v>37</v>
      </c>
      <c r="P2212" s="49" t="str">
        <f>'Sheet1 (2)'!O4279</f>
        <v>B</v>
      </c>
      <c r="Q2212" s="30" t="str">
        <f t="shared" si="271"/>
        <v>B</v>
      </c>
      <c r="R2212">
        <f t="shared" si="272"/>
        <v>0.25</v>
      </c>
      <c r="S2212" s="11">
        <f t="shared" si="273"/>
        <v>0.16271479467769703</v>
      </c>
      <c r="T2212" s="13">
        <f t="shared" si="274"/>
        <v>0.16271479467769692</v>
      </c>
      <c r="U2212">
        <f t="shared" si="275"/>
        <v>4.0282000000000009</v>
      </c>
      <c r="V2212" t="str">
        <f t="shared" si="276"/>
        <v>same</v>
      </c>
      <c r="W2212" s="47">
        <f t="shared" si="277"/>
        <v>0</v>
      </c>
      <c r="X2212" s="47"/>
      <c r="Y2212" s="47"/>
    </row>
    <row r="2213" spans="1:25" ht="21" x14ac:dyDescent="0.4">
      <c r="A2213" t="s">
        <v>2955</v>
      </c>
      <c r="B2213" t="s">
        <v>2919</v>
      </c>
      <c r="C2213" t="s">
        <v>2920</v>
      </c>
      <c r="D2213" s="33">
        <v>167185</v>
      </c>
      <c r="E2213" s="33">
        <v>6365</v>
      </c>
      <c r="F2213" s="32">
        <v>19.094999999999999</v>
      </c>
      <c r="G2213" s="32">
        <v>3.5826000000000002</v>
      </c>
      <c r="H2213" s="13">
        <v>3.8071597332296556</v>
      </c>
      <c r="I2213" s="32">
        <v>22.677599999999998</v>
      </c>
      <c r="J2213" s="34">
        <f t="shared" si="278"/>
        <v>0.15797968038945923</v>
      </c>
      <c r="K2213">
        <v>3</v>
      </c>
      <c r="L2213">
        <v>3.5628593872741554</v>
      </c>
      <c r="M2213">
        <v>3</v>
      </c>
      <c r="N2213" t="s">
        <v>37</v>
      </c>
      <c r="O2213" s="45" t="s">
        <v>37</v>
      </c>
      <c r="P2213" s="49" t="str">
        <f>'Sheet1 (2)'!O4437</f>
        <v>B</v>
      </c>
      <c r="Q2213" s="30" t="str">
        <f t="shared" si="271"/>
        <v>B</v>
      </c>
      <c r="R2213">
        <f t="shared" si="272"/>
        <v>0.25</v>
      </c>
      <c r="S2213" s="11">
        <f t="shared" si="273"/>
        <v>0.15797968038945917</v>
      </c>
      <c r="T2213" s="13">
        <f t="shared" si="274"/>
        <v>0.15797968038945923</v>
      </c>
      <c r="U2213">
        <f t="shared" si="275"/>
        <v>3.5826000000000002</v>
      </c>
      <c r="V2213" t="str">
        <f t="shared" si="276"/>
        <v>same</v>
      </c>
      <c r="W2213" s="47">
        <f t="shared" si="277"/>
        <v>0</v>
      </c>
      <c r="X2213" s="47"/>
      <c r="Y2213" s="47"/>
    </row>
    <row r="2214" spans="1:25" ht="21" x14ac:dyDescent="0.4">
      <c r="A2214" t="s">
        <v>2956</v>
      </c>
      <c r="B2214" t="s">
        <v>2919</v>
      </c>
      <c r="C2214" t="s">
        <v>2920</v>
      </c>
      <c r="D2214" s="33">
        <v>351640</v>
      </c>
      <c r="E2214" s="33">
        <v>9783</v>
      </c>
      <c r="F2214" s="32">
        <v>12.021800000000001</v>
      </c>
      <c r="G2214" s="32">
        <v>3.2746</v>
      </c>
      <c r="H2214" s="13">
        <v>2.782106700034126</v>
      </c>
      <c r="I2214" s="32">
        <v>15.2964</v>
      </c>
      <c r="J2214" s="34">
        <f t="shared" si="278"/>
        <v>0.2140765147354933</v>
      </c>
      <c r="K2214">
        <v>1.2288459572728203</v>
      </c>
      <c r="L2214">
        <v>1.5635694572217111</v>
      </c>
      <c r="M2214">
        <v>3</v>
      </c>
      <c r="N2214" t="s">
        <v>37</v>
      </c>
      <c r="O2214" s="45" t="s">
        <v>37</v>
      </c>
      <c r="P2214" s="49" t="str">
        <f>'Sheet1 (2)'!O4472</f>
        <v>B</v>
      </c>
      <c r="Q2214" s="30" t="str">
        <f t="shared" si="271"/>
        <v>B</v>
      </c>
      <c r="R2214">
        <f t="shared" si="272"/>
        <v>0.25</v>
      </c>
      <c r="S2214" s="11">
        <f t="shared" si="273"/>
        <v>-0.91868674982348786</v>
      </c>
      <c r="T2214" s="13">
        <f t="shared" si="274"/>
        <v>0.2140765147354933</v>
      </c>
      <c r="U2214">
        <f t="shared" si="275"/>
        <v>3.2746</v>
      </c>
      <c r="V2214" t="str">
        <f t="shared" si="276"/>
        <v>same</v>
      </c>
      <c r="W2214" s="47">
        <f t="shared" si="277"/>
        <v>0</v>
      </c>
      <c r="X2214" s="47"/>
      <c r="Y2214" s="47"/>
    </row>
    <row r="2215" spans="1:25" ht="21" x14ac:dyDescent="0.4">
      <c r="A2215" t="s">
        <v>2957</v>
      </c>
      <c r="B2215" t="s">
        <v>2919</v>
      </c>
      <c r="C2215" t="s">
        <v>2920</v>
      </c>
      <c r="D2215" s="33">
        <v>145346</v>
      </c>
      <c r="E2215" s="33">
        <v>4189</v>
      </c>
      <c r="F2215" s="32">
        <v>25.134</v>
      </c>
      <c r="G2215" s="32">
        <v>7.0462999999999996</v>
      </c>
      <c r="H2215" s="13">
        <v>2.8820882583628031</v>
      </c>
      <c r="I2215" s="32">
        <v>32.180300000000003</v>
      </c>
      <c r="J2215" s="34">
        <f t="shared" si="278"/>
        <v>0.21896315447649645</v>
      </c>
      <c r="K2215">
        <v>6</v>
      </c>
      <c r="L2215">
        <v>7.6820959656242547</v>
      </c>
      <c r="M2215">
        <v>6</v>
      </c>
      <c r="N2215" t="s">
        <v>34</v>
      </c>
      <c r="O2215" s="45" t="s">
        <v>34</v>
      </c>
      <c r="P2215" s="49" t="str">
        <f>'Sheet1 (2)'!O4492</f>
        <v>A</v>
      </c>
      <c r="Q2215" s="30" t="str">
        <f t="shared" si="271"/>
        <v>A</v>
      </c>
      <c r="R2215">
        <f t="shared" si="272"/>
        <v>0.15</v>
      </c>
      <c r="S2215" s="11">
        <f t="shared" si="273"/>
        <v>0.21896315447649656</v>
      </c>
      <c r="T2215" s="13">
        <f t="shared" si="274"/>
        <v>0.21896315447649645</v>
      </c>
      <c r="U2215">
        <f t="shared" si="275"/>
        <v>7.0462999999999996</v>
      </c>
      <c r="V2215" t="str">
        <f t="shared" si="276"/>
        <v>same</v>
      </c>
      <c r="W2215" s="47">
        <f t="shared" si="277"/>
        <v>0</v>
      </c>
      <c r="X2215" s="47"/>
      <c r="Y2215" s="47"/>
    </row>
    <row r="2216" spans="1:25" ht="21" x14ac:dyDescent="0.4">
      <c r="A2216" t="s">
        <v>2958</v>
      </c>
      <c r="B2216" t="s">
        <v>2919</v>
      </c>
      <c r="C2216" t="s">
        <v>2920</v>
      </c>
      <c r="D2216" s="33">
        <v>300681</v>
      </c>
      <c r="E2216" s="33">
        <v>9187</v>
      </c>
      <c r="F2216" s="32">
        <v>11.044499999999999</v>
      </c>
      <c r="G2216" s="32">
        <v>2.8818999999999995</v>
      </c>
      <c r="H2216" s="13">
        <v>3.0553975808248608</v>
      </c>
      <c r="I2216" s="32">
        <v>13.926399999999999</v>
      </c>
      <c r="J2216" s="34">
        <f t="shared" si="278"/>
        <v>0.20693790211397056</v>
      </c>
      <c r="K2216">
        <v>1.2021878741700229</v>
      </c>
      <c r="L2216">
        <v>1.5158811363883749</v>
      </c>
      <c r="M2216">
        <v>3</v>
      </c>
      <c r="N2216" t="s">
        <v>37</v>
      </c>
      <c r="O2216" s="45" t="s">
        <v>37</v>
      </c>
      <c r="P2216" s="49" t="str">
        <f>'Sheet1 (2)'!O5061</f>
        <v>B</v>
      </c>
      <c r="Q2216" s="30" t="str">
        <f t="shared" si="271"/>
        <v>B</v>
      </c>
      <c r="R2216">
        <f t="shared" si="272"/>
        <v>0.25</v>
      </c>
      <c r="S2216" s="11">
        <f t="shared" si="273"/>
        <v>-0.97904698988970595</v>
      </c>
      <c r="T2216" s="13">
        <f t="shared" si="274"/>
        <v>0.20693790211397056</v>
      </c>
      <c r="U2216">
        <f t="shared" si="275"/>
        <v>2.8818999999999995</v>
      </c>
      <c r="V2216" t="str">
        <f t="shared" si="276"/>
        <v>same</v>
      </c>
      <c r="W2216" s="47">
        <f t="shared" si="277"/>
        <v>0</v>
      </c>
      <c r="X2216" s="47"/>
      <c r="Y2216" s="47"/>
    </row>
    <row r="2217" spans="1:25" ht="21" x14ac:dyDescent="0.4">
      <c r="A2217" t="s">
        <v>2959</v>
      </c>
      <c r="B2217" t="s">
        <v>2919</v>
      </c>
      <c r="C2217" t="s">
        <v>2920</v>
      </c>
      <c r="D2217" s="33">
        <v>164314</v>
      </c>
      <c r="E2217" s="33">
        <v>6404</v>
      </c>
      <c r="F2217" s="32">
        <v>12.807999999999998</v>
      </c>
      <c r="G2217" s="32">
        <v>1.5456000000000003</v>
      </c>
      <c r="H2217" s="13">
        <v>3.8974159231714887</v>
      </c>
      <c r="I2217" s="32">
        <v>14.353599999999998</v>
      </c>
      <c r="J2217" s="34">
        <f t="shared" si="278"/>
        <v>0.10768030319919744</v>
      </c>
      <c r="K2217">
        <v>1.9999999999999998</v>
      </c>
      <c r="L2217">
        <v>2.2413491567770141</v>
      </c>
      <c r="M2217">
        <v>2</v>
      </c>
      <c r="N2217" t="s">
        <v>37</v>
      </c>
      <c r="O2217" s="45" t="s">
        <v>37</v>
      </c>
      <c r="P2217" s="49" t="str">
        <f>'Sheet1 (2)'!O5073</f>
        <v>B</v>
      </c>
      <c r="Q2217" s="30" t="str">
        <f t="shared" si="271"/>
        <v>B</v>
      </c>
      <c r="R2217">
        <f t="shared" si="272"/>
        <v>0.25</v>
      </c>
      <c r="S2217" s="11">
        <f t="shared" si="273"/>
        <v>0.1076803031991973</v>
      </c>
      <c r="T2217" s="13">
        <f t="shared" si="274"/>
        <v>0.10768030319919744</v>
      </c>
      <c r="U2217">
        <f t="shared" si="275"/>
        <v>1.5456000000000003</v>
      </c>
      <c r="V2217" t="str">
        <f t="shared" si="276"/>
        <v>same</v>
      </c>
      <c r="W2217" s="47">
        <f t="shared" si="277"/>
        <v>0</v>
      </c>
      <c r="X2217" s="47"/>
      <c r="Y2217" s="47"/>
    </row>
    <row r="2218" spans="1:25" ht="21" x14ac:dyDescent="0.4">
      <c r="A2218" t="s">
        <v>2960</v>
      </c>
      <c r="B2218" t="s">
        <v>2919</v>
      </c>
      <c r="C2218" t="s">
        <v>2920</v>
      </c>
      <c r="D2218" s="33">
        <v>99283</v>
      </c>
      <c r="E2218" s="33">
        <v>5650</v>
      </c>
      <c r="F2218" s="32">
        <v>11.299999999999999</v>
      </c>
      <c r="G2218" s="32">
        <v>2.4140999999999999</v>
      </c>
      <c r="H2218" s="13">
        <v>5.6908030579253248</v>
      </c>
      <c r="I2218" s="32">
        <v>13.714099999999998</v>
      </c>
      <c r="J2218" s="34">
        <f t="shared" si="278"/>
        <v>0.17603050874647264</v>
      </c>
      <c r="K2218">
        <v>1.9999999999999998</v>
      </c>
      <c r="L2218">
        <v>2.4272743362831855</v>
      </c>
      <c r="M2218">
        <v>2</v>
      </c>
      <c r="N2218" t="s">
        <v>34</v>
      </c>
      <c r="O2218" s="45" t="s">
        <v>34</v>
      </c>
      <c r="P2218" s="49" t="str">
        <f>'Sheet1 (2)'!O5118</f>
        <v>A</v>
      </c>
      <c r="Q2218" s="30" t="str">
        <f t="shared" si="271"/>
        <v>A</v>
      </c>
      <c r="R2218">
        <f t="shared" si="272"/>
        <v>0.15</v>
      </c>
      <c r="S2218" s="11">
        <f t="shared" si="273"/>
        <v>0.17603050874647247</v>
      </c>
      <c r="T2218" s="13">
        <f t="shared" si="274"/>
        <v>0.17603050874647264</v>
      </c>
      <c r="U2218">
        <f t="shared" si="275"/>
        <v>2.4140999999999999</v>
      </c>
      <c r="V2218" t="str">
        <f t="shared" si="276"/>
        <v>same</v>
      </c>
      <c r="W2218" s="47">
        <f t="shared" si="277"/>
        <v>0</v>
      </c>
      <c r="X2218" s="47"/>
      <c r="Y2218" s="47"/>
    </row>
    <row r="2219" spans="1:25" ht="21" x14ac:dyDescent="0.4">
      <c r="A2219" t="s">
        <v>2961</v>
      </c>
      <c r="B2219" t="s">
        <v>2919</v>
      </c>
      <c r="C2219" t="s">
        <v>2920</v>
      </c>
      <c r="D2219" s="33">
        <v>231589</v>
      </c>
      <c r="E2219" s="33">
        <v>2729</v>
      </c>
      <c r="F2219" s="32">
        <v>21.831999999999997</v>
      </c>
      <c r="G2219" s="32">
        <v>4.4695999999999998</v>
      </c>
      <c r="H2219" s="13">
        <v>1.1783806657483733</v>
      </c>
      <c r="I2219" s="32">
        <v>26.301599999999997</v>
      </c>
      <c r="J2219" s="34">
        <f t="shared" si="278"/>
        <v>0.1699364297229066</v>
      </c>
      <c r="K2219">
        <v>7.9999999999999982</v>
      </c>
      <c r="L2219">
        <v>9.637816049835104</v>
      </c>
      <c r="M2219">
        <v>8</v>
      </c>
      <c r="N2219" t="s">
        <v>34</v>
      </c>
      <c r="O2219" s="45" t="s">
        <v>34</v>
      </c>
      <c r="P2219" s="49" t="str">
        <f>'Sheet1 (2)'!O5150</f>
        <v>A</v>
      </c>
      <c r="Q2219" s="30" t="str">
        <f t="shared" si="271"/>
        <v>A</v>
      </c>
      <c r="R2219">
        <f t="shared" si="272"/>
        <v>0.15</v>
      </c>
      <c r="S2219" s="11">
        <f t="shared" si="273"/>
        <v>0.16993642972290654</v>
      </c>
      <c r="T2219" s="13">
        <f t="shared" si="274"/>
        <v>0.1699364297229066</v>
      </c>
      <c r="U2219">
        <f t="shared" si="275"/>
        <v>4.4695999999999998</v>
      </c>
      <c r="V2219" t="str">
        <f t="shared" si="276"/>
        <v>same</v>
      </c>
      <c r="W2219" s="47">
        <f t="shared" si="277"/>
        <v>0</v>
      </c>
      <c r="X2219" s="47"/>
      <c r="Y2219" s="47"/>
    </row>
    <row r="2220" spans="1:25" ht="21" x14ac:dyDescent="0.4">
      <c r="A2220" t="s">
        <v>2539</v>
      </c>
      <c r="B2220" t="s">
        <v>2540</v>
      </c>
      <c r="C2220" s="35" t="s">
        <v>2541</v>
      </c>
      <c r="D2220" s="33">
        <v>931387</v>
      </c>
      <c r="E2220" s="33">
        <v>182470</v>
      </c>
      <c r="F2220" s="32">
        <v>434.72839999999997</v>
      </c>
      <c r="G2220" s="32">
        <v>118.36879999999999</v>
      </c>
      <c r="H2220" s="13">
        <v>19.591211816355607</v>
      </c>
      <c r="I2220" s="32">
        <v>553.09719999999993</v>
      </c>
      <c r="J2220" s="34">
        <f t="shared" si="278"/>
        <v>0.21401084655644614</v>
      </c>
      <c r="K2220">
        <v>2.382465062750041</v>
      </c>
      <c r="L2220">
        <v>3.0311678632103907</v>
      </c>
      <c r="M2220">
        <v>2.2999999999999998</v>
      </c>
      <c r="N2220" t="s">
        <v>34</v>
      </c>
      <c r="O2220" s="45" t="s">
        <v>34</v>
      </c>
      <c r="P2220" s="49" t="str">
        <f>'Sheet1 (2)'!O1892</f>
        <v>A</v>
      </c>
      <c r="Q2220" s="30" t="str">
        <f t="shared" si="271"/>
        <v>A</v>
      </c>
      <c r="R2220">
        <f t="shared" si="272"/>
        <v>0.15</v>
      </c>
      <c r="S2220" s="11">
        <f t="shared" si="273"/>
        <v>0.24121655289522351</v>
      </c>
      <c r="T2220" s="13">
        <f t="shared" si="274"/>
        <v>0.21401084655644614</v>
      </c>
      <c r="U2220">
        <f t="shared" si="275"/>
        <v>118.36879999999999</v>
      </c>
      <c r="V2220" t="str">
        <f t="shared" si="276"/>
        <v>same</v>
      </c>
      <c r="W2220" s="47">
        <f t="shared" si="277"/>
        <v>0</v>
      </c>
      <c r="X2220" s="47"/>
      <c r="Y2220" s="47"/>
    </row>
    <row r="2221" spans="1:25" ht="21" x14ac:dyDescent="0.4">
      <c r="A2221" t="s">
        <v>2542</v>
      </c>
      <c r="B2221" t="s">
        <v>2540</v>
      </c>
      <c r="C2221" s="35" t="s">
        <v>2541</v>
      </c>
      <c r="D2221" s="33">
        <v>525255</v>
      </c>
      <c r="E2221" s="33">
        <v>146922</v>
      </c>
      <c r="F2221" s="32">
        <v>426.07380000000001</v>
      </c>
      <c r="G2221" s="32">
        <v>99.142099999999999</v>
      </c>
      <c r="H2221" s="13">
        <v>27.971556672473369</v>
      </c>
      <c r="I2221" s="32">
        <v>525.21590000000003</v>
      </c>
      <c r="J2221" s="34">
        <f t="shared" si="278"/>
        <v>0.18876446809778605</v>
      </c>
      <c r="K2221">
        <v>2.9</v>
      </c>
      <c r="L2221">
        <v>3.5747941084384913</v>
      </c>
      <c r="M2221">
        <v>2.9</v>
      </c>
      <c r="N2221" t="s">
        <v>34</v>
      </c>
      <c r="O2221" s="45" t="s">
        <v>34</v>
      </c>
      <c r="P2221" s="49" t="str">
        <f>'Sheet1 (2)'!O4124</f>
        <v>A</v>
      </c>
      <c r="Q2221" s="30" t="str">
        <f t="shared" si="271"/>
        <v>A</v>
      </c>
      <c r="R2221">
        <f t="shared" si="272"/>
        <v>0.15</v>
      </c>
      <c r="S2221" s="11">
        <f t="shared" si="273"/>
        <v>0.18876446809778613</v>
      </c>
      <c r="T2221" s="13">
        <f t="shared" si="274"/>
        <v>0.18876446809778605</v>
      </c>
      <c r="U2221">
        <f t="shared" si="275"/>
        <v>99.142099999999999</v>
      </c>
      <c r="V2221" t="str">
        <f t="shared" si="276"/>
        <v>same</v>
      </c>
      <c r="W2221" s="47">
        <f t="shared" si="277"/>
        <v>0</v>
      </c>
      <c r="X2221" s="47"/>
      <c r="Y2221" s="47"/>
    </row>
    <row r="2222" spans="1:25" ht="21" x14ac:dyDescent="0.4">
      <c r="A2222" t="s">
        <v>2543</v>
      </c>
      <c r="B2222" t="s">
        <v>2540</v>
      </c>
      <c r="C2222" s="35" t="s">
        <v>2541</v>
      </c>
      <c r="D2222" s="33">
        <v>707321</v>
      </c>
      <c r="E2222" s="33">
        <v>99047</v>
      </c>
      <c r="F2222" s="32">
        <v>287.23629999999997</v>
      </c>
      <c r="G2222" s="32">
        <v>61.799499999999988</v>
      </c>
      <c r="H2222" s="13">
        <v>14.003118810271433</v>
      </c>
      <c r="I2222" s="32">
        <v>349.03579999999994</v>
      </c>
      <c r="J2222" s="34">
        <f t="shared" si="278"/>
        <v>0.17705776885924021</v>
      </c>
      <c r="K2222">
        <v>2.9</v>
      </c>
      <c r="L2222">
        <v>3.5239411592476291</v>
      </c>
      <c r="M2222">
        <v>2.9</v>
      </c>
      <c r="N2222" t="s">
        <v>34</v>
      </c>
      <c r="O2222" s="45" t="s">
        <v>34</v>
      </c>
      <c r="P2222" s="49" t="str">
        <f>'Sheet1 (2)'!O4403</f>
        <v>A</v>
      </c>
      <c r="Q2222" s="30" t="str">
        <f t="shared" si="271"/>
        <v>A</v>
      </c>
      <c r="R2222">
        <f t="shared" si="272"/>
        <v>0.15</v>
      </c>
      <c r="S2222" s="11">
        <f t="shared" si="273"/>
        <v>0.17705776885924004</v>
      </c>
      <c r="T2222" s="13">
        <f t="shared" si="274"/>
        <v>0.17705776885924021</v>
      </c>
      <c r="U2222">
        <f t="shared" si="275"/>
        <v>61.799499999999981</v>
      </c>
      <c r="V2222" t="str">
        <f t="shared" si="276"/>
        <v>same</v>
      </c>
      <c r="W2222" s="47">
        <f t="shared" si="277"/>
        <v>0</v>
      </c>
      <c r="X2222" s="47"/>
      <c r="Y2222" s="47"/>
    </row>
    <row r="2223" spans="1:25" ht="21" x14ac:dyDescent="0.4">
      <c r="A2223" t="s">
        <v>4201</v>
      </c>
      <c r="B2223" t="s">
        <v>4202</v>
      </c>
      <c r="C2223" t="s">
        <v>4203</v>
      </c>
      <c r="D2223" s="33">
        <v>246012</v>
      </c>
      <c r="E2223" s="33">
        <v>45253</v>
      </c>
      <c r="F2223" s="32">
        <v>43.633699999999997</v>
      </c>
      <c r="G2223" s="32">
        <v>13.8215</v>
      </c>
      <c r="H2223" s="13">
        <v>18.394631156203761</v>
      </c>
      <c r="I2223" s="32">
        <v>57.455199999999998</v>
      </c>
      <c r="J2223" s="34">
        <f t="shared" si="278"/>
        <v>0.24056134170623375</v>
      </c>
      <c r="K2223">
        <v>0.9642167370119108</v>
      </c>
      <c r="L2223">
        <v>1.2696440015026627</v>
      </c>
      <c r="M2223">
        <v>2.5</v>
      </c>
      <c r="N2223" t="s">
        <v>34</v>
      </c>
      <c r="O2223" s="45" t="s">
        <v>34</v>
      </c>
      <c r="P2223" s="49" t="str">
        <f>'Sheet1 (2)'!O687</f>
        <v>A</v>
      </c>
      <c r="Q2223" s="30" t="str">
        <f t="shared" si="271"/>
        <v>A</v>
      </c>
      <c r="R2223">
        <f t="shared" si="272"/>
        <v>0.15</v>
      </c>
      <c r="S2223" s="11">
        <f t="shared" si="273"/>
        <v>-0.96905589050251351</v>
      </c>
      <c r="T2223" s="13">
        <f t="shared" si="274"/>
        <v>0.24056134170623375</v>
      </c>
      <c r="U2223">
        <f t="shared" si="275"/>
        <v>13.8215</v>
      </c>
      <c r="V2223" t="str">
        <f t="shared" si="276"/>
        <v>same</v>
      </c>
      <c r="W2223" s="47">
        <f t="shared" si="277"/>
        <v>0</v>
      </c>
      <c r="X2223" s="47"/>
      <c r="Y2223" s="47"/>
    </row>
    <row r="2224" spans="1:25" ht="21" x14ac:dyDescent="0.4">
      <c r="A2224" t="s">
        <v>4204</v>
      </c>
      <c r="B2224" t="s">
        <v>4202</v>
      </c>
      <c r="C2224" t="s">
        <v>4203</v>
      </c>
      <c r="D2224" s="33">
        <v>99214</v>
      </c>
      <c r="E2224" s="33">
        <v>13811</v>
      </c>
      <c r="F2224" s="32">
        <v>13.238300000000001</v>
      </c>
      <c r="G2224" s="32">
        <v>3.8687999999999998</v>
      </c>
      <c r="H2224" s="13">
        <v>13.920414457637028</v>
      </c>
      <c r="I2224" s="32">
        <v>17.107099999999999</v>
      </c>
      <c r="J2224" s="34">
        <f t="shared" si="278"/>
        <v>0.22615171478508922</v>
      </c>
      <c r="K2224">
        <v>0.95853305336326122</v>
      </c>
      <c r="L2224">
        <v>1.2386575917746723</v>
      </c>
      <c r="M2224">
        <v>2.5</v>
      </c>
      <c r="N2224" t="s">
        <v>34</v>
      </c>
      <c r="O2224" s="45" t="s">
        <v>34</v>
      </c>
      <c r="P2224" s="49" t="str">
        <f>'Sheet1 (2)'!O1807</f>
        <v>A</v>
      </c>
      <c r="Q2224" s="30" t="str">
        <f t="shared" si="271"/>
        <v>A</v>
      </c>
      <c r="R2224">
        <f t="shared" si="272"/>
        <v>0.15</v>
      </c>
      <c r="S2224" s="11">
        <f t="shared" si="273"/>
        <v>-1.0183140333545722</v>
      </c>
      <c r="T2224" s="13">
        <f t="shared" si="274"/>
        <v>0.22615171478508922</v>
      </c>
      <c r="U2224">
        <f t="shared" si="275"/>
        <v>3.8687999999999998</v>
      </c>
      <c r="V2224" t="str">
        <f t="shared" si="276"/>
        <v>same</v>
      </c>
      <c r="W2224" s="47">
        <f t="shared" si="277"/>
        <v>0</v>
      </c>
      <c r="X2224" s="47"/>
      <c r="Y2224" s="47"/>
    </row>
    <row r="2225" spans="1:25" ht="21" x14ac:dyDescent="0.4">
      <c r="A2225" t="s">
        <v>4205</v>
      </c>
      <c r="B2225" t="s">
        <v>4202</v>
      </c>
      <c r="C2225" t="s">
        <v>4203</v>
      </c>
      <c r="D2225" s="33">
        <v>281811</v>
      </c>
      <c r="E2225" s="33">
        <v>31460</v>
      </c>
      <c r="F2225" s="32">
        <v>83.156999999999996</v>
      </c>
      <c r="G2225" s="32">
        <v>19.796100000000003</v>
      </c>
      <c r="H2225" s="13">
        <v>11.163510295907541</v>
      </c>
      <c r="I2225" s="32">
        <v>102.95310000000001</v>
      </c>
      <c r="J2225" s="34">
        <f t="shared" si="278"/>
        <v>0.19228269959816655</v>
      </c>
      <c r="K2225">
        <v>2.6432612841703751</v>
      </c>
      <c r="L2225">
        <v>3.2725079465988558</v>
      </c>
      <c r="M2225">
        <v>2.75</v>
      </c>
      <c r="N2225" t="s">
        <v>34</v>
      </c>
      <c r="O2225" s="45" t="s">
        <v>34</v>
      </c>
      <c r="P2225" s="49" t="str">
        <f>'Sheet1 (2)'!O3283</f>
        <v>A</v>
      </c>
      <c r="Q2225" s="30" t="str">
        <f t="shared" si="271"/>
        <v>A</v>
      </c>
      <c r="R2225">
        <f t="shared" si="272"/>
        <v>0.15</v>
      </c>
      <c r="S2225" s="11">
        <f t="shared" si="273"/>
        <v>0.15966590612618758</v>
      </c>
      <c r="T2225" s="13">
        <f t="shared" si="274"/>
        <v>0.19228269959816655</v>
      </c>
      <c r="U2225">
        <f t="shared" si="275"/>
        <v>19.796100000000003</v>
      </c>
      <c r="V2225" t="str">
        <f t="shared" si="276"/>
        <v>same</v>
      </c>
      <c r="W2225" s="47">
        <f t="shared" si="277"/>
        <v>0</v>
      </c>
      <c r="X2225" s="47"/>
      <c r="Y2225" s="47"/>
    </row>
    <row r="2226" spans="1:25" ht="21" x14ac:dyDescent="0.4">
      <c r="A2226" t="s">
        <v>4206</v>
      </c>
      <c r="B2226" t="s">
        <v>4202</v>
      </c>
      <c r="C2226" t="s">
        <v>4203</v>
      </c>
      <c r="D2226" s="33">
        <v>163413</v>
      </c>
      <c r="E2226" s="33">
        <v>21453</v>
      </c>
      <c r="F2226" s="32">
        <v>49.760300000000001</v>
      </c>
      <c r="G2226" s="32">
        <v>14.050700000000003</v>
      </c>
      <c r="H2226" s="13">
        <v>13.128086504745644</v>
      </c>
      <c r="I2226" s="32">
        <v>63.811000000000007</v>
      </c>
      <c r="J2226" s="34">
        <f t="shared" si="278"/>
        <v>0.22019244330914733</v>
      </c>
      <c r="K2226">
        <v>2.319503099799562</v>
      </c>
      <c r="L2226">
        <v>2.9744557870694077</v>
      </c>
      <c r="M2226">
        <v>2.75</v>
      </c>
      <c r="N2226" t="s">
        <v>34</v>
      </c>
      <c r="O2226" s="45" t="s">
        <v>34</v>
      </c>
      <c r="P2226" s="49" t="str">
        <f>'Sheet1 (2)'!O3548</f>
        <v>A</v>
      </c>
      <c r="Q2226" s="30" t="str">
        <f t="shared" si="271"/>
        <v>A</v>
      </c>
      <c r="R2226">
        <f t="shared" si="272"/>
        <v>0.15</v>
      </c>
      <c r="S2226" s="11">
        <f t="shared" si="273"/>
        <v>7.5461127391829044E-2</v>
      </c>
      <c r="T2226" s="13">
        <f t="shared" si="274"/>
        <v>0.22019244330914733</v>
      </c>
      <c r="U2226">
        <f t="shared" si="275"/>
        <v>14.050700000000003</v>
      </c>
      <c r="V2226" t="str">
        <f t="shared" si="276"/>
        <v>same</v>
      </c>
      <c r="W2226" s="47">
        <f t="shared" si="277"/>
        <v>0</v>
      </c>
      <c r="X2226" s="47"/>
      <c r="Y2226" s="47"/>
    </row>
    <row r="2227" spans="1:25" ht="21" x14ac:dyDescent="0.4">
      <c r="A2227" t="s">
        <v>4207</v>
      </c>
      <c r="B2227" t="s">
        <v>4202</v>
      </c>
      <c r="C2227" t="s">
        <v>4203</v>
      </c>
      <c r="D2227" s="33">
        <v>8883</v>
      </c>
      <c r="E2227" s="33">
        <v>1896</v>
      </c>
      <c r="F2227" s="32">
        <v>3.2825999999999995</v>
      </c>
      <c r="G2227" s="32">
        <v>0.60709999999999986</v>
      </c>
      <c r="H2227" s="13">
        <v>21.344140493076662</v>
      </c>
      <c r="I2227" s="32">
        <v>3.8896999999999995</v>
      </c>
      <c r="J2227" s="34">
        <f t="shared" si="278"/>
        <v>0.15607887497750467</v>
      </c>
      <c r="K2227">
        <v>1.7313291139240503</v>
      </c>
      <c r="L2227">
        <v>2.0515295358649785</v>
      </c>
      <c r="M2227">
        <v>2.75</v>
      </c>
      <c r="N2227" t="s">
        <v>34</v>
      </c>
      <c r="O2227" s="45" t="s">
        <v>34</v>
      </c>
      <c r="P2227" s="49" t="str">
        <f>'Sheet1 (2)'!O4757</f>
        <v>A</v>
      </c>
      <c r="Q2227" s="30" t="str">
        <f t="shared" si="271"/>
        <v>A</v>
      </c>
      <c r="R2227">
        <f t="shared" si="272"/>
        <v>0.15</v>
      </c>
      <c r="S2227" s="11">
        <f t="shared" si="273"/>
        <v>-0.34046327480268423</v>
      </c>
      <c r="T2227" s="13">
        <f t="shared" si="274"/>
        <v>0.15607887497750467</v>
      </c>
      <c r="U2227">
        <f t="shared" si="275"/>
        <v>0.60709999999999986</v>
      </c>
      <c r="V2227" t="str">
        <f t="shared" si="276"/>
        <v>same</v>
      </c>
      <c r="W2227" s="47">
        <f t="shared" si="277"/>
        <v>0</v>
      </c>
      <c r="X2227" s="47"/>
      <c r="Y2227" s="47"/>
    </row>
    <row r="2228" spans="1:25" ht="21" x14ac:dyDescent="0.4">
      <c r="A2228" t="s">
        <v>2585</v>
      </c>
      <c r="B2228" t="s">
        <v>2581</v>
      </c>
      <c r="C2228" s="35" t="s">
        <v>2582</v>
      </c>
      <c r="D2228" s="33">
        <v>6580173</v>
      </c>
      <c r="E2228" s="33">
        <v>314269</v>
      </c>
      <c r="F2228" s="32">
        <v>235.70229999999998</v>
      </c>
      <c r="G2228" s="32">
        <v>53.808</v>
      </c>
      <c r="H2228" s="13">
        <v>4.775999050480892</v>
      </c>
      <c r="I2228" s="32">
        <v>289.51029999999997</v>
      </c>
      <c r="J2228" s="34">
        <f t="shared" si="278"/>
        <v>0.18585867238574932</v>
      </c>
      <c r="K2228">
        <v>0.75000175009307313</v>
      </c>
      <c r="L2228">
        <v>0.9212181284186477</v>
      </c>
      <c r="M2228">
        <v>0.75</v>
      </c>
      <c r="N2228" t="s">
        <v>37</v>
      </c>
      <c r="O2228" s="45" t="s">
        <v>37</v>
      </c>
      <c r="P2228" s="49" t="str">
        <f>'Sheet1 (2)'!O2187</f>
        <v>B</v>
      </c>
      <c r="Q2228" s="30" t="str">
        <f t="shared" si="271"/>
        <v>B</v>
      </c>
      <c r="R2228">
        <f t="shared" si="272"/>
        <v>0.25</v>
      </c>
      <c r="S2228" s="11">
        <f t="shared" si="273"/>
        <v>0.18586057214544696</v>
      </c>
      <c r="T2228" s="13">
        <f t="shared" si="274"/>
        <v>0.18585867238574932</v>
      </c>
      <c r="U2228">
        <f t="shared" si="275"/>
        <v>53.808</v>
      </c>
      <c r="V2228" t="str">
        <f t="shared" si="276"/>
        <v>same</v>
      </c>
      <c r="W2228" s="47">
        <f t="shared" si="277"/>
        <v>0</v>
      </c>
      <c r="X2228" s="47"/>
      <c r="Y2228" s="47"/>
    </row>
    <row r="2229" spans="1:25" ht="21" x14ac:dyDescent="0.4">
      <c r="A2229" t="s">
        <v>2586</v>
      </c>
      <c r="B2229" t="s">
        <v>2581</v>
      </c>
      <c r="C2229" s="35" t="s">
        <v>2582</v>
      </c>
      <c r="D2229" s="33">
        <v>5517387</v>
      </c>
      <c r="E2229" s="33">
        <v>304693</v>
      </c>
      <c r="F2229" s="32">
        <v>228.52059999999997</v>
      </c>
      <c r="G2229" s="32">
        <v>49.559800000000003</v>
      </c>
      <c r="H2229" s="13">
        <v>5.5224148677625839</v>
      </c>
      <c r="I2229" s="32">
        <v>278.0804</v>
      </c>
      <c r="J2229" s="34">
        <f t="shared" si="278"/>
        <v>0.1782211187843516</v>
      </c>
      <c r="K2229">
        <v>0.75000278969323209</v>
      </c>
      <c r="L2229">
        <v>0.91265765869252014</v>
      </c>
      <c r="M2229">
        <v>0.75</v>
      </c>
      <c r="N2229" t="s">
        <v>37</v>
      </c>
      <c r="O2229" s="45" t="s">
        <v>37</v>
      </c>
      <c r="P2229" s="49" t="str">
        <f>'Sheet1 (2)'!O2377</f>
        <v>B</v>
      </c>
      <c r="Q2229" s="30" t="str">
        <f t="shared" si="271"/>
        <v>B</v>
      </c>
      <c r="R2229">
        <f t="shared" si="272"/>
        <v>0.25</v>
      </c>
      <c r="S2229" s="11">
        <f t="shared" si="273"/>
        <v>0.1782241754542932</v>
      </c>
      <c r="T2229" s="13">
        <f t="shared" si="274"/>
        <v>0.1782211187843516</v>
      </c>
      <c r="U2229">
        <f t="shared" si="275"/>
        <v>49.559800000000003</v>
      </c>
      <c r="V2229" t="str">
        <f t="shared" si="276"/>
        <v>same</v>
      </c>
      <c r="W2229" s="47">
        <f t="shared" si="277"/>
        <v>0</v>
      </c>
      <c r="X2229" s="47"/>
      <c r="Y2229" s="47"/>
    </row>
    <row r="2230" spans="1:25" ht="21" x14ac:dyDescent="0.4">
      <c r="A2230" t="s">
        <v>2588</v>
      </c>
      <c r="B2230" t="s">
        <v>2581</v>
      </c>
      <c r="C2230" s="35" t="s">
        <v>2582</v>
      </c>
      <c r="D2230" s="33">
        <v>3173750</v>
      </c>
      <c r="E2230" s="33">
        <v>178323</v>
      </c>
      <c r="F2230" s="32">
        <v>133.74299999999999</v>
      </c>
      <c r="G2230" s="32">
        <v>36.167299999999997</v>
      </c>
      <c r="H2230" s="13">
        <v>5.618684521465144</v>
      </c>
      <c r="I2230" s="32">
        <v>169.91030000000001</v>
      </c>
      <c r="J2230" s="34">
        <f t="shared" si="278"/>
        <v>0.21286113908338691</v>
      </c>
      <c r="K2230">
        <v>0.75000420585118022</v>
      </c>
      <c r="L2230">
        <v>0.95282324770220339</v>
      </c>
      <c r="M2230">
        <v>0.75</v>
      </c>
      <c r="N2230" t="s">
        <v>37</v>
      </c>
      <c r="O2230" s="45" t="s">
        <v>37</v>
      </c>
      <c r="P2230" s="49" t="str">
        <f>'Sheet1 (2)'!O3742</f>
        <v>B</v>
      </c>
      <c r="Q2230" s="30" t="str">
        <f t="shared" si="271"/>
        <v>B</v>
      </c>
      <c r="R2230">
        <f t="shared" si="272"/>
        <v>0.25</v>
      </c>
      <c r="S2230" s="11">
        <f t="shared" si="273"/>
        <v>0.21286555317717651</v>
      </c>
      <c r="T2230" s="13">
        <f t="shared" si="274"/>
        <v>0.21286113908338691</v>
      </c>
      <c r="U2230">
        <f t="shared" si="275"/>
        <v>36.167299999999997</v>
      </c>
      <c r="V2230" t="str">
        <f t="shared" si="276"/>
        <v>same</v>
      </c>
      <c r="W2230" s="47">
        <f t="shared" si="277"/>
        <v>0</v>
      </c>
      <c r="X2230" s="47"/>
      <c r="Y2230" s="47"/>
    </row>
    <row r="2231" spans="1:25" ht="21" x14ac:dyDescent="0.4">
      <c r="A2231" t="s">
        <v>2986</v>
      </c>
      <c r="B2231" t="s">
        <v>2987</v>
      </c>
      <c r="C2231" t="s">
        <v>2988</v>
      </c>
      <c r="D2231" s="33">
        <v>13651738</v>
      </c>
      <c r="E2231" s="33">
        <v>3058215</v>
      </c>
      <c r="F2231" s="32">
        <v>678.19849999999997</v>
      </c>
      <c r="G2231" s="32">
        <v>119.68249999999999</v>
      </c>
      <c r="H2231" s="13">
        <v>22.401653181448399</v>
      </c>
      <c r="I2231" s="32">
        <v>797.88099999999997</v>
      </c>
      <c r="J2231" s="34">
        <f t="shared" si="278"/>
        <v>0.15000043866190571</v>
      </c>
      <c r="K2231">
        <v>0.22176285839942581</v>
      </c>
      <c r="L2231">
        <v>0.26089761511208337</v>
      </c>
      <c r="M2231">
        <v>0.16</v>
      </c>
      <c r="N2231" t="s">
        <v>42</v>
      </c>
      <c r="O2231" s="45" t="s">
        <v>42</v>
      </c>
      <c r="P2231" s="49" t="str">
        <f>'Sheet1 (2)'!O2241</f>
        <v>A+</v>
      </c>
      <c r="Q2231" s="30" t="str">
        <f t="shared" si="271"/>
        <v>A+</v>
      </c>
      <c r="R2231">
        <f t="shared" si="272"/>
        <v>0.05</v>
      </c>
      <c r="S2231" s="11">
        <f t="shared" si="273"/>
        <v>0.38673260799542791</v>
      </c>
      <c r="T2231" s="13">
        <f t="shared" si="274"/>
        <v>0.15000043866190571</v>
      </c>
      <c r="U2231">
        <f t="shared" si="275"/>
        <v>119.68249999999999</v>
      </c>
      <c r="V2231" t="str">
        <f t="shared" si="276"/>
        <v>same</v>
      </c>
      <c r="W2231" s="47">
        <f t="shared" si="277"/>
        <v>0</v>
      </c>
      <c r="X2231" s="47"/>
      <c r="Y2231" s="47"/>
    </row>
    <row r="2232" spans="1:25" ht="21" x14ac:dyDescent="0.4">
      <c r="A2232" t="s">
        <v>2989</v>
      </c>
      <c r="B2232" t="s">
        <v>2987</v>
      </c>
      <c r="C2232" t="s">
        <v>2988</v>
      </c>
      <c r="D2232" s="33">
        <v>1816050</v>
      </c>
      <c r="E2232" s="33">
        <v>385650</v>
      </c>
      <c r="F2232" s="32">
        <v>61.607699999999994</v>
      </c>
      <c r="G2232" s="32">
        <v>18.912499999999998</v>
      </c>
      <c r="H2232" s="13">
        <v>21.235648798215909</v>
      </c>
      <c r="I2232" s="32">
        <v>80.520199999999988</v>
      </c>
      <c r="J2232" s="34">
        <f t="shared" si="278"/>
        <v>0.23487894963003073</v>
      </c>
      <c r="K2232">
        <v>0.15975029171528587</v>
      </c>
      <c r="L2232">
        <v>0.20879087255283282</v>
      </c>
      <c r="M2232">
        <v>0.16</v>
      </c>
      <c r="N2232" t="s">
        <v>42</v>
      </c>
      <c r="O2232" s="45" t="s">
        <v>42</v>
      </c>
      <c r="P2232" s="49" t="str">
        <f>'Sheet1 (2)'!O4480</f>
        <v>A+</v>
      </c>
      <c r="Q2232" s="30" t="str">
        <f t="shared" si="271"/>
        <v>A+</v>
      </c>
      <c r="R2232">
        <f t="shared" si="272"/>
        <v>0.05</v>
      </c>
      <c r="S2232" s="11">
        <f t="shared" si="273"/>
        <v>0.23368297644566186</v>
      </c>
      <c r="T2232" s="13">
        <f t="shared" si="274"/>
        <v>0.23487894963003073</v>
      </c>
      <c r="U2232">
        <f t="shared" si="275"/>
        <v>18.912499999999998</v>
      </c>
      <c r="V2232" t="str">
        <f t="shared" si="276"/>
        <v>same</v>
      </c>
      <c r="W2232" s="47">
        <f t="shared" si="277"/>
        <v>0</v>
      </c>
      <c r="X2232" s="47"/>
      <c r="Y2232" s="47"/>
    </row>
    <row r="2233" spans="1:25" ht="21" x14ac:dyDescent="0.4">
      <c r="A2233" t="s">
        <v>3051</v>
      </c>
      <c r="B2233" t="s">
        <v>3052</v>
      </c>
      <c r="C2233" t="s">
        <v>3053</v>
      </c>
      <c r="D2233" s="33">
        <v>1366752</v>
      </c>
      <c r="E2233" s="33">
        <v>37632</v>
      </c>
      <c r="F2233" s="32">
        <v>94.08</v>
      </c>
      <c r="G2233" s="32">
        <v>24.503299999999999</v>
      </c>
      <c r="H2233" s="13">
        <v>2.7533890566832899</v>
      </c>
      <c r="I2233" s="32">
        <v>118.58329999999999</v>
      </c>
      <c r="J2233" s="34">
        <f t="shared" si="278"/>
        <v>0.20663364908886833</v>
      </c>
      <c r="K2233">
        <v>2.5</v>
      </c>
      <c r="L2233">
        <v>3.1511293579931969</v>
      </c>
      <c r="M2233">
        <v>2.5</v>
      </c>
      <c r="N2233" t="s">
        <v>37</v>
      </c>
      <c r="O2233" s="45" t="s">
        <v>37</v>
      </c>
      <c r="P2233" s="49" t="str">
        <f>'Sheet1 (2)'!O1257</f>
        <v>B</v>
      </c>
      <c r="Q2233" s="30" t="str">
        <f t="shared" si="271"/>
        <v>B</v>
      </c>
      <c r="R2233">
        <f t="shared" si="272"/>
        <v>0.25</v>
      </c>
      <c r="S2233" s="11">
        <f t="shared" si="273"/>
        <v>0.20663364908886825</v>
      </c>
      <c r="T2233" s="13">
        <f t="shared" si="274"/>
        <v>0.20663364908886833</v>
      </c>
      <c r="U2233">
        <f t="shared" si="275"/>
        <v>24.503299999999999</v>
      </c>
      <c r="V2233" t="str">
        <f t="shared" si="276"/>
        <v>same</v>
      </c>
      <c r="W2233" s="47">
        <f t="shared" si="277"/>
        <v>0</v>
      </c>
      <c r="X2233" s="47"/>
      <c r="Y2233" s="47"/>
    </row>
    <row r="2234" spans="1:25" ht="21" x14ac:dyDescent="0.4">
      <c r="A2234" t="s">
        <v>3054</v>
      </c>
      <c r="B2234" t="s">
        <v>3052</v>
      </c>
      <c r="C2234" t="s">
        <v>3053</v>
      </c>
      <c r="D2234" s="33">
        <v>1360189</v>
      </c>
      <c r="E2234" s="33">
        <v>37844</v>
      </c>
      <c r="F2234" s="32">
        <v>94.61</v>
      </c>
      <c r="G2234" s="32">
        <v>23.994699999999998</v>
      </c>
      <c r="H2234" s="13">
        <v>2.7822604064582199</v>
      </c>
      <c r="I2234" s="32">
        <v>118.60469999999999</v>
      </c>
      <c r="J2234" s="34">
        <f t="shared" si="278"/>
        <v>0.20230817159859601</v>
      </c>
      <c r="K2234">
        <v>2.5</v>
      </c>
      <c r="L2234">
        <v>3.1340423845259484</v>
      </c>
      <c r="M2234">
        <v>2.5</v>
      </c>
      <c r="N2234" t="s">
        <v>287</v>
      </c>
      <c r="O2234" s="45" t="s">
        <v>287</v>
      </c>
      <c r="P2234" s="49" t="str">
        <f>'Sheet1 (2)'!O2033</f>
        <v>U</v>
      </c>
      <c r="Q2234" s="30" t="str">
        <f t="shared" si="271"/>
        <v>U</v>
      </c>
      <c r="R2234" t="e">
        <f t="shared" si="272"/>
        <v>#N/A</v>
      </c>
      <c r="S2234" s="11">
        <f t="shared" si="273"/>
        <v>0.20230817159859596</v>
      </c>
      <c r="T2234" s="13">
        <f t="shared" si="274"/>
        <v>0.20230817159859601</v>
      </c>
      <c r="U2234">
        <f t="shared" si="275"/>
        <v>23.994699999999998</v>
      </c>
      <c r="V2234" t="str">
        <f t="shared" si="276"/>
        <v>same</v>
      </c>
      <c r="W2234" s="47">
        <f t="shared" si="277"/>
        <v>0</v>
      </c>
      <c r="X2234" s="47"/>
      <c r="Y2234" s="47"/>
    </row>
    <row r="2235" spans="1:25" ht="21" x14ac:dyDescent="0.4">
      <c r="A2235" t="s">
        <v>3055</v>
      </c>
      <c r="B2235" t="s">
        <v>3052</v>
      </c>
      <c r="C2235" t="s">
        <v>3053</v>
      </c>
      <c r="D2235" s="33">
        <v>1969591</v>
      </c>
      <c r="E2235" s="33">
        <v>42591</v>
      </c>
      <c r="F2235" s="32">
        <v>106.47750000000001</v>
      </c>
      <c r="G2235" s="32">
        <v>21.700799999999997</v>
      </c>
      <c r="H2235" s="13">
        <v>2.1624286463534816</v>
      </c>
      <c r="I2235" s="32">
        <v>128.17830000000001</v>
      </c>
      <c r="J2235" s="34">
        <f t="shared" si="278"/>
        <v>0.16930166806705968</v>
      </c>
      <c r="K2235">
        <v>2.5</v>
      </c>
      <c r="L2235">
        <v>3.0095160949496371</v>
      </c>
      <c r="M2235">
        <v>2.5</v>
      </c>
      <c r="N2235" t="s">
        <v>37</v>
      </c>
      <c r="O2235" s="45" t="s">
        <v>37</v>
      </c>
      <c r="P2235" s="49" t="str">
        <f>'Sheet1 (2)'!O3032</f>
        <v>B</v>
      </c>
      <c r="Q2235" s="30" t="str">
        <f t="shared" si="271"/>
        <v>B</v>
      </c>
      <c r="R2235">
        <f t="shared" si="272"/>
        <v>0.25</v>
      </c>
      <c r="S2235" s="11">
        <f t="shared" si="273"/>
        <v>0.16930166806705968</v>
      </c>
      <c r="T2235" s="13">
        <f t="shared" si="274"/>
        <v>0.16930166806705968</v>
      </c>
      <c r="U2235">
        <f t="shared" si="275"/>
        <v>21.700799999999997</v>
      </c>
      <c r="V2235" t="str">
        <f t="shared" si="276"/>
        <v>same</v>
      </c>
      <c r="W2235" s="47">
        <f t="shared" si="277"/>
        <v>0</v>
      </c>
      <c r="X2235" s="47"/>
      <c r="Y2235" s="47"/>
    </row>
    <row r="2236" spans="1:25" ht="21" x14ac:dyDescent="0.4">
      <c r="A2236" t="s">
        <v>3056</v>
      </c>
      <c r="B2236" t="s">
        <v>3052</v>
      </c>
      <c r="C2236" t="s">
        <v>3053</v>
      </c>
      <c r="D2236" s="33">
        <v>1963559</v>
      </c>
      <c r="E2236" s="33">
        <v>67700</v>
      </c>
      <c r="F2236" s="32">
        <v>169.25000000000003</v>
      </c>
      <c r="G2236" s="32">
        <v>37.442900000000002</v>
      </c>
      <c r="H2236" s="13">
        <v>3.4478210229486357</v>
      </c>
      <c r="I2236" s="32">
        <v>206.69290000000004</v>
      </c>
      <c r="J2236" s="34">
        <f t="shared" si="278"/>
        <v>0.18115232792224598</v>
      </c>
      <c r="K2236">
        <v>2.5000000000000004</v>
      </c>
      <c r="L2236">
        <v>3.0530709010339736</v>
      </c>
      <c r="M2236">
        <v>2.5</v>
      </c>
      <c r="N2236" t="s">
        <v>287</v>
      </c>
      <c r="O2236" s="45" t="s">
        <v>287</v>
      </c>
      <c r="P2236" s="49" t="str">
        <f>'Sheet1 (2)'!O3235</f>
        <v>U</v>
      </c>
      <c r="Q2236" s="30" t="str">
        <f t="shared" si="271"/>
        <v>U</v>
      </c>
      <c r="R2236" t="e">
        <f t="shared" si="272"/>
        <v>#N/A</v>
      </c>
      <c r="S2236" s="11">
        <f t="shared" si="273"/>
        <v>0.18115232792224606</v>
      </c>
      <c r="T2236" s="13">
        <f t="shared" si="274"/>
        <v>0.18115232792224598</v>
      </c>
      <c r="U2236">
        <f t="shared" si="275"/>
        <v>37.442900000000002</v>
      </c>
      <c r="V2236" t="str">
        <f t="shared" si="276"/>
        <v>same</v>
      </c>
      <c r="W2236" s="47">
        <f t="shared" si="277"/>
        <v>0</v>
      </c>
      <c r="X2236" s="47"/>
      <c r="Y2236" s="47"/>
    </row>
    <row r="2237" spans="1:25" ht="21" x14ac:dyDescent="0.4">
      <c r="A2237" t="s">
        <v>3057</v>
      </c>
      <c r="B2237" t="s">
        <v>3052</v>
      </c>
      <c r="C2237" t="s">
        <v>3053</v>
      </c>
      <c r="D2237" s="33">
        <v>1366092</v>
      </c>
      <c r="E2237" s="33">
        <v>37664</v>
      </c>
      <c r="F2237" s="32">
        <v>94.16</v>
      </c>
      <c r="G2237" s="32">
        <v>23.410799999999998</v>
      </c>
      <c r="H2237" s="13">
        <v>2.7570617498675052</v>
      </c>
      <c r="I2237" s="32">
        <v>117.57079999999999</v>
      </c>
      <c r="J2237" s="34">
        <f t="shared" si="278"/>
        <v>0.19912087014802995</v>
      </c>
      <c r="K2237">
        <v>2.5</v>
      </c>
      <c r="L2237">
        <v>3.1215696686491077</v>
      </c>
      <c r="M2237">
        <v>2.5</v>
      </c>
      <c r="N2237" t="s">
        <v>37</v>
      </c>
      <c r="O2237" s="45" t="s">
        <v>37</v>
      </c>
      <c r="P2237" s="49" t="str">
        <f>'Sheet1 (2)'!O4891</f>
        <v>B</v>
      </c>
      <c r="Q2237" s="30" t="str">
        <f t="shared" si="271"/>
        <v>B</v>
      </c>
      <c r="R2237">
        <f t="shared" si="272"/>
        <v>0.25</v>
      </c>
      <c r="S2237" s="11">
        <f t="shared" si="273"/>
        <v>0.1991208701480299</v>
      </c>
      <c r="T2237" s="13">
        <f t="shared" si="274"/>
        <v>0.19912087014802995</v>
      </c>
      <c r="U2237">
        <f t="shared" si="275"/>
        <v>23.410799999999998</v>
      </c>
      <c r="V2237" t="str">
        <f t="shared" si="276"/>
        <v>same</v>
      </c>
      <c r="W2237" s="47">
        <f t="shared" si="277"/>
        <v>0</v>
      </c>
      <c r="X2237" s="47"/>
      <c r="Y2237" s="47"/>
    </row>
    <row r="2238" spans="1:25" ht="21" x14ac:dyDescent="0.4">
      <c r="A2238" t="s">
        <v>3058</v>
      </c>
      <c r="B2238" t="s">
        <v>3052</v>
      </c>
      <c r="C2238" t="s">
        <v>3053</v>
      </c>
      <c r="D2238" s="33">
        <v>1952166</v>
      </c>
      <c r="E2238" s="33">
        <v>52715</v>
      </c>
      <c r="F2238" s="32">
        <v>131.78750000000002</v>
      </c>
      <c r="G2238" s="32">
        <v>29.686800000000002</v>
      </c>
      <c r="H2238" s="13">
        <v>2.7003338855404713</v>
      </c>
      <c r="I2238" s="32">
        <v>161.47430000000003</v>
      </c>
      <c r="J2238" s="34">
        <f t="shared" si="278"/>
        <v>0.18384845142539707</v>
      </c>
      <c r="K2238">
        <v>2.5000000000000004</v>
      </c>
      <c r="L2238">
        <v>3.0631565967940819</v>
      </c>
      <c r="M2238">
        <v>2.5</v>
      </c>
      <c r="N2238" t="s">
        <v>287</v>
      </c>
      <c r="O2238" s="45" t="s">
        <v>287</v>
      </c>
      <c r="P2238" s="49" t="str">
        <f>'Sheet1 (2)'!O5017</f>
        <v>U</v>
      </c>
      <c r="Q2238" s="30" t="str">
        <f t="shared" ref="Q2238:Q2301" si="279">IF(U2238="same",N2238,IF(O2238=N2238,P2238,O2238))</f>
        <v>U</v>
      </c>
      <c r="R2238" t="e">
        <f t="shared" si="272"/>
        <v>#N/A</v>
      </c>
      <c r="S2238" s="11">
        <f t="shared" si="273"/>
        <v>0.18384845142539724</v>
      </c>
      <c r="T2238" s="13">
        <f t="shared" si="274"/>
        <v>0.18384845142539707</v>
      </c>
      <c r="U2238">
        <f t="shared" si="275"/>
        <v>29.686800000000002</v>
      </c>
      <c r="V2238" t="str">
        <f t="shared" si="276"/>
        <v>same</v>
      </c>
      <c r="W2238" s="47">
        <f t="shared" si="277"/>
        <v>0</v>
      </c>
      <c r="X2238" s="47"/>
      <c r="Y2238" s="47"/>
    </row>
    <row r="2239" spans="1:25" ht="21" x14ac:dyDescent="0.4">
      <c r="A2239" t="s">
        <v>2906</v>
      </c>
      <c r="B2239" t="s">
        <v>2907</v>
      </c>
      <c r="C2239" t="s">
        <v>2908</v>
      </c>
      <c r="D2239" s="33">
        <v>191146</v>
      </c>
      <c r="E2239" s="33">
        <v>50941</v>
      </c>
      <c r="F2239" s="32">
        <v>28.004999999999999</v>
      </c>
      <c r="G2239" s="32">
        <v>7.0013000000000005</v>
      </c>
      <c r="H2239" s="13">
        <v>26.650309187741307</v>
      </c>
      <c r="I2239" s="32">
        <v>35.006299999999996</v>
      </c>
      <c r="J2239" s="34">
        <f t="shared" si="278"/>
        <v>0.20000114265146562</v>
      </c>
      <c r="K2239">
        <v>0.54975363655994192</v>
      </c>
      <c r="L2239">
        <v>0.68719302722757691</v>
      </c>
      <c r="M2239">
        <v>0.35</v>
      </c>
      <c r="N2239" t="s">
        <v>34</v>
      </c>
      <c r="O2239" s="45" t="s">
        <v>34</v>
      </c>
      <c r="P2239" s="49" t="str">
        <f>'Sheet1 (2)'!O2152</f>
        <v>A</v>
      </c>
      <c r="Q2239" s="30" t="str">
        <f t="shared" si="279"/>
        <v>A</v>
      </c>
      <c r="R2239">
        <f t="shared" si="272"/>
        <v>0.15</v>
      </c>
      <c r="S2239" s="11">
        <f t="shared" si="273"/>
        <v>0.49068167729808632</v>
      </c>
      <c r="T2239" s="13">
        <f t="shared" si="274"/>
        <v>0.20000114265146562</v>
      </c>
      <c r="U2239">
        <f t="shared" si="275"/>
        <v>7.0013000000000005</v>
      </c>
      <c r="V2239" t="str">
        <f t="shared" si="276"/>
        <v>same</v>
      </c>
      <c r="W2239" s="47">
        <f t="shared" si="277"/>
        <v>0</v>
      </c>
      <c r="X2239" s="47"/>
      <c r="Y2239" s="47"/>
    </row>
    <row r="2240" spans="1:25" ht="21" x14ac:dyDescent="0.4">
      <c r="A2240" t="s">
        <v>2909</v>
      </c>
      <c r="B2240" t="s">
        <v>2907</v>
      </c>
      <c r="C2240" t="s">
        <v>2908</v>
      </c>
      <c r="D2240" s="33">
        <v>448424</v>
      </c>
      <c r="E2240" s="33">
        <v>173470</v>
      </c>
      <c r="F2240" s="32">
        <v>194.69280000000003</v>
      </c>
      <c r="G2240" s="32">
        <v>48.673000000000002</v>
      </c>
      <c r="H2240" s="13">
        <v>38.684370149679765</v>
      </c>
      <c r="I2240" s="32">
        <v>243.36580000000004</v>
      </c>
      <c r="J2240" s="34">
        <f t="shared" si="278"/>
        <v>0.19999934255347299</v>
      </c>
      <c r="K2240">
        <v>1.1223427682019949</v>
      </c>
      <c r="L2240">
        <v>1.4029273073153863</v>
      </c>
      <c r="M2240">
        <v>0.8</v>
      </c>
      <c r="N2240" t="s">
        <v>34</v>
      </c>
      <c r="O2240" s="45" t="s">
        <v>34</v>
      </c>
      <c r="P2240" s="49" t="str">
        <f>'Sheet1 (2)'!O2707</f>
        <v>A</v>
      </c>
      <c r="Q2240" s="30" t="str">
        <f t="shared" si="279"/>
        <v>A</v>
      </c>
      <c r="R2240">
        <f t="shared" si="272"/>
        <v>0.15</v>
      </c>
      <c r="S2240" s="11">
        <f t="shared" si="273"/>
        <v>0.42976375480860507</v>
      </c>
      <c r="T2240" s="13">
        <f t="shared" si="274"/>
        <v>0.19999934255347299</v>
      </c>
      <c r="U2240">
        <f t="shared" si="275"/>
        <v>48.673000000000002</v>
      </c>
      <c r="V2240" t="str">
        <f t="shared" si="276"/>
        <v>same</v>
      </c>
      <c r="W2240" s="47">
        <f t="shared" si="277"/>
        <v>0</v>
      </c>
      <c r="X2240" s="47"/>
      <c r="Y2240" s="47"/>
    </row>
    <row r="2241" spans="1:25" ht="21" x14ac:dyDescent="0.4">
      <c r="A2241" t="s">
        <v>2910</v>
      </c>
      <c r="B2241" t="s">
        <v>2907</v>
      </c>
      <c r="C2241" t="s">
        <v>2908</v>
      </c>
      <c r="D2241" s="33">
        <v>152690</v>
      </c>
      <c r="E2241" s="33">
        <v>39435</v>
      </c>
      <c r="F2241" s="32">
        <v>23.966000000000001</v>
      </c>
      <c r="G2241" s="32">
        <v>5.991299999999999</v>
      </c>
      <c r="H2241" s="13">
        <v>25.826838692776214</v>
      </c>
      <c r="I2241" s="32">
        <v>29.9573</v>
      </c>
      <c r="J2241" s="34">
        <f t="shared" si="278"/>
        <v>0.19999465906473543</v>
      </c>
      <c r="K2241">
        <v>0.60773424622797012</v>
      </c>
      <c r="L2241">
        <v>0.75966273614809177</v>
      </c>
      <c r="M2241">
        <v>0.4</v>
      </c>
      <c r="N2241" t="s">
        <v>34</v>
      </c>
      <c r="O2241" s="45" t="s">
        <v>34</v>
      </c>
      <c r="P2241" s="49" t="str">
        <f>'Sheet1 (2)'!O3731</f>
        <v>A</v>
      </c>
      <c r="Q2241" s="30" t="str">
        <f t="shared" si="279"/>
        <v>A</v>
      </c>
      <c r="R2241">
        <f t="shared" si="272"/>
        <v>0.15</v>
      </c>
      <c r="S2241" s="11">
        <f t="shared" si="273"/>
        <v>0.47345054460849273</v>
      </c>
      <c r="T2241" s="13">
        <f t="shared" si="274"/>
        <v>0.19999465906473543</v>
      </c>
      <c r="U2241">
        <f t="shared" si="275"/>
        <v>5.991299999999999</v>
      </c>
      <c r="V2241" t="str">
        <f t="shared" si="276"/>
        <v>same</v>
      </c>
      <c r="W2241" s="47">
        <f t="shared" si="277"/>
        <v>0</v>
      </c>
      <c r="X2241" s="47"/>
      <c r="Y2241" s="47"/>
    </row>
    <row r="2242" spans="1:25" ht="21" x14ac:dyDescent="0.4">
      <c r="A2242" t="s">
        <v>2911</v>
      </c>
      <c r="B2242" t="s">
        <v>2907</v>
      </c>
      <c r="C2242" t="s">
        <v>2908</v>
      </c>
      <c r="D2242" s="33">
        <v>810687</v>
      </c>
      <c r="E2242" s="33">
        <v>287892</v>
      </c>
      <c r="F2242" s="32">
        <v>304.62060000000002</v>
      </c>
      <c r="G2242" s="32">
        <v>118.64670000000001</v>
      </c>
      <c r="H2242" s="13">
        <v>35.512102698081996</v>
      </c>
      <c r="I2242" s="32">
        <v>423.26730000000003</v>
      </c>
      <c r="J2242" s="34">
        <f t="shared" si="278"/>
        <v>0.28031151945827143</v>
      </c>
      <c r="K2242">
        <v>1.0581072068692428</v>
      </c>
      <c r="L2242">
        <v>1.4702294610478932</v>
      </c>
      <c r="M2242">
        <v>0.9</v>
      </c>
      <c r="N2242" t="s">
        <v>34</v>
      </c>
      <c r="O2242" s="45" t="s">
        <v>34</v>
      </c>
      <c r="P2242" s="49" t="str">
        <f>'Sheet1 (2)'!O4489</f>
        <v>A</v>
      </c>
      <c r="Q2242" s="30" t="str">
        <f t="shared" si="279"/>
        <v>A</v>
      </c>
      <c r="R2242">
        <f t="shared" ref="R2242:R2305" si="280">VLOOKUP(IF(V2242="same",N2242,IF(O2242=N2242,P2242,O2242)),$AC$2:$AN$8,9,FALSE)</f>
        <v>0.15</v>
      </c>
      <c r="S2242" s="11">
        <f t="shared" ref="S2242:S2305" si="281">(L2242-M2242)/L2242</f>
        <v>0.38785065607477837</v>
      </c>
      <c r="T2242" s="13">
        <f t="shared" ref="T2242:T2305" si="282">IF(V2242="SAME",J2242,MIN(R2242:S2242))</f>
        <v>0.28031151945827143</v>
      </c>
      <c r="U2242">
        <f t="shared" ref="U2242:U2305" si="283">IFERROR(T2242*I2242,0)</f>
        <v>118.64670000000002</v>
      </c>
      <c r="V2242" t="str">
        <f t="shared" ref="V2242:V2305" si="284">IF(AND(N2242=O2242,P2242=N2242),"same",IF(NOT(OR(O2242=N2242,P2242=N2242)),"conflict","change"))</f>
        <v>same</v>
      </c>
      <c r="W2242" s="47">
        <f t="shared" ref="W2242:W2305" si="285">U2242-G2242</f>
        <v>0</v>
      </c>
      <c r="X2242" s="47"/>
      <c r="Y2242" s="47"/>
    </row>
    <row r="2243" spans="1:25" ht="21" x14ac:dyDescent="0.4">
      <c r="A2243" t="s">
        <v>2912</v>
      </c>
      <c r="B2243" t="s">
        <v>2907</v>
      </c>
      <c r="C2243" t="s">
        <v>2908</v>
      </c>
      <c r="D2243" s="33">
        <v>373385</v>
      </c>
      <c r="E2243" s="33">
        <v>128875</v>
      </c>
      <c r="F2243" s="32">
        <v>150.83859999999999</v>
      </c>
      <c r="G2243" s="32">
        <v>50.279399999999995</v>
      </c>
      <c r="H2243" s="13">
        <v>34.515312612986598</v>
      </c>
      <c r="I2243" s="32">
        <v>201.11799999999999</v>
      </c>
      <c r="J2243" s="34">
        <f t="shared" si="278"/>
        <v>0.24999950277946278</v>
      </c>
      <c r="K2243">
        <v>1.1704256062075653</v>
      </c>
      <c r="L2243">
        <v>1.5605664403491755</v>
      </c>
      <c r="M2243">
        <v>0.95</v>
      </c>
      <c r="N2243" t="s">
        <v>34</v>
      </c>
      <c r="O2243" s="45" t="s">
        <v>34</v>
      </c>
      <c r="P2243" s="49" t="str">
        <f>'Sheet1 (2)'!O5008</f>
        <v>A</v>
      </c>
      <c r="Q2243" s="30" t="str">
        <f t="shared" si="279"/>
        <v>A</v>
      </c>
      <c r="R2243">
        <f t="shared" si="280"/>
        <v>0.15</v>
      </c>
      <c r="S2243" s="11">
        <f t="shared" si="281"/>
        <v>0.39124668105291421</v>
      </c>
      <c r="T2243" s="13">
        <f t="shared" si="282"/>
        <v>0.24999950277946278</v>
      </c>
      <c r="U2243">
        <f t="shared" si="283"/>
        <v>50.279399999999995</v>
      </c>
      <c r="V2243" t="str">
        <f t="shared" si="284"/>
        <v>same</v>
      </c>
      <c r="W2243" s="47">
        <f t="shared" si="285"/>
        <v>0</v>
      </c>
      <c r="X2243" s="47"/>
      <c r="Y2243" s="47"/>
    </row>
    <row r="2244" spans="1:25" ht="21" x14ac:dyDescent="0.4">
      <c r="A2244" t="s">
        <v>2613</v>
      </c>
      <c r="B2244" t="s">
        <v>2614</v>
      </c>
      <c r="C2244" s="35" t="s">
        <v>2615</v>
      </c>
      <c r="D2244" s="33">
        <v>3720501</v>
      </c>
      <c r="E2244" s="33">
        <v>712476</v>
      </c>
      <c r="F2244" s="32">
        <v>396.59300000000002</v>
      </c>
      <c r="G2244" s="32">
        <v>169.96860000000001</v>
      </c>
      <c r="H2244" s="13">
        <v>19.150001572368883</v>
      </c>
      <c r="I2244" s="32">
        <v>566.5616</v>
      </c>
      <c r="J2244" s="34">
        <f t="shared" si="278"/>
        <v>0.30000021180397685</v>
      </c>
      <c r="K2244">
        <v>0.55664050438190193</v>
      </c>
      <c r="L2244">
        <v>0.79520096115518268</v>
      </c>
      <c r="M2244">
        <v>0.2</v>
      </c>
      <c r="N2244" t="s">
        <v>37</v>
      </c>
      <c r="O2244" s="45" t="s">
        <v>37</v>
      </c>
      <c r="P2244" s="49" t="str">
        <f>'Sheet1 (2)'!O825</f>
        <v>B</v>
      </c>
      <c r="Q2244" s="30" t="str">
        <f t="shared" si="279"/>
        <v>B</v>
      </c>
      <c r="R2244">
        <f t="shared" si="280"/>
        <v>0.25</v>
      </c>
      <c r="S2244" s="11">
        <f t="shared" si="281"/>
        <v>0.74849124967170388</v>
      </c>
      <c r="T2244" s="13">
        <f t="shared" si="282"/>
        <v>0.30000021180397685</v>
      </c>
      <c r="U2244">
        <f t="shared" si="283"/>
        <v>169.96860000000001</v>
      </c>
      <c r="V2244" t="str">
        <f t="shared" si="284"/>
        <v>same</v>
      </c>
      <c r="W2244" s="47">
        <f t="shared" si="285"/>
        <v>0</v>
      </c>
      <c r="X2244" s="47"/>
      <c r="Y2244" s="47"/>
    </row>
    <row r="2245" spans="1:25" ht="21" x14ac:dyDescent="0.4">
      <c r="A2245" t="s">
        <v>2616</v>
      </c>
      <c r="B2245" t="s">
        <v>2614</v>
      </c>
      <c r="C2245" s="35" t="s">
        <v>2615</v>
      </c>
      <c r="D2245" s="33">
        <v>1529412</v>
      </c>
      <c r="E2245" s="33">
        <v>369097</v>
      </c>
      <c r="F2245" s="32">
        <v>79.828599999999994</v>
      </c>
      <c r="G2245" s="32">
        <v>39.318400000000004</v>
      </c>
      <c r="H2245" s="13">
        <v>24.133261671805897</v>
      </c>
      <c r="I2245" s="32">
        <v>119.14699999999999</v>
      </c>
      <c r="J2245" s="34">
        <f t="shared" si="278"/>
        <v>0.32999907677071189</v>
      </c>
      <c r="K2245">
        <v>0.21628081507029315</v>
      </c>
      <c r="L2245">
        <v>0.32280674185918601</v>
      </c>
      <c r="M2245">
        <v>0.2</v>
      </c>
      <c r="N2245" t="s">
        <v>37</v>
      </c>
      <c r="O2245" s="45" t="s">
        <v>37</v>
      </c>
      <c r="P2245" s="49" t="str">
        <f>'Sheet1 (2)'!O2753</f>
        <v>B</v>
      </c>
      <c r="Q2245" s="30" t="str">
        <f t="shared" si="279"/>
        <v>B</v>
      </c>
      <c r="R2245">
        <f t="shared" si="280"/>
        <v>0.25</v>
      </c>
      <c r="S2245" s="11">
        <f t="shared" si="281"/>
        <v>0.38043425348519039</v>
      </c>
      <c r="T2245" s="13">
        <f t="shared" si="282"/>
        <v>0.32999907677071189</v>
      </c>
      <c r="U2245">
        <f t="shared" si="283"/>
        <v>39.318400000000004</v>
      </c>
      <c r="V2245" t="str">
        <f t="shared" si="284"/>
        <v>same</v>
      </c>
      <c r="W2245" s="47">
        <f t="shared" si="285"/>
        <v>0</v>
      </c>
      <c r="X2245" s="47"/>
      <c r="Y2245" s="47"/>
    </row>
    <row r="2246" spans="1:25" ht="21" x14ac:dyDescent="0.4">
      <c r="A2246" t="s">
        <v>2617</v>
      </c>
      <c r="B2246" t="s">
        <v>2614</v>
      </c>
      <c r="C2246" s="35" t="s">
        <v>2615</v>
      </c>
      <c r="D2246" s="33">
        <v>3489529</v>
      </c>
      <c r="E2246" s="33">
        <v>719898</v>
      </c>
      <c r="F2246" s="32">
        <v>382.4914</v>
      </c>
      <c r="G2246" s="32">
        <v>163.92699999999999</v>
      </c>
      <c r="H2246" s="13">
        <v>20.630234051644219</v>
      </c>
      <c r="I2246" s="32">
        <v>546.41840000000002</v>
      </c>
      <c r="J2246" s="34">
        <f t="shared" si="278"/>
        <v>0.30000270854714994</v>
      </c>
      <c r="K2246">
        <v>0.53131332494325589</v>
      </c>
      <c r="L2246">
        <v>0.75902197255722337</v>
      </c>
      <c r="M2246">
        <v>0.2</v>
      </c>
      <c r="N2246" t="s">
        <v>37</v>
      </c>
      <c r="O2246" s="45" t="s">
        <v>37</v>
      </c>
      <c r="P2246" s="49" t="str">
        <f>'Sheet1 (2)'!O4476</f>
        <v>B</v>
      </c>
      <c r="Q2246" s="30" t="str">
        <f t="shared" si="279"/>
        <v>B</v>
      </c>
      <c r="R2246">
        <f t="shared" si="280"/>
        <v>0.25</v>
      </c>
      <c r="S2246" s="11">
        <f t="shared" si="281"/>
        <v>0.73650301673589325</v>
      </c>
      <c r="T2246" s="13">
        <f t="shared" si="282"/>
        <v>0.30000270854714994</v>
      </c>
      <c r="U2246">
        <f t="shared" si="283"/>
        <v>163.92699999999999</v>
      </c>
      <c r="V2246" t="str">
        <f t="shared" si="284"/>
        <v>same</v>
      </c>
      <c r="W2246" s="47">
        <f t="shared" si="285"/>
        <v>0</v>
      </c>
      <c r="X2246" s="47"/>
      <c r="Y2246" s="47"/>
    </row>
    <row r="2247" spans="1:25" ht="21" x14ac:dyDescent="0.4">
      <c r="A2247" t="s">
        <v>2618</v>
      </c>
      <c r="B2247" t="s">
        <v>2614</v>
      </c>
      <c r="C2247" s="35" t="s">
        <v>2615</v>
      </c>
      <c r="D2247" s="33">
        <v>1397459</v>
      </c>
      <c r="E2247" s="33">
        <v>360547</v>
      </c>
      <c r="F2247" s="32">
        <v>209.8389</v>
      </c>
      <c r="G2247" s="32">
        <v>103.3545</v>
      </c>
      <c r="H2247" s="13">
        <v>25.800184477684141</v>
      </c>
      <c r="I2247" s="32">
        <v>313.1934</v>
      </c>
      <c r="J2247" s="34">
        <f t="shared" si="278"/>
        <v>0.33000216479657618</v>
      </c>
      <c r="K2247">
        <v>0.58200151436567216</v>
      </c>
      <c r="L2247">
        <v>0.86866178334586064</v>
      </c>
      <c r="M2247">
        <v>0.2</v>
      </c>
      <c r="N2247" t="s">
        <v>37</v>
      </c>
      <c r="O2247" s="45" t="s">
        <v>37</v>
      </c>
      <c r="P2247" s="49" t="str">
        <f>'Sheet1 (2)'!O4637</f>
        <v>B</v>
      </c>
      <c r="Q2247" s="30" t="str">
        <f t="shared" si="279"/>
        <v>B</v>
      </c>
      <c r="R2247">
        <f t="shared" si="280"/>
        <v>0.25</v>
      </c>
      <c r="S2247" s="11">
        <f t="shared" si="281"/>
        <v>0.76976079317124813</v>
      </c>
      <c r="T2247" s="13">
        <f t="shared" si="282"/>
        <v>0.33000216479657618</v>
      </c>
      <c r="U2247">
        <f t="shared" si="283"/>
        <v>103.3545</v>
      </c>
      <c r="V2247" t="str">
        <f t="shared" si="284"/>
        <v>same</v>
      </c>
      <c r="W2247" s="47">
        <f t="shared" si="285"/>
        <v>0</v>
      </c>
      <c r="X2247" s="47"/>
      <c r="Y2247" s="47"/>
    </row>
    <row r="2248" spans="1:25" ht="21" x14ac:dyDescent="0.4">
      <c r="A2248" t="s">
        <v>3110</v>
      </c>
      <c r="B2248" t="s">
        <v>3111</v>
      </c>
      <c r="C2248" t="s">
        <v>3112</v>
      </c>
      <c r="D2248" s="33">
        <v>25516737</v>
      </c>
      <c r="E2248" s="33">
        <v>207233</v>
      </c>
      <c r="F2248" s="32">
        <v>48.5959</v>
      </c>
      <c r="G2248" s="32">
        <v>16.174499999999998</v>
      </c>
      <c r="H2248" s="13">
        <v>0.81214537736545234</v>
      </c>
      <c r="I2248" s="32">
        <v>64.770399999999995</v>
      </c>
      <c r="J2248" s="34">
        <f t="shared" si="278"/>
        <v>0.24972055136296825</v>
      </c>
      <c r="K2248">
        <v>0.23449884912152022</v>
      </c>
      <c r="L2248">
        <v>0.31254867709293399</v>
      </c>
      <c r="M2248">
        <v>0.14000000000000001</v>
      </c>
      <c r="N2248" t="s">
        <v>37</v>
      </c>
      <c r="O2248" s="45" t="s">
        <v>37</v>
      </c>
      <c r="P2248" s="49" t="str">
        <f>'Sheet1 (2)'!O952</f>
        <v>B</v>
      </c>
      <c r="Q2248" s="30" t="str">
        <f t="shared" si="279"/>
        <v>B</v>
      </c>
      <c r="R2248">
        <f t="shared" si="280"/>
        <v>0.25</v>
      </c>
      <c r="S2248" s="11">
        <f t="shared" si="281"/>
        <v>0.55206977261218071</v>
      </c>
      <c r="T2248" s="13">
        <f t="shared" si="282"/>
        <v>0.24972055136296825</v>
      </c>
      <c r="U2248">
        <f t="shared" si="283"/>
        <v>16.174499999999998</v>
      </c>
      <c r="V2248" t="str">
        <f t="shared" si="284"/>
        <v>same</v>
      </c>
      <c r="W2248" s="47">
        <f t="shared" si="285"/>
        <v>0</v>
      </c>
      <c r="X2248" s="47"/>
      <c r="Y2248" s="47"/>
    </row>
    <row r="2249" spans="1:25" ht="21" x14ac:dyDescent="0.4">
      <c r="A2249" t="s">
        <v>3113</v>
      </c>
      <c r="B2249" t="s">
        <v>3111</v>
      </c>
      <c r="C2249" t="s">
        <v>3112</v>
      </c>
      <c r="D2249" s="33">
        <v>18887286</v>
      </c>
      <c r="E2249" s="33">
        <v>816206</v>
      </c>
      <c r="F2249" s="32">
        <v>77.733800000000002</v>
      </c>
      <c r="G2249" s="32">
        <v>25.901999999999997</v>
      </c>
      <c r="H2249" s="13">
        <v>4.3214573020178761</v>
      </c>
      <c r="I2249" s="32">
        <v>103.6358</v>
      </c>
      <c r="J2249" s="34">
        <f t="shared" si="278"/>
        <v>0.24993293823176929</v>
      </c>
      <c r="K2249">
        <v>9.5237966885810696E-2</v>
      </c>
      <c r="L2249">
        <v>0.12697260250475984</v>
      </c>
      <c r="M2249">
        <v>0.2</v>
      </c>
      <c r="N2249" t="s">
        <v>37</v>
      </c>
      <c r="O2249" s="45" t="s">
        <v>37</v>
      </c>
      <c r="P2249" s="49" t="str">
        <f>'Sheet1 (2)'!O3690</f>
        <v>B</v>
      </c>
      <c r="Q2249" s="30" t="str">
        <f t="shared" si="279"/>
        <v>B</v>
      </c>
      <c r="R2249">
        <f t="shared" si="280"/>
        <v>0.25</v>
      </c>
      <c r="S2249" s="11">
        <f t="shared" si="281"/>
        <v>-0.57514295253184711</v>
      </c>
      <c r="T2249" s="13">
        <f t="shared" si="282"/>
        <v>0.24993293823176929</v>
      </c>
      <c r="U2249">
        <f t="shared" si="283"/>
        <v>25.901999999999997</v>
      </c>
      <c r="V2249" t="str">
        <f t="shared" si="284"/>
        <v>same</v>
      </c>
      <c r="W2249" s="47">
        <f t="shared" si="285"/>
        <v>0</v>
      </c>
      <c r="X2249" s="47"/>
      <c r="Y2249" s="47"/>
    </row>
    <row r="2250" spans="1:25" ht="21" x14ac:dyDescent="0.4">
      <c r="A2250" t="s">
        <v>3114</v>
      </c>
      <c r="B2250" t="s">
        <v>3111</v>
      </c>
      <c r="C2250" t="s">
        <v>3112</v>
      </c>
      <c r="D2250" s="33">
        <v>9119257</v>
      </c>
      <c r="E2250" s="33">
        <v>333555</v>
      </c>
      <c r="F2250" s="32">
        <v>105.50530000000001</v>
      </c>
      <c r="G2250" s="32">
        <v>35.159100000000002</v>
      </c>
      <c r="H2250" s="13">
        <v>3.6576993059851257</v>
      </c>
      <c r="I2250" s="32">
        <v>140.6644</v>
      </c>
      <c r="J2250" s="34">
        <f t="shared" si="278"/>
        <v>0.24995023616494297</v>
      </c>
      <c r="K2250">
        <v>0.31630555680472489</v>
      </c>
      <c r="L2250">
        <v>0.42171276101392574</v>
      </c>
      <c r="M2250">
        <v>0.15</v>
      </c>
      <c r="N2250" t="s">
        <v>37</v>
      </c>
      <c r="O2250" s="45" t="s">
        <v>37</v>
      </c>
      <c r="P2250" s="49" t="str">
        <f>'Sheet1 (2)'!O4126</f>
        <v>B</v>
      </c>
      <c r="Q2250" s="30" t="str">
        <f t="shared" si="279"/>
        <v>B</v>
      </c>
      <c r="R2250">
        <f t="shared" si="280"/>
        <v>0.25</v>
      </c>
      <c r="S2250" s="11">
        <f t="shared" si="281"/>
        <v>0.64430765709020899</v>
      </c>
      <c r="T2250" s="13">
        <f t="shared" si="282"/>
        <v>0.24995023616494297</v>
      </c>
      <c r="U2250">
        <f t="shared" si="283"/>
        <v>35.159100000000002</v>
      </c>
      <c r="V2250" t="str">
        <f t="shared" si="284"/>
        <v>same</v>
      </c>
      <c r="W2250" s="47">
        <f t="shared" si="285"/>
        <v>0</v>
      </c>
      <c r="X2250" s="47"/>
      <c r="Y2250" s="47"/>
    </row>
    <row r="2251" spans="1:25" ht="21" x14ac:dyDescent="0.4">
      <c r="A2251" t="s">
        <v>3115</v>
      </c>
      <c r="B2251" t="s">
        <v>3111</v>
      </c>
      <c r="C2251" t="s">
        <v>3112</v>
      </c>
      <c r="D2251" s="33">
        <v>31447938</v>
      </c>
      <c r="E2251" s="33">
        <v>827086</v>
      </c>
      <c r="F2251" s="32">
        <v>310.91750000000008</v>
      </c>
      <c r="G2251" s="32">
        <v>103.62609999999999</v>
      </c>
      <c r="H2251" s="13">
        <v>2.6300166325690415</v>
      </c>
      <c r="I2251" s="32">
        <v>414.54360000000008</v>
      </c>
      <c r="J2251" s="34">
        <f t="shared" si="278"/>
        <v>0.24997635954336281</v>
      </c>
      <c r="K2251">
        <v>0.37591919099102156</v>
      </c>
      <c r="L2251">
        <v>0.50120978955030082</v>
      </c>
      <c r="M2251">
        <v>0.14000000000000001</v>
      </c>
      <c r="N2251" t="s">
        <v>37</v>
      </c>
      <c r="O2251" s="45" t="s">
        <v>37</v>
      </c>
      <c r="P2251" s="49" t="str">
        <f>'Sheet1 (2)'!O4862</f>
        <v>B</v>
      </c>
      <c r="Q2251" s="30" t="str">
        <f t="shared" si="279"/>
        <v>B</v>
      </c>
      <c r="R2251">
        <f t="shared" si="280"/>
        <v>0.25</v>
      </c>
      <c r="S2251" s="11">
        <f t="shared" si="281"/>
        <v>0.72067584688317465</v>
      </c>
      <c r="T2251" s="13">
        <f t="shared" si="282"/>
        <v>0.24997635954336281</v>
      </c>
      <c r="U2251">
        <f t="shared" si="283"/>
        <v>103.62609999999999</v>
      </c>
      <c r="V2251" t="str">
        <f t="shared" si="284"/>
        <v>same</v>
      </c>
      <c r="W2251" s="47">
        <f t="shared" si="285"/>
        <v>0</v>
      </c>
      <c r="X2251" s="47"/>
      <c r="Y2251" s="47"/>
    </row>
    <row r="2252" spans="1:25" ht="21" x14ac:dyDescent="0.4">
      <c r="A2252" t="s">
        <v>3116</v>
      </c>
      <c r="B2252" t="s">
        <v>3111</v>
      </c>
      <c r="C2252" t="s">
        <v>3112</v>
      </c>
      <c r="D2252" s="33">
        <v>9193591</v>
      </c>
      <c r="E2252" s="33">
        <v>223051</v>
      </c>
      <c r="F2252" s="32">
        <v>61.097099999999998</v>
      </c>
      <c r="G2252" s="32">
        <v>20.355499999999999</v>
      </c>
      <c r="H2252" s="13">
        <v>2.4261575264768687</v>
      </c>
      <c r="I2252" s="32">
        <v>81.45259999999999</v>
      </c>
      <c r="J2252" s="34">
        <f t="shared" si="278"/>
        <v>0.24990608034611544</v>
      </c>
      <c r="K2252">
        <v>0.27391538258066539</v>
      </c>
      <c r="L2252">
        <v>0.36517478065554509</v>
      </c>
      <c r="M2252">
        <v>0.12</v>
      </c>
      <c r="N2252" t="s">
        <v>37</v>
      </c>
      <c r="O2252" s="45" t="s">
        <v>37</v>
      </c>
      <c r="P2252" s="49" t="str">
        <f>'Sheet1 (2)'!O4978</f>
        <v>B</v>
      </c>
      <c r="Q2252" s="30" t="str">
        <f t="shared" si="279"/>
        <v>B</v>
      </c>
      <c r="R2252">
        <f t="shared" si="280"/>
        <v>0.25</v>
      </c>
      <c r="S2252" s="11">
        <f t="shared" si="281"/>
        <v>0.67139023186491287</v>
      </c>
      <c r="T2252" s="13">
        <f t="shared" si="282"/>
        <v>0.24990608034611544</v>
      </c>
      <c r="U2252">
        <f t="shared" si="283"/>
        <v>20.355499999999999</v>
      </c>
      <c r="V2252" t="str">
        <f t="shared" si="284"/>
        <v>same</v>
      </c>
      <c r="W2252" s="47">
        <f t="shared" si="285"/>
        <v>0</v>
      </c>
      <c r="X2252" s="47"/>
      <c r="Y2252" s="47"/>
    </row>
    <row r="2253" spans="1:25" ht="21" x14ac:dyDescent="0.4">
      <c r="A2253" t="s">
        <v>3059</v>
      </c>
      <c r="B2253" t="s">
        <v>3060</v>
      </c>
      <c r="C2253" t="s">
        <v>3061</v>
      </c>
      <c r="D2253" s="33">
        <v>25196388</v>
      </c>
      <c r="E2253" s="33">
        <v>8523374</v>
      </c>
      <c r="F2253" s="32">
        <v>358.1619</v>
      </c>
      <c r="G2253" s="32">
        <v>119.37890000000002</v>
      </c>
      <c r="H2253" s="13">
        <v>33.827761344205371</v>
      </c>
      <c r="I2253" s="32">
        <v>477.54079999999999</v>
      </c>
      <c r="J2253" s="34">
        <f t="shared" si="278"/>
        <v>0.24998680740996376</v>
      </c>
      <c r="K2253">
        <v>4.202114092377033E-2</v>
      </c>
      <c r="L2253">
        <v>5.6027202373144715E-2</v>
      </c>
      <c r="M2253">
        <v>0.03</v>
      </c>
      <c r="N2253" t="s">
        <v>34</v>
      </c>
      <c r="O2253" s="45" t="s">
        <v>34</v>
      </c>
      <c r="P2253" s="49" t="str">
        <f>'Sheet1 (2)'!O1005</f>
        <v>A</v>
      </c>
      <c r="Q2253" s="30" t="str">
        <f t="shared" si="279"/>
        <v>A</v>
      </c>
      <c r="R2253">
        <f t="shared" si="280"/>
        <v>0.15</v>
      </c>
      <c r="S2253" s="11">
        <f t="shared" si="281"/>
        <v>0.46454581472410311</v>
      </c>
      <c r="T2253" s="13">
        <f t="shared" si="282"/>
        <v>0.24998680740996376</v>
      </c>
      <c r="U2253">
        <f t="shared" si="283"/>
        <v>119.37890000000002</v>
      </c>
      <c r="V2253" t="str">
        <f t="shared" si="284"/>
        <v>same</v>
      </c>
      <c r="W2253" s="47">
        <f t="shared" si="285"/>
        <v>0</v>
      </c>
      <c r="X2253" s="47"/>
      <c r="Y2253" s="47"/>
    </row>
    <row r="2254" spans="1:25" ht="21" x14ac:dyDescent="0.4">
      <c r="A2254" t="s">
        <v>3062</v>
      </c>
      <c r="B2254" t="s">
        <v>3060</v>
      </c>
      <c r="C2254" t="s">
        <v>3061</v>
      </c>
      <c r="D2254" s="33">
        <v>2311214</v>
      </c>
      <c r="E2254" s="33">
        <v>705129</v>
      </c>
      <c r="F2254" s="32">
        <v>34.396900000000002</v>
      </c>
      <c r="G2254" s="32">
        <v>11.458300000000001</v>
      </c>
      <c r="H2254" s="13">
        <v>30.509031184477077</v>
      </c>
      <c r="I2254" s="32">
        <v>45.855200000000004</v>
      </c>
      <c r="J2254" s="34">
        <f t="shared" si="278"/>
        <v>0.24988005722360823</v>
      </c>
      <c r="K2254">
        <v>4.8781003192323674E-2</v>
      </c>
      <c r="L2254">
        <v>6.5030937601488523E-2</v>
      </c>
      <c r="M2254">
        <v>0.03</v>
      </c>
      <c r="N2254" t="s">
        <v>34</v>
      </c>
      <c r="O2254" s="45" t="s">
        <v>34</v>
      </c>
      <c r="P2254" s="49" t="str">
        <f>'Sheet1 (2)'!O1550</f>
        <v>A</v>
      </c>
      <c r="Q2254" s="30" t="str">
        <f t="shared" si="279"/>
        <v>A</v>
      </c>
      <c r="R2254">
        <f t="shared" si="280"/>
        <v>0.15</v>
      </c>
      <c r="S2254" s="11">
        <f t="shared" si="281"/>
        <v>0.53868110923079604</v>
      </c>
      <c r="T2254" s="13">
        <f t="shared" si="282"/>
        <v>0.24988005722360823</v>
      </c>
      <c r="U2254">
        <f t="shared" si="283"/>
        <v>11.458300000000001</v>
      </c>
      <c r="V2254" t="str">
        <f t="shared" si="284"/>
        <v>same</v>
      </c>
      <c r="W2254" s="47">
        <f t="shared" si="285"/>
        <v>0</v>
      </c>
      <c r="X2254" s="47"/>
      <c r="Y2254" s="47"/>
    </row>
    <row r="2255" spans="1:25" ht="21" x14ac:dyDescent="0.4">
      <c r="A2255" t="s">
        <v>3063</v>
      </c>
      <c r="B2255" t="s">
        <v>3060</v>
      </c>
      <c r="C2255" t="s">
        <v>3061</v>
      </c>
      <c r="D2255" s="33">
        <v>2032845</v>
      </c>
      <c r="E2255" s="33">
        <v>578306</v>
      </c>
      <c r="F2255" s="32">
        <v>31.6755</v>
      </c>
      <c r="G2255" s="32">
        <v>10.5505</v>
      </c>
      <c r="H2255" s="13">
        <v>28.44811089876503</v>
      </c>
      <c r="I2255" s="32">
        <v>42.225999999999999</v>
      </c>
      <c r="J2255" s="34">
        <f t="shared" si="278"/>
        <v>0.24985790745038602</v>
      </c>
      <c r="K2255">
        <v>5.4772905693525574E-2</v>
      </c>
      <c r="L2255">
        <v>7.3016707417872195E-2</v>
      </c>
      <c r="M2255">
        <v>0.03</v>
      </c>
      <c r="N2255" t="s">
        <v>34</v>
      </c>
      <c r="O2255" s="45" t="s">
        <v>34</v>
      </c>
      <c r="P2255" s="49" t="str">
        <f>'Sheet1 (2)'!O1879</f>
        <v>A</v>
      </c>
      <c r="Q2255" s="30" t="str">
        <f t="shared" si="279"/>
        <v>A</v>
      </c>
      <c r="R2255">
        <f t="shared" si="280"/>
        <v>0.15</v>
      </c>
      <c r="S2255" s="11">
        <f t="shared" si="281"/>
        <v>0.58913513001468287</v>
      </c>
      <c r="T2255" s="13">
        <f t="shared" si="282"/>
        <v>0.24985790745038602</v>
      </c>
      <c r="U2255">
        <f t="shared" si="283"/>
        <v>10.5505</v>
      </c>
      <c r="V2255" t="str">
        <f t="shared" si="284"/>
        <v>same</v>
      </c>
      <c r="W2255" s="47">
        <f t="shared" si="285"/>
        <v>0</v>
      </c>
      <c r="X2255" s="47"/>
      <c r="Y2255" s="47"/>
    </row>
    <row r="2256" spans="1:25" ht="21" x14ac:dyDescent="0.4">
      <c r="A2256" t="s">
        <v>3064</v>
      </c>
      <c r="B2256" t="s">
        <v>3060</v>
      </c>
      <c r="C2256" t="s">
        <v>3061</v>
      </c>
      <c r="D2256" s="33">
        <v>13277219</v>
      </c>
      <c r="E2256" s="33">
        <v>3909344</v>
      </c>
      <c r="F2256" s="32">
        <v>191.71790000000001</v>
      </c>
      <c r="G2256" s="32">
        <v>63.899900000000002</v>
      </c>
      <c r="H2256" s="13">
        <v>29.443997270814016</v>
      </c>
      <c r="I2256" s="32">
        <v>255.61780000000002</v>
      </c>
      <c r="J2256" s="34">
        <f t="shared" si="278"/>
        <v>0.24998219998763779</v>
      </c>
      <c r="K2256">
        <v>4.9040938837820368E-2</v>
      </c>
      <c r="L2256">
        <v>6.5386366612915109E-2</v>
      </c>
      <c r="M2256">
        <v>0.03</v>
      </c>
      <c r="N2256" t="s">
        <v>34</v>
      </c>
      <c r="O2256" s="45" t="s">
        <v>34</v>
      </c>
      <c r="P2256" s="49" t="str">
        <f>'Sheet1 (2)'!O2562</f>
        <v>A</v>
      </c>
      <c r="Q2256" s="30" t="str">
        <f t="shared" si="279"/>
        <v>A</v>
      </c>
      <c r="R2256">
        <f t="shared" si="280"/>
        <v>0.15</v>
      </c>
      <c r="S2256" s="11">
        <f t="shared" si="281"/>
        <v>0.54118875915527009</v>
      </c>
      <c r="T2256" s="13">
        <f t="shared" si="282"/>
        <v>0.24998219998763779</v>
      </c>
      <c r="U2256">
        <f t="shared" si="283"/>
        <v>63.899900000000002</v>
      </c>
      <c r="V2256" t="str">
        <f t="shared" si="284"/>
        <v>same</v>
      </c>
      <c r="W2256" s="47">
        <f t="shared" si="285"/>
        <v>0</v>
      </c>
      <c r="X2256" s="47"/>
      <c r="Y2256" s="47"/>
    </row>
    <row r="2257" spans="1:25" ht="21" x14ac:dyDescent="0.4">
      <c r="A2257" t="s">
        <v>2135</v>
      </c>
      <c r="B2257" t="s">
        <v>2130</v>
      </c>
      <c r="C2257" s="35" t="s">
        <v>2131</v>
      </c>
      <c r="D2257" s="33">
        <v>1360381</v>
      </c>
      <c r="E2257" s="33">
        <v>634457</v>
      </c>
      <c r="F2257" s="32">
        <v>528.14760000000001</v>
      </c>
      <c r="G2257" s="32">
        <v>260.13239999999996</v>
      </c>
      <c r="H2257" s="13">
        <v>46.638184449797521</v>
      </c>
      <c r="I2257" s="32">
        <v>788.28</v>
      </c>
      <c r="J2257" s="34">
        <f t="shared" si="278"/>
        <v>0.32999999999999996</v>
      </c>
      <c r="K2257">
        <v>0.83244033874636103</v>
      </c>
      <c r="L2257">
        <v>1.2424482667856136</v>
      </c>
      <c r="M2257">
        <v>0.55000000000000004</v>
      </c>
      <c r="N2257" t="s">
        <v>45</v>
      </c>
      <c r="O2257" s="45" t="s">
        <v>45</v>
      </c>
      <c r="P2257" s="49" t="str">
        <f>'Sheet1 (2)'!O4969</f>
        <v>C-</v>
      </c>
      <c r="Q2257" s="30" t="str">
        <f t="shared" si="279"/>
        <v>C-</v>
      </c>
      <c r="R2257">
        <f t="shared" si="280"/>
        <v>0.32</v>
      </c>
      <c r="S2257" s="11">
        <f t="shared" si="281"/>
        <v>0.55732563302379867</v>
      </c>
      <c r="T2257" s="13">
        <f t="shared" si="282"/>
        <v>0.32999999999999996</v>
      </c>
      <c r="U2257">
        <f t="shared" si="283"/>
        <v>260.13239999999996</v>
      </c>
      <c r="V2257" t="str">
        <f t="shared" si="284"/>
        <v>same</v>
      </c>
      <c r="W2257" s="47">
        <f t="shared" si="285"/>
        <v>0</v>
      </c>
      <c r="X2257" s="47"/>
      <c r="Y2257" s="47"/>
    </row>
    <row r="2258" spans="1:25" ht="21" x14ac:dyDescent="0.4">
      <c r="A2258" t="s">
        <v>2136</v>
      </c>
      <c r="B2258" t="s">
        <v>2130</v>
      </c>
      <c r="C2258" s="35" t="s">
        <v>2131</v>
      </c>
      <c r="D2258" s="33">
        <v>2947150</v>
      </c>
      <c r="E2258" s="33">
        <v>631588</v>
      </c>
      <c r="F2258" s="32">
        <v>692.15679999999998</v>
      </c>
      <c r="G2258" s="32">
        <v>256.00319999999999</v>
      </c>
      <c r="H2258" s="13">
        <v>21.430466722087441</v>
      </c>
      <c r="I2258" s="32">
        <v>948.16</v>
      </c>
      <c r="J2258" s="34">
        <f t="shared" si="278"/>
        <v>0.27</v>
      </c>
      <c r="K2258">
        <v>1.0958992254444351</v>
      </c>
      <c r="L2258">
        <v>1.5012318156773086</v>
      </c>
      <c r="M2258">
        <v>0.6</v>
      </c>
      <c r="N2258" t="s">
        <v>45</v>
      </c>
      <c r="O2258" s="45" t="s">
        <v>45</v>
      </c>
      <c r="P2258" s="49" t="str">
        <f>'Sheet1 (2)'!O5024</f>
        <v>C-</v>
      </c>
      <c r="Q2258" s="30" t="str">
        <f t="shared" si="279"/>
        <v>C-</v>
      </c>
      <c r="R2258">
        <f t="shared" si="280"/>
        <v>0.32</v>
      </c>
      <c r="S2258" s="11">
        <f t="shared" si="281"/>
        <v>0.60032821464731689</v>
      </c>
      <c r="T2258" s="13">
        <f t="shared" si="282"/>
        <v>0.27</v>
      </c>
      <c r="U2258">
        <f t="shared" si="283"/>
        <v>256.00319999999999</v>
      </c>
      <c r="V2258" t="str">
        <f t="shared" si="284"/>
        <v>same</v>
      </c>
      <c r="W2258" s="47">
        <f t="shared" si="285"/>
        <v>0</v>
      </c>
      <c r="X2258" s="47"/>
      <c r="Y2258" s="47"/>
    </row>
    <row r="2259" spans="1:25" ht="21" x14ac:dyDescent="0.4">
      <c r="A2259" t="s">
        <v>3032</v>
      </c>
      <c r="B2259" t="s">
        <v>3033</v>
      </c>
      <c r="C2259" t="s">
        <v>3034</v>
      </c>
      <c r="D2259" s="33">
        <v>790559</v>
      </c>
      <c r="E2259" s="33">
        <v>91721</v>
      </c>
      <c r="F2259" s="32">
        <v>52.469299999999997</v>
      </c>
      <c r="G2259" s="32">
        <v>25.844000000000001</v>
      </c>
      <c r="H2259" s="13">
        <v>11.602043617237928</v>
      </c>
      <c r="I2259" s="32">
        <v>78.313299999999998</v>
      </c>
      <c r="J2259" s="34">
        <f t="shared" si="278"/>
        <v>0.33000780199531882</v>
      </c>
      <c r="K2259">
        <v>0.57205329204871291</v>
      </c>
      <c r="L2259">
        <v>0.85382082620119715</v>
      </c>
      <c r="M2259">
        <v>0.45</v>
      </c>
      <c r="N2259" t="s">
        <v>37</v>
      </c>
      <c r="O2259" s="45" t="s">
        <v>37</v>
      </c>
      <c r="P2259" s="49" t="str">
        <f>'Sheet1 (2)'!O113</f>
        <v>B</v>
      </c>
      <c r="Q2259" s="30" t="str">
        <f t="shared" si="279"/>
        <v>B</v>
      </c>
      <c r="R2259">
        <f t="shared" si="280"/>
        <v>0.25</v>
      </c>
      <c r="S2259" s="11">
        <f t="shared" si="281"/>
        <v>0.47295733930251949</v>
      </c>
      <c r="T2259" s="13">
        <f t="shared" si="282"/>
        <v>0.33000780199531882</v>
      </c>
      <c r="U2259">
        <f t="shared" si="283"/>
        <v>25.844000000000001</v>
      </c>
      <c r="V2259" t="str">
        <f t="shared" si="284"/>
        <v>same</v>
      </c>
      <c r="W2259" s="47">
        <f t="shared" si="285"/>
        <v>0</v>
      </c>
      <c r="X2259" s="47"/>
      <c r="Y2259" s="47"/>
    </row>
    <row r="2260" spans="1:25" ht="21" x14ac:dyDescent="0.4">
      <c r="A2260" t="s">
        <v>3035</v>
      </c>
      <c r="B2260" t="s">
        <v>3033</v>
      </c>
      <c r="C2260" t="s">
        <v>3034</v>
      </c>
      <c r="D2260" s="33">
        <v>67612</v>
      </c>
      <c r="E2260" s="33">
        <v>4070</v>
      </c>
      <c r="F2260" s="32">
        <v>2.9519000000000002</v>
      </c>
      <c r="G2260" s="32">
        <v>0.98410000000000009</v>
      </c>
      <c r="H2260" s="13">
        <v>6.019641483760279</v>
      </c>
      <c r="I2260" s="32">
        <v>3.9360000000000004</v>
      </c>
      <c r="J2260" s="34">
        <f t="shared" si="278"/>
        <v>0.25002540650406502</v>
      </c>
      <c r="K2260">
        <v>0.72528255528255525</v>
      </c>
      <c r="L2260">
        <v>0.96707616707616717</v>
      </c>
      <c r="M2260">
        <v>0.45</v>
      </c>
      <c r="N2260" t="s">
        <v>34</v>
      </c>
      <c r="O2260" s="45" t="s">
        <v>34</v>
      </c>
      <c r="P2260" s="49" t="str">
        <f>'Sheet1 (2)'!O560</f>
        <v>A</v>
      </c>
      <c r="Q2260" s="30" t="str">
        <f t="shared" si="279"/>
        <v>A</v>
      </c>
      <c r="R2260">
        <f t="shared" si="280"/>
        <v>0.15</v>
      </c>
      <c r="S2260" s="11">
        <f t="shared" si="281"/>
        <v>0.53467987804878059</v>
      </c>
      <c r="T2260" s="13">
        <f t="shared" si="282"/>
        <v>0.25002540650406502</v>
      </c>
      <c r="U2260">
        <f t="shared" si="283"/>
        <v>0.98409999999999997</v>
      </c>
      <c r="V2260" t="str">
        <f t="shared" si="284"/>
        <v>same</v>
      </c>
      <c r="W2260" s="47">
        <f t="shared" si="285"/>
        <v>0</v>
      </c>
      <c r="X2260" s="47"/>
      <c r="Y2260" s="47"/>
    </row>
    <row r="2261" spans="1:25" ht="21" x14ac:dyDescent="0.4">
      <c r="A2261" s="18" t="s">
        <v>3036</v>
      </c>
      <c r="B2261" t="s">
        <v>3033</v>
      </c>
      <c r="C2261" t="s">
        <v>3034</v>
      </c>
      <c r="D2261" s="33">
        <v>825810</v>
      </c>
      <c r="E2261" s="33">
        <v>76669</v>
      </c>
      <c r="F2261" s="32">
        <v>50.343699999999998</v>
      </c>
      <c r="G2261" s="32">
        <v>24.795799999999996</v>
      </c>
      <c r="H2261" s="13">
        <v>9.2840968261464507</v>
      </c>
      <c r="I2261" s="32">
        <v>75.139499999999998</v>
      </c>
      <c r="J2261" s="34">
        <f t="shared" si="278"/>
        <v>0.32999687248384668</v>
      </c>
      <c r="K2261">
        <v>0.65663697191824588</v>
      </c>
      <c r="L2261">
        <v>0.98005060715543435</v>
      </c>
      <c r="M2261">
        <v>0.45</v>
      </c>
      <c r="N2261" t="s">
        <v>37</v>
      </c>
      <c r="O2261" s="45" t="s">
        <v>37</v>
      </c>
      <c r="P2261" s="49" t="str">
        <f>'Sheet1 (2)'!O627</f>
        <v>B</v>
      </c>
      <c r="Q2261" s="30" t="str">
        <f t="shared" si="279"/>
        <v>B</v>
      </c>
      <c r="R2261">
        <f t="shared" si="280"/>
        <v>0.25</v>
      </c>
      <c r="S2261" s="11">
        <f t="shared" si="281"/>
        <v>0.54084003753019372</v>
      </c>
      <c r="T2261" s="13">
        <f t="shared" si="282"/>
        <v>0.32999687248384668</v>
      </c>
      <c r="U2261">
        <f t="shared" si="283"/>
        <v>24.795799999999996</v>
      </c>
      <c r="V2261" t="str">
        <f t="shared" si="284"/>
        <v>same</v>
      </c>
      <c r="W2261" s="47">
        <f t="shared" si="285"/>
        <v>0</v>
      </c>
      <c r="X2261" s="47"/>
      <c r="Y2261" s="47"/>
    </row>
    <row r="2262" spans="1:25" ht="21" x14ac:dyDescent="0.4">
      <c r="A2262" t="s">
        <v>3037</v>
      </c>
      <c r="B2262" t="s">
        <v>3033</v>
      </c>
      <c r="C2262" t="s">
        <v>3034</v>
      </c>
      <c r="D2262" s="33">
        <v>18307</v>
      </c>
      <c r="E2262" s="33">
        <v>1815</v>
      </c>
      <c r="F2262" s="32">
        <v>0.35639999999999999</v>
      </c>
      <c r="G2262" s="32">
        <v>7.2599999999999998E-2</v>
      </c>
      <c r="H2262" s="13">
        <v>9.914240454470967</v>
      </c>
      <c r="I2262" s="32">
        <v>0.42899999999999999</v>
      </c>
      <c r="J2262" s="34">
        <f t="shared" si="278"/>
        <v>0.16923076923076924</v>
      </c>
      <c r="K2262">
        <v>0.19636363636363635</v>
      </c>
      <c r="L2262">
        <v>0.23636363636363636</v>
      </c>
      <c r="M2262">
        <v>0.2</v>
      </c>
      <c r="N2262" t="s">
        <v>34</v>
      </c>
      <c r="O2262" s="45" t="s">
        <v>34</v>
      </c>
      <c r="P2262" s="49" t="str">
        <f>'Sheet1 (2)'!O995</f>
        <v>A</v>
      </c>
      <c r="Q2262" s="30" t="str">
        <f t="shared" si="279"/>
        <v>A</v>
      </c>
      <c r="R2262">
        <f t="shared" si="280"/>
        <v>0.15</v>
      </c>
      <c r="S2262" s="11">
        <f t="shared" si="281"/>
        <v>0.15384615384615377</v>
      </c>
      <c r="T2262" s="13">
        <f t="shared" si="282"/>
        <v>0.16923076923076924</v>
      </c>
      <c r="U2262">
        <f t="shared" si="283"/>
        <v>7.2599999999999998E-2</v>
      </c>
      <c r="V2262" t="str">
        <f t="shared" si="284"/>
        <v>same</v>
      </c>
      <c r="W2262" s="47">
        <f t="shared" si="285"/>
        <v>0</v>
      </c>
      <c r="X2262" s="47"/>
      <c r="Y2262" s="47"/>
    </row>
    <row r="2263" spans="1:25" ht="21" x14ac:dyDescent="0.4">
      <c r="A2263" t="s">
        <v>3038</v>
      </c>
      <c r="B2263" t="s">
        <v>3033</v>
      </c>
      <c r="C2263" t="s">
        <v>3034</v>
      </c>
      <c r="D2263" s="33">
        <v>729376</v>
      </c>
      <c r="E2263" s="33">
        <v>130662</v>
      </c>
      <c r="F2263" s="32">
        <v>75.354299999999995</v>
      </c>
      <c r="G2263" s="32">
        <v>37.113999999999997</v>
      </c>
      <c r="H2263" s="13">
        <v>17.914217084192515</v>
      </c>
      <c r="I2263" s="32">
        <v>112.4683</v>
      </c>
      <c r="J2263" s="34">
        <f t="shared" si="278"/>
        <v>0.32999520753847972</v>
      </c>
      <c r="K2263">
        <v>0.57671166827386688</v>
      </c>
      <c r="L2263">
        <v>0.86075752705453767</v>
      </c>
      <c r="M2263">
        <v>0.45</v>
      </c>
      <c r="N2263" t="s">
        <v>37</v>
      </c>
      <c r="O2263" s="45" t="s">
        <v>37</v>
      </c>
      <c r="P2263" s="49" t="str">
        <f>'Sheet1 (2)'!O1141</f>
        <v>B</v>
      </c>
      <c r="Q2263" s="30" t="str">
        <f t="shared" si="279"/>
        <v>B</v>
      </c>
      <c r="R2263">
        <f t="shared" si="280"/>
        <v>0.25</v>
      </c>
      <c r="S2263" s="11">
        <f t="shared" si="281"/>
        <v>0.47720468789872345</v>
      </c>
      <c r="T2263" s="13">
        <f t="shared" si="282"/>
        <v>0.32999520753847972</v>
      </c>
      <c r="U2263">
        <f t="shared" si="283"/>
        <v>37.113999999999997</v>
      </c>
      <c r="V2263" t="str">
        <f t="shared" si="284"/>
        <v>same</v>
      </c>
      <c r="W2263" s="47">
        <f t="shared" si="285"/>
        <v>0</v>
      </c>
      <c r="X2263" s="47"/>
      <c r="Y2263" s="47"/>
    </row>
    <row r="2264" spans="1:25" ht="21" x14ac:dyDescent="0.4">
      <c r="A2264" t="s">
        <v>3039</v>
      </c>
      <c r="B2264" t="s">
        <v>3033</v>
      </c>
      <c r="C2264" t="s">
        <v>3034</v>
      </c>
      <c r="D2264" s="33">
        <v>412622</v>
      </c>
      <c r="E2264" s="33">
        <v>77800</v>
      </c>
      <c r="F2264" s="32">
        <v>19.388499999999997</v>
      </c>
      <c r="G2264" s="32">
        <v>6.4624000000000006</v>
      </c>
      <c r="H2264" s="13">
        <v>18.85502954277765</v>
      </c>
      <c r="I2264" s="32">
        <v>25.850899999999996</v>
      </c>
      <c r="J2264" s="34">
        <f t="shared" si="278"/>
        <v>0.24998742790386413</v>
      </c>
      <c r="K2264">
        <v>0.24920951156812335</v>
      </c>
      <c r="L2264">
        <v>0.3322737789203084</v>
      </c>
      <c r="M2264">
        <v>0.2</v>
      </c>
      <c r="N2264" t="s">
        <v>34</v>
      </c>
      <c r="O2264" s="45" t="s">
        <v>34</v>
      </c>
      <c r="P2264" s="49" t="str">
        <f>'Sheet1 (2)'!O1241</f>
        <v>A</v>
      </c>
      <c r="Q2264" s="30" t="str">
        <f t="shared" si="279"/>
        <v>A</v>
      </c>
      <c r="R2264">
        <f t="shared" si="280"/>
        <v>0.15</v>
      </c>
      <c r="S2264" s="11">
        <f t="shared" si="281"/>
        <v>0.39808672038497672</v>
      </c>
      <c r="T2264" s="13">
        <f t="shared" si="282"/>
        <v>0.24998742790386413</v>
      </c>
      <c r="U2264">
        <f t="shared" si="283"/>
        <v>6.4624000000000006</v>
      </c>
      <c r="V2264" t="str">
        <f t="shared" si="284"/>
        <v>same</v>
      </c>
      <c r="W2264" s="47">
        <f t="shared" si="285"/>
        <v>0</v>
      </c>
      <c r="X2264" s="47"/>
      <c r="Y2264" s="47"/>
    </row>
    <row r="2265" spans="1:25" ht="21" x14ac:dyDescent="0.4">
      <c r="A2265" t="s">
        <v>3040</v>
      </c>
      <c r="B2265" t="s">
        <v>3033</v>
      </c>
      <c r="C2265" t="s">
        <v>3034</v>
      </c>
      <c r="D2265" s="33">
        <v>77981</v>
      </c>
      <c r="E2265" s="33">
        <v>5482</v>
      </c>
      <c r="F2265" s="32">
        <v>3.9807999999999999</v>
      </c>
      <c r="G2265" s="32">
        <v>1.3270999999999999</v>
      </c>
      <c r="H2265" s="13">
        <v>7.029917544017132</v>
      </c>
      <c r="I2265" s="32">
        <v>5.3079000000000001</v>
      </c>
      <c r="J2265" s="34">
        <f t="shared" si="278"/>
        <v>0.25002354980312363</v>
      </c>
      <c r="K2265">
        <v>0.72615833637358618</v>
      </c>
      <c r="L2265">
        <v>0.96824151769427214</v>
      </c>
      <c r="M2265">
        <v>0.45</v>
      </c>
      <c r="N2265" t="s">
        <v>34</v>
      </c>
      <c r="O2265" s="45" t="s">
        <v>34</v>
      </c>
      <c r="P2265" s="49" t="str">
        <f>'Sheet1 (2)'!O2197</f>
        <v>A</v>
      </c>
      <c r="Q2265" s="30" t="str">
        <f t="shared" si="279"/>
        <v>A</v>
      </c>
      <c r="R2265">
        <f t="shared" si="280"/>
        <v>0.15</v>
      </c>
      <c r="S2265" s="11">
        <f t="shared" si="281"/>
        <v>0.5352399253942236</v>
      </c>
      <c r="T2265" s="13">
        <f t="shared" si="282"/>
        <v>0.25002354980312363</v>
      </c>
      <c r="U2265">
        <f t="shared" si="283"/>
        <v>1.3270999999999999</v>
      </c>
      <c r="V2265" t="str">
        <f t="shared" si="284"/>
        <v>same</v>
      </c>
      <c r="W2265" s="47">
        <f t="shared" si="285"/>
        <v>0</v>
      </c>
      <c r="X2265" s="47"/>
      <c r="Y2265" s="47"/>
    </row>
    <row r="2266" spans="1:25" ht="21" x14ac:dyDescent="0.4">
      <c r="A2266" t="s">
        <v>3041</v>
      </c>
      <c r="B2266" t="s">
        <v>3033</v>
      </c>
      <c r="C2266" t="s">
        <v>3034</v>
      </c>
      <c r="D2266" s="33">
        <v>182839</v>
      </c>
      <c r="E2266" s="33">
        <v>56341</v>
      </c>
      <c r="F2266" s="32">
        <v>14.159599999999999</v>
      </c>
      <c r="G2266" s="32">
        <v>4.7195999999999998</v>
      </c>
      <c r="H2266" s="13">
        <v>30.814541755314785</v>
      </c>
      <c r="I2266" s="32">
        <v>18.879199999999997</v>
      </c>
      <c r="J2266" s="34">
        <f t="shared" si="278"/>
        <v>0.24998940633077676</v>
      </c>
      <c r="K2266">
        <v>0.25131964288883757</v>
      </c>
      <c r="L2266">
        <v>0.33508812410145361</v>
      </c>
      <c r="M2266">
        <v>0.2</v>
      </c>
      <c r="N2266" t="s">
        <v>34</v>
      </c>
      <c r="O2266" s="45" t="s">
        <v>34</v>
      </c>
      <c r="P2266" s="49" t="str">
        <f>'Sheet1 (2)'!O2207</f>
        <v>A</v>
      </c>
      <c r="Q2266" s="30" t="str">
        <f t="shared" si="279"/>
        <v>A</v>
      </c>
      <c r="R2266">
        <f t="shared" si="280"/>
        <v>0.15</v>
      </c>
      <c r="S2266" s="11">
        <f t="shared" si="281"/>
        <v>0.40314208229162241</v>
      </c>
      <c r="T2266" s="13">
        <f t="shared" si="282"/>
        <v>0.24998940633077676</v>
      </c>
      <c r="U2266">
        <f t="shared" si="283"/>
        <v>4.7195999999999998</v>
      </c>
      <c r="V2266" t="str">
        <f t="shared" si="284"/>
        <v>same</v>
      </c>
      <c r="W2266" s="47">
        <f t="shared" si="285"/>
        <v>0</v>
      </c>
      <c r="X2266" s="47"/>
      <c r="Y2266" s="47"/>
    </row>
    <row r="2267" spans="1:25" ht="21" x14ac:dyDescent="0.4">
      <c r="A2267" t="s">
        <v>3042</v>
      </c>
      <c r="B2267" t="s">
        <v>3033</v>
      </c>
      <c r="C2267" t="s">
        <v>3034</v>
      </c>
      <c r="D2267" s="33">
        <v>317798</v>
      </c>
      <c r="E2267" s="33">
        <v>102763</v>
      </c>
      <c r="F2267" s="32">
        <v>25.2134</v>
      </c>
      <c r="G2267" s="32">
        <v>8.4042999999999992</v>
      </c>
      <c r="H2267" s="13">
        <v>32.335949250781944</v>
      </c>
      <c r="I2267" s="32">
        <v>33.617699999999999</v>
      </c>
      <c r="J2267" s="34">
        <f t="shared" si="278"/>
        <v>0.2499962817206412</v>
      </c>
      <c r="K2267">
        <v>0.24535484561563989</v>
      </c>
      <c r="L2267">
        <v>0.32713817229936842</v>
      </c>
      <c r="M2267">
        <v>0.2</v>
      </c>
      <c r="N2267" t="s">
        <v>34</v>
      </c>
      <c r="O2267" s="45" t="s">
        <v>34</v>
      </c>
      <c r="P2267" s="49" t="str">
        <f>'Sheet1 (2)'!O2284</f>
        <v>A</v>
      </c>
      <c r="Q2267" s="30" t="str">
        <f t="shared" si="279"/>
        <v>A</v>
      </c>
      <c r="R2267">
        <f t="shared" si="280"/>
        <v>0.15</v>
      </c>
      <c r="S2267" s="11">
        <f t="shared" si="281"/>
        <v>0.38863753320423461</v>
      </c>
      <c r="T2267" s="13">
        <f t="shared" si="282"/>
        <v>0.2499962817206412</v>
      </c>
      <c r="U2267">
        <f t="shared" si="283"/>
        <v>8.4042999999999992</v>
      </c>
      <c r="V2267" t="str">
        <f t="shared" si="284"/>
        <v>same</v>
      </c>
      <c r="W2267" s="47">
        <f t="shared" si="285"/>
        <v>0</v>
      </c>
      <c r="X2267" s="47"/>
      <c r="Y2267" s="47"/>
    </row>
    <row r="2268" spans="1:25" ht="21" x14ac:dyDescent="0.4">
      <c r="A2268" t="s">
        <v>3043</v>
      </c>
      <c r="B2268" t="s">
        <v>3033</v>
      </c>
      <c r="C2268" t="s">
        <v>3034</v>
      </c>
      <c r="D2268" s="33">
        <v>553769</v>
      </c>
      <c r="E2268" s="33">
        <v>188227</v>
      </c>
      <c r="F2268" s="32">
        <v>50.960500000000003</v>
      </c>
      <c r="G2268" s="32">
        <v>16.9862</v>
      </c>
      <c r="H2268" s="13">
        <v>33.990165574454331</v>
      </c>
      <c r="I2268" s="32">
        <v>67.946700000000007</v>
      </c>
      <c r="J2268" s="34">
        <f t="shared" si="278"/>
        <v>0.24999300922634946</v>
      </c>
      <c r="K2268">
        <v>0.2707395857129955</v>
      </c>
      <c r="L2268">
        <v>0.36098274955240223</v>
      </c>
      <c r="M2268">
        <v>0.2</v>
      </c>
      <c r="N2268" t="s">
        <v>34</v>
      </c>
      <c r="O2268" s="45" t="s">
        <v>34</v>
      </c>
      <c r="P2268" s="49" t="str">
        <f>'Sheet1 (2)'!O2310</f>
        <v>A</v>
      </c>
      <c r="Q2268" s="30" t="str">
        <f t="shared" si="279"/>
        <v>A</v>
      </c>
      <c r="R2268">
        <f t="shared" si="280"/>
        <v>0.15</v>
      </c>
      <c r="S2268" s="11">
        <f t="shared" si="281"/>
        <v>0.44595690445599279</v>
      </c>
      <c r="T2268" s="13">
        <f t="shared" si="282"/>
        <v>0.24999300922634946</v>
      </c>
      <c r="U2268">
        <f t="shared" si="283"/>
        <v>16.9862</v>
      </c>
      <c r="V2268" t="str">
        <f t="shared" si="284"/>
        <v>same</v>
      </c>
      <c r="W2268" s="47">
        <f t="shared" si="285"/>
        <v>0</v>
      </c>
      <c r="X2268" s="47"/>
      <c r="Y2268" s="47"/>
    </row>
    <row r="2269" spans="1:25" ht="21" x14ac:dyDescent="0.4">
      <c r="A2269" t="s">
        <v>3044</v>
      </c>
      <c r="B2269" t="s">
        <v>3033</v>
      </c>
      <c r="C2269" t="s">
        <v>3034</v>
      </c>
      <c r="D2269" s="33">
        <v>391770</v>
      </c>
      <c r="E2269" s="33">
        <v>61481</v>
      </c>
      <c r="F2269" s="32">
        <v>15.1625</v>
      </c>
      <c r="G2269" s="32">
        <v>5.0542999999999996</v>
      </c>
      <c r="H2269" s="13">
        <v>15.693136278939173</v>
      </c>
      <c r="I2269" s="32">
        <v>20.216799999999999</v>
      </c>
      <c r="J2269" s="34">
        <f t="shared" si="278"/>
        <v>0.2500049463812275</v>
      </c>
      <c r="K2269">
        <v>0.24662090727216537</v>
      </c>
      <c r="L2269">
        <v>0.3288300450545697</v>
      </c>
      <c r="M2269">
        <v>0.2</v>
      </c>
      <c r="N2269" t="s">
        <v>34</v>
      </c>
      <c r="O2269" s="45" t="s">
        <v>34</v>
      </c>
      <c r="P2269" s="49" t="str">
        <f>'Sheet1 (2)'!O2917</f>
        <v>A</v>
      </c>
      <c r="Q2269" s="30" t="str">
        <f t="shared" si="279"/>
        <v>A</v>
      </c>
      <c r="R2269">
        <f t="shared" si="280"/>
        <v>0.15</v>
      </c>
      <c r="S2269" s="11">
        <f t="shared" si="281"/>
        <v>0.391783071504887</v>
      </c>
      <c r="T2269" s="13">
        <f t="shared" si="282"/>
        <v>0.2500049463812275</v>
      </c>
      <c r="U2269">
        <f t="shared" si="283"/>
        <v>5.0542999999999996</v>
      </c>
      <c r="V2269" t="str">
        <f t="shared" si="284"/>
        <v>same</v>
      </c>
      <c r="W2269" s="47">
        <f t="shared" si="285"/>
        <v>0</v>
      </c>
      <c r="X2269" s="47"/>
      <c r="Y2269" s="47"/>
    </row>
    <row r="2270" spans="1:25" ht="21" x14ac:dyDescent="0.4">
      <c r="A2270" t="s">
        <v>3045</v>
      </c>
      <c r="B2270" t="s">
        <v>3033</v>
      </c>
      <c r="C2270" t="s">
        <v>3034</v>
      </c>
      <c r="D2270" s="33">
        <v>724772</v>
      </c>
      <c r="E2270" s="33">
        <v>142640</v>
      </c>
      <c r="F2270" s="32">
        <v>76.505200000000002</v>
      </c>
      <c r="G2270" s="32">
        <v>37.682200000000002</v>
      </c>
      <c r="H2270" s="13">
        <v>19.680671990639816</v>
      </c>
      <c r="I2270" s="32">
        <v>114.1874</v>
      </c>
      <c r="J2270" s="34">
        <f t="shared" si="278"/>
        <v>0.33000313519705327</v>
      </c>
      <c r="K2270">
        <v>0.53635165451486255</v>
      </c>
      <c r="L2270">
        <v>0.80052860347728538</v>
      </c>
      <c r="M2270">
        <v>0.45</v>
      </c>
      <c r="N2270" t="s">
        <v>37</v>
      </c>
      <c r="O2270" s="45" t="s">
        <v>37</v>
      </c>
      <c r="P2270" s="49" t="str">
        <f>'Sheet1 (2)'!O3004</f>
        <v>B</v>
      </c>
      <c r="Q2270" s="30" t="str">
        <f t="shared" si="279"/>
        <v>B</v>
      </c>
      <c r="R2270">
        <f t="shared" si="280"/>
        <v>0.25</v>
      </c>
      <c r="S2270" s="11">
        <f t="shared" si="281"/>
        <v>0.43787142889670833</v>
      </c>
      <c r="T2270" s="13">
        <f t="shared" si="282"/>
        <v>0.33000313519705327</v>
      </c>
      <c r="U2270">
        <f t="shared" si="283"/>
        <v>37.682200000000002</v>
      </c>
      <c r="V2270" t="str">
        <f t="shared" si="284"/>
        <v>same</v>
      </c>
      <c r="W2270" s="47">
        <f t="shared" si="285"/>
        <v>0</v>
      </c>
      <c r="X2270" s="47"/>
      <c r="Y2270" s="47"/>
    </row>
    <row r="2271" spans="1:25" ht="21" x14ac:dyDescent="0.4">
      <c r="A2271" t="s">
        <v>3046</v>
      </c>
      <c r="B2271" t="s">
        <v>3033</v>
      </c>
      <c r="C2271" t="s">
        <v>3034</v>
      </c>
      <c r="D2271" s="33">
        <v>1255035</v>
      </c>
      <c r="E2271" s="33">
        <v>194860</v>
      </c>
      <c r="F2271" s="32">
        <v>121.5853</v>
      </c>
      <c r="G2271" s="32">
        <v>59.884799999999998</v>
      </c>
      <c r="H2271" s="13">
        <v>15.526260223818459</v>
      </c>
      <c r="I2271" s="32">
        <v>181.4701</v>
      </c>
      <c r="J2271" s="34">
        <f t="shared" si="278"/>
        <v>0.32999816498695927</v>
      </c>
      <c r="K2271">
        <v>0.6239623319306169</v>
      </c>
      <c r="L2271">
        <v>0.93128451195730266</v>
      </c>
      <c r="M2271">
        <v>0.45</v>
      </c>
      <c r="N2271" t="s">
        <v>37</v>
      </c>
      <c r="O2271" s="45" t="s">
        <v>37</v>
      </c>
      <c r="P2271" s="49" t="str">
        <f>'Sheet1 (2)'!O3363</f>
        <v>B</v>
      </c>
      <c r="Q2271" s="30" t="str">
        <f t="shared" si="279"/>
        <v>B</v>
      </c>
      <c r="R2271">
        <f t="shared" si="280"/>
        <v>0.25</v>
      </c>
      <c r="S2271" s="11">
        <f t="shared" si="281"/>
        <v>0.51679643092718852</v>
      </c>
      <c r="T2271" s="13">
        <f t="shared" si="282"/>
        <v>0.32999816498695927</v>
      </c>
      <c r="U2271">
        <f t="shared" si="283"/>
        <v>59.884799999999998</v>
      </c>
      <c r="V2271" t="str">
        <f t="shared" si="284"/>
        <v>same</v>
      </c>
      <c r="W2271" s="47">
        <f t="shared" si="285"/>
        <v>0</v>
      </c>
      <c r="X2271" s="47"/>
      <c r="Y2271" s="47"/>
    </row>
    <row r="2272" spans="1:25" ht="21" x14ac:dyDescent="0.4">
      <c r="A2272" t="s">
        <v>3047</v>
      </c>
      <c r="B2272" t="s">
        <v>3033</v>
      </c>
      <c r="C2272" t="s">
        <v>3034</v>
      </c>
      <c r="D2272" s="33">
        <v>542656</v>
      </c>
      <c r="E2272" s="33">
        <v>74625</v>
      </c>
      <c r="F2272" s="32">
        <v>47.737099999999998</v>
      </c>
      <c r="G2272" s="32">
        <v>15.9125</v>
      </c>
      <c r="H2272" s="13">
        <v>13.751805932303338</v>
      </c>
      <c r="I2272" s="32">
        <v>63.6496</v>
      </c>
      <c r="J2272" s="34">
        <f t="shared" si="278"/>
        <v>0.25000157110178223</v>
      </c>
      <c r="K2272">
        <v>0.63969313232830816</v>
      </c>
      <c r="L2272">
        <v>0.85292596314907876</v>
      </c>
      <c r="M2272">
        <v>0.45</v>
      </c>
      <c r="N2272" t="s">
        <v>34</v>
      </c>
      <c r="O2272" s="45" t="s">
        <v>34</v>
      </c>
      <c r="P2272" s="49" t="str">
        <f>'Sheet1 (2)'!O4027</f>
        <v>A</v>
      </c>
      <c r="Q2272" s="30" t="str">
        <f t="shared" si="279"/>
        <v>A</v>
      </c>
      <c r="R2272">
        <f t="shared" si="280"/>
        <v>0.15</v>
      </c>
      <c r="S2272" s="11">
        <f t="shared" si="281"/>
        <v>0.47240438274553181</v>
      </c>
      <c r="T2272" s="13">
        <f t="shared" si="282"/>
        <v>0.25000157110178223</v>
      </c>
      <c r="U2272">
        <f t="shared" si="283"/>
        <v>15.912499999999998</v>
      </c>
      <c r="V2272" t="str">
        <f t="shared" si="284"/>
        <v>same</v>
      </c>
      <c r="W2272" s="47">
        <f t="shared" si="285"/>
        <v>0</v>
      </c>
      <c r="X2272" s="47"/>
      <c r="Y2272" s="47"/>
    </row>
    <row r="2273" spans="1:25" ht="21" x14ac:dyDescent="0.4">
      <c r="A2273" t="s">
        <v>3048</v>
      </c>
      <c r="B2273" t="s">
        <v>3033</v>
      </c>
      <c r="C2273" t="s">
        <v>3034</v>
      </c>
      <c r="D2273" s="33">
        <v>429098</v>
      </c>
      <c r="E2273" s="33">
        <v>160936</v>
      </c>
      <c r="F2273" s="32">
        <v>40.447800000000001</v>
      </c>
      <c r="G2273" s="32">
        <v>13.482299999999999</v>
      </c>
      <c r="H2273" s="13">
        <v>37.505651389659242</v>
      </c>
      <c r="I2273" s="32">
        <v>53.930099999999996</v>
      </c>
      <c r="J2273" s="34">
        <f t="shared" ref="J2273:J2336" si="286">G2273/I2273</f>
        <v>0.24999582793282416</v>
      </c>
      <c r="K2273">
        <v>0.25132847840135208</v>
      </c>
      <c r="L2273">
        <v>0.33510277377342546</v>
      </c>
      <c r="M2273">
        <v>0.2</v>
      </c>
      <c r="N2273" t="s">
        <v>34</v>
      </c>
      <c r="O2273" s="45" t="s">
        <v>34</v>
      </c>
      <c r="P2273" s="49" t="str">
        <f>'Sheet1 (2)'!O4377</f>
        <v>A</v>
      </c>
      <c r="Q2273" s="30" t="str">
        <f t="shared" si="279"/>
        <v>A</v>
      </c>
      <c r="R2273">
        <f t="shared" si="280"/>
        <v>0.15</v>
      </c>
      <c r="S2273" s="11">
        <f t="shared" si="281"/>
        <v>0.40316817510073222</v>
      </c>
      <c r="T2273" s="13">
        <f t="shared" si="282"/>
        <v>0.24999582793282416</v>
      </c>
      <c r="U2273">
        <f t="shared" si="283"/>
        <v>13.482299999999999</v>
      </c>
      <c r="V2273" t="str">
        <f t="shared" si="284"/>
        <v>same</v>
      </c>
      <c r="W2273" s="47">
        <f t="shared" si="285"/>
        <v>0</v>
      </c>
      <c r="X2273" s="47"/>
      <c r="Y2273" s="47"/>
    </row>
    <row r="2274" spans="1:25" ht="21" x14ac:dyDescent="0.4">
      <c r="A2274" t="s">
        <v>3049</v>
      </c>
      <c r="B2274" t="s">
        <v>3033</v>
      </c>
      <c r="C2274" t="s">
        <v>3034</v>
      </c>
      <c r="D2274" s="33">
        <v>49292</v>
      </c>
      <c r="E2274" s="33">
        <v>5167</v>
      </c>
      <c r="F2274" s="32">
        <v>1.3757000000000001</v>
      </c>
      <c r="G2274" s="32">
        <v>0.45859999999999995</v>
      </c>
      <c r="H2274" s="13">
        <v>10.482431226162461</v>
      </c>
      <c r="I2274" s="32">
        <v>1.8343</v>
      </c>
      <c r="J2274" s="34">
        <f t="shared" si="286"/>
        <v>0.25001362917734282</v>
      </c>
      <c r="K2274">
        <v>0.26624733888136248</v>
      </c>
      <c r="L2274">
        <v>0.35500290303851362</v>
      </c>
      <c r="M2274">
        <v>0.2</v>
      </c>
      <c r="N2274" t="s">
        <v>34</v>
      </c>
      <c r="O2274" s="45" t="s">
        <v>34</v>
      </c>
      <c r="P2274" s="49" t="str">
        <f>'Sheet1 (2)'!O4990</f>
        <v>A</v>
      </c>
      <c r="Q2274" s="30" t="str">
        <f t="shared" si="279"/>
        <v>A</v>
      </c>
      <c r="R2274">
        <f t="shared" si="280"/>
        <v>0.15</v>
      </c>
      <c r="S2274" s="11">
        <f t="shared" si="281"/>
        <v>0.43662432535572143</v>
      </c>
      <c r="T2274" s="13">
        <f t="shared" si="282"/>
        <v>0.25001362917734282</v>
      </c>
      <c r="U2274">
        <f t="shared" si="283"/>
        <v>0.45859999999999995</v>
      </c>
      <c r="V2274" t="str">
        <f t="shared" si="284"/>
        <v>same</v>
      </c>
      <c r="W2274" s="47">
        <f t="shared" si="285"/>
        <v>0</v>
      </c>
      <c r="X2274" s="47"/>
      <c r="Y2274" s="47"/>
    </row>
    <row r="2275" spans="1:25" ht="21" x14ac:dyDescent="0.4">
      <c r="A2275" t="s">
        <v>3050</v>
      </c>
      <c r="B2275" t="s">
        <v>3033</v>
      </c>
      <c r="C2275" t="s">
        <v>3034</v>
      </c>
      <c r="D2275" s="33">
        <v>58459</v>
      </c>
      <c r="E2275" s="33">
        <v>7459</v>
      </c>
      <c r="F2275" s="32">
        <v>2.0693000000000001</v>
      </c>
      <c r="G2275" s="32">
        <v>0.68979999999999997</v>
      </c>
      <c r="H2275" s="13">
        <v>12.759369814741955</v>
      </c>
      <c r="I2275" s="32">
        <v>2.7591000000000001</v>
      </c>
      <c r="J2275" s="34">
        <f t="shared" si="286"/>
        <v>0.25000906092566416</v>
      </c>
      <c r="K2275">
        <v>0.27742324708405958</v>
      </c>
      <c r="L2275">
        <v>0.36990213165303659</v>
      </c>
      <c r="M2275">
        <v>0.2</v>
      </c>
      <c r="N2275" t="s">
        <v>34</v>
      </c>
      <c r="O2275" s="45" t="s">
        <v>34</v>
      </c>
      <c r="P2275" s="49" t="str">
        <f>'Sheet1 (2)'!O5051</f>
        <v>A</v>
      </c>
      <c r="Q2275" s="30" t="str">
        <f t="shared" si="279"/>
        <v>A</v>
      </c>
      <c r="R2275">
        <f t="shared" si="280"/>
        <v>0.15</v>
      </c>
      <c r="S2275" s="11">
        <f t="shared" si="281"/>
        <v>0.45931644376789527</v>
      </c>
      <c r="T2275" s="13">
        <f t="shared" si="282"/>
        <v>0.25000906092566416</v>
      </c>
      <c r="U2275">
        <f t="shared" si="283"/>
        <v>0.68979999999999997</v>
      </c>
      <c r="V2275" t="str">
        <f t="shared" si="284"/>
        <v>same</v>
      </c>
      <c r="W2275" s="47">
        <f t="shared" si="285"/>
        <v>0</v>
      </c>
      <c r="X2275" s="47"/>
      <c r="Y2275" s="47"/>
    </row>
    <row r="2276" spans="1:25" ht="21" x14ac:dyDescent="0.4">
      <c r="A2276" t="s">
        <v>4100</v>
      </c>
      <c r="B2276" t="s">
        <v>4101</v>
      </c>
      <c r="C2276" t="s">
        <v>4102</v>
      </c>
      <c r="D2276" s="33">
        <v>748214</v>
      </c>
      <c r="E2276" s="33">
        <v>42084</v>
      </c>
      <c r="F2276" s="32">
        <v>32.213899999999995</v>
      </c>
      <c r="G2276" s="32">
        <v>15.1577</v>
      </c>
      <c r="H2276" s="13">
        <v>5.624594033257865</v>
      </c>
      <c r="I2276" s="32">
        <v>47.371599999999994</v>
      </c>
      <c r="J2276" s="34">
        <f t="shared" si="286"/>
        <v>0.31997441505036778</v>
      </c>
      <c r="K2276">
        <v>0.76546668567626641</v>
      </c>
      <c r="L2276">
        <v>1.1256439501948481</v>
      </c>
      <c r="M2276">
        <v>0.5</v>
      </c>
      <c r="N2276" t="s">
        <v>42</v>
      </c>
      <c r="O2276" s="45" t="s">
        <v>42</v>
      </c>
      <c r="P2276" s="49" t="str">
        <f>'Sheet1 (2)'!O1169</f>
        <v>A+</v>
      </c>
      <c r="Q2276" s="30" t="str">
        <f t="shared" si="279"/>
        <v>A+</v>
      </c>
      <c r="R2276">
        <f t="shared" si="280"/>
        <v>0.05</v>
      </c>
      <c r="S2276" s="11">
        <f t="shared" si="281"/>
        <v>0.55580981009718888</v>
      </c>
      <c r="T2276" s="13">
        <f t="shared" si="282"/>
        <v>0.31997441505036778</v>
      </c>
      <c r="U2276">
        <f t="shared" si="283"/>
        <v>15.1577</v>
      </c>
      <c r="V2276" t="str">
        <f t="shared" si="284"/>
        <v>same</v>
      </c>
      <c r="W2276" s="47">
        <f t="shared" si="285"/>
        <v>0</v>
      </c>
      <c r="X2276" s="47"/>
      <c r="Y2276" s="47"/>
    </row>
    <row r="2277" spans="1:25" ht="21" x14ac:dyDescent="0.4">
      <c r="A2277" t="s">
        <v>4103</v>
      </c>
      <c r="B2277" t="s">
        <v>4101</v>
      </c>
      <c r="C2277" t="s">
        <v>4102</v>
      </c>
      <c r="D2277" s="33">
        <v>733925</v>
      </c>
      <c r="E2277" s="33">
        <v>74340</v>
      </c>
      <c r="F2277" s="32">
        <v>57.842899999999993</v>
      </c>
      <c r="G2277" s="32">
        <v>14.4605</v>
      </c>
      <c r="H2277" s="13">
        <v>10.129100384916715</v>
      </c>
      <c r="I2277" s="32">
        <v>72.303399999999996</v>
      </c>
      <c r="J2277" s="34">
        <f t="shared" si="286"/>
        <v>0.19999751049051637</v>
      </c>
      <c r="K2277">
        <v>0.77808582189938114</v>
      </c>
      <c r="L2277">
        <v>0.97260425073984391</v>
      </c>
      <c r="M2277">
        <v>0.6</v>
      </c>
      <c r="N2277" t="s">
        <v>42</v>
      </c>
      <c r="O2277" s="45" t="s">
        <v>42</v>
      </c>
      <c r="P2277" s="49" t="str">
        <f>'Sheet1 (2)'!O1982</f>
        <v>A+</v>
      </c>
      <c r="Q2277" s="30" t="str">
        <f t="shared" si="279"/>
        <v>A+</v>
      </c>
      <c r="R2277">
        <f t="shared" si="280"/>
        <v>0.05</v>
      </c>
      <c r="S2277" s="11">
        <f t="shared" si="281"/>
        <v>0.38309954995200779</v>
      </c>
      <c r="T2277" s="13">
        <f t="shared" si="282"/>
        <v>0.19999751049051637</v>
      </c>
      <c r="U2277">
        <f t="shared" si="283"/>
        <v>14.4605</v>
      </c>
      <c r="V2277" t="str">
        <f t="shared" si="284"/>
        <v>same</v>
      </c>
      <c r="W2277" s="47">
        <f t="shared" si="285"/>
        <v>0</v>
      </c>
      <c r="X2277" s="47"/>
      <c r="Y2277" s="47"/>
    </row>
    <row r="2278" spans="1:25" ht="21" x14ac:dyDescent="0.4">
      <c r="A2278" t="s">
        <v>4104</v>
      </c>
      <c r="B2278" t="s">
        <v>4101</v>
      </c>
      <c r="C2278" t="s">
        <v>4102</v>
      </c>
      <c r="D2278" s="33">
        <v>442622</v>
      </c>
      <c r="E2278" s="33">
        <v>39433</v>
      </c>
      <c r="F2278" s="32">
        <v>31.6919</v>
      </c>
      <c r="G2278" s="32">
        <v>14.195399999999999</v>
      </c>
      <c r="H2278" s="13">
        <v>8.9089561747947457</v>
      </c>
      <c r="I2278" s="32">
        <v>45.887299999999996</v>
      </c>
      <c r="J2278" s="34">
        <f t="shared" si="286"/>
        <v>0.30935356841653355</v>
      </c>
      <c r="K2278">
        <v>0.80368980295691428</v>
      </c>
      <c r="L2278">
        <v>1.163677630411077</v>
      </c>
      <c r="M2278">
        <v>0.8</v>
      </c>
      <c r="N2278" t="s">
        <v>42</v>
      </c>
      <c r="O2278" s="45" t="s">
        <v>42</v>
      </c>
      <c r="P2278" s="49" t="str">
        <f>'Sheet1 (2)'!O2193</f>
        <v>A+</v>
      </c>
      <c r="Q2278" s="30" t="str">
        <f t="shared" si="279"/>
        <v>A+</v>
      </c>
      <c r="R2278">
        <f t="shared" si="280"/>
        <v>0.05</v>
      </c>
      <c r="S2278" s="11">
        <f t="shared" si="281"/>
        <v>0.31252438038411495</v>
      </c>
      <c r="T2278" s="13">
        <f t="shared" si="282"/>
        <v>0.30935356841653355</v>
      </c>
      <c r="U2278">
        <f t="shared" si="283"/>
        <v>14.195399999999999</v>
      </c>
      <c r="V2278" t="str">
        <f t="shared" si="284"/>
        <v>same</v>
      </c>
      <c r="W2278" s="47">
        <f t="shared" si="285"/>
        <v>0</v>
      </c>
      <c r="X2278" s="47"/>
      <c r="Y2278" s="47"/>
    </row>
    <row r="2279" spans="1:25" ht="21" x14ac:dyDescent="0.4">
      <c r="A2279" s="18" t="s">
        <v>4105</v>
      </c>
      <c r="B2279" t="s">
        <v>4101</v>
      </c>
      <c r="C2279" t="s">
        <v>4102</v>
      </c>
      <c r="D2279" s="33">
        <v>109621</v>
      </c>
      <c r="E2279" s="33">
        <v>2098</v>
      </c>
      <c r="F2279" s="32">
        <v>1.2570000000000001</v>
      </c>
      <c r="G2279" s="32">
        <v>0.34500000000000003</v>
      </c>
      <c r="H2279" s="13">
        <v>1.913866868574452</v>
      </c>
      <c r="I2279" s="32">
        <v>1.6020000000000001</v>
      </c>
      <c r="J2279" s="34">
        <f t="shared" si="286"/>
        <v>0.21535580524344569</v>
      </c>
      <c r="K2279">
        <v>0.59914204003813165</v>
      </c>
      <c r="L2279">
        <v>0.76358436606291702</v>
      </c>
      <c r="M2279">
        <v>0.6</v>
      </c>
      <c r="N2279" t="s">
        <v>37</v>
      </c>
      <c r="O2279" s="45" t="s">
        <v>37</v>
      </c>
      <c r="P2279" s="49" t="str">
        <f>'Sheet1 (2)'!O2708</f>
        <v>B</v>
      </c>
      <c r="Q2279" s="30" t="str">
        <f t="shared" si="279"/>
        <v>B</v>
      </c>
      <c r="R2279">
        <f t="shared" si="280"/>
        <v>0.25</v>
      </c>
      <c r="S2279" s="11">
        <f t="shared" si="281"/>
        <v>0.21423220973782769</v>
      </c>
      <c r="T2279" s="13">
        <f t="shared" si="282"/>
        <v>0.21535580524344569</v>
      </c>
      <c r="U2279">
        <f t="shared" si="283"/>
        <v>0.34500000000000003</v>
      </c>
      <c r="V2279" t="str">
        <f t="shared" si="284"/>
        <v>same</v>
      </c>
      <c r="W2279" s="47">
        <f t="shared" si="285"/>
        <v>0</v>
      </c>
      <c r="X2279" s="47"/>
      <c r="Y2279" s="47"/>
    </row>
    <row r="2280" spans="1:25" ht="21" x14ac:dyDescent="0.4">
      <c r="A2280" t="s">
        <v>4106</v>
      </c>
      <c r="B2280" t="s">
        <v>4101</v>
      </c>
      <c r="C2280" t="s">
        <v>4102</v>
      </c>
      <c r="D2280" s="33">
        <v>936587</v>
      </c>
      <c r="E2280" s="33">
        <v>98988</v>
      </c>
      <c r="F2280" s="32">
        <v>74.034500000000008</v>
      </c>
      <c r="G2280" s="32">
        <v>24.673500000000001</v>
      </c>
      <c r="H2280" s="13">
        <v>10.569012809274525</v>
      </c>
      <c r="I2280" s="32">
        <v>98.708000000000013</v>
      </c>
      <c r="J2280" s="34">
        <f t="shared" si="286"/>
        <v>0.24996454188110384</v>
      </c>
      <c r="K2280">
        <v>0.74791388855214791</v>
      </c>
      <c r="L2280">
        <v>0.99717137430799707</v>
      </c>
      <c r="M2280">
        <v>0.6</v>
      </c>
      <c r="N2280" t="s">
        <v>42</v>
      </c>
      <c r="O2280" s="45" t="s">
        <v>42</v>
      </c>
      <c r="P2280" s="49" t="str">
        <f>'Sheet1 (2)'!O4234</f>
        <v>A+</v>
      </c>
      <c r="Q2280" s="30" t="str">
        <f t="shared" si="279"/>
        <v>A+</v>
      </c>
      <c r="R2280">
        <f t="shared" si="280"/>
        <v>0.05</v>
      </c>
      <c r="S2280" s="11">
        <f t="shared" si="281"/>
        <v>0.3982980102929855</v>
      </c>
      <c r="T2280" s="13">
        <f t="shared" si="282"/>
        <v>0.24996454188110384</v>
      </c>
      <c r="U2280">
        <f t="shared" si="283"/>
        <v>24.673500000000001</v>
      </c>
      <c r="V2280" t="str">
        <f t="shared" si="284"/>
        <v>same</v>
      </c>
      <c r="W2280" s="47">
        <f t="shared" si="285"/>
        <v>0</v>
      </c>
      <c r="X2280" s="47"/>
      <c r="Y2280" s="47"/>
    </row>
    <row r="2281" spans="1:25" ht="21" x14ac:dyDescent="0.4">
      <c r="A2281" t="s">
        <v>4107</v>
      </c>
      <c r="B2281" t="s">
        <v>4101</v>
      </c>
      <c r="C2281" t="s">
        <v>4102</v>
      </c>
      <c r="D2281" s="33">
        <v>420026</v>
      </c>
      <c r="E2281" s="33">
        <v>36698</v>
      </c>
      <c r="F2281" s="32">
        <v>29.3584</v>
      </c>
      <c r="G2281" s="32">
        <v>12.3797</v>
      </c>
      <c r="H2281" s="13">
        <v>8.7370781808745175</v>
      </c>
      <c r="I2281" s="32">
        <v>41.738100000000003</v>
      </c>
      <c r="J2281" s="34">
        <f t="shared" si="286"/>
        <v>0.29660430158536205</v>
      </c>
      <c r="K2281">
        <v>0.79999999999999993</v>
      </c>
      <c r="L2281">
        <v>1.1373399095318548</v>
      </c>
      <c r="M2281">
        <v>0.8</v>
      </c>
      <c r="N2281" t="s">
        <v>42</v>
      </c>
      <c r="O2281" s="45" t="s">
        <v>42</v>
      </c>
      <c r="P2281" s="49" t="str">
        <f>'Sheet1 (2)'!O4236</f>
        <v>A+</v>
      </c>
      <c r="Q2281" s="30" t="str">
        <f t="shared" si="279"/>
        <v>A+</v>
      </c>
      <c r="R2281">
        <f t="shared" si="280"/>
        <v>0.05</v>
      </c>
      <c r="S2281" s="11">
        <f t="shared" si="281"/>
        <v>0.29660430158536216</v>
      </c>
      <c r="T2281" s="13">
        <f t="shared" si="282"/>
        <v>0.29660430158536205</v>
      </c>
      <c r="U2281">
        <f t="shared" si="283"/>
        <v>12.379700000000001</v>
      </c>
      <c r="V2281" t="str">
        <f t="shared" si="284"/>
        <v>same</v>
      </c>
      <c r="W2281" s="47">
        <f t="shared" si="285"/>
        <v>0</v>
      </c>
      <c r="X2281" s="47"/>
      <c r="Y2281" s="47"/>
    </row>
    <row r="2282" spans="1:25" ht="21" x14ac:dyDescent="0.4">
      <c r="A2282" t="s">
        <v>4108</v>
      </c>
      <c r="B2282" t="s">
        <v>4101</v>
      </c>
      <c r="C2282" t="s">
        <v>4102</v>
      </c>
      <c r="D2282" s="33">
        <v>286656</v>
      </c>
      <c r="E2282" s="33">
        <v>23826</v>
      </c>
      <c r="F2282" s="32">
        <v>19.086699999999997</v>
      </c>
      <c r="G2282" s="32">
        <v>7.9256000000000011</v>
      </c>
      <c r="H2282" s="13">
        <v>8.3117046215673138</v>
      </c>
      <c r="I2282" s="32">
        <v>27.012299999999996</v>
      </c>
      <c r="J2282" s="34">
        <f t="shared" si="286"/>
        <v>0.29340707751653883</v>
      </c>
      <c r="K2282">
        <v>0.80108704776294792</v>
      </c>
      <c r="L2282">
        <v>1.1337320574162677</v>
      </c>
      <c r="M2282">
        <v>0.8</v>
      </c>
      <c r="N2282" t="s">
        <v>42</v>
      </c>
      <c r="O2282" s="45" t="s">
        <v>42</v>
      </c>
      <c r="P2282" s="49" t="str">
        <f>'Sheet1 (2)'!O4320</f>
        <v>A+</v>
      </c>
      <c r="Q2282" s="30" t="str">
        <f t="shared" si="279"/>
        <v>A+</v>
      </c>
      <c r="R2282">
        <f t="shared" si="280"/>
        <v>0.05</v>
      </c>
      <c r="S2282" s="11">
        <f t="shared" si="281"/>
        <v>0.29436589997889834</v>
      </c>
      <c r="T2282" s="13">
        <f t="shared" si="282"/>
        <v>0.29340707751653883</v>
      </c>
      <c r="U2282">
        <f t="shared" si="283"/>
        <v>7.9256000000000011</v>
      </c>
      <c r="V2282" t="str">
        <f t="shared" si="284"/>
        <v>same</v>
      </c>
      <c r="W2282" s="47">
        <f t="shared" si="285"/>
        <v>0</v>
      </c>
      <c r="X2282" s="47"/>
      <c r="Y2282" s="47"/>
    </row>
    <row r="2283" spans="1:25" ht="21" x14ac:dyDescent="0.4">
      <c r="A2283" t="s">
        <v>4109</v>
      </c>
      <c r="B2283" t="s">
        <v>4101</v>
      </c>
      <c r="C2283" t="s">
        <v>4102</v>
      </c>
      <c r="D2283" s="33">
        <v>99371</v>
      </c>
      <c r="E2283" s="33">
        <v>8000</v>
      </c>
      <c r="F2283" s="32">
        <v>7.0355999999999996</v>
      </c>
      <c r="G2283" s="32">
        <v>3.4659999999999997</v>
      </c>
      <c r="H2283" s="13">
        <v>8.0506385162673215</v>
      </c>
      <c r="I2283" s="32">
        <v>10.5016</v>
      </c>
      <c r="J2283" s="34">
        <f t="shared" si="286"/>
        <v>0.33004494553210939</v>
      </c>
      <c r="K2283">
        <v>0.87944999999999995</v>
      </c>
      <c r="L2283">
        <v>1.3127</v>
      </c>
      <c r="M2283">
        <v>0.8</v>
      </c>
      <c r="N2283" t="s">
        <v>37</v>
      </c>
      <c r="O2283" s="45" t="s">
        <v>37</v>
      </c>
      <c r="P2283" s="49" t="str">
        <f>'Sheet1 (2)'!O4611</f>
        <v>B</v>
      </c>
      <c r="Q2283" s="30" t="str">
        <f t="shared" si="279"/>
        <v>B</v>
      </c>
      <c r="R2283">
        <f t="shared" si="280"/>
        <v>0.25</v>
      </c>
      <c r="S2283" s="11">
        <f t="shared" si="281"/>
        <v>0.39056905614382564</v>
      </c>
      <c r="T2283" s="13">
        <f t="shared" si="282"/>
        <v>0.33004494553210939</v>
      </c>
      <c r="U2283">
        <f t="shared" si="283"/>
        <v>3.4659999999999997</v>
      </c>
      <c r="V2283" t="str">
        <f t="shared" si="284"/>
        <v>same</v>
      </c>
      <c r="W2283" s="47">
        <f t="shared" si="285"/>
        <v>0</v>
      </c>
      <c r="X2283" s="47"/>
      <c r="Y2283" s="47"/>
    </row>
    <row r="2284" spans="1:25" ht="21" x14ac:dyDescent="0.4">
      <c r="A2284" t="s">
        <v>2802</v>
      </c>
      <c r="B2284" t="s">
        <v>2803</v>
      </c>
      <c r="C2284" s="35" t="s">
        <v>2804</v>
      </c>
      <c r="D2284" s="33">
        <v>4891450</v>
      </c>
      <c r="E2284" s="33">
        <v>307351</v>
      </c>
      <c r="F2284" s="32">
        <v>322.83699999999999</v>
      </c>
      <c r="G2284" s="32">
        <v>104.533</v>
      </c>
      <c r="H2284" s="13">
        <v>6.2834333377628306</v>
      </c>
      <c r="I2284" s="32">
        <v>427.37</v>
      </c>
      <c r="J2284" s="34">
        <f t="shared" si="286"/>
        <v>0.2445960175023984</v>
      </c>
      <c r="K2284">
        <v>1.0503853899938507</v>
      </c>
      <c r="L2284">
        <v>1.3904949064750074</v>
      </c>
      <c r="M2284">
        <v>1</v>
      </c>
      <c r="N2284" t="s">
        <v>37</v>
      </c>
      <c r="O2284" s="45" t="s">
        <v>37</v>
      </c>
      <c r="P2284" s="49" t="str">
        <f>'Sheet1 (2)'!O180</f>
        <v>B</v>
      </c>
      <c r="Q2284" s="30" t="str">
        <f t="shared" si="279"/>
        <v>B</v>
      </c>
      <c r="R2284">
        <f t="shared" si="280"/>
        <v>0.25</v>
      </c>
      <c r="S2284" s="11">
        <f t="shared" si="281"/>
        <v>0.28083159791281559</v>
      </c>
      <c r="T2284" s="13">
        <f t="shared" si="282"/>
        <v>0.2445960175023984</v>
      </c>
      <c r="U2284">
        <f t="shared" si="283"/>
        <v>104.533</v>
      </c>
      <c r="V2284" t="str">
        <f t="shared" si="284"/>
        <v>same</v>
      </c>
      <c r="W2284" s="47">
        <f t="shared" si="285"/>
        <v>0</v>
      </c>
      <c r="X2284" s="47"/>
      <c r="Y2284" s="47"/>
    </row>
    <row r="2285" spans="1:25" ht="21" x14ac:dyDescent="0.4">
      <c r="A2285" t="s">
        <v>3239</v>
      </c>
      <c r="B2285" t="s">
        <v>3240</v>
      </c>
      <c r="C2285" t="s">
        <v>3241</v>
      </c>
      <c r="D2285" s="33">
        <v>426604</v>
      </c>
      <c r="E2285" s="33">
        <v>145121</v>
      </c>
      <c r="F2285" s="32">
        <v>109.50809999999998</v>
      </c>
      <c r="G2285" s="32">
        <v>36.502300000000005</v>
      </c>
      <c r="H2285" s="13">
        <v>34.017730729200849</v>
      </c>
      <c r="I2285" s="32">
        <v>146.0104</v>
      </c>
      <c r="J2285" s="34">
        <f t="shared" si="286"/>
        <v>0.24999794535183797</v>
      </c>
      <c r="K2285">
        <v>0.75459857636041638</v>
      </c>
      <c r="L2285">
        <v>1.0061286788266344</v>
      </c>
      <c r="M2285">
        <v>0.52</v>
      </c>
      <c r="N2285" t="s">
        <v>34</v>
      </c>
      <c r="O2285" s="45" t="s">
        <v>34</v>
      </c>
      <c r="P2285" s="49" t="str">
        <f>'Sheet1 (2)'!O600</f>
        <v>A</v>
      </c>
      <c r="Q2285" s="30" t="str">
        <f t="shared" si="279"/>
        <v>A</v>
      </c>
      <c r="R2285">
        <f t="shared" si="280"/>
        <v>0.15</v>
      </c>
      <c r="S2285" s="11">
        <f t="shared" si="281"/>
        <v>0.483167500397232</v>
      </c>
      <c r="T2285" s="13">
        <f t="shared" si="282"/>
        <v>0.24999794535183797</v>
      </c>
      <c r="U2285">
        <f t="shared" si="283"/>
        <v>36.502300000000005</v>
      </c>
      <c r="V2285" t="str">
        <f t="shared" si="284"/>
        <v>same</v>
      </c>
      <c r="W2285" s="47">
        <f t="shared" si="285"/>
        <v>0</v>
      </c>
      <c r="X2285" s="47"/>
      <c r="Y2285" s="47"/>
    </row>
    <row r="2286" spans="1:25" ht="21" x14ac:dyDescent="0.4">
      <c r="A2286" t="s">
        <v>3242</v>
      </c>
      <c r="B2286" t="s">
        <v>3240</v>
      </c>
      <c r="C2286" t="s">
        <v>3241</v>
      </c>
      <c r="D2286" s="33">
        <v>663276</v>
      </c>
      <c r="E2286" s="33">
        <v>284260</v>
      </c>
      <c r="F2286" s="32">
        <v>207.62369999999999</v>
      </c>
      <c r="G2286" s="32">
        <v>69.20750000000001</v>
      </c>
      <c r="H2286" s="13">
        <v>42.856970552228638</v>
      </c>
      <c r="I2286" s="32">
        <v>276.83119999999997</v>
      </c>
      <c r="J2286" s="34">
        <f t="shared" si="286"/>
        <v>0.24999891630712151</v>
      </c>
      <c r="K2286">
        <v>0.7304006895096038</v>
      </c>
      <c r="L2286">
        <v>0.9738661788503481</v>
      </c>
      <c r="M2286">
        <v>0.52</v>
      </c>
      <c r="N2286" t="s">
        <v>34</v>
      </c>
      <c r="O2286" s="45" t="s">
        <v>34</v>
      </c>
      <c r="P2286" s="49" t="str">
        <f>'Sheet1 (2)'!O670</f>
        <v>A</v>
      </c>
      <c r="Q2286" s="30" t="str">
        <f t="shared" si="279"/>
        <v>A</v>
      </c>
      <c r="R2286">
        <f t="shared" si="280"/>
        <v>0.15</v>
      </c>
      <c r="S2286" s="11">
        <f t="shared" si="281"/>
        <v>0.46604573472932231</v>
      </c>
      <c r="T2286" s="13">
        <f t="shared" si="282"/>
        <v>0.24999891630712151</v>
      </c>
      <c r="U2286">
        <f t="shared" si="283"/>
        <v>69.20750000000001</v>
      </c>
      <c r="V2286" t="str">
        <f t="shared" si="284"/>
        <v>same</v>
      </c>
      <c r="W2286" s="47">
        <f t="shared" si="285"/>
        <v>0</v>
      </c>
      <c r="X2286" s="47"/>
      <c r="Y2286" s="47"/>
    </row>
    <row r="2287" spans="1:25" ht="21" x14ac:dyDescent="0.4">
      <c r="A2287" t="s">
        <v>3243</v>
      </c>
      <c r="B2287" t="s">
        <v>3240</v>
      </c>
      <c r="C2287" t="s">
        <v>3241</v>
      </c>
      <c r="D2287" s="33">
        <v>272262</v>
      </c>
      <c r="E2287" s="33">
        <v>88243</v>
      </c>
      <c r="F2287" s="32">
        <v>107.92929999999998</v>
      </c>
      <c r="G2287" s="32">
        <v>35.9758</v>
      </c>
      <c r="H2287" s="13">
        <v>32.411059934915635</v>
      </c>
      <c r="I2287" s="32">
        <v>143.90509999999998</v>
      </c>
      <c r="J2287" s="34">
        <f t="shared" si="286"/>
        <v>0.24999669921357898</v>
      </c>
      <c r="K2287">
        <v>1.22309191663928</v>
      </c>
      <c r="L2287">
        <v>1.6307820450347335</v>
      </c>
      <c r="M2287">
        <v>1</v>
      </c>
      <c r="N2287" t="s">
        <v>34</v>
      </c>
      <c r="O2287" s="45" t="s">
        <v>34</v>
      </c>
      <c r="P2287" s="49" t="str">
        <f>'Sheet1 (2)'!O817</f>
        <v>A</v>
      </c>
      <c r="Q2287" s="30" t="str">
        <f t="shared" si="279"/>
        <v>A</v>
      </c>
      <c r="R2287">
        <f t="shared" si="280"/>
        <v>0.15</v>
      </c>
      <c r="S2287" s="11">
        <f t="shared" si="281"/>
        <v>0.38679727125723823</v>
      </c>
      <c r="T2287" s="13">
        <f t="shared" si="282"/>
        <v>0.24999669921357898</v>
      </c>
      <c r="U2287">
        <f t="shared" si="283"/>
        <v>35.9758</v>
      </c>
      <c r="V2287" t="str">
        <f t="shared" si="284"/>
        <v>same</v>
      </c>
      <c r="W2287" s="47">
        <f t="shared" si="285"/>
        <v>0</v>
      </c>
      <c r="X2287" s="47"/>
      <c r="Y2287" s="47"/>
    </row>
    <row r="2288" spans="1:25" ht="21" x14ac:dyDescent="0.4">
      <c r="A2288" t="s">
        <v>3244</v>
      </c>
      <c r="B2288" t="s">
        <v>3240</v>
      </c>
      <c r="C2288" t="s">
        <v>3241</v>
      </c>
      <c r="D2288" s="33">
        <v>18336</v>
      </c>
      <c r="E2288" s="33">
        <v>5157</v>
      </c>
      <c r="F2288" s="32">
        <v>3.4516</v>
      </c>
      <c r="G2288" s="32">
        <v>1.1503999999999999</v>
      </c>
      <c r="H2288" s="13">
        <v>28.125</v>
      </c>
      <c r="I2288" s="32">
        <v>4.6020000000000003</v>
      </c>
      <c r="J2288" s="34">
        <f t="shared" si="286"/>
        <v>0.24997827031725331</v>
      </c>
      <c r="K2288">
        <v>0.66930385883265464</v>
      </c>
      <c r="L2288">
        <v>0.89237929028504948</v>
      </c>
      <c r="M2288">
        <v>0.52</v>
      </c>
      <c r="N2288" t="s">
        <v>34</v>
      </c>
      <c r="O2288" s="45" t="s">
        <v>34</v>
      </c>
      <c r="P2288" s="49" t="str">
        <f>'Sheet1 (2)'!O1071</f>
        <v>A</v>
      </c>
      <c r="Q2288" s="30" t="str">
        <f t="shared" si="279"/>
        <v>A</v>
      </c>
      <c r="R2288">
        <f t="shared" si="280"/>
        <v>0.15</v>
      </c>
      <c r="S2288" s="11">
        <f t="shared" si="281"/>
        <v>0.41728813559322031</v>
      </c>
      <c r="T2288" s="13">
        <f t="shared" si="282"/>
        <v>0.24997827031725331</v>
      </c>
      <c r="U2288">
        <f t="shared" si="283"/>
        <v>1.1503999999999999</v>
      </c>
      <c r="V2288" t="str">
        <f t="shared" si="284"/>
        <v>same</v>
      </c>
      <c r="W2288" s="47">
        <f t="shared" si="285"/>
        <v>0</v>
      </c>
      <c r="X2288" s="47"/>
      <c r="Y2288" s="47"/>
    </row>
    <row r="2289" spans="1:25" ht="21" x14ac:dyDescent="0.4">
      <c r="A2289" t="s">
        <v>3245</v>
      </c>
      <c r="B2289" t="s">
        <v>3240</v>
      </c>
      <c r="C2289" t="s">
        <v>3241</v>
      </c>
      <c r="D2289" s="33">
        <v>738</v>
      </c>
      <c r="E2289" s="33">
        <v>288</v>
      </c>
      <c r="F2289" s="32">
        <v>0.1694</v>
      </c>
      <c r="G2289" s="32">
        <v>5.6399999999999999E-2</v>
      </c>
      <c r="H2289" s="13">
        <v>39.024390243902438</v>
      </c>
      <c r="I2289" s="32">
        <v>0.2258</v>
      </c>
      <c r="J2289" s="34">
        <f t="shared" si="286"/>
        <v>0.24977856510186006</v>
      </c>
      <c r="K2289">
        <v>0.58819444444444446</v>
      </c>
      <c r="L2289">
        <v>0.78402777777777777</v>
      </c>
      <c r="M2289">
        <v>0.35</v>
      </c>
      <c r="N2289" t="s">
        <v>34</v>
      </c>
      <c r="O2289" s="45" t="s">
        <v>34</v>
      </c>
      <c r="P2289" s="49" t="str">
        <f>'Sheet1 (2)'!O1088</f>
        <v>A</v>
      </c>
      <c r="Q2289" s="30" t="str">
        <f t="shared" si="279"/>
        <v>A</v>
      </c>
      <c r="R2289">
        <f t="shared" si="280"/>
        <v>0.15</v>
      </c>
      <c r="S2289" s="11">
        <f t="shared" si="281"/>
        <v>0.55358724534986714</v>
      </c>
      <c r="T2289" s="13">
        <f t="shared" si="282"/>
        <v>0.24977856510186006</v>
      </c>
      <c r="U2289">
        <f t="shared" si="283"/>
        <v>5.6399999999999999E-2</v>
      </c>
      <c r="V2289" t="str">
        <f t="shared" si="284"/>
        <v>same</v>
      </c>
      <c r="W2289" s="47">
        <f t="shared" si="285"/>
        <v>0</v>
      </c>
      <c r="X2289" s="47"/>
      <c r="Y2289" s="47"/>
    </row>
    <row r="2290" spans="1:25" ht="21" x14ac:dyDescent="0.4">
      <c r="A2290" t="s">
        <v>3246</v>
      </c>
      <c r="B2290" t="s">
        <v>3240</v>
      </c>
      <c r="C2290" t="s">
        <v>3241</v>
      </c>
      <c r="D2290" s="33">
        <v>11599</v>
      </c>
      <c r="E2290" s="33">
        <v>3469</v>
      </c>
      <c r="F2290" s="32">
        <v>2.5677999999999996</v>
      </c>
      <c r="G2290" s="32">
        <v>0.85569999999999991</v>
      </c>
      <c r="H2290" s="13">
        <v>29.90775066816105</v>
      </c>
      <c r="I2290" s="32">
        <v>3.4234999999999998</v>
      </c>
      <c r="J2290" s="34">
        <f t="shared" si="286"/>
        <v>0.24994888272236016</v>
      </c>
      <c r="K2290">
        <v>0.74021331795906598</v>
      </c>
      <c r="L2290">
        <v>0.9868838281925626</v>
      </c>
      <c r="M2290">
        <v>0.52</v>
      </c>
      <c r="N2290" t="s">
        <v>34</v>
      </c>
      <c r="O2290" s="45" t="s">
        <v>34</v>
      </c>
      <c r="P2290" s="49" t="str">
        <f>'Sheet1 (2)'!O1995</f>
        <v>A</v>
      </c>
      <c r="Q2290" s="30" t="str">
        <f t="shared" si="279"/>
        <v>A</v>
      </c>
      <c r="R2290">
        <f t="shared" si="280"/>
        <v>0.15</v>
      </c>
      <c r="S2290" s="11">
        <f t="shared" si="281"/>
        <v>0.47308894406309326</v>
      </c>
      <c r="T2290" s="13">
        <f t="shared" si="282"/>
        <v>0.24994888272236016</v>
      </c>
      <c r="U2290">
        <f t="shared" si="283"/>
        <v>0.85569999999999991</v>
      </c>
      <c r="V2290" t="str">
        <f t="shared" si="284"/>
        <v>same</v>
      </c>
      <c r="W2290" s="47">
        <f t="shared" si="285"/>
        <v>0</v>
      </c>
      <c r="X2290" s="47"/>
      <c r="Y2290" s="47"/>
    </row>
    <row r="2291" spans="1:25" ht="21" x14ac:dyDescent="0.4">
      <c r="A2291" t="s">
        <v>3247</v>
      </c>
      <c r="B2291" t="s">
        <v>3240</v>
      </c>
      <c r="C2291" t="s">
        <v>3241</v>
      </c>
      <c r="D2291" s="33">
        <v>263979</v>
      </c>
      <c r="E2291" s="33">
        <v>127570</v>
      </c>
      <c r="F2291" s="32">
        <v>101.32289999999999</v>
      </c>
      <c r="G2291" s="32">
        <v>33.773400000000002</v>
      </c>
      <c r="H2291" s="13">
        <v>48.32581379579436</v>
      </c>
      <c r="I2291" s="32">
        <v>135.09629999999999</v>
      </c>
      <c r="J2291" s="34">
        <f t="shared" si="286"/>
        <v>0.2499950035641243</v>
      </c>
      <c r="K2291">
        <v>0.79425335110135609</v>
      </c>
      <c r="L2291">
        <v>1.058997413184918</v>
      </c>
      <c r="M2291">
        <v>0.52</v>
      </c>
      <c r="N2291" t="s">
        <v>34</v>
      </c>
      <c r="O2291" s="45" t="s">
        <v>34</v>
      </c>
      <c r="P2291" s="49" t="str">
        <f>'Sheet1 (2)'!O2786</f>
        <v>A</v>
      </c>
      <c r="Q2291" s="30" t="str">
        <f t="shared" si="279"/>
        <v>A</v>
      </c>
      <c r="R2291">
        <f t="shared" si="280"/>
        <v>0.15</v>
      </c>
      <c r="S2291" s="11">
        <f t="shared" si="281"/>
        <v>0.50896952766285974</v>
      </c>
      <c r="T2291" s="13">
        <f t="shared" si="282"/>
        <v>0.2499950035641243</v>
      </c>
      <c r="U2291">
        <f t="shared" si="283"/>
        <v>33.773400000000002</v>
      </c>
      <c r="V2291" t="str">
        <f t="shared" si="284"/>
        <v>same</v>
      </c>
      <c r="W2291" s="47">
        <f t="shared" si="285"/>
        <v>0</v>
      </c>
      <c r="X2291" s="47"/>
      <c r="Y2291" s="47"/>
    </row>
    <row r="2292" spans="1:25" ht="21" x14ac:dyDescent="0.4">
      <c r="A2292" t="s">
        <v>3248</v>
      </c>
      <c r="B2292" t="s">
        <v>3240</v>
      </c>
      <c r="C2292" t="s">
        <v>3241</v>
      </c>
      <c r="D2292" s="33">
        <v>24474</v>
      </c>
      <c r="E2292" s="33">
        <v>4391</v>
      </c>
      <c r="F2292" s="32">
        <v>2.9863</v>
      </c>
      <c r="G2292" s="32">
        <v>0.995</v>
      </c>
      <c r="H2292" s="13">
        <v>17.941488927024597</v>
      </c>
      <c r="I2292" s="32">
        <v>3.9813000000000001</v>
      </c>
      <c r="J2292" s="34">
        <f t="shared" si="286"/>
        <v>0.24991836837213974</v>
      </c>
      <c r="K2292">
        <v>0.68009565019357776</v>
      </c>
      <c r="L2292">
        <v>0.90669551355044409</v>
      </c>
      <c r="M2292">
        <v>0.52</v>
      </c>
      <c r="N2292" t="s">
        <v>34</v>
      </c>
      <c r="O2292" s="45" t="s">
        <v>34</v>
      </c>
      <c r="P2292" s="49" t="str">
        <f>'Sheet1 (2)'!O3298</f>
        <v>A</v>
      </c>
      <c r="Q2292" s="30" t="str">
        <f t="shared" si="279"/>
        <v>A</v>
      </c>
      <c r="R2292">
        <f t="shared" si="280"/>
        <v>0.15</v>
      </c>
      <c r="S2292" s="11">
        <f t="shared" si="281"/>
        <v>0.42648883530505111</v>
      </c>
      <c r="T2292" s="13">
        <f t="shared" si="282"/>
        <v>0.24991836837213974</v>
      </c>
      <c r="U2292">
        <f t="shared" si="283"/>
        <v>0.995</v>
      </c>
      <c r="V2292" t="str">
        <f t="shared" si="284"/>
        <v>same</v>
      </c>
      <c r="W2292" s="47">
        <f t="shared" si="285"/>
        <v>0</v>
      </c>
      <c r="X2292" s="47"/>
      <c r="Y2292" s="47"/>
    </row>
    <row r="2293" spans="1:25" ht="21" x14ac:dyDescent="0.4">
      <c r="A2293" s="18" t="s">
        <v>3151</v>
      </c>
      <c r="B2293" t="s">
        <v>3152</v>
      </c>
      <c r="C2293" t="s">
        <v>3153</v>
      </c>
      <c r="D2293" s="33">
        <v>316</v>
      </c>
      <c r="E2293" s="33">
        <v>203</v>
      </c>
      <c r="F2293" s="32">
        <v>2.64E-2</v>
      </c>
      <c r="G2293" s="32">
        <v>1.3000000000000001E-2</v>
      </c>
      <c r="H2293" s="13">
        <v>64.240506329113927</v>
      </c>
      <c r="I2293" s="32">
        <v>3.9400000000000004E-2</v>
      </c>
      <c r="J2293" s="34">
        <f t="shared" si="286"/>
        <v>0.32994923857868019</v>
      </c>
      <c r="K2293">
        <v>0.13004926108374384</v>
      </c>
      <c r="L2293">
        <v>0.19408866995073895</v>
      </c>
      <c r="M2293">
        <v>0.03</v>
      </c>
      <c r="N2293" t="s">
        <v>37</v>
      </c>
      <c r="O2293" s="45" t="s">
        <v>37</v>
      </c>
      <c r="P2293" s="49" t="str">
        <f>'Sheet1 (2)'!O26</f>
        <v>B</v>
      </c>
      <c r="Q2293" s="30" t="str">
        <f t="shared" si="279"/>
        <v>B</v>
      </c>
      <c r="R2293">
        <f t="shared" si="280"/>
        <v>0.25</v>
      </c>
      <c r="S2293" s="11">
        <f t="shared" si="281"/>
        <v>0.84543147208121827</v>
      </c>
      <c r="T2293" s="13">
        <f t="shared" si="282"/>
        <v>0.32994923857868019</v>
      </c>
      <c r="U2293">
        <f t="shared" si="283"/>
        <v>1.3000000000000001E-2</v>
      </c>
      <c r="V2293" t="str">
        <f t="shared" si="284"/>
        <v>same</v>
      </c>
      <c r="W2293" s="47">
        <f t="shared" si="285"/>
        <v>0</v>
      </c>
      <c r="X2293" s="47"/>
      <c r="Y2293" s="47"/>
    </row>
    <row r="2294" spans="1:25" ht="21" x14ac:dyDescent="0.4">
      <c r="A2294" t="s">
        <v>3154</v>
      </c>
      <c r="B2294" t="s">
        <v>3152</v>
      </c>
      <c r="C2294" t="s">
        <v>3153</v>
      </c>
      <c r="D2294" s="33">
        <v>200240</v>
      </c>
      <c r="E2294" s="33">
        <v>64403</v>
      </c>
      <c r="F2294" s="32">
        <v>19.434799999999999</v>
      </c>
      <c r="G2294" s="32">
        <v>9.5724999999999998</v>
      </c>
      <c r="H2294" s="13">
        <v>32.1629045145825</v>
      </c>
      <c r="I2294" s="32">
        <v>29.007300000000001</v>
      </c>
      <c r="J2294" s="34">
        <f t="shared" si="286"/>
        <v>0.33000313714134027</v>
      </c>
      <c r="K2294">
        <v>0.30176855115444934</v>
      </c>
      <c r="L2294">
        <v>0.45040293154045619</v>
      </c>
      <c r="M2294">
        <v>0.16</v>
      </c>
      <c r="N2294" t="s">
        <v>37</v>
      </c>
      <c r="O2294" s="45" t="s">
        <v>37</v>
      </c>
      <c r="P2294" s="49" t="str">
        <f>'Sheet1 (2)'!O235</f>
        <v>B</v>
      </c>
      <c r="Q2294" s="30" t="str">
        <f t="shared" si="279"/>
        <v>B</v>
      </c>
      <c r="R2294">
        <f t="shared" si="280"/>
        <v>0.25</v>
      </c>
      <c r="S2294" s="11">
        <f t="shared" si="281"/>
        <v>0.6447625252953566</v>
      </c>
      <c r="T2294" s="13">
        <f t="shared" si="282"/>
        <v>0.33000313714134027</v>
      </c>
      <c r="U2294">
        <f t="shared" si="283"/>
        <v>9.5724999999999998</v>
      </c>
      <c r="V2294" t="str">
        <f t="shared" si="284"/>
        <v>same</v>
      </c>
      <c r="W2294" s="47">
        <f t="shared" si="285"/>
        <v>0</v>
      </c>
      <c r="X2294" s="47"/>
      <c r="Y2294" s="47"/>
    </row>
    <row r="2295" spans="1:25" ht="21" x14ac:dyDescent="0.4">
      <c r="A2295" t="s">
        <v>3155</v>
      </c>
      <c r="B2295" t="s">
        <v>3152</v>
      </c>
      <c r="C2295" t="s">
        <v>3153</v>
      </c>
      <c r="D2295" s="33">
        <v>138228</v>
      </c>
      <c r="E2295" s="33">
        <v>31850</v>
      </c>
      <c r="F2295" s="32">
        <v>11.849800000000002</v>
      </c>
      <c r="G2295" s="32">
        <v>5.7102000000000004</v>
      </c>
      <c r="H2295" s="13">
        <v>23.04164134618167</v>
      </c>
      <c r="I2295" s="32">
        <v>17.560000000000002</v>
      </c>
      <c r="J2295" s="34">
        <f t="shared" si="286"/>
        <v>0.32518223234624144</v>
      </c>
      <c r="K2295">
        <v>0.37205023547880695</v>
      </c>
      <c r="L2295">
        <v>0.55133437990580858</v>
      </c>
      <c r="M2295">
        <v>0.37</v>
      </c>
      <c r="N2295" t="s">
        <v>37</v>
      </c>
      <c r="O2295" s="45" t="s">
        <v>37</v>
      </c>
      <c r="P2295" s="49" t="str">
        <f>'Sheet1 (2)'!O351</f>
        <v>B</v>
      </c>
      <c r="Q2295" s="30" t="str">
        <f t="shared" si="279"/>
        <v>B</v>
      </c>
      <c r="R2295">
        <f t="shared" si="280"/>
        <v>0.25</v>
      </c>
      <c r="S2295" s="11">
        <f t="shared" si="281"/>
        <v>0.32890091116173137</v>
      </c>
      <c r="T2295" s="13">
        <f t="shared" si="282"/>
        <v>0.32518223234624144</v>
      </c>
      <c r="U2295">
        <f t="shared" si="283"/>
        <v>5.7102000000000004</v>
      </c>
      <c r="V2295" t="str">
        <f t="shared" si="284"/>
        <v>same</v>
      </c>
      <c r="W2295" s="47">
        <f t="shared" si="285"/>
        <v>0</v>
      </c>
      <c r="X2295" s="47"/>
      <c r="Y2295" s="47"/>
    </row>
    <row r="2296" spans="1:25" ht="21" x14ac:dyDescent="0.4">
      <c r="A2296" t="s">
        <v>3156</v>
      </c>
      <c r="B2296" t="s">
        <v>3152</v>
      </c>
      <c r="C2296" t="s">
        <v>3153</v>
      </c>
      <c r="D2296" s="33">
        <v>254629</v>
      </c>
      <c r="E2296" s="33">
        <v>125443</v>
      </c>
      <c r="F2296" s="32">
        <v>59.311</v>
      </c>
      <c r="G2296" s="32">
        <v>25.418700000000001</v>
      </c>
      <c r="H2296" s="13">
        <v>49.265009091658847</v>
      </c>
      <c r="I2296" s="32">
        <v>84.729700000000008</v>
      </c>
      <c r="J2296" s="34">
        <f t="shared" si="286"/>
        <v>0.29999752153023085</v>
      </c>
      <c r="K2296">
        <v>0.47281235302089397</v>
      </c>
      <c r="L2296">
        <v>0.67544382707683981</v>
      </c>
      <c r="M2296">
        <v>0.27</v>
      </c>
      <c r="N2296" t="s">
        <v>34</v>
      </c>
      <c r="O2296" s="45" t="s">
        <v>34</v>
      </c>
      <c r="P2296" s="49" t="str">
        <f>'Sheet1 (2)'!O428</f>
        <v>A</v>
      </c>
      <c r="Q2296" s="30" t="str">
        <f t="shared" si="279"/>
        <v>A</v>
      </c>
      <c r="R2296">
        <f t="shared" si="280"/>
        <v>0.15</v>
      </c>
      <c r="S2296" s="11">
        <f t="shared" si="281"/>
        <v>0.60026283581790096</v>
      </c>
      <c r="T2296" s="13">
        <f t="shared" si="282"/>
        <v>0.29999752153023085</v>
      </c>
      <c r="U2296">
        <f t="shared" si="283"/>
        <v>25.418700000000005</v>
      </c>
      <c r="V2296" t="str">
        <f t="shared" si="284"/>
        <v>same</v>
      </c>
      <c r="W2296" s="47">
        <f t="shared" si="285"/>
        <v>0</v>
      </c>
      <c r="X2296" s="47"/>
      <c r="Y2296" s="47"/>
    </row>
    <row r="2297" spans="1:25" ht="21" x14ac:dyDescent="0.4">
      <c r="A2297" t="s">
        <v>3157</v>
      </c>
      <c r="B2297" t="s">
        <v>3152</v>
      </c>
      <c r="C2297" t="s">
        <v>3153</v>
      </c>
      <c r="D2297" s="33">
        <v>96659</v>
      </c>
      <c r="E2297" s="33">
        <v>32372</v>
      </c>
      <c r="F2297" s="32">
        <v>15.001800000000001</v>
      </c>
      <c r="G2297" s="32">
        <v>7.3887</v>
      </c>
      <c r="H2297" s="13">
        <v>33.49093203943761</v>
      </c>
      <c r="I2297" s="32">
        <v>22.390500000000003</v>
      </c>
      <c r="J2297" s="34">
        <f t="shared" si="286"/>
        <v>0.32999263080324243</v>
      </c>
      <c r="K2297">
        <v>0.46341900407759795</v>
      </c>
      <c r="L2297">
        <v>0.69166254788088488</v>
      </c>
      <c r="M2297">
        <v>0.4</v>
      </c>
      <c r="N2297" t="s">
        <v>37</v>
      </c>
      <c r="O2297" s="45" t="s">
        <v>37</v>
      </c>
      <c r="P2297" s="49" t="str">
        <f>'Sheet1 (2)'!O492</f>
        <v>B</v>
      </c>
      <c r="Q2297" s="30" t="str">
        <f t="shared" si="279"/>
        <v>B</v>
      </c>
      <c r="R2297">
        <f t="shared" si="280"/>
        <v>0.25</v>
      </c>
      <c r="S2297" s="11">
        <f t="shared" si="281"/>
        <v>0.42168330318661945</v>
      </c>
      <c r="T2297" s="13">
        <f t="shared" si="282"/>
        <v>0.32999263080324243</v>
      </c>
      <c r="U2297">
        <f t="shared" si="283"/>
        <v>7.3887000000000009</v>
      </c>
      <c r="V2297" t="str">
        <f t="shared" si="284"/>
        <v>same</v>
      </c>
      <c r="W2297" s="47">
        <f t="shared" si="285"/>
        <v>0</v>
      </c>
      <c r="X2297" s="47"/>
      <c r="Y2297" s="47"/>
    </row>
    <row r="2298" spans="1:25" ht="21" x14ac:dyDescent="0.4">
      <c r="A2298" t="s">
        <v>3158</v>
      </c>
      <c r="B2298" t="s">
        <v>3152</v>
      </c>
      <c r="C2298" t="s">
        <v>3153</v>
      </c>
      <c r="D2298" s="33">
        <v>1403</v>
      </c>
      <c r="E2298" s="33">
        <v>177</v>
      </c>
      <c r="F2298" s="32">
        <v>9.8299999999999971E-2</v>
      </c>
      <c r="G2298" s="32">
        <v>4.8799999999999989E-2</v>
      </c>
      <c r="H2298" s="13">
        <v>12.615823235923022</v>
      </c>
      <c r="I2298" s="32">
        <v>0.14709999999999995</v>
      </c>
      <c r="J2298" s="34">
        <f t="shared" si="286"/>
        <v>0.33174711080897351</v>
      </c>
      <c r="K2298">
        <v>0.55536723163841795</v>
      </c>
      <c r="L2298">
        <v>0.83107344632768343</v>
      </c>
      <c r="M2298">
        <v>0.6</v>
      </c>
      <c r="N2298" t="s">
        <v>37</v>
      </c>
      <c r="O2298" s="45" t="s">
        <v>37</v>
      </c>
      <c r="P2298" s="49" t="str">
        <f>'Sheet1 (2)'!O568</f>
        <v>B</v>
      </c>
      <c r="Q2298" s="30" t="str">
        <f t="shared" si="279"/>
        <v>B</v>
      </c>
      <c r="R2298">
        <f t="shared" si="280"/>
        <v>0.25</v>
      </c>
      <c r="S2298" s="11">
        <f t="shared" si="281"/>
        <v>0.27804214819850426</v>
      </c>
      <c r="T2298" s="13">
        <f t="shared" si="282"/>
        <v>0.33174711080897351</v>
      </c>
      <c r="U2298">
        <f t="shared" si="283"/>
        <v>4.8799999999999989E-2</v>
      </c>
      <c r="V2298" t="str">
        <f t="shared" si="284"/>
        <v>same</v>
      </c>
      <c r="W2298" s="47">
        <f t="shared" si="285"/>
        <v>0</v>
      </c>
      <c r="X2298" s="47"/>
      <c r="Y2298" s="47"/>
    </row>
    <row r="2299" spans="1:25" ht="21" x14ac:dyDescent="0.4">
      <c r="A2299" t="s">
        <v>3159</v>
      </c>
      <c r="B2299" t="s">
        <v>3152</v>
      </c>
      <c r="C2299" t="s">
        <v>3153</v>
      </c>
      <c r="D2299" s="33">
        <v>6201</v>
      </c>
      <c r="E2299" s="33">
        <v>1362</v>
      </c>
      <c r="F2299" s="32">
        <v>0.39219999999999999</v>
      </c>
      <c r="G2299" s="32">
        <v>0.12979999999999997</v>
      </c>
      <c r="H2299" s="13">
        <v>21.96419932268989</v>
      </c>
      <c r="I2299" s="32">
        <v>0.52200000000000002</v>
      </c>
      <c r="J2299" s="34">
        <f t="shared" si="286"/>
        <v>0.24865900383141756</v>
      </c>
      <c r="K2299">
        <v>0.28795888399412628</v>
      </c>
      <c r="L2299">
        <v>0.38325991189427311</v>
      </c>
      <c r="M2299">
        <v>0.18</v>
      </c>
      <c r="N2299" t="s">
        <v>34</v>
      </c>
      <c r="O2299" s="45" t="s">
        <v>34</v>
      </c>
      <c r="P2299" s="49" t="str">
        <f>'Sheet1 (2)'!O685</f>
        <v>A</v>
      </c>
      <c r="Q2299" s="30" t="str">
        <f t="shared" si="279"/>
        <v>A</v>
      </c>
      <c r="R2299">
        <f t="shared" si="280"/>
        <v>0.15</v>
      </c>
      <c r="S2299" s="11">
        <f t="shared" si="281"/>
        <v>0.53034482758620693</v>
      </c>
      <c r="T2299" s="13">
        <f t="shared" si="282"/>
        <v>0.24865900383141756</v>
      </c>
      <c r="U2299">
        <f t="shared" si="283"/>
        <v>0.12979999999999997</v>
      </c>
      <c r="V2299" t="str">
        <f t="shared" si="284"/>
        <v>same</v>
      </c>
      <c r="W2299" s="47">
        <f t="shared" si="285"/>
        <v>0</v>
      </c>
      <c r="X2299" s="47"/>
      <c r="Y2299" s="47"/>
    </row>
    <row r="2300" spans="1:25" ht="21" x14ac:dyDescent="0.4">
      <c r="A2300" t="s">
        <v>3160</v>
      </c>
      <c r="B2300" t="s">
        <v>3152</v>
      </c>
      <c r="C2300" t="s">
        <v>3153</v>
      </c>
      <c r="D2300" s="33">
        <v>33</v>
      </c>
      <c r="E2300" s="33">
        <v>25</v>
      </c>
      <c r="F2300" s="32">
        <v>1.0700000000000001E-2</v>
      </c>
      <c r="G2300" s="32">
        <v>3.5000000000000001E-3</v>
      </c>
      <c r="H2300" s="13">
        <v>75.757575757575751</v>
      </c>
      <c r="I2300" s="32">
        <v>1.4200000000000001E-2</v>
      </c>
      <c r="J2300" s="34">
        <f t="shared" si="286"/>
        <v>0.24647887323943662</v>
      </c>
      <c r="K2300">
        <v>0.42800000000000005</v>
      </c>
      <c r="L2300">
        <v>0.56800000000000006</v>
      </c>
      <c r="M2300">
        <v>0.34</v>
      </c>
      <c r="N2300" t="s">
        <v>37</v>
      </c>
      <c r="O2300" s="45" t="s">
        <v>37</v>
      </c>
      <c r="P2300" s="49" t="str">
        <f>'Sheet1 (2)'!O780</f>
        <v>B</v>
      </c>
      <c r="Q2300" s="30" t="str">
        <f t="shared" si="279"/>
        <v>B</v>
      </c>
      <c r="R2300">
        <f t="shared" si="280"/>
        <v>0.25</v>
      </c>
      <c r="S2300" s="11">
        <f t="shared" si="281"/>
        <v>0.40140845070422537</v>
      </c>
      <c r="T2300" s="13">
        <f t="shared" si="282"/>
        <v>0.24647887323943662</v>
      </c>
      <c r="U2300">
        <f t="shared" si="283"/>
        <v>3.5000000000000001E-3</v>
      </c>
      <c r="V2300" t="str">
        <f t="shared" si="284"/>
        <v>same</v>
      </c>
      <c r="W2300" s="47">
        <f t="shared" si="285"/>
        <v>0</v>
      </c>
      <c r="X2300" s="47"/>
      <c r="Y2300" s="47"/>
    </row>
    <row r="2301" spans="1:25" ht="21" x14ac:dyDescent="0.4">
      <c r="A2301" t="s">
        <v>3161</v>
      </c>
      <c r="B2301" t="s">
        <v>3152</v>
      </c>
      <c r="C2301" t="s">
        <v>3153</v>
      </c>
      <c r="D2301" s="33">
        <v>23805</v>
      </c>
      <c r="E2301" s="33">
        <v>5414</v>
      </c>
      <c r="F2301" s="32">
        <v>2.7612999999999999</v>
      </c>
      <c r="G2301" s="32">
        <v>1.0975999999999999</v>
      </c>
      <c r="H2301" s="13">
        <v>22.743121193026674</v>
      </c>
      <c r="I2301" s="32">
        <v>3.8588999999999998</v>
      </c>
      <c r="J2301" s="34">
        <f t="shared" si="286"/>
        <v>0.2844333877529866</v>
      </c>
      <c r="K2301">
        <v>0.51002955301071295</v>
      </c>
      <c r="L2301">
        <v>0.71276320650166225</v>
      </c>
      <c r="M2301">
        <v>0.51</v>
      </c>
      <c r="N2301" t="s">
        <v>37</v>
      </c>
      <c r="O2301" s="45" t="s">
        <v>37</v>
      </c>
      <c r="P2301" s="49" t="str">
        <f>'Sheet1 (2)'!O781</f>
        <v>B</v>
      </c>
      <c r="Q2301" s="30" t="str">
        <f t="shared" si="279"/>
        <v>B</v>
      </c>
      <c r="R2301">
        <f t="shared" si="280"/>
        <v>0.25</v>
      </c>
      <c r="S2301" s="11">
        <f t="shared" si="281"/>
        <v>0.28447485034595338</v>
      </c>
      <c r="T2301" s="13">
        <f t="shared" si="282"/>
        <v>0.2844333877529866</v>
      </c>
      <c r="U2301">
        <f t="shared" si="283"/>
        <v>1.0975999999999999</v>
      </c>
      <c r="V2301" t="str">
        <f t="shared" si="284"/>
        <v>same</v>
      </c>
      <c r="W2301" s="47">
        <f t="shared" si="285"/>
        <v>0</v>
      </c>
      <c r="X2301" s="47"/>
      <c r="Y2301" s="47"/>
    </row>
    <row r="2302" spans="1:25" ht="21" x14ac:dyDescent="0.4">
      <c r="A2302" t="s">
        <v>3162</v>
      </c>
      <c r="B2302" t="s">
        <v>3152</v>
      </c>
      <c r="C2302" t="s">
        <v>3153</v>
      </c>
      <c r="D2302" s="33">
        <v>8114</v>
      </c>
      <c r="E2302" s="33">
        <v>1061</v>
      </c>
      <c r="F2302" s="32">
        <v>0.46820000000000006</v>
      </c>
      <c r="G2302" s="32">
        <v>0.21579999999999999</v>
      </c>
      <c r="H2302" s="13">
        <v>13.076164653684989</v>
      </c>
      <c r="I2302" s="32">
        <v>0.68400000000000005</v>
      </c>
      <c r="J2302" s="34">
        <f t="shared" si="286"/>
        <v>0.31549707602339178</v>
      </c>
      <c r="K2302">
        <v>0.44128180961357216</v>
      </c>
      <c r="L2302">
        <v>0.644674835061263</v>
      </c>
      <c r="M2302">
        <v>0.41</v>
      </c>
      <c r="N2302" t="s">
        <v>37</v>
      </c>
      <c r="O2302" s="45" t="s">
        <v>37</v>
      </c>
      <c r="P2302" s="49" t="str">
        <f>'Sheet1 (2)'!O944</f>
        <v>B</v>
      </c>
      <c r="Q2302" s="30" t="str">
        <f t="shared" ref="Q2302:Q2365" si="287">IF(U2302="same",N2302,IF(O2302=N2302,P2302,O2302))</f>
        <v>B</v>
      </c>
      <c r="R2302">
        <f t="shared" si="280"/>
        <v>0.25</v>
      </c>
      <c r="S2302" s="11">
        <f t="shared" si="281"/>
        <v>0.36402046783625741</v>
      </c>
      <c r="T2302" s="13">
        <f t="shared" si="282"/>
        <v>0.31549707602339178</v>
      </c>
      <c r="U2302">
        <f t="shared" si="283"/>
        <v>0.21579999999999999</v>
      </c>
      <c r="V2302" t="str">
        <f t="shared" si="284"/>
        <v>same</v>
      </c>
      <c r="W2302" s="47">
        <f t="shared" si="285"/>
        <v>0</v>
      </c>
      <c r="X2302" s="47"/>
      <c r="Y2302" s="47"/>
    </row>
    <row r="2303" spans="1:25" ht="21" x14ac:dyDescent="0.4">
      <c r="A2303" t="s">
        <v>3163</v>
      </c>
      <c r="B2303" t="s">
        <v>3152</v>
      </c>
      <c r="C2303" t="s">
        <v>3153</v>
      </c>
      <c r="D2303" s="33">
        <v>32902</v>
      </c>
      <c r="E2303" s="33">
        <v>5181</v>
      </c>
      <c r="F2303" s="32">
        <v>2.0724</v>
      </c>
      <c r="G2303" s="32">
        <v>0.87259999999999993</v>
      </c>
      <c r="H2303" s="13">
        <v>15.746763114704274</v>
      </c>
      <c r="I2303" s="32">
        <v>2.9449999999999998</v>
      </c>
      <c r="J2303" s="34">
        <f t="shared" si="286"/>
        <v>0.29629881154499149</v>
      </c>
      <c r="K2303">
        <v>0.4</v>
      </c>
      <c r="L2303">
        <v>0.56842308434665123</v>
      </c>
      <c r="M2303">
        <v>0.4</v>
      </c>
      <c r="N2303" t="s">
        <v>37</v>
      </c>
      <c r="O2303" s="45" t="s">
        <v>37</v>
      </c>
      <c r="P2303" s="49" t="str">
        <f>'Sheet1 (2)'!O959</f>
        <v>B</v>
      </c>
      <c r="Q2303" s="30" t="str">
        <f t="shared" si="287"/>
        <v>B</v>
      </c>
      <c r="R2303">
        <f t="shared" si="280"/>
        <v>0.25</v>
      </c>
      <c r="S2303" s="11">
        <f t="shared" si="281"/>
        <v>0.29629881154499149</v>
      </c>
      <c r="T2303" s="13">
        <f t="shared" si="282"/>
        <v>0.29629881154499149</v>
      </c>
      <c r="U2303">
        <f t="shared" si="283"/>
        <v>0.87259999999999993</v>
      </c>
      <c r="V2303" t="str">
        <f t="shared" si="284"/>
        <v>same</v>
      </c>
      <c r="W2303" s="47">
        <f t="shared" si="285"/>
        <v>0</v>
      </c>
      <c r="X2303" s="47"/>
      <c r="Y2303" s="47"/>
    </row>
    <row r="2304" spans="1:25" ht="21" x14ac:dyDescent="0.4">
      <c r="A2304" t="s">
        <v>3164</v>
      </c>
      <c r="B2304" t="s">
        <v>3152</v>
      </c>
      <c r="C2304" t="s">
        <v>3153</v>
      </c>
      <c r="D2304" s="33">
        <v>3965</v>
      </c>
      <c r="E2304" s="33">
        <v>645</v>
      </c>
      <c r="F2304" s="32">
        <v>0.13979999999999998</v>
      </c>
      <c r="G2304" s="32">
        <v>6.2399999999999997E-2</v>
      </c>
      <c r="H2304" s="13">
        <v>16.267339218158892</v>
      </c>
      <c r="I2304" s="32">
        <v>0.20219999999999999</v>
      </c>
      <c r="J2304" s="34">
        <f t="shared" si="286"/>
        <v>0.3086053412462908</v>
      </c>
      <c r="K2304">
        <v>0.21674418604651161</v>
      </c>
      <c r="L2304">
        <v>0.31348837209302322</v>
      </c>
      <c r="M2304">
        <v>0.27</v>
      </c>
      <c r="N2304" t="s">
        <v>37</v>
      </c>
      <c r="O2304" s="45" t="s">
        <v>37</v>
      </c>
      <c r="P2304" s="49" t="str">
        <f>'Sheet1 (2)'!O1027</f>
        <v>B</v>
      </c>
      <c r="Q2304" s="30" t="str">
        <f t="shared" si="287"/>
        <v>B</v>
      </c>
      <c r="R2304">
        <f t="shared" si="280"/>
        <v>0.25</v>
      </c>
      <c r="S2304" s="11">
        <f t="shared" si="281"/>
        <v>0.13872403560830843</v>
      </c>
      <c r="T2304" s="13">
        <f t="shared" si="282"/>
        <v>0.3086053412462908</v>
      </c>
      <c r="U2304">
        <f t="shared" si="283"/>
        <v>6.2399999999999997E-2</v>
      </c>
      <c r="V2304" t="str">
        <f t="shared" si="284"/>
        <v>same</v>
      </c>
      <c r="W2304" s="47">
        <f t="shared" si="285"/>
        <v>0</v>
      </c>
      <c r="X2304" s="47"/>
      <c r="Y2304" s="47"/>
    </row>
    <row r="2305" spans="1:25" ht="21" x14ac:dyDescent="0.4">
      <c r="A2305" t="s">
        <v>3165</v>
      </c>
      <c r="B2305" t="s">
        <v>3152</v>
      </c>
      <c r="C2305" t="s">
        <v>3153</v>
      </c>
      <c r="D2305" s="33">
        <v>1069</v>
      </c>
      <c r="E2305" s="33">
        <v>154</v>
      </c>
      <c r="F2305" s="32">
        <v>5.5599999999999997E-2</v>
      </c>
      <c r="G2305" s="32">
        <v>1.8599999999999998E-2</v>
      </c>
      <c r="H2305" s="13">
        <v>14.40598690364827</v>
      </c>
      <c r="I2305" s="32">
        <v>7.4199999999999988E-2</v>
      </c>
      <c r="J2305" s="34">
        <f t="shared" si="286"/>
        <v>0.25067385444743939</v>
      </c>
      <c r="K2305">
        <v>0.36103896103896099</v>
      </c>
      <c r="L2305">
        <v>0.48181818181818176</v>
      </c>
      <c r="M2305">
        <v>0.28999999999999998</v>
      </c>
      <c r="N2305" t="s">
        <v>34</v>
      </c>
      <c r="O2305" s="45" t="s">
        <v>34</v>
      </c>
      <c r="P2305" s="49" t="str">
        <f>'Sheet1 (2)'!O1136</f>
        <v>A</v>
      </c>
      <c r="Q2305" s="30" t="str">
        <f t="shared" si="287"/>
        <v>A</v>
      </c>
      <c r="R2305">
        <f t="shared" si="280"/>
        <v>0.15</v>
      </c>
      <c r="S2305" s="11">
        <f t="shared" si="281"/>
        <v>0.39811320754716978</v>
      </c>
      <c r="T2305" s="13">
        <f t="shared" si="282"/>
        <v>0.25067385444743939</v>
      </c>
      <c r="U2305">
        <f t="shared" si="283"/>
        <v>1.8599999999999998E-2</v>
      </c>
      <c r="V2305" t="str">
        <f t="shared" si="284"/>
        <v>same</v>
      </c>
      <c r="W2305" s="47">
        <f t="shared" si="285"/>
        <v>0</v>
      </c>
      <c r="X2305" s="47"/>
      <c r="Y2305" s="47"/>
    </row>
    <row r="2306" spans="1:25" ht="21" x14ac:dyDescent="0.4">
      <c r="A2306" t="s">
        <v>3166</v>
      </c>
      <c r="B2306" t="s">
        <v>3152</v>
      </c>
      <c r="C2306" t="s">
        <v>3153</v>
      </c>
      <c r="D2306" s="33">
        <v>8173</v>
      </c>
      <c r="E2306" s="33">
        <v>2017</v>
      </c>
      <c r="F2306" s="32">
        <v>0.87990000000000002</v>
      </c>
      <c r="G2306" s="32">
        <v>0.42509999999999992</v>
      </c>
      <c r="H2306" s="13">
        <v>24.678820506545943</v>
      </c>
      <c r="I2306" s="32">
        <v>1.3049999999999999</v>
      </c>
      <c r="J2306" s="34">
        <f t="shared" si="286"/>
        <v>0.32574712643678155</v>
      </c>
      <c r="K2306">
        <v>0.43624194348041645</v>
      </c>
      <c r="L2306">
        <v>0.64700049578582053</v>
      </c>
      <c r="M2306">
        <v>0.4</v>
      </c>
      <c r="N2306" t="s">
        <v>37</v>
      </c>
      <c r="O2306" s="45" t="s">
        <v>37</v>
      </c>
      <c r="P2306" s="49" t="str">
        <f>'Sheet1 (2)'!O1149</f>
        <v>B</v>
      </c>
      <c r="Q2306" s="30" t="str">
        <f t="shared" si="287"/>
        <v>B</v>
      </c>
      <c r="R2306">
        <f t="shared" ref="R2306:R2369" si="288">VLOOKUP(IF(V2306="same",N2306,IF(O2306=N2306,P2306,O2306)),$AC$2:$AN$8,9,FALSE)</f>
        <v>0.25</v>
      </c>
      <c r="S2306" s="11">
        <f t="shared" ref="S2306:S2369" si="289">(L2306-M2306)/L2306</f>
        <v>0.38176245210727966</v>
      </c>
      <c r="T2306" s="13">
        <f t="shared" ref="T2306:T2369" si="290">IF(V2306="SAME",J2306,MIN(R2306:S2306))</f>
        <v>0.32574712643678155</v>
      </c>
      <c r="U2306">
        <f t="shared" ref="U2306:U2369" si="291">IFERROR(T2306*I2306,0)</f>
        <v>0.42509999999999992</v>
      </c>
      <c r="V2306" t="str">
        <f t="shared" ref="V2306:V2369" si="292">IF(AND(N2306=O2306,P2306=N2306),"same",IF(NOT(OR(O2306=N2306,P2306=N2306)),"conflict","change"))</f>
        <v>same</v>
      </c>
      <c r="W2306" s="47">
        <f t="shared" ref="W2306:W2369" si="293">U2306-G2306</f>
        <v>0</v>
      </c>
      <c r="X2306" s="47"/>
      <c r="Y2306" s="47"/>
    </row>
    <row r="2307" spans="1:25" ht="21" x14ac:dyDescent="0.4">
      <c r="A2307" t="s">
        <v>3167</v>
      </c>
      <c r="B2307" t="s">
        <v>3152</v>
      </c>
      <c r="C2307" t="s">
        <v>3153</v>
      </c>
      <c r="D2307" s="33">
        <v>37320</v>
      </c>
      <c r="E2307" s="33">
        <v>13942</v>
      </c>
      <c r="F2307" s="32">
        <v>8.9341000000000008</v>
      </c>
      <c r="G2307" s="32">
        <v>4.2059999999999995</v>
      </c>
      <c r="H2307" s="13">
        <v>37.357984994640944</v>
      </c>
      <c r="I2307" s="32">
        <v>13.1401</v>
      </c>
      <c r="J2307" s="34">
        <f t="shared" si="286"/>
        <v>0.32008888821241843</v>
      </c>
      <c r="K2307">
        <v>0.64080476258786401</v>
      </c>
      <c r="L2307">
        <v>0.94248314445560177</v>
      </c>
      <c r="M2307">
        <v>0.6</v>
      </c>
      <c r="N2307" t="s">
        <v>37</v>
      </c>
      <c r="O2307" s="45" t="s">
        <v>37</v>
      </c>
      <c r="P2307" s="49" t="str">
        <f>'Sheet1 (2)'!O1180</f>
        <v>B</v>
      </c>
      <c r="Q2307" s="30" t="str">
        <f t="shared" si="287"/>
        <v>B</v>
      </c>
      <c r="R2307">
        <f t="shared" si="288"/>
        <v>0.25</v>
      </c>
      <c r="S2307" s="11">
        <f t="shared" si="289"/>
        <v>0.36338384030562937</v>
      </c>
      <c r="T2307" s="13">
        <f t="shared" si="290"/>
        <v>0.32008888821241843</v>
      </c>
      <c r="U2307">
        <f t="shared" si="291"/>
        <v>4.2059999999999995</v>
      </c>
      <c r="V2307" t="str">
        <f t="shared" si="292"/>
        <v>same</v>
      </c>
      <c r="W2307" s="47">
        <f t="shared" si="293"/>
        <v>0</v>
      </c>
      <c r="X2307" s="47"/>
      <c r="Y2307" s="47"/>
    </row>
    <row r="2308" spans="1:25" ht="21" x14ac:dyDescent="0.4">
      <c r="A2308" t="s">
        <v>3168</v>
      </c>
      <c r="B2308" t="s">
        <v>3152</v>
      </c>
      <c r="C2308" t="s">
        <v>3153</v>
      </c>
      <c r="D2308" s="33">
        <v>2315</v>
      </c>
      <c r="E2308" s="33">
        <v>400</v>
      </c>
      <c r="F2308" s="32">
        <v>0.13159999999999999</v>
      </c>
      <c r="G2308" s="32">
        <v>4.3199999999999995E-2</v>
      </c>
      <c r="H2308" s="13">
        <v>17.278617710583152</v>
      </c>
      <c r="I2308" s="32">
        <v>0.17479999999999998</v>
      </c>
      <c r="J2308" s="34">
        <f t="shared" si="286"/>
        <v>0.24713958810068651</v>
      </c>
      <c r="K2308">
        <v>0.32899999999999996</v>
      </c>
      <c r="L2308">
        <v>0.43699999999999994</v>
      </c>
      <c r="M2308">
        <v>0.31</v>
      </c>
      <c r="N2308" t="s">
        <v>34</v>
      </c>
      <c r="O2308" s="45" t="s">
        <v>34</v>
      </c>
      <c r="P2308" s="49" t="str">
        <f>'Sheet1 (2)'!O1197</f>
        <v>A</v>
      </c>
      <c r="Q2308" s="30" t="str">
        <f t="shared" si="287"/>
        <v>A</v>
      </c>
      <c r="R2308">
        <f t="shared" si="288"/>
        <v>0.15</v>
      </c>
      <c r="S2308" s="11">
        <f t="shared" si="289"/>
        <v>0.29061784897025161</v>
      </c>
      <c r="T2308" s="13">
        <f t="shared" si="290"/>
        <v>0.24713958810068651</v>
      </c>
      <c r="U2308">
        <f t="shared" si="291"/>
        <v>4.3199999999999995E-2</v>
      </c>
      <c r="V2308" t="str">
        <f t="shared" si="292"/>
        <v>same</v>
      </c>
      <c r="W2308" s="47">
        <f t="shared" si="293"/>
        <v>0</v>
      </c>
      <c r="X2308" s="47"/>
      <c r="Y2308" s="47"/>
    </row>
    <row r="2309" spans="1:25" ht="21" x14ac:dyDescent="0.4">
      <c r="A2309" s="18" t="s">
        <v>3169</v>
      </c>
      <c r="B2309" t="s">
        <v>3152</v>
      </c>
      <c r="C2309" t="s">
        <v>3153</v>
      </c>
      <c r="D2309" s="33">
        <v>290335</v>
      </c>
      <c r="E2309" s="33">
        <v>85182</v>
      </c>
      <c r="F2309" s="32">
        <v>45.301099999999998</v>
      </c>
      <c r="G2309" s="32">
        <v>22.3127</v>
      </c>
      <c r="H2309" s="13">
        <v>29.339211600392648</v>
      </c>
      <c r="I2309" s="32">
        <v>67.613799999999998</v>
      </c>
      <c r="J2309" s="34">
        <f t="shared" si="286"/>
        <v>0.33000215932250515</v>
      </c>
      <c r="K2309">
        <v>0.53181540701087082</v>
      </c>
      <c r="L2309">
        <v>0.79375689699701824</v>
      </c>
      <c r="M2309">
        <v>0.35</v>
      </c>
      <c r="N2309" t="s">
        <v>37</v>
      </c>
      <c r="O2309" s="45" t="s">
        <v>37</v>
      </c>
      <c r="P2309" s="49" t="str">
        <f>'Sheet1 (2)'!O1281</f>
        <v>B</v>
      </c>
      <c r="Q2309" s="30" t="str">
        <f t="shared" si="287"/>
        <v>B</v>
      </c>
      <c r="R2309">
        <f t="shared" si="288"/>
        <v>0.25</v>
      </c>
      <c r="S2309" s="11">
        <f t="shared" si="289"/>
        <v>0.55905894950439117</v>
      </c>
      <c r="T2309" s="13">
        <f t="shared" si="290"/>
        <v>0.33000215932250515</v>
      </c>
      <c r="U2309">
        <f t="shared" si="291"/>
        <v>22.3127</v>
      </c>
      <c r="V2309" t="str">
        <f t="shared" si="292"/>
        <v>same</v>
      </c>
      <c r="W2309" s="47">
        <f t="shared" si="293"/>
        <v>0</v>
      </c>
      <c r="X2309" s="47"/>
      <c r="Y2309" s="47"/>
    </row>
    <row r="2310" spans="1:25" ht="21" x14ac:dyDescent="0.4">
      <c r="A2310" t="s">
        <v>3170</v>
      </c>
      <c r="B2310" t="s">
        <v>3152</v>
      </c>
      <c r="C2310" t="s">
        <v>3153</v>
      </c>
      <c r="D2310" s="33">
        <v>3233</v>
      </c>
      <c r="E2310" s="33">
        <v>633</v>
      </c>
      <c r="F2310" s="32">
        <v>0.31099999999999994</v>
      </c>
      <c r="G2310" s="32">
        <v>0.1507</v>
      </c>
      <c r="H2310" s="13">
        <v>19.57933807609032</v>
      </c>
      <c r="I2310" s="32">
        <v>0.46169999999999994</v>
      </c>
      <c r="J2310" s="34">
        <f t="shared" si="286"/>
        <v>0.32640242581763051</v>
      </c>
      <c r="K2310">
        <v>0.49131121642969977</v>
      </c>
      <c r="L2310">
        <v>0.7293838862559241</v>
      </c>
      <c r="M2310">
        <v>0.51</v>
      </c>
      <c r="N2310" t="s">
        <v>37</v>
      </c>
      <c r="O2310" s="45" t="s">
        <v>37</v>
      </c>
      <c r="P2310" s="49" t="str">
        <f>'Sheet1 (2)'!O1393</f>
        <v>B</v>
      </c>
      <c r="Q2310" s="30" t="str">
        <f t="shared" si="287"/>
        <v>B</v>
      </c>
      <c r="R2310">
        <f t="shared" si="288"/>
        <v>0.25</v>
      </c>
      <c r="S2310" s="11">
        <f t="shared" si="289"/>
        <v>0.30077972709551648</v>
      </c>
      <c r="T2310" s="13">
        <f t="shared" si="290"/>
        <v>0.32640242581763051</v>
      </c>
      <c r="U2310">
        <f t="shared" si="291"/>
        <v>0.1507</v>
      </c>
      <c r="V2310" t="str">
        <f t="shared" si="292"/>
        <v>same</v>
      </c>
      <c r="W2310" s="47">
        <f t="shared" si="293"/>
        <v>0</v>
      </c>
      <c r="X2310" s="47"/>
      <c r="Y2310" s="47"/>
    </row>
    <row r="2311" spans="1:25" ht="21" x14ac:dyDescent="0.4">
      <c r="A2311" t="s">
        <v>3171</v>
      </c>
      <c r="B2311" t="s">
        <v>3152</v>
      </c>
      <c r="C2311" t="s">
        <v>3153</v>
      </c>
      <c r="D2311" s="33">
        <v>15259</v>
      </c>
      <c r="E2311" s="33">
        <v>1017</v>
      </c>
      <c r="F2311" s="32">
        <v>0.58390000000000009</v>
      </c>
      <c r="G2311" s="32">
        <v>0.28739999999999999</v>
      </c>
      <c r="H2311" s="13">
        <v>6.6649190641588572</v>
      </c>
      <c r="I2311" s="32">
        <v>0.87130000000000007</v>
      </c>
      <c r="J2311" s="34">
        <f t="shared" si="286"/>
        <v>0.32985194536898882</v>
      </c>
      <c r="K2311">
        <v>0.57413962635201587</v>
      </c>
      <c r="L2311">
        <v>0.85673549655850545</v>
      </c>
      <c r="M2311">
        <v>0.4</v>
      </c>
      <c r="N2311" t="s">
        <v>37</v>
      </c>
      <c r="O2311" s="45" t="s">
        <v>37</v>
      </c>
      <c r="P2311" s="49" t="str">
        <f>'Sheet1 (2)'!O1419</f>
        <v>B</v>
      </c>
      <c r="Q2311" s="30" t="str">
        <f t="shared" si="287"/>
        <v>B</v>
      </c>
      <c r="R2311">
        <f t="shared" si="288"/>
        <v>0.25</v>
      </c>
      <c r="S2311" s="11">
        <f t="shared" si="289"/>
        <v>0.53311144267186961</v>
      </c>
      <c r="T2311" s="13">
        <f t="shared" si="290"/>
        <v>0.32985194536898882</v>
      </c>
      <c r="U2311">
        <f t="shared" si="291"/>
        <v>0.28739999999999999</v>
      </c>
      <c r="V2311" t="str">
        <f t="shared" si="292"/>
        <v>same</v>
      </c>
      <c r="W2311" s="47">
        <f t="shared" si="293"/>
        <v>0</v>
      </c>
      <c r="X2311" s="47"/>
      <c r="Y2311" s="47"/>
    </row>
    <row r="2312" spans="1:25" ht="21" x14ac:dyDescent="0.4">
      <c r="A2312" t="s">
        <v>3172</v>
      </c>
      <c r="B2312" t="s">
        <v>3152</v>
      </c>
      <c r="C2312" t="s">
        <v>3153</v>
      </c>
      <c r="D2312" s="33">
        <v>8722</v>
      </c>
      <c r="E2312" s="33">
        <v>3922</v>
      </c>
      <c r="F2312" s="32">
        <v>1.2926</v>
      </c>
      <c r="G2312" s="32">
        <v>0.55400000000000005</v>
      </c>
      <c r="H2312" s="13">
        <v>44.966750745241917</v>
      </c>
      <c r="I2312" s="32">
        <v>1.8466</v>
      </c>
      <c r="J2312" s="34">
        <f t="shared" si="286"/>
        <v>0.30001083071591034</v>
      </c>
      <c r="K2312">
        <v>0.32957674655787861</v>
      </c>
      <c r="L2312">
        <v>0.47083120856705762</v>
      </c>
      <c r="M2312">
        <v>0.16</v>
      </c>
      <c r="N2312" t="s">
        <v>34</v>
      </c>
      <c r="O2312" s="45" t="s">
        <v>34</v>
      </c>
      <c r="P2312" s="49" t="str">
        <f>'Sheet1 (2)'!O1482</f>
        <v>A</v>
      </c>
      <c r="Q2312" s="30" t="str">
        <f t="shared" si="287"/>
        <v>A</v>
      </c>
      <c r="R2312">
        <f t="shared" si="288"/>
        <v>0.15</v>
      </c>
      <c r="S2312" s="11">
        <f t="shared" si="289"/>
        <v>0.6601754575977471</v>
      </c>
      <c r="T2312" s="13">
        <f t="shared" si="290"/>
        <v>0.30001083071591034</v>
      </c>
      <c r="U2312">
        <f t="shared" si="291"/>
        <v>0.55400000000000005</v>
      </c>
      <c r="V2312" t="str">
        <f t="shared" si="292"/>
        <v>same</v>
      </c>
      <c r="W2312" s="47">
        <f t="shared" si="293"/>
        <v>0</v>
      </c>
      <c r="X2312" s="47"/>
      <c r="Y2312" s="47"/>
    </row>
    <row r="2313" spans="1:25" ht="21" x14ac:dyDescent="0.4">
      <c r="A2313" t="s">
        <v>3173</v>
      </c>
      <c r="B2313" t="s">
        <v>3152</v>
      </c>
      <c r="C2313" t="s">
        <v>3153</v>
      </c>
      <c r="D2313" s="33">
        <v>43068</v>
      </c>
      <c r="E2313" s="33">
        <v>2591</v>
      </c>
      <c r="F2313" s="32">
        <v>0.69009999999999994</v>
      </c>
      <c r="G2313" s="32">
        <v>0.33999999999999997</v>
      </c>
      <c r="H2313" s="13">
        <v>6.0160676140057587</v>
      </c>
      <c r="I2313" s="32">
        <v>1.0301</v>
      </c>
      <c r="J2313" s="34">
        <f t="shared" si="286"/>
        <v>0.33006504222890976</v>
      </c>
      <c r="K2313">
        <v>0.26634504052489383</v>
      </c>
      <c r="L2313">
        <v>0.39756850636819757</v>
      </c>
      <c r="M2313">
        <v>0.22</v>
      </c>
      <c r="N2313" t="s">
        <v>37</v>
      </c>
      <c r="O2313" s="45" t="s">
        <v>37</v>
      </c>
      <c r="P2313" s="49" t="str">
        <f>'Sheet1 (2)'!O1497</f>
        <v>B</v>
      </c>
      <c r="Q2313" s="30" t="str">
        <f t="shared" si="287"/>
        <v>B</v>
      </c>
      <c r="R2313">
        <f t="shared" si="288"/>
        <v>0.25</v>
      </c>
      <c r="S2313" s="11">
        <f t="shared" si="289"/>
        <v>0.44663624890787296</v>
      </c>
      <c r="T2313" s="13">
        <f t="shared" si="290"/>
        <v>0.33006504222890976</v>
      </c>
      <c r="U2313">
        <f t="shared" si="291"/>
        <v>0.33999999999999997</v>
      </c>
      <c r="V2313" t="str">
        <f t="shared" si="292"/>
        <v>same</v>
      </c>
      <c r="W2313" s="47">
        <f t="shared" si="293"/>
        <v>0</v>
      </c>
      <c r="X2313" s="47"/>
      <c r="Y2313" s="47"/>
    </row>
    <row r="2314" spans="1:25" ht="21" x14ac:dyDescent="0.4">
      <c r="A2314" t="s">
        <v>3174</v>
      </c>
      <c r="B2314" t="s">
        <v>3152</v>
      </c>
      <c r="C2314" t="s">
        <v>3153</v>
      </c>
      <c r="D2314" s="33">
        <v>5512</v>
      </c>
      <c r="E2314" s="33">
        <v>1793</v>
      </c>
      <c r="F2314" s="32">
        <v>1.0588000000000002</v>
      </c>
      <c r="G2314" s="32">
        <v>0.30110000000000003</v>
      </c>
      <c r="H2314" s="13">
        <v>32.529027576197386</v>
      </c>
      <c r="I2314" s="32">
        <v>1.3599000000000001</v>
      </c>
      <c r="J2314" s="34">
        <f t="shared" si="286"/>
        <v>0.22141333921611883</v>
      </c>
      <c r="K2314">
        <v>0.59051868377021766</v>
      </c>
      <c r="L2314">
        <v>0.75844952593418857</v>
      </c>
      <c r="M2314">
        <v>0.6</v>
      </c>
      <c r="N2314" t="s">
        <v>37</v>
      </c>
      <c r="O2314" s="45" t="s">
        <v>37</v>
      </c>
      <c r="P2314" s="49" t="str">
        <f>'Sheet1 (2)'!O1528</f>
        <v>B</v>
      </c>
      <c r="Q2314" s="30" t="str">
        <f t="shared" si="287"/>
        <v>B</v>
      </c>
      <c r="R2314">
        <f t="shared" si="288"/>
        <v>0.25</v>
      </c>
      <c r="S2314" s="11">
        <f t="shared" si="289"/>
        <v>0.20891242003088473</v>
      </c>
      <c r="T2314" s="13">
        <f t="shared" si="290"/>
        <v>0.22141333921611883</v>
      </c>
      <c r="U2314">
        <f t="shared" si="291"/>
        <v>0.30110000000000003</v>
      </c>
      <c r="V2314" t="str">
        <f t="shared" si="292"/>
        <v>same</v>
      </c>
      <c r="W2314" s="47">
        <f t="shared" si="293"/>
        <v>0</v>
      </c>
      <c r="X2314" s="47"/>
      <c r="Y2314" s="47"/>
    </row>
    <row r="2315" spans="1:25" ht="21" x14ac:dyDescent="0.4">
      <c r="A2315" t="s">
        <v>3175</v>
      </c>
      <c r="B2315" t="s">
        <v>3152</v>
      </c>
      <c r="C2315" t="s">
        <v>3153</v>
      </c>
      <c r="D2315" s="33">
        <v>5324</v>
      </c>
      <c r="E2315" s="33">
        <v>2131</v>
      </c>
      <c r="F2315" s="32">
        <v>0.6351</v>
      </c>
      <c r="G2315" s="32">
        <v>0.21099999999999999</v>
      </c>
      <c r="H2315" s="13">
        <v>40.026296018031552</v>
      </c>
      <c r="I2315" s="32">
        <v>0.84609999999999996</v>
      </c>
      <c r="J2315" s="34">
        <f t="shared" si="286"/>
        <v>0.24937950596856165</v>
      </c>
      <c r="K2315">
        <v>0.2980290943219146</v>
      </c>
      <c r="L2315">
        <v>0.39704364148287186</v>
      </c>
      <c r="M2315">
        <v>0.18</v>
      </c>
      <c r="N2315" t="s">
        <v>34</v>
      </c>
      <c r="O2315" s="45" t="s">
        <v>34</v>
      </c>
      <c r="P2315" s="49" t="str">
        <f>'Sheet1 (2)'!O1593</f>
        <v>A</v>
      </c>
      <c r="Q2315" s="30" t="str">
        <f t="shared" si="287"/>
        <v>A</v>
      </c>
      <c r="R2315">
        <f t="shared" si="288"/>
        <v>0.15</v>
      </c>
      <c r="S2315" s="11">
        <f t="shared" si="289"/>
        <v>0.54664933223023282</v>
      </c>
      <c r="T2315" s="13">
        <f t="shared" si="290"/>
        <v>0.24937950596856165</v>
      </c>
      <c r="U2315">
        <f t="shared" si="291"/>
        <v>0.21099999999999999</v>
      </c>
      <c r="V2315" t="str">
        <f t="shared" si="292"/>
        <v>same</v>
      </c>
      <c r="W2315" s="47">
        <f t="shared" si="293"/>
        <v>0</v>
      </c>
      <c r="X2315" s="47"/>
      <c r="Y2315" s="47"/>
    </row>
    <row r="2316" spans="1:25" ht="21" x14ac:dyDescent="0.4">
      <c r="A2316" t="s">
        <v>3176</v>
      </c>
      <c r="B2316" t="s">
        <v>3152</v>
      </c>
      <c r="C2316" t="s">
        <v>3153</v>
      </c>
      <c r="D2316" s="33">
        <v>1569</v>
      </c>
      <c r="E2316" s="33">
        <v>368</v>
      </c>
      <c r="F2316" s="32">
        <v>0.14009999999999997</v>
      </c>
      <c r="G2316" s="32">
        <v>4.6600000000000003E-2</v>
      </c>
      <c r="H2316" s="13">
        <v>23.454429572976419</v>
      </c>
      <c r="I2316" s="32">
        <v>0.18669999999999998</v>
      </c>
      <c r="J2316" s="34">
        <f t="shared" si="286"/>
        <v>0.24959828602035355</v>
      </c>
      <c r="K2316">
        <v>0.38070652173913033</v>
      </c>
      <c r="L2316">
        <v>0.50733695652173905</v>
      </c>
      <c r="M2316">
        <v>0.28999999999999998</v>
      </c>
      <c r="N2316" t="s">
        <v>34</v>
      </c>
      <c r="O2316" s="45" t="s">
        <v>34</v>
      </c>
      <c r="P2316" s="49" t="str">
        <f>'Sheet1 (2)'!O1671</f>
        <v>A</v>
      </c>
      <c r="Q2316" s="30" t="str">
        <f t="shared" si="287"/>
        <v>A</v>
      </c>
      <c r="R2316">
        <f t="shared" si="288"/>
        <v>0.15</v>
      </c>
      <c r="S2316" s="11">
        <f t="shared" si="289"/>
        <v>0.42838778789501869</v>
      </c>
      <c r="T2316" s="13">
        <f t="shared" si="290"/>
        <v>0.24959828602035355</v>
      </c>
      <c r="U2316">
        <f t="shared" si="291"/>
        <v>4.6600000000000003E-2</v>
      </c>
      <c r="V2316" t="str">
        <f t="shared" si="292"/>
        <v>same</v>
      </c>
      <c r="W2316" s="47">
        <f t="shared" si="293"/>
        <v>0</v>
      </c>
      <c r="X2316" s="47"/>
      <c r="Y2316" s="47"/>
    </row>
    <row r="2317" spans="1:25" ht="21" x14ac:dyDescent="0.4">
      <c r="A2317" t="s">
        <v>3177</v>
      </c>
      <c r="B2317" t="s">
        <v>3152</v>
      </c>
      <c r="C2317" t="s">
        <v>3153</v>
      </c>
      <c r="D2317" s="33">
        <v>208422</v>
      </c>
      <c r="E2317" s="33">
        <v>120162</v>
      </c>
      <c r="F2317" s="32">
        <v>39.879099999999994</v>
      </c>
      <c r="G2317" s="32">
        <v>17.091000000000001</v>
      </c>
      <c r="H2317" s="13">
        <v>57.653222788381264</v>
      </c>
      <c r="I2317" s="32">
        <v>56.970099999999995</v>
      </c>
      <c r="J2317" s="34">
        <f t="shared" si="286"/>
        <v>0.29999947340798072</v>
      </c>
      <c r="K2317">
        <v>0.3318777983056207</v>
      </c>
      <c r="L2317">
        <v>0.47411078377523674</v>
      </c>
      <c r="M2317">
        <v>0.14000000000000001</v>
      </c>
      <c r="N2317" t="s">
        <v>34</v>
      </c>
      <c r="O2317" s="45" t="s">
        <v>34</v>
      </c>
      <c r="P2317" s="49" t="str">
        <f>'Sheet1 (2)'!O1730</f>
        <v>A</v>
      </c>
      <c r="Q2317" s="30" t="str">
        <f t="shared" si="287"/>
        <v>A</v>
      </c>
      <c r="R2317">
        <f t="shared" si="288"/>
        <v>0.15</v>
      </c>
      <c r="S2317" s="11">
        <f t="shared" si="289"/>
        <v>0.70471036561283895</v>
      </c>
      <c r="T2317" s="13">
        <f t="shared" si="290"/>
        <v>0.29999947340798072</v>
      </c>
      <c r="U2317">
        <f t="shared" si="291"/>
        <v>17.091000000000001</v>
      </c>
      <c r="V2317" t="str">
        <f t="shared" si="292"/>
        <v>same</v>
      </c>
      <c r="W2317" s="47">
        <f t="shared" si="293"/>
        <v>0</v>
      </c>
      <c r="X2317" s="47"/>
      <c r="Y2317" s="47"/>
    </row>
    <row r="2318" spans="1:25" ht="21" x14ac:dyDescent="0.4">
      <c r="A2318" t="s">
        <v>3178</v>
      </c>
      <c r="B2318" t="s">
        <v>3152</v>
      </c>
      <c r="C2318" t="s">
        <v>3153</v>
      </c>
      <c r="D2318" s="33">
        <v>6500</v>
      </c>
      <c r="E2318" s="33">
        <v>1658</v>
      </c>
      <c r="F2318" s="32">
        <v>0.72489999999999999</v>
      </c>
      <c r="G2318" s="32">
        <v>0.24139999999999998</v>
      </c>
      <c r="H2318" s="13">
        <v>25.507692307692309</v>
      </c>
      <c r="I2318" s="32">
        <v>0.96629999999999994</v>
      </c>
      <c r="J2318" s="34">
        <f t="shared" si="286"/>
        <v>0.24981889682293282</v>
      </c>
      <c r="K2318">
        <v>0.43721351025331723</v>
      </c>
      <c r="L2318">
        <v>0.58281061519903499</v>
      </c>
      <c r="M2318">
        <v>0.28000000000000003</v>
      </c>
      <c r="N2318" t="s">
        <v>34</v>
      </c>
      <c r="O2318" s="45" t="s">
        <v>34</v>
      </c>
      <c r="P2318" s="49" t="str">
        <f>'Sheet1 (2)'!O1808</f>
        <v>A</v>
      </c>
      <c r="Q2318" s="30" t="str">
        <f t="shared" si="287"/>
        <v>A</v>
      </c>
      <c r="R2318">
        <f t="shared" si="288"/>
        <v>0.15</v>
      </c>
      <c r="S2318" s="11">
        <f t="shared" si="289"/>
        <v>0.51956949187622892</v>
      </c>
      <c r="T2318" s="13">
        <f t="shared" si="290"/>
        <v>0.24981889682293282</v>
      </c>
      <c r="U2318">
        <f t="shared" si="291"/>
        <v>0.24139999999999998</v>
      </c>
      <c r="V2318" t="str">
        <f t="shared" si="292"/>
        <v>same</v>
      </c>
      <c r="W2318" s="47">
        <f t="shared" si="293"/>
        <v>0</v>
      </c>
      <c r="X2318" s="47"/>
      <c r="Y2318" s="47"/>
    </row>
    <row r="2319" spans="1:25" ht="21" x14ac:dyDescent="0.4">
      <c r="A2319" t="s">
        <v>3179</v>
      </c>
      <c r="B2319" t="s">
        <v>3152</v>
      </c>
      <c r="C2319" t="s">
        <v>3153</v>
      </c>
      <c r="D2319" s="33">
        <v>63742</v>
      </c>
      <c r="E2319" s="33">
        <v>10681</v>
      </c>
      <c r="F2319" s="32">
        <v>2.9680000000000004</v>
      </c>
      <c r="G2319" s="32">
        <v>1.272</v>
      </c>
      <c r="H2319" s="13">
        <v>16.756612594521666</v>
      </c>
      <c r="I2319" s="32">
        <v>4.24</v>
      </c>
      <c r="J2319" s="34">
        <f t="shared" si="286"/>
        <v>0.3</v>
      </c>
      <c r="K2319">
        <v>0.27787660331429648</v>
      </c>
      <c r="L2319">
        <v>0.39696657616328057</v>
      </c>
      <c r="M2319">
        <v>0.18</v>
      </c>
      <c r="N2319" t="s">
        <v>34</v>
      </c>
      <c r="O2319" s="45" t="s">
        <v>34</v>
      </c>
      <c r="P2319" s="49" t="str">
        <f>'Sheet1 (2)'!O1914</f>
        <v>A</v>
      </c>
      <c r="Q2319" s="30" t="str">
        <f t="shared" si="287"/>
        <v>A</v>
      </c>
      <c r="R2319">
        <f t="shared" si="288"/>
        <v>0.15</v>
      </c>
      <c r="S2319" s="11">
        <f t="shared" si="289"/>
        <v>0.54656132075471697</v>
      </c>
      <c r="T2319" s="13">
        <f t="shared" si="290"/>
        <v>0.3</v>
      </c>
      <c r="U2319">
        <f t="shared" si="291"/>
        <v>1.272</v>
      </c>
      <c r="V2319" t="str">
        <f t="shared" si="292"/>
        <v>same</v>
      </c>
      <c r="W2319" s="47">
        <f t="shared" si="293"/>
        <v>0</v>
      </c>
      <c r="X2319" s="47"/>
      <c r="Y2319" s="47"/>
    </row>
    <row r="2320" spans="1:25" ht="21" x14ac:dyDescent="0.4">
      <c r="A2320" t="s">
        <v>3180</v>
      </c>
      <c r="B2320" t="s">
        <v>3152</v>
      </c>
      <c r="C2320" t="s">
        <v>3153</v>
      </c>
      <c r="D2320" s="33">
        <v>6416</v>
      </c>
      <c r="E2320" s="33">
        <v>1624</v>
      </c>
      <c r="F2320" s="32">
        <v>0.9123</v>
      </c>
      <c r="G2320" s="32">
        <v>0.44889999999999997</v>
      </c>
      <c r="H2320" s="13">
        <v>25.311720698254366</v>
      </c>
      <c r="I2320" s="32">
        <v>1.3612</v>
      </c>
      <c r="J2320" s="34">
        <f t="shared" si="286"/>
        <v>0.32978254481339991</v>
      </c>
      <c r="K2320">
        <v>0.56176108374384237</v>
      </c>
      <c r="L2320">
        <v>0.83817733990147791</v>
      </c>
      <c r="M2320">
        <v>0.51</v>
      </c>
      <c r="N2320" t="s">
        <v>37</v>
      </c>
      <c r="O2320" s="45" t="s">
        <v>37</v>
      </c>
      <c r="P2320" s="49" t="str">
        <f>'Sheet1 (2)'!O1915</f>
        <v>B</v>
      </c>
      <c r="Q2320" s="30" t="str">
        <f t="shared" si="287"/>
        <v>B</v>
      </c>
      <c r="R2320">
        <f t="shared" si="288"/>
        <v>0.25</v>
      </c>
      <c r="S2320" s="11">
        <f t="shared" si="289"/>
        <v>0.39153687922421399</v>
      </c>
      <c r="T2320" s="13">
        <f t="shared" si="290"/>
        <v>0.32978254481339991</v>
      </c>
      <c r="U2320">
        <f t="shared" si="291"/>
        <v>0.44889999999999997</v>
      </c>
      <c r="V2320" t="str">
        <f t="shared" si="292"/>
        <v>same</v>
      </c>
      <c r="W2320" s="47">
        <f t="shared" si="293"/>
        <v>0</v>
      </c>
      <c r="X2320" s="47"/>
      <c r="Y2320" s="47"/>
    </row>
    <row r="2321" spans="1:25" ht="21" x14ac:dyDescent="0.4">
      <c r="A2321" t="s">
        <v>3181</v>
      </c>
      <c r="B2321" t="s">
        <v>3152</v>
      </c>
      <c r="C2321" t="s">
        <v>3153</v>
      </c>
      <c r="D2321" s="33">
        <v>21618</v>
      </c>
      <c r="E2321" s="33">
        <v>4338</v>
      </c>
      <c r="F2321" s="32">
        <v>1.5705999999999998</v>
      </c>
      <c r="G2321" s="32">
        <v>0.7258</v>
      </c>
      <c r="H2321" s="13">
        <v>20.066611157368861</v>
      </c>
      <c r="I2321" s="32">
        <v>2.2963999999999998</v>
      </c>
      <c r="J2321" s="34">
        <f t="shared" si="286"/>
        <v>0.31605991987458631</v>
      </c>
      <c r="K2321">
        <v>0.36205624711848772</v>
      </c>
      <c r="L2321">
        <v>0.52936837252189939</v>
      </c>
      <c r="M2321">
        <v>0.36</v>
      </c>
      <c r="N2321" t="s">
        <v>37</v>
      </c>
      <c r="O2321" s="45" t="s">
        <v>37</v>
      </c>
      <c r="P2321" s="49" t="str">
        <f>'Sheet1 (2)'!O2001</f>
        <v>B</v>
      </c>
      <c r="Q2321" s="30" t="str">
        <f t="shared" si="287"/>
        <v>B</v>
      </c>
      <c r="R2321">
        <f t="shared" si="288"/>
        <v>0.25</v>
      </c>
      <c r="S2321" s="11">
        <f t="shared" si="289"/>
        <v>0.31994426058178005</v>
      </c>
      <c r="T2321" s="13">
        <f t="shared" si="290"/>
        <v>0.31605991987458631</v>
      </c>
      <c r="U2321">
        <f t="shared" si="291"/>
        <v>0.72579999999999989</v>
      </c>
      <c r="V2321" t="str">
        <f t="shared" si="292"/>
        <v>same</v>
      </c>
      <c r="W2321" s="47">
        <f t="shared" si="293"/>
        <v>0</v>
      </c>
      <c r="X2321" s="47"/>
      <c r="Y2321" s="47"/>
    </row>
    <row r="2322" spans="1:25" ht="21" x14ac:dyDescent="0.4">
      <c r="A2322" t="s">
        <v>3182</v>
      </c>
      <c r="B2322" t="s">
        <v>3152</v>
      </c>
      <c r="C2322" t="s">
        <v>3153</v>
      </c>
      <c r="D2322" s="33">
        <v>167857</v>
      </c>
      <c r="E2322" s="33">
        <v>17022</v>
      </c>
      <c r="F2322" s="32">
        <v>2.7957999999999998</v>
      </c>
      <c r="G2322" s="32">
        <v>1.3768</v>
      </c>
      <c r="H2322" s="13">
        <v>10.140774587893267</v>
      </c>
      <c r="I2322" s="32">
        <v>4.1726000000000001</v>
      </c>
      <c r="J2322" s="34">
        <f t="shared" si="286"/>
        <v>0.32996213392129609</v>
      </c>
      <c r="K2322">
        <v>0.16424626953354482</v>
      </c>
      <c r="L2322">
        <v>0.24512983198214078</v>
      </c>
      <c r="M2322">
        <v>0.09</v>
      </c>
      <c r="N2322" t="s">
        <v>37</v>
      </c>
      <c r="O2322" s="45" t="s">
        <v>37</v>
      </c>
      <c r="P2322" s="49" t="str">
        <f>'Sheet1 (2)'!O2017</f>
        <v>B</v>
      </c>
      <c r="Q2322" s="30" t="str">
        <f t="shared" si="287"/>
        <v>B</v>
      </c>
      <c r="R2322">
        <f t="shared" si="288"/>
        <v>0.25</v>
      </c>
      <c r="S2322" s="11">
        <f t="shared" si="289"/>
        <v>0.63284762498202562</v>
      </c>
      <c r="T2322" s="13">
        <f t="shared" si="290"/>
        <v>0.32996213392129609</v>
      </c>
      <c r="U2322">
        <f t="shared" si="291"/>
        <v>1.3768</v>
      </c>
      <c r="V2322" t="str">
        <f t="shared" si="292"/>
        <v>same</v>
      </c>
      <c r="W2322" s="47">
        <f t="shared" si="293"/>
        <v>0</v>
      </c>
      <c r="X2322" s="47"/>
      <c r="Y2322" s="47"/>
    </row>
    <row r="2323" spans="1:25" ht="21" x14ac:dyDescent="0.4">
      <c r="A2323" t="s">
        <v>3183</v>
      </c>
      <c r="B2323" t="s">
        <v>3152</v>
      </c>
      <c r="C2323" t="s">
        <v>3153</v>
      </c>
      <c r="D2323" s="33">
        <v>4743</v>
      </c>
      <c r="E2323" s="33">
        <v>2221</v>
      </c>
      <c r="F2323" s="32">
        <v>1.1104999999999998</v>
      </c>
      <c r="G2323" s="32">
        <v>0.31780000000000003</v>
      </c>
      <c r="H2323" s="13">
        <v>46.826902804132409</v>
      </c>
      <c r="I2323" s="32">
        <v>1.4282999999999999</v>
      </c>
      <c r="J2323" s="34">
        <f t="shared" si="286"/>
        <v>0.22250227543233217</v>
      </c>
      <c r="K2323">
        <v>0.49999999999999989</v>
      </c>
      <c r="L2323">
        <v>0.64308869878433139</v>
      </c>
      <c r="M2323">
        <v>0.5</v>
      </c>
      <c r="N2323" t="s">
        <v>37</v>
      </c>
      <c r="O2323" s="45" t="s">
        <v>37</v>
      </c>
      <c r="P2323" s="49" t="str">
        <f>'Sheet1 (2)'!O2070</f>
        <v>B</v>
      </c>
      <c r="Q2323" s="30" t="str">
        <f t="shared" si="287"/>
        <v>B</v>
      </c>
      <c r="R2323">
        <f t="shared" si="288"/>
        <v>0.25</v>
      </c>
      <c r="S2323" s="11">
        <f t="shared" si="289"/>
        <v>0.22250227543233214</v>
      </c>
      <c r="T2323" s="13">
        <f t="shared" si="290"/>
        <v>0.22250227543233217</v>
      </c>
      <c r="U2323">
        <f t="shared" si="291"/>
        <v>0.31780000000000003</v>
      </c>
      <c r="V2323" t="str">
        <f t="shared" si="292"/>
        <v>same</v>
      </c>
      <c r="W2323" s="47">
        <f t="shared" si="293"/>
        <v>0</v>
      </c>
      <c r="X2323" s="47"/>
      <c r="Y2323" s="47"/>
    </row>
    <row r="2324" spans="1:25" ht="21" x14ac:dyDescent="0.4">
      <c r="A2324" t="s">
        <v>3184</v>
      </c>
      <c r="B2324" t="s">
        <v>3152</v>
      </c>
      <c r="C2324" t="s">
        <v>3153</v>
      </c>
      <c r="D2324" s="33">
        <v>1011</v>
      </c>
      <c r="E2324" s="33">
        <v>258</v>
      </c>
      <c r="F2324" s="32">
        <v>0.13639999999999999</v>
      </c>
      <c r="G2324" s="32">
        <v>6.7799999999999999E-2</v>
      </c>
      <c r="H2324" s="13">
        <v>25.519287833827892</v>
      </c>
      <c r="I2324" s="32">
        <v>0.20419999999999999</v>
      </c>
      <c r="J2324" s="34">
        <f t="shared" si="286"/>
        <v>0.33202742409402547</v>
      </c>
      <c r="K2324">
        <v>0.52868217054263567</v>
      </c>
      <c r="L2324">
        <v>0.7914728682170542</v>
      </c>
      <c r="M2324">
        <v>0.55000000000000004</v>
      </c>
      <c r="N2324" t="s">
        <v>37</v>
      </c>
      <c r="O2324" s="45" t="s">
        <v>37</v>
      </c>
      <c r="P2324" s="49" t="str">
        <f>'Sheet1 (2)'!O2275</f>
        <v>B</v>
      </c>
      <c r="Q2324" s="30" t="str">
        <f t="shared" si="287"/>
        <v>B</v>
      </c>
      <c r="R2324">
        <f t="shared" si="288"/>
        <v>0.25</v>
      </c>
      <c r="S2324" s="11">
        <f t="shared" si="289"/>
        <v>0.30509304603330056</v>
      </c>
      <c r="T2324" s="13">
        <f t="shared" si="290"/>
        <v>0.33202742409402547</v>
      </c>
      <c r="U2324">
        <f t="shared" si="291"/>
        <v>6.7799999999999999E-2</v>
      </c>
      <c r="V2324" t="str">
        <f t="shared" si="292"/>
        <v>same</v>
      </c>
      <c r="W2324" s="47">
        <f t="shared" si="293"/>
        <v>0</v>
      </c>
      <c r="X2324" s="47"/>
      <c r="Y2324" s="47"/>
    </row>
    <row r="2325" spans="1:25" ht="21" x14ac:dyDescent="0.4">
      <c r="A2325" t="s">
        <v>3185</v>
      </c>
      <c r="B2325" t="s">
        <v>3152</v>
      </c>
      <c r="C2325" t="s">
        <v>3153</v>
      </c>
      <c r="D2325" s="33">
        <v>28108</v>
      </c>
      <c r="E2325" s="33">
        <v>8225</v>
      </c>
      <c r="F2325" s="32">
        <v>5.2855999999999996</v>
      </c>
      <c r="G2325" s="32">
        <v>2.5415999999999999</v>
      </c>
      <c r="H2325" s="13">
        <v>29.262131777429914</v>
      </c>
      <c r="I2325" s="32">
        <v>7.8271999999999995</v>
      </c>
      <c r="J2325" s="34">
        <f t="shared" si="286"/>
        <v>0.32471381847914965</v>
      </c>
      <c r="K2325">
        <v>0.64262613981762906</v>
      </c>
      <c r="L2325">
        <v>0.95163525835866258</v>
      </c>
      <c r="M2325">
        <v>0.6</v>
      </c>
      <c r="N2325" t="s">
        <v>37</v>
      </c>
      <c r="O2325" s="45" t="s">
        <v>37</v>
      </c>
      <c r="P2325" s="49" t="str">
        <f>'Sheet1 (2)'!O2341</f>
        <v>B</v>
      </c>
      <c r="Q2325" s="30" t="str">
        <f t="shared" si="287"/>
        <v>B</v>
      </c>
      <c r="R2325">
        <f t="shared" si="288"/>
        <v>0.25</v>
      </c>
      <c r="S2325" s="11">
        <f t="shared" si="289"/>
        <v>0.36950633687653311</v>
      </c>
      <c r="T2325" s="13">
        <f t="shared" si="290"/>
        <v>0.32471381847914965</v>
      </c>
      <c r="U2325">
        <f t="shared" si="291"/>
        <v>2.5415999999999999</v>
      </c>
      <c r="V2325" t="str">
        <f t="shared" si="292"/>
        <v>same</v>
      </c>
      <c r="W2325" s="47">
        <f t="shared" si="293"/>
        <v>0</v>
      </c>
      <c r="X2325" s="47"/>
      <c r="Y2325" s="47"/>
    </row>
    <row r="2326" spans="1:25" ht="21" x14ac:dyDescent="0.4">
      <c r="A2326" t="s">
        <v>3186</v>
      </c>
      <c r="B2326" t="s">
        <v>3152</v>
      </c>
      <c r="C2326" t="s">
        <v>3153</v>
      </c>
      <c r="D2326" s="33">
        <v>35518</v>
      </c>
      <c r="E2326" s="33">
        <v>9885</v>
      </c>
      <c r="F2326" s="32">
        <v>3.0394000000000001</v>
      </c>
      <c r="G2326" s="32">
        <v>1.3025</v>
      </c>
      <c r="H2326" s="13">
        <v>27.830958950391352</v>
      </c>
      <c r="I2326" s="32">
        <v>4.3418999999999999</v>
      </c>
      <c r="J2326" s="34">
        <f t="shared" si="286"/>
        <v>0.29998387802574911</v>
      </c>
      <c r="K2326">
        <v>0.3074759736975215</v>
      </c>
      <c r="L2326">
        <v>0.43924127465857354</v>
      </c>
      <c r="M2326">
        <v>0.19</v>
      </c>
      <c r="N2326" t="s">
        <v>34</v>
      </c>
      <c r="O2326" s="45" t="s">
        <v>34</v>
      </c>
      <c r="P2326" s="49" t="str">
        <f>'Sheet1 (2)'!O2568</f>
        <v>A</v>
      </c>
      <c r="Q2326" s="30" t="str">
        <f t="shared" si="287"/>
        <v>A</v>
      </c>
      <c r="R2326">
        <f t="shared" si="288"/>
        <v>0.15</v>
      </c>
      <c r="S2326" s="11">
        <f t="shared" si="289"/>
        <v>0.56743591515235259</v>
      </c>
      <c r="T2326" s="13">
        <f t="shared" si="290"/>
        <v>0.29998387802574911</v>
      </c>
      <c r="U2326">
        <f t="shared" si="291"/>
        <v>1.3025</v>
      </c>
      <c r="V2326" t="str">
        <f t="shared" si="292"/>
        <v>same</v>
      </c>
      <c r="W2326" s="47">
        <f t="shared" si="293"/>
        <v>0</v>
      </c>
      <c r="X2326" s="47"/>
      <c r="Y2326" s="47"/>
    </row>
    <row r="2327" spans="1:25" ht="21" x14ac:dyDescent="0.4">
      <c r="A2327" t="s">
        <v>3187</v>
      </c>
      <c r="B2327" t="s">
        <v>3152</v>
      </c>
      <c r="C2327" t="s">
        <v>3153</v>
      </c>
      <c r="D2327" s="33">
        <v>342898</v>
      </c>
      <c r="E2327" s="33">
        <v>120856</v>
      </c>
      <c r="F2327" s="32">
        <v>75.416200000000003</v>
      </c>
      <c r="G2327" s="32">
        <v>37.144399999999997</v>
      </c>
      <c r="H2327" s="13">
        <v>35.245466581898988</v>
      </c>
      <c r="I2327" s="32">
        <v>112.56059999999999</v>
      </c>
      <c r="J2327" s="34">
        <f t="shared" si="286"/>
        <v>0.32999468730621551</v>
      </c>
      <c r="K2327">
        <v>0.62401701198120074</v>
      </c>
      <c r="L2327">
        <v>0.93136128946845831</v>
      </c>
      <c r="M2327">
        <v>0.4</v>
      </c>
      <c r="N2327" t="s">
        <v>37</v>
      </c>
      <c r="O2327" s="45" t="s">
        <v>37</v>
      </c>
      <c r="P2327" s="49" t="str">
        <f>'Sheet1 (2)'!O2664</f>
        <v>B</v>
      </c>
      <c r="Q2327" s="30" t="str">
        <f t="shared" si="287"/>
        <v>B</v>
      </c>
      <c r="R2327">
        <f t="shared" si="288"/>
        <v>0.25</v>
      </c>
      <c r="S2327" s="11">
        <f t="shared" si="289"/>
        <v>0.57052112373246056</v>
      </c>
      <c r="T2327" s="13">
        <f t="shared" si="290"/>
        <v>0.32999468730621551</v>
      </c>
      <c r="U2327">
        <f t="shared" si="291"/>
        <v>37.144399999999997</v>
      </c>
      <c r="V2327" t="str">
        <f t="shared" si="292"/>
        <v>same</v>
      </c>
      <c r="W2327" s="47">
        <f t="shared" si="293"/>
        <v>0</v>
      </c>
      <c r="X2327" s="47"/>
      <c r="Y2327" s="47"/>
    </row>
    <row r="2328" spans="1:25" ht="21" x14ac:dyDescent="0.4">
      <c r="A2328" t="s">
        <v>3188</v>
      </c>
      <c r="B2328" t="s">
        <v>3152</v>
      </c>
      <c r="C2328" t="s">
        <v>3153</v>
      </c>
      <c r="D2328" s="33">
        <v>1719</v>
      </c>
      <c r="E2328" s="33">
        <v>688</v>
      </c>
      <c r="F2328" s="32">
        <v>0.31279999999999997</v>
      </c>
      <c r="G2328" s="32">
        <v>0.14749999999999999</v>
      </c>
      <c r="H2328" s="13">
        <v>40.023269342641072</v>
      </c>
      <c r="I2328" s="32">
        <v>0.46029999999999993</v>
      </c>
      <c r="J2328" s="34">
        <f t="shared" si="286"/>
        <v>0.32044318922441889</v>
      </c>
      <c r="K2328">
        <v>0.45465116279069762</v>
      </c>
      <c r="L2328">
        <v>0.66904069767441854</v>
      </c>
      <c r="M2328">
        <v>0.45</v>
      </c>
      <c r="N2328" t="s">
        <v>37</v>
      </c>
      <c r="O2328" s="45" t="s">
        <v>37</v>
      </c>
      <c r="P2328" s="49" t="str">
        <f>'Sheet1 (2)'!O2741</f>
        <v>B</v>
      </c>
      <c r="Q2328" s="30" t="str">
        <f t="shared" si="287"/>
        <v>B</v>
      </c>
      <c r="R2328">
        <f t="shared" si="288"/>
        <v>0.25</v>
      </c>
      <c r="S2328" s="11">
        <f t="shared" si="289"/>
        <v>0.32739517705844007</v>
      </c>
      <c r="T2328" s="13">
        <f t="shared" si="290"/>
        <v>0.32044318922441889</v>
      </c>
      <c r="U2328">
        <f t="shared" si="291"/>
        <v>0.14749999999999999</v>
      </c>
      <c r="V2328" t="str">
        <f t="shared" si="292"/>
        <v>same</v>
      </c>
      <c r="W2328" s="47">
        <f t="shared" si="293"/>
        <v>0</v>
      </c>
      <c r="X2328" s="47"/>
      <c r="Y2328" s="47"/>
    </row>
    <row r="2329" spans="1:25" ht="21" x14ac:dyDescent="0.4">
      <c r="A2329" t="s">
        <v>3189</v>
      </c>
      <c r="B2329" t="s">
        <v>3152</v>
      </c>
      <c r="C2329" t="s">
        <v>3153</v>
      </c>
      <c r="D2329" s="33">
        <v>28489</v>
      </c>
      <c r="E2329" s="33">
        <v>9697</v>
      </c>
      <c r="F2329" s="32">
        <v>2.7431000000000001</v>
      </c>
      <c r="G2329" s="32">
        <v>0.91390000000000005</v>
      </c>
      <c r="H2329" s="13">
        <v>34.037698760925267</v>
      </c>
      <c r="I2329" s="32">
        <v>3.657</v>
      </c>
      <c r="J2329" s="34">
        <f t="shared" si="286"/>
        <v>0.24990429313645066</v>
      </c>
      <c r="K2329">
        <v>0.28288130349592655</v>
      </c>
      <c r="L2329">
        <v>0.37712694647829226</v>
      </c>
      <c r="M2329">
        <v>0.18</v>
      </c>
      <c r="N2329" t="s">
        <v>34</v>
      </c>
      <c r="O2329" s="45" t="s">
        <v>34</v>
      </c>
      <c r="P2329" s="49" t="str">
        <f>'Sheet1 (2)'!O2755</f>
        <v>A</v>
      </c>
      <c r="Q2329" s="30" t="str">
        <f t="shared" si="287"/>
        <v>A</v>
      </c>
      <c r="R2329">
        <f t="shared" si="288"/>
        <v>0.15</v>
      </c>
      <c r="S2329" s="11">
        <f t="shared" si="289"/>
        <v>0.52270713699753901</v>
      </c>
      <c r="T2329" s="13">
        <f t="shared" si="290"/>
        <v>0.24990429313645066</v>
      </c>
      <c r="U2329">
        <f t="shared" si="291"/>
        <v>0.91390000000000005</v>
      </c>
      <c r="V2329" t="str">
        <f t="shared" si="292"/>
        <v>same</v>
      </c>
      <c r="W2329" s="47">
        <f t="shared" si="293"/>
        <v>0</v>
      </c>
      <c r="X2329" s="47"/>
      <c r="Y2329" s="47"/>
    </row>
    <row r="2330" spans="1:25" ht="21" x14ac:dyDescent="0.4">
      <c r="A2330" t="s">
        <v>3190</v>
      </c>
      <c r="B2330" t="s">
        <v>3152</v>
      </c>
      <c r="C2330" t="s">
        <v>3153</v>
      </c>
      <c r="D2330" s="33">
        <v>7475</v>
      </c>
      <c r="E2330" s="33">
        <v>2182</v>
      </c>
      <c r="F2330" s="32">
        <v>1.0897999999999999</v>
      </c>
      <c r="G2330" s="32">
        <v>0.44919999999999999</v>
      </c>
      <c r="H2330" s="13">
        <v>29.190635451505017</v>
      </c>
      <c r="I2330" s="32">
        <v>1.5389999999999999</v>
      </c>
      <c r="J2330" s="34">
        <f t="shared" si="286"/>
        <v>0.29187784275503575</v>
      </c>
      <c r="K2330">
        <v>0.49945004582951419</v>
      </c>
      <c r="L2330">
        <v>0.70531622364802937</v>
      </c>
      <c r="M2330">
        <v>0.5</v>
      </c>
      <c r="N2330" t="s">
        <v>37</v>
      </c>
      <c r="O2330" s="45" t="s">
        <v>37</v>
      </c>
      <c r="P2330" s="49" t="str">
        <f>'Sheet1 (2)'!O2800</f>
        <v>B</v>
      </c>
      <c r="Q2330" s="30" t="str">
        <f t="shared" si="287"/>
        <v>B</v>
      </c>
      <c r="R2330">
        <f t="shared" si="288"/>
        <v>0.25</v>
      </c>
      <c r="S2330" s="11">
        <f t="shared" si="289"/>
        <v>0.29109811565951921</v>
      </c>
      <c r="T2330" s="13">
        <f t="shared" si="290"/>
        <v>0.29187784275503575</v>
      </c>
      <c r="U2330">
        <f t="shared" si="291"/>
        <v>0.44919999999999999</v>
      </c>
      <c r="V2330" t="str">
        <f t="shared" si="292"/>
        <v>same</v>
      </c>
      <c r="W2330" s="47">
        <f t="shared" si="293"/>
        <v>0</v>
      </c>
      <c r="X2330" s="47"/>
      <c r="Y2330" s="47"/>
    </row>
    <row r="2331" spans="1:25" ht="21" x14ac:dyDescent="0.4">
      <c r="A2331" t="s">
        <v>3191</v>
      </c>
      <c r="B2331" t="s">
        <v>3152</v>
      </c>
      <c r="C2331" t="s">
        <v>3153</v>
      </c>
      <c r="D2331" s="33">
        <v>337766</v>
      </c>
      <c r="E2331" s="33">
        <v>71943</v>
      </c>
      <c r="F2331" s="32">
        <v>18.4621</v>
      </c>
      <c r="G2331" s="32">
        <v>9.0935000000000006</v>
      </c>
      <c r="H2331" s="13">
        <v>21.299657159098309</v>
      </c>
      <c r="I2331" s="32">
        <v>27.555599999999998</v>
      </c>
      <c r="J2331" s="34">
        <f t="shared" si="286"/>
        <v>0.33000551612013534</v>
      </c>
      <c r="K2331">
        <v>0.25662121401665206</v>
      </c>
      <c r="L2331">
        <v>0.38301989074684123</v>
      </c>
      <c r="M2331">
        <v>0.19</v>
      </c>
      <c r="N2331" t="s">
        <v>37</v>
      </c>
      <c r="O2331" s="45" t="s">
        <v>37</v>
      </c>
      <c r="P2331" s="49" t="str">
        <f>'Sheet1 (2)'!O2864</f>
        <v>B</v>
      </c>
      <c r="Q2331" s="30" t="str">
        <f t="shared" si="287"/>
        <v>B</v>
      </c>
      <c r="R2331">
        <f t="shared" si="288"/>
        <v>0.25</v>
      </c>
      <c r="S2331" s="11">
        <f t="shared" si="289"/>
        <v>0.50394221138353001</v>
      </c>
      <c r="T2331" s="13">
        <f t="shared" si="290"/>
        <v>0.33000551612013534</v>
      </c>
      <c r="U2331">
        <f t="shared" si="291"/>
        <v>9.0935000000000006</v>
      </c>
      <c r="V2331" t="str">
        <f t="shared" si="292"/>
        <v>same</v>
      </c>
      <c r="W2331" s="47">
        <f t="shared" si="293"/>
        <v>0</v>
      </c>
      <c r="X2331" s="47"/>
      <c r="Y2331" s="47"/>
    </row>
    <row r="2332" spans="1:25" ht="21" x14ac:dyDescent="0.4">
      <c r="A2332" t="s">
        <v>3192</v>
      </c>
      <c r="B2332" t="s">
        <v>3152</v>
      </c>
      <c r="C2332" t="s">
        <v>3153</v>
      </c>
      <c r="D2332" s="33">
        <v>33312</v>
      </c>
      <c r="E2332" s="33">
        <v>13376</v>
      </c>
      <c r="F2332" s="32">
        <v>4.2191000000000001</v>
      </c>
      <c r="G2332" s="32">
        <v>2.0784000000000002</v>
      </c>
      <c r="H2332" s="13">
        <v>40.153698366954849</v>
      </c>
      <c r="I2332" s="32">
        <v>6.2975000000000003</v>
      </c>
      <c r="J2332" s="34">
        <f t="shared" si="286"/>
        <v>0.33003572846367607</v>
      </c>
      <c r="K2332">
        <v>0.3154231459330144</v>
      </c>
      <c r="L2332">
        <v>0.47080592105263158</v>
      </c>
      <c r="M2332">
        <v>0.05</v>
      </c>
      <c r="N2332" t="s">
        <v>37</v>
      </c>
      <c r="O2332" s="45" t="s">
        <v>37</v>
      </c>
      <c r="P2332" s="49" t="str">
        <f>'Sheet1 (2)'!O2933</f>
        <v>B</v>
      </c>
      <c r="Q2332" s="30" t="str">
        <f t="shared" si="287"/>
        <v>B</v>
      </c>
      <c r="R2332">
        <f t="shared" si="288"/>
        <v>0.25</v>
      </c>
      <c r="S2332" s="11">
        <f t="shared" si="289"/>
        <v>0.89379912663755456</v>
      </c>
      <c r="T2332" s="13">
        <f t="shared" si="290"/>
        <v>0.33003572846367607</v>
      </c>
      <c r="U2332">
        <f t="shared" si="291"/>
        <v>2.0784000000000002</v>
      </c>
      <c r="V2332" t="str">
        <f t="shared" si="292"/>
        <v>same</v>
      </c>
      <c r="W2332" s="47">
        <f t="shared" si="293"/>
        <v>0</v>
      </c>
      <c r="X2332" s="47"/>
      <c r="Y2332" s="47"/>
    </row>
    <row r="2333" spans="1:25" ht="21" x14ac:dyDescent="0.4">
      <c r="A2333" s="18" t="s">
        <v>3193</v>
      </c>
      <c r="B2333" t="s">
        <v>3152</v>
      </c>
      <c r="C2333" t="s">
        <v>3153</v>
      </c>
      <c r="D2333" s="33">
        <v>80880</v>
      </c>
      <c r="E2333" s="33">
        <v>47380</v>
      </c>
      <c r="F2333" s="32">
        <v>25.092299999999994</v>
      </c>
      <c r="G2333" s="32">
        <v>12.358999999999998</v>
      </c>
      <c r="H2333" s="13">
        <v>58.580613254203762</v>
      </c>
      <c r="I2333" s="32">
        <v>37.451299999999989</v>
      </c>
      <c r="J2333" s="34">
        <f t="shared" si="286"/>
        <v>0.33000189579533962</v>
      </c>
      <c r="K2333">
        <v>0.52959687631912189</v>
      </c>
      <c r="L2333">
        <v>0.79044533558463459</v>
      </c>
      <c r="M2333">
        <v>0.4</v>
      </c>
      <c r="N2333" t="s">
        <v>37</v>
      </c>
      <c r="O2333" s="45" t="s">
        <v>37</v>
      </c>
      <c r="P2333" s="49" t="str">
        <f>'Sheet1 (2)'!O3008</f>
        <v>B</v>
      </c>
      <c r="Q2333" s="30" t="str">
        <f t="shared" si="287"/>
        <v>B</v>
      </c>
      <c r="R2333">
        <f t="shared" si="288"/>
        <v>0.25</v>
      </c>
      <c r="S2333" s="11">
        <f t="shared" si="289"/>
        <v>0.49395615105483637</v>
      </c>
      <c r="T2333" s="13">
        <f t="shared" si="290"/>
        <v>0.33000189579533962</v>
      </c>
      <c r="U2333">
        <f t="shared" si="291"/>
        <v>12.358999999999998</v>
      </c>
      <c r="V2333" t="str">
        <f t="shared" si="292"/>
        <v>same</v>
      </c>
      <c r="W2333" s="47">
        <f t="shared" si="293"/>
        <v>0</v>
      </c>
      <c r="X2333" s="47"/>
      <c r="Y2333" s="47"/>
    </row>
    <row r="2334" spans="1:25" ht="21" x14ac:dyDescent="0.4">
      <c r="A2334" t="s">
        <v>3194</v>
      </c>
      <c r="B2334" t="s">
        <v>3152</v>
      </c>
      <c r="C2334" t="s">
        <v>3153</v>
      </c>
      <c r="D2334" s="33">
        <v>8919</v>
      </c>
      <c r="E2334" s="33">
        <v>1653</v>
      </c>
      <c r="F2334" s="32">
        <v>0.74930000000000008</v>
      </c>
      <c r="G2334" s="32">
        <v>0.33090000000000003</v>
      </c>
      <c r="H2334" s="13">
        <v>18.53346787756475</v>
      </c>
      <c r="I2334" s="32">
        <v>1.0802</v>
      </c>
      <c r="J2334" s="34">
        <f t="shared" si="286"/>
        <v>0.30633216071097946</v>
      </c>
      <c r="K2334">
        <v>0.45329703569268004</v>
      </c>
      <c r="L2334">
        <v>0.65347852389594674</v>
      </c>
      <c r="M2334">
        <v>0.45</v>
      </c>
      <c r="N2334" t="s">
        <v>37</v>
      </c>
      <c r="O2334" s="45" t="s">
        <v>37</v>
      </c>
      <c r="P2334" s="49" t="str">
        <f>'Sheet1 (2)'!O3012</f>
        <v>B</v>
      </c>
      <c r="Q2334" s="30" t="str">
        <f t="shared" si="287"/>
        <v>B</v>
      </c>
      <c r="R2334">
        <f t="shared" si="288"/>
        <v>0.25</v>
      </c>
      <c r="S2334" s="11">
        <f t="shared" si="289"/>
        <v>0.31137752268098495</v>
      </c>
      <c r="T2334" s="13">
        <f t="shared" si="290"/>
        <v>0.30633216071097946</v>
      </c>
      <c r="U2334">
        <f t="shared" si="291"/>
        <v>0.33090000000000003</v>
      </c>
      <c r="V2334" t="str">
        <f t="shared" si="292"/>
        <v>same</v>
      </c>
      <c r="W2334" s="47">
        <f t="shared" si="293"/>
        <v>0</v>
      </c>
      <c r="X2334" s="47"/>
      <c r="Y2334" s="47"/>
    </row>
    <row r="2335" spans="1:25" ht="21" x14ac:dyDescent="0.4">
      <c r="A2335" t="s">
        <v>3195</v>
      </c>
      <c r="B2335" t="s">
        <v>3152</v>
      </c>
      <c r="C2335" t="s">
        <v>3153</v>
      </c>
      <c r="D2335" s="33">
        <v>14873</v>
      </c>
      <c r="E2335" s="33">
        <v>1647</v>
      </c>
      <c r="F2335" s="32">
        <v>0.88020000000000009</v>
      </c>
      <c r="G2335" s="32">
        <v>0.43290000000000001</v>
      </c>
      <c r="H2335" s="13">
        <v>11.073757816176965</v>
      </c>
      <c r="I2335" s="32">
        <v>1.3131000000000002</v>
      </c>
      <c r="J2335" s="34">
        <f t="shared" si="286"/>
        <v>0.32967786154900613</v>
      </c>
      <c r="K2335">
        <v>0.53442622950819674</v>
      </c>
      <c r="L2335">
        <v>0.79726775956284157</v>
      </c>
      <c r="M2335">
        <v>0.4</v>
      </c>
      <c r="N2335" t="s">
        <v>37</v>
      </c>
      <c r="O2335" s="45" t="s">
        <v>37</v>
      </c>
      <c r="P2335" s="49" t="str">
        <f>'Sheet1 (2)'!O3100</f>
        <v>B</v>
      </c>
      <c r="Q2335" s="30" t="str">
        <f t="shared" si="287"/>
        <v>B</v>
      </c>
      <c r="R2335">
        <f t="shared" si="288"/>
        <v>0.25</v>
      </c>
      <c r="S2335" s="11">
        <f t="shared" si="289"/>
        <v>0.49828649760109667</v>
      </c>
      <c r="T2335" s="13">
        <f t="shared" si="290"/>
        <v>0.32967786154900613</v>
      </c>
      <c r="U2335">
        <f t="shared" si="291"/>
        <v>0.43290000000000001</v>
      </c>
      <c r="V2335" t="str">
        <f t="shared" si="292"/>
        <v>same</v>
      </c>
      <c r="W2335" s="47">
        <f t="shared" si="293"/>
        <v>0</v>
      </c>
      <c r="X2335" s="47"/>
      <c r="Y2335" s="47"/>
    </row>
    <row r="2336" spans="1:25" ht="21" x14ac:dyDescent="0.4">
      <c r="A2336" t="s">
        <v>3196</v>
      </c>
      <c r="B2336" t="s">
        <v>3152</v>
      </c>
      <c r="C2336" t="s">
        <v>3153</v>
      </c>
      <c r="D2336" s="33">
        <v>11104</v>
      </c>
      <c r="E2336" s="33">
        <v>2761</v>
      </c>
      <c r="F2336" s="32">
        <v>0.82029999999999992</v>
      </c>
      <c r="G2336" s="32">
        <v>0.4037</v>
      </c>
      <c r="H2336" s="13">
        <v>24.864913544668589</v>
      </c>
      <c r="I2336" s="32">
        <v>1.224</v>
      </c>
      <c r="J2336" s="34">
        <f t="shared" si="286"/>
        <v>0.32982026143790849</v>
      </c>
      <c r="K2336">
        <v>0.29710249909453096</v>
      </c>
      <c r="L2336">
        <v>0.44331763853676204</v>
      </c>
      <c r="M2336">
        <v>0.23</v>
      </c>
      <c r="N2336" t="s">
        <v>37</v>
      </c>
      <c r="O2336" s="45" t="s">
        <v>37</v>
      </c>
      <c r="P2336" s="49" t="str">
        <f>'Sheet1 (2)'!O3138</f>
        <v>B</v>
      </c>
      <c r="Q2336" s="30" t="str">
        <f t="shared" si="287"/>
        <v>B</v>
      </c>
      <c r="R2336">
        <f t="shared" si="288"/>
        <v>0.25</v>
      </c>
      <c r="S2336" s="11">
        <f t="shared" si="289"/>
        <v>0.4811846405228758</v>
      </c>
      <c r="T2336" s="13">
        <f t="shared" si="290"/>
        <v>0.32982026143790849</v>
      </c>
      <c r="U2336">
        <f t="shared" si="291"/>
        <v>0.4037</v>
      </c>
      <c r="V2336" t="str">
        <f t="shared" si="292"/>
        <v>same</v>
      </c>
      <c r="W2336" s="47">
        <f t="shared" si="293"/>
        <v>0</v>
      </c>
      <c r="X2336" s="47"/>
      <c r="Y2336" s="47"/>
    </row>
    <row r="2337" spans="1:25" ht="21" x14ac:dyDescent="0.4">
      <c r="A2337" t="s">
        <v>3197</v>
      </c>
      <c r="B2337" t="s">
        <v>3152</v>
      </c>
      <c r="C2337" t="s">
        <v>3153</v>
      </c>
      <c r="D2337" s="33">
        <v>2048</v>
      </c>
      <c r="E2337" s="33">
        <v>359</v>
      </c>
      <c r="F2337" s="32">
        <v>0.18210000000000001</v>
      </c>
      <c r="G2337" s="32">
        <v>8.9700000000000016E-2</v>
      </c>
      <c r="H2337" s="13">
        <v>17.529296875</v>
      </c>
      <c r="I2337" s="32">
        <v>0.27180000000000004</v>
      </c>
      <c r="J2337" s="34">
        <f t="shared" ref="J2337:J2400" si="294">G2337/I2337</f>
        <v>0.33002207505518766</v>
      </c>
      <c r="K2337">
        <v>0.50724233983286915</v>
      </c>
      <c r="L2337">
        <v>0.75710306406685257</v>
      </c>
      <c r="M2337">
        <v>0.4</v>
      </c>
      <c r="N2337" t="s">
        <v>37</v>
      </c>
      <c r="O2337" s="45" t="s">
        <v>37</v>
      </c>
      <c r="P2337" s="49" t="str">
        <f>'Sheet1 (2)'!O3185</f>
        <v>B</v>
      </c>
      <c r="Q2337" s="30" t="str">
        <f t="shared" si="287"/>
        <v>B</v>
      </c>
      <c r="R2337">
        <f t="shared" si="288"/>
        <v>0.25</v>
      </c>
      <c r="S2337" s="11">
        <f t="shared" si="289"/>
        <v>0.47167034584253137</v>
      </c>
      <c r="T2337" s="13">
        <f t="shared" si="290"/>
        <v>0.33002207505518766</v>
      </c>
      <c r="U2337">
        <f t="shared" si="291"/>
        <v>8.9700000000000016E-2</v>
      </c>
      <c r="V2337" t="str">
        <f t="shared" si="292"/>
        <v>same</v>
      </c>
      <c r="W2337" s="47">
        <f t="shared" si="293"/>
        <v>0</v>
      </c>
      <c r="X2337" s="47"/>
      <c r="Y2337" s="47"/>
    </row>
    <row r="2338" spans="1:25" ht="21" x14ac:dyDescent="0.4">
      <c r="A2338" t="s">
        <v>3198</v>
      </c>
      <c r="B2338" t="s">
        <v>3152</v>
      </c>
      <c r="C2338" t="s">
        <v>3153</v>
      </c>
      <c r="D2338" s="33">
        <v>1954</v>
      </c>
      <c r="E2338" s="33">
        <v>158</v>
      </c>
      <c r="F2338" s="32">
        <v>1.8400000000000003E-2</v>
      </c>
      <c r="G2338" s="32">
        <v>6.2000000000000006E-3</v>
      </c>
      <c r="H2338" s="13">
        <v>8.0859774820880244</v>
      </c>
      <c r="I2338" s="32">
        <v>2.4600000000000004E-2</v>
      </c>
      <c r="J2338" s="34">
        <f t="shared" si="294"/>
        <v>0.25203252032520324</v>
      </c>
      <c r="K2338">
        <v>0.11645569620253166</v>
      </c>
      <c r="L2338">
        <v>0.15569620253164559</v>
      </c>
      <c r="M2338">
        <v>0.19</v>
      </c>
      <c r="N2338" t="s">
        <v>34</v>
      </c>
      <c r="O2338" s="45" t="s">
        <v>34</v>
      </c>
      <c r="P2338" s="49" t="str">
        <f>'Sheet1 (2)'!O3198</f>
        <v>A</v>
      </c>
      <c r="Q2338" s="30" t="str">
        <f t="shared" si="287"/>
        <v>A</v>
      </c>
      <c r="R2338">
        <f t="shared" si="288"/>
        <v>0.15</v>
      </c>
      <c r="S2338" s="11">
        <f t="shared" si="289"/>
        <v>-0.22032520325203234</v>
      </c>
      <c r="T2338" s="13">
        <f t="shared" si="290"/>
        <v>0.25203252032520324</v>
      </c>
      <c r="U2338">
        <f t="shared" si="291"/>
        <v>6.2000000000000006E-3</v>
      </c>
      <c r="V2338" t="str">
        <f t="shared" si="292"/>
        <v>same</v>
      </c>
      <c r="W2338" s="47">
        <f t="shared" si="293"/>
        <v>0</v>
      </c>
      <c r="X2338" s="47"/>
      <c r="Y2338" s="47"/>
    </row>
    <row r="2339" spans="1:25" ht="21" x14ac:dyDescent="0.4">
      <c r="A2339" t="s">
        <v>3199</v>
      </c>
      <c r="B2339" t="s">
        <v>3152</v>
      </c>
      <c r="C2339" t="s">
        <v>3153</v>
      </c>
      <c r="D2339" s="33">
        <v>3905</v>
      </c>
      <c r="E2339" s="33">
        <v>951</v>
      </c>
      <c r="F2339" s="32">
        <v>0.23930000000000001</v>
      </c>
      <c r="G2339" s="32">
        <v>5.1900000000000009E-2</v>
      </c>
      <c r="H2339" s="13">
        <v>24.353393085787452</v>
      </c>
      <c r="I2339" s="32">
        <v>0.29120000000000001</v>
      </c>
      <c r="J2339" s="34">
        <f t="shared" si="294"/>
        <v>0.17822802197802201</v>
      </c>
      <c r="K2339">
        <v>0.2516298633017876</v>
      </c>
      <c r="L2339">
        <v>0.30620399579390112</v>
      </c>
      <c r="M2339">
        <v>0.25</v>
      </c>
      <c r="N2339" t="s">
        <v>34</v>
      </c>
      <c r="O2339" s="45" t="s">
        <v>34</v>
      </c>
      <c r="P2339" s="49" t="str">
        <f>'Sheet1 (2)'!O3226</f>
        <v>A</v>
      </c>
      <c r="Q2339" s="30" t="str">
        <f t="shared" si="287"/>
        <v>A</v>
      </c>
      <c r="R2339">
        <f t="shared" si="288"/>
        <v>0.15</v>
      </c>
      <c r="S2339" s="11">
        <f t="shared" si="289"/>
        <v>0.18355082417582408</v>
      </c>
      <c r="T2339" s="13">
        <f t="shared" si="290"/>
        <v>0.17822802197802201</v>
      </c>
      <c r="U2339">
        <f t="shared" si="291"/>
        <v>5.1900000000000016E-2</v>
      </c>
      <c r="V2339" t="str">
        <f t="shared" si="292"/>
        <v>same</v>
      </c>
      <c r="W2339" s="47">
        <f t="shared" si="293"/>
        <v>0</v>
      </c>
      <c r="X2339" s="47"/>
      <c r="Y2339" s="47"/>
    </row>
    <row r="2340" spans="1:25" ht="21" x14ac:dyDescent="0.4">
      <c r="A2340" t="s">
        <v>3200</v>
      </c>
      <c r="B2340" t="s">
        <v>3152</v>
      </c>
      <c r="C2340" t="s">
        <v>3153</v>
      </c>
      <c r="D2340" s="33">
        <v>106278</v>
      </c>
      <c r="E2340" s="33">
        <v>28464</v>
      </c>
      <c r="F2340" s="32">
        <v>15.049299999999999</v>
      </c>
      <c r="G2340" s="32">
        <v>7.4121000000000006</v>
      </c>
      <c r="H2340" s="13">
        <v>26.782589058883307</v>
      </c>
      <c r="I2340" s="32">
        <v>22.461399999999998</v>
      </c>
      <c r="J2340" s="34">
        <f t="shared" si="294"/>
        <v>0.32999278762677309</v>
      </c>
      <c r="K2340">
        <v>0.52871346261944907</v>
      </c>
      <c r="L2340">
        <v>0.78911607644744231</v>
      </c>
      <c r="M2340">
        <v>0.37</v>
      </c>
      <c r="N2340" t="s">
        <v>37</v>
      </c>
      <c r="O2340" s="45" t="s">
        <v>37</v>
      </c>
      <c r="P2340" s="49" t="str">
        <f>'Sheet1 (2)'!O3289</f>
        <v>B</v>
      </c>
      <c r="Q2340" s="30" t="str">
        <f t="shared" si="287"/>
        <v>B</v>
      </c>
      <c r="R2340">
        <f t="shared" si="288"/>
        <v>0.25</v>
      </c>
      <c r="S2340" s="11">
        <f t="shared" si="289"/>
        <v>0.53112094526610087</v>
      </c>
      <c r="T2340" s="13">
        <f t="shared" si="290"/>
        <v>0.32999278762677309</v>
      </c>
      <c r="U2340">
        <f t="shared" si="291"/>
        <v>7.4121000000000006</v>
      </c>
      <c r="V2340" t="str">
        <f t="shared" si="292"/>
        <v>same</v>
      </c>
      <c r="W2340" s="47">
        <f t="shared" si="293"/>
        <v>0</v>
      </c>
      <c r="X2340" s="47"/>
      <c r="Y2340" s="47"/>
    </row>
    <row r="2341" spans="1:25" ht="21" x14ac:dyDescent="0.4">
      <c r="A2341" t="s">
        <v>3201</v>
      </c>
      <c r="B2341" t="s">
        <v>3152</v>
      </c>
      <c r="C2341" t="s">
        <v>3153</v>
      </c>
      <c r="D2341" s="33">
        <v>2464</v>
      </c>
      <c r="E2341" s="33">
        <v>655</v>
      </c>
      <c r="F2341" s="32">
        <v>0.28470000000000006</v>
      </c>
      <c r="G2341" s="32">
        <v>0.13990000000000002</v>
      </c>
      <c r="H2341" s="13">
        <v>26.582792207792206</v>
      </c>
      <c r="I2341" s="32">
        <v>0.42460000000000009</v>
      </c>
      <c r="J2341" s="34">
        <f t="shared" si="294"/>
        <v>0.32948657560056521</v>
      </c>
      <c r="K2341">
        <v>0.43465648854961841</v>
      </c>
      <c r="L2341">
        <v>0.64824427480916047</v>
      </c>
      <c r="M2341">
        <v>0.4</v>
      </c>
      <c r="N2341" t="s">
        <v>37</v>
      </c>
      <c r="O2341" s="45" t="s">
        <v>37</v>
      </c>
      <c r="P2341" s="49" t="str">
        <f>'Sheet1 (2)'!O3302</f>
        <v>B</v>
      </c>
      <c r="Q2341" s="30" t="str">
        <f t="shared" si="287"/>
        <v>B</v>
      </c>
      <c r="R2341">
        <f t="shared" si="288"/>
        <v>0.25</v>
      </c>
      <c r="S2341" s="11">
        <f t="shared" si="289"/>
        <v>0.38294865756005664</v>
      </c>
      <c r="T2341" s="13">
        <f t="shared" si="290"/>
        <v>0.32948657560056521</v>
      </c>
      <c r="U2341">
        <f t="shared" si="291"/>
        <v>0.13990000000000002</v>
      </c>
      <c r="V2341" t="str">
        <f t="shared" si="292"/>
        <v>same</v>
      </c>
      <c r="W2341" s="47">
        <f t="shared" si="293"/>
        <v>0</v>
      </c>
      <c r="X2341" s="47"/>
      <c r="Y2341" s="47"/>
    </row>
    <row r="2342" spans="1:25" ht="21" x14ac:dyDescent="0.4">
      <c r="A2342" t="s">
        <v>3202</v>
      </c>
      <c r="B2342" t="s">
        <v>3152</v>
      </c>
      <c r="C2342" t="s">
        <v>3153</v>
      </c>
      <c r="D2342" s="33">
        <v>38626</v>
      </c>
      <c r="E2342" s="33">
        <v>15907</v>
      </c>
      <c r="F2342" s="32">
        <v>4.3089999999999993</v>
      </c>
      <c r="G2342" s="32">
        <v>1.4357</v>
      </c>
      <c r="H2342" s="13">
        <v>41.18210531766168</v>
      </c>
      <c r="I2342" s="32">
        <v>5.744699999999999</v>
      </c>
      <c r="J2342" s="34">
        <f t="shared" si="294"/>
        <v>0.24991731509043122</v>
      </c>
      <c r="K2342">
        <v>0.2708870308669139</v>
      </c>
      <c r="L2342">
        <v>0.36114289306594571</v>
      </c>
      <c r="M2342">
        <v>0.05</v>
      </c>
      <c r="N2342" t="s">
        <v>37</v>
      </c>
      <c r="O2342" s="45" t="s">
        <v>37</v>
      </c>
      <c r="P2342" s="49" t="str">
        <f>'Sheet1 (2)'!O3414</f>
        <v>B</v>
      </c>
      <c r="Q2342" s="30" t="str">
        <f t="shared" si="287"/>
        <v>B</v>
      </c>
      <c r="R2342">
        <f t="shared" si="288"/>
        <v>0.25</v>
      </c>
      <c r="S2342" s="11">
        <f t="shared" si="289"/>
        <v>0.86155064668302961</v>
      </c>
      <c r="T2342" s="13">
        <f t="shared" si="290"/>
        <v>0.24991731509043122</v>
      </c>
      <c r="U2342">
        <f t="shared" si="291"/>
        <v>1.4357</v>
      </c>
      <c r="V2342" t="str">
        <f t="shared" si="292"/>
        <v>same</v>
      </c>
      <c r="W2342" s="47">
        <f t="shared" si="293"/>
        <v>0</v>
      </c>
      <c r="X2342" s="47"/>
      <c r="Y2342" s="47"/>
    </row>
    <row r="2343" spans="1:25" ht="21" x14ac:dyDescent="0.4">
      <c r="A2343" t="s">
        <v>3203</v>
      </c>
      <c r="B2343" t="s">
        <v>3152</v>
      </c>
      <c r="C2343" t="s">
        <v>3153</v>
      </c>
      <c r="D2343" s="33">
        <v>6264</v>
      </c>
      <c r="E2343" s="33">
        <v>2679</v>
      </c>
      <c r="F2343" s="32">
        <v>1.3893000000000002</v>
      </c>
      <c r="G2343" s="32">
        <v>0.68379999999999996</v>
      </c>
      <c r="H2343" s="13">
        <v>42.768199233716473</v>
      </c>
      <c r="I2343" s="32">
        <v>2.0731000000000002</v>
      </c>
      <c r="J2343" s="34">
        <f t="shared" si="294"/>
        <v>0.32984419468428916</v>
      </c>
      <c r="K2343">
        <v>0.51858902575587917</v>
      </c>
      <c r="L2343">
        <v>0.77383351997013827</v>
      </c>
      <c r="M2343">
        <v>0.39</v>
      </c>
      <c r="N2343" t="s">
        <v>37</v>
      </c>
      <c r="O2343" s="45" t="s">
        <v>37</v>
      </c>
      <c r="P2343" s="49" t="str">
        <f>'Sheet1 (2)'!O3508</f>
        <v>B</v>
      </c>
      <c r="Q2343" s="30" t="str">
        <f t="shared" si="287"/>
        <v>B</v>
      </c>
      <c r="R2343">
        <f t="shared" si="288"/>
        <v>0.25</v>
      </c>
      <c r="S2343" s="11">
        <f t="shared" si="289"/>
        <v>0.49601562876851102</v>
      </c>
      <c r="T2343" s="13">
        <f t="shared" si="290"/>
        <v>0.32984419468428916</v>
      </c>
      <c r="U2343">
        <f t="shared" si="291"/>
        <v>0.68379999999999996</v>
      </c>
      <c r="V2343" t="str">
        <f t="shared" si="292"/>
        <v>same</v>
      </c>
      <c r="W2343" s="47">
        <f t="shared" si="293"/>
        <v>0</v>
      </c>
      <c r="X2343" s="47"/>
      <c r="Y2343" s="47"/>
    </row>
    <row r="2344" spans="1:25" ht="21" x14ac:dyDescent="0.4">
      <c r="A2344" t="s">
        <v>3204</v>
      </c>
      <c r="B2344" t="s">
        <v>3152</v>
      </c>
      <c r="C2344" t="s">
        <v>3153</v>
      </c>
      <c r="D2344" s="33">
        <v>4727</v>
      </c>
      <c r="E2344" s="33">
        <v>946</v>
      </c>
      <c r="F2344" s="32">
        <v>5.4099999999999995E-2</v>
      </c>
      <c r="G2344" s="32">
        <v>2.6899999999999997E-2</v>
      </c>
      <c r="H2344" s="13">
        <v>20.012693039983077</v>
      </c>
      <c r="I2344" s="32">
        <v>8.0999999999999989E-2</v>
      </c>
      <c r="J2344" s="34">
        <f t="shared" si="294"/>
        <v>0.33209876543209876</v>
      </c>
      <c r="K2344">
        <v>5.7188160676532762E-2</v>
      </c>
      <c r="L2344">
        <v>8.5623678646934445E-2</v>
      </c>
      <c r="M2344">
        <v>0.05</v>
      </c>
      <c r="N2344" t="s">
        <v>37</v>
      </c>
      <c r="O2344" s="45" t="s">
        <v>37</v>
      </c>
      <c r="P2344" s="49" t="str">
        <f>'Sheet1 (2)'!O3521</f>
        <v>B</v>
      </c>
      <c r="Q2344" s="30" t="str">
        <f t="shared" si="287"/>
        <v>B</v>
      </c>
      <c r="R2344">
        <f t="shared" si="288"/>
        <v>0.25</v>
      </c>
      <c r="S2344" s="11">
        <f t="shared" si="289"/>
        <v>0.41604938271604924</v>
      </c>
      <c r="T2344" s="13">
        <f t="shared" si="290"/>
        <v>0.33209876543209876</v>
      </c>
      <c r="U2344">
        <f t="shared" si="291"/>
        <v>2.6899999999999997E-2</v>
      </c>
      <c r="V2344" t="str">
        <f t="shared" si="292"/>
        <v>same</v>
      </c>
      <c r="W2344" s="47">
        <f t="shared" si="293"/>
        <v>0</v>
      </c>
      <c r="X2344" s="47"/>
      <c r="Y2344" s="47"/>
    </row>
    <row r="2345" spans="1:25" ht="21" x14ac:dyDescent="0.4">
      <c r="A2345" t="s">
        <v>3205</v>
      </c>
      <c r="B2345" t="s">
        <v>3152</v>
      </c>
      <c r="C2345" t="s">
        <v>3153</v>
      </c>
      <c r="D2345" s="33">
        <v>18783</v>
      </c>
      <c r="E2345" s="33">
        <v>1227</v>
      </c>
      <c r="F2345" s="32">
        <v>0.48239999999999994</v>
      </c>
      <c r="G2345" s="32">
        <v>0.23760000000000001</v>
      </c>
      <c r="H2345" s="13">
        <v>6.5325027950806582</v>
      </c>
      <c r="I2345" s="32">
        <v>0.72</v>
      </c>
      <c r="J2345" s="34">
        <f t="shared" si="294"/>
        <v>0.33</v>
      </c>
      <c r="K2345">
        <v>0.39315403422982881</v>
      </c>
      <c r="L2345">
        <v>0.58679706601466997</v>
      </c>
      <c r="M2345">
        <v>0.36</v>
      </c>
      <c r="N2345" t="s">
        <v>37</v>
      </c>
      <c r="O2345" s="45" t="s">
        <v>37</v>
      </c>
      <c r="P2345" s="49" t="str">
        <f>'Sheet1 (2)'!O3699</f>
        <v>B</v>
      </c>
      <c r="Q2345" s="30" t="str">
        <f t="shared" si="287"/>
        <v>B</v>
      </c>
      <c r="R2345">
        <f t="shared" si="288"/>
        <v>0.25</v>
      </c>
      <c r="S2345" s="11">
        <f t="shared" si="289"/>
        <v>0.38650000000000007</v>
      </c>
      <c r="T2345" s="13">
        <f t="shared" si="290"/>
        <v>0.33</v>
      </c>
      <c r="U2345">
        <f t="shared" si="291"/>
        <v>0.23760000000000001</v>
      </c>
      <c r="V2345" t="str">
        <f t="shared" si="292"/>
        <v>same</v>
      </c>
      <c r="W2345" s="47">
        <f t="shared" si="293"/>
        <v>0</v>
      </c>
      <c r="X2345" s="47"/>
      <c r="Y2345" s="47"/>
    </row>
    <row r="2346" spans="1:25" ht="21" x14ac:dyDescent="0.4">
      <c r="A2346" t="s">
        <v>3206</v>
      </c>
      <c r="B2346" t="s">
        <v>3152</v>
      </c>
      <c r="C2346" t="s">
        <v>3153</v>
      </c>
      <c r="D2346" s="33">
        <v>33322</v>
      </c>
      <c r="E2346" s="33">
        <v>5760</v>
      </c>
      <c r="F2346" s="32">
        <v>2.3672000000000004</v>
      </c>
      <c r="G2346" s="32">
        <v>1.1524000000000001</v>
      </c>
      <c r="H2346" s="13">
        <v>17.285877198247405</v>
      </c>
      <c r="I2346" s="32">
        <v>3.5196000000000005</v>
      </c>
      <c r="J2346" s="34">
        <f t="shared" si="294"/>
        <v>0.32742357086032503</v>
      </c>
      <c r="K2346">
        <v>0.41097222222222229</v>
      </c>
      <c r="L2346">
        <v>0.61104166666666671</v>
      </c>
      <c r="M2346">
        <v>0.4</v>
      </c>
      <c r="N2346" t="s">
        <v>37</v>
      </c>
      <c r="O2346" s="45" t="s">
        <v>37</v>
      </c>
      <c r="P2346" s="49" t="str">
        <f>'Sheet1 (2)'!O3749</f>
        <v>B</v>
      </c>
      <c r="Q2346" s="30" t="str">
        <f t="shared" si="287"/>
        <v>B</v>
      </c>
      <c r="R2346">
        <f t="shared" si="288"/>
        <v>0.25</v>
      </c>
      <c r="S2346" s="11">
        <f t="shared" si="289"/>
        <v>0.34538015683600409</v>
      </c>
      <c r="T2346" s="13">
        <f t="shared" si="290"/>
        <v>0.32742357086032503</v>
      </c>
      <c r="U2346">
        <f t="shared" si="291"/>
        <v>1.1524000000000001</v>
      </c>
      <c r="V2346" t="str">
        <f t="shared" si="292"/>
        <v>same</v>
      </c>
      <c r="W2346" s="47">
        <f t="shared" si="293"/>
        <v>0</v>
      </c>
      <c r="X2346" s="47"/>
      <c r="Y2346" s="47"/>
    </row>
    <row r="2347" spans="1:25" ht="21" x14ac:dyDescent="0.4">
      <c r="A2347" t="s">
        <v>3207</v>
      </c>
      <c r="B2347" t="s">
        <v>3152</v>
      </c>
      <c r="C2347" t="s">
        <v>3153</v>
      </c>
      <c r="D2347" s="33">
        <v>201477</v>
      </c>
      <c r="E2347" s="33">
        <v>62162</v>
      </c>
      <c r="F2347" s="32">
        <v>29.250400000000003</v>
      </c>
      <c r="G2347" s="32">
        <v>14.4071</v>
      </c>
      <c r="H2347" s="13">
        <v>30.853149491008899</v>
      </c>
      <c r="I2347" s="32">
        <v>43.657499999999999</v>
      </c>
      <c r="J2347" s="34">
        <f t="shared" si="294"/>
        <v>0.33000286319647254</v>
      </c>
      <c r="K2347">
        <v>0.4705511405681928</v>
      </c>
      <c r="L2347">
        <v>0.70231813648209518</v>
      </c>
      <c r="M2347">
        <v>0.45</v>
      </c>
      <c r="N2347" t="s">
        <v>37</v>
      </c>
      <c r="O2347" s="45" t="s">
        <v>37</v>
      </c>
      <c r="P2347" s="49" t="str">
        <f>'Sheet1 (2)'!O3920</f>
        <v>B</v>
      </c>
      <c r="Q2347" s="30" t="str">
        <f t="shared" si="287"/>
        <v>B</v>
      </c>
      <c r="R2347">
        <f t="shared" si="288"/>
        <v>0.25</v>
      </c>
      <c r="S2347" s="11">
        <f t="shared" si="289"/>
        <v>0.35926473114585122</v>
      </c>
      <c r="T2347" s="13">
        <f t="shared" si="290"/>
        <v>0.33000286319647254</v>
      </c>
      <c r="U2347">
        <f t="shared" si="291"/>
        <v>14.4071</v>
      </c>
      <c r="V2347" t="str">
        <f t="shared" si="292"/>
        <v>same</v>
      </c>
      <c r="W2347" s="47">
        <f t="shared" si="293"/>
        <v>0</v>
      </c>
      <c r="X2347" s="47"/>
      <c r="Y2347" s="47"/>
    </row>
    <row r="2348" spans="1:25" ht="21" x14ac:dyDescent="0.4">
      <c r="A2348" t="s">
        <v>3208</v>
      </c>
      <c r="B2348" t="s">
        <v>3152</v>
      </c>
      <c r="C2348" t="s">
        <v>3153</v>
      </c>
      <c r="D2348" s="33">
        <v>340446</v>
      </c>
      <c r="E2348" s="33">
        <v>78209</v>
      </c>
      <c r="F2348" s="32">
        <v>62.240099999999998</v>
      </c>
      <c r="G2348" s="32">
        <v>30.6554</v>
      </c>
      <c r="H2348" s="13">
        <v>22.972512527684273</v>
      </c>
      <c r="I2348" s="32">
        <v>92.895499999999998</v>
      </c>
      <c r="J2348" s="34">
        <f t="shared" si="294"/>
        <v>0.3299987620498302</v>
      </c>
      <c r="K2348">
        <v>0.79581761689831088</v>
      </c>
      <c r="L2348">
        <v>1.1877852932526947</v>
      </c>
      <c r="M2348">
        <v>0.4</v>
      </c>
      <c r="N2348" t="s">
        <v>37</v>
      </c>
      <c r="O2348" s="45" t="s">
        <v>37</v>
      </c>
      <c r="P2348" s="49" t="str">
        <f>'Sheet1 (2)'!O3949</f>
        <v>B</v>
      </c>
      <c r="Q2348" s="30" t="str">
        <f t="shared" si="287"/>
        <v>B</v>
      </c>
      <c r="R2348">
        <f t="shared" si="288"/>
        <v>0.25</v>
      </c>
      <c r="S2348" s="11">
        <f t="shared" si="289"/>
        <v>0.66323880058775719</v>
      </c>
      <c r="T2348" s="13">
        <f t="shared" si="290"/>
        <v>0.3299987620498302</v>
      </c>
      <c r="U2348">
        <f t="shared" si="291"/>
        <v>30.6554</v>
      </c>
      <c r="V2348" t="str">
        <f t="shared" si="292"/>
        <v>same</v>
      </c>
      <c r="W2348" s="47">
        <f t="shared" si="293"/>
        <v>0</v>
      </c>
      <c r="X2348" s="47"/>
      <c r="Y2348" s="47"/>
    </row>
    <row r="2349" spans="1:25" ht="21" x14ac:dyDescent="0.4">
      <c r="A2349" t="s">
        <v>3209</v>
      </c>
      <c r="B2349" t="s">
        <v>3152</v>
      </c>
      <c r="C2349" t="s">
        <v>3153</v>
      </c>
      <c r="D2349" s="33">
        <v>13310</v>
      </c>
      <c r="E2349" s="33">
        <v>2988</v>
      </c>
      <c r="F2349" s="32">
        <v>0.72150000000000003</v>
      </c>
      <c r="G2349" s="32">
        <v>0.48080000000000001</v>
      </c>
      <c r="H2349" s="13">
        <v>22.449286250939142</v>
      </c>
      <c r="I2349" s="32">
        <v>1.2023000000000001</v>
      </c>
      <c r="J2349" s="34">
        <f t="shared" si="294"/>
        <v>0.39990019130000826</v>
      </c>
      <c r="K2349">
        <v>0.24146586345381527</v>
      </c>
      <c r="L2349">
        <v>0.40237617135207504</v>
      </c>
      <c r="M2349">
        <v>0.2</v>
      </c>
      <c r="N2349" t="s">
        <v>33</v>
      </c>
      <c r="O2349" s="45" t="s">
        <v>33</v>
      </c>
      <c r="P2349" s="49" t="str">
        <f>'Sheet1 (2)'!O4136</f>
        <v>C</v>
      </c>
      <c r="Q2349" s="30" t="str">
        <f t="shared" si="287"/>
        <v>C</v>
      </c>
      <c r="R2349">
        <f t="shared" si="288"/>
        <v>0.4</v>
      </c>
      <c r="S2349" s="11">
        <f t="shared" si="289"/>
        <v>0.50295267404142063</v>
      </c>
      <c r="T2349" s="13">
        <f t="shared" si="290"/>
        <v>0.39990019130000826</v>
      </c>
      <c r="U2349">
        <f t="shared" si="291"/>
        <v>0.48080000000000001</v>
      </c>
      <c r="V2349" t="str">
        <f t="shared" si="292"/>
        <v>same</v>
      </c>
      <c r="W2349" s="47">
        <f t="shared" si="293"/>
        <v>0</v>
      </c>
      <c r="X2349" s="47"/>
      <c r="Y2349" s="47"/>
    </row>
    <row r="2350" spans="1:25" ht="21" x14ac:dyDescent="0.4">
      <c r="A2350" t="s">
        <v>3210</v>
      </c>
      <c r="B2350" t="s">
        <v>3152</v>
      </c>
      <c r="C2350" t="s">
        <v>3153</v>
      </c>
      <c r="D2350" s="33">
        <v>5013</v>
      </c>
      <c r="E2350" s="33">
        <v>2674</v>
      </c>
      <c r="F2350" s="32">
        <v>1.452</v>
      </c>
      <c r="G2350" s="32">
        <v>0.4839</v>
      </c>
      <c r="H2350" s="13">
        <v>53.341312587273087</v>
      </c>
      <c r="I2350" s="32">
        <v>1.9359</v>
      </c>
      <c r="J2350" s="34">
        <f t="shared" si="294"/>
        <v>0.24996125832945917</v>
      </c>
      <c r="K2350">
        <v>0.54300673148840684</v>
      </c>
      <c r="L2350">
        <v>0.72397157816005975</v>
      </c>
      <c r="M2350">
        <v>0.5</v>
      </c>
      <c r="N2350" t="s">
        <v>37</v>
      </c>
      <c r="O2350" s="45" t="s">
        <v>37</v>
      </c>
      <c r="P2350" s="49" t="str">
        <f>'Sheet1 (2)'!O4162</f>
        <v>B</v>
      </c>
      <c r="Q2350" s="30" t="str">
        <f t="shared" si="287"/>
        <v>B</v>
      </c>
      <c r="R2350">
        <f t="shared" si="288"/>
        <v>0.25</v>
      </c>
      <c r="S2350" s="11">
        <f t="shared" si="289"/>
        <v>0.30936515315873747</v>
      </c>
      <c r="T2350" s="13">
        <f t="shared" si="290"/>
        <v>0.24996125832945917</v>
      </c>
      <c r="U2350">
        <f t="shared" si="291"/>
        <v>0.4839</v>
      </c>
      <c r="V2350" t="str">
        <f t="shared" si="292"/>
        <v>same</v>
      </c>
      <c r="W2350" s="47">
        <f t="shared" si="293"/>
        <v>0</v>
      </c>
      <c r="X2350" s="47"/>
      <c r="Y2350" s="47"/>
    </row>
    <row r="2351" spans="1:25" ht="21" x14ac:dyDescent="0.4">
      <c r="A2351" t="s">
        <v>3211</v>
      </c>
      <c r="B2351" t="s">
        <v>3152</v>
      </c>
      <c r="C2351" t="s">
        <v>3153</v>
      </c>
      <c r="D2351" s="33">
        <v>1081</v>
      </c>
      <c r="E2351" s="33">
        <v>329</v>
      </c>
      <c r="F2351" s="32">
        <v>0.12269999999999999</v>
      </c>
      <c r="G2351" s="32">
        <v>6.0700000000000004E-2</v>
      </c>
      <c r="H2351" s="13">
        <v>30.434782608695652</v>
      </c>
      <c r="I2351" s="32">
        <v>0.18340000000000001</v>
      </c>
      <c r="J2351" s="34">
        <f t="shared" si="294"/>
        <v>0.33097055616139587</v>
      </c>
      <c r="K2351">
        <v>0.37294832826747715</v>
      </c>
      <c r="L2351">
        <v>0.55744680851063833</v>
      </c>
      <c r="M2351">
        <v>0.4</v>
      </c>
      <c r="N2351" t="s">
        <v>37</v>
      </c>
      <c r="O2351" s="45" t="s">
        <v>37</v>
      </c>
      <c r="P2351" s="49" t="str">
        <f>'Sheet1 (2)'!O4167</f>
        <v>B</v>
      </c>
      <c r="Q2351" s="30" t="str">
        <f t="shared" si="287"/>
        <v>B</v>
      </c>
      <c r="R2351">
        <f t="shared" si="288"/>
        <v>0.25</v>
      </c>
      <c r="S2351" s="11">
        <f t="shared" si="289"/>
        <v>0.28244274809160302</v>
      </c>
      <c r="T2351" s="13">
        <f t="shared" si="290"/>
        <v>0.33097055616139587</v>
      </c>
      <c r="U2351">
        <f t="shared" si="291"/>
        <v>6.0700000000000004E-2</v>
      </c>
      <c r="V2351" t="str">
        <f t="shared" si="292"/>
        <v>same</v>
      </c>
      <c r="W2351" s="47">
        <f t="shared" si="293"/>
        <v>0</v>
      </c>
      <c r="X2351" s="47"/>
      <c r="Y2351" s="47"/>
    </row>
    <row r="2352" spans="1:25" ht="21" x14ac:dyDescent="0.4">
      <c r="A2352" t="s">
        <v>3212</v>
      </c>
      <c r="B2352" t="s">
        <v>3152</v>
      </c>
      <c r="C2352" t="s">
        <v>3153</v>
      </c>
      <c r="D2352" s="33">
        <v>45123</v>
      </c>
      <c r="E2352" s="33">
        <v>16908</v>
      </c>
      <c r="F2352" s="32">
        <v>8.1356999999999999</v>
      </c>
      <c r="G2352" s="32">
        <v>4.0074000000000005</v>
      </c>
      <c r="H2352" s="13">
        <v>37.470912838242135</v>
      </c>
      <c r="I2352" s="32">
        <v>12.1431</v>
      </c>
      <c r="J2352" s="34">
        <f t="shared" si="294"/>
        <v>0.33001457617906471</v>
      </c>
      <c r="K2352">
        <v>0.4811745919091554</v>
      </c>
      <c r="L2352">
        <v>0.71818665720369057</v>
      </c>
      <c r="M2352">
        <v>0.41</v>
      </c>
      <c r="N2352" t="s">
        <v>37</v>
      </c>
      <c r="O2352" s="45" t="s">
        <v>37</v>
      </c>
      <c r="P2352" s="49" t="str">
        <f>'Sheet1 (2)'!O4194</f>
        <v>B</v>
      </c>
      <c r="Q2352" s="30" t="str">
        <f t="shared" si="287"/>
        <v>B</v>
      </c>
      <c r="R2352">
        <f t="shared" si="288"/>
        <v>0.25</v>
      </c>
      <c r="S2352" s="11">
        <f t="shared" si="289"/>
        <v>0.42911777058576478</v>
      </c>
      <c r="T2352" s="13">
        <f t="shared" si="290"/>
        <v>0.33001457617906471</v>
      </c>
      <c r="U2352">
        <f t="shared" si="291"/>
        <v>4.0074000000000005</v>
      </c>
      <c r="V2352" t="str">
        <f t="shared" si="292"/>
        <v>same</v>
      </c>
      <c r="W2352" s="47">
        <f t="shared" si="293"/>
        <v>0</v>
      </c>
      <c r="X2352" s="47"/>
      <c r="Y2352" s="47"/>
    </row>
    <row r="2353" spans="1:25" ht="21" x14ac:dyDescent="0.4">
      <c r="A2353" t="s">
        <v>3213</v>
      </c>
      <c r="B2353" t="s">
        <v>3152</v>
      </c>
      <c r="C2353" t="s">
        <v>3153</v>
      </c>
      <c r="D2353" s="33">
        <v>766</v>
      </c>
      <c r="E2353" s="33">
        <v>234</v>
      </c>
      <c r="F2353" s="32">
        <v>0.12330000000000001</v>
      </c>
      <c r="G2353" s="32">
        <v>6.0400000000000002E-2</v>
      </c>
      <c r="H2353" s="13">
        <v>30.548302872062663</v>
      </c>
      <c r="I2353" s="32">
        <v>0.1837</v>
      </c>
      <c r="J2353" s="34">
        <f t="shared" si="294"/>
        <v>0.32879695155144256</v>
      </c>
      <c r="K2353">
        <v>0.52692307692307694</v>
      </c>
      <c r="L2353">
        <v>0.78504273504273503</v>
      </c>
      <c r="M2353">
        <v>0.4</v>
      </c>
      <c r="N2353" t="s">
        <v>37</v>
      </c>
      <c r="O2353" s="45" t="s">
        <v>37</v>
      </c>
      <c r="P2353" s="49" t="str">
        <f>'Sheet1 (2)'!O4225</f>
        <v>B</v>
      </c>
      <c r="Q2353" s="30" t="str">
        <f t="shared" si="287"/>
        <v>B</v>
      </c>
      <c r="R2353">
        <f t="shared" si="288"/>
        <v>0.25</v>
      </c>
      <c r="S2353" s="11">
        <f t="shared" si="289"/>
        <v>0.49047359825802939</v>
      </c>
      <c r="T2353" s="13">
        <f t="shared" si="290"/>
        <v>0.32879695155144256</v>
      </c>
      <c r="U2353">
        <f t="shared" si="291"/>
        <v>6.0400000000000002E-2</v>
      </c>
      <c r="V2353" t="str">
        <f t="shared" si="292"/>
        <v>same</v>
      </c>
      <c r="W2353" s="47">
        <f t="shared" si="293"/>
        <v>0</v>
      </c>
      <c r="X2353" s="47"/>
      <c r="Y2353" s="47"/>
    </row>
    <row r="2354" spans="1:25" ht="21" x14ac:dyDescent="0.4">
      <c r="A2354" t="s">
        <v>3214</v>
      </c>
      <c r="B2354" t="s">
        <v>3152</v>
      </c>
      <c r="C2354" t="s">
        <v>3153</v>
      </c>
      <c r="D2354" s="33">
        <v>4242</v>
      </c>
      <c r="E2354" s="33">
        <v>865</v>
      </c>
      <c r="F2354" s="32">
        <v>8.6199999999999999E-2</v>
      </c>
      <c r="G2354" s="32">
        <v>2.2800000000000001E-2</v>
      </c>
      <c r="H2354" s="13">
        <v>20.391324846770392</v>
      </c>
      <c r="I2354" s="32">
        <v>0.109</v>
      </c>
      <c r="J2354" s="34">
        <f t="shared" si="294"/>
        <v>0.20917431192660552</v>
      </c>
      <c r="K2354">
        <v>9.9653179190751451E-2</v>
      </c>
      <c r="L2354">
        <v>0.12601156069364161</v>
      </c>
      <c r="M2354">
        <v>0.09</v>
      </c>
      <c r="N2354" t="s">
        <v>34</v>
      </c>
      <c r="O2354" s="45" t="s">
        <v>34</v>
      </c>
      <c r="P2354" s="49" t="str">
        <f>'Sheet1 (2)'!O4253</f>
        <v>A</v>
      </c>
      <c r="Q2354" s="30" t="str">
        <f t="shared" si="287"/>
        <v>A</v>
      </c>
      <c r="R2354">
        <f t="shared" si="288"/>
        <v>0.15</v>
      </c>
      <c r="S2354" s="11">
        <f t="shared" si="289"/>
        <v>0.28577981651376144</v>
      </c>
      <c r="T2354" s="13">
        <f t="shared" si="290"/>
        <v>0.20917431192660552</v>
      </c>
      <c r="U2354">
        <f t="shared" si="291"/>
        <v>2.2800000000000001E-2</v>
      </c>
      <c r="V2354" t="str">
        <f t="shared" si="292"/>
        <v>same</v>
      </c>
      <c r="W2354" s="47">
        <f t="shared" si="293"/>
        <v>0</v>
      </c>
      <c r="X2354" s="47"/>
      <c r="Y2354" s="47"/>
    </row>
    <row r="2355" spans="1:25" ht="21" x14ac:dyDescent="0.4">
      <c r="A2355" t="s">
        <v>3215</v>
      </c>
      <c r="B2355" t="s">
        <v>3152</v>
      </c>
      <c r="C2355" t="s">
        <v>3153</v>
      </c>
      <c r="D2355" s="33">
        <v>4642</v>
      </c>
      <c r="E2355" s="33">
        <v>969</v>
      </c>
      <c r="F2355" s="32">
        <v>0.47610000000000008</v>
      </c>
      <c r="G2355" s="32">
        <v>0.19890000000000002</v>
      </c>
      <c r="H2355" s="13">
        <v>20.874623007324431</v>
      </c>
      <c r="I2355" s="32">
        <v>0.67500000000000004</v>
      </c>
      <c r="J2355" s="34">
        <f t="shared" si="294"/>
        <v>0.29466666666666669</v>
      </c>
      <c r="K2355">
        <v>0.49133126934984528</v>
      </c>
      <c r="L2355">
        <v>0.69659442724458209</v>
      </c>
      <c r="M2355">
        <v>0.5</v>
      </c>
      <c r="N2355" t="s">
        <v>37</v>
      </c>
      <c r="O2355" s="45" t="s">
        <v>37</v>
      </c>
      <c r="P2355" s="49" t="str">
        <f>'Sheet1 (2)'!O4465</f>
        <v>B</v>
      </c>
      <c r="Q2355" s="30" t="str">
        <f t="shared" si="287"/>
        <v>B</v>
      </c>
      <c r="R2355">
        <f t="shared" si="288"/>
        <v>0.25</v>
      </c>
      <c r="S2355" s="11">
        <f t="shared" si="289"/>
        <v>0.28222222222222226</v>
      </c>
      <c r="T2355" s="13">
        <f t="shared" si="290"/>
        <v>0.29466666666666669</v>
      </c>
      <c r="U2355">
        <f t="shared" si="291"/>
        <v>0.19890000000000002</v>
      </c>
      <c r="V2355" t="str">
        <f t="shared" si="292"/>
        <v>same</v>
      </c>
      <c r="W2355" s="47">
        <f t="shared" si="293"/>
        <v>0</v>
      </c>
      <c r="X2355" s="47"/>
      <c r="Y2355" s="47"/>
    </row>
    <row r="2356" spans="1:25" ht="21" x14ac:dyDescent="0.4">
      <c r="A2356" t="s">
        <v>3216</v>
      </c>
      <c r="B2356" t="s">
        <v>3152</v>
      </c>
      <c r="C2356" t="s">
        <v>3153</v>
      </c>
      <c r="D2356" s="33">
        <v>116</v>
      </c>
      <c r="E2356" s="33">
        <v>67</v>
      </c>
      <c r="F2356" s="32">
        <v>3.0199999999999998E-2</v>
      </c>
      <c r="G2356" s="32">
        <v>1.03E-2</v>
      </c>
      <c r="H2356" s="13">
        <v>57.758620689655174</v>
      </c>
      <c r="I2356" s="32">
        <v>4.0499999999999994E-2</v>
      </c>
      <c r="J2356" s="34">
        <f t="shared" si="294"/>
        <v>0.25432098765432104</v>
      </c>
      <c r="K2356">
        <v>0.45074626865671641</v>
      </c>
      <c r="L2356">
        <v>0.60447761194029836</v>
      </c>
      <c r="M2356">
        <v>0.34</v>
      </c>
      <c r="N2356" t="s">
        <v>37</v>
      </c>
      <c r="O2356" s="45" t="s">
        <v>37</v>
      </c>
      <c r="P2356" s="49" t="str">
        <f>'Sheet1 (2)'!O4533</f>
        <v>B</v>
      </c>
      <c r="Q2356" s="30" t="str">
        <f t="shared" si="287"/>
        <v>B</v>
      </c>
      <c r="R2356">
        <f t="shared" si="288"/>
        <v>0.25</v>
      </c>
      <c r="S2356" s="11">
        <f t="shared" si="289"/>
        <v>0.43753086419753068</v>
      </c>
      <c r="T2356" s="13">
        <f t="shared" si="290"/>
        <v>0.25432098765432104</v>
      </c>
      <c r="U2356">
        <f t="shared" si="291"/>
        <v>1.03E-2</v>
      </c>
      <c r="V2356" t="str">
        <f t="shared" si="292"/>
        <v>same</v>
      </c>
      <c r="W2356" s="47">
        <f t="shared" si="293"/>
        <v>0</v>
      </c>
      <c r="X2356" s="47"/>
      <c r="Y2356" s="47"/>
    </row>
    <row r="2357" spans="1:25" ht="21" x14ac:dyDescent="0.4">
      <c r="A2357" t="s">
        <v>3217</v>
      </c>
      <c r="B2357" t="s">
        <v>3152</v>
      </c>
      <c r="C2357" t="s">
        <v>3153</v>
      </c>
      <c r="D2357" s="33">
        <v>2017</v>
      </c>
      <c r="E2357" s="33">
        <v>445</v>
      </c>
      <c r="F2357" s="32">
        <v>0.11499999999999999</v>
      </c>
      <c r="G2357" s="32">
        <v>3.7999999999999999E-2</v>
      </c>
      <c r="H2357" s="13">
        <v>22.062469013386217</v>
      </c>
      <c r="I2357" s="32">
        <v>0.153</v>
      </c>
      <c r="J2357" s="34">
        <f t="shared" si="294"/>
        <v>0.24836601307189543</v>
      </c>
      <c r="K2357">
        <v>0.2584269662921348</v>
      </c>
      <c r="L2357">
        <v>0.34382022471910112</v>
      </c>
      <c r="M2357">
        <v>0.24</v>
      </c>
      <c r="N2357" t="s">
        <v>34</v>
      </c>
      <c r="O2357" s="45" t="s">
        <v>34</v>
      </c>
      <c r="P2357" s="49" t="str">
        <f>'Sheet1 (2)'!O4541</f>
        <v>A</v>
      </c>
      <c r="Q2357" s="30" t="str">
        <f t="shared" si="287"/>
        <v>A</v>
      </c>
      <c r="R2357">
        <f t="shared" si="288"/>
        <v>0.15</v>
      </c>
      <c r="S2357" s="11">
        <f t="shared" si="289"/>
        <v>0.30196078431372553</v>
      </c>
      <c r="T2357" s="13">
        <f t="shared" si="290"/>
        <v>0.24836601307189543</v>
      </c>
      <c r="U2357">
        <f t="shared" si="291"/>
        <v>3.7999999999999999E-2</v>
      </c>
      <c r="V2357" t="str">
        <f t="shared" si="292"/>
        <v>same</v>
      </c>
      <c r="W2357" s="47">
        <f t="shared" si="293"/>
        <v>0</v>
      </c>
      <c r="X2357" s="47"/>
      <c r="Y2357" s="47"/>
    </row>
    <row r="2358" spans="1:25" ht="21" x14ac:dyDescent="0.4">
      <c r="A2358" t="s">
        <v>3218</v>
      </c>
      <c r="B2358" t="s">
        <v>3152</v>
      </c>
      <c r="C2358" t="s">
        <v>3153</v>
      </c>
      <c r="D2358" s="33">
        <v>2285</v>
      </c>
      <c r="E2358" s="33">
        <v>678</v>
      </c>
      <c r="F2358" s="32">
        <v>0.16500000000000001</v>
      </c>
      <c r="G2358" s="32">
        <v>5.4699999999999992E-2</v>
      </c>
      <c r="H2358" s="13">
        <v>29.671772428884026</v>
      </c>
      <c r="I2358" s="32">
        <v>0.21970000000000001</v>
      </c>
      <c r="J2358" s="34">
        <f t="shared" si="294"/>
        <v>0.24897587619481107</v>
      </c>
      <c r="K2358">
        <v>0.24336283185840707</v>
      </c>
      <c r="L2358">
        <v>0.32404129793510328</v>
      </c>
      <c r="M2358">
        <v>0.17</v>
      </c>
      <c r="N2358" t="s">
        <v>34</v>
      </c>
      <c r="O2358" s="45" t="s">
        <v>34</v>
      </c>
      <c r="P2358" s="49" t="str">
        <f>'Sheet1 (2)'!O4614</f>
        <v>A</v>
      </c>
      <c r="Q2358" s="30" t="str">
        <f t="shared" si="287"/>
        <v>A</v>
      </c>
      <c r="R2358">
        <f t="shared" si="288"/>
        <v>0.15</v>
      </c>
      <c r="S2358" s="11">
        <f t="shared" si="289"/>
        <v>0.47537551206190259</v>
      </c>
      <c r="T2358" s="13">
        <f t="shared" si="290"/>
        <v>0.24897587619481107</v>
      </c>
      <c r="U2358">
        <f t="shared" si="291"/>
        <v>5.4699999999999992E-2</v>
      </c>
      <c r="V2358" t="str">
        <f t="shared" si="292"/>
        <v>same</v>
      </c>
      <c r="W2358" s="47">
        <f t="shared" si="293"/>
        <v>0</v>
      </c>
      <c r="X2358" s="47"/>
      <c r="Y2358" s="47"/>
    </row>
    <row r="2359" spans="1:25" ht="21" x14ac:dyDescent="0.4">
      <c r="A2359" t="s">
        <v>3219</v>
      </c>
      <c r="B2359" t="s">
        <v>3152</v>
      </c>
      <c r="C2359" t="s">
        <v>3153</v>
      </c>
      <c r="D2359" s="33">
        <v>1349</v>
      </c>
      <c r="E2359" s="33">
        <v>527</v>
      </c>
      <c r="F2359" s="32">
        <v>0.30030000000000001</v>
      </c>
      <c r="G2359" s="32">
        <v>0.14719999999999997</v>
      </c>
      <c r="H2359" s="13">
        <v>39.065974796145291</v>
      </c>
      <c r="I2359" s="32">
        <v>0.44750000000000001</v>
      </c>
      <c r="J2359" s="34">
        <f t="shared" si="294"/>
        <v>0.32893854748603346</v>
      </c>
      <c r="K2359">
        <v>0.56982922201138519</v>
      </c>
      <c r="L2359">
        <v>0.84914611005692597</v>
      </c>
      <c r="M2359">
        <v>0.5</v>
      </c>
      <c r="N2359" t="s">
        <v>37</v>
      </c>
      <c r="O2359" s="45" t="s">
        <v>37</v>
      </c>
      <c r="P2359" s="49" t="str">
        <f>'Sheet1 (2)'!O4710</f>
        <v>B</v>
      </c>
      <c r="Q2359" s="30" t="str">
        <f t="shared" si="287"/>
        <v>B</v>
      </c>
      <c r="R2359">
        <f t="shared" si="288"/>
        <v>0.25</v>
      </c>
      <c r="S2359" s="11">
        <f t="shared" si="289"/>
        <v>0.41117318435754191</v>
      </c>
      <c r="T2359" s="13">
        <f t="shared" si="290"/>
        <v>0.32893854748603346</v>
      </c>
      <c r="U2359">
        <f t="shared" si="291"/>
        <v>0.14719999999999997</v>
      </c>
      <c r="V2359" t="str">
        <f t="shared" si="292"/>
        <v>same</v>
      </c>
      <c r="W2359" s="47">
        <f t="shared" si="293"/>
        <v>0</v>
      </c>
      <c r="X2359" s="47"/>
      <c r="Y2359" s="47"/>
    </row>
    <row r="2360" spans="1:25" ht="21" x14ac:dyDescent="0.4">
      <c r="A2360" t="s">
        <v>3220</v>
      </c>
      <c r="B2360" t="s">
        <v>3152</v>
      </c>
      <c r="C2360" t="s">
        <v>3153</v>
      </c>
      <c r="D2360" s="33">
        <v>1168</v>
      </c>
      <c r="E2360" s="33">
        <v>126</v>
      </c>
      <c r="F2360" s="32">
        <v>3.2500000000000001E-2</v>
      </c>
      <c r="G2360" s="32">
        <v>1.0499999999999999E-2</v>
      </c>
      <c r="H2360" s="13">
        <v>10.787671232876713</v>
      </c>
      <c r="I2360" s="32">
        <v>4.2999999999999997E-2</v>
      </c>
      <c r="J2360" s="34">
        <f t="shared" si="294"/>
        <v>0.2441860465116279</v>
      </c>
      <c r="K2360">
        <v>0.25793650793650796</v>
      </c>
      <c r="L2360">
        <v>0.34126984126984128</v>
      </c>
      <c r="M2360">
        <v>0.31</v>
      </c>
      <c r="N2360" t="s">
        <v>34</v>
      </c>
      <c r="O2360" s="45" t="s">
        <v>34</v>
      </c>
      <c r="P2360" s="49" t="str">
        <f>'Sheet1 (2)'!O4721</f>
        <v>A</v>
      </c>
      <c r="Q2360" s="30" t="str">
        <f t="shared" si="287"/>
        <v>A</v>
      </c>
      <c r="R2360">
        <f t="shared" si="288"/>
        <v>0.15</v>
      </c>
      <c r="S2360" s="11">
        <f t="shared" si="289"/>
        <v>9.1627906976744222E-2</v>
      </c>
      <c r="T2360" s="13">
        <f t="shared" si="290"/>
        <v>0.2441860465116279</v>
      </c>
      <c r="U2360">
        <f t="shared" si="291"/>
        <v>1.0499999999999999E-2</v>
      </c>
      <c r="V2360" t="str">
        <f t="shared" si="292"/>
        <v>same</v>
      </c>
      <c r="W2360" s="47">
        <f t="shared" si="293"/>
        <v>0</v>
      </c>
      <c r="X2360" s="47"/>
      <c r="Y2360" s="47"/>
    </row>
    <row r="2361" spans="1:25" ht="21" x14ac:dyDescent="0.4">
      <c r="A2361" t="s">
        <v>3221</v>
      </c>
      <c r="B2361" t="s">
        <v>3152</v>
      </c>
      <c r="C2361" t="s">
        <v>3153</v>
      </c>
      <c r="D2361" s="33">
        <v>13727</v>
      </c>
      <c r="E2361" s="33">
        <v>1768</v>
      </c>
      <c r="F2361" s="32">
        <v>0.4103</v>
      </c>
      <c r="G2361" s="32">
        <v>0.1361</v>
      </c>
      <c r="H2361" s="13">
        <v>12.879726087273257</v>
      </c>
      <c r="I2361" s="32">
        <v>0.5464</v>
      </c>
      <c r="J2361" s="34">
        <f t="shared" si="294"/>
        <v>0.24908491947291361</v>
      </c>
      <c r="K2361">
        <v>0.23207013574660634</v>
      </c>
      <c r="L2361">
        <v>0.30904977375565612</v>
      </c>
      <c r="M2361">
        <v>0.12</v>
      </c>
      <c r="N2361" t="s">
        <v>34</v>
      </c>
      <c r="O2361" s="45" t="s">
        <v>34</v>
      </c>
      <c r="P2361" s="49" t="str">
        <f>'Sheet1 (2)'!O4753</f>
        <v>A</v>
      </c>
      <c r="Q2361" s="30" t="str">
        <f t="shared" si="287"/>
        <v>A</v>
      </c>
      <c r="R2361">
        <f t="shared" si="288"/>
        <v>0.15</v>
      </c>
      <c r="S2361" s="11">
        <f t="shared" si="289"/>
        <v>0.61171303074670569</v>
      </c>
      <c r="T2361" s="13">
        <f t="shared" si="290"/>
        <v>0.24908491947291361</v>
      </c>
      <c r="U2361">
        <f t="shared" si="291"/>
        <v>0.1361</v>
      </c>
      <c r="V2361" t="str">
        <f t="shared" si="292"/>
        <v>same</v>
      </c>
      <c r="W2361" s="47">
        <f t="shared" si="293"/>
        <v>0</v>
      </c>
      <c r="X2361" s="47"/>
      <c r="Y2361" s="47"/>
    </row>
    <row r="2362" spans="1:25" ht="21" x14ac:dyDescent="0.4">
      <c r="A2362" t="s">
        <v>3222</v>
      </c>
      <c r="B2362" t="s">
        <v>3152</v>
      </c>
      <c r="C2362" t="s">
        <v>3153</v>
      </c>
      <c r="D2362" s="33">
        <v>8792</v>
      </c>
      <c r="E2362" s="33">
        <v>2961</v>
      </c>
      <c r="F2362" s="32">
        <v>1.2112000000000001</v>
      </c>
      <c r="G2362" s="32">
        <v>0.40300000000000002</v>
      </c>
      <c r="H2362" s="13">
        <v>33.678343949044589</v>
      </c>
      <c r="I2362" s="32">
        <v>1.6142000000000001</v>
      </c>
      <c r="J2362" s="34">
        <f t="shared" si="294"/>
        <v>0.24965927394374923</v>
      </c>
      <c r="K2362">
        <v>0.40905099628503883</v>
      </c>
      <c r="L2362">
        <v>0.54515366430260048</v>
      </c>
      <c r="M2362">
        <v>0.28000000000000003</v>
      </c>
      <c r="N2362" t="s">
        <v>34</v>
      </c>
      <c r="O2362" s="45" t="s">
        <v>34</v>
      </c>
      <c r="P2362" s="49" t="str">
        <f>'Sheet1 (2)'!O4755</f>
        <v>A</v>
      </c>
      <c r="Q2362" s="30" t="str">
        <f t="shared" si="287"/>
        <v>A</v>
      </c>
      <c r="R2362">
        <f t="shared" si="288"/>
        <v>0.15</v>
      </c>
      <c r="S2362" s="11">
        <f t="shared" si="289"/>
        <v>0.48638334778837811</v>
      </c>
      <c r="T2362" s="13">
        <f t="shared" si="290"/>
        <v>0.24965927394374923</v>
      </c>
      <c r="U2362">
        <f t="shared" si="291"/>
        <v>0.40300000000000002</v>
      </c>
      <c r="V2362" t="str">
        <f t="shared" si="292"/>
        <v>same</v>
      </c>
      <c r="W2362" s="47">
        <f t="shared" si="293"/>
        <v>0</v>
      </c>
      <c r="X2362" s="47"/>
      <c r="Y2362" s="47"/>
    </row>
    <row r="2363" spans="1:25" ht="21" x14ac:dyDescent="0.4">
      <c r="A2363" t="s">
        <v>3223</v>
      </c>
      <c r="B2363" t="s">
        <v>3152</v>
      </c>
      <c r="C2363" t="s">
        <v>3153</v>
      </c>
      <c r="D2363" s="33">
        <v>77256</v>
      </c>
      <c r="E2363" s="33">
        <v>33491</v>
      </c>
      <c r="F2363" s="32">
        <v>22.655000000000001</v>
      </c>
      <c r="G2363" s="32">
        <v>10.770299999999999</v>
      </c>
      <c r="H2363" s="13">
        <v>43.35067826447137</v>
      </c>
      <c r="I2363" s="32">
        <v>33.4253</v>
      </c>
      <c r="J2363" s="34">
        <f t="shared" si="294"/>
        <v>0.32221999503370197</v>
      </c>
      <c r="K2363">
        <v>0.67645038965692272</v>
      </c>
      <c r="L2363">
        <v>0.99803827894061103</v>
      </c>
      <c r="M2363">
        <v>0.62</v>
      </c>
      <c r="N2363" t="s">
        <v>37</v>
      </c>
      <c r="O2363" s="45" t="s">
        <v>37</v>
      </c>
      <c r="P2363" s="49" t="str">
        <f>'Sheet1 (2)'!O4780</f>
        <v>B</v>
      </c>
      <c r="Q2363" s="30" t="str">
        <f t="shared" si="287"/>
        <v>B</v>
      </c>
      <c r="R2363">
        <f t="shared" si="288"/>
        <v>0.25</v>
      </c>
      <c r="S2363" s="11">
        <f t="shared" si="289"/>
        <v>0.37878134227665877</v>
      </c>
      <c r="T2363" s="13">
        <f t="shared" si="290"/>
        <v>0.32221999503370197</v>
      </c>
      <c r="U2363">
        <f t="shared" si="291"/>
        <v>10.770299999999999</v>
      </c>
      <c r="V2363" t="str">
        <f t="shared" si="292"/>
        <v>same</v>
      </c>
      <c r="W2363" s="47">
        <f t="shared" si="293"/>
        <v>0</v>
      </c>
      <c r="X2363" s="47"/>
      <c r="Y2363" s="47"/>
    </row>
    <row r="2364" spans="1:25" ht="21" x14ac:dyDescent="0.4">
      <c r="A2364" t="s">
        <v>3224</v>
      </c>
      <c r="B2364" t="s">
        <v>3152</v>
      </c>
      <c r="C2364" t="s">
        <v>3153</v>
      </c>
      <c r="D2364" s="33">
        <v>4239</v>
      </c>
      <c r="E2364" s="33">
        <v>1140</v>
      </c>
      <c r="F2364" s="32">
        <v>0.1157</v>
      </c>
      <c r="G2364" s="32">
        <v>3.8300000000000001E-2</v>
      </c>
      <c r="H2364" s="13">
        <v>26.89313517338995</v>
      </c>
      <c r="I2364" s="32">
        <v>0.154</v>
      </c>
      <c r="J2364" s="34">
        <f t="shared" si="294"/>
        <v>0.2487012987012987</v>
      </c>
      <c r="K2364">
        <v>0.10149122807017544</v>
      </c>
      <c r="L2364">
        <v>0.13508771929824562</v>
      </c>
      <c r="M2364">
        <v>0.09</v>
      </c>
      <c r="N2364" t="s">
        <v>34</v>
      </c>
      <c r="O2364" s="45" t="s">
        <v>34</v>
      </c>
      <c r="P2364" s="49" t="str">
        <f>'Sheet1 (2)'!O4887</f>
        <v>A</v>
      </c>
      <c r="Q2364" s="30" t="str">
        <f t="shared" si="287"/>
        <v>A</v>
      </c>
      <c r="R2364">
        <f t="shared" si="288"/>
        <v>0.15</v>
      </c>
      <c r="S2364" s="11">
        <f t="shared" si="289"/>
        <v>0.33376623376623382</v>
      </c>
      <c r="T2364" s="13">
        <f t="shared" si="290"/>
        <v>0.2487012987012987</v>
      </c>
      <c r="U2364">
        <f t="shared" si="291"/>
        <v>3.8300000000000001E-2</v>
      </c>
      <c r="V2364" t="str">
        <f t="shared" si="292"/>
        <v>same</v>
      </c>
      <c r="W2364" s="47">
        <f t="shared" si="293"/>
        <v>0</v>
      </c>
      <c r="X2364" s="47"/>
      <c r="Y2364" s="47"/>
    </row>
    <row r="2365" spans="1:25" ht="21" x14ac:dyDescent="0.4">
      <c r="A2365" t="s">
        <v>3225</v>
      </c>
      <c r="B2365" t="s">
        <v>3152</v>
      </c>
      <c r="C2365" t="s">
        <v>3153</v>
      </c>
      <c r="D2365" s="33">
        <v>5791</v>
      </c>
      <c r="E2365" s="33">
        <v>250</v>
      </c>
      <c r="F2365" s="32">
        <v>4.7500000000000001E-2</v>
      </c>
      <c r="G2365" s="32">
        <v>1.5500000000000002E-2</v>
      </c>
      <c r="H2365" s="13">
        <v>4.3170436884821273</v>
      </c>
      <c r="I2365" s="32">
        <v>6.3E-2</v>
      </c>
      <c r="J2365" s="34">
        <f t="shared" si="294"/>
        <v>0.24603174603174605</v>
      </c>
      <c r="K2365">
        <v>0.19</v>
      </c>
      <c r="L2365">
        <v>0.252</v>
      </c>
      <c r="M2365">
        <v>0.16</v>
      </c>
      <c r="N2365" t="s">
        <v>34</v>
      </c>
      <c r="O2365" s="45" t="s">
        <v>34</v>
      </c>
      <c r="P2365" s="49" t="str">
        <f>'Sheet1 (2)'!O4995</f>
        <v>A</v>
      </c>
      <c r="Q2365" s="30" t="str">
        <f t="shared" si="287"/>
        <v>A</v>
      </c>
      <c r="R2365">
        <f t="shared" si="288"/>
        <v>0.15</v>
      </c>
      <c r="S2365" s="11">
        <f t="shared" si="289"/>
        <v>0.36507936507936506</v>
      </c>
      <c r="T2365" s="13">
        <f t="shared" si="290"/>
        <v>0.24603174603174605</v>
      </c>
      <c r="U2365">
        <f t="shared" si="291"/>
        <v>1.5500000000000002E-2</v>
      </c>
      <c r="V2365" t="str">
        <f t="shared" si="292"/>
        <v>same</v>
      </c>
      <c r="W2365" s="47">
        <f t="shared" si="293"/>
        <v>0</v>
      </c>
      <c r="X2365" s="47"/>
      <c r="Y2365" s="47"/>
    </row>
    <row r="2366" spans="1:25" ht="21" x14ac:dyDescent="0.4">
      <c r="A2366" t="s">
        <v>3233</v>
      </c>
      <c r="B2366" t="s">
        <v>3234</v>
      </c>
      <c r="C2366" t="s">
        <v>3235</v>
      </c>
      <c r="D2366" s="33">
        <v>6298538</v>
      </c>
      <c r="E2366" s="33">
        <v>375267</v>
      </c>
      <c r="F2366" s="32">
        <v>396.94680000000005</v>
      </c>
      <c r="G2366" s="32">
        <v>132.30969999999999</v>
      </c>
      <c r="H2366" s="13">
        <v>5.9580016822951611</v>
      </c>
      <c r="I2366" s="32">
        <v>529.25650000000007</v>
      </c>
      <c r="J2366" s="34">
        <f t="shared" si="294"/>
        <v>0.24999163921463408</v>
      </c>
      <c r="K2366">
        <v>1.0577716665733998</v>
      </c>
      <c r="L2366">
        <v>1.4103464999586963</v>
      </c>
      <c r="M2366">
        <v>0.65</v>
      </c>
      <c r="N2366" t="s">
        <v>34</v>
      </c>
      <c r="O2366" s="45" t="s">
        <v>34</v>
      </c>
      <c r="P2366" s="49" t="str">
        <f>'Sheet1 (2)'!O62</f>
        <v>A</v>
      </c>
      <c r="Q2366" s="30" t="str">
        <f t="shared" ref="Q2366:Q2429" si="295">IF(U2366="same",N2366,IF(O2366=N2366,P2366,O2366))</f>
        <v>A</v>
      </c>
      <c r="R2366">
        <f t="shared" si="288"/>
        <v>0.15</v>
      </c>
      <c r="S2366" s="11">
        <f t="shared" si="289"/>
        <v>0.53912035090735788</v>
      </c>
      <c r="T2366" s="13">
        <f t="shared" si="290"/>
        <v>0.24999163921463408</v>
      </c>
      <c r="U2366">
        <f t="shared" si="291"/>
        <v>132.30969999999999</v>
      </c>
      <c r="V2366" t="str">
        <f t="shared" si="292"/>
        <v>same</v>
      </c>
      <c r="W2366" s="47">
        <f t="shared" si="293"/>
        <v>0</v>
      </c>
      <c r="X2366" s="47"/>
      <c r="Y2366" s="47"/>
    </row>
    <row r="2367" spans="1:25" ht="21" x14ac:dyDescent="0.4">
      <c r="A2367" t="s">
        <v>3236</v>
      </c>
      <c r="B2367" t="s">
        <v>3234</v>
      </c>
      <c r="C2367" t="s">
        <v>3235</v>
      </c>
      <c r="D2367" s="33">
        <v>404889</v>
      </c>
      <c r="E2367" s="33">
        <v>85086</v>
      </c>
      <c r="F2367" s="32">
        <v>90.534100000000009</v>
      </c>
      <c r="G2367" s="32">
        <v>29.594499999999996</v>
      </c>
      <c r="H2367" s="13">
        <v>21.01464845920734</v>
      </c>
      <c r="I2367" s="32">
        <v>120.12860000000001</v>
      </c>
      <c r="J2367" s="34">
        <f t="shared" si="294"/>
        <v>0.24635682094022568</v>
      </c>
      <c r="K2367">
        <v>1.0640305103072187</v>
      </c>
      <c r="L2367">
        <v>1.4118491878804975</v>
      </c>
      <c r="M2367">
        <v>1</v>
      </c>
      <c r="N2367" t="s">
        <v>34</v>
      </c>
      <c r="O2367" s="45" t="s">
        <v>34</v>
      </c>
      <c r="P2367" s="49" t="str">
        <f>'Sheet1 (2)'!O80</f>
        <v>A</v>
      </c>
      <c r="Q2367" s="30" t="str">
        <f t="shared" si="295"/>
        <v>A</v>
      </c>
      <c r="R2367">
        <f t="shared" si="288"/>
        <v>0.15</v>
      </c>
      <c r="S2367" s="11">
        <f t="shared" si="289"/>
        <v>0.29170905179948831</v>
      </c>
      <c r="T2367" s="13">
        <f t="shared" si="290"/>
        <v>0.24635682094022568</v>
      </c>
      <c r="U2367">
        <f t="shared" si="291"/>
        <v>29.594499999999996</v>
      </c>
      <c r="V2367" t="str">
        <f t="shared" si="292"/>
        <v>same</v>
      </c>
      <c r="W2367" s="47">
        <f t="shared" si="293"/>
        <v>0</v>
      </c>
      <c r="X2367" s="47"/>
      <c r="Y2367" s="47"/>
    </row>
    <row r="2368" spans="1:25" ht="21" x14ac:dyDescent="0.4">
      <c r="A2368" t="s">
        <v>3237</v>
      </c>
      <c r="B2368" t="s">
        <v>3234</v>
      </c>
      <c r="C2368" t="s">
        <v>3235</v>
      </c>
      <c r="D2368" s="33">
        <v>34546</v>
      </c>
      <c r="E2368" s="33">
        <v>8603</v>
      </c>
      <c r="F2368" s="32">
        <v>9.0424999999999986</v>
      </c>
      <c r="G2368" s="32">
        <v>3.0143999999999997</v>
      </c>
      <c r="H2368" s="13">
        <v>24.903027846928733</v>
      </c>
      <c r="I2368" s="32">
        <v>12.056899999999999</v>
      </c>
      <c r="J2368" s="34">
        <f t="shared" si="294"/>
        <v>0.25001451451036338</v>
      </c>
      <c r="K2368">
        <v>1.0510868301755198</v>
      </c>
      <c r="L2368">
        <v>1.4014762292223641</v>
      </c>
      <c r="M2368">
        <v>0.65</v>
      </c>
      <c r="N2368" t="s">
        <v>34</v>
      </c>
      <c r="O2368" s="45" t="s">
        <v>34</v>
      </c>
      <c r="P2368" s="49" t="str">
        <f>'Sheet1 (2)'!O1063</f>
        <v>A</v>
      </c>
      <c r="Q2368" s="30" t="str">
        <f t="shared" si="295"/>
        <v>A</v>
      </c>
      <c r="R2368">
        <f t="shared" si="288"/>
        <v>0.15</v>
      </c>
      <c r="S2368" s="11">
        <f t="shared" si="289"/>
        <v>0.53620333584918178</v>
      </c>
      <c r="T2368" s="13">
        <f t="shared" si="290"/>
        <v>0.25001451451036338</v>
      </c>
      <c r="U2368">
        <f t="shared" si="291"/>
        <v>3.0144000000000002</v>
      </c>
      <c r="V2368" t="str">
        <f t="shared" si="292"/>
        <v>same</v>
      </c>
      <c r="W2368" s="47">
        <f t="shared" si="293"/>
        <v>0</v>
      </c>
      <c r="X2368" s="47"/>
      <c r="Y2368" s="47"/>
    </row>
    <row r="2369" spans="1:25" ht="21" x14ac:dyDescent="0.4">
      <c r="A2369" t="s">
        <v>3238</v>
      </c>
      <c r="B2369" t="s">
        <v>3234</v>
      </c>
      <c r="C2369" t="s">
        <v>3235</v>
      </c>
      <c r="D2369" s="33">
        <v>225056</v>
      </c>
      <c r="E2369" s="33">
        <v>46862</v>
      </c>
      <c r="F2369" s="32">
        <v>41.129100000000008</v>
      </c>
      <c r="G2369" s="32">
        <v>17.575300000000002</v>
      </c>
      <c r="H2369" s="13">
        <v>20.822373098251102</v>
      </c>
      <c r="I2369" s="32">
        <v>58.704400000000007</v>
      </c>
      <c r="J2369" s="34">
        <f t="shared" si="294"/>
        <v>0.29938641737246269</v>
      </c>
      <c r="K2369">
        <v>0.87766420553966984</v>
      </c>
      <c r="L2369">
        <v>1.2527079510050789</v>
      </c>
      <c r="M2369">
        <v>0.8</v>
      </c>
      <c r="N2369" t="s">
        <v>37</v>
      </c>
      <c r="O2369" s="45" t="s">
        <v>37</v>
      </c>
      <c r="P2369" s="49" t="str">
        <f>'Sheet1 (2)'!O2195</f>
        <v>B</v>
      </c>
      <c r="Q2369" s="30" t="str">
        <f t="shared" si="295"/>
        <v>B</v>
      </c>
      <c r="R2369">
        <f t="shared" si="288"/>
        <v>0.25</v>
      </c>
      <c r="S2369" s="11">
        <f t="shared" si="289"/>
        <v>0.36138347381116243</v>
      </c>
      <c r="T2369" s="13">
        <f t="shared" si="290"/>
        <v>0.29938641737246269</v>
      </c>
      <c r="U2369">
        <f t="shared" si="291"/>
        <v>17.575300000000002</v>
      </c>
      <c r="V2369" t="str">
        <f t="shared" si="292"/>
        <v>same</v>
      </c>
      <c r="W2369" s="47">
        <f t="shared" si="293"/>
        <v>0</v>
      </c>
      <c r="X2369" s="47"/>
      <c r="Y2369" s="47"/>
    </row>
    <row r="2370" spans="1:25" ht="21" x14ac:dyDescent="0.4">
      <c r="A2370" t="s">
        <v>2967</v>
      </c>
      <c r="B2370" t="s">
        <v>2968</v>
      </c>
      <c r="C2370" t="s">
        <v>2969</v>
      </c>
      <c r="D2370" s="33">
        <v>795053</v>
      </c>
      <c r="E2370" s="33">
        <v>115896</v>
      </c>
      <c r="F2370" s="32">
        <v>138.38439999999997</v>
      </c>
      <c r="G2370" s="32">
        <v>39.755599999999994</v>
      </c>
      <c r="H2370" s="13">
        <v>14.577141398120629</v>
      </c>
      <c r="I2370" s="32">
        <v>178.13999999999996</v>
      </c>
      <c r="J2370" s="34">
        <f t="shared" si="294"/>
        <v>0.22317054002469969</v>
      </c>
      <c r="K2370">
        <v>1.1940394836750188</v>
      </c>
      <c r="L2370">
        <v>1.5370677158832053</v>
      </c>
      <c r="M2370">
        <v>0.01</v>
      </c>
      <c r="N2370" t="s">
        <v>37</v>
      </c>
      <c r="O2370" s="45" t="s">
        <v>37</v>
      </c>
      <c r="P2370" s="49" t="str">
        <f>'Sheet1 (2)'!O202</f>
        <v>B</v>
      </c>
      <c r="Q2370" s="30" t="str">
        <f t="shared" si="295"/>
        <v>B</v>
      </c>
      <c r="R2370">
        <f t="shared" ref="R2370:R2433" si="296">VLOOKUP(IF(V2370="same",N2370,IF(O2370=N2370,P2370,O2370)),$AC$2:$AN$8,9,FALSE)</f>
        <v>0.25</v>
      </c>
      <c r="S2370" s="11">
        <f t="shared" ref="S2370:S2433" si="297">(L2370-M2370)/L2370</f>
        <v>0.99349410575951502</v>
      </c>
      <c r="T2370" s="13">
        <f t="shared" ref="T2370:T2433" si="298">IF(V2370="SAME",J2370,MIN(R2370:S2370))</f>
        <v>0.22317054002469969</v>
      </c>
      <c r="U2370">
        <f t="shared" ref="U2370:U2433" si="299">IFERROR(T2370*I2370,0)</f>
        <v>39.755599999999994</v>
      </c>
      <c r="V2370" t="str">
        <f t="shared" ref="V2370:V2433" si="300">IF(AND(N2370=O2370,P2370=N2370),"same",IF(NOT(OR(O2370=N2370,P2370=N2370)),"conflict","change"))</f>
        <v>same</v>
      </c>
      <c r="W2370" s="47">
        <f t="shared" ref="W2370:W2433" si="301">U2370-G2370</f>
        <v>0</v>
      </c>
      <c r="X2370" s="47"/>
      <c r="Y2370" s="47"/>
    </row>
    <row r="2371" spans="1:25" ht="21" x14ac:dyDescent="0.4">
      <c r="A2371" t="s">
        <v>2970</v>
      </c>
      <c r="B2371" t="s">
        <v>2968</v>
      </c>
      <c r="C2371" t="s">
        <v>2969</v>
      </c>
      <c r="D2371" s="33">
        <v>134411</v>
      </c>
      <c r="E2371" s="33">
        <v>53036</v>
      </c>
      <c r="F2371" s="32">
        <v>24.67</v>
      </c>
      <c r="G2371" s="32">
        <v>11.445</v>
      </c>
      <c r="H2371" s="13">
        <v>39.45808006785159</v>
      </c>
      <c r="I2371" s="32">
        <v>36.115000000000002</v>
      </c>
      <c r="J2371" s="34">
        <f t="shared" si="294"/>
        <v>0.31690433337948221</v>
      </c>
      <c r="K2371">
        <v>0.46515574326872311</v>
      </c>
      <c r="L2371">
        <v>0.68095256052492648</v>
      </c>
      <c r="M2371">
        <v>0.45</v>
      </c>
      <c r="N2371" t="s">
        <v>37</v>
      </c>
      <c r="O2371" s="45" t="s">
        <v>37</v>
      </c>
      <c r="P2371" s="49" t="str">
        <f>'Sheet1 (2)'!O610</f>
        <v>B</v>
      </c>
      <c r="Q2371" s="30" t="str">
        <f t="shared" si="295"/>
        <v>B</v>
      </c>
      <c r="R2371">
        <f t="shared" si="296"/>
        <v>0.25</v>
      </c>
      <c r="S2371" s="11">
        <f t="shared" si="297"/>
        <v>0.33916101342932298</v>
      </c>
      <c r="T2371" s="13">
        <f t="shared" si="298"/>
        <v>0.31690433337948221</v>
      </c>
      <c r="U2371">
        <f t="shared" si="299"/>
        <v>11.445</v>
      </c>
      <c r="V2371" t="str">
        <f t="shared" si="300"/>
        <v>same</v>
      </c>
      <c r="W2371" s="47">
        <f t="shared" si="301"/>
        <v>0</v>
      </c>
      <c r="X2371" s="47"/>
      <c r="Y2371" s="47"/>
    </row>
    <row r="2372" spans="1:25" ht="21" x14ac:dyDescent="0.4">
      <c r="A2372" t="s">
        <v>2971</v>
      </c>
      <c r="B2372" t="s">
        <v>2968</v>
      </c>
      <c r="C2372" t="s">
        <v>2969</v>
      </c>
      <c r="D2372" s="33">
        <v>1334504</v>
      </c>
      <c r="E2372" s="33">
        <v>112987</v>
      </c>
      <c r="F2372" s="32">
        <v>156.93150000000003</v>
      </c>
      <c r="G2372" s="32">
        <v>52.3035</v>
      </c>
      <c r="H2372" s="13">
        <v>8.4665913328097933</v>
      </c>
      <c r="I2372" s="32">
        <v>209.23500000000001</v>
      </c>
      <c r="J2372" s="34">
        <f t="shared" si="294"/>
        <v>0.24997490859559823</v>
      </c>
      <c r="K2372">
        <v>1.3889341251648422</v>
      </c>
      <c r="L2372">
        <v>1.8518502128563463</v>
      </c>
      <c r="M2372">
        <v>1.99</v>
      </c>
      <c r="N2372" t="s">
        <v>37</v>
      </c>
      <c r="O2372" s="45" t="s">
        <v>37</v>
      </c>
      <c r="P2372" s="49" t="str">
        <f>'Sheet1 (2)'!O1142</f>
        <v>B</v>
      </c>
      <c r="Q2372" s="30" t="str">
        <f t="shared" si="295"/>
        <v>B</v>
      </c>
      <c r="R2372">
        <f t="shared" si="296"/>
        <v>0.25</v>
      </c>
      <c r="S2372" s="11">
        <f t="shared" si="297"/>
        <v>-7.4600951083709691E-2</v>
      </c>
      <c r="T2372" s="13">
        <f t="shared" si="298"/>
        <v>0.24997490859559823</v>
      </c>
      <c r="U2372">
        <f t="shared" si="299"/>
        <v>52.3035</v>
      </c>
      <c r="V2372" t="str">
        <f t="shared" si="300"/>
        <v>same</v>
      </c>
      <c r="W2372" s="47">
        <f t="shared" si="301"/>
        <v>0</v>
      </c>
      <c r="X2372" s="47"/>
      <c r="Y2372" s="47"/>
    </row>
    <row r="2373" spans="1:25" ht="21" x14ac:dyDescent="0.4">
      <c r="A2373" t="s">
        <v>2972</v>
      </c>
      <c r="B2373" t="s">
        <v>2968</v>
      </c>
      <c r="C2373" t="s">
        <v>2969</v>
      </c>
      <c r="D2373" s="33">
        <v>235307</v>
      </c>
      <c r="E2373" s="33">
        <v>54776</v>
      </c>
      <c r="F2373" s="32">
        <v>65.375300000000024</v>
      </c>
      <c r="G2373" s="32">
        <v>20.351700000000001</v>
      </c>
      <c r="H2373" s="13">
        <v>23.278525500728836</v>
      </c>
      <c r="I2373" s="32">
        <v>85.727000000000032</v>
      </c>
      <c r="J2373" s="34">
        <f t="shared" si="294"/>
        <v>0.23740128547598766</v>
      </c>
      <c r="K2373">
        <v>1.1935026288885648</v>
      </c>
      <c r="L2373">
        <v>1.5650467357966997</v>
      </c>
      <c r="M2373">
        <v>0.01</v>
      </c>
      <c r="N2373" t="s">
        <v>37</v>
      </c>
      <c r="O2373" s="45" t="s">
        <v>37</v>
      </c>
      <c r="P2373" s="49" t="str">
        <f>'Sheet1 (2)'!O3377</f>
        <v>B</v>
      </c>
      <c r="Q2373" s="30" t="str">
        <f t="shared" si="295"/>
        <v>B</v>
      </c>
      <c r="R2373">
        <f t="shared" si="296"/>
        <v>0.25</v>
      </c>
      <c r="S2373" s="11">
        <f t="shared" si="297"/>
        <v>0.99361041445518916</v>
      </c>
      <c r="T2373" s="13">
        <f t="shared" si="298"/>
        <v>0.23740128547598766</v>
      </c>
      <c r="U2373">
        <f t="shared" si="299"/>
        <v>20.351700000000001</v>
      </c>
      <c r="V2373" t="str">
        <f t="shared" si="300"/>
        <v>same</v>
      </c>
      <c r="W2373" s="47">
        <f t="shared" si="301"/>
        <v>0</v>
      </c>
      <c r="X2373" s="47"/>
      <c r="Y2373" s="47"/>
    </row>
    <row r="2374" spans="1:25" ht="21" x14ac:dyDescent="0.4">
      <c r="A2374" t="s">
        <v>2973</v>
      </c>
      <c r="B2374" t="s">
        <v>2968</v>
      </c>
      <c r="C2374" t="s">
        <v>2969</v>
      </c>
      <c r="D2374" s="33">
        <v>933786</v>
      </c>
      <c r="E2374" s="33">
        <v>280661</v>
      </c>
      <c r="F2374" s="32">
        <v>290.43669999999997</v>
      </c>
      <c r="G2374" s="32">
        <v>96.804299999999998</v>
      </c>
      <c r="H2374" s="13">
        <v>30.056244150158602</v>
      </c>
      <c r="I2374" s="32">
        <v>387.24099999999999</v>
      </c>
      <c r="J2374" s="34">
        <f t="shared" si="294"/>
        <v>0.24998463489145004</v>
      </c>
      <c r="K2374">
        <v>1.0348309882741098</v>
      </c>
      <c r="L2374">
        <v>1.3797463844281892</v>
      </c>
      <c r="M2374">
        <v>0.01</v>
      </c>
      <c r="N2374" t="s">
        <v>37</v>
      </c>
      <c r="O2374" s="45" t="s">
        <v>37</v>
      </c>
      <c r="P2374" s="49" t="str">
        <f>'Sheet1 (2)'!O4774</f>
        <v>B</v>
      </c>
      <c r="Q2374" s="30" t="str">
        <f t="shared" si="295"/>
        <v>B</v>
      </c>
      <c r="R2374">
        <f t="shared" si="296"/>
        <v>0.25</v>
      </c>
      <c r="S2374" s="11">
        <f t="shared" si="297"/>
        <v>0.99275229120883379</v>
      </c>
      <c r="T2374" s="13">
        <f t="shared" si="298"/>
        <v>0.24998463489145004</v>
      </c>
      <c r="U2374">
        <f t="shared" si="299"/>
        <v>96.804299999999998</v>
      </c>
      <c r="V2374" t="str">
        <f t="shared" si="300"/>
        <v>same</v>
      </c>
      <c r="W2374" s="47">
        <f t="shared" si="301"/>
        <v>0</v>
      </c>
      <c r="X2374" s="47"/>
      <c r="Y2374" s="47"/>
    </row>
    <row r="2375" spans="1:25" ht="21" x14ac:dyDescent="0.4">
      <c r="A2375" t="s">
        <v>2782</v>
      </c>
      <c r="B2375" t="s">
        <v>2780</v>
      </c>
      <c r="C2375" s="35" t="s">
        <v>2781</v>
      </c>
      <c r="D2375" s="33">
        <v>801645</v>
      </c>
      <c r="E2375" s="33">
        <v>103593</v>
      </c>
      <c r="F2375" s="32">
        <v>104.8197</v>
      </c>
      <c r="G2375" s="32">
        <v>33.257400000000004</v>
      </c>
      <c r="H2375" s="13">
        <v>12.922553000392941</v>
      </c>
      <c r="I2375" s="32">
        <v>138.0771</v>
      </c>
      <c r="J2375" s="34">
        <f t="shared" si="294"/>
        <v>0.24086108413342983</v>
      </c>
      <c r="K2375">
        <v>1.0118415336943616</v>
      </c>
      <c r="L2375">
        <v>1.3328806000405433</v>
      </c>
      <c r="M2375">
        <v>1</v>
      </c>
      <c r="N2375" t="s">
        <v>37</v>
      </c>
      <c r="O2375" s="45" t="s">
        <v>37</v>
      </c>
      <c r="P2375" s="49" t="str">
        <f>'Sheet1 (2)'!O223</f>
        <v>B</v>
      </c>
      <c r="Q2375" s="30" t="str">
        <f t="shared" si="295"/>
        <v>B</v>
      </c>
      <c r="R2375">
        <f t="shared" si="296"/>
        <v>0.25</v>
      </c>
      <c r="S2375" s="11">
        <f t="shared" si="297"/>
        <v>0.24974525102279815</v>
      </c>
      <c r="T2375" s="13">
        <f t="shared" si="298"/>
        <v>0.24086108413342983</v>
      </c>
      <c r="U2375">
        <f t="shared" si="299"/>
        <v>33.257400000000004</v>
      </c>
      <c r="V2375" t="str">
        <f t="shared" si="300"/>
        <v>same</v>
      </c>
      <c r="W2375" s="47">
        <f t="shared" si="301"/>
        <v>0</v>
      </c>
      <c r="X2375" s="47"/>
      <c r="Y2375" s="47"/>
    </row>
    <row r="2376" spans="1:25" ht="21" x14ac:dyDescent="0.4">
      <c r="A2376" s="18" t="s">
        <v>2783</v>
      </c>
      <c r="B2376" t="s">
        <v>2780</v>
      </c>
      <c r="C2376" s="35" t="s">
        <v>2781</v>
      </c>
      <c r="D2376" s="33">
        <v>259050</v>
      </c>
      <c r="E2376" s="33">
        <v>34874</v>
      </c>
      <c r="F2376" s="32">
        <v>52.311</v>
      </c>
      <c r="G2376" s="32">
        <v>12.2058</v>
      </c>
      <c r="H2376" s="13">
        <v>13.462265971820113</v>
      </c>
      <c r="I2376" s="32">
        <v>64.516800000000003</v>
      </c>
      <c r="J2376" s="34">
        <f t="shared" si="294"/>
        <v>0.18918793244550255</v>
      </c>
      <c r="K2376">
        <v>1.5</v>
      </c>
      <c r="L2376">
        <v>1.8499971325342663</v>
      </c>
      <c r="M2376">
        <v>1.5</v>
      </c>
      <c r="N2376" t="s">
        <v>37</v>
      </c>
      <c r="O2376" s="45" t="s">
        <v>37</v>
      </c>
      <c r="P2376" s="49" t="str">
        <f>'Sheet1 (2)'!O307</f>
        <v>B</v>
      </c>
      <c r="Q2376" s="30" t="str">
        <f t="shared" si="295"/>
        <v>B</v>
      </c>
      <c r="R2376">
        <f t="shared" si="296"/>
        <v>0.25</v>
      </c>
      <c r="S2376" s="11">
        <f t="shared" si="297"/>
        <v>0.18918793244550261</v>
      </c>
      <c r="T2376" s="13">
        <f t="shared" si="298"/>
        <v>0.18918793244550255</v>
      </c>
      <c r="U2376">
        <f t="shared" si="299"/>
        <v>12.2058</v>
      </c>
      <c r="V2376" t="str">
        <f t="shared" si="300"/>
        <v>same</v>
      </c>
      <c r="W2376" s="47">
        <f t="shared" si="301"/>
        <v>0</v>
      </c>
      <c r="X2376" s="47"/>
      <c r="Y2376" s="47"/>
    </row>
    <row r="2377" spans="1:25" ht="21" x14ac:dyDescent="0.4">
      <c r="A2377" t="s">
        <v>2784</v>
      </c>
      <c r="B2377" t="s">
        <v>2780</v>
      </c>
      <c r="C2377" s="35" t="s">
        <v>2781</v>
      </c>
      <c r="D2377" s="33">
        <v>67488</v>
      </c>
      <c r="E2377" s="33">
        <v>6927</v>
      </c>
      <c r="F2377" s="32">
        <v>28.149499999999996</v>
      </c>
      <c r="G2377" s="32">
        <v>9.1394999999999982</v>
      </c>
      <c r="H2377" s="13">
        <v>10.26404694167852</v>
      </c>
      <c r="I2377" s="32">
        <v>37.288999999999994</v>
      </c>
      <c r="J2377" s="34">
        <f t="shared" si="294"/>
        <v>0.2450990908847113</v>
      </c>
      <c r="K2377">
        <v>4.0637361050960008</v>
      </c>
      <c r="L2377">
        <v>5.3831384437707515</v>
      </c>
      <c r="M2377">
        <v>4</v>
      </c>
      <c r="N2377" t="s">
        <v>34</v>
      </c>
      <c r="O2377" s="45" t="s">
        <v>34</v>
      </c>
      <c r="P2377" s="49" t="str">
        <f>'Sheet1 (2)'!O497</f>
        <v>A</v>
      </c>
      <c r="Q2377" s="30" t="str">
        <f t="shared" si="295"/>
        <v>A</v>
      </c>
      <c r="R2377">
        <f t="shared" si="296"/>
        <v>0.15</v>
      </c>
      <c r="S2377" s="11">
        <f t="shared" si="297"/>
        <v>0.25693904368580539</v>
      </c>
      <c r="T2377" s="13">
        <f t="shared" si="298"/>
        <v>0.2450990908847113</v>
      </c>
      <c r="U2377">
        <f t="shared" si="299"/>
        <v>9.1394999999999982</v>
      </c>
      <c r="V2377" t="str">
        <f t="shared" si="300"/>
        <v>same</v>
      </c>
      <c r="W2377" s="47">
        <f t="shared" si="301"/>
        <v>0</v>
      </c>
      <c r="X2377" s="47"/>
      <c r="Y2377" s="47"/>
    </row>
    <row r="2378" spans="1:25" ht="21" x14ac:dyDescent="0.4">
      <c r="A2378" t="s">
        <v>2786</v>
      </c>
      <c r="B2378" t="s">
        <v>2780</v>
      </c>
      <c r="C2378" s="35" t="s">
        <v>2781</v>
      </c>
      <c r="D2378" s="33">
        <v>71993</v>
      </c>
      <c r="E2378" s="33">
        <v>4859</v>
      </c>
      <c r="F2378" s="32">
        <v>24.814099999999996</v>
      </c>
      <c r="G2378" s="32">
        <v>7.8071999999999999</v>
      </c>
      <c r="H2378" s="13">
        <v>6.7492672898754043</v>
      </c>
      <c r="I2378" s="32">
        <v>32.621299999999998</v>
      </c>
      <c r="J2378" s="34">
        <f t="shared" si="294"/>
        <v>0.23932829163767233</v>
      </c>
      <c r="K2378">
        <v>5.1068326816217322</v>
      </c>
      <c r="L2378">
        <v>6.7135830417781435</v>
      </c>
      <c r="M2378">
        <v>5</v>
      </c>
      <c r="N2378" t="s">
        <v>34</v>
      </c>
      <c r="O2378" s="45" t="s">
        <v>34</v>
      </c>
      <c r="P2378" s="49" t="str">
        <f>'Sheet1 (2)'!O1292</f>
        <v>A</v>
      </c>
      <c r="Q2378" s="30" t="str">
        <f t="shared" si="295"/>
        <v>A</v>
      </c>
      <c r="R2378">
        <f t="shared" si="296"/>
        <v>0.15</v>
      </c>
      <c r="S2378" s="11">
        <f t="shared" si="297"/>
        <v>0.25524120743195394</v>
      </c>
      <c r="T2378" s="13">
        <f t="shared" si="298"/>
        <v>0.23932829163767233</v>
      </c>
      <c r="U2378">
        <f t="shared" si="299"/>
        <v>7.8071999999999999</v>
      </c>
      <c r="V2378" t="str">
        <f t="shared" si="300"/>
        <v>same</v>
      </c>
      <c r="W2378" s="47">
        <f t="shared" si="301"/>
        <v>0</v>
      </c>
      <c r="X2378" s="47"/>
      <c r="Y2378" s="47"/>
    </row>
    <row r="2379" spans="1:25" ht="21" x14ac:dyDescent="0.4">
      <c r="A2379" t="s">
        <v>2788</v>
      </c>
      <c r="B2379" t="s">
        <v>2780</v>
      </c>
      <c r="C2379" s="35" t="s">
        <v>2781</v>
      </c>
      <c r="D2379" s="33">
        <v>269661</v>
      </c>
      <c r="E2379" s="33">
        <v>17869</v>
      </c>
      <c r="F2379" s="32">
        <v>44.672499999999999</v>
      </c>
      <c r="G2379" s="32">
        <v>6.6869000000000005</v>
      </c>
      <c r="H2379" s="13">
        <v>6.626468046918168</v>
      </c>
      <c r="I2379" s="32">
        <v>51.359400000000001</v>
      </c>
      <c r="J2379" s="34">
        <f t="shared" si="294"/>
        <v>0.13019817209702605</v>
      </c>
      <c r="K2379">
        <v>2.5</v>
      </c>
      <c r="L2379">
        <v>2.874217919301584</v>
      </c>
      <c r="M2379">
        <v>2.5</v>
      </c>
      <c r="N2379" t="s">
        <v>37</v>
      </c>
      <c r="O2379" s="45" t="s">
        <v>37</v>
      </c>
      <c r="P2379" s="49" t="str">
        <f>'Sheet1 (2)'!O1530</f>
        <v>B</v>
      </c>
      <c r="Q2379" s="30" t="str">
        <f t="shared" si="295"/>
        <v>B</v>
      </c>
      <c r="R2379">
        <f t="shared" si="296"/>
        <v>0.25</v>
      </c>
      <c r="S2379" s="11">
        <f t="shared" si="297"/>
        <v>0.13019817209702614</v>
      </c>
      <c r="T2379" s="13">
        <f t="shared" si="298"/>
        <v>0.13019817209702605</v>
      </c>
      <c r="U2379">
        <f t="shared" si="299"/>
        <v>6.6868999999999996</v>
      </c>
      <c r="V2379" t="str">
        <f t="shared" si="300"/>
        <v>same</v>
      </c>
      <c r="W2379" s="47">
        <f t="shared" si="301"/>
        <v>0</v>
      </c>
      <c r="X2379" s="47"/>
      <c r="Y2379" s="47"/>
    </row>
    <row r="2380" spans="1:25" ht="21" x14ac:dyDescent="0.4">
      <c r="A2380" t="s">
        <v>2790</v>
      </c>
      <c r="B2380" t="s">
        <v>2780</v>
      </c>
      <c r="C2380" s="35" t="s">
        <v>2781</v>
      </c>
      <c r="D2380" s="33">
        <v>135099</v>
      </c>
      <c r="E2380" s="33">
        <v>4172</v>
      </c>
      <c r="F2380" s="32">
        <v>16.688000000000002</v>
      </c>
      <c r="G2380" s="32">
        <v>3.1245999999999996</v>
      </c>
      <c r="H2380" s="13">
        <v>3.0881057594800851</v>
      </c>
      <c r="I2380" s="32">
        <v>19.812600000000003</v>
      </c>
      <c r="J2380" s="34">
        <f t="shared" si="294"/>
        <v>0.15770772134904046</v>
      </c>
      <c r="K2380">
        <v>4.0000000000000009</v>
      </c>
      <c r="L2380">
        <v>4.748945349952062</v>
      </c>
      <c r="M2380">
        <v>4</v>
      </c>
      <c r="N2380" t="s">
        <v>34</v>
      </c>
      <c r="O2380" s="45" t="s">
        <v>34</v>
      </c>
      <c r="P2380" s="49" t="str">
        <f>'Sheet1 (2)'!O2062</f>
        <v>A</v>
      </c>
      <c r="Q2380" s="30" t="str">
        <f t="shared" si="295"/>
        <v>A</v>
      </c>
      <c r="R2380">
        <f t="shared" si="296"/>
        <v>0.15</v>
      </c>
      <c r="S2380" s="11">
        <f t="shared" si="297"/>
        <v>0.15770772134904062</v>
      </c>
      <c r="T2380" s="13">
        <f t="shared" si="298"/>
        <v>0.15770772134904046</v>
      </c>
      <c r="U2380">
        <f t="shared" si="299"/>
        <v>3.1245999999999996</v>
      </c>
      <c r="V2380" t="str">
        <f t="shared" si="300"/>
        <v>same</v>
      </c>
      <c r="W2380" s="47">
        <f t="shared" si="301"/>
        <v>0</v>
      </c>
      <c r="X2380" s="47"/>
      <c r="Y2380" s="47"/>
    </row>
    <row r="2381" spans="1:25" ht="21" x14ac:dyDescent="0.4">
      <c r="A2381" t="s">
        <v>2791</v>
      </c>
      <c r="B2381" t="s">
        <v>2780</v>
      </c>
      <c r="C2381" s="35" t="s">
        <v>2781</v>
      </c>
      <c r="D2381" s="33">
        <v>344653</v>
      </c>
      <c r="E2381" s="33">
        <v>32085</v>
      </c>
      <c r="F2381" s="32">
        <v>44.918999999999997</v>
      </c>
      <c r="G2381" s="32">
        <v>14.9941</v>
      </c>
      <c r="H2381" s="13">
        <v>9.3093633306543104</v>
      </c>
      <c r="I2381" s="32">
        <v>59.9131</v>
      </c>
      <c r="J2381" s="34">
        <f t="shared" si="294"/>
        <v>0.25026413255197943</v>
      </c>
      <c r="K2381">
        <v>1.4</v>
      </c>
      <c r="L2381">
        <v>1.8673242948418263</v>
      </c>
      <c r="M2381">
        <v>1.4</v>
      </c>
      <c r="N2381" t="s">
        <v>34</v>
      </c>
      <c r="O2381" s="45" t="s">
        <v>34</v>
      </c>
      <c r="P2381" s="49" t="str">
        <f>'Sheet1 (2)'!O2328</f>
        <v>A</v>
      </c>
      <c r="Q2381" s="30" t="str">
        <f t="shared" si="295"/>
        <v>A</v>
      </c>
      <c r="R2381">
        <f t="shared" si="296"/>
        <v>0.15</v>
      </c>
      <c r="S2381" s="11">
        <f t="shared" si="297"/>
        <v>0.25026413255197943</v>
      </c>
      <c r="T2381" s="13">
        <f t="shared" si="298"/>
        <v>0.25026413255197943</v>
      </c>
      <c r="U2381">
        <f t="shared" si="299"/>
        <v>14.9941</v>
      </c>
      <c r="V2381" t="str">
        <f t="shared" si="300"/>
        <v>same</v>
      </c>
      <c r="W2381" s="47">
        <f t="shared" si="301"/>
        <v>0</v>
      </c>
      <c r="X2381" s="47"/>
      <c r="Y2381" s="47"/>
    </row>
    <row r="2382" spans="1:25" ht="21" x14ac:dyDescent="0.4">
      <c r="A2382" t="s">
        <v>2792</v>
      </c>
      <c r="B2382" t="s">
        <v>2780</v>
      </c>
      <c r="C2382" s="35" t="s">
        <v>2781</v>
      </c>
      <c r="D2382" s="33">
        <v>501672</v>
      </c>
      <c r="E2382" s="33">
        <v>26873</v>
      </c>
      <c r="F2382" s="32">
        <v>80.619</v>
      </c>
      <c r="G2382" s="32">
        <v>14.686299999999999</v>
      </c>
      <c r="H2382" s="13">
        <v>5.3566872378765407</v>
      </c>
      <c r="I2382" s="32">
        <v>95.305300000000003</v>
      </c>
      <c r="J2382" s="34">
        <f t="shared" si="294"/>
        <v>0.15409741116181366</v>
      </c>
      <c r="K2382">
        <v>3</v>
      </c>
      <c r="L2382">
        <v>3.5465076470807131</v>
      </c>
      <c r="M2382">
        <v>3</v>
      </c>
      <c r="N2382" t="s">
        <v>34</v>
      </c>
      <c r="O2382" s="45" t="s">
        <v>34</v>
      </c>
      <c r="P2382" s="49" t="str">
        <f>'Sheet1 (2)'!O2483</f>
        <v>A</v>
      </c>
      <c r="Q2382" s="30" t="str">
        <f t="shared" si="295"/>
        <v>A</v>
      </c>
      <c r="R2382">
        <f t="shared" si="296"/>
        <v>0.15</v>
      </c>
      <c r="S2382" s="11">
        <f t="shared" si="297"/>
        <v>0.15409741116181369</v>
      </c>
      <c r="T2382" s="13">
        <f t="shared" si="298"/>
        <v>0.15409741116181366</v>
      </c>
      <c r="U2382">
        <f t="shared" si="299"/>
        <v>14.686299999999999</v>
      </c>
      <c r="V2382" t="str">
        <f t="shared" si="300"/>
        <v>same</v>
      </c>
      <c r="W2382" s="47">
        <f t="shared" si="301"/>
        <v>0</v>
      </c>
      <c r="X2382" s="47"/>
      <c r="Y2382" s="47"/>
    </row>
    <row r="2383" spans="1:25" ht="21" x14ac:dyDescent="0.4">
      <c r="A2383" t="s">
        <v>2793</v>
      </c>
      <c r="B2383" t="s">
        <v>2780</v>
      </c>
      <c r="C2383" s="35" t="s">
        <v>2781</v>
      </c>
      <c r="D2383" s="33">
        <v>406930</v>
      </c>
      <c r="E2383" s="33">
        <v>54187</v>
      </c>
      <c r="F2383" s="32">
        <v>81.280500000000004</v>
      </c>
      <c r="G2383" s="32">
        <v>17.552499999999998</v>
      </c>
      <c r="H2383" s="13">
        <v>13.316049443393213</v>
      </c>
      <c r="I2383" s="32">
        <v>98.832999999999998</v>
      </c>
      <c r="J2383" s="34">
        <f t="shared" si="294"/>
        <v>0.17759756356682482</v>
      </c>
      <c r="K2383">
        <v>1.5</v>
      </c>
      <c r="L2383">
        <v>1.8239245575507042</v>
      </c>
      <c r="M2383">
        <v>1.5</v>
      </c>
      <c r="N2383" t="s">
        <v>37</v>
      </c>
      <c r="O2383" s="45" t="s">
        <v>37</v>
      </c>
      <c r="P2383" s="49" t="str">
        <f>'Sheet1 (2)'!O2572</f>
        <v>B</v>
      </c>
      <c r="Q2383" s="30" t="str">
        <f t="shared" si="295"/>
        <v>B</v>
      </c>
      <c r="R2383">
        <f t="shared" si="296"/>
        <v>0.25</v>
      </c>
      <c r="S2383" s="11">
        <f t="shared" si="297"/>
        <v>0.17759756356682491</v>
      </c>
      <c r="T2383" s="13">
        <f t="shared" si="298"/>
        <v>0.17759756356682482</v>
      </c>
      <c r="U2383">
        <f t="shared" si="299"/>
        <v>17.552499999999998</v>
      </c>
      <c r="V2383" t="str">
        <f t="shared" si="300"/>
        <v>same</v>
      </c>
      <c r="W2383" s="47">
        <f t="shared" si="301"/>
        <v>0</v>
      </c>
      <c r="X2383" s="47"/>
      <c r="Y2383" s="47"/>
    </row>
    <row r="2384" spans="1:25" ht="21" x14ac:dyDescent="0.4">
      <c r="A2384" t="s">
        <v>2796</v>
      </c>
      <c r="B2384" t="s">
        <v>2780</v>
      </c>
      <c r="C2384" s="35" t="s">
        <v>2781</v>
      </c>
      <c r="D2384" s="33">
        <v>462617</v>
      </c>
      <c r="E2384" s="33">
        <v>13145</v>
      </c>
      <c r="F2384" s="32">
        <v>66.253799999999998</v>
      </c>
      <c r="G2384" s="32">
        <v>16.6677</v>
      </c>
      <c r="H2384" s="13">
        <v>2.8414433537894199</v>
      </c>
      <c r="I2384" s="32">
        <v>82.921499999999995</v>
      </c>
      <c r="J2384" s="34">
        <f t="shared" si="294"/>
        <v>0.20100577051789947</v>
      </c>
      <c r="K2384">
        <v>5.0402282236591862</v>
      </c>
      <c r="L2384">
        <v>6.308216051730696</v>
      </c>
      <c r="M2384">
        <v>5</v>
      </c>
      <c r="N2384" t="s">
        <v>34</v>
      </c>
      <c r="O2384" s="45" t="s">
        <v>34</v>
      </c>
      <c r="P2384" s="49" t="str">
        <f>'Sheet1 (2)'!O3676</f>
        <v>A</v>
      </c>
      <c r="Q2384" s="30" t="str">
        <f t="shared" si="295"/>
        <v>A</v>
      </c>
      <c r="R2384">
        <f t="shared" si="296"/>
        <v>0.15</v>
      </c>
      <c r="S2384" s="11">
        <f t="shared" si="297"/>
        <v>0.20738288622371759</v>
      </c>
      <c r="T2384" s="13">
        <f t="shared" si="298"/>
        <v>0.20100577051789947</v>
      </c>
      <c r="U2384">
        <f t="shared" si="299"/>
        <v>16.6677</v>
      </c>
      <c r="V2384" t="str">
        <f t="shared" si="300"/>
        <v>same</v>
      </c>
      <c r="W2384" s="47">
        <f t="shared" si="301"/>
        <v>0</v>
      </c>
      <c r="X2384" s="47"/>
      <c r="Y2384" s="47"/>
    </row>
    <row r="2385" spans="1:25" ht="21" x14ac:dyDescent="0.4">
      <c r="A2385" t="s">
        <v>2797</v>
      </c>
      <c r="B2385" t="s">
        <v>2780</v>
      </c>
      <c r="C2385" s="35" t="s">
        <v>2781</v>
      </c>
      <c r="D2385" s="33">
        <v>67821</v>
      </c>
      <c r="E2385" s="33">
        <v>8094</v>
      </c>
      <c r="F2385" s="32">
        <v>30.742200000000004</v>
      </c>
      <c r="G2385" s="32">
        <v>9.9355999999999991</v>
      </c>
      <c r="H2385" s="13">
        <v>11.93435661520768</v>
      </c>
      <c r="I2385" s="32">
        <v>40.677800000000005</v>
      </c>
      <c r="J2385" s="34">
        <f t="shared" si="294"/>
        <v>0.24425116402558639</v>
      </c>
      <c r="K2385">
        <v>3.7981467753891778</v>
      </c>
      <c r="L2385">
        <v>5.0256733382752659</v>
      </c>
      <c r="M2385">
        <v>3.75</v>
      </c>
      <c r="N2385" t="s">
        <v>34</v>
      </c>
      <c r="O2385" s="45" t="s">
        <v>34</v>
      </c>
      <c r="P2385" s="49" t="str">
        <f>'Sheet1 (2)'!O3931</f>
        <v>A</v>
      </c>
      <c r="Q2385" s="30" t="str">
        <f t="shared" si="295"/>
        <v>A</v>
      </c>
      <c r="R2385">
        <f t="shared" si="296"/>
        <v>0.15</v>
      </c>
      <c r="S2385" s="11">
        <f t="shared" si="297"/>
        <v>0.25383132814458997</v>
      </c>
      <c r="T2385" s="13">
        <f t="shared" si="298"/>
        <v>0.24425116402558639</v>
      </c>
      <c r="U2385">
        <f t="shared" si="299"/>
        <v>9.9355999999999991</v>
      </c>
      <c r="V2385" t="str">
        <f t="shared" si="300"/>
        <v>same</v>
      </c>
      <c r="W2385" s="47">
        <f t="shared" si="301"/>
        <v>0</v>
      </c>
      <c r="X2385" s="47"/>
      <c r="Y2385" s="47"/>
    </row>
    <row r="2386" spans="1:25" ht="21" x14ac:dyDescent="0.4">
      <c r="A2386" t="s">
        <v>2798</v>
      </c>
      <c r="B2386" t="s">
        <v>2780</v>
      </c>
      <c r="C2386" s="35" t="s">
        <v>2781</v>
      </c>
      <c r="D2386" s="33">
        <v>222124</v>
      </c>
      <c r="E2386" s="33">
        <v>23629</v>
      </c>
      <c r="F2386" s="32">
        <v>35.4435</v>
      </c>
      <c r="G2386" s="32">
        <v>6.3644999999999996</v>
      </c>
      <c r="H2386" s="13">
        <v>10.63775188633376</v>
      </c>
      <c r="I2386" s="32">
        <v>41.808</v>
      </c>
      <c r="J2386" s="34">
        <f t="shared" si="294"/>
        <v>0.15223163030998851</v>
      </c>
      <c r="K2386">
        <v>1.5</v>
      </c>
      <c r="L2386">
        <v>1.7693512209572981</v>
      </c>
      <c r="M2386">
        <v>1.5</v>
      </c>
      <c r="N2386" t="s">
        <v>37</v>
      </c>
      <c r="O2386" s="45" t="s">
        <v>37</v>
      </c>
      <c r="P2386" s="49" t="str">
        <f>'Sheet1 (2)'!O4244</f>
        <v>B</v>
      </c>
      <c r="Q2386" s="30" t="str">
        <f t="shared" si="295"/>
        <v>B</v>
      </c>
      <c r="R2386">
        <f t="shared" si="296"/>
        <v>0.25</v>
      </c>
      <c r="S2386" s="11">
        <f t="shared" si="297"/>
        <v>0.15223163030998846</v>
      </c>
      <c r="T2386" s="13">
        <f t="shared" si="298"/>
        <v>0.15223163030998851</v>
      </c>
      <c r="U2386">
        <f t="shared" si="299"/>
        <v>6.3644999999999996</v>
      </c>
      <c r="V2386" t="str">
        <f t="shared" si="300"/>
        <v>same</v>
      </c>
      <c r="W2386" s="47">
        <f t="shared" si="301"/>
        <v>0</v>
      </c>
      <c r="X2386" s="47"/>
      <c r="Y2386" s="47"/>
    </row>
    <row r="2387" spans="1:25" ht="21" x14ac:dyDescent="0.4">
      <c r="A2387" t="s">
        <v>2801</v>
      </c>
      <c r="B2387" t="s">
        <v>2780</v>
      </c>
      <c r="C2387" s="35" t="s">
        <v>2781</v>
      </c>
      <c r="D2387" s="33">
        <v>299356</v>
      </c>
      <c r="E2387" s="33">
        <v>39197</v>
      </c>
      <c r="F2387" s="32">
        <v>58.795500000000004</v>
      </c>
      <c r="G2387" s="32">
        <v>11.833200000000001</v>
      </c>
      <c r="H2387" s="13">
        <v>13.093774636219084</v>
      </c>
      <c r="I2387" s="32">
        <v>70.628700000000009</v>
      </c>
      <c r="J2387" s="34">
        <f t="shared" si="294"/>
        <v>0.16754095714631587</v>
      </c>
      <c r="K2387">
        <v>1.5000000000000002</v>
      </c>
      <c r="L2387">
        <v>1.8018904507998064</v>
      </c>
      <c r="M2387">
        <v>1.5</v>
      </c>
      <c r="N2387" t="s">
        <v>37</v>
      </c>
      <c r="O2387" s="45" t="s">
        <v>37</v>
      </c>
      <c r="P2387" s="49" t="str">
        <f>'Sheet1 (2)'!O5088</f>
        <v>B</v>
      </c>
      <c r="Q2387" s="30" t="str">
        <f t="shared" si="295"/>
        <v>B</v>
      </c>
      <c r="R2387">
        <f t="shared" si="296"/>
        <v>0.25</v>
      </c>
      <c r="S2387" s="11">
        <f t="shared" si="297"/>
        <v>0.16754095714631601</v>
      </c>
      <c r="T2387" s="13">
        <f t="shared" si="298"/>
        <v>0.16754095714631587</v>
      </c>
      <c r="U2387">
        <f t="shared" si="299"/>
        <v>11.833200000000001</v>
      </c>
      <c r="V2387" t="str">
        <f t="shared" si="300"/>
        <v>same</v>
      </c>
      <c r="W2387" s="47">
        <f t="shared" si="301"/>
        <v>0</v>
      </c>
      <c r="X2387" s="47"/>
      <c r="Y2387" s="47"/>
    </row>
    <row r="2388" spans="1:25" ht="21" x14ac:dyDescent="0.4">
      <c r="A2388" t="s">
        <v>2000</v>
      </c>
      <c r="B2388" t="s">
        <v>2001</v>
      </c>
      <c r="C2388" t="s">
        <v>2002</v>
      </c>
      <c r="D2388" s="33">
        <v>357</v>
      </c>
      <c r="E2388" s="33">
        <v>121</v>
      </c>
      <c r="F2388" s="32">
        <v>3.1400000000000004E-2</v>
      </c>
      <c r="G2388" s="32">
        <v>1.06E-2</v>
      </c>
      <c r="H2388" s="13">
        <v>33.893557422969188</v>
      </c>
      <c r="I2388" s="32">
        <v>4.2000000000000003E-2</v>
      </c>
      <c r="J2388" s="34">
        <f t="shared" si="294"/>
        <v>0.25238095238095237</v>
      </c>
      <c r="K2388">
        <v>0.259504132231405</v>
      </c>
      <c r="L2388">
        <v>0.34710743801652894</v>
      </c>
      <c r="M2388">
        <v>0.1</v>
      </c>
      <c r="N2388" t="s">
        <v>37</v>
      </c>
      <c r="O2388" s="45" t="s">
        <v>37</v>
      </c>
      <c r="P2388" s="49" t="str">
        <f>'Sheet1 (2)'!O191</f>
        <v>B</v>
      </c>
      <c r="Q2388" s="30" t="str">
        <f t="shared" si="295"/>
        <v>B</v>
      </c>
      <c r="R2388">
        <f t="shared" si="296"/>
        <v>0.25</v>
      </c>
      <c r="S2388" s="11">
        <f t="shared" si="297"/>
        <v>0.71190476190476193</v>
      </c>
      <c r="T2388" s="13">
        <f t="shared" si="298"/>
        <v>0.25238095238095237</v>
      </c>
      <c r="U2388">
        <f t="shared" si="299"/>
        <v>1.06E-2</v>
      </c>
      <c r="V2388" t="str">
        <f t="shared" si="300"/>
        <v>same</v>
      </c>
      <c r="W2388" s="47">
        <f t="shared" si="301"/>
        <v>0</v>
      </c>
      <c r="X2388" s="47"/>
      <c r="Y2388" s="47"/>
    </row>
    <row r="2389" spans="1:25" ht="21" x14ac:dyDescent="0.4">
      <c r="A2389" t="s">
        <v>2003</v>
      </c>
      <c r="B2389" t="s">
        <v>2001</v>
      </c>
      <c r="C2389" t="s">
        <v>2002</v>
      </c>
      <c r="D2389" s="33">
        <v>179384</v>
      </c>
      <c r="E2389" s="33">
        <v>123292</v>
      </c>
      <c r="F2389" s="32">
        <v>21.337300000000003</v>
      </c>
      <c r="G2389" s="32">
        <v>7.1113000000000008</v>
      </c>
      <c r="H2389" s="13">
        <v>68.730767515497476</v>
      </c>
      <c r="I2389" s="32">
        <v>28.448600000000003</v>
      </c>
      <c r="J2389" s="34">
        <f t="shared" si="294"/>
        <v>0.24997012155255444</v>
      </c>
      <c r="K2389">
        <v>0.17306313467216042</v>
      </c>
      <c r="L2389">
        <v>0.23074165395970545</v>
      </c>
      <c r="M2389">
        <v>0.01</v>
      </c>
      <c r="N2389" t="s">
        <v>34</v>
      </c>
      <c r="O2389" s="45" t="s">
        <v>34</v>
      </c>
      <c r="P2389" s="49" t="str">
        <f>'Sheet1 (2)'!O259</f>
        <v>A</v>
      </c>
      <c r="Q2389" s="30" t="str">
        <f t="shared" si="295"/>
        <v>A</v>
      </c>
      <c r="R2389">
        <f t="shared" si="296"/>
        <v>0.15</v>
      </c>
      <c r="S2389" s="11">
        <f t="shared" si="297"/>
        <v>0.95666148773577608</v>
      </c>
      <c r="T2389" s="13">
        <f t="shared" si="298"/>
        <v>0.24997012155255444</v>
      </c>
      <c r="U2389">
        <f t="shared" si="299"/>
        <v>7.1113000000000008</v>
      </c>
      <c r="V2389" t="str">
        <f t="shared" si="300"/>
        <v>same</v>
      </c>
      <c r="W2389" s="47">
        <f t="shared" si="301"/>
        <v>0</v>
      </c>
      <c r="X2389" s="47"/>
      <c r="Y2389" s="47"/>
    </row>
    <row r="2390" spans="1:25" ht="21" x14ac:dyDescent="0.4">
      <c r="A2390" t="s">
        <v>2004</v>
      </c>
      <c r="B2390" t="s">
        <v>2001</v>
      </c>
      <c r="C2390" t="s">
        <v>2002</v>
      </c>
      <c r="D2390" s="33">
        <v>7161</v>
      </c>
      <c r="E2390" s="33">
        <v>2177</v>
      </c>
      <c r="F2390" s="32">
        <v>0.36410000000000009</v>
      </c>
      <c r="G2390" s="32">
        <v>0.17910000000000001</v>
      </c>
      <c r="H2390" s="13">
        <v>30.400782013685241</v>
      </c>
      <c r="I2390" s="32">
        <v>0.54320000000000013</v>
      </c>
      <c r="J2390" s="34">
        <f t="shared" si="294"/>
        <v>0.32971281296023558</v>
      </c>
      <c r="K2390">
        <v>0.16724850711988978</v>
      </c>
      <c r="L2390">
        <v>0.24951768488745987</v>
      </c>
      <c r="M2390">
        <v>0.05</v>
      </c>
      <c r="N2390" t="s">
        <v>37</v>
      </c>
      <c r="O2390" s="45" t="s">
        <v>37</v>
      </c>
      <c r="P2390" s="49" t="str">
        <f>'Sheet1 (2)'!O276</f>
        <v>B</v>
      </c>
      <c r="Q2390" s="30" t="str">
        <f t="shared" si="295"/>
        <v>B</v>
      </c>
      <c r="R2390">
        <f t="shared" si="296"/>
        <v>0.25</v>
      </c>
      <c r="S2390" s="11">
        <f t="shared" si="297"/>
        <v>0.7996134020618556</v>
      </c>
      <c r="T2390" s="13">
        <f t="shared" si="298"/>
        <v>0.32971281296023558</v>
      </c>
      <c r="U2390">
        <f t="shared" si="299"/>
        <v>0.17910000000000001</v>
      </c>
      <c r="V2390" t="str">
        <f t="shared" si="300"/>
        <v>same</v>
      </c>
      <c r="W2390" s="47">
        <f t="shared" si="301"/>
        <v>0</v>
      </c>
      <c r="X2390" s="47"/>
      <c r="Y2390" s="47"/>
    </row>
    <row r="2391" spans="1:25" ht="21" x14ac:dyDescent="0.4">
      <c r="A2391" t="s">
        <v>2005</v>
      </c>
      <c r="B2391" t="s">
        <v>2001</v>
      </c>
      <c r="C2391" t="s">
        <v>2002</v>
      </c>
      <c r="D2391" s="33">
        <v>55380</v>
      </c>
      <c r="E2391" s="33">
        <v>27365</v>
      </c>
      <c r="F2391" s="32">
        <v>5.2537000000000003</v>
      </c>
      <c r="G2391" s="32">
        <v>1.7503000000000002</v>
      </c>
      <c r="H2391" s="13">
        <v>49.413145539906104</v>
      </c>
      <c r="I2391" s="32">
        <v>7.0040000000000004</v>
      </c>
      <c r="J2391" s="34">
        <f t="shared" si="294"/>
        <v>0.24990005711022273</v>
      </c>
      <c r="K2391">
        <v>0.19198611364882148</v>
      </c>
      <c r="L2391">
        <v>0.25594737803763934</v>
      </c>
      <c r="M2391">
        <v>0.05</v>
      </c>
      <c r="N2391" t="s">
        <v>34</v>
      </c>
      <c r="O2391" s="45" t="s">
        <v>34</v>
      </c>
      <c r="P2391" s="49" t="str">
        <f>'Sheet1 (2)'!O511</f>
        <v>A</v>
      </c>
      <c r="Q2391" s="30" t="str">
        <f t="shared" si="295"/>
        <v>A</v>
      </c>
      <c r="R2391">
        <f t="shared" si="296"/>
        <v>0.15</v>
      </c>
      <c r="S2391" s="11">
        <f t="shared" si="297"/>
        <v>0.80464734437464314</v>
      </c>
      <c r="T2391" s="13">
        <f t="shared" si="298"/>
        <v>0.24990005711022273</v>
      </c>
      <c r="U2391">
        <f t="shared" si="299"/>
        <v>1.7503000000000002</v>
      </c>
      <c r="V2391" t="str">
        <f t="shared" si="300"/>
        <v>same</v>
      </c>
      <c r="W2391" s="47">
        <f t="shared" si="301"/>
        <v>0</v>
      </c>
      <c r="X2391" s="47"/>
      <c r="Y2391" s="47"/>
    </row>
    <row r="2392" spans="1:25" ht="21" x14ac:dyDescent="0.4">
      <c r="A2392" t="s">
        <v>2006</v>
      </c>
      <c r="B2392" t="s">
        <v>2001</v>
      </c>
      <c r="C2392" t="s">
        <v>2002</v>
      </c>
      <c r="D2392" s="33">
        <v>106512</v>
      </c>
      <c r="E2392" s="33">
        <v>13646</v>
      </c>
      <c r="F2392" s="32">
        <v>2.4326999999999996</v>
      </c>
      <c r="G2392" s="32">
        <v>0.81030000000000002</v>
      </c>
      <c r="H2392" s="13">
        <v>12.811701967853388</v>
      </c>
      <c r="I2392" s="32">
        <v>3.2429999999999994</v>
      </c>
      <c r="J2392" s="34">
        <f t="shared" si="294"/>
        <v>0.24986123959296952</v>
      </c>
      <c r="K2392">
        <v>0.17827202110508572</v>
      </c>
      <c r="L2392">
        <v>0.23765205921149052</v>
      </c>
      <c r="M2392">
        <v>0.1</v>
      </c>
      <c r="N2392" t="s">
        <v>37</v>
      </c>
      <c r="O2392" s="45" t="s">
        <v>37</v>
      </c>
      <c r="P2392" s="49" t="str">
        <f>'Sheet1 (2)'!O577</f>
        <v>B</v>
      </c>
      <c r="Q2392" s="30" t="str">
        <f t="shared" si="295"/>
        <v>B</v>
      </c>
      <c r="R2392">
        <f t="shared" si="296"/>
        <v>0.25</v>
      </c>
      <c r="S2392" s="11">
        <f t="shared" si="297"/>
        <v>0.57921677459142762</v>
      </c>
      <c r="T2392" s="13">
        <f t="shared" si="298"/>
        <v>0.24986123959296952</v>
      </c>
      <c r="U2392">
        <f t="shared" si="299"/>
        <v>0.81030000000000002</v>
      </c>
      <c r="V2392" t="str">
        <f t="shared" si="300"/>
        <v>same</v>
      </c>
      <c r="W2392" s="47">
        <f t="shared" si="301"/>
        <v>0</v>
      </c>
      <c r="X2392" s="47"/>
      <c r="Y2392" s="47"/>
    </row>
    <row r="2393" spans="1:25" ht="21" x14ac:dyDescent="0.4">
      <c r="A2393" t="s">
        <v>2007</v>
      </c>
      <c r="B2393" t="s">
        <v>2001</v>
      </c>
      <c r="C2393" t="s">
        <v>2002</v>
      </c>
      <c r="D2393" s="33">
        <v>339993</v>
      </c>
      <c r="E2393" s="33">
        <v>180413</v>
      </c>
      <c r="F2393" s="32">
        <v>31.073899999999995</v>
      </c>
      <c r="G2393" s="32">
        <v>10.3581</v>
      </c>
      <c r="H2393" s="13">
        <v>53.063739547578919</v>
      </c>
      <c r="I2393" s="32">
        <v>41.431999999999995</v>
      </c>
      <c r="J2393" s="34">
        <f t="shared" si="294"/>
        <v>0.25000241359335784</v>
      </c>
      <c r="K2393">
        <v>0.1722375882004068</v>
      </c>
      <c r="L2393">
        <v>0.22965085664558538</v>
      </c>
      <c r="M2393">
        <v>0.01</v>
      </c>
      <c r="N2393" t="s">
        <v>37</v>
      </c>
      <c r="O2393" s="45" t="s">
        <v>37</v>
      </c>
      <c r="P2393" s="49" t="str">
        <f>'Sheet1 (2)'!O654</f>
        <v>B</v>
      </c>
      <c r="Q2393" s="30" t="str">
        <f t="shared" si="295"/>
        <v>B</v>
      </c>
      <c r="R2393">
        <f t="shared" si="296"/>
        <v>0.25</v>
      </c>
      <c r="S2393" s="11">
        <f t="shared" si="297"/>
        <v>0.95645563815408374</v>
      </c>
      <c r="T2393" s="13">
        <f t="shared" si="298"/>
        <v>0.25000241359335784</v>
      </c>
      <c r="U2393">
        <f t="shared" si="299"/>
        <v>10.3581</v>
      </c>
      <c r="V2393" t="str">
        <f t="shared" si="300"/>
        <v>same</v>
      </c>
      <c r="W2393" s="47">
        <f t="shared" si="301"/>
        <v>0</v>
      </c>
      <c r="X2393" s="47"/>
      <c r="Y2393" s="47"/>
    </row>
    <row r="2394" spans="1:25" ht="21" x14ac:dyDescent="0.4">
      <c r="A2394" t="s">
        <v>2008</v>
      </c>
      <c r="B2394" t="s">
        <v>2001</v>
      </c>
      <c r="C2394" t="s">
        <v>2002</v>
      </c>
      <c r="D2394" s="33">
        <v>412991</v>
      </c>
      <c r="E2394" s="33">
        <v>277580</v>
      </c>
      <c r="F2394" s="32">
        <v>57.341300000000004</v>
      </c>
      <c r="G2394" s="32">
        <v>19.114100000000001</v>
      </c>
      <c r="H2394" s="13">
        <v>67.212118423888171</v>
      </c>
      <c r="I2394" s="32">
        <v>76.455399999999997</v>
      </c>
      <c r="J2394" s="34">
        <f t="shared" si="294"/>
        <v>0.25000326988021776</v>
      </c>
      <c r="K2394">
        <v>0.20657576194250307</v>
      </c>
      <c r="L2394">
        <v>0.27543555011167947</v>
      </c>
      <c r="M2394">
        <v>0.01</v>
      </c>
      <c r="N2394" t="s">
        <v>37</v>
      </c>
      <c r="O2394" s="45" t="s">
        <v>37</v>
      </c>
      <c r="P2394" s="49" t="str">
        <f>'Sheet1 (2)'!O678</f>
        <v>B</v>
      </c>
      <c r="Q2394" s="30" t="str">
        <f t="shared" si="295"/>
        <v>B</v>
      </c>
      <c r="R2394">
        <f t="shared" si="296"/>
        <v>0.25</v>
      </c>
      <c r="S2394" s="11">
        <f t="shared" si="297"/>
        <v>0.96369386596630191</v>
      </c>
      <c r="T2394" s="13">
        <f t="shared" si="298"/>
        <v>0.25000326988021776</v>
      </c>
      <c r="U2394">
        <f t="shared" si="299"/>
        <v>19.114100000000001</v>
      </c>
      <c r="V2394" t="str">
        <f t="shared" si="300"/>
        <v>same</v>
      </c>
      <c r="W2394" s="47">
        <f t="shared" si="301"/>
        <v>0</v>
      </c>
      <c r="X2394" s="47"/>
      <c r="Y2394" s="47"/>
    </row>
    <row r="2395" spans="1:25" ht="21" x14ac:dyDescent="0.4">
      <c r="A2395" t="s">
        <v>2009</v>
      </c>
      <c r="B2395" t="s">
        <v>2001</v>
      </c>
      <c r="C2395" t="s">
        <v>2002</v>
      </c>
      <c r="D2395" s="33">
        <v>187281</v>
      </c>
      <c r="E2395" s="33">
        <v>116093</v>
      </c>
      <c r="F2395" s="32">
        <v>23.391999999999999</v>
      </c>
      <c r="G2395" s="32">
        <v>11.521699999999999</v>
      </c>
      <c r="H2395" s="13">
        <v>61.988669432563903</v>
      </c>
      <c r="I2395" s="32">
        <v>34.913699999999999</v>
      </c>
      <c r="J2395" s="34">
        <f t="shared" si="294"/>
        <v>0.33000512692725203</v>
      </c>
      <c r="K2395">
        <v>0.20149363010689705</v>
      </c>
      <c r="L2395">
        <v>0.30073906264804939</v>
      </c>
      <c r="M2395">
        <v>0.01</v>
      </c>
      <c r="N2395" t="s">
        <v>37</v>
      </c>
      <c r="O2395" s="45" t="s">
        <v>37</v>
      </c>
      <c r="P2395" s="49" t="str">
        <f>'Sheet1 (2)'!O907</f>
        <v>B</v>
      </c>
      <c r="Q2395" s="30" t="str">
        <f t="shared" si="295"/>
        <v>B</v>
      </c>
      <c r="R2395">
        <f t="shared" si="296"/>
        <v>0.25</v>
      </c>
      <c r="S2395" s="11">
        <f t="shared" si="297"/>
        <v>0.96674858293449273</v>
      </c>
      <c r="T2395" s="13">
        <f t="shared" si="298"/>
        <v>0.33000512692725203</v>
      </c>
      <c r="U2395">
        <f t="shared" si="299"/>
        <v>11.521699999999999</v>
      </c>
      <c r="V2395" t="str">
        <f t="shared" si="300"/>
        <v>same</v>
      </c>
      <c r="W2395" s="47">
        <f t="shared" si="301"/>
        <v>0</v>
      </c>
      <c r="X2395" s="47"/>
      <c r="Y2395" s="47"/>
    </row>
    <row r="2396" spans="1:25" ht="21" x14ac:dyDescent="0.4">
      <c r="A2396" t="s">
        <v>2010</v>
      </c>
      <c r="B2396" t="s">
        <v>2001</v>
      </c>
      <c r="C2396" t="s">
        <v>2002</v>
      </c>
      <c r="D2396" s="33">
        <v>119730</v>
      </c>
      <c r="E2396" s="33">
        <v>56623</v>
      </c>
      <c r="F2396" s="32">
        <v>10.741</v>
      </c>
      <c r="G2396" s="32">
        <v>5.2907000000000002</v>
      </c>
      <c r="H2396" s="13">
        <v>47.292240875302767</v>
      </c>
      <c r="I2396" s="32">
        <v>16.031700000000001</v>
      </c>
      <c r="J2396" s="34">
        <f t="shared" si="294"/>
        <v>0.33001490796359711</v>
      </c>
      <c r="K2396">
        <v>0.18969323419811737</v>
      </c>
      <c r="L2396">
        <v>0.28313052999664451</v>
      </c>
      <c r="M2396">
        <v>0.05</v>
      </c>
      <c r="N2396" t="s">
        <v>37</v>
      </c>
      <c r="O2396" s="45" t="s">
        <v>37</v>
      </c>
      <c r="P2396" s="49" t="str">
        <f>'Sheet1 (2)'!O982</f>
        <v>B</v>
      </c>
      <c r="Q2396" s="30" t="str">
        <f t="shared" si="295"/>
        <v>B</v>
      </c>
      <c r="R2396">
        <f t="shared" si="296"/>
        <v>0.25</v>
      </c>
      <c r="S2396" s="11">
        <f t="shared" si="297"/>
        <v>0.82340300779081455</v>
      </c>
      <c r="T2396" s="13">
        <f t="shared" si="298"/>
        <v>0.33001490796359711</v>
      </c>
      <c r="U2396">
        <f t="shared" si="299"/>
        <v>5.2907000000000002</v>
      </c>
      <c r="V2396" t="str">
        <f t="shared" si="300"/>
        <v>same</v>
      </c>
      <c r="W2396" s="47">
        <f t="shared" si="301"/>
        <v>0</v>
      </c>
      <c r="X2396" s="47"/>
      <c r="Y2396" s="47"/>
    </row>
    <row r="2397" spans="1:25" ht="21" x14ac:dyDescent="0.4">
      <c r="A2397" t="s">
        <v>2011</v>
      </c>
      <c r="B2397" t="s">
        <v>2001</v>
      </c>
      <c r="C2397" t="s">
        <v>2002</v>
      </c>
      <c r="D2397" s="33">
        <v>3251092</v>
      </c>
      <c r="E2397" s="33">
        <v>1086591</v>
      </c>
      <c r="F2397" s="32">
        <v>329.31100000000004</v>
      </c>
      <c r="G2397" s="32">
        <v>219.53939999999997</v>
      </c>
      <c r="H2397" s="13">
        <v>33.422339324756116</v>
      </c>
      <c r="I2397" s="32">
        <v>548.85040000000004</v>
      </c>
      <c r="J2397" s="34">
        <f t="shared" si="294"/>
        <v>0.39999861528751723</v>
      </c>
      <c r="K2397">
        <v>0.30306803571905166</v>
      </c>
      <c r="L2397">
        <v>0.50511222713974258</v>
      </c>
      <c r="M2397">
        <v>0.01</v>
      </c>
      <c r="N2397" t="s">
        <v>33</v>
      </c>
      <c r="O2397" s="45" t="s">
        <v>33</v>
      </c>
      <c r="P2397" s="49" t="str">
        <f>'Sheet1 (2)'!O1224</f>
        <v>C</v>
      </c>
      <c r="Q2397" s="30" t="str">
        <f t="shared" si="295"/>
        <v>C</v>
      </c>
      <c r="R2397">
        <f t="shared" si="296"/>
        <v>0.4</v>
      </c>
      <c r="S2397" s="11">
        <f t="shared" si="297"/>
        <v>0.98020241945710529</v>
      </c>
      <c r="T2397" s="13">
        <f t="shared" si="298"/>
        <v>0.39999861528751723</v>
      </c>
      <c r="U2397">
        <f t="shared" si="299"/>
        <v>219.53939999999997</v>
      </c>
      <c r="V2397" t="str">
        <f t="shared" si="300"/>
        <v>same</v>
      </c>
      <c r="W2397" s="47">
        <f t="shared" si="301"/>
        <v>0</v>
      </c>
      <c r="X2397" s="47"/>
      <c r="Y2397" s="47"/>
    </row>
    <row r="2398" spans="1:25" ht="21" x14ac:dyDescent="0.4">
      <c r="A2398" t="s">
        <v>2012</v>
      </c>
      <c r="B2398" t="s">
        <v>2001</v>
      </c>
      <c r="C2398" t="s">
        <v>2002</v>
      </c>
      <c r="D2398" s="33">
        <v>451894</v>
      </c>
      <c r="E2398" s="33">
        <v>244772</v>
      </c>
      <c r="F2398" s="32">
        <v>39.136200000000002</v>
      </c>
      <c r="G2398" s="32">
        <v>19.275999999999996</v>
      </c>
      <c r="H2398" s="13">
        <v>54.165799944234713</v>
      </c>
      <c r="I2398" s="32">
        <v>58.412199999999999</v>
      </c>
      <c r="J2398" s="34">
        <f t="shared" si="294"/>
        <v>0.32999955488750632</v>
      </c>
      <c r="K2398">
        <v>0.15988838592649487</v>
      </c>
      <c r="L2398">
        <v>0.2386392234405896</v>
      </c>
      <c r="M2398">
        <v>0.01</v>
      </c>
      <c r="N2398" t="s">
        <v>37</v>
      </c>
      <c r="O2398" s="45" t="s">
        <v>37</v>
      </c>
      <c r="P2398" s="49" t="str">
        <f>'Sheet1 (2)'!O1239</f>
        <v>B</v>
      </c>
      <c r="Q2398" s="30" t="str">
        <f t="shared" si="295"/>
        <v>B</v>
      </c>
      <c r="R2398">
        <f t="shared" si="296"/>
        <v>0.25</v>
      </c>
      <c r="S2398" s="11">
        <f t="shared" si="297"/>
        <v>0.95809574027343603</v>
      </c>
      <c r="T2398" s="13">
        <f t="shared" si="298"/>
        <v>0.32999955488750632</v>
      </c>
      <c r="U2398">
        <f t="shared" si="299"/>
        <v>19.275999999999996</v>
      </c>
      <c r="V2398" t="str">
        <f t="shared" si="300"/>
        <v>same</v>
      </c>
      <c r="W2398" s="47">
        <f t="shared" si="301"/>
        <v>0</v>
      </c>
      <c r="X2398" s="47"/>
      <c r="Y2398" s="47"/>
    </row>
    <row r="2399" spans="1:25" ht="21" x14ac:dyDescent="0.4">
      <c r="A2399" t="s">
        <v>2013</v>
      </c>
      <c r="B2399" t="s">
        <v>2001</v>
      </c>
      <c r="C2399" t="s">
        <v>2002</v>
      </c>
      <c r="D2399" s="33">
        <v>282231</v>
      </c>
      <c r="E2399" s="33">
        <v>177430</v>
      </c>
      <c r="F2399" s="32">
        <v>30.345799999999997</v>
      </c>
      <c r="G2399" s="32">
        <v>10.113700000000001</v>
      </c>
      <c r="H2399" s="13">
        <v>62.866942327384308</v>
      </c>
      <c r="I2399" s="32">
        <v>40.459499999999998</v>
      </c>
      <c r="J2399" s="34">
        <f t="shared" si="294"/>
        <v>0.24997095861293397</v>
      </c>
      <c r="K2399">
        <v>0.17102970185425237</v>
      </c>
      <c r="L2399">
        <v>0.22803077269909261</v>
      </c>
      <c r="M2399">
        <v>0.01</v>
      </c>
      <c r="N2399" t="s">
        <v>37</v>
      </c>
      <c r="O2399" s="45" t="s">
        <v>37</v>
      </c>
      <c r="P2399" s="49" t="str">
        <f>'Sheet1 (2)'!O1319</f>
        <v>B</v>
      </c>
      <c r="Q2399" s="30" t="str">
        <f t="shared" si="295"/>
        <v>B</v>
      </c>
      <c r="R2399">
        <f t="shared" si="296"/>
        <v>0.25</v>
      </c>
      <c r="S2399" s="11">
        <f t="shared" si="297"/>
        <v>0.95614626972651662</v>
      </c>
      <c r="T2399" s="13">
        <f t="shared" si="298"/>
        <v>0.24997095861293397</v>
      </c>
      <c r="U2399">
        <f t="shared" si="299"/>
        <v>10.113700000000001</v>
      </c>
      <c r="V2399" t="str">
        <f t="shared" si="300"/>
        <v>same</v>
      </c>
      <c r="W2399" s="47">
        <f t="shared" si="301"/>
        <v>0</v>
      </c>
      <c r="X2399" s="47"/>
      <c r="Y2399" s="47"/>
    </row>
    <row r="2400" spans="1:25" ht="21" x14ac:dyDescent="0.4">
      <c r="A2400" t="s">
        <v>2014</v>
      </c>
      <c r="B2400" t="s">
        <v>2001</v>
      </c>
      <c r="C2400" t="s">
        <v>2002</v>
      </c>
      <c r="D2400" s="33">
        <v>2009</v>
      </c>
      <c r="E2400" s="33">
        <v>1059</v>
      </c>
      <c r="F2400" s="32">
        <v>0.15040000000000001</v>
      </c>
      <c r="G2400" s="32">
        <v>5.0300000000000011E-2</v>
      </c>
      <c r="H2400" s="13">
        <v>52.71279243404679</v>
      </c>
      <c r="I2400" s="32">
        <v>0.20070000000000002</v>
      </c>
      <c r="J2400" s="34">
        <f t="shared" si="294"/>
        <v>0.25062282012954662</v>
      </c>
      <c r="K2400">
        <v>0.1420207743153919</v>
      </c>
      <c r="L2400">
        <v>0.18951841359773372</v>
      </c>
      <c r="M2400">
        <v>0.01</v>
      </c>
      <c r="N2400" t="s">
        <v>37</v>
      </c>
      <c r="O2400" s="45" t="s">
        <v>37</v>
      </c>
      <c r="P2400" s="49" t="str">
        <f>'Sheet1 (2)'!O1392</f>
        <v>B</v>
      </c>
      <c r="Q2400" s="30" t="str">
        <f t="shared" si="295"/>
        <v>B</v>
      </c>
      <c r="R2400">
        <f t="shared" si="296"/>
        <v>0.25</v>
      </c>
      <c r="S2400" s="11">
        <f t="shared" si="297"/>
        <v>0.94723467862481314</v>
      </c>
      <c r="T2400" s="13">
        <f t="shared" si="298"/>
        <v>0.25062282012954662</v>
      </c>
      <c r="U2400">
        <f t="shared" si="299"/>
        <v>5.0300000000000011E-2</v>
      </c>
      <c r="V2400" t="str">
        <f t="shared" si="300"/>
        <v>same</v>
      </c>
      <c r="W2400" s="47">
        <f t="shared" si="301"/>
        <v>0</v>
      </c>
      <c r="X2400" s="47"/>
      <c r="Y2400" s="47"/>
    </row>
    <row r="2401" spans="1:25" ht="21" x14ac:dyDescent="0.4">
      <c r="A2401" t="s">
        <v>2015</v>
      </c>
      <c r="B2401" t="s">
        <v>2001</v>
      </c>
      <c r="C2401" t="s">
        <v>2002</v>
      </c>
      <c r="D2401" s="33">
        <v>115565</v>
      </c>
      <c r="E2401" s="33">
        <v>32569</v>
      </c>
      <c r="F2401" s="32">
        <v>3.3377999999999997</v>
      </c>
      <c r="G2401" s="32">
        <v>1.1119000000000001</v>
      </c>
      <c r="H2401" s="13">
        <v>28.182408168563146</v>
      </c>
      <c r="I2401" s="32">
        <v>4.4497</v>
      </c>
      <c r="J2401" s="34">
        <f t="shared" ref="J2401:J2464" si="302">G2401/I2401</f>
        <v>0.24988201451783268</v>
      </c>
      <c r="K2401">
        <v>0.10248395713715495</v>
      </c>
      <c r="L2401">
        <v>0.13662378335226749</v>
      </c>
      <c r="M2401">
        <v>0.01</v>
      </c>
      <c r="N2401" t="s">
        <v>37</v>
      </c>
      <c r="O2401" s="45" t="s">
        <v>37</v>
      </c>
      <c r="P2401" s="49" t="str">
        <f>'Sheet1 (2)'!O1499</f>
        <v>B</v>
      </c>
      <c r="Q2401" s="30" t="str">
        <f t="shared" si="295"/>
        <v>B</v>
      </c>
      <c r="R2401">
        <f t="shared" si="296"/>
        <v>0.25</v>
      </c>
      <c r="S2401" s="11">
        <f t="shared" si="297"/>
        <v>0.92680630154841892</v>
      </c>
      <c r="T2401" s="13">
        <f t="shared" si="298"/>
        <v>0.24988201451783268</v>
      </c>
      <c r="U2401">
        <f t="shared" si="299"/>
        <v>1.1119000000000001</v>
      </c>
      <c r="V2401" t="str">
        <f t="shared" si="300"/>
        <v>same</v>
      </c>
      <c r="W2401" s="47">
        <f t="shared" si="301"/>
        <v>0</v>
      </c>
      <c r="X2401" s="47"/>
      <c r="Y2401" s="47"/>
    </row>
    <row r="2402" spans="1:25" ht="21" x14ac:dyDescent="0.4">
      <c r="A2402" t="s">
        <v>2016</v>
      </c>
      <c r="B2402" t="s">
        <v>2001</v>
      </c>
      <c r="C2402" t="s">
        <v>2002</v>
      </c>
      <c r="D2402" s="33">
        <v>1226811</v>
      </c>
      <c r="E2402" s="33">
        <v>933071</v>
      </c>
      <c r="F2402" s="32">
        <v>127.54839999999999</v>
      </c>
      <c r="G2402" s="32">
        <v>42.514600000000009</v>
      </c>
      <c r="H2402" s="13">
        <v>76.056621598599946</v>
      </c>
      <c r="I2402" s="32">
        <v>170.06299999999999</v>
      </c>
      <c r="J2402" s="34">
        <f t="shared" si="302"/>
        <v>0.24999323780010943</v>
      </c>
      <c r="K2402">
        <v>0.13669742173961036</v>
      </c>
      <c r="L2402">
        <v>0.18226158566711428</v>
      </c>
      <c r="M2402">
        <v>0.01</v>
      </c>
      <c r="N2402" t="s">
        <v>37</v>
      </c>
      <c r="O2402" s="45" t="s">
        <v>37</v>
      </c>
      <c r="P2402" s="49" t="str">
        <f>'Sheet1 (2)'!O1509</f>
        <v>B</v>
      </c>
      <c r="Q2402" s="30" t="str">
        <f t="shared" si="295"/>
        <v>B</v>
      </c>
      <c r="R2402">
        <f t="shared" si="296"/>
        <v>0.25</v>
      </c>
      <c r="S2402" s="11">
        <f t="shared" si="297"/>
        <v>0.94513380335522712</v>
      </c>
      <c r="T2402" s="13">
        <f t="shared" si="298"/>
        <v>0.24999323780010943</v>
      </c>
      <c r="U2402">
        <f t="shared" si="299"/>
        <v>42.514600000000009</v>
      </c>
      <c r="V2402" t="str">
        <f t="shared" si="300"/>
        <v>same</v>
      </c>
      <c r="W2402" s="47">
        <f t="shared" si="301"/>
        <v>0</v>
      </c>
      <c r="X2402" s="47"/>
      <c r="Y2402" s="47"/>
    </row>
    <row r="2403" spans="1:25" ht="21" x14ac:dyDescent="0.4">
      <c r="A2403" t="s">
        <v>2017</v>
      </c>
      <c r="B2403" t="s">
        <v>2001</v>
      </c>
      <c r="C2403" t="s">
        <v>2002</v>
      </c>
      <c r="D2403" s="33">
        <v>667667</v>
      </c>
      <c r="E2403" s="33">
        <v>460848</v>
      </c>
      <c r="F2403" s="32">
        <v>108.15469999999999</v>
      </c>
      <c r="G2403" s="32">
        <v>42.060699999999997</v>
      </c>
      <c r="H2403" s="13">
        <v>69.023630043120292</v>
      </c>
      <c r="I2403" s="32">
        <v>150.21539999999999</v>
      </c>
      <c r="J2403" s="34">
        <f t="shared" si="302"/>
        <v>0.28000258295753966</v>
      </c>
      <c r="K2403">
        <v>0.23468627399923619</v>
      </c>
      <c r="L2403">
        <v>0.32595432767420057</v>
      </c>
      <c r="M2403">
        <v>0.01</v>
      </c>
      <c r="N2403" t="s">
        <v>33</v>
      </c>
      <c r="O2403" s="45" t="s">
        <v>33</v>
      </c>
      <c r="P2403" s="49" t="str">
        <f>'Sheet1 (2)'!O1618</f>
        <v>C</v>
      </c>
      <c r="Q2403" s="30" t="str">
        <f t="shared" si="295"/>
        <v>C</v>
      </c>
      <c r="R2403">
        <f t="shared" si="296"/>
        <v>0.4</v>
      </c>
      <c r="S2403" s="11">
        <f t="shared" si="297"/>
        <v>0.96932085525185829</v>
      </c>
      <c r="T2403" s="13">
        <f t="shared" si="298"/>
        <v>0.28000258295753966</v>
      </c>
      <c r="U2403">
        <f t="shared" si="299"/>
        <v>42.060699999999997</v>
      </c>
      <c r="V2403" t="str">
        <f t="shared" si="300"/>
        <v>same</v>
      </c>
      <c r="W2403" s="47">
        <f t="shared" si="301"/>
        <v>0</v>
      </c>
      <c r="X2403" s="47"/>
      <c r="Y2403" s="47"/>
    </row>
    <row r="2404" spans="1:25" ht="21" x14ac:dyDescent="0.4">
      <c r="A2404" t="s">
        <v>2018</v>
      </c>
      <c r="B2404" t="s">
        <v>2001</v>
      </c>
      <c r="C2404" t="s">
        <v>2002</v>
      </c>
      <c r="D2404" s="33">
        <v>1212125</v>
      </c>
      <c r="E2404" s="33">
        <v>828757</v>
      </c>
      <c r="F2404" s="32">
        <v>165.76309999999998</v>
      </c>
      <c r="G2404" s="32">
        <v>55.246199999999995</v>
      </c>
      <c r="H2404" s="13">
        <v>68.372238836753638</v>
      </c>
      <c r="I2404" s="32">
        <v>221.00929999999997</v>
      </c>
      <c r="J2404" s="34">
        <f t="shared" si="302"/>
        <v>0.24997228623410872</v>
      </c>
      <c r="K2404">
        <v>0.20001411752781573</v>
      </c>
      <c r="L2404">
        <v>0.26667563592223048</v>
      </c>
      <c r="M2404">
        <v>0.03</v>
      </c>
      <c r="N2404" t="s">
        <v>34</v>
      </c>
      <c r="O2404" s="45" t="s">
        <v>34</v>
      </c>
      <c r="P2404" s="49" t="str">
        <f>'Sheet1 (2)'!O1757</f>
        <v>A</v>
      </c>
      <c r="Q2404" s="30" t="str">
        <f t="shared" si="295"/>
        <v>A</v>
      </c>
      <c r="R2404">
        <f t="shared" si="296"/>
        <v>0.15</v>
      </c>
      <c r="S2404" s="11">
        <f t="shared" si="297"/>
        <v>0.88750378377742478</v>
      </c>
      <c r="T2404" s="13">
        <f t="shared" si="298"/>
        <v>0.24997228623410872</v>
      </c>
      <c r="U2404">
        <f t="shared" si="299"/>
        <v>55.246199999999995</v>
      </c>
      <c r="V2404" t="str">
        <f t="shared" si="300"/>
        <v>same</v>
      </c>
      <c r="W2404" s="47">
        <f t="shared" si="301"/>
        <v>0</v>
      </c>
      <c r="X2404" s="47"/>
      <c r="Y2404" s="47"/>
    </row>
    <row r="2405" spans="1:25" ht="21" x14ac:dyDescent="0.4">
      <c r="A2405" t="s">
        <v>2019</v>
      </c>
      <c r="B2405" t="s">
        <v>2001</v>
      </c>
      <c r="C2405" t="s">
        <v>2002</v>
      </c>
      <c r="D2405" s="33">
        <v>9440</v>
      </c>
      <c r="E2405" s="33">
        <v>631</v>
      </c>
      <c r="F2405" s="32">
        <v>0.36499999999999999</v>
      </c>
      <c r="G2405" s="32">
        <v>0.10900000000000001</v>
      </c>
      <c r="H2405" s="13">
        <v>6.6843220338983054</v>
      </c>
      <c r="I2405" s="32">
        <v>0.47399999999999998</v>
      </c>
      <c r="J2405" s="34">
        <f t="shared" si="302"/>
        <v>0.22995780590717305</v>
      </c>
      <c r="K2405">
        <v>0.57844690966719492</v>
      </c>
      <c r="L2405">
        <v>0.75118858954041201</v>
      </c>
      <c r="M2405">
        <v>0.7</v>
      </c>
      <c r="N2405" t="s">
        <v>37</v>
      </c>
      <c r="O2405" s="45" t="s">
        <v>37</v>
      </c>
      <c r="P2405" s="49" t="str">
        <f>'Sheet1 (2)'!O1854</f>
        <v>B</v>
      </c>
      <c r="Q2405" s="30" t="str">
        <f t="shared" si="295"/>
        <v>B</v>
      </c>
      <c r="R2405">
        <f t="shared" si="296"/>
        <v>0.25</v>
      </c>
      <c r="S2405" s="11">
        <f t="shared" si="297"/>
        <v>6.8143459915611826E-2</v>
      </c>
      <c r="T2405" s="13">
        <f t="shared" si="298"/>
        <v>0.22995780590717305</v>
      </c>
      <c r="U2405">
        <f t="shared" si="299"/>
        <v>0.10900000000000001</v>
      </c>
      <c r="V2405" t="str">
        <f t="shared" si="300"/>
        <v>same</v>
      </c>
      <c r="W2405" s="47">
        <f t="shared" si="301"/>
        <v>0</v>
      </c>
      <c r="X2405" s="47"/>
      <c r="Y2405" s="47"/>
    </row>
    <row r="2406" spans="1:25" ht="21" x14ac:dyDescent="0.4">
      <c r="A2406" t="s">
        <v>2020</v>
      </c>
      <c r="B2406" t="s">
        <v>2001</v>
      </c>
      <c r="C2406" t="s">
        <v>2002</v>
      </c>
      <c r="D2406" s="33">
        <v>65330</v>
      </c>
      <c r="E2406" s="33">
        <v>30465</v>
      </c>
      <c r="F2406" s="32">
        <v>5.4792999999999985</v>
      </c>
      <c r="G2406" s="32">
        <v>2.6986000000000003</v>
      </c>
      <c r="H2406" s="13">
        <v>46.632481249043316</v>
      </c>
      <c r="I2406" s="32">
        <v>8.1778999999999993</v>
      </c>
      <c r="J2406" s="34">
        <f t="shared" si="302"/>
        <v>0.32998691595641921</v>
      </c>
      <c r="K2406">
        <v>0.17985557196783189</v>
      </c>
      <c r="L2406">
        <v>0.26843591006072542</v>
      </c>
      <c r="M2406">
        <v>0.05</v>
      </c>
      <c r="N2406" t="s">
        <v>37</v>
      </c>
      <c r="O2406" s="45" t="s">
        <v>37</v>
      </c>
      <c r="P2406" s="49" t="str">
        <f>'Sheet1 (2)'!O1870</f>
        <v>B</v>
      </c>
      <c r="Q2406" s="30" t="str">
        <f t="shared" si="295"/>
        <v>B</v>
      </c>
      <c r="R2406">
        <f t="shared" si="296"/>
        <v>0.25</v>
      </c>
      <c r="S2406" s="11">
        <f t="shared" si="297"/>
        <v>0.81373580014429137</v>
      </c>
      <c r="T2406" s="13">
        <f t="shared" si="298"/>
        <v>0.32998691595641921</v>
      </c>
      <c r="U2406">
        <f t="shared" si="299"/>
        <v>2.6986000000000003</v>
      </c>
      <c r="V2406" t="str">
        <f t="shared" si="300"/>
        <v>same</v>
      </c>
      <c r="W2406" s="47">
        <f t="shared" si="301"/>
        <v>0</v>
      </c>
      <c r="X2406" s="47"/>
      <c r="Y2406" s="47"/>
    </row>
    <row r="2407" spans="1:25" ht="21" x14ac:dyDescent="0.4">
      <c r="A2407" t="s">
        <v>2021</v>
      </c>
      <c r="B2407" t="s">
        <v>2001</v>
      </c>
      <c r="C2407" t="s">
        <v>2002</v>
      </c>
      <c r="D2407" s="33">
        <v>442902</v>
      </c>
      <c r="E2407" s="33">
        <v>320404</v>
      </c>
      <c r="F2407" s="32">
        <v>114.8587</v>
      </c>
      <c r="G2407" s="32">
        <v>38.284999999999997</v>
      </c>
      <c r="H2407" s="13">
        <v>72.341962781834354</v>
      </c>
      <c r="I2407" s="32">
        <v>153.1437</v>
      </c>
      <c r="J2407" s="34">
        <f t="shared" si="302"/>
        <v>0.24999395992130266</v>
      </c>
      <c r="K2407">
        <v>0.35848085542003222</v>
      </c>
      <c r="L2407">
        <v>0.47797062458645956</v>
      </c>
      <c r="M2407">
        <v>0.03</v>
      </c>
      <c r="N2407" t="s">
        <v>37</v>
      </c>
      <c r="O2407" s="45" t="s">
        <v>37</v>
      </c>
      <c r="P2407" s="49" t="str">
        <f>'Sheet1 (2)'!O1933</f>
        <v>B</v>
      </c>
      <c r="Q2407" s="30" t="str">
        <f t="shared" si="295"/>
        <v>B</v>
      </c>
      <c r="R2407">
        <f t="shared" si="296"/>
        <v>0.25</v>
      </c>
      <c r="S2407" s="11">
        <f t="shared" si="297"/>
        <v>0.93723463648847449</v>
      </c>
      <c r="T2407" s="13">
        <f t="shared" si="298"/>
        <v>0.24999395992130266</v>
      </c>
      <c r="U2407">
        <f t="shared" si="299"/>
        <v>38.284999999999997</v>
      </c>
      <c r="V2407" t="str">
        <f t="shared" si="300"/>
        <v>same</v>
      </c>
      <c r="W2407" s="47">
        <f t="shared" si="301"/>
        <v>0</v>
      </c>
      <c r="X2407" s="47"/>
      <c r="Y2407" s="47"/>
    </row>
    <row r="2408" spans="1:25" ht="21" x14ac:dyDescent="0.4">
      <c r="A2408" t="s">
        <v>2022</v>
      </c>
      <c r="B2408" t="s">
        <v>2001</v>
      </c>
      <c r="C2408" t="s">
        <v>2002</v>
      </c>
      <c r="D2408" s="33">
        <v>191056</v>
      </c>
      <c r="E2408" s="33">
        <v>84067</v>
      </c>
      <c r="F2408" s="32">
        <v>22.8384</v>
      </c>
      <c r="G2408" s="32">
        <v>11.248099999999999</v>
      </c>
      <c r="H2408" s="13">
        <v>44.001235239929656</v>
      </c>
      <c r="I2408" s="32">
        <v>34.086500000000001</v>
      </c>
      <c r="J2408" s="34">
        <f t="shared" si="302"/>
        <v>0.32998694497821712</v>
      </c>
      <c r="K2408">
        <v>0.27166902589601155</v>
      </c>
      <c r="L2408">
        <v>0.4054682574613106</v>
      </c>
      <c r="M2408">
        <v>0.05</v>
      </c>
      <c r="N2408" t="s">
        <v>37</v>
      </c>
      <c r="O2408" s="45" t="s">
        <v>37</v>
      </c>
      <c r="P2408" s="49" t="str">
        <f>'Sheet1 (2)'!O1934</f>
        <v>B</v>
      </c>
      <c r="Q2408" s="30" t="str">
        <f t="shared" si="295"/>
        <v>B</v>
      </c>
      <c r="R2408">
        <f t="shared" si="296"/>
        <v>0.25</v>
      </c>
      <c r="S2408" s="11">
        <f t="shared" si="297"/>
        <v>0.8766857846948205</v>
      </c>
      <c r="T2408" s="13">
        <f t="shared" si="298"/>
        <v>0.32998694497821712</v>
      </c>
      <c r="U2408">
        <f t="shared" si="299"/>
        <v>11.248099999999999</v>
      </c>
      <c r="V2408" t="str">
        <f t="shared" si="300"/>
        <v>same</v>
      </c>
      <c r="W2408" s="47">
        <f t="shared" si="301"/>
        <v>0</v>
      </c>
      <c r="X2408" s="47"/>
      <c r="Y2408" s="47"/>
    </row>
    <row r="2409" spans="1:25" ht="21" x14ac:dyDescent="0.4">
      <c r="A2409" t="s">
        <v>2023</v>
      </c>
      <c r="B2409" t="s">
        <v>2001</v>
      </c>
      <c r="C2409" t="s">
        <v>2002</v>
      </c>
      <c r="D2409" s="33">
        <v>395531</v>
      </c>
      <c r="E2409" s="33">
        <v>216872</v>
      </c>
      <c r="F2409" s="32">
        <v>50.041199999999996</v>
      </c>
      <c r="G2409" s="32">
        <v>16.679600000000001</v>
      </c>
      <c r="H2409" s="13">
        <v>54.830594820633529</v>
      </c>
      <c r="I2409" s="32">
        <v>66.720799999999997</v>
      </c>
      <c r="J2409" s="34">
        <f t="shared" si="302"/>
        <v>0.24999100730207074</v>
      </c>
      <c r="K2409">
        <v>0.23074071341620864</v>
      </c>
      <c r="L2409">
        <v>0.30765059574311115</v>
      </c>
      <c r="M2409">
        <v>0.01</v>
      </c>
      <c r="N2409" t="s">
        <v>34</v>
      </c>
      <c r="O2409" s="45" t="s">
        <v>34</v>
      </c>
      <c r="P2409" s="49" t="str">
        <f>'Sheet1 (2)'!O2332</f>
        <v>A</v>
      </c>
      <c r="Q2409" s="30" t="str">
        <f t="shared" si="295"/>
        <v>A</v>
      </c>
      <c r="R2409">
        <f t="shared" si="296"/>
        <v>0.15</v>
      </c>
      <c r="S2409" s="11">
        <f t="shared" si="297"/>
        <v>0.96749559357801462</v>
      </c>
      <c r="T2409" s="13">
        <f t="shared" si="298"/>
        <v>0.24999100730207074</v>
      </c>
      <c r="U2409">
        <f t="shared" si="299"/>
        <v>16.679600000000001</v>
      </c>
      <c r="V2409" t="str">
        <f t="shared" si="300"/>
        <v>same</v>
      </c>
      <c r="W2409" s="47">
        <f t="shared" si="301"/>
        <v>0</v>
      </c>
      <c r="X2409" s="47"/>
      <c r="Y2409" s="47"/>
    </row>
    <row r="2410" spans="1:25" ht="21" x14ac:dyDescent="0.4">
      <c r="A2410" t="s">
        <v>2024</v>
      </c>
      <c r="B2410" t="s">
        <v>2001</v>
      </c>
      <c r="C2410" t="s">
        <v>2002</v>
      </c>
      <c r="D2410" s="33">
        <v>1559286</v>
      </c>
      <c r="E2410" s="33">
        <v>928913</v>
      </c>
      <c r="F2410" s="32">
        <v>212.786</v>
      </c>
      <c r="G2410" s="32">
        <v>70.927300000000002</v>
      </c>
      <c r="H2410" s="13">
        <v>59.572971218878386</v>
      </c>
      <c r="I2410" s="32">
        <v>283.7133</v>
      </c>
      <c r="J2410" s="34">
        <f t="shared" si="302"/>
        <v>0.24999638719792128</v>
      </c>
      <c r="K2410">
        <v>0.2290698913676523</v>
      </c>
      <c r="L2410">
        <v>0.30542505056985958</v>
      </c>
      <c r="M2410">
        <v>0.01</v>
      </c>
      <c r="N2410" t="s">
        <v>37</v>
      </c>
      <c r="O2410" s="45" t="s">
        <v>37</v>
      </c>
      <c r="P2410" s="49" t="str">
        <f>'Sheet1 (2)'!O2787</f>
        <v>B</v>
      </c>
      <c r="Q2410" s="30" t="str">
        <f t="shared" si="295"/>
        <v>B</v>
      </c>
      <c r="R2410">
        <f t="shared" si="296"/>
        <v>0.25</v>
      </c>
      <c r="S2410" s="11">
        <f t="shared" si="297"/>
        <v>0.96725874324538186</v>
      </c>
      <c r="T2410" s="13">
        <f t="shared" si="298"/>
        <v>0.24999638719792128</v>
      </c>
      <c r="U2410">
        <f t="shared" si="299"/>
        <v>70.927300000000002</v>
      </c>
      <c r="V2410" t="str">
        <f t="shared" si="300"/>
        <v>same</v>
      </c>
      <c r="W2410" s="47">
        <f t="shared" si="301"/>
        <v>0</v>
      </c>
      <c r="X2410" s="47"/>
      <c r="Y2410" s="47"/>
    </row>
    <row r="2411" spans="1:25" ht="21" x14ac:dyDescent="0.4">
      <c r="A2411" t="s">
        <v>2025</v>
      </c>
      <c r="B2411" t="s">
        <v>2001</v>
      </c>
      <c r="C2411" t="s">
        <v>2002</v>
      </c>
      <c r="D2411" s="33">
        <v>25859</v>
      </c>
      <c r="E2411" s="33">
        <v>7736</v>
      </c>
      <c r="F2411" s="32">
        <v>1.5601000000000003</v>
      </c>
      <c r="G2411" s="32">
        <v>0.7679999999999999</v>
      </c>
      <c r="H2411" s="13">
        <v>29.916083375227192</v>
      </c>
      <c r="I2411" s="32">
        <v>2.3281000000000001</v>
      </c>
      <c r="J2411" s="34">
        <f t="shared" si="302"/>
        <v>0.32988273699583348</v>
      </c>
      <c r="K2411">
        <v>0.20166752843846955</v>
      </c>
      <c r="L2411">
        <v>0.30094364012409514</v>
      </c>
      <c r="M2411">
        <v>0.05</v>
      </c>
      <c r="N2411" t="s">
        <v>37</v>
      </c>
      <c r="O2411" s="45" t="s">
        <v>37</v>
      </c>
      <c r="P2411" s="49" t="str">
        <f>'Sheet1 (2)'!O2835</f>
        <v>B</v>
      </c>
      <c r="Q2411" s="30" t="str">
        <f t="shared" si="295"/>
        <v>B</v>
      </c>
      <c r="R2411">
        <f t="shared" si="296"/>
        <v>0.25</v>
      </c>
      <c r="S2411" s="11">
        <f t="shared" si="297"/>
        <v>0.83385593402345259</v>
      </c>
      <c r="T2411" s="13">
        <f t="shared" si="298"/>
        <v>0.32988273699583348</v>
      </c>
      <c r="U2411">
        <f t="shared" si="299"/>
        <v>0.7679999999999999</v>
      </c>
      <c r="V2411" t="str">
        <f t="shared" si="300"/>
        <v>same</v>
      </c>
      <c r="W2411" s="47">
        <f t="shared" si="301"/>
        <v>0</v>
      </c>
      <c r="X2411" s="47"/>
      <c r="Y2411" s="47"/>
    </row>
    <row r="2412" spans="1:25" ht="21" x14ac:dyDescent="0.4">
      <c r="A2412" t="s">
        <v>2026</v>
      </c>
      <c r="B2412" t="s">
        <v>2001</v>
      </c>
      <c r="C2412" t="s">
        <v>2002</v>
      </c>
      <c r="D2412" s="33">
        <v>155424</v>
      </c>
      <c r="E2412" s="33">
        <v>69060</v>
      </c>
      <c r="F2412" s="32">
        <v>18.1374</v>
      </c>
      <c r="G2412" s="32">
        <v>8.9330999999999996</v>
      </c>
      <c r="H2412" s="13">
        <v>44.433292155651635</v>
      </c>
      <c r="I2412" s="32">
        <v>27.070499999999999</v>
      </c>
      <c r="J2412" s="34">
        <f t="shared" si="302"/>
        <v>0.32999390480412255</v>
      </c>
      <c r="K2412">
        <v>0.26263249348392698</v>
      </c>
      <c r="L2412">
        <v>0.39198523023457865</v>
      </c>
      <c r="M2412">
        <v>0.05</v>
      </c>
      <c r="N2412" t="s">
        <v>37</v>
      </c>
      <c r="O2412" s="45" t="s">
        <v>37</v>
      </c>
      <c r="P2412" s="49" t="str">
        <f>'Sheet1 (2)'!O2862</f>
        <v>B</v>
      </c>
      <c r="Q2412" s="30" t="str">
        <f t="shared" si="295"/>
        <v>B</v>
      </c>
      <c r="R2412">
        <f t="shared" si="296"/>
        <v>0.25</v>
      </c>
      <c r="S2412" s="11">
        <f t="shared" si="297"/>
        <v>0.87244417354684989</v>
      </c>
      <c r="T2412" s="13">
        <f t="shared" si="298"/>
        <v>0.32999390480412255</v>
      </c>
      <c r="U2412">
        <f t="shared" si="299"/>
        <v>8.9330999999999996</v>
      </c>
      <c r="V2412" t="str">
        <f t="shared" si="300"/>
        <v>same</v>
      </c>
      <c r="W2412" s="47">
        <f t="shared" si="301"/>
        <v>0</v>
      </c>
      <c r="X2412" s="47"/>
      <c r="Y2412" s="47"/>
    </row>
    <row r="2413" spans="1:25" ht="21" x14ac:dyDescent="0.4">
      <c r="A2413" t="s">
        <v>2027</v>
      </c>
      <c r="B2413" t="s">
        <v>2001</v>
      </c>
      <c r="C2413" t="s">
        <v>2002</v>
      </c>
      <c r="D2413" s="33">
        <v>39090</v>
      </c>
      <c r="E2413" s="33">
        <v>10165</v>
      </c>
      <c r="F2413" s="32">
        <v>1.9592999999999998</v>
      </c>
      <c r="G2413" s="32">
        <v>0.96509999999999996</v>
      </c>
      <c r="H2413" s="13">
        <v>26.004093118444615</v>
      </c>
      <c r="I2413" s="32">
        <v>2.9243999999999999</v>
      </c>
      <c r="J2413" s="34">
        <f t="shared" si="302"/>
        <v>0.33001641362330736</v>
      </c>
      <c r="K2413">
        <v>0.19274963108706342</v>
      </c>
      <c r="L2413">
        <v>0.28769306443679293</v>
      </c>
      <c r="M2413">
        <v>0.05</v>
      </c>
      <c r="N2413" t="s">
        <v>37</v>
      </c>
      <c r="O2413" s="45" t="s">
        <v>37</v>
      </c>
      <c r="P2413" s="49" t="str">
        <f>'Sheet1 (2)'!O2871</f>
        <v>B</v>
      </c>
      <c r="Q2413" s="30" t="str">
        <f t="shared" si="295"/>
        <v>B</v>
      </c>
      <c r="R2413">
        <f t="shared" si="296"/>
        <v>0.25</v>
      </c>
      <c r="S2413" s="11">
        <f t="shared" si="297"/>
        <v>0.82620366570920534</v>
      </c>
      <c r="T2413" s="13">
        <f t="shared" si="298"/>
        <v>0.33001641362330736</v>
      </c>
      <c r="U2413">
        <f t="shared" si="299"/>
        <v>0.96509999999999996</v>
      </c>
      <c r="V2413" t="str">
        <f t="shared" si="300"/>
        <v>same</v>
      </c>
      <c r="W2413" s="47">
        <f t="shared" si="301"/>
        <v>0</v>
      </c>
      <c r="X2413" s="47"/>
      <c r="Y2413" s="47"/>
    </row>
    <row r="2414" spans="1:25" ht="21" x14ac:dyDescent="0.4">
      <c r="A2414" t="s">
        <v>2028</v>
      </c>
      <c r="B2414" t="s">
        <v>2001</v>
      </c>
      <c r="C2414" t="s">
        <v>2002</v>
      </c>
      <c r="D2414" s="33">
        <v>100215</v>
      </c>
      <c r="E2414" s="33">
        <v>41446</v>
      </c>
      <c r="F2414" s="32">
        <v>6.4432</v>
      </c>
      <c r="G2414" s="32">
        <v>3.1734</v>
      </c>
      <c r="H2414" s="13">
        <v>41.357082273112809</v>
      </c>
      <c r="I2414" s="32">
        <v>9.6166</v>
      </c>
      <c r="J2414" s="34">
        <f t="shared" si="302"/>
        <v>0.32999188902522719</v>
      </c>
      <c r="K2414">
        <v>0.15546011677845872</v>
      </c>
      <c r="L2414">
        <v>0.23202721613665975</v>
      </c>
      <c r="M2414">
        <v>0.05</v>
      </c>
      <c r="N2414" t="s">
        <v>37</v>
      </c>
      <c r="O2414" s="45" t="s">
        <v>37</v>
      </c>
      <c r="P2414" s="49" t="str">
        <f>'Sheet1 (2)'!O2961</f>
        <v>B</v>
      </c>
      <c r="Q2414" s="30" t="str">
        <f t="shared" si="295"/>
        <v>B</v>
      </c>
      <c r="R2414">
        <f t="shared" si="296"/>
        <v>0.25</v>
      </c>
      <c r="S2414" s="11">
        <f t="shared" si="297"/>
        <v>0.78450803818397352</v>
      </c>
      <c r="T2414" s="13">
        <f t="shared" si="298"/>
        <v>0.32999188902522719</v>
      </c>
      <c r="U2414">
        <f t="shared" si="299"/>
        <v>3.1734</v>
      </c>
      <c r="V2414" t="str">
        <f t="shared" si="300"/>
        <v>same</v>
      </c>
      <c r="W2414" s="47">
        <f t="shared" si="301"/>
        <v>0</v>
      </c>
      <c r="X2414" s="47"/>
      <c r="Y2414" s="47"/>
    </row>
    <row r="2415" spans="1:25" ht="21" x14ac:dyDescent="0.4">
      <c r="A2415" t="s">
        <v>2029</v>
      </c>
      <c r="B2415" t="s">
        <v>2001</v>
      </c>
      <c r="C2415" t="s">
        <v>2002</v>
      </c>
      <c r="D2415" s="33">
        <v>36439</v>
      </c>
      <c r="E2415" s="33">
        <v>5859</v>
      </c>
      <c r="F2415" s="32">
        <v>1.0165</v>
      </c>
      <c r="G2415" s="32">
        <v>0.50009999999999999</v>
      </c>
      <c r="H2415" s="13">
        <v>16.078926424984221</v>
      </c>
      <c r="I2415" s="32">
        <v>1.5165999999999999</v>
      </c>
      <c r="J2415" s="34">
        <f t="shared" si="302"/>
        <v>0.32975075827508904</v>
      </c>
      <c r="K2415">
        <v>0.17349377026796381</v>
      </c>
      <c r="L2415">
        <v>0.25884963304318143</v>
      </c>
      <c r="M2415">
        <v>0.05</v>
      </c>
      <c r="N2415" t="s">
        <v>37</v>
      </c>
      <c r="O2415" s="45" t="s">
        <v>37</v>
      </c>
      <c r="P2415" s="49" t="str">
        <f>'Sheet1 (2)'!O3140</f>
        <v>B</v>
      </c>
      <c r="Q2415" s="30" t="str">
        <f t="shared" si="295"/>
        <v>B</v>
      </c>
      <c r="R2415">
        <f t="shared" si="296"/>
        <v>0.25</v>
      </c>
      <c r="S2415" s="11">
        <f t="shared" si="297"/>
        <v>0.80683766319398664</v>
      </c>
      <c r="T2415" s="13">
        <f t="shared" si="298"/>
        <v>0.32975075827508904</v>
      </c>
      <c r="U2415">
        <f t="shared" si="299"/>
        <v>0.50009999999999999</v>
      </c>
      <c r="V2415" t="str">
        <f t="shared" si="300"/>
        <v>same</v>
      </c>
      <c r="W2415" s="47">
        <f t="shared" si="301"/>
        <v>0</v>
      </c>
      <c r="X2415" s="47"/>
      <c r="Y2415" s="47"/>
    </row>
    <row r="2416" spans="1:25" ht="21" x14ac:dyDescent="0.4">
      <c r="A2416" t="s">
        <v>2030</v>
      </c>
      <c r="B2416" t="s">
        <v>2001</v>
      </c>
      <c r="C2416" t="s">
        <v>2002</v>
      </c>
      <c r="D2416" s="33">
        <v>94016</v>
      </c>
      <c r="E2416" s="33">
        <v>54211</v>
      </c>
      <c r="F2416" s="32">
        <v>18.895300000000002</v>
      </c>
      <c r="G2416" s="32">
        <v>6.2980999999999998</v>
      </c>
      <c r="H2416" s="13">
        <v>57.661461878829137</v>
      </c>
      <c r="I2416" s="32">
        <v>25.193400000000004</v>
      </c>
      <c r="J2416" s="34">
        <f t="shared" si="302"/>
        <v>0.2499900767661371</v>
      </c>
      <c r="K2416">
        <v>0.34855103207836052</v>
      </c>
      <c r="L2416">
        <v>0.46472856062422763</v>
      </c>
      <c r="M2416">
        <v>0.05</v>
      </c>
      <c r="N2416" t="s">
        <v>37</v>
      </c>
      <c r="O2416" s="45" t="s">
        <v>37</v>
      </c>
      <c r="P2416" s="49" t="str">
        <f>'Sheet1 (2)'!O3264</f>
        <v>B</v>
      </c>
      <c r="Q2416" s="30" t="str">
        <f t="shared" si="295"/>
        <v>B</v>
      </c>
      <c r="R2416">
        <f t="shared" si="296"/>
        <v>0.25</v>
      </c>
      <c r="S2416" s="11">
        <f t="shared" si="297"/>
        <v>0.8924103138123477</v>
      </c>
      <c r="T2416" s="13">
        <f t="shared" si="298"/>
        <v>0.2499900767661371</v>
      </c>
      <c r="U2416">
        <f t="shared" si="299"/>
        <v>6.2980999999999998</v>
      </c>
      <c r="V2416" t="str">
        <f t="shared" si="300"/>
        <v>same</v>
      </c>
      <c r="W2416" s="47">
        <f t="shared" si="301"/>
        <v>0</v>
      </c>
      <c r="X2416" s="47"/>
      <c r="Y2416" s="47"/>
    </row>
    <row r="2417" spans="1:25" ht="21" x14ac:dyDescent="0.4">
      <c r="A2417" t="s">
        <v>2031</v>
      </c>
      <c r="B2417" t="s">
        <v>2001</v>
      </c>
      <c r="C2417" t="s">
        <v>2002</v>
      </c>
      <c r="D2417" s="33">
        <v>4917</v>
      </c>
      <c r="E2417" s="33">
        <v>3458</v>
      </c>
      <c r="F2417" s="32">
        <v>1.0811999999999999</v>
      </c>
      <c r="G2417" s="32">
        <v>0.36110000000000003</v>
      </c>
      <c r="H2417" s="13">
        <v>70.327435428106568</v>
      </c>
      <c r="I2417" s="32">
        <v>1.4422999999999999</v>
      </c>
      <c r="J2417" s="34">
        <f t="shared" si="302"/>
        <v>0.25036400194134373</v>
      </c>
      <c r="K2417">
        <v>0.31266628108733374</v>
      </c>
      <c r="L2417">
        <v>0.4170908039329092</v>
      </c>
      <c r="M2417">
        <v>0.01</v>
      </c>
      <c r="N2417" t="s">
        <v>37</v>
      </c>
      <c r="O2417" s="45" t="s">
        <v>37</v>
      </c>
      <c r="P2417" s="49" t="str">
        <f>'Sheet1 (2)'!O3832</f>
        <v>B</v>
      </c>
      <c r="Q2417" s="30" t="str">
        <f t="shared" si="295"/>
        <v>B</v>
      </c>
      <c r="R2417">
        <f t="shared" si="296"/>
        <v>0.25</v>
      </c>
      <c r="S2417" s="11">
        <f t="shared" si="297"/>
        <v>0.97602440546349578</v>
      </c>
      <c r="T2417" s="13">
        <f t="shared" si="298"/>
        <v>0.25036400194134373</v>
      </c>
      <c r="U2417">
        <f t="shared" si="299"/>
        <v>0.36110000000000003</v>
      </c>
      <c r="V2417" t="str">
        <f t="shared" si="300"/>
        <v>same</v>
      </c>
      <c r="W2417" s="47">
        <f t="shared" si="301"/>
        <v>0</v>
      </c>
      <c r="X2417" s="47"/>
      <c r="Y2417" s="47"/>
    </row>
    <row r="2418" spans="1:25" ht="21" x14ac:dyDescent="0.4">
      <c r="A2418" t="s">
        <v>2032</v>
      </c>
      <c r="B2418" t="s">
        <v>2001</v>
      </c>
      <c r="C2418" t="s">
        <v>2002</v>
      </c>
      <c r="D2418" s="33">
        <v>83717</v>
      </c>
      <c r="E2418" s="33">
        <v>44663</v>
      </c>
      <c r="F2418" s="32">
        <v>10.24</v>
      </c>
      <c r="G2418" s="32">
        <v>3.4135</v>
      </c>
      <c r="H2418" s="13">
        <v>53.349976707239868</v>
      </c>
      <c r="I2418" s="32">
        <v>13.653500000000001</v>
      </c>
      <c r="J2418" s="34">
        <f t="shared" si="302"/>
        <v>0.25000915516168015</v>
      </c>
      <c r="K2418">
        <v>0.22927255222443632</v>
      </c>
      <c r="L2418">
        <v>0.30570046794886152</v>
      </c>
      <c r="M2418">
        <v>0.01</v>
      </c>
      <c r="N2418" t="s">
        <v>37</v>
      </c>
      <c r="O2418" s="45" t="s">
        <v>37</v>
      </c>
      <c r="P2418" s="49" t="str">
        <f>'Sheet1 (2)'!O3833</f>
        <v>B</v>
      </c>
      <c r="Q2418" s="30" t="str">
        <f t="shared" si="295"/>
        <v>B</v>
      </c>
      <c r="R2418">
        <f t="shared" si="296"/>
        <v>0.25</v>
      </c>
      <c r="S2418" s="11">
        <f t="shared" si="297"/>
        <v>0.96728824111033795</v>
      </c>
      <c r="T2418" s="13">
        <f t="shared" si="298"/>
        <v>0.25000915516168015</v>
      </c>
      <c r="U2418">
        <f t="shared" si="299"/>
        <v>3.4135000000000004</v>
      </c>
      <c r="V2418" t="str">
        <f t="shared" si="300"/>
        <v>same</v>
      </c>
      <c r="W2418" s="47">
        <f t="shared" si="301"/>
        <v>0</v>
      </c>
      <c r="X2418" s="47"/>
      <c r="Y2418" s="47"/>
    </row>
    <row r="2419" spans="1:25" ht="21" x14ac:dyDescent="0.4">
      <c r="A2419" t="s">
        <v>2033</v>
      </c>
      <c r="B2419" t="s">
        <v>2001</v>
      </c>
      <c r="C2419" t="s">
        <v>2002</v>
      </c>
      <c r="D2419" s="33">
        <v>51117</v>
      </c>
      <c r="E2419" s="33">
        <v>9538</v>
      </c>
      <c r="F2419" s="32">
        <v>1.7429000000000001</v>
      </c>
      <c r="G2419" s="32">
        <v>0.85840000000000005</v>
      </c>
      <c r="H2419" s="13">
        <v>18.659154488721953</v>
      </c>
      <c r="I2419" s="32">
        <v>2.6013000000000002</v>
      </c>
      <c r="J2419" s="34">
        <f t="shared" si="302"/>
        <v>0.32998885172798215</v>
      </c>
      <c r="K2419">
        <v>0.18273222897882158</v>
      </c>
      <c r="L2419">
        <v>0.27273013210316632</v>
      </c>
      <c r="M2419">
        <v>0.05</v>
      </c>
      <c r="N2419" t="s">
        <v>37</v>
      </c>
      <c r="O2419" s="45" t="s">
        <v>37</v>
      </c>
      <c r="P2419" s="49" t="str">
        <f>'Sheet1 (2)'!O3861</f>
        <v>B</v>
      </c>
      <c r="Q2419" s="30" t="str">
        <f t="shared" si="295"/>
        <v>B</v>
      </c>
      <c r="R2419">
        <f t="shared" si="296"/>
        <v>0.25</v>
      </c>
      <c r="S2419" s="11">
        <f t="shared" si="297"/>
        <v>0.8166685887825319</v>
      </c>
      <c r="T2419" s="13">
        <f t="shared" si="298"/>
        <v>0.32998885172798215</v>
      </c>
      <c r="U2419">
        <f t="shared" si="299"/>
        <v>0.85840000000000005</v>
      </c>
      <c r="V2419" t="str">
        <f t="shared" si="300"/>
        <v>same</v>
      </c>
      <c r="W2419" s="47">
        <f t="shared" si="301"/>
        <v>0</v>
      </c>
      <c r="X2419" s="47"/>
      <c r="Y2419" s="47"/>
    </row>
    <row r="2420" spans="1:25" ht="21" x14ac:dyDescent="0.4">
      <c r="A2420" t="s">
        <v>2034</v>
      </c>
      <c r="B2420" t="s">
        <v>2001</v>
      </c>
      <c r="C2420" t="s">
        <v>2002</v>
      </c>
      <c r="D2420" s="33">
        <v>335840</v>
      </c>
      <c r="E2420" s="33">
        <v>184032</v>
      </c>
      <c r="F2420" s="32">
        <v>33.8596</v>
      </c>
      <c r="G2420" s="32">
        <v>11.2864</v>
      </c>
      <c r="H2420" s="13">
        <v>54.797522629823725</v>
      </c>
      <c r="I2420" s="32">
        <v>45.146000000000001</v>
      </c>
      <c r="J2420" s="34">
        <f t="shared" si="302"/>
        <v>0.24999778496433794</v>
      </c>
      <c r="K2420">
        <v>0.18398756737958616</v>
      </c>
      <c r="L2420">
        <v>0.24531603199443575</v>
      </c>
      <c r="M2420">
        <v>0.01</v>
      </c>
      <c r="N2420" t="s">
        <v>34</v>
      </c>
      <c r="O2420" s="45" t="s">
        <v>34</v>
      </c>
      <c r="P2420" s="49" t="str">
        <f>'Sheet1 (2)'!O3874</f>
        <v>A</v>
      </c>
      <c r="Q2420" s="30" t="str">
        <f t="shared" si="295"/>
        <v>A</v>
      </c>
      <c r="R2420">
        <f t="shared" si="296"/>
        <v>0.15</v>
      </c>
      <c r="S2420" s="11">
        <f t="shared" si="297"/>
        <v>0.95923625570371684</v>
      </c>
      <c r="T2420" s="13">
        <f t="shared" si="298"/>
        <v>0.24999778496433794</v>
      </c>
      <c r="U2420">
        <f t="shared" si="299"/>
        <v>11.2864</v>
      </c>
      <c r="V2420" t="str">
        <f t="shared" si="300"/>
        <v>same</v>
      </c>
      <c r="W2420" s="47">
        <f t="shared" si="301"/>
        <v>0</v>
      </c>
      <c r="X2420" s="47"/>
      <c r="Y2420" s="47"/>
    </row>
    <row r="2421" spans="1:25" ht="21" x14ac:dyDescent="0.4">
      <c r="A2421" t="s">
        <v>2035</v>
      </c>
      <c r="B2421" t="s">
        <v>2001</v>
      </c>
      <c r="C2421" t="s">
        <v>2002</v>
      </c>
      <c r="D2421" s="33">
        <v>156020</v>
      </c>
      <c r="E2421" s="33">
        <v>83913</v>
      </c>
      <c r="F2421" s="32">
        <v>17.755199999999999</v>
      </c>
      <c r="G2421" s="32">
        <v>5.9185999999999996</v>
      </c>
      <c r="H2421" s="13">
        <v>53.78348929624407</v>
      </c>
      <c r="I2421" s="32">
        <v>23.6738</v>
      </c>
      <c r="J2421" s="34">
        <f t="shared" si="302"/>
        <v>0.25000633611840939</v>
      </c>
      <c r="K2421">
        <v>0.21159057595366626</v>
      </c>
      <c r="L2421">
        <v>0.28212315135914579</v>
      </c>
      <c r="M2421">
        <v>0.01</v>
      </c>
      <c r="N2421" t="s">
        <v>37</v>
      </c>
      <c r="O2421" s="45" t="s">
        <v>37</v>
      </c>
      <c r="P2421" s="49" t="str">
        <f>'Sheet1 (2)'!O4150</f>
        <v>B</v>
      </c>
      <c r="Q2421" s="30" t="str">
        <f t="shared" si="295"/>
        <v>B</v>
      </c>
      <c r="R2421">
        <f t="shared" si="296"/>
        <v>0.25</v>
      </c>
      <c r="S2421" s="11">
        <f t="shared" si="297"/>
        <v>0.96455448639424168</v>
      </c>
      <c r="T2421" s="13">
        <f t="shared" si="298"/>
        <v>0.25000633611840939</v>
      </c>
      <c r="U2421">
        <f t="shared" si="299"/>
        <v>5.9186000000000005</v>
      </c>
      <c r="V2421" t="str">
        <f t="shared" si="300"/>
        <v>same</v>
      </c>
      <c r="W2421" s="47">
        <f t="shared" si="301"/>
        <v>0</v>
      </c>
      <c r="X2421" s="47"/>
      <c r="Y2421" s="47"/>
    </row>
    <row r="2422" spans="1:25" ht="21" x14ac:dyDescent="0.4">
      <c r="A2422" t="s">
        <v>2036</v>
      </c>
      <c r="B2422" t="s">
        <v>2001</v>
      </c>
      <c r="C2422" t="s">
        <v>2002</v>
      </c>
      <c r="D2422" s="33">
        <v>258996</v>
      </c>
      <c r="E2422" s="33">
        <v>203006</v>
      </c>
      <c r="F2422" s="32">
        <v>46.796900000000008</v>
      </c>
      <c r="G2422" s="32">
        <v>15.597800000000001</v>
      </c>
      <c r="H2422" s="13">
        <v>78.381905512054246</v>
      </c>
      <c r="I2422" s="32">
        <v>62.394700000000007</v>
      </c>
      <c r="J2422" s="34">
        <f t="shared" si="302"/>
        <v>0.24998597637299322</v>
      </c>
      <c r="K2422">
        <v>0.23051978759248498</v>
      </c>
      <c r="L2422">
        <v>0.30735396983340396</v>
      </c>
      <c r="M2422">
        <v>0.01</v>
      </c>
      <c r="N2422" t="s">
        <v>34</v>
      </c>
      <c r="O2422" s="45" t="s">
        <v>34</v>
      </c>
      <c r="P2422" s="49" t="str">
        <f>'Sheet1 (2)'!O4397</f>
        <v>A</v>
      </c>
      <c r="Q2422" s="30" t="str">
        <f t="shared" si="295"/>
        <v>A</v>
      </c>
      <c r="R2422">
        <f t="shared" si="296"/>
        <v>0.15</v>
      </c>
      <c r="S2422" s="11">
        <f t="shared" si="297"/>
        <v>0.96746422372413043</v>
      </c>
      <c r="T2422" s="13">
        <f t="shared" si="298"/>
        <v>0.24998597637299322</v>
      </c>
      <c r="U2422">
        <f t="shared" si="299"/>
        <v>15.597800000000001</v>
      </c>
      <c r="V2422" t="str">
        <f t="shared" si="300"/>
        <v>same</v>
      </c>
      <c r="W2422" s="47">
        <f t="shared" si="301"/>
        <v>0</v>
      </c>
      <c r="X2422" s="47"/>
      <c r="Y2422" s="47"/>
    </row>
    <row r="2423" spans="1:25" ht="21" x14ac:dyDescent="0.4">
      <c r="A2423" t="s">
        <v>2037</v>
      </c>
      <c r="B2423" t="s">
        <v>2001</v>
      </c>
      <c r="C2423" t="s">
        <v>2002</v>
      </c>
      <c r="D2423" s="33">
        <v>157779</v>
      </c>
      <c r="E2423" s="33">
        <v>78400</v>
      </c>
      <c r="F2423" s="32">
        <v>19.748100000000001</v>
      </c>
      <c r="G2423" s="32">
        <v>9.7262999999999984</v>
      </c>
      <c r="H2423" s="13">
        <v>49.689755924425938</v>
      </c>
      <c r="I2423" s="32">
        <v>29.474399999999999</v>
      </c>
      <c r="J2423" s="34">
        <f t="shared" si="302"/>
        <v>0.32999145020763776</v>
      </c>
      <c r="K2423">
        <v>0.25188903061224494</v>
      </c>
      <c r="L2423">
        <v>0.37594897959183671</v>
      </c>
      <c r="M2423">
        <v>0.05</v>
      </c>
      <c r="N2423" t="s">
        <v>37</v>
      </c>
      <c r="O2423" s="45" t="s">
        <v>37</v>
      </c>
      <c r="P2423" s="49" t="str">
        <f>'Sheet1 (2)'!O4462</f>
        <v>B</v>
      </c>
      <c r="Q2423" s="30" t="str">
        <f t="shared" si="295"/>
        <v>B</v>
      </c>
      <c r="R2423">
        <f t="shared" si="296"/>
        <v>0.25</v>
      </c>
      <c r="S2423" s="11">
        <f t="shared" si="297"/>
        <v>0.86700322992155909</v>
      </c>
      <c r="T2423" s="13">
        <f t="shared" si="298"/>
        <v>0.32999145020763776</v>
      </c>
      <c r="U2423">
        <f t="shared" si="299"/>
        <v>9.7262999999999984</v>
      </c>
      <c r="V2423" t="str">
        <f t="shared" si="300"/>
        <v>same</v>
      </c>
      <c r="W2423" s="47">
        <f t="shared" si="301"/>
        <v>0</v>
      </c>
      <c r="X2423" s="47"/>
      <c r="Y2423" s="47"/>
    </row>
    <row r="2424" spans="1:25" ht="21" x14ac:dyDescent="0.4">
      <c r="A2424" t="s">
        <v>2038</v>
      </c>
      <c r="B2424" t="s">
        <v>2001</v>
      </c>
      <c r="C2424" t="s">
        <v>2002</v>
      </c>
      <c r="D2424" s="33">
        <v>422153</v>
      </c>
      <c r="E2424" s="33">
        <v>360993</v>
      </c>
      <c r="F2424" s="32">
        <v>146.06580000000002</v>
      </c>
      <c r="G2424" s="32">
        <v>48.689300000000003</v>
      </c>
      <c r="H2424" s="13">
        <v>85.512361631920186</v>
      </c>
      <c r="I2424" s="32">
        <v>194.75510000000003</v>
      </c>
      <c r="J2424" s="34">
        <f t="shared" si="302"/>
        <v>0.25000269569320649</v>
      </c>
      <c r="K2424">
        <v>0.40462225029294202</v>
      </c>
      <c r="L2424">
        <v>0.53949827281969465</v>
      </c>
      <c r="M2424">
        <v>0.01</v>
      </c>
      <c r="N2424" t="s">
        <v>37</v>
      </c>
      <c r="O2424" s="45" t="s">
        <v>37</v>
      </c>
      <c r="P2424" s="49" t="str">
        <f>'Sheet1 (2)'!O4523</f>
        <v>B</v>
      </c>
      <c r="Q2424" s="30" t="str">
        <f t="shared" si="295"/>
        <v>B</v>
      </c>
      <c r="R2424">
        <f t="shared" si="296"/>
        <v>0.25</v>
      </c>
      <c r="S2424" s="11">
        <f t="shared" si="297"/>
        <v>0.98146425947253757</v>
      </c>
      <c r="T2424" s="13">
        <f t="shared" si="298"/>
        <v>0.25000269569320649</v>
      </c>
      <c r="U2424">
        <f t="shared" si="299"/>
        <v>48.689300000000003</v>
      </c>
      <c r="V2424" t="str">
        <f t="shared" si="300"/>
        <v>same</v>
      </c>
      <c r="W2424" s="47">
        <f t="shared" si="301"/>
        <v>0</v>
      </c>
      <c r="X2424" s="47"/>
      <c r="Y2424" s="47"/>
    </row>
    <row r="2425" spans="1:25" ht="21" x14ac:dyDescent="0.4">
      <c r="A2425" t="s">
        <v>2039</v>
      </c>
      <c r="B2425" t="s">
        <v>2001</v>
      </c>
      <c r="C2425" t="s">
        <v>2002</v>
      </c>
      <c r="D2425" s="33">
        <v>1087204</v>
      </c>
      <c r="E2425" s="33">
        <v>772156</v>
      </c>
      <c r="F2425" s="32">
        <v>114.27380000000001</v>
      </c>
      <c r="G2425" s="32">
        <v>38.080400000000004</v>
      </c>
      <c r="H2425" s="13">
        <v>71.022181669677451</v>
      </c>
      <c r="I2425" s="32">
        <v>152.35420000000002</v>
      </c>
      <c r="J2425" s="34">
        <f t="shared" si="302"/>
        <v>0.24994650623350062</v>
      </c>
      <c r="K2425">
        <v>0.14799315164293225</v>
      </c>
      <c r="L2425">
        <v>0.19731012904128184</v>
      </c>
      <c r="M2425">
        <v>0.03</v>
      </c>
      <c r="N2425" t="s">
        <v>34</v>
      </c>
      <c r="O2425" s="45" t="s">
        <v>34</v>
      </c>
      <c r="P2425" s="49" t="str">
        <f>'Sheet1 (2)'!O4782</f>
        <v>A</v>
      </c>
      <c r="Q2425" s="30" t="str">
        <f t="shared" si="295"/>
        <v>A</v>
      </c>
      <c r="R2425">
        <f t="shared" si="296"/>
        <v>0.15</v>
      </c>
      <c r="S2425" s="11">
        <f t="shared" si="297"/>
        <v>0.84795509411621084</v>
      </c>
      <c r="T2425" s="13">
        <f t="shared" si="298"/>
        <v>0.24994650623350062</v>
      </c>
      <c r="U2425">
        <f t="shared" si="299"/>
        <v>38.080400000000004</v>
      </c>
      <c r="V2425" t="str">
        <f t="shared" si="300"/>
        <v>same</v>
      </c>
      <c r="W2425" s="47">
        <f t="shared" si="301"/>
        <v>0</v>
      </c>
      <c r="X2425" s="47"/>
      <c r="Y2425" s="47"/>
    </row>
    <row r="2426" spans="1:25" ht="21" x14ac:dyDescent="0.4">
      <c r="A2426" t="s">
        <v>2040</v>
      </c>
      <c r="B2426" t="s">
        <v>2001</v>
      </c>
      <c r="C2426" t="s">
        <v>2002</v>
      </c>
      <c r="D2426" s="33">
        <v>690335</v>
      </c>
      <c r="E2426" s="33">
        <v>441803</v>
      </c>
      <c r="F2426" s="32">
        <v>146.18780000000001</v>
      </c>
      <c r="G2426" s="32">
        <v>48.726700000000008</v>
      </c>
      <c r="H2426" s="13">
        <v>63.998348627840109</v>
      </c>
      <c r="I2426" s="32">
        <v>194.91450000000003</v>
      </c>
      <c r="J2426" s="34">
        <f t="shared" si="302"/>
        <v>0.24999012387482716</v>
      </c>
      <c r="K2426">
        <v>0.33088910668329552</v>
      </c>
      <c r="L2426">
        <v>0.44117966605025322</v>
      </c>
      <c r="M2426">
        <v>0.01</v>
      </c>
      <c r="N2426" t="s">
        <v>37</v>
      </c>
      <c r="O2426" s="45" t="s">
        <v>37</v>
      </c>
      <c r="P2426" s="49" t="str">
        <f>'Sheet1 (2)'!O4994</f>
        <v>B</v>
      </c>
      <c r="Q2426" s="30" t="str">
        <f t="shared" si="295"/>
        <v>B</v>
      </c>
      <c r="R2426">
        <f t="shared" si="296"/>
        <v>0.25</v>
      </c>
      <c r="S2426" s="11">
        <f t="shared" si="297"/>
        <v>0.97733349750788168</v>
      </c>
      <c r="T2426" s="13">
        <f t="shared" si="298"/>
        <v>0.24999012387482716</v>
      </c>
      <c r="U2426">
        <f t="shared" si="299"/>
        <v>48.726700000000008</v>
      </c>
      <c r="V2426" t="str">
        <f t="shared" si="300"/>
        <v>same</v>
      </c>
      <c r="W2426" s="47">
        <f t="shared" si="301"/>
        <v>0</v>
      </c>
      <c r="X2426" s="47"/>
      <c r="Y2426" s="47"/>
    </row>
    <row r="2427" spans="1:25" ht="21" x14ac:dyDescent="0.4">
      <c r="A2427" t="s">
        <v>2041</v>
      </c>
      <c r="B2427" t="s">
        <v>2001</v>
      </c>
      <c r="C2427" t="s">
        <v>2002</v>
      </c>
      <c r="D2427" s="33">
        <v>15452</v>
      </c>
      <c r="E2427" s="33">
        <v>2309</v>
      </c>
      <c r="F2427" s="32">
        <v>0.33299999999999991</v>
      </c>
      <c r="G2427" s="32">
        <v>0.16350000000000003</v>
      </c>
      <c r="H2427" s="13">
        <v>14.943049443437742</v>
      </c>
      <c r="I2427" s="32">
        <v>0.49649999999999994</v>
      </c>
      <c r="J2427" s="34">
        <f t="shared" si="302"/>
        <v>0.32930513595166172</v>
      </c>
      <c r="K2427">
        <v>0.1442182763100909</v>
      </c>
      <c r="L2427">
        <v>0.21502815071459505</v>
      </c>
      <c r="M2427">
        <v>0.05</v>
      </c>
      <c r="N2427" t="s">
        <v>37</v>
      </c>
      <c r="O2427" s="45" t="s">
        <v>37</v>
      </c>
      <c r="P2427" s="49" t="str">
        <f>'Sheet1 (2)'!O5054</f>
        <v>B</v>
      </c>
      <c r="Q2427" s="30" t="str">
        <f t="shared" si="295"/>
        <v>B</v>
      </c>
      <c r="R2427">
        <f t="shared" si="296"/>
        <v>0.25</v>
      </c>
      <c r="S2427" s="11">
        <f t="shared" si="297"/>
        <v>0.76747230614300088</v>
      </c>
      <c r="T2427" s="13">
        <f t="shared" si="298"/>
        <v>0.32930513595166172</v>
      </c>
      <c r="U2427">
        <f t="shared" si="299"/>
        <v>0.16350000000000003</v>
      </c>
      <c r="V2427" t="str">
        <f t="shared" si="300"/>
        <v>same</v>
      </c>
      <c r="W2427" s="47">
        <f t="shared" si="301"/>
        <v>0</v>
      </c>
      <c r="X2427" s="47"/>
      <c r="Y2427" s="47"/>
    </row>
    <row r="2428" spans="1:25" ht="21" x14ac:dyDescent="0.4">
      <c r="A2428" t="s">
        <v>2042</v>
      </c>
      <c r="B2428" t="s">
        <v>2001</v>
      </c>
      <c r="C2428" t="s">
        <v>2002</v>
      </c>
      <c r="D2428" s="33">
        <v>16777</v>
      </c>
      <c r="E2428" s="33">
        <v>6126</v>
      </c>
      <c r="F2428" s="32">
        <v>2.2127999999999997</v>
      </c>
      <c r="G2428" s="32">
        <v>0.73730000000000007</v>
      </c>
      <c r="H2428" s="13">
        <v>36.514275496215056</v>
      </c>
      <c r="I2428" s="32">
        <v>2.9500999999999999</v>
      </c>
      <c r="J2428" s="34">
        <f t="shared" si="302"/>
        <v>0.24992373139893564</v>
      </c>
      <c r="K2428">
        <v>0.36121449559255625</v>
      </c>
      <c r="L2428">
        <v>0.4815703558602677</v>
      </c>
      <c r="M2428">
        <v>0.1</v>
      </c>
      <c r="N2428" t="s">
        <v>37</v>
      </c>
      <c r="O2428" s="45" t="s">
        <v>37</v>
      </c>
      <c r="P2428" s="49" t="str">
        <f>'Sheet1 (2)'!O5090</f>
        <v>B</v>
      </c>
      <c r="Q2428" s="30" t="str">
        <f t="shared" si="295"/>
        <v>B</v>
      </c>
      <c r="R2428">
        <f t="shared" si="296"/>
        <v>0.25</v>
      </c>
      <c r="S2428" s="11">
        <f t="shared" si="297"/>
        <v>0.79234602216873995</v>
      </c>
      <c r="T2428" s="13">
        <f t="shared" si="298"/>
        <v>0.24992373139893564</v>
      </c>
      <c r="U2428">
        <f t="shared" si="299"/>
        <v>0.73730000000000007</v>
      </c>
      <c r="V2428" t="str">
        <f t="shared" si="300"/>
        <v>same</v>
      </c>
      <c r="W2428" s="47">
        <f t="shared" si="301"/>
        <v>0</v>
      </c>
      <c r="X2428" s="47"/>
      <c r="Y2428" s="47"/>
    </row>
    <row r="2429" spans="1:25" ht="21" x14ac:dyDescent="0.4">
      <c r="A2429" t="s">
        <v>3474</v>
      </c>
      <c r="B2429" t="s">
        <v>3475</v>
      </c>
      <c r="C2429" t="s">
        <v>3476</v>
      </c>
      <c r="D2429" s="33">
        <v>110484</v>
      </c>
      <c r="E2429" s="33">
        <v>34522</v>
      </c>
      <c r="F2429" s="32">
        <v>39.675600000000003</v>
      </c>
      <c r="G2429" s="32">
        <v>13.224399999999999</v>
      </c>
      <c r="H2429" s="13">
        <v>31.246153289164042</v>
      </c>
      <c r="I2429" s="32">
        <v>52.900000000000006</v>
      </c>
      <c r="J2429" s="34">
        <f t="shared" si="302"/>
        <v>0.2499886578449905</v>
      </c>
      <c r="K2429">
        <v>1.1492845142228145</v>
      </c>
      <c r="L2429">
        <v>1.5323561786686752</v>
      </c>
      <c r="M2429">
        <v>1</v>
      </c>
      <c r="N2429" t="s">
        <v>34</v>
      </c>
      <c r="O2429" s="45" t="s">
        <v>34</v>
      </c>
      <c r="P2429" s="49" t="str">
        <f>'Sheet1 (2)'!O1036</f>
        <v>A</v>
      </c>
      <c r="Q2429" s="30" t="str">
        <f t="shared" si="295"/>
        <v>A</v>
      </c>
      <c r="R2429">
        <f t="shared" si="296"/>
        <v>0.15</v>
      </c>
      <c r="S2429" s="11">
        <f t="shared" si="297"/>
        <v>0.34741020793950861</v>
      </c>
      <c r="T2429" s="13">
        <f t="shared" si="298"/>
        <v>0.2499886578449905</v>
      </c>
      <c r="U2429">
        <f t="shared" si="299"/>
        <v>13.224399999999999</v>
      </c>
      <c r="V2429" t="str">
        <f t="shared" si="300"/>
        <v>same</v>
      </c>
      <c r="W2429" s="47">
        <f t="shared" si="301"/>
        <v>0</v>
      </c>
      <c r="X2429" s="47"/>
      <c r="Y2429" s="47"/>
    </row>
    <row r="2430" spans="1:25" ht="21" x14ac:dyDescent="0.4">
      <c r="A2430" t="s">
        <v>3477</v>
      </c>
      <c r="B2430" t="s">
        <v>3475</v>
      </c>
      <c r="C2430" t="s">
        <v>3476</v>
      </c>
      <c r="D2430" s="33">
        <v>804922</v>
      </c>
      <c r="E2430" s="33">
        <v>307318</v>
      </c>
      <c r="F2430" s="32">
        <v>364.46910000000003</v>
      </c>
      <c r="G2430" s="32">
        <v>121.4892</v>
      </c>
      <c r="H2430" s="13">
        <v>38.179848482213181</v>
      </c>
      <c r="I2430" s="32">
        <v>485.95830000000001</v>
      </c>
      <c r="J2430" s="34">
        <f t="shared" si="302"/>
        <v>0.24999922832885044</v>
      </c>
      <c r="K2430">
        <v>1.1859673042255905</v>
      </c>
      <c r="L2430">
        <v>1.5812881119882336</v>
      </c>
      <c r="M2430">
        <v>1</v>
      </c>
      <c r="N2430" t="s">
        <v>34</v>
      </c>
      <c r="O2430" s="45" t="s">
        <v>34</v>
      </c>
      <c r="P2430" s="49" t="str">
        <f>'Sheet1 (2)'!O4689</f>
        <v>A</v>
      </c>
      <c r="Q2430" s="30" t="str">
        <f t="shared" ref="Q2430:Q2493" si="303">IF(U2430="same",N2430,IF(O2430=N2430,P2430,O2430))</f>
        <v>A</v>
      </c>
      <c r="R2430">
        <f t="shared" si="296"/>
        <v>0.15</v>
      </c>
      <c r="S2430" s="11">
        <f t="shared" si="297"/>
        <v>0.36760417509074333</v>
      </c>
      <c r="T2430" s="13">
        <f t="shared" si="298"/>
        <v>0.24999922832885044</v>
      </c>
      <c r="U2430">
        <f t="shared" si="299"/>
        <v>121.4892</v>
      </c>
      <c r="V2430" t="str">
        <f t="shared" si="300"/>
        <v>same</v>
      </c>
      <c r="W2430" s="47">
        <f t="shared" si="301"/>
        <v>0</v>
      </c>
      <c r="X2430" s="47"/>
      <c r="Y2430" s="47"/>
    </row>
    <row r="2431" spans="1:25" ht="21" x14ac:dyDescent="0.4">
      <c r="A2431" t="s">
        <v>4183</v>
      </c>
      <c r="B2431" t="s">
        <v>4184</v>
      </c>
      <c r="C2431" t="s">
        <v>4185</v>
      </c>
      <c r="D2431" s="33">
        <v>45620</v>
      </c>
      <c r="E2431" s="33">
        <v>11372</v>
      </c>
      <c r="F2431" s="32">
        <v>27.822299999999998</v>
      </c>
      <c r="G2431" s="32">
        <v>9.2733000000000008</v>
      </c>
      <c r="H2431" s="13">
        <v>24.927663305567734</v>
      </c>
      <c r="I2431" s="32">
        <v>37.095599999999997</v>
      </c>
      <c r="J2431" s="34">
        <f t="shared" si="302"/>
        <v>0.24998382557500085</v>
      </c>
      <c r="K2431">
        <v>2.446561730566303</v>
      </c>
      <c r="L2431">
        <v>3.2620119591980301</v>
      </c>
      <c r="M2431">
        <v>2.25</v>
      </c>
      <c r="N2431" t="s">
        <v>42</v>
      </c>
      <c r="O2431" s="45" t="s">
        <v>42</v>
      </c>
      <c r="P2431" s="49" t="str">
        <f>'Sheet1 (2)'!O266</f>
        <v>A+</v>
      </c>
      <c r="Q2431" s="30" t="str">
        <f t="shared" si="303"/>
        <v>A+</v>
      </c>
      <c r="R2431">
        <f t="shared" si="296"/>
        <v>0.05</v>
      </c>
      <c r="S2431" s="11">
        <f t="shared" si="297"/>
        <v>0.31024164590948788</v>
      </c>
      <c r="T2431" s="13">
        <f t="shared" si="298"/>
        <v>0.24998382557500085</v>
      </c>
      <c r="U2431">
        <f t="shared" si="299"/>
        <v>9.2733000000000008</v>
      </c>
      <c r="V2431" t="str">
        <f t="shared" si="300"/>
        <v>same</v>
      </c>
      <c r="W2431" s="47">
        <f t="shared" si="301"/>
        <v>0</v>
      </c>
      <c r="X2431" s="47"/>
      <c r="Y2431" s="47"/>
    </row>
    <row r="2432" spans="1:25" ht="21" x14ac:dyDescent="0.4">
      <c r="A2432" t="s">
        <v>4186</v>
      </c>
      <c r="B2432" t="s">
        <v>4184</v>
      </c>
      <c r="C2432" t="s">
        <v>4185</v>
      </c>
      <c r="D2432" s="33">
        <v>48860</v>
      </c>
      <c r="E2432" s="33">
        <v>11440</v>
      </c>
      <c r="F2432" s="32">
        <v>26.886400000000002</v>
      </c>
      <c r="G2432" s="32">
        <v>8.8691999999999993</v>
      </c>
      <c r="H2432" s="13">
        <v>23.413835448219402</v>
      </c>
      <c r="I2432" s="32">
        <v>35.755600000000001</v>
      </c>
      <c r="J2432" s="34">
        <f t="shared" si="302"/>
        <v>0.24805065500229331</v>
      </c>
      <c r="K2432">
        <v>2.3502097902097905</v>
      </c>
      <c r="L2432">
        <v>3.1254895104895102</v>
      </c>
      <c r="M2432">
        <v>2.25</v>
      </c>
      <c r="N2432" t="s">
        <v>42</v>
      </c>
      <c r="O2432" s="45" t="s">
        <v>42</v>
      </c>
      <c r="P2432" s="49" t="str">
        <f>'Sheet1 (2)'!O2465</f>
        <v>A+</v>
      </c>
      <c r="Q2432" s="30" t="str">
        <f t="shared" si="303"/>
        <v>A+</v>
      </c>
      <c r="R2432">
        <f t="shared" si="296"/>
        <v>0.05</v>
      </c>
      <c r="S2432" s="11">
        <f t="shared" si="297"/>
        <v>0.28011276555280845</v>
      </c>
      <c r="T2432" s="13">
        <f t="shared" si="298"/>
        <v>0.24805065500229331</v>
      </c>
      <c r="U2432">
        <f t="shared" si="299"/>
        <v>8.8691999999999993</v>
      </c>
      <c r="V2432" t="str">
        <f t="shared" si="300"/>
        <v>same</v>
      </c>
      <c r="W2432" s="47">
        <f t="shared" si="301"/>
        <v>0</v>
      </c>
      <c r="X2432" s="47"/>
      <c r="Y2432" s="47"/>
    </row>
    <row r="2433" spans="1:25" ht="21" x14ac:dyDescent="0.4">
      <c r="A2433" t="s">
        <v>4187</v>
      </c>
      <c r="B2433" t="s">
        <v>4184</v>
      </c>
      <c r="C2433" t="s">
        <v>4185</v>
      </c>
      <c r="D2433" s="33">
        <v>60923</v>
      </c>
      <c r="E2433" s="33">
        <v>8848</v>
      </c>
      <c r="F2433" s="32">
        <v>19.993199999999998</v>
      </c>
      <c r="G2433" s="32">
        <v>5.8784000000000001</v>
      </c>
      <c r="H2433" s="13">
        <v>14.523250660670026</v>
      </c>
      <c r="I2433" s="32">
        <v>25.871599999999997</v>
      </c>
      <c r="J2433" s="34">
        <f t="shared" si="302"/>
        <v>0.22721439725413198</v>
      </c>
      <c r="K2433">
        <v>2.2596292947558769</v>
      </c>
      <c r="L2433">
        <v>2.924005424954792</v>
      </c>
      <c r="M2433">
        <v>2.25</v>
      </c>
      <c r="N2433" t="s">
        <v>42</v>
      </c>
      <c r="O2433" s="45" t="s">
        <v>42</v>
      </c>
      <c r="P2433" s="49" t="str">
        <f>'Sheet1 (2)'!O3423</f>
        <v>A+</v>
      </c>
      <c r="Q2433" s="30" t="str">
        <f t="shared" si="303"/>
        <v>A+</v>
      </c>
      <c r="R2433">
        <f t="shared" si="296"/>
        <v>0.05</v>
      </c>
      <c r="S2433" s="11">
        <f t="shared" si="297"/>
        <v>0.23050758360518869</v>
      </c>
      <c r="T2433" s="13">
        <f t="shared" si="298"/>
        <v>0.22721439725413198</v>
      </c>
      <c r="U2433">
        <f t="shared" si="299"/>
        <v>5.8784000000000001</v>
      </c>
      <c r="V2433" t="str">
        <f t="shared" si="300"/>
        <v>same</v>
      </c>
      <c r="W2433" s="47">
        <f t="shared" si="301"/>
        <v>0</v>
      </c>
      <c r="X2433" s="47"/>
      <c r="Y2433" s="47"/>
    </row>
    <row r="2434" spans="1:25" ht="21" x14ac:dyDescent="0.4">
      <c r="A2434" t="s">
        <v>4188</v>
      </c>
      <c r="B2434" t="s">
        <v>4184</v>
      </c>
      <c r="C2434" t="s">
        <v>4185</v>
      </c>
      <c r="D2434" s="33">
        <v>321909</v>
      </c>
      <c r="E2434" s="33">
        <v>49083</v>
      </c>
      <c r="F2434" s="32">
        <v>114.72959999999999</v>
      </c>
      <c r="G2434" s="32">
        <v>37.956599999999995</v>
      </c>
      <c r="H2434" s="13">
        <v>15.247476771385703</v>
      </c>
      <c r="I2434" s="32">
        <v>152.68619999999999</v>
      </c>
      <c r="J2434" s="34">
        <f t="shared" si="302"/>
        <v>0.24859221069094653</v>
      </c>
      <c r="K2434">
        <v>2.3374610353890346</v>
      </c>
      <c r="L2434">
        <v>3.110775624961799</v>
      </c>
      <c r="M2434">
        <v>2.25</v>
      </c>
      <c r="N2434" t="s">
        <v>42</v>
      </c>
      <c r="O2434" s="45" t="s">
        <v>42</v>
      </c>
      <c r="P2434" s="49" t="str">
        <f>'Sheet1 (2)'!O3766</f>
        <v>A+</v>
      </c>
      <c r="Q2434" s="30" t="str">
        <f t="shared" si="303"/>
        <v>A+</v>
      </c>
      <c r="R2434">
        <f t="shared" ref="R2434:R2497" si="304">VLOOKUP(IF(V2434="same",N2434,IF(O2434=N2434,P2434,O2434)),$AC$2:$AN$8,9,FALSE)</f>
        <v>0.05</v>
      </c>
      <c r="S2434" s="11">
        <f t="shared" ref="S2434:S2497" si="305">(L2434-M2434)/L2434</f>
        <v>0.27670771818278267</v>
      </c>
      <c r="T2434" s="13">
        <f t="shared" ref="T2434:T2497" si="306">IF(V2434="SAME",J2434,MIN(R2434:S2434))</f>
        <v>0.24859221069094653</v>
      </c>
      <c r="U2434">
        <f t="shared" ref="U2434:U2497" si="307">IFERROR(T2434*I2434,0)</f>
        <v>37.956599999999995</v>
      </c>
      <c r="V2434" t="str">
        <f t="shared" ref="V2434:V2497" si="308">IF(AND(N2434=O2434,P2434=N2434),"same",IF(NOT(OR(O2434=N2434,P2434=N2434)),"conflict","change"))</f>
        <v>same</v>
      </c>
      <c r="W2434" s="47">
        <f t="shared" ref="W2434:W2497" si="309">U2434-G2434</f>
        <v>0</v>
      </c>
      <c r="X2434" s="47"/>
      <c r="Y2434" s="47"/>
    </row>
    <row r="2435" spans="1:25" ht="21" x14ac:dyDescent="0.4">
      <c r="A2435" t="s">
        <v>3638</v>
      </c>
      <c r="B2435" t="s">
        <v>3639</v>
      </c>
      <c r="C2435" t="s">
        <v>3640</v>
      </c>
      <c r="D2435" s="33">
        <v>1687340</v>
      </c>
      <c r="E2435" s="33">
        <v>197562</v>
      </c>
      <c r="F2435" s="32">
        <v>174.76940000000002</v>
      </c>
      <c r="G2435" s="32">
        <v>58.252700000000004</v>
      </c>
      <c r="H2435" s="13">
        <v>11.708487915891284</v>
      </c>
      <c r="I2435" s="32">
        <v>233.02210000000002</v>
      </c>
      <c r="J2435" s="34">
        <f t="shared" si="302"/>
        <v>0.24998787668637437</v>
      </c>
      <c r="K2435">
        <v>0.88463064759417309</v>
      </c>
      <c r="L2435">
        <v>1.1794884643808021</v>
      </c>
      <c r="M2435">
        <v>0.6</v>
      </c>
      <c r="N2435" t="s">
        <v>34</v>
      </c>
      <c r="O2435" s="45" t="s">
        <v>34</v>
      </c>
      <c r="P2435" s="49" t="str">
        <f>'Sheet1 (2)'!O1249</f>
        <v>A</v>
      </c>
      <c r="Q2435" s="30" t="str">
        <f t="shared" si="303"/>
        <v>A</v>
      </c>
      <c r="R2435">
        <f t="shared" si="304"/>
        <v>0.15</v>
      </c>
      <c r="S2435" s="11">
        <f t="shared" si="305"/>
        <v>0.49130490198140014</v>
      </c>
      <c r="T2435" s="13">
        <f t="shared" si="306"/>
        <v>0.24998787668637437</v>
      </c>
      <c r="U2435">
        <f t="shared" si="307"/>
        <v>58.252700000000004</v>
      </c>
      <c r="V2435" t="str">
        <f t="shared" si="308"/>
        <v>same</v>
      </c>
      <c r="W2435" s="47">
        <f t="shared" si="309"/>
        <v>0</v>
      </c>
      <c r="X2435" s="47"/>
      <c r="Y2435" s="47"/>
    </row>
    <row r="2436" spans="1:25" ht="21" x14ac:dyDescent="0.4">
      <c r="A2436" t="s">
        <v>3641</v>
      </c>
      <c r="B2436" t="s">
        <v>3639</v>
      </c>
      <c r="C2436" t="s">
        <v>3640</v>
      </c>
      <c r="D2436" s="33">
        <v>67006</v>
      </c>
      <c r="E2436" s="33">
        <v>12404</v>
      </c>
      <c r="F2436" s="32">
        <v>7.4296000000000006</v>
      </c>
      <c r="G2436" s="32">
        <v>2.4762000000000004</v>
      </c>
      <c r="H2436" s="13">
        <v>18.511775064919558</v>
      </c>
      <c r="I2436" s="32">
        <v>9.905800000000001</v>
      </c>
      <c r="J2436" s="34">
        <f t="shared" si="302"/>
        <v>0.24997476226049387</v>
      </c>
      <c r="K2436">
        <v>0.59896807481457592</v>
      </c>
      <c r="L2436">
        <v>0.79859722670106426</v>
      </c>
      <c r="M2436">
        <v>0.5</v>
      </c>
      <c r="N2436" t="s">
        <v>34</v>
      </c>
      <c r="O2436" s="45" t="s">
        <v>34</v>
      </c>
      <c r="P2436" s="49" t="str">
        <f>'Sheet1 (2)'!O2928</f>
        <v>A</v>
      </c>
      <c r="Q2436" s="30" t="str">
        <f t="shared" si="303"/>
        <v>A</v>
      </c>
      <c r="R2436">
        <f t="shared" si="304"/>
        <v>0.15</v>
      </c>
      <c r="S2436" s="11">
        <f t="shared" si="305"/>
        <v>0.3739021583314826</v>
      </c>
      <c r="T2436" s="13">
        <f t="shared" si="306"/>
        <v>0.24997476226049387</v>
      </c>
      <c r="U2436">
        <f t="shared" si="307"/>
        <v>2.4762000000000004</v>
      </c>
      <c r="V2436" t="str">
        <f t="shared" si="308"/>
        <v>same</v>
      </c>
      <c r="W2436" s="47">
        <f t="shared" si="309"/>
        <v>0</v>
      </c>
      <c r="X2436" s="47"/>
      <c r="Y2436" s="47"/>
    </row>
    <row r="2437" spans="1:25" ht="21" x14ac:dyDescent="0.4">
      <c r="A2437" t="s">
        <v>3642</v>
      </c>
      <c r="B2437" t="s">
        <v>3639</v>
      </c>
      <c r="C2437" t="s">
        <v>3640</v>
      </c>
      <c r="D2437" s="33">
        <v>1654950</v>
      </c>
      <c r="E2437" s="33">
        <v>187822</v>
      </c>
      <c r="F2437" s="32">
        <v>178.53699999999998</v>
      </c>
      <c r="G2437" s="32">
        <v>59.507900000000006</v>
      </c>
      <c r="H2437" s="13">
        <v>11.349104202543883</v>
      </c>
      <c r="I2437" s="32">
        <v>238.04489999999998</v>
      </c>
      <c r="J2437" s="34">
        <f t="shared" si="302"/>
        <v>0.2499860320468954</v>
      </c>
      <c r="K2437">
        <v>0.95056489655098964</v>
      </c>
      <c r="L2437">
        <v>1.267396258159321</v>
      </c>
      <c r="M2437">
        <v>0.6</v>
      </c>
      <c r="N2437" t="s">
        <v>34</v>
      </c>
      <c r="O2437" s="45" t="s">
        <v>34</v>
      </c>
      <c r="P2437" s="49" t="str">
        <f>'Sheet1 (2)'!O4292</f>
        <v>A</v>
      </c>
      <c r="Q2437" s="30" t="str">
        <f t="shared" si="303"/>
        <v>A</v>
      </c>
      <c r="R2437">
        <f t="shared" si="304"/>
        <v>0.15</v>
      </c>
      <c r="S2437" s="11">
        <f t="shared" si="305"/>
        <v>0.52658847133460951</v>
      </c>
      <c r="T2437" s="13">
        <f t="shared" si="306"/>
        <v>0.2499860320468954</v>
      </c>
      <c r="U2437">
        <f t="shared" si="307"/>
        <v>59.507900000000006</v>
      </c>
      <c r="V2437" t="str">
        <f t="shared" si="308"/>
        <v>same</v>
      </c>
      <c r="W2437" s="47">
        <f t="shared" si="309"/>
        <v>0</v>
      </c>
      <c r="X2437" s="47"/>
      <c r="Y2437" s="47"/>
    </row>
    <row r="2438" spans="1:25" ht="21" x14ac:dyDescent="0.4">
      <c r="A2438" t="s">
        <v>3643</v>
      </c>
      <c r="B2438" t="s">
        <v>3639</v>
      </c>
      <c r="C2438" t="s">
        <v>3640</v>
      </c>
      <c r="D2438" s="33">
        <v>69732</v>
      </c>
      <c r="E2438" s="33">
        <v>10962</v>
      </c>
      <c r="F2438" s="32">
        <v>6.5882999999999994</v>
      </c>
      <c r="G2438" s="32">
        <v>2.1955</v>
      </c>
      <c r="H2438" s="13">
        <v>15.720185854414042</v>
      </c>
      <c r="I2438" s="32">
        <v>8.7837999999999994</v>
      </c>
      <c r="J2438" s="34">
        <f t="shared" si="302"/>
        <v>0.24994876932534896</v>
      </c>
      <c r="K2438">
        <v>0.6010125889436233</v>
      </c>
      <c r="L2438">
        <v>0.80129538405400469</v>
      </c>
      <c r="M2438">
        <v>0.5</v>
      </c>
      <c r="N2438" t="s">
        <v>34</v>
      </c>
      <c r="O2438" s="45" t="s">
        <v>34</v>
      </c>
      <c r="P2438" s="49" t="str">
        <f>'Sheet1 (2)'!O5103</f>
        <v>A</v>
      </c>
      <c r="Q2438" s="30" t="str">
        <f t="shared" si="303"/>
        <v>A</v>
      </c>
      <c r="R2438">
        <f t="shared" si="304"/>
        <v>0.15</v>
      </c>
      <c r="S2438" s="11">
        <f t="shared" si="305"/>
        <v>0.3760103827500626</v>
      </c>
      <c r="T2438" s="13">
        <f t="shared" si="306"/>
        <v>0.24994876932534896</v>
      </c>
      <c r="U2438">
        <f t="shared" si="307"/>
        <v>2.1955</v>
      </c>
      <c r="V2438" t="str">
        <f t="shared" si="308"/>
        <v>same</v>
      </c>
      <c r="W2438" s="47">
        <f t="shared" si="309"/>
        <v>0</v>
      </c>
      <c r="X2438" s="47"/>
      <c r="Y2438" s="47"/>
    </row>
    <row r="2439" spans="1:25" ht="21" x14ac:dyDescent="0.4">
      <c r="A2439" t="s">
        <v>3489</v>
      </c>
      <c r="B2439" t="s">
        <v>3490</v>
      </c>
      <c r="C2439" t="s">
        <v>3491</v>
      </c>
      <c r="D2439" s="33">
        <v>195890</v>
      </c>
      <c r="E2439" s="33">
        <v>12987</v>
      </c>
      <c r="F2439" s="32">
        <v>13.192500000000001</v>
      </c>
      <c r="G2439" s="32">
        <v>4.2374999999999998</v>
      </c>
      <c r="H2439" s="13">
        <v>6.6297411812752056</v>
      </c>
      <c r="I2439" s="32">
        <v>17.43</v>
      </c>
      <c r="J2439" s="34">
        <f t="shared" si="302"/>
        <v>0.24311531841652323</v>
      </c>
      <c r="K2439">
        <v>1.0158235158235158</v>
      </c>
      <c r="L2439">
        <v>1.3421113421113422</v>
      </c>
      <c r="M2439">
        <v>1</v>
      </c>
      <c r="N2439" t="s">
        <v>34</v>
      </c>
      <c r="O2439" s="45" t="s">
        <v>34</v>
      </c>
      <c r="P2439" s="49" t="str">
        <f>'Sheet1 (2)'!O39</f>
        <v>A</v>
      </c>
      <c r="Q2439" s="30" t="str">
        <f t="shared" si="303"/>
        <v>A</v>
      </c>
      <c r="R2439">
        <f t="shared" si="304"/>
        <v>0.15</v>
      </c>
      <c r="S2439" s="11">
        <f t="shared" si="305"/>
        <v>0.25490533562822726</v>
      </c>
      <c r="T2439" s="13">
        <f t="shared" si="306"/>
        <v>0.24311531841652323</v>
      </c>
      <c r="U2439">
        <f t="shared" si="307"/>
        <v>4.2374999999999998</v>
      </c>
      <c r="V2439" t="str">
        <f t="shared" si="308"/>
        <v>same</v>
      </c>
      <c r="W2439" s="47">
        <f t="shared" si="309"/>
        <v>0</v>
      </c>
      <c r="X2439" s="47"/>
      <c r="Y2439" s="47"/>
    </row>
    <row r="2440" spans="1:25" ht="21" x14ac:dyDescent="0.4">
      <c r="A2440" t="s">
        <v>3492</v>
      </c>
      <c r="B2440" t="s">
        <v>3490</v>
      </c>
      <c r="C2440" t="s">
        <v>3491</v>
      </c>
      <c r="D2440" s="33">
        <v>201047</v>
      </c>
      <c r="E2440" s="33">
        <v>15251</v>
      </c>
      <c r="F2440" s="32">
        <v>15.388000000000002</v>
      </c>
      <c r="G2440" s="32">
        <v>4.6719999999999997</v>
      </c>
      <c r="H2440" s="13">
        <v>7.5857883977378426</v>
      </c>
      <c r="I2440" s="32">
        <v>20.060000000000002</v>
      </c>
      <c r="J2440" s="34">
        <f t="shared" si="302"/>
        <v>0.23290129611166496</v>
      </c>
      <c r="K2440">
        <v>1.0089830175070489</v>
      </c>
      <c r="L2440">
        <v>1.3153235853386664</v>
      </c>
      <c r="M2440">
        <v>1</v>
      </c>
      <c r="N2440" t="s">
        <v>34</v>
      </c>
      <c r="O2440" s="45" t="s">
        <v>34</v>
      </c>
      <c r="P2440" s="49" t="str">
        <f>'Sheet1 (2)'!O268</f>
        <v>A</v>
      </c>
      <c r="Q2440" s="30" t="str">
        <f t="shared" si="303"/>
        <v>A</v>
      </c>
      <c r="R2440">
        <f t="shared" si="304"/>
        <v>0.15</v>
      </c>
      <c r="S2440" s="11">
        <f t="shared" si="305"/>
        <v>0.23973080757726828</v>
      </c>
      <c r="T2440" s="13">
        <f t="shared" si="306"/>
        <v>0.23290129611166496</v>
      </c>
      <c r="U2440">
        <f t="shared" si="307"/>
        <v>4.6719999999999997</v>
      </c>
      <c r="V2440" t="str">
        <f t="shared" si="308"/>
        <v>same</v>
      </c>
      <c r="W2440" s="47">
        <f t="shared" si="309"/>
        <v>0</v>
      </c>
      <c r="X2440" s="47"/>
      <c r="Y2440" s="47"/>
    </row>
    <row r="2441" spans="1:25" ht="21" x14ac:dyDescent="0.4">
      <c r="A2441" t="s">
        <v>3493</v>
      </c>
      <c r="B2441" t="s">
        <v>3490</v>
      </c>
      <c r="C2441" t="s">
        <v>3491</v>
      </c>
      <c r="D2441" s="33">
        <v>8030</v>
      </c>
      <c r="E2441" s="33">
        <v>1374</v>
      </c>
      <c r="F2441" s="32">
        <v>1.411</v>
      </c>
      <c r="G2441" s="32">
        <v>0.46899999999999997</v>
      </c>
      <c r="H2441" s="13">
        <v>17.110834371108343</v>
      </c>
      <c r="I2441" s="32">
        <v>1.88</v>
      </c>
      <c r="J2441" s="34">
        <f t="shared" si="302"/>
        <v>0.24946808510638299</v>
      </c>
      <c r="K2441">
        <v>1.0269286754002911</v>
      </c>
      <c r="L2441">
        <v>1.3682678311499272</v>
      </c>
      <c r="M2441">
        <v>1</v>
      </c>
      <c r="N2441" t="s">
        <v>34</v>
      </c>
      <c r="O2441" s="45" t="s">
        <v>34</v>
      </c>
      <c r="P2441" s="49" t="str">
        <f>'Sheet1 (2)'!O628</f>
        <v>A</v>
      </c>
      <c r="Q2441" s="30" t="str">
        <f t="shared" si="303"/>
        <v>A</v>
      </c>
      <c r="R2441">
        <f t="shared" si="304"/>
        <v>0.15</v>
      </c>
      <c r="S2441" s="11">
        <f t="shared" si="305"/>
        <v>0.26914893617021279</v>
      </c>
      <c r="T2441" s="13">
        <f t="shared" si="306"/>
        <v>0.24946808510638299</v>
      </c>
      <c r="U2441">
        <f t="shared" si="307"/>
        <v>0.46899999999999997</v>
      </c>
      <c r="V2441" t="str">
        <f t="shared" si="308"/>
        <v>same</v>
      </c>
      <c r="W2441" s="47">
        <f t="shared" si="309"/>
        <v>0</v>
      </c>
      <c r="X2441" s="47"/>
      <c r="Y2441" s="47"/>
    </row>
    <row r="2442" spans="1:25" ht="21" x14ac:dyDescent="0.4">
      <c r="A2442" t="s">
        <v>3494</v>
      </c>
      <c r="B2442" t="s">
        <v>3490</v>
      </c>
      <c r="C2442" t="s">
        <v>3491</v>
      </c>
      <c r="D2442" s="33">
        <v>6660</v>
      </c>
      <c r="E2442" s="33">
        <v>702</v>
      </c>
      <c r="F2442" s="32">
        <v>0.72419999999999995</v>
      </c>
      <c r="G2442" s="32">
        <v>0.24080000000000001</v>
      </c>
      <c r="H2442" s="13">
        <v>10.54054054054054</v>
      </c>
      <c r="I2442" s="32">
        <v>0.96499999999999997</v>
      </c>
      <c r="J2442" s="34">
        <f t="shared" si="302"/>
        <v>0.2495336787564767</v>
      </c>
      <c r="K2442">
        <v>1.0316239316239315</v>
      </c>
      <c r="L2442">
        <v>1.3746438746438747</v>
      </c>
      <c r="M2442">
        <v>1</v>
      </c>
      <c r="N2442" t="s">
        <v>34</v>
      </c>
      <c r="O2442" s="45" t="s">
        <v>34</v>
      </c>
      <c r="P2442" s="49" t="str">
        <f>'Sheet1 (2)'!O653</f>
        <v>A</v>
      </c>
      <c r="Q2442" s="30" t="str">
        <f t="shared" si="303"/>
        <v>A</v>
      </c>
      <c r="R2442">
        <f t="shared" si="304"/>
        <v>0.15</v>
      </c>
      <c r="S2442" s="11">
        <f t="shared" si="305"/>
        <v>0.27253886010362699</v>
      </c>
      <c r="T2442" s="13">
        <f t="shared" si="306"/>
        <v>0.2495336787564767</v>
      </c>
      <c r="U2442">
        <f t="shared" si="307"/>
        <v>0.24080000000000001</v>
      </c>
      <c r="V2442" t="str">
        <f t="shared" si="308"/>
        <v>same</v>
      </c>
      <c r="W2442" s="47">
        <f t="shared" si="309"/>
        <v>0</v>
      </c>
      <c r="X2442" s="47"/>
      <c r="Y2442" s="47"/>
    </row>
    <row r="2443" spans="1:25" ht="21" x14ac:dyDescent="0.4">
      <c r="A2443" t="s">
        <v>3495</v>
      </c>
      <c r="B2443" t="s">
        <v>3490</v>
      </c>
      <c r="C2443" t="s">
        <v>3491</v>
      </c>
      <c r="D2443" s="33">
        <v>281834</v>
      </c>
      <c r="E2443" s="33">
        <v>10192</v>
      </c>
      <c r="F2443" s="32">
        <v>10.308</v>
      </c>
      <c r="G2443" s="32">
        <v>3.0019999999999998</v>
      </c>
      <c r="H2443" s="13">
        <v>3.6163131488748697</v>
      </c>
      <c r="I2443" s="32">
        <v>13.309999999999999</v>
      </c>
      <c r="J2443" s="34">
        <f t="shared" si="302"/>
        <v>0.22554470323065365</v>
      </c>
      <c r="K2443">
        <v>1.0113814756671899</v>
      </c>
      <c r="L2443">
        <v>1.3059262166405021</v>
      </c>
      <c r="M2443">
        <v>1</v>
      </c>
      <c r="N2443" t="s">
        <v>34</v>
      </c>
      <c r="O2443" s="45" t="s">
        <v>34</v>
      </c>
      <c r="P2443" s="49" t="str">
        <f>'Sheet1 (2)'!O943</f>
        <v>A</v>
      </c>
      <c r="Q2443" s="30" t="str">
        <f t="shared" si="303"/>
        <v>A</v>
      </c>
      <c r="R2443">
        <f t="shared" si="304"/>
        <v>0.15</v>
      </c>
      <c r="S2443" s="11">
        <f t="shared" si="305"/>
        <v>0.23425995492111182</v>
      </c>
      <c r="T2443" s="13">
        <f t="shared" si="306"/>
        <v>0.22554470323065365</v>
      </c>
      <c r="U2443">
        <f t="shared" si="307"/>
        <v>3.0019999999999998</v>
      </c>
      <c r="V2443" t="str">
        <f t="shared" si="308"/>
        <v>same</v>
      </c>
      <c r="W2443" s="47">
        <f t="shared" si="309"/>
        <v>0</v>
      </c>
      <c r="X2443" s="47"/>
      <c r="Y2443" s="47"/>
    </row>
    <row r="2444" spans="1:25" ht="21" x14ac:dyDescent="0.4">
      <c r="A2444" t="s">
        <v>3496</v>
      </c>
      <c r="B2444" t="s">
        <v>3490</v>
      </c>
      <c r="C2444" t="s">
        <v>3491</v>
      </c>
      <c r="D2444" s="33">
        <v>4943</v>
      </c>
      <c r="E2444" s="33">
        <v>463</v>
      </c>
      <c r="F2444" s="32">
        <v>0.48000000000000004</v>
      </c>
      <c r="G2444" s="32">
        <v>0.15999999999999998</v>
      </c>
      <c r="H2444" s="13">
        <v>9.3667813068986447</v>
      </c>
      <c r="I2444" s="32">
        <v>0.64</v>
      </c>
      <c r="J2444" s="34">
        <f t="shared" si="302"/>
        <v>0.24999999999999994</v>
      </c>
      <c r="K2444">
        <v>1.0367170626349893</v>
      </c>
      <c r="L2444">
        <v>1.3822894168466522</v>
      </c>
      <c r="M2444">
        <v>1</v>
      </c>
      <c r="N2444" t="s">
        <v>34</v>
      </c>
      <c r="O2444" s="45" t="s">
        <v>34</v>
      </c>
      <c r="P2444" s="49" t="str">
        <f>'Sheet1 (2)'!O1014</f>
        <v>A</v>
      </c>
      <c r="Q2444" s="30" t="str">
        <f t="shared" si="303"/>
        <v>A</v>
      </c>
      <c r="R2444">
        <f t="shared" si="304"/>
        <v>0.15</v>
      </c>
      <c r="S2444" s="11">
        <f t="shared" si="305"/>
        <v>0.27656249999999993</v>
      </c>
      <c r="T2444" s="13">
        <f t="shared" si="306"/>
        <v>0.24999999999999994</v>
      </c>
      <c r="U2444">
        <f t="shared" si="307"/>
        <v>0.15999999999999998</v>
      </c>
      <c r="V2444" t="str">
        <f t="shared" si="308"/>
        <v>same</v>
      </c>
      <c r="W2444" s="47">
        <f t="shared" si="309"/>
        <v>0</v>
      </c>
      <c r="X2444" s="47"/>
      <c r="Y2444" s="47"/>
    </row>
    <row r="2445" spans="1:25" ht="21" x14ac:dyDescent="0.4">
      <c r="A2445" t="s">
        <v>3497</v>
      </c>
      <c r="B2445" t="s">
        <v>3490</v>
      </c>
      <c r="C2445" t="s">
        <v>3491</v>
      </c>
      <c r="D2445" s="33">
        <v>198809</v>
      </c>
      <c r="E2445" s="33">
        <v>26860</v>
      </c>
      <c r="F2445" s="32">
        <v>27.118999999999996</v>
      </c>
      <c r="G2445" s="32">
        <v>8.9409999999999989</v>
      </c>
      <c r="H2445" s="13">
        <v>13.510454758084393</v>
      </c>
      <c r="I2445" s="32">
        <v>36.059999999999995</v>
      </c>
      <c r="J2445" s="34">
        <f t="shared" si="302"/>
        <v>0.24794786466999447</v>
      </c>
      <c r="K2445">
        <v>1.0096425912137006</v>
      </c>
      <c r="L2445">
        <v>1.3425167535368576</v>
      </c>
      <c r="M2445">
        <v>1</v>
      </c>
      <c r="N2445" t="s">
        <v>34</v>
      </c>
      <c r="O2445" s="45" t="s">
        <v>34</v>
      </c>
      <c r="P2445" s="49" t="str">
        <f>'Sheet1 (2)'!O1205</f>
        <v>A</v>
      </c>
      <c r="Q2445" s="30" t="str">
        <f t="shared" si="303"/>
        <v>A</v>
      </c>
      <c r="R2445">
        <f t="shared" si="304"/>
        <v>0.15</v>
      </c>
      <c r="S2445" s="11">
        <f t="shared" si="305"/>
        <v>0.25513033832501375</v>
      </c>
      <c r="T2445" s="13">
        <f t="shared" si="306"/>
        <v>0.24794786466999447</v>
      </c>
      <c r="U2445">
        <f t="shared" si="307"/>
        <v>8.9409999999999989</v>
      </c>
      <c r="V2445" t="str">
        <f t="shared" si="308"/>
        <v>same</v>
      </c>
      <c r="W2445" s="47">
        <f t="shared" si="309"/>
        <v>0</v>
      </c>
      <c r="X2445" s="47"/>
      <c r="Y2445" s="47"/>
    </row>
    <row r="2446" spans="1:25" ht="21" x14ac:dyDescent="0.4">
      <c r="A2446" t="s">
        <v>3498</v>
      </c>
      <c r="B2446" t="s">
        <v>3490</v>
      </c>
      <c r="C2446" t="s">
        <v>3491</v>
      </c>
      <c r="D2446" s="33">
        <v>158653</v>
      </c>
      <c r="E2446" s="33">
        <v>9529</v>
      </c>
      <c r="F2446" s="32">
        <v>9.8024999999999984</v>
      </c>
      <c r="G2446" s="32">
        <v>3.2675000000000001</v>
      </c>
      <c r="H2446" s="13">
        <v>6.0061896087688229</v>
      </c>
      <c r="I2446" s="32">
        <v>13.069999999999999</v>
      </c>
      <c r="J2446" s="34">
        <f t="shared" si="302"/>
        <v>0.25000000000000006</v>
      </c>
      <c r="K2446">
        <v>1.028701857487669</v>
      </c>
      <c r="L2446">
        <v>1.3716024766502255</v>
      </c>
      <c r="M2446">
        <v>1</v>
      </c>
      <c r="N2446" t="s">
        <v>34</v>
      </c>
      <c r="O2446" s="45" t="s">
        <v>34</v>
      </c>
      <c r="P2446" s="49" t="str">
        <f>'Sheet1 (2)'!O1357</f>
        <v>A</v>
      </c>
      <c r="Q2446" s="30" t="str">
        <f t="shared" si="303"/>
        <v>A</v>
      </c>
      <c r="R2446">
        <f t="shared" si="304"/>
        <v>0.15</v>
      </c>
      <c r="S2446" s="11">
        <f t="shared" si="305"/>
        <v>0.27092578423871455</v>
      </c>
      <c r="T2446" s="13">
        <f t="shared" si="306"/>
        <v>0.25000000000000006</v>
      </c>
      <c r="U2446">
        <f t="shared" si="307"/>
        <v>3.2675000000000005</v>
      </c>
      <c r="V2446" t="str">
        <f t="shared" si="308"/>
        <v>same</v>
      </c>
      <c r="W2446" s="47">
        <f t="shared" si="309"/>
        <v>0</v>
      </c>
      <c r="X2446" s="47"/>
      <c r="Y2446" s="47"/>
    </row>
    <row r="2447" spans="1:25" ht="21" x14ac:dyDescent="0.4">
      <c r="A2447" t="s">
        <v>3499</v>
      </c>
      <c r="B2447" t="s">
        <v>3490</v>
      </c>
      <c r="C2447" t="s">
        <v>3491</v>
      </c>
      <c r="D2447" s="33">
        <v>281873</v>
      </c>
      <c r="E2447" s="33">
        <v>10747</v>
      </c>
      <c r="F2447" s="32">
        <v>10.878</v>
      </c>
      <c r="G2447" s="32">
        <v>3.2420000000000004</v>
      </c>
      <c r="H2447" s="13">
        <v>3.8127099793169266</v>
      </c>
      <c r="I2447" s="32">
        <v>14.120000000000001</v>
      </c>
      <c r="J2447" s="34">
        <f t="shared" si="302"/>
        <v>0.22960339943342778</v>
      </c>
      <c r="K2447">
        <v>1.0121894482181073</v>
      </c>
      <c r="L2447">
        <v>1.3138550293105054</v>
      </c>
      <c r="M2447">
        <v>1</v>
      </c>
      <c r="N2447" t="s">
        <v>34</v>
      </c>
      <c r="O2447" s="45" t="s">
        <v>34</v>
      </c>
      <c r="P2447" s="49" t="str">
        <f>'Sheet1 (2)'!O1440</f>
        <v>A</v>
      </c>
      <c r="Q2447" s="30" t="str">
        <f t="shared" si="303"/>
        <v>A</v>
      </c>
      <c r="R2447">
        <f t="shared" si="304"/>
        <v>0.15</v>
      </c>
      <c r="S2447" s="11">
        <f t="shared" si="305"/>
        <v>0.23888101983002838</v>
      </c>
      <c r="T2447" s="13">
        <f t="shared" si="306"/>
        <v>0.22960339943342778</v>
      </c>
      <c r="U2447">
        <f t="shared" si="307"/>
        <v>3.2420000000000004</v>
      </c>
      <c r="V2447" t="str">
        <f t="shared" si="308"/>
        <v>same</v>
      </c>
      <c r="W2447" s="47">
        <f t="shared" si="309"/>
        <v>0</v>
      </c>
      <c r="X2447" s="47"/>
      <c r="Y2447" s="47"/>
    </row>
    <row r="2448" spans="1:25" ht="21" x14ac:dyDescent="0.4">
      <c r="A2448" t="s">
        <v>3500</v>
      </c>
      <c r="B2448" t="s">
        <v>3490</v>
      </c>
      <c r="C2448" t="s">
        <v>3491</v>
      </c>
      <c r="D2448" s="33">
        <v>4256</v>
      </c>
      <c r="E2448" s="33">
        <v>606</v>
      </c>
      <c r="F2448" s="32">
        <v>0.61260000000000003</v>
      </c>
      <c r="G2448" s="32">
        <v>0.19840000000000002</v>
      </c>
      <c r="H2448" s="13">
        <v>14.238721804511279</v>
      </c>
      <c r="I2448" s="32">
        <v>0.81100000000000005</v>
      </c>
      <c r="J2448" s="34">
        <f t="shared" si="302"/>
        <v>0.24463625154130703</v>
      </c>
      <c r="K2448">
        <v>1.0108910891089109</v>
      </c>
      <c r="L2448">
        <v>1.3382838283828382</v>
      </c>
      <c r="M2448">
        <v>1</v>
      </c>
      <c r="N2448" t="s">
        <v>34</v>
      </c>
      <c r="O2448" s="45" t="s">
        <v>34</v>
      </c>
      <c r="P2448" s="49" t="str">
        <f>'Sheet1 (2)'!O1744</f>
        <v>A</v>
      </c>
      <c r="Q2448" s="30" t="str">
        <f t="shared" si="303"/>
        <v>A</v>
      </c>
      <c r="R2448">
        <f t="shared" si="304"/>
        <v>0.15</v>
      </c>
      <c r="S2448" s="11">
        <f t="shared" si="305"/>
        <v>0.25277435265104803</v>
      </c>
      <c r="T2448" s="13">
        <f t="shared" si="306"/>
        <v>0.24463625154130703</v>
      </c>
      <c r="U2448">
        <f t="shared" si="307"/>
        <v>0.19840000000000002</v>
      </c>
      <c r="V2448" t="str">
        <f t="shared" si="308"/>
        <v>same</v>
      </c>
      <c r="W2448" s="47">
        <f t="shared" si="309"/>
        <v>0</v>
      </c>
      <c r="X2448" s="47"/>
      <c r="Y2448" s="47"/>
    </row>
    <row r="2449" spans="1:25" ht="21" x14ac:dyDescent="0.4">
      <c r="A2449" t="s">
        <v>3501</v>
      </c>
      <c r="B2449" t="s">
        <v>3490</v>
      </c>
      <c r="C2449" t="s">
        <v>3491</v>
      </c>
      <c r="D2449" s="33">
        <v>8368</v>
      </c>
      <c r="E2449" s="33">
        <v>952</v>
      </c>
      <c r="F2449" s="32">
        <v>0.95499999999999996</v>
      </c>
      <c r="G2449" s="32">
        <v>0.27500000000000002</v>
      </c>
      <c r="H2449" s="13">
        <v>11.376673040152964</v>
      </c>
      <c r="I2449" s="32">
        <v>1.23</v>
      </c>
      <c r="J2449" s="34">
        <f t="shared" si="302"/>
        <v>0.22357723577235775</v>
      </c>
      <c r="K2449">
        <v>1.0031512605042017</v>
      </c>
      <c r="L2449">
        <v>1.2920168067226891</v>
      </c>
      <c r="M2449">
        <v>1</v>
      </c>
      <c r="N2449" t="s">
        <v>34</v>
      </c>
      <c r="O2449" s="45" t="s">
        <v>34</v>
      </c>
      <c r="P2449" s="49" t="str">
        <f>'Sheet1 (2)'!O1839</f>
        <v>A</v>
      </c>
      <c r="Q2449" s="30" t="str">
        <f t="shared" si="303"/>
        <v>A</v>
      </c>
      <c r="R2449">
        <f t="shared" si="304"/>
        <v>0.15</v>
      </c>
      <c r="S2449" s="11">
        <f t="shared" si="305"/>
        <v>0.22601626016260168</v>
      </c>
      <c r="T2449" s="13">
        <f t="shared" si="306"/>
        <v>0.22357723577235775</v>
      </c>
      <c r="U2449">
        <f t="shared" si="307"/>
        <v>0.27500000000000002</v>
      </c>
      <c r="V2449" t="str">
        <f t="shared" si="308"/>
        <v>same</v>
      </c>
      <c r="W2449" s="47">
        <f t="shared" si="309"/>
        <v>0</v>
      </c>
      <c r="X2449" s="47"/>
      <c r="Y2449" s="47"/>
    </row>
    <row r="2450" spans="1:25" ht="21" x14ac:dyDescent="0.4">
      <c r="A2450" t="s">
        <v>3502</v>
      </c>
      <c r="B2450" t="s">
        <v>3490</v>
      </c>
      <c r="C2450" t="s">
        <v>3491</v>
      </c>
      <c r="D2450" s="33">
        <v>193315</v>
      </c>
      <c r="E2450" s="33">
        <v>12722</v>
      </c>
      <c r="F2450" s="32">
        <v>12.853999999999999</v>
      </c>
      <c r="G2450" s="32">
        <v>4.0459999999999994</v>
      </c>
      <c r="H2450" s="13">
        <v>6.5809688849804724</v>
      </c>
      <c r="I2450" s="32">
        <v>16.899999999999999</v>
      </c>
      <c r="J2450" s="34">
        <f t="shared" si="302"/>
        <v>0.23940828402366862</v>
      </c>
      <c r="K2450">
        <v>1.010375727086936</v>
      </c>
      <c r="L2450">
        <v>1.3284074831001416</v>
      </c>
      <c r="M2450">
        <v>1</v>
      </c>
      <c r="N2450" t="s">
        <v>34</v>
      </c>
      <c r="O2450" s="45" t="s">
        <v>34</v>
      </c>
      <c r="P2450" s="49" t="str">
        <f>'Sheet1 (2)'!O1884</f>
        <v>A</v>
      </c>
      <c r="Q2450" s="30" t="str">
        <f t="shared" si="303"/>
        <v>A</v>
      </c>
      <c r="R2450">
        <f t="shared" si="304"/>
        <v>0.15</v>
      </c>
      <c r="S2450" s="11">
        <f t="shared" si="305"/>
        <v>0.24721893491124264</v>
      </c>
      <c r="T2450" s="13">
        <f t="shared" si="306"/>
        <v>0.23940828402366862</v>
      </c>
      <c r="U2450">
        <f t="shared" si="307"/>
        <v>4.0459999999999994</v>
      </c>
      <c r="V2450" t="str">
        <f t="shared" si="308"/>
        <v>same</v>
      </c>
      <c r="W2450" s="47">
        <f t="shared" si="309"/>
        <v>0</v>
      </c>
      <c r="X2450" s="47"/>
      <c r="Y2450" s="47"/>
    </row>
    <row r="2451" spans="1:25" ht="21" x14ac:dyDescent="0.4">
      <c r="A2451" t="s">
        <v>3503</v>
      </c>
      <c r="B2451" t="s">
        <v>3490</v>
      </c>
      <c r="C2451" t="s">
        <v>3491</v>
      </c>
      <c r="D2451" s="33">
        <v>197870</v>
      </c>
      <c r="E2451" s="33">
        <v>12355</v>
      </c>
      <c r="F2451" s="32">
        <v>12.513999999999999</v>
      </c>
      <c r="G2451" s="32">
        <v>3.7860000000000005</v>
      </c>
      <c r="H2451" s="13">
        <v>6.243998584929499</v>
      </c>
      <c r="I2451" s="32">
        <v>16.3</v>
      </c>
      <c r="J2451" s="34">
        <f t="shared" si="302"/>
        <v>0.23226993865030676</v>
      </c>
      <c r="K2451">
        <v>1.0128692836908135</v>
      </c>
      <c r="L2451">
        <v>1.3193039255362202</v>
      </c>
      <c r="M2451">
        <v>1</v>
      </c>
      <c r="N2451" t="s">
        <v>34</v>
      </c>
      <c r="O2451" s="45" t="s">
        <v>34</v>
      </c>
      <c r="P2451" s="49" t="str">
        <f>'Sheet1 (2)'!O1909</f>
        <v>A</v>
      </c>
      <c r="Q2451" s="30" t="str">
        <f t="shared" si="303"/>
        <v>A</v>
      </c>
      <c r="R2451">
        <f t="shared" si="304"/>
        <v>0.15</v>
      </c>
      <c r="S2451" s="11">
        <f t="shared" si="305"/>
        <v>0.24202453987730066</v>
      </c>
      <c r="T2451" s="13">
        <f t="shared" si="306"/>
        <v>0.23226993865030676</v>
      </c>
      <c r="U2451">
        <f t="shared" si="307"/>
        <v>3.7860000000000005</v>
      </c>
      <c r="V2451" t="str">
        <f t="shared" si="308"/>
        <v>same</v>
      </c>
      <c r="W2451" s="47">
        <f t="shared" si="309"/>
        <v>0</v>
      </c>
      <c r="X2451" s="47"/>
      <c r="Y2451" s="47"/>
    </row>
    <row r="2452" spans="1:25" ht="21" x14ac:dyDescent="0.4">
      <c r="A2452" t="s">
        <v>3504</v>
      </c>
      <c r="B2452" t="s">
        <v>3490</v>
      </c>
      <c r="C2452" t="s">
        <v>3491</v>
      </c>
      <c r="D2452" s="33">
        <v>200694</v>
      </c>
      <c r="E2452" s="33">
        <v>14127</v>
      </c>
      <c r="F2452" s="32">
        <v>14.272</v>
      </c>
      <c r="G2452" s="32">
        <v>4.468</v>
      </c>
      <c r="H2452" s="13">
        <v>7.0390744117910851</v>
      </c>
      <c r="I2452" s="32">
        <v>18.740000000000002</v>
      </c>
      <c r="J2452" s="34">
        <f t="shared" si="302"/>
        <v>0.23842049092849518</v>
      </c>
      <c r="K2452">
        <v>1.0102640334111985</v>
      </c>
      <c r="L2452">
        <v>1.3265378353507471</v>
      </c>
      <c r="M2452">
        <v>1</v>
      </c>
      <c r="N2452" t="s">
        <v>34</v>
      </c>
      <c r="O2452" s="45" t="s">
        <v>34</v>
      </c>
      <c r="P2452" s="49" t="str">
        <f>'Sheet1 (2)'!O1923</f>
        <v>A</v>
      </c>
      <c r="Q2452" s="30" t="str">
        <f t="shared" si="303"/>
        <v>A</v>
      </c>
      <c r="R2452">
        <f t="shared" si="304"/>
        <v>0.15</v>
      </c>
      <c r="S2452" s="11">
        <f t="shared" si="305"/>
        <v>0.24615795090715065</v>
      </c>
      <c r="T2452" s="13">
        <f t="shared" si="306"/>
        <v>0.23842049092849518</v>
      </c>
      <c r="U2452">
        <f t="shared" si="307"/>
        <v>4.468</v>
      </c>
      <c r="V2452" t="str">
        <f t="shared" si="308"/>
        <v>same</v>
      </c>
      <c r="W2452" s="47">
        <f t="shared" si="309"/>
        <v>0</v>
      </c>
      <c r="X2452" s="47"/>
      <c r="Y2452" s="47"/>
    </row>
    <row r="2453" spans="1:25" ht="21" x14ac:dyDescent="0.4">
      <c r="A2453" t="s">
        <v>3505</v>
      </c>
      <c r="B2453" t="s">
        <v>3490</v>
      </c>
      <c r="C2453" t="s">
        <v>3491</v>
      </c>
      <c r="D2453" s="33">
        <v>199027</v>
      </c>
      <c r="E2453" s="33">
        <v>18924</v>
      </c>
      <c r="F2453" s="32">
        <v>19.044</v>
      </c>
      <c r="G2453" s="32">
        <v>5.9459999999999997</v>
      </c>
      <c r="H2453" s="13">
        <v>9.5082576735819764</v>
      </c>
      <c r="I2453" s="32">
        <v>24.990000000000002</v>
      </c>
      <c r="J2453" s="34">
        <f t="shared" si="302"/>
        <v>0.23793517406962783</v>
      </c>
      <c r="K2453">
        <v>1.0063411540900444</v>
      </c>
      <c r="L2453">
        <v>1.3205453392517441</v>
      </c>
      <c r="M2453">
        <v>1</v>
      </c>
      <c r="N2453" t="s">
        <v>34</v>
      </c>
      <c r="O2453" s="45" t="s">
        <v>34</v>
      </c>
      <c r="P2453" s="49" t="str">
        <f>'Sheet1 (2)'!O2200</f>
        <v>A</v>
      </c>
      <c r="Q2453" s="30" t="str">
        <f t="shared" si="303"/>
        <v>A</v>
      </c>
      <c r="R2453">
        <f t="shared" si="304"/>
        <v>0.15</v>
      </c>
      <c r="S2453" s="11">
        <f t="shared" si="305"/>
        <v>0.24273709483793535</v>
      </c>
      <c r="T2453" s="13">
        <f t="shared" si="306"/>
        <v>0.23793517406962783</v>
      </c>
      <c r="U2453">
        <f t="shared" si="307"/>
        <v>5.9459999999999997</v>
      </c>
      <c r="V2453" t="str">
        <f t="shared" si="308"/>
        <v>same</v>
      </c>
      <c r="W2453" s="47">
        <f t="shared" si="309"/>
        <v>0</v>
      </c>
      <c r="X2453" s="47"/>
      <c r="Y2453" s="47"/>
    </row>
    <row r="2454" spans="1:25" ht="21" x14ac:dyDescent="0.4">
      <c r="A2454" t="s">
        <v>3506</v>
      </c>
      <c r="B2454" t="s">
        <v>3490</v>
      </c>
      <c r="C2454" t="s">
        <v>3491</v>
      </c>
      <c r="D2454" s="33">
        <v>6949</v>
      </c>
      <c r="E2454" s="33">
        <v>363</v>
      </c>
      <c r="F2454" s="32">
        <v>0.35099999999999998</v>
      </c>
      <c r="G2454" s="32">
        <v>8.900000000000001E-2</v>
      </c>
      <c r="H2454" s="13">
        <v>5.2237732047776655</v>
      </c>
      <c r="I2454" s="32">
        <v>0.44</v>
      </c>
      <c r="J2454" s="34">
        <f t="shared" si="302"/>
        <v>0.2022727272727273</v>
      </c>
      <c r="K2454">
        <v>0.96694214876033058</v>
      </c>
      <c r="L2454">
        <v>1.2121212121212122</v>
      </c>
      <c r="M2454">
        <v>1</v>
      </c>
      <c r="N2454" t="s">
        <v>34</v>
      </c>
      <c r="O2454" s="45" t="s">
        <v>34</v>
      </c>
      <c r="P2454" s="49" t="str">
        <f>'Sheet1 (2)'!O2280</f>
        <v>A</v>
      </c>
      <c r="Q2454" s="30" t="str">
        <f t="shared" si="303"/>
        <v>A</v>
      </c>
      <c r="R2454">
        <f t="shared" si="304"/>
        <v>0.15</v>
      </c>
      <c r="S2454" s="11">
        <f t="shared" si="305"/>
        <v>0.17500000000000002</v>
      </c>
      <c r="T2454" s="13">
        <f t="shared" si="306"/>
        <v>0.2022727272727273</v>
      </c>
      <c r="U2454">
        <f t="shared" si="307"/>
        <v>8.900000000000001E-2</v>
      </c>
      <c r="V2454" t="str">
        <f t="shared" si="308"/>
        <v>same</v>
      </c>
      <c r="W2454" s="47">
        <f t="shared" si="309"/>
        <v>0</v>
      </c>
      <c r="X2454" s="47"/>
      <c r="Y2454" s="47"/>
    </row>
    <row r="2455" spans="1:25" ht="21" x14ac:dyDescent="0.4">
      <c r="A2455" t="s">
        <v>3507</v>
      </c>
      <c r="B2455" t="s">
        <v>3490</v>
      </c>
      <c r="C2455" t="s">
        <v>3491</v>
      </c>
      <c r="D2455" s="33">
        <v>159420</v>
      </c>
      <c r="E2455" s="33">
        <v>9040</v>
      </c>
      <c r="F2455" s="32">
        <v>9.3175000000000008</v>
      </c>
      <c r="G2455" s="32">
        <v>3.1024999999999996</v>
      </c>
      <c r="H2455" s="13">
        <v>5.6705557646468447</v>
      </c>
      <c r="I2455" s="32">
        <v>12.42</v>
      </c>
      <c r="J2455" s="34">
        <f t="shared" si="302"/>
        <v>0.24979871175523347</v>
      </c>
      <c r="K2455">
        <v>1.0306969026548674</v>
      </c>
      <c r="L2455">
        <v>1.3738938053097345</v>
      </c>
      <c r="M2455">
        <v>1</v>
      </c>
      <c r="N2455" t="s">
        <v>34</v>
      </c>
      <c r="O2455" s="45" t="s">
        <v>34</v>
      </c>
      <c r="P2455" s="49" t="str">
        <f>'Sheet1 (2)'!O2305</f>
        <v>A</v>
      </c>
      <c r="Q2455" s="30" t="str">
        <f t="shared" si="303"/>
        <v>A</v>
      </c>
      <c r="R2455">
        <f t="shared" si="304"/>
        <v>0.15</v>
      </c>
      <c r="S2455" s="11">
        <f t="shared" si="305"/>
        <v>0.27214170692431561</v>
      </c>
      <c r="T2455" s="13">
        <f t="shared" si="306"/>
        <v>0.24979871175523347</v>
      </c>
      <c r="U2455">
        <f t="shared" si="307"/>
        <v>3.1024999999999996</v>
      </c>
      <c r="V2455" t="str">
        <f t="shared" si="308"/>
        <v>same</v>
      </c>
      <c r="W2455" s="47">
        <f t="shared" si="309"/>
        <v>0</v>
      </c>
      <c r="X2455" s="47"/>
      <c r="Y2455" s="47"/>
    </row>
    <row r="2456" spans="1:25" ht="21" x14ac:dyDescent="0.4">
      <c r="A2456" t="s">
        <v>3508</v>
      </c>
      <c r="B2456" t="s">
        <v>3490</v>
      </c>
      <c r="C2456" t="s">
        <v>3491</v>
      </c>
      <c r="D2456" s="33">
        <v>187629</v>
      </c>
      <c r="E2456" s="33">
        <v>20538</v>
      </c>
      <c r="F2456" s="32">
        <v>21.147999999999996</v>
      </c>
      <c r="G2456" s="32">
        <v>7.0489999999999995</v>
      </c>
      <c r="H2456" s="13">
        <v>10.946069104456134</v>
      </c>
      <c r="I2456" s="32">
        <v>28.196999999999996</v>
      </c>
      <c r="J2456" s="34">
        <f t="shared" si="302"/>
        <v>0.24999113380856122</v>
      </c>
      <c r="K2456">
        <v>1.0297010419709804</v>
      </c>
      <c r="L2456">
        <v>1.3729184925503941</v>
      </c>
      <c r="M2456">
        <v>1</v>
      </c>
      <c r="N2456" t="s">
        <v>34</v>
      </c>
      <c r="O2456" s="45" t="s">
        <v>34</v>
      </c>
      <c r="P2456" s="49" t="str">
        <f>'Sheet1 (2)'!O2311</f>
        <v>A</v>
      </c>
      <c r="Q2456" s="30" t="str">
        <f t="shared" si="303"/>
        <v>A</v>
      </c>
      <c r="R2456">
        <f t="shared" si="304"/>
        <v>0.15</v>
      </c>
      <c r="S2456" s="11">
        <f t="shared" si="305"/>
        <v>0.2716246409192466</v>
      </c>
      <c r="T2456" s="13">
        <f t="shared" si="306"/>
        <v>0.24999113380856122</v>
      </c>
      <c r="U2456">
        <f t="shared" si="307"/>
        <v>7.0489999999999995</v>
      </c>
      <c r="V2456" t="str">
        <f t="shared" si="308"/>
        <v>same</v>
      </c>
      <c r="W2456" s="47">
        <f t="shared" si="309"/>
        <v>0</v>
      </c>
      <c r="X2456" s="47"/>
      <c r="Y2456" s="47"/>
    </row>
    <row r="2457" spans="1:25" ht="21" x14ac:dyDescent="0.4">
      <c r="A2457" t="s">
        <v>3509</v>
      </c>
      <c r="B2457" t="s">
        <v>3490</v>
      </c>
      <c r="C2457" t="s">
        <v>3491</v>
      </c>
      <c r="D2457" s="33">
        <v>199328</v>
      </c>
      <c r="E2457" s="33">
        <v>25829</v>
      </c>
      <c r="F2457" s="32">
        <v>26.032499999999999</v>
      </c>
      <c r="G2457" s="32">
        <v>8.5075000000000003</v>
      </c>
      <c r="H2457" s="13">
        <v>12.95803901107722</v>
      </c>
      <c r="I2457" s="32">
        <v>34.54</v>
      </c>
      <c r="J2457" s="34">
        <f t="shared" si="302"/>
        <v>0.24630862767805445</v>
      </c>
      <c r="K2457">
        <v>1.0078787409500949</v>
      </c>
      <c r="L2457">
        <v>1.3372565720701537</v>
      </c>
      <c r="M2457">
        <v>1</v>
      </c>
      <c r="N2457" t="s">
        <v>34</v>
      </c>
      <c r="O2457" s="45" t="s">
        <v>34</v>
      </c>
      <c r="P2457" s="49" t="str">
        <f>'Sheet1 (2)'!O2612</f>
        <v>A</v>
      </c>
      <c r="Q2457" s="30" t="str">
        <f t="shared" si="303"/>
        <v>A</v>
      </c>
      <c r="R2457">
        <f t="shared" si="304"/>
        <v>0.15</v>
      </c>
      <c r="S2457" s="11">
        <f t="shared" si="305"/>
        <v>0.25220034742327735</v>
      </c>
      <c r="T2457" s="13">
        <f t="shared" si="306"/>
        <v>0.24630862767805445</v>
      </c>
      <c r="U2457">
        <f t="shared" si="307"/>
        <v>8.5075000000000003</v>
      </c>
      <c r="V2457" t="str">
        <f t="shared" si="308"/>
        <v>same</v>
      </c>
      <c r="W2457" s="47">
        <f t="shared" si="309"/>
        <v>0</v>
      </c>
      <c r="X2457" s="47"/>
      <c r="Y2457" s="47"/>
    </row>
    <row r="2458" spans="1:25" ht="21" x14ac:dyDescent="0.4">
      <c r="A2458" t="s">
        <v>3510</v>
      </c>
      <c r="B2458" t="s">
        <v>3490</v>
      </c>
      <c r="C2458" t="s">
        <v>3491</v>
      </c>
      <c r="D2458" s="33">
        <v>194132</v>
      </c>
      <c r="E2458" s="33">
        <v>15922</v>
      </c>
      <c r="F2458" s="32">
        <v>16.040500000000002</v>
      </c>
      <c r="G2458" s="32">
        <v>5.2095000000000002</v>
      </c>
      <c r="H2458" s="13">
        <v>8.2016360002472553</v>
      </c>
      <c r="I2458" s="32">
        <v>21.25</v>
      </c>
      <c r="J2458" s="34">
        <f t="shared" si="302"/>
        <v>0.2451529411764706</v>
      </c>
      <c r="K2458">
        <v>1.0074425323451828</v>
      </c>
      <c r="L2458">
        <v>1.3346313277226478</v>
      </c>
      <c r="M2458">
        <v>1</v>
      </c>
      <c r="N2458" t="s">
        <v>34</v>
      </c>
      <c r="O2458" s="45" t="s">
        <v>34</v>
      </c>
      <c r="P2458" s="49" t="str">
        <f>'Sheet1 (2)'!O2747</f>
        <v>A</v>
      </c>
      <c r="Q2458" s="30" t="str">
        <f t="shared" si="303"/>
        <v>A</v>
      </c>
      <c r="R2458">
        <f t="shared" si="304"/>
        <v>0.15</v>
      </c>
      <c r="S2458" s="11">
        <f t="shared" si="305"/>
        <v>0.25072941176470581</v>
      </c>
      <c r="T2458" s="13">
        <f t="shared" si="306"/>
        <v>0.2451529411764706</v>
      </c>
      <c r="U2458">
        <f t="shared" si="307"/>
        <v>5.2095000000000002</v>
      </c>
      <c r="V2458" t="str">
        <f t="shared" si="308"/>
        <v>same</v>
      </c>
      <c r="W2458" s="47">
        <f t="shared" si="309"/>
        <v>0</v>
      </c>
      <c r="X2458" s="47"/>
      <c r="Y2458" s="47"/>
    </row>
    <row r="2459" spans="1:25" ht="21" x14ac:dyDescent="0.4">
      <c r="A2459" t="s">
        <v>3511</v>
      </c>
      <c r="B2459" t="s">
        <v>3490</v>
      </c>
      <c r="C2459" t="s">
        <v>3491</v>
      </c>
      <c r="D2459" s="33">
        <v>199003</v>
      </c>
      <c r="E2459" s="33">
        <v>20317</v>
      </c>
      <c r="F2459" s="32">
        <v>20.474499999999999</v>
      </c>
      <c r="G2459" s="32">
        <v>6.5655000000000001</v>
      </c>
      <c r="H2459" s="13">
        <v>10.209393828233745</v>
      </c>
      <c r="I2459" s="32">
        <v>27.04</v>
      </c>
      <c r="J2459" s="34">
        <f t="shared" si="302"/>
        <v>0.2428069526627219</v>
      </c>
      <c r="K2459">
        <v>1.0077521287591673</v>
      </c>
      <c r="L2459">
        <v>1.3309051533198799</v>
      </c>
      <c r="M2459">
        <v>1</v>
      </c>
      <c r="N2459" t="s">
        <v>34</v>
      </c>
      <c r="O2459" s="45" t="s">
        <v>34</v>
      </c>
      <c r="P2459" s="49" t="str">
        <f>'Sheet1 (2)'!O2934</f>
        <v>A</v>
      </c>
      <c r="Q2459" s="30" t="str">
        <f t="shared" si="303"/>
        <v>A</v>
      </c>
      <c r="R2459">
        <f t="shared" si="304"/>
        <v>0.15</v>
      </c>
      <c r="S2459" s="11">
        <f t="shared" si="305"/>
        <v>0.24863165680473373</v>
      </c>
      <c r="T2459" s="13">
        <f t="shared" si="306"/>
        <v>0.2428069526627219</v>
      </c>
      <c r="U2459">
        <f t="shared" si="307"/>
        <v>6.5655000000000001</v>
      </c>
      <c r="V2459" t="str">
        <f t="shared" si="308"/>
        <v>same</v>
      </c>
      <c r="W2459" s="47">
        <f t="shared" si="309"/>
        <v>0</v>
      </c>
      <c r="X2459" s="47"/>
      <c r="Y2459" s="47"/>
    </row>
    <row r="2460" spans="1:25" ht="21" x14ac:dyDescent="0.4">
      <c r="A2460" t="s">
        <v>3512</v>
      </c>
      <c r="B2460" t="s">
        <v>3490</v>
      </c>
      <c r="C2460" t="s">
        <v>3491</v>
      </c>
      <c r="D2460" s="33">
        <v>192376</v>
      </c>
      <c r="E2460" s="33">
        <v>12418</v>
      </c>
      <c r="F2460" s="32">
        <v>12.557</v>
      </c>
      <c r="G2460" s="32">
        <v>3.8530000000000002</v>
      </c>
      <c r="H2460" s="13">
        <v>6.4550671601447167</v>
      </c>
      <c r="I2460" s="32">
        <v>16.41</v>
      </c>
      <c r="J2460" s="34">
        <f t="shared" si="302"/>
        <v>0.23479585618525289</v>
      </c>
      <c r="K2460">
        <v>1.0111934288935416</v>
      </c>
      <c r="L2460">
        <v>1.321468835561282</v>
      </c>
      <c r="M2460">
        <v>1</v>
      </c>
      <c r="N2460" t="s">
        <v>34</v>
      </c>
      <c r="O2460" s="45" t="s">
        <v>34</v>
      </c>
      <c r="P2460" s="49" t="str">
        <f>'Sheet1 (2)'!O3276</f>
        <v>A</v>
      </c>
      <c r="Q2460" s="30" t="str">
        <f t="shared" si="303"/>
        <v>A</v>
      </c>
      <c r="R2460">
        <f t="shared" si="304"/>
        <v>0.15</v>
      </c>
      <c r="S2460" s="11">
        <f t="shared" si="305"/>
        <v>0.2432663010359537</v>
      </c>
      <c r="T2460" s="13">
        <f t="shared" si="306"/>
        <v>0.23479585618525289</v>
      </c>
      <c r="U2460">
        <f t="shared" si="307"/>
        <v>3.8530000000000002</v>
      </c>
      <c r="V2460" t="str">
        <f t="shared" si="308"/>
        <v>same</v>
      </c>
      <c r="W2460" s="47">
        <f t="shared" si="309"/>
        <v>0</v>
      </c>
      <c r="X2460" s="47"/>
      <c r="Y2460" s="47"/>
    </row>
    <row r="2461" spans="1:25" ht="21" x14ac:dyDescent="0.4">
      <c r="A2461" t="s">
        <v>3513</v>
      </c>
      <c r="B2461" t="s">
        <v>3490</v>
      </c>
      <c r="C2461" t="s">
        <v>3491</v>
      </c>
      <c r="D2461" s="33">
        <v>201001</v>
      </c>
      <c r="E2461" s="33">
        <v>14420</v>
      </c>
      <c r="F2461" s="32">
        <v>14.537999999999998</v>
      </c>
      <c r="G2461" s="32">
        <v>4.532</v>
      </c>
      <c r="H2461" s="13">
        <v>7.1740936612255659</v>
      </c>
      <c r="I2461" s="32">
        <v>19.07</v>
      </c>
      <c r="J2461" s="34">
        <f t="shared" si="302"/>
        <v>0.237650760356581</v>
      </c>
      <c r="K2461">
        <v>1.0081830790568653</v>
      </c>
      <c r="L2461">
        <v>1.3224687933425798</v>
      </c>
      <c r="M2461">
        <v>1</v>
      </c>
      <c r="N2461" t="s">
        <v>34</v>
      </c>
      <c r="O2461" s="45" t="s">
        <v>34</v>
      </c>
      <c r="P2461" s="49" t="str">
        <f>'Sheet1 (2)'!O3542</f>
        <v>A</v>
      </c>
      <c r="Q2461" s="30" t="str">
        <f t="shared" si="303"/>
        <v>A</v>
      </c>
      <c r="R2461">
        <f t="shared" si="304"/>
        <v>0.15</v>
      </c>
      <c r="S2461" s="11">
        <f t="shared" si="305"/>
        <v>0.243838489774515</v>
      </c>
      <c r="T2461" s="13">
        <f t="shared" si="306"/>
        <v>0.237650760356581</v>
      </c>
      <c r="U2461">
        <f t="shared" si="307"/>
        <v>4.532</v>
      </c>
      <c r="V2461" t="str">
        <f t="shared" si="308"/>
        <v>same</v>
      </c>
      <c r="W2461" s="47">
        <f t="shared" si="309"/>
        <v>0</v>
      </c>
      <c r="X2461" s="47"/>
      <c r="Y2461" s="47"/>
    </row>
    <row r="2462" spans="1:25" ht="21" x14ac:dyDescent="0.4">
      <c r="A2462" t="s">
        <v>3514</v>
      </c>
      <c r="B2462" t="s">
        <v>3490</v>
      </c>
      <c r="C2462" t="s">
        <v>3491</v>
      </c>
      <c r="D2462" s="33">
        <v>199368</v>
      </c>
      <c r="E2462" s="33">
        <v>14396</v>
      </c>
      <c r="F2462" s="32">
        <v>14.528500000000001</v>
      </c>
      <c r="G2462" s="32">
        <v>4.6315</v>
      </c>
      <c r="H2462" s="13">
        <v>7.2208177841980659</v>
      </c>
      <c r="I2462" s="32">
        <v>19.16</v>
      </c>
      <c r="J2462" s="34">
        <f t="shared" si="302"/>
        <v>0.24172755741127347</v>
      </c>
      <c r="K2462">
        <v>1.009203945540428</v>
      </c>
      <c r="L2462">
        <v>1.3309252570158376</v>
      </c>
      <c r="M2462">
        <v>1</v>
      </c>
      <c r="N2462" t="s">
        <v>34</v>
      </c>
      <c r="O2462" s="45" t="s">
        <v>34</v>
      </c>
      <c r="P2462" s="49" t="str">
        <f>'Sheet1 (2)'!O3705</f>
        <v>A</v>
      </c>
      <c r="Q2462" s="30" t="str">
        <f t="shared" si="303"/>
        <v>A</v>
      </c>
      <c r="R2462">
        <f t="shared" si="304"/>
        <v>0.15</v>
      </c>
      <c r="S2462" s="11">
        <f t="shared" si="305"/>
        <v>0.24864300626304797</v>
      </c>
      <c r="T2462" s="13">
        <f t="shared" si="306"/>
        <v>0.24172755741127347</v>
      </c>
      <c r="U2462">
        <f t="shared" si="307"/>
        <v>4.6315</v>
      </c>
      <c r="V2462" t="str">
        <f t="shared" si="308"/>
        <v>same</v>
      </c>
      <c r="W2462" s="47">
        <f t="shared" si="309"/>
        <v>0</v>
      </c>
      <c r="X2462" s="47"/>
      <c r="Y2462" s="47"/>
    </row>
    <row r="2463" spans="1:25" ht="21" x14ac:dyDescent="0.4">
      <c r="A2463" t="s">
        <v>3515</v>
      </c>
      <c r="B2463" t="s">
        <v>3490</v>
      </c>
      <c r="C2463" t="s">
        <v>3491</v>
      </c>
      <c r="D2463" s="33">
        <v>187975</v>
      </c>
      <c r="E2463" s="33">
        <v>23394</v>
      </c>
      <c r="F2463" s="32">
        <v>24.608599999999999</v>
      </c>
      <c r="G2463" s="32">
        <v>8.2024000000000008</v>
      </c>
      <c r="H2463" s="13">
        <v>12.445271977656603</v>
      </c>
      <c r="I2463" s="32">
        <v>32.811</v>
      </c>
      <c r="J2463" s="34">
        <f t="shared" si="302"/>
        <v>0.24998933284569202</v>
      </c>
      <c r="K2463">
        <v>1.0519192955458665</v>
      </c>
      <c r="L2463">
        <v>1.4025391125929725</v>
      </c>
      <c r="M2463">
        <v>1</v>
      </c>
      <c r="N2463" t="s">
        <v>34</v>
      </c>
      <c r="O2463" s="45" t="s">
        <v>34</v>
      </c>
      <c r="P2463" s="49" t="str">
        <f>'Sheet1 (2)'!O3759</f>
        <v>A</v>
      </c>
      <c r="Q2463" s="30" t="str">
        <f t="shared" si="303"/>
        <v>A</v>
      </c>
      <c r="R2463">
        <f t="shared" si="304"/>
        <v>0.15</v>
      </c>
      <c r="S2463" s="11">
        <f t="shared" si="305"/>
        <v>0.28700740605284808</v>
      </c>
      <c r="T2463" s="13">
        <f t="shared" si="306"/>
        <v>0.24998933284569202</v>
      </c>
      <c r="U2463">
        <f t="shared" si="307"/>
        <v>8.2024000000000008</v>
      </c>
      <c r="V2463" t="str">
        <f t="shared" si="308"/>
        <v>same</v>
      </c>
      <c r="W2463" s="47">
        <f t="shared" si="309"/>
        <v>0</v>
      </c>
      <c r="X2463" s="47"/>
      <c r="Y2463" s="47"/>
    </row>
    <row r="2464" spans="1:25" ht="21" x14ac:dyDescent="0.4">
      <c r="A2464" t="s">
        <v>3516</v>
      </c>
      <c r="B2464" t="s">
        <v>3490</v>
      </c>
      <c r="C2464" t="s">
        <v>3491</v>
      </c>
      <c r="D2464" s="33">
        <v>194560</v>
      </c>
      <c r="E2464" s="33">
        <v>12115</v>
      </c>
      <c r="F2464" s="32">
        <v>12.353999999999999</v>
      </c>
      <c r="G2464" s="32">
        <v>3.8660000000000001</v>
      </c>
      <c r="H2464" s="13">
        <v>6.2268708881578947</v>
      </c>
      <c r="I2464" s="32">
        <v>16.22</v>
      </c>
      <c r="J2464" s="34">
        <f t="shared" si="302"/>
        <v>0.23834771886559805</v>
      </c>
      <c r="K2464">
        <v>1.0197276104003301</v>
      </c>
      <c r="L2464">
        <v>1.3388361535286832</v>
      </c>
      <c r="M2464">
        <v>1</v>
      </c>
      <c r="N2464" t="s">
        <v>34</v>
      </c>
      <c r="O2464" s="45" t="s">
        <v>34</v>
      </c>
      <c r="P2464" s="49" t="str">
        <f>'Sheet1 (2)'!O4029</f>
        <v>A</v>
      </c>
      <c r="Q2464" s="30" t="str">
        <f t="shared" si="303"/>
        <v>A</v>
      </c>
      <c r="R2464">
        <f t="shared" si="304"/>
        <v>0.15</v>
      </c>
      <c r="S2464" s="11">
        <f t="shared" si="305"/>
        <v>0.25308261405672</v>
      </c>
      <c r="T2464" s="13">
        <f t="shared" si="306"/>
        <v>0.23834771886559805</v>
      </c>
      <c r="U2464">
        <f t="shared" si="307"/>
        <v>3.8660000000000001</v>
      </c>
      <c r="V2464" t="str">
        <f t="shared" si="308"/>
        <v>same</v>
      </c>
      <c r="W2464" s="47">
        <f t="shared" si="309"/>
        <v>0</v>
      </c>
      <c r="X2464" s="47"/>
      <c r="Y2464" s="47"/>
    </row>
    <row r="2465" spans="1:25" ht="21" x14ac:dyDescent="0.4">
      <c r="A2465" t="s">
        <v>3517</v>
      </c>
      <c r="B2465" t="s">
        <v>3490</v>
      </c>
      <c r="C2465" t="s">
        <v>3491</v>
      </c>
      <c r="D2465" s="33">
        <v>4386</v>
      </c>
      <c r="E2465" s="33">
        <v>331</v>
      </c>
      <c r="F2465" s="32">
        <v>0.35599999999999993</v>
      </c>
      <c r="G2465" s="32">
        <v>0.11799999999999999</v>
      </c>
      <c r="H2465" s="13">
        <v>7.5467396260829913</v>
      </c>
      <c r="I2465" s="32">
        <v>0.47399999999999992</v>
      </c>
      <c r="J2465" s="34">
        <f t="shared" ref="J2465:J2528" si="310">G2465/I2465</f>
        <v>0.24894514767932494</v>
      </c>
      <c r="K2465">
        <v>1.0755287009063443</v>
      </c>
      <c r="L2465">
        <v>1.4320241691842899</v>
      </c>
      <c r="M2465">
        <v>1</v>
      </c>
      <c r="N2465" t="s">
        <v>34</v>
      </c>
      <c r="O2465" s="45" t="s">
        <v>34</v>
      </c>
      <c r="P2465" s="49" t="str">
        <f>'Sheet1 (2)'!O4189</f>
        <v>A</v>
      </c>
      <c r="Q2465" s="30" t="str">
        <f t="shared" si="303"/>
        <v>A</v>
      </c>
      <c r="R2465">
        <f t="shared" si="304"/>
        <v>0.15</v>
      </c>
      <c r="S2465" s="11">
        <f t="shared" si="305"/>
        <v>0.30168776371308009</v>
      </c>
      <c r="T2465" s="13">
        <f t="shared" si="306"/>
        <v>0.24894514767932494</v>
      </c>
      <c r="U2465">
        <f t="shared" si="307"/>
        <v>0.11799999999999999</v>
      </c>
      <c r="V2465" t="str">
        <f t="shared" si="308"/>
        <v>same</v>
      </c>
      <c r="W2465" s="47">
        <f t="shared" si="309"/>
        <v>0</v>
      </c>
      <c r="X2465" s="47"/>
      <c r="Y2465" s="47"/>
    </row>
    <row r="2466" spans="1:25" ht="21" x14ac:dyDescent="0.4">
      <c r="A2466" t="s">
        <v>3518</v>
      </c>
      <c r="B2466" t="s">
        <v>3490</v>
      </c>
      <c r="C2466" t="s">
        <v>3491</v>
      </c>
      <c r="D2466" s="33">
        <v>195826</v>
      </c>
      <c r="E2466" s="33">
        <v>14626</v>
      </c>
      <c r="F2466" s="32">
        <v>14.7285</v>
      </c>
      <c r="G2466" s="32">
        <v>4.8115000000000006</v>
      </c>
      <c r="H2466" s="13">
        <v>7.4688754302288762</v>
      </c>
      <c r="I2466" s="32">
        <v>19.54</v>
      </c>
      <c r="J2466" s="34">
        <f t="shared" si="310"/>
        <v>0.24623848515864896</v>
      </c>
      <c r="K2466">
        <v>1.0070080678244222</v>
      </c>
      <c r="L2466">
        <v>1.3359770272118145</v>
      </c>
      <c r="M2466">
        <v>1</v>
      </c>
      <c r="N2466" t="s">
        <v>34</v>
      </c>
      <c r="O2466" s="45" t="s">
        <v>34</v>
      </c>
      <c r="P2466" s="49" t="str">
        <f>'Sheet1 (2)'!O4515</f>
        <v>A</v>
      </c>
      <c r="Q2466" s="30" t="str">
        <f t="shared" si="303"/>
        <v>A</v>
      </c>
      <c r="R2466">
        <f t="shared" si="304"/>
        <v>0.15</v>
      </c>
      <c r="S2466" s="11">
        <f t="shared" si="305"/>
        <v>0.25148413510747186</v>
      </c>
      <c r="T2466" s="13">
        <f t="shared" si="306"/>
        <v>0.24623848515864896</v>
      </c>
      <c r="U2466">
        <f t="shared" si="307"/>
        <v>4.8115000000000006</v>
      </c>
      <c r="V2466" t="str">
        <f t="shared" si="308"/>
        <v>same</v>
      </c>
      <c r="W2466" s="47">
        <f t="shared" si="309"/>
        <v>0</v>
      </c>
      <c r="X2466" s="47"/>
      <c r="Y2466" s="47"/>
    </row>
    <row r="2467" spans="1:25" ht="21" x14ac:dyDescent="0.4">
      <c r="A2467" t="s">
        <v>3519</v>
      </c>
      <c r="B2467" t="s">
        <v>3490</v>
      </c>
      <c r="C2467" t="s">
        <v>3491</v>
      </c>
      <c r="D2467" s="33">
        <v>195902</v>
      </c>
      <c r="E2467" s="33">
        <v>11348</v>
      </c>
      <c r="F2467" s="32">
        <v>11.445499999999999</v>
      </c>
      <c r="G2467" s="32">
        <v>3.4445000000000001</v>
      </c>
      <c r="H2467" s="13">
        <v>5.7926922644995971</v>
      </c>
      <c r="I2467" s="32">
        <v>14.889999999999999</v>
      </c>
      <c r="J2467" s="34">
        <f t="shared" si="310"/>
        <v>0.23132975151108129</v>
      </c>
      <c r="K2467">
        <v>1.0085918223475503</v>
      </c>
      <c r="L2467">
        <v>1.3121254846669015</v>
      </c>
      <c r="M2467">
        <v>1</v>
      </c>
      <c r="N2467" t="s">
        <v>34</v>
      </c>
      <c r="O2467" s="45" t="s">
        <v>34</v>
      </c>
      <c r="P2467" s="49" t="str">
        <f>'Sheet1 (2)'!O4557</f>
        <v>A</v>
      </c>
      <c r="Q2467" s="30" t="str">
        <f t="shared" si="303"/>
        <v>A</v>
      </c>
      <c r="R2467">
        <f t="shared" si="304"/>
        <v>0.15</v>
      </c>
      <c r="S2467" s="11">
        <f t="shared" si="305"/>
        <v>0.237877770315648</v>
      </c>
      <c r="T2467" s="13">
        <f t="shared" si="306"/>
        <v>0.23132975151108129</v>
      </c>
      <c r="U2467">
        <f t="shared" si="307"/>
        <v>3.4445000000000001</v>
      </c>
      <c r="V2467" t="str">
        <f t="shared" si="308"/>
        <v>same</v>
      </c>
      <c r="W2467" s="47">
        <f t="shared" si="309"/>
        <v>0</v>
      </c>
      <c r="X2467" s="47"/>
      <c r="Y2467" s="47"/>
    </row>
    <row r="2468" spans="1:25" ht="21" x14ac:dyDescent="0.4">
      <c r="A2468" t="s">
        <v>3520</v>
      </c>
      <c r="B2468" t="s">
        <v>3490</v>
      </c>
      <c r="C2468" t="s">
        <v>3491</v>
      </c>
      <c r="D2468" s="33">
        <v>206768</v>
      </c>
      <c r="E2468" s="33">
        <v>19317</v>
      </c>
      <c r="F2468" s="32">
        <v>20.365900000000003</v>
      </c>
      <c r="G2468" s="32">
        <v>6.7881000000000009</v>
      </c>
      <c r="H2468" s="13">
        <v>9.3423547163971215</v>
      </c>
      <c r="I2468" s="32">
        <v>27.154000000000003</v>
      </c>
      <c r="J2468" s="34">
        <f t="shared" si="310"/>
        <v>0.24998526920527361</v>
      </c>
      <c r="K2468">
        <v>1.0542993218408658</v>
      </c>
      <c r="L2468">
        <v>1.4057048195889632</v>
      </c>
      <c r="M2468">
        <v>1</v>
      </c>
      <c r="N2468" t="s">
        <v>34</v>
      </c>
      <c r="O2468" s="45" t="s">
        <v>34</v>
      </c>
      <c r="P2468" s="49" t="str">
        <f>'Sheet1 (2)'!O4591</f>
        <v>A</v>
      </c>
      <c r="Q2468" s="30" t="str">
        <f t="shared" si="303"/>
        <v>A</v>
      </c>
      <c r="R2468">
        <f t="shared" si="304"/>
        <v>0.15</v>
      </c>
      <c r="S2468" s="11">
        <f t="shared" si="305"/>
        <v>0.28861309567651183</v>
      </c>
      <c r="T2468" s="13">
        <f t="shared" si="306"/>
        <v>0.24998526920527361</v>
      </c>
      <c r="U2468">
        <f t="shared" si="307"/>
        <v>6.7881000000000009</v>
      </c>
      <c r="V2468" t="str">
        <f t="shared" si="308"/>
        <v>same</v>
      </c>
      <c r="W2468" s="47">
        <f t="shared" si="309"/>
        <v>0</v>
      </c>
      <c r="X2468" s="47"/>
      <c r="Y2468" s="47"/>
    </row>
    <row r="2469" spans="1:25" ht="21" x14ac:dyDescent="0.4">
      <c r="A2469" t="s">
        <v>3521</v>
      </c>
      <c r="B2469" t="s">
        <v>3490</v>
      </c>
      <c r="C2469" t="s">
        <v>3491</v>
      </c>
      <c r="D2469" s="33">
        <v>206307</v>
      </c>
      <c r="E2469" s="33">
        <v>18252</v>
      </c>
      <c r="F2469" s="32">
        <v>18.967200000000002</v>
      </c>
      <c r="G2469" s="32">
        <v>6.3218000000000005</v>
      </c>
      <c r="H2469" s="13">
        <v>8.8470095537233355</v>
      </c>
      <c r="I2469" s="32">
        <v>25.289000000000001</v>
      </c>
      <c r="J2469" s="34">
        <f t="shared" si="310"/>
        <v>0.2499822057020839</v>
      </c>
      <c r="K2469">
        <v>1.0391847468770545</v>
      </c>
      <c r="L2469">
        <v>1.3855467893929432</v>
      </c>
      <c r="M2469">
        <v>1</v>
      </c>
      <c r="N2469" t="s">
        <v>34</v>
      </c>
      <c r="O2469" s="45" t="s">
        <v>34</v>
      </c>
      <c r="P2469" s="49" t="str">
        <f>'Sheet1 (2)'!O4747</f>
        <v>A</v>
      </c>
      <c r="Q2469" s="30" t="str">
        <f t="shared" si="303"/>
        <v>A</v>
      </c>
      <c r="R2469">
        <f t="shared" si="304"/>
        <v>0.15</v>
      </c>
      <c r="S2469" s="11">
        <f t="shared" si="305"/>
        <v>0.27826327652338956</v>
      </c>
      <c r="T2469" s="13">
        <f t="shared" si="306"/>
        <v>0.2499822057020839</v>
      </c>
      <c r="U2469">
        <f t="shared" si="307"/>
        <v>6.3218000000000005</v>
      </c>
      <c r="V2469" t="str">
        <f t="shared" si="308"/>
        <v>same</v>
      </c>
      <c r="W2469" s="47">
        <f t="shared" si="309"/>
        <v>0</v>
      </c>
      <c r="X2469" s="47"/>
      <c r="Y2469" s="47"/>
    </row>
    <row r="2470" spans="1:25" ht="21" x14ac:dyDescent="0.4">
      <c r="A2470" t="s">
        <v>2873</v>
      </c>
      <c r="B2470" t="s">
        <v>2874</v>
      </c>
      <c r="C2470" t="s">
        <v>2875</v>
      </c>
      <c r="D2470" s="33">
        <v>98778</v>
      </c>
      <c r="E2470" s="33">
        <v>3582</v>
      </c>
      <c r="F2470" s="32">
        <v>1.4344000000000001</v>
      </c>
      <c r="G2470" s="32">
        <v>7.9799999999999996E-2</v>
      </c>
      <c r="H2470" s="13">
        <v>3.6263135516005587</v>
      </c>
      <c r="I2470" s="32">
        <v>1.5142000000000002</v>
      </c>
      <c r="J2470" s="34">
        <f t="shared" si="310"/>
        <v>5.2701096288469147E-2</v>
      </c>
      <c r="K2470">
        <v>0.40044667783361254</v>
      </c>
      <c r="L2470">
        <v>0.42272473478503636</v>
      </c>
      <c r="M2470">
        <v>0.4</v>
      </c>
      <c r="N2470" t="s">
        <v>34</v>
      </c>
      <c r="O2470" s="45" t="s">
        <v>34</v>
      </c>
      <c r="P2470" s="49" t="str">
        <f>'Sheet1 (2)'!O141</f>
        <v>A</v>
      </c>
      <c r="Q2470" s="30" t="str">
        <f t="shared" si="303"/>
        <v>A</v>
      </c>
      <c r="R2470">
        <f t="shared" si="304"/>
        <v>0.15</v>
      </c>
      <c r="S2470" s="11">
        <f t="shared" si="305"/>
        <v>5.3757759873200466E-2</v>
      </c>
      <c r="T2470" s="13">
        <f t="shared" si="306"/>
        <v>5.2701096288469147E-2</v>
      </c>
      <c r="U2470">
        <f t="shared" si="307"/>
        <v>7.9799999999999996E-2</v>
      </c>
      <c r="V2470" t="str">
        <f t="shared" si="308"/>
        <v>same</v>
      </c>
      <c r="W2470" s="47">
        <f t="shared" si="309"/>
        <v>0</v>
      </c>
      <c r="X2470" s="47"/>
      <c r="Y2470" s="47"/>
    </row>
    <row r="2471" spans="1:25" ht="21" x14ac:dyDescent="0.4">
      <c r="A2471" t="s">
        <v>2876</v>
      </c>
      <c r="B2471" t="s">
        <v>2874</v>
      </c>
      <c r="C2471" t="s">
        <v>2875</v>
      </c>
      <c r="D2471" s="33">
        <v>185804</v>
      </c>
      <c r="E2471" s="33">
        <v>3595</v>
      </c>
      <c r="F2471" s="32">
        <v>1.0790999999999999</v>
      </c>
      <c r="G2471" s="32">
        <v>0.56089999999999995</v>
      </c>
      <c r="H2471" s="13">
        <v>1.9348345568448473</v>
      </c>
      <c r="I2471" s="32">
        <v>1.64</v>
      </c>
      <c r="J2471" s="34">
        <f t="shared" si="310"/>
        <v>0.34201219512195119</v>
      </c>
      <c r="K2471">
        <v>0.30016689847009731</v>
      </c>
      <c r="L2471">
        <v>0.45618915159944368</v>
      </c>
      <c r="M2471">
        <v>0.3</v>
      </c>
      <c r="N2471" t="s">
        <v>33</v>
      </c>
      <c r="O2471" s="45" t="s">
        <v>33</v>
      </c>
      <c r="P2471" s="49" t="str">
        <f>'Sheet1 (2)'!O439</f>
        <v>C</v>
      </c>
      <c r="Q2471" s="30" t="str">
        <f t="shared" si="303"/>
        <v>C</v>
      </c>
      <c r="R2471">
        <f t="shared" si="304"/>
        <v>0.4</v>
      </c>
      <c r="S2471" s="11">
        <f t="shared" si="305"/>
        <v>0.34237804878048783</v>
      </c>
      <c r="T2471" s="13">
        <f t="shared" si="306"/>
        <v>0.34201219512195119</v>
      </c>
      <c r="U2471">
        <f t="shared" si="307"/>
        <v>0.56089999999999995</v>
      </c>
      <c r="V2471" t="str">
        <f t="shared" si="308"/>
        <v>same</v>
      </c>
      <c r="W2471" s="47">
        <f t="shared" si="309"/>
        <v>0</v>
      </c>
      <c r="X2471" s="47"/>
      <c r="Y2471" s="47"/>
    </row>
    <row r="2472" spans="1:25" ht="21" x14ac:dyDescent="0.4">
      <c r="A2472" t="s">
        <v>2877</v>
      </c>
      <c r="B2472" t="s">
        <v>2874</v>
      </c>
      <c r="C2472" t="s">
        <v>2875</v>
      </c>
      <c r="D2472" s="33">
        <v>1179101</v>
      </c>
      <c r="E2472" s="33">
        <v>20877</v>
      </c>
      <c r="F2472" s="32">
        <v>6.0779999999999994</v>
      </c>
      <c r="G2472" s="32">
        <v>2.0270000000000001</v>
      </c>
      <c r="H2472" s="13">
        <v>1.7705862347669963</v>
      </c>
      <c r="I2472" s="32">
        <v>8.1050000000000004</v>
      </c>
      <c r="J2472" s="34">
        <f t="shared" si="310"/>
        <v>0.25009253547193089</v>
      </c>
      <c r="K2472">
        <v>0.29113378358959618</v>
      </c>
      <c r="L2472">
        <v>0.38822627772189489</v>
      </c>
      <c r="M2472">
        <v>0.25</v>
      </c>
      <c r="N2472" t="s">
        <v>34</v>
      </c>
      <c r="O2472" s="45" t="s">
        <v>34</v>
      </c>
      <c r="P2472" s="49" t="str">
        <f>'Sheet1 (2)'!O572</f>
        <v>A</v>
      </c>
      <c r="Q2472" s="30" t="str">
        <f t="shared" si="303"/>
        <v>A</v>
      </c>
      <c r="R2472">
        <f t="shared" si="304"/>
        <v>0.15</v>
      </c>
      <c r="S2472" s="11">
        <f t="shared" si="305"/>
        <v>0.35604565083281919</v>
      </c>
      <c r="T2472" s="13">
        <f t="shared" si="306"/>
        <v>0.25009253547193089</v>
      </c>
      <c r="U2472">
        <f t="shared" si="307"/>
        <v>2.0270000000000001</v>
      </c>
      <c r="V2472" t="str">
        <f t="shared" si="308"/>
        <v>same</v>
      </c>
      <c r="W2472" s="47">
        <f t="shared" si="309"/>
        <v>0</v>
      </c>
      <c r="X2472" s="47"/>
      <c r="Y2472" s="47"/>
    </row>
    <row r="2473" spans="1:25" ht="21" x14ac:dyDescent="0.4">
      <c r="A2473" t="s">
        <v>2878</v>
      </c>
      <c r="B2473" t="s">
        <v>2874</v>
      </c>
      <c r="C2473" t="s">
        <v>2875</v>
      </c>
      <c r="D2473" s="33">
        <v>1321128</v>
      </c>
      <c r="E2473" s="33">
        <v>216788</v>
      </c>
      <c r="F2473" s="32">
        <v>81.642900000000012</v>
      </c>
      <c r="G2473" s="32">
        <v>27.077100000000002</v>
      </c>
      <c r="H2473" s="13">
        <v>16.409310831350179</v>
      </c>
      <c r="I2473" s="32">
        <v>108.72000000000001</v>
      </c>
      <c r="J2473" s="34">
        <f t="shared" si="310"/>
        <v>0.24905353200883001</v>
      </c>
      <c r="K2473">
        <v>0.37660248722254003</v>
      </c>
      <c r="L2473">
        <v>0.50150377327158335</v>
      </c>
      <c r="M2473">
        <v>0.3</v>
      </c>
      <c r="N2473" t="s">
        <v>34</v>
      </c>
      <c r="O2473" s="45" t="s">
        <v>34</v>
      </c>
      <c r="P2473" s="49" t="str">
        <f>'Sheet1 (2)'!O771</f>
        <v>A</v>
      </c>
      <c r="Q2473" s="30" t="str">
        <f t="shared" si="303"/>
        <v>A</v>
      </c>
      <c r="R2473">
        <f t="shared" si="304"/>
        <v>0.15</v>
      </c>
      <c r="S2473" s="11">
        <f t="shared" si="305"/>
        <v>0.40179911699779258</v>
      </c>
      <c r="T2473" s="13">
        <f t="shared" si="306"/>
        <v>0.24905353200883001</v>
      </c>
      <c r="U2473">
        <f t="shared" si="307"/>
        <v>27.077100000000002</v>
      </c>
      <c r="V2473" t="str">
        <f t="shared" si="308"/>
        <v>same</v>
      </c>
      <c r="W2473" s="47">
        <f t="shared" si="309"/>
        <v>0</v>
      </c>
      <c r="X2473" s="47"/>
      <c r="Y2473" s="47"/>
    </row>
    <row r="2474" spans="1:25" ht="21" x14ac:dyDescent="0.4">
      <c r="A2474" s="18" t="s">
        <v>2879</v>
      </c>
      <c r="B2474" t="s">
        <v>2874</v>
      </c>
      <c r="C2474" t="s">
        <v>2875</v>
      </c>
      <c r="D2474" s="33">
        <v>1500630</v>
      </c>
      <c r="E2474" s="33">
        <v>82637</v>
      </c>
      <c r="F2474" s="32">
        <v>54.619499999999995</v>
      </c>
      <c r="G2474" s="32">
        <v>26.8995</v>
      </c>
      <c r="H2474" s="13">
        <v>5.5068204687364641</v>
      </c>
      <c r="I2474" s="32">
        <v>81.518999999999991</v>
      </c>
      <c r="J2474" s="34">
        <f t="shared" si="310"/>
        <v>0.32997828727045231</v>
      </c>
      <c r="K2474">
        <v>0.66095695632706886</v>
      </c>
      <c r="L2474">
        <v>0.98647095126880191</v>
      </c>
      <c r="M2474">
        <v>0.6</v>
      </c>
      <c r="N2474" t="s">
        <v>37</v>
      </c>
      <c r="O2474" s="45" t="s">
        <v>37</v>
      </c>
      <c r="P2474" s="49" t="str">
        <f>'Sheet1 (2)'!O968</f>
        <v>B</v>
      </c>
      <c r="Q2474" s="30" t="str">
        <f t="shared" si="303"/>
        <v>B</v>
      </c>
      <c r="R2474">
        <f t="shared" si="304"/>
        <v>0.25</v>
      </c>
      <c r="S2474" s="11">
        <f t="shared" si="305"/>
        <v>0.39177124351378195</v>
      </c>
      <c r="T2474" s="13">
        <f t="shared" si="306"/>
        <v>0.32997828727045231</v>
      </c>
      <c r="U2474">
        <f t="shared" si="307"/>
        <v>26.8995</v>
      </c>
      <c r="V2474" t="str">
        <f t="shared" si="308"/>
        <v>same</v>
      </c>
      <c r="W2474" s="47">
        <f t="shared" si="309"/>
        <v>0</v>
      </c>
      <c r="X2474" s="47"/>
      <c r="Y2474" s="47"/>
    </row>
    <row r="2475" spans="1:25" ht="21" x14ac:dyDescent="0.4">
      <c r="A2475" t="s">
        <v>2880</v>
      </c>
      <c r="B2475" t="s">
        <v>2874</v>
      </c>
      <c r="C2475" t="s">
        <v>2875</v>
      </c>
      <c r="D2475" s="33">
        <v>49742</v>
      </c>
      <c r="E2475" s="33">
        <v>5959</v>
      </c>
      <c r="F2475" s="32">
        <v>2.9936999999999996</v>
      </c>
      <c r="G2475" s="32">
        <v>0.77640000000000009</v>
      </c>
      <c r="H2475" s="13">
        <v>11.97981584978489</v>
      </c>
      <c r="I2475" s="32">
        <v>3.7700999999999998</v>
      </c>
      <c r="J2475" s="34">
        <f t="shared" si="310"/>
        <v>0.20593618206413628</v>
      </c>
      <c r="K2475">
        <v>0.50238295015942258</v>
      </c>
      <c r="L2475">
        <v>0.63267326732673268</v>
      </c>
      <c r="M2475">
        <v>0.5</v>
      </c>
      <c r="N2475" t="s">
        <v>37</v>
      </c>
      <c r="O2475" s="45" t="s">
        <v>37</v>
      </c>
      <c r="P2475" s="49" t="str">
        <f>'Sheet1 (2)'!O1004</f>
        <v>B</v>
      </c>
      <c r="Q2475" s="30" t="str">
        <f t="shared" si="303"/>
        <v>B</v>
      </c>
      <c r="R2475">
        <f t="shared" si="304"/>
        <v>0.25</v>
      </c>
      <c r="S2475" s="11">
        <f t="shared" si="305"/>
        <v>0.20970266040688576</v>
      </c>
      <c r="T2475" s="13">
        <f t="shared" si="306"/>
        <v>0.20593618206413628</v>
      </c>
      <c r="U2475">
        <f t="shared" si="307"/>
        <v>0.77640000000000009</v>
      </c>
      <c r="V2475" t="str">
        <f t="shared" si="308"/>
        <v>same</v>
      </c>
      <c r="W2475" s="47">
        <f t="shared" si="309"/>
        <v>0</v>
      </c>
      <c r="X2475" s="47"/>
      <c r="Y2475" s="47"/>
    </row>
    <row r="2476" spans="1:25" ht="21" x14ac:dyDescent="0.4">
      <c r="A2476" t="s">
        <v>2881</v>
      </c>
      <c r="B2476" t="s">
        <v>2874</v>
      </c>
      <c r="C2476" t="s">
        <v>2875</v>
      </c>
      <c r="D2476" s="33">
        <v>3677662</v>
      </c>
      <c r="E2476" s="33">
        <v>184250</v>
      </c>
      <c r="F2476" s="32">
        <v>47.188600000000001</v>
      </c>
      <c r="G2476" s="32">
        <v>15.7294</v>
      </c>
      <c r="H2476" s="13">
        <v>5.009976446992682</v>
      </c>
      <c r="I2476" s="32">
        <v>62.917999999999999</v>
      </c>
      <c r="J2476" s="34">
        <f t="shared" si="310"/>
        <v>0.24999841062970851</v>
      </c>
      <c r="K2476">
        <v>0.25611180461329713</v>
      </c>
      <c r="L2476">
        <v>0.34148168249660787</v>
      </c>
      <c r="M2476">
        <v>0.2</v>
      </c>
      <c r="N2476" t="s">
        <v>34</v>
      </c>
      <c r="O2476" s="45" t="s">
        <v>34</v>
      </c>
      <c r="P2476" s="49" t="str">
        <f>'Sheet1 (2)'!O1047</f>
        <v>A</v>
      </c>
      <c r="Q2476" s="30" t="str">
        <f t="shared" si="303"/>
        <v>A</v>
      </c>
      <c r="R2476">
        <f t="shared" si="304"/>
        <v>0.15</v>
      </c>
      <c r="S2476" s="11">
        <f t="shared" si="305"/>
        <v>0.4143170475857465</v>
      </c>
      <c r="T2476" s="13">
        <f t="shared" si="306"/>
        <v>0.24999841062970851</v>
      </c>
      <c r="U2476">
        <f t="shared" si="307"/>
        <v>15.7294</v>
      </c>
      <c r="V2476" t="str">
        <f t="shared" si="308"/>
        <v>same</v>
      </c>
      <c r="W2476" s="47">
        <f t="shared" si="309"/>
        <v>0</v>
      </c>
      <c r="X2476" s="47"/>
      <c r="Y2476" s="47"/>
    </row>
    <row r="2477" spans="1:25" ht="21" x14ac:dyDescent="0.4">
      <c r="A2477" t="s">
        <v>2882</v>
      </c>
      <c r="B2477" t="s">
        <v>2874</v>
      </c>
      <c r="C2477" t="s">
        <v>2875</v>
      </c>
      <c r="D2477" s="33">
        <v>166315</v>
      </c>
      <c r="E2477" s="33">
        <v>3027</v>
      </c>
      <c r="F2477" s="32">
        <v>0.57899999999999996</v>
      </c>
      <c r="G2477" s="32">
        <v>0.191</v>
      </c>
      <c r="H2477" s="13">
        <v>1.8200402850013528</v>
      </c>
      <c r="I2477" s="32">
        <v>0.77</v>
      </c>
      <c r="J2477" s="34">
        <f t="shared" si="310"/>
        <v>0.24805194805194805</v>
      </c>
      <c r="K2477">
        <v>0.19127849355797819</v>
      </c>
      <c r="L2477">
        <v>0.25437727122563597</v>
      </c>
      <c r="M2477">
        <v>0.15</v>
      </c>
      <c r="N2477" t="s">
        <v>34</v>
      </c>
      <c r="O2477" s="45" t="s">
        <v>34</v>
      </c>
      <c r="P2477" s="49" t="str">
        <f>'Sheet1 (2)'!O1048</f>
        <v>A</v>
      </c>
      <c r="Q2477" s="30" t="str">
        <f t="shared" si="303"/>
        <v>A</v>
      </c>
      <c r="R2477">
        <f t="shared" si="304"/>
        <v>0.15</v>
      </c>
      <c r="S2477" s="11">
        <f t="shared" si="305"/>
        <v>0.41032467532467543</v>
      </c>
      <c r="T2477" s="13">
        <f t="shared" si="306"/>
        <v>0.24805194805194805</v>
      </c>
      <c r="U2477">
        <f t="shared" si="307"/>
        <v>0.191</v>
      </c>
      <c r="V2477" t="str">
        <f t="shared" si="308"/>
        <v>same</v>
      </c>
      <c r="W2477" s="47">
        <f t="shared" si="309"/>
        <v>0</v>
      </c>
      <c r="X2477" s="47"/>
      <c r="Y2477" s="47"/>
    </row>
    <row r="2478" spans="1:25" ht="21" x14ac:dyDescent="0.4">
      <c r="A2478" t="s">
        <v>2883</v>
      </c>
      <c r="B2478" t="s">
        <v>2874</v>
      </c>
      <c r="C2478" t="s">
        <v>2875</v>
      </c>
      <c r="D2478" s="33">
        <v>128458</v>
      </c>
      <c r="E2478" s="33">
        <v>26885</v>
      </c>
      <c r="F2478" s="32">
        <v>8.9474999999999998</v>
      </c>
      <c r="G2478" s="32">
        <v>2.9824999999999999</v>
      </c>
      <c r="H2478" s="13">
        <v>20.929019601737533</v>
      </c>
      <c r="I2478" s="32">
        <v>11.93</v>
      </c>
      <c r="J2478" s="34">
        <f t="shared" si="310"/>
        <v>0.25</v>
      </c>
      <c r="K2478">
        <v>0.33280639761949043</v>
      </c>
      <c r="L2478">
        <v>0.44374186349265388</v>
      </c>
      <c r="M2478">
        <v>0.2</v>
      </c>
      <c r="N2478" t="s">
        <v>34</v>
      </c>
      <c r="O2478" s="45" t="s">
        <v>34</v>
      </c>
      <c r="P2478" s="49" t="str">
        <f>'Sheet1 (2)'!O1095</f>
        <v>A</v>
      </c>
      <c r="Q2478" s="30" t="str">
        <f t="shared" si="303"/>
        <v>A</v>
      </c>
      <c r="R2478">
        <f t="shared" si="304"/>
        <v>0.15</v>
      </c>
      <c r="S2478" s="11">
        <f t="shared" si="305"/>
        <v>0.54928751047778701</v>
      </c>
      <c r="T2478" s="13">
        <f t="shared" si="306"/>
        <v>0.25</v>
      </c>
      <c r="U2478">
        <f t="shared" si="307"/>
        <v>2.9824999999999999</v>
      </c>
      <c r="V2478" t="str">
        <f t="shared" si="308"/>
        <v>same</v>
      </c>
      <c r="W2478" s="47">
        <f t="shared" si="309"/>
        <v>0</v>
      </c>
      <c r="X2478" s="47"/>
      <c r="Y2478" s="47"/>
    </row>
    <row r="2479" spans="1:25" ht="21" x14ac:dyDescent="0.4">
      <c r="A2479" t="s">
        <v>2884</v>
      </c>
      <c r="B2479" t="s">
        <v>2874</v>
      </c>
      <c r="C2479" t="s">
        <v>2875</v>
      </c>
      <c r="D2479" s="33">
        <v>2776516</v>
      </c>
      <c r="E2479" s="33">
        <v>2146</v>
      </c>
      <c r="F2479" s="32">
        <v>1.3099999999999998</v>
      </c>
      <c r="G2479" s="32">
        <v>0.64549999999999996</v>
      </c>
      <c r="H2479" s="13">
        <v>7.7291108713221895E-2</v>
      </c>
      <c r="I2479" s="32">
        <v>1.9554999999999998</v>
      </c>
      <c r="J2479" s="34">
        <f t="shared" si="310"/>
        <v>0.33009460496036819</v>
      </c>
      <c r="K2479">
        <v>0.61043802423112759</v>
      </c>
      <c r="L2479">
        <v>0.91123019571295427</v>
      </c>
      <c r="M2479">
        <v>0.4</v>
      </c>
      <c r="N2479" t="s">
        <v>37</v>
      </c>
      <c r="O2479" s="45" t="s">
        <v>37</v>
      </c>
      <c r="P2479" s="49" t="str">
        <f>'Sheet1 (2)'!O1286</f>
        <v>B</v>
      </c>
      <c r="Q2479" s="30" t="str">
        <f t="shared" si="303"/>
        <v>B</v>
      </c>
      <c r="R2479">
        <f t="shared" si="304"/>
        <v>0.25</v>
      </c>
      <c r="S2479" s="11">
        <f t="shared" si="305"/>
        <v>0.56103298389158773</v>
      </c>
      <c r="T2479" s="13">
        <f t="shared" si="306"/>
        <v>0.33009460496036819</v>
      </c>
      <c r="U2479">
        <f t="shared" si="307"/>
        <v>0.64549999999999996</v>
      </c>
      <c r="V2479" t="str">
        <f t="shared" si="308"/>
        <v>same</v>
      </c>
      <c r="W2479" s="47">
        <f t="shared" si="309"/>
        <v>0</v>
      </c>
      <c r="X2479" s="47"/>
      <c r="Y2479" s="47"/>
    </row>
    <row r="2480" spans="1:25" ht="21" x14ac:dyDescent="0.4">
      <c r="A2480" t="s">
        <v>2885</v>
      </c>
      <c r="B2480" t="s">
        <v>2874</v>
      </c>
      <c r="C2480" t="s">
        <v>2875</v>
      </c>
      <c r="D2480" s="33">
        <v>65776</v>
      </c>
      <c r="E2480" s="33">
        <v>820</v>
      </c>
      <c r="F2480" s="32">
        <v>0.29239999999999999</v>
      </c>
      <c r="G2480" s="32">
        <v>0.10649999999999998</v>
      </c>
      <c r="H2480" s="13">
        <v>1.2466553150085138</v>
      </c>
      <c r="I2480" s="32">
        <v>0.39889999999999998</v>
      </c>
      <c r="J2480" s="34">
        <f t="shared" si="310"/>
        <v>0.26698420656806215</v>
      </c>
      <c r="K2480">
        <v>0.35658536585365852</v>
      </c>
      <c r="L2480">
        <v>0.48646341463414633</v>
      </c>
      <c r="M2480">
        <v>0.4</v>
      </c>
      <c r="N2480" t="s">
        <v>37</v>
      </c>
      <c r="O2480" s="45" t="s">
        <v>37</v>
      </c>
      <c r="P2480" s="49" t="str">
        <f>'Sheet1 (2)'!O1341</f>
        <v>B</v>
      </c>
      <c r="Q2480" s="30" t="str">
        <f t="shared" si="303"/>
        <v>B</v>
      </c>
      <c r="R2480">
        <f t="shared" si="304"/>
        <v>0.25</v>
      </c>
      <c r="S2480" s="11">
        <f t="shared" si="305"/>
        <v>0.17773878164953616</v>
      </c>
      <c r="T2480" s="13">
        <f t="shared" si="306"/>
        <v>0.26698420656806215</v>
      </c>
      <c r="U2480">
        <f t="shared" si="307"/>
        <v>0.10649999999999998</v>
      </c>
      <c r="V2480" t="str">
        <f t="shared" si="308"/>
        <v>same</v>
      </c>
      <c r="W2480" s="47">
        <f t="shared" si="309"/>
        <v>0</v>
      </c>
      <c r="X2480" s="47"/>
      <c r="Y2480" s="47"/>
    </row>
    <row r="2481" spans="1:25" ht="21" x14ac:dyDescent="0.4">
      <c r="A2481" t="s">
        <v>2886</v>
      </c>
      <c r="B2481" t="s">
        <v>2874</v>
      </c>
      <c r="C2481" t="s">
        <v>2875</v>
      </c>
      <c r="D2481" s="33">
        <v>177864</v>
      </c>
      <c r="E2481" s="33">
        <v>812</v>
      </c>
      <c r="F2481" s="32">
        <v>0.35020000000000001</v>
      </c>
      <c r="G2481" s="32">
        <v>0.10980000000000001</v>
      </c>
      <c r="H2481" s="13">
        <v>0.4565285836369361</v>
      </c>
      <c r="I2481" s="32">
        <v>0.46</v>
      </c>
      <c r="J2481" s="34">
        <f t="shared" si="310"/>
        <v>0.23869565217391306</v>
      </c>
      <c r="K2481">
        <v>0.43128078817733989</v>
      </c>
      <c r="L2481">
        <v>0.56650246305418717</v>
      </c>
      <c r="M2481">
        <v>0.4</v>
      </c>
      <c r="N2481" t="s">
        <v>34</v>
      </c>
      <c r="O2481" s="45" t="s">
        <v>34</v>
      </c>
      <c r="P2481" s="49" t="str">
        <f>'Sheet1 (2)'!O1372</f>
        <v>A</v>
      </c>
      <c r="Q2481" s="30" t="str">
        <f t="shared" si="303"/>
        <v>A</v>
      </c>
      <c r="R2481">
        <f t="shared" si="304"/>
        <v>0.15</v>
      </c>
      <c r="S2481" s="11">
        <f t="shared" si="305"/>
        <v>0.2939130434782608</v>
      </c>
      <c r="T2481" s="13">
        <f t="shared" si="306"/>
        <v>0.23869565217391306</v>
      </c>
      <c r="U2481">
        <f t="shared" si="307"/>
        <v>0.10980000000000001</v>
      </c>
      <c r="V2481" t="str">
        <f t="shared" si="308"/>
        <v>same</v>
      </c>
      <c r="W2481" s="47">
        <f t="shared" si="309"/>
        <v>0</v>
      </c>
      <c r="X2481" s="47"/>
      <c r="Y2481" s="47"/>
    </row>
    <row r="2482" spans="1:25" ht="21" x14ac:dyDescent="0.4">
      <c r="A2482" t="s">
        <v>2887</v>
      </c>
      <c r="B2482" t="s">
        <v>2874</v>
      </c>
      <c r="C2482" t="s">
        <v>2875</v>
      </c>
      <c r="D2482" s="33">
        <v>289670</v>
      </c>
      <c r="E2482" s="33">
        <v>5356</v>
      </c>
      <c r="F2482" s="32">
        <v>1.8978999999999999</v>
      </c>
      <c r="G2482" s="32">
        <v>0.63090000000000013</v>
      </c>
      <c r="H2482" s="13">
        <v>1.8490005868747195</v>
      </c>
      <c r="I2482" s="32">
        <v>2.5287999999999999</v>
      </c>
      <c r="J2482" s="34">
        <f t="shared" si="310"/>
        <v>0.24948592217652646</v>
      </c>
      <c r="K2482">
        <v>0.35435026138909631</v>
      </c>
      <c r="L2482">
        <v>0.4721433905899925</v>
      </c>
      <c r="M2482">
        <v>0.3</v>
      </c>
      <c r="N2482" t="s">
        <v>34</v>
      </c>
      <c r="O2482" s="45" t="s">
        <v>34</v>
      </c>
      <c r="P2482" s="49" t="str">
        <f>'Sheet1 (2)'!O1574</f>
        <v>A</v>
      </c>
      <c r="Q2482" s="30" t="str">
        <f t="shared" si="303"/>
        <v>A</v>
      </c>
      <c r="R2482">
        <f t="shared" si="304"/>
        <v>0.15</v>
      </c>
      <c r="S2482" s="11">
        <f t="shared" si="305"/>
        <v>0.36459981018664978</v>
      </c>
      <c r="T2482" s="13">
        <f t="shared" si="306"/>
        <v>0.24948592217652646</v>
      </c>
      <c r="U2482">
        <f t="shared" si="307"/>
        <v>0.63090000000000013</v>
      </c>
      <c r="V2482" t="str">
        <f t="shared" si="308"/>
        <v>same</v>
      </c>
      <c r="W2482" s="47">
        <f t="shared" si="309"/>
        <v>0</v>
      </c>
      <c r="X2482" s="47"/>
      <c r="Y2482" s="47"/>
    </row>
    <row r="2483" spans="1:25" ht="21" x14ac:dyDescent="0.4">
      <c r="A2483" t="s">
        <v>2888</v>
      </c>
      <c r="B2483" t="s">
        <v>2874</v>
      </c>
      <c r="C2483" t="s">
        <v>2875</v>
      </c>
      <c r="D2483" s="33">
        <v>1564082</v>
      </c>
      <c r="E2483" s="33">
        <v>25609</v>
      </c>
      <c r="F2483" s="32">
        <v>9.0584000000000007</v>
      </c>
      <c r="G2483" s="32">
        <v>3.0202999999999998</v>
      </c>
      <c r="H2483" s="13">
        <v>1.6373182480202444</v>
      </c>
      <c r="I2483" s="32">
        <v>12.078700000000001</v>
      </c>
      <c r="J2483" s="34">
        <f t="shared" si="310"/>
        <v>0.25005174397907054</v>
      </c>
      <c r="K2483">
        <v>0.3537193955250108</v>
      </c>
      <c r="L2483">
        <v>0.4716584013432778</v>
      </c>
      <c r="M2483">
        <v>0.3</v>
      </c>
      <c r="N2483" t="s">
        <v>34</v>
      </c>
      <c r="O2483" s="45" t="s">
        <v>34</v>
      </c>
      <c r="P2483" s="49" t="str">
        <f>'Sheet1 (2)'!O1687</f>
        <v>A</v>
      </c>
      <c r="Q2483" s="30" t="str">
        <f t="shared" si="303"/>
        <v>A</v>
      </c>
      <c r="R2483">
        <f t="shared" si="304"/>
        <v>0.15</v>
      </c>
      <c r="S2483" s="11">
        <f t="shared" si="305"/>
        <v>0.36394645119093949</v>
      </c>
      <c r="T2483" s="13">
        <f t="shared" si="306"/>
        <v>0.25005174397907054</v>
      </c>
      <c r="U2483">
        <f t="shared" si="307"/>
        <v>3.0202999999999998</v>
      </c>
      <c r="V2483" t="str">
        <f t="shared" si="308"/>
        <v>same</v>
      </c>
      <c r="W2483" s="47">
        <f t="shared" si="309"/>
        <v>0</v>
      </c>
      <c r="X2483" s="47"/>
      <c r="Y2483" s="47"/>
    </row>
    <row r="2484" spans="1:25" ht="21" x14ac:dyDescent="0.4">
      <c r="A2484" t="s">
        <v>2889</v>
      </c>
      <c r="B2484" t="s">
        <v>2874</v>
      </c>
      <c r="C2484" t="s">
        <v>2875</v>
      </c>
      <c r="D2484" s="33">
        <v>373658</v>
      </c>
      <c r="E2484" s="33">
        <v>8403</v>
      </c>
      <c r="F2484" s="32">
        <v>4.2504999999999997</v>
      </c>
      <c r="G2484" s="32">
        <v>1.4165000000000001</v>
      </c>
      <c r="H2484" s="13">
        <v>2.2488478769355935</v>
      </c>
      <c r="I2484" s="32">
        <v>5.6669999999999998</v>
      </c>
      <c r="J2484" s="34">
        <f t="shared" si="310"/>
        <v>0.24995588494794427</v>
      </c>
      <c r="K2484">
        <v>0.50583125074378199</v>
      </c>
      <c r="L2484">
        <v>0.67440199928596933</v>
      </c>
      <c r="M2484">
        <v>0.4</v>
      </c>
      <c r="N2484" t="s">
        <v>37</v>
      </c>
      <c r="O2484" s="45" t="s">
        <v>37</v>
      </c>
      <c r="P2484" s="49" t="str">
        <f>'Sheet1 (2)'!O1756</f>
        <v>B</v>
      </c>
      <c r="Q2484" s="30" t="str">
        <f t="shared" si="303"/>
        <v>B</v>
      </c>
      <c r="R2484">
        <f t="shared" si="304"/>
        <v>0.25</v>
      </c>
      <c r="S2484" s="11">
        <f t="shared" si="305"/>
        <v>0.40688194812069878</v>
      </c>
      <c r="T2484" s="13">
        <f t="shared" si="306"/>
        <v>0.24995588494794427</v>
      </c>
      <c r="U2484">
        <f t="shared" si="307"/>
        <v>1.4165000000000001</v>
      </c>
      <c r="V2484" t="str">
        <f t="shared" si="308"/>
        <v>same</v>
      </c>
      <c r="W2484" s="47">
        <f t="shared" si="309"/>
        <v>0</v>
      </c>
      <c r="X2484" s="47"/>
      <c r="Y2484" s="47"/>
    </row>
    <row r="2485" spans="1:25" ht="21" x14ac:dyDescent="0.4">
      <c r="A2485" t="s">
        <v>2890</v>
      </c>
      <c r="B2485" t="s">
        <v>2874</v>
      </c>
      <c r="C2485" t="s">
        <v>2875</v>
      </c>
      <c r="D2485" s="33">
        <v>114607</v>
      </c>
      <c r="E2485" s="33">
        <v>16420</v>
      </c>
      <c r="F2485" s="32">
        <v>6.043400000000001</v>
      </c>
      <c r="G2485" s="32">
        <v>2.9766000000000004</v>
      </c>
      <c r="H2485" s="13">
        <v>14.327222595478462</v>
      </c>
      <c r="I2485" s="32">
        <v>9.0200000000000014</v>
      </c>
      <c r="J2485" s="34">
        <f t="shared" si="310"/>
        <v>0.33</v>
      </c>
      <c r="K2485">
        <v>0.36805115712545677</v>
      </c>
      <c r="L2485">
        <v>0.54933008526187588</v>
      </c>
      <c r="M2485">
        <v>0.3</v>
      </c>
      <c r="N2485" t="s">
        <v>37</v>
      </c>
      <c r="O2485" s="45" t="s">
        <v>37</v>
      </c>
      <c r="P2485" s="49" t="str">
        <f>'Sheet1 (2)'!O1912</f>
        <v>B</v>
      </c>
      <c r="Q2485" s="30" t="str">
        <f t="shared" si="303"/>
        <v>B</v>
      </c>
      <c r="R2485">
        <f t="shared" si="304"/>
        <v>0.25</v>
      </c>
      <c r="S2485" s="11">
        <f t="shared" si="305"/>
        <v>0.45388026607538817</v>
      </c>
      <c r="T2485" s="13">
        <f t="shared" si="306"/>
        <v>0.33</v>
      </c>
      <c r="U2485">
        <f t="shared" si="307"/>
        <v>2.9766000000000008</v>
      </c>
      <c r="V2485" t="str">
        <f t="shared" si="308"/>
        <v>same</v>
      </c>
      <c r="W2485" s="47">
        <f t="shared" si="309"/>
        <v>0</v>
      </c>
      <c r="X2485" s="47"/>
      <c r="Y2485" s="47"/>
    </row>
    <row r="2486" spans="1:25" ht="21" x14ac:dyDescent="0.4">
      <c r="A2486" t="s">
        <v>2891</v>
      </c>
      <c r="B2486" t="s">
        <v>2874</v>
      </c>
      <c r="C2486" t="s">
        <v>2875</v>
      </c>
      <c r="D2486" s="33">
        <v>12801</v>
      </c>
      <c r="E2486" s="33">
        <v>418</v>
      </c>
      <c r="F2486" s="32">
        <v>0.11260000000000001</v>
      </c>
      <c r="G2486" s="32">
        <v>3.7400000000000003E-2</v>
      </c>
      <c r="H2486" s="13">
        <v>3.2653698929771111</v>
      </c>
      <c r="I2486" s="32">
        <v>0.15000000000000002</v>
      </c>
      <c r="J2486" s="34">
        <f t="shared" si="310"/>
        <v>0.24933333333333332</v>
      </c>
      <c r="K2486">
        <v>0.26937799043062205</v>
      </c>
      <c r="L2486">
        <v>0.35885167464114837</v>
      </c>
      <c r="M2486">
        <v>0.25</v>
      </c>
      <c r="N2486" t="s">
        <v>34</v>
      </c>
      <c r="O2486" s="45" t="s">
        <v>34</v>
      </c>
      <c r="P2486" s="49" t="str">
        <f>'Sheet1 (2)'!O2885</f>
        <v>A</v>
      </c>
      <c r="Q2486" s="30" t="str">
        <f t="shared" si="303"/>
        <v>A</v>
      </c>
      <c r="R2486">
        <f t="shared" si="304"/>
        <v>0.15</v>
      </c>
      <c r="S2486" s="11">
        <f t="shared" si="305"/>
        <v>0.3033333333333334</v>
      </c>
      <c r="T2486" s="13">
        <f t="shared" si="306"/>
        <v>0.24933333333333332</v>
      </c>
      <c r="U2486">
        <f t="shared" si="307"/>
        <v>3.7400000000000003E-2</v>
      </c>
      <c r="V2486" t="str">
        <f t="shared" si="308"/>
        <v>same</v>
      </c>
      <c r="W2486" s="47">
        <f t="shared" si="309"/>
        <v>0</v>
      </c>
      <c r="X2486" s="47"/>
      <c r="Y2486" s="47"/>
    </row>
    <row r="2487" spans="1:25" ht="21" x14ac:dyDescent="0.4">
      <c r="A2487" t="s">
        <v>2892</v>
      </c>
      <c r="B2487" t="s">
        <v>2874</v>
      </c>
      <c r="C2487" t="s">
        <v>2875</v>
      </c>
      <c r="D2487" s="33">
        <v>211842</v>
      </c>
      <c r="E2487" s="33">
        <v>529</v>
      </c>
      <c r="F2487" s="32">
        <v>0.31900000000000001</v>
      </c>
      <c r="G2487" s="32">
        <v>0.10630000000000001</v>
      </c>
      <c r="H2487" s="13">
        <v>0.24971440979598003</v>
      </c>
      <c r="I2487" s="32">
        <v>0.42530000000000001</v>
      </c>
      <c r="J2487" s="34">
        <f t="shared" si="310"/>
        <v>0.24994121796379026</v>
      </c>
      <c r="K2487">
        <v>0.60302457466918713</v>
      </c>
      <c r="L2487">
        <v>0.80396975425330819</v>
      </c>
      <c r="M2487">
        <v>0.4</v>
      </c>
      <c r="N2487" t="s">
        <v>34</v>
      </c>
      <c r="O2487" s="45" t="s">
        <v>34</v>
      </c>
      <c r="P2487" s="49" t="str">
        <f>'Sheet1 (2)'!O2918</f>
        <v>A</v>
      </c>
      <c r="Q2487" s="30" t="str">
        <f t="shared" si="303"/>
        <v>A</v>
      </c>
      <c r="R2487">
        <f t="shared" si="304"/>
        <v>0.15</v>
      </c>
      <c r="S2487" s="11">
        <f t="shared" si="305"/>
        <v>0.50246884552080884</v>
      </c>
      <c r="T2487" s="13">
        <f t="shared" si="306"/>
        <v>0.24994121796379026</v>
      </c>
      <c r="U2487">
        <f t="shared" si="307"/>
        <v>0.10630000000000001</v>
      </c>
      <c r="V2487" t="str">
        <f t="shared" si="308"/>
        <v>same</v>
      </c>
      <c r="W2487" s="47">
        <f t="shared" si="309"/>
        <v>0</v>
      </c>
      <c r="X2487" s="47"/>
      <c r="Y2487" s="47"/>
    </row>
    <row r="2488" spans="1:25" ht="21" x14ac:dyDescent="0.4">
      <c r="A2488" s="18" t="s">
        <v>2893</v>
      </c>
      <c r="B2488" t="s">
        <v>2874</v>
      </c>
      <c r="C2488" t="s">
        <v>2875</v>
      </c>
      <c r="D2488" s="33">
        <v>1324297</v>
      </c>
      <c r="E2488" s="33">
        <v>139897</v>
      </c>
      <c r="F2488" s="32">
        <v>57.324399999999997</v>
      </c>
      <c r="G2488" s="32">
        <v>19.1082</v>
      </c>
      <c r="H2488" s="13">
        <v>10.563868981051833</v>
      </c>
      <c r="I2488" s="32">
        <v>76.432599999999994</v>
      </c>
      <c r="J2488" s="34">
        <f t="shared" si="310"/>
        <v>0.25000065417112594</v>
      </c>
      <c r="K2488">
        <v>0.40976146736527586</v>
      </c>
      <c r="L2488">
        <v>0.54634909969477541</v>
      </c>
      <c r="M2488">
        <v>0.3</v>
      </c>
      <c r="N2488" t="s">
        <v>34</v>
      </c>
      <c r="O2488" s="45" t="s">
        <v>34</v>
      </c>
      <c r="P2488" s="49" t="str">
        <f>'Sheet1 (2)'!O3059</f>
        <v>A</v>
      </c>
      <c r="Q2488" s="30" t="str">
        <f t="shared" si="303"/>
        <v>A</v>
      </c>
      <c r="R2488">
        <f t="shared" si="304"/>
        <v>0.15</v>
      </c>
      <c r="S2488" s="11">
        <f t="shared" si="305"/>
        <v>0.45090053197195962</v>
      </c>
      <c r="T2488" s="13">
        <f t="shared" si="306"/>
        <v>0.25000065417112594</v>
      </c>
      <c r="U2488">
        <f t="shared" si="307"/>
        <v>19.1082</v>
      </c>
      <c r="V2488" t="str">
        <f t="shared" si="308"/>
        <v>same</v>
      </c>
      <c r="W2488" s="47">
        <f t="shared" si="309"/>
        <v>0</v>
      </c>
      <c r="X2488" s="47"/>
      <c r="Y2488" s="47"/>
    </row>
    <row r="2489" spans="1:25" ht="21" x14ac:dyDescent="0.4">
      <c r="A2489" t="s">
        <v>2894</v>
      </c>
      <c r="B2489" t="s">
        <v>2874</v>
      </c>
      <c r="C2489" t="s">
        <v>2875</v>
      </c>
      <c r="D2489" s="33">
        <v>116007</v>
      </c>
      <c r="E2489" s="33">
        <v>12584</v>
      </c>
      <c r="F2489" s="32">
        <v>1.2584</v>
      </c>
      <c r="G2489" s="32">
        <v>1.1600000000000003E-2</v>
      </c>
      <c r="H2489" s="13">
        <v>10.847621264234055</v>
      </c>
      <c r="I2489" s="32">
        <v>1.27</v>
      </c>
      <c r="J2489" s="34">
        <f t="shared" si="310"/>
        <v>9.1338582677165381E-3</v>
      </c>
      <c r="K2489">
        <v>9.9999999999999992E-2</v>
      </c>
      <c r="L2489">
        <v>0.10092180546726001</v>
      </c>
      <c r="M2489">
        <v>0.1</v>
      </c>
      <c r="N2489" t="s">
        <v>37</v>
      </c>
      <c r="O2489" s="45" t="s">
        <v>37</v>
      </c>
      <c r="P2489" s="49" t="str">
        <f>'Sheet1 (2)'!O3081</f>
        <v>B</v>
      </c>
      <c r="Q2489" s="30" t="str">
        <f t="shared" si="303"/>
        <v>B</v>
      </c>
      <c r="R2489">
        <f t="shared" si="304"/>
        <v>0.25</v>
      </c>
      <c r="S2489" s="11">
        <f t="shared" si="305"/>
        <v>9.1338582677164704E-3</v>
      </c>
      <c r="T2489" s="13">
        <f t="shared" si="306"/>
        <v>9.1338582677165381E-3</v>
      </c>
      <c r="U2489">
        <f t="shared" si="307"/>
        <v>1.1600000000000003E-2</v>
      </c>
      <c r="V2489" t="str">
        <f t="shared" si="308"/>
        <v>same</v>
      </c>
      <c r="W2489" s="47">
        <f t="shared" si="309"/>
        <v>0</v>
      </c>
      <c r="X2489" s="47"/>
      <c r="Y2489" s="47"/>
    </row>
    <row r="2490" spans="1:25" ht="21" x14ac:dyDescent="0.4">
      <c r="A2490" t="s">
        <v>2895</v>
      </c>
      <c r="B2490" t="s">
        <v>2874</v>
      </c>
      <c r="C2490" t="s">
        <v>2875</v>
      </c>
      <c r="D2490" s="33">
        <v>406960</v>
      </c>
      <c r="E2490" s="33">
        <v>18645</v>
      </c>
      <c r="F2490" s="32">
        <v>11.309900000000001</v>
      </c>
      <c r="G2490" s="32">
        <v>5.2550999999999997</v>
      </c>
      <c r="H2490" s="13">
        <v>4.581531354432868</v>
      </c>
      <c r="I2490" s="32">
        <v>16.565000000000001</v>
      </c>
      <c r="J2490" s="34">
        <f t="shared" si="310"/>
        <v>0.31724117114397821</v>
      </c>
      <c r="K2490">
        <v>0.60659157951193354</v>
      </c>
      <c r="L2490">
        <v>0.88844194153928668</v>
      </c>
      <c r="M2490">
        <v>0.6</v>
      </c>
      <c r="N2490" t="s">
        <v>37</v>
      </c>
      <c r="O2490" s="45" t="s">
        <v>37</v>
      </c>
      <c r="P2490" s="49" t="str">
        <f>'Sheet1 (2)'!O3120</f>
        <v>B</v>
      </c>
      <c r="Q2490" s="30" t="str">
        <f t="shared" si="303"/>
        <v>B</v>
      </c>
      <c r="R2490">
        <f t="shared" si="304"/>
        <v>0.25</v>
      </c>
      <c r="S2490" s="11">
        <f t="shared" si="305"/>
        <v>0.3246604286145488</v>
      </c>
      <c r="T2490" s="13">
        <f t="shared" si="306"/>
        <v>0.31724117114397821</v>
      </c>
      <c r="U2490">
        <f t="shared" si="307"/>
        <v>5.2550999999999997</v>
      </c>
      <c r="V2490" t="str">
        <f t="shared" si="308"/>
        <v>same</v>
      </c>
      <c r="W2490" s="47">
        <f t="shared" si="309"/>
        <v>0</v>
      </c>
      <c r="X2490" s="47"/>
      <c r="Y2490" s="47"/>
    </row>
    <row r="2491" spans="1:25" ht="21" x14ac:dyDescent="0.4">
      <c r="A2491" t="s">
        <v>2896</v>
      </c>
      <c r="B2491" t="s">
        <v>2874</v>
      </c>
      <c r="C2491" t="s">
        <v>2875</v>
      </c>
      <c r="D2491" s="33">
        <v>4222341</v>
      </c>
      <c r="E2491" s="33">
        <v>584015</v>
      </c>
      <c r="F2491" s="32">
        <v>121.89469999999999</v>
      </c>
      <c r="G2491" s="32">
        <v>22.101400000000002</v>
      </c>
      <c r="H2491" s="13">
        <v>13.831545107323166</v>
      </c>
      <c r="I2491" s="32">
        <v>143.99609999999998</v>
      </c>
      <c r="J2491" s="34">
        <f t="shared" si="310"/>
        <v>0.15348610135968963</v>
      </c>
      <c r="K2491">
        <v>0.20871844045101579</v>
      </c>
      <c r="L2491">
        <v>0.24656233144696621</v>
      </c>
      <c r="M2491">
        <v>0.2</v>
      </c>
      <c r="N2491" t="s">
        <v>34</v>
      </c>
      <c r="O2491" s="45" t="s">
        <v>34</v>
      </c>
      <c r="P2491" s="49" t="str">
        <f>'Sheet1 (2)'!O3432</f>
        <v>A</v>
      </c>
      <c r="Q2491" s="30" t="str">
        <f t="shared" si="303"/>
        <v>A</v>
      </c>
      <c r="R2491">
        <f t="shared" si="304"/>
        <v>0.15</v>
      </c>
      <c r="S2491" s="11">
        <f t="shared" si="305"/>
        <v>0.18884608680373963</v>
      </c>
      <c r="T2491" s="13">
        <f t="shared" si="306"/>
        <v>0.15348610135968963</v>
      </c>
      <c r="U2491">
        <f t="shared" si="307"/>
        <v>22.101400000000002</v>
      </c>
      <c r="V2491" t="str">
        <f t="shared" si="308"/>
        <v>same</v>
      </c>
      <c r="W2491" s="47">
        <f t="shared" si="309"/>
        <v>0</v>
      </c>
      <c r="X2491" s="47"/>
      <c r="Y2491" s="47"/>
    </row>
    <row r="2492" spans="1:25" ht="21" x14ac:dyDescent="0.4">
      <c r="A2492" t="s">
        <v>2897</v>
      </c>
      <c r="B2492" t="s">
        <v>2874</v>
      </c>
      <c r="C2492" t="s">
        <v>2875</v>
      </c>
      <c r="D2492" s="33">
        <v>185230</v>
      </c>
      <c r="E2492" s="33">
        <v>34645</v>
      </c>
      <c r="F2492" s="32">
        <v>11.489600000000001</v>
      </c>
      <c r="G2492" s="32">
        <v>3.8298000000000001</v>
      </c>
      <c r="H2492" s="13">
        <v>18.703773686767803</v>
      </c>
      <c r="I2492" s="32">
        <v>15.319400000000002</v>
      </c>
      <c r="J2492" s="34">
        <f t="shared" si="310"/>
        <v>0.24999673616460172</v>
      </c>
      <c r="K2492">
        <v>0.33163804300764904</v>
      </c>
      <c r="L2492">
        <v>0.44218213306393422</v>
      </c>
      <c r="M2492">
        <v>0.2</v>
      </c>
      <c r="N2492" t="s">
        <v>34</v>
      </c>
      <c r="O2492" s="45" t="s">
        <v>34</v>
      </c>
      <c r="P2492" s="49" t="str">
        <f>'Sheet1 (2)'!O3607</f>
        <v>A</v>
      </c>
      <c r="Q2492" s="30" t="str">
        <f t="shared" si="303"/>
        <v>A</v>
      </c>
      <c r="R2492">
        <f t="shared" si="304"/>
        <v>0.15</v>
      </c>
      <c r="S2492" s="11">
        <f t="shared" si="305"/>
        <v>0.54769769051007222</v>
      </c>
      <c r="T2492" s="13">
        <f t="shared" si="306"/>
        <v>0.24999673616460172</v>
      </c>
      <c r="U2492">
        <f t="shared" si="307"/>
        <v>3.8298000000000001</v>
      </c>
      <c r="V2492" t="str">
        <f t="shared" si="308"/>
        <v>same</v>
      </c>
      <c r="W2492" s="47">
        <f t="shared" si="309"/>
        <v>0</v>
      </c>
      <c r="X2492" s="47"/>
      <c r="Y2492" s="47"/>
    </row>
    <row r="2493" spans="1:25" ht="21" x14ac:dyDescent="0.4">
      <c r="A2493" t="s">
        <v>2898</v>
      </c>
      <c r="B2493" t="s">
        <v>2874</v>
      </c>
      <c r="C2493" t="s">
        <v>2875</v>
      </c>
      <c r="D2493" s="33">
        <v>339426</v>
      </c>
      <c r="E2493" s="33">
        <v>52006</v>
      </c>
      <c r="F2493" s="32">
        <v>30.805699999999995</v>
      </c>
      <c r="G2493" s="32">
        <v>10.2683</v>
      </c>
      <c r="H2493" s="13">
        <v>15.321749070489592</v>
      </c>
      <c r="I2493" s="32">
        <v>41.073999999999998</v>
      </c>
      <c r="J2493" s="34">
        <f t="shared" si="310"/>
        <v>0.24999513073964066</v>
      </c>
      <c r="K2493">
        <v>0.59234895973541501</v>
      </c>
      <c r="L2493">
        <v>0.78979348536707306</v>
      </c>
      <c r="M2493">
        <v>0.5</v>
      </c>
      <c r="N2493" t="s">
        <v>34</v>
      </c>
      <c r="O2493" s="45" t="s">
        <v>34</v>
      </c>
      <c r="P2493" s="49" t="str">
        <f>'Sheet1 (2)'!O3692</f>
        <v>A</v>
      </c>
      <c r="Q2493" s="30" t="str">
        <f t="shared" si="303"/>
        <v>A</v>
      </c>
      <c r="R2493">
        <f t="shared" si="304"/>
        <v>0.15</v>
      </c>
      <c r="S2493" s="11">
        <f t="shared" si="305"/>
        <v>0.36692311437892589</v>
      </c>
      <c r="T2493" s="13">
        <f t="shared" si="306"/>
        <v>0.24999513073964066</v>
      </c>
      <c r="U2493">
        <f t="shared" si="307"/>
        <v>10.2683</v>
      </c>
      <c r="V2493" t="str">
        <f t="shared" si="308"/>
        <v>same</v>
      </c>
      <c r="W2493" s="47">
        <f t="shared" si="309"/>
        <v>0</v>
      </c>
      <c r="X2493" s="47"/>
      <c r="Y2493" s="47"/>
    </row>
    <row r="2494" spans="1:25" ht="21" x14ac:dyDescent="0.4">
      <c r="A2494" t="s">
        <v>2899</v>
      </c>
      <c r="B2494" t="s">
        <v>2874</v>
      </c>
      <c r="C2494" t="s">
        <v>2875</v>
      </c>
      <c r="D2494" s="33">
        <v>909838</v>
      </c>
      <c r="E2494" s="33">
        <v>19677</v>
      </c>
      <c r="F2494" s="32">
        <v>7.3277999999999999</v>
      </c>
      <c r="G2494" s="32">
        <v>3.6097999999999999</v>
      </c>
      <c r="H2494" s="13">
        <v>2.1626926991398467</v>
      </c>
      <c r="I2494" s="32">
        <v>10.9376</v>
      </c>
      <c r="J2494" s="34">
        <f t="shared" si="310"/>
        <v>0.33003583967232297</v>
      </c>
      <c r="K2494">
        <v>0.37240432992834277</v>
      </c>
      <c r="L2494">
        <v>0.55585709203638767</v>
      </c>
      <c r="M2494">
        <v>0.3</v>
      </c>
      <c r="N2494" t="s">
        <v>37</v>
      </c>
      <c r="O2494" s="45" t="s">
        <v>37</v>
      </c>
      <c r="P2494" s="49" t="str">
        <f>'Sheet1 (2)'!O3753</f>
        <v>B</v>
      </c>
      <c r="Q2494" s="30" t="str">
        <f t="shared" ref="Q2494:Q2557" si="311">IF(U2494="same",N2494,IF(O2494=N2494,P2494,O2494))</f>
        <v>B</v>
      </c>
      <c r="R2494">
        <f t="shared" si="304"/>
        <v>0.25</v>
      </c>
      <c r="S2494" s="11">
        <f t="shared" si="305"/>
        <v>0.46029293446459923</v>
      </c>
      <c r="T2494" s="13">
        <f t="shared" si="306"/>
        <v>0.33003583967232297</v>
      </c>
      <c r="U2494">
        <f t="shared" si="307"/>
        <v>3.6097999999999995</v>
      </c>
      <c r="V2494" t="str">
        <f t="shared" si="308"/>
        <v>same</v>
      </c>
      <c r="W2494" s="47">
        <f t="shared" si="309"/>
        <v>0</v>
      </c>
      <c r="X2494" s="47"/>
      <c r="Y2494" s="47"/>
    </row>
    <row r="2495" spans="1:25" ht="21" x14ac:dyDescent="0.4">
      <c r="A2495" t="s">
        <v>2900</v>
      </c>
      <c r="B2495" t="s">
        <v>2874</v>
      </c>
      <c r="C2495" t="s">
        <v>2875</v>
      </c>
      <c r="D2495" s="33">
        <v>219568</v>
      </c>
      <c r="E2495" s="33">
        <v>9334</v>
      </c>
      <c r="F2495" s="32">
        <v>2.8037999999999998</v>
      </c>
      <c r="G2495" s="32">
        <v>1.4561999999999997</v>
      </c>
      <c r="H2495" s="13">
        <v>4.2510748378634409</v>
      </c>
      <c r="I2495" s="32">
        <v>4.26</v>
      </c>
      <c r="J2495" s="34">
        <f t="shared" si="310"/>
        <v>0.34183098591549294</v>
      </c>
      <c r="K2495">
        <v>0.30038568673666166</v>
      </c>
      <c r="L2495">
        <v>0.45639597171630597</v>
      </c>
      <c r="M2495">
        <v>0.3</v>
      </c>
      <c r="N2495" t="s">
        <v>33</v>
      </c>
      <c r="O2495" s="45" t="s">
        <v>33</v>
      </c>
      <c r="P2495" s="49" t="str">
        <f>'Sheet1 (2)'!O3817</f>
        <v>C</v>
      </c>
      <c r="Q2495" s="30" t="str">
        <f t="shared" si="311"/>
        <v>C</v>
      </c>
      <c r="R2495">
        <f t="shared" si="304"/>
        <v>0.4</v>
      </c>
      <c r="S2495" s="11">
        <f t="shared" si="305"/>
        <v>0.34267605633802817</v>
      </c>
      <c r="T2495" s="13">
        <f t="shared" si="306"/>
        <v>0.34183098591549294</v>
      </c>
      <c r="U2495">
        <f t="shared" si="307"/>
        <v>1.4561999999999999</v>
      </c>
      <c r="V2495" t="str">
        <f t="shared" si="308"/>
        <v>same</v>
      </c>
      <c r="W2495" s="47">
        <f t="shared" si="309"/>
        <v>0</v>
      </c>
      <c r="X2495" s="47"/>
      <c r="Y2495" s="47"/>
    </row>
    <row r="2496" spans="1:25" ht="21" x14ac:dyDescent="0.4">
      <c r="A2496" t="s">
        <v>2901</v>
      </c>
      <c r="B2496" t="s">
        <v>2874</v>
      </c>
      <c r="C2496" t="s">
        <v>2875</v>
      </c>
      <c r="D2496" s="33">
        <v>3679732</v>
      </c>
      <c r="E2496" s="33">
        <v>339020</v>
      </c>
      <c r="F2496" s="32">
        <v>254.26550000000003</v>
      </c>
      <c r="G2496" s="32">
        <v>0.25159999999999999</v>
      </c>
      <c r="H2496" s="13">
        <v>9.2131709591894193</v>
      </c>
      <c r="I2496" s="32">
        <v>254.51710000000003</v>
      </c>
      <c r="J2496" s="34">
        <f t="shared" si="310"/>
        <v>9.8853868757737672E-4</v>
      </c>
      <c r="K2496">
        <v>0.75000147483924262</v>
      </c>
      <c r="L2496">
        <v>0.75074361394608002</v>
      </c>
      <c r="M2496">
        <v>0.75</v>
      </c>
      <c r="N2496" t="s">
        <v>34</v>
      </c>
      <c r="O2496" s="45" t="s">
        <v>34</v>
      </c>
      <c r="P2496" s="49" t="str">
        <f>'Sheet1 (2)'!O3891</f>
        <v>A</v>
      </c>
      <c r="Q2496" s="30" t="str">
        <f t="shared" si="311"/>
        <v>A</v>
      </c>
      <c r="R2496">
        <f t="shared" si="304"/>
        <v>0.15</v>
      </c>
      <c r="S2496" s="11">
        <f t="shared" si="305"/>
        <v>9.9050319212363211E-4</v>
      </c>
      <c r="T2496" s="13">
        <f t="shared" si="306"/>
        <v>9.8853868757737672E-4</v>
      </c>
      <c r="U2496">
        <f t="shared" si="307"/>
        <v>0.25159999999999999</v>
      </c>
      <c r="V2496" t="str">
        <f t="shared" si="308"/>
        <v>same</v>
      </c>
      <c r="W2496" s="47">
        <f t="shared" si="309"/>
        <v>0</v>
      </c>
      <c r="X2496" s="47"/>
      <c r="Y2496" s="47"/>
    </row>
    <row r="2497" spans="1:25" ht="21" x14ac:dyDescent="0.4">
      <c r="A2497" t="s">
        <v>2902</v>
      </c>
      <c r="B2497" t="s">
        <v>2874</v>
      </c>
      <c r="C2497" t="s">
        <v>2875</v>
      </c>
      <c r="D2497" s="33">
        <v>530264</v>
      </c>
      <c r="E2497" s="33">
        <v>13257</v>
      </c>
      <c r="F2497" s="32">
        <v>7.9542000000000002</v>
      </c>
      <c r="G2497" s="32">
        <v>2.4799999999999999E-2</v>
      </c>
      <c r="H2497" s="13">
        <v>2.5000754341233802</v>
      </c>
      <c r="I2497" s="32">
        <v>7.9790000000000001</v>
      </c>
      <c r="J2497" s="34">
        <f t="shared" si="310"/>
        <v>3.1081589171575385E-3</v>
      </c>
      <c r="K2497">
        <v>0.6</v>
      </c>
      <c r="L2497">
        <v>0.60187070981368329</v>
      </c>
      <c r="M2497">
        <v>0.6</v>
      </c>
      <c r="N2497" t="s">
        <v>34</v>
      </c>
      <c r="O2497" s="45" t="s">
        <v>34</v>
      </c>
      <c r="P2497" s="49" t="str">
        <f>'Sheet1 (2)'!O4035</f>
        <v>A</v>
      </c>
      <c r="Q2497" s="30" t="str">
        <f t="shared" si="311"/>
        <v>A</v>
      </c>
      <c r="R2497">
        <f t="shared" si="304"/>
        <v>0.15</v>
      </c>
      <c r="S2497" s="11">
        <f t="shared" si="305"/>
        <v>3.1081589171574994E-3</v>
      </c>
      <c r="T2497" s="13">
        <f t="shared" si="306"/>
        <v>3.1081589171575385E-3</v>
      </c>
      <c r="U2497">
        <f t="shared" si="307"/>
        <v>2.4799999999999999E-2</v>
      </c>
      <c r="V2497" t="str">
        <f t="shared" si="308"/>
        <v>same</v>
      </c>
      <c r="W2497" s="47">
        <f t="shared" si="309"/>
        <v>0</v>
      </c>
      <c r="X2497" s="47"/>
      <c r="Y2497" s="47"/>
    </row>
    <row r="2498" spans="1:25" ht="21" x14ac:dyDescent="0.4">
      <c r="A2498" t="s">
        <v>2903</v>
      </c>
      <c r="B2498" t="s">
        <v>2874</v>
      </c>
      <c r="C2498" t="s">
        <v>2875</v>
      </c>
      <c r="D2498" s="33">
        <v>1141338</v>
      </c>
      <c r="E2498" s="33">
        <v>81198</v>
      </c>
      <c r="F2498" s="32">
        <v>48.718800000000002</v>
      </c>
      <c r="G2498" s="32">
        <v>0.2752</v>
      </c>
      <c r="H2498" s="13">
        <v>7.1142816588950861</v>
      </c>
      <c r="I2498" s="32">
        <v>48.994</v>
      </c>
      <c r="J2498" s="34">
        <f t="shared" si="310"/>
        <v>5.6170143282850962E-3</v>
      </c>
      <c r="K2498">
        <v>0.60000000000000009</v>
      </c>
      <c r="L2498">
        <v>0.60338924604054289</v>
      </c>
      <c r="M2498">
        <v>0.6</v>
      </c>
      <c r="N2498" t="s">
        <v>34</v>
      </c>
      <c r="O2498" s="45" t="s">
        <v>34</v>
      </c>
      <c r="P2498" s="49" t="str">
        <f>'Sheet1 (2)'!O4140</f>
        <v>A</v>
      </c>
      <c r="Q2498" s="30" t="str">
        <f t="shared" si="311"/>
        <v>A</v>
      </c>
      <c r="R2498">
        <f t="shared" ref="R2498:R2561" si="312">VLOOKUP(IF(V2498="same",N2498,IF(O2498=N2498,P2498,O2498)),$AC$2:$AN$8,9,FALSE)</f>
        <v>0.15</v>
      </c>
      <c r="S2498" s="11">
        <f t="shared" ref="S2498:S2561" si="313">(L2498-M2498)/L2498</f>
        <v>5.617014328285169E-3</v>
      </c>
      <c r="T2498" s="13">
        <f t="shared" ref="T2498:T2561" si="314">IF(V2498="SAME",J2498,MIN(R2498:S2498))</f>
        <v>5.6170143282850962E-3</v>
      </c>
      <c r="U2498">
        <f t="shared" ref="U2498:U2561" si="315">IFERROR(T2498*I2498,0)</f>
        <v>0.2752</v>
      </c>
      <c r="V2498" t="str">
        <f t="shared" ref="V2498:V2561" si="316">IF(AND(N2498=O2498,P2498=N2498),"same",IF(NOT(OR(O2498=N2498,P2498=N2498)),"conflict","change"))</f>
        <v>same</v>
      </c>
      <c r="W2498" s="47">
        <f t="shared" ref="W2498:W2561" si="317">U2498-G2498</f>
        <v>0</v>
      </c>
      <c r="X2498" s="47"/>
      <c r="Y2498" s="47"/>
    </row>
    <row r="2499" spans="1:25" ht="21" x14ac:dyDescent="0.4">
      <c r="A2499" t="s">
        <v>2904</v>
      </c>
      <c r="B2499" t="s">
        <v>2874</v>
      </c>
      <c r="C2499" t="s">
        <v>2875</v>
      </c>
      <c r="D2499" s="33">
        <v>204269</v>
      </c>
      <c r="E2499" s="33">
        <v>35400</v>
      </c>
      <c r="F2499" s="32">
        <v>14.471500000000002</v>
      </c>
      <c r="G2499" s="32">
        <v>7.1277999999999988</v>
      </c>
      <c r="H2499" s="13">
        <v>17.330089245064105</v>
      </c>
      <c r="I2499" s="32">
        <v>21.599299999999999</v>
      </c>
      <c r="J2499" s="34">
        <f t="shared" si="310"/>
        <v>0.33000143523169728</v>
      </c>
      <c r="K2499">
        <v>0.40879943502824861</v>
      </c>
      <c r="L2499">
        <v>0.61014971751412428</v>
      </c>
      <c r="M2499">
        <v>0.3</v>
      </c>
      <c r="N2499" t="s">
        <v>37</v>
      </c>
      <c r="O2499" s="45" t="s">
        <v>37</v>
      </c>
      <c r="P2499" s="49" t="str">
        <f>'Sheet1 (2)'!O4684</f>
        <v>B</v>
      </c>
      <c r="Q2499" s="30" t="str">
        <f t="shared" si="311"/>
        <v>B</v>
      </c>
      <c r="R2499">
        <f t="shared" si="312"/>
        <v>0.25</v>
      </c>
      <c r="S2499" s="11">
        <f t="shared" si="313"/>
        <v>0.50831739917497332</v>
      </c>
      <c r="T2499" s="13">
        <f t="shared" si="314"/>
        <v>0.33000143523169728</v>
      </c>
      <c r="U2499">
        <f t="shared" si="315"/>
        <v>7.1277999999999988</v>
      </c>
      <c r="V2499" t="str">
        <f t="shared" si="316"/>
        <v>same</v>
      </c>
      <c r="W2499" s="47">
        <f t="shared" si="317"/>
        <v>0</v>
      </c>
      <c r="X2499" s="47"/>
      <c r="Y2499" s="47"/>
    </row>
    <row r="2500" spans="1:25" ht="21" x14ac:dyDescent="0.4">
      <c r="A2500" t="s">
        <v>2905</v>
      </c>
      <c r="B2500" t="s">
        <v>2874</v>
      </c>
      <c r="C2500" t="s">
        <v>2875</v>
      </c>
      <c r="D2500" s="33">
        <v>168740</v>
      </c>
      <c r="E2500" s="33">
        <v>25249</v>
      </c>
      <c r="F2500" s="32">
        <v>9.2660999999999998</v>
      </c>
      <c r="G2500" s="32">
        <v>4.5639000000000003</v>
      </c>
      <c r="H2500" s="13">
        <v>14.963257081901149</v>
      </c>
      <c r="I2500" s="32">
        <v>13.83</v>
      </c>
      <c r="J2500" s="34">
        <f t="shared" si="310"/>
        <v>0.33</v>
      </c>
      <c r="K2500">
        <v>0.36698879163531228</v>
      </c>
      <c r="L2500">
        <v>0.54774446512733177</v>
      </c>
      <c r="M2500">
        <v>0.3</v>
      </c>
      <c r="N2500" t="s">
        <v>37</v>
      </c>
      <c r="O2500" s="45" t="s">
        <v>37</v>
      </c>
      <c r="P2500" s="49" t="str">
        <f>'Sheet1 (2)'!O5179</f>
        <v>B</v>
      </c>
      <c r="Q2500" s="30" t="str">
        <f t="shared" si="311"/>
        <v>B</v>
      </c>
      <c r="R2500">
        <f t="shared" si="312"/>
        <v>0.25</v>
      </c>
      <c r="S2500" s="11">
        <f t="shared" si="313"/>
        <v>0.45229934924078091</v>
      </c>
      <c r="T2500" s="13">
        <f t="shared" si="314"/>
        <v>0.33</v>
      </c>
      <c r="U2500">
        <f t="shared" si="315"/>
        <v>4.5639000000000003</v>
      </c>
      <c r="V2500" t="str">
        <f t="shared" si="316"/>
        <v>same</v>
      </c>
      <c r="W2500" s="47">
        <f t="shared" si="317"/>
        <v>0</v>
      </c>
      <c r="X2500" s="47"/>
      <c r="Y2500" s="47"/>
    </row>
    <row r="2501" spans="1:25" ht="21" x14ac:dyDescent="0.4">
      <c r="A2501" t="s">
        <v>3761</v>
      </c>
      <c r="B2501" t="s">
        <v>3762</v>
      </c>
      <c r="C2501" t="s">
        <v>3763</v>
      </c>
      <c r="D2501" s="33">
        <v>12242282</v>
      </c>
      <c r="E2501" s="33">
        <v>3718015</v>
      </c>
      <c r="F2501" s="32">
        <v>342.96400000000006</v>
      </c>
      <c r="G2501" s="32">
        <v>114.31120000000001</v>
      </c>
      <c r="H2501" s="13">
        <v>30.370277371490054</v>
      </c>
      <c r="I2501" s="32">
        <v>457.27520000000004</v>
      </c>
      <c r="J2501" s="34">
        <f t="shared" si="310"/>
        <v>0.24998337981154456</v>
      </c>
      <c r="K2501">
        <v>9.2243845170070601E-2</v>
      </c>
      <c r="L2501">
        <v>0.12298906809144129</v>
      </c>
      <c r="M2501">
        <v>0.06</v>
      </c>
      <c r="N2501" t="s">
        <v>34</v>
      </c>
      <c r="O2501" s="45" t="s">
        <v>34</v>
      </c>
      <c r="P2501" s="49" t="str">
        <f>'Sheet1 (2)'!O3783</f>
        <v>A</v>
      </c>
      <c r="Q2501" s="30" t="str">
        <f t="shared" si="311"/>
        <v>A</v>
      </c>
      <c r="R2501">
        <f t="shared" si="312"/>
        <v>0.15</v>
      </c>
      <c r="S2501" s="11">
        <f t="shared" si="313"/>
        <v>0.51215176331452061</v>
      </c>
      <c r="T2501" s="13">
        <f t="shared" si="314"/>
        <v>0.24998337981154456</v>
      </c>
      <c r="U2501">
        <f t="shared" si="315"/>
        <v>114.31120000000001</v>
      </c>
      <c r="V2501" t="str">
        <f t="shared" si="316"/>
        <v>same</v>
      </c>
      <c r="W2501" s="47">
        <f t="shared" si="317"/>
        <v>0</v>
      </c>
      <c r="X2501" s="47"/>
      <c r="Y2501" s="47"/>
    </row>
    <row r="2502" spans="1:25" ht="21" x14ac:dyDescent="0.4">
      <c r="A2502" t="s">
        <v>2869</v>
      </c>
      <c r="B2502" t="s">
        <v>2870</v>
      </c>
      <c r="C2502" t="s">
        <v>2871</v>
      </c>
      <c r="D2502" s="33">
        <v>1901723</v>
      </c>
      <c r="E2502" s="33">
        <v>230011</v>
      </c>
      <c r="F2502" s="32">
        <v>341.87989999999996</v>
      </c>
      <c r="G2502" s="32">
        <v>141.28710000000001</v>
      </c>
      <c r="H2502" s="13">
        <v>12.094873964294484</v>
      </c>
      <c r="I2502" s="32">
        <v>483.16699999999997</v>
      </c>
      <c r="J2502" s="34">
        <f t="shared" si="310"/>
        <v>0.29241877032164865</v>
      </c>
      <c r="K2502">
        <v>1.4863632608875226</v>
      </c>
      <c r="L2502">
        <v>2.1006256222528488</v>
      </c>
      <c r="M2502">
        <v>1</v>
      </c>
      <c r="N2502" t="s">
        <v>37</v>
      </c>
      <c r="O2502" s="45" t="s">
        <v>37</v>
      </c>
      <c r="P2502" s="49" t="str">
        <f>'Sheet1 (2)'!O398</f>
        <v>B</v>
      </c>
      <c r="Q2502" s="30" t="str">
        <f t="shared" si="311"/>
        <v>B</v>
      </c>
      <c r="R2502">
        <f t="shared" si="312"/>
        <v>0.25</v>
      </c>
      <c r="S2502" s="11">
        <f t="shared" si="313"/>
        <v>0.52395134601493898</v>
      </c>
      <c r="T2502" s="13">
        <f t="shared" si="314"/>
        <v>0.29241877032164865</v>
      </c>
      <c r="U2502">
        <f t="shared" si="315"/>
        <v>141.28710000000001</v>
      </c>
      <c r="V2502" t="str">
        <f t="shared" si="316"/>
        <v>same</v>
      </c>
      <c r="W2502" s="47">
        <f t="shared" si="317"/>
        <v>0</v>
      </c>
      <c r="X2502" s="47"/>
      <c r="Y2502" s="47"/>
    </row>
    <row r="2503" spans="1:25" ht="21" x14ac:dyDescent="0.4">
      <c r="A2503" t="s">
        <v>2872</v>
      </c>
      <c r="B2503" t="s">
        <v>2870</v>
      </c>
      <c r="C2503" t="s">
        <v>2871</v>
      </c>
      <c r="D2503" s="33">
        <v>1860845</v>
      </c>
      <c r="E2503" s="33">
        <v>247657</v>
      </c>
      <c r="F2503" s="32">
        <v>355.64130000000006</v>
      </c>
      <c r="G2503" s="32">
        <v>152.17430000000002</v>
      </c>
      <c r="H2503" s="13">
        <v>13.308846249956337</v>
      </c>
      <c r="I2503" s="32">
        <v>507.81560000000007</v>
      </c>
      <c r="J2503" s="34">
        <f t="shared" si="310"/>
        <v>0.29966448450973149</v>
      </c>
      <c r="K2503">
        <v>1.4360236133038842</v>
      </c>
      <c r="L2503">
        <v>2.0504794938160442</v>
      </c>
      <c r="M2503">
        <v>1</v>
      </c>
      <c r="N2503" t="s">
        <v>37</v>
      </c>
      <c r="O2503" s="45" t="s">
        <v>37</v>
      </c>
      <c r="P2503" s="49" t="str">
        <f>'Sheet1 (2)'!O4724</f>
        <v>B</v>
      </c>
      <c r="Q2503" s="30" t="str">
        <f t="shared" si="311"/>
        <v>B</v>
      </c>
      <c r="R2503">
        <f t="shared" si="312"/>
        <v>0.25</v>
      </c>
      <c r="S2503" s="11">
        <f t="shared" si="313"/>
        <v>0.51230919254942153</v>
      </c>
      <c r="T2503" s="13">
        <f t="shared" si="314"/>
        <v>0.29966448450973149</v>
      </c>
      <c r="U2503">
        <f t="shared" si="315"/>
        <v>152.17430000000002</v>
      </c>
      <c r="V2503" t="str">
        <f t="shared" si="316"/>
        <v>same</v>
      </c>
      <c r="W2503" s="47">
        <f t="shared" si="317"/>
        <v>0</v>
      </c>
      <c r="X2503" s="47"/>
      <c r="Y2503" s="47"/>
    </row>
    <row r="2504" spans="1:25" ht="21" x14ac:dyDescent="0.4">
      <c r="A2504" t="s">
        <v>2962</v>
      </c>
      <c r="B2504" t="s">
        <v>2963</v>
      </c>
      <c r="C2504" t="s">
        <v>2964</v>
      </c>
      <c r="D2504" s="33">
        <v>725017</v>
      </c>
      <c r="E2504" s="33">
        <v>218812</v>
      </c>
      <c r="F2504" s="32">
        <v>221.79689999999999</v>
      </c>
      <c r="G2504" s="32">
        <v>87.167399999999986</v>
      </c>
      <c r="H2504" s="13">
        <v>30.180257842229906</v>
      </c>
      <c r="I2504" s="32">
        <v>308.96429999999998</v>
      </c>
      <c r="J2504" s="34">
        <f t="shared" si="310"/>
        <v>0.28212774097201521</v>
      </c>
      <c r="K2504">
        <v>1.0136413907829551</v>
      </c>
      <c r="L2504">
        <v>1.4120080251540135</v>
      </c>
      <c r="M2504">
        <v>1</v>
      </c>
      <c r="N2504" t="s">
        <v>45</v>
      </c>
      <c r="O2504" s="45" t="s">
        <v>45</v>
      </c>
      <c r="P2504" s="49" t="str">
        <f>'Sheet1 (2)'!O253</f>
        <v>C-</v>
      </c>
      <c r="Q2504" s="30" t="str">
        <f t="shared" si="311"/>
        <v>C-</v>
      </c>
      <c r="R2504">
        <f t="shared" si="312"/>
        <v>0.32</v>
      </c>
      <c r="S2504" s="11">
        <f t="shared" si="313"/>
        <v>0.29178872769442943</v>
      </c>
      <c r="T2504" s="13">
        <f t="shared" si="314"/>
        <v>0.28212774097201521</v>
      </c>
      <c r="U2504">
        <f t="shared" si="315"/>
        <v>87.167399999999986</v>
      </c>
      <c r="V2504" t="str">
        <f t="shared" si="316"/>
        <v>same</v>
      </c>
      <c r="W2504" s="47">
        <f t="shared" si="317"/>
        <v>0</v>
      </c>
      <c r="X2504" s="47"/>
      <c r="Y2504" s="47"/>
    </row>
    <row r="2505" spans="1:25" ht="21" x14ac:dyDescent="0.4">
      <c r="A2505" t="s">
        <v>2965</v>
      </c>
      <c r="B2505" t="s">
        <v>2963</v>
      </c>
      <c r="C2505" t="s">
        <v>2964</v>
      </c>
      <c r="D2505" s="33">
        <v>455228</v>
      </c>
      <c r="E2505" s="33">
        <v>186863</v>
      </c>
      <c r="F2505" s="32">
        <v>222.73479999999998</v>
      </c>
      <c r="G2505" s="32">
        <v>109.70559999999999</v>
      </c>
      <c r="H2505" s="13">
        <v>41.048221989860025</v>
      </c>
      <c r="I2505" s="32">
        <v>332.44039999999995</v>
      </c>
      <c r="J2505" s="34">
        <f t="shared" si="310"/>
        <v>0.33000080615954019</v>
      </c>
      <c r="K2505">
        <v>1.1919684474722121</v>
      </c>
      <c r="L2505">
        <v>1.7790595248925682</v>
      </c>
      <c r="M2505">
        <v>1</v>
      </c>
      <c r="N2505" t="s">
        <v>37</v>
      </c>
      <c r="O2505" s="45" t="s">
        <v>37</v>
      </c>
      <c r="P2505" s="49" t="str">
        <f>'Sheet1 (2)'!O755</f>
        <v>B</v>
      </c>
      <c r="Q2505" s="30" t="str">
        <f t="shared" si="311"/>
        <v>B</v>
      </c>
      <c r="R2505">
        <f t="shared" si="312"/>
        <v>0.25</v>
      </c>
      <c r="S2505" s="11">
        <f t="shared" si="313"/>
        <v>0.43790526061212776</v>
      </c>
      <c r="T2505" s="13">
        <f t="shared" si="314"/>
        <v>0.33000080615954019</v>
      </c>
      <c r="U2505">
        <f t="shared" si="315"/>
        <v>109.70559999999999</v>
      </c>
      <c r="V2505" t="str">
        <f t="shared" si="316"/>
        <v>same</v>
      </c>
      <c r="W2505" s="47">
        <f t="shared" si="317"/>
        <v>0</v>
      </c>
      <c r="X2505" s="47"/>
      <c r="Y2505" s="47"/>
    </row>
    <row r="2506" spans="1:25" ht="21" x14ac:dyDescent="0.4">
      <c r="A2506" t="s">
        <v>2966</v>
      </c>
      <c r="B2506" t="s">
        <v>2963</v>
      </c>
      <c r="C2506" t="s">
        <v>2964</v>
      </c>
      <c r="D2506" s="33">
        <v>602951</v>
      </c>
      <c r="E2506" s="33">
        <v>161042</v>
      </c>
      <c r="F2506" s="32">
        <v>184.523</v>
      </c>
      <c r="G2506" s="32">
        <v>90.885999999999996</v>
      </c>
      <c r="H2506" s="13">
        <v>26.708969717273874</v>
      </c>
      <c r="I2506" s="32">
        <v>275.40899999999999</v>
      </c>
      <c r="J2506" s="34">
        <f t="shared" si="310"/>
        <v>0.33000373989230564</v>
      </c>
      <c r="K2506">
        <v>1.1458066839706411</v>
      </c>
      <c r="L2506">
        <v>1.7101687758472945</v>
      </c>
      <c r="M2506">
        <v>1</v>
      </c>
      <c r="N2506" t="s">
        <v>37</v>
      </c>
      <c r="O2506" s="45" t="s">
        <v>37</v>
      </c>
      <c r="P2506" s="49" t="str">
        <f>'Sheet1 (2)'!O3440</f>
        <v>B</v>
      </c>
      <c r="Q2506" s="30" t="str">
        <f t="shared" si="311"/>
        <v>B</v>
      </c>
      <c r="R2506">
        <f t="shared" si="312"/>
        <v>0.25</v>
      </c>
      <c r="S2506" s="11">
        <f t="shared" si="313"/>
        <v>0.41526239157035538</v>
      </c>
      <c r="T2506" s="13">
        <f t="shared" si="314"/>
        <v>0.33000373989230564</v>
      </c>
      <c r="U2506">
        <f t="shared" si="315"/>
        <v>90.885999999999996</v>
      </c>
      <c r="V2506" t="str">
        <f t="shared" si="316"/>
        <v>same</v>
      </c>
      <c r="W2506" s="47">
        <f t="shared" si="317"/>
        <v>0</v>
      </c>
      <c r="X2506" s="47"/>
      <c r="Y2506" s="47"/>
    </row>
    <row r="2507" spans="1:25" ht="21" x14ac:dyDescent="0.4">
      <c r="A2507" t="s">
        <v>4080</v>
      </c>
      <c r="B2507" t="s">
        <v>4081</v>
      </c>
      <c r="C2507" t="s">
        <v>4082</v>
      </c>
      <c r="D2507" s="33">
        <v>196051</v>
      </c>
      <c r="E2507" s="33">
        <v>48513</v>
      </c>
      <c r="F2507" s="32">
        <v>7.0425000000000004</v>
      </c>
      <c r="G2507" s="32">
        <v>2.3460999999999999</v>
      </c>
      <c r="H2507" s="13">
        <v>24.745091838348184</v>
      </c>
      <c r="I2507" s="32">
        <v>9.3886000000000003</v>
      </c>
      <c r="J2507" s="34">
        <f t="shared" si="310"/>
        <v>0.24988816223931148</v>
      </c>
      <c r="K2507">
        <v>0.14516727475109764</v>
      </c>
      <c r="L2507">
        <v>0.19352750809061489</v>
      </c>
      <c r="M2507">
        <v>0.03</v>
      </c>
      <c r="N2507" t="s">
        <v>34</v>
      </c>
      <c r="O2507" s="45" t="s">
        <v>34</v>
      </c>
      <c r="P2507" s="49" t="str">
        <f>'Sheet1 (2)'!O1053</f>
        <v>A</v>
      </c>
      <c r="Q2507" s="30" t="str">
        <f t="shared" si="311"/>
        <v>A</v>
      </c>
      <c r="R2507">
        <f t="shared" si="312"/>
        <v>0.15</v>
      </c>
      <c r="S2507" s="11">
        <f t="shared" si="313"/>
        <v>0.84498327759197323</v>
      </c>
      <c r="T2507" s="13">
        <f t="shared" si="314"/>
        <v>0.24988816223931148</v>
      </c>
      <c r="U2507">
        <f t="shared" si="315"/>
        <v>2.3460999999999999</v>
      </c>
      <c r="V2507" t="str">
        <f t="shared" si="316"/>
        <v>same</v>
      </c>
      <c r="W2507" s="47">
        <f t="shared" si="317"/>
        <v>0</v>
      </c>
      <c r="X2507" s="47"/>
      <c r="Y2507" s="47"/>
    </row>
    <row r="2508" spans="1:25" ht="21" x14ac:dyDescent="0.4">
      <c r="A2508" t="s">
        <v>4083</v>
      </c>
      <c r="B2508" t="s">
        <v>4081</v>
      </c>
      <c r="C2508" t="s">
        <v>4082</v>
      </c>
      <c r="D2508" s="33">
        <v>1529743</v>
      </c>
      <c r="E2508" s="33">
        <v>301343</v>
      </c>
      <c r="F2508" s="32">
        <v>26.306100000000001</v>
      </c>
      <c r="G2508" s="32">
        <v>8.7624999999999993</v>
      </c>
      <c r="H2508" s="13">
        <v>19.69892982023778</v>
      </c>
      <c r="I2508" s="32">
        <v>35.068600000000004</v>
      </c>
      <c r="J2508" s="34">
        <f t="shared" si="310"/>
        <v>0.24986740274775721</v>
      </c>
      <c r="K2508">
        <v>8.7296203993455973E-2</v>
      </c>
      <c r="L2508">
        <v>0.11637436409672701</v>
      </c>
      <c r="M2508">
        <v>0.05</v>
      </c>
      <c r="N2508" t="s">
        <v>34</v>
      </c>
      <c r="O2508" s="45" t="s">
        <v>34</v>
      </c>
      <c r="P2508" s="49" t="str">
        <f>'Sheet1 (2)'!O2502</f>
        <v>A</v>
      </c>
      <c r="Q2508" s="30" t="str">
        <f t="shared" si="311"/>
        <v>A</v>
      </c>
      <c r="R2508">
        <f t="shared" si="312"/>
        <v>0.15</v>
      </c>
      <c r="S2508" s="11">
        <f t="shared" si="313"/>
        <v>0.57035210986466534</v>
      </c>
      <c r="T2508" s="13">
        <f t="shared" si="314"/>
        <v>0.24986740274775721</v>
      </c>
      <c r="U2508">
        <f t="shared" si="315"/>
        <v>8.7624999999999993</v>
      </c>
      <c r="V2508" t="str">
        <f t="shared" si="316"/>
        <v>same</v>
      </c>
      <c r="W2508" s="47">
        <f t="shared" si="317"/>
        <v>0</v>
      </c>
      <c r="X2508" s="47"/>
      <c r="Y2508" s="47"/>
    </row>
    <row r="2509" spans="1:25" ht="21" x14ac:dyDescent="0.4">
      <c r="A2509" t="s">
        <v>4084</v>
      </c>
      <c r="B2509" t="s">
        <v>4081</v>
      </c>
      <c r="C2509" t="s">
        <v>4082</v>
      </c>
      <c r="D2509" s="33">
        <v>2807</v>
      </c>
      <c r="E2509" s="33">
        <v>1133</v>
      </c>
      <c r="F2509" s="32">
        <v>9.0200000000000002E-2</v>
      </c>
      <c r="G2509" s="32">
        <v>3.8799999999999987E-2</v>
      </c>
      <c r="H2509" s="13">
        <v>40.363377271107943</v>
      </c>
      <c r="I2509" s="32">
        <v>0.129</v>
      </c>
      <c r="J2509" s="34">
        <f t="shared" si="310"/>
        <v>0.30077519379844952</v>
      </c>
      <c r="K2509">
        <v>7.9611650485436891E-2</v>
      </c>
      <c r="L2509">
        <v>0.11385701676963812</v>
      </c>
      <c r="M2509">
        <v>0.01</v>
      </c>
      <c r="N2509" t="s">
        <v>34</v>
      </c>
      <c r="O2509" s="45" t="s">
        <v>34</v>
      </c>
      <c r="P2509" s="49" t="str">
        <f>'Sheet1 (2)'!O2552</f>
        <v>A</v>
      </c>
      <c r="Q2509" s="30" t="str">
        <f t="shared" si="311"/>
        <v>A</v>
      </c>
      <c r="R2509">
        <f t="shared" si="312"/>
        <v>0.15</v>
      </c>
      <c r="S2509" s="11">
        <f t="shared" si="313"/>
        <v>0.912170542635659</v>
      </c>
      <c r="T2509" s="13">
        <f t="shared" si="314"/>
        <v>0.30077519379844952</v>
      </c>
      <c r="U2509">
        <f t="shared" si="315"/>
        <v>3.8799999999999987E-2</v>
      </c>
      <c r="V2509" t="str">
        <f t="shared" si="316"/>
        <v>same</v>
      </c>
      <c r="W2509" s="47">
        <f t="shared" si="317"/>
        <v>0</v>
      </c>
      <c r="X2509" s="47"/>
      <c r="Y2509" s="47"/>
    </row>
    <row r="2510" spans="1:25" ht="21" x14ac:dyDescent="0.4">
      <c r="A2510" t="s">
        <v>4085</v>
      </c>
      <c r="B2510" t="s">
        <v>4081</v>
      </c>
      <c r="C2510" t="s">
        <v>4082</v>
      </c>
      <c r="D2510" s="33">
        <v>3592518</v>
      </c>
      <c r="E2510" s="33">
        <v>458534</v>
      </c>
      <c r="F2510" s="32">
        <v>110.44500000000001</v>
      </c>
      <c r="G2510" s="32">
        <v>36.8005</v>
      </c>
      <c r="H2510" s="13">
        <v>12.763582534589945</v>
      </c>
      <c r="I2510" s="32">
        <v>147.24549999999999</v>
      </c>
      <c r="J2510" s="34">
        <f t="shared" si="310"/>
        <v>0.24992614375311981</v>
      </c>
      <c r="K2510">
        <v>0.24086545381585664</v>
      </c>
      <c r="L2510">
        <v>0.32112231590241946</v>
      </c>
      <c r="M2510">
        <v>0.2</v>
      </c>
      <c r="N2510" t="s">
        <v>34</v>
      </c>
      <c r="O2510" s="45" t="s">
        <v>34</v>
      </c>
      <c r="P2510" s="49" t="str">
        <f>'Sheet1 (2)'!O2642</f>
        <v>A</v>
      </c>
      <c r="Q2510" s="30" t="str">
        <f t="shared" si="311"/>
        <v>A</v>
      </c>
      <c r="R2510">
        <f t="shared" si="312"/>
        <v>0.15</v>
      </c>
      <c r="S2510" s="11">
        <f t="shared" si="313"/>
        <v>0.37718436217066054</v>
      </c>
      <c r="T2510" s="13">
        <f t="shared" si="314"/>
        <v>0.24992614375311981</v>
      </c>
      <c r="U2510">
        <f t="shared" si="315"/>
        <v>36.8005</v>
      </c>
      <c r="V2510" t="str">
        <f t="shared" si="316"/>
        <v>same</v>
      </c>
      <c r="W2510" s="47">
        <f t="shared" si="317"/>
        <v>0</v>
      </c>
      <c r="X2510" s="47"/>
      <c r="Y2510" s="47"/>
    </row>
    <row r="2511" spans="1:25" ht="21" x14ac:dyDescent="0.4">
      <c r="A2511" t="s">
        <v>4086</v>
      </c>
      <c r="B2511" t="s">
        <v>4081</v>
      </c>
      <c r="C2511" t="s">
        <v>4082</v>
      </c>
      <c r="D2511" s="33">
        <v>519349</v>
      </c>
      <c r="E2511" s="33">
        <v>174750</v>
      </c>
      <c r="F2511" s="32">
        <v>18.576000000000001</v>
      </c>
      <c r="G2511" s="32">
        <v>6.1819999999999986</v>
      </c>
      <c r="H2511" s="13">
        <v>33.647893805514208</v>
      </c>
      <c r="I2511" s="32">
        <v>24.757999999999999</v>
      </c>
      <c r="J2511" s="34">
        <f t="shared" si="310"/>
        <v>0.24969706761450838</v>
      </c>
      <c r="K2511">
        <v>0.10630042918454935</v>
      </c>
      <c r="L2511">
        <v>0.14167668097281833</v>
      </c>
      <c r="M2511">
        <v>0.03</v>
      </c>
      <c r="N2511" t="s">
        <v>34</v>
      </c>
      <c r="O2511" s="45" t="s">
        <v>34</v>
      </c>
      <c r="P2511" s="49" t="str">
        <f>'Sheet1 (2)'!O3771</f>
        <v>A</v>
      </c>
      <c r="Q2511" s="30" t="str">
        <f t="shared" si="311"/>
        <v>A</v>
      </c>
      <c r="R2511">
        <f t="shared" si="312"/>
        <v>0.15</v>
      </c>
      <c r="S2511" s="11">
        <f t="shared" si="313"/>
        <v>0.78825026254140074</v>
      </c>
      <c r="T2511" s="13">
        <f t="shared" si="314"/>
        <v>0.24969706761450838</v>
      </c>
      <c r="U2511">
        <f t="shared" si="315"/>
        <v>6.1819999999999986</v>
      </c>
      <c r="V2511" t="str">
        <f t="shared" si="316"/>
        <v>same</v>
      </c>
      <c r="W2511" s="47">
        <f t="shared" si="317"/>
        <v>0</v>
      </c>
      <c r="X2511" s="47"/>
      <c r="Y2511" s="47"/>
    </row>
    <row r="2512" spans="1:25" ht="21" x14ac:dyDescent="0.4">
      <c r="A2512" t="s">
        <v>4087</v>
      </c>
      <c r="B2512" t="s">
        <v>4081</v>
      </c>
      <c r="C2512" t="s">
        <v>4082</v>
      </c>
      <c r="D2512" s="33">
        <v>3113110</v>
      </c>
      <c r="E2512" s="33">
        <v>329262</v>
      </c>
      <c r="F2512" s="32">
        <v>105.47969999999999</v>
      </c>
      <c r="G2512" s="32">
        <v>44.2577</v>
      </c>
      <c r="H2512" s="13">
        <v>10.576625946400865</v>
      </c>
      <c r="I2512" s="32">
        <v>149.73739999999998</v>
      </c>
      <c r="J2512" s="34">
        <f t="shared" si="310"/>
        <v>0.29556877573672313</v>
      </c>
      <c r="K2512">
        <v>0.32035187783588753</v>
      </c>
      <c r="L2512">
        <v>0.45476672072695895</v>
      </c>
      <c r="M2512">
        <v>0.25</v>
      </c>
      <c r="N2512" t="s">
        <v>34</v>
      </c>
      <c r="O2512" s="45" t="s">
        <v>34</v>
      </c>
      <c r="P2512" s="49" t="str">
        <f>'Sheet1 (2)'!O4028</f>
        <v>A</v>
      </c>
      <c r="Q2512" s="30" t="str">
        <f t="shared" si="311"/>
        <v>A</v>
      </c>
      <c r="R2512">
        <f t="shared" si="312"/>
        <v>0.15</v>
      </c>
      <c r="S2512" s="11">
        <f t="shared" si="313"/>
        <v>0.45026760181491049</v>
      </c>
      <c r="T2512" s="13">
        <f t="shared" si="314"/>
        <v>0.29556877573672313</v>
      </c>
      <c r="U2512">
        <f t="shared" si="315"/>
        <v>44.2577</v>
      </c>
      <c r="V2512" t="str">
        <f t="shared" si="316"/>
        <v>same</v>
      </c>
      <c r="W2512" s="47">
        <f t="shared" si="317"/>
        <v>0</v>
      </c>
      <c r="X2512" s="47"/>
      <c r="Y2512" s="47"/>
    </row>
    <row r="2513" spans="1:25" ht="21" x14ac:dyDescent="0.4">
      <c r="A2513" t="s">
        <v>3383</v>
      </c>
      <c r="B2513" t="s">
        <v>3384</v>
      </c>
      <c r="C2513" t="s">
        <v>3385</v>
      </c>
      <c r="D2513" s="33">
        <v>1996361</v>
      </c>
      <c r="E2513" s="33">
        <v>276140</v>
      </c>
      <c r="F2513" s="32">
        <v>79.30680000000001</v>
      </c>
      <c r="G2513" s="32">
        <v>39.061699999999995</v>
      </c>
      <c r="H2513" s="13">
        <v>13.832167629000967</v>
      </c>
      <c r="I2513" s="32">
        <v>118.36850000000001</v>
      </c>
      <c r="J2513" s="34">
        <f t="shared" si="310"/>
        <v>0.3300008025783886</v>
      </c>
      <c r="K2513">
        <v>0.28719779821829505</v>
      </c>
      <c r="L2513">
        <v>0.4286539436517709</v>
      </c>
      <c r="M2513">
        <v>0.25</v>
      </c>
      <c r="N2513" t="s">
        <v>34</v>
      </c>
      <c r="O2513" s="45" t="s">
        <v>34</v>
      </c>
      <c r="P2513" s="49" t="str">
        <f>'Sheet1 (2)'!O212</f>
        <v>A</v>
      </c>
      <c r="Q2513" s="30" t="str">
        <f t="shared" si="311"/>
        <v>A</v>
      </c>
      <c r="R2513">
        <f t="shared" si="312"/>
        <v>0.15</v>
      </c>
      <c r="S2513" s="11">
        <f t="shared" si="313"/>
        <v>0.41677895723946834</v>
      </c>
      <c r="T2513" s="13">
        <f t="shared" si="314"/>
        <v>0.3300008025783886</v>
      </c>
      <c r="U2513">
        <f t="shared" si="315"/>
        <v>39.061699999999995</v>
      </c>
      <c r="V2513" t="str">
        <f t="shared" si="316"/>
        <v>same</v>
      </c>
      <c r="W2513" s="47">
        <f t="shared" si="317"/>
        <v>0</v>
      </c>
      <c r="X2513" s="47"/>
      <c r="Y2513" s="47"/>
    </row>
    <row r="2514" spans="1:25" ht="21" x14ac:dyDescent="0.4">
      <c r="A2514" t="s">
        <v>3386</v>
      </c>
      <c r="B2514" t="s">
        <v>3384</v>
      </c>
      <c r="C2514" t="s">
        <v>3385</v>
      </c>
      <c r="D2514" s="33">
        <v>648069</v>
      </c>
      <c r="E2514" s="33">
        <v>102633</v>
      </c>
      <c r="F2514" s="32">
        <v>91.35799999999999</v>
      </c>
      <c r="G2514" s="32">
        <v>39.154100000000007</v>
      </c>
      <c r="H2514" s="13">
        <v>15.836739606430797</v>
      </c>
      <c r="I2514" s="32">
        <v>130.5121</v>
      </c>
      <c r="J2514" s="34">
        <f t="shared" si="310"/>
        <v>0.30000360119866287</v>
      </c>
      <c r="K2514">
        <v>0.89014254674422444</v>
      </c>
      <c r="L2514">
        <v>1.2716387516685668</v>
      </c>
      <c r="M2514">
        <v>0.8</v>
      </c>
      <c r="N2514" t="s">
        <v>37</v>
      </c>
      <c r="O2514" s="45" t="s">
        <v>37</v>
      </c>
      <c r="P2514" s="49" t="str">
        <f>'Sheet1 (2)'!O1778</f>
        <v>B</v>
      </c>
      <c r="Q2514" s="30" t="str">
        <f t="shared" si="311"/>
        <v>B</v>
      </c>
      <c r="R2514">
        <f t="shared" si="312"/>
        <v>0.25</v>
      </c>
      <c r="S2514" s="11">
        <f t="shared" si="313"/>
        <v>0.37089051513231341</v>
      </c>
      <c r="T2514" s="13">
        <f t="shared" si="314"/>
        <v>0.30000360119866287</v>
      </c>
      <c r="U2514">
        <f t="shared" si="315"/>
        <v>39.154100000000007</v>
      </c>
      <c r="V2514" t="str">
        <f t="shared" si="316"/>
        <v>same</v>
      </c>
      <c r="W2514" s="47">
        <f t="shared" si="317"/>
        <v>0</v>
      </c>
      <c r="X2514" s="47"/>
      <c r="Y2514" s="47"/>
    </row>
    <row r="2515" spans="1:25" ht="21" x14ac:dyDescent="0.4">
      <c r="A2515" t="s">
        <v>3387</v>
      </c>
      <c r="B2515" t="s">
        <v>3384</v>
      </c>
      <c r="C2515" t="s">
        <v>3385</v>
      </c>
      <c r="D2515" s="33">
        <v>551153</v>
      </c>
      <c r="E2515" s="33">
        <v>102506</v>
      </c>
      <c r="F2515" s="32">
        <v>98.072999999999993</v>
      </c>
      <c r="G2515" s="32">
        <v>32.687199999999997</v>
      </c>
      <c r="H2515" s="13">
        <v>18.598465398900125</v>
      </c>
      <c r="I2515" s="32">
        <v>130.7602</v>
      </c>
      <c r="J2515" s="34">
        <f t="shared" si="310"/>
        <v>0.24997820437717286</v>
      </c>
      <c r="K2515">
        <v>0.95675375099994142</v>
      </c>
      <c r="L2515">
        <v>1.2756345969992</v>
      </c>
      <c r="M2515">
        <v>0.8</v>
      </c>
      <c r="N2515" t="s">
        <v>37</v>
      </c>
      <c r="O2515" s="45" t="s">
        <v>37</v>
      </c>
      <c r="P2515" s="49" t="str">
        <f>'Sheet1 (2)'!O3307</f>
        <v>B</v>
      </c>
      <c r="Q2515" s="30" t="str">
        <f t="shared" si="311"/>
        <v>B</v>
      </c>
      <c r="R2515">
        <f t="shared" si="312"/>
        <v>0.25</v>
      </c>
      <c r="S2515" s="11">
        <f t="shared" si="313"/>
        <v>0.37286116111783246</v>
      </c>
      <c r="T2515" s="13">
        <f t="shared" si="314"/>
        <v>0.24997820437717286</v>
      </c>
      <c r="U2515">
        <f t="shared" si="315"/>
        <v>32.687199999999997</v>
      </c>
      <c r="V2515" t="str">
        <f t="shared" si="316"/>
        <v>same</v>
      </c>
      <c r="W2515" s="47">
        <f t="shared" si="317"/>
        <v>0</v>
      </c>
      <c r="X2515" s="47"/>
      <c r="Y2515" s="47"/>
    </row>
    <row r="2516" spans="1:25" ht="21" x14ac:dyDescent="0.4">
      <c r="A2516" t="s">
        <v>3388</v>
      </c>
      <c r="B2516" t="s">
        <v>3384</v>
      </c>
      <c r="C2516" t="s">
        <v>3385</v>
      </c>
      <c r="D2516" s="33">
        <v>355030</v>
      </c>
      <c r="E2516" s="33">
        <v>69532</v>
      </c>
      <c r="F2516" s="32">
        <v>67.138900000000007</v>
      </c>
      <c r="G2516" s="32">
        <v>18.936600000000002</v>
      </c>
      <c r="H2516" s="13">
        <v>19.584823817705544</v>
      </c>
      <c r="I2516" s="32">
        <v>86.075500000000005</v>
      </c>
      <c r="J2516" s="34">
        <f t="shared" si="310"/>
        <v>0.2199998838229229</v>
      </c>
      <c r="K2516">
        <v>0.96558275326468401</v>
      </c>
      <c r="L2516">
        <v>1.2379264223666802</v>
      </c>
      <c r="M2516">
        <v>0.8</v>
      </c>
      <c r="N2516" t="s">
        <v>34</v>
      </c>
      <c r="O2516" s="45" t="s">
        <v>34</v>
      </c>
      <c r="P2516" s="49" t="str">
        <f>'Sheet1 (2)'!O4599</f>
        <v>A</v>
      </c>
      <c r="Q2516" s="30" t="str">
        <f t="shared" si="311"/>
        <v>A</v>
      </c>
      <c r="R2516">
        <f t="shared" si="312"/>
        <v>0.15</v>
      </c>
      <c r="S2516" s="11">
        <f t="shared" si="313"/>
        <v>0.35375803800152195</v>
      </c>
      <c r="T2516" s="13">
        <f t="shared" si="314"/>
        <v>0.2199998838229229</v>
      </c>
      <c r="U2516">
        <f t="shared" si="315"/>
        <v>18.936600000000002</v>
      </c>
      <c r="V2516" t="str">
        <f t="shared" si="316"/>
        <v>same</v>
      </c>
      <c r="W2516" s="47">
        <f t="shared" si="317"/>
        <v>0</v>
      </c>
      <c r="X2516" s="47"/>
      <c r="Y2516" s="47"/>
    </row>
    <row r="2517" spans="1:25" ht="21" x14ac:dyDescent="0.4">
      <c r="A2517" t="s">
        <v>3389</v>
      </c>
      <c r="B2517" t="s">
        <v>3384</v>
      </c>
      <c r="C2517" t="s">
        <v>3385</v>
      </c>
      <c r="D2517" s="33">
        <v>505308</v>
      </c>
      <c r="E2517" s="33">
        <v>109587</v>
      </c>
      <c r="F2517" s="32">
        <v>94.006699999999995</v>
      </c>
      <c r="G2517" s="32">
        <v>26.5154</v>
      </c>
      <c r="H2517" s="13">
        <v>21.687169013750029</v>
      </c>
      <c r="I2517" s="32">
        <v>120.52209999999999</v>
      </c>
      <c r="J2517" s="34">
        <f t="shared" si="310"/>
        <v>0.22000446391159797</v>
      </c>
      <c r="K2517">
        <v>0.85782711453000815</v>
      </c>
      <c r="L2517">
        <v>1.0997846459890315</v>
      </c>
      <c r="M2517">
        <v>0.8</v>
      </c>
      <c r="N2517" t="s">
        <v>34</v>
      </c>
      <c r="O2517" s="45" t="s">
        <v>34</v>
      </c>
      <c r="P2517" s="49" t="str">
        <f>'Sheet1 (2)'!O4957</f>
        <v>A</v>
      </c>
      <c r="Q2517" s="30" t="str">
        <f t="shared" si="311"/>
        <v>A</v>
      </c>
      <c r="R2517">
        <f t="shared" si="312"/>
        <v>0.15</v>
      </c>
      <c r="S2517" s="11">
        <f t="shared" si="313"/>
        <v>0.27258486202945342</v>
      </c>
      <c r="T2517" s="13">
        <f t="shared" si="314"/>
        <v>0.22000446391159797</v>
      </c>
      <c r="U2517">
        <f t="shared" si="315"/>
        <v>26.5154</v>
      </c>
      <c r="V2517" t="str">
        <f t="shared" si="316"/>
        <v>same</v>
      </c>
      <c r="W2517" s="47">
        <f t="shared" si="317"/>
        <v>0</v>
      </c>
      <c r="X2517" s="47"/>
      <c r="Y2517" s="47"/>
    </row>
    <row r="2518" spans="1:25" ht="21" x14ac:dyDescent="0.4">
      <c r="A2518" t="s">
        <v>3531</v>
      </c>
      <c r="B2518" t="s">
        <v>3532</v>
      </c>
      <c r="C2518" t="s">
        <v>3533</v>
      </c>
      <c r="D2518" s="33">
        <v>31291589</v>
      </c>
      <c r="E2518" s="33">
        <v>2449165</v>
      </c>
      <c r="F2518" s="32">
        <v>126.7762</v>
      </c>
      <c r="G2518" s="32">
        <v>62.440199999999997</v>
      </c>
      <c r="H2518" s="13">
        <v>7.8269115703903696</v>
      </c>
      <c r="I2518" s="32">
        <v>189.21639999999999</v>
      </c>
      <c r="J2518" s="34">
        <f t="shared" si="310"/>
        <v>0.32999359463556011</v>
      </c>
      <c r="K2518">
        <v>5.1763029440646098E-2</v>
      </c>
      <c r="L2518">
        <v>7.7257514295688529E-2</v>
      </c>
      <c r="M2518">
        <v>0.01</v>
      </c>
      <c r="N2518" t="s">
        <v>37</v>
      </c>
      <c r="O2518" s="45" t="s">
        <v>37</v>
      </c>
      <c r="P2518" s="49" t="str">
        <f>'Sheet1 (2)'!O489</f>
        <v>B</v>
      </c>
      <c r="Q2518" s="30" t="str">
        <f t="shared" si="311"/>
        <v>B</v>
      </c>
      <c r="R2518">
        <f t="shared" si="312"/>
        <v>0.25</v>
      </c>
      <c r="S2518" s="11">
        <f t="shared" si="313"/>
        <v>0.87056275248868498</v>
      </c>
      <c r="T2518" s="13">
        <f t="shared" si="314"/>
        <v>0.32999359463556011</v>
      </c>
      <c r="U2518">
        <f t="shared" si="315"/>
        <v>62.44019999999999</v>
      </c>
      <c r="V2518" t="str">
        <f t="shared" si="316"/>
        <v>same</v>
      </c>
      <c r="W2518" s="47">
        <f t="shared" si="317"/>
        <v>0</v>
      </c>
      <c r="X2518" s="47"/>
      <c r="Y2518" s="47"/>
    </row>
    <row r="2519" spans="1:25" ht="21" x14ac:dyDescent="0.4">
      <c r="A2519" t="s">
        <v>3534</v>
      </c>
      <c r="B2519" t="s">
        <v>3532</v>
      </c>
      <c r="C2519" t="s">
        <v>3533</v>
      </c>
      <c r="D2519" s="33">
        <v>795555</v>
      </c>
      <c r="E2519" s="33">
        <v>93480</v>
      </c>
      <c r="F2519" s="32">
        <v>2.9110000000000005</v>
      </c>
      <c r="G2519" s="32">
        <v>0.96740000000000004</v>
      </c>
      <c r="H2519" s="13">
        <v>11.750287535116994</v>
      </c>
      <c r="I2519" s="32">
        <v>3.8784000000000005</v>
      </c>
      <c r="J2519" s="34">
        <f t="shared" si="310"/>
        <v>0.24943275577557752</v>
      </c>
      <c r="K2519">
        <v>3.1140350877192989E-2</v>
      </c>
      <c r="L2519">
        <v>4.1489088575096283E-2</v>
      </c>
      <c r="M2519">
        <v>0.01</v>
      </c>
      <c r="N2519" t="s">
        <v>34</v>
      </c>
      <c r="O2519" s="45" t="s">
        <v>34</v>
      </c>
      <c r="P2519" s="49" t="str">
        <f>'Sheet1 (2)'!O503</f>
        <v>A</v>
      </c>
      <c r="Q2519" s="30" t="str">
        <f t="shared" si="311"/>
        <v>A</v>
      </c>
      <c r="R2519">
        <f t="shared" si="312"/>
        <v>0.15</v>
      </c>
      <c r="S2519" s="11">
        <f t="shared" si="313"/>
        <v>0.7589727722772277</v>
      </c>
      <c r="T2519" s="13">
        <f t="shared" si="314"/>
        <v>0.24943275577557752</v>
      </c>
      <c r="U2519">
        <f t="shared" si="315"/>
        <v>0.96740000000000004</v>
      </c>
      <c r="V2519" t="str">
        <f t="shared" si="316"/>
        <v>same</v>
      </c>
      <c r="W2519" s="47">
        <f t="shared" si="317"/>
        <v>0</v>
      </c>
      <c r="X2519" s="47"/>
      <c r="Y2519" s="47"/>
    </row>
    <row r="2520" spans="1:25" ht="21" x14ac:dyDescent="0.4">
      <c r="A2520" t="s">
        <v>3535</v>
      </c>
      <c r="B2520" t="s">
        <v>3532</v>
      </c>
      <c r="C2520" t="s">
        <v>3533</v>
      </c>
      <c r="D2520" s="33">
        <v>1056651</v>
      </c>
      <c r="E2520" s="33">
        <v>20444</v>
      </c>
      <c r="F2520" s="32">
        <v>0.21099999999999997</v>
      </c>
      <c r="G2520" s="32">
        <v>-9.9999999999999742E-4</v>
      </c>
      <c r="H2520" s="13">
        <v>1.9347920931319802</v>
      </c>
      <c r="I2520" s="32">
        <v>0.20999999999999996</v>
      </c>
      <c r="J2520" s="34">
        <f t="shared" si="310"/>
        <v>-4.7619047619047502E-3</v>
      </c>
      <c r="K2520">
        <v>1.0320876540794364E-2</v>
      </c>
      <c r="L2520">
        <v>1.0271962433965954E-2</v>
      </c>
      <c r="M2520">
        <v>0.01</v>
      </c>
      <c r="N2520" t="s">
        <v>34</v>
      </c>
      <c r="O2520" s="45" t="s">
        <v>34</v>
      </c>
      <c r="P2520" s="49" t="str">
        <f>'Sheet1 (2)'!O813</f>
        <v>A</v>
      </c>
      <c r="Q2520" s="30" t="str">
        <f t="shared" si="311"/>
        <v>A</v>
      </c>
      <c r="R2520">
        <f t="shared" si="312"/>
        <v>0.15</v>
      </c>
      <c r="S2520" s="11">
        <f t="shared" si="313"/>
        <v>2.647619047619031E-2</v>
      </c>
      <c r="T2520" s="13">
        <f t="shared" si="314"/>
        <v>-4.7619047619047502E-3</v>
      </c>
      <c r="U2520">
        <f t="shared" si="315"/>
        <v>-9.9999999999999742E-4</v>
      </c>
      <c r="V2520" t="str">
        <f t="shared" si="316"/>
        <v>same</v>
      </c>
      <c r="W2520" s="47">
        <f t="shared" si="317"/>
        <v>0</v>
      </c>
      <c r="X2520" s="47"/>
      <c r="Y2520" s="47"/>
    </row>
    <row r="2521" spans="1:25" ht="21" x14ac:dyDescent="0.4">
      <c r="A2521" t="s">
        <v>3536</v>
      </c>
      <c r="B2521" t="s">
        <v>3532</v>
      </c>
      <c r="C2521" t="s">
        <v>3533</v>
      </c>
      <c r="D2521" s="33">
        <v>33210836</v>
      </c>
      <c r="E2521" s="33">
        <v>3440971</v>
      </c>
      <c r="F2521" s="32">
        <v>158.36480000000003</v>
      </c>
      <c r="G2521" s="32">
        <v>77.999200000000002</v>
      </c>
      <c r="H2521" s="13">
        <v>10.360988804979193</v>
      </c>
      <c r="I2521" s="32">
        <v>236.36400000000003</v>
      </c>
      <c r="J2521" s="34">
        <f t="shared" si="310"/>
        <v>0.32999610769829579</v>
      </c>
      <c r="K2521">
        <v>4.6023288193942934E-2</v>
      </c>
      <c r="L2521">
        <v>6.8691075862016865E-2</v>
      </c>
      <c r="M2521">
        <v>0.01</v>
      </c>
      <c r="N2521" t="s">
        <v>37</v>
      </c>
      <c r="O2521" s="45" t="s">
        <v>37</v>
      </c>
      <c r="P2521" s="49" t="str">
        <f>'Sheet1 (2)'!O1032</f>
        <v>B</v>
      </c>
      <c r="Q2521" s="30" t="str">
        <f t="shared" si="311"/>
        <v>B</v>
      </c>
      <c r="R2521">
        <f t="shared" si="312"/>
        <v>0.25</v>
      </c>
      <c r="S2521" s="11">
        <f t="shared" si="313"/>
        <v>0.85442068166048979</v>
      </c>
      <c r="T2521" s="13">
        <f t="shared" si="314"/>
        <v>0.32999610769829579</v>
      </c>
      <c r="U2521">
        <f t="shared" si="315"/>
        <v>77.999200000000002</v>
      </c>
      <c r="V2521" t="str">
        <f t="shared" si="316"/>
        <v>same</v>
      </c>
      <c r="W2521" s="47">
        <f t="shared" si="317"/>
        <v>0</v>
      </c>
      <c r="X2521" s="47"/>
      <c r="Y2521" s="47"/>
    </row>
    <row r="2522" spans="1:25" ht="21" x14ac:dyDescent="0.4">
      <c r="A2522" t="s">
        <v>3537</v>
      </c>
      <c r="B2522" t="s">
        <v>3532</v>
      </c>
      <c r="C2522" t="s">
        <v>3533</v>
      </c>
      <c r="D2522" s="33">
        <v>118411547</v>
      </c>
      <c r="E2522" s="33">
        <v>486885</v>
      </c>
      <c r="F2522" s="32">
        <v>39.787399999999998</v>
      </c>
      <c r="G2522" s="32">
        <v>19.595599999999997</v>
      </c>
      <c r="H2522" s="13">
        <v>0.41118033868774639</v>
      </c>
      <c r="I2522" s="32">
        <v>59.382999999999996</v>
      </c>
      <c r="J2522" s="34">
        <f t="shared" si="310"/>
        <v>0.32998669652930973</v>
      </c>
      <c r="K2522">
        <v>8.1718270228082604E-2</v>
      </c>
      <c r="L2522">
        <v>0.12196514577364263</v>
      </c>
      <c r="M2522">
        <v>0.01</v>
      </c>
      <c r="N2522" t="s">
        <v>37</v>
      </c>
      <c r="O2522" s="45" t="s">
        <v>37</v>
      </c>
      <c r="P2522" s="49" t="str">
        <f>'Sheet1 (2)'!O3894</f>
        <v>B</v>
      </c>
      <c r="Q2522" s="30" t="str">
        <f t="shared" si="311"/>
        <v>B</v>
      </c>
      <c r="R2522">
        <f t="shared" si="312"/>
        <v>0.25</v>
      </c>
      <c r="S2522" s="11">
        <f t="shared" si="313"/>
        <v>0.91800936294899216</v>
      </c>
      <c r="T2522" s="13">
        <f t="shared" si="314"/>
        <v>0.32998669652930973</v>
      </c>
      <c r="U2522">
        <f t="shared" si="315"/>
        <v>19.595599999999997</v>
      </c>
      <c r="V2522" t="str">
        <f t="shared" si="316"/>
        <v>same</v>
      </c>
      <c r="W2522" s="47">
        <f t="shared" si="317"/>
        <v>0</v>
      </c>
      <c r="X2522" s="47"/>
      <c r="Y2522" s="47"/>
    </row>
    <row r="2523" spans="1:25" ht="21" x14ac:dyDescent="0.4">
      <c r="A2523" t="s">
        <v>3538</v>
      </c>
      <c r="B2523" t="s">
        <v>3532</v>
      </c>
      <c r="C2523" t="s">
        <v>3533</v>
      </c>
      <c r="D2523" s="33">
        <v>61540124</v>
      </c>
      <c r="E2523" s="33">
        <v>488178</v>
      </c>
      <c r="F2523" s="32">
        <v>10.8462</v>
      </c>
      <c r="G2523" s="32">
        <v>3.6104000000000003</v>
      </c>
      <c r="H2523" s="13">
        <v>0.79326781986984618</v>
      </c>
      <c r="I2523" s="32">
        <v>14.4566</v>
      </c>
      <c r="J2523" s="34">
        <f t="shared" si="310"/>
        <v>0.24974060290801436</v>
      </c>
      <c r="K2523">
        <v>2.2217715669284561E-2</v>
      </c>
      <c r="L2523">
        <v>2.9613378726612016E-2</v>
      </c>
      <c r="M2523">
        <v>0.01</v>
      </c>
      <c r="N2523" t="s">
        <v>34</v>
      </c>
      <c r="O2523" s="45" t="s">
        <v>34</v>
      </c>
      <c r="P2523" s="49" t="str">
        <f>'Sheet1 (2)'!O4122</f>
        <v>A</v>
      </c>
      <c r="Q2523" s="30" t="str">
        <f t="shared" si="311"/>
        <v>A</v>
      </c>
      <c r="R2523">
        <f t="shared" si="312"/>
        <v>0.15</v>
      </c>
      <c r="S2523" s="11">
        <f t="shared" si="313"/>
        <v>0.66231479047632213</v>
      </c>
      <c r="T2523" s="13">
        <f t="shared" si="314"/>
        <v>0.24974060290801436</v>
      </c>
      <c r="U2523">
        <f t="shared" si="315"/>
        <v>3.6104000000000003</v>
      </c>
      <c r="V2523" t="str">
        <f t="shared" si="316"/>
        <v>same</v>
      </c>
      <c r="W2523" s="47">
        <f t="shared" si="317"/>
        <v>0</v>
      </c>
      <c r="X2523" s="47"/>
      <c r="Y2523" s="47"/>
    </row>
    <row r="2524" spans="1:25" ht="21" x14ac:dyDescent="0.4">
      <c r="A2524" t="s">
        <v>3539</v>
      </c>
      <c r="B2524" t="s">
        <v>3532</v>
      </c>
      <c r="C2524" t="s">
        <v>3533</v>
      </c>
      <c r="D2524" s="33">
        <v>740488</v>
      </c>
      <c r="E2524" s="33">
        <v>99458</v>
      </c>
      <c r="F2524" s="32">
        <v>2.3593000000000006</v>
      </c>
      <c r="G2524" s="32">
        <v>0.78430000000000011</v>
      </c>
      <c r="H2524" s="13">
        <v>13.431412798046694</v>
      </c>
      <c r="I2524" s="32">
        <v>3.1436000000000006</v>
      </c>
      <c r="J2524" s="34">
        <f t="shared" si="310"/>
        <v>0.24949102939305254</v>
      </c>
      <c r="K2524">
        <v>2.3721570914355814E-2</v>
      </c>
      <c r="L2524">
        <v>3.1607311629029348E-2</v>
      </c>
      <c r="M2524">
        <v>0.01</v>
      </c>
      <c r="N2524" t="s">
        <v>34</v>
      </c>
      <c r="O2524" s="45" t="s">
        <v>34</v>
      </c>
      <c r="P2524" s="49" t="str">
        <f>'Sheet1 (2)'!O4741</f>
        <v>A</v>
      </c>
      <c r="Q2524" s="30" t="str">
        <f t="shared" si="311"/>
        <v>A</v>
      </c>
      <c r="R2524">
        <f t="shared" si="312"/>
        <v>0.15</v>
      </c>
      <c r="S2524" s="11">
        <f t="shared" si="313"/>
        <v>0.68361750858887904</v>
      </c>
      <c r="T2524" s="13">
        <f t="shared" si="314"/>
        <v>0.24949102939305254</v>
      </c>
      <c r="U2524">
        <f t="shared" si="315"/>
        <v>0.78430000000000011</v>
      </c>
      <c r="V2524" t="str">
        <f t="shared" si="316"/>
        <v>same</v>
      </c>
      <c r="W2524" s="47">
        <f t="shared" si="317"/>
        <v>0</v>
      </c>
      <c r="X2524" s="47"/>
      <c r="Y2524" s="47"/>
    </row>
    <row r="2525" spans="1:25" ht="21" x14ac:dyDescent="0.4">
      <c r="A2525" t="s">
        <v>3540</v>
      </c>
      <c r="B2525" t="s">
        <v>3532</v>
      </c>
      <c r="C2525" t="s">
        <v>3533</v>
      </c>
      <c r="D2525" s="33">
        <v>2998258</v>
      </c>
      <c r="E2525" s="33">
        <v>22084</v>
      </c>
      <c r="F2525" s="32">
        <v>0.63989999999999991</v>
      </c>
      <c r="G2525" s="32">
        <v>0.21010000000000001</v>
      </c>
      <c r="H2525" s="13">
        <v>0.73656102977128723</v>
      </c>
      <c r="I2525" s="32">
        <v>0.84999999999999987</v>
      </c>
      <c r="J2525" s="34">
        <f t="shared" si="310"/>
        <v>0.24717647058823533</v>
      </c>
      <c r="K2525">
        <v>2.8975729034595176E-2</v>
      </c>
      <c r="L2525">
        <v>3.8489404093461327E-2</v>
      </c>
      <c r="M2525">
        <v>0.01</v>
      </c>
      <c r="N2525" t="s">
        <v>34</v>
      </c>
      <c r="O2525" s="45" t="s">
        <v>34</v>
      </c>
      <c r="P2525" s="49" t="str">
        <f>'Sheet1 (2)'!O4955</f>
        <v>A</v>
      </c>
      <c r="Q2525" s="30" t="str">
        <f t="shared" si="311"/>
        <v>A</v>
      </c>
      <c r="R2525">
        <f t="shared" si="312"/>
        <v>0.15</v>
      </c>
      <c r="S2525" s="11">
        <f t="shared" si="313"/>
        <v>0.74018823529411759</v>
      </c>
      <c r="T2525" s="13">
        <f t="shared" si="314"/>
        <v>0.24717647058823533</v>
      </c>
      <c r="U2525">
        <f t="shared" si="315"/>
        <v>0.21010000000000001</v>
      </c>
      <c r="V2525" t="str">
        <f t="shared" si="316"/>
        <v>same</v>
      </c>
      <c r="W2525" s="47">
        <f t="shared" si="317"/>
        <v>0</v>
      </c>
      <c r="X2525" s="47"/>
      <c r="Y2525" s="47"/>
    </row>
    <row r="2526" spans="1:25" ht="21" x14ac:dyDescent="0.4">
      <c r="A2526" t="s">
        <v>3971</v>
      </c>
      <c r="B2526" t="s">
        <v>3972</v>
      </c>
      <c r="C2526" t="s">
        <v>3973</v>
      </c>
      <c r="D2526" s="33">
        <v>28992</v>
      </c>
      <c r="E2526" s="33">
        <v>10110</v>
      </c>
      <c r="F2526" s="32">
        <v>5.5312999999999999</v>
      </c>
      <c r="G2526" s="32">
        <v>1.383</v>
      </c>
      <c r="H2526" s="13">
        <v>34.871688741721854</v>
      </c>
      <c r="I2526" s="32">
        <v>6.9142999999999999</v>
      </c>
      <c r="J2526" s="34">
        <f t="shared" si="310"/>
        <v>0.20002024789204981</v>
      </c>
      <c r="K2526">
        <v>0.54711177052423343</v>
      </c>
      <c r="L2526">
        <v>0.68390702274975279</v>
      </c>
      <c r="M2526">
        <v>0.35</v>
      </c>
      <c r="N2526" t="s">
        <v>34</v>
      </c>
      <c r="O2526" s="45" t="s">
        <v>34</v>
      </c>
      <c r="P2526" s="49" t="str">
        <f>'Sheet1 (2)'!O383</f>
        <v>A</v>
      </c>
      <c r="Q2526" s="30" t="str">
        <f t="shared" si="311"/>
        <v>A</v>
      </c>
      <c r="R2526">
        <f t="shared" si="312"/>
        <v>0.15</v>
      </c>
      <c r="S2526" s="11">
        <f t="shared" si="313"/>
        <v>0.48823452844105703</v>
      </c>
      <c r="T2526" s="13">
        <f t="shared" si="314"/>
        <v>0.20002024789204981</v>
      </c>
      <c r="U2526">
        <f t="shared" si="315"/>
        <v>1.383</v>
      </c>
      <c r="V2526" t="str">
        <f t="shared" si="316"/>
        <v>same</v>
      </c>
      <c r="W2526" s="47">
        <f t="shared" si="317"/>
        <v>0</v>
      </c>
      <c r="X2526" s="47"/>
      <c r="Y2526" s="47"/>
    </row>
    <row r="2527" spans="1:25" ht="21" x14ac:dyDescent="0.4">
      <c r="A2527" t="s">
        <v>3974</v>
      </c>
      <c r="B2527" t="s">
        <v>3972</v>
      </c>
      <c r="C2527" t="s">
        <v>3973</v>
      </c>
      <c r="D2527" s="33">
        <v>211180</v>
      </c>
      <c r="E2527" s="33">
        <v>55118</v>
      </c>
      <c r="F2527" s="32">
        <v>72.383700000000005</v>
      </c>
      <c r="G2527" s="32">
        <v>24.1279</v>
      </c>
      <c r="H2527" s="13">
        <v>26.100009470593807</v>
      </c>
      <c r="I2527" s="32">
        <v>96.511600000000001</v>
      </c>
      <c r="J2527" s="34">
        <f t="shared" si="310"/>
        <v>0.25</v>
      </c>
      <c r="K2527">
        <v>1.313249755070939</v>
      </c>
      <c r="L2527">
        <v>1.7509996734279183</v>
      </c>
      <c r="M2527">
        <v>1.2</v>
      </c>
      <c r="N2527" t="s">
        <v>34</v>
      </c>
      <c r="O2527" s="45" t="s">
        <v>34</v>
      </c>
      <c r="P2527" s="49" t="str">
        <f>'Sheet1 (2)'!O535</f>
        <v>A</v>
      </c>
      <c r="Q2527" s="30" t="str">
        <f t="shared" si="311"/>
        <v>A</v>
      </c>
      <c r="R2527">
        <f t="shared" si="312"/>
        <v>0.15</v>
      </c>
      <c r="S2527" s="11">
        <f t="shared" si="313"/>
        <v>0.31467719942473238</v>
      </c>
      <c r="T2527" s="13">
        <f t="shared" si="314"/>
        <v>0.25</v>
      </c>
      <c r="U2527">
        <f t="shared" si="315"/>
        <v>24.1279</v>
      </c>
      <c r="V2527" t="str">
        <f t="shared" si="316"/>
        <v>same</v>
      </c>
      <c r="W2527" s="47">
        <f t="shared" si="317"/>
        <v>0</v>
      </c>
      <c r="X2527" s="47"/>
      <c r="Y2527" s="47"/>
    </row>
    <row r="2528" spans="1:25" ht="21" x14ac:dyDescent="0.4">
      <c r="A2528" t="s">
        <v>3975</v>
      </c>
      <c r="B2528" t="s">
        <v>3972</v>
      </c>
      <c r="C2528" t="s">
        <v>3973</v>
      </c>
      <c r="D2528" s="33">
        <v>337762</v>
      </c>
      <c r="E2528" s="33">
        <v>77942</v>
      </c>
      <c r="F2528" s="32">
        <v>100.9712</v>
      </c>
      <c r="G2528" s="32">
        <v>33.6569</v>
      </c>
      <c r="H2528" s="13">
        <v>23.076012103196927</v>
      </c>
      <c r="I2528" s="32">
        <v>134.62809999999999</v>
      </c>
      <c r="J2528" s="34">
        <f t="shared" si="310"/>
        <v>0.24999907151627337</v>
      </c>
      <c r="K2528">
        <v>1.2954658592286572</v>
      </c>
      <c r="L2528">
        <v>1.7272856739626898</v>
      </c>
      <c r="M2528">
        <v>1.2</v>
      </c>
      <c r="N2528" t="s">
        <v>34</v>
      </c>
      <c r="O2528" s="45" t="s">
        <v>34</v>
      </c>
      <c r="P2528" s="49" t="str">
        <f>'Sheet1 (2)'!O1003</f>
        <v>A</v>
      </c>
      <c r="Q2528" s="30" t="str">
        <f t="shared" si="311"/>
        <v>A</v>
      </c>
      <c r="R2528">
        <f t="shared" si="312"/>
        <v>0.15</v>
      </c>
      <c r="S2528" s="11">
        <f t="shared" si="313"/>
        <v>0.30526836522241629</v>
      </c>
      <c r="T2528" s="13">
        <f t="shared" si="314"/>
        <v>0.24999907151627337</v>
      </c>
      <c r="U2528">
        <f t="shared" si="315"/>
        <v>33.6569</v>
      </c>
      <c r="V2528" t="str">
        <f t="shared" si="316"/>
        <v>same</v>
      </c>
      <c r="W2528" s="47">
        <f t="shared" si="317"/>
        <v>0</v>
      </c>
      <c r="X2528" s="47"/>
      <c r="Y2528" s="47"/>
    </row>
    <row r="2529" spans="1:25" ht="21" x14ac:dyDescent="0.4">
      <c r="A2529" t="s">
        <v>3976</v>
      </c>
      <c r="B2529" t="s">
        <v>3972</v>
      </c>
      <c r="C2529" t="s">
        <v>3973</v>
      </c>
      <c r="D2529" s="33">
        <v>435965</v>
      </c>
      <c r="E2529" s="33">
        <v>65262</v>
      </c>
      <c r="F2529" s="32">
        <v>21.5869</v>
      </c>
      <c r="G2529" s="32">
        <v>7.1966000000000001</v>
      </c>
      <c r="H2529" s="13">
        <v>14.969550307937563</v>
      </c>
      <c r="I2529" s="32">
        <v>28.7835</v>
      </c>
      <c r="J2529" s="34">
        <f t="shared" ref="J2529:J2592" si="318">G2529/I2529</f>
        <v>0.25002518804176005</v>
      </c>
      <c r="K2529">
        <v>0.3307728846802121</v>
      </c>
      <c r="L2529">
        <v>0.44104532499770155</v>
      </c>
      <c r="M2529">
        <v>0.3</v>
      </c>
      <c r="N2529" t="s">
        <v>34</v>
      </c>
      <c r="O2529" s="45" t="s">
        <v>34</v>
      </c>
      <c r="P2529" s="49" t="str">
        <f>'Sheet1 (2)'!O1678</f>
        <v>A</v>
      </c>
      <c r="Q2529" s="30" t="str">
        <f t="shared" si="311"/>
        <v>A</v>
      </c>
      <c r="R2529">
        <f t="shared" si="312"/>
        <v>0.15</v>
      </c>
      <c r="S2529" s="11">
        <f t="shared" si="313"/>
        <v>0.31979780082338838</v>
      </c>
      <c r="T2529" s="13">
        <f t="shared" si="314"/>
        <v>0.25002518804176005</v>
      </c>
      <c r="U2529">
        <f t="shared" si="315"/>
        <v>7.1966000000000001</v>
      </c>
      <c r="V2529" t="str">
        <f t="shared" si="316"/>
        <v>same</v>
      </c>
      <c r="W2529" s="47">
        <f t="shared" si="317"/>
        <v>0</v>
      </c>
      <c r="X2529" s="47"/>
      <c r="Y2529" s="47"/>
    </row>
    <row r="2530" spans="1:25" ht="21" x14ac:dyDescent="0.4">
      <c r="A2530" t="s">
        <v>3977</v>
      </c>
      <c r="B2530" t="s">
        <v>3972</v>
      </c>
      <c r="C2530" t="s">
        <v>3973</v>
      </c>
      <c r="D2530" s="33">
        <v>687342</v>
      </c>
      <c r="E2530" s="33">
        <v>193369</v>
      </c>
      <c r="F2530" s="32">
        <v>39.873699999999999</v>
      </c>
      <c r="G2530" s="32">
        <v>13.2911</v>
      </c>
      <c r="H2530" s="13">
        <v>28.132865443985672</v>
      </c>
      <c r="I2530" s="32">
        <v>53.1648</v>
      </c>
      <c r="J2530" s="34">
        <f t="shared" si="318"/>
        <v>0.24999811905621766</v>
      </c>
      <c r="K2530">
        <v>0.20620523455155684</v>
      </c>
      <c r="L2530">
        <v>0.27493962320744281</v>
      </c>
      <c r="M2530">
        <v>0.2</v>
      </c>
      <c r="N2530" t="s">
        <v>34</v>
      </c>
      <c r="O2530" s="45" t="s">
        <v>34</v>
      </c>
      <c r="P2530" s="49" t="str">
        <f>'Sheet1 (2)'!O2184</f>
        <v>A</v>
      </c>
      <c r="Q2530" s="30" t="str">
        <f t="shared" si="311"/>
        <v>A</v>
      </c>
      <c r="R2530">
        <f t="shared" si="312"/>
        <v>0.15</v>
      </c>
      <c r="S2530" s="11">
        <f t="shared" si="313"/>
        <v>0.27256756350066219</v>
      </c>
      <c r="T2530" s="13">
        <f t="shared" si="314"/>
        <v>0.24999811905621766</v>
      </c>
      <c r="U2530">
        <f t="shared" si="315"/>
        <v>13.2911</v>
      </c>
      <c r="V2530" t="str">
        <f t="shared" si="316"/>
        <v>same</v>
      </c>
      <c r="W2530" s="47">
        <f t="shared" si="317"/>
        <v>0</v>
      </c>
      <c r="X2530" s="47"/>
      <c r="Y2530" s="47"/>
    </row>
    <row r="2531" spans="1:25" ht="21" x14ac:dyDescent="0.4">
      <c r="A2531" t="s">
        <v>3978</v>
      </c>
      <c r="B2531" t="s">
        <v>3972</v>
      </c>
      <c r="C2531" t="s">
        <v>3973</v>
      </c>
      <c r="D2531" s="33">
        <v>204995</v>
      </c>
      <c r="E2531" s="33">
        <v>103231</v>
      </c>
      <c r="F2531" s="32">
        <v>59.963200000000001</v>
      </c>
      <c r="G2531" s="32">
        <v>19.987400000000001</v>
      </c>
      <c r="H2531" s="13">
        <v>50.357813605209884</v>
      </c>
      <c r="I2531" s="32">
        <v>79.950600000000009</v>
      </c>
      <c r="J2531" s="34">
        <f t="shared" si="318"/>
        <v>0.24999687306912016</v>
      </c>
      <c r="K2531">
        <v>0.5808642752661507</v>
      </c>
      <c r="L2531">
        <v>0.77448247135066017</v>
      </c>
      <c r="M2531">
        <v>0.35</v>
      </c>
      <c r="N2531" t="s">
        <v>34</v>
      </c>
      <c r="O2531" s="45" t="s">
        <v>34</v>
      </c>
      <c r="P2531" s="49" t="str">
        <f>'Sheet1 (2)'!O3504</f>
        <v>A</v>
      </c>
      <c r="Q2531" s="30" t="str">
        <f t="shared" si="311"/>
        <v>A</v>
      </c>
      <c r="R2531">
        <f t="shared" si="312"/>
        <v>0.15</v>
      </c>
      <c r="S2531" s="11">
        <f t="shared" si="313"/>
        <v>0.54808531768366975</v>
      </c>
      <c r="T2531" s="13">
        <f t="shared" si="314"/>
        <v>0.24999687306912016</v>
      </c>
      <c r="U2531">
        <f t="shared" si="315"/>
        <v>19.987400000000001</v>
      </c>
      <c r="V2531" t="str">
        <f t="shared" si="316"/>
        <v>same</v>
      </c>
      <c r="W2531" s="47">
        <f t="shared" si="317"/>
        <v>0</v>
      </c>
      <c r="X2531" s="47"/>
      <c r="Y2531" s="47"/>
    </row>
    <row r="2532" spans="1:25" ht="21" x14ac:dyDescent="0.4">
      <c r="A2532" s="18" t="s">
        <v>2821</v>
      </c>
      <c r="B2532" t="s">
        <v>2822</v>
      </c>
      <c r="C2532" s="35" t="s">
        <v>2823</v>
      </c>
      <c r="D2532" s="33">
        <v>819724</v>
      </c>
      <c r="E2532" s="33">
        <v>101717</v>
      </c>
      <c r="F2532" s="32">
        <v>203.434</v>
      </c>
      <c r="G2532" s="32">
        <v>43.631899999999995</v>
      </c>
      <c r="H2532" s="13">
        <v>12.408688778174117</v>
      </c>
      <c r="I2532" s="32">
        <v>247.0659</v>
      </c>
      <c r="J2532" s="34">
        <f t="shared" si="318"/>
        <v>0.17660025118804332</v>
      </c>
      <c r="K2532">
        <v>2</v>
      </c>
      <c r="L2532">
        <v>2.4289538621862619</v>
      </c>
      <c r="M2532">
        <v>2</v>
      </c>
      <c r="N2532" t="s">
        <v>37</v>
      </c>
      <c r="O2532" s="45" t="s">
        <v>37</v>
      </c>
      <c r="P2532" s="49" t="str">
        <f>'Sheet1 (2)'!O111</f>
        <v>B</v>
      </c>
      <c r="Q2532" s="30" t="str">
        <f t="shared" si="311"/>
        <v>B</v>
      </c>
      <c r="R2532">
        <f t="shared" si="312"/>
        <v>0.25</v>
      </c>
      <c r="S2532" s="11">
        <f t="shared" si="313"/>
        <v>0.17660025118804334</v>
      </c>
      <c r="T2532" s="13">
        <f t="shared" si="314"/>
        <v>0.17660025118804332</v>
      </c>
      <c r="U2532">
        <f t="shared" si="315"/>
        <v>43.631899999999995</v>
      </c>
      <c r="V2532" t="str">
        <f t="shared" si="316"/>
        <v>same</v>
      </c>
      <c r="W2532" s="47">
        <f t="shared" si="317"/>
        <v>0</v>
      </c>
      <c r="X2532" s="47"/>
      <c r="Y2532" s="47"/>
    </row>
    <row r="2533" spans="1:25" ht="21" x14ac:dyDescent="0.4">
      <c r="A2533" t="s">
        <v>2824</v>
      </c>
      <c r="B2533" t="s">
        <v>2822</v>
      </c>
      <c r="C2533" s="35" t="s">
        <v>2823</v>
      </c>
      <c r="D2533" s="33">
        <v>390136</v>
      </c>
      <c r="E2533" s="33">
        <v>6566</v>
      </c>
      <c r="F2533" s="32">
        <v>10.370999999999999</v>
      </c>
      <c r="G2533" s="32">
        <v>4.0694999999999997</v>
      </c>
      <c r="H2533" s="13">
        <v>1.6830028502881047</v>
      </c>
      <c r="I2533" s="32">
        <v>14.440499999999998</v>
      </c>
      <c r="J2533" s="34">
        <f t="shared" si="318"/>
        <v>0.28181157162148124</v>
      </c>
      <c r="K2533">
        <v>1.5795004568991773</v>
      </c>
      <c r="L2533">
        <v>2.1992841912884553</v>
      </c>
      <c r="M2533">
        <v>1.5</v>
      </c>
      <c r="N2533" t="s">
        <v>34</v>
      </c>
      <c r="O2533" s="45" t="s">
        <v>34</v>
      </c>
      <c r="P2533" s="49" t="str">
        <f>'Sheet1 (2)'!O480</f>
        <v>A</v>
      </c>
      <c r="Q2533" s="30" t="str">
        <f t="shared" si="311"/>
        <v>A</v>
      </c>
      <c r="R2533">
        <f t="shared" si="312"/>
        <v>0.15</v>
      </c>
      <c r="S2533" s="11">
        <f t="shared" si="313"/>
        <v>0.31795990443544186</v>
      </c>
      <c r="T2533" s="13">
        <f t="shared" si="314"/>
        <v>0.28181157162148124</v>
      </c>
      <c r="U2533">
        <f t="shared" si="315"/>
        <v>4.0694999999999997</v>
      </c>
      <c r="V2533" t="str">
        <f t="shared" si="316"/>
        <v>same</v>
      </c>
      <c r="W2533" s="47">
        <f t="shared" si="317"/>
        <v>0</v>
      </c>
      <c r="X2533" s="47"/>
      <c r="Y2533" s="47"/>
    </row>
    <row r="2534" spans="1:25" ht="21" x14ac:dyDescent="0.4">
      <c r="A2534" t="s">
        <v>2827</v>
      </c>
      <c r="B2534" t="s">
        <v>2822</v>
      </c>
      <c r="C2534" s="35" t="s">
        <v>2823</v>
      </c>
      <c r="D2534" s="33">
        <v>1011041</v>
      </c>
      <c r="E2534" s="33">
        <v>160976</v>
      </c>
      <c r="F2534" s="32">
        <v>331.62959999999998</v>
      </c>
      <c r="G2534" s="32">
        <v>109.96730000000001</v>
      </c>
      <c r="H2534" s="13">
        <v>15.921807325321129</v>
      </c>
      <c r="I2534" s="32">
        <v>441.59690000000001</v>
      </c>
      <c r="J2534" s="34">
        <f t="shared" si="318"/>
        <v>0.24902190210121494</v>
      </c>
      <c r="K2534">
        <v>2.0601182785011427</v>
      </c>
      <c r="L2534">
        <v>2.7432468194016502</v>
      </c>
      <c r="M2534">
        <v>2</v>
      </c>
      <c r="N2534" t="s">
        <v>37</v>
      </c>
      <c r="O2534" s="45" t="s">
        <v>37</v>
      </c>
      <c r="P2534" s="49" t="str">
        <f>'Sheet1 (2)'!O4556</f>
        <v>B</v>
      </c>
      <c r="Q2534" s="30" t="str">
        <f t="shared" si="311"/>
        <v>B</v>
      </c>
      <c r="R2534">
        <f t="shared" si="312"/>
        <v>0.25</v>
      </c>
      <c r="S2534" s="11">
        <f t="shared" si="313"/>
        <v>0.27093691101545331</v>
      </c>
      <c r="T2534" s="13">
        <f t="shared" si="314"/>
        <v>0.24902190210121494</v>
      </c>
      <c r="U2534">
        <f t="shared" si="315"/>
        <v>109.96730000000001</v>
      </c>
      <c r="V2534" t="str">
        <f t="shared" si="316"/>
        <v>same</v>
      </c>
      <c r="W2534" s="47">
        <f t="shared" si="317"/>
        <v>0</v>
      </c>
      <c r="X2534" s="47"/>
      <c r="Y2534" s="47"/>
    </row>
    <row r="2535" spans="1:25" ht="21" x14ac:dyDescent="0.4">
      <c r="A2535" t="s">
        <v>4088</v>
      </c>
      <c r="B2535" t="s">
        <v>4089</v>
      </c>
      <c r="C2535" t="s">
        <v>4090</v>
      </c>
      <c r="D2535" s="33">
        <v>204869</v>
      </c>
      <c r="E2535" s="33">
        <v>62340</v>
      </c>
      <c r="F2535" s="32">
        <v>124.68</v>
      </c>
      <c r="G2535" s="32">
        <v>50.066900000000004</v>
      </c>
      <c r="H2535" s="13">
        <v>30.429201099239027</v>
      </c>
      <c r="I2535" s="32">
        <v>174.74690000000001</v>
      </c>
      <c r="J2535" s="34">
        <f t="shared" si="318"/>
        <v>0.28651094811982358</v>
      </c>
      <c r="K2535">
        <v>2</v>
      </c>
      <c r="L2535">
        <v>2.8031264035931991</v>
      </c>
      <c r="M2535">
        <v>2</v>
      </c>
      <c r="N2535" t="s">
        <v>34</v>
      </c>
      <c r="O2535" s="45" t="s">
        <v>34</v>
      </c>
      <c r="P2535" s="49" t="str">
        <f>'Sheet1 (2)'!O2422</f>
        <v>A</v>
      </c>
      <c r="Q2535" s="30" t="str">
        <f t="shared" si="311"/>
        <v>A</v>
      </c>
      <c r="R2535">
        <f t="shared" si="312"/>
        <v>0.15</v>
      </c>
      <c r="S2535" s="11">
        <f t="shared" si="313"/>
        <v>0.28651094811982369</v>
      </c>
      <c r="T2535" s="13">
        <f t="shared" si="314"/>
        <v>0.28651094811982358</v>
      </c>
      <c r="U2535">
        <f t="shared" si="315"/>
        <v>50.066900000000004</v>
      </c>
      <c r="V2535" t="str">
        <f t="shared" si="316"/>
        <v>same</v>
      </c>
      <c r="W2535" s="47">
        <f t="shared" si="317"/>
        <v>0</v>
      </c>
      <c r="X2535" s="47"/>
      <c r="Y2535" s="47"/>
    </row>
    <row r="2536" spans="1:25" ht="21" x14ac:dyDescent="0.4">
      <c r="A2536" t="s">
        <v>4091</v>
      </c>
      <c r="B2536" t="s">
        <v>4089</v>
      </c>
      <c r="C2536" t="s">
        <v>4090</v>
      </c>
      <c r="D2536" s="33">
        <v>49411</v>
      </c>
      <c r="E2536" s="33">
        <v>6230</v>
      </c>
      <c r="F2536" s="32">
        <v>12.541700000000001</v>
      </c>
      <c r="G2536" s="32">
        <v>3.9714999999999994</v>
      </c>
      <c r="H2536" s="13">
        <v>12.608528465321488</v>
      </c>
      <c r="I2536" s="32">
        <v>16.513200000000001</v>
      </c>
      <c r="J2536" s="34">
        <f t="shared" si="318"/>
        <v>0.24050456604413434</v>
      </c>
      <c r="K2536">
        <v>2.0131139646869984</v>
      </c>
      <c r="L2536">
        <v>2.6505939004815411</v>
      </c>
      <c r="M2536">
        <v>2</v>
      </c>
      <c r="N2536" t="s">
        <v>34</v>
      </c>
      <c r="O2536" s="45" t="s">
        <v>34</v>
      </c>
      <c r="P2536" s="49" t="str">
        <f>'Sheet1 (2)'!O2548</f>
        <v>A</v>
      </c>
      <c r="Q2536" s="30" t="str">
        <f t="shared" si="311"/>
        <v>A</v>
      </c>
      <c r="R2536">
        <f t="shared" si="312"/>
        <v>0.15</v>
      </c>
      <c r="S2536" s="11">
        <f t="shared" si="313"/>
        <v>0.24545212314996492</v>
      </c>
      <c r="T2536" s="13">
        <f t="shared" si="314"/>
        <v>0.24050456604413434</v>
      </c>
      <c r="U2536">
        <f t="shared" si="315"/>
        <v>3.9714999999999994</v>
      </c>
      <c r="V2536" t="str">
        <f t="shared" si="316"/>
        <v>same</v>
      </c>
      <c r="W2536" s="47">
        <f t="shared" si="317"/>
        <v>0</v>
      </c>
      <c r="X2536" s="47"/>
      <c r="Y2536" s="47"/>
    </row>
    <row r="2537" spans="1:25" ht="21" x14ac:dyDescent="0.4">
      <c r="A2537" t="s">
        <v>4092</v>
      </c>
      <c r="B2537" t="s">
        <v>4089</v>
      </c>
      <c r="C2537" t="s">
        <v>4090</v>
      </c>
      <c r="D2537" s="33">
        <v>42246</v>
      </c>
      <c r="E2537" s="33">
        <v>5793</v>
      </c>
      <c r="F2537" s="32">
        <v>11.697800000000003</v>
      </c>
      <c r="G2537" s="32">
        <v>3.4878</v>
      </c>
      <c r="H2537" s="13">
        <v>13.712540832268143</v>
      </c>
      <c r="I2537" s="32">
        <v>15.185600000000003</v>
      </c>
      <c r="J2537" s="34">
        <f t="shared" si="318"/>
        <v>0.22967811610999891</v>
      </c>
      <c r="K2537">
        <v>2.0192991541515628</v>
      </c>
      <c r="L2537">
        <v>2.6213706197134474</v>
      </c>
      <c r="M2537">
        <v>2</v>
      </c>
      <c r="N2537" t="s">
        <v>34</v>
      </c>
      <c r="O2537" s="45" t="s">
        <v>34</v>
      </c>
      <c r="P2537" s="49" t="str">
        <f>'Sheet1 (2)'!O3562</f>
        <v>A</v>
      </c>
      <c r="Q2537" s="30" t="str">
        <f t="shared" si="311"/>
        <v>A</v>
      </c>
      <c r="R2537">
        <f t="shared" si="312"/>
        <v>0.15</v>
      </c>
      <c r="S2537" s="11">
        <f t="shared" si="313"/>
        <v>0.23704035401959755</v>
      </c>
      <c r="T2537" s="13">
        <f t="shared" si="314"/>
        <v>0.22967811610999891</v>
      </c>
      <c r="U2537">
        <f t="shared" si="315"/>
        <v>3.4878</v>
      </c>
      <c r="V2537" t="str">
        <f t="shared" si="316"/>
        <v>same</v>
      </c>
      <c r="W2537" s="47">
        <f t="shared" si="317"/>
        <v>0</v>
      </c>
      <c r="X2537" s="47"/>
      <c r="Y2537" s="47"/>
    </row>
    <row r="2538" spans="1:25" ht="21" x14ac:dyDescent="0.4">
      <c r="A2538" t="s">
        <v>4093</v>
      </c>
      <c r="B2538" t="s">
        <v>4089</v>
      </c>
      <c r="C2538" t="s">
        <v>4090</v>
      </c>
      <c r="D2538" s="33">
        <v>92296</v>
      </c>
      <c r="E2538" s="33">
        <v>27461</v>
      </c>
      <c r="F2538" s="32">
        <v>54.922000000000004</v>
      </c>
      <c r="G2538" s="32">
        <v>21.393300000000004</v>
      </c>
      <c r="H2538" s="13">
        <v>29.753185403484441</v>
      </c>
      <c r="I2538" s="32">
        <v>76.315300000000008</v>
      </c>
      <c r="J2538" s="34">
        <f t="shared" si="318"/>
        <v>0.28032779796449731</v>
      </c>
      <c r="K2538">
        <v>2.0000000000000004</v>
      </c>
      <c r="L2538">
        <v>2.7790430064455047</v>
      </c>
      <c r="M2538">
        <v>2</v>
      </c>
      <c r="N2538" t="s">
        <v>34</v>
      </c>
      <c r="O2538" s="45" t="s">
        <v>34</v>
      </c>
      <c r="P2538" s="49" t="str">
        <f>'Sheet1 (2)'!O4496</f>
        <v>A</v>
      </c>
      <c r="Q2538" s="30" t="str">
        <f t="shared" si="311"/>
        <v>A</v>
      </c>
      <c r="R2538">
        <f t="shared" si="312"/>
        <v>0.15</v>
      </c>
      <c r="S2538" s="11">
        <f t="shared" si="313"/>
        <v>0.28032779796449736</v>
      </c>
      <c r="T2538" s="13">
        <f t="shared" si="314"/>
        <v>0.28032779796449731</v>
      </c>
      <c r="U2538">
        <f t="shared" si="315"/>
        <v>21.393300000000004</v>
      </c>
      <c r="V2538" t="str">
        <f t="shared" si="316"/>
        <v>same</v>
      </c>
      <c r="W2538" s="47">
        <f t="shared" si="317"/>
        <v>0</v>
      </c>
      <c r="X2538" s="47"/>
      <c r="Y2538" s="47"/>
    </row>
    <row r="2539" spans="1:25" ht="21" x14ac:dyDescent="0.4">
      <c r="A2539" t="s">
        <v>4094</v>
      </c>
      <c r="B2539" t="s">
        <v>4089</v>
      </c>
      <c r="C2539" t="s">
        <v>4090</v>
      </c>
      <c r="D2539" s="33">
        <v>127860</v>
      </c>
      <c r="E2539" s="33">
        <v>42252</v>
      </c>
      <c r="F2539" s="32">
        <v>49.71370000000001</v>
      </c>
      <c r="G2539" s="32">
        <v>16.505299999999998</v>
      </c>
      <c r="H2539" s="13">
        <v>33.045518535898637</v>
      </c>
      <c r="I2539" s="32">
        <v>66.219000000000008</v>
      </c>
      <c r="J2539" s="34">
        <f t="shared" si="318"/>
        <v>0.24925323547622277</v>
      </c>
      <c r="K2539">
        <v>1.1765999242639404</v>
      </c>
      <c r="L2539">
        <v>1.5672394206191427</v>
      </c>
      <c r="M2539">
        <v>1</v>
      </c>
      <c r="N2539" t="s">
        <v>37</v>
      </c>
      <c r="O2539" s="45" t="s">
        <v>37</v>
      </c>
      <c r="P2539" s="49" t="str">
        <f>'Sheet1 (2)'!O4799</f>
        <v>B</v>
      </c>
      <c r="Q2539" s="30" t="str">
        <f t="shared" si="311"/>
        <v>B</v>
      </c>
      <c r="R2539">
        <f t="shared" si="312"/>
        <v>0.25</v>
      </c>
      <c r="S2539" s="11">
        <f t="shared" si="313"/>
        <v>0.36193539618538501</v>
      </c>
      <c r="T2539" s="13">
        <f t="shared" si="314"/>
        <v>0.24925323547622277</v>
      </c>
      <c r="U2539">
        <f t="shared" si="315"/>
        <v>16.505299999999998</v>
      </c>
      <c r="V2539" t="str">
        <f t="shared" si="316"/>
        <v>same</v>
      </c>
      <c r="W2539" s="47">
        <f t="shared" si="317"/>
        <v>0</v>
      </c>
      <c r="X2539" s="47"/>
      <c r="Y2539" s="47"/>
    </row>
    <row r="2540" spans="1:25" ht="21" x14ac:dyDescent="0.4">
      <c r="A2540" t="s">
        <v>3117</v>
      </c>
      <c r="B2540" t="s">
        <v>3118</v>
      </c>
      <c r="C2540" t="s">
        <v>3119</v>
      </c>
      <c r="D2540" s="33">
        <v>192775</v>
      </c>
      <c r="E2540" s="33">
        <v>8167</v>
      </c>
      <c r="F2540" s="32">
        <v>14.700599999999998</v>
      </c>
      <c r="G2540" s="32">
        <v>4.632299999999999</v>
      </c>
      <c r="H2540" s="13">
        <v>4.2365451951757231</v>
      </c>
      <c r="I2540" s="32">
        <v>19.332899999999995</v>
      </c>
      <c r="J2540" s="34">
        <f t="shared" si="318"/>
        <v>0.23960709464177646</v>
      </c>
      <c r="K2540">
        <v>1.7999999999999998</v>
      </c>
      <c r="L2540">
        <v>2.367197257254805</v>
      </c>
      <c r="M2540">
        <v>1.8</v>
      </c>
      <c r="N2540" t="s">
        <v>37</v>
      </c>
      <c r="O2540" s="45" t="s">
        <v>37</v>
      </c>
      <c r="P2540" s="49" t="str">
        <f>'Sheet1 (2)'!O265</f>
        <v>B</v>
      </c>
      <c r="Q2540" s="30" t="str">
        <f t="shared" si="311"/>
        <v>B</v>
      </c>
      <c r="R2540">
        <f t="shared" si="312"/>
        <v>0.25</v>
      </c>
      <c r="S2540" s="11">
        <f t="shared" si="313"/>
        <v>0.23960709464177615</v>
      </c>
      <c r="T2540" s="13">
        <f t="shared" si="314"/>
        <v>0.23960709464177646</v>
      </c>
      <c r="U2540">
        <f t="shared" si="315"/>
        <v>4.632299999999999</v>
      </c>
      <c r="V2540" t="str">
        <f t="shared" si="316"/>
        <v>same</v>
      </c>
      <c r="W2540" s="47">
        <f t="shared" si="317"/>
        <v>0</v>
      </c>
      <c r="X2540" s="47"/>
      <c r="Y2540" s="47"/>
    </row>
    <row r="2541" spans="1:25" ht="21" x14ac:dyDescent="0.4">
      <c r="A2541" t="s">
        <v>3120</v>
      </c>
      <c r="B2541" t="s">
        <v>3118</v>
      </c>
      <c r="C2541" t="s">
        <v>3119</v>
      </c>
      <c r="D2541" s="33">
        <v>3255971</v>
      </c>
      <c r="E2541" s="33">
        <v>42474</v>
      </c>
      <c r="F2541" s="32">
        <v>76.453199999999995</v>
      </c>
      <c r="G2541" s="32">
        <v>10.066799999999999</v>
      </c>
      <c r="H2541" s="13">
        <v>1.3044956481492003</v>
      </c>
      <c r="I2541" s="32">
        <v>86.52</v>
      </c>
      <c r="J2541" s="34">
        <f t="shared" si="318"/>
        <v>0.11635228848821082</v>
      </c>
      <c r="K2541">
        <v>1.7999999999999998</v>
      </c>
      <c r="L2541">
        <v>2.0370108772425484</v>
      </c>
      <c r="M2541">
        <v>1.8</v>
      </c>
      <c r="N2541" t="s">
        <v>287</v>
      </c>
      <c r="O2541" s="45" t="s">
        <v>287</v>
      </c>
      <c r="P2541" s="49" t="str">
        <f>'Sheet1 (2)'!O419</f>
        <v>U</v>
      </c>
      <c r="Q2541" s="30" t="str">
        <f t="shared" si="311"/>
        <v>U</v>
      </c>
      <c r="R2541" t="e">
        <f t="shared" si="312"/>
        <v>#N/A</v>
      </c>
      <c r="S2541" s="11">
        <f t="shared" si="313"/>
        <v>0.11635228848821079</v>
      </c>
      <c r="T2541" s="13">
        <f t="shared" si="314"/>
        <v>0.11635228848821082</v>
      </c>
      <c r="U2541">
        <f t="shared" si="315"/>
        <v>10.066799999999999</v>
      </c>
      <c r="V2541" t="str">
        <f t="shared" si="316"/>
        <v>same</v>
      </c>
      <c r="W2541" s="47">
        <f t="shared" si="317"/>
        <v>0</v>
      </c>
      <c r="X2541" s="47"/>
      <c r="Y2541" s="47"/>
    </row>
    <row r="2542" spans="1:25" ht="21" x14ac:dyDescent="0.4">
      <c r="A2542" t="s">
        <v>3121</v>
      </c>
      <c r="B2542" t="s">
        <v>3118</v>
      </c>
      <c r="C2542" t="s">
        <v>3119</v>
      </c>
      <c r="D2542" s="33">
        <v>244472</v>
      </c>
      <c r="E2542" s="33">
        <v>10166</v>
      </c>
      <c r="F2542" s="32">
        <v>20.332000000000001</v>
      </c>
      <c r="G2542" s="32">
        <v>5.7661999999999995</v>
      </c>
      <c r="H2542" s="13">
        <v>4.1583494224287447</v>
      </c>
      <c r="I2542" s="32">
        <v>26.098199999999999</v>
      </c>
      <c r="J2542" s="34">
        <f t="shared" si="318"/>
        <v>0.220942440474822</v>
      </c>
      <c r="K2542">
        <v>2</v>
      </c>
      <c r="L2542">
        <v>2.5672044068463502</v>
      </c>
      <c r="M2542">
        <v>2</v>
      </c>
      <c r="N2542" t="s">
        <v>34</v>
      </c>
      <c r="O2542" s="45" t="s">
        <v>34</v>
      </c>
      <c r="P2542" s="49" t="str">
        <f>'Sheet1 (2)'!O895</f>
        <v>A</v>
      </c>
      <c r="Q2542" s="30" t="str">
        <f t="shared" si="311"/>
        <v>A</v>
      </c>
      <c r="R2542">
        <f t="shared" si="312"/>
        <v>0.15</v>
      </c>
      <c r="S2542" s="11">
        <f t="shared" si="313"/>
        <v>0.22094244047482189</v>
      </c>
      <c r="T2542" s="13">
        <f t="shared" si="314"/>
        <v>0.220942440474822</v>
      </c>
      <c r="U2542">
        <f t="shared" si="315"/>
        <v>5.7661999999999995</v>
      </c>
      <c r="V2542" t="str">
        <f t="shared" si="316"/>
        <v>same</v>
      </c>
      <c r="W2542" s="47">
        <f t="shared" si="317"/>
        <v>0</v>
      </c>
      <c r="X2542" s="47"/>
      <c r="Y2542" s="47"/>
    </row>
    <row r="2543" spans="1:25" ht="21" x14ac:dyDescent="0.4">
      <c r="A2543" t="s">
        <v>3122</v>
      </c>
      <c r="B2543" t="s">
        <v>3118</v>
      </c>
      <c r="C2543" t="s">
        <v>3119</v>
      </c>
      <c r="D2543" s="33">
        <v>131822</v>
      </c>
      <c r="E2543" s="33">
        <v>4581</v>
      </c>
      <c r="F2543" s="32">
        <v>8.2457999999999991</v>
      </c>
      <c r="G2543" s="32">
        <v>1.7202999999999999</v>
      </c>
      <c r="H2543" s="13">
        <v>3.4751407200619018</v>
      </c>
      <c r="I2543" s="32">
        <v>9.9660999999999991</v>
      </c>
      <c r="J2543" s="34">
        <f t="shared" si="318"/>
        <v>0.17261516541074243</v>
      </c>
      <c r="K2543">
        <v>1.7999999999999998</v>
      </c>
      <c r="L2543">
        <v>2.1755293604016588</v>
      </c>
      <c r="M2543">
        <v>1.8</v>
      </c>
      <c r="N2543" t="s">
        <v>37</v>
      </c>
      <c r="O2543" s="45" t="s">
        <v>37</v>
      </c>
      <c r="P2543" s="49" t="str">
        <f>'Sheet1 (2)'!O1184</f>
        <v>B</v>
      </c>
      <c r="Q2543" s="30" t="str">
        <f t="shared" si="311"/>
        <v>B</v>
      </c>
      <c r="R2543">
        <f t="shared" si="312"/>
        <v>0.25</v>
      </c>
      <c r="S2543" s="11">
        <f t="shared" si="313"/>
        <v>0.17261516541074232</v>
      </c>
      <c r="T2543" s="13">
        <f t="shared" si="314"/>
        <v>0.17261516541074243</v>
      </c>
      <c r="U2543">
        <f t="shared" si="315"/>
        <v>1.7202999999999999</v>
      </c>
      <c r="V2543" t="str">
        <f t="shared" si="316"/>
        <v>same</v>
      </c>
      <c r="W2543" s="47">
        <f t="shared" si="317"/>
        <v>0</v>
      </c>
      <c r="X2543" s="47"/>
      <c r="Y2543" s="47"/>
    </row>
    <row r="2544" spans="1:25" ht="21" x14ac:dyDescent="0.4">
      <c r="A2544" t="s">
        <v>3123</v>
      </c>
      <c r="B2544" t="s">
        <v>3118</v>
      </c>
      <c r="C2544" t="s">
        <v>3119</v>
      </c>
      <c r="D2544" s="33">
        <v>157717</v>
      </c>
      <c r="E2544" s="33">
        <v>7973</v>
      </c>
      <c r="F2544" s="32">
        <v>14.3514</v>
      </c>
      <c r="G2544" s="32">
        <v>3.0702000000000003</v>
      </c>
      <c r="H2544" s="13">
        <v>5.0552572011894723</v>
      </c>
      <c r="I2544" s="32">
        <v>17.421600000000002</v>
      </c>
      <c r="J2544" s="34">
        <f t="shared" si="318"/>
        <v>0.17622950819672131</v>
      </c>
      <c r="K2544">
        <v>1.8</v>
      </c>
      <c r="L2544">
        <v>2.185074626865672</v>
      </c>
      <c r="M2544">
        <v>1.8</v>
      </c>
      <c r="N2544" t="s">
        <v>37</v>
      </c>
      <c r="O2544" s="45" t="s">
        <v>37</v>
      </c>
      <c r="P2544" s="49" t="str">
        <f>'Sheet1 (2)'!O1274</f>
        <v>B</v>
      </c>
      <c r="Q2544" s="30" t="str">
        <f t="shared" si="311"/>
        <v>B</v>
      </c>
      <c r="R2544">
        <f t="shared" si="312"/>
        <v>0.25</v>
      </c>
      <c r="S2544" s="11">
        <f t="shared" si="313"/>
        <v>0.17622950819672142</v>
      </c>
      <c r="T2544" s="13">
        <f t="shared" si="314"/>
        <v>0.17622950819672131</v>
      </c>
      <c r="U2544">
        <f t="shared" si="315"/>
        <v>3.0702000000000003</v>
      </c>
      <c r="V2544" t="str">
        <f t="shared" si="316"/>
        <v>same</v>
      </c>
      <c r="W2544" s="47">
        <f t="shared" si="317"/>
        <v>0</v>
      </c>
      <c r="X2544" s="47"/>
      <c r="Y2544" s="47"/>
    </row>
    <row r="2545" spans="1:25" ht="21" x14ac:dyDescent="0.4">
      <c r="A2545" t="s">
        <v>3124</v>
      </c>
      <c r="B2545" t="s">
        <v>3118</v>
      </c>
      <c r="C2545" t="s">
        <v>3119</v>
      </c>
      <c r="D2545" s="33">
        <v>94932</v>
      </c>
      <c r="E2545" s="33">
        <v>3646</v>
      </c>
      <c r="F2545" s="32">
        <v>6.5627999999999993</v>
      </c>
      <c r="G2545" s="32">
        <v>1.3131999999999999</v>
      </c>
      <c r="H2545" s="13">
        <v>3.8406438292672651</v>
      </c>
      <c r="I2545" s="32">
        <v>7.8759999999999994</v>
      </c>
      <c r="J2545" s="34">
        <f t="shared" si="318"/>
        <v>0.16673438293550025</v>
      </c>
      <c r="K2545">
        <v>1.7999999999999998</v>
      </c>
      <c r="L2545">
        <v>2.160175534832693</v>
      </c>
      <c r="M2545">
        <v>1.8</v>
      </c>
      <c r="N2545" t="s">
        <v>37</v>
      </c>
      <c r="O2545" s="45" t="s">
        <v>37</v>
      </c>
      <c r="P2545" s="49" t="str">
        <f>'Sheet1 (2)'!O1699</f>
        <v>B</v>
      </c>
      <c r="Q2545" s="30" t="str">
        <f t="shared" si="311"/>
        <v>B</v>
      </c>
      <c r="R2545">
        <f t="shared" si="312"/>
        <v>0.25</v>
      </c>
      <c r="S2545" s="11">
        <f t="shared" si="313"/>
        <v>0.16673438293550008</v>
      </c>
      <c r="T2545" s="13">
        <f t="shared" si="314"/>
        <v>0.16673438293550025</v>
      </c>
      <c r="U2545">
        <f t="shared" si="315"/>
        <v>1.3131999999999999</v>
      </c>
      <c r="V2545" t="str">
        <f t="shared" si="316"/>
        <v>same</v>
      </c>
      <c r="W2545" s="47">
        <f t="shared" si="317"/>
        <v>0</v>
      </c>
      <c r="X2545" s="47"/>
      <c r="Y2545" s="47"/>
    </row>
    <row r="2546" spans="1:25" ht="21" x14ac:dyDescent="0.4">
      <c r="A2546" t="s">
        <v>3125</v>
      </c>
      <c r="B2546" t="s">
        <v>3118</v>
      </c>
      <c r="C2546" t="s">
        <v>3119</v>
      </c>
      <c r="D2546" s="33">
        <v>109766</v>
      </c>
      <c r="E2546" s="33">
        <v>3770</v>
      </c>
      <c r="F2546" s="32">
        <v>6.7860000000000005</v>
      </c>
      <c r="G2546" s="32">
        <v>1.3871</v>
      </c>
      <c r="H2546" s="13">
        <v>3.4345790135378897</v>
      </c>
      <c r="I2546" s="32">
        <v>8.1730999999999998</v>
      </c>
      <c r="J2546" s="34">
        <f t="shared" si="318"/>
        <v>0.1697152855097821</v>
      </c>
      <c r="K2546">
        <v>1.8000000000000003</v>
      </c>
      <c r="L2546">
        <v>2.1679310344827583</v>
      </c>
      <c r="M2546">
        <v>1.8</v>
      </c>
      <c r="N2546" t="s">
        <v>37</v>
      </c>
      <c r="O2546" s="45" t="s">
        <v>37</v>
      </c>
      <c r="P2546" s="49" t="str">
        <f>'Sheet1 (2)'!O2194</f>
        <v>B</v>
      </c>
      <c r="Q2546" s="30" t="str">
        <f t="shared" si="311"/>
        <v>B</v>
      </c>
      <c r="R2546">
        <f t="shared" si="312"/>
        <v>0.25</v>
      </c>
      <c r="S2546" s="11">
        <f t="shared" si="313"/>
        <v>0.16971528550978193</v>
      </c>
      <c r="T2546" s="13">
        <f t="shared" si="314"/>
        <v>0.1697152855097821</v>
      </c>
      <c r="U2546">
        <f t="shared" si="315"/>
        <v>1.3871</v>
      </c>
      <c r="V2546" t="str">
        <f t="shared" si="316"/>
        <v>same</v>
      </c>
      <c r="W2546" s="47">
        <f t="shared" si="317"/>
        <v>0</v>
      </c>
      <c r="X2546" s="47"/>
      <c r="Y2546" s="47"/>
    </row>
    <row r="2547" spans="1:25" ht="21" x14ac:dyDescent="0.4">
      <c r="A2547" t="s">
        <v>3126</v>
      </c>
      <c r="B2547" t="s">
        <v>3118</v>
      </c>
      <c r="C2547" t="s">
        <v>3119</v>
      </c>
      <c r="D2547" s="33">
        <v>216200</v>
      </c>
      <c r="E2547" s="33">
        <v>9790</v>
      </c>
      <c r="F2547" s="32">
        <v>17.622</v>
      </c>
      <c r="G2547" s="32">
        <v>5.6466000000000012</v>
      </c>
      <c r="H2547" s="13">
        <v>4.5282146160962071</v>
      </c>
      <c r="I2547" s="32">
        <v>23.268599999999999</v>
      </c>
      <c r="J2547" s="34">
        <f t="shared" si="318"/>
        <v>0.24267037982517217</v>
      </c>
      <c r="K2547">
        <v>1.8</v>
      </c>
      <c r="L2547">
        <v>2.3767722165474972</v>
      </c>
      <c r="M2547">
        <v>1.8</v>
      </c>
      <c r="N2547" t="s">
        <v>37</v>
      </c>
      <c r="O2547" s="45" t="s">
        <v>37</v>
      </c>
      <c r="P2547" s="49" t="str">
        <f>'Sheet1 (2)'!O2365</f>
        <v>B</v>
      </c>
      <c r="Q2547" s="30" t="str">
        <f t="shared" si="311"/>
        <v>B</v>
      </c>
      <c r="R2547">
        <f t="shared" si="312"/>
        <v>0.25</v>
      </c>
      <c r="S2547" s="11">
        <f t="shared" si="313"/>
        <v>0.24267037982517201</v>
      </c>
      <c r="T2547" s="13">
        <f t="shared" si="314"/>
        <v>0.24267037982517217</v>
      </c>
      <c r="U2547">
        <f t="shared" si="315"/>
        <v>5.6466000000000012</v>
      </c>
      <c r="V2547" t="str">
        <f t="shared" si="316"/>
        <v>same</v>
      </c>
      <c r="W2547" s="47">
        <f t="shared" si="317"/>
        <v>0</v>
      </c>
      <c r="X2547" s="47"/>
      <c r="Y2547" s="47"/>
    </row>
    <row r="2548" spans="1:25" ht="21" x14ac:dyDescent="0.4">
      <c r="A2548" t="s">
        <v>3127</v>
      </c>
      <c r="B2548" t="s">
        <v>3118</v>
      </c>
      <c r="C2548" t="s">
        <v>3119</v>
      </c>
      <c r="D2548" s="33">
        <v>399984</v>
      </c>
      <c r="E2548" s="33">
        <v>20743</v>
      </c>
      <c r="F2548" s="32">
        <v>37.337400000000002</v>
      </c>
      <c r="G2548" s="32">
        <v>9.2071999999999985</v>
      </c>
      <c r="H2548" s="13">
        <v>5.1859574382975318</v>
      </c>
      <c r="I2548" s="32">
        <v>46.544600000000003</v>
      </c>
      <c r="J2548" s="34">
        <f t="shared" si="318"/>
        <v>0.19781456925185731</v>
      </c>
      <c r="K2548">
        <v>1.8</v>
      </c>
      <c r="L2548">
        <v>2.2438702212794679</v>
      </c>
      <c r="M2548">
        <v>1.8</v>
      </c>
      <c r="N2548" t="s">
        <v>37</v>
      </c>
      <c r="O2548" s="45" t="s">
        <v>37</v>
      </c>
      <c r="P2548" s="49" t="str">
        <f>'Sheet1 (2)'!O3194</f>
        <v>B</v>
      </c>
      <c r="Q2548" s="30" t="str">
        <f t="shared" si="311"/>
        <v>B</v>
      </c>
      <c r="R2548">
        <f t="shared" si="312"/>
        <v>0.25</v>
      </c>
      <c r="S2548" s="11">
        <f t="shared" si="313"/>
        <v>0.19781456925185739</v>
      </c>
      <c r="T2548" s="13">
        <f t="shared" si="314"/>
        <v>0.19781456925185731</v>
      </c>
      <c r="U2548">
        <f t="shared" si="315"/>
        <v>9.2071999999999985</v>
      </c>
      <c r="V2548" t="str">
        <f t="shared" si="316"/>
        <v>same</v>
      </c>
      <c r="W2548" s="47">
        <f t="shared" si="317"/>
        <v>0</v>
      </c>
      <c r="X2548" s="47"/>
      <c r="Y2548" s="47"/>
    </row>
    <row r="2549" spans="1:25" ht="21" x14ac:dyDescent="0.4">
      <c r="A2549" t="s">
        <v>3128</v>
      </c>
      <c r="B2549" t="s">
        <v>3118</v>
      </c>
      <c r="C2549" t="s">
        <v>3119</v>
      </c>
      <c r="D2549" s="33">
        <v>220263</v>
      </c>
      <c r="E2549" s="33">
        <v>13382</v>
      </c>
      <c r="F2549" s="32">
        <v>20.073</v>
      </c>
      <c r="G2549" s="32">
        <v>5.6509999999999998</v>
      </c>
      <c r="H2549" s="13">
        <v>6.0754643312767014</v>
      </c>
      <c r="I2549" s="32">
        <v>25.724</v>
      </c>
      <c r="J2549" s="34">
        <f t="shared" si="318"/>
        <v>0.21967812159850722</v>
      </c>
      <c r="K2549">
        <v>1.5</v>
      </c>
      <c r="L2549">
        <v>1.9222836646241219</v>
      </c>
      <c r="M2549">
        <v>1.5</v>
      </c>
      <c r="N2549" t="s">
        <v>34</v>
      </c>
      <c r="O2549" s="45" t="s">
        <v>34</v>
      </c>
      <c r="P2549" s="49" t="str">
        <f>'Sheet1 (2)'!O3281</f>
        <v>A</v>
      </c>
      <c r="Q2549" s="30" t="str">
        <f t="shared" si="311"/>
        <v>A</v>
      </c>
      <c r="R2549">
        <f t="shared" si="312"/>
        <v>0.15</v>
      </c>
      <c r="S2549" s="11">
        <f t="shared" si="313"/>
        <v>0.21967812159850722</v>
      </c>
      <c r="T2549" s="13">
        <f t="shared" si="314"/>
        <v>0.21967812159850722</v>
      </c>
      <c r="U2549">
        <f t="shared" si="315"/>
        <v>5.6509999999999998</v>
      </c>
      <c r="V2549" t="str">
        <f t="shared" si="316"/>
        <v>same</v>
      </c>
      <c r="W2549" s="47">
        <f t="shared" si="317"/>
        <v>0</v>
      </c>
      <c r="X2549" s="47"/>
      <c r="Y2549" s="47"/>
    </row>
    <row r="2550" spans="1:25" ht="21" x14ac:dyDescent="0.4">
      <c r="A2550" t="s">
        <v>3129</v>
      </c>
      <c r="B2550" t="s">
        <v>3118</v>
      </c>
      <c r="C2550" t="s">
        <v>3119</v>
      </c>
      <c r="D2550" s="33">
        <v>371867</v>
      </c>
      <c r="E2550" s="33">
        <v>17876</v>
      </c>
      <c r="F2550" s="32">
        <v>32.1768</v>
      </c>
      <c r="G2550" s="32">
        <v>7.8296000000000001</v>
      </c>
      <c r="H2550" s="13">
        <v>4.8070950097749998</v>
      </c>
      <c r="I2550" s="32">
        <v>40.006399999999999</v>
      </c>
      <c r="J2550" s="34">
        <f t="shared" si="318"/>
        <v>0.19570868661014237</v>
      </c>
      <c r="K2550">
        <v>1.8</v>
      </c>
      <c r="L2550">
        <v>2.2379950771984785</v>
      </c>
      <c r="M2550">
        <v>1.8</v>
      </c>
      <c r="N2550" t="s">
        <v>37</v>
      </c>
      <c r="O2550" s="45" t="s">
        <v>37</v>
      </c>
      <c r="P2550" s="49" t="str">
        <f>'Sheet1 (2)'!O3309</f>
        <v>B</v>
      </c>
      <c r="Q2550" s="30" t="str">
        <f t="shared" si="311"/>
        <v>B</v>
      </c>
      <c r="R2550">
        <f t="shared" si="312"/>
        <v>0.25</v>
      </c>
      <c r="S2550" s="11">
        <f t="shared" si="313"/>
        <v>0.19570868661014237</v>
      </c>
      <c r="T2550" s="13">
        <f t="shared" si="314"/>
        <v>0.19570868661014237</v>
      </c>
      <c r="U2550">
        <f t="shared" si="315"/>
        <v>7.8296000000000001</v>
      </c>
      <c r="V2550" t="str">
        <f t="shared" si="316"/>
        <v>same</v>
      </c>
      <c r="W2550" s="47">
        <f t="shared" si="317"/>
        <v>0</v>
      </c>
      <c r="X2550" s="47"/>
      <c r="Y2550" s="47"/>
    </row>
    <row r="2551" spans="1:25" ht="21" x14ac:dyDescent="0.4">
      <c r="A2551" t="s">
        <v>3130</v>
      </c>
      <c r="B2551" t="s">
        <v>3118</v>
      </c>
      <c r="C2551" t="s">
        <v>3119</v>
      </c>
      <c r="D2551" s="33">
        <v>289533</v>
      </c>
      <c r="E2551" s="33">
        <v>13552</v>
      </c>
      <c r="F2551" s="32">
        <v>24.393599999999999</v>
      </c>
      <c r="G2551" s="32">
        <v>8.5298000000000016</v>
      </c>
      <c r="H2551" s="13">
        <v>4.6806408941295121</v>
      </c>
      <c r="I2551" s="32">
        <v>32.923400000000001</v>
      </c>
      <c r="J2551" s="34">
        <f t="shared" si="318"/>
        <v>0.25908016790489441</v>
      </c>
      <c r="K2551">
        <v>1.7999999999999998</v>
      </c>
      <c r="L2551">
        <v>2.429412632821724</v>
      </c>
      <c r="M2551">
        <v>1.8</v>
      </c>
      <c r="N2551" t="s">
        <v>37</v>
      </c>
      <c r="O2551" s="45" t="s">
        <v>37</v>
      </c>
      <c r="P2551" s="49" t="str">
        <f>'Sheet1 (2)'!O3442</f>
        <v>B</v>
      </c>
      <c r="Q2551" s="30" t="str">
        <f t="shared" si="311"/>
        <v>B</v>
      </c>
      <c r="R2551">
        <f t="shared" si="312"/>
        <v>0.25</v>
      </c>
      <c r="S2551" s="11">
        <f t="shared" si="313"/>
        <v>0.25908016790489447</v>
      </c>
      <c r="T2551" s="13">
        <f t="shared" si="314"/>
        <v>0.25908016790489441</v>
      </c>
      <c r="U2551">
        <f t="shared" si="315"/>
        <v>8.5298000000000016</v>
      </c>
      <c r="V2551" t="str">
        <f t="shared" si="316"/>
        <v>same</v>
      </c>
      <c r="W2551" s="47">
        <f t="shared" si="317"/>
        <v>0</v>
      </c>
      <c r="X2551" s="47"/>
      <c r="Y2551" s="47"/>
    </row>
    <row r="2552" spans="1:25" ht="21" x14ac:dyDescent="0.4">
      <c r="A2552" t="s">
        <v>3131</v>
      </c>
      <c r="B2552" t="s">
        <v>3118</v>
      </c>
      <c r="C2552" t="s">
        <v>3119</v>
      </c>
      <c r="D2552" s="33">
        <v>339612</v>
      </c>
      <c r="E2552" s="33">
        <v>3820</v>
      </c>
      <c r="F2552" s="32">
        <v>6.8759999999999994</v>
      </c>
      <c r="G2552" s="32">
        <v>1.6639999999999999</v>
      </c>
      <c r="H2552" s="13">
        <v>1.1248130219191312</v>
      </c>
      <c r="I2552" s="32">
        <v>8.5399999999999991</v>
      </c>
      <c r="J2552" s="34">
        <f t="shared" si="318"/>
        <v>0.19484777517564403</v>
      </c>
      <c r="K2552">
        <v>1.7999999999999998</v>
      </c>
      <c r="L2552">
        <v>2.2356020942408379</v>
      </c>
      <c r="M2552">
        <v>1.8</v>
      </c>
      <c r="N2552" t="s">
        <v>37</v>
      </c>
      <c r="O2552" s="45" t="s">
        <v>37</v>
      </c>
      <c r="P2552" s="49" t="str">
        <f>'Sheet1 (2)'!O3713</f>
        <v>B</v>
      </c>
      <c r="Q2552" s="30" t="str">
        <f t="shared" si="311"/>
        <v>B</v>
      </c>
      <c r="R2552">
        <f t="shared" si="312"/>
        <v>0.25</v>
      </c>
      <c r="S2552" s="11">
        <f t="shared" si="313"/>
        <v>0.19484777517564408</v>
      </c>
      <c r="T2552" s="13">
        <f t="shared" si="314"/>
        <v>0.19484777517564403</v>
      </c>
      <c r="U2552">
        <f t="shared" si="315"/>
        <v>1.6639999999999999</v>
      </c>
      <c r="V2552" t="str">
        <f t="shared" si="316"/>
        <v>same</v>
      </c>
      <c r="W2552" s="47">
        <f t="shared" si="317"/>
        <v>0</v>
      </c>
      <c r="X2552" s="47"/>
      <c r="Y2552" s="47"/>
    </row>
    <row r="2553" spans="1:25" ht="21" x14ac:dyDescent="0.4">
      <c r="A2553" t="s">
        <v>3132</v>
      </c>
      <c r="B2553" t="s">
        <v>3118</v>
      </c>
      <c r="C2553" t="s">
        <v>3119</v>
      </c>
      <c r="D2553" s="33">
        <v>3413208</v>
      </c>
      <c r="E2553" s="33">
        <v>58832</v>
      </c>
      <c r="F2553" s="32">
        <v>105.8976</v>
      </c>
      <c r="G2553" s="32">
        <v>12.2004</v>
      </c>
      <c r="H2553" s="13">
        <v>1.7236570405319571</v>
      </c>
      <c r="I2553" s="32">
        <v>118.098</v>
      </c>
      <c r="J2553" s="34">
        <f t="shared" si="318"/>
        <v>0.10330742264898644</v>
      </c>
      <c r="K2553">
        <v>1.7999999999999998</v>
      </c>
      <c r="L2553">
        <v>2.0073769377209683</v>
      </c>
      <c r="M2553">
        <v>1.8</v>
      </c>
      <c r="N2553" t="s">
        <v>287</v>
      </c>
      <c r="O2553" s="45" t="s">
        <v>287</v>
      </c>
      <c r="P2553" s="49" t="str">
        <f>'Sheet1 (2)'!O3852</f>
        <v>U</v>
      </c>
      <c r="Q2553" s="30" t="str">
        <f t="shared" si="311"/>
        <v>U</v>
      </c>
      <c r="R2553" t="e">
        <f t="shared" si="312"/>
        <v>#N/A</v>
      </c>
      <c r="S2553" s="11">
        <f t="shared" si="313"/>
        <v>0.10330742264898644</v>
      </c>
      <c r="T2553" s="13">
        <f t="shared" si="314"/>
        <v>0.10330742264898644</v>
      </c>
      <c r="U2553">
        <f t="shared" si="315"/>
        <v>12.2004</v>
      </c>
      <c r="V2553" t="str">
        <f t="shared" si="316"/>
        <v>same</v>
      </c>
      <c r="W2553" s="47">
        <f t="shared" si="317"/>
        <v>0</v>
      </c>
      <c r="X2553" s="47"/>
      <c r="Y2553" s="47"/>
    </row>
    <row r="2554" spans="1:25" ht="21" x14ac:dyDescent="0.4">
      <c r="A2554" t="s">
        <v>3133</v>
      </c>
      <c r="B2554" t="s">
        <v>3118</v>
      </c>
      <c r="C2554" t="s">
        <v>3119</v>
      </c>
      <c r="D2554" s="33">
        <v>344020</v>
      </c>
      <c r="E2554" s="33">
        <v>14796</v>
      </c>
      <c r="F2554" s="32">
        <v>26.632799999999996</v>
      </c>
      <c r="G2554" s="32">
        <v>6.6647999999999996</v>
      </c>
      <c r="H2554" s="13">
        <v>4.300912737631533</v>
      </c>
      <c r="I2554" s="32">
        <v>33.297599999999996</v>
      </c>
      <c r="J2554" s="34">
        <f t="shared" si="318"/>
        <v>0.20015856998702611</v>
      </c>
      <c r="K2554">
        <v>1.7999999999999996</v>
      </c>
      <c r="L2554">
        <v>2.2504460665044608</v>
      </c>
      <c r="M2554">
        <v>1.8</v>
      </c>
      <c r="N2554" t="s">
        <v>37</v>
      </c>
      <c r="O2554" s="45" t="s">
        <v>37</v>
      </c>
      <c r="P2554" s="49" t="str">
        <f>'Sheet1 (2)'!O3863</f>
        <v>B</v>
      </c>
      <c r="Q2554" s="30" t="str">
        <f t="shared" si="311"/>
        <v>B</v>
      </c>
      <c r="R2554">
        <f t="shared" si="312"/>
        <v>0.25</v>
      </c>
      <c r="S2554" s="11">
        <f t="shared" si="313"/>
        <v>0.20015856998702611</v>
      </c>
      <c r="T2554" s="13">
        <f t="shared" si="314"/>
        <v>0.20015856998702611</v>
      </c>
      <c r="U2554">
        <f t="shared" si="315"/>
        <v>6.6647999999999996</v>
      </c>
      <c r="V2554" t="str">
        <f t="shared" si="316"/>
        <v>same</v>
      </c>
      <c r="W2554" s="47">
        <f t="shared" si="317"/>
        <v>0</v>
      </c>
      <c r="X2554" s="47"/>
      <c r="Y2554" s="47"/>
    </row>
    <row r="2555" spans="1:25" ht="21" x14ac:dyDescent="0.4">
      <c r="A2555" t="s">
        <v>3134</v>
      </c>
      <c r="B2555" t="s">
        <v>3118</v>
      </c>
      <c r="C2555" t="s">
        <v>3119</v>
      </c>
      <c r="D2555" s="33">
        <v>185882</v>
      </c>
      <c r="E2555" s="33">
        <v>7153</v>
      </c>
      <c r="F2555" s="32">
        <v>12.875400000000001</v>
      </c>
      <c r="G2555" s="32">
        <v>4.2088000000000001</v>
      </c>
      <c r="H2555" s="13">
        <v>3.8481402179877557</v>
      </c>
      <c r="I2555" s="32">
        <v>17.084200000000003</v>
      </c>
      <c r="J2555" s="34">
        <f t="shared" si="318"/>
        <v>0.24635628241298974</v>
      </c>
      <c r="K2555">
        <v>1.8000000000000003</v>
      </c>
      <c r="L2555">
        <v>2.3883964770026567</v>
      </c>
      <c r="M2555">
        <v>1.8</v>
      </c>
      <c r="N2555" t="s">
        <v>37</v>
      </c>
      <c r="O2555" s="45" t="s">
        <v>37</v>
      </c>
      <c r="P2555" s="49" t="str">
        <f>'Sheet1 (2)'!O3981</f>
        <v>B</v>
      </c>
      <c r="Q2555" s="30" t="str">
        <f t="shared" si="311"/>
        <v>B</v>
      </c>
      <c r="R2555">
        <f t="shared" si="312"/>
        <v>0.25</v>
      </c>
      <c r="S2555" s="11">
        <f t="shared" si="313"/>
        <v>0.2463562824129899</v>
      </c>
      <c r="T2555" s="13">
        <f t="shared" si="314"/>
        <v>0.24635628241298974</v>
      </c>
      <c r="U2555">
        <f t="shared" si="315"/>
        <v>4.2088000000000001</v>
      </c>
      <c r="V2555" t="str">
        <f t="shared" si="316"/>
        <v>same</v>
      </c>
      <c r="W2555" s="47">
        <f t="shared" si="317"/>
        <v>0</v>
      </c>
      <c r="X2555" s="47"/>
      <c r="Y2555" s="47"/>
    </row>
    <row r="2556" spans="1:25" ht="21" x14ac:dyDescent="0.4">
      <c r="A2556" t="s">
        <v>3135</v>
      </c>
      <c r="B2556" t="s">
        <v>3118</v>
      </c>
      <c r="C2556" t="s">
        <v>3119</v>
      </c>
      <c r="D2556" s="33">
        <v>1563050</v>
      </c>
      <c r="E2556" s="33">
        <v>117765</v>
      </c>
      <c r="F2556" s="32">
        <v>153.09449999999998</v>
      </c>
      <c r="G2556" s="32">
        <v>38.712900000000005</v>
      </c>
      <c r="H2556" s="13">
        <v>7.5343079236108892</v>
      </c>
      <c r="I2556" s="32">
        <v>191.80739999999997</v>
      </c>
      <c r="J2556" s="34">
        <f t="shared" si="318"/>
        <v>0.20183215037584581</v>
      </c>
      <c r="K2556">
        <v>1.2999999999999998</v>
      </c>
      <c r="L2556">
        <v>1.6287300980766779</v>
      </c>
      <c r="M2556">
        <v>1.3</v>
      </c>
      <c r="N2556" t="s">
        <v>34</v>
      </c>
      <c r="O2556" s="45" t="s">
        <v>34</v>
      </c>
      <c r="P2556" s="49" t="str">
        <f>'Sheet1 (2)'!O4448</f>
        <v>A</v>
      </c>
      <c r="Q2556" s="30" t="str">
        <f t="shared" si="311"/>
        <v>A</v>
      </c>
      <c r="R2556">
        <f t="shared" si="312"/>
        <v>0.15</v>
      </c>
      <c r="S2556" s="11">
        <f t="shared" si="313"/>
        <v>0.20183215037584562</v>
      </c>
      <c r="T2556" s="13">
        <f t="shared" si="314"/>
        <v>0.20183215037584581</v>
      </c>
      <c r="U2556">
        <f t="shared" si="315"/>
        <v>38.712900000000005</v>
      </c>
      <c r="V2556" t="str">
        <f t="shared" si="316"/>
        <v>same</v>
      </c>
      <c r="W2556" s="47">
        <f t="shared" si="317"/>
        <v>0</v>
      </c>
      <c r="X2556" s="47"/>
      <c r="Y2556" s="47"/>
    </row>
    <row r="2557" spans="1:25" ht="21" x14ac:dyDescent="0.4">
      <c r="A2557" t="s">
        <v>3136</v>
      </c>
      <c r="B2557" t="s">
        <v>3118</v>
      </c>
      <c r="C2557" t="s">
        <v>3119</v>
      </c>
      <c r="D2557" s="33">
        <v>340432</v>
      </c>
      <c r="E2557" s="33">
        <v>14416</v>
      </c>
      <c r="F2557" s="32">
        <v>25.948799999999995</v>
      </c>
      <c r="G2557" s="32">
        <v>6.5032000000000005</v>
      </c>
      <c r="H2557" s="13">
        <v>4.2346195422286979</v>
      </c>
      <c r="I2557" s="32">
        <v>32.451999999999998</v>
      </c>
      <c r="J2557" s="34">
        <f t="shared" si="318"/>
        <v>0.20039442869468757</v>
      </c>
      <c r="K2557">
        <v>1.7999999999999996</v>
      </c>
      <c r="L2557">
        <v>2.2511098779134295</v>
      </c>
      <c r="M2557">
        <v>1.8</v>
      </c>
      <c r="N2557" t="s">
        <v>37</v>
      </c>
      <c r="O2557" s="45" t="s">
        <v>37</v>
      </c>
      <c r="P2557" s="49" t="str">
        <f>'Sheet1 (2)'!O4669</f>
        <v>B</v>
      </c>
      <c r="Q2557" s="30" t="str">
        <f t="shared" si="311"/>
        <v>B</v>
      </c>
      <c r="R2557">
        <f t="shared" si="312"/>
        <v>0.25</v>
      </c>
      <c r="S2557" s="11">
        <f t="shared" si="313"/>
        <v>0.20039442869468752</v>
      </c>
      <c r="T2557" s="13">
        <f t="shared" si="314"/>
        <v>0.20039442869468757</v>
      </c>
      <c r="U2557">
        <f t="shared" si="315"/>
        <v>6.5032000000000005</v>
      </c>
      <c r="V2557" t="str">
        <f t="shared" si="316"/>
        <v>same</v>
      </c>
      <c r="W2557" s="47">
        <f t="shared" si="317"/>
        <v>0</v>
      </c>
      <c r="X2557" s="47"/>
      <c r="Y2557" s="47"/>
    </row>
    <row r="2558" spans="1:25" ht="21" x14ac:dyDescent="0.4">
      <c r="A2558" t="s">
        <v>3137</v>
      </c>
      <c r="B2558" t="s">
        <v>3118</v>
      </c>
      <c r="C2558" t="s">
        <v>3119</v>
      </c>
      <c r="D2558" s="33">
        <v>2516763</v>
      </c>
      <c r="E2558" s="33">
        <v>24101</v>
      </c>
      <c r="F2558" s="32">
        <v>43.381800000000005</v>
      </c>
      <c r="G2558" s="32">
        <v>1.5171999999999999</v>
      </c>
      <c r="H2558" s="13">
        <v>0.95761897326049372</v>
      </c>
      <c r="I2558" s="32">
        <v>44.899000000000008</v>
      </c>
      <c r="J2558" s="34">
        <f t="shared" si="318"/>
        <v>3.3791398472126317E-2</v>
      </c>
      <c r="K2558">
        <v>1.8</v>
      </c>
      <c r="L2558">
        <v>1.8629517447408823</v>
      </c>
      <c r="M2558">
        <v>1.8</v>
      </c>
      <c r="N2558" t="s">
        <v>37</v>
      </c>
      <c r="O2558" s="45" t="s">
        <v>37</v>
      </c>
      <c r="P2558" s="49" t="str">
        <f>'Sheet1 (2)'!O4890</f>
        <v>B</v>
      </c>
      <c r="Q2558" s="30" t="str">
        <f t="shared" ref="Q2558:Q2621" si="319">IF(U2558="same",N2558,IF(O2558=N2558,P2558,O2558))</f>
        <v>B</v>
      </c>
      <c r="R2558">
        <f t="shared" si="312"/>
        <v>0.25</v>
      </c>
      <c r="S2558" s="11">
        <f t="shared" si="313"/>
        <v>3.3791398472126408E-2</v>
      </c>
      <c r="T2558" s="13">
        <f t="shared" si="314"/>
        <v>3.3791398472126317E-2</v>
      </c>
      <c r="U2558">
        <f t="shared" si="315"/>
        <v>1.5171999999999999</v>
      </c>
      <c r="V2558" t="str">
        <f t="shared" si="316"/>
        <v>same</v>
      </c>
      <c r="W2558" s="47">
        <f t="shared" si="317"/>
        <v>0</v>
      </c>
      <c r="X2558" s="47"/>
      <c r="Y2558" s="47"/>
    </row>
    <row r="2559" spans="1:25" ht="21" x14ac:dyDescent="0.4">
      <c r="A2559" t="s">
        <v>3138</v>
      </c>
      <c r="B2559" t="s">
        <v>3118</v>
      </c>
      <c r="C2559" t="s">
        <v>3119</v>
      </c>
      <c r="D2559" s="33">
        <v>126833</v>
      </c>
      <c r="E2559" s="33">
        <v>4282</v>
      </c>
      <c r="F2559" s="32">
        <v>7.7076000000000002</v>
      </c>
      <c r="G2559" s="32">
        <v>1.4998000000000002</v>
      </c>
      <c r="H2559" s="13">
        <v>3.376092972649074</v>
      </c>
      <c r="I2559" s="32">
        <v>9.2073999999999998</v>
      </c>
      <c r="J2559" s="34">
        <f t="shared" si="318"/>
        <v>0.16289071833525212</v>
      </c>
      <c r="K2559">
        <v>1.8</v>
      </c>
      <c r="L2559">
        <v>2.1502568893040634</v>
      </c>
      <c r="M2559">
        <v>1.8</v>
      </c>
      <c r="N2559" t="s">
        <v>37</v>
      </c>
      <c r="O2559" s="45" t="s">
        <v>37</v>
      </c>
      <c r="P2559" s="49" t="str">
        <f>'Sheet1 (2)'!O4982</f>
        <v>B</v>
      </c>
      <c r="Q2559" s="30" t="str">
        <f t="shared" si="319"/>
        <v>B</v>
      </c>
      <c r="R2559">
        <f t="shared" si="312"/>
        <v>0.25</v>
      </c>
      <c r="S2559" s="11">
        <f t="shared" si="313"/>
        <v>0.16289071833525204</v>
      </c>
      <c r="T2559" s="13">
        <f t="shared" si="314"/>
        <v>0.16289071833525212</v>
      </c>
      <c r="U2559">
        <f t="shared" si="315"/>
        <v>1.4998000000000002</v>
      </c>
      <c r="V2559" t="str">
        <f t="shared" si="316"/>
        <v>same</v>
      </c>
      <c r="W2559" s="47">
        <f t="shared" si="317"/>
        <v>0</v>
      </c>
      <c r="X2559" s="47"/>
      <c r="Y2559" s="47"/>
    </row>
    <row r="2560" spans="1:25" ht="21" x14ac:dyDescent="0.4">
      <c r="A2560" t="s">
        <v>3478</v>
      </c>
      <c r="B2560" t="s">
        <v>3479</v>
      </c>
      <c r="C2560" t="s">
        <v>3480</v>
      </c>
      <c r="D2560" s="33">
        <v>398293</v>
      </c>
      <c r="E2560" s="33">
        <v>62196</v>
      </c>
      <c r="F2560" s="32">
        <v>48.580299999999994</v>
      </c>
      <c r="G2560" s="32">
        <v>15.914099999999998</v>
      </c>
      <c r="H2560" s="13">
        <v>15.615639742601552</v>
      </c>
      <c r="I2560" s="32">
        <v>64.494399999999985</v>
      </c>
      <c r="J2560" s="34">
        <f t="shared" si="318"/>
        <v>0.24675165595772658</v>
      </c>
      <c r="K2560">
        <v>0.78108399253971306</v>
      </c>
      <c r="L2560">
        <v>1.0369541449610906</v>
      </c>
      <c r="M2560">
        <v>0.75</v>
      </c>
      <c r="N2560" t="s">
        <v>34</v>
      </c>
      <c r="O2560" s="45" t="s">
        <v>34</v>
      </c>
      <c r="P2560" s="49" t="str">
        <f>'Sheet1 (2)'!O407</f>
        <v>A</v>
      </c>
      <c r="Q2560" s="30" t="str">
        <f t="shared" si="319"/>
        <v>A</v>
      </c>
      <c r="R2560">
        <f t="shared" si="312"/>
        <v>0.15</v>
      </c>
      <c r="S2560" s="11">
        <f t="shared" si="313"/>
        <v>0.27672790195737917</v>
      </c>
      <c r="T2560" s="13">
        <f t="shared" si="314"/>
        <v>0.24675165595772658</v>
      </c>
      <c r="U2560">
        <f t="shared" si="315"/>
        <v>15.914099999999998</v>
      </c>
      <c r="V2560" t="str">
        <f t="shared" si="316"/>
        <v>same</v>
      </c>
      <c r="W2560" s="47">
        <f t="shared" si="317"/>
        <v>0</v>
      </c>
      <c r="X2560" s="47"/>
      <c r="Y2560" s="47"/>
    </row>
    <row r="2561" spans="1:25" ht="21" x14ac:dyDescent="0.4">
      <c r="A2561" t="s">
        <v>3481</v>
      </c>
      <c r="B2561" t="s">
        <v>3479</v>
      </c>
      <c r="C2561" t="s">
        <v>3480</v>
      </c>
      <c r="D2561" s="33">
        <v>576790</v>
      </c>
      <c r="E2561" s="33">
        <v>93322</v>
      </c>
      <c r="F2561" s="32">
        <v>95.965599999999995</v>
      </c>
      <c r="G2561" s="32">
        <v>41.546499999999995</v>
      </c>
      <c r="H2561" s="13">
        <v>16.179545415142425</v>
      </c>
      <c r="I2561" s="32">
        <v>137.51209999999998</v>
      </c>
      <c r="J2561" s="34">
        <f t="shared" si="318"/>
        <v>0.30212977621605663</v>
      </c>
      <c r="K2561">
        <v>1.028327725509526</v>
      </c>
      <c r="L2561">
        <v>1.4735228563468419</v>
      </c>
      <c r="M2561">
        <v>1</v>
      </c>
      <c r="N2561" t="s">
        <v>37</v>
      </c>
      <c r="O2561" s="45" t="s">
        <v>37</v>
      </c>
      <c r="P2561" s="49" t="str">
        <f>'Sheet1 (2)'!O912</f>
        <v>B</v>
      </c>
      <c r="Q2561" s="30" t="str">
        <f t="shared" si="319"/>
        <v>B</v>
      </c>
      <c r="R2561">
        <f t="shared" si="312"/>
        <v>0.25</v>
      </c>
      <c r="S2561" s="11">
        <f t="shared" si="313"/>
        <v>0.32135426627911279</v>
      </c>
      <c r="T2561" s="13">
        <f t="shared" si="314"/>
        <v>0.30212977621605663</v>
      </c>
      <c r="U2561">
        <f t="shared" si="315"/>
        <v>41.546499999999995</v>
      </c>
      <c r="V2561" t="str">
        <f t="shared" si="316"/>
        <v>same</v>
      </c>
      <c r="W2561" s="47">
        <f t="shared" si="317"/>
        <v>0</v>
      </c>
      <c r="X2561" s="47"/>
      <c r="Y2561" s="47"/>
    </row>
    <row r="2562" spans="1:25" ht="21" x14ac:dyDescent="0.4">
      <c r="A2562" s="18" t="s">
        <v>3482</v>
      </c>
      <c r="B2562" t="s">
        <v>3479</v>
      </c>
      <c r="C2562" t="s">
        <v>3480</v>
      </c>
      <c r="D2562" s="33">
        <v>427211</v>
      </c>
      <c r="E2562" s="33">
        <v>50179</v>
      </c>
      <c r="F2562" s="32">
        <v>53.162300000000002</v>
      </c>
      <c r="G2562" s="32">
        <v>17.7149</v>
      </c>
      <c r="H2562" s="13">
        <v>11.74571815800623</v>
      </c>
      <c r="I2562" s="32">
        <v>70.877200000000002</v>
      </c>
      <c r="J2562" s="34">
        <f t="shared" si="318"/>
        <v>0.24993792079822566</v>
      </c>
      <c r="K2562">
        <v>1.0594531576954505</v>
      </c>
      <c r="L2562">
        <v>1.4124872954821737</v>
      </c>
      <c r="M2562">
        <v>1</v>
      </c>
      <c r="N2562" t="s">
        <v>34</v>
      </c>
      <c r="O2562" s="45" t="s">
        <v>34</v>
      </c>
      <c r="P2562" s="49" t="str">
        <f>'Sheet1 (2)'!O1106</f>
        <v>A</v>
      </c>
      <c r="Q2562" s="30" t="str">
        <f t="shared" si="319"/>
        <v>A</v>
      </c>
      <c r="R2562">
        <f t="shared" ref="R2562:R2625" si="320">VLOOKUP(IF(V2562="same",N2562,IF(O2562=N2562,P2562,O2562)),$AC$2:$AN$8,9,FALSE)</f>
        <v>0.15</v>
      </c>
      <c r="S2562" s="11">
        <f t="shared" ref="S2562:S2625" si="321">(L2562-M2562)/L2562</f>
        <v>0.2920290304921751</v>
      </c>
      <c r="T2562" s="13">
        <f t="shared" ref="T2562:T2625" si="322">IF(V2562="SAME",J2562,MIN(R2562:S2562))</f>
        <v>0.24993792079822566</v>
      </c>
      <c r="U2562">
        <f t="shared" ref="U2562:U2625" si="323">IFERROR(T2562*I2562,0)</f>
        <v>17.7149</v>
      </c>
      <c r="V2562" t="str">
        <f t="shared" ref="V2562:V2625" si="324">IF(AND(N2562=O2562,P2562=N2562),"same",IF(NOT(OR(O2562=N2562,P2562=N2562)),"conflict","change"))</f>
        <v>same</v>
      </c>
      <c r="W2562" s="47">
        <f t="shared" ref="W2562:W2625" si="325">U2562-G2562</f>
        <v>0</v>
      </c>
      <c r="X2562" s="47"/>
      <c r="Y2562" s="47"/>
    </row>
    <row r="2563" spans="1:25" ht="21" x14ac:dyDescent="0.4">
      <c r="A2563" t="s">
        <v>3483</v>
      </c>
      <c r="B2563" t="s">
        <v>3479</v>
      </c>
      <c r="C2563" t="s">
        <v>3480</v>
      </c>
      <c r="D2563" s="33">
        <v>745</v>
      </c>
      <c r="E2563" s="33">
        <v>58</v>
      </c>
      <c r="F2563" s="32">
        <v>2.2499999999999999E-2</v>
      </c>
      <c r="G2563" s="32">
        <v>7.4999999999999997E-3</v>
      </c>
      <c r="H2563" s="13">
        <v>7.7852348993288594</v>
      </c>
      <c r="I2563" s="32">
        <v>0.03</v>
      </c>
      <c r="J2563" s="34">
        <f t="shared" si="318"/>
        <v>0.25</v>
      </c>
      <c r="K2563">
        <v>0.38793103448275862</v>
      </c>
      <c r="L2563">
        <v>0.51724137931034486</v>
      </c>
      <c r="M2563">
        <v>0.8</v>
      </c>
      <c r="N2563" t="s">
        <v>37</v>
      </c>
      <c r="O2563" s="45" t="s">
        <v>37</v>
      </c>
      <c r="P2563" s="49" t="str">
        <f>'Sheet1 (2)'!O1674</f>
        <v>B</v>
      </c>
      <c r="Q2563" s="30" t="str">
        <f t="shared" si="319"/>
        <v>B</v>
      </c>
      <c r="R2563">
        <f t="shared" si="320"/>
        <v>0.25</v>
      </c>
      <c r="S2563" s="11">
        <f t="shared" si="321"/>
        <v>-0.54666666666666663</v>
      </c>
      <c r="T2563" s="13">
        <f t="shared" si="322"/>
        <v>0.25</v>
      </c>
      <c r="U2563">
        <f t="shared" si="323"/>
        <v>7.4999999999999997E-3</v>
      </c>
      <c r="V2563" t="str">
        <f t="shared" si="324"/>
        <v>same</v>
      </c>
      <c r="W2563" s="47">
        <f t="shared" si="325"/>
        <v>0</v>
      </c>
      <c r="X2563" s="47"/>
      <c r="Y2563" s="47"/>
    </row>
    <row r="2564" spans="1:25" ht="21" x14ac:dyDescent="0.4">
      <c r="A2564" t="s">
        <v>3484</v>
      </c>
      <c r="B2564" t="s">
        <v>3479</v>
      </c>
      <c r="C2564" t="s">
        <v>3480</v>
      </c>
      <c r="D2564" s="33">
        <v>518147</v>
      </c>
      <c r="E2564" s="33">
        <v>101599</v>
      </c>
      <c r="F2564" s="32">
        <v>113.58369999999998</v>
      </c>
      <c r="G2564" s="32">
        <v>48.679800000000007</v>
      </c>
      <c r="H2564" s="13">
        <v>19.608142090951024</v>
      </c>
      <c r="I2564" s="32">
        <v>162.26349999999999</v>
      </c>
      <c r="J2564" s="34">
        <f t="shared" si="318"/>
        <v>0.30000462211156548</v>
      </c>
      <c r="K2564">
        <v>1.1179608067008533</v>
      </c>
      <c r="L2564">
        <v>1.5970974123761061</v>
      </c>
      <c r="M2564">
        <v>0.75</v>
      </c>
      <c r="N2564" t="s">
        <v>37</v>
      </c>
      <c r="O2564" s="45" t="s">
        <v>37</v>
      </c>
      <c r="P2564" s="49" t="str">
        <f>'Sheet1 (2)'!O2608</f>
        <v>B</v>
      </c>
      <c r="Q2564" s="30" t="str">
        <f t="shared" si="319"/>
        <v>B</v>
      </c>
      <c r="R2564">
        <f t="shared" si="320"/>
        <v>0.25</v>
      </c>
      <c r="S2564" s="11">
        <f t="shared" si="321"/>
        <v>0.53039808706209346</v>
      </c>
      <c r="T2564" s="13">
        <f t="shared" si="322"/>
        <v>0.30000462211156548</v>
      </c>
      <c r="U2564">
        <f t="shared" si="323"/>
        <v>48.6798</v>
      </c>
      <c r="V2564" t="str">
        <f t="shared" si="324"/>
        <v>same</v>
      </c>
      <c r="W2564" s="47">
        <f t="shared" si="325"/>
        <v>0</v>
      </c>
      <c r="X2564" s="47"/>
      <c r="Y2564" s="47"/>
    </row>
    <row r="2565" spans="1:25" ht="21" x14ac:dyDescent="0.4">
      <c r="A2565" t="s">
        <v>3485</v>
      </c>
      <c r="B2565" t="s">
        <v>3479</v>
      </c>
      <c r="C2565" t="s">
        <v>3480</v>
      </c>
      <c r="D2565" s="33">
        <v>1507</v>
      </c>
      <c r="E2565" s="33">
        <v>75</v>
      </c>
      <c r="F2565" s="32">
        <v>6.0300000000000006E-2</v>
      </c>
      <c r="G2565" s="32">
        <v>2.9700000000000004E-2</v>
      </c>
      <c r="H2565" s="13">
        <v>4.9767750497677508</v>
      </c>
      <c r="I2565" s="32">
        <v>9.0000000000000011E-2</v>
      </c>
      <c r="J2565" s="34">
        <f t="shared" si="318"/>
        <v>0.33</v>
      </c>
      <c r="K2565">
        <v>0.80400000000000005</v>
      </c>
      <c r="L2565">
        <v>1.2000000000000002</v>
      </c>
      <c r="M2565">
        <v>1</v>
      </c>
      <c r="N2565" t="s">
        <v>37</v>
      </c>
      <c r="O2565" s="45" t="s">
        <v>37</v>
      </c>
      <c r="P2565" s="49" t="str">
        <f>'Sheet1 (2)'!O4280</f>
        <v>B</v>
      </c>
      <c r="Q2565" s="30" t="str">
        <f t="shared" si="319"/>
        <v>B</v>
      </c>
      <c r="R2565">
        <f t="shared" si="320"/>
        <v>0.25</v>
      </c>
      <c r="S2565" s="11">
        <f t="shared" si="321"/>
        <v>0.1666666666666668</v>
      </c>
      <c r="T2565" s="13">
        <f t="shared" si="322"/>
        <v>0.33</v>
      </c>
      <c r="U2565">
        <f t="shared" si="323"/>
        <v>2.9700000000000004E-2</v>
      </c>
      <c r="V2565" t="str">
        <f t="shared" si="324"/>
        <v>same</v>
      </c>
      <c r="W2565" s="47">
        <f t="shared" si="325"/>
        <v>0</v>
      </c>
      <c r="X2565" s="47"/>
      <c r="Y2565" s="47"/>
    </row>
    <row r="2566" spans="1:25" ht="21" x14ac:dyDescent="0.4">
      <c r="A2566" t="s">
        <v>3486</v>
      </c>
      <c r="B2566" t="s">
        <v>3479</v>
      </c>
      <c r="C2566" t="s">
        <v>3480</v>
      </c>
      <c r="D2566" s="33">
        <v>2290</v>
      </c>
      <c r="E2566" s="33">
        <v>219</v>
      </c>
      <c r="F2566" s="32">
        <v>0.10630000000000002</v>
      </c>
      <c r="G2566" s="32">
        <v>5.2700000000000004E-2</v>
      </c>
      <c r="H2566" s="13">
        <v>9.5633187772925758</v>
      </c>
      <c r="I2566" s="32">
        <v>0.15900000000000003</v>
      </c>
      <c r="J2566" s="34">
        <f t="shared" si="318"/>
        <v>0.33144654088050313</v>
      </c>
      <c r="K2566">
        <v>0.48538812785388141</v>
      </c>
      <c r="L2566">
        <v>0.7260273972602741</v>
      </c>
      <c r="M2566">
        <v>0.75</v>
      </c>
      <c r="N2566" t="s">
        <v>37</v>
      </c>
      <c r="O2566" s="45" t="s">
        <v>37</v>
      </c>
      <c r="P2566" s="49" t="str">
        <f>'Sheet1 (2)'!O4470</f>
        <v>B</v>
      </c>
      <c r="Q2566" s="30" t="str">
        <f t="shared" si="319"/>
        <v>B</v>
      </c>
      <c r="R2566">
        <f t="shared" si="320"/>
        <v>0.25</v>
      </c>
      <c r="S2566" s="11">
        <f t="shared" si="321"/>
        <v>-3.3018867924528121E-2</v>
      </c>
      <c r="T2566" s="13">
        <f t="shared" si="322"/>
        <v>0.33144654088050313</v>
      </c>
      <c r="U2566">
        <f t="shared" si="323"/>
        <v>5.2700000000000004E-2</v>
      </c>
      <c r="V2566" t="str">
        <f t="shared" si="324"/>
        <v>same</v>
      </c>
      <c r="W2566" s="47">
        <f t="shared" si="325"/>
        <v>0</v>
      </c>
      <c r="X2566" s="47"/>
      <c r="Y2566" s="47"/>
    </row>
    <row r="2567" spans="1:25" ht="21" x14ac:dyDescent="0.4">
      <c r="A2567" t="s">
        <v>3487</v>
      </c>
      <c r="B2567" t="s">
        <v>3479</v>
      </c>
      <c r="C2567" t="s">
        <v>3480</v>
      </c>
      <c r="D2567" s="33">
        <v>442423</v>
      </c>
      <c r="E2567" s="33">
        <v>70305</v>
      </c>
      <c r="F2567" s="32">
        <v>58.843800000000002</v>
      </c>
      <c r="G2567" s="32">
        <v>28.824700000000007</v>
      </c>
      <c r="H2567" s="13">
        <v>15.890900789515916</v>
      </c>
      <c r="I2567" s="32">
        <v>87.668500000000009</v>
      </c>
      <c r="J2567" s="34">
        <f t="shared" si="318"/>
        <v>0.32879198343760879</v>
      </c>
      <c r="K2567">
        <v>0.83697887774695967</v>
      </c>
      <c r="L2567">
        <v>1.2469738994381625</v>
      </c>
      <c r="M2567">
        <v>0.75</v>
      </c>
      <c r="N2567" t="s">
        <v>37</v>
      </c>
      <c r="O2567" s="45" t="s">
        <v>37</v>
      </c>
      <c r="P2567" s="49" t="str">
        <f>'Sheet1 (2)'!O4897</f>
        <v>B</v>
      </c>
      <c r="Q2567" s="30" t="str">
        <f t="shared" si="319"/>
        <v>B</v>
      </c>
      <c r="R2567">
        <f t="shared" si="320"/>
        <v>0.25</v>
      </c>
      <c r="S2567" s="11">
        <f t="shared" si="321"/>
        <v>0.39854394679959176</v>
      </c>
      <c r="T2567" s="13">
        <f t="shared" si="322"/>
        <v>0.32879198343760879</v>
      </c>
      <c r="U2567">
        <f t="shared" si="323"/>
        <v>28.824700000000011</v>
      </c>
      <c r="V2567" t="str">
        <f t="shared" si="324"/>
        <v>same</v>
      </c>
      <c r="W2567" s="47">
        <f t="shared" si="325"/>
        <v>0</v>
      </c>
      <c r="X2567" s="47"/>
      <c r="Y2567" s="47"/>
    </row>
    <row r="2568" spans="1:25" ht="21" x14ac:dyDescent="0.4">
      <c r="A2568" t="s">
        <v>3488</v>
      </c>
      <c r="B2568" t="s">
        <v>3479</v>
      </c>
      <c r="C2568" t="s">
        <v>3480</v>
      </c>
      <c r="D2568" s="33">
        <v>2004</v>
      </c>
      <c r="E2568" s="33">
        <v>204</v>
      </c>
      <c r="F2568" s="32">
        <v>7.2299999999999989E-2</v>
      </c>
      <c r="G2568" s="32">
        <v>3.5700000000000003E-2</v>
      </c>
      <c r="H2568" s="13">
        <v>10.179640718562874</v>
      </c>
      <c r="I2568" s="32">
        <v>0.10799999999999998</v>
      </c>
      <c r="J2568" s="34">
        <f t="shared" si="318"/>
        <v>0.3305555555555556</v>
      </c>
      <c r="K2568">
        <v>0.35441176470588226</v>
      </c>
      <c r="L2568">
        <v>0.52941176470588225</v>
      </c>
      <c r="M2568">
        <v>0.5</v>
      </c>
      <c r="N2568" t="s">
        <v>37</v>
      </c>
      <c r="O2568" s="45" t="s">
        <v>37</v>
      </c>
      <c r="P2568" s="49" t="str">
        <f>'Sheet1 (2)'!O5044</f>
        <v>B</v>
      </c>
      <c r="Q2568" s="30" t="str">
        <f t="shared" si="319"/>
        <v>B</v>
      </c>
      <c r="R2568">
        <f t="shared" si="320"/>
        <v>0.25</v>
      </c>
      <c r="S2568" s="11">
        <f t="shared" si="321"/>
        <v>5.5555555555555372E-2</v>
      </c>
      <c r="T2568" s="13">
        <f t="shared" si="322"/>
        <v>0.3305555555555556</v>
      </c>
      <c r="U2568">
        <f t="shared" si="323"/>
        <v>3.5700000000000003E-2</v>
      </c>
      <c r="V2568" t="str">
        <f t="shared" si="324"/>
        <v>same</v>
      </c>
      <c r="W2568" s="47">
        <f t="shared" si="325"/>
        <v>0</v>
      </c>
      <c r="X2568" s="47"/>
      <c r="Y2568" s="47"/>
    </row>
    <row r="2569" spans="1:25" ht="21" x14ac:dyDescent="0.4">
      <c r="A2569" t="s">
        <v>2196</v>
      </c>
      <c r="B2569" t="s">
        <v>2197</v>
      </c>
      <c r="C2569" s="35" t="s">
        <v>2198</v>
      </c>
      <c r="D2569" s="33">
        <v>34325</v>
      </c>
      <c r="E2569" s="33">
        <v>12077</v>
      </c>
      <c r="F2569" s="32">
        <v>30.931199999999997</v>
      </c>
      <c r="G2569" s="32">
        <v>9.2992999999999988</v>
      </c>
      <c r="H2569" s="13">
        <v>35.184268026219954</v>
      </c>
      <c r="I2569" s="32">
        <v>40.230499999999992</v>
      </c>
      <c r="J2569" s="34">
        <f t="shared" si="318"/>
        <v>0.23115049527100087</v>
      </c>
      <c r="K2569">
        <v>2.5611658524467993</v>
      </c>
      <c r="L2569">
        <v>3.3311666804670028</v>
      </c>
      <c r="M2569">
        <v>2.5</v>
      </c>
      <c r="N2569" t="s">
        <v>34</v>
      </c>
      <c r="O2569" s="45" t="s">
        <v>34</v>
      </c>
      <c r="P2569" s="49" t="str">
        <f>'Sheet1 (2)'!O77</f>
        <v>A</v>
      </c>
      <c r="Q2569" s="30" t="str">
        <f t="shared" si="319"/>
        <v>A</v>
      </c>
      <c r="R2569">
        <f t="shared" si="320"/>
        <v>0.15</v>
      </c>
      <c r="S2569" s="11">
        <f t="shared" si="321"/>
        <v>0.24951218602801345</v>
      </c>
      <c r="T2569" s="13">
        <f t="shared" si="322"/>
        <v>0.23115049527100087</v>
      </c>
      <c r="U2569">
        <f t="shared" si="323"/>
        <v>9.2992999999999988</v>
      </c>
      <c r="V2569" t="str">
        <f t="shared" si="324"/>
        <v>same</v>
      </c>
      <c r="W2569" s="47">
        <f t="shared" si="325"/>
        <v>0</v>
      </c>
      <c r="X2569" s="47"/>
      <c r="Y2569" s="47"/>
    </row>
    <row r="2570" spans="1:25" ht="21" x14ac:dyDescent="0.4">
      <c r="A2570" t="s">
        <v>2200</v>
      </c>
      <c r="B2570" t="s">
        <v>2197</v>
      </c>
      <c r="C2570" s="35" t="s">
        <v>2198</v>
      </c>
      <c r="D2570" s="33">
        <v>39768</v>
      </c>
      <c r="E2570" s="33">
        <v>11307</v>
      </c>
      <c r="F2570" s="32">
        <v>33.134500000000003</v>
      </c>
      <c r="G2570" s="32">
        <v>11.044799999999999</v>
      </c>
      <c r="H2570" s="13">
        <v>28.432407966203982</v>
      </c>
      <c r="I2570" s="32">
        <v>44.179299999999998</v>
      </c>
      <c r="J2570" s="34">
        <f t="shared" si="318"/>
        <v>0.24999943412412598</v>
      </c>
      <c r="K2570">
        <v>2.9304413195365702</v>
      </c>
      <c r="L2570">
        <v>3.9072521446891302</v>
      </c>
      <c r="M2570">
        <v>2.5</v>
      </c>
      <c r="N2570" t="s">
        <v>34</v>
      </c>
      <c r="O2570" s="45" t="s">
        <v>34</v>
      </c>
      <c r="P2570" s="49" t="str">
        <f>'Sheet1 (2)'!O206</f>
        <v>A</v>
      </c>
      <c r="Q2570" s="30" t="str">
        <f t="shared" si="319"/>
        <v>A</v>
      </c>
      <c r="R2570">
        <f t="shared" si="320"/>
        <v>0.15</v>
      </c>
      <c r="S2570" s="11">
        <f t="shared" si="321"/>
        <v>0.36016414927352847</v>
      </c>
      <c r="T2570" s="13">
        <f t="shared" si="322"/>
        <v>0.24999943412412598</v>
      </c>
      <c r="U2570">
        <f t="shared" si="323"/>
        <v>11.044799999999999</v>
      </c>
      <c r="V2570" t="str">
        <f t="shared" si="324"/>
        <v>same</v>
      </c>
      <c r="W2570" s="47">
        <f t="shared" si="325"/>
        <v>0</v>
      </c>
      <c r="X2570" s="47"/>
      <c r="Y2570" s="47"/>
    </row>
    <row r="2571" spans="1:25" ht="21" x14ac:dyDescent="0.4">
      <c r="A2571" t="s">
        <v>2204</v>
      </c>
      <c r="B2571" t="s">
        <v>2197</v>
      </c>
      <c r="C2571" s="35" t="s">
        <v>2198</v>
      </c>
      <c r="D2571" s="33">
        <v>14500</v>
      </c>
      <c r="E2571" s="33">
        <v>576</v>
      </c>
      <c r="F2571" s="32">
        <v>1.5295999999999998</v>
      </c>
      <c r="G2571" s="32">
        <v>0.50889999999999991</v>
      </c>
      <c r="H2571" s="13">
        <v>3.9724137931034482</v>
      </c>
      <c r="I2571" s="32">
        <v>2.0385</v>
      </c>
      <c r="J2571" s="34">
        <f t="shared" si="318"/>
        <v>0.24964434633308802</v>
      </c>
      <c r="K2571">
        <v>2.6555555555555554</v>
      </c>
      <c r="L2571">
        <v>3.5390625</v>
      </c>
      <c r="M2571">
        <v>2.5</v>
      </c>
      <c r="N2571" t="s">
        <v>34</v>
      </c>
      <c r="O2571" s="45" t="s">
        <v>34</v>
      </c>
      <c r="P2571" s="49" t="str">
        <f>'Sheet1 (2)'!O1244</f>
        <v>A</v>
      </c>
      <c r="Q2571" s="30" t="str">
        <f t="shared" si="319"/>
        <v>A</v>
      </c>
      <c r="R2571">
        <f t="shared" si="320"/>
        <v>0.15</v>
      </c>
      <c r="S2571" s="11">
        <f t="shared" si="321"/>
        <v>0.29359823399558499</v>
      </c>
      <c r="T2571" s="13">
        <f t="shared" si="322"/>
        <v>0.24964434633308802</v>
      </c>
      <c r="U2571">
        <f t="shared" si="323"/>
        <v>0.50889999999999991</v>
      </c>
      <c r="V2571" t="str">
        <f t="shared" si="324"/>
        <v>same</v>
      </c>
      <c r="W2571" s="47">
        <f t="shared" si="325"/>
        <v>0</v>
      </c>
      <c r="X2571" s="47"/>
      <c r="Y2571" s="47"/>
    </row>
    <row r="2572" spans="1:25" ht="21" x14ac:dyDescent="0.4">
      <c r="A2572" t="s">
        <v>2205</v>
      </c>
      <c r="B2572" t="s">
        <v>2197</v>
      </c>
      <c r="C2572" s="35" t="s">
        <v>2198</v>
      </c>
      <c r="D2572" s="33">
        <v>54406</v>
      </c>
      <c r="E2572" s="33">
        <v>24449</v>
      </c>
      <c r="F2572" s="32">
        <v>61.384600000000006</v>
      </c>
      <c r="G2572" s="32">
        <v>34.188800000000001</v>
      </c>
      <c r="H2572" s="13">
        <v>44.938058302393117</v>
      </c>
      <c r="I2572" s="32">
        <v>95.573400000000007</v>
      </c>
      <c r="J2572" s="34">
        <f t="shared" si="318"/>
        <v>0.35772296475797655</v>
      </c>
      <c r="K2572">
        <v>2.5107202748578676</v>
      </c>
      <c r="L2572">
        <v>3.9090923964170319</v>
      </c>
      <c r="M2572">
        <v>2.5</v>
      </c>
      <c r="N2572" t="s">
        <v>33</v>
      </c>
      <c r="O2572" s="45" t="s">
        <v>33</v>
      </c>
      <c r="P2572" s="49" t="str">
        <f>'Sheet1 (2)'!O1407</f>
        <v>C</v>
      </c>
      <c r="Q2572" s="30" t="str">
        <f t="shared" si="319"/>
        <v>C</v>
      </c>
      <c r="R2572">
        <f t="shared" si="320"/>
        <v>0.4</v>
      </c>
      <c r="S2572" s="11">
        <f t="shared" si="321"/>
        <v>0.36046535960842668</v>
      </c>
      <c r="T2572" s="13">
        <f t="shared" si="322"/>
        <v>0.35772296475797655</v>
      </c>
      <c r="U2572">
        <f t="shared" si="323"/>
        <v>34.188800000000001</v>
      </c>
      <c r="V2572" t="str">
        <f t="shared" si="324"/>
        <v>same</v>
      </c>
      <c r="W2572" s="47">
        <f t="shared" si="325"/>
        <v>0</v>
      </c>
      <c r="X2572" s="47"/>
      <c r="Y2572" s="47"/>
    </row>
    <row r="2573" spans="1:25" ht="21" x14ac:dyDescent="0.4">
      <c r="A2573" t="s">
        <v>2206</v>
      </c>
      <c r="B2573" t="s">
        <v>2197</v>
      </c>
      <c r="C2573" s="35" t="s">
        <v>2198</v>
      </c>
      <c r="D2573" s="33">
        <v>51372</v>
      </c>
      <c r="E2573" s="33">
        <v>14278</v>
      </c>
      <c r="F2573" s="32">
        <v>38.263599999999997</v>
      </c>
      <c r="G2573" s="32">
        <v>12.690500000000002</v>
      </c>
      <c r="H2573" s="13">
        <v>27.793350463287393</v>
      </c>
      <c r="I2573" s="32">
        <v>50.954099999999997</v>
      </c>
      <c r="J2573" s="34">
        <f t="shared" si="318"/>
        <v>0.24905748506989631</v>
      </c>
      <c r="K2573">
        <v>2.6798991455385908</v>
      </c>
      <c r="L2573">
        <v>3.5687141056170333</v>
      </c>
      <c r="M2573">
        <v>2.5</v>
      </c>
      <c r="N2573" t="s">
        <v>34</v>
      </c>
      <c r="O2573" s="45" t="s">
        <v>34</v>
      </c>
      <c r="P2573" s="49" t="str">
        <f>'Sheet1 (2)'!O1577</f>
        <v>A</v>
      </c>
      <c r="Q2573" s="30" t="str">
        <f t="shared" si="319"/>
        <v>A</v>
      </c>
      <c r="R2573">
        <f t="shared" si="320"/>
        <v>0.15</v>
      </c>
      <c r="S2573" s="11">
        <f t="shared" si="321"/>
        <v>0.29946756001970404</v>
      </c>
      <c r="T2573" s="13">
        <f t="shared" si="322"/>
        <v>0.24905748506989631</v>
      </c>
      <c r="U2573">
        <f t="shared" si="323"/>
        <v>12.690500000000002</v>
      </c>
      <c r="V2573" t="str">
        <f t="shared" si="324"/>
        <v>same</v>
      </c>
      <c r="W2573" s="47">
        <f t="shared" si="325"/>
        <v>0</v>
      </c>
      <c r="X2573" s="47"/>
      <c r="Y2573" s="47"/>
    </row>
    <row r="2574" spans="1:25" ht="21" x14ac:dyDescent="0.4">
      <c r="A2574" t="s">
        <v>2207</v>
      </c>
      <c r="B2574" t="s">
        <v>2197</v>
      </c>
      <c r="C2574" s="35" t="s">
        <v>2198</v>
      </c>
      <c r="D2574" s="33">
        <v>1946</v>
      </c>
      <c r="E2574" s="33">
        <v>624</v>
      </c>
      <c r="F2574" s="32">
        <v>1.2550000000000001</v>
      </c>
      <c r="G2574" s="32">
        <v>0.41789999999999999</v>
      </c>
      <c r="H2574" s="13">
        <v>32.065775950668034</v>
      </c>
      <c r="I2574" s="32">
        <v>1.6729000000000001</v>
      </c>
      <c r="J2574" s="34">
        <f t="shared" si="318"/>
        <v>0.24980572658258113</v>
      </c>
      <c r="K2574">
        <v>2.0112179487179489</v>
      </c>
      <c r="L2574">
        <v>2.6809294871794873</v>
      </c>
      <c r="M2574">
        <v>2.5</v>
      </c>
      <c r="N2574" t="s">
        <v>34</v>
      </c>
      <c r="O2574" s="45" t="s">
        <v>34</v>
      </c>
      <c r="P2574" s="49" t="str">
        <f>'Sheet1 (2)'!O1771</f>
        <v>A</v>
      </c>
      <c r="Q2574" s="30" t="str">
        <f t="shared" si="319"/>
        <v>A</v>
      </c>
      <c r="R2574">
        <f t="shared" si="320"/>
        <v>0.15</v>
      </c>
      <c r="S2574" s="11">
        <f t="shared" si="321"/>
        <v>6.7487596389503302E-2</v>
      </c>
      <c r="T2574" s="13">
        <f t="shared" si="322"/>
        <v>0.24980572658258113</v>
      </c>
      <c r="U2574">
        <f t="shared" si="323"/>
        <v>0.41789999999999999</v>
      </c>
      <c r="V2574" t="str">
        <f t="shared" si="324"/>
        <v>same</v>
      </c>
      <c r="W2574" s="47">
        <f t="shared" si="325"/>
        <v>0</v>
      </c>
      <c r="X2574" s="47"/>
      <c r="Y2574" s="47"/>
    </row>
    <row r="2575" spans="1:25" ht="21" x14ac:dyDescent="0.4">
      <c r="A2575" t="s">
        <v>2208</v>
      </c>
      <c r="B2575" t="s">
        <v>2197</v>
      </c>
      <c r="C2575" s="35" t="s">
        <v>2198</v>
      </c>
      <c r="D2575" s="33">
        <v>27811</v>
      </c>
      <c r="E2575" s="33">
        <v>4544</v>
      </c>
      <c r="F2575" s="32">
        <v>11.251899999999999</v>
      </c>
      <c r="G2575" s="32">
        <v>5.5584000000000007</v>
      </c>
      <c r="H2575" s="13">
        <v>16.338858724964943</v>
      </c>
      <c r="I2575" s="32">
        <v>16.810299999999998</v>
      </c>
      <c r="J2575" s="34">
        <f t="shared" si="318"/>
        <v>0.33065442020665908</v>
      </c>
      <c r="K2575">
        <v>2.4762103873239436</v>
      </c>
      <c r="L2575">
        <v>3.6994498239436617</v>
      </c>
      <c r="M2575">
        <v>2.5</v>
      </c>
      <c r="N2575" t="s">
        <v>33</v>
      </c>
      <c r="O2575" s="45" t="s">
        <v>33</v>
      </c>
      <c r="P2575" s="49" t="str">
        <f>'Sheet1 (2)'!O1819</f>
        <v>C</v>
      </c>
      <c r="Q2575" s="30" t="str">
        <f t="shared" si="319"/>
        <v>C</v>
      </c>
      <c r="R2575">
        <f t="shared" si="320"/>
        <v>0.4</v>
      </c>
      <c r="S2575" s="11">
        <f t="shared" si="321"/>
        <v>0.3242238389558782</v>
      </c>
      <c r="T2575" s="13">
        <f t="shared" si="322"/>
        <v>0.33065442020665908</v>
      </c>
      <c r="U2575">
        <f t="shared" si="323"/>
        <v>5.5584000000000007</v>
      </c>
      <c r="V2575" t="str">
        <f t="shared" si="324"/>
        <v>same</v>
      </c>
      <c r="W2575" s="47">
        <f t="shared" si="325"/>
        <v>0</v>
      </c>
      <c r="X2575" s="47"/>
      <c r="Y2575" s="47"/>
    </row>
    <row r="2576" spans="1:25" ht="21" x14ac:dyDescent="0.4">
      <c r="A2576" t="s">
        <v>2209</v>
      </c>
      <c r="B2576" t="s">
        <v>2197</v>
      </c>
      <c r="C2576" s="35" t="s">
        <v>2198</v>
      </c>
      <c r="D2576" s="33">
        <v>332422</v>
      </c>
      <c r="E2576" s="33">
        <v>120857</v>
      </c>
      <c r="F2576" s="32">
        <v>302.14249999999998</v>
      </c>
      <c r="G2576" s="32">
        <v>93.047800000000009</v>
      </c>
      <c r="H2576" s="13">
        <v>36.356498667356554</v>
      </c>
      <c r="I2576" s="32">
        <v>395.19029999999998</v>
      </c>
      <c r="J2576" s="34">
        <f t="shared" si="318"/>
        <v>0.23545061708245374</v>
      </c>
      <c r="K2576">
        <v>2.5</v>
      </c>
      <c r="L2576">
        <v>3.2698999644207616</v>
      </c>
      <c r="M2576">
        <v>2.5</v>
      </c>
      <c r="N2576" t="s">
        <v>33</v>
      </c>
      <c r="O2576" s="45" t="s">
        <v>33</v>
      </c>
      <c r="P2576" s="49" t="str">
        <f>'Sheet1 (2)'!O1832</f>
        <v>C</v>
      </c>
      <c r="Q2576" s="30" t="str">
        <f t="shared" si="319"/>
        <v>C</v>
      </c>
      <c r="R2576">
        <f t="shared" si="320"/>
        <v>0.4</v>
      </c>
      <c r="S2576" s="11">
        <f t="shared" si="321"/>
        <v>0.23545061708245366</v>
      </c>
      <c r="T2576" s="13">
        <f t="shared" si="322"/>
        <v>0.23545061708245374</v>
      </c>
      <c r="U2576">
        <f t="shared" si="323"/>
        <v>93.047800000000009</v>
      </c>
      <c r="V2576" t="str">
        <f t="shared" si="324"/>
        <v>same</v>
      </c>
      <c r="W2576" s="47">
        <f t="shared" si="325"/>
        <v>0</v>
      </c>
      <c r="X2576" s="47"/>
      <c r="Y2576" s="47"/>
    </row>
    <row r="2577" spans="1:25" ht="21" x14ac:dyDescent="0.4">
      <c r="A2577" t="s">
        <v>2210</v>
      </c>
      <c r="B2577" t="s">
        <v>2197</v>
      </c>
      <c r="C2577" s="35" t="s">
        <v>2198</v>
      </c>
      <c r="D2577" s="33">
        <v>275039</v>
      </c>
      <c r="E2577" s="33">
        <v>81568</v>
      </c>
      <c r="F2577" s="32">
        <v>203.92</v>
      </c>
      <c r="G2577" s="32">
        <v>86.224599999999995</v>
      </c>
      <c r="H2577" s="13">
        <v>29.656885023578475</v>
      </c>
      <c r="I2577" s="32">
        <v>290.14459999999997</v>
      </c>
      <c r="J2577" s="34">
        <f t="shared" si="318"/>
        <v>0.29717802778338803</v>
      </c>
      <c r="K2577">
        <v>2.5</v>
      </c>
      <c r="L2577">
        <v>3.5570885641428007</v>
      </c>
      <c r="M2577">
        <v>2.5</v>
      </c>
      <c r="N2577" t="s">
        <v>33</v>
      </c>
      <c r="O2577" s="45" t="s">
        <v>33</v>
      </c>
      <c r="P2577" s="49" t="str">
        <f>'Sheet1 (2)'!O1852</f>
        <v>C</v>
      </c>
      <c r="Q2577" s="30" t="str">
        <f t="shared" si="319"/>
        <v>C</v>
      </c>
      <c r="R2577">
        <f t="shared" si="320"/>
        <v>0.4</v>
      </c>
      <c r="S2577" s="11">
        <f t="shared" si="321"/>
        <v>0.29717802778338792</v>
      </c>
      <c r="T2577" s="13">
        <f t="shared" si="322"/>
        <v>0.29717802778338803</v>
      </c>
      <c r="U2577">
        <f t="shared" si="323"/>
        <v>86.224599999999995</v>
      </c>
      <c r="V2577" t="str">
        <f t="shared" si="324"/>
        <v>same</v>
      </c>
      <c r="W2577" s="47">
        <f t="shared" si="325"/>
        <v>0</v>
      </c>
      <c r="X2577" s="47"/>
      <c r="Y2577" s="47"/>
    </row>
    <row r="2578" spans="1:25" ht="21" x14ac:dyDescent="0.4">
      <c r="A2578" t="s">
        <v>2211</v>
      </c>
      <c r="B2578" t="s">
        <v>2197</v>
      </c>
      <c r="C2578" s="35" t="s">
        <v>2198</v>
      </c>
      <c r="D2578" s="33">
        <v>86655</v>
      </c>
      <c r="E2578" s="33">
        <v>16764</v>
      </c>
      <c r="F2578" s="32">
        <v>41.91</v>
      </c>
      <c r="G2578" s="32">
        <v>17.770199999999999</v>
      </c>
      <c r="H2578" s="13">
        <v>19.345681149385495</v>
      </c>
      <c r="I2578" s="32">
        <v>59.680199999999999</v>
      </c>
      <c r="J2578" s="34">
        <f t="shared" si="318"/>
        <v>0.29775704505011713</v>
      </c>
      <c r="K2578">
        <v>2.5</v>
      </c>
      <c r="L2578">
        <v>3.5600214745884036</v>
      </c>
      <c r="M2578">
        <v>2.5</v>
      </c>
      <c r="N2578" t="s">
        <v>33</v>
      </c>
      <c r="O2578" s="45" t="s">
        <v>33</v>
      </c>
      <c r="P2578" s="49" t="str">
        <f>'Sheet1 (2)'!O2024</f>
        <v>C</v>
      </c>
      <c r="Q2578" s="30" t="str">
        <f t="shared" si="319"/>
        <v>C</v>
      </c>
      <c r="R2578">
        <f t="shared" si="320"/>
        <v>0.4</v>
      </c>
      <c r="S2578" s="11">
        <f t="shared" si="321"/>
        <v>0.29775704505011708</v>
      </c>
      <c r="T2578" s="13">
        <f t="shared" si="322"/>
        <v>0.29775704505011713</v>
      </c>
      <c r="U2578">
        <f t="shared" si="323"/>
        <v>17.770199999999999</v>
      </c>
      <c r="V2578" t="str">
        <f t="shared" si="324"/>
        <v>same</v>
      </c>
      <c r="W2578" s="47">
        <f t="shared" si="325"/>
        <v>0</v>
      </c>
      <c r="X2578" s="47"/>
      <c r="Y2578" s="47"/>
    </row>
    <row r="2579" spans="1:25" ht="21" x14ac:dyDescent="0.4">
      <c r="A2579" t="s">
        <v>2212</v>
      </c>
      <c r="B2579" t="s">
        <v>2197</v>
      </c>
      <c r="C2579" s="35" t="s">
        <v>2198</v>
      </c>
      <c r="D2579" s="33">
        <v>381442</v>
      </c>
      <c r="E2579" s="33">
        <v>140476</v>
      </c>
      <c r="F2579" s="32">
        <v>351.19</v>
      </c>
      <c r="G2579" s="32">
        <v>125.0489</v>
      </c>
      <c r="H2579" s="13">
        <v>36.827617304858933</v>
      </c>
      <c r="I2579" s="32">
        <v>476.2389</v>
      </c>
      <c r="J2579" s="34">
        <f t="shared" si="318"/>
        <v>0.26257598864771442</v>
      </c>
      <c r="K2579">
        <v>2.5</v>
      </c>
      <c r="L2579">
        <v>3.3901798171929727</v>
      </c>
      <c r="M2579">
        <v>2.5</v>
      </c>
      <c r="N2579" t="s">
        <v>33</v>
      </c>
      <c r="O2579" s="45" t="s">
        <v>33</v>
      </c>
      <c r="P2579" s="49" t="str">
        <f>'Sheet1 (2)'!O2045</f>
        <v>C</v>
      </c>
      <c r="Q2579" s="30" t="str">
        <f t="shared" si="319"/>
        <v>C</v>
      </c>
      <c r="R2579">
        <f t="shared" si="320"/>
        <v>0.4</v>
      </c>
      <c r="S2579" s="11">
        <f t="shared" si="321"/>
        <v>0.26257598864771448</v>
      </c>
      <c r="T2579" s="13">
        <f t="shared" si="322"/>
        <v>0.26257598864771442</v>
      </c>
      <c r="U2579">
        <f t="shared" si="323"/>
        <v>125.0489</v>
      </c>
      <c r="V2579" t="str">
        <f t="shared" si="324"/>
        <v>same</v>
      </c>
      <c r="W2579" s="47">
        <f t="shared" si="325"/>
        <v>0</v>
      </c>
      <c r="X2579" s="47"/>
      <c r="Y2579" s="47"/>
    </row>
    <row r="2580" spans="1:25" ht="21" x14ac:dyDescent="0.4">
      <c r="A2580" t="s">
        <v>2213</v>
      </c>
      <c r="B2580" t="s">
        <v>2197</v>
      </c>
      <c r="C2580" s="35" t="s">
        <v>2198</v>
      </c>
      <c r="D2580" s="33">
        <v>56182</v>
      </c>
      <c r="E2580" s="33">
        <v>9740</v>
      </c>
      <c r="F2580" s="32">
        <v>24.349999999999998</v>
      </c>
      <c r="G2580" s="32">
        <v>10.554600000000001</v>
      </c>
      <c r="H2580" s="13">
        <v>17.336513474066425</v>
      </c>
      <c r="I2580" s="32">
        <v>34.904600000000002</v>
      </c>
      <c r="J2580" s="34">
        <f t="shared" si="318"/>
        <v>0.30238421296906426</v>
      </c>
      <c r="K2580">
        <v>2.4999999999999996</v>
      </c>
      <c r="L2580">
        <v>3.5836344969199176</v>
      </c>
      <c r="M2580">
        <v>2.5</v>
      </c>
      <c r="N2580" t="s">
        <v>33</v>
      </c>
      <c r="O2580" s="45" t="s">
        <v>33</v>
      </c>
      <c r="P2580" s="49" t="str">
        <f>'Sheet1 (2)'!O2081</f>
        <v>C</v>
      </c>
      <c r="Q2580" s="30" t="str">
        <f t="shared" si="319"/>
        <v>C</v>
      </c>
      <c r="R2580">
        <f t="shared" si="320"/>
        <v>0.4</v>
      </c>
      <c r="S2580" s="11">
        <f t="shared" si="321"/>
        <v>0.3023842129690642</v>
      </c>
      <c r="T2580" s="13">
        <f t="shared" si="322"/>
        <v>0.30238421296906426</v>
      </c>
      <c r="U2580">
        <f t="shared" si="323"/>
        <v>10.554600000000001</v>
      </c>
      <c r="V2580" t="str">
        <f t="shared" si="324"/>
        <v>same</v>
      </c>
      <c r="W2580" s="47">
        <f t="shared" si="325"/>
        <v>0</v>
      </c>
      <c r="X2580" s="47"/>
      <c r="Y2580" s="47"/>
    </row>
    <row r="2581" spans="1:25" ht="21" x14ac:dyDescent="0.4">
      <c r="A2581" t="s">
        <v>2214</v>
      </c>
      <c r="B2581" t="s">
        <v>2197</v>
      </c>
      <c r="C2581" s="35" t="s">
        <v>2198</v>
      </c>
      <c r="D2581" s="33">
        <v>13101</v>
      </c>
      <c r="E2581" s="33">
        <v>3048</v>
      </c>
      <c r="F2581" s="32">
        <v>7.6312000000000006</v>
      </c>
      <c r="G2581" s="32">
        <v>3.3304999999999998</v>
      </c>
      <c r="H2581" s="13">
        <v>23.265399587817726</v>
      </c>
      <c r="I2581" s="32">
        <v>10.9617</v>
      </c>
      <c r="J2581" s="34">
        <f t="shared" si="318"/>
        <v>0.30383061021556873</v>
      </c>
      <c r="K2581">
        <v>2.503674540682415</v>
      </c>
      <c r="L2581">
        <v>3.5963582677165356</v>
      </c>
      <c r="M2581">
        <v>2.5</v>
      </c>
      <c r="N2581" t="s">
        <v>33</v>
      </c>
      <c r="O2581" s="45" t="s">
        <v>33</v>
      </c>
      <c r="P2581" s="49" t="str">
        <f>'Sheet1 (2)'!O2206</f>
        <v>C</v>
      </c>
      <c r="Q2581" s="30" t="str">
        <f t="shared" si="319"/>
        <v>C</v>
      </c>
      <c r="R2581">
        <f t="shared" si="320"/>
        <v>0.4</v>
      </c>
      <c r="S2581" s="11">
        <f t="shared" si="321"/>
        <v>0.30485234954432255</v>
      </c>
      <c r="T2581" s="13">
        <f t="shared" si="322"/>
        <v>0.30383061021556873</v>
      </c>
      <c r="U2581">
        <f t="shared" si="323"/>
        <v>3.3304999999999998</v>
      </c>
      <c r="V2581" t="str">
        <f t="shared" si="324"/>
        <v>same</v>
      </c>
      <c r="W2581" s="47">
        <f t="shared" si="325"/>
        <v>0</v>
      </c>
      <c r="X2581" s="47"/>
      <c r="Y2581" s="47"/>
    </row>
    <row r="2582" spans="1:25" ht="21" x14ac:dyDescent="0.4">
      <c r="A2582" t="s">
        <v>2215</v>
      </c>
      <c r="B2582" t="s">
        <v>2197</v>
      </c>
      <c r="C2582" s="35" t="s">
        <v>2198</v>
      </c>
      <c r="D2582" s="33">
        <v>43289</v>
      </c>
      <c r="E2582" s="33">
        <v>10309</v>
      </c>
      <c r="F2582" s="32">
        <v>25.772500000000001</v>
      </c>
      <c r="G2582" s="32">
        <v>11.428699999999999</v>
      </c>
      <c r="H2582" s="13">
        <v>23.814363926170621</v>
      </c>
      <c r="I2582" s="32">
        <v>37.2012</v>
      </c>
      <c r="J2582" s="34">
        <f t="shared" si="318"/>
        <v>0.30721320817608033</v>
      </c>
      <c r="K2582">
        <v>2.5</v>
      </c>
      <c r="L2582">
        <v>3.6086138325734791</v>
      </c>
      <c r="M2582">
        <v>2.5</v>
      </c>
      <c r="N2582" t="s">
        <v>33</v>
      </c>
      <c r="O2582" s="45" t="s">
        <v>33</v>
      </c>
      <c r="P2582" s="49" t="str">
        <f>'Sheet1 (2)'!O2327</f>
        <v>C</v>
      </c>
      <c r="Q2582" s="30" t="str">
        <f t="shared" si="319"/>
        <v>C</v>
      </c>
      <c r="R2582">
        <f t="shared" si="320"/>
        <v>0.4</v>
      </c>
      <c r="S2582" s="11">
        <f t="shared" si="321"/>
        <v>0.30721320817608028</v>
      </c>
      <c r="T2582" s="13">
        <f t="shared" si="322"/>
        <v>0.30721320817608033</v>
      </c>
      <c r="U2582">
        <f t="shared" si="323"/>
        <v>11.428699999999999</v>
      </c>
      <c r="V2582" t="str">
        <f t="shared" si="324"/>
        <v>same</v>
      </c>
      <c r="W2582" s="47">
        <f t="shared" si="325"/>
        <v>0</v>
      </c>
      <c r="X2582" s="47"/>
      <c r="Y2582" s="47"/>
    </row>
    <row r="2583" spans="1:25" ht="21" x14ac:dyDescent="0.4">
      <c r="A2583" t="s">
        <v>2216</v>
      </c>
      <c r="B2583" t="s">
        <v>2197</v>
      </c>
      <c r="C2583" s="35" t="s">
        <v>2198</v>
      </c>
      <c r="D2583" s="33">
        <v>48986</v>
      </c>
      <c r="E2583" s="33">
        <v>12010</v>
      </c>
      <c r="F2583" s="32">
        <v>30.024999999999999</v>
      </c>
      <c r="G2583" s="32">
        <v>12.4634</v>
      </c>
      <c r="H2583" s="13">
        <v>24.517208998489366</v>
      </c>
      <c r="I2583" s="32">
        <v>42.488399999999999</v>
      </c>
      <c r="J2583" s="34">
        <f t="shared" si="318"/>
        <v>0.29333653420698358</v>
      </c>
      <c r="K2583">
        <v>2.5</v>
      </c>
      <c r="L2583">
        <v>3.5377518734388009</v>
      </c>
      <c r="M2583">
        <v>2.5</v>
      </c>
      <c r="N2583" t="s">
        <v>33</v>
      </c>
      <c r="O2583" s="45" t="s">
        <v>33</v>
      </c>
      <c r="P2583" s="49" t="str">
        <f>'Sheet1 (2)'!O2440</f>
        <v>C</v>
      </c>
      <c r="Q2583" s="30" t="str">
        <f t="shared" si="319"/>
        <v>C</v>
      </c>
      <c r="R2583">
        <f t="shared" si="320"/>
        <v>0.4</v>
      </c>
      <c r="S2583" s="11">
        <f t="shared" si="321"/>
        <v>0.29333653420698352</v>
      </c>
      <c r="T2583" s="13">
        <f t="shared" si="322"/>
        <v>0.29333653420698358</v>
      </c>
      <c r="U2583">
        <f t="shared" si="323"/>
        <v>12.4634</v>
      </c>
      <c r="V2583" t="str">
        <f t="shared" si="324"/>
        <v>same</v>
      </c>
      <c r="W2583" s="47">
        <f t="shared" si="325"/>
        <v>0</v>
      </c>
      <c r="X2583" s="47"/>
      <c r="Y2583" s="47"/>
    </row>
    <row r="2584" spans="1:25" ht="21" x14ac:dyDescent="0.4">
      <c r="A2584" t="s">
        <v>2217</v>
      </c>
      <c r="B2584" t="s">
        <v>2197</v>
      </c>
      <c r="C2584" s="35" t="s">
        <v>2198</v>
      </c>
      <c r="D2584" s="33">
        <v>2983</v>
      </c>
      <c r="E2584" s="33">
        <v>608</v>
      </c>
      <c r="F2584" s="32">
        <v>1.2370000000000001</v>
      </c>
      <c r="G2584" s="32">
        <v>0.41189999999999993</v>
      </c>
      <c r="H2584" s="13">
        <v>20.38216560509554</v>
      </c>
      <c r="I2584" s="32">
        <v>1.6489</v>
      </c>
      <c r="J2584" s="34">
        <f t="shared" si="318"/>
        <v>0.24980289890229845</v>
      </c>
      <c r="K2584">
        <v>2.0345394736842106</v>
      </c>
      <c r="L2584">
        <v>2.7120065789473684</v>
      </c>
      <c r="M2584">
        <v>2.5</v>
      </c>
      <c r="N2584" t="s">
        <v>34</v>
      </c>
      <c r="O2584" s="45" t="s">
        <v>34</v>
      </c>
      <c r="P2584" s="49" t="str">
        <f>'Sheet1 (2)'!O2603</f>
        <v>A</v>
      </c>
      <c r="Q2584" s="30" t="str">
        <f t="shared" si="319"/>
        <v>A</v>
      </c>
      <c r="R2584">
        <f t="shared" si="320"/>
        <v>0.15</v>
      </c>
      <c r="S2584" s="11">
        <f t="shared" si="321"/>
        <v>7.8173327672994106E-2</v>
      </c>
      <c r="T2584" s="13">
        <f t="shared" si="322"/>
        <v>0.24980289890229845</v>
      </c>
      <c r="U2584">
        <f t="shared" si="323"/>
        <v>0.41189999999999993</v>
      </c>
      <c r="V2584" t="str">
        <f t="shared" si="324"/>
        <v>same</v>
      </c>
      <c r="W2584" s="47">
        <f t="shared" si="325"/>
        <v>0</v>
      </c>
      <c r="X2584" s="47"/>
      <c r="Y2584" s="47"/>
    </row>
    <row r="2585" spans="1:25" ht="21" x14ac:dyDescent="0.4">
      <c r="A2585" t="s">
        <v>2218</v>
      </c>
      <c r="B2585" t="s">
        <v>2197</v>
      </c>
      <c r="C2585" s="35" t="s">
        <v>2198</v>
      </c>
      <c r="D2585" s="33">
        <v>46636</v>
      </c>
      <c r="E2585" s="33">
        <v>13071</v>
      </c>
      <c r="F2585" s="32">
        <v>35.227900000000005</v>
      </c>
      <c r="G2585" s="32">
        <v>11.667899999999999</v>
      </c>
      <c r="H2585" s="13">
        <v>28.027703919718672</v>
      </c>
      <c r="I2585" s="32">
        <v>46.895800000000008</v>
      </c>
      <c r="J2585" s="34">
        <f t="shared" si="318"/>
        <v>0.24880479701806979</v>
      </c>
      <c r="K2585">
        <v>2.6951189656491477</v>
      </c>
      <c r="L2585">
        <v>3.5877744625506853</v>
      </c>
      <c r="M2585">
        <v>2.5</v>
      </c>
      <c r="N2585" t="s">
        <v>34</v>
      </c>
      <c r="O2585" s="45" t="s">
        <v>34</v>
      </c>
      <c r="P2585" s="49" t="str">
        <f>'Sheet1 (2)'!O2897</f>
        <v>A</v>
      </c>
      <c r="Q2585" s="30" t="str">
        <f t="shared" si="319"/>
        <v>A</v>
      </c>
      <c r="R2585">
        <f t="shared" si="320"/>
        <v>0.15</v>
      </c>
      <c r="S2585" s="11">
        <f t="shared" si="321"/>
        <v>0.30318919817979445</v>
      </c>
      <c r="T2585" s="13">
        <f t="shared" si="322"/>
        <v>0.24880479701806979</v>
      </c>
      <c r="U2585">
        <f t="shared" si="323"/>
        <v>11.667899999999999</v>
      </c>
      <c r="V2585" t="str">
        <f t="shared" si="324"/>
        <v>same</v>
      </c>
      <c r="W2585" s="47">
        <f t="shared" si="325"/>
        <v>0</v>
      </c>
      <c r="X2585" s="47"/>
      <c r="Y2585" s="47"/>
    </row>
    <row r="2586" spans="1:25" ht="21" x14ac:dyDescent="0.4">
      <c r="A2586" t="s">
        <v>2219</v>
      </c>
      <c r="B2586" t="s">
        <v>2197</v>
      </c>
      <c r="C2586" s="35" t="s">
        <v>2198</v>
      </c>
      <c r="D2586" s="33">
        <v>4622</v>
      </c>
      <c r="E2586" s="33">
        <v>1879</v>
      </c>
      <c r="F2586" s="32">
        <v>4.6161000000000003</v>
      </c>
      <c r="G2586" s="32">
        <v>0.61769999999999992</v>
      </c>
      <c r="H2586" s="13">
        <v>40.65339679792298</v>
      </c>
      <c r="I2586" s="32">
        <v>5.2338000000000005</v>
      </c>
      <c r="J2586" s="34">
        <f t="shared" si="318"/>
        <v>0.1180213229393557</v>
      </c>
      <c r="K2586">
        <v>2.4566790846194788</v>
      </c>
      <c r="L2586">
        <v>2.7854177754124536</v>
      </c>
      <c r="M2586">
        <v>2.5</v>
      </c>
      <c r="N2586" t="s">
        <v>33</v>
      </c>
      <c r="O2586" s="45" t="s">
        <v>33</v>
      </c>
      <c r="P2586" s="49" t="str">
        <f>'Sheet1 (2)'!O2900</f>
        <v>C</v>
      </c>
      <c r="Q2586" s="30" t="str">
        <f t="shared" si="319"/>
        <v>C</v>
      </c>
      <c r="R2586">
        <f t="shared" si="320"/>
        <v>0.4</v>
      </c>
      <c r="S2586" s="11">
        <f t="shared" si="321"/>
        <v>0.1024685696816845</v>
      </c>
      <c r="T2586" s="13">
        <f t="shared" si="322"/>
        <v>0.1180213229393557</v>
      </c>
      <c r="U2586">
        <f t="shared" si="323"/>
        <v>0.61769999999999992</v>
      </c>
      <c r="V2586" t="str">
        <f t="shared" si="324"/>
        <v>same</v>
      </c>
      <c r="W2586" s="47">
        <f t="shared" si="325"/>
        <v>0</v>
      </c>
      <c r="X2586" s="47"/>
      <c r="Y2586" s="47"/>
    </row>
    <row r="2587" spans="1:25" ht="21" x14ac:dyDescent="0.4">
      <c r="A2587" t="s">
        <v>2220</v>
      </c>
      <c r="B2587" t="s">
        <v>2197</v>
      </c>
      <c r="C2587" s="35" t="s">
        <v>2198</v>
      </c>
      <c r="D2587" s="33">
        <v>24788</v>
      </c>
      <c r="E2587" s="33">
        <v>4749</v>
      </c>
      <c r="F2587" s="32">
        <v>12.247</v>
      </c>
      <c r="G2587" s="32">
        <v>4.0810999999999993</v>
      </c>
      <c r="H2587" s="13">
        <v>19.158463772793286</v>
      </c>
      <c r="I2587" s="32">
        <v>16.328099999999999</v>
      </c>
      <c r="J2587" s="34">
        <f t="shared" si="318"/>
        <v>0.24994334919555855</v>
      </c>
      <c r="K2587">
        <v>2.5788587070962308</v>
      </c>
      <c r="L2587">
        <v>3.4382185723310168</v>
      </c>
      <c r="M2587">
        <v>2.5</v>
      </c>
      <c r="N2587" t="s">
        <v>34</v>
      </c>
      <c r="O2587" s="45" t="s">
        <v>34</v>
      </c>
      <c r="P2587" s="49" t="str">
        <f>'Sheet1 (2)'!O3297</f>
        <v>A</v>
      </c>
      <c r="Q2587" s="30" t="str">
        <f t="shared" si="319"/>
        <v>A</v>
      </c>
      <c r="R2587">
        <f t="shared" si="320"/>
        <v>0.15</v>
      </c>
      <c r="S2587" s="11">
        <f t="shared" si="321"/>
        <v>0.27287926948022118</v>
      </c>
      <c r="T2587" s="13">
        <f t="shared" si="322"/>
        <v>0.24994334919555855</v>
      </c>
      <c r="U2587">
        <f t="shared" si="323"/>
        <v>4.0810999999999993</v>
      </c>
      <c r="V2587" t="str">
        <f t="shared" si="324"/>
        <v>same</v>
      </c>
      <c r="W2587" s="47">
        <f t="shared" si="325"/>
        <v>0</v>
      </c>
      <c r="X2587" s="47"/>
      <c r="Y2587" s="47"/>
    </row>
    <row r="2588" spans="1:25" ht="21" x14ac:dyDescent="0.4">
      <c r="A2588" t="s">
        <v>2221</v>
      </c>
      <c r="B2588" t="s">
        <v>2197</v>
      </c>
      <c r="C2588" s="35" t="s">
        <v>2198</v>
      </c>
      <c r="D2588" s="33">
        <v>10954</v>
      </c>
      <c r="E2588" s="33">
        <v>357</v>
      </c>
      <c r="F2588" s="32">
        <v>0.9456</v>
      </c>
      <c r="G2588" s="32">
        <v>0.31459999999999999</v>
      </c>
      <c r="H2588" s="13">
        <v>3.259083439839328</v>
      </c>
      <c r="I2588" s="32">
        <v>1.2602</v>
      </c>
      <c r="J2588" s="34">
        <f t="shared" si="318"/>
        <v>0.24964291382320267</v>
      </c>
      <c r="K2588">
        <v>2.6487394957983192</v>
      </c>
      <c r="L2588">
        <v>3.5299719887955185</v>
      </c>
      <c r="M2588">
        <v>2.5</v>
      </c>
      <c r="N2588" t="s">
        <v>34</v>
      </c>
      <c r="O2588" s="45" t="s">
        <v>34</v>
      </c>
      <c r="P2588" s="49" t="str">
        <f>'Sheet1 (2)'!O3347</f>
        <v>A</v>
      </c>
      <c r="Q2588" s="30" t="str">
        <f t="shared" si="319"/>
        <v>A</v>
      </c>
      <c r="R2588">
        <f t="shared" si="320"/>
        <v>0.15</v>
      </c>
      <c r="S2588" s="11">
        <f t="shared" si="321"/>
        <v>0.29177908268528813</v>
      </c>
      <c r="T2588" s="13">
        <f t="shared" si="322"/>
        <v>0.24964291382320267</v>
      </c>
      <c r="U2588">
        <f t="shared" si="323"/>
        <v>0.31459999999999999</v>
      </c>
      <c r="V2588" t="str">
        <f t="shared" si="324"/>
        <v>same</v>
      </c>
      <c r="W2588" s="47">
        <f t="shared" si="325"/>
        <v>0</v>
      </c>
      <c r="X2588" s="47"/>
      <c r="Y2588" s="47"/>
    </row>
    <row r="2589" spans="1:25" ht="21" x14ac:dyDescent="0.4">
      <c r="A2589" t="s">
        <v>2222</v>
      </c>
      <c r="B2589" t="s">
        <v>2197</v>
      </c>
      <c r="C2589" s="35" t="s">
        <v>2198</v>
      </c>
      <c r="D2589" s="33">
        <v>40414</v>
      </c>
      <c r="E2589" s="33">
        <v>11125</v>
      </c>
      <c r="F2589" s="32">
        <v>30.694299999999998</v>
      </c>
      <c r="G2589" s="32">
        <v>10.230600000000001</v>
      </c>
      <c r="H2589" s="13">
        <v>27.527589449200772</v>
      </c>
      <c r="I2589" s="32">
        <v>40.924900000000001</v>
      </c>
      <c r="J2589" s="34">
        <f t="shared" si="318"/>
        <v>0.24998472812395389</v>
      </c>
      <c r="K2589">
        <v>2.7590382022471909</v>
      </c>
      <c r="L2589">
        <v>3.6786426966292134</v>
      </c>
      <c r="M2589">
        <v>2.5</v>
      </c>
      <c r="N2589" t="s">
        <v>34</v>
      </c>
      <c r="O2589" s="45" t="s">
        <v>34</v>
      </c>
      <c r="P2589" s="49" t="str">
        <f>'Sheet1 (2)'!O3595</f>
        <v>A</v>
      </c>
      <c r="Q2589" s="30" t="str">
        <f t="shared" si="319"/>
        <v>A</v>
      </c>
      <c r="R2589">
        <f t="shared" si="320"/>
        <v>0.15</v>
      </c>
      <c r="S2589" s="11">
        <f t="shared" si="321"/>
        <v>0.32040151594750382</v>
      </c>
      <c r="T2589" s="13">
        <f t="shared" si="322"/>
        <v>0.24998472812395389</v>
      </c>
      <c r="U2589">
        <f t="shared" si="323"/>
        <v>10.230600000000001</v>
      </c>
      <c r="V2589" t="str">
        <f t="shared" si="324"/>
        <v>same</v>
      </c>
      <c r="W2589" s="47">
        <f t="shared" si="325"/>
        <v>0</v>
      </c>
      <c r="X2589" s="47"/>
      <c r="Y2589" s="47"/>
    </row>
    <row r="2590" spans="1:25" ht="21" x14ac:dyDescent="0.4">
      <c r="A2590" t="s">
        <v>2223</v>
      </c>
      <c r="B2590" t="s">
        <v>2197</v>
      </c>
      <c r="C2590" s="35" t="s">
        <v>2198</v>
      </c>
      <c r="D2590" s="33">
        <v>13572</v>
      </c>
      <c r="E2590" s="33">
        <v>3939</v>
      </c>
      <c r="F2590" s="32">
        <v>10.268000000000001</v>
      </c>
      <c r="G2590" s="32">
        <v>3.4217</v>
      </c>
      <c r="H2590" s="13">
        <v>29.022988505747126</v>
      </c>
      <c r="I2590" s="32">
        <v>13.6897</v>
      </c>
      <c r="J2590" s="34">
        <f t="shared" si="318"/>
        <v>0.24994704047568608</v>
      </c>
      <c r="K2590">
        <v>2.6067529829906069</v>
      </c>
      <c r="L2590">
        <v>3.4754252348311758</v>
      </c>
      <c r="M2590">
        <v>2.5</v>
      </c>
      <c r="N2590" t="s">
        <v>34</v>
      </c>
      <c r="O2590" s="45" t="s">
        <v>34</v>
      </c>
      <c r="P2590" s="49" t="str">
        <f>'Sheet1 (2)'!O3609</f>
        <v>A</v>
      </c>
      <c r="Q2590" s="30" t="str">
        <f t="shared" si="319"/>
        <v>A</v>
      </c>
      <c r="R2590">
        <f t="shared" si="320"/>
        <v>0.15</v>
      </c>
      <c r="S2590" s="11">
        <f t="shared" si="321"/>
        <v>0.28066356457774833</v>
      </c>
      <c r="T2590" s="13">
        <f t="shared" si="322"/>
        <v>0.24994704047568608</v>
      </c>
      <c r="U2590">
        <f t="shared" si="323"/>
        <v>3.4217</v>
      </c>
      <c r="V2590" t="str">
        <f t="shared" si="324"/>
        <v>same</v>
      </c>
      <c r="W2590" s="47">
        <f t="shared" si="325"/>
        <v>0</v>
      </c>
      <c r="X2590" s="47"/>
      <c r="Y2590" s="47"/>
    </row>
    <row r="2591" spans="1:25" ht="21" x14ac:dyDescent="0.4">
      <c r="A2591" t="s">
        <v>2224</v>
      </c>
      <c r="B2591" t="s">
        <v>2197</v>
      </c>
      <c r="C2591" s="35" t="s">
        <v>2198</v>
      </c>
      <c r="D2591" s="33">
        <v>13525</v>
      </c>
      <c r="E2591" s="33">
        <v>3813</v>
      </c>
      <c r="F2591" s="32">
        <v>10.1965</v>
      </c>
      <c r="G2591" s="32">
        <v>3.3979999999999997</v>
      </c>
      <c r="H2591" s="13">
        <v>28.192236598890943</v>
      </c>
      <c r="I2591" s="32">
        <v>13.5945</v>
      </c>
      <c r="J2591" s="34">
        <f t="shared" si="318"/>
        <v>0.24995402552502849</v>
      </c>
      <c r="K2591">
        <v>2.6741410962496723</v>
      </c>
      <c r="L2591">
        <v>3.5653029110936272</v>
      </c>
      <c r="M2591">
        <v>2.5</v>
      </c>
      <c r="N2591" t="s">
        <v>34</v>
      </c>
      <c r="O2591" s="45" t="s">
        <v>34</v>
      </c>
      <c r="P2591" s="49" t="str">
        <f>'Sheet1 (2)'!O3635</f>
        <v>A</v>
      </c>
      <c r="Q2591" s="30" t="str">
        <f t="shared" si="319"/>
        <v>A</v>
      </c>
      <c r="R2591">
        <f t="shared" si="320"/>
        <v>0.15</v>
      </c>
      <c r="S2591" s="11">
        <f t="shared" si="321"/>
        <v>0.29879730773474567</v>
      </c>
      <c r="T2591" s="13">
        <f t="shared" si="322"/>
        <v>0.24995402552502849</v>
      </c>
      <c r="U2591">
        <f t="shared" si="323"/>
        <v>3.3979999999999997</v>
      </c>
      <c r="V2591" t="str">
        <f t="shared" si="324"/>
        <v>same</v>
      </c>
      <c r="W2591" s="47">
        <f t="shared" si="325"/>
        <v>0</v>
      </c>
      <c r="X2591" s="47"/>
      <c r="Y2591" s="47"/>
    </row>
    <row r="2592" spans="1:25" ht="21" x14ac:dyDescent="0.4">
      <c r="A2592" t="s">
        <v>2225</v>
      </c>
      <c r="B2592" t="s">
        <v>2197</v>
      </c>
      <c r="C2592" s="35" t="s">
        <v>2198</v>
      </c>
      <c r="D2592" s="33">
        <v>204222</v>
      </c>
      <c r="E2592" s="33">
        <v>61399</v>
      </c>
      <c r="F2592" s="32">
        <v>153.4975</v>
      </c>
      <c r="G2592" s="32">
        <v>87.568100000000001</v>
      </c>
      <c r="H2592" s="13">
        <v>30.06483140895692</v>
      </c>
      <c r="I2592" s="32">
        <v>241.06560000000002</v>
      </c>
      <c r="J2592" s="34">
        <f t="shared" si="318"/>
        <v>0.36325423453201117</v>
      </c>
      <c r="K2592">
        <v>2.5</v>
      </c>
      <c r="L2592">
        <v>3.92621378198342</v>
      </c>
      <c r="M2592">
        <v>2.5</v>
      </c>
      <c r="N2592" t="s">
        <v>33</v>
      </c>
      <c r="O2592" s="45" t="s">
        <v>33</v>
      </c>
      <c r="P2592" s="49" t="str">
        <f>'Sheet1 (2)'!O3922</f>
        <v>C</v>
      </c>
      <c r="Q2592" s="30" t="str">
        <f t="shared" si="319"/>
        <v>C</v>
      </c>
      <c r="R2592">
        <f t="shared" si="320"/>
        <v>0.4</v>
      </c>
      <c r="S2592" s="11">
        <f t="shared" si="321"/>
        <v>0.36325423453201122</v>
      </c>
      <c r="T2592" s="13">
        <f t="shared" si="322"/>
        <v>0.36325423453201117</v>
      </c>
      <c r="U2592">
        <f t="shared" si="323"/>
        <v>87.568100000000001</v>
      </c>
      <c r="V2592" t="str">
        <f t="shared" si="324"/>
        <v>same</v>
      </c>
      <c r="W2592" s="47">
        <f t="shared" si="325"/>
        <v>0</v>
      </c>
      <c r="X2592" s="47"/>
      <c r="Y2592" s="47"/>
    </row>
    <row r="2593" spans="1:25" ht="21" x14ac:dyDescent="0.4">
      <c r="A2593" t="s">
        <v>2226</v>
      </c>
      <c r="B2593" t="s">
        <v>2197</v>
      </c>
      <c r="C2593" s="35" t="s">
        <v>2198</v>
      </c>
      <c r="D2593" s="33">
        <v>54435</v>
      </c>
      <c r="E2593" s="33">
        <v>14115</v>
      </c>
      <c r="F2593" s="32">
        <v>39.513400000000004</v>
      </c>
      <c r="G2593" s="32">
        <v>13.1699</v>
      </c>
      <c r="H2593" s="13">
        <v>25.930008266740149</v>
      </c>
      <c r="I2593" s="32">
        <v>52.683300000000003</v>
      </c>
      <c r="J2593" s="34">
        <f t="shared" ref="J2593:J2656" si="326">G2593/I2593</f>
        <v>0.24998244225399699</v>
      </c>
      <c r="K2593">
        <v>2.7993907190931635</v>
      </c>
      <c r="L2593">
        <v>3.7324335812964935</v>
      </c>
      <c r="M2593">
        <v>2.5</v>
      </c>
      <c r="N2593" t="s">
        <v>34</v>
      </c>
      <c r="O2593" s="45" t="s">
        <v>34</v>
      </c>
      <c r="P2593" s="49" t="str">
        <f>'Sheet1 (2)'!O3941</f>
        <v>A</v>
      </c>
      <c r="Q2593" s="30" t="str">
        <f t="shared" si="319"/>
        <v>A</v>
      </c>
      <c r="R2593">
        <f t="shared" si="320"/>
        <v>0.15</v>
      </c>
      <c r="S2593" s="11">
        <f t="shared" si="321"/>
        <v>0.3301957166692292</v>
      </c>
      <c r="T2593" s="13">
        <f t="shared" si="322"/>
        <v>0.24998244225399699</v>
      </c>
      <c r="U2593">
        <f t="shared" si="323"/>
        <v>13.1699</v>
      </c>
      <c r="V2593" t="str">
        <f t="shared" si="324"/>
        <v>same</v>
      </c>
      <c r="W2593" s="47">
        <f t="shared" si="325"/>
        <v>0</v>
      </c>
      <c r="X2593" s="47"/>
      <c r="Y2593" s="47"/>
    </row>
    <row r="2594" spans="1:25" ht="21" x14ac:dyDescent="0.4">
      <c r="A2594" t="s">
        <v>2227</v>
      </c>
      <c r="B2594" t="s">
        <v>2197</v>
      </c>
      <c r="C2594" s="35" t="s">
        <v>2198</v>
      </c>
      <c r="D2594" s="33">
        <v>22786</v>
      </c>
      <c r="E2594" s="33">
        <v>1078</v>
      </c>
      <c r="F2594" s="32">
        <v>2.8966000000000003</v>
      </c>
      <c r="G2594" s="32">
        <v>0.96489999999999998</v>
      </c>
      <c r="H2594" s="13">
        <v>4.7309751601860794</v>
      </c>
      <c r="I2594" s="32">
        <v>3.8615000000000004</v>
      </c>
      <c r="J2594" s="34">
        <f t="shared" si="326"/>
        <v>0.2498769908066813</v>
      </c>
      <c r="K2594">
        <v>2.6870129870129875</v>
      </c>
      <c r="L2594">
        <v>3.5820964749536182</v>
      </c>
      <c r="M2594">
        <v>2.5</v>
      </c>
      <c r="N2594" t="s">
        <v>34</v>
      </c>
      <c r="O2594" s="45" t="s">
        <v>34</v>
      </c>
      <c r="P2594" s="49" t="str">
        <f>'Sheet1 (2)'!O4184</f>
        <v>A</v>
      </c>
      <c r="Q2594" s="30" t="str">
        <f t="shared" si="319"/>
        <v>A</v>
      </c>
      <c r="R2594">
        <f t="shared" si="320"/>
        <v>0.15</v>
      </c>
      <c r="S2594" s="11">
        <f t="shared" si="321"/>
        <v>0.30208468211834788</v>
      </c>
      <c r="T2594" s="13">
        <f t="shared" si="322"/>
        <v>0.2498769908066813</v>
      </c>
      <c r="U2594">
        <f t="shared" si="323"/>
        <v>0.96489999999999998</v>
      </c>
      <c r="V2594" t="str">
        <f t="shared" si="324"/>
        <v>same</v>
      </c>
      <c r="W2594" s="47">
        <f t="shared" si="325"/>
        <v>0</v>
      </c>
      <c r="X2594" s="47"/>
      <c r="Y2594" s="47"/>
    </row>
    <row r="2595" spans="1:25" ht="21" x14ac:dyDescent="0.4">
      <c r="A2595" t="s">
        <v>2228</v>
      </c>
      <c r="B2595" t="s">
        <v>2197</v>
      </c>
      <c r="C2595" s="35" t="s">
        <v>2198</v>
      </c>
      <c r="D2595" s="33">
        <v>90828</v>
      </c>
      <c r="E2595" s="33">
        <v>3319</v>
      </c>
      <c r="F2595" s="32">
        <v>8.3713999999999995</v>
      </c>
      <c r="G2595" s="32">
        <v>2.5853000000000002</v>
      </c>
      <c r="H2595" s="13">
        <v>3.6541595102831725</v>
      </c>
      <c r="I2595" s="32">
        <v>10.9567</v>
      </c>
      <c r="J2595" s="34">
        <f t="shared" si="326"/>
        <v>0.23595608166692528</v>
      </c>
      <c r="K2595">
        <v>2.5222657426935822</v>
      </c>
      <c r="L2595">
        <v>3.30120518228382</v>
      </c>
      <c r="M2595">
        <v>2.5</v>
      </c>
      <c r="N2595" t="s">
        <v>34</v>
      </c>
      <c r="O2595" s="45" t="s">
        <v>34</v>
      </c>
      <c r="P2595" s="49" t="str">
        <f>'Sheet1 (2)'!O4190</f>
        <v>A</v>
      </c>
      <c r="Q2595" s="30" t="str">
        <f t="shared" si="319"/>
        <v>A</v>
      </c>
      <c r="R2595">
        <f t="shared" si="320"/>
        <v>0.15</v>
      </c>
      <c r="S2595" s="11">
        <f t="shared" si="321"/>
        <v>0.24270081320105497</v>
      </c>
      <c r="T2595" s="13">
        <f t="shared" si="322"/>
        <v>0.23595608166692528</v>
      </c>
      <c r="U2595">
        <f t="shared" si="323"/>
        <v>2.5853000000000002</v>
      </c>
      <c r="V2595" t="str">
        <f t="shared" si="324"/>
        <v>same</v>
      </c>
      <c r="W2595" s="47">
        <f t="shared" si="325"/>
        <v>0</v>
      </c>
      <c r="X2595" s="47"/>
      <c r="Y2595" s="47"/>
    </row>
    <row r="2596" spans="1:25" ht="21" x14ac:dyDescent="0.4">
      <c r="A2596" t="s">
        <v>2229</v>
      </c>
      <c r="B2596" t="s">
        <v>2197</v>
      </c>
      <c r="C2596" s="35" t="s">
        <v>2198</v>
      </c>
      <c r="D2596" s="33">
        <v>18883</v>
      </c>
      <c r="E2596" s="33">
        <v>6683</v>
      </c>
      <c r="F2596" s="32">
        <v>17.582000000000001</v>
      </c>
      <c r="G2596" s="32">
        <v>5.6763999999999992</v>
      </c>
      <c r="H2596" s="13">
        <v>35.391622093946935</v>
      </c>
      <c r="I2596" s="32">
        <v>23.258400000000002</v>
      </c>
      <c r="J2596" s="34">
        <f t="shared" si="326"/>
        <v>0.24405806074364525</v>
      </c>
      <c r="K2596">
        <v>2.6308544067035764</v>
      </c>
      <c r="L2596">
        <v>3.4802334281011524</v>
      </c>
      <c r="M2596">
        <v>2.5</v>
      </c>
      <c r="N2596" t="s">
        <v>34</v>
      </c>
      <c r="O2596" s="45" t="s">
        <v>34</v>
      </c>
      <c r="P2596" s="49" t="str">
        <f>'Sheet1 (2)'!O4589</f>
        <v>A</v>
      </c>
      <c r="Q2596" s="30" t="str">
        <f t="shared" si="319"/>
        <v>A</v>
      </c>
      <c r="R2596">
        <f t="shared" si="320"/>
        <v>0.15</v>
      </c>
      <c r="S2596" s="11">
        <f t="shared" si="321"/>
        <v>0.28165737969937749</v>
      </c>
      <c r="T2596" s="13">
        <f t="shared" si="322"/>
        <v>0.24405806074364525</v>
      </c>
      <c r="U2596">
        <f t="shared" si="323"/>
        <v>5.6763999999999992</v>
      </c>
      <c r="V2596" t="str">
        <f t="shared" si="324"/>
        <v>same</v>
      </c>
      <c r="W2596" s="47">
        <f t="shared" si="325"/>
        <v>0</v>
      </c>
      <c r="X2596" s="47"/>
      <c r="Y2596" s="47"/>
    </row>
    <row r="2597" spans="1:25" ht="21" x14ac:dyDescent="0.4">
      <c r="A2597" t="s">
        <v>3447</v>
      </c>
      <c r="B2597" t="s">
        <v>3448</v>
      </c>
      <c r="C2597" t="s">
        <v>3449</v>
      </c>
      <c r="D2597" s="33">
        <v>141283</v>
      </c>
      <c r="E2597" s="33">
        <v>13005</v>
      </c>
      <c r="F2597" s="32">
        <v>6.5024999999999995</v>
      </c>
      <c r="G2597" s="32">
        <v>1.8874000000000002</v>
      </c>
      <c r="H2597" s="13">
        <v>9.2049291139061324</v>
      </c>
      <c r="I2597" s="32">
        <v>8.389899999999999</v>
      </c>
      <c r="J2597" s="34">
        <f t="shared" si="326"/>
        <v>0.22496096496978515</v>
      </c>
      <c r="K2597">
        <v>0.49999999999999994</v>
      </c>
      <c r="L2597">
        <v>0.64512879661668587</v>
      </c>
      <c r="M2597">
        <v>0.5</v>
      </c>
      <c r="N2597" t="s">
        <v>34</v>
      </c>
      <c r="O2597" s="45" t="s">
        <v>34</v>
      </c>
      <c r="P2597" s="49" t="str">
        <f>'Sheet1 (2)'!O739</f>
        <v>A</v>
      </c>
      <c r="Q2597" s="30" t="str">
        <f t="shared" si="319"/>
        <v>A</v>
      </c>
      <c r="R2597">
        <f t="shared" si="320"/>
        <v>0.15</v>
      </c>
      <c r="S2597" s="11">
        <f t="shared" si="321"/>
        <v>0.22496096496978507</v>
      </c>
      <c r="T2597" s="13">
        <f t="shared" si="322"/>
        <v>0.22496096496978515</v>
      </c>
      <c r="U2597">
        <f t="shared" si="323"/>
        <v>1.8874000000000002</v>
      </c>
      <c r="V2597" t="str">
        <f t="shared" si="324"/>
        <v>same</v>
      </c>
      <c r="W2597" s="47">
        <f t="shared" si="325"/>
        <v>0</v>
      </c>
      <c r="X2597" s="47"/>
      <c r="Y2597" s="47"/>
    </row>
    <row r="2598" spans="1:25" ht="21" x14ac:dyDescent="0.4">
      <c r="A2598" t="s">
        <v>3450</v>
      </c>
      <c r="B2598" t="s">
        <v>3448</v>
      </c>
      <c r="C2598" t="s">
        <v>3449</v>
      </c>
      <c r="D2598" s="33">
        <v>10484434</v>
      </c>
      <c r="E2598" s="33">
        <v>231939</v>
      </c>
      <c r="F2598" s="32">
        <v>17.303699999999999</v>
      </c>
      <c r="G2598" s="32">
        <v>8.5213000000000001</v>
      </c>
      <c r="H2598" s="13">
        <v>2.2122224242147932</v>
      </c>
      <c r="I2598" s="32">
        <v>25.824999999999999</v>
      </c>
      <c r="J2598" s="34">
        <f t="shared" si="326"/>
        <v>0.32996321393998063</v>
      </c>
      <c r="K2598">
        <v>7.4604529639258607E-2</v>
      </c>
      <c r="L2598">
        <v>0.11134393094736116</v>
      </c>
      <c r="M2598">
        <v>7.0000000000000007E-2</v>
      </c>
      <c r="N2598" t="s">
        <v>37</v>
      </c>
      <c r="O2598" s="45" t="s">
        <v>37</v>
      </c>
      <c r="P2598" s="49" t="str">
        <f>'Sheet1 (2)'!O748</f>
        <v>B</v>
      </c>
      <c r="Q2598" s="30" t="str">
        <f t="shared" si="319"/>
        <v>B</v>
      </c>
      <c r="R2598">
        <f t="shared" si="320"/>
        <v>0.25</v>
      </c>
      <c r="S2598" s="11">
        <f t="shared" si="321"/>
        <v>0.37131732817037744</v>
      </c>
      <c r="T2598" s="13">
        <f t="shared" si="322"/>
        <v>0.32996321393998063</v>
      </c>
      <c r="U2598">
        <f t="shared" si="323"/>
        <v>8.5213000000000001</v>
      </c>
      <c r="V2598" t="str">
        <f t="shared" si="324"/>
        <v>same</v>
      </c>
      <c r="W2598" s="47">
        <f t="shared" si="325"/>
        <v>0</v>
      </c>
      <c r="X2598" s="47"/>
      <c r="Y2598" s="47"/>
    </row>
    <row r="2599" spans="1:25" ht="21" x14ac:dyDescent="0.4">
      <c r="A2599" t="s">
        <v>3451</v>
      </c>
      <c r="B2599" t="s">
        <v>3448</v>
      </c>
      <c r="C2599" t="s">
        <v>3449</v>
      </c>
      <c r="D2599" s="33">
        <v>241795</v>
      </c>
      <c r="E2599" s="33">
        <v>41767</v>
      </c>
      <c r="F2599" s="32">
        <v>6.3989000000000003</v>
      </c>
      <c r="G2599" s="32">
        <v>3.1509</v>
      </c>
      <c r="H2599" s="13">
        <v>17.2737236088422</v>
      </c>
      <c r="I2599" s="32">
        <v>9.5498000000000012</v>
      </c>
      <c r="J2599" s="34">
        <f t="shared" si="326"/>
        <v>0.32994408259858843</v>
      </c>
      <c r="K2599">
        <v>0.15320468312303973</v>
      </c>
      <c r="L2599">
        <v>0.2286446237460196</v>
      </c>
      <c r="M2599">
        <v>0.1</v>
      </c>
      <c r="N2599" t="s">
        <v>37</v>
      </c>
      <c r="O2599" s="45" t="s">
        <v>37</v>
      </c>
      <c r="P2599" s="49" t="str">
        <f>'Sheet1 (2)'!O1046</f>
        <v>B</v>
      </c>
      <c r="Q2599" s="30" t="str">
        <f t="shared" si="319"/>
        <v>B</v>
      </c>
      <c r="R2599">
        <f t="shared" si="320"/>
        <v>0.25</v>
      </c>
      <c r="S2599" s="11">
        <f t="shared" si="321"/>
        <v>0.56264005528911598</v>
      </c>
      <c r="T2599" s="13">
        <f t="shared" si="322"/>
        <v>0.32994408259858843</v>
      </c>
      <c r="U2599">
        <f t="shared" si="323"/>
        <v>3.1509</v>
      </c>
      <c r="V2599" t="str">
        <f t="shared" si="324"/>
        <v>same</v>
      </c>
      <c r="W2599" s="47">
        <f t="shared" si="325"/>
        <v>0</v>
      </c>
      <c r="X2599" s="47"/>
      <c r="Y2599" s="47"/>
    </row>
    <row r="2600" spans="1:25" ht="21" x14ac:dyDescent="0.4">
      <c r="A2600" t="s">
        <v>3452</v>
      </c>
      <c r="B2600" t="s">
        <v>3448</v>
      </c>
      <c r="C2600" t="s">
        <v>3449</v>
      </c>
      <c r="D2600" s="33">
        <v>117892</v>
      </c>
      <c r="E2600" s="33">
        <v>8702</v>
      </c>
      <c r="F2600" s="32">
        <v>1.2978999999999998</v>
      </c>
      <c r="G2600" s="32">
        <v>0.63950000000000007</v>
      </c>
      <c r="H2600" s="13">
        <v>7.3813320666372615</v>
      </c>
      <c r="I2600" s="32">
        <v>1.9373999999999998</v>
      </c>
      <c r="J2600" s="34">
        <f t="shared" si="326"/>
        <v>0.33008155259626309</v>
      </c>
      <c r="K2600">
        <v>0.14914962077683289</v>
      </c>
      <c r="L2600">
        <v>0.22263847391404273</v>
      </c>
      <c r="M2600">
        <v>0.1</v>
      </c>
      <c r="N2600" t="s">
        <v>37</v>
      </c>
      <c r="O2600" s="45" t="s">
        <v>37</v>
      </c>
      <c r="P2600" s="49" t="str">
        <f>'Sheet1 (2)'!O1144</f>
        <v>B</v>
      </c>
      <c r="Q2600" s="30" t="str">
        <f t="shared" si="319"/>
        <v>B</v>
      </c>
      <c r="R2600">
        <f t="shared" si="320"/>
        <v>0.25</v>
      </c>
      <c r="S2600" s="11">
        <f t="shared" si="321"/>
        <v>0.55084133374625777</v>
      </c>
      <c r="T2600" s="13">
        <f t="shared" si="322"/>
        <v>0.33008155259626309</v>
      </c>
      <c r="U2600">
        <f t="shared" si="323"/>
        <v>0.63950000000000007</v>
      </c>
      <c r="V2600" t="str">
        <f t="shared" si="324"/>
        <v>same</v>
      </c>
      <c r="W2600" s="47">
        <f t="shared" si="325"/>
        <v>0</v>
      </c>
      <c r="X2600" s="47"/>
      <c r="Y2600" s="47"/>
    </row>
    <row r="2601" spans="1:25" ht="21" x14ac:dyDescent="0.4">
      <c r="A2601" t="s">
        <v>3453</v>
      </c>
      <c r="B2601" t="s">
        <v>3448</v>
      </c>
      <c r="C2601" t="s">
        <v>3449</v>
      </c>
      <c r="D2601" s="33">
        <v>270981</v>
      </c>
      <c r="E2601" s="33">
        <v>41506</v>
      </c>
      <c r="F2601" s="32">
        <v>24.903599999999997</v>
      </c>
      <c r="G2601" s="32">
        <v>7.2329999999999997</v>
      </c>
      <c r="H2601" s="13">
        <v>15.316941040146727</v>
      </c>
      <c r="I2601" s="32">
        <v>32.136599999999994</v>
      </c>
      <c r="J2601" s="34">
        <f t="shared" si="326"/>
        <v>0.22507048038684868</v>
      </c>
      <c r="K2601">
        <v>0.6</v>
      </c>
      <c r="L2601">
        <v>0.77426396183684276</v>
      </c>
      <c r="M2601">
        <v>0.6</v>
      </c>
      <c r="N2601" t="s">
        <v>34</v>
      </c>
      <c r="O2601" s="45" t="s">
        <v>34</v>
      </c>
      <c r="P2601" s="49" t="str">
        <f>'Sheet1 (2)'!O1221</f>
        <v>A</v>
      </c>
      <c r="Q2601" s="30" t="str">
        <f t="shared" si="319"/>
        <v>A</v>
      </c>
      <c r="R2601">
        <f t="shared" si="320"/>
        <v>0.15</v>
      </c>
      <c r="S2601" s="11">
        <f t="shared" si="321"/>
        <v>0.22507048038684857</v>
      </c>
      <c r="T2601" s="13">
        <f t="shared" si="322"/>
        <v>0.22507048038684868</v>
      </c>
      <c r="U2601">
        <f t="shared" si="323"/>
        <v>7.2329999999999997</v>
      </c>
      <c r="V2601" t="str">
        <f t="shared" si="324"/>
        <v>same</v>
      </c>
      <c r="W2601" s="47">
        <f t="shared" si="325"/>
        <v>0</v>
      </c>
      <c r="X2601" s="47"/>
      <c r="Y2601" s="47"/>
    </row>
    <row r="2602" spans="1:25" ht="21" x14ac:dyDescent="0.4">
      <c r="A2602" t="s">
        <v>3454</v>
      </c>
      <c r="B2602" t="s">
        <v>3448</v>
      </c>
      <c r="C2602" t="s">
        <v>3449</v>
      </c>
      <c r="D2602" s="33">
        <v>237583</v>
      </c>
      <c r="E2602" s="33">
        <v>44026</v>
      </c>
      <c r="F2602" s="32">
        <v>7.1251999999999995</v>
      </c>
      <c r="G2602" s="32">
        <v>3.5087999999999999</v>
      </c>
      <c r="H2602" s="13">
        <v>18.530787135443191</v>
      </c>
      <c r="I2602" s="32">
        <v>10.634</v>
      </c>
      <c r="J2602" s="34">
        <f t="shared" si="326"/>
        <v>0.32996050404363358</v>
      </c>
      <c r="K2602">
        <v>0.16184073047744515</v>
      </c>
      <c r="L2602">
        <v>0.24153909053740971</v>
      </c>
      <c r="M2602">
        <v>0.1</v>
      </c>
      <c r="N2602" t="s">
        <v>37</v>
      </c>
      <c r="O2602" s="45" t="s">
        <v>37</v>
      </c>
      <c r="P2602" s="49" t="str">
        <f>'Sheet1 (2)'!O1538</f>
        <v>B</v>
      </c>
      <c r="Q2602" s="30" t="str">
        <f t="shared" si="319"/>
        <v>B</v>
      </c>
      <c r="R2602">
        <f t="shared" si="320"/>
        <v>0.25</v>
      </c>
      <c r="S2602" s="11">
        <f t="shared" si="321"/>
        <v>0.58598833928907279</v>
      </c>
      <c r="T2602" s="13">
        <f t="shared" si="322"/>
        <v>0.32996050404363358</v>
      </c>
      <c r="U2602">
        <f t="shared" si="323"/>
        <v>3.5087999999999995</v>
      </c>
      <c r="V2602" t="str">
        <f t="shared" si="324"/>
        <v>same</v>
      </c>
      <c r="W2602" s="47">
        <f t="shared" si="325"/>
        <v>0</v>
      </c>
      <c r="X2602" s="47"/>
      <c r="Y2602" s="47"/>
    </row>
    <row r="2603" spans="1:25" ht="21" x14ac:dyDescent="0.4">
      <c r="A2603" t="s">
        <v>3455</v>
      </c>
      <c r="B2603" t="s">
        <v>3448</v>
      </c>
      <c r="C2603" t="s">
        <v>3449</v>
      </c>
      <c r="D2603" s="33">
        <v>84625</v>
      </c>
      <c r="E2603" s="33">
        <v>14039</v>
      </c>
      <c r="F2603" s="32">
        <v>7.0194999999999999</v>
      </c>
      <c r="G2603" s="32">
        <v>2.0521000000000003</v>
      </c>
      <c r="H2603" s="13">
        <v>16.589660265878877</v>
      </c>
      <c r="I2603" s="32">
        <v>9.0716000000000001</v>
      </c>
      <c r="J2603" s="34">
        <f t="shared" si="326"/>
        <v>0.226211473169011</v>
      </c>
      <c r="K2603">
        <v>0.5</v>
      </c>
      <c r="L2603">
        <v>0.64617137972790084</v>
      </c>
      <c r="M2603">
        <v>0.5</v>
      </c>
      <c r="N2603" t="s">
        <v>34</v>
      </c>
      <c r="O2603" s="45" t="s">
        <v>34</v>
      </c>
      <c r="P2603" s="49" t="str">
        <f>'Sheet1 (2)'!O1601</f>
        <v>A</v>
      </c>
      <c r="Q2603" s="30" t="str">
        <f t="shared" si="319"/>
        <v>A</v>
      </c>
      <c r="R2603">
        <f t="shared" si="320"/>
        <v>0.15</v>
      </c>
      <c r="S2603" s="11">
        <f t="shared" si="321"/>
        <v>0.22621147316901097</v>
      </c>
      <c r="T2603" s="13">
        <f t="shared" si="322"/>
        <v>0.226211473169011</v>
      </c>
      <c r="U2603">
        <f t="shared" si="323"/>
        <v>2.0521000000000003</v>
      </c>
      <c r="V2603" t="str">
        <f t="shared" si="324"/>
        <v>same</v>
      </c>
      <c r="W2603" s="47">
        <f t="shared" si="325"/>
        <v>0</v>
      </c>
      <c r="X2603" s="47"/>
      <c r="Y2603" s="47"/>
    </row>
    <row r="2604" spans="1:25" ht="21" x14ac:dyDescent="0.4">
      <c r="A2604" t="s">
        <v>3456</v>
      </c>
      <c r="B2604" t="s">
        <v>3448</v>
      </c>
      <c r="C2604" t="s">
        <v>3449</v>
      </c>
      <c r="D2604" s="33">
        <v>142749</v>
      </c>
      <c r="E2604" s="33">
        <v>12183</v>
      </c>
      <c r="F2604" s="32">
        <v>1.8368000000000002</v>
      </c>
      <c r="G2604" s="32">
        <v>0.90480000000000005</v>
      </c>
      <c r="H2604" s="13">
        <v>8.5345606624214536</v>
      </c>
      <c r="I2604" s="32">
        <v>2.7416</v>
      </c>
      <c r="J2604" s="34">
        <f t="shared" si="326"/>
        <v>0.33002626203676688</v>
      </c>
      <c r="K2604">
        <v>0.15076746285808096</v>
      </c>
      <c r="L2604">
        <v>0.22503488467536731</v>
      </c>
      <c r="M2604">
        <v>0.1</v>
      </c>
      <c r="N2604" t="s">
        <v>37</v>
      </c>
      <c r="O2604" s="45" t="s">
        <v>37</v>
      </c>
      <c r="P2604" s="49" t="str">
        <f>'Sheet1 (2)'!O1898</f>
        <v>B</v>
      </c>
      <c r="Q2604" s="30" t="str">
        <f t="shared" si="319"/>
        <v>B</v>
      </c>
      <c r="R2604">
        <f t="shared" si="320"/>
        <v>0.25</v>
      </c>
      <c r="S2604" s="11">
        <f t="shared" si="321"/>
        <v>0.55562445287423401</v>
      </c>
      <c r="T2604" s="13">
        <f t="shared" si="322"/>
        <v>0.33002626203676688</v>
      </c>
      <c r="U2604">
        <f t="shared" si="323"/>
        <v>0.90480000000000005</v>
      </c>
      <c r="V2604" t="str">
        <f t="shared" si="324"/>
        <v>same</v>
      </c>
      <c r="W2604" s="47">
        <f t="shared" si="325"/>
        <v>0</v>
      </c>
      <c r="X2604" s="47"/>
      <c r="Y2604" s="47"/>
    </row>
    <row r="2605" spans="1:25" ht="21" x14ac:dyDescent="0.4">
      <c r="A2605" t="s">
        <v>3457</v>
      </c>
      <c r="B2605" t="s">
        <v>3448</v>
      </c>
      <c r="C2605" t="s">
        <v>3449</v>
      </c>
      <c r="D2605" s="33">
        <v>2316206</v>
      </c>
      <c r="E2605" s="33">
        <v>87232</v>
      </c>
      <c r="F2605" s="32">
        <v>23.809400000000007</v>
      </c>
      <c r="G2605" s="32">
        <v>11.4526</v>
      </c>
      <c r="H2605" s="13">
        <v>3.7661589685891497</v>
      </c>
      <c r="I2605" s="32">
        <v>35.262000000000008</v>
      </c>
      <c r="J2605" s="34">
        <f t="shared" si="326"/>
        <v>0.32478588849186085</v>
      </c>
      <c r="K2605">
        <v>0.27294341526045496</v>
      </c>
      <c r="L2605">
        <v>0.40423239178283205</v>
      </c>
      <c r="M2605">
        <v>0.08</v>
      </c>
      <c r="N2605" t="s">
        <v>37</v>
      </c>
      <c r="O2605" s="45" t="s">
        <v>37</v>
      </c>
      <c r="P2605" s="49" t="str">
        <f>'Sheet1 (2)'!O1904</f>
        <v>B</v>
      </c>
      <c r="Q2605" s="30" t="str">
        <f t="shared" si="319"/>
        <v>B</v>
      </c>
      <c r="R2605">
        <f t="shared" si="320"/>
        <v>0.25</v>
      </c>
      <c r="S2605" s="11">
        <f t="shared" si="321"/>
        <v>0.80209403890874031</v>
      </c>
      <c r="T2605" s="13">
        <f t="shared" si="322"/>
        <v>0.32478588849186085</v>
      </c>
      <c r="U2605">
        <f t="shared" si="323"/>
        <v>11.4526</v>
      </c>
      <c r="V2605" t="str">
        <f t="shared" si="324"/>
        <v>same</v>
      </c>
      <c r="W2605" s="47">
        <f t="shared" si="325"/>
        <v>0</v>
      </c>
      <c r="X2605" s="47"/>
      <c r="Y2605" s="47"/>
    </row>
    <row r="2606" spans="1:25" ht="21" x14ac:dyDescent="0.4">
      <c r="A2606" t="s">
        <v>3458</v>
      </c>
      <c r="B2606" t="s">
        <v>3448</v>
      </c>
      <c r="C2606" t="s">
        <v>3449</v>
      </c>
      <c r="D2606" s="33">
        <v>430124</v>
      </c>
      <c r="E2606" s="33">
        <v>56077</v>
      </c>
      <c r="F2606" s="32">
        <v>33.6462</v>
      </c>
      <c r="G2606" s="32">
        <v>9.5213999999999999</v>
      </c>
      <c r="H2606" s="13">
        <v>13.037403167458686</v>
      </c>
      <c r="I2606" s="32">
        <v>43.1676</v>
      </c>
      <c r="J2606" s="34">
        <f t="shared" si="326"/>
        <v>0.22056820393072582</v>
      </c>
      <c r="K2606">
        <v>0.6</v>
      </c>
      <c r="L2606">
        <v>0.76979153663712396</v>
      </c>
      <c r="M2606">
        <v>0.6</v>
      </c>
      <c r="N2606" t="s">
        <v>34</v>
      </c>
      <c r="O2606" s="45" t="s">
        <v>34</v>
      </c>
      <c r="P2606" s="49" t="str">
        <f>'Sheet1 (2)'!O1954</f>
        <v>A</v>
      </c>
      <c r="Q2606" s="30" t="str">
        <f t="shared" si="319"/>
        <v>A</v>
      </c>
      <c r="R2606">
        <f t="shared" si="320"/>
        <v>0.15</v>
      </c>
      <c r="S2606" s="11">
        <f t="shared" si="321"/>
        <v>0.22056820393072585</v>
      </c>
      <c r="T2606" s="13">
        <f t="shared" si="322"/>
        <v>0.22056820393072582</v>
      </c>
      <c r="U2606">
        <f t="shared" si="323"/>
        <v>9.5213999999999999</v>
      </c>
      <c r="V2606" t="str">
        <f t="shared" si="324"/>
        <v>same</v>
      </c>
      <c r="W2606" s="47">
        <f t="shared" si="325"/>
        <v>0</v>
      </c>
      <c r="X2606" s="47"/>
      <c r="Y2606" s="47"/>
    </row>
    <row r="2607" spans="1:25" ht="21" x14ac:dyDescent="0.4">
      <c r="A2607" t="s">
        <v>3459</v>
      </c>
      <c r="B2607" t="s">
        <v>3448</v>
      </c>
      <c r="C2607" t="s">
        <v>3449</v>
      </c>
      <c r="D2607" s="33">
        <v>2300888</v>
      </c>
      <c r="E2607" s="33">
        <v>438367</v>
      </c>
      <c r="F2607" s="32">
        <v>78.28</v>
      </c>
      <c r="G2607" s="32">
        <v>19.5702</v>
      </c>
      <c r="H2607" s="13">
        <v>19.052079023403138</v>
      </c>
      <c r="I2607" s="32">
        <v>97.850200000000001</v>
      </c>
      <c r="J2607" s="34">
        <f t="shared" si="326"/>
        <v>0.20000163515250863</v>
      </c>
      <c r="K2607">
        <v>0.17857183592743067</v>
      </c>
      <c r="L2607">
        <v>0.22321525114801069</v>
      </c>
      <c r="M2607">
        <v>0.1</v>
      </c>
      <c r="N2607" t="s">
        <v>34</v>
      </c>
      <c r="O2607" s="45" t="s">
        <v>34</v>
      </c>
      <c r="P2607" s="49" t="str">
        <f>'Sheet1 (2)'!O1976</f>
        <v>A</v>
      </c>
      <c r="Q2607" s="30" t="str">
        <f t="shared" si="319"/>
        <v>A</v>
      </c>
      <c r="R2607">
        <f t="shared" si="320"/>
        <v>0.15</v>
      </c>
      <c r="S2607" s="11">
        <f t="shared" si="321"/>
        <v>0.5520019376557227</v>
      </c>
      <c r="T2607" s="13">
        <f t="shared" si="322"/>
        <v>0.20000163515250863</v>
      </c>
      <c r="U2607">
        <f t="shared" si="323"/>
        <v>19.5702</v>
      </c>
      <c r="V2607" t="str">
        <f t="shared" si="324"/>
        <v>same</v>
      </c>
      <c r="W2607" s="47">
        <f t="shared" si="325"/>
        <v>0</v>
      </c>
      <c r="X2607" s="47"/>
      <c r="Y2607" s="47"/>
    </row>
    <row r="2608" spans="1:25" ht="21" x14ac:dyDescent="0.4">
      <c r="A2608" t="s">
        <v>3460</v>
      </c>
      <c r="B2608" t="s">
        <v>3448</v>
      </c>
      <c r="C2608" t="s">
        <v>3449</v>
      </c>
      <c r="D2608" s="33">
        <v>9336193</v>
      </c>
      <c r="E2608" s="33">
        <v>182502</v>
      </c>
      <c r="F2608" s="32">
        <v>18.3263</v>
      </c>
      <c r="G2608" s="32">
        <v>9.0256999999999987</v>
      </c>
      <c r="H2608" s="13">
        <v>1.9547796409093086</v>
      </c>
      <c r="I2608" s="32">
        <v>27.351999999999997</v>
      </c>
      <c r="J2608" s="34">
        <f t="shared" si="326"/>
        <v>0.3299831822170225</v>
      </c>
      <c r="K2608">
        <v>0.10041698173170704</v>
      </c>
      <c r="L2608">
        <v>0.14987233016624474</v>
      </c>
      <c r="M2608">
        <v>7.0000000000000007E-2</v>
      </c>
      <c r="N2608" t="s">
        <v>37</v>
      </c>
      <c r="O2608" s="45" t="s">
        <v>37</v>
      </c>
      <c r="P2608" s="49" t="str">
        <f>'Sheet1 (2)'!O2402</f>
        <v>B</v>
      </c>
      <c r="Q2608" s="30" t="str">
        <f t="shared" si="319"/>
        <v>B</v>
      </c>
      <c r="R2608">
        <f t="shared" si="320"/>
        <v>0.25</v>
      </c>
      <c r="S2608" s="11">
        <f t="shared" si="321"/>
        <v>0.53293579994150331</v>
      </c>
      <c r="T2608" s="13">
        <f t="shared" si="322"/>
        <v>0.3299831822170225</v>
      </c>
      <c r="U2608">
        <f t="shared" si="323"/>
        <v>9.0256999999999987</v>
      </c>
      <c r="V2608" t="str">
        <f t="shared" si="324"/>
        <v>same</v>
      </c>
      <c r="W2608" s="47">
        <f t="shared" si="325"/>
        <v>0</v>
      </c>
      <c r="X2608" s="47"/>
      <c r="Y2608" s="47"/>
    </row>
    <row r="2609" spans="1:25" ht="21" x14ac:dyDescent="0.4">
      <c r="A2609" t="s">
        <v>3461</v>
      </c>
      <c r="B2609" t="s">
        <v>3448</v>
      </c>
      <c r="C2609" t="s">
        <v>3449</v>
      </c>
      <c r="D2609" s="33">
        <v>685316</v>
      </c>
      <c r="E2609" s="33">
        <v>25151</v>
      </c>
      <c r="F2609" s="32">
        <v>2.012</v>
      </c>
      <c r="G2609" s="32">
        <v>0.53439999999999999</v>
      </c>
      <c r="H2609" s="13">
        <v>3.6699858167619026</v>
      </c>
      <c r="I2609" s="32">
        <v>2.5464000000000002</v>
      </c>
      <c r="J2609" s="34">
        <f t="shared" si="326"/>
        <v>0.20986490732013821</v>
      </c>
      <c r="K2609">
        <v>7.9996819211959766E-2</v>
      </c>
      <c r="L2609">
        <v>0.10124448332074272</v>
      </c>
      <c r="M2609">
        <v>0.08</v>
      </c>
      <c r="N2609" t="s">
        <v>37</v>
      </c>
      <c r="O2609" s="45" t="s">
        <v>37</v>
      </c>
      <c r="P2609" s="49" t="str">
        <f>'Sheet1 (2)'!O2549</f>
        <v>B</v>
      </c>
      <c r="Q2609" s="30" t="str">
        <f t="shared" si="319"/>
        <v>B</v>
      </c>
      <c r="R2609">
        <f t="shared" si="320"/>
        <v>0.25</v>
      </c>
      <c r="S2609" s="11">
        <f t="shared" si="321"/>
        <v>0.20983349041784483</v>
      </c>
      <c r="T2609" s="13">
        <f t="shared" si="322"/>
        <v>0.20986490732013821</v>
      </c>
      <c r="U2609">
        <f t="shared" si="323"/>
        <v>0.53439999999999999</v>
      </c>
      <c r="V2609" t="str">
        <f t="shared" si="324"/>
        <v>same</v>
      </c>
      <c r="W2609" s="47">
        <f t="shared" si="325"/>
        <v>0</v>
      </c>
      <c r="X2609" s="47"/>
      <c r="Y2609" s="47"/>
    </row>
    <row r="2610" spans="1:25" ht="21" x14ac:dyDescent="0.4">
      <c r="A2610" t="s">
        <v>3462</v>
      </c>
      <c r="B2610" t="s">
        <v>3448</v>
      </c>
      <c r="C2610" t="s">
        <v>3449</v>
      </c>
      <c r="D2610" s="33">
        <v>32151</v>
      </c>
      <c r="E2610" s="33">
        <v>1180</v>
      </c>
      <c r="F2610" s="32">
        <v>0.1767</v>
      </c>
      <c r="G2610" s="32">
        <v>5.7300000000000011E-2</v>
      </c>
      <c r="H2610" s="13">
        <v>3.6701813318403782</v>
      </c>
      <c r="I2610" s="32">
        <v>0.23400000000000001</v>
      </c>
      <c r="J2610" s="34">
        <f t="shared" si="326"/>
        <v>0.24487179487179489</v>
      </c>
      <c r="K2610">
        <v>0.14974576271186441</v>
      </c>
      <c r="L2610">
        <v>0.19830508474576272</v>
      </c>
      <c r="M2610">
        <v>0.1</v>
      </c>
      <c r="N2610" t="s">
        <v>34</v>
      </c>
      <c r="O2610" s="45" t="s">
        <v>34</v>
      </c>
      <c r="P2610" s="49" t="str">
        <f>'Sheet1 (2)'!O2688</f>
        <v>A</v>
      </c>
      <c r="Q2610" s="30" t="str">
        <f t="shared" si="319"/>
        <v>A</v>
      </c>
      <c r="R2610">
        <f t="shared" si="320"/>
        <v>0.15</v>
      </c>
      <c r="S2610" s="11">
        <f t="shared" si="321"/>
        <v>0.49572649572649574</v>
      </c>
      <c r="T2610" s="13">
        <f t="shared" si="322"/>
        <v>0.24487179487179489</v>
      </c>
      <c r="U2610">
        <f t="shared" si="323"/>
        <v>5.7300000000000011E-2</v>
      </c>
      <c r="V2610" t="str">
        <f t="shared" si="324"/>
        <v>same</v>
      </c>
      <c r="W2610" s="47">
        <f t="shared" si="325"/>
        <v>0</v>
      </c>
      <c r="X2610" s="47"/>
      <c r="Y2610" s="47"/>
    </row>
    <row r="2611" spans="1:25" ht="21" x14ac:dyDescent="0.4">
      <c r="A2611" t="s">
        <v>3463</v>
      </c>
      <c r="B2611" t="s">
        <v>3448</v>
      </c>
      <c r="C2611" t="s">
        <v>3449</v>
      </c>
      <c r="D2611" s="33">
        <v>276971</v>
      </c>
      <c r="E2611" s="33">
        <v>38471</v>
      </c>
      <c r="F2611" s="32">
        <v>5.9821</v>
      </c>
      <c r="G2611" s="32">
        <v>2.9457999999999998</v>
      </c>
      <c r="H2611" s="13">
        <v>13.889901830877601</v>
      </c>
      <c r="I2611" s="32">
        <v>8.9278999999999993</v>
      </c>
      <c r="J2611" s="34">
        <f t="shared" si="326"/>
        <v>0.3299544125718254</v>
      </c>
      <c r="K2611">
        <v>0.15549634789841699</v>
      </c>
      <c r="L2611">
        <v>0.23206831119544591</v>
      </c>
      <c r="M2611">
        <v>0.1</v>
      </c>
      <c r="N2611" t="s">
        <v>37</v>
      </c>
      <c r="O2611" s="45" t="s">
        <v>37</v>
      </c>
      <c r="P2611" s="49" t="str">
        <f>'Sheet1 (2)'!O3454</f>
        <v>B</v>
      </c>
      <c r="Q2611" s="30" t="str">
        <f t="shared" si="319"/>
        <v>B</v>
      </c>
      <c r="R2611">
        <f t="shared" si="320"/>
        <v>0.25</v>
      </c>
      <c r="S2611" s="11">
        <f t="shared" si="321"/>
        <v>0.56909239574816017</v>
      </c>
      <c r="T2611" s="13">
        <f t="shared" si="322"/>
        <v>0.3299544125718254</v>
      </c>
      <c r="U2611">
        <f t="shared" si="323"/>
        <v>2.9457999999999998</v>
      </c>
      <c r="V2611" t="str">
        <f t="shared" si="324"/>
        <v>same</v>
      </c>
      <c r="W2611" s="47">
        <f t="shared" si="325"/>
        <v>0</v>
      </c>
      <c r="X2611" s="47"/>
      <c r="Y2611" s="47"/>
    </row>
    <row r="2612" spans="1:25" ht="21" x14ac:dyDescent="0.4">
      <c r="A2612" t="s">
        <v>3464</v>
      </c>
      <c r="B2612" t="s">
        <v>3448</v>
      </c>
      <c r="C2612" t="s">
        <v>3449</v>
      </c>
      <c r="D2612" s="33">
        <v>528868</v>
      </c>
      <c r="E2612" s="33">
        <v>13947</v>
      </c>
      <c r="F2612" s="32">
        <v>1.1105</v>
      </c>
      <c r="G2612" s="32">
        <v>0.27289999999999998</v>
      </c>
      <c r="H2612" s="13">
        <v>2.6371419711534827</v>
      </c>
      <c r="I2612" s="32">
        <v>1.3834</v>
      </c>
      <c r="J2612" s="34">
        <f t="shared" si="326"/>
        <v>0.19726760156137052</v>
      </c>
      <c r="K2612">
        <v>7.9622857962285798E-2</v>
      </c>
      <c r="L2612">
        <v>9.9189789918978977E-2</v>
      </c>
      <c r="M2612">
        <v>0.08</v>
      </c>
      <c r="N2612" t="s">
        <v>37</v>
      </c>
      <c r="O2612" s="45" t="s">
        <v>37</v>
      </c>
      <c r="P2612" s="49" t="str">
        <f>'Sheet1 (2)'!O3523</f>
        <v>B</v>
      </c>
      <c r="Q2612" s="30" t="str">
        <f t="shared" si="319"/>
        <v>B</v>
      </c>
      <c r="R2612">
        <f t="shared" si="320"/>
        <v>0.25</v>
      </c>
      <c r="S2612" s="11">
        <f t="shared" si="321"/>
        <v>0.19346537516264262</v>
      </c>
      <c r="T2612" s="13">
        <f t="shared" si="322"/>
        <v>0.19726760156137052</v>
      </c>
      <c r="U2612">
        <f t="shared" si="323"/>
        <v>0.27289999999999998</v>
      </c>
      <c r="V2612" t="str">
        <f t="shared" si="324"/>
        <v>same</v>
      </c>
      <c r="W2612" s="47">
        <f t="shared" si="325"/>
        <v>0</v>
      </c>
      <c r="X2612" s="47"/>
      <c r="Y2612" s="47"/>
    </row>
    <row r="2613" spans="1:25" ht="21" x14ac:dyDescent="0.4">
      <c r="A2613" t="s">
        <v>3465</v>
      </c>
      <c r="B2613" t="s">
        <v>3448</v>
      </c>
      <c r="C2613" t="s">
        <v>3449</v>
      </c>
      <c r="D2613" s="33">
        <v>53733</v>
      </c>
      <c r="E2613" s="33">
        <v>6161</v>
      </c>
      <c r="F2613" s="32">
        <v>0.95230000000000004</v>
      </c>
      <c r="G2613" s="32">
        <v>0.47010000000000007</v>
      </c>
      <c r="H2613" s="13">
        <v>11.465952022034877</v>
      </c>
      <c r="I2613" s="32">
        <v>1.4224000000000001</v>
      </c>
      <c r="J2613" s="34">
        <f t="shared" si="326"/>
        <v>0.33049775028121486</v>
      </c>
      <c r="K2613">
        <v>0.15456906346372343</v>
      </c>
      <c r="L2613">
        <v>0.23087161175133908</v>
      </c>
      <c r="M2613">
        <v>0.1</v>
      </c>
      <c r="N2613" t="s">
        <v>37</v>
      </c>
      <c r="O2613" s="45" t="s">
        <v>37</v>
      </c>
      <c r="P2613" s="49" t="str">
        <f>'Sheet1 (2)'!O3571</f>
        <v>B</v>
      </c>
      <c r="Q2613" s="30" t="str">
        <f t="shared" si="319"/>
        <v>B</v>
      </c>
      <c r="R2613">
        <f t="shared" si="320"/>
        <v>0.25</v>
      </c>
      <c r="S2613" s="11">
        <f t="shared" si="321"/>
        <v>0.56685883014623173</v>
      </c>
      <c r="T2613" s="13">
        <f t="shared" si="322"/>
        <v>0.33049775028121486</v>
      </c>
      <c r="U2613">
        <f t="shared" si="323"/>
        <v>0.47010000000000007</v>
      </c>
      <c r="V2613" t="str">
        <f t="shared" si="324"/>
        <v>same</v>
      </c>
      <c r="W2613" s="47">
        <f t="shared" si="325"/>
        <v>0</v>
      </c>
      <c r="X2613" s="47"/>
      <c r="Y2613" s="47"/>
    </row>
    <row r="2614" spans="1:25" ht="21" x14ac:dyDescent="0.4">
      <c r="A2614" t="s">
        <v>3466</v>
      </c>
      <c r="B2614" t="s">
        <v>3448</v>
      </c>
      <c r="C2614" t="s">
        <v>3449</v>
      </c>
      <c r="D2614" s="33">
        <v>2069279</v>
      </c>
      <c r="E2614" s="33">
        <v>405308</v>
      </c>
      <c r="F2614" s="32">
        <v>65.072599999999994</v>
      </c>
      <c r="G2614" s="32">
        <v>16.269000000000002</v>
      </c>
      <c r="H2614" s="13">
        <v>19.586918922001335</v>
      </c>
      <c r="I2614" s="32">
        <v>81.3416</v>
      </c>
      <c r="J2614" s="34">
        <f t="shared" si="326"/>
        <v>0.20000835980605253</v>
      </c>
      <c r="K2614">
        <v>0.16055098838414242</v>
      </c>
      <c r="L2614">
        <v>0.2006908326507249</v>
      </c>
      <c r="M2614">
        <v>0.1</v>
      </c>
      <c r="N2614" t="s">
        <v>34</v>
      </c>
      <c r="O2614" s="45" t="s">
        <v>34</v>
      </c>
      <c r="P2614" s="49" t="str">
        <f>'Sheet1 (2)'!O3659</f>
        <v>A</v>
      </c>
      <c r="Q2614" s="30" t="str">
        <f t="shared" si="319"/>
        <v>A</v>
      </c>
      <c r="R2614">
        <f t="shared" si="320"/>
        <v>0.15</v>
      </c>
      <c r="S2614" s="11">
        <f t="shared" si="321"/>
        <v>0.50172113654022055</v>
      </c>
      <c r="T2614" s="13">
        <f t="shared" si="322"/>
        <v>0.20000835980605253</v>
      </c>
      <c r="U2614">
        <f t="shared" si="323"/>
        <v>16.269000000000002</v>
      </c>
      <c r="V2614" t="str">
        <f t="shared" si="324"/>
        <v>same</v>
      </c>
      <c r="W2614" s="47">
        <f t="shared" si="325"/>
        <v>0</v>
      </c>
      <c r="X2614" s="47"/>
      <c r="Y2614" s="47"/>
    </row>
    <row r="2615" spans="1:25" ht="21" x14ac:dyDescent="0.4">
      <c r="A2615" t="s">
        <v>3467</v>
      </c>
      <c r="B2615" t="s">
        <v>3448</v>
      </c>
      <c r="C2615" t="s">
        <v>3449</v>
      </c>
      <c r="D2615" s="33">
        <v>104185</v>
      </c>
      <c r="E2615" s="33">
        <v>15144</v>
      </c>
      <c r="F2615" s="32">
        <v>7.5720000000000001</v>
      </c>
      <c r="G2615" s="32">
        <v>2.2567999999999997</v>
      </c>
      <c r="H2615" s="13">
        <v>14.535681720017276</v>
      </c>
      <c r="I2615" s="32">
        <v>9.8287999999999993</v>
      </c>
      <c r="J2615" s="34">
        <f t="shared" si="326"/>
        <v>0.22961093928048185</v>
      </c>
      <c r="K2615">
        <v>0.5</v>
      </c>
      <c r="L2615">
        <v>0.64902271526677224</v>
      </c>
      <c r="M2615">
        <v>0.5</v>
      </c>
      <c r="N2615" t="s">
        <v>34</v>
      </c>
      <c r="O2615" s="45" t="s">
        <v>34</v>
      </c>
      <c r="P2615" s="49" t="str">
        <f>'Sheet1 (2)'!O3902</f>
        <v>A</v>
      </c>
      <c r="Q2615" s="30" t="str">
        <f t="shared" si="319"/>
        <v>A</v>
      </c>
      <c r="R2615">
        <f t="shared" si="320"/>
        <v>0.15</v>
      </c>
      <c r="S2615" s="11">
        <f t="shared" si="321"/>
        <v>0.22961093928048176</v>
      </c>
      <c r="T2615" s="13">
        <f t="shared" si="322"/>
        <v>0.22961093928048185</v>
      </c>
      <c r="U2615">
        <f t="shared" si="323"/>
        <v>2.2567999999999997</v>
      </c>
      <c r="V2615" t="str">
        <f t="shared" si="324"/>
        <v>same</v>
      </c>
      <c r="W2615" s="47">
        <f t="shared" si="325"/>
        <v>0</v>
      </c>
      <c r="X2615" s="47"/>
      <c r="Y2615" s="47"/>
    </row>
    <row r="2616" spans="1:25" ht="21" x14ac:dyDescent="0.4">
      <c r="A2616" t="s">
        <v>3468</v>
      </c>
      <c r="B2616" t="s">
        <v>3448</v>
      </c>
      <c r="C2616" t="s">
        <v>3449</v>
      </c>
      <c r="D2616" s="33">
        <v>831628</v>
      </c>
      <c r="E2616" s="33">
        <v>260287</v>
      </c>
      <c r="F2616" s="32">
        <v>42.1691</v>
      </c>
      <c r="G2616" s="32">
        <v>20.769100000000002</v>
      </c>
      <c r="H2616" s="13">
        <v>31.29848922835691</v>
      </c>
      <c r="I2616" s="32">
        <v>62.938200000000002</v>
      </c>
      <c r="J2616" s="34">
        <f t="shared" si="326"/>
        <v>0.32999196036747158</v>
      </c>
      <c r="K2616">
        <v>0.16201001202518758</v>
      </c>
      <c r="L2616">
        <v>0.24180308659287633</v>
      </c>
      <c r="M2616">
        <v>0.13</v>
      </c>
      <c r="N2616" t="s">
        <v>37</v>
      </c>
      <c r="O2616" s="45" t="s">
        <v>37</v>
      </c>
      <c r="P2616" s="49" t="str">
        <f>'Sheet1 (2)'!O3964</f>
        <v>B</v>
      </c>
      <c r="Q2616" s="30" t="str">
        <f t="shared" si="319"/>
        <v>B</v>
      </c>
      <c r="R2616">
        <f t="shared" si="320"/>
        <v>0.25</v>
      </c>
      <c r="S2616" s="11">
        <f t="shared" si="321"/>
        <v>0.46237245424877099</v>
      </c>
      <c r="T2616" s="13">
        <f t="shared" si="322"/>
        <v>0.32999196036747158</v>
      </c>
      <c r="U2616">
        <f t="shared" si="323"/>
        <v>20.769100000000002</v>
      </c>
      <c r="V2616" t="str">
        <f t="shared" si="324"/>
        <v>same</v>
      </c>
      <c r="W2616" s="47">
        <f t="shared" si="325"/>
        <v>0</v>
      </c>
      <c r="X2616" s="47"/>
      <c r="Y2616" s="47"/>
    </row>
    <row r="2617" spans="1:25" ht="21" x14ac:dyDescent="0.4">
      <c r="A2617" t="s">
        <v>3469</v>
      </c>
      <c r="B2617" t="s">
        <v>3448</v>
      </c>
      <c r="C2617" t="s">
        <v>3449</v>
      </c>
      <c r="D2617" s="33">
        <v>220291</v>
      </c>
      <c r="E2617" s="33">
        <v>48107</v>
      </c>
      <c r="F2617" s="32">
        <v>8.0211000000000006</v>
      </c>
      <c r="G2617" s="32">
        <v>3.9501000000000004</v>
      </c>
      <c r="H2617" s="13">
        <v>21.837932552850546</v>
      </c>
      <c r="I2617" s="32">
        <v>11.971200000000001</v>
      </c>
      <c r="J2617" s="34">
        <f t="shared" si="326"/>
        <v>0.3299669206094627</v>
      </c>
      <c r="K2617">
        <v>0.1667345708524747</v>
      </c>
      <c r="L2617">
        <v>0.24884528239133599</v>
      </c>
      <c r="M2617">
        <v>0.1</v>
      </c>
      <c r="N2617" t="s">
        <v>37</v>
      </c>
      <c r="O2617" s="45" t="s">
        <v>37</v>
      </c>
      <c r="P2617" s="49" t="str">
        <f>'Sheet1 (2)'!O4328</f>
        <v>B</v>
      </c>
      <c r="Q2617" s="30" t="str">
        <f t="shared" si="319"/>
        <v>B</v>
      </c>
      <c r="R2617">
        <f t="shared" si="320"/>
        <v>0.25</v>
      </c>
      <c r="S2617" s="11">
        <f t="shared" si="321"/>
        <v>0.5981438786420743</v>
      </c>
      <c r="T2617" s="13">
        <f t="shared" si="322"/>
        <v>0.3299669206094627</v>
      </c>
      <c r="U2617">
        <f t="shared" si="323"/>
        <v>3.9501000000000004</v>
      </c>
      <c r="V2617" t="str">
        <f t="shared" si="324"/>
        <v>same</v>
      </c>
      <c r="W2617" s="47">
        <f t="shared" si="325"/>
        <v>0</v>
      </c>
      <c r="X2617" s="47"/>
      <c r="Y2617" s="47"/>
    </row>
    <row r="2618" spans="1:25" ht="21" x14ac:dyDescent="0.4">
      <c r="A2618" t="s">
        <v>3470</v>
      </c>
      <c r="B2618" t="s">
        <v>3448</v>
      </c>
      <c r="C2618" t="s">
        <v>3449</v>
      </c>
      <c r="D2618" s="33">
        <v>179169</v>
      </c>
      <c r="E2618" s="33">
        <v>28475</v>
      </c>
      <c r="F2618" s="32">
        <v>14.2569</v>
      </c>
      <c r="G2618" s="32">
        <v>4.5849000000000002</v>
      </c>
      <c r="H2618" s="13">
        <v>15.89281627960194</v>
      </c>
      <c r="I2618" s="32">
        <v>18.841799999999999</v>
      </c>
      <c r="J2618" s="34">
        <f t="shared" si="326"/>
        <v>0.24333662388943733</v>
      </c>
      <c r="K2618">
        <v>0.50068129938542583</v>
      </c>
      <c r="L2618">
        <v>0.66169622475856016</v>
      </c>
      <c r="M2618">
        <v>0.5</v>
      </c>
      <c r="N2618" t="s">
        <v>34</v>
      </c>
      <c r="O2618" s="45" t="s">
        <v>34</v>
      </c>
      <c r="P2618" s="49" t="str">
        <f>'Sheet1 (2)'!O4444</f>
        <v>A</v>
      </c>
      <c r="Q2618" s="30" t="str">
        <f t="shared" si="319"/>
        <v>A</v>
      </c>
      <c r="R2618">
        <f t="shared" si="320"/>
        <v>0.15</v>
      </c>
      <c r="S2618" s="11">
        <f t="shared" si="321"/>
        <v>0.24436624950907027</v>
      </c>
      <c r="T2618" s="13">
        <f t="shared" si="322"/>
        <v>0.24333662388943733</v>
      </c>
      <c r="U2618">
        <f t="shared" si="323"/>
        <v>4.5849000000000002</v>
      </c>
      <c r="V2618" t="str">
        <f t="shared" si="324"/>
        <v>same</v>
      </c>
      <c r="W2618" s="47">
        <f t="shared" si="325"/>
        <v>0</v>
      </c>
      <c r="X2618" s="47"/>
      <c r="Y2618" s="47"/>
    </row>
    <row r="2619" spans="1:25" ht="21" x14ac:dyDescent="0.4">
      <c r="A2619" t="s">
        <v>3471</v>
      </c>
      <c r="B2619" t="s">
        <v>3448</v>
      </c>
      <c r="C2619" t="s">
        <v>3449</v>
      </c>
      <c r="D2619" s="33">
        <v>32455</v>
      </c>
      <c r="E2619" s="33">
        <v>2830</v>
      </c>
      <c r="F2619" s="32">
        <v>1.8351999999999999</v>
      </c>
      <c r="G2619" s="32">
        <v>0.36300000000000004</v>
      </c>
      <c r="H2619" s="13">
        <v>8.7197658296102301</v>
      </c>
      <c r="I2619" s="32">
        <v>2.1981999999999999</v>
      </c>
      <c r="J2619" s="34">
        <f t="shared" si="326"/>
        <v>0.16513511054499139</v>
      </c>
      <c r="K2619">
        <v>0.64848056537102472</v>
      </c>
      <c r="L2619">
        <v>0.77674911660777379</v>
      </c>
      <c r="M2619">
        <v>0.65</v>
      </c>
      <c r="N2619" t="s">
        <v>34</v>
      </c>
      <c r="O2619" s="45" t="s">
        <v>34</v>
      </c>
      <c r="P2619" s="49" t="str">
        <f>'Sheet1 (2)'!O4615</f>
        <v>A</v>
      </c>
      <c r="Q2619" s="30" t="str">
        <f t="shared" si="319"/>
        <v>A</v>
      </c>
      <c r="R2619">
        <f t="shared" si="320"/>
        <v>0.15</v>
      </c>
      <c r="S2619" s="11">
        <f t="shared" si="321"/>
        <v>0.16317896460740597</v>
      </c>
      <c r="T2619" s="13">
        <f t="shared" si="322"/>
        <v>0.16513511054499139</v>
      </c>
      <c r="U2619">
        <f t="shared" si="323"/>
        <v>0.36300000000000004</v>
      </c>
      <c r="V2619" t="str">
        <f t="shared" si="324"/>
        <v>same</v>
      </c>
      <c r="W2619" s="47">
        <f t="shared" si="325"/>
        <v>0</v>
      </c>
      <c r="X2619" s="47"/>
      <c r="Y2619" s="47"/>
    </row>
    <row r="2620" spans="1:25" ht="21" x14ac:dyDescent="0.4">
      <c r="A2620" t="s">
        <v>3472</v>
      </c>
      <c r="B2620" t="s">
        <v>3448</v>
      </c>
      <c r="C2620" t="s">
        <v>3449</v>
      </c>
      <c r="D2620" s="33">
        <v>1765982</v>
      </c>
      <c r="E2620" s="33">
        <v>26926</v>
      </c>
      <c r="F2620" s="32">
        <v>24.113500000000005</v>
      </c>
      <c r="G2620" s="32">
        <v>9.2045000000000012</v>
      </c>
      <c r="H2620" s="13">
        <v>1.5247041023068186</v>
      </c>
      <c r="I2620" s="32">
        <v>33.318000000000005</v>
      </c>
      <c r="J2620" s="34">
        <f t="shared" si="326"/>
        <v>0.27626208055705626</v>
      </c>
      <c r="K2620">
        <v>0.89554705489118347</v>
      </c>
      <c r="L2620">
        <v>1.237391368937087</v>
      </c>
      <c r="M2620">
        <v>0.78</v>
      </c>
      <c r="N2620" t="s">
        <v>37</v>
      </c>
      <c r="O2620" s="45" t="s">
        <v>37</v>
      </c>
      <c r="P2620" s="49" t="str">
        <f>'Sheet1 (2)'!O4917</f>
        <v>B</v>
      </c>
      <c r="Q2620" s="30" t="str">
        <f t="shared" si="319"/>
        <v>B</v>
      </c>
      <c r="R2620">
        <f t="shared" si="320"/>
        <v>0.25</v>
      </c>
      <c r="S2620" s="11">
        <f t="shared" si="321"/>
        <v>0.36964163515217008</v>
      </c>
      <c r="T2620" s="13">
        <f t="shared" si="322"/>
        <v>0.27626208055705626</v>
      </c>
      <c r="U2620">
        <f t="shared" si="323"/>
        <v>9.2045000000000012</v>
      </c>
      <c r="V2620" t="str">
        <f t="shared" si="324"/>
        <v>same</v>
      </c>
      <c r="W2620" s="47">
        <f t="shared" si="325"/>
        <v>0</v>
      </c>
      <c r="X2620" s="47"/>
      <c r="Y2620" s="47"/>
    </row>
    <row r="2621" spans="1:25" ht="21" x14ac:dyDescent="0.4">
      <c r="A2621" t="s">
        <v>3473</v>
      </c>
      <c r="B2621" t="s">
        <v>3448</v>
      </c>
      <c r="C2621" t="s">
        <v>3449</v>
      </c>
      <c r="D2621" s="33">
        <v>838595</v>
      </c>
      <c r="E2621" s="33">
        <v>37113</v>
      </c>
      <c r="F2621" s="32">
        <v>7.0775999999999994</v>
      </c>
      <c r="G2621" s="32">
        <v>1.7693999999999999</v>
      </c>
      <c r="H2621" s="13">
        <v>4.4256166564312931</v>
      </c>
      <c r="I2621" s="32">
        <v>8.8469999999999995</v>
      </c>
      <c r="J2621" s="34">
        <f t="shared" si="326"/>
        <v>0.19999999999999998</v>
      </c>
      <c r="K2621">
        <v>0.19070406596071457</v>
      </c>
      <c r="L2621">
        <v>0.2383800824508932</v>
      </c>
      <c r="M2621">
        <v>0.1</v>
      </c>
      <c r="N2621" t="s">
        <v>34</v>
      </c>
      <c r="O2621" s="45" t="s">
        <v>34</v>
      </c>
      <c r="P2621" s="49" t="str">
        <f>'Sheet1 (2)'!O5050</f>
        <v>A</v>
      </c>
      <c r="Q2621" s="30" t="str">
        <f t="shared" si="319"/>
        <v>A</v>
      </c>
      <c r="R2621">
        <f t="shared" si="320"/>
        <v>0.15</v>
      </c>
      <c r="S2621" s="11">
        <f t="shared" si="321"/>
        <v>0.58050186503899626</v>
      </c>
      <c r="T2621" s="13">
        <f t="shared" si="322"/>
        <v>0.19999999999999998</v>
      </c>
      <c r="U2621">
        <f t="shared" si="323"/>
        <v>1.7693999999999999</v>
      </c>
      <c r="V2621" t="str">
        <f t="shared" si="324"/>
        <v>same</v>
      </c>
      <c r="W2621" s="47">
        <f t="shared" si="325"/>
        <v>0</v>
      </c>
      <c r="X2621" s="47"/>
      <c r="Y2621" s="47"/>
    </row>
    <row r="2622" spans="1:25" ht="21" x14ac:dyDescent="0.4">
      <c r="A2622" t="s">
        <v>3678</v>
      </c>
      <c r="B2622" t="s">
        <v>3679</v>
      </c>
      <c r="C2622" t="s">
        <v>3680</v>
      </c>
      <c r="D2622" s="33">
        <v>1558</v>
      </c>
      <c r="E2622" s="33">
        <v>503</v>
      </c>
      <c r="F2622" s="32">
        <v>9.9599999999999994E-2</v>
      </c>
      <c r="G2622" s="32">
        <v>4.65E-2</v>
      </c>
      <c r="H2622" s="13">
        <v>32.284980744544285</v>
      </c>
      <c r="I2622" s="32">
        <v>0.14610000000000001</v>
      </c>
      <c r="J2622" s="34">
        <f t="shared" si="326"/>
        <v>0.31827515400410678</v>
      </c>
      <c r="K2622">
        <v>0.19801192842942344</v>
      </c>
      <c r="L2622">
        <v>0.2904572564612326</v>
      </c>
      <c r="M2622">
        <v>0.19</v>
      </c>
      <c r="N2622" t="s">
        <v>37</v>
      </c>
      <c r="O2622" s="45" t="s">
        <v>37</v>
      </c>
      <c r="P2622" s="49" t="str">
        <f>'Sheet1 (2)'!O36</f>
        <v>B</v>
      </c>
      <c r="Q2622" s="30" t="str">
        <f t="shared" ref="Q2622:Q2685" si="327">IF(U2622="same",N2622,IF(O2622=N2622,P2622,O2622))</f>
        <v>B</v>
      </c>
      <c r="R2622">
        <f t="shared" si="320"/>
        <v>0.25</v>
      </c>
      <c r="S2622" s="11">
        <f t="shared" si="321"/>
        <v>0.34585900068446268</v>
      </c>
      <c r="T2622" s="13">
        <f t="shared" si="322"/>
        <v>0.31827515400410678</v>
      </c>
      <c r="U2622">
        <f t="shared" si="323"/>
        <v>4.65E-2</v>
      </c>
      <c r="V2622" t="str">
        <f t="shared" si="324"/>
        <v>same</v>
      </c>
      <c r="W2622" s="47">
        <f t="shared" si="325"/>
        <v>0</v>
      </c>
      <c r="X2622" s="47"/>
      <c r="Y2622" s="47"/>
    </row>
    <row r="2623" spans="1:25" ht="21" x14ac:dyDescent="0.4">
      <c r="A2623" t="s">
        <v>3681</v>
      </c>
      <c r="B2623" t="s">
        <v>3679</v>
      </c>
      <c r="C2623" t="s">
        <v>3680</v>
      </c>
      <c r="D2623" s="33">
        <v>78281</v>
      </c>
      <c r="E2623" s="33">
        <v>28672</v>
      </c>
      <c r="F2623" s="32">
        <v>12.276599999999998</v>
      </c>
      <c r="G2623" s="32">
        <v>6.0465</v>
      </c>
      <c r="H2623" s="13">
        <v>36.627023160153804</v>
      </c>
      <c r="I2623" s="32">
        <v>18.323099999999997</v>
      </c>
      <c r="J2623" s="34">
        <f t="shared" si="326"/>
        <v>0.32999328716210691</v>
      </c>
      <c r="K2623">
        <v>0.42817382812499993</v>
      </c>
      <c r="L2623">
        <v>0.63905901227678552</v>
      </c>
      <c r="M2623">
        <v>0.32</v>
      </c>
      <c r="N2623" t="s">
        <v>37</v>
      </c>
      <c r="O2623" s="45" t="s">
        <v>37</v>
      </c>
      <c r="P2623" s="49" t="str">
        <f>'Sheet1 (2)'!O105</f>
        <v>B</v>
      </c>
      <c r="Q2623" s="30" t="str">
        <f t="shared" si="327"/>
        <v>B</v>
      </c>
      <c r="R2623">
        <f t="shared" si="320"/>
        <v>0.25</v>
      </c>
      <c r="S2623" s="11">
        <f t="shared" si="321"/>
        <v>0.49926377086846641</v>
      </c>
      <c r="T2623" s="13">
        <f t="shared" si="322"/>
        <v>0.32999328716210691</v>
      </c>
      <c r="U2623">
        <f t="shared" si="323"/>
        <v>6.0465</v>
      </c>
      <c r="V2623" t="str">
        <f t="shared" si="324"/>
        <v>same</v>
      </c>
      <c r="W2623" s="47">
        <f t="shared" si="325"/>
        <v>0</v>
      </c>
      <c r="X2623" s="47"/>
      <c r="Y2623" s="47"/>
    </row>
    <row r="2624" spans="1:25" ht="21" x14ac:dyDescent="0.4">
      <c r="A2624" t="s">
        <v>3682</v>
      </c>
      <c r="B2624" t="s">
        <v>3679</v>
      </c>
      <c r="C2624" t="s">
        <v>3680</v>
      </c>
      <c r="D2624" s="33">
        <v>19371</v>
      </c>
      <c r="E2624" s="33">
        <v>6946</v>
      </c>
      <c r="F2624" s="32">
        <v>1.9794</v>
      </c>
      <c r="G2624" s="32">
        <v>0.84870000000000001</v>
      </c>
      <c r="H2624" s="13">
        <v>35.857725465902639</v>
      </c>
      <c r="I2624" s="32">
        <v>2.8281000000000001</v>
      </c>
      <c r="J2624" s="34">
        <f t="shared" si="326"/>
        <v>0.30009547045719742</v>
      </c>
      <c r="K2624">
        <v>0.28496976677224301</v>
      </c>
      <c r="L2624">
        <v>0.40715519723581917</v>
      </c>
      <c r="M2624">
        <v>0.09</v>
      </c>
      <c r="N2624" t="s">
        <v>34</v>
      </c>
      <c r="O2624" s="45" t="s">
        <v>34</v>
      </c>
      <c r="P2624" s="49" t="str">
        <f>'Sheet1 (2)'!O175</f>
        <v>A</v>
      </c>
      <c r="Q2624" s="30" t="str">
        <f t="shared" si="327"/>
        <v>A</v>
      </c>
      <c r="R2624">
        <f t="shared" si="320"/>
        <v>0.15</v>
      </c>
      <c r="S2624" s="11">
        <f t="shared" si="321"/>
        <v>0.77895406810225953</v>
      </c>
      <c r="T2624" s="13">
        <f t="shared" si="322"/>
        <v>0.30009547045719742</v>
      </c>
      <c r="U2624">
        <f t="shared" si="323"/>
        <v>0.84870000000000001</v>
      </c>
      <c r="V2624" t="str">
        <f t="shared" si="324"/>
        <v>same</v>
      </c>
      <c r="W2624" s="47">
        <f t="shared" si="325"/>
        <v>0</v>
      </c>
      <c r="X2624" s="47"/>
      <c r="Y2624" s="47"/>
    </row>
    <row r="2625" spans="1:25" ht="21" x14ac:dyDescent="0.4">
      <c r="A2625" t="s">
        <v>3683</v>
      </c>
      <c r="B2625" t="s">
        <v>3679</v>
      </c>
      <c r="C2625" t="s">
        <v>3680</v>
      </c>
      <c r="D2625" s="33">
        <v>15721</v>
      </c>
      <c r="E2625" s="33">
        <v>6263</v>
      </c>
      <c r="F2625" s="32">
        <v>2.8198000000000003</v>
      </c>
      <c r="G2625" s="32">
        <v>1.2086000000000001</v>
      </c>
      <c r="H2625" s="13">
        <v>39.838432669677502</v>
      </c>
      <c r="I2625" s="32">
        <v>4.0284000000000004</v>
      </c>
      <c r="J2625" s="34">
        <f t="shared" si="326"/>
        <v>0.30001985900109224</v>
      </c>
      <c r="K2625">
        <v>0.45023151844164139</v>
      </c>
      <c r="L2625">
        <v>0.64320613124700632</v>
      </c>
      <c r="M2625">
        <v>0.28999999999999998</v>
      </c>
      <c r="N2625" t="s">
        <v>34</v>
      </c>
      <c r="O2625" s="45" t="s">
        <v>34</v>
      </c>
      <c r="P2625" s="49" t="str">
        <f>'Sheet1 (2)'!O218</f>
        <v>A</v>
      </c>
      <c r="Q2625" s="30" t="str">
        <f t="shared" si="327"/>
        <v>A</v>
      </c>
      <c r="R2625">
        <f t="shared" si="320"/>
        <v>0.15</v>
      </c>
      <c r="S2625" s="11">
        <f t="shared" si="321"/>
        <v>0.5491336510773509</v>
      </c>
      <c r="T2625" s="13">
        <f t="shared" si="322"/>
        <v>0.30001985900109224</v>
      </c>
      <c r="U2625">
        <f t="shared" si="323"/>
        <v>1.2086000000000001</v>
      </c>
      <c r="V2625" t="str">
        <f t="shared" si="324"/>
        <v>same</v>
      </c>
      <c r="W2625" s="47">
        <f t="shared" si="325"/>
        <v>0</v>
      </c>
      <c r="X2625" s="47"/>
      <c r="Y2625" s="47"/>
    </row>
    <row r="2626" spans="1:25" ht="21" x14ac:dyDescent="0.4">
      <c r="A2626" t="s">
        <v>3684</v>
      </c>
      <c r="B2626" t="s">
        <v>3679</v>
      </c>
      <c r="C2626" t="s">
        <v>3680</v>
      </c>
      <c r="D2626" s="33">
        <v>49551</v>
      </c>
      <c r="E2626" s="33">
        <v>11562</v>
      </c>
      <c r="F2626" s="32">
        <v>4.1262999999999996</v>
      </c>
      <c r="G2626" s="32">
        <v>2.0323000000000002</v>
      </c>
      <c r="H2626" s="13">
        <v>23.333535145607556</v>
      </c>
      <c r="I2626" s="32">
        <v>6.1585999999999999</v>
      </c>
      <c r="J2626" s="34">
        <f t="shared" si="326"/>
        <v>0.32999382976650543</v>
      </c>
      <c r="K2626">
        <v>0.35688462203770965</v>
      </c>
      <c r="L2626">
        <v>0.53265870956581907</v>
      </c>
      <c r="M2626">
        <v>0.3</v>
      </c>
      <c r="N2626" t="s">
        <v>37</v>
      </c>
      <c r="O2626" s="45" t="s">
        <v>37</v>
      </c>
      <c r="P2626" s="49" t="str">
        <f>'Sheet1 (2)'!O395</f>
        <v>B</v>
      </c>
      <c r="Q2626" s="30" t="str">
        <f t="shared" si="327"/>
        <v>B</v>
      </c>
      <c r="R2626">
        <f t="shared" ref="R2626:R2689" si="328">VLOOKUP(IF(V2626="same",N2626,IF(O2626=N2626,P2626,O2626)),$AC$2:$AN$8,9,FALSE)</f>
        <v>0.25</v>
      </c>
      <c r="S2626" s="11">
        <f t="shared" ref="S2626:S2689" si="329">(L2626-M2626)/L2626</f>
        <v>0.43678758159321929</v>
      </c>
      <c r="T2626" s="13">
        <f t="shared" ref="T2626:T2689" si="330">IF(V2626="SAME",J2626,MIN(R2626:S2626))</f>
        <v>0.32999382976650543</v>
      </c>
      <c r="U2626">
        <f t="shared" ref="U2626:U2689" si="331">IFERROR(T2626*I2626,0)</f>
        <v>2.0323000000000002</v>
      </c>
      <c r="V2626" t="str">
        <f t="shared" ref="V2626:V2689" si="332">IF(AND(N2626=O2626,P2626=N2626),"same",IF(NOT(OR(O2626=N2626,P2626=N2626)),"conflict","change"))</f>
        <v>same</v>
      </c>
      <c r="W2626" s="47">
        <f t="shared" ref="W2626:W2689" si="333">U2626-G2626</f>
        <v>0</v>
      </c>
      <c r="X2626" s="47"/>
      <c r="Y2626" s="47"/>
    </row>
    <row r="2627" spans="1:25" ht="21" x14ac:dyDescent="0.4">
      <c r="A2627" t="s">
        <v>3685</v>
      </c>
      <c r="B2627" t="s">
        <v>3679</v>
      </c>
      <c r="C2627" t="s">
        <v>3680</v>
      </c>
      <c r="D2627" s="33">
        <v>2572</v>
      </c>
      <c r="E2627" s="33">
        <v>991</v>
      </c>
      <c r="F2627" s="32">
        <v>0.46650000000000003</v>
      </c>
      <c r="G2627" s="32">
        <v>0.22949999999999998</v>
      </c>
      <c r="H2627" s="13">
        <v>38.530326594090205</v>
      </c>
      <c r="I2627" s="32">
        <v>0.69599999999999995</v>
      </c>
      <c r="J2627" s="34">
        <f t="shared" si="326"/>
        <v>0.32974137931034481</v>
      </c>
      <c r="K2627">
        <v>0.47073662966700303</v>
      </c>
      <c r="L2627">
        <v>0.70232088799192738</v>
      </c>
      <c r="M2627">
        <v>0.35</v>
      </c>
      <c r="N2627" t="s">
        <v>37</v>
      </c>
      <c r="O2627" s="45" t="s">
        <v>37</v>
      </c>
      <c r="P2627" s="49" t="str">
        <f>'Sheet1 (2)'!O515</f>
        <v>B</v>
      </c>
      <c r="Q2627" s="30" t="str">
        <f t="shared" si="327"/>
        <v>B</v>
      </c>
      <c r="R2627">
        <f t="shared" si="328"/>
        <v>0.25</v>
      </c>
      <c r="S2627" s="11">
        <f t="shared" si="329"/>
        <v>0.50165229885057472</v>
      </c>
      <c r="T2627" s="13">
        <f t="shared" si="330"/>
        <v>0.32974137931034481</v>
      </c>
      <c r="U2627">
        <f t="shared" si="331"/>
        <v>0.22949999999999998</v>
      </c>
      <c r="V2627" t="str">
        <f t="shared" si="332"/>
        <v>same</v>
      </c>
      <c r="W2627" s="47">
        <f t="shared" si="333"/>
        <v>0</v>
      </c>
      <c r="X2627" s="47"/>
      <c r="Y2627" s="47"/>
    </row>
    <row r="2628" spans="1:25" ht="21" x14ac:dyDescent="0.4">
      <c r="A2628" t="s">
        <v>3686</v>
      </c>
      <c r="B2628" t="s">
        <v>3679</v>
      </c>
      <c r="C2628" t="s">
        <v>3680</v>
      </c>
      <c r="D2628" s="33">
        <v>8782</v>
      </c>
      <c r="E2628" s="33">
        <v>1464</v>
      </c>
      <c r="F2628" s="32">
        <v>0.33179999999999998</v>
      </c>
      <c r="G2628" s="32">
        <v>0.14220000000000002</v>
      </c>
      <c r="H2628" s="13">
        <v>16.670462309268959</v>
      </c>
      <c r="I2628" s="32">
        <v>0.47399999999999998</v>
      </c>
      <c r="J2628" s="34">
        <f t="shared" si="326"/>
        <v>0.30000000000000004</v>
      </c>
      <c r="K2628">
        <v>0.22663934426229509</v>
      </c>
      <c r="L2628">
        <v>0.32377049180327871</v>
      </c>
      <c r="M2628">
        <v>0.15</v>
      </c>
      <c r="N2628" t="s">
        <v>34</v>
      </c>
      <c r="O2628" s="45" t="s">
        <v>34</v>
      </c>
      <c r="P2628" s="49" t="str">
        <f>'Sheet1 (2)'!O556</f>
        <v>A</v>
      </c>
      <c r="Q2628" s="30" t="str">
        <f t="shared" si="327"/>
        <v>A</v>
      </c>
      <c r="R2628">
        <f t="shared" si="328"/>
        <v>0.15</v>
      </c>
      <c r="S2628" s="11">
        <f t="shared" si="329"/>
        <v>0.53670886075949376</v>
      </c>
      <c r="T2628" s="13">
        <f t="shared" si="330"/>
        <v>0.30000000000000004</v>
      </c>
      <c r="U2628">
        <f t="shared" si="331"/>
        <v>0.14220000000000002</v>
      </c>
      <c r="V2628" t="str">
        <f t="shared" si="332"/>
        <v>same</v>
      </c>
      <c r="W2628" s="47">
        <f t="shared" si="333"/>
        <v>0</v>
      </c>
      <c r="X2628" s="47"/>
      <c r="Y2628" s="47"/>
    </row>
    <row r="2629" spans="1:25" ht="21" x14ac:dyDescent="0.4">
      <c r="A2629" t="s">
        <v>3687</v>
      </c>
      <c r="B2629" t="s">
        <v>3679</v>
      </c>
      <c r="C2629" t="s">
        <v>3680</v>
      </c>
      <c r="D2629" s="33">
        <v>1361</v>
      </c>
      <c r="E2629" s="33">
        <v>281</v>
      </c>
      <c r="F2629" s="32">
        <v>9.1600000000000001E-2</v>
      </c>
      <c r="G2629" s="32">
        <v>3.0499999999999999E-2</v>
      </c>
      <c r="H2629" s="13">
        <v>20.646583394562821</v>
      </c>
      <c r="I2629" s="32">
        <v>0.1221</v>
      </c>
      <c r="J2629" s="34">
        <f t="shared" si="326"/>
        <v>0.24979524979524978</v>
      </c>
      <c r="K2629">
        <v>0.32597864768683271</v>
      </c>
      <c r="L2629">
        <v>0.43451957295373661</v>
      </c>
      <c r="M2629">
        <v>0.3</v>
      </c>
      <c r="N2629" t="s">
        <v>34</v>
      </c>
      <c r="O2629" s="45" t="s">
        <v>34</v>
      </c>
      <c r="P2629" s="49" t="str">
        <f>'Sheet1 (2)'!O616</f>
        <v>A</v>
      </c>
      <c r="Q2629" s="30" t="str">
        <f t="shared" si="327"/>
        <v>A</v>
      </c>
      <c r="R2629">
        <f t="shared" si="328"/>
        <v>0.15</v>
      </c>
      <c r="S2629" s="11">
        <f t="shared" si="329"/>
        <v>0.30958230958230953</v>
      </c>
      <c r="T2629" s="13">
        <f t="shared" si="330"/>
        <v>0.24979524979524978</v>
      </c>
      <c r="U2629">
        <f t="shared" si="331"/>
        <v>3.0499999999999999E-2</v>
      </c>
      <c r="V2629" t="str">
        <f t="shared" si="332"/>
        <v>same</v>
      </c>
      <c r="W2629" s="47">
        <f t="shared" si="333"/>
        <v>0</v>
      </c>
      <c r="X2629" s="47"/>
      <c r="Y2629" s="47"/>
    </row>
    <row r="2630" spans="1:25" ht="21" x14ac:dyDescent="0.4">
      <c r="A2630" t="s">
        <v>3688</v>
      </c>
      <c r="B2630" t="s">
        <v>3679</v>
      </c>
      <c r="C2630" t="s">
        <v>3680</v>
      </c>
      <c r="D2630" s="33">
        <v>16332</v>
      </c>
      <c r="E2630" s="33">
        <v>8056</v>
      </c>
      <c r="F2630" s="32">
        <v>2.9672999999999998</v>
      </c>
      <c r="G2630" s="32">
        <v>1.4614</v>
      </c>
      <c r="H2630" s="13">
        <v>49.32647563066373</v>
      </c>
      <c r="I2630" s="32">
        <v>4.4287000000000001</v>
      </c>
      <c r="J2630" s="34">
        <f t="shared" si="326"/>
        <v>0.32998396820737463</v>
      </c>
      <c r="K2630">
        <v>0.36833416087388277</v>
      </c>
      <c r="L2630">
        <v>0.54973932472691156</v>
      </c>
      <c r="M2630">
        <v>0.24</v>
      </c>
      <c r="N2630" t="s">
        <v>37</v>
      </c>
      <c r="O2630" s="45" t="s">
        <v>37</v>
      </c>
      <c r="P2630" s="49" t="str">
        <f>'Sheet1 (2)'!O676</f>
        <v>B</v>
      </c>
      <c r="Q2630" s="30" t="str">
        <f t="shared" si="327"/>
        <v>B</v>
      </c>
      <c r="R2630">
        <f t="shared" si="328"/>
        <v>0.25</v>
      </c>
      <c r="S2630" s="11">
        <f t="shared" si="329"/>
        <v>0.56342944882245349</v>
      </c>
      <c r="T2630" s="13">
        <f t="shared" si="330"/>
        <v>0.32998396820737463</v>
      </c>
      <c r="U2630">
        <f t="shared" si="331"/>
        <v>1.4614</v>
      </c>
      <c r="V2630" t="str">
        <f t="shared" si="332"/>
        <v>same</v>
      </c>
      <c r="W2630" s="47">
        <f t="shared" si="333"/>
        <v>0</v>
      </c>
      <c r="X2630" s="47"/>
      <c r="Y2630" s="47"/>
    </row>
    <row r="2631" spans="1:25" ht="21" x14ac:dyDescent="0.4">
      <c r="A2631" t="s">
        <v>3689</v>
      </c>
      <c r="B2631" t="s">
        <v>3679</v>
      </c>
      <c r="C2631" t="s">
        <v>3680</v>
      </c>
      <c r="D2631" s="33">
        <v>178</v>
      </c>
      <c r="E2631" s="33">
        <v>12</v>
      </c>
      <c r="F2631" s="32">
        <v>6.0000000000000001E-3</v>
      </c>
      <c r="G2631" s="32">
        <v>3.0000000000000001E-3</v>
      </c>
      <c r="H2631" s="13">
        <v>6.7415730337078648</v>
      </c>
      <c r="I2631" s="32">
        <v>9.0000000000000011E-3</v>
      </c>
      <c r="J2631" s="34">
        <f t="shared" si="326"/>
        <v>0.33333333333333331</v>
      </c>
      <c r="K2631">
        <v>0.5</v>
      </c>
      <c r="L2631">
        <v>0.75000000000000011</v>
      </c>
      <c r="M2631">
        <v>0.4</v>
      </c>
      <c r="N2631" t="s">
        <v>37</v>
      </c>
      <c r="O2631" s="45" t="s">
        <v>37</v>
      </c>
      <c r="P2631" s="49" t="str">
        <f>'Sheet1 (2)'!O692</f>
        <v>B</v>
      </c>
      <c r="Q2631" s="30" t="str">
        <f t="shared" si="327"/>
        <v>B</v>
      </c>
      <c r="R2631">
        <f t="shared" si="328"/>
        <v>0.25</v>
      </c>
      <c r="S2631" s="11">
        <f t="shared" si="329"/>
        <v>0.46666666666666673</v>
      </c>
      <c r="T2631" s="13">
        <f t="shared" si="330"/>
        <v>0.33333333333333331</v>
      </c>
      <c r="U2631">
        <f t="shared" si="331"/>
        <v>3.0000000000000001E-3</v>
      </c>
      <c r="V2631" t="str">
        <f t="shared" si="332"/>
        <v>same</v>
      </c>
      <c r="W2631" s="47">
        <f t="shared" si="333"/>
        <v>0</v>
      </c>
      <c r="X2631" s="47"/>
      <c r="Y2631" s="47"/>
    </row>
    <row r="2632" spans="1:25" ht="21" x14ac:dyDescent="0.4">
      <c r="A2632" t="s">
        <v>3690</v>
      </c>
      <c r="B2632" t="s">
        <v>3679</v>
      </c>
      <c r="C2632" t="s">
        <v>3680</v>
      </c>
      <c r="D2632" s="33">
        <v>15620</v>
      </c>
      <c r="E2632" s="33">
        <v>6304</v>
      </c>
      <c r="F2632" s="32">
        <v>3.2219000000000007</v>
      </c>
      <c r="G2632" s="32">
        <v>1.3807999999999998</v>
      </c>
      <c r="H2632" s="13">
        <v>40.35851472471191</v>
      </c>
      <c r="I2632" s="32">
        <v>4.6027000000000005</v>
      </c>
      <c r="J2632" s="34">
        <f t="shared" si="326"/>
        <v>0.29999782736220038</v>
      </c>
      <c r="K2632">
        <v>0.51108819796954319</v>
      </c>
      <c r="L2632">
        <v>0.73012373096446714</v>
      </c>
      <c r="M2632">
        <v>0.3</v>
      </c>
      <c r="N2632" t="s">
        <v>34</v>
      </c>
      <c r="O2632" s="45" t="s">
        <v>34</v>
      </c>
      <c r="P2632" s="49" t="str">
        <f>'Sheet1 (2)'!O821</f>
        <v>A</v>
      </c>
      <c r="Q2632" s="30" t="str">
        <f t="shared" si="327"/>
        <v>A</v>
      </c>
      <c r="R2632">
        <f t="shared" si="328"/>
        <v>0.15</v>
      </c>
      <c r="S2632" s="11">
        <f t="shared" si="329"/>
        <v>0.58911073934864333</v>
      </c>
      <c r="T2632" s="13">
        <f t="shared" si="330"/>
        <v>0.29999782736220038</v>
      </c>
      <c r="U2632">
        <f t="shared" si="331"/>
        <v>1.3807999999999998</v>
      </c>
      <c r="V2632" t="str">
        <f t="shared" si="332"/>
        <v>same</v>
      </c>
      <c r="W2632" s="47">
        <f t="shared" si="333"/>
        <v>0</v>
      </c>
      <c r="X2632" s="47"/>
      <c r="Y2632" s="47"/>
    </row>
    <row r="2633" spans="1:25" ht="21" x14ac:dyDescent="0.4">
      <c r="A2633" t="s">
        <v>3691</v>
      </c>
      <c r="B2633" t="s">
        <v>3679</v>
      </c>
      <c r="C2633" t="s">
        <v>3680</v>
      </c>
      <c r="D2633" s="33">
        <v>14812</v>
      </c>
      <c r="E2633" s="33">
        <v>5976</v>
      </c>
      <c r="F2633" s="32">
        <v>3.3572000000000006</v>
      </c>
      <c r="G2633" s="32">
        <v>1.1187</v>
      </c>
      <c r="H2633" s="13">
        <v>40.345665676478532</v>
      </c>
      <c r="I2633" s="32">
        <v>4.4759000000000011</v>
      </c>
      <c r="J2633" s="34">
        <f t="shared" si="326"/>
        <v>0.24993855984271315</v>
      </c>
      <c r="K2633">
        <v>0.56178045515394925</v>
      </c>
      <c r="L2633">
        <v>0.74897925033467228</v>
      </c>
      <c r="M2633">
        <v>0.3</v>
      </c>
      <c r="N2633" t="s">
        <v>34</v>
      </c>
      <c r="O2633" s="45" t="s">
        <v>34</v>
      </c>
      <c r="P2633" s="49" t="str">
        <f>'Sheet1 (2)'!O862</f>
        <v>A</v>
      </c>
      <c r="Q2633" s="30" t="str">
        <f t="shared" si="327"/>
        <v>A</v>
      </c>
      <c r="R2633">
        <f t="shared" si="328"/>
        <v>0.15</v>
      </c>
      <c r="S2633" s="11">
        <f t="shared" si="329"/>
        <v>0.59945485824080091</v>
      </c>
      <c r="T2633" s="13">
        <f t="shared" si="330"/>
        <v>0.24993855984271315</v>
      </c>
      <c r="U2633">
        <f t="shared" si="331"/>
        <v>1.1187</v>
      </c>
      <c r="V2633" t="str">
        <f t="shared" si="332"/>
        <v>same</v>
      </c>
      <c r="W2633" s="47">
        <f t="shared" si="333"/>
        <v>0</v>
      </c>
      <c r="X2633" s="47"/>
      <c r="Y2633" s="47"/>
    </row>
    <row r="2634" spans="1:25" ht="21" x14ac:dyDescent="0.4">
      <c r="A2634" t="s">
        <v>3692</v>
      </c>
      <c r="B2634" t="s">
        <v>3679</v>
      </c>
      <c r="C2634" t="s">
        <v>3680</v>
      </c>
      <c r="D2634" s="33">
        <v>42744</v>
      </c>
      <c r="E2634" s="33">
        <v>26469</v>
      </c>
      <c r="F2634" s="32">
        <v>12.808199999999999</v>
      </c>
      <c r="G2634" s="32">
        <v>6.3086000000000002</v>
      </c>
      <c r="H2634" s="13">
        <v>61.924480628860188</v>
      </c>
      <c r="I2634" s="32">
        <v>19.116799999999998</v>
      </c>
      <c r="J2634" s="34">
        <f t="shared" si="326"/>
        <v>0.33000292936056247</v>
      </c>
      <c r="K2634">
        <v>0.48389436699535299</v>
      </c>
      <c r="L2634">
        <v>0.72223355623559637</v>
      </c>
      <c r="M2634">
        <v>0.24</v>
      </c>
      <c r="N2634" t="s">
        <v>37</v>
      </c>
      <c r="O2634" s="45" t="s">
        <v>37</v>
      </c>
      <c r="P2634" s="49" t="str">
        <f>'Sheet1 (2)'!O1085</f>
        <v>B</v>
      </c>
      <c r="Q2634" s="30" t="str">
        <f t="shared" si="327"/>
        <v>B</v>
      </c>
      <c r="R2634">
        <f t="shared" si="328"/>
        <v>0.25</v>
      </c>
      <c r="S2634" s="11">
        <f t="shared" si="329"/>
        <v>0.66769752259792436</v>
      </c>
      <c r="T2634" s="13">
        <f t="shared" si="330"/>
        <v>0.33000292936056247</v>
      </c>
      <c r="U2634">
        <f t="shared" si="331"/>
        <v>6.3086000000000002</v>
      </c>
      <c r="V2634" t="str">
        <f t="shared" si="332"/>
        <v>same</v>
      </c>
      <c r="W2634" s="47">
        <f t="shared" si="333"/>
        <v>0</v>
      </c>
      <c r="X2634" s="47"/>
      <c r="Y2634" s="47"/>
    </row>
    <row r="2635" spans="1:25" ht="21" x14ac:dyDescent="0.4">
      <c r="A2635" t="s">
        <v>3693</v>
      </c>
      <c r="B2635" t="s">
        <v>3679</v>
      </c>
      <c r="C2635" t="s">
        <v>3680</v>
      </c>
      <c r="D2635" s="33">
        <v>510044</v>
      </c>
      <c r="E2635" s="33">
        <v>154489</v>
      </c>
      <c r="F2635" s="32">
        <v>68.403500000000008</v>
      </c>
      <c r="G2635" s="32">
        <v>45.601500000000001</v>
      </c>
      <c r="H2635" s="13">
        <v>30.28934758569849</v>
      </c>
      <c r="I2635" s="32">
        <v>114.00500000000001</v>
      </c>
      <c r="J2635" s="34">
        <f t="shared" si="326"/>
        <v>0.39999561422744612</v>
      </c>
      <c r="K2635">
        <v>0.44277262458815847</v>
      </c>
      <c r="L2635">
        <v>0.73794898018629163</v>
      </c>
      <c r="M2635">
        <v>0.2</v>
      </c>
      <c r="N2635" t="s">
        <v>33</v>
      </c>
      <c r="O2635" s="45" t="s">
        <v>33</v>
      </c>
      <c r="P2635" s="49" t="str">
        <f>'Sheet1 (2)'!O1092</f>
        <v>C</v>
      </c>
      <c r="Q2635" s="30" t="str">
        <f t="shared" si="327"/>
        <v>C</v>
      </c>
      <c r="R2635">
        <f t="shared" si="328"/>
        <v>0.4</v>
      </c>
      <c r="S2635" s="11">
        <f t="shared" si="329"/>
        <v>0.72897855357221164</v>
      </c>
      <c r="T2635" s="13">
        <f t="shared" si="330"/>
        <v>0.39999561422744612</v>
      </c>
      <c r="U2635">
        <f t="shared" si="331"/>
        <v>45.601500000000001</v>
      </c>
      <c r="V2635" t="str">
        <f t="shared" si="332"/>
        <v>same</v>
      </c>
      <c r="W2635" s="47">
        <f t="shared" si="333"/>
        <v>0</v>
      </c>
      <c r="X2635" s="47"/>
      <c r="Y2635" s="47"/>
    </row>
    <row r="2636" spans="1:25" ht="21" x14ac:dyDescent="0.4">
      <c r="A2636" t="s">
        <v>3694</v>
      </c>
      <c r="B2636" t="s">
        <v>3679</v>
      </c>
      <c r="C2636" t="s">
        <v>3680</v>
      </c>
      <c r="D2636" s="33">
        <v>12528</v>
      </c>
      <c r="E2636" s="33">
        <v>3200</v>
      </c>
      <c r="F2636" s="32">
        <v>0.61170000000000013</v>
      </c>
      <c r="G2636" s="32">
        <v>0.20330000000000001</v>
      </c>
      <c r="H2636" s="13">
        <v>25.542784163473819</v>
      </c>
      <c r="I2636" s="32">
        <v>0.81500000000000017</v>
      </c>
      <c r="J2636" s="34">
        <f t="shared" si="326"/>
        <v>0.24944785276073617</v>
      </c>
      <c r="K2636">
        <v>0.19115625000000006</v>
      </c>
      <c r="L2636">
        <v>0.25468750000000001</v>
      </c>
      <c r="M2636">
        <v>0.05</v>
      </c>
      <c r="N2636" t="s">
        <v>34</v>
      </c>
      <c r="O2636" s="45" t="s">
        <v>34</v>
      </c>
      <c r="P2636" s="49" t="str">
        <f>'Sheet1 (2)'!O1272</f>
        <v>A</v>
      </c>
      <c r="Q2636" s="30" t="str">
        <f t="shared" si="327"/>
        <v>A</v>
      </c>
      <c r="R2636">
        <f t="shared" si="328"/>
        <v>0.15</v>
      </c>
      <c r="S2636" s="11">
        <f t="shared" si="329"/>
        <v>0.80368098159509205</v>
      </c>
      <c r="T2636" s="13">
        <f t="shared" si="330"/>
        <v>0.24944785276073617</v>
      </c>
      <c r="U2636">
        <f t="shared" si="331"/>
        <v>0.20330000000000001</v>
      </c>
      <c r="V2636" t="str">
        <f t="shared" si="332"/>
        <v>same</v>
      </c>
      <c r="W2636" s="47">
        <f t="shared" si="333"/>
        <v>0</v>
      </c>
      <c r="X2636" s="47"/>
      <c r="Y2636" s="47"/>
    </row>
    <row r="2637" spans="1:25" ht="21" x14ac:dyDescent="0.4">
      <c r="A2637" t="s">
        <v>3695</v>
      </c>
      <c r="B2637" t="s">
        <v>3679</v>
      </c>
      <c r="C2637" t="s">
        <v>3680</v>
      </c>
      <c r="D2637" s="33">
        <v>90850</v>
      </c>
      <c r="E2637" s="33">
        <v>48055</v>
      </c>
      <c r="F2637" s="32">
        <v>15.117199999999999</v>
      </c>
      <c r="G2637" s="32">
        <v>7.4457999999999993</v>
      </c>
      <c r="H2637" s="13">
        <v>52.894881673087504</v>
      </c>
      <c r="I2637" s="32">
        <v>22.562999999999999</v>
      </c>
      <c r="J2637" s="34">
        <f t="shared" si="326"/>
        <v>0.33000044320347471</v>
      </c>
      <c r="K2637">
        <v>0.31458120903131825</v>
      </c>
      <c r="L2637">
        <v>0.46952450317344707</v>
      </c>
      <c r="M2637">
        <v>0.22</v>
      </c>
      <c r="N2637" t="s">
        <v>37</v>
      </c>
      <c r="O2637" s="45" t="s">
        <v>37</v>
      </c>
      <c r="P2637" s="49" t="str">
        <f>'Sheet1 (2)'!O1330</f>
        <v>B</v>
      </c>
      <c r="Q2637" s="30" t="str">
        <f t="shared" si="327"/>
        <v>B</v>
      </c>
      <c r="R2637">
        <f t="shared" si="328"/>
        <v>0.25</v>
      </c>
      <c r="S2637" s="11">
        <f t="shared" si="329"/>
        <v>0.53144085449629919</v>
      </c>
      <c r="T2637" s="13">
        <f t="shared" si="330"/>
        <v>0.33000044320347471</v>
      </c>
      <c r="U2637">
        <f t="shared" si="331"/>
        <v>7.4457999999999993</v>
      </c>
      <c r="V2637" t="str">
        <f t="shared" si="332"/>
        <v>same</v>
      </c>
      <c r="W2637" s="47">
        <f t="shared" si="333"/>
        <v>0</v>
      </c>
      <c r="X2637" s="47"/>
      <c r="Y2637" s="47"/>
    </row>
    <row r="2638" spans="1:25" ht="21" x14ac:dyDescent="0.4">
      <c r="A2638" t="s">
        <v>3696</v>
      </c>
      <c r="B2638" t="s">
        <v>3679</v>
      </c>
      <c r="C2638" t="s">
        <v>3680</v>
      </c>
      <c r="D2638" s="33">
        <v>3062</v>
      </c>
      <c r="E2638" s="33">
        <v>2064</v>
      </c>
      <c r="F2638" s="32">
        <v>0.43130000000000002</v>
      </c>
      <c r="G2638" s="32">
        <v>0.14309999999999998</v>
      </c>
      <c r="H2638" s="13">
        <v>67.406923579359898</v>
      </c>
      <c r="I2638" s="32">
        <v>0.57440000000000002</v>
      </c>
      <c r="J2638" s="34">
        <f t="shared" si="326"/>
        <v>0.2491295264623955</v>
      </c>
      <c r="K2638">
        <v>0.20896317829457364</v>
      </c>
      <c r="L2638">
        <v>0.27829457364341081</v>
      </c>
      <c r="M2638">
        <v>0.09</v>
      </c>
      <c r="N2638" t="s">
        <v>34</v>
      </c>
      <c r="O2638" s="45" t="s">
        <v>34</v>
      </c>
      <c r="P2638" s="49" t="str">
        <f>'Sheet1 (2)'!O1349</f>
        <v>A</v>
      </c>
      <c r="Q2638" s="30" t="str">
        <f t="shared" si="327"/>
        <v>A</v>
      </c>
      <c r="R2638">
        <f t="shared" si="328"/>
        <v>0.15</v>
      </c>
      <c r="S2638" s="11">
        <f t="shared" si="329"/>
        <v>0.67660167130919213</v>
      </c>
      <c r="T2638" s="13">
        <f t="shared" si="330"/>
        <v>0.2491295264623955</v>
      </c>
      <c r="U2638">
        <f t="shared" si="331"/>
        <v>0.14309999999999998</v>
      </c>
      <c r="V2638" t="str">
        <f t="shared" si="332"/>
        <v>same</v>
      </c>
      <c r="W2638" s="47">
        <f t="shared" si="333"/>
        <v>0</v>
      </c>
      <c r="X2638" s="47"/>
      <c r="Y2638" s="47"/>
    </row>
    <row r="2639" spans="1:25" ht="21" x14ac:dyDescent="0.4">
      <c r="A2639" t="s">
        <v>3697</v>
      </c>
      <c r="B2639" t="s">
        <v>3679</v>
      </c>
      <c r="C2639" t="s">
        <v>3680</v>
      </c>
      <c r="D2639" s="33">
        <v>95070</v>
      </c>
      <c r="E2639" s="33">
        <v>13724</v>
      </c>
      <c r="F2639" s="32">
        <v>3.5739999999999998</v>
      </c>
      <c r="G2639" s="32">
        <v>1.7449999999999999</v>
      </c>
      <c r="H2639" s="13">
        <v>14.435678973388029</v>
      </c>
      <c r="I2639" s="32">
        <v>5.319</v>
      </c>
      <c r="J2639" s="34">
        <f t="shared" si="326"/>
        <v>0.32806918593720624</v>
      </c>
      <c r="K2639">
        <v>0.26041970271058001</v>
      </c>
      <c r="L2639">
        <v>0.38756922180122411</v>
      </c>
      <c r="M2639">
        <v>0.2</v>
      </c>
      <c r="N2639" t="s">
        <v>37</v>
      </c>
      <c r="O2639" s="45" t="s">
        <v>37</v>
      </c>
      <c r="P2639" s="49" t="str">
        <f>'Sheet1 (2)'!O1573</f>
        <v>B</v>
      </c>
      <c r="Q2639" s="30" t="str">
        <f t="shared" si="327"/>
        <v>B</v>
      </c>
      <c r="R2639">
        <f t="shared" si="328"/>
        <v>0.25</v>
      </c>
      <c r="S2639" s="11">
        <f t="shared" si="329"/>
        <v>0.48396315096822706</v>
      </c>
      <c r="T2639" s="13">
        <f t="shared" si="330"/>
        <v>0.32806918593720624</v>
      </c>
      <c r="U2639">
        <f t="shared" si="331"/>
        <v>1.7449999999999999</v>
      </c>
      <c r="V2639" t="str">
        <f t="shared" si="332"/>
        <v>same</v>
      </c>
      <c r="W2639" s="47">
        <f t="shared" si="333"/>
        <v>0</v>
      </c>
      <c r="X2639" s="47"/>
      <c r="Y2639" s="47"/>
    </row>
    <row r="2640" spans="1:25" ht="21" x14ac:dyDescent="0.4">
      <c r="A2640" t="s">
        <v>3698</v>
      </c>
      <c r="B2640" t="s">
        <v>3679</v>
      </c>
      <c r="C2640" t="s">
        <v>3680</v>
      </c>
      <c r="D2640" s="33">
        <v>73475</v>
      </c>
      <c r="E2640" s="33">
        <v>42734</v>
      </c>
      <c r="F2640" s="32">
        <v>13.299200000000001</v>
      </c>
      <c r="G2640" s="32">
        <v>5.6997000000000009</v>
      </c>
      <c r="H2640" s="13">
        <v>58.161279346716569</v>
      </c>
      <c r="I2640" s="32">
        <v>18.998900000000003</v>
      </c>
      <c r="J2640" s="34">
        <f t="shared" si="326"/>
        <v>0.30000157903878644</v>
      </c>
      <c r="K2640">
        <v>0.31120887349651333</v>
      </c>
      <c r="L2640">
        <v>0.44458510787663225</v>
      </c>
      <c r="M2640">
        <v>0.09</v>
      </c>
      <c r="N2640" t="s">
        <v>34</v>
      </c>
      <c r="O2640" s="45" t="s">
        <v>34</v>
      </c>
      <c r="P2640" s="49" t="str">
        <f>'Sheet1 (2)'!O1649</f>
        <v>A</v>
      </c>
      <c r="Q2640" s="30" t="str">
        <f t="shared" si="327"/>
        <v>A</v>
      </c>
      <c r="R2640">
        <f t="shared" si="328"/>
        <v>0.15</v>
      </c>
      <c r="S2640" s="11">
        <f t="shared" si="329"/>
        <v>0.79756406949876046</v>
      </c>
      <c r="T2640" s="13">
        <f t="shared" si="330"/>
        <v>0.30000157903878644</v>
      </c>
      <c r="U2640">
        <f t="shared" si="331"/>
        <v>5.6997</v>
      </c>
      <c r="V2640" t="str">
        <f t="shared" si="332"/>
        <v>same</v>
      </c>
      <c r="W2640" s="47">
        <f t="shared" si="333"/>
        <v>0</v>
      </c>
      <c r="X2640" s="47"/>
      <c r="Y2640" s="47"/>
    </row>
    <row r="2641" spans="1:25" ht="21" x14ac:dyDescent="0.4">
      <c r="A2641" t="s">
        <v>3699</v>
      </c>
      <c r="B2641" t="s">
        <v>3679</v>
      </c>
      <c r="C2641" t="s">
        <v>3680</v>
      </c>
      <c r="D2641" s="33">
        <v>21145</v>
      </c>
      <c r="E2641" s="33">
        <v>3942</v>
      </c>
      <c r="F2641" s="32">
        <v>0.90589999999999993</v>
      </c>
      <c r="G2641" s="32">
        <v>0.4461</v>
      </c>
      <c r="H2641" s="13">
        <v>18.642705131236699</v>
      </c>
      <c r="I2641" s="32">
        <v>1.3519999999999999</v>
      </c>
      <c r="J2641" s="34">
        <f t="shared" si="326"/>
        <v>0.32995562130177519</v>
      </c>
      <c r="K2641">
        <v>0.22980720446473871</v>
      </c>
      <c r="L2641">
        <v>0.34297311009639769</v>
      </c>
      <c r="M2641">
        <v>0.14000000000000001</v>
      </c>
      <c r="N2641" t="s">
        <v>37</v>
      </c>
      <c r="O2641" s="45" t="s">
        <v>37</v>
      </c>
      <c r="P2641" s="49" t="str">
        <f>'Sheet1 (2)'!O1664</f>
        <v>B</v>
      </c>
      <c r="Q2641" s="30" t="str">
        <f t="shared" si="327"/>
        <v>B</v>
      </c>
      <c r="R2641">
        <f t="shared" si="328"/>
        <v>0.25</v>
      </c>
      <c r="S2641" s="11">
        <f t="shared" si="329"/>
        <v>0.59180473372781051</v>
      </c>
      <c r="T2641" s="13">
        <f t="shared" si="330"/>
        <v>0.32995562130177519</v>
      </c>
      <c r="U2641">
        <f t="shared" si="331"/>
        <v>0.4461</v>
      </c>
      <c r="V2641" t="str">
        <f t="shared" si="332"/>
        <v>same</v>
      </c>
      <c r="W2641" s="47">
        <f t="shared" si="333"/>
        <v>0</v>
      </c>
      <c r="X2641" s="47"/>
      <c r="Y2641" s="47"/>
    </row>
    <row r="2642" spans="1:25" ht="21" x14ac:dyDescent="0.4">
      <c r="A2642" t="s">
        <v>3700</v>
      </c>
      <c r="B2642" t="s">
        <v>3679</v>
      </c>
      <c r="C2642" t="s">
        <v>3680</v>
      </c>
      <c r="D2642" s="33">
        <v>4950</v>
      </c>
      <c r="E2642" s="33">
        <v>345</v>
      </c>
      <c r="F2642" s="32">
        <v>0.14480000000000001</v>
      </c>
      <c r="G2642" s="32">
        <v>7.1199999999999999E-2</v>
      </c>
      <c r="H2642" s="13">
        <v>6.9696969696969697</v>
      </c>
      <c r="I2642" s="32">
        <v>0.21600000000000003</v>
      </c>
      <c r="J2642" s="34">
        <f t="shared" si="326"/>
        <v>0.32962962962962961</v>
      </c>
      <c r="K2642">
        <v>0.41971014492753628</v>
      </c>
      <c r="L2642">
        <v>0.62608695652173918</v>
      </c>
      <c r="M2642">
        <v>0.23</v>
      </c>
      <c r="N2642" t="s">
        <v>37</v>
      </c>
      <c r="O2642" s="45" t="s">
        <v>37</v>
      </c>
      <c r="P2642" s="49" t="str">
        <f>'Sheet1 (2)'!O1701</f>
        <v>B</v>
      </c>
      <c r="Q2642" s="30" t="str">
        <f t="shared" si="327"/>
        <v>B</v>
      </c>
      <c r="R2642">
        <f t="shared" si="328"/>
        <v>0.25</v>
      </c>
      <c r="S2642" s="11">
        <f t="shared" si="329"/>
        <v>0.63263888888888897</v>
      </c>
      <c r="T2642" s="13">
        <f t="shared" si="330"/>
        <v>0.32962962962962961</v>
      </c>
      <c r="U2642">
        <f t="shared" si="331"/>
        <v>7.1199999999999999E-2</v>
      </c>
      <c r="V2642" t="str">
        <f t="shared" si="332"/>
        <v>same</v>
      </c>
      <c r="W2642" s="47">
        <f t="shared" si="333"/>
        <v>0</v>
      </c>
      <c r="X2642" s="47"/>
      <c r="Y2642" s="47"/>
    </row>
    <row r="2643" spans="1:25" ht="21" x14ac:dyDescent="0.4">
      <c r="A2643" t="s">
        <v>3701</v>
      </c>
      <c r="B2643" t="s">
        <v>3679</v>
      </c>
      <c r="C2643" t="s">
        <v>3680</v>
      </c>
      <c r="D2643" s="33">
        <v>2609</v>
      </c>
      <c r="E2643" s="33">
        <v>1750</v>
      </c>
      <c r="F2643" s="32">
        <v>0.49809999999999999</v>
      </c>
      <c r="G2643" s="32">
        <v>0.16570000000000001</v>
      </c>
      <c r="H2643" s="13">
        <v>67.075507857416639</v>
      </c>
      <c r="I2643" s="32">
        <v>0.66379999999999995</v>
      </c>
      <c r="J2643" s="34">
        <f t="shared" si="326"/>
        <v>0.24962338053630614</v>
      </c>
      <c r="K2643">
        <v>0.2846285714285714</v>
      </c>
      <c r="L2643">
        <v>0.37931428571428571</v>
      </c>
      <c r="M2643">
        <v>0.09</v>
      </c>
      <c r="N2643" t="s">
        <v>34</v>
      </c>
      <c r="O2643" s="45" t="s">
        <v>34</v>
      </c>
      <c r="P2643" s="49" t="str">
        <f>'Sheet1 (2)'!O1812</f>
        <v>A</v>
      </c>
      <c r="Q2643" s="30" t="str">
        <f t="shared" si="327"/>
        <v>A</v>
      </c>
      <c r="R2643">
        <f t="shared" si="328"/>
        <v>0.15</v>
      </c>
      <c r="S2643" s="11">
        <f t="shared" si="329"/>
        <v>0.76272973787285336</v>
      </c>
      <c r="T2643" s="13">
        <f t="shared" si="330"/>
        <v>0.24962338053630614</v>
      </c>
      <c r="U2643">
        <f t="shared" si="331"/>
        <v>0.16570000000000001</v>
      </c>
      <c r="V2643" t="str">
        <f t="shared" si="332"/>
        <v>same</v>
      </c>
      <c r="W2643" s="47">
        <f t="shared" si="333"/>
        <v>0</v>
      </c>
      <c r="X2643" s="47"/>
      <c r="Y2643" s="47"/>
    </row>
    <row r="2644" spans="1:25" ht="21" x14ac:dyDescent="0.4">
      <c r="A2644" t="s">
        <v>3702</v>
      </c>
      <c r="B2644" t="s">
        <v>3679</v>
      </c>
      <c r="C2644" t="s">
        <v>3680</v>
      </c>
      <c r="D2644" s="33">
        <v>3370</v>
      </c>
      <c r="E2644" s="33">
        <v>964</v>
      </c>
      <c r="F2644" s="32">
        <v>0.25539999999999996</v>
      </c>
      <c r="G2644" s="32">
        <v>0.12539999999999998</v>
      </c>
      <c r="H2644" s="13">
        <v>28.605341246290802</v>
      </c>
      <c r="I2644" s="32">
        <v>0.38079999999999992</v>
      </c>
      <c r="J2644" s="34">
        <f t="shared" si="326"/>
        <v>0.32930672268907568</v>
      </c>
      <c r="K2644">
        <v>0.26493775933609953</v>
      </c>
      <c r="L2644">
        <v>0.39502074688796668</v>
      </c>
      <c r="M2644">
        <v>0.15</v>
      </c>
      <c r="N2644" t="s">
        <v>37</v>
      </c>
      <c r="O2644" s="45" t="s">
        <v>37</v>
      </c>
      <c r="P2644" s="49" t="str">
        <f>'Sheet1 (2)'!O1942</f>
        <v>B</v>
      </c>
      <c r="Q2644" s="30" t="str">
        <f t="shared" si="327"/>
        <v>B</v>
      </c>
      <c r="R2644">
        <f t="shared" si="328"/>
        <v>0.25</v>
      </c>
      <c r="S2644" s="11">
        <f t="shared" si="329"/>
        <v>0.62027310924369738</v>
      </c>
      <c r="T2644" s="13">
        <f t="shared" si="330"/>
        <v>0.32930672268907568</v>
      </c>
      <c r="U2644">
        <f t="shared" si="331"/>
        <v>0.12539999999999998</v>
      </c>
      <c r="V2644" t="str">
        <f t="shared" si="332"/>
        <v>same</v>
      </c>
      <c r="W2644" s="47">
        <f t="shared" si="333"/>
        <v>0</v>
      </c>
      <c r="X2644" s="47"/>
      <c r="Y2644" s="47"/>
    </row>
    <row r="2645" spans="1:25" ht="21" x14ac:dyDescent="0.4">
      <c r="A2645" t="s">
        <v>3703</v>
      </c>
      <c r="B2645" t="s">
        <v>3679</v>
      </c>
      <c r="C2645" t="s">
        <v>3680</v>
      </c>
      <c r="D2645" s="33">
        <v>1838</v>
      </c>
      <c r="E2645" s="33">
        <v>224</v>
      </c>
      <c r="F2645" s="32">
        <v>6.2299999999999994E-2</v>
      </c>
      <c r="G2645" s="32">
        <v>3.0899999999999997E-2</v>
      </c>
      <c r="H2645" s="13">
        <v>12.187159956474428</v>
      </c>
      <c r="I2645" s="32">
        <v>9.3199999999999991E-2</v>
      </c>
      <c r="J2645" s="34">
        <f t="shared" si="326"/>
        <v>0.33154506437768239</v>
      </c>
      <c r="K2645">
        <v>0.27812500000000001</v>
      </c>
      <c r="L2645">
        <v>0.41607142857142854</v>
      </c>
      <c r="M2645">
        <v>0.24</v>
      </c>
      <c r="N2645" t="s">
        <v>37</v>
      </c>
      <c r="O2645" s="45" t="s">
        <v>37</v>
      </c>
      <c r="P2645" s="49" t="str">
        <f>'Sheet1 (2)'!O2100</f>
        <v>B</v>
      </c>
      <c r="Q2645" s="30" t="str">
        <f t="shared" si="327"/>
        <v>B</v>
      </c>
      <c r="R2645">
        <f t="shared" si="328"/>
        <v>0.25</v>
      </c>
      <c r="S2645" s="11">
        <f t="shared" si="329"/>
        <v>0.42317596566523602</v>
      </c>
      <c r="T2645" s="13">
        <f t="shared" si="330"/>
        <v>0.33154506437768239</v>
      </c>
      <c r="U2645">
        <f t="shared" si="331"/>
        <v>3.0899999999999997E-2</v>
      </c>
      <c r="V2645" t="str">
        <f t="shared" si="332"/>
        <v>same</v>
      </c>
      <c r="W2645" s="47">
        <f t="shared" si="333"/>
        <v>0</v>
      </c>
      <c r="X2645" s="47"/>
      <c r="Y2645" s="47"/>
    </row>
    <row r="2646" spans="1:25" ht="21" x14ac:dyDescent="0.4">
      <c r="A2646" t="s">
        <v>3704</v>
      </c>
      <c r="B2646" t="s">
        <v>3679</v>
      </c>
      <c r="C2646" t="s">
        <v>3680</v>
      </c>
      <c r="D2646" s="33">
        <v>438719</v>
      </c>
      <c r="E2646" s="33">
        <v>115074</v>
      </c>
      <c r="F2646" s="32">
        <v>28.3826</v>
      </c>
      <c r="G2646" s="32">
        <v>13.9795</v>
      </c>
      <c r="H2646" s="13">
        <v>26.22954556333325</v>
      </c>
      <c r="I2646" s="32">
        <v>42.362099999999998</v>
      </c>
      <c r="J2646" s="34">
        <f t="shared" si="326"/>
        <v>0.33000016524204417</v>
      </c>
      <c r="K2646">
        <v>0.24664650572674973</v>
      </c>
      <c r="L2646">
        <v>0.36812920381667447</v>
      </c>
      <c r="M2646">
        <v>0.18</v>
      </c>
      <c r="N2646" t="s">
        <v>37</v>
      </c>
      <c r="O2646" s="45" t="s">
        <v>37</v>
      </c>
      <c r="P2646" s="49" t="str">
        <f>'Sheet1 (2)'!O2176</f>
        <v>B</v>
      </c>
      <c r="Q2646" s="30" t="str">
        <f t="shared" si="327"/>
        <v>B</v>
      </c>
      <c r="R2646">
        <f t="shared" si="328"/>
        <v>0.25</v>
      </c>
      <c r="S2646" s="11">
        <f t="shared" si="329"/>
        <v>0.5110412373324269</v>
      </c>
      <c r="T2646" s="13">
        <f t="shared" si="330"/>
        <v>0.33000016524204417</v>
      </c>
      <c r="U2646">
        <f t="shared" si="331"/>
        <v>13.979499999999998</v>
      </c>
      <c r="V2646" t="str">
        <f t="shared" si="332"/>
        <v>same</v>
      </c>
      <c r="W2646" s="47">
        <f t="shared" si="333"/>
        <v>0</v>
      </c>
      <c r="X2646" s="47"/>
      <c r="Y2646" s="47"/>
    </row>
    <row r="2647" spans="1:25" ht="21" x14ac:dyDescent="0.4">
      <c r="A2647" t="s">
        <v>3705</v>
      </c>
      <c r="B2647" t="s">
        <v>3679</v>
      </c>
      <c r="C2647" t="s">
        <v>3680</v>
      </c>
      <c r="D2647" s="33">
        <v>120587</v>
      </c>
      <c r="E2647" s="33">
        <v>6751</v>
      </c>
      <c r="F2647" s="32">
        <v>1.5409999999999999</v>
      </c>
      <c r="G2647" s="32">
        <v>0.75900000000000012</v>
      </c>
      <c r="H2647" s="13">
        <v>5.5984475938534004</v>
      </c>
      <c r="I2647" s="32">
        <v>2.2999999999999998</v>
      </c>
      <c r="J2647" s="34">
        <f t="shared" si="326"/>
        <v>0.33000000000000007</v>
      </c>
      <c r="K2647">
        <v>0.22826247963264701</v>
      </c>
      <c r="L2647">
        <v>0.3406902681084284</v>
      </c>
      <c r="M2647">
        <v>0.14000000000000001</v>
      </c>
      <c r="N2647" t="s">
        <v>37</v>
      </c>
      <c r="O2647" s="45" t="s">
        <v>37</v>
      </c>
      <c r="P2647" s="49" t="str">
        <f>'Sheet1 (2)'!O2228</f>
        <v>B</v>
      </c>
      <c r="Q2647" s="30" t="str">
        <f t="shared" si="327"/>
        <v>B</v>
      </c>
      <c r="R2647">
        <f t="shared" si="328"/>
        <v>0.25</v>
      </c>
      <c r="S2647" s="11">
        <f t="shared" si="329"/>
        <v>0.58906956521739129</v>
      </c>
      <c r="T2647" s="13">
        <f t="shared" si="330"/>
        <v>0.33000000000000007</v>
      </c>
      <c r="U2647">
        <f t="shared" si="331"/>
        <v>0.75900000000000012</v>
      </c>
      <c r="V2647" t="str">
        <f t="shared" si="332"/>
        <v>same</v>
      </c>
      <c r="W2647" s="47">
        <f t="shared" si="333"/>
        <v>0</v>
      </c>
      <c r="X2647" s="47"/>
      <c r="Y2647" s="47"/>
    </row>
    <row r="2648" spans="1:25" ht="21" x14ac:dyDescent="0.4">
      <c r="A2648" t="s">
        <v>3706</v>
      </c>
      <c r="B2648" t="s">
        <v>3679</v>
      </c>
      <c r="C2648" t="s">
        <v>3680</v>
      </c>
      <c r="D2648" s="33">
        <v>62022</v>
      </c>
      <c r="E2648" s="33">
        <v>3116</v>
      </c>
      <c r="F2648" s="32">
        <v>0.79800000000000015</v>
      </c>
      <c r="G2648" s="32">
        <v>0.34200000000000008</v>
      </c>
      <c r="H2648" s="13">
        <v>5.0240237335139142</v>
      </c>
      <c r="I2648" s="32">
        <v>1.1400000000000001</v>
      </c>
      <c r="J2648" s="34">
        <f t="shared" si="326"/>
        <v>0.30000000000000004</v>
      </c>
      <c r="K2648">
        <v>0.25609756097560982</v>
      </c>
      <c r="L2648">
        <v>0.36585365853658541</v>
      </c>
      <c r="M2648">
        <v>0.19</v>
      </c>
      <c r="N2648" t="s">
        <v>34</v>
      </c>
      <c r="O2648" s="45" t="s">
        <v>34</v>
      </c>
      <c r="P2648" s="49" t="str">
        <f>'Sheet1 (2)'!O2580</f>
        <v>A</v>
      </c>
      <c r="Q2648" s="30" t="str">
        <f t="shared" si="327"/>
        <v>A</v>
      </c>
      <c r="R2648">
        <f t="shared" si="328"/>
        <v>0.15</v>
      </c>
      <c r="S2648" s="11">
        <f t="shared" si="329"/>
        <v>0.48066666666666674</v>
      </c>
      <c r="T2648" s="13">
        <f t="shared" si="330"/>
        <v>0.30000000000000004</v>
      </c>
      <c r="U2648">
        <f t="shared" si="331"/>
        <v>0.34200000000000008</v>
      </c>
      <c r="V2648" t="str">
        <f t="shared" si="332"/>
        <v>same</v>
      </c>
      <c r="W2648" s="47">
        <f t="shared" si="333"/>
        <v>0</v>
      </c>
      <c r="X2648" s="47"/>
      <c r="Y2648" s="47"/>
    </row>
    <row r="2649" spans="1:25" ht="21" x14ac:dyDescent="0.4">
      <c r="A2649" t="s">
        <v>3707</v>
      </c>
      <c r="B2649" t="s">
        <v>3679</v>
      </c>
      <c r="C2649" t="s">
        <v>3680</v>
      </c>
      <c r="D2649" s="33">
        <v>1225</v>
      </c>
      <c r="E2649" s="33">
        <v>233</v>
      </c>
      <c r="F2649" s="32">
        <v>2.4899999999999999E-2</v>
      </c>
      <c r="G2649" s="32">
        <v>8.3000000000000001E-3</v>
      </c>
      <c r="H2649" s="13">
        <v>19.020408163265305</v>
      </c>
      <c r="I2649" s="32">
        <v>3.32E-2</v>
      </c>
      <c r="J2649" s="34">
        <f t="shared" si="326"/>
        <v>0.25</v>
      </c>
      <c r="K2649">
        <v>0.10686695278969957</v>
      </c>
      <c r="L2649">
        <v>0.1424892703862661</v>
      </c>
      <c r="M2649">
        <v>0.14000000000000001</v>
      </c>
      <c r="N2649" t="s">
        <v>34</v>
      </c>
      <c r="O2649" s="45" t="s">
        <v>34</v>
      </c>
      <c r="P2649" s="49" t="str">
        <f>'Sheet1 (2)'!O2773</f>
        <v>A</v>
      </c>
      <c r="Q2649" s="30" t="str">
        <f t="shared" si="327"/>
        <v>A</v>
      </c>
      <c r="R2649">
        <f t="shared" si="328"/>
        <v>0.15</v>
      </c>
      <c r="S2649" s="11">
        <f t="shared" si="329"/>
        <v>1.7469879518072259E-2</v>
      </c>
      <c r="T2649" s="13">
        <f t="shared" si="330"/>
        <v>0.25</v>
      </c>
      <c r="U2649">
        <f t="shared" si="331"/>
        <v>8.3000000000000001E-3</v>
      </c>
      <c r="V2649" t="str">
        <f t="shared" si="332"/>
        <v>same</v>
      </c>
      <c r="W2649" s="47">
        <f t="shared" si="333"/>
        <v>0</v>
      </c>
      <c r="X2649" s="47"/>
      <c r="Y2649" s="47"/>
    </row>
    <row r="2650" spans="1:25" ht="21" x14ac:dyDescent="0.4">
      <c r="A2650" t="s">
        <v>3708</v>
      </c>
      <c r="B2650" t="s">
        <v>3679</v>
      </c>
      <c r="C2650" t="s">
        <v>3680</v>
      </c>
      <c r="D2650" s="33">
        <v>7001</v>
      </c>
      <c r="E2650" s="33">
        <v>2855</v>
      </c>
      <c r="F2650" s="32">
        <v>1.3375999999999999</v>
      </c>
      <c r="G2650" s="32">
        <v>0.44579999999999992</v>
      </c>
      <c r="H2650" s="13">
        <v>40.779888587344665</v>
      </c>
      <c r="I2650" s="32">
        <v>1.7833999999999999</v>
      </c>
      <c r="J2650" s="34">
        <f t="shared" si="326"/>
        <v>0.2499719636649097</v>
      </c>
      <c r="K2650">
        <v>0.4685113835376532</v>
      </c>
      <c r="L2650">
        <v>0.62465849387040273</v>
      </c>
      <c r="M2650">
        <v>0.27</v>
      </c>
      <c r="N2650" t="s">
        <v>34</v>
      </c>
      <c r="O2650" s="45" t="s">
        <v>34</v>
      </c>
      <c r="P2650" s="49" t="str">
        <f>'Sheet1 (2)'!O2905</f>
        <v>A</v>
      </c>
      <c r="Q2650" s="30" t="str">
        <f t="shared" si="327"/>
        <v>A</v>
      </c>
      <c r="R2650">
        <f t="shared" si="328"/>
        <v>0.15</v>
      </c>
      <c r="S2650" s="11">
        <f t="shared" si="329"/>
        <v>0.56776382191319941</v>
      </c>
      <c r="T2650" s="13">
        <f t="shared" si="330"/>
        <v>0.2499719636649097</v>
      </c>
      <c r="U2650">
        <f t="shared" si="331"/>
        <v>0.44579999999999992</v>
      </c>
      <c r="V2650" t="str">
        <f t="shared" si="332"/>
        <v>same</v>
      </c>
      <c r="W2650" s="47">
        <f t="shared" si="333"/>
        <v>0</v>
      </c>
      <c r="X2650" s="47"/>
      <c r="Y2650" s="47"/>
    </row>
    <row r="2651" spans="1:25" ht="21" x14ac:dyDescent="0.4">
      <c r="A2651" t="s">
        <v>3709</v>
      </c>
      <c r="B2651" t="s">
        <v>3679</v>
      </c>
      <c r="C2651" t="s">
        <v>3680</v>
      </c>
      <c r="D2651" s="33">
        <v>458</v>
      </c>
      <c r="E2651" s="33">
        <v>39</v>
      </c>
      <c r="F2651" s="32">
        <v>0</v>
      </c>
      <c r="G2651" s="32">
        <v>0</v>
      </c>
      <c r="H2651" s="13">
        <v>8.5152838427947604</v>
      </c>
      <c r="I2651" s="32">
        <v>0</v>
      </c>
      <c r="J2651" s="34" t="e">
        <f t="shared" si="326"/>
        <v>#DIV/0!</v>
      </c>
      <c r="K2651">
        <v>0</v>
      </c>
      <c r="L2651">
        <v>0</v>
      </c>
      <c r="M2651">
        <v>0.08</v>
      </c>
      <c r="N2651" t="s">
        <v>34</v>
      </c>
      <c r="O2651" s="45" t="s">
        <v>34</v>
      </c>
      <c r="P2651" s="49" t="str">
        <f>'Sheet1 (2)'!O3067</f>
        <v>A</v>
      </c>
      <c r="Q2651" s="30" t="str">
        <f t="shared" si="327"/>
        <v>A</v>
      </c>
      <c r="R2651">
        <f t="shared" si="328"/>
        <v>0.15</v>
      </c>
      <c r="S2651" s="11" t="e">
        <f t="shared" si="329"/>
        <v>#DIV/0!</v>
      </c>
      <c r="T2651" s="13" t="e">
        <f t="shared" si="330"/>
        <v>#DIV/0!</v>
      </c>
      <c r="U2651">
        <f t="shared" si="331"/>
        <v>0</v>
      </c>
      <c r="V2651" t="str">
        <f t="shared" si="332"/>
        <v>same</v>
      </c>
      <c r="W2651" s="47">
        <f t="shared" si="333"/>
        <v>0</v>
      </c>
      <c r="X2651" s="47"/>
      <c r="Y2651" s="47"/>
    </row>
    <row r="2652" spans="1:25" ht="21" x14ac:dyDescent="0.4">
      <c r="A2652" t="s">
        <v>3710</v>
      </c>
      <c r="B2652" t="s">
        <v>3679</v>
      </c>
      <c r="C2652" t="s">
        <v>3680</v>
      </c>
      <c r="D2652" s="33">
        <v>1060</v>
      </c>
      <c r="E2652" s="33">
        <v>181</v>
      </c>
      <c r="F2652" s="32">
        <v>4.02E-2</v>
      </c>
      <c r="G2652" s="32">
        <v>1.9800000000000002E-2</v>
      </c>
      <c r="H2652" s="13">
        <v>17.075471698113208</v>
      </c>
      <c r="I2652" s="32">
        <v>0.06</v>
      </c>
      <c r="J2652" s="34">
        <f t="shared" si="326"/>
        <v>0.33</v>
      </c>
      <c r="K2652">
        <v>0.22209944751381216</v>
      </c>
      <c r="L2652">
        <v>0.33149171270718231</v>
      </c>
      <c r="M2652">
        <v>0.3</v>
      </c>
      <c r="N2652" t="s">
        <v>37</v>
      </c>
      <c r="O2652" s="45" t="s">
        <v>37</v>
      </c>
      <c r="P2652" s="49" t="str">
        <f>'Sheet1 (2)'!O3262</f>
        <v>B</v>
      </c>
      <c r="Q2652" s="30" t="str">
        <f t="shared" si="327"/>
        <v>B</v>
      </c>
      <c r="R2652">
        <f t="shared" si="328"/>
        <v>0.25</v>
      </c>
      <c r="S2652" s="11">
        <f t="shared" si="329"/>
        <v>9.5000000000000001E-2</v>
      </c>
      <c r="T2652" s="13">
        <f t="shared" si="330"/>
        <v>0.33</v>
      </c>
      <c r="U2652">
        <f t="shared" si="331"/>
        <v>1.9800000000000002E-2</v>
      </c>
      <c r="V2652" t="str">
        <f t="shared" si="332"/>
        <v>same</v>
      </c>
      <c r="W2652" s="47">
        <f t="shared" si="333"/>
        <v>0</v>
      </c>
      <c r="X2652" s="47"/>
      <c r="Y2652" s="47"/>
    </row>
    <row r="2653" spans="1:25" ht="21" x14ac:dyDescent="0.4">
      <c r="A2653" t="s">
        <v>3711</v>
      </c>
      <c r="B2653" t="s">
        <v>3679</v>
      </c>
      <c r="C2653" t="s">
        <v>3680</v>
      </c>
      <c r="D2653" s="33">
        <v>2120</v>
      </c>
      <c r="E2653" s="33">
        <v>495</v>
      </c>
      <c r="F2653" s="32">
        <v>0.17839999999999998</v>
      </c>
      <c r="G2653" s="32">
        <v>8.8200000000000014E-2</v>
      </c>
      <c r="H2653" s="13">
        <v>23.349056603773583</v>
      </c>
      <c r="I2653" s="32">
        <v>0.2666</v>
      </c>
      <c r="J2653" s="34">
        <f t="shared" si="326"/>
        <v>0.3308327081770443</v>
      </c>
      <c r="K2653">
        <v>0.36040404040404034</v>
      </c>
      <c r="L2653">
        <v>0.53858585858585861</v>
      </c>
      <c r="M2653">
        <v>0.22</v>
      </c>
      <c r="N2653" t="s">
        <v>37</v>
      </c>
      <c r="O2653" s="45" t="s">
        <v>37</v>
      </c>
      <c r="P2653" s="49" t="str">
        <f>'Sheet1 (2)'!O3271</f>
        <v>B</v>
      </c>
      <c r="Q2653" s="30" t="str">
        <f t="shared" si="327"/>
        <v>B</v>
      </c>
      <c r="R2653">
        <f t="shared" si="328"/>
        <v>0.25</v>
      </c>
      <c r="S2653" s="11">
        <f t="shared" si="329"/>
        <v>0.59152288072018011</v>
      </c>
      <c r="T2653" s="13">
        <f t="shared" si="330"/>
        <v>0.3308327081770443</v>
      </c>
      <c r="U2653">
        <f t="shared" si="331"/>
        <v>8.8200000000000014E-2</v>
      </c>
      <c r="V2653" t="str">
        <f t="shared" si="332"/>
        <v>same</v>
      </c>
      <c r="W2653" s="47">
        <f t="shared" si="333"/>
        <v>0</v>
      </c>
      <c r="X2653" s="47"/>
      <c r="Y2653" s="47"/>
    </row>
    <row r="2654" spans="1:25" ht="21" x14ac:dyDescent="0.4">
      <c r="A2654" t="s">
        <v>3712</v>
      </c>
      <c r="B2654" t="s">
        <v>3679</v>
      </c>
      <c r="C2654" t="s">
        <v>3680</v>
      </c>
      <c r="D2654" s="33">
        <v>1776</v>
      </c>
      <c r="E2654" s="33">
        <v>190</v>
      </c>
      <c r="F2654" s="32">
        <v>6.3E-3</v>
      </c>
      <c r="G2654" s="32">
        <v>2.7000000000000001E-3</v>
      </c>
      <c r="H2654" s="13">
        <v>10.698198198198199</v>
      </c>
      <c r="I2654" s="32">
        <v>9.0000000000000011E-3</v>
      </c>
      <c r="J2654" s="34">
        <f t="shared" si="326"/>
        <v>0.3</v>
      </c>
      <c r="K2654">
        <v>3.3157894736842101E-2</v>
      </c>
      <c r="L2654">
        <v>4.7368421052631587E-2</v>
      </c>
      <c r="M2654">
        <v>0.21</v>
      </c>
      <c r="N2654" t="s">
        <v>34</v>
      </c>
      <c r="O2654" s="45" t="s">
        <v>34</v>
      </c>
      <c r="P2654" s="49" t="str">
        <f>'Sheet1 (2)'!O3394</f>
        <v>A</v>
      </c>
      <c r="Q2654" s="30" t="str">
        <f t="shared" si="327"/>
        <v>A</v>
      </c>
      <c r="R2654">
        <f t="shared" si="328"/>
        <v>0.15</v>
      </c>
      <c r="S2654" s="11">
        <f t="shared" si="329"/>
        <v>-3.4333333333333322</v>
      </c>
      <c r="T2654" s="13">
        <f t="shared" si="330"/>
        <v>0.3</v>
      </c>
      <c r="U2654">
        <f t="shared" si="331"/>
        <v>2.7000000000000001E-3</v>
      </c>
      <c r="V2654" t="str">
        <f t="shared" si="332"/>
        <v>same</v>
      </c>
      <c r="W2654" s="47">
        <f t="shared" si="333"/>
        <v>0</v>
      </c>
      <c r="X2654" s="47"/>
      <c r="Y2654" s="47"/>
    </row>
    <row r="2655" spans="1:25" ht="21" x14ac:dyDescent="0.4">
      <c r="A2655" t="s">
        <v>3713</v>
      </c>
      <c r="B2655" t="s">
        <v>3679</v>
      </c>
      <c r="C2655" t="s">
        <v>3680</v>
      </c>
      <c r="D2655" s="33">
        <v>1868</v>
      </c>
      <c r="E2655" s="33">
        <v>310</v>
      </c>
      <c r="F2655" s="32">
        <v>0.11410000000000001</v>
      </c>
      <c r="G2655" s="32">
        <v>5.6500000000000002E-2</v>
      </c>
      <c r="H2655" s="13">
        <v>16.595289079229122</v>
      </c>
      <c r="I2655" s="32">
        <v>0.1706</v>
      </c>
      <c r="J2655" s="34">
        <f t="shared" si="326"/>
        <v>0.33118405627198128</v>
      </c>
      <c r="K2655">
        <v>0.36806451612903229</v>
      </c>
      <c r="L2655">
        <v>0.55032258064516126</v>
      </c>
      <c r="M2655">
        <v>0.31</v>
      </c>
      <c r="N2655" t="s">
        <v>37</v>
      </c>
      <c r="O2655" s="45" t="s">
        <v>37</v>
      </c>
      <c r="P2655" s="49" t="str">
        <f>'Sheet1 (2)'!O3536</f>
        <v>B</v>
      </c>
      <c r="Q2655" s="30" t="str">
        <f t="shared" si="327"/>
        <v>B</v>
      </c>
      <c r="R2655">
        <f t="shared" si="328"/>
        <v>0.25</v>
      </c>
      <c r="S2655" s="11">
        <f t="shared" si="329"/>
        <v>0.43669402110199296</v>
      </c>
      <c r="T2655" s="13">
        <f t="shared" si="330"/>
        <v>0.33118405627198128</v>
      </c>
      <c r="U2655">
        <f t="shared" si="331"/>
        <v>5.6500000000000009E-2</v>
      </c>
      <c r="V2655" t="str">
        <f t="shared" si="332"/>
        <v>same</v>
      </c>
      <c r="W2655" s="47">
        <f t="shared" si="333"/>
        <v>0</v>
      </c>
      <c r="X2655" s="47"/>
      <c r="Y2655" s="47"/>
    </row>
    <row r="2656" spans="1:25" ht="21" x14ac:dyDescent="0.4">
      <c r="A2656" t="s">
        <v>3714</v>
      </c>
      <c r="B2656" t="s">
        <v>3679</v>
      </c>
      <c r="C2656" t="s">
        <v>3680</v>
      </c>
      <c r="D2656" s="33">
        <v>18263</v>
      </c>
      <c r="E2656" s="33">
        <v>6606</v>
      </c>
      <c r="F2656" s="32">
        <v>2.3391000000000002</v>
      </c>
      <c r="G2656" s="32">
        <v>0.77989999999999993</v>
      </c>
      <c r="H2656" s="13">
        <v>36.171494278048513</v>
      </c>
      <c r="I2656" s="32">
        <v>3.1190000000000002</v>
      </c>
      <c r="J2656" s="34">
        <f t="shared" si="326"/>
        <v>0.25004809233728753</v>
      </c>
      <c r="K2656">
        <v>0.3540871934604905</v>
      </c>
      <c r="L2656">
        <v>0.47214653345443536</v>
      </c>
      <c r="M2656">
        <v>0.15</v>
      </c>
      <c r="N2656" t="s">
        <v>34</v>
      </c>
      <c r="O2656" s="45" t="s">
        <v>34</v>
      </c>
      <c r="P2656" s="49" t="str">
        <f>'Sheet1 (2)'!O3628</f>
        <v>A</v>
      </c>
      <c r="Q2656" s="30" t="str">
        <f t="shared" si="327"/>
        <v>A</v>
      </c>
      <c r="R2656">
        <f t="shared" si="328"/>
        <v>0.15</v>
      </c>
      <c r="S2656" s="11">
        <f t="shared" si="329"/>
        <v>0.68230201987816608</v>
      </c>
      <c r="T2656" s="13">
        <f t="shared" si="330"/>
        <v>0.25004809233728753</v>
      </c>
      <c r="U2656">
        <f t="shared" si="331"/>
        <v>0.77989999999999982</v>
      </c>
      <c r="V2656" t="str">
        <f t="shared" si="332"/>
        <v>same</v>
      </c>
      <c r="W2656" s="47">
        <f t="shared" si="333"/>
        <v>0</v>
      </c>
      <c r="X2656" s="47"/>
      <c r="Y2656" s="47"/>
    </row>
    <row r="2657" spans="1:25" ht="21" x14ac:dyDescent="0.4">
      <c r="A2657" t="s">
        <v>3715</v>
      </c>
      <c r="B2657" t="s">
        <v>3679</v>
      </c>
      <c r="C2657" t="s">
        <v>3680</v>
      </c>
      <c r="D2657" s="33">
        <v>10237</v>
      </c>
      <c r="E2657" s="33">
        <v>4931</v>
      </c>
      <c r="F2657" s="32">
        <v>2.5607999999999995</v>
      </c>
      <c r="G2657" s="32">
        <v>1.2608000000000001</v>
      </c>
      <c r="H2657" s="13">
        <v>48.16840871349028</v>
      </c>
      <c r="I2657" s="32">
        <v>3.8215999999999997</v>
      </c>
      <c r="J2657" s="34">
        <f t="shared" ref="J2657:J2720" si="334">G2657/I2657</f>
        <v>0.32991417207452384</v>
      </c>
      <c r="K2657">
        <v>0.51932670857838159</v>
      </c>
      <c r="L2657">
        <v>0.77501520989657258</v>
      </c>
      <c r="M2657">
        <v>0.34</v>
      </c>
      <c r="N2657" t="s">
        <v>37</v>
      </c>
      <c r="O2657" s="45" t="s">
        <v>37</v>
      </c>
      <c r="P2657" s="49" t="str">
        <f>'Sheet1 (2)'!O3686</f>
        <v>B</v>
      </c>
      <c r="Q2657" s="30" t="str">
        <f t="shared" si="327"/>
        <v>B</v>
      </c>
      <c r="R2657">
        <f t="shared" si="328"/>
        <v>0.25</v>
      </c>
      <c r="S2657" s="11">
        <f t="shared" si="329"/>
        <v>0.56129893238434159</v>
      </c>
      <c r="T2657" s="13">
        <f t="shared" si="330"/>
        <v>0.32991417207452384</v>
      </c>
      <c r="U2657">
        <f t="shared" si="331"/>
        <v>1.2608000000000001</v>
      </c>
      <c r="V2657" t="str">
        <f t="shared" si="332"/>
        <v>same</v>
      </c>
      <c r="W2657" s="47">
        <f t="shared" si="333"/>
        <v>0</v>
      </c>
      <c r="X2657" s="47"/>
      <c r="Y2657" s="47"/>
    </row>
    <row r="2658" spans="1:25" ht="21" x14ac:dyDescent="0.4">
      <c r="A2658" t="s">
        <v>3716</v>
      </c>
      <c r="B2658" t="s">
        <v>3679</v>
      </c>
      <c r="C2658" t="s">
        <v>3680</v>
      </c>
      <c r="D2658" s="33">
        <v>198282</v>
      </c>
      <c r="E2658" s="33">
        <v>88047</v>
      </c>
      <c r="F2658" s="32">
        <v>31.843599999999999</v>
      </c>
      <c r="G2658" s="32">
        <v>13.647000000000002</v>
      </c>
      <c r="H2658" s="13">
        <v>44.404938421036704</v>
      </c>
      <c r="I2658" s="32">
        <v>45.490600000000001</v>
      </c>
      <c r="J2658" s="34">
        <f t="shared" si="334"/>
        <v>0.29999604313858252</v>
      </c>
      <c r="K2658">
        <v>0.36166592842459139</v>
      </c>
      <c r="L2658">
        <v>0.5166626915170307</v>
      </c>
      <c r="M2658">
        <v>0.09</v>
      </c>
      <c r="N2658" t="s">
        <v>34</v>
      </c>
      <c r="O2658" s="45" t="s">
        <v>34</v>
      </c>
      <c r="P2658" s="49" t="str">
        <f>'Sheet1 (2)'!O3724</f>
        <v>A</v>
      </c>
      <c r="Q2658" s="30" t="str">
        <f t="shared" si="327"/>
        <v>A</v>
      </c>
      <c r="R2658">
        <f t="shared" si="328"/>
        <v>0.15</v>
      </c>
      <c r="S2658" s="11">
        <f t="shared" si="329"/>
        <v>0.82580511138564894</v>
      </c>
      <c r="T2658" s="13">
        <f t="shared" si="330"/>
        <v>0.29999604313858252</v>
      </c>
      <c r="U2658">
        <f t="shared" si="331"/>
        <v>13.647000000000002</v>
      </c>
      <c r="V2658" t="str">
        <f t="shared" si="332"/>
        <v>same</v>
      </c>
      <c r="W2658" s="47">
        <f t="shared" si="333"/>
        <v>0</v>
      </c>
      <c r="X2658" s="47"/>
      <c r="Y2658" s="47"/>
    </row>
    <row r="2659" spans="1:25" ht="21" x14ac:dyDescent="0.4">
      <c r="A2659" t="s">
        <v>3717</v>
      </c>
      <c r="B2659" t="s">
        <v>3679</v>
      </c>
      <c r="C2659" t="s">
        <v>3680</v>
      </c>
      <c r="D2659" s="33">
        <v>8578</v>
      </c>
      <c r="E2659" s="33">
        <v>4850</v>
      </c>
      <c r="F2659" s="32">
        <v>2.5078999999999998</v>
      </c>
      <c r="G2659" s="32">
        <v>1.2353000000000001</v>
      </c>
      <c r="H2659" s="13">
        <v>56.539986010725109</v>
      </c>
      <c r="I2659" s="32">
        <v>3.7431999999999999</v>
      </c>
      <c r="J2659" s="34">
        <f t="shared" si="334"/>
        <v>0.33001175464842919</v>
      </c>
      <c r="K2659">
        <v>0.51709278350515453</v>
      </c>
      <c r="L2659">
        <v>0.77179381443298967</v>
      </c>
      <c r="M2659">
        <v>0.24</v>
      </c>
      <c r="N2659" t="s">
        <v>37</v>
      </c>
      <c r="O2659" s="45" t="s">
        <v>37</v>
      </c>
      <c r="P2659" s="49" t="str">
        <f>'Sheet1 (2)'!O3726</f>
        <v>B</v>
      </c>
      <c r="Q2659" s="30" t="str">
        <f t="shared" si="327"/>
        <v>B</v>
      </c>
      <c r="R2659">
        <f t="shared" si="328"/>
        <v>0.25</v>
      </c>
      <c r="S2659" s="11">
        <f t="shared" si="329"/>
        <v>0.68903611882880955</v>
      </c>
      <c r="T2659" s="13">
        <f t="shared" si="330"/>
        <v>0.33001175464842919</v>
      </c>
      <c r="U2659">
        <f t="shared" si="331"/>
        <v>1.2353000000000001</v>
      </c>
      <c r="V2659" t="str">
        <f t="shared" si="332"/>
        <v>same</v>
      </c>
      <c r="W2659" s="47">
        <f t="shared" si="333"/>
        <v>0</v>
      </c>
      <c r="X2659" s="47"/>
      <c r="Y2659" s="47"/>
    </row>
    <row r="2660" spans="1:25" ht="21" x14ac:dyDescent="0.4">
      <c r="A2660" t="s">
        <v>3718</v>
      </c>
      <c r="B2660" t="s">
        <v>3679</v>
      </c>
      <c r="C2660" t="s">
        <v>3680</v>
      </c>
      <c r="D2660" s="33">
        <v>32326</v>
      </c>
      <c r="E2660" s="33">
        <v>10512</v>
      </c>
      <c r="F2660" s="32">
        <v>4.4116999999999997</v>
      </c>
      <c r="G2660" s="32">
        <v>2.1732999999999998</v>
      </c>
      <c r="H2660" s="13">
        <v>32.51871558497804</v>
      </c>
      <c r="I2660" s="32">
        <v>6.5849999999999991</v>
      </c>
      <c r="J2660" s="34">
        <f t="shared" si="334"/>
        <v>0.33003796507213368</v>
      </c>
      <c r="K2660">
        <v>0.41968226788432267</v>
      </c>
      <c r="L2660">
        <v>0.62642694063926929</v>
      </c>
      <c r="M2660">
        <v>0.3</v>
      </c>
      <c r="N2660" t="s">
        <v>37</v>
      </c>
      <c r="O2660" s="45" t="s">
        <v>37</v>
      </c>
      <c r="P2660" s="49" t="str">
        <f>'Sheet1 (2)'!O3836</f>
        <v>B</v>
      </c>
      <c r="Q2660" s="30" t="str">
        <f t="shared" si="327"/>
        <v>B</v>
      </c>
      <c r="R2660">
        <f t="shared" si="328"/>
        <v>0.25</v>
      </c>
      <c r="S2660" s="11">
        <f t="shared" si="329"/>
        <v>0.5210933940774487</v>
      </c>
      <c r="T2660" s="13">
        <f t="shared" si="330"/>
        <v>0.33003796507213368</v>
      </c>
      <c r="U2660">
        <f t="shared" si="331"/>
        <v>2.1732999999999998</v>
      </c>
      <c r="V2660" t="str">
        <f t="shared" si="332"/>
        <v>same</v>
      </c>
      <c r="W2660" s="47">
        <f t="shared" si="333"/>
        <v>0</v>
      </c>
      <c r="X2660" s="47"/>
      <c r="Y2660" s="47"/>
    </row>
    <row r="2661" spans="1:25" ht="21" x14ac:dyDescent="0.4">
      <c r="A2661" t="s">
        <v>3719</v>
      </c>
      <c r="B2661" t="s">
        <v>3679</v>
      </c>
      <c r="C2661" t="s">
        <v>3680</v>
      </c>
      <c r="D2661" s="33">
        <v>3995</v>
      </c>
      <c r="E2661" s="33">
        <v>747</v>
      </c>
      <c r="F2661" s="32">
        <v>0.39129999999999998</v>
      </c>
      <c r="G2661" s="32">
        <v>0.19309999999999999</v>
      </c>
      <c r="H2661" s="13">
        <v>18.69837296620776</v>
      </c>
      <c r="I2661" s="32">
        <v>0.58440000000000003</v>
      </c>
      <c r="J2661" s="34">
        <f t="shared" si="334"/>
        <v>0.33042436687200544</v>
      </c>
      <c r="K2661">
        <v>0.52382864792503336</v>
      </c>
      <c r="L2661">
        <v>0.78232931726907629</v>
      </c>
      <c r="M2661">
        <v>0.4</v>
      </c>
      <c r="N2661" t="s">
        <v>37</v>
      </c>
      <c r="O2661" s="45" t="s">
        <v>37</v>
      </c>
      <c r="P2661" s="49" t="str">
        <f>'Sheet1 (2)'!O3947</f>
        <v>B</v>
      </c>
      <c r="Q2661" s="30" t="str">
        <f t="shared" si="327"/>
        <v>B</v>
      </c>
      <c r="R2661">
        <f t="shared" si="328"/>
        <v>0.25</v>
      </c>
      <c r="S2661" s="11">
        <f t="shared" si="329"/>
        <v>0.48870636550308005</v>
      </c>
      <c r="T2661" s="13">
        <f t="shared" si="330"/>
        <v>0.33042436687200544</v>
      </c>
      <c r="U2661">
        <f t="shared" si="331"/>
        <v>0.19309999999999999</v>
      </c>
      <c r="V2661" t="str">
        <f t="shared" si="332"/>
        <v>same</v>
      </c>
      <c r="W2661" s="47">
        <f t="shared" si="333"/>
        <v>0</v>
      </c>
      <c r="X2661" s="47"/>
      <c r="Y2661" s="47"/>
    </row>
    <row r="2662" spans="1:25" ht="21" x14ac:dyDescent="0.4">
      <c r="A2662" t="s">
        <v>3720</v>
      </c>
      <c r="B2662" t="s">
        <v>3679</v>
      </c>
      <c r="C2662" t="s">
        <v>3680</v>
      </c>
      <c r="D2662" s="33">
        <v>7194</v>
      </c>
      <c r="E2662" s="33">
        <v>2841</v>
      </c>
      <c r="F2662" s="32">
        <v>0.82950000000000002</v>
      </c>
      <c r="G2662" s="32">
        <v>0.35539999999999999</v>
      </c>
      <c r="H2662" s="13">
        <v>39.491242702251874</v>
      </c>
      <c r="I2662" s="32">
        <v>1.1849000000000001</v>
      </c>
      <c r="J2662" s="34">
        <f t="shared" si="334"/>
        <v>0.29994092328466537</v>
      </c>
      <c r="K2662">
        <v>0.29197465681098206</v>
      </c>
      <c r="L2662">
        <v>0.4170714537134812</v>
      </c>
      <c r="M2662">
        <v>0.11</v>
      </c>
      <c r="N2662" t="s">
        <v>34</v>
      </c>
      <c r="O2662" s="45" t="s">
        <v>34</v>
      </c>
      <c r="P2662" s="49" t="str">
        <f>'Sheet1 (2)'!O3953</f>
        <v>A</v>
      </c>
      <c r="Q2662" s="30" t="str">
        <f t="shared" si="327"/>
        <v>A</v>
      </c>
      <c r="R2662">
        <f t="shared" si="328"/>
        <v>0.15</v>
      </c>
      <c r="S2662" s="11">
        <f t="shared" si="329"/>
        <v>0.7362562241539371</v>
      </c>
      <c r="T2662" s="13">
        <f t="shared" si="330"/>
        <v>0.29994092328466537</v>
      </c>
      <c r="U2662">
        <f t="shared" si="331"/>
        <v>0.35539999999999999</v>
      </c>
      <c r="V2662" t="str">
        <f t="shared" si="332"/>
        <v>same</v>
      </c>
      <c r="W2662" s="47">
        <f t="shared" si="333"/>
        <v>0</v>
      </c>
      <c r="X2662" s="47"/>
      <c r="Y2662" s="47"/>
    </row>
    <row r="2663" spans="1:25" ht="21" x14ac:dyDescent="0.4">
      <c r="A2663" t="s">
        <v>3721</v>
      </c>
      <c r="B2663" t="s">
        <v>3679</v>
      </c>
      <c r="C2663" t="s">
        <v>3680</v>
      </c>
      <c r="D2663" s="33">
        <v>101876</v>
      </c>
      <c r="E2663" s="33">
        <v>30627</v>
      </c>
      <c r="F2663" s="32">
        <v>14.308699999999998</v>
      </c>
      <c r="G2663" s="32">
        <v>7.047600000000001</v>
      </c>
      <c r="H2663" s="13">
        <v>30.063017786328476</v>
      </c>
      <c r="I2663" s="32">
        <v>21.356299999999997</v>
      </c>
      <c r="J2663" s="34">
        <f t="shared" si="334"/>
        <v>0.33000098331639854</v>
      </c>
      <c r="K2663">
        <v>0.46719234662226139</v>
      </c>
      <c r="L2663">
        <v>0.69730303327129639</v>
      </c>
      <c r="M2663">
        <v>0.34</v>
      </c>
      <c r="N2663" t="s">
        <v>37</v>
      </c>
      <c r="O2663" s="45" t="s">
        <v>37</v>
      </c>
      <c r="P2663" s="49" t="str">
        <f>'Sheet1 (2)'!O3954</f>
        <v>B</v>
      </c>
      <c r="Q2663" s="30" t="str">
        <f t="shared" si="327"/>
        <v>B</v>
      </c>
      <c r="R2663">
        <f t="shared" si="328"/>
        <v>0.25</v>
      </c>
      <c r="S2663" s="11">
        <f t="shared" si="329"/>
        <v>0.51240711171879005</v>
      </c>
      <c r="T2663" s="13">
        <f t="shared" si="330"/>
        <v>0.33000098331639854</v>
      </c>
      <c r="U2663">
        <f t="shared" si="331"/>
        <v>7.047600000000001</v>
      </c>
      <c r="V2663" t="str">
        <f t="shared" si="332"/>
        <v>same</v>
      </c>
      <c r="W2663" s="47">
        <f t="shared" si="333"/>
        <v>0</v>
      </c>
      <c r="X2663" s="47"/>
      <c r="Y2663" s="47"/>
    </row>
    <row r="2664" spans="1:25" ht="21" x14ac:dyDescent="0.4">
      <c r="A2664" t="s">
        <v>3722</v>
      </c>
      <c r="B2664" t="s">
        <v>3679</v>
      </c>
      <c r="C2664" t="s">
        <v>3680</v>
      </c>
      <c r="D2664" s="33">
        <v>202161</v>
      </c>
      <c r="E2664" s="33">
        <v>67328</v>
      </c>
      <c r="F2664" s="32">
        <v>25.250800000000002</v>
      </c>
      <c r="G2664" s="32">
        <v>12.436799999999998</v>
      </c>
      <c r="H2664" s="13">
        <v>33.304148673581949</v>
      </c>
      <c r="I2664" s="32">
        <v>37.687600000000003</v>
      </c>
      <c r="J2664" s="34">
        <f t="shared" si="334"/>
        <v>0.32999713433596189</v>
      </c>
      <c r="K2664">
        <v>0.37504158745247151</v>
      </c>
      <c r="L2664">
        <v>0.55976116920152097</v>
      </c>
      <c r="M2664">
        <v>0.3</v>
      </c>
      <c r="N2664" t="s">
        <v>37</v>
      </c>
      <c r="O2664" s="45" t="s">
        <v>37</v>
      </c>
      <c r="P2664" s="49" t="str">
        <f>'Sheet1 (2)'!O3992</f>
        <v>B</v>
      </c>
      <c r="Q2664" s="30" t="str">
        <f t="shared" si="327"/>
        <v>B</v>
      </c>
      <c r="R2664">
        <f t="shared" si="328"/>
        <v>0.25</v>
      </c>
      <c r="S2664" s="11">
        <f t="shared" si="329"/>
        <v>0.46405714346363269</v>
      </c>
      <c r="T2664" s="13">
        <f t="shared" si="330"/>
        <v>0.32999713433596189</v>
      </c>
      <c r="U2664">
        <f t="shared" si="331"/>
        <v>12.436799999999998</v>
      </c>
      <c r="V2664" t="str">
        <f t="shared" si="332"/>
        <v>same</v>
      </c>
      <c r="W2664" s="47">
        <f t="shared" si="333"/>
        <v>0</v>
      </c>
      <c r="X2664" s="47"/>
      <c r="Y2664" s="47"/>
    </row>
    <row r="2665" spans="1:25" ht="21" x14ac:dyDescent="0.4">
      <c r="A2665" t="s">
        <v>3723</v>
      </c>
      <c r="B2665" t="s">
        <v>3679</v>
      </c>
      <c r="C2665" t="s">
        <v>3680</v>
      </c>
      <c r="D2665" s="33">
        <v>71884</v>
      </c>
      <c r="E2665" s="33">
        <v>16798</v>
      </c>
      <c r="F2665" s="32">
        <v>8.4408999999999992</v>
      </c>
      <c r="G2665" s="32">
        <v>4.1571999999999996</v>
      </c>
      <c r="H2665" s="13">
        <v>23.368204329197038</v>
      </c>
      <c r="I2665" s="32">
        <v>12.598099999999999</v>
      </c>
      <c r="J2665" s="34">
        <f t="shared" si="334"/>
        <v>0.3299862677705368</v>
      </c>
      <c r="K2665">
        <v>0.50249434456482911</v>
      </c>
      <c r="L2665">
        <v>0.74997618764138574</v>
      </c>
      <c r="M2665">
        <v>0.4</v>
      </c>
      <c r="N2665" t="s">
        <v>37</v>
      </c>
      <c r="O2665" s="45" t="s">
        <v>37</v>
      </c>
      <c r="P2665" s="49" t="str">
        <f>'Sheet1 (2)'!O4120</f>
        <v>B</v>
      </c>
      <c r="Q2665" s="30" t="str">
        <f t="shared" si="327"/>
        <v>B</v>
      </c>
      <c r="R2665">
        <f t="shared" si="328"/>
        <v>0.25</v>
      </c>
      <c r="S2665" s="11">
        <f t="shared" si="329"/>
        <v>0.46664973289623024</v>
      </c>
      <c r="T2665" s="13">
        <f t="shared" si="330"/>
        <v>0.3299862677705368</v>
      </c>
      <c r="U2665">
        <f t="shared" si="331"/>
        <v>4.1571999999999996</v>
      </c>
      <c r="V2665" t="str">
        <f t="shared" si="332"/>
        <v>same</v>
      </c>
      <c r="W2665" s="47">
        <f t="shared" si="333"/>
        <v>0</v>
      </c>
      <c r="X2665" s="47"/>
      <c r="Y2665" s="47"/>
    </row>
    <row r="2666" spans="1:25" ht="21" x14ac:dyDescent="0.4">
      <c r="A2666" t="s">
        <v>3724</v>
      </c>
      <c r="B2666" t="s">
        <v>3679</v>
      </c>
      <c r="C2666" t="s">
        <v>3680</v>
      </c>
      <c r="D2666" s="33">
        <v>41152</v>
      </c>
      <c r="E2666" s="33">
        <v>7655</v>
      </c>
      <c r="F2666" s="32">
        <v>1.6328</v>
      </c>
      <c r="G2666" s="32">
        <v>0.6996</v>
      </c>
      <c r="H2666" s="13">
        <v>18.601769051321927</v>
      </c>
      <c r="I2666" s="32">
        <v>2.3323999999999998</v>
      </c>
      <c r="J2666" s="34">
        <f t="shared" si="334"/>
        <v>0.29994855084891103</v>
      </c>
      <c r="K2666">
        <v>0.21329849771391246</v>
      </c>
      <c r="L2666">
        <v>0.30468974526453296</v>
      </c>
      <c r="M2666">
        <v>0.08</v>
      </c>
      <c r="N2666" t="s">
        <v>34</v>
      </c>
      <c r="O2666" s="45" t="s">
        <v>34</v>
      </c>
      <c r="P2666" s="49" t="str">
        <f>'Sheet1 (2)'!O4177</f>
        <v>A</v>
      </c>
      <c r="Q2666" s="30" t="str">
        <f t="shared" si="327"/>
        <v>A</v>
      </c>
      <c r="R2666">
        <f t="shared" si="328"/>
        <v>0.15</v>
      </c>
      <c r="S2666" s="11">
        <f t="shared" si="329"/>
        <v>0.73743783227576742</v>
      </c>
      <c r="T2666" s="13">
        <f t="shared" si="330"/>
        <v>0.29994855084891103</v>
      </c>
      <c r="U2666">
        <f t="shared" si="331"/>
        <v>0.6996</v>
      </c>
      <c r="V2666" t="str">
        <f t="shared" si="332"/>
        <v>same</v>
      </c>
      <c r="W2666" s="47">
        <f t="shared" si="333"/>
        <v>0</v>
      </c>
      <c r="X2666" s="47"/>
      <c r="Y2666" s="47"/>
    </row>
    <row r="2667" spans="1:25" ht="21" x14ac:dyDescent="0.4">
      <c r="A2667" t="s">
        <v>3725</v>
      </c>
      <c r="B2667" t="s">
        <v>3679</v>
      </c>
      <c r="C2667" t="s">
        <v>3680</v>
      </c>
      <c r="D2667" s="33">
        <v>95531</v>
      </c>
      <c r="E2667" s="33">
        <v>59961</v>
      </c>
      <c r="F2667" s="32">
        <v>32.606499999999997</v>
      </c>
      <c r="G2667" s="32">
        <v>16.060200000000002</v>
      </c>
      <c r="H2667" s="13">
        <v>62.766013126629055</v>
      </c>
      <c r="I2667" s="32">
        <v>48.666699999999999</v>
      </c>
      <c r="J2667" s="34">
        <f t="shared" si="334"/>
        <v>0.33000388355898391</v>
      </c>
      <c r="K2667">
        <v>0.54379513350344388</v>
      </c>
      <c r="L2667">
        <v>0.8116392321675755</v>
      </c>
      <c r="M2667">
        <v>0.26</v>
      </c>
      <c r="N2667" t="s">
        <v>37</v>
      </c>
      <c r="O2667" s="45" t="s">
        <v>37</v>
      </c>
      <c r="P2667" s="49" t="str">
        <f>'Sheet1 (2)'!O4181</f>
        <v>B</v>
      </c>
      <c r="Q2667" s="30" t="str">
        <f t="shared" si="327"/>
        <v>B</v>
      </c>
      <c r="R2667">
        <f t="shared" si="328"/>
        <v>0.25</v>
      </c>
      <c r="S2667" s="11">
        <f t="shared" si="329"/>
        <v>0.67966063036943125</v>
      </c>
      <c r="T2667" s="13">
        <f t="shared" si="330"/>
        <v>0.33000388355898391</v>
      </c>
      <c r="U2667">
        <f t="shared" si="331"/>
        <v>16.060200000000002</v>
      </c>
      <c r="V2667" t="str">
        <f t="shared" si="332"/>
        <v>same</v>
      </c>
      <c r="W2667" s="47">
        <f t="shared" si="333"/>
        <v>0</v>
      </c>
      <c r="X2667" s="47"/>
      <c r="Y2667" s="47"/>
    </row>
    <row r="2668" spans="1:25" ht="21" x14ac:dyDescent="0.4">
      <c r="A2668" t="s">
        <v>3726</v>
      </c>
      <c r="B2668" t="s">
        <v>3679</v>
      </c>
      <c r="C2668" t="s">
        <v>3680</v>
      </c>
      <c r="D2668" s="33">
        <v>74197</v>
      </c>
      <c r="E2668" s="33">
        <v>14934</v>
      </c>
      <c r="F2668" s="32">
        <v>6.4585000000000008</v>
      </c>
      <c r="G2668" s="32">
        <v>3.1813000000000002</v>
      </c>
      <c r="H2668" s="13">
        <v>20.127498416378021</v>
      </c>
      <c r="I2668" s="32">
        <v>9.639800000000001</v>
      </c>
      <c r="J2668" s="34">
        <f t="shared" si="334"/>
        <v>0.33001722027427954</v>
      </c>
      <c r="K2668">
        <v>0.43246953261015142</v>
      </c>
      <c r="L2668">
        <v>0.64549350475425216</v>
      </c>
      <c r="M2668">
        <v>0.34</v>
      </c>
      <c r="N2668" t="s">
        <v>37</v>
      </c>
      <c r="O2668" s="45" t="s">
        <v>37</v>
      </c>
      <c r="P2668" s="49" t="str">
        <f>'Sheet1 (2)'!O4428</f>
        <v>B</v>
      </c>
      <c r="Q2668" s="30" t="str">
        <f t="shared" si="327"/>
        <v>B</v>
      </c>
      <c r="R2668">
        <f t="shared" si="328"/>
        <v>0.25</v>
      </c>
      <c r="S2668" s="11">
        <f t="shared" si="329"/>
        <v>0.47327122969356217</v>
      </c>
      <c r="T2668" s="13">
        <f t="shared" si="330"/>
        <v>0.33001722027427954</v>
      </c>
      <c r="U2668">
        <f t="shared" si="331"/>
        <v>3.1813000000000002</v>
      </c>
      <c r="V2668" t="str">
        <f t="shared" si="332"/>
        <v>same</v>
      </c>
      <c r="W2668" s="47">
        <f t="shared" si="333"/>
        <v>0</v>
      </c>
      <c r="X2668" s="47"/>
      <c r="Y2668" s="47"/>
    </row>
    <row r="2669" spans="1:25" ht="21" x14ac:dyDescent="0.4">
      <c r="A2669" t="s">
        <v>3727</v>
      </c>
      <c r="B2669" t="s">
        <v>3679</v>
      </c>
      <c r="C2669" t="s">
        <v>3680</v>
      </c>
      <c r="D2669" s="33">
        <v>18391</v>
      </c>
      <c r="E2669" s="33">
        <v>4761</v>
      </c>
      <c r="F2669" s="32">
        <v>1.4495000000000002</v>
      </c>
      <c r="G2669" s="32">
        <v>0.52050000000000007</v>
      </c>
      <c r="H2669" s="13">
        <v>25.887662443586535</v>
      </c>
      <c r="I2669" s="32">
        <v>1.9700000000000002</v>
      </c>
      <c r="J2669" s="34">
        <f t="shared" si="334"/>
        <v>0.26421319796954318</v>
      </c>
      <c r="K2669">
        <v>0.30445284604074779</v>
      </c>
      <c r="L2669">
        <v>0.41377861793740817</v>
      </c>
      <c r="M2669">
        <v>0.3</v>
      </c>
      <c r="N2669" t="s">
        <v>37</v>
      </c>
      <c r="O2669" s="45" t="s">
        <v>37</v>
      </c>
      <c r="P2669" s="49" t="str">
        <f>'Sheet1 (2)'!O4446</f>
        <v>B</v>
      </c>
      <c r="Q2669" s="30" t="str">
        <f t="shared" si="327"/>
        <v>B</v>
      </c>
      <c r="R2669">
        <f t="shared" si="328"/>
        <v>0.25</v>
      </c>
      <c r="S2669" s="11">
        <f t="shared" si="329"/>
        <v>0.27497461928934025</v>
      </c>
      <c r="T2669" s="13">
        <f t="shared" si="330"/>
        <v>0.26421319796954318</v>
      </c>
      <c r="U2669">
        <f t="shared" si="331"/>
        <v>0.52050000000000007</v>
      </c>
      <c r="V2669" t="str">
        <f t="shared" si="332"/>
        <v>same</v>
      </c>
      <c r="W2669" s="47">
        <f t="shared" si="333"/>
        <v>0</v>
      </c>
      <c r="X2669" s="47"/>
      <c r="Y2669" s="47"/>
    </row>
    <row r="2670" spans="1:25" ht="21" x14ac:dyDescent="0.4">
      <c r="A2670" t="s">
        <v>3728</v>
      </c>
      <c r="B2670" t="s">
        <v>3679</v>
      </c>
      <c r="C2670" t="s">
        <v>3680</v>
      </c>
      <c r="D2670" s="33">
        <v>28423</v>
      </c>
      <c r="E2670" s="33">
        <v>7239</v>
      </c>
      <c r="F2670" s="32">
        <v>3.3889</v>
      </c>
      <c r="G2670" s="32">
        <v>1.1292000000000002</v>
      </c>
      <c r="H2670" s="13">
        <v>25.468810470393695</v>
      </c>
      <c r="I2670" s="32">
        <v>4.5181000000000004</v>
      </c>
      <c r="J2670" s="34">
        <f t="shared" si="334"/>
        <v>0.24992806710785509</v>
      </c>
      <c r="K2670">
        <v>0.46814477137726207</v>
      </c>
      <c r="L2670">
        <v>0.62413316756458082</v>
      </c>
      <c r="M2670">
        <v>0.3</v>
      </c>
      <c r="N2670" t="s">
        <v>34</v>
      </c>
      <c r="O2670" s="45" t="s">
        <v>34</v>
      </c>
      <c r="P2670" s="49" t="str">
        <f>'Sheet1 (2)'!O4936</f>
        <v>A</v>
      </c>
      <c r="Q2670" s="30" t="str">
        <f t="shared" si="327"/>
        <v>A</v>
      </c>
      <c r="R2670">
        <f t="shared" si="328"/>
        <v>0.15</v>
      </c>
      <c r="S2670" s="11">
        <f t="shared" si="329"/>
        <v>0.5193333480887985</v>
      </c>
      <c r="T2670" s="13">
        <f t="shared" si="330"/>
        <v>0.24992806710785509</v>
      </c>
      <c r="U2670">
        <f t="shared" si="331"/>
        <v>1.1292000000000002</v>
      </c>
      <c r="V2670" t="str">
        <f t="shared" si="332"/>
        <v>same</v>
      </c>
      <c r="W2670" s="47">
        <f t="shared" si="333"/>
        <v>0</v>
      </c>
      <c r="X2670" s="47"/>
      <c r="Y2670" s="47"/>
    </row>
    <row r="2671" spans="1:25" ht="21" x14ac:dyDescent="0.4">
      <c r="A2671" t="s">
        <v>4168</v>
      </c>
      <c r="B2671" t="s">
        <v>4169</v>
      </c>
      <c r="C2671" t="s">
        <v>4170</v>
      </c>
      <c r="D2671" s="33">
        <v>4839126</v>
      </c>
      <c r="E2671" s="33">
        <v>122065</v>
      </c>
      <c r="F2671" s="32">
        <v>214.02549999999997</v>
      </c>
      <c r="G2671" s="32">
        <v>48.137099999999997</v>
      </c>
      <c r="H2671" s="13">
        <v>2.5224596342397367</v>
      </c>
      <c r="I2671" s="32">
        <v>262.16259999999994</v>
      </c>
      <c r="J2671" s="34">
        <f t="shared" si="334"/>
        <v>0.18361543561133437</v>
      </c>
      <c r="K2671">
        <v>1.7533732028017857</v>
      </c>
      <c r="L2671">
        <v>2.1477294883873341</v>
      </c>
      <c r="M2671">
        <v>1.5</v>
      </c>
      <c r="N2671" t="s">
        <v>42</v>
      </c>
      <c r="O2671" s="45" t="s">
        <v>42</v>
      </c>
      <c r="P2671" s="49" t="str">
        <f>'Sheet1 (2)'!O333</f>
        <v>A+</v>
      </c>
      <c r="Q2671" s="30" t="str">
        <f t="shared" si="327"/>
        <v>A+</v>
      </c>
      <c r="R2671">
        <f t="shared" si="328"/>
        <v>0.05</v>
      </c>
      <c r="S2671" s="11">
        <f t="shared" si="329"/>
        <v>0.30158802209010727</v>
      </c>
      <c r="T2671" s="13">
        <f t="shared" si="330"/>
        <v>0.18361543561133437</v>
      </c>
      <c r="U2671">
        <f t="shared" si="331"/>
        <v>48.137099999999997</v>
      </c>
      <c r="V2671" t="str">
        <f t="shared" si="332"/>
        <v>same</v>
      </c>
      <c r="W2671" s="47">
        <f t="shared" si="333"/>
        <v>0</v>
      </c>
      <c r="X2671" s="47"/>
      <c r="Y2671" s="47"/>
    </row>
    <row r="2672" spans="1:25" ht="21" x14ac:dyDescent="0.4">
      <c r="A2672" t="s">
        <v>3264</v>
      </c>
      <c r="B2672" t="s">
        <v>3265</v>
      </c>
      <c r="C2672" t="s">
        <v>3266</v>
      </c>
      <c r="D2672" s="33">
        <v>2185536</v>
      </c>
      <c r="E2672" s="33">
        <v>84471</v>
      </c>
      <c r="F2672" s="32">
        <v>55.978500000000004</v>
      </c>
      <c r="G2672" s="32">
        <v>27.5715</v>
      </c>
      <c r="H2672" s="13">
        <v>3.8650015373803042</v>
      </c>
      <c r="I2672" s="32">
        <v>83.550000000000011</v>
      </c>
      <c r="J2672" s="34">
        <f t="shared" si="334"/>
        <v>0.32999999999999996</v>
      </c>
      <c r="K2672">
        <v>0.66269488937031651</v>
      </c>
      <c r="L2672">
        <v>0.98909684980644264</v>
      </c>
      <c r="M2672">
        <v>0.5</v>
      </c>
      <c r="N2672" t="s">
        <v>37</v>
      </c>
      <c r="O2672" s="45" t="s">
        <v>37</v>
      </c>
      <c r="P2672" s="49" t="str">
        <f>'Sheet1 (2)'!O525</f>
        <v>B</v>
      </c>
      <c r="Q2672" s="30" t="str">
        <f t="shared" si="327"/>
        <v>B</v>
      </c>
      <c r="R2672">
        <f t="shared" si="328"/>
        <v>0.25</v>
      </c>
      <c r="S2672" s="11">
        <f t="shared" si="329"/>
        <v>0.49448833034111322</v>
      </c>
      <c r="T2672" s="13">
        <f t="shared" si="330"/>
        <v>0.32999999999999996</v>
      </c>
      <c r="U2672">
        <f t="shared" si="331"/>
        <v>27.5715</v>
      </c>
      <c r="V2672" t="str">
        <f t="shared" si="332"/>
        <v>same</v>
      </c>
      <c r="W2672" s="47">
        <f t="shared" si="333"/>
        <v>0</v>
      </c>
      <c r="X2672" s="47"/>
      <c r="Y2672" s="47"/>
    </row>
    <row r="2673" spans="1:25" ht="21" x14ac:dyDescent="0.4">
      <c r="A2673" t="s">
        <v>3267</v>
      </c>
      <c r="B2673" t="s">
        <v>3265</v>
      </c>
      <c r="C2673" t="s">
        <v>3266</v>
      </c>
      <c r="D2673" s="33">
        <v>725486</v>
      </c>
      <c r="E2673" s="33">
        <v>94509</v>
      </c>
      <c r="F2673" s="32">
        <v>67.020600000000002</v>
      </c>
      <c r="G2673" s="32">
        <v>33.537799999999997</v>
      </c>
      <c r="H2673" s="13">
        <v>13.026991561518761</v>
      </c>
      <c r="I2673" s="32">
        <v>100.55840000000001</v>
      </c>
      <c r="J2673" s="34">
        <f t="shared" si="334"/>
        <v>0.33351564861811639</v>
      </c>
      <c r="K2673">
        <v>0.70914516077833867</v>
      </c>
      <c r="L2673">
        <v>1.0640087187463629</v>
      </c>
      <c r="M2673">
        <v>0.7</v>
      </c>
      <c r="N2673" t="s">
        <v>45</v>
      </c>
      <c r="O2673" s="45" t="s">
        <v>45</v>
      </c>
      <c r="P2673" s="49" t="str">
        <f>'Sheet1 (2)'!O712</f>
        <v>C-</v>
      </c>
      <c r="Q2673" s="30" t="str">
        <f t="shared" si="327"/>
        <v>C-</v>
      </c>
      <c r="R2673">
        <f t="shared" si="328"/>
        <v>0.32</v>
      </c>
      <c r="S2673" s="11">
        <f t="shared" si="329"/>
        <v>0.34211065410746405</v>
      </c>
      <c r="T2673" s="13">
        <f t="shared" si="330"/>
        <v>0.33351564861811639</v>
      </c>
      <c r="U2673">
        <f t="shared" si="331"/>
        <v>33.537799999999997</v>
      </c>
      <c r="V2673" t="str">
        <f t="shared" si="332"/>
        <v>same</v>
      </c>
      <c r="W2673" s="47">
        <f t="shared" si="333"/>
        <v>0</v>
      </c>
      <c r="X2673" s="47"/>
      <c r="Y2673" s="47"/>
    </row>
    <row r="2674" spans="1:25" ht="21" x14ac:dyDescent="0.4">
      <c r="A2674" t="s">
        <v>3268</v>
      </c>
      <c r="B2674" t="s">
        <v>3265</v>
      </c>
      <c r="C2674" t="s">
        <v>3266</v>
      </c>
      <c r="D2674" s="33">
        <v>145128</v>
      </c>
      <c r="E2674" s="33">
        <v>2615</v>
      </c>
      <c r="F2674" s="32">
        <v>1.9761</v>
      </c>
      <c r="G2674" s="32">
        <v>0.97310000000000008</v>
      </c>
      <c r="H2674" s="13">
        <v>1.8018576704702056</v>
      </c>
      <c r="I2674" s="32">
        <v>2.9492000000000003</v>
      </c>
      <c r="J2674" s="34">
        <f t="shared" si="334"/>
        <v>0.32995388579953883</v>
      </c>
      <c r="K2674">
        <v>0.75567877629063096</v>
      </c>
      <c r="L2674">
        <v>1.1278011472275336</v>
      </c>
      <c r="M2674">
        <v>0.7</v>
      </c>
      <c r="N2674" t="s">
        <v>37</v>
      </c>
      <c r="O2674" s="45" t="s">
        <v>37</v>
      </c>
      <c r="P2674" s="49" t="str">
        <f>'Sheet1 (2)'!O884</f>
        <v>B</v>
      </c>
      <c r="Q2674" s="30" t="str">
        <f t="shared" si="327"/>
        <v>B</v>
      </c>
      <c r="R2674">
        <f t="shared" si="328"/>
        <v>0.25</v>
      </c>
      <c r="S2674" s="11">
        <f t="shared" si="329"/>
        <v>0.37932320629323213</v>
      </c>
      <c r="T2674" s="13">
        <f t="shared" si="330"/>
        <v>0.32995388579953883</v>
      </c>
      <c r="U2674">
        <f t="shared" si="331"/>
        <v>0.97309999999999997</v>
      </c>
      <c r="V2674" t="str">
        <f t="shared" si="332"/>
        <v>same</v>
      </c>
      <c r="W2674" s="47">
        <f t="shared" si="333"/>
        <v>0</v>
      </c>
      <c r="X2674" s="47"/>
      <c r="Y2674" s="47"/>
    </row>
    <row r="2675" spans="1:25" ht="21" x14ac:dyDescent="0.4">
      <c r="A2675" t="s">
        <v>3269</v>
      </c>
      <c r="B2675" t="s">
        <v>3265</v>
      </c>
      <c r="C2675" t="s">
        <v>3266</v>
      </c>
      <c r="D2675" s="33">
        <v>721163</v>
      </c>
      <c r="E2675" s="33">
        <v>69905</v>
      </c>
      <c r="F2675" s="32">
        <v>63.154699999999998</v>
      </c>
      <c r="G2675" s="32">
        <v>34.005899999999997</v>
      </c>
      <c r="H2675" s="13">
        <v>9.6933702921530909</v>
      </c>
      <c r="I2675" s="32">
        <v>97.160599999999988</v>
      </c>
      <c r="J2675" s="34">
        <f t="shared" si="334"/>
        <v>0.34999680940628197</v>
      </c>
      <c r="K2675">
        <v>0.90343609183892426</v>
      </c>
      <c r="L2675">
        <v>1.3898948573063441</v>
      </c>
      <c r="M2675">
        <v>0.7</v>
      </c>
      <c r="N2675" t="s">
        <v>45</v>
      </c>
      <c r="O2675" s="45" t="s">
        <v>45</v>
      </c>
      <c r="P2675" s="49" t="str">
        <f>'Sheet1 (2)'!O1639</f>
        <v>C-</v>
      </c>
      <c r="Q2675" s="30" t="str">
        <f t="shared" si="327"/>
        <v>C-</v>
      </c>
      <c r="R2675">
        <f t="shared" si="328"/>
        <v>0.32</v>
      </c>
      <c r="S2675" s="11">
        <f t="shared" si="329"/>
        <v>0.49636478160900604</v>
      </c>
      <c r="T2675" s="13">
        <f t="shared" si="330"/>
        <v>0.34999680940628197</v>
      </c>
      <c r="U2675">
        <f t="shared" si="331"/>
        <v>34.005899999999997</v>
      </c>
      <c r="V2675" t="str">
        <f t="shared" si="332"/>
        <v>same</v>
      </c>
      <c r="W2675" s="47">
        <f t="shared" si="333"/>
        <v>0</v>
      </c>
      <c r="X2675" s="47"/>
      <c r="Y2675" s="47"/>
    </row>
    <row r="2676" spans="1:25" ht="21" x14ac:dyDescent="0.4">
      <c r="A2676" t="s">
        <v>3270</v>
      </c>
      <c r="B2676" t="s">
        <v>3265</v>
      </c>
      <c r="C2676" t="s">
        <v>3266</v>
      </c>
      <c r="D2676" s="33">
        <v>2194625</v>
      </c>
      <c r="E2676" s="33">
        <v>25150</v>
      </c>
      <c r="F2676" s="32">
        <v>37.147500000000001</v>
      </c>
      <c r="G2676" s="32">
        <v>20.002499999999998</v>
      </c>
      <c r="H2676" s="13">
        <v>1.1459816597368571</v>
      </c>
      <c r="I2676" s="32">
        <v>57.15</v>
      </c>
      <c r="J2676" s="34">
        <f t="shared" si="334"/>
        <v>0.35</v>
      </c>
      <c r="K2676">
        <v>1.477037773359841</v>
      </c>
      <c r="L2676">
        <v>2.2723658051689859</v>
      </c>
      <c r="M2676">
        <v>0.5</v>
      </c>
      <c r="N2676" t="s">
        <v>45</v>
      </c>
      <c r="O2676" s="45" t="s">
        <v>45</v>
      </c>
      <c r="P2676" s="49" t="str">
        <f>'Sheet1 (2)'!O2496</f>
        <v>C-</v>
      </c>
      <c r="Q2676" s="30" t="str">
        <f t="shared" si="327"/>
        <v>C-</v>
      </c>
      <c r="R2676">
        <f t="shared" si="328"/>
        <v>0.32</v>
      </c>
      <c r="S2676" s="11">
        <f t="shared" si="329"/>
        <v>0.77996500437445315</v>
      </c>
      <c r="T2676" s="13">
        <f t="shared" si="330"/>
        <v>0.35</v>
      </c>
      <c r="U2676">
        <f t="shared" si="331"/>
        <v>20.002499999999998</v>
      </c>
      <c r="V2676" t="str">
        <f t="shared" si="332"/>
        <v>same</v>
      </c>
      <c r="W2676" s="47">
        <f t="shared" si="333"/>
        <v>0</v>
      </c>
      <c r="X2676" s="47"/>
      <c r="Y2676" s="47"/>
    </row>
    <row r="2677" spans="1:25" ht="21" x14ac:dyDescent="0.4">
      <c r="A2677" t="s">
        <v>3271</v>
      </c>
      <c r="B2677" t="s">
        <v>3265</v>
      </c>
      <c r="C2677" t="s">
        <v>3266</v>
      </c>
      <c r="D2677" s="33">
        <v>2280146</v>
      </c>
      <c r="E2677" s="33">
        <v>83510</v>
      </c>
      <c r="F2677" s="32">
        <v>89.739800000000002</v>
      </c>
      <c r="G2677" s="32">
        <v>44.200199999999995</v>
      </c>
      <c r="H2677" s="13">
        <v>3.6624847707120507</v>
      </c>
      <c r="I2677" s="32">
        <v>133.94</v>
      </c>
      <c r="J2677" s="34">
        <f t="shared" si="334"/>
        <v>0.32999999999999996</v>
      </c>
      <c r="K2677">
        <v>1.0745994491677644</v>
      </c>
      <c r="L2677">
        <v>1.6038797748772602</v>
      </c>
      <c r="M2677">
        <v>0.7</v>
      </c>
      <c r="N2677" t="s">
        <v>37</v>
      </c>
      <c r="O2677" s="45" t="s">
        <v>37</v>
      </c>
      <c r="P2677" s="49" t="str">
        <f>'Sheet1 (2)'!O2687</f>
        <v>B</v>
      </c>
      <c r="Q2677" s="30" t="str">
        <f t="shared" si="327"/>
        <v>B</v>
      </c>
      <c r="R2677">
        <f t="shared" si="328"/>
        <v>0.25</v>
      </c>
      <c r="S2677" s="11">
        <f t="shared" si="329"/>
        <v>0.56355830969090637</v>
      </c>
      <c r="T2677" s="13">
        <f t="shared" si="330"/>
        <v>0.32999999999999996</v>
      </c>
      <c r="U2677">
        <f t="shared" si="331"/>
        <v>44.200199999999995</v>
      </c>
      <c r="V2677" t="str">
        <f t="shared" si="332"/>
        <v>same</v>
      </c>
      <c r="W2677" s="47">
        <f t="shared" si="333"/>
        <v>0</v>
      </c>
      <c r="X2677" s="47"/>
      <c r="Y2677" s="47"/>
    </row>
    <row r="2678" spans="1:25" ht="21" x14ac:dyDescent="0.4">
      <c r="A2678" t="s">
        <v>3272</v>
      </c>
      <c r="B2678" t="s">
        <v>3265</v>
      </c>
      <c r="C2678" t="s">
        <v>3266</v>
      </c>
      <c r="D2678" s="33">
        <v>144569</v>
      </c>
      <c r="E2678" s="33">
        <v>1816</v>
      </c>
      <c r="F2678" s="32">
        <v>1.2352999999999998</v>
      </c>
      <c r="G2678" s="32">
        <v>0.60809999999999997</v>
      </c>
      <c r="H2678" s="13">
        <v>1.2561475835068376</v>
      </c>
      <c r="I2678" s="32">
        <v>1.8433999999999999</v>
      </c>
      <c r="J2678" s="34">
        <f t="shared" si="334"/>
        <v>0.32987957035911902</v>
      </c>
      <c r="K2678">
        <v>0.68023127753303958</v>
      </c>
      <c r="L2678">
        <v>1.0150881057268721</v>
      </c>
      <c r="M2678">
        <v>0.5</v>
      </c>
      <c r="N2678" t="s">
        <v>37</v>
      </c>
      <c r="O2678" s="45" t="s">
        <v>37</v>
      </c>
      <c r="P2678" s="49" t="str">
        <f>'Sheet1 (2)'!O2799</f>
        <v>B</v>
      </c>
      <c r="Q2678" s="30" t="str">
        <f t="shared" si="327"/>
        <v>B</v>
      </c>
      <c r="R2678">
        <f t="shared" si="328"/>
        <v>0.25</v>
      </c>
      <c r="S2678" s="11">
        <f t="shared" si="329"/>
        <v>0.50743191927959197</v>
      </c>
      <c r="T2678" s="13">
        <f t="shared" si="330"/>
        <v>0.32987957035911902</v>
      </c>
      <c r="U2678">
        <f t="shared" si="331"/>
        <v>0.60809999999999997</v>
      </c>
      <c r="V2678" t="str">
        <f t="shared" si="332"/>
        <v>same</v>
      </c>
      <c r="W2678" s="47">
        <f t="shared" si="333"/>
        <v>0</v>
      </c>
      <c r="X2678" s="47"/>
      <c r="Y2678" s="47"/>
    </row>
    <row r="2679" spans="1:25" ht="21" x14ac:dyDescent="0.4">
      <c r="A2679" t="s">
        <v>3273</v>
      </c>
      <c r="B2679" t="s">
        <v>3265</v>
      </c>
      <c r="C2679" t="s">
        <v>3266</v>
      </c>
      <c r="D2679" s="33">
        <v>74142</v>
      </c>
      <c r="E2679" s="33">
        <v>10462</v>
      </c>
      <c r="F2679" s="32">
        <v>5.5670999999999999</v>
      </c>
      <c r="G2679" s="32">
        <v>2.9517999999999995</v>
      </c>
      <c r="H2679" s="13">
        <v>14.110760432683229</v>
      </c>
      <c r="I2679" s="32">
        <v>8.5188999999999986</v>
      </c>
      <c r="J2679" s="34">
        <f t="shared" si="334"/>
        <v>0.3465001349939546</v>
      </c>
      <c r="K2679">
        <v>0.5321257885681514</v>
      </c>
      <c r="L2679">
        <v>0.81427069393997298</v>
      </c>
      <c r="M2679">
        <v>0.5</v>
      </c>
      <c r="N2679" t="s">
        <v>45</v>
      </c>
      <c r="O2679" s="45" t="s">
        <v>45</v>
      </c>
      <c r="P2679" s="49" t="str">
        <f>'Sheet1 (2)'!O3638</f>
        <v>C-</v>
      </c>
      <c r="Q2679" s="30" t="str">
        <f t="shared" si="327"/>
        <v>C-</v>
      </c>
      <c r="R2679">
        <f t="shared" si="328"/>
        <v>0.32</v>
      </c>
      <c r="S2679" s="11">
        <f t="shared" si="329"/>
        <v>0.38595358555682052</v>
      </c>
      <c r="T2679" s="13">
        <f t="shared" si="330"/>
        <v>0.3465001349939546</v>
      </c>
      <c r="U2679">
        <f t="shared" si="331"/>
        <v>2.9517999999999995</v>
      </c>
      <c r="V2679" t="str">
        <f t="shared" si="332"/>
        <v>same</v>
      </c>
      <c r="W2679" s="47">
        <f t="shared" si="333"/>
        <v>0</v>
      </c>
      <c r="X2679" s="47"/>
      <c r="Y2679" s="47"/>
    </row>
    <row r="2680" spans="1:25" ht="21" x14ac:dyDescent="0.4">
      <c r="A2680" t="s">
        <v>3274</v>
      </c>
      <c r="B2680" t="s">
        <v>3265</v>
      </c>
      <c r="C2680" t="s">
        <v>3266</v>
      </c>
      <c r="D2680" s="33">
        <v>697945</v>
      </c>
      <c r="E2680" s="33">
        <v>120304</v>
      </c>
      <c r="F2680" s="32">
        <v>68.433599999999998</v>
      </c>
      <c r="G2680" s="32">
        <v>36.849100000000007</v>
      </c>
      <c r="H2680" s="13">
        <v>17.236888293490175</v>
      </c>
      <c r="I2680" s="32">
        <v>105.28270000000001</v>
      </c>
      <c r="J2680" s="34">
        <f t="shared" si="334"/>
        <v>0.35000147222668115</v>
      </c>
      <c r="K2680">
        <v>0.56883894134858348</v>
      </c>
      <c r="L2680">
        <v>0.87513881500199509</v>
      </c>
      <c r="M2680">
        <v>0.5</v>
      </c>
      <c r="N2680" t="s">
        <v>45</v>
      </c>
      <c r="O2680" s="45" t="s">
        <v>45</v>
      </c>
      <c r="P2680" s="49" t="str">
        <f>'Sheet1 (2)'!O3707</f>
        <v>C-</v>
      </c>
      <c r="Q2680" s="30" t="str">
        <f t="shared" si="327"/>
        <v>C-</v>
      </c>
      <c r="R2680">
        <f t="shared" si="328"/>
        <v>0.32</v>
      </c>
      <c r="S2680" s="11">
        <f t="shared" si="329"/>
        <v>0.42866206888691122</v>
      </c>
      <c r="T2680" s="13">
        <f t="shared" si="330"/>
        <v>0.35000147222668115</v>
      </c>
      <c r="U2680">
        <f t="shared" si="331"/>
        <v>36.849100000000007</v>
      </c>
      <c r="V2680" t="str">
        <f t="shared" si="332"/>
        <v>same</v>
      </c>
      <c r="W2680" s="47">
        <f t="shared" si="333"/>
        <v>0</v>
      </c>
      <c r="X2680" s="47"/>
      <c r="Y2680" s="47"/>
    </row>
    <row r="2681" spans="1:25" ht="21" x14ac:dyDescent="0.4">
      <c r="A2681" t="s">
        <v>3275</v>
      </c>
      <c r="B2681" t="s">
        <v>3265</v>
      </c>
      <c r="C2681" t="s">
        <v>3266</v>
      </c>
      <c r="D2681" s="33">
        <v>144761</v>
      </c>
      <c r="E2681" s="33">
        <v>1259</v>
      </c>
      <c r="F2681" s="32">
        <v>1.1257999999999999</v>
      </c>
      <c r="G2681" s="32">
        <v>0.55459999999999998</v>
      </c>
      <c r="H2681" s="13">
        <v>0.86970938305206513</v>
      </c>
      <c r="I2681" s="32">
        <v>1.6803999999999999</v>
      </c>
      <c r="J2681" s="34">
        <f t="shared" si="334"/>
        <v>0.330040466555582</v>
      </c>
      <c r="K2681">
        <v>0.89420174741858616</v>
      </c>
      <c r="L2681">
        <v>1.3347100873709292</v>
      </c>
      <c r="M2681">
        <v>0.7</v>
      </c>
      <c r="N2681" t="s">
        <v>37</v>
      </c>
      <c r="O2681" s="45" t="s">
        <v>37</v>
      </c>
      <c r="P2681" s="49" t="str">
        <f>'Sheet1 (2)'!O4261</f>
        <v>B</v>
      </c>
      <c r="Q2681" s="30" t="str">
        <f t="shared" si="327"/>
        <v>B</v>
      </c>
      <c r="R2681">
        <f t="shared" si="328"/>
        <v>0.25</v>
      </c>
      <c r="S2681" s="11">
        <f t="shared" si="329"/>
        <v>0.47554153772911212</v>
      </c>
      <c r="T2681" s="13">
        <f t="shared" si="330"/>
        <v>0.330040466555582</v>
      </c>
      <c r="U2681">
        <f t="shared" si="331"/>
        <v>0.55459999999999998</v>
      </c>
      <c r="V2681" t="str">
        <f t="shared" si="332"/>
        <v>same</v>
      </c>
      <c r="W2681" s="47">
        <f t="shared" si="333"/>
        <v>0</v>
      </c>
      <c r="X2681" s="47"/>
      <c r="Y2681" s="47"/>
    </row>
    <row r="2682" spans="1:25" ht="21" x14ac:dyDescent="0.4">
      <c r="A2682" t="s">
        <v>3276</v>
      </c>
      <c r="B2682" t="s">
        <v>3265</v>
      </c>
      <c r="C2682" t="s">
        <v>3266</v>
      </c>
      <c r="D2682" s="33">
        <v>2264168</v>
      </c>
      <c r="E2682" s="33">
        <v>72830</v>
      </c>
      <c r="F2682" s="32">
        <v>57.640100000000004</v>
      </c>
      <c r="G2682" s="32">
        <v>28.389899999999997</v>
      </c>
      <c r="H2682" s="13">
        <v>3.2166341013564366</v>
      </c>
      <c r="I2682" s="32">
        <v>86.03</v>
      </c>
      <c r="J2682" s="34">
        <f t="shared" si="334"/>
        <v>0.32999999999999996</v>
      </c>
      <c r="K2682">
        <v>0.79143347521625707</v>
      </c>
      <c r="L2682">
        <v>1.1812439928600851</v>
      </c>
      <c r="M2682">
        <v>0.7</v>
      </c>
      <c r="N2682" t="s">
        <v>37</v>
      </c>
      <c r="O2682" s="45" t="s">
        <v>37</v>
      </c>
      <c r="P2682" s="49" t="str">
        <f>'Sheet1 (2)'!O4694</f>
        <v>B</v>
      </c>
      <c r="Q2682" s="30" t="str">
        <f t="shared" si="327"/>
        <v>B</v>
      </c>
      <c r="R2682">
        <f t="shared" si="328"/>
        <v>0.25</v>
      </c>
      <c r="S2682" s="11">
        <f t="shared" si="329"/>
        <v>0.40740439381611065</v>
      </c>
      <c r="T2682" s="13">
        <f t="shared" si="330"/>
        <v>0.32999999999999996</v>
      </c>
      <c r="U2682">
        <f t="shared" si="331"/>
        <v>28.389899999999997</v>
      </c>
      <c r="V2682" t="str">
        <f t="shared" si="332"/>
        <v>same</v>
      </c>
      <c r="W2682" s="47">
        <f t="shared" si="333"/>
        <v>0</v>
      </c>
      <c r="X2682" s="47"/>
      <c r="Y2682" s="47"/>
    </row>
    <row r="2683" spans="1:25" ht="21" x14ac:dyDescent="0.4">
      <c r="A2683" t="s">
        <v>2738</v>
      </c>
      <c r="B2683" t="s">
        <v>2736</v>
      </c>
      <c r="C2683" s="35" t="s">
        <v>2737</v>
      </c>
      <c r="D2683" s="33">
        <v>90063</v>
      </c>
      <c r="E2683" s="33">
        <v>9589</v>
      </c>
      <c r="F2683" s="32">
        <v>9.5889999999999986</v>
      </c>
      <c r="G2683" s="32">
        <v>2.6020999999999996</v>
      </c>
      <c r="H2683" s="13">
        <v>10.646991550359193</v>
      </c>
      <c r="I2683" s="32">
        <v>12.191099999999999</v>
      </c>
      <c r="J2683" s="34">
        <f t="shared" si="334"/>
        <v>0.21344259336729252</v>
      </c>
      <c r="K2683">
        <v>0.99999999999999978</v>
      </c>
      <c r="L2683">
        <v>1.271363020127229</v>
      </c>
      <c r="M2683">
        <v>1</v>
      </c>
      <c r="N2683" t="s">
        <v>37</v>
      </c>
      <c r="O2683" s="45" t="s">
        <v>37</v>
      </c>
      <c r="P2683" s="49" t="str">
        <f>'Sheet1 (2)'!O138</f>
        <v>B</v>
      </c>
      <c r="Q2683" s="30" t="str">
        <f t="shared" si="327"/>
        <v>B</v>
      </c>
      <c r="R2683">
        <f t="shared" si="328"/>
        <v>0.25</v>
      </c>
      <c r="S2683" s="11">
        <f t="shared" si="329"/>
        <v>0.21344259336729246</v>
      </c>
      <c r="T2683" s="13">
        <f t="shared" si="330"/>
        <v>0.21344259336729252</v>
      </c>
      <c r="U2683">
        <f t="shared" si="331"/>
        <v>2.6020999999999996</v>
      </c>
      <c r="V2683" t="str">
        <f t="shared" si="332"/>
        <v>same</v>
      </c>
      <c r="W2683" s="47">
        <f t="shared" si="333"/>
        <v>0</v>
      </c>
      <c r="X2683" s="47"/>
      <c r="Y2683" s="47"/>
    </row>
    <row r="2684" spans="1:25" ht="21" x14ac:dyDescent="0.4">
      <c r="A2684" t="s">
        <v>2739</v>
      </c>
      <c r="B2684" t="s">
        <v>2736</v>
      </c>
      <c r="C2684" s="35" t="s">
        <v>2737</v>
      </c>
      <c r="D2684" s="33">
        <v>126883</v>
      </c>
      <c r="E2684" s="33">
        <v>14595</v>
      </c>
      <c r="F2684" s="32">
        <v>18.2441</v>
      </c>
      <c r="G2684" s="32">
        <v>6.3549000000000007</v>
      </c>
      <c r="H2684" s="13">
        <v>11.502722981014005</v>
      </c>
      <c r="I2684" s="32">
        <v>24.599</v>
      </c>
      <c r="J2684" s="34">
        <f t="shared" si="334"/>
        <v>0.25833976990934593</v>
      </c>
      <c r="K2684">
        <v>1.2500239808153477</v>
      </c>
      <c r="L2684">
        <v>1.685440219253169</v>
      </c>
      <c r="M2684">
        <v>1.25</v>
      </c>
      <c r="N2684" t="s">
        <v>37</v>
      </c>
      <c r="O2684" s="45" t="s">
        <v>37</v>
      </c>
      <c r="P2684" s="49" t="str">
        <f>'Sheet1 (2)'!O225</f>
        <v>B</v>
      </c>
      <c r="Q2684" s="30" t="str">
        <f t="shared" si="327"/>
        <v>B</v>
      </c>
      <c r="R2684">
        <f t="shared" si="328"/>
        <v>0.25</v>
      </c>
      <c r="S2684" s="11">
        <f t="shared" si="329"/>
        <v>0.25835399813000531</v>
      </c>
      <c r="T2684" s="13">
        <f t="shared" si="330"/>
        <v>0.25833976990934593</v>
      </c>
      <c r="U2684">
        <f t="shared" si="331"/>
        <v>6.3549000000000007</v>
      </c>
      <c r="V2684" t="str">
        <f t="shared" si="332"/>
        <v>same</v>
      </c>
      <c r="W2684" s="47">
        <f t="shared" si="333"/>
        <v>0</v>
      </c>
      <c r="X2684" s="47"/>
      <c r="Y2684" s="47"/>
    </row>
    <row r="2685" spans="1:25" ht="21" x14ac:dyDescent="0.4">
      <c r="A2685" t="s">
        <v>2741</v>
      </c>
      <c r="B2685" t="s">
        <v>2736</v>
      </c>
      <c r="C2685" s="35" t="s">
        <v>2737</v>
      </c>
      <c r="D2685" s="33">
        <v>234836</v>
      </c>
      <c r="E2685" s="33">
        <v>35037</v>
      </c>
      <c r="F2685" s="32">
        <v>44.612099999999998</v>
      </c>
      <c r="G2685" s="32">
        <v>14.744400000000002</v>
      </c>
      <c r="H2685" s="13">
        <v>14.919773799587798</v>
      </c>
      <c r="I2685" s="32">
        <v>59.356499999999997</v>
      </c>
      <c r="J2685" s="34">
        <f t="shared" si="334"/>
        <v>0.24840413434080519</v>
      </c>
      <c r="K2685">
        <v>1.2732853840226046</v>
      </c>
      <c r="L2685">
        <v>1.6941090846819078</v>
      </c>
      <c r="M2685">
        <v>1.25</v>
      </c>
      <c r="N2685" t="s">
        <v>37</v>
      </c>
      <c r="O2685" s="45" t="s">
        <v>37</v>
      </c>
      <c r="P2685" s="49" t="str">
        <f>'Sheet1 (2)'!O797</f>
        <v>B</v>
      </c>
      <c r="Q2685" s="30" t="str">
        <f t="shared" si="327"/>
        <v>B</v>
      </c>
      <c r="R2685">
        <f t="shared" si="328"/>
        <v>0.25</v>
      </c>
      <c r="S2685" s="11">
        <f t="shared" si="329"/>
        <v>0.26214904854565219</v>
      </c>
      <c r="T2685" s="13">
        <f t="shared" si="330"/>
        <v>0.24840413434080519</v>
      </c>
      <c r="U2685">
        <f t="shared" si="331"/>
        <v>14.744400000000002</v>
      </c>
      <c r="V2685" t="str">
        <f t="shared" si="332"/>
        <v>same</v>
      </c>
      <c r="W2685" s="47">
        <f t="shared" si="333"/>
        <v>0</v>
      </c>
      <c r="X2685" s="47"/>
      <c r="Y2685" s="47"/>
    </row>
    <row r="2686" spans="1:25" ht="21" x14ac:dyDescent="0.4">
      <c r="A2686" t="s">
        <v>2742</v>
      </c>
      <c r="B2686" t="s">
        <v>2736</v>
      </c>
      <c r="C2686" s="35" t="s">
        <v>2737</v>
      </c>
      <c r="D2686" s="33">
        <v>134134</v>
      </c>
      <c r="E2686" s="33">
        <v>26378</v>
      </c>
      <c r="F2686" s="32">
        <v>31.060300000000002</v>
      </c>
      <c r="G2686" s="32">
        <v>10.330300000000001</v>
      </c>
      <c r="H2686" s="13">
        <v>19.665409217648023</v>
      </c>
      <c r="I2686" s="32">
        <v>41.390600000000006</v>
      </c>
      <c r="J2686" s="34">
        <f t="shared" si="334"/>
        <v>0.24958082269887363</v>
      </c>
      <c r="K2686">
        <v>1.1775077716278719</v>
      </c>
      <c r="L2686">
        <v>1.5691333687163547</v>
      </c>
      <c r="M2686">
        <v>1.1499999999999999</v>
      </c>
      <c r="N2686" t="s">
        <v>37</v>
      </c>
      <c r="O2686" s="45" t="s">
        <v>37</v>
      </c>
      <c r="P2686" s="49" t="str">
        <f>'Sheet1 (2)'!O1228</f>
        <v>B</v>
      </c>
      <c r="Q2686" s="30" t="str">
        <f t="shared" ref="Q2686:Q2749" si="335">IF(U2686="same",N2686,IF(O2686=N2686,P2686,O2686))</f>
        <v>B</v>
      </c>
      <c r="R2686">
        <f t="shared" si="328"/>
        <v>0.25</v>
      </c>
      <c r="S2686" s="11">
        <f t="shared" si="329"/>
        <v>0.26711137311370226</v>
      </c>
      <c r="T2686" s="13">
        <f t="shared" si="330"/>
        <v>0.24958082269887363</v>
      </c>
      <c r="U2686">
        <f t="shared" si="331"/>
        <v>10.330300000000001</v>
      </c>
      <c r="V2686" t="str">
        <f t="shared" si="332"/>
        <v>same</v>
      </c>
      <c r="W2686" s="47">
        <f t="shared" si="333"/>
        <v>0</v>
      </c>
      <c r="X2686" s="47"/>
      <c r="Y2686" s="47"/>
    </row>
    <row r="2687" spans="1:25" ht="21" x14ac:dyDescent="0.4">
      <c r="A2687" t="s">
        <v>2744</v>
      </c>
      <c r="B2687" t="s">
        <v>2736</v>
      </c>
      <c r="C2687" s="35" t="s">
        <v>2737</v>
      </c>
      <c r="D2687" s="33">
        <v>2334</v>
      </c>
      <c r="E2687" s="33">
        <v>197</v>
      </c>
      <c r="F2687" s="32">
        <v>0.25309999999999999</v>
      </c>
      <c r="G2687" s="32">
        <v>0.12470000000000001</v>
      </c>
      <c r="H2687" s="13">
        <v>8.4404455869751498</v>
      </c>
      <c r="I2687" s="32">
        <v>0.37780000000000002</v>
      </c>
      <c r="J2687" s="34">
        <f t="shared" si="334"/>
        <v>0.33006881948120698</v>
      </c>
      <c r="K2687">
        <v>1.2847715736040608</v>
      </c>
      <c r="L2687">
        <v>1.9177664974619291</v>
      </c>
      <c r="M2687">
        <v>1.8</v>
      </c>
      <c r="N2687" t="s">
        <v>37</v>
      </c>
      <c r="O2687" s="45" t="s">
        <v>37</v>
      </c>
      <c r="P2687" s="49" t="str">
        <f>'Sheet1 (2)'!O1280</f>
        <v>B</v>
      </c>
      <c r="Q2687" s="30" t="str">
        <f t="shared" si="335"/>
        <v>B</v>
      </c>
      <c r="R2687">
        <f t="shared" si="328"/>
        <v>0.25</v>
      </c>
      <c r="S2687" s="11">
        <f t="shared" si="329"/>
        <v>6.1408152461619944E-2</v>
      </c>
      <c r="T2687" s="13">
        <f t="shared" si="330"/>
        <v>0.33006881948120698</v>
      </c>
      <c r="U2687">
        <f t="shared" si="331"/>
        <v>0.12470000000000001</v>
      </c>
      <c r="V2687" t="str">
        <f t="shared" si="332"/>
        <v>same</v>
      </c>
      <c r="W2687" s="47">
        <f t="shared" si="333"/>
        <v>0</v>
      </c>
      <c r="X2687" s="47"/>
      <c r="Y2687" s="47"/>
    </row>
    <row r="2688" spans="1:25" ht="21" x14ac:dyDescent="0.4">
      <c r="A2688" t="s">
        <v>2745</v>
      </c>
      <c r="B2688" t="s">
        <v>2736</v>
      </c>
      <c r="C2688" s="35" t="s">
        <v>2737</v>
      </c>
      <c r="D2688" s="33">
        <v>99005</v>
      </c>
      <c r="E2688" s="33">
        <v>16138</v>
      </c>
      <c r="F2688" s="32">
        <v>19.365600000000001</v>
      </c>
      <c r="G2688" s="32">
        <v>6.2922999999999991</v>
      </c>
      <c r="H2688" s="13">
        <v>16.300186859249532</v>
      </c>
      <c r="I2688" s="32">
        <v>25.657899999999998</v>
      </c>
      <c r="J2688" s="34">
        <f t="shared" si="334"/>
        <v>0.24523830866906488</v>
      </c>
      <c r="K2688">
        <v>1.2000000000000002</v>
      </c>
      <c r="L2688">
        <v>1.5899058123683232</v>
      </c>
      <c r="M2688">
        <v>1.2</v>
      </c>
      <c r="N2688" t="s">
        <v>37</v>
      </c>
      <c r="O2688" s="45" t="s">
        <v>37</v>
      </c>
      <c r="P2688" s="49" t="str">
        <f>'Sheet1 (2)'!O1554</f>
        <v>B</v>
      </c>
      <c r="Q2688" s="30" t="str">
        <f t="shared" si="335"/>
        <v>B</v>
      </c>
      <c r="R2688">
        <f t="shared" si="328"/>
        <v>0.25</v>
      </c>
      <c r="S2688" s="11">
        <f t="shared" si="329"/>
        <v>0.2452383086690649</v>
      </c>
      <c r="T2688" s="13">
        <f t="shared" si="330"/>
        <v>0.24523830866906488</v>
      </c>
      <c r="U2688">
        <f t="shared" si="331"/>
        <v>6.2922999999999991</v>
      </c>
      <c r="V2688" t="str">
        <f t="shared" si="332"/>
        <v>same</v>
      </c>
      <c r="W2688" s="47">
        <f t="shared" si="333"/>
        <v>0</v>
      </c>
      <c r="X2688" s="47"/>
      <c r="Y2688" s="47"/>
    </row>
    <row r="2689" spans="1:25" ht="21" x14ac:dyDescent="0.4">
      <c r="A2689" t="s">
        <v>2749</v>
      </c>
      <c r="B2689" t="s">
        <v>2736</v>
      </c>
      <c r="C2689" s="35" t="s">
        <v>2737</v>
      </c>
      <c r="D2689" s="33">
        <v>141578</v>
      </c>
      <c r="E2689" s="33">
        <v>16119</v>
      </c>
      <c r="F2689" s="32">
        <v>15.957799999999999</v>
      </c>
      <c r="G2689" s="32">
        <v>4.3239999999999998</v>
      </c>
      <c r="H2689" s="13">
        <v>11.385243470030655</v>
      </c>
      <c r="I2689" s="32">
        <v>20.281799999999997</v>
      </c>
      <c r="J2689" s="34">
        <f t="shared" si="334"/>
        <v>0.21319606741019045</v>
      </c>
      <c r="K2689">
        <v>0.98999937961411999</v>
      </c>
      <c r="L2689">
        <v>1.2582542341336309</v>
      </c>
      <c r="M2689">
        <v>0.99</v>
      </c>
      <c r="N2689" t="s">
        <v>37</v>
      </c>
      <c r="O2689" s="45" t="s">
        <v>37</v>
      </c>
      <c r="P2689" s="49" t="str">
        <f>'Sheet1 (2)'!O2079</f>
        <v>B</v>
      </c>
      <c r="Q2689" s="30" t="str">
        <f t="shared" si="335"/>
        <v>B</v>
      </c>
      <c r="R2689">
        <f t="shared" si="328"/>
        <v>0.25</v>
      </c>
      <c r="S2689" s="11">
        <f t="shared" si="329"/>
        <v>0.21319557435730543</v>
      </c>
      <c r="T2689" s="13">
        <f t="shared" si="330"/>
        <v>0.21319606741019045</v>
      </c>
      <c r="U2689">
        <f t="shared" si="331"/>
        <v>4.3239999999999998</v>
      </c>
      <c r="V2689" t="str">
        <f t="shared" si="332"/>
        <v>same</v>
      </c>
      <c r="W2689" s="47">
        <f t="shared" si="333"/>
        <v>0</v>
      </c>
      <c r="X2689" s="47"/>
      <c r="Y2689" s="47"/>
    </row>
    <row r="2690" spans="1:25" ht="21" x14ac:dyDescent="0.4">
      <c r="A2690" t="s">
        <v>2750</v>
      </c>
      <c r="B2690" t="s">
        <v>2736</v>
      </c>
      <c r="C2690" s="35" t="s">
        <v>2737</v>
      </c>
      <c r="D2690" s="33">
        <v>342776</v>
      </c>
      <c r="E2690" s="33">
        <v>54515</v>
      </c>
      <c r="F2690" s="32">
        <v>68.143999999999991</v>
      </c>
      <c r="G2690" s="32">
        <v>22.295399999999997</v>
      </c>
      <c r="H2690" s="13">
        <v>15.903972273438047</v>
      </c>
      <c r="I2690" s="32">
        <v>90.439399999999992</v>
      </c>
      <c r="J2690" s="34">
        <f t="shared" si="334"/>
        <v>0.2465230861770423</v>
      </c>
      <c r="K2690">
        <v>1.2500045858937905</v>
      </c>
      <c r="L2690">
        <v>1.6589819315784646</v>
      </c>
      <c r="M2690">
        <v>1.25</v>
      </c>
      <c r="N2690" t="s">
        <v>37</v>
      </c>
      <c r="O2690" s="45" t="s">
        <v>37</v>
      </c>
      <c r="P2690" s="49" t="str">
        <f>'Sheet1 (2)'!O2292</f>
        <v>B</v>
      </c>
      <c r="Q2690" s="30" t="str">
        <f t="shared" si="335"/>
        <v>B</v>
      </c>
      <c r="R2690">
        <f t="shared" ref="R2690:R2753" si="336">VLOOKUP(IF(V2690="same",N2690,IF(O2690=N2690,P2690,O2690)),$AC$2:$AN$8,9,FALSE)</f>
        <v>0.25</v>
      </c>
      <c r="S2690" s="11">
        <f t="shared" ref="S2690:S2753" si="337">(L2690-M2690)/L2690</f>
        <v>0.24652585045898137</v>
      </c>
      <c r="T2690" s="13">
        <f t="shared" ref="T2690:T2753" si="338">IF(V2690="SAME",J2690,MIN(R2690:S2690))</f>
        <v>0.2465230861770423</v>
      </c>
      <c r="U2690">
        <f t="shared" ref="U2690:U2753" si="339">IFERROR(T2690*I2690,0)</f>
        <v>22.295399999999997</v>
      </c>
      <c r="V2690" t="str">
        <f t="shared" ref="V2690:V2753" si="340">IF(AND(N2690=O2690,P2690=N2690),"same",IF(NOT(OR(O2690=N2690,P2690=N2690)),"conflict","change"))</f>
        <v>same</v>
      </c>
      <c r="W2690" s="47">
        <f t="shared" ref="W2690:W2753" si="341">U2690-G2690</f>
        <v>0</v>
      </c>
      <c r="X2690" s="47"/>
      <c r="Y2690" s="47"/>
    </row>
    <row r="2691" spans="1:25" ht="21" x14ac:dyDescent="0.4">
      <c r="A2691" t="s">
        <v>2754</v>
      </c>
      <c r="B2691" t="s">
        <v>2736</v>
      </c>
      <c r="C2691" s="35" t="s">
        <v>2737</v>
      </c>
      <c r="D2691" s="33">
        <v>53508</v>
      </c>
      <c r="E2691" s="33">
        <v>5107</v>
      </c>
      <c r="F2691" s="32">
        <v>5.8665000000000003</v>
      </c>
      <c r="G2691" s="32">
        <v>1.9549999999999998</v>
      </c>
      <c r="H2691" s="13">
        <v>9.5443671974284214</v>
      </c>
      <c r="I2691" s="32">
        <v>7.8215000000000003</v>
      </c>
      <c r="J2691" s="34">
        <f t="shared" si="334"/>
        <v>0.24995205523237227</v>
      </c>
      <c r="K2691">
        <v>1.1487174466418641</v>
      </c>
      <c r="L2691">
        <v>1.5315253573526533</v>
      </c>
      <c r="M2691">
        <v>1.1000000000000001</v>
      </c>
      <c r="N2691" t="s">
        <v>37</v>
      </c>
      <c r="O2691" s="45" t="s">
        <v>37</v>
      </c>
      <c r="P2691" s="49" t="str">
        <f>'Sheet1 (2)'!O2713</f>
        <v>B</v>
      </c>
      <c r="Q2691" s="30" t="str">
        <f t="shared" si="335"/>
        <v>B</v>
      </c>
      <c r="R2691">
        <f t="shared" si="336"/>
        <v>0.25</v>
      </c>
      <c r="S2691" s="11">
        <f t="shared" si="337"/>
        <v>0.2817618103944256</v>
      </c>
      <c r="T2691" s="13">
        <f t="shared" si="338"/>
        <v>0.24995205523237227</v>
      </c>
      <c r="U2691">
        <f t="shared" si="339"/>
        <v>1.9549999999999998</v>
      </c>
      <c r="V2691" t="str">
        <f t="shared" si="340"/>
        <v>same</v>
      </c>
      <c r="W2691" s="47">
        <f t="shared" si="341"/>
        <v>0</v>
      </c>
      <c r="X2691" s="47"/>
      <c r="Y2691" s="47"/>
    </row>
    <row r="2692" spans="1:25" ht="21" x14ac:dyDescent="0.4">
      <c r="A2692" t="s">
        <v>2755</v>
      </c>
      <c r="B2692" t="s">
        <v>2736</v>
      </c>
      <c r="C2692" s="35" t="s">
        <v>2737</v>
      </c>
      <c r="D2692" s="33">
        <v>138718</v>
      </c>
      <c r="E2692" s="33">
        <v>29752</v>
      </c>
      <c r="F2692" s="32">
        <v>32.727200000000003</v>
      </c>
      <c r="G2692" s="32">
        <v>11.284000000000001</v>
      </c>
      <c r="H2692" s="13">
        <v>21.447829409305211</v>
      </c>
      <c r="I2692" s="32">
        <v>44.011200000000002</v>
      </c>
      <c r="J2692" s="34">
        <f t="shared" si="334"/>
        <v>0.25638928272803285</v>
      </c>
      <c r="K2692">
        <v>1.1000000000000001</v>
      </c>
      <c r="L2692">
        <v>1.4792686205969348</v>
      </c>
      <c r="M2692">
        <v>1.1000000000000001</v>
      </c>
      <c r="N2692" t="s">
        <v>37</v>
      </c>
      <c r="O2692" s="45" t="s">
        <v>37</v>
      </c>
      <c r="P2692" s="49" t="str">
        <f>'Sheet1 (2)'!O2714</f>
        <v>B</v>
      </c>
      <c r="Q2692" s="30" t="str">
        <f t="shared" si="335"/>
        <v>B</v>
      </c>
      <c r="R2692">
        <f t="shared" si="336"/>
        <v>0.25</v>
      </c>
      <c r="S2692" s="11">
        <f t="shared" si="337"/>
        <v>0.25638928272803285</v>
      </c>
      <c r="T2692" s="13">
        <f t="shared" si="338"/>
        <v>0.25638928272803285</v>
      </c>
      <c r="U2692">
        <f t="shared" si="339"/>
        <v>11.284000000000001</v>
      </c>
      <c r="V2692" t="str">
        <f t="shared" si="340"/>
        <v>same</v>
      </c>
      <c r="W2692" s="47">
        <f t="shared" si="341"/>
        <v>0</v>
      </c>
      <c r="X2692" s="47"/>
      <c r="Y2692" s="47"/>
    </row>
    <row r="2693" spans="1:25" ht="21" x14ac:dyDescent="0.4">
      <c r="A2693" t="s">
        <v>2756</v>
      </c>
      <c r="B2693" t="s">
        <v>2736</v>
      </c>
      <c r="C2693" s="35" t="s">
        <v>2737</v>
      </c>
      <c r="D2693" s="33">
        <v>319776</v>
      </c>
      <c r="E2693" s="33">
        <v>43032</v>
      </c>
      <c r="F2693" s="32">
        <v>47.335200000000007</v>
      </c>
      <c r="G2693" s="32">
        <v>14.531300000000002</v>
      </c>
      <c r="H2693" s="13">
        <v>13.456919843890724</v>
      </c>
      <c r="I2693" s="32">
        <v>61.866500000000009</v>
      </c>
      <c r="J2693" s="34">
        <f t="shared" si="334"/>
        <v>0.23488155948695982</v>
      </c>
      <c r="K2693">
        <v>1.1000000000000001</v>
      </c>
      <c r="L2693">
        <v>1.4376859081613684</v>
      </c>
      <c r="M2693">
        <v>1.1000000000000001</v>
      </c>
      <c r="N2693" t="s">
        <v>37</v>
      </c>
      <c r="O2693" s="45" t="s">
        <v>37</v>
      </c>
      <c r="P2693" s="49" t="str">
        <f>'Sheet1 (2)'!O2720</f>
        <v>B</v>
      </c>
      <c r="Q2693" s="30" t="str">
        <f t="shared" si="335"/>
        <v>B</v>
      </c>
      <c r="R2693">
        <f t="shared" si="336"/>
        <v>0.25</v>
      </c>
      <c r="S2693" s="11">
        <f t="shared" si="337"/>
        <v>0.23488155948695985</v>
      </c>
      <c r="T2693" s="13">
        <f t="shared" si="338"/>
        <v>0.23488155948695982</v>
      </c>
      <c r="U2693">
        <f t="shared" si="339"/>
        <v>14.531300000000002</v>
      </c>
      <c r="V2693" t="str">
        <f t="shared" si="340"/>
        <v>same</v>
      </c>
      <c r="W2693" s="47">
        <f t="shared" si="341"/>
        <v>0</v>
      </c>
      <c r="X2693" s="47"/>
      <c r="Y2693" s="47"/>
    </row>
    <row r="2694" spans="1:25" ht="21" x14ac:dyDescent="0.4">
      <c r="A2694" t="s">
        <v>2757</v>
      </c>
      <c r="B2694" t="s">
        <v>2736</v>
      </c>
      <c r="C2694" s="35" t="s">
        <v>2737</v>
      </c>
      <c r="D2694" s="33">
        <v>351918</v>
      </c>
      <c r="E2694" s="33">
        <v>58202</v>
      </c>
      <c r="F2694" s="32">
        <v>69.842399999999998</v>
      </c>
      <c r="G2694" s="32">
        <v>20.639699999999998</v>
      </c>
      <c r="H2694" s="13">
        <v>16.538511812410846</v>
      </c>
      <c r="I2694" s="32">
        <v>90.482100000000003</v>
      </c>
      <c r="J2694" s="34">
        <f t="shared" si="334"/>
        <v>0.22810810093930178</v>
      </c>
      <c r="K2694">
        <v>1.2</v>
      </c>
      <c r="L2694">
        <v>1.5546218343012268</v>
      </c>
      <c r="M2694">
        <v>1.2</v>
      </c>
      <c r="N2694" t="s">
        <v>37</v>
      </c>
      <c r="O2694" s="45" t="s">
        <v>37</v>
      </c>
      <c r="P2694" s="49" t="str">
        <f>'Sheet1 (2)'!O2738</f>
        <v>B</v>
      </c>
      <c r="Q2694" s="30" t="str">
        <f t="shared" si="335"/>
        <v>B</v>
      </c>
      <c r="R2694">
        <f t="shared" si="336"/>
        <v>0.25</v>
      </c>
      <c r="S2694" s="11">
        <f t="shared" si="337"/>
        <v>0.22810810093930187</v>
      </c>
      <c r="T2694" s="13">
        <f t="shared" si="338"/>
        <v>0.22810810093930178</v>
      </c>
      <c r="U2694">
        <f t="shared" si="339"/>
        <v>20.639699999999998</v>
      </c>
      <c r="V2694" t="str">
        <f t="shared" si="340"/>
        <v>same</v>
      </c>
      <c r="W2694" s="47">
        <f t="shared" si="341"/>
        <v>0</v>
      </c>
      <c r="X2694" s="47"/>
      <c r="Y2694" s="47"/>
    </row>
    <row r="2695" spans="1:25" ht="21" x14ac:dyDescent="0.4">
      <c r="A2695" t="s">
        <v>2760</v>
      </c>
      <c r="B2695" t="s">
        <v>2736</v>
      </c>
      <c r="C2695" s="35" t="s">
        <v>2737</v>
      </c>
      <c r="D2695" s="33">
        <v>29759</v>
      </c>
      <c r="E2695" s="33">
        <v>4966</v>
      </c>
      <c r="F2695" s="32">
        <v>5.9758000000000004</v>
      </c>
      <c r="G2695" s="32">
        <v>1.4880999999999998</v>
      </c>
      <c r="H2695" s="13">
        <v>16.687388689136061</v>
      </c>
      <c r="I2695" s="32">
        <v>7.4639000000000006</v>
      </c>
      <c r="J2695" s="34">
        <f t="shared" si="334"/>
        <v>0.19937298195313438</v>
      </c>
      <c r="K2695">
        <v>1.2033427305678615</v>
      </c>
      <c r="L2695">
        <v>1.5030004027386228</v>
      </c>
      <c r="M2695">
        <v>1.2</v>
      </c>
      <c r="N2695" t="s">
        <v>37</v>
      </c>
      <c r="O2695" s="45" t="s">
        <v>37</v>
      </c>
      <c r="P2695" s="49" t="str">
        <f>'Sheet1 (2)'!O3254</f>
        <v>B</v>
      </c>
      <c r="Q2695" s="30" t="str">
        <f t="shared" si="335"/>
        <v>B</v>
      </c>
      <c r="R2695">
        <f t="shared" si="336"/>
        <v>0.25</v>
      </c>
      <c r="S2695" s="11">
        <f t="shared" si="337"/>
        <v>0.20159702032449534</v>
      </c>
      <c r="T2695" s="13">
        <f t="shared" si="338"/>
        <v>0.19937298195313438</v>
      </c>
      <c r="U2695">
        <f t="shared" si="339"/>
        <v>1.4880999999999998</v>
      </c>
      <c r="V2695" t="str">
        <f t="shared" si="340"/>
        <v>same</v>
      </c>
      <c r="W2695" s="47">
        <f t="shared" si="341"/>
        <v>0</v>
      </c>
      <c r="X2695" s="47"/>
      <c r="Y2695" s="47"/>
    </row>
    <row r="2696" spans="1:25" ht="21" x14ac:dyDescent="0.4">
      <c r="A2696" t="s">
        <v>2762</v>
      </c>
      <c r="B2696" t="s">
        <v>2736</v>
      </c>
      <c r="C2696" s="35" t="s">
        <v>2737</v>
      </c>
      <c r="D2696" s="33">
        <v>630814</v>
      </c>
      <c r="E2696" s="33">
        <v>82415</v>
      </c>
      <c r="F2696" s="32">
        <v>98.897999999999996</v>
      </c>
      <c r="G2696" s="32">
        <v>30.311799999999998</v>
      </c>
      <c r="H2696" s="13">
        <v>13.064865396138957</v>
      </c>
      <c r="I2696" s="32">
        <v>129.2098</v>
      </c>
      <c r="J2696" s="34">
        <f t="shared" si="334"/>
        <v>0.2345936608523502</v>
      </c>
      <c r="K2696">
        <v>1.2</v>
      </c>
      <c r="L2696">
        <v>1.5677946975671904</v>
      </c>
      <c r="M2696">
        <v>1.2</v>
      </c>
      <c r="N2696" t="s">
        <v>37</v>
      </c>
      <c r="O2696" s="45" t="s">
        <v>37</v>
      </c>
      <c r="P2696" s="49" t="str">
        <f>'Sheet1 (2)'!O3335</f>
        <v>B</v>
      </c>
      <c r="Q2696" s="30" t="str">
        <f t="shared" si="335"/>
        <v>B</v>
      </c>
      <c r="R2696">
        <f t="shared" si="336"/>
        <v>0.25</v>
      </c>
      <c r="S2696" s="11">
        <f t="shared" si="337"/>
        <v>0.2345936608523502</v>
      </c>
      <c r="T2696" s="13">
        <f t="shared" si="338"/>
        <v>0.2345936608523502</v>
      </c>
      <c r="U2696">
        <f t="shared" si="339"/>
        <v>30.311799999999998</v>
      </c>
      <c r="V2696" t="str">
        <f t="shared" si="340"/>
        <v>same</v>
      </c>
      <c r="W2696" s="47">
        <f t="shared" si="341"/>
        <v>0</v>
      </c>
      <c r="X2696" s="47"/>
      <c r="Y2696" s="47"/>
    </row>
    <row r="2697" spans="1:25" ht="21" x14ac:dyDescent="0.4">
      <c r="A2697" t="s">
        <v>2763</v>
      </c>
      <c r="B2697" t="s">
        <v>2736</v>
      </c>
      <c r="C2697" s="35" t="s">
        <v>2737</v>
      </c>
      <c r="D2697" s="33">
        <v>277659</v>
      </c>
      <c r="E2697" s="33">
        <v>24460</v>
      </c>
      <c r="F2697" s="32">
        <v>28.1294</v>
      </c>
      <c r="G2697" s="32">
        <v>5.78</v>
      </c>
      <c r="H2697" s="13">
        <v>8.809366885280145</v>
      </c>
      <c r="I2697" s="32">
        <v>33.909399999999998</v>
      </c>
      <c r="J2697" s="34">
        <f t="shared" si="334"/>
        <v>0.17045421033695674</v>
      </c>
      <c r="K2697">
        <v>1.1500163532297629</v>
      </c>
      <c r="L2697">
        <v>1.3863205233033524</v>
      </c>
      <c r="M2697">
        <v>1.1499999999999999</v>
      </c>
      <c r="N2697" t="s">
        <v>37</v>
      </c>
      <c r="O2697" s="45" t="s">
        <v>37</v>
      </c>
      <c r="P2697" s="49" t="str">
        <f>'Sheet1 (2)'!O3652</f>
        <v>B</v>
      </c>
      <c r="Q2697" s="30" t="str">
        <f t="shared" si="335"/>
        <v>B</v>
      </c>
      <c r="R2697">
        <f t="shared" si="336"/>
        <v>0.25</v>
      </c>
      <c r="S2697" s="11">
        <f t="shared" si="337"/>
        <v>0.17046600647608046</v>
      </c>
      <c r="T2697" s="13">
        <f t="shared" si="338"/>
        <v>0.17045421033695674</v>
      </c>
      <c r="U2697">
        <f t="shared" si="339"/>
        <v>5.78</v>
      </c>
      <c r="V2697" t="str">
        <f t="shared" si="340"/>
        <v>same</v>
      </c>
      <c r="W2697" s="47">
        <f t="shared" si="341"/>
        <v>0</v>
      </c>
      <c r="X2697" s="47"/>
      <c r="Y2697" s="47"/>
    </row>
    <row r="2698" spans="1:25" ht="21" x14ac:dyDescent="0.4">
      <c r="A2698" t="s">
        <v>2764</v>
      </c>
      <c r="B2698" t="s">
        <v>2736</v>
      </c>
      <c r="C2698" s="35" t="s">
        <v>2737</v>
      </c>
      <c r="D2698" s="33">
        <v>8240</v>
      </c>
      <c r="E2698" s="33">
        <v>1201</v>
      </c>
      <c r="F2698" s="32">
        <v>1.4412</v>
      </c>
      <c r="G2698" s="32">
        <v>1.3399999999999999E-2</v>
      </c>
      <c r="H2698" s="13">
        <v>14.575242718446601</v>
      </c>
      <c r="I2698" s="32">
        <v>1.4546000000000001</v>
      </c>
      <c r="J2698" s="34">
        <f t="shared" si="334"/>
        <v>9.2121545442045913E-3</v>
      </c>
      <c r="K2698">
        <v>1.2</v>
      </c>
      <c r="L2698">
        <v>1.211157368859284</v>
      </c>
      <c r="M2698">
        <v>1.2</v>
      </c>
      <c r="N2698" t="s">
        <v>37</v>
      </c>
      <c r="O2698" s="45" t="s">
        <v>37</v>
      </c>
      <c r="P2698" s="49" t="str">
        <f>'Sheet1 (2)'!O3682</f>
        <v>B</v>
      </c>
      <c r="Q2698" s="30" t="str">
        <f t="shared" si="335"/>
        <v>B</v>
      </c>
      <c r="R2698">
        <f t="shared" si="336"/>
        <v>0.25</v>
      </c>
      <c r="S2698" s="11">
        <f t="shared" si="337"/>
        <v>9.2121545442047231E-3</v>
      </c>
      <c r="T2698" s="13">
        <f t="shared" si="338"/>
        <v>9.2121545442045913E-3</v>
      </c>
      <c r="U2698">
        <f t="shared" si="339"/>
        <v>1.3399999999999999E-2</v>
      </c>
      <c r="V2698" t="str">
        <f t="shared" si="340"/>
        <v>same</v>
      </c>
      <c r="W2698" s="47">
        <f t="shared" si="341"/>
        <v>0</v>
      </c>
      <c r="X2698" s="47"/>
      <c r="Y2698" s="47"/>
    </row>
    <row r="2699" spans="1:25" ht="21" x14ac:dyDescent="0.4">
      <c r="A2699" t="s">
        <v>2767</v>
      </c>
      <c r="B2699" t="s">
        <v>2736</v>
      </c>
      <c r="C2699" s="35" t="s">
        <v>2737</v>
      </c>
      <c r="D2699" s="33">
        <v>1039</v>
      </c>
      <c r="E2699" s="33">
        <v>165</v>
      </c>
      <c r="F2699" s="32">
        <v>0.1489</v>
      </c>
      <c r="G2699" s="32">
        <v>4.8899999999999999E-2</v>
      </c>
      <c r="H2699" s="13">
        <v>15.88065447545717</v>
      </c>
      <c r="I2699" s="32">
        <v>0.1978</v>
      </c>
      <c r="J2699" s="34">
        <f t="shared" si="334"/>
        <v>0.24721941354903942</v>
      </c>
      <c r="K2699">
        <v>0.90242424242424246</v>
      </c>
      <c r="L2699">
        <v>1.198787878787879</v>
      </c>
      <c r="M2699">
        <v>1.2</v>
      </c>
      <c r="N2699" t="s">
        <v>37</v>
      </c>
      <c r="O2699" s="45" t="s">
        <v>37</v>
      </c>
      <c r="P2699" s="49" t="str">
        <f>'Sheet1 (2)'!O4056</f>
        <v>B</v>
      </c>
      <c r="Q2699" s="30" t="str">
        <f t="shared" si="335"/>
        <v>B</v>
      </c>
      <c r="R2699">
        <f t="shared" si="336"/>
        <v>0.25</v>
      </c>
      <c r="S2699" s="11">
        <f t="shared" si="337"/>
        <v>-1.0111223458036634E-3</v>
      </c>
      <c r="T2699" s="13">
        <f t="shared" si="338"/>
        <v>0.24721941354903942</v>
      </c>
      <c r="U2699">
        <f t="shared" si="339"/>
        <v>4.8899999999999999E-2</v>
      </c>
      <c r="V2699" t="str">
        <f t="shared" si="340"/>
        <v>same</v>
      </c>
      <c r="W2699" s="47">
        <f t="shared" si="341"/>
        <v>0</v>
      </c>
      <c r="X2699" s="47"/>
      <c r="Y2699" s="47"/>
    </row>
    <row r="2700" spans="1:25" ht="21" x14ac:dyDescent="0.4">
      <c r="A2700" t="s">
        <v>2768</v>
      </c>
      <c r="B2700" t="s">
        <v>2736</v>
      </c>
      <c r="C2700" s="35" t="s">
        <v>2737</v>
      </c>
      <c r="D2700" s="33">
        <v>151482</v>
      </c>
      <c r="E2700" s="33">
        <v>15710</v>
      </c>
      <c r="F2700" s="32">
        <v>17.280999999999999</v>
      </c>
      <c r="G2700" s="32">
        <v>3.9445999999999999</v>
      </c>
      <c r="H2700" s="13">
        <v>10.370869146169182</v>
      </c>
      <c r="I2700" s="32">
        <v>21.2256</v>
      </c>
      <c r="J2700" s="34">
        <f t="shared" si="334"/>
        <v>0.18584162520729686</v>
      </c>
      <c r="K2700">
        <v>1.1000000000000001</v>
      </c>
      <c r="L2700">
        <v>1.3510884786760025</v>
      </c>
      <c r="M2700">
        <v>1.1000000000000001</v>
      </c>
      <c r="N2700" t="s">
        <v>37</v>
      </c>
      <c r="O2700" s="45" t="s">
        <v>37</v>
      </c>
      <c r="P2700" s="49" t="str">
        <f>'Sheet1 (2)'!O4311</f>
        <v>B</v>
      </c>
      <c r="Q2700" s="30" t="str">
        <f t="shared" si="335"/>
        <v>B</v>
      </c>
      <c r="R2700">
        <f t="shared" si="336"/>
        <v>0.25</v>
      </c>
      <c r="S2700" s="11">
        <f t="shared" si="337"/>
        <v>0.18584162520729672</v>
      </c>
      <c r="T2700" s="13">
        <f t="shared" si="338"/>
        <v>0.18584162520729686</v>
      </c>
      <c r="U2700">
        <f t="shared" si="339"/>
        <v>3.9446000000000003</v>
      </c>
      <c r="V2700" t="str">
        <f t="shared" si="340"/>
        <v>same</v>
      </c>
      <c r="W2700" s="47">
        <f t="shared" si="341"/>
        <v>0</v>
      </c>
      <c r="X2700" s="47"/>
      <c r="Y2700" s="47"/>
    </row>
    <row r="2701" spans="1:25" ht="21" x14ac:dyDescent="0.4">
      <c r="A2701" t="s">
        <v>2770</v>
      </c>
      <c r="B2701" t="s">
        <v>2736</v>
      </c>
      <c r="C2701" s="35" t="s">
        <v>2737</v>
      </c>
      <c r="D2701" s="33">
        <v>584229</v>
      </c>
      <c r="E2701" s="33">
        <v>62664</v>
      </c>
      <c r="F2701" s="32">
        <v>72.063900000000004</v>
      </c>
      <c r="G2701" s="32">
        <v>25.955099999999998</v>
      </c>
      <c r="H2701" s="13">
        <v>10.72593109893552</v>
      </c>
      <c r="I2701" s="32">
        <v>98.019000000000005</v>
      </c>
      <c r="J2701" s="34">
        <f t="shared" si="334"/>
        <v>0.26479662106326324</v>
      </c>
      <c r="K2701">
        <v>1.1500047874377635</v>
      </c>
      <c r="L2701">
        <v>1.5641995404059748</v>
      </c>
      <c r="M2701">
        <v>1.1499999999999999</v>
      </c>
      <c r="N2701" t="s">
        <v>37</v>
      </c>
      <c r="O2701" s="45" t="s">
        <v>37</v>
      </c>
      <c r="P2701" s="49" t="str">
        <f>'Sheet1 (2)'!O4576</f>
        <v>B</v>
      </c>
      <c r="Q2701" s="30" t="str">
        <f t="shared" si="335"/>
        <v>B</v>
      </c>
      <c r="R2701">
        <f t="shared" si="336"/>
        <v>0.25</v>
      </c>
      <c r="S2701" s="11">
        <f t="shared" si="337"/>
        <v>0.26479968169436546</v>
      </c>
      <c r="T2701" s="13">
        <f t="shared" si="338"/>
        <v>0.26479662106326324</v>
      </c>
      <c r="U2701">
        <f t="shared" si="339"/>
        <v>25.955100000000002</v>
      </c>
      <c r="V2701" t="str">
        <f t="shared" si="340"/>
        <v>same</v>
      </c>
      <c r="W2701" s="47">
        <f t="shared" si="341"/>
        <v>0</v>
      </c>
      <c r="X2701" s="47"/>
      <c r="Y2701" s="47"/>
    </row>
    <row r="2702" spans="1:25" ht="21" x14ac:dyDescent="0.4">
      <c r="A2702" t="s">
        <v>2771</v>
      </c>
      <c r="B2702" t="s">
        <v>2736</v>
      </c>
      <c r="C2702" s="35" t="s">
        <v>2737</v>
      </c>
      <c r="D2702" s="33">
        <v>170595</v>
      </c>
      <c r="E2702" s="33">
        <v>30857</v>
      </c>
      <c r="F2702" s="32">
        <v>30.548300000000001</v>
      </c>
      <c r="G2702" s="32">
        <v>8.6897000000000002</v>
      </c>
      <c r="H2702" s="13">
        <v>18.08786892933556</v>
      </c>
      <c r="I2702" s="32">
        <v>39.238</v>
      </c>
      <c r="J2702" s="34">
        <f t="shared" si="334"/>
        <v>0.22146133849839442</v>
      </c>
      <c r="K2702">
        <v>0.98999578701753255</v>
      </c>
      <c r="L2702">
        <v>1.2716077389247173</v>
      </c>
      <c r="M2702">
        <v>0.99</v>
      </c>
      <c r="N2702" t="s">
        <v>37</v>
      </c>
      <c r="O2702" s="45" t="s">
        <v>37</v>
      </c>
      <c r="P2702" s="49" t="str">
        <f>'Sheet1 (2)'!O4657</f>
        <v>B</v>
      </c>
      <c r="Q2702" s="30" t="str">
        <f t="shared" si="335"/>
        <v>B</v>
      </c>
      <c r="R2702">
        <f t="shared" si="336"/>
        <v>0.25</v>
      </c>
      <c r="S2702" s="11">
        <f t="shared" si="337"/>
        <v>0.22145802538355683</v>
      </c>
      <c r="T2702" s="13">
        <f t="shared" si="338"/>
        <v>0.22146133849839442</v>
      </c>
      <c r="U2702">
        <f t="shared" si="339"/>
        <v>8.6897000000000002</v>
      </c>
      <c r="V2702" t="str">
        <f t="shared" si="340"/>
        <v>same</v>
      </c>
      <c r="W2702" s="47">
        <f t="shared" si="341"/>
        <v>0</v>
      </c>
      <c r="X2702" s="47"/>
      <c r="Y2702" s="47"/>
    </row>
    <row r="2703" spans="1:25" ht="21" x14ac:dyDescent="0.4">
      <c r="A2703" t="s">
        <v>2773</v>
      </c>
      <c r="B2703" t="s">
        <v>2736</v>
      </c>
      <c r="C2703" s="35" t="s">
        <v>2737</v>
      </c>
      <c r="D2703" s="33">
        <v>96773</v>
      </c>
      <c r="E2703" s="33">
        <v>14255</v>
      </c>
      <c r="F2703" s="32">
        <v>17.105999999999998</v>
      </c>
      <c r="G2703" s="32">
        <v>5.3700999999999999</v>
      </c>
      <c r="H2703" s="13">
        <v>14.730348340962871</v>
      </c>
      <c r="I2703" s="32">
        <v>22.476099999999999</v>
      </c>
      <c r="J2703" s="34">
        <f t="shared" si="334"/>
        <v>0.23892490245193784</v>
      </c>
      <c r="K2703">
        <v>1.1999999999999997</v>
      </c>
      <c r="L2703">
        <v>1.5767169414240616</v>
      </c>
      <c r="M2703">
        <v>1.2</v>
      </c>
      <c r="N2703" t="s">
        <v>37</v>
      </c>
      <c r="O2703" s="45" t="s">
        <v>37</v>
      </c>
      <c r="P2703" s="49" t="str">
        <f>'Sheet1 (2)'!O4752</f>
        <v>B</v>
      </c>
      <c r="Q2703" s="30" t="str">
        <f t="shared" si="335"/>
        <v>B</v>
      </c>
      <c r="R2703">
        <f t="shared" si="336"/>
        <v>0.25</v>
      </c>
      <c r="S2703" s="11">
        <f t="shared" si="337"/>
        <v>0.23892490245193782</v>
      </c>
      <c r="T2703" s="13">
        <f t="shared" si="338"/>
        <v>0.23892490245193784</v>
      </c>
      <c r="U2703">
        <f t="shared" si="339"/>
        <v>5.3700999999999999</v>
      </c>
      <c r="V2703" t="str">
        <f t="shared" si="340"/>
        <v>same</v>
      </c>
      <c r="W2703" s="47">
        <f t="shared" si="341"/>
        <v>0</v>
      </c>
      <c r="X2703" s="47"/>
      <c r="Y2703" s="47"/>
    </row>
    <row r="2704" spans="1:25" ht="21" x14ac:dyDescent="0.4">
      <c r="A2704" t="s">
        <v>2775</v>
      </c>
      <c r="B2704" t="s">
        <v>2736</v>
      </c>
      <c r="C2704" s="35" t="s">
        <v>2737</v>
      </c>
      <c r="D2704" s="33">
        <v>22929</v>
      </c>
      <c r="E2704" s="33">
        <v>2297</v>
      </c>
      <c r="F2704" s="32">
        <v>3.2175000000000002</v>
      </c>
      <c r="G2704" s="32">
        <v>1.1879</v>
      </c>
      <c r="H2704" s="13">
        <v>10.017881285708055</v>
      </c>
      <c r="I2704" s="32">
        <v>4.4054000000000002</v>
      </c>
      <c r="J2704" s="34">
        <f t="shared" si="334"/>
        <v>0.26964634312434738</v>
      </c>
      <c r="K2704">
        <v>1.4007400957771008</v>
      </c>
      <c r="L2704">
        <v>1.9178929037875492</v>
      </c>
      <c r="M2704">
        <v>1.4</v>
      </c>
      <c r="N2704" t="s">
        <v>37</v>
      </c>
      <c r="O2704" s="45" t="s">
        <v>37</v>
      </c>
      <c r="P2704" s="49" t="str">
        <f>'Sheet1 (2)'!O4985</f>
        <v>B</v>
      </c>
      <c r="Q2704" s="30" t="str">
        <f t="shared" si="335"/>
        <v>B</v>
      </c>
      <c r="R2704">
        <f t="shared" si="336"/>
        <v>0.25</v>
      </c>
      <c r="S2704" s="11">
        <f t="shared" si="337"/>
        <v>0.27003223316838437</v>
      </c>
      <c r="T2704" s="13">
        <f t="shared" si="338"/>
        <v>0.26964634312434738</v>
      </c>
      <c r="U2704">
        <f t="shared" si="339"/>
        <v>1.1879</v>
      </c>
      <c r="V2704" t="str">
        <f t="shared" si="340"/>
        <v>same</v>
      </c>
      <c r="W2704" s="47">
        <f t="shared" si="341"/>
        <v>0</v>
      </c>
      <c r="X2704" s="47"/>
      <c r="Y2704" s="47"/>
    </row>
    <row r="2705" spans="1:25" ht="21" x14ac:dyDescent="0.4">
      <c r="A2705" t="s">
        <v>2776</v>
      </c>
      <c r="B2705" t="s">
        <v>2736</v>
      </c>
      <c r="C2705" s="35" t="s">
        <v>2737</v>
      </c>
      <c r="D2705" s="33">
        <v>13876</v>
      </c>
      <c r="E2705" s="33">
        <v>1937</v>
      </c>
      <c r="F2705" s="32">
        <v>2.9099000000000004</v>
      </c>
      <c r="G2705" s="32">
        <v>1.0346</v>
      </c>
      <c r="H2705" s="13">
        <v>13.959354280772557</v>
      </c>
      <c r="I2705" s="32">
        <v>3.9445000000000006</v>
      </c>
      <c r="J2705" s="34">
        <f t="shared" si="334"/>
        <v>0.26228926353149951</v>
      </c>
      <c r="K2705">
        <v>1.5022715539494065</v>
      </c>
      <c r="L2705">
        <v>2.036396489416624</v>
      </c>
      <c r="M2705">
        <v>1.5</v>
      </c>
      <c r="N2705" t="s">
        <v>37</v>
      </c>
      <c r="O2705" s="45" t="s">
        <v>37</v>
      </c>
      <c r="P2705" s="49" t="str">
        <f>'Sheet1 (2)'!O5063</f>
        <v>B</v>
      </c>
      <c r="Q2705" s="30" t="str">
        <f t="shared" si="335"/>
        <v>B</v>
      </c>
      <c r="R2705">
        <f t="shared" si="336"/>
        <v>0.25</v>
      </c>
      <c r="S2705" s="11">
        <f t="shared" si="337"/>
        <v>0.26340474077829901</v>
      </c>
      <c r="T2705" s="13">
        <f t="shared" si="338"/>
        <v>0.26228926353149951</v>
      </c>
      <c r="U2705">
        <f t="shared" si="339"/>
        <v>1.0346</v>
      </c>
      <c r="V2705" t="str">
        <f t="shared" si="340"/>
        <v>same</v>
      </c>
      <c r="W2705" s="47">
        <f t="shared" si="341"/>
        <v>0</v>
      </c>
      <c r="X2705" s="47"/>
      <c r="Y2705" s="47"/>
    </row>
    <row r="2706" spans="1:25" ht="21" x14ac:dyDescent="0.4">
      <c r="A2706" t="s">
        <v>2778</v>
      </c>
      <c r="B2706" t="s">
        <v>2736</v>
      </c>
      <c r="C2706" s="35" t="s">
        <v>2737</v>
      </c>
      <c r="D2706" s="33">
        <v>60720</v>
      </c>
      <c r="E2706" s="33">
        <v>7508</v>
      </c>
      <c r="F2706" s="32">
        <v>9.7603999999999989</v>
      </c>
      <c r="G2706" s="32">
        <v>3.2004999999999999</v>
      </c>
      <c r="H2706" s="13">
        <v>12.364953886693018</v>
      </c>
      <c r="I2706" s="32">
        <v>12.960899999999999</v>
      </c>
      <c r="J2706" s="34">
        <f t="shared" si="334"/>
        <v>0.24693501222908903</v>
      </c>
      <c r="K2706">
        <v>1.3</v>
      </c>
      <c r="L2706">
        <v>1.7262786361214704</v>
      </c>
      <c r="M2706">
        <v>1.3</v>
      </c>
      <c r="N2706" t="s">
        <v>37</v>
      </c>
      <c r="O2706" s="45" t="s">
        <v>37</v>
      </c>
      <c r="P2706" s="49" t="str">
        <f>'Sheet1 (2)'!O5101</f>
        <v>B</v>
      </c>
      <c r="Q2706" s="30" t="str">
        <f t="shared" si="335"/>
        <v>B</v>
      </c>
      <c r="R2706">
        <f t="shared" si="336"/>
        <v>0.25</v>
      </c>
      <c r="S2706" s="11">
        <f t="shared" si="337"/>
        <v>0.24693501222908898</v>
      </c>
      <c r="T2706" s="13">
        <f t="shared" si="338"/>
        <v>0.24693501222908903</v>
      </c>
      <c r="U2706">
        <f t="shared" si="339"/>
        <v>3.2004999999999999</v>
      </c>
      <c r="V2706" t="str">
        <f t="shared" si="340"/>
        <v>same</v>
      </c>
      <c r="W2706" s="47">
        <f t="shared" si="341"/>
        <v>0</v>
      </c>
      <c r="X2706" s="47"/>
      <c r="Y2706" s="47"/>
    </row>
    <row r="2707" spans="1:25" ht="21" x14ac:dyDescent="0.4">
      <c r="A2707" t="s">
        <v>2619</v>
      </c>
      <c r="B2707" t="s">
        <v>2620</v>
      </c>
      <c r="C2707" s="35" t="s">
        <v>2621</v>
      </c>
      <c r="D2707" s="33">
        <v>424063</v>
      </c>
      <c r="E2707" s="33">
        <v>96086</v>
      </c>
      <c r="F2707" s="32">
        <v>92.732799999999997</v>
      </c>
      <c r="G2707" s="32">
        <v>30.906900000000004</v>
      </c>
      <c r="H2707" s="13">
        <v>22.658425752777301</v>
      </c>
      <c r="I2707" s="32">
        <v>123.6397</v>
      </c>
      <c r="J2707" s="34">
        <f t="shared" si="334"/>
        <v>0.24997553374846432</v>
      </c>
      <c r="K2707">
        <v>0.96510209603896513</v>
      </c>
      <c r="L2707">
        <v>1.2867608184334869</v>
      </c>
      <c r="M2707">
        <v>0.8</v>
      </c>
      <c r="N2707" t="s">
        <v>37</v>
      </c>
      <c r="O2707" s="45" t="s">
        <v>37</v>
      </c>
      <c r="P2707" s="49" t="str">
        <f>'Sheet1 (2)'!O3484</f>
        <v>B</v>
      </c>
      <c r="Q2707" s="30" t="str">
        <f t="shared" si="335"/>
        <v>B</v>
      </c>
      <c r="R2707">
        <f t="shared" si="336"/>
        <v>0.25</v>
      </c>
      <c r="S2707" s="11">
        <f t="shared" si="337"/>
        <v>0.37828383601707227</v>
      </c>
      <c r="T2707" s="13">
        <f t="shared" si="338"/>
        <v>0.24997553374846432</v>
      </c>
      <c r="U2707">
        <f t="shared" si="339"/>
        <v>30.906900000000004</v>
      </c>
      <c r="V2707" t="str">
        <f t="shared" si="340"/>
        <v>same</v>
      </c>
      <c r="W2707" s="47">
        <f t="shared" si="341"/>
        <v>0</v>
      </c>
      <c r="X2707" s="47"/>
      <c r="Y2707" s="47"/>
    </row>
    <row r="2708" spans="1:25" ht="21" x14ac:dyDescent="0.4">
      <c r="A2708" t="s">
        <v>2622</v>
      </c>
      <c r="B2708" t="s">
        <v>2620</v>
      </c>
      <c r="C2708" s="35" t="s">
        <v>2621</v>
      </c>
      <c r="D2708" s="33">
        <v>1100595</v>
      </c>
      <c r="E2708" s="33">
        <v>280176</v>
      </c>
      <c r="F2708" s="32">
        <v>234.3827</v>
      </c>
      <c r="G2708" s="32">
        <v>115.4432</v>
      </c>
      <c r="H2708" s="13">
        <v>25.456775653169423</v>
      </c>
      <c r="I2708" s="32">
        <v>349.82589999999999</v>
      </c>
      <c r="J2708" s="34">
        <f t="shared" si="334"/>
        <v>0.33000186664280723</v>
      </c>
      <c r="K2708">
        <v>0.83655523670835474</v>
      </c>
      <c r="L2708">
        <v>1.2485933841585288</v>
      </c>
      <c r="M2708">
        <v>0.5</v>
      </c>
      <c r="N2708" t="s">
        <v>37</v>
      </c>
      <c r="O2708" s="45" t="s">
        <v>37</v>
      </c>
      <c r="P2708" s="49" t="str">
        <f>'Sheet1 (2)'!O3554</f>
        <v>B</v>
      </c>
      <c r="Q2708" s="30" t="str">
        <f t="shared" si="335"/>
        <v>B</v>
      </c>
      <c r="R2708">
        <f t="shared" si="336"/>
        <v>0.25</v>
      </c>
      <c r="S2708" s="11">
        <f t="shared" si="337"/>
        <v>0.59954937584667112</v>
      </c>
      <c r="T2708" s="13">
        <f t="shared" si="338"/>
        <v>0.33000186664280723</v>
      </c>
      <c r="U2708">
        <f t="shared" si="339"/>
        <v>115.44320000000002</v>
      </c>
      <c r="V2708" t="str">
        <f t="shared" si="340"/>
        <v>same</v>
      </c>
      <c r="W2708" s="47">
        <f t="shared" si="341"/>
        <v>0</v>
      </c>
      <c r="X2708" s="47"/>
      <c r="Y2708" s="47"/>
    </row>
    <row r="2709" spans="1:25" ht="21" x14ac:dyDescent="0.4">
      <c r="A2709" t="s">
        <v>2624</v>
      </c>
      <c r="B2709" t="s">
        <v>2620</v>
      </c>
      <c r="C2709" s="35" t="s">
        <v>2621</v>
      </c>
      <c r="D2709" s="33">
        <v>1226328</v>
      </c>
      <c r="E2709" s="33">
        <v>249003</v>
      </c>
      <c r="F2709" s="32">
        <v>177.62019999999998</v>
      </c>
      <c r="G2709" s="32">
        <v>59.205500000000001</v>
      </c>
      <c r="H2709" s="13">
        <v>20.304763489050238</v>
      </c>
      <c r="I2709" s="32">
        <v>236.82569999999998</v>
      </c>
      <c r="J2709" s="34">
        <f t="shared" si="334"/>
        <v>0.24999609417390092</v>
      </c>
      <c r="K2709">
        <v>0.71332554226254297</v>
      </c>
      <c r="L2709">
        <v>0.95109576993048273</v>
      </c>
      <c r="M2709">
        <v>0.5</v>
      </c>
      <c r="N2709" t="s">
        <v>37</v>
      </c>
      <c r="O2709" s="45" t="s">
        <v>37</v>
      </c>
      <c r="P2709" s="49" t="str">
        <f>'Sheet1 (2)'!O4237</f>
        <v>B</v>
      </c>
      <c r="Q2709" s="30" t="str">
        <f t="shared" si="335"/>
        <v>B</v>
      </c>
      <c r="R2709">
        <f t="shared" si="336"/>
        <v>0.25</v>
      </c>
      <c r="S2709" s="11">
        <f t="shared" si="337"/>
        <v>0.47429058586124728</v>
      </c>
      <c r="T2709" s="13">
        <f t="shared" si="338"/>
        <v>0.24999609417390092</v>
      </c>
      <c r="U2709">
        <f t="shared" si="339"/>
        <v>59.205500000000001</v>
      </c>
      <c r="V2709" t="str">
        <f t="shared" si="340"/>
        <v>same</v>
      </c>
      <c r="W2709" s="47">
        <f t="shared" si="341"/>
        <v>0</v>
      </c>
      <c r="X2709" s="47"/>
      <c r="Y2709" s="47"/>
    </row>
    <row r="2710" spans="1:25" ht="21" x14ac:dyDescent="0.4">
      <c r="A2710" t="s">
        <v>2625</v>
      </c>
      <c r="B2710" t="s">
        <v>2620</v>
      </c>
      <c r="C2710" s="35" t="s">
        <v>2621</v>
      </c>
      <c r="D2710" s="33">
        <v>324523</v>
      </c>
      <c r="E2710" s="33">
        <v>46165</v>
      </c>
      <c r="F2710" s="32">
        <v>36.781800000000004</v>
      </c>
      <c r="G2710" s="32">
        <v>18.116200000000003</v>
      </c>
      <c r="H2710" s="13">
        <v>14.22549403278042</v>
      </c>
      <c r="I2710" s="32">
        <v>54.89800000000001</v>
      </c>
      <c r="J2710" s="34">
        <f t="shared" si="334"/>
        <v>0.32999744981602241</v>
      </c>
      <c r="K2710">
        <v>0.79674645294053947</v>
      </c>
      <c r="L2710">
        <v>1.1891692840896786</v>
      </c>
      <c r="M2710">
        <v>0.5</v>
      </c>
      <c r="N2710" t="s">
        <v>37</v>
      </c>
      <c r="O2710" s="45" t="s">
        <v>37</v>
      </c>
      <c r="P2710" s="49" t="str">
        <f>'Sheet1 (2)'!O4832</f>
        <v>B</v>
      </c>
      <c r="Q2710" s="30" t="str">
        <f t="shared" si="335"/>
        <v>B</v>
      </c>
      <c r="R2710">
        <f t="shared" si="336"/>
        <v>0.25</v>
      </c>
      <c r="S2710" s="11">
        <f t="shared" si="337"/>
        <v>0.57953841670006201</v>
      </c>
      <c r="T2710" s="13">
        <f t="shared" si="338"/>
        <v>0.32999744981602241</v>
      </c>
      <c r="U2710">
        <f t="shared" si="339"/>
        <v>18.116200000000003</v>
      </c>
      <c r="V2710" t="str">
        <f t="shared" si="340"/>
        <v>same</v>
      </c>
      <c r="W2710" s="47">
        <f t="shared" si="341"/>
        <v>0</v>
      </c>
      <c r="X2710" s="47"/>
      <c r="Y2710" s="47"/>
    </row>
    <row r="2711" spans="1:25" ht="21" x14ac:dyDescent="0.4">
      <c r="A2711" t="s">
        <v>2626</v>
      </c>
      <c r="B2711" t="s">
        <v>2620</v>
      </c>
      <c r="C2711" s="35" t="s">
        <v>2621</v>
      </c>
      <c r="D2711" s="33">
        <v>1261816</v>
      </c>
      <c r="E2711" s="33">
        <v>209490</v>
      </c>
      <c r="F2711" s="32">
        <v>188.50019999999998</v>
      </c>
      <c r="G2711" s="32">
        <v>62.826599999999999</v>
      </c>
      <c r="H2711" s="13">
        <v>16.602262136476316</v>
      </c>
      <c r="I2711" s="32">
        <v>251.32679999999999</v>
      </c>
      <c r="J2711" s="34">
        <f t="shared" si="334"/>
        <v>0.24997970769531941</v>
      </c>
      <c r="K2711">
        <v>0.8998052413003006</v>
      </c>
      <c r="L2711">
        <v>1.1997078619504511</v>
      </c>
      <c r="M2711">
        <v>0.5</v>
      </c>
      <c r="N2711" t="s">
        <v>37</v>
      </c>
      <c r="O2711" s="45" t="s">
        <v>37</v>
      </c>
      <c r="P2711" s="49" t="str">
        <f>'Sheet1 (2)'!O4876</f>
        <v>B</v>
      </c>
      <c r="Q2711" s="30" t="str">
        <f t="shared" si="335"/>
        <v>B</v>
      </c>
      <c r="R2711">
        <f t="shared" si="336"/>
        <v>0.25</v>
      </c>
      <c r="S2711" s="11">
        <f t="shared" si="337"/>
        <v>0.5832318718099303</v>
      </c>
      <c r="T2711" s="13">
        <f t="shared" si="338"/>
        <v>0.24997970769531941</v>
      </c>
      <c r="U2711">
        <f t="shared" si="339"/>
        <v>62.826599999999999</v>
      </c>
      <c r="V2711" t="str">
        <f t="shared" si="340"/>
        <v>same</v>
      </c>
      <c r="W2711" s="47">
        <f t="shared" si="341"/>
        <v>0</v>
      </c>
      <c r="X2711" s="47"/>
      <c r="Y2711" s="47"/>
    </row>
    <row r="2712" spans="1:25" ht="21" x14ac:dyDescent="0.4">
      <c r="A2712" t="s">
        <v>4115</v>
      </c>
      <c r="B2712" t="s">
        <v>4116</v>
      </c>
      <c r="C2712" t="s">
        <v>4117</v>
      </c>
      <c r="D2712" s="33">
        <v>1074997</v>
      </c>
      <c r="E2712" s="33">
        <v>90121</v>
      </c>
      <c r="F2712" s="32">
        <v>55.1751</v>
      </c>
      <c r="G2712" s="32">
        <v>18.391499999999997</v>
      </c>
      <c r="H2712" s="13">
        <v>8.3833722326666962</v>
      </c>
      <c r="I2712" s="32">
        <v>73.566599999999994</v>
      </c>
      <c r="J2712" s="34">
        <f t="shared" si="334"/>
        <v>0.24999796103122882</v>
      </c>
      <c r="K2712">
        <v>0.61223355266807955</v>
      </c>
      <c r="L2712">
        <v>0.81630918431886013</v>
      </c>
      <c r="M2712">
        <v>0.2</v>
      </c>
      <c r="N2712" t="s">
        <v>34</v>
      </c>
      <c r="O2712" s="45" t="s">
        <v>34</v>
      </c>
      <c r="P2712" s="49" t="str">
        <f>'Sheet1 (2)'!O1154</f>
        <v>A</v>
      </c>
      <c r="Q2712" s="30" t="str">
        <f t="shared" si="335"/>
        <v>A</v>
      </c>
      <c r="R2712">
        <f t="shared" si="336"/>
        <v>0.15</v>
      </c>
      <c r="S2712" s="11">
        <f t="shared" si="337"/>
        <v>0.754994793833071</v>
      </c>
      <c r="T2712" s="13">
        <f t="shared" si="338"/>
        <v>0.24999796103122882</v>
      </c>
      <c r="U2712">
        <f t="shared" si="339"/>
        <v>18.391499999999997</v>
      </c>
      <c r="V2712" t="str">
        <f t="shared" si="340"/>
        <v>same</v>
      </c>
      <c r="W2712" s="47">
        <f t="shared" si="341"/>
        <v>0</v>
      </c>
      <c r="X2712" s="47"/>
      <c r="Y2712" s="47"/>
    </row>
    <row r="2713" spans="1:25" ht="21" x14ac:dyDescent="0.4">
      <c r="A2713" t="s">
        <v>4118</v>
      </c>
      <c r="B2713" t="s">
        <v>4116</v>
      </c>
      <c r="C2713" t="s">
        <v>4117</v>
      </c>
      <c r="D2713" s="33">
        <v>2344728</v>
      </c>
      <c r="E2713" s="33">
        <v>298230</v>
      </c>
      <c r="F2713" s="32">
        <v>190.38390000000001</v>
      </c>
      <c r="G2713" s="32">
        <v>63.461200000000005</v>
      </c>
      <c r="H2713" s="13">
        <v>12.719172543680973</v>
      </c>
      <c r="I2713" s="32">
        <v>253.8451</v>
      </c>
      <c r="J2713" s="34">
        <f t="shared" si="334"/>
        <v>0.24999970454422799</v>
      </c>
      <c r="K2713">
        <v>0.63837943868826086</v>
      </c>
      <c r="L2713">
        <v>0.85117224960600879</v>
      </c>
      <c r="M2713">
        <v>0.4</v>
      </c>
      <c r="N2713" t="s">
        <v>34</v>
      </c>
      <c r="O2713" s="45" t="s">
        <v>34</v>
      </c>
      <c r="P2713" s="49" t="str">
        <f>'Sheet1 (2)'!O5018</f>
        <v>A</v>
      </c>
      <c r="Q2713" s="30" t="str">
        <f t="shared" si="335"/>
        <v>A</v>
      </c>
      <c r="R2713">
        <f t="shared" si="336"/>
        <v>0.15</v>
      </c>
      <c r="S2713" s="11">
        <f t="shared" si="337"/>
        <v>0.53005986721823661</v>
      </c>
      <c r="T2713" s="13">
        <f t="shared" si="338"/>
        <v>0.24999970454422799</v>
      </c>
      <c r="U2713">
        <f t="shared" si="339"/>
        <v>63.461200000000005</v>
      </c>
      <c r="V2713" t="str">
        <f t="shared" si="340"/>
        <v>same</v>
      </c>
      <c r="W2713" s="47">
        <f t="shared" si="341"/>
        <v>0</v>
      </c>
      <c r="X2713" s="47"/>
      <c r="Y2713" s="47"/>
    </row>
    <row r="2714" spans="1:25" ht="21" x14ac:dyDescent="0.4">
      <c r="A2714" t="s">
        <v>3939</v>
      </c>
      <c r="B2714" t="s">
        <v>3940</v>
      </c>
      <c r="C2714" t="s">
        <v>3941</v>
      </c>
      <c r="D2714" s="33">
        <v>228018</v>
      </c>
      <c r="E2714" s="33">
        <v>79497</v>
      </c>
      <c r="F2714" s="32">
        <v>45.311900000000001</v>
      </c>
      <c r="G2714" s="32">
        <v>15.104299999999999</v>
      </c>
      <c r="H2714" s="13">
        <v>34.864352814251504</v>
      </c>
      <c r="I2714" s="32">
        <v>60.416200000000003</v>
      </c>
      <c r="J2714" s="34">
        <f t="shared" si="334"/>
        <v>0.25000413796299664</v>
      </c>
      <c r="K2714">
        <v>0.56998251506346154</v>
      </c>
      <c r="L2714">
        <v>0.75998087978162698</v>
      </c>
      <c r="M2714">
        <v>0.3</v>
      </c>
      <c r="N2714" t="s">
        <v>34</v>
      </c>
      <c r="O2714" s="45" t="s">
        <v>34</v>
      </c>
      <c r="P2714" s="49" t="str">
        <f>'Sheet1 (2)'!O46</f>
        <v>A</v>
      </c>
      <c r="Q2714" s="30" t="str">
        <f t="shared" si="335"/>
        <v>A</v>
      </c>
      <c r="R2714">
        <f t="shared" si="336"/>
        <v>0.15</v>
      </c>
      <c r="S2714" s="11">
        <f t="shared" si="337"/>
        <v>0.60525322678354487</v>
      </c>
      <c r="T2714" s="13">
        <f t="shared" si="338"/>
        <v>0.25000413796299664</v>
      </c>
      <c r="U2714">
        <f t="shared" si="339"/>
        <v>15.104299999999999</v>
      </c>
      <c r="V2714" t="str">
        <f t="shared" si="340"/>
        <v>same</v>
      </c>
      <c r="W2714" s="47">
        <f t="shared" si="341"/>
        <v>0</v>
      </c>
      <c r="X2714" s="47"/>
      <c r="Y2714" s="47"/>
    </row>
    <row r="2715" spans="1:25" ht="21" x14ac:dyDescent="0.4">
      <c r="A2715" t="s">
        <v>3942</v>
      </c>
      <c r="B2715" t="s">
        <v>3940</v>
      </c>
      <c r="C2715" t="s">
        <v>3941</v>
      </c>
      <c r="D2715" s="33">
        <v>278954</v>
      </c>
      <c r="E2715" s="33">
        <v>113496</v>
      </c>
      <c r="F2715" s="32">
        <v>72.757900000000006</v>
      </c>
      <c r="G2715" s="32">
        <v>18.188899999999997</v>
      </c>
      <c r="H2715" s="13">
        <v>40.68627802433376</v>
      </c>
      <c r="I2715" s="32">
        <v>90.946799999999996</v>
      </c>
      <c r="J2715" s="34">
        <f t="shared" si="334"/>
        <v>0.19999494209801771</v>
      </c>
      <c r="K2715">
        <v>0.64106135899062533</v>
      </c>
      <c r="L2715">
        <v>0.80132163248043986</v>
      </c>
      <c r="M2715">
        <v>0.3</v>
      </c>
      <c r="N2715" t="s">
        <v>34</v>
      </c>
      <c r="O2715" s="45" t="s">
        <v>34</v>
      </c>
      <c r="P2715" s="49" t="str">
        <f>'Sheet1 (2)'!O127</f>
        <v>A</v>
      </c>
      <c r="Q2715" s="30" t="str">
        <f t="shared" si="335"/>
        <v>A</v>
      </c>
      <c r="R2715">
        <f t="shared" si="336"/>
        <v>0.15</v>
      </c>
      <c r="S2715" s="11">
        <f t="shared" si="337"/>
        <v>0.62561849344891751</v>
      </c>
      <c r="T2715" s="13">
        <f t="shared" si="338"/>
        <v>0.19999494209801771</v>
      </c>
      <c r="U2715">
        <f t="shared" si="339"/>
        <v>18.188899999999997</v>
      </c>
      <c r="V2715" t="str">
        <f t="shared" si="340"/>
        <v>same</v>
      </c>
      <c r="W2715" s="47">
        <f t="shared" si="341"/>
        <v>0</v>
      </c>
      <c r="X2715" s="47"/>
      <c r="Y2715" s="47"/>
    </row>
    <row r="2716" spans="1:25" ht="21" x14ac:dyDescent="0.4">
      <c r="A2716" t="s">
        <v>3943</v>
      </c>
      <c r="B2716" t="s">
        <v>3940</v>
      </c>
      <c r="C2716" t="s">
        <v>3941</v>
      </c>
      <c r="D2716" s="33">
        <v>172827</v>
      </c>
      <c r="E2716" s="33">
        <v>81636</v>
      </c>
      <c r="F2716" s="32">
        <v>42.947299999999998</v>
      </c>
      <c r="G2716" s="32">
        <v>10.736799999999999</v>
      </c>
      <c r="H2716" s="13">
        <v>47.23567498133972</v>
      </c>
      <c r="I2716" s="32">
        <v>53.684100000000001</v>
      </c>
      <c r="J2716" s="34">
        <f t="shared" si="334"/>
        <v>0.19999962745021335</v>
      </c>
      <c r="K2716">
        <v>0.52608285560292023</v>
      </c>
      <c r="L2716">
        <v>0.65760326326620611</v>
      </c>
      <c r="M2716">
        <v>0.3</v>
      </c>
      <c r="N2716" t="s">
        <v>34</v>
      </c>
      <c r="O2716" s="45" t="s">
        <v>34</v>
      </c>
      <c r="P2716" s="49" t="str">
        <f>'Sheet1 (2)'!O273</f>
        <v>A</v>
      </c>
      <c r="Q2716" s="30" t="str">
        <f t="shared" si="335"/>
        <v>A</v>
      </c>
      <c r="R2716">
        <f t="shared" si="336"/>
        <v>0.15</v>
      </c>
      <c r="S2716" s="11">
        <f t="shared" si="337"/>
        <v>0.54379788428976183</v>
      </c>
      <c r="T2716" s="13">
        <f t="shared" si="338"/>
        <v>0.19999962745021335</v>
      </c>
      <c r="U2716">
        <f t="shared" si="339"/>
        <v>10.736799999999999</v>
      </c>
      <c r="V2716" t="str">
        <f t="shared" si="340"/>
        <v>same</v>
      </c>
      <c r="W2716" s="47">
        <f t="shared" si="341"/>
        <v>0</v>
      </c>
      <c r="X2716" s="47"/>
      <c r="Y2716" s="47"/>
    </row>
    <row r="2717" spans="1:25" ht="21" x14ac:dyDescent="0.4">
      <c r="A2717" t="s">
        <v>3944</v>
      </c>
      <c r="B2717" t="s">
        <v>3940</v>
      </c>
      <c r="C2717" t="s">
        <v>3941</v>
      </c>
      <c r="D2717" s="33">
        <v>138965</v>
      </c>
      <c r="E2717" s="33">
        <v>21069</v>
      </c>
      <c r="F2717" s="32">
        <v>12.1425</v>
      </c>
      <c r="G2717" s="32">
        <v>3.0353999999999997</v>
      </c>
      <c r="H2717" s="13">
        <v>15.161371568380527</v>
      </c>
      <c r="I2717" s="32">
        <v>15.177899999999999</v>
      </c>
      <c r="J2717" s="34">
        <f t="shared" si="334"/>
        <v>0.19998814065186882</v>
      </c>
      <c r="K2717">
        <v>0.57632066068631638</v>
      </c>
      <c r="L2717">
        <v>0.72039014666097112</v>
      </c>
      <c r="M2717">
        <v>0.3</v>
      </c>
      <c r="N2717" t="s">
        <v>34</v>
      </c>
      <c r="O2717" s="45" t="s">
        <v>34</v>
      </c>
      <c r="P2717" s="49" t="str">
        <f>'Sheet1 (2)'!O289</f>
        <v>A</v>
      </c>
      <c r="Q2717" s="30" t="str">
        <f t="shared" si="335"/>
        <v>A</v>
      </c>
      <c r="R2717">
        <f t="shared" si="336"/>
        <v>0.15</v>
      </c>
      <c r="S2717" s="11">
        <f t="shared" si="337"/>
        <v>0.58355899037416248</v>
      </c>
      <c r="T2717" s="13">
        <f t="shared" si="338"/>
        <v>0.19998814065186882</v>
      </c>
      <c r="U2717">
        <f t="shared" si="339"/>
        <v>3.0353999999999997</v>
      </c>
      <c r="V2717" t="str">
        <f t="shared" si="340"/>
        <v>same</v>
      </c>
      <c r="W2717" s="47">
        <f t="shared" si="341"/>
        <v>0</v>
      </c>
      <c r="X2717" s="47"/>
      <c r="Y2717" s="47"/>
    </row>
    <row r="2718" spans="1:25" ht="21" x14ac:dyDescent="0.4">
      <c r="A2718" t="s">
        <v>3945</v>
      </c>
      <c r="B2718" t="s">
        <v>3940</v>
      </c>
      <c r="C2718" t="s">
        <v>3941</v>
      </c>
      <c r="D2718" s="33">
        <v>95505</v>
      </c>
      <c r="E2718" s="33">
        <v>8763</v>
      </c>
      <c r="F2718" s="32">
        <v>5.0224000000000002</v>
      </c>
      <c r="G2718" s="32">
        <v>1.2561</v>
      </c>
      <c r="H2718" s="13">
        <v>9.1754358410554424</v>
      </c>
      <c r="I2718" s="32">
        <v>6.2785000000000002</v>
      </c>
      <c r="J2718" s="34">
        <f t="shared" si="334"/>
        <v>0.20006370948474952</v>
      </c>
      <c r="K2718">
        <v>0.57313705352048394</v>
      </c>
      <c r="L2718">
        <v>0.71647837498573552</v>
      </c>
      <c r="M2718">
        <v>0.3</v>
      </c>
      <c r="N2718" t="s">
        <v>34</v>
      </c>
      <c r="O2718" s="45" t="s">
        <v>34</v>
      </c>
      <c r="P2718" s="49" t="str">
        <f>'Sheet1 (2)'!O356</f>
        <v>A</v>
      </c>
      <c r="Q2718" s="30" t="str">
        <f t="shared" si="335"/>
        <v>A</v>
      </c>
      <c r="R2718">
        <f t="shared" si="336"/>
        <v>0.15</v>
      </c>
      <c r="S2718" s="11">
        <f t="shared" si="337"/>
        <v>0.58128533885482203</v>
      </c>
      <c r="T2718" s="13">
        <f t="shared" si="338"/>
        <v>0.20006370948474952</v>
      </c>
      <c r="U2718">
        <f t="shared" si="339"/>
        <v>1.2561</v>
      </c>
      <c r="V2718" t="str">
        <f t="shared" si="340"/>
        <v>same</v>
      </c>
      <c r="W2718" s="47">
        <f t="shared" si="341"/>
        <v>0</v>
      </c>
      <c r="X2718" s="47"/>
      <c r="Y2718" s="47"/>
    </row>
    <row r="2719" spans="1:25" ht="21" x14ac:dyDescent="0.4">
      <c r="A2719" t="s">
        <v>3946</v>
      </c>
      <c r="B2719" t="s">
        <v>3940</v>
      </c>
      <c r="C2719" t="s">
        <v>3941</v>
      </c>
      <c r="D2719" s="33">
        <v>107632</v>
      </c>
      <c r="E2719" s="33">
        <v>18147</v>
      </c>
      <c r="F2719" s="32">
        <v>9.2794999999999987</v>
      </c>
      <c r="G2719" s="32">
        <v>2.3199000000000001</v>
      </c>
      <c r="H2719" s="13">
        <v>16.860227441653041</v>
      </c>
      <c r="I2719" s="32">
        <v>11.599399999999999</v>
      </c>
      <c r="J2719" s="34">
        <f t="shared" si="334"/>
        <v>0.20000172422711521</v>
      </c>
      <c r="K2719">
        <v>0.51135173857937943</v>
      </c>
      <c r="L2719">
        <v>0.63919105086240147</v>
      </c>
      <c r="M2719">
        <v>0.3</v>
      </c>
      <c r="N2719" t="s">
        <v>34</v>
      </c>
      <c r="O2719" s="45" t="s">
        <v>34</v>
      </c>
      <c r="P2719" s="49" t="str">
        <f>'Sheet1 (2)'!O546</f>
        <v>A</v>
      </c>
      <c r="Q2719" s="30" t="str">
        <f t="shared" si="335"/>
        <v>A</v>
      </c>
      <c r="R2719">
        <f t="shared" si="336"/>
        <v>0.15</v>
      </c>
      <c r="S2719" s="11">
        <f t="shared" si="337"/>
        <v>0.53065675810817803</v>
      </c>
      <c r="T2719" s="13">
        <f t="shared" si="338"/>
        <v>0.20000172422711521</v>
      </c>
      <c r="U2719">
        <f t="shared" si="339"/>
        <v>2.3199000000000001</v>
      </c>
      <c r="V2719" t="str">
        <f t="shared" si="340"/>
        <v>same</v>
      </c>
      <c r="W2719" s="47">
        <f t="shared" si="341"/>
        <v>0</v>
      </c>
      <c r="X2719" s="47"/>
      <c r="Y2719" s="47"/>
    </row>
    <row r="2720" spans="1:25" ht="21" x14ac:dyDescent="0.4">
      <c r="A2720" t="s">
        <v>3947</v>
      </c>
      <c r="B2720" t="s">
        <v>3940</v>
      </c>
      <c r="C2720" t="s">
        <v>3941</v>
      </c>
      <c r="D2720" s="33">
        <v>305341</v>
      </c>
      <c r="E2720" s="33">
        <v>81066</v>
      </c>
      <c r="F2720" s="32">
        <v>48.169499999999999</v>
      </c>
      <c r="G2720" s="32">
        <v>16.055099999999999</v>
      </c>
      <c r="H2720" s="13">
        <v>26.549333368266954</v>
      </c>
      <c r="I2720" s="32">
        <v>64.224599999999995</v>
      </c>
      <c r="J2720" s="34">
        <f t="shared" si="334"/>
        <v>0.24998365112433554</v>
      </c>
      <c r="K2720">
        <v>0.59420102138997855</v>
      </c>
      <c r="L2720">
        <v>0.79225075864110728</v>
      </c>
      <c r="M2720">
        <v>0.3</v>
      </c>
      <c r="N2720" t="s">
        <v>34</v>
      </c>
      <c r="O2720" s="45" t="s">
        <v>34</v>
      </c>
      <c r="P2720" s="49" t="str">
        <f>'Sheet1 (2)'!O721</f>
        <v>A</v>
      </c>
      <c r="Q2720" s="30" t="str">
        <f t="shared" si="335"/>
        <v>A</v>
      </c>
      <c r="R2720">
        <f t="shared" si="336"/>
        <v>0.15</v>
      </c>
      <c r="S2720" s="11">
        <f t="shared" si="337"/>
        <v>0.62133201296699403</v>
      </c>
      <c r="T2720" s="13">
        <f t="shared" si="338"/>
        <v>0.24998365112433554</v>
      </c>
      <c r="U2720">
        <f t="shared" si="339"/>
        <v>16.055099999999999</v>
      </c>
      <c r="V2720" t="str">
        <f t="shared" si="340"/>
        <v>same</v>
      </c>
      <c r="W2720" s="47">
        <f t="shared" si="341"/>
        <v>0</v>
      </c>
      <c r="X2720" s="47"/>
      <c r="Y2720" s="47"/>
    </row>
    <row r="2721" spans="1:25" ht="21" x14ac:dyDescent="0.4">
      <c r="A2721" t="s">
        <v>3948</v>
      </c>
      <c r="B2721" t="s">
        <v>3940</v>
      </c>
      <c r="C2721" t="s">
        <v>3941</v>
      </c>
      <c r="D2721" s="33">
        <v>381726</v>
      </c>
      <c r="E2721" s="33">
        <v>121059</v>
      </c>
      <c r="F2721" s="32">
        <v>64.953999999999994</v>
      </c>
      <c r="G2721" s="32">
        <v>21.650299999999998</v>
      </c>
      <c r="H2721" s="13">
        <v>31.71358513698307</v>
      </c>
      <c r="I2721" s="32">
        <v>86.604299999999995</v>
      </c>
      <c r="J2721" s="34">
        <f t="shared" ref="J2721:J2784" si="342">G2721/I2721</f>
        <v>0.24999105125265142</v>
      </c>
      <c r="K2721">
        <v>0.53654829463319531</v>
      </c>
      <c r="L2721">
        <v>0.71538919039476612</v>
      </c>
      <c r="M2721">
        <v>0.3</v>
      </c>
      <c r="N2721" t="s">
        <v>34</v>
      </c>
      <c r="O2721" s="45" t="s">
        <v>34</v>
      </c>
      <c r="P2721" s="49" t="str">
        <f>'Sheet1 (2)'!O863</f>
        <v>A</v>
      </c>
      <c r="Q2721" s="30" t="str">
        <f t="shared" si="335"/>
        <v>A</v>
      </c>
      <c r="R2721">
        <f t="shared" si="336"/>
        <v>0.15</v>
      </c>
      <c r="S2721" s="11">
        <f t="shared" si="337"/>
        <v>0.58064784312095352</v>
      </c>
      <c r="T2721" s="13">
        <f t="shared" si="338"/>
        <v>0.24999105125265142</v>
      </c>
      <c r="U2721">
        <f t="shared" si="339"/>
        <v>21.650299999999998</v>
      </c>
      <c r="V2721" t="str">
        <f t="shared" si="340"/>
        <v>same</v>
      </c>
      <c r="W2721" s="47">
        <f t="shared" si="341"/>
        <v>0</v>
      </c>
      <c r="X2721" s="47"/>
      <c r="Y2721" s="47"/>
    </row>
    <row r="2722" spans="1:25" ht="21" x14ac:dyDescent="0.4">
      <c r="A2722" t="s">
        <v>3949</v>
      </c>
      <c r="B2722" t="s">
        <v>3940</v>
      </c>
      <c r="C2722" t="s">
        <v>3941</v>
      </c>
      <c r="D2722" s="33">
        <v>159254</v>
      </c>
      <c r="E2722" s="33">
        <v>40557</v>
      </c>
      <c r="F2722" s="32">
        <v>21.280799999999996</v>
      </c>
      <c r="G2722" s="32">
        <v>5.3205</v>
      </c>
      <c r="H2722" s="13">
        <v>25.466864254587012</v>
      </c>
      <c r="I2722" s="32">
        <v>26.601299999999995</v>
      </c>
      <c r="J2722" s="34">
        <f t="shared" si="342"/>
        <v>0.20000902211546057</v>
      </c>
      <c r="K2722">
        <v>0.52471336637325239</v>
      </c>
      <c r="L2722">
        <v>0.65589910496338477</v>
      </c>
      <c r="M2722">
        <v>0.3</v>
      </c>
      <c r="N2722" t="s">
        <v>34</v>
      </c>
      <c r="O2722" s="45" t="s">
        <v>34</v>
      </c>
      <c r="P2722" s="49" t="str">
        <f>'Sheet1 (2)'!O932</f>
        <v>A</v>
      </c>
      <c r="Q2722" s="30" t="str">
        <f t="shared" si="335"/>
        <v>A</v>
      </c>
      <c r="R2722">
        <f t="shared" si="336"/>
        <v>0.15</v>
      </c>
      <c r="S2722" s="11">
        <f t="shared" si="337"/>
        <v>0.5426125790844808</v>
      </c>
      <c r="T2722" s="13">
        <f t="shared" si="338"/>
        <v>0.20000902211546057</v>
      </c>
      <c r="U2722">
        <f t="shared" si="339"/>
        <v>5.3205</v>
      </c>
      <c r="V2722" t="str">
        <f t="shared" si="340"/>
        <v>same</v>
      </c>
      <c r="W2722" s="47">
        <f t="shared" si="341"/>
        <v>0</v>
      </c>
      <c r="X2722" s="47"/>
      <c r="Y2722" s="47"/>
    </row>
    <row r="2723" spans="1:25" ht="21" x14ac:dyDescent="0.4">
      <c r="A2723" t="s">
        <v>3950</v>
      </c>
      <c r="B2723" t="s">
        <v>3940</v>
      </c>
      <c r="C2723" t="s">
        <v>3941</v>
      </c>
      <c r="D2723" s="33">
        <v>6088</v>
      </c>
      <c r="E2723" s="33">
        <v>813</v>
      </c>
      <c r="F2723" s="32">
        <v>0.46880000000000005</v>
      </c>
      <c r="G2723" s="32">
        <v>0.11719999999999998</v>
      </c>
      <c r="H2723" s="13">
        <v>13.354139290407359</v>
      </c>
      <c r="I2723" s="32">
        <v>0.58600000000000008</v>
      </c>
      <c r="J2723" s="34">
        <f t="shared" si="342"/>
        <v>0.19999999999999996</v>
      </c>
      <c r="K2723">
        <v>0.57662976629766305</v>
      </c>
      <c r="L2723">
        <v>0.72078720787207884</v>
      </c>
      <c r="M2723">
        <v>0.3</v>
      </c>
      <c r="N2723" t="s">
        <v>34</v>
      </c>
      <c r="O2723" s="45" t="s">
        <v>34</v>
      </c>
      <c r="P2723" s="49" t="str">
        <f>'Sheet1 (2)'!O1418</f>
        <v>A</v>
      </c>
      <c r="Q2723" s="30" t="str">
        <f t="shared" si="335"/>
        <v>A</v>
      </c>
      <c r="R2723">
        <f t="shared" si="336"/>
        <v>0.15</v>
      </c>
      <c r="S2723" s="11">
        <f t="shared" si="337"/>
        <v>0.58378839590443699</v>
      </c>
      <c r="T2723" s="13">
        <f t="shared" si="338"/>
        <v>0.19999999999999996</v>
      </c>
      <c r="U2723">
        <f t="shared" si="339"/>
        <v>0.11719999999999998</v>
      </c>
      <c r="V2723" t="str">
        <f t="shared" si="340"/>
        <v>same</v>
      </c>
      <c r="W2723" s="47">
        <f t="shared" si="341"/>
        <v>0</v>
      </c>
      <c r="X2723" s="47"/>
      <c r="Y2723" s="47"/>
    </row>
    <row r="2724" spans="1:25" ht="21" x14ac:dyDescent="0.4">
      <c r="A2724" t="s">
        <v>3951</v>
      </c>
      <c r="B2724" t="s">
        <v>3940</v>
      </c>
      <c r="C2724" t="s">
        <v>3941</v>
      </c>
      <c r="D2724" s="33">
        <v>1129</v>
      </c>
      <c r="E2724" s="33">
        <v>238</v>
      </c>
      <c r="F2724" s="32">
        <v>0.1162</v>
      </c>
      <c r="G2724" s="32">
        <v>2.9000000000000001E-2</v>
      </c>
      <c r="H2724" s="13">
        <v>21.080602302922941</v>
      </c>
      <c r="I2724" s="32">
        <v>0.1452</v>
      </c>
      <c r="J2724" s="34">
        <f t="shared" si="342"/>
        <v>0.19972451790633611</v>
      </c>
      <c r="K2724">
        <v>0.48823529411764705</v>
      </c>
      <c r="L2724">
        <v>0.61008403361344532</v>
      </c>
      <c r="M2724">
        <v>0.3</v>
      </c>
      <c r="N2724" t="s">
        <v>34</v>
      </c>
      <c r="O2724" s="45" t="s">
        <v>34</v>
      </c>
      <c r="P2724" s="49" t="str">
        <f>'Sheet1 (2)'!O1451</f>
        <v>A</v>
      </c>
      <c r="Q2724" s="30" t="str">
        <f t="shared" si="335"/>
        <v>A</v>
      </c>
      <c r="R2724">
        <f t="shared" si="336"/>
        <v>0.15</v>
      </c>
      <c r="S2724" s="11">
        <f t="shared" si="337"/>
        <v>0.50826446280991733</v>
      </c>
      <c r="T2724" s="13">
        <f t="shared" si="338"/>
        <v>0.19972451790633611</v>
      </c>
      <c r="U2724">
        <f t="shared" si="339"/>
        <v>2.9000000000000001E-2</v>
      </c>
      <c r="V2724" t="str">
        <f t="shared" si="340"/>
        <v>same</v>
      </c>
      <c r="W2724" s="47">
        <f t="shared" si="341"/>
        <v>0</v>
      </c>
      <c r="X2724" s="47"/>
      <c r="Y2724" s="47"/>
    </row>
    <row r="2725" spans="1:25" ht="21" x14ac:dyDescent="0.4">
      <c r="A2725" t="s">
        <v>3952</v>
      </c>
      <c r="B2725" t="s">
        <v>3940</v>
      </c>
      <c r="C2725" t="s">
        <v>3941</v>
      </c>
      <c r="D2725" s="33">
        <v>1628</v>
      </c>
      <c r="E2725" s="33">
        <v>390</v>
      </c>
      <c r="F2725" s="32">
        <v>0.14899999999999999</v>
      </c>
      <c r="G2725" s="32">
        <v>3.7199999999999997E-2</v>
      </c>
      <c r="H2725" s="13">
        <v>23.955773955773957</v>
      </c>
      <c r="I2725" s="32">
        <v>0.18619999999999998</v>
      </c>
      <c r="J2725" s="34">
        <f t="shared" si="342"/>
        <v>0.19978517722878625</v>
      </c>
      <c r="K2725">
        <v>0.38205128205128203</v>
      </c>
      <c r="L2725">
        <v>0.47743589743589743</v>
      </c>
      <c r="M2725">
        <v>0.3</v>
      </c>
      <c r="N2725" t="s">
        <v>34</v>
      </c>
      <c r="O2725" s="45" t="s">
        <v>34</v>
      </c>
      <c r="P2725" s="49" t="str">
        <f>'Sheet1 (2)'!O1595</f>
        <v>A</v>
      </c>
      <c r="Q2725" s="30" t="str">
        <f t="shared" si="335"/>
        <v>A</v>
      </c>
      <c r="R2725">
        <f t="shared" si="336"/>
        <v>0.15</v>
      </c>
      <c r="S2725" s="11">
        <f t="shared" si="337"/>
        <v>0.3716433941997852</v>
      </c>
      <c r="T2725" s="13">
        <f t="shared" si="338"/>
        <v>0.19978517722878625</v>
      </c>
      <c r="U2725">
        <f t="shared" si="339"/>
        <v>3.7199999999999997E-2</v>
      </c>
      <c r="V2725" t="str">
        <f t="shared" si="340"/>
        <v>same</v>
      </c>
      <c r="W2725" s="47">
        <f t="shared" si="341"/>
        <v>0</v>
      </c>
      <c r="X2725" s="47"/>
      <c r="Y2725" s="47"/>
    </row>
    <row r="2726" spans="1:25" ht="21" x14ac:dyDescent="0.4">
      <c r="A2726" t="s">
        <v>3953</v>
      </c>
      <c r="B2726" t="s">
        <v>3940</v>
      </c>
      <c r="C2726" t="s">
        <v>3941</v>
      </c>
      <c r="D2726" s="33">
        <v>12160</v>
      </c>
      <c r="E2726" s="33">
        <v>2316</v>
      </c>
      <c r="F2726" s="32">
        <v>1.2575000000000001</v>
      </c>
      <c r="G2726" s="32">
        <v>0.31430000000000002</v>
      </c>
      <c r="H2726" s="13">
        <v>19.046052631578949</v>
      </c>
      <c r="I2726" s="32">
        <v>1.5718000000000001</v>
      </c>
      <c r="J2726" s="34">
        <f t="shared" si="342"/>
        <v>0.19996182720447894</v>
      </c>
      <c r="K2726">
        <v>0.5429620034542314</v>
      </c>
      <c r="L2726">
        <v>0.6786701208981003</v>
      </c>
      <c r="M2726">
        <v>0.3</v>
      </c>
      <c r="N2726" t="s">
        <v>34</v>
      </c>
      <c r="O2726" s="45" t="s">
        <v>34</v>
      </c>
      <c r="P2726" s="49" t="str">
        <f>'Sheet1 (2)'!O1931</f>
        <v>A</v>
      </c>
      <c r="Q2726" s="30" t="str">
        <f t="shared" si="335"/>
        <v>A</v>
      </c>
      <c r="R2726">
        <f t="shared" si="336"/>
        <v>0.15</v>
      </c>
      <c r="S2726" s="11">
        <f t="shared" si="337"/>
        <v>0.55795902786614082</v>
      </c>
      <c r="T2726" s="13">
        <f t="shared" si="338"/>
        <v>0.19996182720447894</v>
      </c>
      <c r="U2726">
        <f t="shared" si="339"/>
        <v>0.31430000000000002</v>
      </c>
      <c r="V2726" t="str">
        <f t="shared" si="340"/>
        <v>same</v>
      </c>
      <c r="W2726" s="47">
        <f t="shared" si="341"/>
        <v>0</v>
      </c>
      <c r="X2726" s="47"/>
      <c r="Y2726" s="47"/>
    </row>
    <row r="2727" spans="1:25" ht="21" x14ac:dyDescent="0.4">
      <c r="A2727" t="s">
        <v>3954</v>
      </c>
      <c r="B2727" t="s">
        <v>3940</v>
      </c>
      <c r="C2727" t="s">
        <v>3941</v>
      </c>
      <c r="D2727" s="33">
        <v>39871</v>
      </c>
      <c r="E2727" s="33">
        <v>10600</v>
      </c>
      <c r="F2727" s="32">
        <v>5.9294000000000002</v>
      </c>
      <c r="G2727" s="32">
        <v>1.9754999999999998</v>
      </c>
      <c r="H2727" s="13">
        <v>26.585739008301772</v>
      </c>
      <c r="I2727" s="32">
        <v>7.9048999999999996</v>
      </c>
      <c r="J2727" s="34">
        <f t="shared" si="342"/>
        <v>0.24990828473478474</v>
      </c>
      <c r="K2727">
        <v>0.55937735849056613</v>
      </c>
      <c r="L2727">
        <v>0.74574528301886789</v>
      </c>
      <c r="M2727">
        <v>0.3</v>
      </c>
      <c r="N2727" t="s">
        <v>34</v>
      </c>
      <c r="O2727" s="45" t="s">
        <v>34</v>
      </c>
      <c r="P2727" s="49" t="str">
        <f>'Sheet1 (2)'!O2645</f>
        <v>A</v>
      </c>
      <c r="Q2727" s="30" t="str">
        <f t="shared" si="335"/>
        <v>A</v>
      </c>
      <c r="R2727">
        <f t="shared" si="336"/>
        <v>0.15</v>
      </c>
      <c r="S2727" s="11">
        <f t="shared" si="337"/>
        <v>0.59771787119381647</v>
      </c>
      <c r="T2727" s="13">
        <f t="shared" si="338"/>
        <v>0.24990828473478474</v>
      </c>
      <c r="U2727">
        <f t="shared" si="339"/>
        <v>1.9754999999999998</v>
      </c>
      <c r="V2727" t="str">
        <f t="shared" si="340"/>
        <v>same</v>
      </c>
      <c r="W2727" s="47">
        <f t="shared" si="341"/>
        <v>0</v>
      </c>
      <c r="X2727" s="47"/>
      <c r="Y2727" s="47"/>
    </row>
    <row r="2728" spans="1:25" ht="21" x14ac:dyDescent="0.4">
      <c r="A2728" t="s">
        <v>3955</v>
      </c>
      <c r="B2728" t="s">
        <v>3940</v>
      </c>
      <c r="C2728" t="s">
        <v>3941</v>
      </c>
      <c r="D2728" s="33">
        <v>2886</v>
      </c>
      <c r="E2728" s="33">
        <v>1008</v>
      </c>
      <c r="F2728" s="32">
        <v>0.55030000000000001</v>
      </c>
      <c r="G2728" s="32">
        <v>0.18320000000000003</v>
      </c>
      <c r="H2728" s="13">
        <v>34.927234927234927</v>
      </c>
      <c r="I2728" s="32">
        <v>0.73350000000000004</v>
      </c>
      <c r="J2728" s="34">
        <f t="shared" si="342"/>
        <v>0.24976141785957739</v>
      </c>
      <c r="K2728">
        <v>0.54593253968253963</v>
      </c>
      <c r="L2728">
        <v>0.7276785714285714</v>
      </c>
      <c r="M2728">
        <v>0.3</v>
      </c>
      <c r="N2728" t="s">
        <v>34</v>
      </c>
      <c r="O2728" s="45" t="s">
        <v>34</v>
      </c>
      <c r="P2728" s="49" t="str">
        <f>'Sheet1 (2)'!O2873</f>
        <v>A</v>
      </c>
      <c r="Q2728" s="30" t="str">
        <f t="shared" si="335"/>
        <v>A</v>
      </c>
      <c r="R2728">
        <f t="shared" si="336"/>
        <v>0.15</v>
      </c>
      <c r="S2728" s="11">
        <f t="shared" si="337"/>
        <v>0.5877300613496933</v>
      </c>
      <c r="T2728" s="13">
        <f t="shared" si="338"/>
        <v>0.24976141785957739</v>
      </c>
      <c r="U2728">
        <f t="shared" si="339"/>
        <v>0.18320000000000003</v>
      </c>
      <c r="V2728" t="str">
        <f t="shared" si="340"/>
        <v>same</v>
      </c>
      <c r="W2728" s="47">
        <f t="shared" si="341"/>
        <v>0</v>
      </c>
      <c r="X2728" s="47"/>
      <c r="Y2728" s="47"/>
    </row>
    <row r="2729" spans="1:25" ht="21" x14ac:dyDescent="0.4">
      <c r="A2729" t="s">
        <v>3956</v>
      </c>
      <c r="B2729" t="s">
        <v>3940</v>
      </c>
      <c r="C2729" t="s">
        <v>3941</v>
      </c>
      <c r="D2729" s="33">
        <v>697</v>
      </c>
      <c r="E2729" s="33">
        <v>193</v>
      </c>
      <c r="F2729" s="32">
        <v>7.740000000000001E-2</v>
      </c>
      <c r="G2729" s="32">
        <v>1.9399999999999997E-2</v>
      </c>
      <c r="H2729" s="13">
        <v>27.69010043041607</v>
      </c>
      <c r="I2729" s="32">
        <v>9.6800000000000011E-2</v>
      </c>
      <c r="J2729" s="34">
        <f t="shared" si="342"/>
        <v>0.20041322314049581</v>
      </c>
      <c r="K2729">
        <v>0.40103626943005183</v>
      </c>
      <c r="L2729">
        <v>0.50155440414507779</v>
      </c>
      <c r="M2729">
        <v>0.3</v>
      </c>
      <c r="N2729" t="s">
        <v>34</v>
      </c>
      <c r="O2729" s="45" t="s">
        <v>34</v>
      </c>
      <c r="P2729" s="49" t="str">
        <f>'Sheet1 (2)'!O3404</f>
        <v>A</v>
      </c>
      <c r="Q2729" s="30" t="str">
        <f t="shared" si="335"/>
        <v>A</v>
      </c>
      <c r="R2729">
        <f t="shared" si="336"/>
        <v>0.15</v>
      </c>
      <c r="S2729" s="11">
        <f t="shared" si="337"/>
        <v>0.40185950413223154</v>
      </c>
      <c r="T2729" s="13">
        <f t="shared" si="338"/>
        <v>0.20041322314049581</v>
      </c>
      <c r="U2729">
        <f t="shared" si="339"/>
        <v>1.9399999999999997E-2</v>
      </c>
      <c r="V2729" t="str">
        <f t="shared" si="340"/>
        <v>same</v>
      </c>
      <c r="W2729" s="47">
        <f t="shared" si="341"/>
        <v>0</v>
      </c>
      <c r="X2729" s="47"/>
      <c r="Y2729" s="47"/>
    </row>
    <row r="2730" spans="1:25" ht="21" x14ac:dyDescent="0.4">
      <c r="A2730" t="s">
        <v>3397</v>
      </c>
      <c r="B2730" t="s">
        <v>3398</v>
      </c>
      <c r="C2730" t="s">
        <v>3399</v>
      </c>
      <c r="D2730" s="33">
        <v>413286</v>
      </c>
      <c r="E2730" s="33">
        <v>68627</v>
      </c>
      <c r="F2730" s="32">
        <v>126.9606</v>
      </c>
      <c r="G2730" s="32">
        <v>27.628199999999996</v>
      </c>
      <c r="H2730" s="13">
        <v>16.605208015756642</v>
      </c>
      <c r="I2730" s="32">
        <v>154.58879999999999</v>
      </c>
      <c r="J2730" s="34">
        <f t="shared" si="342"/>
        <v>0.17872058001614605</v>
      </c>
      <c r="K2730">
        <v>1.8500094714908126</v>
      </c>
      <c r="L2730">
        <v>2.2525944599064505</v>
      </c>
      <c r="M2730">
        <v>1.85</v>
      </c>
      <c r="N2730" t="s">
        <v>34</v>
      </c>
      <c r="O2730" s="45" t="s">
        <v>34</v>
      </c>
      <c r="P2730" s="49" t="str">
        <f>'Sheet1 (2)'!O44</f>
        <v>A</v>
      </c>
      <c r="Q2730" s="30" t="str">
        <f t="shared" si="335"/>
        <v>A</v>
      </c>
      <c r="R2730">
        <f t="shared" si="336"/>
        <v>0.15</v>
      </c>
      <c r="S2730" s="11">
        <f t="shared" si="337"/>
        <v>0.17872478471920331</v>
      </c>
      <c r="T2730" s="13">
        <f t="shared" si="338"/>
        <v>0.17872058001614605</v>
      </c>
      <c r="U2730">
        <f t="shared" si="339"/>
        <v>27.628199999999996</v>
      </c>
      <c r="V2730" t="str">
        <f t="shared" si="340"/>
        <v>same</v>
      </c>
      <c r="W2730" s="47">
        <f t="shared" si="341"/>
        <v>0</v>
      </c>
      <c r="X2730" s="47"/>
      <c r="Y2730" s="47"/>
    </row>
    <row r="2731" spans="1:25" ht="21" x14ac:dyDescent="0.4">
      <c r="A2731" t="s">
        <v>3400</v>
      </c>
      <c r="B2731" t="s">
        <v>3398</v>
      </c>
      <c r="C2731" t="s">
        <v>3399</v>
      </c>
      <c r="D2731" s="33">
        <v>236479</v>
      </c>
      <c r="E2731" s="33">
        <v>33514</v>
      </c>
      <c r="F2731" s="32">
        <v>33.7943</v>
      </c>
      <c r="G2731" s="32">
        <v>10.497900000000001</v>
      </c>
      <c r="H2731" s="13">
        <v>14.172082933368291</v>
      </c>
      <c r="I2731" s="32">
        <v>44.292200000000001</v>
      </c>
      <c r="J2731" s="34">
        <f t="shared" si="342"/>
        <v>0.23701464366186373</v>
      </c>
      <c r="K2731">
        <v>1.0083636689144835</v>
      </c>
      <c r="L2731">
        <v>1.3216029122157906</v>
      </c>
      <c r="M2731">
        <v>1</v>
      </c>
      <c r="N2731" t="s">
        <v>34</v>
      </c>
      <c r="O2731" s="45" t="s">
        <v>34</v>
      </c>
      <c r="P2731" s="49" t="str">
        <f>'Sheet1 (2)'!O763</f>
        <v>A</v>
      </c>
      <c r="Q2731" s="30" t="str">
        <f t="shared" si="335"/>
        <v>A</v>
      </c>
      <c r="R2731">
        <f t="shared" si="336"/>
        <v>0.15</v>
      </c>
      <c r="S2731" s="11">
        <f t="shared" si="337"/>
        <v>0.24334307169208133</v>
      </c>
      <c r="T2731" s="13">
        <f t="shared" si="338"/>
        <v>0.23701464366186373</v>
      </c>
      <c r="U2731">
        <f t="shared" si="339"/>
        <v>10.497900000000001</v>
      </c>
      <c r="V2731" t="str">
        <f t="shared" si="340"/>
        <v>same</v>
      </c>
      <c r="W2731" s="47">
        <f t="shared" si="341"/>
        <v>0</v>
      </c>
      <c r="X2731" s="47"/>
      <c r="Y2731" s="47"/>
    </row>
    <row r="2732" spans="1:25" ht="21" x14ac:dyDescent="0.4">
      <c r="A2732" t="s">
        <v>3401</v>
      </c>
      <c r="B2732" t="s">
        <v>3398</v>
      </c>
      <c r="C2732" t="s">
        <v>3399</v>
      </c>
      <c r="D2732" s="33">
        <v>227169</v>
      </c>
      <c r="E2732" s="33">
        <v>30868</v>
      </c>
      <c r="F2732" s="32">
        <v>30.850100000000001</v>
      </c>
      <c r="G2732" s="32">
        <v>10.582299999999998</v>
      </c>
      <c r="H2732" s="13">
        <v>13.588121618706777</v>
      </c>
      <c r="I2732" s="32">
        <v>41.432400000000001</v>
      </c>
      <c r="J2732" s="34">
        <f t="shared" si="342"/>
        <v>0.25541122406618971</v>
      </c>
      <c r="K2732">
        <v>0.99942011144227039</v>
      </c>
      <c r="L2732">
        <v>1.3422443954904757</v>
      </c>
      <c r="M2732">
        <v>1</v>
      </c>
      <c r="N2732" t="s">
        <v>34</v>
      </c>
      <c r="O2732" s="45" t="s">
        <v>34</v>
      </c>
      <c r="P2732" s="49" t="str">
        <f>'Sheet1 (2)'!O1412</f>
        <v>A</v>
      </c>
      <c r="Q2732" s="30" t="str">
        <f t="shared" si="335"/>
        <v>A</v>
      </c>
      <c r="R2732">
        <f t="shared" si="336"/>
        <v>0.15</v>
      </c>
      <c r="S2732" s="11">
        <f t="shared" si="337"/>
        <v>0.25497919502611488</v>
      </c>
      <c r="T2732" s="13">
        <f t="shared" si="338"/>
        <v>0.25541122406618971</v>
      </c>
      <c r="U2732">
        <f t="shared" si="339"/>
        <v>10.582299999999998</v>
      </c>
      <c r="V2732" t="str">
        <f t="shared" si="340"/>
        <v>same</v>
      </c>
      <c r="W2732" s="47">
        <f t="shared" si="341"/>
        <v>0</v>
      </c>
      <c r="X2732" s="47"/>
      <c r="Y2732" s="47"/>
    </row>
    <row r="2733" spans="1:25" ht="21" x14ac:dyDescent="0.4">
      <c r="A2733" t="s">
        <v>3402</v>
      </c>
      <c r="B2733" t="s">
        <v>3398</v>
      </c>
      <c r="C2733" t="s">
        <v>3399</v>
      </c>
      <c r="D2733" s="33">
        <v>570597</v>
      </c>
      <c r="E2733" s="33">
        <v>145846</v>
      </c>
      <c r="F2733" s="32">
        <v>274.38819999999998</v>
      </c>
      <c r="G2733" s="32">
        <v>70.662400000000005</v>
      </c>
      <c r="H2733" s="13">
        <v>25.560246548790126</v>
      </c>
      <c r="I2733" s="32">
        <v>345.05059999999997</v>
      </c>
      <c r="J2733" s="34">
        <f t="shared" si="342"/>
        <v>0.20478851507575993</v>
      </c>
      <c r="K2733">
        <v>1.8813556765355239</v>
      </c>
      <c r="L2733">
        <v>2.3658557656706387</v>
      </c>
      <c r="M2733">
        <v>1.85</v>
      </c>
      <c r="N2733" t="s">
        <v>34</v>
      </c>
      <c r="O2733" s="45" t="s">
        <v>34</v>
      </c>
      <c r="P2733" s="49" t="str">
        <f>'Sheet1 (2)'!O2992</f>
        <v>A</v>
      </c>
      <c r="Q2733" s="30" t="str">
        <f t="shared" si="335"/>
        <v>A</v>
      </c>
      <c r="R2733">
        <f t="shared" si="336"/>
        <v>0.15</v>
      </c>
      <c r="S2733" s="11">
        <f t="shared" si="337"/>
        <v>0.21804193355988938</v>
      </c>
      <c r="T2733" s="13">
        <f t="shared" si="338"/>
        <v>0.20478851507575993</v>
      </c>
      <c r="U2733">
        <f t="shared" si="339"/>
        <v>70.662400000000005</v>
      </c>
      <c r="V2733" t="str">
        <f t="shared" si="340"/>
        <v>same</v>
      </c>
      <c r="W2733" s="47">
        <f t="shared" si="341"/>
        <v>0</v>
      </c>
      <c r="X2733" s="47"/>
      <c r="Y2733" s="47"/>
    </row>
    <row r="2734" spans="1:25" ht="21" x14ac:dyDescent="0.4">
      <c r="A2734" t="s">
        <v>3390</v>
      </c>
      <c r="B2734" t="s">
        <v>3391</v>
      </c>
      <c r="C2734" t="s">
        <v>3392</v>
      </c>
      <c r="D2734" s="33">
        <v>5320156</v>
      </c>
      <c r="E2734" s="33">
        <v>20892</v>
      </c>
      <c r="F2734" s="32">
        <v>27.159600000000001</v>
      </c>
      <c r="G2734" s="32">
        <v>6.8488000000000007</v>
      </c>
      <c r="H2734" s="13">
        <v>0.39269525179336845</v>
      </c>
      <c r="I2734" s="32">
        <v>34.008400000000002</v>
      </c>
      <c r="J2734" s="34">
        <f t="shared" si="342"/>
        <v>0.20138554004304821</v>
      </c>
      <c r="K2734">
        <v>1.3</v>
      </c>
      <c r="L2734">
        <v>1.6278192609611335</v>
      </c>
      <c r="M2734">
        <v>1.3</v>
      </c>
      <c r="N2734" t="s">
        <v>37</v>
      </c>
      <c r="O2734" s="45" t="s">
        <v>37</v>
      </c>
      <c r="P2734" s="49" t="str">
        <f>'Sheet1 (2)'!O2467</f>
        <v>B</v>
      </c>
      <c r="Q2734" s="30" t="str">
        <f t="shared" si="335"/>
        <v>B</v>
      </c>
      <c r="R2734">
        <f t="shared" si="336"/>
        <v>0.25</v>
      </c>
      <c r="S2734" s="11">
        <f t="shared" si="337"/>
        <v>0.20138554004304818</v>
      </c>
      <c r="T2734" s="13">
        <f t="shared" si="338"/>
        <v>0.20138554004304821</v>
      </c>
      <c r="U2734">
        <f t="shared" si="339"/>
        <v>6.8488000000000007</v>
      </c>
      <c r="V2734" t="str">
        <f t="shared" si="340"/>
        <v>same</v>
      </c>
      <c r="W2734" s="47">
        <f t="shared" si="341"/>
        <v>0</v>
      </c>
      <c r="X2734" s="47"/>
      <c r="Y2734" s="47"/>
    </row>
    <row r="2735" spans="1:25" ht="21" x14ac:dyDescent="0.4">
      <c r="A2735" t="s">
        <v>3393</v>
      </c>
      <c r="B2735" t="s">
        <v>3391</v>
      </c>
      <c r="C2735" t="s">
        <v>3392</v>
      </c>
      <c r="D2735" s="33">
        <v>4381</v>
      </c>
      <c r="E2735" s="33">
        <v>470</v>
      </c>
      <c r="F2735" s="32">
        <v>0.10539999999999999</v>
      </c>
      <c r="G2735" s="32">
        <v>3.5199999999999995E-2</v>
      </c>
      <c r="H2735" s="13">
        <v>10.72814425930153</v>
      </c>
      <c r="I2735" s="32">
        <v>0.1406</v>
      </c>
      <c r="J2735" s="34">
        <f t="shared" si="342"/>
        <v>0.2503556187766714</v>
      </c>
      <c r="K2735">
        <v>0.22425531914893615</v>
      </c>
      <c r="L2735">
        <v>0.29914893617021276</v>
      </c>
      <c r="M2735">
        <v>0.28000000000000003</v>
      </c>
      <c r="N2735" t="s">
        <v>42</v>
      </c>
      <c r="O2735" s="45" t="s">
        <v>42</v>
      </c>
      <c r="P2735" s="49" t="str">
        <f>'Sheet1 (2)'!O2550</f>
        <v>A+</v>
      </c>
      <c r="Q2735" s="30" t="str">
        <f t="shared" si="335"/>
        <v>A+</v>
      </c>
      <c r="R2735">
        <f t="shared" si="336"/>
        <v>0.05</v>
      </c>
      <c r="S2735" s="11">
        <f t="shared" si="337"/>
        <v>6.4011379800853391E-2</v>
      </c>
      <c r="T2735" s="13">
        <f t="shared" si="338"/>
        <v>0.2503556187766714</v>
      </c>
      <c r="U2735">
        <f t="shared" si="339"/>
        <v>3.5200000000000002E-2</v>
      </c>
      <c r="V2735" t="str">
        <f t="shared" si="340"/>
        <v>same</v>
      </c>
      <c r="W2735" s="47">
        <f t="shared" si="341"/>
        <v>0</v>
      </c>
      <c r="X2735" s="47"/>
      <c r="Y2735" s="47"/>
    </row>
    <row r="2736" spans="1:25" ht="21" x14ac:dyDescent="0.4">
      <c r="A2736" t="s">
        <v>3394</v>
      </c>
      <c r="B2736" t="s">
        <v>3391</v>
      </c>
      <c r="C2736" t="s">
        <v>3392</v>
      </c>
      <c r="D2736" s="33">
        <v>4096418</v>
      </c>
      <c r="E2736" s="33">
        <v>147777</v>
      </c>
      <c r="F2736" s="32">
        <v>202.36799999999999</v>
      </c>
      <c r="G2736" s="32">
        <v>94.886299999999991</v>
      </c>
      <c r="H2736" s="13">
        <v>3.607468769056283</v>
      </c>
      <c r="I2736" s="32">
        <v>297.2543</v>
      </c>
      <c r="J2736" s="34">
        <f t="shared" si="342"/>
        <v>0.31920917544338295</v>
      </c>
      <c r="K2736">
        <v>1.3694147262429202</v>
      </c>
      <c r="L2736">
        <v>2.0115058500307894</v>
      </c>
      <c r="M2736">
        <v>1.35</v>
      </c>
      <c r="N2736" t="s">
        <v>37</v>
      </c>
      <c r="O2736" s="45" t="s">
        <v>37</v>
      </c>
      <c r="P2736" s="49" t="str">
        <f>'Sheet1 (2)'!O3150</f>
        <v>B</v>
      </c>
      <c r="Q2736" s="30" t="str">
        <f t="shared" si="335"/>
        <v>B</v>
      </c>
      <c r="R2736">
        <f t="shared" si="336"/>
        <v>0.25</v>
      </c>
      <c r="S2736" s="11">
        <f t="shared" si="337"/>
        <v>0.32886101227131104</v>
      </c>
      <c r="T2736" s="13">
        <f t="shared" si="338"/>
        <v>0.31920917544338295</v>
      </c>
      <c r="U2736">
        <f t="shared" si="339"/>
        <v>94.886299999999991</v>
      </c>
      <c r="V2736" t="str">
        <f t="shared" si="340"/>
        <v>same</v>
      </c>
      <c r="W2736" s="47">
        <f t="shared" si="341"/>
        <v>0</v>
      </c>
      <c r="X2736" s="47"/>
      <c r="Y2736" s="47"/>
    </row>
    <row r="2737" spans="1:25" ht="21" x14ac:dyDescent="0.4">
      <c r="A2737" t="s">
        <v>3395</v>
      </c>
      <c r="B2737" t="s">
        <v>3391</v>
      </c>
      <c r="C2737" t="s">
        <v>3392</v>
      </c>
      <c r="D2737" s="33">
        <v>2488346</v>
      </c>
      <c r="E2737" s="33">
        <v>275576</v>
      </c>
      <c r="F2737" s="32">
        <v>173.77370000000002</v>
      </c>
      <c r="G2737" s="32">
        <v>72.302700000000002</v>
      </c>
      <c r="H2737" s="13">
        <v>11.074665661447403</v>
      </c>
      <c r="I2737" s="32">
        <v>246.07640000000004</v>
      </c>
      <c r="J2737" s="34">
        <f t="shared" si="342"/>
        <v>0.29382216254789162</v>
      </c>
      <c r="K2737">
        <v>0.63058357767004392</v>
      </c>
      <c r="L2737">
        <v>0.89295294220106258</v>
      </c>
      <c r="M2737">
        <v>0.55000000000000004</v>
      </c>
      <c r="N2737" t="s">
        <v>37</v>
      </c>
      <c r="O2737" s="45" t="s">
        <v>37</v>
      </c>
      <c r="P2737" s="49" t="str">
        <f>'Sheet1 (2)'!O3158</f>
        <v>B</v>
      </c>
      <c r="Q2737" s="30" t="str">
        <f t="shared" si="335"/>
        <v>B</v>
      </c>
      <c r="R2737">
        <f t="shared" si="336"/>
        <v>0.25</v>
      </c>
      <c r="S2737" s="11">
        <f t="shared" si="337"/>
        <v>0.3840660867925571</v>
      </c>
      <c r="T2737" s="13">
        <f t="shared" si="338"/>
        <v>0.29382216254789162</v>
      </c>
      <c r="U2737">
        <f t="shared" si="339"/>
        <v>72.302700000000002</v>
      </c>
      <c r="V2737" t="str">
        <f t="shared" si="340"/>
        <v>same</v>
      </c>
      <c r="W2737" s="47">
        <f t="shared" si="341"/>
        <v>0</v>
      </c>
      <c r="X2737" s="47"/>
      <c r="Y2737" s="47"/>
    </row>
    <row r="2738" spans="1:25" ht="21" x14ac:dyDescent="0.4">
      <c r="A2738" t="s">
        <v>3396</v>
      </c>
      <c r="B2738" t="s">
        <v>3391</v>
      </c>
      <c r="C2738" t="s">
        <v>3392</v>
      </c>
      <c r="D2738" s="33">
        <v>161111</v>
      </c>
      <c r="E2738" s="33">
        <v>5203</v>
      </c>
      <c r="F2738" s="32">
        <v>6.9706000000000001</v>
      </c>
      <c r="G2738" s="32">
        <v>1.7370999999999999</v>
      </c>
      <c r="H2738" s="13">
        <v>3.2294505030693124</v>
      </c>
      <c r="I2738" s="32">
        <v>8.7076999999999991</v>
      </c>
      <c r="J2738" s="34">
        <f t="shared" si="342"/>
        <v>0.19949010645750315</v>
      </c>
      <c r="K2738">
        <v>1.3397270805304633</v>
      </c>
      <c r="L2738">
        <v>1.6735921583701709</v>
      </c>
      <c r="M2738">
        <v>1.34</v>
      </c>
      <c r="N2738" t="s">
        <v>37</v>
      </c>
      <c r="O2738" s="45" t="s">
        <v>37</v>
      </c>
      <c r="P2738" s="49" t="str">
        <f>'Sheet1 (2)'!O3806</f>
        <v>B</v>
      </c>
      <c r="Q2738" s="30" t="str">
        <f t="shared" si="335"/>
        <v>B</v>
      </c>
      <c r="R2738">
        <f t="shared" si="336"/>
        <v>0.25</v>
      </c>
      <c r="S2738" s="11">
        <f t="shared" si="337"/>
        <v>0.1993270323966144</v>
      </c>
      <c r="T2738" s="13">
        <f t="shared" si="338"/>
        <v>0.19949010645750315</v>
      </c>
      <c r="U2738">
        <f t="shared" si="339"/>
        <v>1.7370999999999999</v>
      </c>
      <c r="V2738" t="str">
        <f t="shared" si="340"/>
        <v>same</v>
      </c>
      <c r="W2738" s="47">
        <f t="shared" si="341"/>
        <v>0</v>
      </c>
      <c r="X2738" s="47"/>
      <c r="Y2738" s="47"/>
    </row>
    <row r="2739" spans="1:25" ht="21" x14ac:dyDescent="0.4">
      <c r="A2739" t="s">
        <v>2593</v>
      </c>
      <c r="B2739" t="s">
        <v>2591</v>
      </c>
      <c r="C2739" s="35" t="s">
        <v>2592</v>
      </c>
      <c r="D2739" s="33">
        <v>559207</v>
      </c>
      <c r="E2739" s="33">
        <v>53816</v>
      </c>
      <c r="F2739" s="32">
        <v>27.253499999999999</v>
      </c>
      <c r="G2739" s="32">
        <v>8.6965000000000021</v>
      </c>
      <c r="H2739" s="13">
        <v>9.6236277442878926</v>
      </c>
      <c r="I2739" s="32">
        <v>35.950000000000003</v>
      </c>
      <c r="J2739" s="34">
        <f t="shared" si="342"/>
        <v>0.24190542420027819</v>
      </c>
      <c r="K2739">
        <v>0.50642002378474804</v>
      </c>
      <c r="L2739">
        <v>0.66801694663297162</v>
      </c>
      <c r="M2739">
        <v>0.5</v>
      </c>
      <c r="N2739" t="s">
        <v>37</v>
      </c>
      <c r="O2739" s="45" t="s">
        <v>37</v>
      </c>
      <c r="P2739" s="49" t="str">
        <f>'Sheet1 (2)'!O579</f>
        <v>B</v>
      </c>
      <c r="Q2739" s="30" t="str">
        <f t="shared" si="335"/>
        <v>B</v>
      </c>
      <c r="R2739">
        <f t="shared" si="336"/>
        <v>0.25</v>
      </c>
      <c r="S2739" s="11">
        <f t="shared" si="337"/>
        <v>0.25151599443671768</v>
      </c>
      <c r="T2739" s="13">
        <f t="shared" si="338"/>
        <v>0.24190542420027819</v>
      </c>
      <c r="U2739">
        <f t="shared" si="339"/>
        <v>8.6965000000000021</v>
      </c>
      <c r="V2739" t="str">
        <f t="shared" si="340"/>
        <v>same</v>
      </c>
      <c r="W2739" s="47">
        <f t="shared" si="341"/>
        <v>0</v>
      </c>
      <c r="X2739" s="47"/>
      <c r="Y2739" s="47"/>
    </row>
    <row r="2740" spans="1:25" ht="21" x14ac:dyDescent="0.4">
      <c r="A2740" t="s">
        <v>2596</v>
      </c>
      <c r="B2740" t="s">
        <v>2591</v>
      </c>
      <c r="C2740" s="35" t="s">
        <v>2592</v>
      </c>
      <c r="D2740" s="33">
        <v>54269</v>
      </c>
      <c r="E2740" s="33">
        <v>6726</v>
      </c>
      <c r="F2740" s="32">
        <v>14.4754</v>
      </c>
      <c r="G2740" s="32">
        <v>4.6854000000000005</v>
      </c>
      <c r="H2740" s="13">
        <v>12.39381599071293</v>
      </c>
      <c r="I2740" s="32">
        <v>19.160800000000002</v>
      </c>
      <c r="J2740" s="34">
        <f t="shared" si="342"/>
        <v>0.24453049977036451</v>
      </c>
      <c r="K2740">
        <v>2.1521558132619685</v>
      </c>
      <c r="L2740">
        <v>2.8487659827534944</v>
      </c>
      <c r="M2740">
        <v>2</v>
      </c>
      <c r="N2740" t="s">
        <v>37</v>
      </c>
      <c r="O2740" s="45" t="s">
        <v>37</v>
      </c>
      <c r="P2740" s="49" t="str">
        <f>'Sheet1 (2)'!O2099</f>
        <v>B</v>
      </c>
      <c r="Q2740" s="30" t="str">
        <f t="shared" si="335"/>
        <v>B</v>
      </c>
      <c r="R2740">
        <f t="shared" si="336"/>
        <v>0.25</v>
      </c>
      <c r="S2740" s="11">
        <f t="shared" si="337"/>
        <v>0.29794163082961056</v>
      </c>
      <c r="T2740" s="13">
        <f t="shared" si="338"/>
        <v>0.24453049977036451</v>
      </c>
      <c r="U2740">
        <f t="shared" si="339"/>
        <v>4.6854000000000005</v>
      </c>
      <c r="V2740" t="str">
        <f t="shared" si="340"/>
        <v>same</v>
      </c>
      <c r="W2740" s="47">
        <f t="shared" si="341"/>
        <v>0</v>
      </c>
      <c r="X2740" s="47"/>
      <c r="Y2740" s="47"/>
    </row>
    <row r="2741" spans="1:25" ht="21" x14ac:dyDescent="0.4">
      <c r="A2741" t="s">
        <v>2597</v>
      </c>
      <c r="B2741" t="s">
        <v>2591</v>
      </c>
      <c r="C2741" s="35" t="s">
        <v>2592</v>
      </c>
      <c r="D2741" s="33">
        <v>541575</v>
      </c>
      <c r="E2741" s="33">
        <v>103306</v>
      </c>
      <c r="F2741" s="32">
        <v>67.412499999999994</v>
      </c>
      <c r="G2741" s="32">
        <v>16.657700000000002</v>
      </c>
      <c r="H2741" s="13">
        <v>19.075105017772238</v>
      </c>
      <c r="I2741" s="32">
        <v>84.0702</v>
      </c>
      <c r="J2741" s="34">
        <f t="shared" si="342"/>
        <v>0.19814036364847476</v>
      </c>
      <c r="K2741">
        <v>0.65255164269258314</v>
      </c>
      <c r="L2741">
        <v>0.81379784330048588</v>
      </c>
      <c r="M2741">
        <v>0.65</v>
      </c>
      <c r="N2741" t="s">
        <v>37</v>
      </c>
      <c r="O2741" s="45" t="s">
        <v>37</v>
      </c>
      <c r="P2741" s="49" t="str">
        <f>'Sheet1 (2)'!O2505</f>
        <v>B</v>
      </c>
      <c r="Q2741" s="30" t="str">
        <f t="shared" si="335"/>
        <v>B</v>
      </c>
      <c r="R2741">
        <f t="shared" si="336"/>
        <v>0.25</v>
      </c>
      <c r="S2741" s="11">
        <f t="shared" si="337"/>
        <v>0.20127583852542272</v>
      </c>
      <c r="T2741" s="13">
        <f t="shared" si="338"/>
        <v>0.19814036364847476</v>
      </c>
      <c r="U2741">
        <f t="shared" si="339"/>
        <v>16.657700000000002</v>
      </c>
      <c r="V2741" t="str">
        <f t="shared" si="340"/>
        <v>same</v>
      </c>
      <c r="W2741" s="47">
        <f t="shared" si="341"/>
        <v>0</v>
      </c>
      <c r="X2741" s="47"/>
      <c r="Y2741" s="47"/>
    </row>
    <row r="2742" spans="1:25" ht="21" x14ac:dyDescent="0.4">
      <c r="A2742" t="s">
        <v>2598</v>
      </c>
      <c r="B2742" t="s">
        <v>2591</v>
      </c>
      <c r="C2742" s="35" t="s">
        <v>2592</v>
      </c>
      <c r="D2742" s="33">
        <v>85554</v>
      </c>
      <c r="E2742" s="33">
        <v>4907</v>
      </c>
      <c r="F2742" s="32">
        <v>14.720999999999998</v>
      </c>
      <c r="G2742" s="32">
        <v>2.819</v>
      </c>
      <c r="H2742" s="13">
        <v>5.7355588283423335</v>
      </c>
      <c r="I2742" s="32">
        <v>17.54</v>
      </c>
      <c r="J2742" s="34">
        <f t="shared" si="342"/>
        <v>0.16071835803876852</v>
      </c>
      <c r="K2742">
        <v>2.9999999999999996</v>
      </c>
      <c r="L2742">
        <v>3.5744854289790098</v>
      </c>
      <c r="M2742">
        <v>3</v>
      </c>
      <c r="N2742" t="s">
        <v>37</v>
      </c>
      <c r="O2742" s="45" t="s">
        <v>37</v>
      </c>
      <c r="P2742" s="49" t="str">
        <f>'Sheet1 (2)'!O2576</f>
        <v>B</v>
      </c>
      <c r="Q2742" s="30" t="str">
        <f t="shared" si="335"/>
        <v>B</v>
      </c>
      <c r="R2742">
        <f t="shared" si="336"/>
        <v>0.25</v>
      </c>
      <c r="S2742" s="11">
        <f t="shared" si="337"/>
        <v>0.16071835803876858</v>
      </c>
      <c r="T2742" s="13">
        <f t="shared" si="338"/>
        <v>0.16071835803876852</v>
      </c>
      <c r="U2742">
        <f t="shared" si="339"/>
        <v>2.819</v>
      </c>
      <c r="V2742" t="str">
        <f t="shared" si="340"/>
        <v>same</v>
      </c>
      <c r="W2742" s="47">
        <f t="shared" si="341"/>
        <v>0</v>
      </c>
      <c r="X2742" s="47"/>
      <c r="Y2742" s="47"/>
    </row>
    <row r="2743" spans="1:25" ht="21" x14ac:dyDescent="0.4">
      <c r="A2743" t="s">
        <v>2599</v>
      </c>
      <c r="B2743" t="s">
        <v>2591</v>
      </c>
      <c r="C2743" s="35" t="s">
        <v>2592</v>
      </c>
      <c r="D2743" s="33">
        <v>1736172</v>
      </c>
      <c r="E2743" s="33">
        <v>200112</v>
      </c>
      <c r="F2743" s="32">
        <v>155.79810000000001</v>
      </c>
      <c r="G2743" s="32">
        <v>51.933</v>
      </c>
      <c r="H2743" s="13">
        <v>11.526046958481071</v>
      </c>
      <c r="I2743" s="32">
        <v>207.7311</v>
      </c>
      <c r="J2743" s="34">
        <f t="shared" si="342"/>
        <v>0.25000108313102853</v>
      </c>
      <c r="K2743">
        <v>0.77855450947469418</v>
      </c>
      <c r="L2743">
        <v>1.0380741784600624</v>
      </c>
      <c r="M2743">
        <v>0.5</v>
      </c>
      <c r="N2743" t="s">
        <v>37</v>
      </c>
      <c r="O2743" s="45" t="s">
        <v>37</v>
      </c>
      <c r="P2743" s="49" t="str">
        <f>'Sheet1 (2)'!O2683</f>
        <v>B</v>
      </c>
      <c r="Q2743" s="30" t="str">
        <f t="shared" si="335"/>
        <v>B</v>
      </c>
      <c r="R2743">
        <f t="shared" si="336"/>
        <v>0.25</v>
      </c>
      <c r="S2743" s="11">
        <f t="shared" si="337"/>
        <v>0.5183388524876632</v>
      </c>
      <c r="T2743" s="13">
        <f t="shared" si="338"/>
        <v>0.25000108313102853</v>
      </c>
      <c r="U2743">
        <f t="shared" si="339"/>
        <v>51.933</v>
      </c>
      <c r="V2743" t="str">
        <f t="shared" si="340"/>
        <v>same</v>
      </c>
      <c r="W2743" s="47">
        <f t="shared" si="341"/>
        <v>0</v>
      </c>
      <c r="X2743" s="47"/>
      <c r="Y2743" s="47"/>
    </row>
    <row r="2744" spans="1:25" ht="21" x14ac:dyDescent="0.4">
      <c r="A2744" t="s">
        <v>2600</v>
      </c>
      <c r="B2744" t="s">
        <v>2591</v>
      </c>
      <c r="C2744" s="35" t="s">
        <v>2592</v>
      </c>
      <c r="D2744" s="33">
        <v>227482</v>
      </c>
      <c r="E2744" s="33">
        <v>11916</v>
      </c>
      <c r="F2744" s="32">
        <v>18.474699999999999</v>
      </c>
      <c r="G2744" s="32">
        <v>6.1493000000000011</v>
      </c>
      <c r="H2744" s="13">
        <v>5.2382166501085798</v>
      </c>
      <c r="I2744" s="32">
        <v>24.623999999999999</v>
      </c>
      <c r="J2744" s="34">
        <f t="shared" si="342"/>
        <v>0.24972790773229375</v>
      </c>
      <c r="K2744">
        <v>1.5504112118160454</v>
      </c>
      <c r="L2744">
        <v>2.0664652567975832</v>
      </c>
      <c r="M2744">
        <v>1</v>
      </c>
      <c r="N2744" t="s">
        <v>37</v>
      </c>
      <c r="O2744" s="45" t="s">
        <v>37</v>
      </c>
      <c r="P2744" s="49" t="str">
        <f>'Sheet1 (2)'!O2685</f>
        <v>B</v>
      </c>
      <c r="Q2744" s="30" t="str">
        <f t="shared" si="335"/>
        <v>B</v>
      </c>
      <c r="R2744">
        <f t="shared" si="336"/>
        <v>0.25</v>
      </c>
      <c r="S2744" s="11">
        <f t="shared" si="337"/>
        <v>0.51608187134502925</v>
      </c>
      <c r="T2744" s="13">
        <f t="shared" si="338"/>
        <v>0.24972790773229375</v>
      </c>
      <c r="U2744">
        <f t="shared" si="339"/>
        <v>6.1493000000000011</v>
      </c>
      <c r="V2744" t="str">
        <f t="shared" si="340"/>
        <v>same</v>
      </c>
      <c r="W2744" s="47">
        <f t="shared" si="341"/>
        <v>0</v>
      </c>
      <c r="X2744" s="47"/>
      <c r="Y2744" s="47"/>
    </row>
    <row r="2745" spans="1:25" ht="21" x14ac:dyDescent="0.4">
      <c r="A2745" t="s">
        <v>2604</v>
      </c>
      <c r="B2745" t="s">
        <v>2591</v>
      </c>
      <c r="C2745" s="35" t="s">
        <v>2592</v>
      </c>
      <c r="D2745" s="33">
        <v>1628821</v>
      </c>
      <c r="E2745" s="33">
        <v>295398</v>
      </c>
      <c r="F2745" s="32">
        <v>234.4374</v>
      </c>
      <c r="G2745" s="32">
        <v>77.867999999999995</v>
      </c>
      <c r="H2745" s="13">
        <v>18.135694468575736</v>
      </c>
      <c r="I2745" s="32">
        <v>312.30539999999996</v>
      </c>
      <c r="J2745" s="34">
        <f t="shared" si="342"/>
        <v>0.2493328645614197</v>
      </c>
      <c r="K2745">
        <v>0.79363231978550974</v>
      </c>
      <c r="L2745">
        <v>1.0572360002437389</v>
      </c>
      <c r="M2745">
        <v>0.7</v>
      </c>
      <c r="N2745" t="s">
        <v>37</v>
      </c>
      <c r="O2745" s="45" t="s">
        <v>37</v>
      </c>
      <c r="P2745" s="49" t="str">
        <f>'Sheet1 (2)'!O3195</f>
        <v>B</v>
      </c>
      <c r="Q2745" s="30" t="str">
        <f t="shared" si="335"/>
        <v>B</v>
      </c>
      <c r="R2745">
        <f t="shared" si="336"/>
        <v>0.25</v>
      </c>
      <c r="S2745" s="11">
        <f t="shared" si="337"/>
        <v>0.33789617470591288</v>
      </c>
      <c r="T2745" s="13">
        <f t="shared" si="338"/>
        <v>0.2493328645614197</v>
      </c>
      <c r="U2745">
        <f t="shared" si="339"/>
        <v>77.867999999999995</v>
      </c>
      <c r="V2745" t="str">
        <f t="shared" si="340"/>
        <v>same</v>
      </c>
      <c r="W2745" s="47">
        <f t="shared" si="341"/>
        <v>0</v>
      </c>
      <c r="X2745" s="47"/>
      <c r="Y2745" s="47"/>
    </row>
    <row r="2746" spans="1:25" ht="21" x14ac:dyDescent="0.4">
      <c r="A2746" t="s">
        <v>2607</v>
      </c>
      <c r="B2746" t="s">
        <v>2591</v>
      </c>
      <c r="C2746" s="35" t="s">
        <v>2592</v>
      </c>
      <c r="D2746" s="33">
        <v>86596</v>
      </c>
      <c r="E2746" s="33">
        <v>6833</v>
      </c>
      <c r="F2746" s="32">
        <v>20.499000000000002</v>
      </c>
      <c r="G2746" s="32">
        <v>4.1910000000000007</v>
      </c>
      <c r="H2746" s="13">
        <v>7.8906646958289066</v>
      </c>
      <c r="I2746" s="32">
        <v>24.690000000000005</v>
      </c>
      <c r="J2746" s="34">
        <f t="shared" si="342"/>
        <v>0.16974483596597811</v>
      </c>
      <c r="K2746">
        <v>3.0000000000000004</v>
      </c>
      <c r="L2746">
        <v>3.6133469925362216</v>
      </c>
      <c r="M2746">
        <v>3</v>
      </c>
      <c r="N2746" t="s">
        <v>37</v>
      </c>
      <c r="O2746" s="45" t="s">
        <v>37</v>
      </c>
      <c r="P2746" s="49" t="str">
        <f>'Sheet1 (2)'!O3925</f>
        <v>B</v>
      </c>
      <c r="Q2746" s="30" t="str">
        <f t="shared" si="335"/>
        <v>B</v>
      </c>
      <c r="R2746">
        <f t="shared" si="336"/>
        <v>0.25</v>
      </c>
      <c r="S2746" s="11">
        <f t="shared" si="337"/>
        <v>0.1697448359659782</v>
      </c>
      <c r="T2746" s="13">
        <f t="shared" si="338"/>
        <v>0.16974483596597811</v>
      </c>
      <c r="U2746">
        <f t="shared" si="339"/>
        <v>4.1910000000000007</v>
      </c>
      <c r="V2746" t="str">
        <f t="shared" si="340"/>
        <v>same</v>
      </c>
      <c r="W2746" s="47">
        <f t="shared" si="341"/>
        <v>0</v>
      </c>
      <c r="X2746" s="47"/>
      <c r="Y2746" s="47"/>
    </row>
    <row r="2747" spans="1:25" ht="21" x14ac:dyDescent="0.4">
      <c r="A2747" t="s">
        <v>2608</v>
      </c>
      <c r="B2747" t="s">
        <v>2591</v>
      </c>
      <c r="C2747" s="35" t="s">
        <v>2592</v>
      </c>
      <c r="D2747" s="33">
        <v>1668149</v>
      </c>
      <c r="E2747" s="33">
        <v>240304</v>
      </c>
      <c r="F2747" s="32">
        <v>243.26489999999998</v>
      </c>
      <c r="G2747" s="32">
        <v>81.084999999999994</v>
      </c>
      <c r="H2747" s="13">
        <v>14.405427812503559</v>
      </c>
      <c r="I2747" s="32">
        <v>324.34989999999999</v>
      </c>
      <c r="J2747" s="34">
        <f t="shared" si="342"/>
        <v>0.24999236935174018</v>
      </c>
      <c r="K2747">
        <v>1.012321476130235</v>
      </c>
      <c r="L2747">
        <v>1.3497482355682799</v>
      </c>
      <c r="M2747">
        <v>0.8</v>
      </c>
      <c r="N2747" t="s">
        <v>37</v>
      </c>
      <c r="O2747" s="45" t="s">
        <v>37</v>
      </c>
      <c r="P2747" s="49" t="str">
        <f>'Sheet1 (2)'!O4386</f>
        <v>B</v>
      </c>
      <c r="Q2747" s="30" t="str">
        <f t="shared" si="335"/>
        <v>B</v>
      </c>
      <c r="R2747">
        <f t="shared" si="336"/>
        <v>0.25</v>
      </c>
      <c r="S2747" s="11">
        <f t="shared" si="337"/>
        <v>0.40729687291409666</v>
      </c>
      <c r="T2747" s="13">
        <f t="shared" si="338"/>
        <v>0.24999236935174018</v>
      </c>
      <c r="U2747">
        <f t="shared" si="339"/>
        <v>81.084999999999994</v>
      </c>
      <c r="V2747" t="str">
        <f t="shared" si="340"/>
        <v>same</v>
      </c>
      <c r="W2747" s="47">
        <f t="shared" si="341"/>
        <v>0</v>
      </c>
      <c r="X2747" s="47"/>
      <c r="Y2747" s="47"/>
    </row>
    <row r="2748" spans="1:25" ht="21" x14ac:dyDescent="0.4">
      <c r="A2748" t="s">
        <v>2610</v>
      </c>
      <c r="B2748" t="s">
        <v>2591</v>
      </c>
      <c r="C2748" s="35" t="s">
        <v>2592</v>
      </c>
      <c r="D2748" s="33">
        <v>542975</v>
      </c>
      <c r="E2748" s="33">
        <v>70309</v>
      </c>
      <c r="F2748" s="32">
        <v>49.226399999999998</v>
      </c>
      <c r="G2748" s="32">
        <v>10.413599999999999</v>
      </c>
      <c r="H2748" s="13">
        <v>12.948846631981215</v>
      </c>
      <c r="I2748" s="32">
        <v>59.64</v>
      </c>
      <c r="J2748" s="34">
        <f t="shared" si="342"/>
        <v>0.17460764587525149</v>
      </c>
      <c r="K2748">
        <v>0.70014365159510161</v>
      </c>
      <c r="L2748">
        <v>0.84825555760997884</v>
      </c>
      <c r="M2748">
        <v>0.7</v>
      </c>
      <c r="N2748" t="s">
        <v>37</v>
      </c>
      <c r="O2748" s="45" t="s">
        <v>37</v>
      </c>
      <c r="P2748" s="49" t="str">
        <f>'Sheet1 (2)'!O4884</f>
        <v>B</v>
      </c>
      <c r="Q2748" s="30" t="str">
        <f t="shared" si="335"/>
        <v>B</v>
      </c>
      <c r="R2748">
        <f t="shared" si="336"/>
        <v>0.25</v>
      </c>
      <c r="S2748" s="11">
        <f t="shared" si="337"/>
        <v>0.17477699530516441</v>
      </c>
      <c r="T2748" s="13">
        <f t="shared" si="338"/>
        <v>0.17460764587525149</v>
      </c>
      <c r="U2748">
        <f t="shared" si="339"/>
        <v>10.413599999999999</v>
      </c>
      <c r="V2748" t="str">
        <f t="shared" si="340"/>
        <v>same</v>
      </c>
      <c r="W2748" s="47">
        <f t="shared" si="341"/>
        <v>0</v>
      </c>
      <c r="X2748" s="47"/>
      <c r="Y2748" s="47"/>
    </row>
    <row r="2749" spans="1:25" ht="21" x14ac:dyDescent="0.4">
      <c r="A2749" t="s">
        <v>2611</v>
      </c>
      <c r="B2749" t="s">
        <v>2591</v>
      </c>
      <c r="C2749" s="35" t="s">
        <v>2592</v>
      </c>
      <c r="D2749" s="33">
        <v>85835</v>
      </c>
      <c r="E2749" s="33">
        <v>8873</v>
      </c>
      <c r="F2749" s="32">
        <v>17.745999999999999</v>
      </c>
      <c r="G2749" s="32">
        <v>3.0639999999999996</v>
      </c>
      <c r="H2749" s="13">
        <v>10.337275004368847</v>
      </c>
      <c r="I2749" s="32">
        <v>20.81</v>
      </c>
      <c r="J2749" s="34">
        <f t="shared" si="342"/>
        <v>0.14723690533397404</v>
      </c>
      <c r="K2749">
        <v>2</v>
      </c>
      <c r="L2749">
        <v>2.3453172545925844</v>
      </c>
      <c r="M2749">
        <v>2</v>
      </c>
      <c r="N2749" t="s">
        <v>37</v>
      </c>
      <c r="O2749" s="45" t="s">
        <v>37</v>
      </c>
      <c r="P2749" s="49" t="str">
        <f>'Sheet1 (2)'!O4903</f>
        <v>B</v>
      </c>
      <c r="Q2749" s="30" t="str">
        <f t="shared" si="335"/>
        <v>B</v>
      </c>
      <c r="R2749">
        <f t="shared" si="336"/>
        <v>0.25</v>
      </c>
      <c r="S2749" s="11">
        <f t="shared" si="337"/>
        <v>0.14723690533397413</v>
      </c>
      <c r="T2749" s="13">
        <f t="shared" si="338"/>
        <v>0.14723690533397404</v>
      </c>
      <c r="U2749">
        <f t="shared" si="339"/>
        <v>3.0639999999999996</v>
      </c>
      <c r="V2749" t="str">
        <f t="shared" si="340"/>
        <v>same</v>
      </c>
      <c r="W2749" s="47">
        <f t="shared" si="341"/>
        <v>0</v>
      </c>
      <c r="X2749" s="47"/>
      <c r="Y2749" s="47"/>
    </row>
    <row r="2750" spans="1:25" ht="21" x14ac:dyDescent="0.4">
      <c r="A2750" t="s">
        <v>2612</v>
      </c>
      <c r="B2750" t="s">
        <v>2591</v>
      </c>
      <c r="C2750" s="35" t="s">
        <v>2592</v>
      </c>
      <c r="D2750" s="33">
        <v>1670083</v>
      </c>
      <c r="E2750" s="33">
        <v>82440</v>
      </c>
      <c r="F2750" s="32">
        <v>110.48439999999999</v>
      </c>
      <c r="G2750" s="32">
        <v>36.825900000000004</v>
      </c>
      <c r="H2750" s="13">
        <v>4.9362816099559126</v>
      </c>
      <c r="I2750" s="32">
        <v>147.31029999999998</v>
      </c>
      <c r="J2750" s="34">
        <f t="shared" si="342"/>
        <v>0.24998862944410546</v>
      </c>
      <c r="K2750">
        <v>1.3401795245026686</v>
      </c>
      <c r="L2750">
        <v>1.7868789422610383</v>
      </c>
      <c r="M2750">
        <v>1.2</v>
      </c>
      <c r="N2750" t="s">
        <v>37</v>
      </c>
      <c r="O2750" s="45" t="s">
        <v>37</v>
      </c>
      <c r="P2750" s="49" t="str">
        <f>'Sheet1 (2)'!O5082</f>
        <v>B</v>
      </c>
      <c r="Q2750" s="30" t="str">
        <f t="shared" ref="Q2750:Q2813" si="343">IF(U2750="same",N2750,IF(O2750=N2750,P2750,O2750))</f>
        <v>B</v>
      </c>
      <c r="R2750">
        <f t="shared" si="336"/>
        <v>0.25</v>
      </c>
      <c r="S2750" s="11">
        <f t="shared" si="337"/>
        <v>0.32843799788609485</v>
      </c>
      <c r="T2750" s="13">
        <f t="shared" si="338"/>
        <v>0.24998862944410546</v>
      </c>
      <c r="U2750">
        <f t="shared" si="339"/>
        <v>36.825900000000004</v>
      </c>
      <c r="V2750" t="str">
        <f t="shared" si="340"/>
        <v>same</v>
      </c>
      <c r="W2750" s="47">
        <f t="shared" si="341"/>
        <v>0</v>
      </c>
      <c r="X2750" s="47"/>
      <c r="Y2750" s="47"/>
    </row>
    <row r="2751" spans="1:25" ht="21" x14ac:dyDescent="0.4">
      <c r="A2751" t="s">
        <v>4119</v>
      </c>
      <c r="B2751" t="s">
        <v>4120</v>
      </c>
      <c r="C2751" t="s">
        <v>4121</v>
      </c>
      <c r="D2751" s="33">
        <v>1099825</v>
      </c>
      <c r="E2751" s="33">
        <v>473919</v>
      </c>
      <c r="F2751" s="32">
        <v>208.3143</v>
      </c>
      <c r="G2751" s="32">
        <v>69.433399999999992</v>
      </c>
      <c r="H2751" s="13">
        <v>43.090400745573156</v>
      </c>
      <c r="I2751" s="32">
        <v>277.74770000000001</v>
      </c>
      <c r="J2751" s="34">
        <f t="shared" si="342"/>
        <v>0.24998730862577795</v>
      </c>
      <c r="K2751">
        <v>0.4395567596994423</v>
      </c>
      <c r="L2751">
        <v>0.58606576229271246</v>
      </c>
      <c r="M2751">
        <v>0.18</v>
      </c>
      <c r="N2751" t="s">
        <v>34</v>
      </c>
      <c r="O2751" s="45" t="s">
        <v>34</v>
      </c>
      <c r="P2751" s="49" t="str">
        <f>'Sheet1 (2)'!O1774</f>
        <v>A</v>
      </c>
      <c r="Q2751" s="30" t="str">
        <f t="shared" si="343"/>
        <v>A</v>
      </c>
      <c r="R2751">
        <f t="shared" si="336"/>
        <v>0.15</v>
      </c>
      <c r="S2751" s="11">
        <f t="shared" si="337"/>
        <v>0.69286723166384456</v>
      </c>
      <c r="T2751" s="13">
        <f t="shared" si="338"/>
        <v>0.24998730862577795</v>
      </c>
      <c r="U2751">
        <f t="shared" si="339"/>
        <v>69.433399999999992</v>
      </c>
      <c r="V2751" t="str">
        <f t="shared" si="340"/>
        <v>same</v>
      </c>
      <c r="W2751" s="47">
        <f t="shared" si="341"/>
        <v>0</v>
      </c>
      <c r="X2751" s="47"/>
      <c r="Y2751" s="47"/>
    </row>
    <row r="2752" spans="1:25" ht="21" x14ac:dyDescent="0.4">
      <c r="A2752" t="s">
        <v>4122</v>
      </c>
      <c r="B2752" t="s">
        <v>4120</v>
      </c>
      <c r="C2752" t="s">
        <v>4121</v>
      </c>
      <c r="D2752" s="33">
        <v>116266</v>
      </c>
      <c r="E2752" s="33">
        <v>39671</v>
      </c>
      <c r="F2752" s="32">
        <v>24.185099999999995</v>
      </c>
      <c r="G2752" s="32">
        <v>8.0596999999999994</v>
      </c>
      <c r="H2752" s="13">
        <v>34.120895188619201</v>
      </c>
      <c r="I2752" s="32">
        <v>32.244799999999998</v>
      </c>
      <c r="J2752" s="34">
        <f t="shared" si="342"/>
        <v>0.24995348087133429</v>
      </c>
      <c r="K2752">
        <v>0.60964180383655553</v>
      </c>
      <c r="L2752">
        <v>0.81280532378815762</v>
      </c>
      <c r="M2752">
        <v>0.28000000000000003</v>
      </c>
      <c r="N2752" t="s">
        <v>34</v>
      </c>
      <c r="O2752" s="45" t="s">
        <v>34</v>
      </c>
      <c r="P2752" s="49" t="str">
        <f>'Sheet1 (2)'!O4078</f>
        <v>A</v>
      </c>
      <c r="Q2752" s="30" t="str">
        <f t="shared" si="343"/>
        <v>A</v>
      </c>
      <c r="R2752">
        <f t="shared" si="336"/>
        <v>0.15</v>
      </c>
      <c r="S2752" s="11">
        <f t="shared" si="337"/>
        <v>0.65551406738450846</v>
      </c>
      <c r="T2752" s="13">
        <f t="shared" si="338"/>
        <v>0.24995348087133429</v>
      </c>
      <c r="U2752">
        <f t="shared" si="339"/>
        <v>8.0596999999999994</v>
      </c>
      <c r="V2752" t="str">
        <f t="shared" si="340"/>
        <v>same</v>
      </c>
      <c r="W2752" s="47">
        <f t="shared" si="341"/>
        <v>0</v>
      </c>
      <c r="X2752" s="47"/>
      <c r="Y2752" s="47"/>
    </row>
    <row r="2753" spans="1:25" ht="21" x14ac:dyDescent="0.4">
      <c r="A2753" t="s">
        <v>4063</v>
      </c>
      <c r="B2753" t="s">
        <v>4064</v>
      </c>
      <c r="C2753" t="s">
        <v>4065</v>
      </c>
      <c r="D2753" s="33">
        <v>140787</v>
      </c>
      <c r="E2753" s="33">
        <v>31044</v>
      </c>
      <c r="F2753" s="32">
        <v>62.233900000000006</v>
      </c>
      <c r="G2753" s="32">
        <v>25.3291</v>
      </c>
      <c r="H2753" s="13">
        <v>22.050331351616272</v>
      </c>
      <c r="I2753" s="32">
        <v>87.563000000000002</v>
      </c>
      <c r="J2753" s="34">
        <f t="shared" si="342"/>
        <v>0.28926715621895094</v>
      </c>
      <c r="K2753">
        <v>2.0046997809560625</v>
      </c>
      <c r="L2753">
        <v>2.8206094575441307</v>
      </c>
      <c r="M2753">
        <v>2</v>
      </c>
      <c r="N2753" t="s">
        <v>34</v>
      </c>
      <c r="O2753" s="45" t="s">
        <v>34</v>
      </c>
      <c r="P2753" s="49" t="str">
        <f>'Sheet1 (2)'!O2655</f>
        <v>A</v>
      </c>
      <c r="Q2753" s="30" t="str">
        <f t="shared" si="343"/>
        <v>A</v>
      </c>
      <c r="R2753">
        <f t="shared" si="336"/>
        <v>0.15</v>
      </c>
      <c r="S2753" s="11">
        <f t="shared" si="337"/>
        <v>0.29093338510558109</v>
      </c>
      <c r="T2753" s="13">
        <f t="shared" si="338"/>
        <v>0.28926715621895094</v>
      </c>
      <c r="U2753">
        <f t="shared" si="339"/>
        <v>25.3291</v>
      </c>
      <c r="V2753" t="str">
        <f t="shared" si="340"/>
        <v>same</v>
      </c>
      <c r="W2753" s="47">
        <f t="shared" si="341"/>
        <v>0</v>
      </c>
      <c r="X2753" s="47"/>
      <c r="Y2753" s="47"/>
    </row>
    <row r="2754" spans="1:25" ht="21" x14ac:dyDescent="0.4">
      <c r="A2754" t="s">
        <v>4066</v>
      </c>
      <c r="B2754" t="s">
        <v>4064</v>
      </c>
      <c r="C2754" t="s">
        <v>4065</v>
      </c>
      <c r="D2754" s="33">
        <v>140720</v>
      </c>
      <c r="E2754" s="33">
        <v>28554</v>
      </c>
      <c r="F2754" s="32">
        <v>57.108000000000004</v>
      </c>
      <c r="G2754" s="32">
        <v>24.378600000000006</v>
      </c>
      <c r="H2754" s="13">
        <v>20.291358726549177</v>
      </c>
      <c r="I2754" s="32">
        <v>81.48660000000001</v>
      </c>
      <c r="J2754" s="34">
        <f t="shared" si="342"/>
        <v>0.29917311557973952</v>
      </c>
      <c r="K2754">
        <v>2.0000000000000004</v>
      </c>
      <c r="L2754">
        <v>2.8537718007984871</v>
      </c>
      <c r="M2754">
        <v>2</v>
      </c>
      <c r="N2754" t="s">
        <v>34</v>
      </c>
      <c r="O2754" s="45" t="s">
        <v>34</v>
      </c>
      <c r="P2754" s="49" t="str">
        <f>'Sheet1 (2)'!O2796</f>
        <v>A</v>
      </c>
      <c r="Q2754" s="30" t="str">
        <f t="shared" si="343"/>
        <v>A</v>
      </c>
      <c r="R2754">
        <f t="shared" ref="R2754:R2817" si="344">VLOOKUP(IF(V2754="same",N2754,IF(O2754=N2754,P2754,O2754)),$AC$2:$AN$8,9,FALSE)</f>
        <v>0.15</v>
      </c>
      <c r="S2754" s="11">
        <f t="shared" ref="S2754:S2817" si="345">(L2754-M2754)/L2754</f>
        <v>0.29917311557973952</v>
      </c>
      <c r="T2754" s="13">
        <f t="shared" ref="T2754:T2817" si="346">IF(V2754="SAME",J2754,MIN(R2754:S2754))</f>
        <v>0.29917311557973952</v>
      </c>
      <c r="U2754">
        <f t="shared" ref="U2754:U2817" si="347">IFERROR(T2754*I2754,0)</f>
        <v>24.378600000000006</v>
      </c>
      <c r="V2754" t="str">
        <f t="shared" ref="V2754:V2817" si="348">IF(AND(N2754=O2754,P2754=N2754),"same",IF(NOT(OR(O2754=N2754,P2754=N2754)),"conflict","change"))</f>
        <v>same</v>
      </c>
      <c r="W2754" s="47">
        <f t="shared" ref="W2754:W2817" si="349">U2754-G2754</f>
        <v>0</v>
      </c>
      <c r="X2754" s="47"/>
      <c r="Y2754" s="47"/>
    </row>
    <row r="2755" spans="1:25" ht="21" x14ac:dyDescent="0.4">
      <c r="A2755" t="s">
        <v>4067</v>
      </c>
      <c r="B2755" t="s">
        <v>4064</v>
      </c>
      <c r="C2755" t="s">
        <v>4065</v>
      </c>
      <c r="D2755" s="33">
        <v>347574</v>
      </c>
      <c r="E2755" s="33">
        <v>83270</v>
      </c>
      <c r="F2755" s="32">
        <v>166.53540000000001</v>
      </c>
      <c r="G2755" s="32">
        <v>36.4895</v>
      </c>
      <c r="H2755" s="13">
        <v>23.957488189565389</v>
      </c>
      <c r="I2755" s="32">
        <v>203.0249</v>
      </c>
      <c r="J2755" s="34">
        <f t="shared" si="342"/>
        <v>0.17972918592744042</v>
      </c>
      <c r="K2755">
        <v>1.9999447580160925</v>
      </c>
      <c r="L2755">
        <v>2.4381517953644769</v>
      </c>
      <c r="M2755">
        <v>2</v>
      </c>
      <c r="N2755" t="s">
        <v>34</v>
      </c>
      <c r="O2755" s="45" t="s">
        <v>34</v>
      </c>
      <c r="P2755" s="49" t="str">
        <f>'Sheet1 (2)'!O3099</f>
        <v>A</v>
      </c>
      <c r="Q2755" s="30" t="str">
        <f t="shared" si="343"/>
        <v>A</v>
      </c>
      <c r="R2755">
        <f t="shared" si="344"/>
        <v>0.15</v>
      </c>
      <c r="S2755" s="11">
        <f t="shared" si="345"/>
        <v>0.17970652860806724</v>
      </c>
      <c r="T2755" s="13">
        <f t="shared" si="346"/>
        <v>0.17972918592744042</v>
      </c>
      <c r="U2755">
        <f t="shared" si="347"/>
        <v>36.4895</v>
      </c>
      <c r="V2755" t="str">
        <f t="shared" si="348"/>
        <v>same</v>
      </c>
      <c r="W2755" s="47">
        <f t="shared" si="349"/>
        <v>0</v>
      </c>
      <c r="X2755" s="47"/>
      <c r="Y2755" s="47"/>
    </row>
    <row r="2756" spans="1:25" ht="21" x14ac:dyDescent="0.4">
      <c r="A2756" s="18" t="s">
        <v>3987</v>
      </c>
      <c r="B2756" t="s">
        <v>3988</v>
      </c>
      <c r="C2756" t="s">
        <v>3989</v>
      </c>
      <c r="D2756" s="33">
        <v>4987377</v>
      </c>
      <c r="E2756" s="33">
        <v>216640</v>
      </c>
      <c r="F2756" s="32">
        <v>18.324300000000001</v>
      </c>
      <c r="G2756" s="32">
        <v>9.0256999999999987</v>
      </c>
      <c r="H2756" s="13">
        <v>4.343766272331127</v>
      </c>
      <c r="I2756" s="32">
        <v>27.35</v>
      </c>
      <c r="J2756" s="34">
        <f t="shared" si="342"/>
        <v>0.33000731261425953</v>
      </c>
      <c r="K2756">
        <v>8.4584102658788768E-2</v>
      </c>
      <c r="L2756">
        <v>0.12624630723781388</v>
      </c>
      <c r="M2756">
        <v>0.05</v>
      </c>
      <c r="N2756" t="s">
        <v>37</v>
      </c>
      <c r="O2756" s="45" t="s">
        <v>37</v>
      </c>
      <c r="P2756" s="49" t="str">
        <f>'Sheet1 (2)'!O300</f>
        <v>B</v>
      </c>
      <c r="Q2756" s="30" t="str">
        <f t="shared" si="343"/>
        <v>B</v>
      </c>
      <c r="R2756">
        <f t="shared" si="344"/>
        <v>0.25</v>
      </c>
      <c r="S2756" s="11">
        <f t="shared" si="345"/>
        <v>0.60394881170018277</v>
      </c>
      <c r="T2756" s="13">
        <f t="shared" si="346"/>
        <v>0.33000731261425953</v>
      </c>
      <c r="U2756">
        <f t="shared" si="347"/>
        <v>9.0256999999999987</v>
      </c>
      <c r="V2756" t="str">
        <f t="shared" si="348"/>
        <v>same</v>
      </c>
      <c r="W2756" s="47">
        <f t="shared" si="349"/>
        <v>0</v>
      </c>
      <c r="X2756" s="47"/>
      <c r="Y2756" s="47"/>
    </row>
    <row r="2757" spans="1:25" ht="21" x14ac:dyDescent="0.4">
      <c r="A2757" t="s">
        <v>3990</v>
      </c>
      <c r="B2757" t="s">
        <v>3988</v>
      </c>
      <c r="C2757" t="s">
        <v>3989</v>
      </c>
      <c r="D2757" s="33">
        <v>5006805</v>
      </c>
      <c r="E2757" s="33">
        <v>961067</v>
      </c>
      <c r="F2757" s="32">
        <v>58.805</v>
      </c>
      <c r="G2757" s="32">
        <v>28.963999999999999</v>
      </c>
      <c r="H2757" s="13">
        <v>19.195215311960421</v>
      </c>
      <c r="I2757" s="32">
        <v>87.769000000000005</v>
      </c>
      <c r="J2757" s="34">
        <f t="shared" si="342"/>
        <v>0.33000262051521606</v>
      </c>
      <c r="K2757">
        <v>6.1187201308545609E-2</v>
      </c>
      <c r="L2757">
        <v>9.1324538247593554E-2</v>
      </c>
      <c r="M2757">
        <v>0.05</v>
      </c>
      <c r="N2757" t="s">
        <v>37</v>
      </c>
      <c r="O2757" s="45" t="s">
        <v>37</v>
      </c>
      <c r="P2757" s="49" t="str">
        <f>'Sheet1 (2)'!O829</f>
        <v>B</v>
      </c>
      <c r="Q2757" s="30" t="str">
        <f t="shared" si="343"/>
        <v>B</v>
      </c>
      <c r="R2757">
        <f t="shared" si="344"/>
        <v>0.25</v>
      </c>
      <c r="S2757" s="11">
        <f t="shared" si="345"/>
        <v>0.45250202235413406</v>
      </c>
      <c r="T2757" s="13">
        <f t="shared" si="346"/>
        <v>0.33000262051521606</v>
      </c>
      <c r="U2757">
        <f t="shared" si="347"/>
        <v>28.963999999999999</v>
      </c>
      <c r="V2757" t="str">
        <f t="shared" si="348"/>
        <v>same</v>
      </c>
      <c r="W2757" s="47">
        <f t="shared" si="349"/>
        <v>0</v>
      </c>
      <c r="X2757" s="47"/>
      <c r="Y2757" s="47"/>
    </row>
    <row r="2758" spans="1:25" ht="21" x14ac:dyDescent="0.4">
      <c r="A2758" t="s">
        <v>3991</v>
      </c>
      <c r="B2758" t="s">
        <v>3988</v>
      </c>
      <c r="C2758" t="s">
        <v>3989</v>
      </c>
      <c r="D2758" s="33">
        <v>5436579</v>
      </c>
      <c r="E2758" s="33">
        <v>294059</v>
      </c>
      <c r="F2758" s="32">
        <v>27.4407</v>
      </c>
      <c r="G2758" s="32">
        <v>13.5145</v>
      </c>
      <c r="H2758" s="13">
        <v>5.4088977645684908</v>
      </c>
      <c r="I2758" s="32">
        <v>40.955199999999998</v>
      </c>
      <c r="J2758" s="34">
        <f t="shared" si="342"/>
        <v>0.3299825174825175</v>
      </c>
      <c r="K2758">
        <v>9.3316987407289012E-2</v>
      </c>
      <c r="L2758">
        <v>0.13927545152503409</v>
      </c>
      <c r="M2758">
        <v>0.05</v>
      </c>
      <c r="N2758" t="s">
        <v>37</v>
      </c>
      <c r="O2758" s="45" t="s">
        <v>37</v>
      </c>
      <c r="P2758" s="49" t="str">
        <f>'Sheet1 (2)'!O2366</f>
        <v>B</v>
      </c>
      <c r="Q2758" s="30" t="str">
        <f t="shared" si="343"/>
        <v>B</v>
      </c>
      <c r="R2758">
        <f t="shared" si="344"/>
        <v>0.25</v>
      </c>
      <c r="S2758" s="11">
        <f t="shared" si="345"/>
        <v>0.64099918935812794</v>
      </c>
      <c r="T2758" s="13">
        <f t="shared" si="346"/>
        <v>0.3299825174825175</v>
      </c>
      <c r="U2758">
        <f t="shared" si="347"/>
        <v>13.5145</v>
      </c>
      <c r="V2758" t="str">
        <f t="shared" si="348"/>
        <v>same</v>
      </c>
      <c r="W2758" s="47">
        <f t="shared" si="349"/>
        <v>0</v>
      </c>
      <c r="X2758" s="47"/>
      <c r="Y2758" s="47"/>
    </row>
    <row r="2759" spans="1:25" ht="21" x14ac:dyDescent="0.4">
      <c r="A2759" t="s">
        <v>3992</v>
      </c>
      <c r="B2759" t="s">
        <v>3988</v>
      </c>
      <c r="C2759" t="s">
        <v>3989</v>
      </c>
      <c r="D2759" s="33">
        <v>5519146</v>
      </c>
      <c r="E2759" s="33">
        <v>520536</v>
      </c>
      <c r="F2759" s="32">
        <v>49.5762</v>
      </c>
      <c r="G2759" s="32">
        <v>24.419199999999996</v>
      </c>
      <c r="H2759" s="13">
        <v>9.4314591424107999</v>
      </c>
      <c r="I2759" s="32">
        <v>73.995399999999989</v>
      </c>
      <c r="J2759" s="34">
        <f t="shared" si="342"/>
        <v>0.3300097033058812</v>
      </c>
      <c r="K2759">
        <v>9.5240674996542027E-2</v>
      </c>
      <c r="L2759">
        <v>0.14215231991639385</v>
      </c>
      <c r="M2759">
        <v>0.05</v>
      </c>
      <c r="N2759" t="s">
        <v>37</v>
      </c>
      <c r="O2759" s="45" t="s">
        <v>37</v>
      </c>
      <c r="P2759" s="49" t="str">
        <f>'Sheet1 (2)'!O3234</f>
        <v>B</v>
      </c>
      <c r="Q2759" s="30" t="str">
        <f t="shared" si="343"/>
        <v>B</v>
      </c>
      <c r="R2759">
        <f t="shared" si="344"/>
        <v>0.25</v>
      </c>
      <c r="S2759" s="11">
        <f t="shared" si="345"/>
        <v>0.64826462185487199</v>
      </c>
      <c r="T2759" s="13">
        <f t="shared" si="346"/>
        <v>0.3300097033058812</v>
      </c>
      <c r="U2759">
        <f t="shared" si="347"/>
        <v>24.419199999999996</v>
      </c>
      <c r="V2759" t="str">
        <f t="shared" si="348"/>
        <v>same</v>
      </c>
      <c r="W2759" s="47">
        <f t="shared" si="349"/>
        <v>0</v>
      </c>
      <c r="X2759" s="47"/>
      <c r="Y2759" s="47"/>
    </row>
    <row r="2760" spans="1:25" ht="21" x14ac:dyDescent="0.4">
      <c r="A2760" t="s">
        <v>3993</v>
      </c>
      <c r="B2760" t="s">
        <v>3988</v>
      </c>
      <c r="C2760" t="s">
        <v>3989</v>
      </c>
      <c r="D2760" s="33">
        <v>7853356</v>
      </c>
      <c r="E2760" s="33">
        <v>516279</v>
      </c>
      <c r="F2760" s="32">
        <v>30.291399999999996</v>
      </c>
      <c r="G2760" s="32">
        <v>13.2486</v>
      </c>
      <c r="H2760" s="13">
        <v>6.5739920614830147</v>
      </c>
      <c r="I2760" s="32">
        <v>43.539999999999992</v>
      </c>
      <c r="J2760" s="34">
        <f t="shared" si="342"/>
        <v>0.30428571428571433</v>
      </c>
      <c r="K2760">
        <v>5.8672539460253068E-2</v>
      </c>
      <c r="L2760">
        <v>8.4334245630753896E-2</v>
      </c>
      <c r="M2760">
        <v>0.05</v>
      </c>
      <c r="N2760" t="s">
        <v>37</v>
      </c>
      <c r="O2760" s="45" t="s">
        <v>37</v>
      </c>
      <c r="P2760" s="49" t="str">
        <f>'Sheet1 (2)'!O3875</f>
        <v>B</v>
      </c>
      <c r="Q2760" s="30" t="str">
        <f t="shared" si="343"/>
        <v>B</v>
      </c>
      <c r="R2760">
        <f t="shared" si="344"/>
        <v>0.25</v>
      </c>
      <c r="S2760" s="11">
        <f t="shared" si="345"/>
        <v>0.40712103812586109</v>
      </c>
      <c r="T2760" s="13">
        <f t="shared" si="346"/>
        <v>0.30428571428571433</v>
      </c>
      <c r="U2760">
        <f t="shared" si="347"/>
        <v>13.2486</v>
      </c>
      <c r="V2760" t="str">
        <f t="shared" si="348"/>
        <v>same</v>
      </c>
      <c r="W2760" s="47">
        <f t="shared" si="349"/>
        <v>0</v>
      </c>
      <c r="X2760" s="47"/>
      <c r="Y2760" s="47"/>
    </row>
    <row r="2761" spans="1:25" ht="21" x14ac:dyDescent="0.4">
      <c r="A2761" t="s">
        <v>3994</v>
      </c>
      <c r="B2761" t="s">
        <v>3988</v>
      </c>
      <c r="C2761" t="s">
        <v>3989</v>
      </c>
      <c r="D2761" s="33">
        <v>7957443</v>
      </c>
      <c r="E2761" s="33">
        <v>1222198</v>
      </c>
      <c r="F2761" s="32">
        <v>77.918600000000012</v>
      </c>
      <c r="G2761" s="32">
        <v>38.378399999999999</v>
      </c>
      <c r="H2761" s="13">
        <v>15.359180078324155</v>
      </c>
      <c r="I2761" s="32">
        <v>116.29700000000001</v>
      </c>
      <c r="J2761" s="34">
        <f t="shared" si="342"/>
        <v>0.33000335348289289</v>
      </c>
      <c r="K2761">
        <v>6.3752845283661083E-2</v>
      </c>
      <c r="L2761">
        <v>9.515397668790164E-2</v>
      </c>
      <c r="M2761">
        <v>0.05</v>
      </c>
      <c r="N2761" t="s">
        <v>37</v>
      </c>
      <c r="O2761" s="45" t="s">
        <v>37</v>
      </c>
      <c r="P2761" s="49" t="str">
        <f>'Sheet1 (2)'!O5131</f>
        <v>B</v>
      </c>
      <c r="Q2761" s="30" t="str">
        <f t="shared" si="343"/>
        <v>B</v>
      </c>
      <c r="R2761">
        <f t="shared" si="344"/>
        <v>0.25</v>
      </c>
      <c r="S2761" s="11">
        <f t="shared" si="345"/>
        <v>0.47453588656629148</v>
      </c>
      <c r="T2761" s="13">
        <f t="shared" si="346"/>
        <v>0.33000335348289289</v>
      </c>
      <c r="U2761">
        <f t="shared" si="347"/>
        <v>38.378399999999999</v>
      </c>
      <c r="V2761" t="str">
        <f t="shared" si="348"/>
        <v>same</v>
      </c>
      <c r="W2761" s="47">
        <f t="shared" si="349"/>
        <v>0</v>
      </c>
      <c r="X2761" s="47"/>
      <c r="Y2761" s="47"/>
    </row>
    <row r="2762" spans="1:25" ht="21" x14ac:dyDescent="0.4">
      <c r="A2762" t="s">
        <v>4058</v>
      </c>
      <c r="B2762" t="s">
        <v>4059</v>
      </c>
      <c r="C2762" t="s">
        <v>4060</v>
      </c>
      <c r="D2762" s="33">
        <v>5202867</v>
      </c>
      <c r="E2762" s="33">
        <v>716742</v>
      </c>
      <c r="F2762" s="32">
        <v>104.27069999999999</v>
      </c>
      <c r="G2762" s="32">
        <v>51.355099999999993</v>
      </c>
      <c r="H2762" s="13">
        <v>13.775904707923535</v>
      </c>
      <c r="I2762" s="32">
        <v>155.62579999999997</v>
      </c>
      <c r="J2762" s="34">
        <f t="shared" si="342"/>
        <v>0.32999091410293152</v>
      </c>
      <c r="K2762">
        <v>0.14547870781955013</v>
      </c>
      <c r="L2762">
        <v>0.21712945522935723</v>
      </c>
      <c r="M2762">
        <v>0.03</v>
      </c>
      <c r="N2762" t="s">
        <v>37</v>
      </c>
      <c r="O2762" s="45" t="s">
        <v>37</v>
      </c>
      <c r="P2762" s="49" t="str">
        <f>'Sheet1 (2)'!O420</f>
        <v>B</v>
      </c>
      <c r="Q2762" s="30" t="str">
        <f t="shared" si="343"/>
        <v>B</v>
      </c>
      <c r="R2762">
        <f t="shared" si="344"/>
        <v>0.25</v>
      </c>
      <c r="S2762" s="11">
        <f t="shared" si="345"/>
        <v>0.86183357772297398</v>
      </c>
      <c r="T2762" s="13">
        <f t="shared" si="346"/>
        <v>0.32999091410293152</v>
      </c>
      <c r="U2762">
        <f t="shared" si="347"/>
        <v>51.355099999999993</v>
      </c>
      <c r="V2762" t="str">
        <f t="shared" si="348"/>
        <v>same</v>
      </c>
      <c r="W2762" s="47">
        <f t="shared" si="349"/>
        <v>0</v>
      </c>
      <c r="X2762" s="47"/>
      <c r="Y2762" s="47"/>
    </row>
    <row r="2763" spans="1:25" ht="21" x14ac:dyDescent="0.4">
      <c r="A2763" t="s">
        <v>4061</v>
      </c>
      <c r="B2763" t="s">
        <v>4059</v>
      </c>
      <c r="C2763" t="s">
        <v>4060</v>
      </c>
      <c r="D2763" s="33">
        <v>28</v>
      </c>
      <c r="E2763" s="33">
        <v>14</v>
      </c>
      <c r="F2763" s="32">
        <v>0</v>
      </c>
      <c r="G2763" s="32">
        <v>0</v>
      </c>
      <c r="H2763" s="13">
        <v>50</v>
      </c>
      <c r="I2763" s="32">
        <v>0</v>
      </c>
      <c r="J2763" s="34" t="e">
        <f t="shared" si="342"/>
        <v>#DIV/0!</v>
      </c>
      <c r="K2763">
        <v>0</v>
      </c>
      <c r="L2763">
        <v>0</v>
      </c>
      <c r="M2763">
        <v>0.01</v>
      </c>
      <c r="N2763" t="s">
        <v>34</v>
      </c>
      <c r="O2763" s="45" t="s">
        <v>34</v>
      </c>
      <c r="P2763" s="49" t="str">
        <f>'Sheet1 (2)'!O832</f>
        <v>A</v>
      </c>
      <c r="Q2763" s="30" t="str">
        <f t="shared" si="343"/>
        <v>A</v>
      </c>
      <c r="R2763">
        <f t="shared" si="344"/>
        <v>0.15</v>
      </c>
      <c r="S2763" s="11" t="e">
        <f t="shared" si="345"/>
        <v>#DIV/0!</v>
      </c>
      <c r="T2763" s="13" t="e">
        <f t="shared" si="346"/>
        <v>#DIV/0!</v>
      </c>
      <c r="U2763">
        <f t="shared" si="347"/>
        <v>0</v>
      </c>
      <c r="V2763" t="str">
        <f t="shared" si="348"/>
        <v>same</v>
      </c>
      <c r="W2763" s="47">
        <f t="shared" si="349"/>
        <v>0</v>
      </c>
      <c r="X2763" s="47"/>
      <c r="Y2763" s="47"/>
    </row>
    <row r="2764" spans="1:25" ht="21" x14ac:dyDescent="0.4">
      <c r="A2764" t="s">
        <v>4062</v>
      </c>
      <c r="B2764" t="s">
        <v>4059</v>
      </c>
      <c r="C2764" t="s">
        <v>4060</v>
      </c>
      <c r="D2764" s="33">
        <v>9173436</v>
      </c>
      <c r="E2764" s="33">
        <v>2059860</v>
      </c>
      <c r="F2764" s="32">
        <v>147.5102</v>
      </c>
      <c r="G2764" s="32">
        <v>72.654600000000002</v>
      </c>
      <c r="H2764" s="13">
        <v>22.454617877096435</v>
      </c>
      <c r="I2764" s="32">
        <v>220.16480000000001</v>
      </c>
      <c r="J2764" s="34">
        <f t="shared" si="342"/>
        <v>0.33000098108326126</v>
      </c>
      <c r="K2764">
        <v>7.1611760022525811E-2</v>
      </c>
      <c r="L2764">
        <v>0.10688338042391231</v>
      </c>
      <c r="M2764">
        <v>0.03</v>
      </c>
      <c r="N2764" t="s">
        <v>37</v>
      </c>
      <c r="O2764" s="45" t="s">
        <v>37</v>
      </c>
      <c r="P2764" s="49" t="str">
        <f>'Sheet1 (2)'!O1533</f>
        <v>B</v>
      </c>
      <c r="Q2764" s="30" t="str">
        <f t="shared" si="343"/>
        <v>B</v>
      </c>
      <c r="R2764">
        <f t="shared" si="344"/>
        <v>0.25</v>
      </c>
      <c r="S2764" s="11">
        <f t="shared" si="345"/>
        <v>0.71932025464561089</v>
      </c>
      <c r="T2764" s="13">
        <f t="shared" si="346"/>
        <v>0.33000098108326126</v>
      </c>
      <c r="U2764">
        <f t="shared" si="347"/>
        <v>72.654600000000002</v>
      </c>
      <c r="V2764" t="str">
        <f t="shared" si="348"/>
        <v>same</v>
      </c>
      <c r="W2764" s="47">
        <f t="shared" si="349"/>
        <v>0</v>
      </c>
      <c r="X2764" s="47"/>
      <c r="Y2764" s="47"/>
    </row>
    <row r="2765" spans="1:25" ht="21" x14ac:dyDescent="0.4">
      <c r="A2765" t="s">
        <v>2545</v>
      </c>
      <c r="B2765" t="s">
        <v>2546</v>
      </c>
      <c r="C2765" s="35" t="s">
        <v>2547</v>
      </c>
      <c r="D2765" s="33">
        <v>741049</v>
      </c>
      <c r="E2765" s="33">
        <v>161310</v>
      </c>
      <c r="F2765" s="32">
        <v>121.09309999999999</v>
      </c>
      <c r="G2765" s="32">
        <v>38.742800000000003</v>
      </c>
      <c r="H2765" s="13">
        <v>21.767791333636506</v>
      </c>
      <c r="I2765" s="32">
        <v>159.83589999999998</v>
      </c>
      <c r="J2765" s="34">
        <f t="shared" si="342"/>
        <v>0.24239110237437275</v>
      </c>
      <c r="K2765">
        <v>0.75068563635236496</v>
      </c>
      <c r="L2765">
        <v>0.9908616948732254</v>
      </c>
      <c r="M2765">
        <v>0.75</v>
      </c>
      <c r="N2765" t="s">
        <v>37</v>
      </c>
      <c r="O2765" s="45" t="s">
        <v>37</v>
      </c>
      <c r="P2765" s="49" t="str">
        <f>'Sheet1 (2)'!O198</f>
        <v>B</v>
      </c>
      <c r="Q2765" s="30" t="str">
        <f t="shared" si="343"/>
        <v>B</v>
      </c>
      <c r="R2765">
        <f t="shared" si="344"/>
        <v>0.25</v>
      </c>
      <c r="S2765" s="11">
        <f t="shared" si="345"/>
        <v>0.2430830620655309</v>
      </c>
      <c r="T2765" s="13">
        <f t="shared" si="346"/>
        <v>0.24239110237437275</v>
      </c>
      <c r="U2765">
        <f t="shared" si="347"/>
        <v>38.742800000000003</v>
      </c>
      <c r="V2765" t="str">
        <f t="shared" si="348"/>
        <v>same</v>
      </c>
      <c r="W2765" s="47">
        <f t="shared" si="349"/>
        <v>0</v>
      </c>
      <c r="X2765" s="47"/>
      <c r="Y2765" s="47"/>
    </row>
    <row r="2766" spans="1:25" ht="21" x14ac:dyDescent="0.4">
      <c r="A2766" t="s">
        <v>2548</v>
      </c>
      <c r="B2766" t="s">
        <v>2546</v>
      </c>
      <c r="C2766" s="35" t="s">
        <v>2547</v>
      </c>
      <c r="D2766" s="33">
        <v>68109</v>
      </c>
      <c r="E2766" s="33">
        <v>20384</v>
      </c>
      <c r="F2766" s="32">
        <v>15.288400000000001</v>
      </c>
      <c r="G2766" s="32">
        <v>5.3872999999999998</v>
      </c>
      <c r="H2766" s="13">
        <v>29.92849696809526</v>
      </c>
      <c r="I2766" s="32">
        <v>20.675699999999999</v>
      </c>
      <c r="J2766" s="34">
        <f t="shared" si="342"/>
        <v>0.260561915678792</v>
      </c>
      <c r="K2766">
        <v>0.75001962323390903</v>
      </c>
      <c r="L2766">
        <v>1.0143102433281006</v>
      </c>
      <c r="M2766">
        <v>0.75</v>
      </c>
      <c r="N2766" t="s">
        <v>37</v>
      </c>
      <c r="O2766" s="45" t="s">
        <v>37</v>
      </c>
      <c r="P2766" s="49" t="str">
        <f>'Sheet1 (2)'!O523</f>
        <v>B</v>
      </c>
      <c r="Q2766" s="30" t="str">
        <f t="shared" si="343"/>
        <v>B</v>
      </c>
      <c r="R2766">
        <f t="shared" si="344"/>
        <v>0.25</v>
      </c>
      <c r="S2766" s="11">
        <f t="shared" si="345"/>
        <v>0.26058126206126042</v>
      </c>
      <c r="T2766" s="13">
        <f t="shared" si="346"/>
        <v>0.260561915678792</v>
      </c>
      <c r="U2766">
        <f t="shared" si="347"/>
        <v>5.3872999999999998</v>
      </c>
      <c r="V2766" t="str">
        <f t="shared" si="348"/>
        <v>same</v>
      </c>
      <c r="W2766" s="47">
        <f t="shared" si="349"/>
        <v>0</v>
      </c>
      <c r="X2766" s="47"/>
      <c r="Y2766" s="47"/>
    </row>
    <row r="2767" spans="1:25" ht="21" x14ac:dyDescent="0.4">
      <c r="A2767" t="s">
        <v>2549</v>
      </c>
      <c r="B2767" t="s">
        <v>2546</v>
      </c>
      <c r="C2767" s="35" t="s">
        <v>2547</v>
      </c>
      <c r="D2767" s="33">
        <v>406833</v>
      </c>
      <c r="E2767" s="33">
        <v>152194</v>
      </c>
      <c r="F2767" s="32">
        <v>16.490399999999998</v>
      </c>
      <c r="G2767" s="32">
        <v>5.4959999999999996</v>
      </c>
      <c r="H2767" s="13">
        <v>37.409453018806239</v>
      </c>
      <c r="I2767" s="32">
        <v>21.986399999999996</v>
      </c>
      <c r="J2767" s="34">
        <f t="shared" si="342"/>
        <v>0.24997271040279448</v>
      </c>
      <c r="K2767">
        <v>0.10835118335808243</v>
      </c>
      <c r="L2767">
        <v>0.14446298802843738</v>
      </c>
      <c r="M2767">
        <v>0.05</v>
      </c>
      <c r="N2767" t="s">
        <v>37</v>
      </c>
      <c r="O2767" s="45" t="s">
        <v>37</v>
      </c>
      <c r="P2767" s="49" t="str">
        <f>'Sheet1 (2)'!O878</f>
        <v>B</v>
      </c>
      <c r="Q2767" s="30" t="str">
        <f t="shared" si="343"/>
        <v>B</v>
      </c>
      <c r="R2767">
        <f t="shared" si="344"/>
        <v>0.25</v>
      </c>
      <c r="S2767" s="11">
        <f t="shared" si="345"/>
        <v>0.65389058690827051</v>
      </c>
      <c r="T2767" s="13">
        <f t="shared" si="346"/>
        <v>0.24997271040279448</v>
      </c>
      <c r="U2767">
        <f t="shared" si="347"/>
        <v>5.4959999999999996</v>
      </c>
      <c r="V2767" t="str">
        <f t="shared" si="348"/>
        <v>same</v>
      </c>
      <c r="W2767" s="47">
        <f t="shared" si="349"/>
        <v>0</v>
      </c>
      <c r="X2767" s="47"/>
      <c r="Y2767" s="47"/>
    </row>
    <row r="2768" spans="1:25" ht="21" x14ac:dyDescent="0.4">
      <c r="A2768" t="s">
        <v>2550</v>
      </c>
      <c r="B2768" t="s">
        <v>2546</v>
      </c>
      <c r="C2768" s="35" t="s">
        <v>2547</v>
      </c>
      <c r="D2768" s="33">
        <v>147263</v>
      </c>
      <c r="E2768" s="33">
        <v>23862</v>
      </c>
      <c r="F2768" s="32">
        <v>12.326299999999998</v>
      </c>
      <c r="G2768" s="32">
        <v>4.0926999999999998</v>
      </c>
      <c r="H2768" s="13">
        <v>16.20366283452055</v>
      </c>
      <c r="I2768" s="32">
        <v>16.418999999999997</v>
      </c>
      <c r="J2768" s="34">
        <f t="shared" si="342"/>
        <v>0.24926609415920584</v>
      </c>
      <c r="K2768">
        <v>0.51656608834129569</v>
      </c>
      <c r="L2768">
        <v>0.68808146844355023</v>
      </c>
      <c r="M2768">
        <v>0.5</v>
      </c>
      <c r="N2768" t="s">
        <v>37</v>
      </c>
      <c r="O2768" s="45" t="s">
        <v>37</v>
      </c>
      <c r="P2768" s="49" t="str">
        <f>'Sheet1 (2)'!O923</f>
        <v>B</v>
      </c>
      <c r="Q2768" s="30" t="str">
        <f t="shared" si="343"/>
        <v>B</v>
      </c>
      <c r="R2768">
        <f t="shared" si="344"/>
        <v>0.25</v>
      </c>
      <c r="S2768" s="11">
        <f t="shared" si="345"/>
        <v>0.27334186004019712</v>
      </c>
      <c r="T2768" s="13">
        <f t="shared" si="346"/>
        <v>0.24926609415920584</v>
      </c>
      <c r="U2768">
        <f t="shared" si="347"/>
        <v>4.0926999999999998</v>
      </c>
      <c r="V2768" t="str">
        <f t="shared" si="348"/>
        <v>same</v>
      </c>
      <c r="W2768" s="47">
        <f t="shared" si="349"/>
        <v>0</v>
      </c>
      <c r="X2768" s="47"/>
      <c r="Y2768" s="47"/>
    </row>
    <row r="2769" spans="1:25" ht="21" x14ac:dyDescent="0.4">
      <c r="A2769" t="s">
        <v>2551</v>
      </c>
      <c r="B2769" t="s">
        <v>2546</v>
      </c>
      <c r="C2769" s="35" t="s">
        <v>2547</v>
      </c>
      <c r="D2769" s="33">
        <v>8633</v>
      </c>
      <c r="E2769" s="33">
        <v>2500</v>
      </c>
      <c r="F2769" s="32">
        <v>2.6064000000000003</v>
      </c>
      <c r="G2769" s="32">
        <v>0.86839999999999995</v>
      </c>
      <c r="H2769" s="13">
        <v>28.958647052009731</v>
      </c>
      <c r="I2769" s="32">
        <v>3.4748000000000001</v>
      </c>
      <c r="J2769" s="34">
        <f t="shared" si="342"/>
        <v>0.24991366409577528</v>
      </c>
      <c r="K2769">
        <v>1.0425599999999999</v>
      </c>
      <c r="L2769">
        <v>1.38992</v>
      </c>
      <c r="M2769">
        <v>1</v>
      </c>
      <c r="N2769" t="s">
        <v>37</v>
      </c>
      <c r="O2769" s="45" t="s">
        <v>37</v>
      </c>
      <c r="P2769" s="49" t="str">
        <f>'Sheet1 (2)'!O983</f>
        <v>B</v>
      </c>
      <c r="Q2769" s="30" t="str">
        <f t="shared" si="343"/>
        <v>B</v>
      </c>
      <c r="R2769">
        <f t="shared" si="344"/>
        <v>0.25</v>
      </c>
      <c r="S2769" s="11">
        <f t="shared" si="345"/>
        <v>0.28053413146080353</v>
      </c>
      <c r="T2769" s="13">
        <f t="shared" si="346"/>
        <v>0.24991366409577528</v>
      </c>
      <c r="U2769">
        <f t="shared" si="347"/>
        <v>0.86839999999999995</v>
      </c>
      <c r="V2769" t="str">
        <f t="shared" si="348"/>
        <v>same</v>
      </c>
      <c r="W2769" s="47">
        <f t="shared" si="349"/>
        <v>0</v>
      </c>
      <c r="X2769" s="47"/>
      <c r="Y2769" s="47"/>
    </row>
    <row r="2770" spans="1:25" ht="21" x14ac:dyDescent="0.4">
      <c r="A2770" t="s">
        <v>2553</v>
      </c>
      <c r="B2770" t="s">
        <v>2546</v>
      </c>
      <c r="C2770" s="35" t="s">
        <v>2547</v>
      </c>
      <c r="D2770" s="33">
        <v>473538</v>
      </c>
      <c r="E2770" s="33">
        <v>26311</v>
      </c>
      <c r="F2770" s="32">
        <v>26.559899999999995</v>
      </c>
      <c r="G2770" s="32">
        <v>8.6873000000000005</v>
      </c>
      <c r="H2770" s="13">
        <v>5.5562594765362023</v>
      </c>
      <c r="I2770" s="32">
        <v>35.247199999999992</v>
      </c>
      <c r="J2770" s="34">
        <f t="shared" si="342"/>
        <v>0.24646780453482836</v>
      </c>
      <c r="K2770">
        <v>1.0094599217057503</v>
      </c>
      <c r="L2770">
        <v>1.3396374140093492</v>
      </c>
      <c r="M2770">
        <v>1</v>
      </c>
      <c r="N2770" t="s">
        <v>37</v>
      </c>
      <c r="O2770" s="45" t="s">
        <v>37</v>
      </c>
      <c r="P2770" s="49" t="str">
        <f>'Sheet1 (2)'!O1566</f>
        <v>B</v>
      </c>
      <c r="Q2770" s="30" t="str">
        <f t="shared" si="343"/>
        <v>B</v>
      </c>
      <c r="R2770">
        <f t="shared" si="344"/>
        <v>0.25</v>
      </c>
      <c r="S2770" s="11">
        <f t="shared" si="345"/>
        <v>0.25352935836038015</v>
      </c>
      <c r="T2770" s="13">
        <f t="shared" si="346"/>
        <v>0.24646780453482836</v>
      </c>
      <c r="U2770">
        <f t="shared" si="347"/>
        <v>8.6873000000000005</v>
      </c>
      <c r="V2770" t="str">
        <f t="shared" si="348"/>
        <v>same</v>
      </c>
      <c r="W2770" s="47">
        <f t="shared" si="349"/>
        <v>0</v>
      </c>
      <c r="X2770" s="47"/>
      <c r="Y2770" s="47"/>
    </row>
    <row r="2771" spans="1:25" ht="21" x14ac:dyDescent="0.4">
      <c r="A2771" t="s">
        <v>2554</v>
      </c>
      <c r="B2771" t="s">
        <v>2546</v>
      </c>
      <c r="C2771" s="35" t="s">
        <v>2547</v>
      </c>
      <c r="D2771" s="33">
        <v>1085476</v>
      </c>
      <c r="E2771" s="33">
        <v>157015</v>
      </c>
      <c r="F2771" s="32">
        <v>235.52250000000001</v>
      </c>
      <c r="G2771" s="32">
        <v>31.564500000000002</v>
      </c>
      <c r="H2771" s="13">
        <v>14.46508259970741</v>
      </c>
      <c r="I2771" s="32">
        <v>267.08699999999999</v>
      </c>
      <c r="J2771" s="34">
        <f t="shared" si="342"/>
        <v>0.11818059284053511</v>
      </c>
      <c r="K2771">
        <v>1.5</v>
      </c>
      <c r="L2771">
        <v>1.7010285641499219</v>
      </c>
      <c r="M2771">
        <v>1.5</v>
      </c>
      <c r="N2771" t="s">
        <v>34</v>
      </c>
      <c r="O2771" s="45" t="s">
        <v>34</v>
      </c>
      <c r="P2771" s="49" t="str">
        <f>'Sheet1 (2)'!O1619</f>
        <v>A</v>
      </c>
      <c r="Q2771" s="30" t="str">
        <f t="shared" si="343"/>
        <v>A</v>
      </c>
      <c r="R2771">
        <f t="shared" si="344"/>
        <v>0.15</v>
      </c>
      <c r="S2771" s="11">
        <f t="shared" si="345"/>
        <v>0.11818059284053505</v>
      </c>
      <c r="T2771" s="13">
        <f t="shared" si="346"/>
        <v>0.11818059284053511</v>
      </c>
      <c r="U2771">
        <f t="shared" si="347"/>
        <v>31.564500000000002</v>
      </c>
      <c r="V2771" t="str">
        <f t="shared" si="348"/>
        <v>same</v>
      </c>
      <c r="W2771" s="47">
        <f t="shared" si="349"/>
        <v>0</v>
      </c>
      <c r="X2771" s="47"/>
      <c r="Y2771" s="47"/>
    </row>
    <row r="2772" spans="1:25" ht="21" x14ac:dyDescent="0.4">
      <c r="A2772" t="s">
        <v>2555</v>
      </c>
      <c r="B2772" t="s">
        <v>2546</v>
      </c>
      <c r="C2772" s="35" t="s">
        <v>2547</v>
      </c>
      <c r="D2772" s="33">
        <v>795395</v>
      </c>
      <c r="E2772" s="33">
        <v>16598</v>
      </c>
      <c r="F2772" s="32">
        <v>24.896999999999998</v>
      </c>
      <c r="G2772" s="32">
        <v>1.5089999999999999</v>
      </c>
      <c r="H2772" s="13">
        <v>2.086761923321117</v>
      </c>
      <c r="I2772" s="32">
        <v>26.405999999999999</v>
      </c>
      <c r="J2772" s="34">
        <f t="shared" si="342"/>
        <v>5.7146103158373096E-2</v>
      </c>
      <c r="K2772">
        <v>1.5</v>
      </c>
      <c r="L2772">
        <v>1.5909145680202434</v>
      </c>
      <c r="M2772">
        <v>1.5</v>
      </c>
      <c r="N2772" t="s">
        <v>34</v>
      </c>
      <c r="O2772" s="45" t="s">
        <v>34</v>
      </c>
      <c r="P2772" s="49" t="str">
        <f>'Sheet1 (2)'!O1782</f>
        <v>A</v>
      </c>
      <c r="Q2772" s="30" t="str">
        <f t="shared" si="343"/>
        <v>A</v>
      </c>
      <c r="R2772">
        <f t="shared" si="344"/>
        <v>0.15</v>
      </c>
      <c r="S2772" s="11">
        <f t="shared" si="345"/>
        <v>5.7146103158373124E-2</v>
      </c>
      <c r="T2772" s="13">
        <f t="shared" si="346"/>
        <v>5.7146103158373096E-2</v>
      </c>
      <c r="U2772">
        <f t="shared" si="347"/>
        <v>1.5089999999999999</v>
      </c>
      <c r="V2772" t="str">
        <f t="shared" si="348"/>
        <v>same</v>
      </c>
      <c r="W2772" s="47">
        <f t="shared" si="349"/>
        <v>0</v>
      </c>
      <c r="X2772" s="47"/>
      <c r="Y2772" s="47"/>
    </row>
    <row r="2773" spans="1:25" ht="21" x14ac:dyDescent="0.4">
      <c r="A2773" t="s">
        <v>2556</v>
      </c>
      <c r="B2773" t="s">
        <v>2546</v>
      </c>
      <c r="C2773" s="35" t="s">
        <v>2547</v>
      </c>
      <c r="D2773" s="33">
        <v>941501</v>
      </c>
      <c r="E2773" s="33">
        <v>150158</v>
      </c>
      <c r="F2773" s="32">
        <v>159.68199999999999</v>
      </c>
      <c r="G2773" s="32">
        <v>53.220000000000006</v>
      </c>
      <c r="H2773" s="13">
        <v>15.948788158483103</v>
      </c>
      <c r="I2773" s="32">
        <v>212.90199999999999</v>
      </c>
      <c r="J2773" s="34">
        <f t="shared" si="342"/>
        <v>0.24997416651792848</v>
      </c>
      <c r="K2773">
        <v>1.0634265240613221</v>
      </c>
      <c r="L2773">
        <v>1.4178531946349844</v>
      </c>
      <c r="M2773">
        <v>0.75</v>
      </c>
      <c r="N2773" t="s">
        <v>37</v>
      </c>
      <c r="O2773" s="45" t="s">
        <v>37</v>
      </c>
      <c r="P2773" s="49" t="str">
        <f>'Sheet1 (2)'!O1792</f>
        <v>B</v>
      </c>
      <c r="Q2773" s="30" t="str">
        <f t="shared" si="343"/>
        <v>B</v>
      </c>
      <c r="R2773">
        <f t="shared" si="344"/>
        <v>0.25</v>
      </c>
      <c r="S2773" s="11">
        <f t="shared" si="345"/>
        <v>0.47103127260429678</v>
      </c>
      <c r="T2773" s="13">
        <f t="shared" si="346"/>
        <v>0.24997416651792848</v>
      </c>
      <c r="U2773">
        <f t="shared" si="347"/>
        <v>53.220000000000006</v>
      </c>
      <c r="V2773" t="str">
        <f t="shared" si="348"/>
        <v>same</v>
      </c>
      <c r="W2773" s="47">
        <f t="shared" si="349"/>
        <v>0</v>
      </c>
      <c r="X2773" s="47"/>
      <c r="Y2773" s="47"/>
    </row>
    <row r="2774" spans="1:25" ht="21" x14ac:dyDescent="0.4">
      <c r="A2774" t="s">
        <v>2561</v>
      </c>
      <c r="B2774" t="s">
        <v>2546</v>
      </c>
      <c r="C2774" s="35" t="s">
        <v>2547</v>
      </c>
      <c r="D2774" s="33">
        <v>525</v>
      </c>
      <c r="E2774" s="33">
        <v>189</v>
      </c>
      <c r="F2774" s="32">
        <v>0.18160000000000004</v>
      </c>
      <c r="G2774" s="32">
        <v>8.9499999999999996E-2</v>
      </c>
      <c r="H2774" s="13">
        <v>36</v>
      </c>
      <c r="I2774" s="32">
        <v>0.27110000000000001</v>
      </c>
      <c r="J2774" s="34">
        <f t="shared" si="342"/>
        <v>0.33013648100331977</v>
      </c>
      <c r="K2774">
        <v>0.96084656084656117</v>
      </c>
      <c r="L2774">
        <v>1.4343915343915346</v>
      </c>
      <c r="M2774">
        <v>1</v>
      </c>
      <c r="N2774" t="s">
        <v>37</v>
      </c>
      <c r="O2774" s="45" t="s">
        <v>37</v>
      </c>
      <c r="P2774" s="49" t="str">
        <f>'Sheet1 (2)'!O2490</f>
        <v>B</v>
      </c>
      <c r="Q2774" s="30" t="str">
        <f t="shared" si="343"/>
        <v>B</v>
      </c>
      <c r="R2774">
        <f t="shared" si="344"/>
        <v>0.25</v>
      </c>
      <c r="S2774" s="11">
        <f t="shared" si="345"/>
        <v>0.30284028033935823</v>
      </c>
      <c r="T2774" s="13">
        <f t="shared" si="346"/>
        <v>0.33013648100331977</v>
      </c>
      <c r="U2774">
        <f t="shared" si="347"/>
        <v>8.9499999999999996E-2</v>
      </c>
      <c r="V2774" t="str">
        <f t="shared" si="348"/>
        <v>same</v>
      </c>
      <c r="W2774" s="47">
        <f t="shared" si="349"/>
        <v>0</v>
      </c>
      <c r="X2774" s="47"/>
      <c r="Y2774" s="47"/>
    </row>
    <row r="2775" spans="1:25" ht="21" x14ac:dyDescent="0.4">
      <c r="A2775" t="s">
        <v>2562</v>
      </c>
      <c r="B2775" t="s">
        <v>2546</v>
      </c>
      <c r="C2775" s="35" t="s">
        <v>2547</v>
      </c>
      <c r="D2775" s="33">
        <v>262991</v>
      </c>
      <c r="E2775" s="33">
        <v>32138</v>
      </c>
      <c r="F2775" s="32">
        <v>19.749499999999998</v>
      </c>
      <c r="G2775" s="32">
        <v>6.5792999999999999</v>
      </c>
      <c r="H2775" s="13">
        <v>12.220190044526239</v>
      </c>
      <c r="I2775" s="32">
        <v>26.328799999999998</v>
      </c>
      <c r="J2775" s="34">
        <f t="shared" si="342"/>
        <v>0.24988985445595699</v>
      </c>
      <c r="K2775">
        <v>0.6145217499533262</v>
      </c>
      <c r="L2775">
        <v>0.81924201879395109</v>
      </c>
      <c r="M2775">
        <v>0.25</v>
      </c>
      <c r="N2775" t="s">
        <v>37</v>
      </c>
      <c r="O2775" s="45" t="s">
        <v>37</v>
      </c>
      <c r="P2775" s="49" t="str">
        <f>'Sheet1 (2)'!O3039</f>
        <v>B</v>
      </c>
      <c r="Q2775" s="30" t="str">
        <f t="shared" si="343"/>
        <v>B</v>
      </c>
      <c r="R2775">
        <f t="shared" si="344"/>
        <v>0.25</v>
      </c>
      <c r="S2775" s="11">
        <f t="shared" si="345"/>
        <v>0.69483987116769474</v>
      </c>
      <c r="T2775" s="13">
        <f t="shared" si="346"/>
        <v>0.24988985445595699</v>
      </c>
      <c r="U2775">
        <f t="shared" si="347"/>
        <v>6.5792999999999999</v>
      </c>
      <c r="V2775" t="str">
        <f t="shared" si="348"/>
        <v>same</v>
      </c>
      <c r="W2775" s="47">
        <f t="shared" si="349"/>
        <v>0</v>
      </c>
      <c r="X2775" s="47"/>
      <c r="Y2775" s="47"/>
    </row>
    <row r="2776" spans="1:25" ht="21" x14ac:dyDescent="0.4">
      <c r="A2776" t="s">
        <v>2564</v>
      </c>
      <c r="B2776" t="s">
        <v>2546</v>
      </c>
      <c r="C2776" s="35" t="s">
        <v>2547</v>
      </c>
      <c r="D2776" s="33">
        <v>1033056</v>
      </c>
      <c r="E2776" s="33">
        <v>198431</v>
      </c>
      <c r="F2776" s="32">
        <v>165.27429999999998</v>
      </c>
      <c r="G2776" s="32">
        <v>55.082300000000004</v>
      </c>
      <c r="H2776" s="13">
        <v>19.208155221014156</v>
      </c>
      <c r="I2776" s="32">
        <v>220.35659999999999</v>
      </c>
      <c r="J2776" s="34">
        <f t="shared" si="342"/>
        <v>0.24996891402390492</v>
      </c>
      <c r="K2776">
        <v>0.83290564478332507</v>
      </c>
      <c r="L2776">
        <v>1.1104948319567003</v>
      </c>
      <c r="M2776">
        <v>0.5</v>
      </c>
      <c r="N2776" t="s">
        <v>37</v>
      </c>
      <c r="O2776" s="45" t="s">
        <v>37</v>
      </c>
      <c r="P2776" s="49" t="str">
        <f>'Sheet1 (2)'!O3091</f>
        <v>B</v>
      </c>
      <c r="Q2776" s="30" t="str">
        <f t="shared" si="343"/>
        <v>B</v>
      </c>
      <c r="R2776">
        <f t="shared" si="344"/>
        <v>0.25</v>
      </c>
      <c r="S2776" s="11">
        <f t="shared" si="345"/>
        <v>0.54975026842853814</v>
      </c>
      <c r="T2776" s="13">
        <f t="shared" si="346"/>
        <v>0.24996891402390492</v>
      </c>
      <c r="U2776">
        <f t="shared" si="347"/>
        <v>55.082300000000004</v>
      </c>
      <c r="V2776" t="str">
        <f t="shared" si="348"/>
        <v>same</v>
      </c>
      <c r="W2776" s="47">
        <f t="shared" si="349"/>
        <v>0</v>
      </c>
      <c r="X2776" s="47"/>
      <c r="Y2776" s="47"/>
    </row>
    <row r="2777" spans="1:25" ht="21" x14ac:dyDescent="0.4">
      <c r="A2777" t="s">
        <v>2565</v>
      </c>
      <c r="B2777" t="s">
        <v>2546</v>
      </c>
      <c r="C2777" s="35" t="s">
        <v>2547</v>
      </c>
      <c r="D2777" s="33">
        <v>442027</v>
      </c>
      <c r="E2777" s="33">
        <v>60189</v>
      </c>
      <c r="F2777" s="32">
        <v>12.103399999999999</v>
      </c>
      <c r="G2777" s="32">
        <v>2.1335999999999999</v>
      </c>
      <c r="H2777" s="13">
        <v>13.616589031891717</v>
      </c>
      <c r="I2777" s="32">
        <v>14.236999999999998</v>
      </c>
      <c r="J2777" s="34">
        <f t="shared" si="342"/>
        <v>0.14986303294233336</v>
      </c>
      <c r="K2777">
        <v>0.20108990014786754</v>
      </c>
      <c r="L2777">
        <v>0.23653823788399872</v>
      </c>
      <c r="M2777">
        <v>0.05</v>
      </c>
      <c r="N2777" t="s">
        <v>34</v>
      </c>
      <c r="O2777" s="45" t="s">
        <v>34</v>
      </c>
      <c r="P2777" s="49" t="str">
        <f>'Sheet1 (2)'!O3173</f>
        <v>A</v>
      </c>
      <c r="Q2777" s="30" t="str">
        <f t="shared" si="343"/>
        <v>A</v>
      </c>
      <c r="R2777">
        <f t="shared" si="344"/>
        <v>0.15</v>
      </c>
      <c r="S2777" s="11">
        <f t="shared" si="345"/>
        <v>0.78861768631031814</v>
      </c>
      <c r="T2777" s="13">
        <f t="shared" si="346"/>
        <v>0.14986303294233336</v>
      </c>
      <c r="U2777">
        <f t="shared" si="347"/>
        <v>2.1335999999999999</v>
      </c>
      <c r="V2777" t="str">
        <f t="shared" si="348"/>
        <v>same</v>
      </c>
      <c r="W2777" s="47">
        <f t="shared" si="349"/>
        <v>0</v>
      </c>
      <c r="X2777" s="47"/>
      <c r="Y2777" s="47"/>
    </row>
    <row r="2778" spans="1:25" ht="21" x14ac:dyDescent="0.4">
      <c r="A2778" t="s">
        <v>2566</v>
      </c>
      <c r="B2778" t="s">
        <v>2546</v>
      </c>
      <c r="C2778" s="35" t="s">
        <v>2547</v>
      </c>
      <c r="D2778" s="33">
        <v>65822</v>
      </c>
      <c r="E2778" s="33">
        <v>16985</v>
      </c>
      <c r="F2778" s="32">
        <v>16.984999999999999</v>
      </c>
      <c r="G2778" s="32">
        <v>5.1073999999999993</v>
      </c>
      <c r="H2778" s="13">
        <v>25.804442283734922</v>
      </c>
      <c r="I2778" s="32">
        <v>22.092399999999998</v>
      </c>
      <c r="J2778" s="34">
        <f t="shared" si="342"/>
        <v>0.2311835744418895</v>
      </c>
      <c r="K2778">
        <v>1</v>
      </c>
      <c r="L2778">
        <v>1.3007006181925227</v>
      </c>
      <c r="M2778">
        <v>1</v>
      </c>
      <c r="N2778" t="s">
        <v>37</v>
      </c>
      <c r="O2778" s="45" t="s">
        <v>37</v>
      </c>
      <c r="P2778" s="49" t="str">
        <f>'Sheet1 (2)'!O3186</f>
        <v>B</v>
      </c>
      <c r="Q2778" s="30" t="str">
        <f t="shared" si="343"/>
        <v>B</v>
      </c>
      <c r="R2778">
        <f t="shared" si="344"/>
        <v>0.25</v>
      </c>
      <c r="S2778" s="11">
        <f t="shared" si="345"/>
        <v>0.23118357444188944</v>
      </c>
      <c r="T2778" s="13">
        <f t="shared" si="346"/>
        <v>0.2311835744418895</v>
      </c>
      <c r="U2778">
        <f t="shared" si="347"/>
        <v>5.1073999999999993</v>
      </c>
      <c r="V2778" t="str">
        <f t="shared" si="348"/>
        <v>same</v>
      </c>
      <c r="W2778" s="47">
        <f t="shared" si="349"/>
        <v>0</v>
      </c>
      <c r="X2778" s="47"/>
      <c r="Y2778" s="47"/>
    </row>
    <row r="2779" spans="1:25" ht="21" x14ac:dyDescent="0.4">
      <c r="A2779" t="s">
        <v>2567</v>
      </c>
      <c r="B2779" t="s">
        <v>2546</v>
      </c>
      <c r="C2779" s="35" t="s">
        <v>2547</v>
      </c>
      <c r="D2779" s="33">
        <v>977839</v>
      </c>
      <c r="E2779" s="33">
        <v>159151</v>
      </c>
      <c r="F2779" s="32">
        <v>134.95270000000002</v>
      </c>
      <c r="G2779" s="32">
        <v>44.974500000000006</v>
      </c>
      <c r="H2779" s="13">
        <v>16.275787731927238</v>
      </c>
      <c r="I2779" s="32">
        <v>179.92720000000003</v>
      </c>
      <c r="J2779" s="34">
        <f t="shared" si="342"/>
        <v>0.24995942803533874</v>
      </c>
      <c r="K2779">
        <v>0.84795383001049329</v>
      </c>
      <c r="L2779">
        <v>1.1305439488284714</v>
      </c>
      <c r="M2779">
        <v>0.75</v>
      </c>
      <c r="N2779" t="s">
        <v>37</v>
      </c>
      <c r="O2779" s="45" t="s">
        <v>37</v>
      </c>
      <c r="P2779" s="49" t="str">
        <f>'Sheet1 (2)'!O3330</f>
        <v>B</v>
      </c>
      <c r="Q2779" s="30" t="str">
        <f t="shared" si="343"/>
        <v>B</v>
      </c>
      <c r="R2779">
        <f t="shared" si="344"/>
        <v>0.25</v>
      </c>
      <c r="S2779" s="11">
        <f t="shared" si="345"/>
        <v>0.33660252591047957</v>
      </c>
      <c r="T2779" s="13">
        <f t="shared" si="346"/>
        <v>0.24995942803533874</v>
      </c>
      <c r="U2779">
        <f t="shared" si="347"/>
        <v>44.974500000000006</v>
      </c>
      <c r="V2779" t="str">
        <f t="shared" si="348"/>
        <v>same</v>
      </c>
      <c r="W2779" s="47">
        <f t="shared" si="349"/>
        <v>0</v>
      </c>
      <c r="X2779" s="47"/>
      <c r="Y2779" s="47"/>
    </row>
    <row r="2780" spans="1:25" ht="21" x14ac:dyDescent="0.4">
      <c r="A2780" t="s">
        <v>2568</v>
      </c>
      <c r="B2780" t="s">
        <v>2546</v>
      </c>
      <c r="C2780" s="35" t="s">
        <v>2547</v>
      </c>
      <c r="D2780" s="33">
        <v>182782</v>
      </c>
      <c r="E2780" s="33">
        <v>26156</v>
      </c>
      <c r="F2780" s="32">
        <v>3.2553999999999998</v>
      </c>
      <c r="G2780" s="32">
        <v>0.36630000000000001</v>
      </c>
      <c r="H2780" s="13">
        <v>14.309942992198357</v>
      </c>
      <c r="I2780" s="32">
        <v>3.6216999999999997</v>
      </c>
      <c r="J2780" s="34">
        <f t="shared" si="342"/>
        <v>0.10114034845514538</v>
      </c>
      <c r="K2780">
        <v>0.12446092674720904</v>
      </c>
      <c r="L2780">
        <v>0.13846536167609724</v>
      </c>
      <c r="M2780">
        <v>0.05</v>
      </c>
      <c r="N2780" t="s">
        <v>34</v>
      </c>
      <c r="O2780" s="45" t="s">
        <v>34</v>
      </c>
      <c r="P2780" s="49" t="str">
        <f>'Sheet1 (2)'!O3395</f>
        <v>A</v>
      </c>
      <c r="Q2780" s="30" t="str">
        <f t="shared" si="343"/>
        <v>A</v>
      </c>
      <c r="R2780">
        <f t="shared" si="344"/>
        <v>0.15</v>
      </c>
      <c r="S2780" s="11">
        <f t="shared" si="345"/>
        <v>0.6388988596515448</v>
      </c>
      <c r="T2780" s="13">
        <f t="shared" si="346"/>
        <v>0.10114034845514538</v>
      </c>
      <c r="U2780">
        <f t="shared" si="347"/>
        <v>0.36630000000000001</v>
      </c>
      <c r="V2780" t="str">
        <f t="shared" si="348"/>
        <v>same</v>
      </c>
      <c r="W2780" s="47">
        <f t="shared" si="349"/>
        <v>0</v>
      </c>
      <c r="X2780" s="47"/>
      <c r="Y2780" s="47"/>
    </row>
    <row r="2781" spans="1:25" ht="21" x14ac:dyDescent="0.4">
      <c r="A2781" t="s">
        <v>2569</v>
      </c>
      <c r="B2781" t="s">
        <v>2546</v>
      </c>
      <c r="C2781" s="35" t="s">
        <v>2547</v>
      </c>
      <c r="D2781" s="33">
        <v>381759</v>
      </c>
      <c r="E2781" s="33">
        <v>43536</v>
      </c>
      <c r="F2781" s="32">
        <v>7.5250000000000004</v>
      </c>
      <c r="G2781" s="32">
        <v>2.508</v>
      </c>
      <c r="H2781" s="13">
        <v>11.40405334255381</v>
      </c>
      <c r="I2781" s="32">
        <v>10.033000000000001</v>
      </c>
      <c r="J2781" s="34">
        <f t="shared" si="342"/>
        <v>0.24997508222864545</v>
      </c>
      <c r="K2781">
        <v>0.17284546122748989</v>
      </c>
      <c r="L2781">
        <v>0.23045295847115035</v>
      </c>
      <c r="M2781">
        <v>0.05</v>
      </c>
      <c r="N2781" t="s">
        <v>34</v>
      </c>
      <c r="O2781" s="45" t="s">
        <v>34</v>
      </c>
      <c r="P2781" s="49" t="str">
        <f>'Sheet1 (2)'!O3419</f>
        <v>A</v>
      </c>
      <c r="Q2781" s="30" t="str">
        <f t="shared" si="343"/>
        <v>A</v>
      </c>
      <c r="R2781">
        <f t="shared" si="344"/>
        <v>0.15</v>
      </c>
      <c r="S2781" s="11">
        <f t="shared" si="345"/>
        <v>0.78303598126183593</v>
      </c>
      <c r="T2781" s="13">
        <f t="shared" si="346"/>
        <v>0.24997508222864545</v>
      </c>
      <c r="U2781">
        <f t="shared" si="347"/>
        <v>2.508</v>
      </c>
      <c r="V2781" t="str">
        <f t="shared" si="348"/>
        <v>same</v>
      </c>
      <c r="W2781" s="47">
        <f t="shared" si="349"/>
        <v>0</v>
      </c>
      <c r="X2781" s="47"/>
      <c r="Y2781" s="47"/>
    </row>
    <row r="2782" spans="1:25" ht="21" x14ac:dyDescent="0.4">
      <c r="A2782" t="s">
        <v>2570</v>
      </c>
      <c r="B2782" t="s">
        <v>2546</v>
      </c>
      <c r="C2782" s="35" t="s">
        <v>2547</v>
      </c>
      <c r="D2782" s="33">
        <v>14887</v>
      </c>
      <c r="E2782" s="33">
        <v>2075</v>
      </c>
      <c r="F2782" s="32">
        <v>1.577</v>
      </c>
      <c r="G2782" s="32">
        <v>0.40140000000000003</v>
      </c>
      <c r="H2782" s="13">
        <v>13.938335460468865</v>
      </c>
      <c r="I2782" s="32">
        <v>1.9783999999999999</v>
      </c>
      <c r="J2782" s="34">
        <f t="shared" si="342"/>
        <v>0.20289122523251116</v>
      </c>
      <c r="K2782">
        <v>0.76</v>
      </c>
      <c r="L2782">
        <v>0.95344578313253003</v>
      </c>
      <c r="M2782">
        <v>0.75</v>
      </c>
      <c r="N2782" t="s">
        <v>37</v>
      </c>
      <c r="O2782" s="45" t="s">
        <v>37</v>
      </c>
      <c r="P2782" s="49" t="str">
        <f>'Sheet1 (2)'!O3437</f>
        <v>B</v>
      </c>
      <c r="Q2782" s="30" t="str">
        <f t="shared" si="343"/>
        <v>B</v>
      </c>
      <c r="R2782">
        <f t="shared" si="344"/>
        <v>0.25</v>
      </c>
      <c r="S2782" s="11">
        <f t="shared" si="345"/>
        <v>0.21337949858471486</v>
      </c>
      <c r="T2782" s="13">
        <f t="shared" si="346"/>
        <v>0.20289122523251116</v>
      </c>
      <c r="U2782">
        <f t="shared" si="347"/>
        <v>0.40140000000000003</v>
      </c>
      <c r="V2782" t="str">
        <f t="shared" si="348"/>
        <v>same</v>
      </c>
      <c r="W2782" s="47">
        <f t="shared" si="349"/>
        <v>0</v>
      </c>
      <c r="X2782" s="47"/>
      <c r="Y2782" s="47"/>
    </row>
    <row r="2783" spans="1:25" ht="21" x14ac:dyDescent="0.4">
      <c r="A2783" t="s">
        <v>2572</v>
      </c>
      <c r="B2783" t="s">
        <v>2546</v>
      </c>
      <c r="C2783" s="35" t="s">
        <v>2547</v>
      </c>
      <c r="D2783" s="33">
        <v>285146</v>
      </c>
      <c r="E2783" s="33">
        <v>65404</v>
      </c>
      <c r="F2783" s="32">
        <v>10.331100000000001</v>
      </c>
      <c r="G2783" s="32">
        <v>2.5827</v>
      </c>
      <c r="H2783" s="13">
        <v>22.937021736233369</v>
      </c>
      <c r="I2783" s="32">
        <v>12.913800000000002</v>
      </c>
      <c r="J2783" s="34">
        <f t="shared" si="342"/>
        <v>0.19999535380755468</v>
      </c>
      <c r="K2783">
        <v>0.15795822885450431</v>
      </c>
      <c r="L2783">
        <v>0.19744663934927528</v>
      </c>
      <c r="M2783">
        <v>0.15</v>
      </c>
      <c r="N2783" t="s">
        <v>34</v>
      </c>
      <c r="O2783" s="45" t="s">
        <v>34</v>
      </c>
      <c r="P2783" s="49" t="str">
        <f>'Sheet1 (2)'!O4135</f>
        <v>A</v>
      </c>
      <c r="Q2783" s="30" t="str">
        <f t="shared" si="343"/>
        <v>A</v>
      </c>
      <c r="R2783">
        <f t="shared" si="344"/>
        <v>0.15</v>
      </c>
      <c r="S2783" s="11">
        <f t="shared" si="345"/>
        <v>0.24030107327045491</v>
      </c>
      <c r="T2783" s="13">
        <f t="shared" si="346"/>
        <v>0.19999535380755468</v>
      </c>
      <c r="U2783">
        <f t="shared" si="347"/>
        <v>2.5827</v>
      </c>
      <c r="V2783" t="str">
        <f t="shared" si="348"/>
        <v>same</v>
      </c>
      <c r="W2783" s="47">
        <f t="shared" si="349"/>
        <v>0</v>
      </c>
      <c r="X2783" s="47"/>
      <c r="Y2783" s="47"/>
    </row>
    <row r="2784" spans="1:25" ht="21" x14ac:dyDescent="0.4">
      <c r="A2784" t="s">
        <v>2573</v>
      </c>
      <c r="B2784" t="s">
        <v>2546</v>
      </c>
      <c r="C2784" s="35" t="s">
        <v>2547</v>
      </c>
      <c r="D2784" s="33">
        <v>287845</v>
      </c>
      <c r="E2784" s="33">
        <v>42267</v>
      </c>
      <c r="F2784" s="32">
        <v>24.304400000000001</v>
      </c>
      <c r="G2784" s="32">
        <v>4.2868000000000004</v>
      </c>
      <c r="H2784" s="13">
        <v>14.683944484010492</v>
      </c>
      <c r="I2784" s="32">
        <v>28.591200000000001</v>
      </c>
      <c r="J2784" s="34">
        <f t="shared" si="342"/>
        <v>0.14993424550211254</v>
      </c>
      <c r="K2784">
        <v>0.57502070172948161</v>
      </c>
      <c r="L2784">
        <v>0.67644261480587697</v>
      </c>
      <c r="M2784">
        <v>0.5</v>
      </c>
      <c r="N2784" t="s">
        <v>34</v>
      </c>
      <c r="O2784" s="45" t="s">
        <v>34</v>
      </c>
      <c r="P2784" s="49" t="str">
        <f>'Sheet1 (2)'!O4154</f>
        <v>A</v>
      </c>
      <c r="Q2784" s="30" t="str">
        <f t="shared" si="343"/>
        <v>A</v>
      </c>
      <c r="R2784">
        <f t="shared" si="344"/>
        <v>0.15</v>
      </c>
      <c r="S2784" s="11">
        <f t="shared" si="345"/>
        <v>0.26083899941240668</v>
      </c>
      <c r="T2784" s="13">
        <f t="shared" si="346"/>
        <v>0.14993424550211254</v>
      </c>
      <c r="U2784">
        <f t="shared" si="347"/>
        <v>4.2868000000000004</v>
      </c>
      <c r="V2784" t="str">
        <f t="shared" si="348"/>
        <v>same</v>
      </c>
      <c r="W2784" s="47">
        <f t="shared" si="349"/>
        <v>0</v>
      </c>
      <c r="X2784" s="47"/>
      <c r="Y2784" s="47"/>
    </row>
    <row r="2785" spans="1:25" ht="21" x14ac:dyDescent="0.4">
      <c r="A2785" t="s">
        <v>2575</v>
      </c>
      <c r="B2785" t="s">
        <v>2546</v>
      </c>
      <c r="C2785" s="35" t="s">
        <v>2547</v>
      </c>
      <c r="D2785" s="33">
        <v>107328</v>
      </c>
      <c r="E2785" s="33">
        <v>29811</v>
      </c>
      <c r="F2785" s="32">
        <v>8.8593999999999991</v>
      </c>
      <c r="G2785" s="32">
        <v>2.9522000000000004</v>
      </c>
      <c r="H2785" s="13">
        <v>27.775603756708406</v>
      </c>
      <c r="I2785" s="32">
        <v>11.811599999999999</v>
      </c>
      <c r="J2785" s="34">
        <f t="shared" ref="J2785:J2848" si="350">G2785/I2785</f>
        <v>0.24994073622540561</v>
      </c>
      <c r="K2785">
        <v>0.29718560262990168</v>
      </c>
      <c r="L2785">
        <v>0.39621616181946256</v>
      </c>
      <c r="M2785">
        <v>0.25</v>
      </c>
      <c r="N2785" t="s">
        <v>37</v>
      </c>
      <c r="O2785" s="45" t="s">
        <v>37</v>
      </c>
      <c r="P2785" s="49" t="str">
        <f>'Sheet1 (2)'!O4231</f>
        <v>B</v>
      </c>
      <c r="Q2785" s="30" t="str">
        <f t="shared" si="343"/>
        <v>B</v>
      </c>
      <c r="R2785">
        <f t="shared" si="344"/>
        <v>0.25</v>
      </c>
      <c r="S2785" s="11">
        <f t="shared" si="345"/>
        <v>0.36903129127298578</v>
      </c>
      <c r="T2785" s="13">
        <f t="shared" si="346"/>
        <v>0.24994073622540561</v>
      </c>
      <c r="U2785">
        <f t="shared" si="347"/>
        <v>2.9522000000000004</v>
      </c>
      <c r="V2785" t="str">
        <f t="shared" si="348"/>
        <v>same</v>
      </c>
      <c r="W2785" s="47">
        <f t="shared" si="349"/>
        <v>0</v>
      </c>
      <c r="X2785" s="47"/>
      <c r="Y2785" s="47"/>
    </row>
    <row r="2786" spans="1:25" ht="21" x14ac:dyDescent="0.4">
      <c r="A2786" t="s">
        <v>2576</v>
      </c>
      <c r="B2786" t="s">
        <v>2546</v>
      </c>
      <c r="C2786" s="35" t="s">
        <v>2547</v>
      </c>
      <c r="D2786" s="33">
        <v>201934</v>
      </c>
      <c r="E2786" s="33">
        <v>39308</v>
      </c>
      <c r="F2786" s="32">
        <v>6.2495999999999992</v>
      </c>
      <c r="G2786" s="32">
        <v>1.4886999999999999</v>
      </c>
      <c r="H2786" s="13">
        <v>19.46576604237028</v>
      </c>
      <c r="I2786" s="32">
        <v>7.7382999999999988</v>
      </c>
      <c r="J2786" s="34">
        <f t="shared" si="350"/>
        <v>0.19238075546308622</v>
      </c>
      <c r="K2786">
        <v>0.15899053627760251</v>
      </c>
      <c r="L2786">
        <v>0.19686323394728805</v>
      </c>
      <c r="M2786">
        <v>0.15</v>
      </c>
      <c r="N2786" t="s">
        <v>34</v>
      </c>
      <c r="O2786" s="45" t="s">
        <v>34</v>
      </c>
      <c r="P2786" s="49" t="str">
        <f>'Sheet1 (2)'!O4399</f>
        <v>A</v>
      </c>
      <c r="Q2786" s="30" t="str">
        <f t="shared" si="343"/>
        <v>A</v>
      </c>
      <c r="R2786">
        <f t="shared" si="344"/>
        <v>0.15</v>
      </c>
      <c r="S2786" s="11">
        <f t="shared" si="345"/>
        <v>0.2380497008386854</v>
      </c>
      <c r="T2786" s="13">
        <f t="shared" si="346"/>
        <v>0.19238075546308622</v>
      </c>
      <c r="U2786">
        <f t="shared" si="347"/>
        <v>1.4886999999999999</v>
      </c>
      <c r="V2786" t="str">
        <f t="shared" si="348"/>
        <v>same</v>
      </c>
      <c r="W2786" s="47">
        <f t="shared" si="349"/>
        <v>0</v>
      </c>
      <c r="X2786" s="47"/>
      <c r="Y2786" s="47"/>
    </row>
    <row r="2787" spans="1:25" ht="21" x14ac:dyDescent="0.4">
      <c r="A2787" t="s">
        <v>2579</v>
      </c>
      <c r="B2787" t="s">
        <v>2546</v>
      </c>
      <c r="C2787" s="35" t="s">
        <v>2547</v>
      </c>
      <c r="D2787" s="33">
        <v>150231</v>
      </c>
      <c r="E2787" s="33">
        <v>96371</v>
      </c>
      <c r="F2787" s="32">
        <v>11.371599999999997</v>
      </c>
      <c r="G2787" s="32">
        <v>3.7900000000000005</v>
      </c>
      <c r="H2787" s="13">
        <v>64.148544574688316</v>
      </c>
      <c r="I2787" s="32">
        <v>15.161599999999998</v>
      </c>
      <c r="J2787" s="34">
        <f t="shared" si="350"/>
        <v>0.24997361756015202</v>
      </c>
      <c r="K2787">
        <v>0.11799815297132951</v>
      </c>
      <c r="L2787">
        <v>0.15732533646013841</v>
      </c>
      <c r="M2787">
        <v>0.05</v>
      </c>
      <c r="N2787" t="s">
        <v>37</v>
      </c>
      <c r="O2787" s="45" t="s">
        <v>37</v>
      </c>
      <c r="P2787" s="49" t="str">
        <f>'Sheet1 (2)'!O5120</f>
        <v>B</v>
      </c>
      <c r="Q2787" s="30" t="str">
        <f t="shared" si="343"/>
        <v>B</v>
      </c>
      <c r="R2787">
        <f t="shared" si="344"/>
        <v>0.25</v>
      </c>
      <c r="S2787" s="11">
        <f t="shared" si="345"/>
        <v>0.68218723617560151</v>
      </c>
      <c r="T2787" s="13">
        <f t="shared" si="346"/>
        <v>0.24997361756015202</v>
      </c>
      <c r="U2787">
        <f t="shared" si="347"/>
        <v>3.7900000000000005</v>
      </c>
      <c r="V2787" t="str">
        <f t="shared" si="348"/>
        <v>same</v>
      </c>
      <c r="W2787" s="47">
        <f t="shared" si="349"/>
        <v>0</v>
      </c>
      <c r="X2787" s="47"/>
      <c r="Y2787" s="47"/>
    </row>
    <row r="2788" spans="1:25" ht="21" x14ac:dyDescent="0.4">
      <c r="A2788" t="s">
        <v>4095</v>
      </c>
      <c r="B2788" t="s">
        <v>4096</v>
      </c>
      <c r="C2788" t="s">
        <v>4097</v>
      </c>
      <c r="D2788" s="33">
        <v>1535416</v>
      </c>
      <c r="E2788" s="33">
        <v>377005</v>
      </c>
      <c r="F2788" s="32">
        <v>193.64920000000001</v>
      </c>
      <c r="G2788" s="32">
        <v>95.38039999999998</v>
      </c>
      <c r="H2788" s="13">
        <v>24.553931963715371</v>
      </c>
      <c r="I2788" s="32">
        <v>289.02959999999996</v>
      </c>
      <c r="J2788" s="34">
        <f t="shared" si="350"/>
        <v>0.330002186627252</v>
      </c>
      <c r="K2788">
        <v>0.513651543082983</v>
      </c>
      <c r="L2788">
        <v>0.76664659619898934</v>
      </c>
      <c r="M2788">
        <v>0.2</v>
      </c>
      <c r="N2788" t="s">
        <v>37</v>
      </c>
      <c r="O2788" s="45" t="s">
        <v>37</v>
      </c>
      <c r="P2788" s="49" t="str">
        <f>'Sheet1 (2)'!O1371</f>
        <v>B</v>
      </c>
      <c r="Q2788" s="30" t="str">
        <f t="shared" si="343"/>
        <v>B</v>
      </c>
      <c r="R2788">
        <f t="shared" si="344"/>
        <v>0.25</v>
      </c>
      <c r="S2788" s="11">
        <f t="shared" si="345"/>
        <v>0.73912360533315613</v>
      </c>
      <c r="T2788" s="13">
        <f t="shared" si="346"/>
        <v>0.330002186627252</v>
      </c>
      <c r="U2788">
        <f t="shared" si="347"/>
        <v>95.38039999999998</v>
      </c>
      <c r="V2788" t="str">
        <f t="shared" si="348"/>
        <v>same</v>
      </c>
      <c r="W2788" s="47">
        <f t="shared" si="349"/>
        <v>0</v>
      </c>
      <c r="X2788" s="47"/>
      <c r="Y2788" s="47"/>
    </row>
    <row r="2789" spans="1:25" ht="21" x14ac:dyDescent="0.4">
      <c r="A2789" t="s">
        <v>4098</v>
      </c>
      <c r="B2789" t="s">
        <v>4096</v>
      </c>
      <c r="C2789" t="s">
        <v>4097</v>
      </c>
      <c r="D2789" s="33">
        <v>103639</v>
      </c>
      <c r="E2789" s="33">
        <v>9693</v>
      </c>
      <c r="F2789" s="32">
        <v>5.1763999999999992</v>
      </c>
      <c r="G2789" s="32">
        <v>1.7254999999999998</v>
      </c>
      <c r="H2789" s="13">
        <v>9.3526568183791809</v>
      </c>
      <c r="I2789" s="32">
        <v>6.9018999999999995</v>
      </c>
      <c r="J2789" s="34">
        <f t="shared" si="350"/>
        <v>0.25000362219099087</v>
      </c>
      <c r="K2789">
        <v>0.53403487052512122</v>
      </c>
      <c r="L2789">
        <v>0.71204993294129781</v>
      </c>
      <c r="M2789">
        <v>0.5</v>
      </c>
      <c r="N2789" t="s">
        <v>34</v>
      </c>
      <c r="O2789" s="45" t="s">
        <v>34</v>
      </c>
      <c r="P2789" s="49" t="str">
        <f>'Sheet1 (2)'!O1399</f>
        <v>A</v>
      </c>
      <c r="Q2789" s="30" t="str">
        <f t="shared" si="343"/>
        <v>A</v>
      </c>
      <c r="R2789">
        <f t="shared" si="344"/>
        <v>0.15</v>
      </c>
      <c r="S2789" s="11">
        <f t="shared" si="345"/>
        <v>0.29780205450672997</v>
      </c>
      <c r="T2789" s="13">
        <f t="shared" si="346"/>
        <v>0.25000362219099087</v>
      </c>
      <c r="U2789">
        <f t="shared" si="347"/>
        <v>1.7254999999999998</v>
      </c>
      <c r="V2789" t="str">
        <f t="shared" si="348"/>
        <v>same</v>
      </c>
      <c r="W2789" s="47">
        <f t="shared" si="349"/>
        <v>0</v>
      </c>
      <c r="X2789" s="47"/>
      <c r="Y2789" s="47"/>
    </row>
    <row r="2790" spans="1:25" ht="21" x14ac:dyDescent="0.4">
      <c r="A2790" t="s">
        <v>4099</v>
      </c>
      <c r="B2790" t="s">
        <v>4096</v>
      </c>
      <c r="C2790" t="s">
        <v>4097</v>
      </c>
      <c r="D2790" s="33">
        <v>406237</v>
      </c>
      <c r="E2790" s="33">
        <v>67068</v>
      </c>
      <c r="F2790" s="32">
        <v>38.178800000000003</v>
      </c>
      <c r="G2790" s="32">
        <v>12.725499999999998</v>
      </c>
      <c r="H2790" s="13">
        <v>16.50957446022888</v>
      </c>
      <c r="I2790" s="32">
        <v>50.904299999999999</v>
      </c>
      <c r="J2790" s="34">
        <f t="shared" si="350"/>
        <v>0.24998870429413622</v>
      </c>
      <c r="K2790">
        <v>0.56925508439196049</v>
      </c>
      <c r="L2790">
        <v>0.75899534800500978</v>
      </c>
      <c r="M2790">
        <v>0.5</v>
      </c>
      <c r="N2790" t="s">
        <v>34</v>
      </c>
      <c r="O2790" s="45" t="s">
        <v>34</v>
      </c>
      <c r="P2790" s="49" t="str">
        <f>'Sheet1 (2)'!O3472</f>
        <v>A</v>
      </c>
      <c r="Q2790" s="30" t="str">
        <f t="shared" si="343"/>
        <v>A</v>
      </c>
      <c r="R2790">
        <f t="shared" si="344"/>
        <v>0.15</v>
      </c>
      <c r="S2790" s="11">
        <f t="shared" si="345"/>
        <v>0.34123443402620207</v>
      </c>
      <c r="T2790" s="13">
        <f t="shared" si="346"/>
        <v>0.24998870429413622</v>
      </c>
      <c r="U2790">
        <f t="shared" si="347"/>
        <v>12.725499999999998</v>
      </c>
      <c r="V2790" t="str">
        <f t="shared" si="348"/>
        <v>same</v>
      </c>
      <c r="W2790" s="47">
        <f t="shared" si="349"/>
        <v>0</v>
      </c>
      <c r="X2790" s="47"/>
      <c r="Y2790" s="47"/>
    </row>
    <row r="2791" spans="1:25" ht="21" x14ac:dyDescent="0.4">
      <c r="A2791" t="s">
        <v>4287</v>
      </c>
      <c r="B2791" t="s">
        <v>4288</v>
      </c>
      <c r="C2791" t="s">
        <v>4289</v>
      </c>
      <c r="D2791" s="33">
        <v>26776</v>
      </c>
      <c r="E2791" s="33">
        <v>6833</v>
      </c>
      <c r="F2791" s="32">
        <v>3.1708000000000003</v>
      </c>
      <c r="G2791" s="32">
        <v>1.5617000000000001</v>
      </c>
      <c r="H2791" s="13">
        <v>25.519121601434119</v>
      </c>
      <c r="I2791" s="32">
        <v>4.7324999999999999</v>
      </c>
      <c r="J2791" s="34">
        <f t="shared" si="350"/>
        <v>0.32999471737982039</v>
      </c>
      <c r="K2791">
        <v>0.46404214839748281</v>
      </c>
      <c r="L2791">
        <v>0.69259476072003512</v>
      </c>
      <c r="M2791">
        <v>0.3</v>
      </c>
      <c r="N2791" t="s">
        <v>37</v>
      </c>
      <c r="O2791" s="45" t="s">
        <v>37</v>
      </c>
      <c r="P2791" s="49" t="str">
        <f>'Sheet1 (2)'!O247</f>
        <v>B</v>
      </c>
      <c r="Q2791" s="30" t="str">
        <f t="shared" si="343"/>
        <v>B</v>
      </c>
      <c r="R2791">
        <f t="shared" si="344"/>
        <v>0.25</v>
      </c>
      <c r="S2791" s="11">
        <f t="shared" si="345"/>
        <v>0.56684627575277335</v>
      </c>
      <c r="T2791" s="13">
        <f t="shared" si="346"/>
        <v>0.32999471737982039</v>
      </c>
      <c r="U2791">
        <f t="shared" si="347"/>
        <v>1.5616999999999999</v>
      </c>
      <c r="V2791" t="str">
        <f t="shared" si="348"/>
        <v>same</v>
      </c>
      <c r="W2791" s="47">
        <f t="shared" si="349"/>
        <v>0</v>
      </c>
      <c r="X2791" s="47"/>
      <c r="Y2791" s="47"/>
    </row>
    <row r="2792" spans="1:25" ht="21" x14ac:dyDescent="0.4">
      <c r="A2792" t="s">
        <v>4290</v>
      </c>
      <c r="B2792" t="s">
        <v>4288</v>
      </c>
      <c r="C2792" t="s">
        <v>4289</v>
      </c>
      <c r="D2792" s="33">
        <v>16693</v>
      </c>
      <c r="E2792" s="33">
        <v>10421</v>
      </c>
      <c r="F2792" s="32">
        <v>5.8040000000000003</v>
      </c>
      <c r="G2792" s="32">
        <v>2.8586999999999998</v>
      </c>
      <c r="H2792" s="13">
        <v>62.427364763673395</v>
      </c>
      <c r="I2792" s="32">
        <v>8.662700000000001</v>
      </c>
      <c r="J2792" s="34">
        <f t="shared" si="350"/>
        <v>0.3300010389370519</v>
      </c>
      <c r="K2792">
        <v>0.55695230783993854</v>
      </c>
      <c r="L2792">
        <v>0.83127339026964786</v>
      </c>
      <c r="M2792">
        <v>0.4</v>
      </c>
      <c r="N2792" t="s">
        <v>37</v>
      </c>
      <c r="O2792" s="45" t="s">
        <v>37</v>
      </c>
      <c r="P2792" s="49" t="str">
        <f>'Sheet1 (2)'!O280</f>
        <v>B</v>
      </c>
      <c r="Q2792" s="30" t="str">
        <f t="shared" si="343"/>
        <v>B</v>
      </c>
      <c r="R2792">
        <f t="shared" si="344"/>
        <v>0.25</v>
      </c>
      <c r="S2792" s="11">
        <f t="shared" si="345"/>
        <v>0.51881053251295783</v>
      </c>
      <c r="T2792" s="13">
        <f t="shared" si="346"/>
        <v>0.3300010389370519</v>
      </c>
      <c r="U2792">
        <f t="shared" si="347"/>
        <v>2.8586999999999998</v>
      </c>
      <c r="V2792" t="str">
        <f t="shared" si="348"/>
        <v>same</v>
      </c>
      <c r="W2792" s="47">
        <f t="shared" si="349"/>
        <v>0</v>
      </c>
      <c r="X2792" s="47"/>
      <c r="Y2792" s="47"/>
    </row>
    <row r="2793" spans="1:25" ht="21" x14ac:dyDescent="0.4">
      <c r="A2793" t="s">
        <v>4291</v>
      </c>
      <c r="B2793" t="s">
        <v>4288</v>
      </c>
      <c r="C2793" t="s">
        <v>4289</v>
      </c>
      <c r="D2793" s="33">
        <v>13561</v>
      </c>
      <c r="E2793" s="33">
        <v>5931</v>
      </c>
      <c r="F2793" s="32">
        <v>1.0129000000000001</v>
      </c>
      <c r="G2793" s="32">
        <v>0.49880000000000002</v>
      </c>
      <c r="H2793" s="13">
        <v>43.735712705552686</v>
      </c>
      <c r="I2793" s="32">
        <v>1.5117000000000003</v>
      </c>
      <c r="J2793" s="34">
        <f t="shared" si="350"/>
        <v>0.3299596480783224</v>
      </c>
      <c r="K2793">
        <v>0.17078064407351207</v>
      </c>
      <c r="L2793">
        <v>0.25488113302984322</v>
      </c>
      <c r="M2793">
        <v>0.1</v>
      </c>
      <c r="N2793" t="s">
        <v>37</v>
      </c>
      <c r="O2793" s="45" t="s">
        <v>37</v>
      </c>
      <c r="P2793" s="49" t="str">
        <f>'Sheet1 (2)'!O381</f>
        <v>B</v>
      </c>
      <c r="Q2793" s="30" t="str">
        <f t="shared" si="343"/>
        <v>B</v>
      </c>
      <c r="R2793">
        <f t="shared" si="344"/>
        <v>0.25</v>
      </c>
      <c r="S2793" s="11">
        <f t="shared" si="345"/>
        <v>0.60766025004961299</v>
      </c>
      <c r="T2793" s="13">
        <f t="shared" si="346"/>
        <v>0.3299596480783224</v>
      </c>
      <c r="U2793">
        <f t="shared" si="347"/>
        <v>0.49880000000000008</v>
      </c>
      <c r="V2793" t="str">
        <f t="shared" si="348"/>
        <v>same</v>
      </c>
      <c r="W2793" s="47">
        <f t="shared" si="349"/>
        <v>0</v>
      </c>
      <c r="X2793" s="47"/>
      <c r="Y2793" s="47"/>
    </row>
    <row r="2794" spans="1:25" ht="21" x14ac:dyDescent="0.4">
      <c r="A2794" t="s">
        <v>4292</v>
      </c>
      <c r="B2794" t="s">
        <v>4288</v>
      </c>
      <c r="C2794" t="s">
        <v>4289</v>
      </c>
      <c r="D2794" s="33">
        <v>43751</v>
      </c>
      <c r="E2794" s="33">
        <v>15600</v>
      </c>
      <c r="F2794" s="32">
        <v>4.2131999999999996</v>
      </c>
      <c r="G2794" s="32">
        <v>2.0751999999999997</v>
      </c>
      <c r="H2794" s="13">
        <v>35.656327855363308</v>
      </c>
      <c r="I2794" s="32">
        <v>6.2883999999999993</v>
      </c>
      <c r="J2794" s="34">
        <f t="shared" si="350"/>
        <v>0.33000445264296163</v>
      </c>
      <c r="K2794">
        <v>0.27007692307692305</v>
      </c>
      <c r="L2794">
        <v>0.40310256410256406</v>
      </c>
      <c r="M2794">
        <v>0.2</v>
      </c>
      <c r="N2794" t="s">
        <v>37</v>
      </c>
      <c r="O2794" s="45" t="s">
        <v>37</v>
      </c>
      <c r="P2794" s="49" t="str">
        <f>'Sheet1 (2)'!O1317</f>
        <v>B</v>
      </c>
      <c r="Q2794" s="30" t="str">
        <f t="shared" si="343"/>
        <v>B</v>
      </c>
      <c r="R2794">
        <f t="shared" si="344"/>
        <v>0.25</v>
      </c>
      <c r="S2794" s="11">
        <f t="shared" si="345"/>
        <v>0.50384835570256337</v>
      </c>
      <c r="T2794" s="13">
        <f t="shared" si="346"/>
        <v>0.33000445264296163</v>
      </c>
      <c r="U2794">
        <f t="shared" si="347"/>
        <v>2.0751999999999997</v>
      </c>
      <c r="V2794" t="str">
        <f t="shared" si="348"/>
        <v>same</v>
      </c>
      <c r="W2794" s="47">
        <f t="shared" si="349"/>
        <v>0</v>
      </c>
      <c r="X2794" s="47"/>
      <c r="Y2794" s="47"/>
    </row>
    <row r="2795" spans="1:25" ht="21" x14ac:dyDescent="0.4">
      <c r="A2795" t="s">
        <v>4293</v>
      </c>
      <c r="B2795" t="s">
        <v>4288</v>
      </c>
      <c r="C2795" t="s">
        <v>4289</v>
      </c>
      <c r="D2795" s="33">
        <v>12438</v>
      </c>
      <c r="E2795" s="33">
        <v>5289</v>
      </c>
      <c r="F2795" s="32">
        <v>0.75900000000000001</v>
      </c>
      <c r="G2795" s="32">
        <v>0.37420000000000003</v>
      </c>
      <c r="H2795" s="13">
        <v>42.522913651712493</v>
      </c>
      <c r="I2795" s="32">
        <v>1.1332</v>
      </c>
      <c r="J2795" s="34">
        <f t="shared" si="350"/>
        <v>0.33021531944934701</v>
      </c>
      <c r="K2795">
        <v>0.14350538854225753</v>
      </c>
      <c r="L2795">
        <v>0.21425600302514655</v>
      </c>
      <c r="M2795">
        <v>0.1</v>
      </c>
      <c r="N2795" t="s">
        <v>37</v>
      </c>
      <c r="O2795" s="45" t="s">
        <v>37</v>
      </c>
      <c r="P2795" s="49" t="str">
        <f>'Sheet1 (2)'!O1388</f>
        <v>B</v>
      </c>
      <c r="Q2795" s="30" t="str">
        <f t="shared" si="343"/>
        <v>B</v>
      </c>
      <c r="R2795">
        <f t="shared" si="344"/>
        <v>0.25</v>
      </c>
      <c r="S2795" s="11">
        <f t="shared" si="345"/>
        <v>0.53326861983762797</v>
      </c>
      <c r="T2795" s="13">
        <f t="shared" si="346"/>
        <v>0.33021531944934701</v>
      </c>
      <c r="U2795">
        <f t="shared" si="347"/>
        <v>0.37420000000000003</v>
      </c>
      <c r="V2795" t="str">
        <f t="shared" si="348"/>
        <v>same</v>
      </c>
      <c r="W2795" s="47">
        <f t="shared" si="349"/>
        <v>0</v>
      </c>
      <c r="X2795" s="47"/>
      <c r="Y2795" s="47"/>
    </row>
    <row r="2796" spans="1:25" ht="21" x14ac:dyDescent="0.4">
      <c r="A2796" t="s">
        <v>4294</v>
      </c>
      <c r="B2796" t="s">
        <v>4288</v>
      </c>
      <c r="C2796" t="s">
        <v>4289</v>
      </c>
      <c r="D2796" s="33">
        <v>435</v>
      </c>
      <c r="E2796" s="33">
        <v>156</v>
      </c>
      <c r="F2796" s="32">
        <v>3.549999999999999E-2</v>
      </c>
      <c r="G2796" s="32">
        <v>1.7299999999999999E-2</v>
      </c>
      <c r="H2796" s="13">
        <v>35.862068965517238</v>
      </c>
      <c r="I2796" s="32">
        <v>5.2799999999999986E-2</v>
      </c>
      <c r="J2796" s="34">
        <f t="shared" si="350"/>
        <v>0.32765151515151525</v>
      </c>
      <c r="K2796">
        <v>0.22756410256410251</v>
      </c>
      <c r="L2796">
        <v>0.33846153846153837</v>
      </c>
      <c r="M2796">
        <v>0.3</v>
      </c>
      <c r="N2796" t="s">
        <v>37</v>
      </c>
      <c r="O2796" s="45" t="s">
        <v>37</v>
      </c>
      <c r="P2796" s="49" t="str">
        <f>'Sheet1 (2)'!O1696</f>
        <v>B</v>
      </c>
      <c r="Q2796" s="30" t="str">
        <f t="shared" si="343"/>
        <v>B</v>
      </c>
      <c r="R2796">
        <f t="shared" si="344"/>
        <v>0.25</v>
      </c>
      <c r="S2796" s="11">
        <f t="shared" si="345"/>
        <v>0.11363636363636342</v>
      </c>
      <c r="T2796" s="13">
        <f t="shared" si="346"/>
        <v>0.32765151515151525</v>
      </c>
      <c r="U2796">
        <f t="shared" si="347"/>
        <v>1.7299999999999999E-2</v>
      </c>
      <c r="V2796" t="str">
        <f t="shared" si="348"/>
        <v>same</v>
      </c>
      <c r="W2796" s="47">
        <f t="shared" si="349"/>
        <v>0</v>
      </c>
      <c r="X2796" s="47"/>
      <c r="Y2796" s="47"/>
    </row>
    <row r="2797" spans="1:25" ht="21" x14ac:dyDescent="0.4">
      <c r="A2797" t="s">
        <v>4295</v>
      </c>
      <c r="B2797" t="s">
        <v>4288</v>
      </c>
      <c r="C2797" t="s">
        <v>4289</v>
      </c>
      <c r="D2797" s="33">
        <v>7684</v>
      </c>
      <c r="E2797" s="33">
        <v>1205</v>
      </c>
      <c r="F2797" s="32">
        <v>0.25819999999999999</v>
      </c>
      <c r="G2797" s="32">
        <v>0.1137</v>
      </c>
      <c r="H2797" s="13">
        <v>15.681936491410724</v>
      </c>
      <c r="I2797" s="32">
        <v>0.37190000000000001</v>
      </c>
      <c r="J2797" s="34">
        <f t="shared" si="350"/>
        <v>0.30572734606076901</v>
      </c>
      <c r="K2797">
        <v>0.21427385892116182</v>
      </c>
      <c r="L2797">
        <v>0.30863070539419091</v>
      </c>
      <c r="M2797">
        <v>0.2</v>
      </c>
      <c r="N2797" t="s">
        <v>37</v>
      </c>
      <c r="O2797" s="45" t="s">
        <v>37</v>
      </c>
      <c r="P2797" s="49" t="str">
        <f>'Sheet1 (2)'!O1765</f>
        <v>B</v>
      </c>
      <c r="Q2797" s="30" t="str">
        <f t="shared" si="343"/>
        <v>B</v>
      </c>
      <c r="R2797">
        <f t="shared" si="344"/>
        <v>0.25</v>
      </c>
      <c r="S2797" s="11">
        <f t="shared" si="345"/>
        <v>0.35197633772519499</v>
      </c>
      <c r="T2797" s="13">
        <f t="shared" si="346"/>
        <v>0.30572734606076901</v>
      </c>
      <c r="U2797">
        <f t="shared" si="347"/>
        <v>0.1137</v>
      </c>
      <c r="V2797" t="str">
        <f t="shared" si="348"/>
        <v>same</v>
      </c>
      <c r="W2797" s="47">
        <f t="shared" si="349"/>
        <v>0</v>
      </c>
      <c r="X2797" s="47"/>
      <c r="Y2797" s="47"/>
    </row>
    <row r="2798" spans="1:25" ht="21" x14ac:dyDescent="0.4">
      <c r="A2798" t="s">
        <v>4296</v>
      </c>
      <c r="B2798" t="s">
        <v>4288</v>
      </c>
      <c r="C2798" t="s">
        <v>4289</v>
      </c>
      <c r="D2798" s="33">
        <v>9957</v>
      </c>
      <c r="E2798" s="33">
        <v>2313</v>
      </c>
      <c r="F2798" s="32">
        <v>0.76800000000000002</v>
      </c>
      <c r="G2798" s="32">
        <v>0.37830000000000003</v>
      </c>
      <c r="H2798" s="13">
        <v>23.229888520638745</v>
      </c>
      <c r="I2798" s="32">
        <v>1.1463000000000001</v>
      </c>
      <c r="J2798" s="34">
        <f t="shared" si="350"/>
        <v>0.33001831981156765</v>
      </c>
      <c r="K2798">
        <v>0.33203631647211412</v>
      </c>
      <c r="L2798">
        <v>0.49559014267185481</v>
      </c>
      <c r="M2798">
        <v>0.2</v>
      </c>
      <c r="N2798" t="s">
        <v>37</v>
      </c>
      <c r="O2798" s="45" t="s">
        <v>37</v>
      </c>
      <c r="P2798" s="49" t="str">
        <f>'Sheet1 (2)'!O1770</f>
        <v>B</v>
      </c>
      <c r="Q2798" s="30" t="str">
        <f t="shared" si="343"/>
        <v>B</v>
      </c>
      <c r="R2798">
        <f t="shared" si="344"/>
        <v>0.25</v>
      </c>
      <c r="S2798" s="11">
        <f t="shared" si="345"/>
        <v>0.59644072232399903</v>
      </c>
      <c r="T2798" s="13">
        <f t="shared" si="346"/>
        <v>0.33001831981156765</v>
      </c>
      <c r="U2798">
        <f t="shared" si="347"/>
        <v>0.37830000000000003</v>
      </c>
      <c r="V2798" t="str">
        <f t="shared" si="348"/>
        <v>same</v>
      </c>
      <c r="W2798" s="47">
        <f t="shared" si="349"/>
        <v>0</v>
      </c>
      <c r="X2798" s="47"/>
      <c r="Y2798" s="47"/>
    </row>
    <row r="2799" spans="1:25" ht="21" x14ac:dyDescent="0.4">
      <c r="A2799" t="s">
        <v>4297</v>
      </c>
      <c r="B2799" t="s">
        <v>4288</v>
      </c>
      <c r="C2799" t="s">
        <v>4289</v>
      </c>
      <c r="D2799" s="33">
        <v>150547</v>
      </c>
      <c r="E2799" s="33">
        <v>98825</v>
      </c>
      <c r="F2799" s="32">
        <v>58.771599999999999</v>
      </c>
      <c r="G2799" s="32">
        <v>31.645899999999997</v>
      </c>
      <c r="H2799" s="13">
        <v>65.643951722717816</v>
      </c>
      <c r="I2799" s="32">
        <v>90.41749999999999</v>
      </c>
      <c r="J2799" s="34">
        <f t="shared" si="350"/>
        <v>0.34999751154367242</v>
      </c>
      <c r="K2799">
        <v>0.59470376928914748</v>
      </c>
      <c r="L2799">
        <v>0.9149253731343282</v>
      </c>
      <c r="M2799">
        <v>0.4</v>
      </c>
      <c r="N2799" t="s">
        <v>34</v>
      </c>
      <c r="O2799" s="45" t="s">
        <v>34</v>
      </c>
      <c r="P2799" s="49" t="str">
        <f>'Sheet1 (2)'!O2204</f>
        <v>A</v>
      </c>
      <c r="Q2799" s="30" t="str">
        <f t="shared" si="343"/>
        <v>A</v>
      </c>
      <c r="R2799">
        <f t="shared" si="344"/>
        <v>0.15</v>
      </c>
      <c r="S2799" s="11">
        <f t="shared" si="345"/>
        <v>0.56280587275693306</v>
      </c>
      <c r="T2799" s="13">
        <f t="shared" si="346"/>
        <v>0.34999751154367242</v>
      </c>
      <c r="U2799">
        <f t="shared" si="347"/>
        <v>31.645899999999997</v>
      </c>
      <c r="V2799" t="str">
        <f t="shared" si="348"/>
        <v>same</v>
      </c>
      <c r="W2799" s="47">
        <f t="shared" si="349"/>
        <v>0</v>
      </c>
      <c r="X2799" s="47"/>
      <c r="Y2799" s="47"/>
    </row>
    <row r="2800" spans="1:25" ht="21" x14ac:dyDescent="0.4">
      <c r="A2800" t="s">
        <v>4298</v>
      </c>
      <c r="B2800" t="s">
        <v>4288</v>
      </c>
      <c r="C2800" t="s">
        <v>4289</v>
      </c>
      <c r="D2800" s="33">
        <v>7769</v>
      </c>
      <c r="E2800" s="33">
        <v>3640</v>
      </c>
      <c r="F2800" s="32">
        <v>1.2484999999999999</v>
      </c>
      <c r="G2800" s="32">
        <v>0.61480000000000001</v>
      </c>
      <c r="H2800" s="13">
        <v>46.852876818123313</v>
      </c>
      <c r="I2800" s="32">
        <v>1.8633</v>
      </c>
      <c r="J2800" s="34">
        <f t="shared" si="350"/>
        <v>0.32995223528148987</v>
      </c>
      <c r="K2800">
        <v>0.3429945054945055</v>
      </c>
      <c r="L2800">
        <v>0.51189560439560433</v>
      </c>
      <c r="M2800">
        <v>0.2</v>
      </c>
      <c r="N2800" t="s">
        <v>37</v>
      </c>
      <c r="O2800" s="45" t="s">
        <v>37</v>
      </c>
      <c r="P2800" s="49" t="str">
        <f>'Sheet1 (2)'!O2250</f>
        <v>B</v>
      </c>
      <c r="Q2800" s="30" t="str">
        <f t="shared" si="343"/>
        <v>B</v>
      </c>
      <c r="R2800">
        <f t="shared" si="344"/>
        <v>0.25</v>
      </c>
      <c r="S2800" s="11">
        <f t="shared" si="345"/>
        <v>0.60929533623141729</v>
      </c>
      <c r="T2800" s="13">
        <f t="shared" si="346"/>
        <v>0.32995223528148987</v>
      </c>
      <c r="U2800">
        <f t="shared" si="347"/>
        <v>0.61480000000000001</v>
      </c>
      <c r="V2800" t="str">
        <f t="shared" si="348"/>
        <v>same</v>
      </c>
      <c r="W2800" s="47">
        <f t="shared" si="349"/>
        <v>0</v>
      </c>
      <c r="X2800" s="47"/>
      <c r="Y2800" s="47"/>
    </row>
    <row r="2801" spans="1:25" ht="21" x14ac:dyDescent="0.4">
      <c r="A2801" t="s">
        <v>4299</v>
      </c>
      <c r="B2801" t="s">
        <v>4288</v>
      </c>
      <c r="C2801" t="s">
        <v>4289</v>
      </c>
      <c r="D2801" s="33">
        <v>28780</v>
      </c>
      <c r="E2801" s="33">
        <v>7823</v>
      </c>
      <c r="F2801" s="32">
        <v>3.5838000000000001</v>
      </c>
      <c r="G2801" s="32">
        <v>1.7654000000000001</v>
      </c>
      <c r="H2801" s="13">
        <v>27.18207088255733</v>
      </c>
      <c r="I2801" s="32">
        <v>5.3491999999999997</v>
      </c>
      <c r="J2801" s="34">
        <f t="shared" si="350"/>
        <v>0.33003065879009946</v>
      </c>
      <c r="K2801">
        <v>0.458110699220248</v>
      </c>
      <c r="L2801">
        <v>0.68377860155950398</v>
      </c>
      <c r="M2801">
        <v>0.3</v>
      </c>
      <c r="N2801" t="s">
        <v>37</v>
      </c>
      <c r="O2801" s="45" t="s">
        <v>37</v>
      </c>
      <c r="P2801" s="49" t="str">
        <f>'Sheet1 (2)'!O2448</f>
        <v>B</v>
      </c>
      <c r="Q2801" s="30" t="str">
        <f t="shared" si="343"/>
        <v>B</v>
      </c>
      <c r="R2801">
        <f t="shared" si="344"/>
        <v>0.25</v>
      </c>
      <c r="S2801" s="11">
        <f t="shared" si="345"/>
        <v>0.56126149704628725</v>
      </c>
      <c r="T2801" s="13">
        <f t="shared" si="346"/>
        <v>0.33003065879009946</v>
      </c>
      <c r="U2801">
        <f t="shared" si="347"/>
        <v>1.7653999999999999</v>
      </c>
      <c r="V2801" t="str">
        <f t="shared" si="348"/>
        <v>same</v>
      </c>
      <c r="W2801" s="47">
        <f t="shared" si="349"/>
        <v>0</v>
      </c>
      <c r="X2801" s="47"/>
      <c r="Y2801" s="47"/>
    </row>
    <row r="2802" spans="1:25" ht="21" x14ac:dyDescent="0.4">
      <c r="A2802" t="s">
        <v>4300</v>
      </c>
      <c r="B2802" t="s">
        <v>4288</v>
      </c>
      <c r="C2802" t="s">
        <v>4289</v>
      </c>
      <c r="D2802" s="33">
        <v>181701</v>
      </c>
      <c r="E2802" s="33">
        <v>38117</v>
      </c>
      <c r="F2802" s="32">
        <v>5.8374000000000006</v>
      </c>
      <c r="G2802" s="32">
        <v>2.8748999999999998</v>
      </c>
      <c r="H2802" s="13">
        <v>20.977870237367984</v>
      </c>
      <c r="I2802" s="32">
        <v>8.7123000000000008</v>
      </c>
      <c r="J2802" s="34">
        <f t="shared" si="350"/>
        <v>0.32998174993974033</v>
      </c>
      <c r="K2802">
        <v>0.15314426633785452</v>
      </c>
      <c r="L2802">
        <v>0.22856730592648952</v>
      </c>
      <c r="M2802">
        <v>0.05</v>
      </c>
      <c r="N2802" t="s">
        <v>37</v>
      </c>
      <c r="O2802" s="45" t="s">
        <v>37</v>
      </c>
      <c r="P2802" s="49" t="str">
        <f>'Sheet1 (2)'!O2623</f>
        <v>B</v>
      </c>
      <c r="Q2802" s="30" t="str">
        <f t="shared" si="343"/>
        <v>B</v>
      </c>
      <c r="R2802">
        <f t="shared" si="344"/>
        <v>0.25</v>
      </c>
      <c r="S2802" s="11">
        <f t="shared" si="345"/>
        <v>0.78124605442879602</v>
      </c>
      <c r="T2802" s="13">
        <f t="shared" si="346"/>
        <v>0.32998174993974033</v>
      </c>
      <c r="U2802">
        <f t="shared" si="347"/>
        <v>2.8748999999999998</v>
      </c>
      <c r="V2802" t="str">
        <f t="shared" si="348"/>
        <v>same</v>
      </c>
      <c r="W2802" s="47">
        <f t="shared" si="349"/>
        <v>0</v>
      </c>
      <c r="X2802" s="47"/>
      <c r="Y2802" s="47"/>
    </row>
    <row r="2803" spans="1:25" ht="21" x14ac:dyDescent="0.4">
      <c r="A2803" t="s">
        <v>4301</v>
      </c>
      <c r="B2803" t="s">
        <v>4288</v>
      </c>
      <c r="C2803" t="s">
        <v>4289</v>
      </c>
      <c r="D2803" s="33">
        <v>8235</v>
      </c>
      <c r="E2803" s="33">
        <v>4255</v>
      </c>
      <c r="F2803" s="32">
        <v>1.8099000000000001</v>
      </c>
      <c r="G2803" s="32">
        <v>0.89139999999999997</v>
      </c>
      <c r="H2803" s="13">
        <v>51.669702489374622</v>
      </c>
      <c r="I2803" s="32">
        <v>2.7012999999999998</v>
      </c>
      <c r="J2803" s="34">
        <f t="shared" si="350"/>
        <v>0.32998926442823828</v>
      </c>
      <c r="K2803">
        <v>0.42535840188014101</v>
      </c>
      <c r="L2803">
        <v>0.63485311398354871</v>
      </c>
      <c r="M2803">
        <v>0.2</v>
      </c>
      <c r="N2803" t="s">
        <v>37</v>
      </c>
      <c r="O2803" s="45" t="s">
        <v>37</v>
      </c>
      <c r="P2803" s="49" t="str">
        <f>'Sheet1 (2)'!O2693</f>
        <v>B</v>
      </c>
      <c r="Q2803" s="30" t="str">
        <f t="shared" si="343"/>
        <v>B</v>
      </c>
      <c r="R2803">
        <f t="shared" si="344"/>
        <v>0.25</v>
      </c>
      <c r="S2803" s="11">
        <f t="shared" si="345"/>
        <v>0.68496649761226069</v>
      </c>
      <c r="T2803" s="13">
        <f t="shared" si="346"/>
        <v>0.32998926442823828</v>
      </c>
      <c r="U2803">
        <f t="shared" si="347"/>
        <v>0.89139999999999997</v>
      </c>
      <c r="V2803" t="str">
        <f t="shared" si="348"/>
        <v>same</v>
      </c>
      <c r="W2803" s="47">
        <f t="shared" si="349"/>
        <v>0</v>
      </c>
      <c r="X2803" s="47"/>
      <c r="Y2803" s="47"/>
    </row>
    <row r="2804" spans="1:25" ht="21" x14ac:dyDescent="0.4">
      <c r="A2804" t="s">
        <v>4302</v>
      </c>
      <c r="B2804" t="s">
        <v>4288</v>
      </c>
      <c r="C2804" t="s">
        <v>4289</v>
      </c>
      <c r="D2804" s="33">
        <v>4688</v>
      </c>
      <c r="E2804" s="33">
        <v>2619</v>
      </c>
      <c r="F2804" s="32">
        <v>0.53090000000000004</v>
      </c>
      <c r="G2804" s="32">
        <v>0.19600000000000001</v>
      </c>
      <c r="H2804" s="13">
        <v>55.866040955631398</v>
      </c>
      <c r="I2804" s="32">
        <v>0.7269000000000001</v>
      </c>
      <c r="J2804" s="34">
        <f t="shared" si="350"/>
        <v>0.26963818957215568</v>
      </c>
      <c r="K2804">
        <v>0.20271095838106151</v>
      </c>
      <c r="L2804">
        <v>0.27754868270332189</v>
      </c>
      <c r="M2804">
        <v>0.2</v>
      </c>
      <c r="N2804" t="s">
        <v>37</v>
      </c>
      <c r="O2804" s="45" t="s">
        <v>37</v>
      </c>
      <c r="P2804" s="49" t="str">
        <f>'Sheet1 (2)'!O2716</f>
        <v>B</v>
      </c>
      <c r="Q2804" s="30" t="str">
        <f t="shared" si="343"/>
        <v>B</v>
      </c>
      <c r="R2804">
        <f t="shared" si="344"/>
        <v>0.25</v>
      </c>
      <c r="S2804" s="11">
        <f t="shared" si="345"/>
        <v>0.2794056954189022</v>
      </c>
      <c r="T2804" s="13">
        <f t="shared" si="346"/>
        <v>0.26963818957215568</v>
      </c>
      <c r="U2804">
        <f t="shared" si="347"/>
        <v>0.19600000000000001</v>
      </c>
      <c r="V2804" t="str">
        <f t="shared" si="348"/>
        <v>same</v>
      </c>
      <c r="W2804" s="47">
        <f t="shared" si="349"/>
        <v>0</v>
      </c>
      <c r="X2804" s="47"/>
      <c r="Y2804" s="47"/>
    </row>
    <row r="2805" spans="1:25" ht="21" x14ac:dyDescent="0.4">
      <c r="A2805" t="s">
        <v>4303</v>
      </c>
      <c r="B2805" t="s">
        <v>4288</v>
      </c>
      <c r="C2805" t="s">
        <v>4289</v>
      </c>
      <c r="D2805" s="33">
        <v>7611</v>
      </c>
      <c r="E2805" s="33">
        <v>3280</v>
      </c>
      <c r="F2805" s="32">
        <v>0.98399999999999999</v>
      </c>
      <c r="G2805" s="32">
        <v>0.29110000000000003</v>
      </c>
      <c r="H2805" s="13">
        <v>43.09551964262252</v>
      </c>
      <c r="I2805" s="32">
        <v>1.2751000000000001</v>
      </c>
      <c r="J2805" s="34">
        <f t="shared" si="350"/>
        <v>0.22829581993569131</v>
      </c>
      <c r="K2805">
        <v>0.3</v>
      </c>
      <c r="L2805">
        <v>0.38875000000000004</v>
      </c>
      <c r="M2805">
        <v>0.3</v>
      </c>
      <c r="N2805" t="s">
        <v>37</v>
      </c>
      <c r="O2805" s="45" t="s">
        <v>37</v>
      </c>
      <c r="P2805" s="49" t="str">
        <f>'Sheet1 (2)'!O2951</f>
        <v>B</v>
      </c>
      <c r="Q2805" s="30" t="str">
        <f t="shared" si="343"/>
        <v>B</v>
      </c>
      <c r="R2805">
        <f t="shared" si="344"/>
        <v>0.25</v>
      </c>
      <c r="S2805" s="11">
        <f t="shared" si="345"/>
        <v>0.22829581993569142</v>
      </c>
      <c r="T2805" s="13">
        <f t="shared" si="346"/>
        <v>0.22829581993569131</v>
      </c>
      <c r="U2805">
        <f t="shared" si="347"/>
        <v>0.29110000000000003</v>
      </c>
      <c r="V2805" t="str">
        <f t="shared" si="348"/>
        <v>same</v>
      </c>
      <c r="W2805" s="47">
        <f t="shared" si="349"/>
        <v>0</v>
      </c>
      <c r="X2805" s="47"/>
      <c r="Y2805" s="47"/>
    </row>
    <row r="2806" spans="1:25" ht="21" x14ac:dyDescent="0.4">
      <c r="A2806" t="s">
        <v>4304</v>
      </c>
      <c r="B2806" t="s">
        <v>4288</v>
      </c>
      <c r="C2806" t="s">
        <v>4289</v>
      </c>
      <c r="D2806" s="33">
        <v>43005</v>
      </c>
      <c r="E2806" s="33">
        <v>14743</v>
      </c>
      <c r="F2806" s="32">
        <v>4.5964999999999998</v>
      </c>
      <c r="G2806" s="32">
        <v>2.2641</v>
      </c>
      <c r="H2806" s="13">
        <v>34.282060225555171</v>
      </c>
      <c r="I2806" s="32">
        <v>6.8605999999999998</v>
      </c>
      <c r="J2806" s="34">
        <f t="shared" si="350"/>
        <v>0.33001486750429992</v>
      </c>
      <c r="K2806">
        <v>0.31177507969884011</v>
      </c>
      <c r="L2806">
        <v>0.46534626602455398</v>
      </c>
      <c r="M2806">
        <v>0.2</v>
      </c>
      <c r="N2806" t="s">
        <v>37</v>
      </c>
      <c r="O2806" s="45" t="s">
        <v>37</v>
      </c>
      <c r="P2806" s="49" t="str">
        <f>'Sheet1 (2)'!O3102</f>
        <v>B</v>
      </c>
      <c r="Q2806" s="30" t="str">
        <f t="shared" si="343"/>
        <v>B</v>
      </c>
      <c r="R2806">
        <f t="shared" si="344"/>
        <v>0.25</v>
      </c>
      <c r="S2806" s="11">
        <f t="shared" si="345"/>
        <v>0.57021251785558102</v>
      </c>
      <c r="T2806" s="13">
        <f t="shared" si="346"/>
        <v>0.33001486750429992</v>
      </c>
      <c r="U2806">
        <f t="shared" si="347"/>
        <v>2.2641</v>
      </c>
      <c r="V2806" t="str">
        <f t="shared" si="348"/>
        <v>same</v>
      </c>
      <c r="W2806" s="47">
        <f t="shared" si="349"/>
        <v>0</v>
      </c>
      <c r="X2806" s="47"/>
      <c r="Y2806" s="47"/>
    </row>
    <row r="2807" spans="1:25" ht="21" x14ac:dyDescent="0.4">
      <c r="A2807" t="s">
        <v>4305</v>
      </c>
      <c r="B2807" t="s">
        <v>4288</v>
      </c>
      <c r="C2807" t="s">
        <v>4289</v>
      </c>
      <c r="D2807" s="33">
        <v>13518</v>
      </c>
      <c r="E2807" s="33">
        <v>7327</v>
      </c>
      <c r="F2807" s="32">
        <v>3.7347000000000001</v>
      </c>
      <c r="G2807" s="32">
        <v>1.8396000000000001</v>
      </c>
      <c r="H2807" s="13">
        <v>54.201805000739753</v>
      </c>
      <c r="I2807" s="32">
        <v>5.5743</v>
      </c>
      <c r="J2807" s="34">
        <f t="shared" si="350"/>
        <v>0.33001453097249883</v>
      </c>
      <c r="K2807">
        <v>0.5097174832810154</v>
      </c>
      <c r="L2807">
        <v>0.7607888631090487</v>
      </c>
      <c r="M2807">
        <v>0.4</v>
      </c>
      <c r="N2807" t="s">
        <v>37</v>
      </c>
      <c r="O2807" s="45" t="s">
        <v>37</v>
      </c>
      <c r="P2807" s="49" t="str">
        <f>'Sheet1 (2)'!O3122</f>
        <v>B</v>
      </c>
      <c r="Q2807" s="30" t="str">
        <f t="shared" si="343"/>
        <v>B</v>
      </c>
      <c r="R2807">
        <f t="shared" si="344"/>
        <v>0.25</v>
      </c>
      <c r="S2807" s="11">
        <f t="shared" si="345"/>
        <v>0.47422994815492525</v>
      </c>
      <c r="T2807" s="13">
        <f t="shared" si="346"/>
        <v>0.33001453097249883</v>
      </c>
      <c r="U2807">
        <f t="shared" si="347"/>
        <v>1.8396000000000003</v>
      </c>
      <c r="V2807" t="str">
        <f t="shared" si="348"/>
        <v>same</v>
      </c>
      <c r="W2807" s="47">
        <f t="shared" si="349"/>
        <v>0</v>
      </c>
      <c r="X2807" s="47"/>
      <c r="Y2807" s="47"/>
    </row>
    <row r="2808" spans="1:25" ht="21" x14ac:dyDescent="0.4">
      <c r="A2808" t="s">
        <v>4306</v>
      </c>
      <c r="B2808" t="s">
        <v>4288</v>
      </c>
      <c r="C2808" t="s">
        <v>4289</v>
      </c>
      <c r="D2808" s="33">
        <v>7258</v>
      </c>
      <c r="E2808" s="33">
        <v>4995</v>
      </c>
      <c r="F2808" s="32">
        <v>1.0866000000000002</v>
      </c>
      <c r="G2808" s="32">
        <v>0.52259999999999995</v>
      </c>
      <c r="H2808" s="13">
        <v>68.820611738771007</v>
      </c>
      <c r="I2808" s="32">
        <v>1.6092000000000002</v>
      </c>
      <c r="J2808" s="34">
        <f t="shared" si="350"/>
        <v>0.3247576435495898</v>
      </c>
      <c r="K2808">
        <v>0.21753753753753757</v>
      </c>
      <c r="L2808">
        <v>0.3221621621621622</v>
      </c>
      <c r="M2808">
        <v>0.2</v>
      </c>
      <c r="N2808" t="s">
        <v>37</v>
      </c>
      <c r="O2808" s="45" t="s">
        <v>37</v>
      </c>
      <c r="P2808" s="49" t="str">
        <f>'Sheet1 (2)'!O4169</f>
        <v>B</v>
      </c>
      <c r="Q2808" s="30" t="str">
        <f t="shared" si="343"/>
        <v>B</v>
      </c>
      <c r="R2808">
        <f t="shared" si="344"/>
        <v>0.25</v>
      </c>
      <c r="S2808" s="11">
        <f t="shared" si="345"/>
        <v>0.37919463087248328</v>
      </c>
      <c r="T2808" s="13">
        <f t="shared" si="346"/>
        <v>0.3247576435495898</v>
      </c>
      <c r="U2808">
        <f t="shared" si="347"/>
        <v>0.52259999999999995</v>
      </c>
      <c r="V2808" t="str">
        <f t="shared" si="348"/>
        <v>same</v>
      </c>
      <c r="W2808" s="47">
        <f t="shared" si="349"/>
        <v>0</v>
      </c>
      <c r="X2808" s="47"/>
      <c r="Y2808" s="47"/>
    </row>
    <row r="2809" spans="1:25" ht="21" x14ac:dyDescent="0.4">
      <c r="A2809" t="s">
        <v>4307</v>
      </c>
      <c r="B2809" t="s">
        <v>4288</v>
      </c>
      <c r="C2809" t="s">
        <v>4289</v>
      </c>
      <c r="D2809" s="33">
        <v>10511</v>
      </c>
      <c r="E2809" s="33">
        <v>5249</v>
      </c>
      <c r="F2809" s="32">
        <v>1.573</v>
      </c>
      <c r="G2809" s="32">
        <v>0.66669999999999996</v>
      </c>
      <c r="H2809" s="13">
        <v>49.938160022833223</v>
      </c>
      <c r="I2809" s="32">
        <v>2.2397</v>
      </c>
      <c r="J2809" s="34">
        <f t="shared" si="350"/>
        <v>0.29767379559762464</v>
      </c>
      <c r="K2809">
        <v>0.29967612878643551</v>
      </c>
      <c r="L2809">
        <v>0.42669079824728517</v>
      </c>
      <c r="M2809">
        <v>0.3</v>
      </c>
      <c r="N2809" t="s">
        <v>37</v>
      </c>
      <c r="O2809" s="45" t="s">
        <v>37</v>
      </c>
      <c r="P2809" s="49" t="str">
        <f>'Sheet1 (2)'!O4301</f>
        <v>B</v>
      </c>
      <c r="Q2809" s="30" t="str">
        <f t="shared" si="343"/>
        <v>B</v>
      </c>
      <c r="R2809">
        <f t="shared" si="344"/>
        <v>0.25</v>
      </c>
      <c r="S2809" s="11">
        <f t="shared" si="345"/>
        <v>0.2969147653703621</v>
      </c>
      <c r="T2809" s="13">
        <f t="shared" si="346"/>
        <v>0.29767379559762464</v>
      </c>
      <c r="U2809">
        <f t="shared" si="347"/>
        <v>0.66669999999999985</v>
      </c>
      <c r="V2809" t="str">
        <f t="shared" si="348"/>
        <v>same</v>
      </c>
      <c r="W2809" s="47">
        <f t="shared" si="349"/>
        <v>0</v>
      </c>
      <c r="X2809" s="47"/>
      <c r="Y2809" s="47"/>
    </row>
    <row r="2810" spans="1:25" ht="21" x14ac:dyDescent="0.4">
      <c r="A2810" t="s">
        <v>4308</v>
      </c>
      <c r="B2810" t="s">
        <v>4288</v>
      </c>
      <c r="C2810" t="s">
        <v>4289</v>
      </c>
      <c r="D2810" s="33">
        <v>100662</v>
      </c>
      <c r="E2810" s="33">
        <v>58752</v>
      </c>
      <c r="F2810" s="32">
        <v>38.520899999999997</v>
      </c>
      <c r="G2810" s="32">
        <v>12.840400000000001</v>
      </c>
      <c r="H2810" s="13">
        <v>58.365619598259521</v>
      </c>
      <c r="I2810" s="32">
        <v>51.3613</v>
      </c>
      <c r="J2810" s="34">
        <f t="shared" si="350"/>
        <v>0.25000146024341285</v>
      </c>
      <c r="K2810">
        <v>0.65565257352941164</v>
      </c>
      <c r="L2810">
        <v>0.8742051334422658</v>
      </c>
      <c r="M2810">
        <v>0.4</v>
      </c>
      <c r="N2810" t="s">
        <v>34</v>
      </c>
      <c r="O2810" s="45" t="s">
        <v>34</v>
      </c>
      <c r="P2810" s="49" t="str">
        <f>'Sheet1 (2)'!O4550</f>
        <v>A</v>
      </c>
      <c r="Q2810" s="30" t="str">
        <f t="shared" si="343"/>
        <v>A</v>
      </c>
      <c r="R2810">
        <f t="shared" si="344"/>
        <v>0.15</v>
      </c>
      <c r="S2810" s="11">
        <f t="shared" si="345"/>
        <v>0.54244148804644743</v>
      </c>
      <c r="T2810" s="13">
        <f t="shared" si="346"/>
        <v>0.25000146024341285</v>
      </c>
      <c r="U2810">
        <f t="shared" si="347"/>
        <v>12.840400000000001</v>
      </c>
      <c r="V2810" t="str">
        <f t="shared" si="348"/>
        <v>same</v>
      </c>
      <c r="W2810" s="47">
        <f t="shared" si="349"/>
        <v>0</v>
      </c>
      <c r="X2810" s="47"/>
      <c r="Y2810" s="47"/>
    </row>
    <row r="2811" spans="1:25" ht="21" x14ac:dyDescent="0.4">
      <c r="A2811" t="s">
        <v>4309</v>
      </c>
      <c r="B2811" t="s">
        <v>4288</v>
      </c>
      <c r="C2811" t="s">
        <v>4289</v>
      </c>
      <c r="D2811" s="33">
        <v>1186</v>
      </c>
      <c r="E2811" s="33">
        <v>679</v>
      </c>
      <c r="F2811" s="32">
        <v>0.19319999999999998</v>
      </c>
      <c r="G2811" s="32">
        <v>9.5200000000000007E-2</v>
      </c>
      <c r="H2811" s="13">
        <v>57.251264755480605</v>
      </c>
      <c r="I2811" s="32">
        <v>0.28839999999999999</v>
      </c>
      <c r="J2811" s="34">
        <f t="shared" si="350"/>
        <v>0.3300970873786408</v>
      </c>
      <c r="K2811">
        <v>0.28453608247422679</v>
      </c>
      <c r="L2811">
        <v>0.4247422680412371</v>
      </c>
      <c r="M2811">
        <v>0.3</v>
      </c>
      <c r="N2811" t="s">
        <v>37</v>
      </c>
      <c r="O2811" s="45" t="s">
        <v>37</v>
      </c>
      <c r="P2811" s="49" t="str">
        <f>'Sheet1 (2)'!O4708</f>
        <v>B</v>
      </c>
      <c r="Q2811" s="30" t="str">
        <f t="shared" si="343"/>
        <v>B</v>
      </c>
      <c r="R2811">
        <f t="shared" si="344"/>
        <v>0.25</v>
      </c>
      <c r="S2811" s="11">
        <f t="shared" si="345"/>
        <v>0.29368932038834955</v>
      </c>
      <c r="T2811" s="13">
        <f t="shared" si="346"/>
        <v>0.3300970873786408</v>
      </c>
      <c r="U2811">
        <f t="shared" si="347"/>
        <v>9.5200000000000007E-2</v>
      </c>
      <c r="V2811" t="str">
        <f t="shared" si="348"/>
        <v>same</v>
      </c>
      <c r="W2811" s="47">
        <f t="shared" si="349"/>
        <v>0</v>
      </c>
      <c r="X2811" s="47"/>
      <c r="Y2811" s="47"/>
    </row>
    <row r="2812" spans="1:25" ht="21" x14ac:dyDescent="0.4">
      <c r="A2812" t="s">
        <v>3541</v>
      </c>
      <c r="B2812" t="s">
        <v>3542</v>
      </c>
      <c r="C2812" t="s">
        <v>3543</v>
      </c>
      <c r="D2812" s="33">
        <v>240374</v>
      </c>
      <c r="E2812" s="33">
        <v>15010</v>
      </c>
      <c r="F2812" s="32">
        <v>10.689500000000001</v>
      </c>
      <c r="G2812" s="32">
        <v>2.8510999999999997</v>
      </c>
      <c r="H2812" s="13">
        <v>6.2444357542829092</v>
      </c>
      <c r="I2812" s="32">
        <v>13.540600000000001</v>
      </c>
      <c r="J2812" s="34">
        <f t="shared" si="350"/>
        <v>0.21055935482918034</v>
      </c>
      <c r="K2812">
        <v>0.71215856095936048</v>
      </c>
      <c r="L2812">
        <v>0.90210526315789485</v>
      </c>
      <c r="M2812">
        <v>0.71</v>
      </c>
      <c r="N2812" t="s">
        <v>34</v>
      </c>
      <c r="O2812" s="45" t="s">
        <v>34</v>
      </c>
      <c r="P2812" s="49" t="str">
        <f>'Sheet1 (2)'!O90</f>
        <v>A</v>
      </c>
      <c r="Q2812" s="30" t="str">
        <f t="shared" si="343"/>
        <v>A</v>
      </c>
      <c r="R2812">
        <f t="shared" si="344"/>
        <v>0.15</v>
      </c>
      <c r="S2812" s="11">
        <f t="shared" si="345"/>
        <v>0.21295215869311565</v>
      </c>
      <c r="T2812" s="13">
        <f t="shared" si="346"/>
        <v>0.21055935482918034</v>
      </c>
      <c r="U2812">
        <f t="shared" si="347"/>
        <v>2.8510999999999997</v>
      </c>
      <c r="V2812" t="str">
        <f t="shared" si="348"/>
        <v>same</v>
      </c>
      <c r="W2812" s="47">
        <f t="shared" si="349"/>
        <v>0</v>
      </c>
      <c r="X2812" s="47"/>
      <c r="Y2812" s="47"/>
    </row>
    <row r="2813" spans="1:25" ht="21" x14ac:dyDescent="0.4">
      <c r="A2813" t="s">
        <v>3544</v>
      </c>
      <c r="B2813" t="s">
        <v>3542</v>
      </c>
      <c r="C2813" t="s">
        <v>3543</v>
      </c>
      <c r="D2813" s="33">
        <v>33702</v>
      </c>
      <c r="E2813" s="33">
        <v>4914</v>
      </c>
      <c r="F2813" s="32">
        <v>3.2552999999999996</v>
      </c>
      <c r="G2813" s="32">
        <v>1.0835000000000001</v>
      </c>
      <c r="H2813" s="13">
        <v>14.580737048246394</v>
      </c>
      <c r="I2813" s="32">
        <v>4.3388</v>
      </c>
      <c r="J2813" s="34">
        <f t="shared" si="350"/>
        <v>0.24972342583202731</v>
      </c>
      <c r="K2813">
        <v>0.66245421245421243</v>
      </c>
      <c r="L2813">
        <v>0.88294668294668299</v>
      </c>
      <c r="M2813">
        <v>0.6</v>
      </c>
      <c r="N2813" t="s">
        <v>34</v>
      </c>
      <c r="O2813" s="45" t="s">
        <v>34</v>
      </c>
      <c r="P2813" s="49" t="str">
        <f>'Sheet1 (2)'!O150</f>
        <v>A</v>
      </c>
      <c r="Q2813" s="30" t="str">
        <f t="shared" si="343"/>
        <v>A</v>
      </c>
      <c r="R2813">
        <f t="shared" si="344"/>
        <v>0.15</v>
      </c>
      <c r="S2813" s="11">
        <f t="shared" si="345"/>
        <v>0.32045726929104829</v>
      </c>
      <c r="T2813" s="13">
        <f t="shared" si="346"/>
        <v>0.24972342583202731</v>
      </c>
      <c r="U2813">
        <f t="shared" si="347"/>
        <v>1.0835000000000001</v>
      </c>
      <c r="V2813" t="str">
        <f t="shared" si="348"/>
        <v>same</v>
      </c>
      <c r="W2813" s="47">
        <f t="shared" si="349"/>
        <v>0</v>
      </c>
      <c r="X2813" s="47"/>
      <c r="Y2813" s="47"/>
    </row>
    <row r="2814" spans="1:25" ht="21" x14ac:dyDescent="0.4">
      <c r="A2814" t="s">
        <v>3545</v>
      </c>
      <c r="B2814" t="s">
        <v>3542</v>
      </c>
      <c r="C2814" t="s">
        <v>3543</v>
      </c>
      <c r="D2814" s="33">
        <v>162116</v>
      </c>
      <c r="E2814" s="33">
        <v>15341</v>
      </c>
      <c r="F2814" s="32">
        <v>14.720099999999999</v>
      </c>
      <c r="G2814" s="32">
        <v>4.9063999999999997</v>
      </c>
      <c r="H2814" s="13">
        <v>9.4629771274889585</v>
      </c>
      <c r="I2814" s="32">
        <v>19.6265</v>
      </c>
      <c r="J2814" s="34">
        <f t="shared" si="350"/>
        <v>0.24998853590808345</v>
      </c>
      <c r="K2814">
        <v>0.95952675835995038</v>
      </c>
      <c r="L2814">
        <v>1.2793494557069292</v>
      </c>
      <c r="M2814">
        <v>0.88</v>
      </c>
      <c r="N2814" t="s">
        <v>34</v>
      </c>
      <c r="O2814" s="45" t="s">
        <v>34</v>
      </c>
      <c r="P2814" s="49" t="str">
        <f>'Sheet1 (2)'!O164</f>
        <v>A</v>
      </c>
      <c r="Q2814" s="30" t="str">
        <f t="shared" ref="Q2814:Q2877" si="351">IF(U2814="same",N2814,IF(O2814=N2814,P2814,O2814))</f>
        <v>A</v>
      </c>
      <c r="R2814">
        <f t="shared" si="344"/>
        <v>0.15</v>
      </c>
      <c r="S2814" s="11">
        <f t="shared" si="345"/>
        <v>0.31215040888594503</v>
      </c>
      <c r="T2814" s="13">
        <f t="shared" si="346"/>
        <v>0.24998853590808345</v>
      </c>
      <c r="U2814">
        <f t="shared" si="347"/>
        <v>4.9063999999999997</v>
      </c>
      <c r="V2814" t="str">
        <f t="shared" si="348"/>
        <v>same</v>
      </c>
      <c r="W2814" s="47">
        <f t="shared" si="349"/>
        <v>0</v>
      </c>
      <c r="X2814" s="47"/>
      <c r="Y2814" s="47"/>
    </row>
    <row r="2815" spans="1:25" ht="21" x14ac:dyDescent="0.4">
      <c r="A2815" t="s">
        <v>3546</v>
      </c>
      <c r="B2815" t="s">
        <v>3542</v>
      </c>
      <c r="C2815" t="s">
        <v>3543</v>
      </c>
      <c r="D2815" s="33">
        <v>32287</v>
      </c>
      <c r="E2815" s="33">
        <v>1464</v>
      </c>
      <c r="F2815" s="32">
        <v>1.1758999999999999</v>
      </c>
      <c r="G2815" s="32">
        <v>0.34229999999999999</v>
      </c>
      <c r="H2815" s="13">
        <v>4.5343327035649024</v>
      </c>
      <c r="I2815" s="32">
        <v>1.5182</v>
      </c>
      <c r="J2815" s="34">
        <f t="shared" si="350"/>
        <v>0.22546436569621919</v>
      </c>
      <c r="K2815">
        <v>0.80321038251366106</v>
      </c>
      <c r="L2815">
        <v>1.0370218579234973</v>
      </c>
      <c r="M2815">
        <v>0.82</v>
      </c>
      <c r="N2815" t="s">
        <v>37</v>
      </c>
      <c r="O2815" s="45" t="s">
        <v>37</v>
      </c>
      <c r="P2815" s="49" t="str">
        <f>'Sheet1 (2)'!O167</f>
        <v>B</v>
      </c>
      <c r="Q2815" s="30" t="str">
        <f t="shared" si="351"/>
        <v>B</v>
      </c>
      <c r="R2815">
        <f t="shared" si="344"/>
        <v>0.25</v>
      </c>
      <c r="S2815" s="11">
        <f t="shared" si="345"/>
        <v>0.20927414042945602</v>
      </c>
      <c r="T2815" s="13">
        <f t="shared" si="346"/>
        <v>0.22546436569621919</v>
      </c>
      <c r="U2815">
        <f t="shared" si="347"/>
        <v>0.34229999999999999</v>
      </c>
      <c r="V2815" t="str">
        <f t="shared" si="348"/>
        <v>same</v>
      </c>
      <c r="W2815" s="47">
        <f t="shared" si="349"/>
        <v>0</v>
      </c>
      <c r="X2815" s="47"/>
      <c r="Y2815" s="47"/>
    </row>
    <row r="2816" spans="1:25" ht="21" x14ac:dyDescent="0.4">
      <c r="A2816" t="s">
        <v>3547</v>
      </c>
      <c r="B2816" t="s">
        <v>3542</v>
      </c>
      <c r="C2816" t="s">
        <v>3543</v>
      </c>
      <c r="D2816" s="33">
        <v>228767</v>
      </c>
      <c r="E2816" s="33">
        <v>12362</v>
      </c>
      <c r="F2816" s="32">
        <v>9.5190000000000019</v>
      </c>
      <c r="G2816" s="32">
        <v>2.2458</v>
      </c>
      <c r="H2816" s="13">
        <v>5.4037514151953738</v>
      </c>
      <c r="I2816" s="32">
        <v>11.764800000000001</v>
      </c>
      <c r="J2816" s="34">
        <f t="shared" si="350"/>
        <v>0.19089147286821703</v>
      </c>
      <c r="K2816">
        <v>0.77002103219543783</v>
      </c>
      <c r="L2816">
        <v>0.95169066494094812</v>
      </c>
      <c r="M2816">
        <v>0.77</v>
      </c>
      <c r="N2816" t="s">
        <v>34</v>
      </c>
      <c r="O2816" s="45" t="s">
        <v>34</v>
      </c>
      <c r="P2816" s="49" t="str">
        <f>'Sheet1 (2)'!O246</f>
        <v>A</v>
      </c>
      <c r="Q2816" s="30" t="str">
        <f t="shared" si="351"/>
        <v>A</v>
      </c>
      <c r="R2816">
        <f t="shared" si="344"/>
        <v>0.15</v>
      </c>
      <c r="S2816" s="11">
        <f t="shared" si="345"/>
        <v>0.19091357269141848</v>
      </c>
      <c r="T2816" s="13">
        <f t="shared" si="346"/>
        <v>0.19089147286821703</v>
      </c>
      <c r="U2816">
        <f t="shared" si="347"/>
        <v>2.2458</v>
      </c>
      <c r="V2816" t="str">
        <f t="shared" si="348"/>
        <v>same</v>
      </c>
      <c r="W2816" s="47">
        <f t="shared" si="349"/>
        <v>0</v>
      </c>
      <c r="X2816" s="47"/>
      <c r="Y2816" s="47"/>
    </row>
    <row r="2817" spans="1:25" ht="21" x14ac:dyDescent="0.4">
      <c r="A2817" t="s">
        <v>3548</v>
      </c>
      <c r="B2817" t="s">
        <v>3542</v>
      </c>
      <c r="C2817" t="s">
        <v>3543</v>
      </c>
      <c r="D2817" s="33">
        <v>154962</v>
      </c>
      <c r="E2817" s="33">
        <v>8585</v>
      </c>
      <c r="F2817" s="32">
        <v>7.0396999999999998</v>
      </c>
      <c r="G2817" s="32">
        <v>1.9052999999999998</v>
      </c>
      <c r="H2817" s="13">
        <v>5.5400678876111566</v>
      </c>
      <c r="I2817" s="32">
        <v>8.9450000000000003</v>
      </c>
      <c r="J2817" s="34">
        <f t="shared" si="350"/>
        <v>0.21300167691447733</v>
      </c>
      <c r="K2817">
        <v>0.82</v>
      </c>
      <c r="L2817">
        <v>1.0419336051252184</v>
      </c>
      <c r="M2817">
        <v>0.82</v>
      </c>
      <c r="N2817" t="s">
        <v>37</v>
      </c>
      <c r="O2817" s="45" t="s">
        <v>37</v>
      </c>
      <c r="P2817" s="49" t="str">
        <f>'Sheet1 (2)'!O373</f>
        <v>B</v>
      </c>
      <c r="Q2817" s="30" t="str">
        <f t="shared" si="351"/>
        <v>B</v>
      </c>
      <c r="R2817">
        <f t="shared" si="344"/>
        <v>0.25</v>
      </c>
      <c r="S2817" s="11">
        <f t="shared" si="345"/>
        <v>0.21300167691447738</v>
      </c>
      <c r="T2817" s="13">
        <f t="shared" si="346"/>
        <v>0.21300167691447733</v>
      </c>
      <c r="U2817">
        <f t="shared" si="347"/>
        <v>1.9052999999999998</v>
      </c>
      <c r="V2817" t="str">
        <f t="shared" si="348"/>
        <v>same</v>
      </c>
      <c r="W2817" s="47">
        <f t="shared" si="349"/>
        <v>0</v>
      </c>
      <c r="X2817" s="47"/>
      <c r="Y2817" s="47"/>
    </row>
    <row r="2818" spans="1:25" ht="21" x14ac:dyDescent="0.4">
      <c r="A2818" t="s">
        <v>3549</v>
      </c>
      <c r="B2818" t="s">
        <v>3542</v>
      </c>
      <c r="C2818" t="s">
        <v>3543</v>
      </c>
      <c r="D2818" s="33">
        <v>21972</v>
      </c>
      <c r="E2818" s="33">
        <v>1997</v>
      </c>
      <c r="F2818" s="32">
        <v>1.5684</v>
      </c>
      <c r="G2818" s="32">
        <v>0.52269999999999994</v>
      </c>
      <c r="H2818" s="13">
        <v>9.0888403422537767</v>
      </c>
      <c r="I2818" s="32">
        <v>2.0911</v>
      </c>
      <c r="J2818" s="34">
        <f t="shared" si="350"/>
        <v>0.24996413370953086</v>
      </c>
      <c r="K2818">
        <v>0.78537806710065106</v>
      </c>
      <c r="L2818">
        <v>1.0471206810215323</v>
      </c>
      <c r="M2818">
        <v>0.66</v>
      </c>
      <c r="N2818" t="s">
        <v>34</v>
      </c>
      <c r="O2818" s="45" t="s">
        <v>34</v>
      </c>
      <c r="P2818" s="49" t="str">
        <f>'Sheet1 (2)'!O374</f>
        <v>A</v>
      </c>
      <c r="Q2818" s="30" t="str">
        <f t="shared" si="351"/>
        <v>A</v>
      </c>
      <c r="R2818">
        <f t="shared" ref="R2818:R2881" si="352">VLOOKUP(IF(V2818="same",N2818,IF(O2818=N2818,P2818,O2818)),$AC$2:$AN$8,9,FALSE)</f>
        <v>0.15</v>
      </c>
      <c r="S2818" s="11">
        <f t="shared" ref="S2818:S2881" si="353">(L2818-M2818)/L2818</f>
        <v>0.36970015781167803</v>
      </c>
      <c r="T2818" s="13">
        <f t="shared" ref="T2818:T2881" si="354">IF(V2818="SAME",J2818,MIN(R2818:S2818))</f>
        <v>0.24996413370953086</v>
      </c>
      <c r="U2818">
        <f t="shared" ref="U2818:U2881" si="355">IFERROR(T2818*I2818,0)</f>
        <v>0.52269999999999994</v>
      </c>
      <c r="V2818" t="str">
        <f t="shared" ref="V2818:V2881" si="356">IF(AND(N2818=O2818,P2818=N2818),"same",IF(NOT(OR(O2818=N2818,P2818=N2818)),"conflict","change"))</f>
        <v>same</v>
      </c>
      <c r="W2818" s="47">
        <f t="shared" ref="W2818:W2881" si="357">U2818-G2818</f>
        <v>0</v>
      </c>
      <c r="X2818" s="47"/>
      <c r="Y2818" s="47"/>
    </row>
    <row r="2819" spans="1:25" ht="21" x14ac:dyDescent="0.4">
      <c r="A2819" t="s">
        <v>3550</v>
      </c>
      <c r="B2819" t="s">
        <v>3542</v>
      </c>
      <c r="C2819" t="s">
        <v>3543</v>
      </c>
      <c r="D2819" s="33">
        <v>178282</v>
      </c>
      <c r="E2819" s="33">
        <v>14032</v>
      </c>
      <c r="F2819" s="32">
        <v>13.049899999999999</v>
      </c>
      <c r="G2819" s="32">
        <v>3.2271000000000001</v>
      </c>
      <c r="H2819" s="13">
        <v>7.8706767929460071</v>
      </c>
      <c r="I2819" s="32">
        <v>16.277000000000001</v>
      </c>
      <c r="J2819" s="34">
        <f t="shared" si="350"/>
        <v>0.1982613503716901</v>
      </c>
      <c r="K2819">
        <v>0.93000997719498291</v>
      </c>
      <c r="L2819">
        <v>1.1599914481185862</v>
      </c>
      <c r="M2819">
        <v>0.93</v>
      </c>
      <c r="N2819" t="s">
        <v>37</v>
      </c>
      <c r="O2819" s="45" t="s">
        <v>37</v>
      </c>
      <c r="P2819" s="49" t="str">
        <f>'Sheet1 (2)'!O441</f>
        <v>B</v>
      </c>
      <c r="Q2819" s="30" t="str">
        <f t="shared" si="351"/>
        <v>B</v>
      </c>
      <c r="R2819">
        <f t="shared" si="352"/>
        <v>0.25</v>
      </c>
      <c r="S2819" s="11">
        <f t="shared" si="353"/>
        <v>0.19826995146525778</v>
      </c>
      <c r="T2819" s="13">
        <f t="shared" si="354"/>
        <v>0.1982613503716901</v>
      </c>
      <c r="U2819">
        <f t="shared" si="355"/>
        <v>3.2271000000000001</v>
      </c>
      <c r="V2819" t="str">
        <f t="shared" si="356"/>
        <v>same</v>
      </c>
      <c r="W2819" s="47">
        <f t="shared" si="357"/>
        <v>0</v>
      </c>
      <c r="X2819" s="47"/>
      <c r="Y2819" s="47"/>
    </row>
    <row r="2820" spans="1:25" ht="21" x14ac:dyDescent="0.4">
      <c r="A2820" t="s">
        <v>3551</v>
      </c>
      <c r="B2820" t="s">
        <v>3542</v>
      </c>
      <c r="C2820" t="s">
        <v>3543</v>
      </c>
      <c r="D2820" s="33">
        <v>69261</v>
      </c>
      <c r="E2820" s="33">
        <v>6799</v>
      </c>
      <c r="F2820" s="32">
        <v>4.4112</v>
      </c>
      <c r="G2820" s="32">
        <v>1.4662999999999999</v>
      </c>
      <c r="H2820" s="13">
        <v>9.8164912432682172</v>
      </c>
      <c r="I2820" s="32">
        <v>5.8774999999999995</v>
      </c>
      <c r="J2820" s="34">
        <f t="shared" si="350"/>
        <v>0.2494768183751595</v>
      </c>
      <c r="K2820">
        <v>0.64880129430798639</v>
      </c>
      <c r="L2820">
        <v>0.86446536255331652</v>
      </c>
      <c r="M2820">
        <v>0.6</v>
      </c>
      <c r="N2820" t="s">
        <v>34</v>
      </c>
      <c r="O2820" s="45" t="s">
        <v>34</v>
      </c>
      <c r="P2820" s="49" t="str">
        <f>'Sheet1 (2)'!O591</f>
        <v>A</v>
      </c>
      <c r="Q2820" s="30" t="str">
        <f t="shared" si="351"/>
        <v>A</v>
      </c>
      <c r="R2820">
        <f t="shared" si="352"/>
        <v>0.15</v>
      </c>
      <c r="S2820" s="11">
        <f t="shared" si="353"/>
        <v>0.30592939174819217</v>
      </c>
      <c r="T2820" s="13">
        <f t="shared" si="354"/>
        <v>0.2494768183751595</v>
      </c>
      <c r="U2820">
        <f t="shared" si="355"/>
        <v>1.4662999999999999</v>
      </c>
      <c r="V2820" t="str">
        <f t="shared" si="356"/>
        <v>same</v>
      </c>
      <c r="W2820" s="47">
        <f t="shared" si="357"/>
        <v>0</v>
      </c>
      <c r="X2820" s="47"/>
      <c r="Y2820" s="47"/>
    </row>
    <row r="2821" spans="1:25" ht="21" x14ac:dyDescent="0.4">
      <c r="A2821" t="s">
        <v>3552</v>
      </c>
      <c r="B2821" t="s">
        <v>3542</v>
      </c>
      <c r="C2821" t="s">
        <v>3543</v>
      </c>
      <c r="D2821" s="33">
        <v>342064</v>
      </c>
      <c r="E2821" s="33">
        <v>17037</v>
      </c>
      <c r="F2821" s="32">
        <v>15.8446</v>
      </c>
      <c r="G2821" s="32">
        <v>4.1455000000000002</v>
      </c>
      <c r="H2821" s="13">
        <v>4.9806468964872073</v>
      </c>
      <c r="I2821" s="32">
        <v>19.990099999999998</v>
      </c>
      <c r="J2821" s="34">
        <f t="shared" si="350"/>
        <v>0.20737765193770918</v>
      </c>
      <c r="K2821">
        <v>0.930011152198157</v>
      </c>
      <c r="L2821">
        <v>1.1733345072489287</v>
      </c>
      <c r="M2821">
        <v>0.93</v>
      </c>
      <c r="N2821" t="s">
        <v>37</v>
      </c>
      <c r="O2821" s="45" t="s">
        <v>37</v>
      </c>
      <c r="P2821" s="49" t="str">
        <f>'Sheet1 (2)'!O614</f>
        <v>B</v>
      </c>
      <c r="Q2821" s="30" t="str">
        <f t="shared" si="351"/>
        <v>B</v>
      </c>
      <c r="R2821">
        <f t="shared" si="352"/>
        <v>0.25</v>
      </c>
      <c r="S2821" s="11">
        <f t="shared" si="353"/>
        <v>0.20738715664253798</v>
      </c>
      <c r="T2821" s="13">
        <f t="shared" si="354"/>
        <v>0.20737765193770918</v>
      </c>
      <c r="U2821">
        <f t="shared" si="355"/>
        <v>4.1455000000000002</v>
      </c>
      <c r="V2821" t="str">
        <f t="shared" si="356"/>
        <v>same</v>
      </c>
      <c r="W2821" s="47">
        <f t="shared" si="357"/>
        <v>0</v>
      </c>
      <c r="X2821" s="47"/>
      <c r="Y2821" s="47"/>
    </row>
    <row r="2822" spans="1:25" ht="21" x14ac:dyDescent="0.4">
      <c r="A2822" t="s">
        <v>3553</v>
      </c>
      <c r="B2822" t="s">
        <v>3542</v>
      </c>
      <c r="C2822" t="s">
        <v>3543</v>
      </c>
      <c r="D2822" s="33">
        <v>245377</v>
      </c>
      <c r="E2822" s="33">
        <v>13598</v>
      </c>
      <c r="F2822" s="32">
        <v>10.4963</v>
      </c>
      <c r="G2822" s="32">
        <v>2.4342999999999999</v>
      </c>
      <c r="H2822" s="13">
        <v>5.5416766852638997</v>
      </c>
      <c r="I2822" s="32">
        <v>12.9306</v>
      </c>
      <c r="J2822" s="34">
        <f t="shared" si="350"/>
        <v>0.18825885883099006</v>
      </c>
      <c r="K2822">
        <v>0.77190027945286066</v>
      </c>
      <c r="L2822">
        <v>0.95091925283129874</v>
      </c>
      <c r="M2822">
        <v>0.77</v>
      </c>
      <c r="N2822" t="s">
        <v>34</v>
      </c>
      <c r="O2822" s="45" t="s">
        <v>34</v>
      </c>
      <c r="P2822" s="49" t="str">
        <f>'Sheet1 (2)'!O664</f>
        <v>A</v>
      </c>
      <c r="Q2822" s="30" t="str">
        <f t="shared" si="351"/>
        <v>A</v>
      </c>
      <c r="R2822">
        <f t="shared" si="352"/>
        <v>0.15</v>
      </c>
      <c r="S2822" s="11">
        <f t="shared" si="353"/>
        <v>0.19025721930923545</v>
      </c>
      <c r="T2822" s="13">
        <f t="shared" si="354"/>
        <v>0.18825885883099006</v>
      </c>
      <c r="U2822">
        <f t="shared" si="355"/>
        <v>2.4342999999999999</v>
      </c>
      <c r="V2822" t="str">
        <f t="shared" si="356"/>
        <v>same</v>
      </c>
      <c r="W2822" s="47">
        <f t="shared" si="357"/>
        <v>0</v>
      </c>
      <c r="X2822" s="47"/>
      <c r="Y2822" s="47"/>
    </row>
    <row r="2823" spans="1:25" ht="21" x14ac:dyDescent="0.4">
      <c r="A2823" t="s">
        <v>3554</v>
      </c>
      <c r="B2823" t="s">
        <v>3542</v>
      </c>
      <c r="C2823" t="s">
        <v>3543</v>
      </c>
      <c r="D2823" s="33">
        <v>376694</v>
      </c>
      <c r="E2823" s="33">
        <v>60722</v>
      </c>
      <c r="F2823" s="32">
        <v>44.003700000000009</v>
      </c>
      <c r="G2823" s="32">
        <v>16.331600000000002</v>
      </c>
      <c r="H2823" s="13">
        <v>16.119715206507138</v>
      </c>
      <c r="I2823" s="32">
        <v>60.335300000000011</v>
      </c>
      <c r="J2823" s="34">
        <f t="shared" si="350"/>
        <v>0.27068067946956426</v>
      </c>
      <c r="K2823">
        <v>0.72467474720859015</v>
      </c>
      <c r="L2823">
        <v>0.99363163268667054</v>
      </c>
      <c r="M2823">
        <v>0.66</v>
      </c>
      <c r="N2823" t="s">
        <v>34</v>
      </c>
      <c r="O2823" s="45" t="s">
        <v>34</v>
      </c>
      <c r="P2823" s="49" t="str">
        <f>'Sheet1 (2)'!O684</f>
        <v>A</v>
      </c>
      <c r="Q2823" s="30" t="str">
        <f t="shared" si="351"/>
        <v>A</v>
      </c>
      <c r="R2823">
        <f t="shared" si="352"/>
        <v>0.15</v>
      </c>
      <c r="S2823" s="11">
        <f t="shared" si="353"/>
        <v>0.33576993899093904</v>
      </c>
      <c r="T2823" s="13">
        <f t="shared" si="354"/>
        <v>0.27068067946956426</v>
      </c>
      <c r="U2823">
        <f t="shared" si="355"/>
        <v>16.331600000000002</v>
      </c>
      <c r="V2823" t="str">
        <f t="shared" si="356"/>
        <v>same</v>
      </c>
      <c r="W2823" s="47">
        <f t="shared" si="357"/>
        <v>0</v>
      </c>
      <c r="X2823" s="47"/>
      <c r="Y2823" s="47"/>
    </row>
    <row r="2824" spans="1:25" ht="21" x14ac:dyDescent="0.4">
      <c r="A2824" t="s">
        <v>3555</v>
      </c>
      <c r="B2824" t="s">
        <v>3542</v>
      </c>
      <c r="C2824" t="s">
        <v>3543</v>
      </c>
      <c r="D2824" s="33">
        <v>39882</v>
      </c>
      <c r="E2824" s="33">
        <v>2035</v>
      </c>
      <c r="F2824" s="32">
        <v>1.5670999999999999</v>
      </c>
      <c r="G2824" s="32">
        <v>0.32989999999999997</v>
      </c>
      <c r="H2824" s="13">
        <v>5.1025525299633916</v>
      </c>
      <c r="I2824" s="32">
        <v>1.8969999999999998</v>
      </c>
      <c r="J2824" s="34">
        <f t="shared" si="350"/>
        <v>0.1739061676331049</v>
      </c>
      <c r="K2824">
        <v>0.77007371007371006</v>
      </c>
      <c r="L2824">
        <v>0.93218673218673209</v>
      </c>
      <c r="M2824">
        <v>0.77</v>
      </c>
      <c r="N2824" t="s">
        <v>37</v>
      </c>
      <c r="O2824" s="45" t="s">
        <v>37</v>
      </c>
      <c r="P2824" s="49" t="str">
        <f>'Sheet1 (2)'!O1025</f>
        <v>B</v>
      </c>
      <c r="Q2824" s="30" t="str">
        <f t="shared" si="351"/>
        <v>B</v>
      </c>
      <c r="R2824">
        <f t="shared" si="352"/>
        <v>0.25</v>
      </c>
      <c r="S2824" s="11">
        <f t="shared" si="353"/>
        <v>0.17398523985239842</v>
      </c>
      <c r="T2824" s="13">
        <f t="shared" si="354"/>
        <v>0.1739061676331049</v>
      </c>
      <c r="U2824">
        <f t="shared" si="355"/>
        <v>0.32989999999999997</v>
      </c>
      <c r="V2824" t="str">
        <f t="shared" si="356"/>
        <v>same</v>
      </c>
      <c r="W2824" s="47">
        <f t="shared" si="357"/>
        <v>0</v>
      </c>
      <c r="X2824" s="47"/>
      <c r="Y2824" s="47"/>
    </row>
    <row r="2825" spans="1:25" ht="21" x14ac:dyDescent="0.4">
      <c r="A2825" t="s">
        <v>3556</v>
      </c>
      <c r="B2825" t="s">
        <v>3542</v>
      </c>
      <c r="C2825" t="s">
        <v>3543</v>
      </c>
      <c r="D2825" s="33">
        <v>301288</v>
      </c>
      <c r="E2825" s="33">
        <v>14886</v>
      </c>
      <c r="F2825" s="32">
        <v>8.1875999999999998</v>
      </c>
      <c r="G2825" s="32">
        <v>1.8235000000000001</v>
      </c>
      <c r="H2825" s="13">
        <v>4.9407875521096098</v>
      </c>
      <c r="I2825" s="32">
        <v>10.011099999999999</v>
      </c>
      <c r="J2825" s="34">
        <f t="shared" si="350"/>
        <v>0.18214781592432402</v>
      </c>
      <c r="K2825">
        <v>0.55002015316404673</v>
      </c>
      <c r="L2825">
        <v>0.67251780196157451</v>
      </c>
      <c r="M2825">
        <v>0.55000000000000004</v>
      </c>
      <c r="N2825" t="s">
        <v>34</v>
      </c>
      <c r="O2825" s="45" t="s">
        <v>34</v>
      </c>
      <c r="P2825" s="49" t="str">
        <f>'Sheet1 (2)'!O1062</f>
        <v>A</v>
      </c>
      <c r="Q2825" s="30" t="str">
        <f t="shared" si="351"/>
        <v>A</v>
      </c>
      <c r="R2825">
        <f t="shared" si="352"/>
        <v>0.15</v>
      </c>
      <c r="S2825" s="11">
        <f t="shared" si="353"/>
        <v>0.18217778266124579</v>
      </c>
      <c r="T2825" s="13">
        <f t="shared" si="354"/>
        <v>0.18214781592432402</v>
      </c>
      <c r="U2825">
        <f t="shared" si="355"/>
        <v>1.8235000000000001</v>
      </c>
      <c r="V2825" t="str">
        <f t="shared" si="356"/>
        <v>same</v>
      </c>
      <c r="W2825" s="47">
        <f t="shared" si="357"/>
        <v>0</v>
      </c>
      <c r="X2825" s="47"/>
      <c r="Y2825" s="47"/>
    </row>
    <row r="2826" spans="1:25" ht="21" x14ac:dyDescent="0.4">
      <c r="A2826" t="s">
        <v>3557</v>
      </c>
      <c r="B2826" t="s">
        <v>3542</v>
      </c>
      <c r="C2826" t="s">
        <v>3543</v>
      </c>
      <c r="D2826" s="33">
        <v>63075</v>
      </c>
      <c r="E2826" s="33">
        <v>5947</v>
      </c>
      <c r="F2826" s="32">
        <v>5.2423000000000002</v>
      </c>
      <c r="G2826" s="32">
        <v>1.5807</v>
      </c>
      <c r="H2826" s="13">
        <v>9.4284581847007534</v>
      </c>
      <c r="I2826" s="32">
        <v>6.8230000000000004</v>
      </c>
      <c r="J2826" s="34">
        <f t="shared" si="350"/>
        <v>0.23167228491865746</v>
      </c>
      <c r="K2826">
        <v>0.88150327896418368</v>
      </c>
      <c r="L2826">
        <v>1.147301160248865</v>
      </c>
      <c r="M2826">
        <v>0.88</v>
      </c>
      <c r="N2826" t="s">
        <v>34</v>
      </c>
      <c r="O2826" s="45" t="s">
        <v>34</v>
      </c>
      <c r="P2826" s="49" t="str">
        <f>'Sheet1 (2)'!O1078</f>
        <v>A</v>
      </c>
      <c r="Q2826" s="30" t="str">
        <f t="shared" si="351"/>
        <v>A</v>
      </c>
      <c r="R2826">
        <f t="shared" si="352"/>
        <v>0.15</v>
      </c>
      <c r="S2826" s="11">
        <f t="shared" si="353"/>
        <v>0.23298255899164591</v>
      </c>
      <c r="T2826" s="13">
        <f t="shared" si="354"/>
        <v>0.23167228491865746</v>
      </c>
      <c r="U2826">
        <f t="shared" si="355"/>
        <v>1.5807</v>
      </c>
      <c r="V2826" t="str">
        <f t="shared" si="356"/>
        <v>same</v>
      </c>
      <c r="W2826" s="47">
        <f t="shared" si="357"/>
        <v>0</v>
      </c>
      <c r="X2826" s="47"/>
      <c r="Y2826" s="47"/>
    </row>
    <row r="2827" spans="1:25" ht="21" x14ac:dyDescent="0.4">
      <c r="A2827" t="s">
        <v>3558</v>
      </c>
      <c r="B2827" t="s">
        <v>3542</v>
      </c>
      <c r="C2827" t="s">
        <v>3543</v>
      </c>
      <c r="D2827" s="33">
        <v>436682</v>
      </c>
      <c r="E2827" s="33">
        <v>2712</v>
      </c>
      <c r="F2827" s="32">
        <v>1.4941</v>
      </c>
      <c r="G2827" s="32">
        <v>0.37809999999999999</v>
      </c>
      <c r="H2827" s="13">
        <v>0.62104689453652773</v>
      </c>
      <c r="I2827" s="32">
        <v>1.8721999999999999</v>
      </c>
      <c r="J2827" s="34">
        <f t="shared" si="350"/>
        <v>0.2019549193462237</v>
      </c>
      <c r="K2827">
        <v>0.55092182890855457</v>
      </c>
      <c r="L2827">
        <v>0.69033923303834799</v>
      </c>
      <c r="M2827">
        <v>0.55000000000000004</v>
      </c>
      <c r="N2827" t="s">
        <v>34</v>
      </c>
      <c r="O2827" s="45" t="s">
        <v>34</v>
      </c>
      <c r="P2827" s="49" t="str">
        <f>'Sheet1 (2)'!O1153</f>
        <v>A</v>
      </c>
      <c r="Q2827" s="30" t="str">
        <f t="shared" si="351"/>
        <v>A</v>
      </c>
      <c r="R2827">
        <f t="shared" si="352"/>
        <v>0.15</v>
      </c>
      <c r="S2827" s="11">
        <f t="shared" si="353"/>
        <v>0.20329024676850746</v>
      </c>
      <c r="T2827" s="13">
        <f t="shared" si="354"/>
        <v>0.2019549193462237</v>
      </c>
      <c r="U2827">
        <f t="shared" si="355"/>
        <v>0.37809999999999999</v>
      </c>
      <c r="V2827" t="str">
        <f t="shared" si="356"/>
        <v>same</v>
      </c>
      <c r="W2827" s="47">
        <f t="shared" si="357"/>
        <v>0</v>
      </c>
      <c r="X2827" s="47"/>
      <c r="Y2827" s="47"/>
    </row>
    <row r="2828" spans="1:25" ht="21" x14ac:dyDescent="0.4">
      <c r="A2828" t="s">
        <v>3559</v>
      </c>
      <c r="B2828" t="s">
        <v>3542</v>
      </c>
      <c r="C2828" t="s">
        <v>3543</v>
      </c>
      <c r="D2828" s="33">
        <v>164827</v>
      </c>
      <c r="E2828" s="33">
        <v>11518</v>
      </c>
      <c r="F2828" s="32">
        <v>9.4448000000000008</v>
      </c>
      <c r="G2828" s="32">
        <v>2.5411999999999999</v>
      </c>
      <c r="H2828" s="13">
        <v>6.9879328022714722</v>
      </c>
      <c r="I2828" s="32">
        <v>11.986000000000001</v>
      </c>
      <c r="J2828" s="34">
        <f t="shared" si="350"/>
        <v>0.21201401635241113</v>
      </c>
      <c r="K2828">
        <v>0.8200034728251433</v>
      </c>
      <c r="L2828">
        <v>1.0406320541760723</v>
      </c>
      <c r="M2828">
        <v>0.82</v>
      </c>
      <c r="N2828" t="s">
        <v>37</v>
      </c>
      <c r="O2828" s="45" t="s">
        <v>37</v>
      </c>
      <c r="P2828" s="49" t="str">
        <f>'Sheet1 (2)'!O1302</f>
        <v>B</v>
      </c>
      <c r="Q2828" s="30" t="str">
        <f t="shared" si="351"/>
        <v>B</v>
      </c>
      <c r="R2828">
        <f t="shared" si="352"/>
        <v>0.25</v>
      </c>
      <c r="S2828" s="11">
        <f t="shared" si="353"/>
        <v>0.21201735357917581</v>
      </c>
      <c r="T2828" s="13">
        <f t="shared" si="354"/>
        <v>0.21201401635241113</v>
      </c>
      <c r="U2828">
        <f t="shared" si="355"/>
        <v>2.5411999999999999</v>
      </c>
      <c r="V2828" t="str">
        <f t="shared" si="356"/>
        <v>same</v>
      </c>
      <c r="W2828" s="47">
        <f t="shared" si="357"/>
        <v>0</v>
      </c>
      <c r="X2828" s="47"/>
      <c r="Y2828" s="47"/>
    </row>
    <row r="2829" spans="1:25" ht="21" x14ac:dyDescent="0.4">
      <c r="A2829" s="18" t="s">
        <v>3560</v>
      </c>
      <c r="B2829" t="s">
        <v>3542</v>
      </c>
      <c r="C2829" t="s">
        <v>3543</v>
      </c>
      <c r="D2829" s="33">
        <v>135060</v>
      </c>
      <c r="E2829" s="33">
        <v>5749</v>
      </c>
      <c r="F2829" s="32">
        <v>4.0817999999999994</v>
      </c>
      <c r="G2829" s="32">
        <v>1.171</v>
      </c>
      <c r="H2829" s="13">
        <v>4.2566266844365463</v>
      </c>
      <c r="I2829" s="32">
        <v>5.2527999999999997</v>
      </c>
      <c r="J2829" s="34">
        <f t="shared" si="350"/>
        <v>0.22292872372829731</v>
      </c>
      <c r="K2829">
        <v>0.71000173943294476</v>
      </c>
      <c r="L2829">
        <v>0.91368933727604784</v>
      </c>
      <c r="M2829">
        <v>0.71</v>
      </c>
      <c r="N2829" t="s">
        <v>37</v>
      </c>
      <c r="O2829" s="45" t="s">
        <v>37</v>
      </c>
      <c r="P2829" s="49" t="str">
        <f>'Sheet1 (2)'!O1396</f>
        <v>B</v>
      </c>
      <c r="Q2829" s="30" t="str">
        <f t="shared" si="351"/>
        <v>B</v>
      </c>
      <c r="R2829">
        <f t="shared" si="352"/>
        <v>0.25</v>
      </c>
      <c r="S2829" s="11">
        <f t="shared" si="353"/>
        <v>0.22293062747487044</v>
      </c>
      <c r="T2829" s="13">
        <f t="shared" si="354"/>
        <v>0.22292872372829731</v>
      </c>
      <c r="U2829">
        <f t="shared" si="355"/>
        <v>1.171</v>
      </c>
      <c r="V2829" t="str">
        <f t="shared" si="356"/>
        <v>same</v>
      </c>
      <c r="W2829" s="47">
        <f t="shared" si="357"/>
        <v>0</v>
      </c>
      <c r="X2829" s="47"/>
      <c r="Y2829" s="47"/>
    </row>
    <row r="2830" spans="1:25" ht="21" x14ac:dyDescent="0.4">
      <c r="A2830" t="s">
        <v>3561</v>
      </c>
      <c r="B2830" t="s">
        <v>3542</v>
      </c>
      <c r="C2830" t="s">
        <v>3543</v>
      </c>
      <c r="D2830" s="33">
        <v>1216637</v>
      </c>
      <c r="E2830" s="33">
        <v>1397</v>
      </c>
      <c r="F2830" s="32">
        <v>1.0448</v>
      </c>
      <c r="G2830" s="32">
        <v>0.19359999999999997</v>
      </c>
      <c r="H2830" s="13">
        <v>0.11482471764380008</v>
      </c>
      <c r="I2830" s="32">
        <v>1.2383999999999999</v>
      </c>
      <c r="J2830" s="34">
        <f t="shared" si="350"/>
        <v>0.15633074935400515</v>
      </c>
      <c r="K2830">
        <v>0.74788833214030059</v>
      </c>
      <c r="L2830">
        <v>0.88647100930565492</v>
      </c>
      <c r="M2830">
        <v>0.77</v>
      </c>
      <c r="N2830" t="s">
        <v>34</v>
      </c>
      <c r="O2830" s="45" t="s">
        <v>34</v>
      </c>
      <c r="P2830" s="49" t="str">
        <f>'Sheet1 (2)'!O1441</f>
        <v>A</v>
      </c>
      <c r="Q2830" s="30" t="str">
        <f t="shared" si="351"/>
        <v>A</v>
      </c>
      <c r="R2830">
        <f t="shared" si="352"/>
        <v>0.15</v>
      </c>
      <c r="S2830" s="11">
        <f t="shared" si="353"/>
        <v>0.13138727390180871</v>
      </c>
      <c r="T2830" s="13">
        <f t="shared" si="354"/>
        <v>0.15633074935400515</v>
      </c>
      <c r="U2830">
        <f t="shared" si="355"/>
        <v>0.19359999999999997</v>
      </c>
      <c r="V2830" t="str">
        <f t="shared" si="356"/>
        <v>same</v>
      </c>
      <c r="W2830" s="47">
        <f t="shared" si="357"/>
        <v>0</v>
      </c>
      <c r="X2830" s="47"/>
      <c r="Y2830" s="47"/>
    </row>
    <row r="2831" spans="1:25" ht="21" x14ac:dyDescent="0.4">
      <c r="A2831" t="s">
        <v>3562</v>
      </c>
      <c r="B2831" t="s">
        <v>3542</v>
      </c>
      <c r="C2831" t="s">
        <v>3543</v>
      </c>
      <c r="D2831" s="33">
        <v>143127</v>
      </c>
      <c r="E2831" s="33">
        <v>6892</v>
      </c>
      <c r="F2831" s="32">
        <v>5.6433999999999997</v>
      </c>
      <c r="G2831" s="32">
        <v>1.8805999999999998</v>
      </c>
      <c r="H2831" s="13">
        <v>4.8153038909499957</v>
      </c>
      <c r="I2831" s="32">
        <v>7.5239999999999991</v>
      </c>
      <c r="J2831" s="34">
        <f t="shared" si="350"/>
        <v>0.24994683678894206</v>
      </c>
      <c r="K2831">
        <v>0.81883343006384213</v>
      </c>
      <c r="L2831">
        <v>1.0917005223447473</v>
      </c>
      <c r="M2831">
        <v>0.77</v>
      </c>
      <c r="N2831" t="s">
        <v>34</v>
      </c>
      <c r="O2831" s="45" t="s">
        <v>34</v>
      </c>
      <c r="P2831" s="49" t="str">
        <f>'Sheet1 (2)'!O1471</f>
        <v>A</v>
      </c>
      <c r="Q2831" s="30" t="str">
        <f t="shared" si="351"/>
        <v>A</v>
      </c>
      <c r="R2831">
        <f t="shared" si="352"/>
        <v>0.15</v>
      </c>
      <c r="S2831" s="11">
        <f t="shared" si="353"/>
        <v>0.29467836257309926</v>
      </c>
      <c r="T2831" s="13">
        <f t="shared" si="354"/>
        <v>0.24994683678894206</v>
      </c>
      <c r="U2831">
        <f t="shared" si="355"/>
        <v>1.8805999999999998</v>
      </c>
      <c r="V2831" t="str">
        <f t="shared" si="356"/>
        <v>same</v>
      </c>
      <c r="W2831" s="47">
        <f t="shared" si="357"/>
        <v>0</v>
      </c>
      <c r="X2831" s="47"/>
      <c r="Y2831" s="47"/>
    </row>
    <row r="2832" spans="1:25" ht="21" x14ac:dyDescent="0.4">
      <c r="A2832" t="s">
        <v>3563</v>
      </c>
      <c r="B2832" t="s">
        <v>3542</v>
      </c>
      <c r="C2832" t="s">
        <v>3543</v>
      </c>
      <c r="D2832" s="33">
        <v>40559</v>
      </c>
      <c r="E2832" s="33">
        <v>1066</v>
      </c>
      <c r="F2832" s="32">
        <v>0.89710000000000001</v>
      </c>
      <c r="G2832" s="32">
        <v>0.25290000000000001</v>
      </c>
      <c r="H2832" s="13">
        <v>2.6282699277595603</v>
      </c>
      <c r="I2832" s="32">
        <v>1.1499999999999999</v>
      </c>
      <c r="J2832" s="34">
        <f t="shared" si="350"/>
        <v>0.21991304347826091</v>
      </c>
      <c r="K2832">
        <v>0.84155722326454041</v>
      </c>
      <c r="L2832">
        <v>1.0787992495309568</v>
      </c>
      <c r="M2832">
        <v>0.88</v>
      </c>
      <c r="N2832" t="s">
        <v>37</v>
      </c>
      <c r="O2832" s="45" t="s">
        <v>37</v>
      </c>
      <c r="P2832" s="49" t="str">
        <f>'Sheet1 (2)'!O1510</f>
        <v>B</v>
      </c>
      <c r="Q2832" s="30" t="str">
        <f t="shared" si="351"/>
        <v>B</v>
      </c>
      <c r="R2832">
        <f t="shared" si="352"/>
        <v>0.25</v>
      </c>
      <c r="S2832" s="11">
        <f t="shared" si="353"/>
        <v>0.18427826086956522</v>
      </c>
      <c r="T2832" s="13">
        <f t="shared" si="354"/>
        <v>0.21991304347826091</v>
      </c>
      <c r="U2832">
        <f t="shared" si="355"/>
        <v>0.25290000000000001</v>
      </c>
      <c r="V2832" t="str">
        <f t="shared" si="356"/>
        <v>same</v>
      </c>
      <c r="W2832" s="47">
        <f t="shared" si="357"/>
        <v>0</v>
      </c>
      <c r="X2832" s="47"/>
      <c r="Y2832" s="47"/>
    </row>
    <row r="2833" spans="1:25" ht="21" x14ac:dyDescent="0.4">
      <c r="A2833" t="s">
        <v>3564</v>
      </c>
      <c r="B2833" t="s">
        <v>3542</v>
      </c>
      <c r="C2833" t="s">
        <v>3543</v>
      </c>
      <c r="D2833" s="33">
        <v>141564</v>
      </c>
      <c r="E2833" s="33">
        <v>5919</v>
      </c>
      <c r="F2833" s="32">
        <v>3.5474999999999999</v>
      </c>
      <c r="G2833" s="32">
        <v>1.1825000000000001</v>
      </c>
      <c r="H2833" s="13">
        <v>4.1811477494278204</v>
      </c>
      <c r="I2833" s="32">
        <v>4.7300000000000004</v>
      </c>
      <c r="J2833" s="34">
        <f t="shared" si="350"/>
        <v>0.25</v>
      </c>
      <c r="K2833">
        <v>0.59934110491637105</v>
      </c>
      <c r="L2833">
        <v>0.79912147322182803</v>
      </c>
      <c r="M2833">
        <v>0.55000000000000004</v>
      </c>
      <c r="N2833" t="s">
        <v>37</v>
      </c>
      <c r="O2833" s="45" t="s">
        <v>37</v>
      </c>
      <c r="P2833" s="49" t="str">
        <f>'Sheet1 (2)'!O1540</f>
        <v>B</v>
      </c>
      <c r="Q2833" s="30" t="str">
        <f t="shared" si="351"/>
        <v>B</v>
      </c>
      <c r="R2833">
        <f t="shared" si="352"/>
        <v>0.25</v>
      </c>
      <c r="S2833" s="11">
        <f t="shared" si="353"/>
        <v>0.31174418604651161</v>
      </c>
      <c r="T2833" s="13">
        <f t="shared" si="354"/>
        <v>0.25</v>
      </c>
      <c r="U2833">
        <f t="shared" si="355"/>
        <v>1.1825000000000001</v>
      </c>
      <c r="V2833" t="str">
        <f t="shared" si="356"/>
        <v>same</v>
      </c>
      <c r="W2833" s="47">
        <f t="shared" si="357"/>
        <v>0</v>
      </c>
      <c r="X2833" s="47"/>
      <c r="Y2833" s="47"/>
    </row>
    <row r="2834" spans="1:25" ht="21" x14ac:dyDescent="0.4">
      <c r="A2834" t="s">
        <v>3565</v>
      </c>
      <c r="B2834" t="s">
        <v>3542</v>
      </c>
      <c r="C2834" t="s">
        <v>3543</v>
      </c>
      <c r="D2834" s="33">
        <v>21961</v>
      </c>
      <c r="E2834" s="33">
        <v>2987</v>
      </c>
      <c r="F2834" s="32">
        <v>2.2839</v>
      </c>
      <c r="G2834" s="32">
        <v>0.73969999999999991</v>
      </c>
      <c r="H2834" s="13">
        <v>13.601384272118755</v>
      </c>
      <c r="I2834" s="32">
        <v>3.0236000000000001</v>
      </c>
      <c r="J2834" s="34">
        <f t="shared" si="350"/>
        <v>0.24464214843233228</v>
      </c>
      <c r="K2834">
        <v>0.76461332440575835</v>
      </c>
      <c r="L2834">
        <v>1.0122530967525945</v>
      </c>
      <c r="M2834">
        <v>0.66</v>
      </c>
      <c r="N2834" t="s">
        <v>34</v>
      </c>
      <c r="O2834" s="45" t="s">
        <v>34</v>
      </c>
      <c r="P2834" s="49" t="str">
        <f>'Sheet1 (2)'!O1597</f>
        <v>A</v>
      </c>
      <c r="Q2834" s="30" t="str">
        <f t="shared" si="351"/>
        <v>A</v>
      </c>
      <c r="R2834">
        <f t="shared" si="352"/>
        <v>0.15</v>
      </c>
      <c r="S2834" s="11">
        <f t="shared" si="353"/>
        <v>0.34798915200423325</v>
      </c>
      <c r="T2834" s="13">
        <f t="shared" si="354"/>
        <v>0.24464214843233228</v>
      </c>
      <c r="U2834">
        <f t="shared" si="355"/>
        <v>0.73969999999999991</v>
      </c>
      <c r="V2834" t="str">
        <f t="shared" si="356"/>
        <v>same</v>
      </c>
      <c r="W2834" s="47">
        <f t="shared" si="357"/>
        <v>0</v>
      </c>
      <c r="X2834" s="47"/>
      <c r="Y2834" s="47"/>
    </row>
    <row r="2835" spans="1:25" ht="21" x14ac:dyDescent="0.4">
      <c r="A2835" t="s">
        <v>3566</v>
      </c>
      <c r="B2835" t="s">
        <v>3542</v>
      </c>
      <c r="C2835" t="s">
        <v>3543</v>
      </c>
      <c r="D2835" s="33">
        <v>85306</v>
      </c>
      <c r="E2835" s="33">
        <v>8742</v>
      </c>
      <c r="F2835" s="32">
        <v>6.7313999999999998</v>
      </c>
      <c r="G2835" s="32">
        <v>1.6586000000000001</v>
      </c>
      <c r="H2835" s="13">
        <v>10.247813752842708</v>
      </c>
      <c r="I2835" s="32">
        <v>8.39</v>
      </c>
      <c r="J2835" s="34">
        <f t="shared" si="350"/>
        <v>0.19768772348033373</v>
      </c>
      <c r="K2835">
        <v>0.77000686341798208</v>
      </c>
      <c r="L2835">
        <v>0.95973461450469</v>
      </c>
      <c r="M2835">
        <v>0.77</v>
      </c>
      <c r="N2835" t="s">
        <v>34</v>
      </c>
      <c r="O2835" s="45" t="s">
        <v>34</v>
      </c>
      <c r="P2835" s="49" t="str">
        <f>'Sheet1 (2)'!O1645</f>
        <v>A</v>
      </c>
      <c r="Q2835" s="30" t="str">
        <f t="shared" si="351"/>
        <v>A</v>
      </c>
      <c r="R2835">
        <f t="shared" si="352"/>
        <v>0.15</v>
      </c>
      <c r="S2835" s="11">
        <f t="shared" si="353"/>
        <v>0.19769487485101309</v>
      </c>
      <c r="T2835" s="13">
        <f t="shared" si="354"/>
        <v>0.19768772348033373</v>
      </c>
      <c r="U2835">
        <f t="shared" si="355"/>
        <v>1.6586000000000001</v>
      </c>
      <c r="V2835" t="str">
        <f t="shared" si="356"/>
        <v>same</v>
      </c>
      <c r="W2835" s="47">
        <f t="shared" si="357"/>
        <v>0</v>
      </c>
      <c r="X2835" s="47"/>
      <c r="Y2835" s="47"/>
    </row>
    <row r="2836" spans="1:25" ht="21" x14ac:dyDescent="0.4">
      <c r="A2836" t="s">
        <v>3567</v>
      </c>
      <c r="B2836" t="s">
        <v>3542</v>
      </c>
      <c r="C2836" t="s">
        <v>3543</v>
      </c>
      <c r="D2836" s="33">
        <v>20770</v>
      </c>
      <c r="E2836" s="33">
        <v>2325</v>
      </c>
      <c r="F2836" s="32">
        <v>1.7788000000000002</v>
      </c>
      <c r="G2836" s="32">
        <v>0.59300000000000008</v>
      </c>
      <c r="H2836" s="13">
        <v>11.194029850746269</v>
      </c>
      <c r="I2836" s="32">
        <v>2.3718000000000004</v>
      </c>
      <c r="J2836" s="34">
        <f t="shared" si="350"/>
        <v>0.25002108103550047</v>
      </c>
      <c r="K2836">
        <v>0.76507526881720433</v>
      </c>
      <c r="L2836">
        <v>1.0201290322580645</v>
      </c>
      <c r="M2836">
        <v>0.66</v>
      </c>
      <c r="N2836" t="s">
        <v>34</v>
      </c>
      <c r="O2836" s="45" t="s">
        <v>34</v>
      </c>
      <c r="P2836" s="49" t="str">
        <f>'Sheet1 (2)'!O1663</f>
        <v>A</v>
      </c>
      <c r="Q2836" s="30" t="str">
        <f t="shared" si="351"/>
        <v>A</v>
      </c>
      <c r="R2836">
        <f t="shared" si="352"/>
        <v>0.15</v>
      </c>
      <c r="S2836" s="11">
        <f t="shared" si="353"/>
        <v>0.35302302049076645</v>
      </c>
      <c r="T2836" s="13">
        <f t="shared" si="354"/>
        <v>0.25002108103550047</v>
      </c>
      <c r="U2836">
        <f t="shared" si="355"/>
        <v>0.59300000000000008</v>
      </c>
      <c r="V2836" t="str">
        <f t="shared" si="356"/>
        <v>same</v>
      </c>
      <c r="W2836" s="47">
        <f t="shared" si="357"/>
        <v>0</v>
      </c>
      <c r="X2836" s="47"/>
      <c r="Y2836" s="47"/>
    </row>
    <row r="2837" spans="1:25" ht="21" x14ac:dyDescent="0.4">
      <c r="A2837" t="s">
        <v>3568</v>
      </c>
      <c r="B2837" t="s">
        <v>3542</v>
      </c>
      <c r="C2837" t="s">
        <v>3543</v>
      </c>
      <c r="D2837" s="33">
        <v>1129286</v>
      </c>
      <c r="E2837" s="33">
        <v>1610</v>
      </c>
      <c r="F2837" s="32">
        <v>1.0305</v>
      </c>
      <c r="G2837" s="32">
        <v>0.17349999999999999</v>
      </c>
      <c r="H2837" s="13">
        <v>0.14256795886958662</v>
      </c>
      <c r="I2837" s="32">
        <v>1.204</v>
      </c>
      <c r="J2837" s="34">
        <f t="shared" si="350"/>
        <v>0.14410299003322258</v>
      </c>
      <c r="K2837">
        <v>0.64006211180124228</v>
      </c>
      <c r="L2837">
        <v>0.74782608695652175</v>
      </c>
      <c r="M2837">
        <v>0.66</v>
      </c>
      <c r="N2837" t="s">
        <v>34</v>
      </c>
      <c r="O2837" s="45" t="s">
        <v>34</v>
      </c>
      <c r="P2837" s="49" t="str">
        <f>'Sheet1 (2)'!O1811</f>
        <v>A</v>
      </c>
      <c r="Q2837" s="30" t="str">
        <f t="shared" si="351"/>
        <v>A</v>
      </c>
      <c r="R2837">
        <f t="shared" si="352"/>
        <v>0.15</v>
      </c>
      <c r="S2837" s="11">
        <f t="shared" si="353"/>
        <v>0.11744186046511625</v>
      </c>
      <c r="T2837" s="13">
        <f t="shared" si="354"/>
        <v>0.14410299003322258</v>
      </c>
      <c r="U2837">
        <f t="shared" si="355"/>
        <v>0.17349999999999999</v>
      </c>
      <c r="V2837" t="str">
        <f t="shared" si="356"/>
        <v>same</v>
      </c>
      <c r="W2837" s="47">
        <f t="shared" si="357"/>
        <v>0</v>
      </c>
      <c r="X2837" s="47"/>
      <c r="Y2837" s="47"/>
    </row>
    <row r="2838" spans="1:25" ht="21" x14ac:dyDescent="0.4">
      <c r="A2838" t="s">
        <v>3569</v>
      </c>
      <c r="B2838" t="s">
        <v>3542</v>
      </c>
      <c r="C2838" t="s">
        <v>3543</v>
      </c>
      <c r="D2838" s="33">
        <v>878811</v>
      </c>
      <c r="E2838" s="33">
        <v>17025</v>
      </c>
      <c r="F2838" s="32">
        <v>14.0036</v>
      </c>
      <c r="G2838" s="32">
        <v>4.4719999999999995</v>
      </c>
      <c r="H2838" s="13">
        <v>1.9372766157911088</v>
      </c>
      <c r="I2838" s="32">
        <v>18.4756</v>
      </c>
      <c r="J2838" s="34">
        <f t="shared" si="350"/>
        <v>0.24204897269912748</v>
      </c>
      <c r="K2838">
        <v>0.82253157121879594</v>
      </c>
      <c r="L2838">
        <v>1.0852041116005873</v>
      </c>
      <c r="M2838">
        <v>0.82</v>
      </c>
      <c r="N2838" t="s">
        <v>34</v>
      </c>
      <c r="O2838" s="45" t="s">
        <v>34</v>
      </c>
      <c r="P2838" s="49" t="str">
        <f>'Sheet1 (2)'!O1856</f>
        <v>A</v>
      </c>
      <c r="Q2838" s="30" t="str">
        <f t="shared" si="351"/>
        <v>A</v>
      </c>
      <c r="R2838">
        <f t="shared" si="352"/>
        <v>0.15</v>
      </c>
      <c r="S2838" s="11">
        <f t="shared" si="353"/>
        <v>0.24438177921150056</v>
      </c>
      <c r="T2838" s="13">
        <f t="shared" si="354"/>
        <v>0.24204897269912748</v>
      </c>
      <c r="U2838">
        <f t="shared" si="355"/>
        <v>4.4719999999999995</v>
      </c>
      <c r="V2838" t="str">
        <f t="shared" si="356"/>
        <v>same</v>
      </c>
      <c r="W2838" s="47">
        <f t="shared" si="357"/>
        <v>0</v>
      </c>
      <c r="X2838" s="47"/>
      <c r="Y2838" s="47"/>
    </row>
    <row r="2839" spans="1:25" ht="21" x14ac:dyDescent="0.4">
      <c r="A2839" t="s">
        <v>3570</v>
      </c>
      <c r="B2839" t="s">
        <v>3542</v>
      </c>
      <c r="C2839" t="s">
        <v>3543</v>
      </c>
      <c r="D2839" s="33">
        <v>128720</v>
      </c>
      <c r="E2839" s="33">
        <v>4177</v>
      </c>
      <c r="F2839" s="32">
        <v>3.2162000000000002</v>
      </c>
      <c r="G2839" s="32">
        <v>0.87180000000000002</v>
      </c>
      <c r="H2839" s="13">
        <v>3.2450279676817901</v>
      </c>
      <c r="I2839" s="32">
        <v>4.0880000000000001</v>
      </c>
      <c r="J2839" s="34">
        <f t="shared" si="350"/>
        <v>0.21325831702544032</v>
      </c>
      <c r="K2839">
        <v>0.7699784534354801</v>
      </c>
      <c r="L2839">
        <v>0.97869284175245397</v>
      </c>
      <c r="M2839">
        <v>0.77</v>
      </c>
      <c r="N2839" t="s">
        <v>37</v>
      </c>
      <c r="O2839" s="45" t="s">
        <v>37</v>
      </c>
      <c r="P2839" s="49" t="str">
        <f>'Sheet1 (2)'!O1964</f>
        <v>B</v>
      </c>
      <c r="Q2839" s="30" t="str">
        <f t="shared" si="351"/>
        <v>B</v>
      </c>
      <c r="R2839">
        <f t="shared" si="352"/>
        <v>0.25</v>
      </c>
      <c r="S2839" s="11">
        <f t="shared" si="353"/>
        <v>0.21323630136986305</v>
      </c>
      <c r="T2839" s="13">
        <f t="shared" si="354"/>
        <v>0.21325831702544032</v>
      </c>
      <c r="U2839">
        <f t="shared" si="355"/>
        <v>0.87180000000000002</v>
      </c>
      <c r="V2839" t="str">
        <f t="shared" si="356"/>
        <v>same</v>
      </c>
      <c r="W2839" s="47">
        <f t="shared" si="357"/>
        <v>0</v>
      </c>
      <c r="X2839" s="47"/>
      <c r="Y2839" s="47"/>
    </row>
    <row r="2840" spans="1:25" ht="21" x14ac:dyDescent="0.4">
      <c r="A2840" t="s">
        <v>3571</v>
      </c>
      <c r="B2840" t="s">
        <v>3542</v>
      </c>
      <c r="C2840" t="s">
        <v>3543</v>
      </c>
      <c r="D2840" s="33">
        <v>21179</v>
      </c>
      <c r="E2840" s="33">
        <v>4796</v>
      </c>
      <c r="F2840" s="32">
        <v>1.9128000000000001</v>
      </c>
      <c r="G2840" s="32">
        <v>0.63719999999999999</v>
      </c>
      <c r="H2840" s="13">
        <v>22.645072949619905</v>
      </c>
      <c r="I2840" s="32">
        <v>2.5499999999999998</v>
      </c>
      <c r="J2840" s="34">
        <f t="shared" si="350"/>
        <v>0.24988235294117647</v>
      </c>
      <c r="K2840">
        <v>0.39883236030025021</v>
      </c>
      <c r="L2840">
        <v>0.53169307756463724</v>
      </c>
      <c r="M2840">
        <v>0.33</v>
      </c>
      <c r="N2840" t="s">
        <v>34</v>
      </c>
      <c r="O2840" s="45" t="s">
        <v>34</v>
      </c>
      <c r="P2840" s="49" t="str">
        <f>'Sheet1 (2)'!O2110</f>
        <v>A</v>
      </c>
      <c r="Q2840" s="30" t="str">
        <f t="shared" si="351"/>
        <v>A</v>
      </c>
      <c r="R2840">
        <f t="shared" si="352"/>
        <v>0.15</v>
      </c>
      <c r="S2840" s="11">
        <f t="shared" si="353"/>
        <v>0.37934117647058824</v>
      </c>
      <c r="T2840" s="13">
        <f t="shared" si="354"/>
        <v>0.24988235294117647</v>
      </c>
      <c r="U2840">
        <f t="shared" si="355"/>
        <v>0.63719999999999999</v>
      </c>
      <c r="V2840" t="str">
        <f t="shared" si="356"/>
        <v>same</v>
      </c>
      <c r="W2840" s="47">
        <f t="shared" si="357"/>
        <v>0</v>
      </c>
      <c r="X2840" s="47"/>
      <c r="Y2840" s="47"/>
    </row>
    <row r="2841" spans="1:25" ht="21" x14ac:dyDescent="0.4">
      <c r="A2841" t="s">
        <v>3572</v>
      </c>
      <c r="B2841" t="s">
        <v>3542</v>
      </c>
      <c r="C2841" t="s">
        <v>3543</v>
      </c>
      <c r="D2841" s="33">
        <v>121344</v>
      </c>
      <c r="E2841" s="33">
        <v>13958</v>
      </c>
      <c r="F2841" s="32">
        <v>9.9102999999999994</v>
      </c>
      <c r="G2841" s="32">
        <v>2.6826000000000003</v>
      </c>
      <c r="H2841" s="13">
        <v>11.502834915611814</v>
      </c>
      <c r="I2841" s="32">
        <v>12.5929</v>
      </c>
      <c r="J2841" s="34">
        <f t="shared" si="350"/>
        <v>0.21302479968871349</v>
      </c>
      <c r="K2841">
        <v>0.71000859722023202</v>
      </c>
      <c r="L2841">
        <v>0.9021994555093853</v>
      </c>
      <c r="M2841">
        <v>0.71</v>
      </c>
      <c r="N2841" t="s">
        <v>34</v>
      </c>
      <c r="O2841" s="45" t="s">
        <v>34</v>
      </c>
      <c r="P2841" s="49" t="str">
        <f>'Sheet1 (2)'!O2226</f>
        <v>A</v>
      </c>
      <c r="Q2841" s="30" t="str">
        <f t="shared" si="351"/>
        <v>A</v>
      </c>
      <c r="R2841">
        <f t="shared" si="352"/>
        <v>0.15</v>
      </c>
      <c r="S2841" s="11">
        <f t="shared" si="353"/>
        <v>0.21303432886785414</v>
      </c>
      <c r="T2841" s="13">
        <f t="shared" si="354"/>
        <v>0.21302479968871349</v>
      </c>
      <c r="U2841">
        <f t="shared" si="355"/>
        <v>2.6826000000000003</v>
      </c>
      <c r="V2841" t="str">
        <f t="shared" si="356"/>
        <v>same</v>
      </c>
      <c r="W2841" s="47">
        <f t="shared" si="357"/>
        <v>0</v>
      </c>
      <c r="X2841" s="47"/>
      <c r="Y2841" s="47"/>
    </row>
    <row r="2842" spans="1:25" ht="21" x14ac:dyDescent="0.4">
      <c r="A2842" t="s">
        <v>3573</v>
      </c>
      <c r="B2842" t="s">
        <v>3542</v>
      </c>
      <c r="C2842" t="s">
        <v>3543</v>
      </c>
      <c r="D2842" s="33">
        <v>108048</v>
      </c>
      <c r="E2842" s="33">
        <v>2544</v>
      </c>
      <c r="F2842" s="32">
        <v>2.3659000000000003</v>
      </c>
      <c r="G2842" s="32">
        <v>0.52410000000000001</v>
      </c>
      <c r="H2842" s="13">
        <v>2.3545091070635271</v>
      </c>
      <c r="I2842" s="32">
        <v>2.8900000000000006</v>
      </c>
      <c r="J2842" s="34">
        <f t="shared" si="350"/>
        <v>0.18134948096885811</v>
      </c>
      <c r="K2842">
        <v>0.92999213836478012</v>
      </c>
      <c r="L2842">
        <v>1.1360062893081764</v>
      </c>
      <c r="M2842">
        <v>0.93</v>
      </c>
      <c r="N2842" t="s">
        <v>34</v>
      </c>
      <c r="O2842" s="45" t="s">
        <v>34</v>
      </c>
      <c r="P2842" s="49" t="str">
        <f>'Sheet1 (2)'!O2404</f>
        <v>A</v>
      </c>
      <c r="Q2842" s="30" t="str">
        <f t="shared" si="351"/>
        <v>A</v>
      </c>
      <c r="R2842">
        <f t="shared" si="352"/>
        <v>0.15</v>
      </c>
      <c r="S2842" s="11">
        <f t="shared" si="353"/>
        <v>0.18134256055363338</v>
      </c>
      <c r="T2842" s="13">
        <f t="shared" si="354"/>
        <v>0.18134948096885811</v>
      </c>
      <c r="U2842">
        <f t="shared" si="355"/>
        <v>0.52410000000000001</v>
      </c>
      <c r="V2842" t="str">
        <f t="shared" si="356"/>
        <v>same</v>
      </c>
      <c r="W2842" s="47">
        <f t="shared" si="357"/>
        <v>0</v>
      </c>
      <c r="X2842" s="47"/>
      <c r="Y2842" s="47"/>
    </row>
    <row r="2843" spans="1:25" ht="21" x14ac:dyDescent="0.4">
      <c r="A2843" t="s">
        <v>3574</v>
      </c>
      <c r="B2843" t="s">
        <v>3542</v>
      </c>
      <c r="C2843" t="s">
        <v>3543</v>
      </c>
      <c r="D2843" s="33">
        <v>20373</v>
      </c>
      <c r="E2843" s="33">
        <v>1057</v>
      </c>
      <c r="F2843" s="32">
        <v>0.62219999999999998</v>
      </c>
      <c r="G2843" s="32">
        <v>0.2009</v>
      </c>
      <c r="H2843" s="13">
        <v>5.1882393363765766</v>
      </c>
      <c r="I2843" s="32">
        <v>0.82309999999999994</v>
      </c>
      <c r="J2843" s="34">
        <f t="shared" si="350"/>
        <v>0.24407726886162071</v>
      </c>
      <c r="K2843">
        <v>0.58864711447492901</v>
      </c>
      <c r="L2843">
        <v>0.77871333964049183</v>
      </c>
      <c r="M2843">
        <v>0.55000000000000004</v>
      </c>
      <c r="N2843" t="s">
        <v>34</v>
      </c>
      <c r="O2843" s="45" t="s">
        <v>34</v>
      </c>
      <c r="P2843" s="49" t="str">
        <f>'Sheet1 (2)'!O2426</f>
        <v>A</v>
      </c>
      <c r="Q2843" s="30" t="str">
        <f t="shared" si="351"/>
        <v>A</v>
      </c>
      <c r="R2843">
        <f t="shared" si="352"/>
        <v>0.15</v>
      </c>
      <c r="S2843" s="11">
        <f t="shared" si="353"/>
        <v>0.29370671850321939</v>
      </c>
      <c r="T2843" s="13">
        <f t="shared" si="354"/>
        <v>0.24407726886162071</v>
      </c>
      <c r="U2843">
        <f t="shared" si="355"/>
        <v>0.2009</v>
      </c>
      <c r="V2843" t="str">
        <f t="shared" si="356"/>
        <v>same</v>
      </c>
      <c r="W2843" s="47">
        <f t="shared" si="357"/>
        <v>0</v>
      </c>
      <c r="X2843" s="47"/>
      <c r="Y2843" s="47"/>
    </row>
    <row r="2844" spans="1:25" ht="21" x14ac:dyDescent="0.4">
      <c r="A2844" t="s">
        <v>3575</v>
      </c>
      <c r="B2844" t="s">
        <v>3542</v>
      </c>
      <c r="C2844" t="s">
        <v>3543</v>
      </c>
      <c r="D2844" s="33">
        <v>353240</v>
      </c>
      <c r="E2844" s="33">
        <v>14510</v>
      </c>
      <c r="F2844" s="32">
        <v>14.3649</v>
      </c>
      <c r="G2844" s="32">
        <v>3.2050999999999998</v>
      </c>
      <c r="H2844" s="13">
        <v>4.1076888234628015</v>
      </c>
      <c r="I2844" s="32">
        <v>17.57</v>
      </c>
      <c r="J2844" s="34">
        <f t="shared" si="350"/>
        <v>0.18241889584519067</v>
      </c>
      <c r="K2844">
        <v>0.99</v>
      </c>
      <c r="L2844">
        <v>1.2108890420399725</v>
      </c>
      <c r="M2844">
        <v>0.99</v>
      </c>
      <c r="N2844" t="s">
        <v>37</v>
      </c>
      <c r="O2844" s="45" t="s">
        <v>37</v>
      </c>
      <c r="P2844" s="49" t="str">
        <f>'Sheet1 (2)'!O2435</f>
        <v>B</v>
      </c>
      <c r="Q2844" s="30" t="str">
        <f t="shared" si="351"/>
        <v>B</v>
      </c>
      <c r="R2844">
        <f t="shared" si="352"/>
        <v>0.25</v>
      </c>
      <c r="S2844" s="11">
        <f t="shared" si="353"/>
        <v>0.18241889584519072</v>
      </c>
      <c r="T2844" s="13">
        <f t="shared" si="354"/>
        <v>0.18241889584519067</v>
      </c>
      <c r="U2844">
        <f t="shared" si="355"/>
        <v>3.2050999999999998</v>
      </c>
      <c r="V2844" t="str">
        <f t="shared" si="356"/>
        <v>same</v>
      </c>
      <c r="W2844" s="47">
        <f t="shared" si="357"/>
        <v>0</v>
      </c>
      <c r="X2844" s="47"/>
      <c r="Y2844" s="47"/>
    </row>
    <row r="2845" spans="1:25" ht="21" x14ac:dyDescent="0.4">
      <c r="A2845" t="s">
        <v>3576</v>
      </c>
      <c r="B2845" t="s">
        <v>3542</v>
      </c>
      <c r="C2845" t="s">
        <v>3543</v>
      </c>
      <c r="D2845" s="33">
        <v>114599</v>
      </c>
      <c r="E2845" s="33">
        <v>1924</v>
      </c>
      <c r="F2845" s="32">
        <v>1.5662</v>
      </c>
      <c r="G2845" s="32">
        <v>0.49380000000000002</v>
      </c>
      <c r="H2845" s="13">
        <v>1.6788977216206076</v>
      </c>
      <c r="I2845" s="32">
        <v>2.06</v>
      </c>
      <c r="J2845" s="34">
        <f t="shared" si="350"/>
        <v>0.23970873786407768</v>
      </c>
      <c r="K2845">
        <v>0.81403326403326404</v>
      </c>
      <c r="L2845">
        <v>1.0706860706860706</v>
      </c>
      <c r="M2845">
        <v>0.82</v>
      </c>
      <c r="N2845" t="s">
        <v>37</v>
      </c>
      <c r="O2845" s="45" t="s">
        <v>37</v>
      </c>
      <c r="P2845" s="49" t="str">
        <f>'Sheet1 (2)'!O2567</f>
        <v>B</v>
      </c>
      <c r="Q2845" s="30" t="str">
        <f t="shared" si="351"/>
        <v>B</v>
      </c>
      <c r="R2845">
        <f t="shared" si="352"/>
        <v>0.25</v>
      </c>
      <c r="S2845" s="11">
        <f t="shared" si="353"/>
        <v>0.23413592233009706</v>
      </c>
      <c r="T2845" s="13">
        <f t="shared" si="354"/>
        <v>0.23970873786407768</v>
      </c>
      <c r="U2845">
        <f t="shared" si="355"/>
        <v>0.49380000000000002</v>
      </c>
      <c r="V2845" t="str">
        <f t="shared" si="356"/>
        <v>same</v>
      </c>
      <c r="W2845" s="47">
        <f t="shared" si="357"/>
        <v>0</v>
      </c>
      <c r="X2845" s="47"/>
      <c r="Y2845" s="47"/>
    </row>
    <row r="2846" spans="1:25" ht="21" x14ac:dyDescent="0.4">
      <c r="A2846" t="s">
        <v>3577</v>
      </c>
      <c r="B2846" t="s">
        <v>3542</v>
      </c>
      <c r="C2846" t="s">
        <v>3543</v>
      </c>
      <c r="D2846" s="33">
        <v>126139</v>
      </c>
      <c r="E2846" s="33">
        <v>7592</v>
      </c>
      <c r="F2846" s="32">
        <v>5.8459000000000003</v>
      </c>
      <c r="G2846" s="32">
        <v>1.3821999999999999</v>
      </c>
      <c r="H2846" s="13">
        <v>6.0187570854374934</v>
      </c>
      <c r="I2846" s="32">
        <v>7.2281000000000004</v>
      </c>
      <c r="J2846" s="34">
        <f t="shared" si="350"/>
        <v>0.19122590999017719</v>
      </c>
      <c r="K2846">
        <v>0.77000790305584832</v>
      </c>
      <c r="L2846">
        <v>0.95206796628029511</v>
      </c>
      <c r="M2846">
        <v>0.77</v>
      </c>
      <c r="N2846" t="s">
        <v>37</v>
      </c>
      <c r="O2846" s="45" t="s">
        <v>37</v>
      </c>
      <c r="P2846" s="49" t="str">
        <f>'Sheet1 (2)'!O2663</f>
        <v>B</v>
      </c>
      <c r="Q2846" s="30" t="str">
        <f t="shared" si="351"/>
        <v>B</v>
      </c>
      <c r="R2846">
        <f t="shared" si="352"/>
        <v>0.25</v>
      </c>
      <c r="S2846" s="11">
        <f t="shared" si="353"/>
        <v>0.1912342109267996</v>
      </c>
      <c r="T2846" s="13">
        <f t="shared" si="354"/>
        <v>0.19122590999017719</v>
      </c>
      <c r="U2846">
        <f t="shared" si="355"/>
        <v>1.3821999999999999</v>
      </c>
      <c r="V2846" t="str">
        <f t="shared" si="356"/>
        <v>same</v>
      </c>
      <c r="W2846" s="47">
        <f t="shared" si="357"/>
        <v>0</v>
      </c>
      <c r="X2846" s="47"/>
      <c r="Y2846" s="47"/>
    </row>
    <row r="2847" spans="1:25" ht="21" x14ac:dyDescent="0.4">
      <c r="A2847" t="s">
        <v>3578</v>
      </c>
      <c r="B2847" t="s">
        <v>3542</v>
      </c>
      <c r="C2847" t="s">
        <v>3543</v>
      </c>
      <c r="D2847" s="33">
        <v>186740</v>
      </c>
      <c r="E2847" s="33">
        <v>2186</v>
      </c>
      <c r="F2847" s="32">
        <v>1.26</v>
      </c>
      <c r="G2847" s="32">
        <v>0.42</v>
      </c>
      <c r="H2847" s="13">
        <v>1.1706115454642818</v>
      </c>
      <c r="I2847" s="32">
        <v>1.68</v>
      </c>
      <c r="J2847" s="34">
        <f t="shared" si="350"/>
        <v>0.25</v>
      </c>
      <c r="K2847">
        <v>0.57639524245196705</v>
      </c>
      <c r="L2847">
        <v>0.76852698993595614</v>
      </c>
      <c r="M2847">
        <v>0.55000000000000004</v>
      </c>
      <c r="N2847" t="s">
        <v>37</v>
      </c>
      <c r="O2847" s="45" t="s">
        <v>37</v>
      </c>
      <c r="P2847" s="49" t="str">
        <f>'Sheet1 (2)'!O2740</f>
        <v>B</v>
      </c>
      <c r="Q2847" s="30" t="str">
        <f t="shared" si="351"/>
        <v>B</v>
      </c>
      <c r="R2847">
        <f t="shared" si="352"/>
        <v>0.25</v>
      </c>
      <c r="S2847" s="11">
        <f t="shared" si="353"/>
        <v>0.2843452380952381</v>
      </c>
      <c r="T2847" s="13">
        <f t="shared" si="354"/>
        <v>0.25</v>
      </c>
      <c r="U2847">
        <f t="shared" si="355"/>
        <v>0.42</v>
      </c>
      <c r="V2847" t="str">
        <f t="shared" si="356"/>
        <v>same</v>
      </c>
      <c r="W2847" s="47">
        <f t="shared" si="357"/>
        <v>0</v>
      </c>
      <c r="X2847" s="47"/>
      <c r="Y2847" s="47"/>
    </row>
    <row r="2848" spans="1:25" ht="21" x14ac:dyDescent="0.4">
      <c r="A2848" t="s">
        <v>3579</v>
      </c>
      <c r="B2848" t="s">
        <v>3542</v>
      </c>
      <c r="C2848" t="s">
        <v>3543</v>
      </c>
      <c r="D2848" s="33">
        <v>64582</v>
      </c>
      <c r="E2848" s="33">
        <v>2957</v>
      </c>
      <c r="F2848" s="32">
        <v>1.5168999999999999</v>
      </c>
      <c r="G2848" s="32">
        <v>0.49720000000000003</v>
      </c>
      <c r="H2848" s="13">
        <v>4.578675172648726</v>
      </c>
      <c r="I2848" s="32">
        <v>2.0141</v>
      </c>
      <c r="J2848" s="34">
        <f t="shared" si="350"/>
        <v>0.24685963954123433</v>
      </c>
      <c r="K2848">
        <v>0.51298613459587417</v>
      </c>
      <c r="L2848">
        <v>0.68112952316537023</v>
      </c>
      <c r="M2848">
        <v>0.44</v>
      </c>
      <c r="N2848" t="s">
        <v>34</v>
      </c>
      <c r="O2848" s="45" t="s">
        <v>34</v>
      </c>
      <c r="P2848" s="49" t="str">
        <f>'Sheet1 (2)'!O2845</f>
        <v>A</v>
      </c>
      <c r="Q2848" s="30" t="str">
        <f t="shared" si="351"/>
        <v>A</v>
      </c>
      <c r="R2848">
        <f t="shared" si="352"/>
        <v>0.15</v>
      </c>
      <c r="S2848" s="11">
        <f t="shared" si="353"/>
        <v>0.35401419989076999</v>
      </c>
      <c r="T2848" s="13">
        <f t="shared" si="354"/>
        <v>0.24685963954123433</v>
      </c>
      <c r="U2848">
        <f t="shared" si="355"/>
        <v>0.49720000000000003</v>
      </c>
      <c r="V2848" t="str">
        <f t="shared" si="356"/>
        <v>same</v>
      </c>
      <c r="W2848" s="47">
        <f t="shared" si="357"/>
        <v>0</v>
      </c>
      <c r="X2848" s="47"/>
      <c r="Y2848" s="47"/>
    </row>
    <row r="2849" spans="1:25" ht="21" x14ac:dyDescent="0.4">
      <c r="A2849" t="s">
        <v>3580</v>
      </c>
      <c r="B2849" t="s">
        <v>3542</v>
      </c>
      <c r="C2849" t="s">
        <v>3543</v>
      </c>
      <c r="D2849" s="33">
        <v>238145</v>
      </c>
      <c r="E2849" s="33">
        <v>12673</v>
      </c>
      <c r="F2849" s="32">
        <v>9.7591000000000001</v>
      </c>
      <c r="G2849" s="32">
        <v>2.2622999999999998</v>
      </c>
      <c r="H2849" s="13">
        <v>5.3215477965105293</v>
      </c>
      <c r="I2849" s="32">
        <v>12.0214</v>
      </c>
      <c r="J2849" s="34">
        <f t="shared" ref="J2849:J2912" si="358">G2849/I2849</f>
        <v>0.18818939557788608</v>
      </c>
      <c r="K2849">
        <v>0.77007022804387282</v>
      </c>
      <c r="L2849">
        <v>0.94858360293537436</v>
      </c>
      <c r="M2849">
        <v>0.77</v>
      </c>
      <c r="N2849" t="s">
        <v>34</v>
      </c>
      <c r="O2849" s="45" t="s">
        <v>34</v>
      </c>
      <c r="P2849" s="49" t="str">
        <f>'Sheet1 (2)'!O2863</f>
        <v>A</v>
      </c>
      <c r="Q2849" s="30" t="str">
        <f t="shared" si="351"/>
        <v>A</v>
      </c>
      <c r="R2849">
        <f t="shared" si="352"/>
        <v>0.15</v>
      </c>
      <c r="S2849" s="11">
        <f t="shared" si="353"/>
        <v>0.18826343021611452</v>
      </c>
      <c r="T2849" s="13">
        <f t="shared" si="354"/>
        <v>0.18818939557788608</v>
      </c>
      <c r="U2849">
        <f t="shared" si="355"/>
        <v>2.2622999999999998</v>
      </c>
      <c r="V2849" t="str">
        <f t="shared" si="356"/>
        <v>same</v>
      </c>
      <c r="W2849" s="47">
        <f t="shared" si="357"/>
        <v>0</v>
      </c>
      <c r="X2849" s="47"/>
      <c r="Y2849" s="47"/>
    </row>
    <row r="2850" spans="1:25" ht="21" x14ac:dyDescent="0.4">
      <c r="A2850" t="s">
        <v>3581</v>
      </c>
      <c r="B2850" t="s">
        <v>3542</v>
      </c>
      <c r="C2850" t="s">
        <v>3543</v>
      </c>
      <c r="D2850" s="33">
        <v>19665</v>
      </c>
      <c r="E2850" s="33">
        <v>2533</v>
      </c>
      <c r="F2850" s="32">
        <v>2.0748000000000002</v>
      </c>
      <c r="G2850" s="32">
        <v>0.69120000000000004</v>
      </c>
      <c r="H2850" s="13">
        <v>12.880752606153063</v>
      </c>
      <c r="I2850" s="32">
        <v>2.766</v>
      </c>
      <c r="J2850" s="34">
        <f t="shared" si="358"/>
        <v>0.24989154013015186</v>
      </c>
      <c r="K2850">
        <v>0.81910777733912365</v>
      </c>
      <c r="L2850">
        <v>1.0919857876036321</v>
      </c>
      <c r="M2850">
        <v>0.77</v>
      </c>
      <c r="N2850" t="s">
        <v>34</v>
      </c>
      <c r="O2850" s="45" t="s">
        <v>34</v>
      </c>
      <c r="P2850" s="49" t="str">
        <f>'Sheet1 (2)'!O3134</f>
        <v>A</v>
      </c>
      <c r="Q2850" s="30" t="str">
        <f t="shared" si="351"/>
        <v>A</v>
      </c>
      <c r="R2850">
        <f t="shared" si="352"/>
        <v>0.15</v>
      </c>
      <c r="S2850" s="11">
        <f t="shared" si="353"/>
        <v>0.29486261749819231</v>
      </c>
      <c r="T2850" s="13">
        <f t="shared" si="354"/>
        <v>0.24989154013015186</v>
      </c>
      <c r="U2850">
        <f t="shared" si="355"/>
        <v>0.69120000000000004</v>
      </c>
      <c r="V2850" t="str">
        <f t="shared" si="356"/>
        <v>same</v>
      </c>
      <c r="W2850" s="47">
        <f t="shared" si="357"/>
        <v>0</v>
      </c>
      <c r="X2850" s="47"/>
      <c r="Y2850" s="47"/>
    </row>
    <row r="2851" spans="1:25" ht="21" x14ac:dyDescent="0.4">
      <c r="A2851" t="s">
        <v>3582</v>
      </c>
      <c r="B2851" t="s">
        <v>3542</v>
      </c>
      <c r="C2851" t="s">
        <v>3543</v>
      </c>
      <c r="D2851" s="33">
        <v>207405</v>
      </c>
      <c r="E2851" s="33">
        <v>8864</v>
      </c>
      <c r="F2851" s="32">
        <v>7.3613</v>
      </c>
      <c r="G2851" s="32">
        <v>1.7739</v>
      </c>
      <c r="H2851" s="13">
        <v>4.2737638919023171</v>
      </c>
      <c r="I2851" s="32">
        <v>9.1351999999999993</v>
      </c>
      <c r="J2851" s="34">
        <f t="shared" si="358"/>
        <v>0.19418294071284703</v>
      </c>
      <c r="K2851">
        <v>0.83047157039711195</v>
      </c>
      <c r="L2851">
        <v>1.0305956678700359</v>
      </c>
      <c r="M2851">
        <v>0.82</v>
      </c>
      <c r="N2851" t="s">
        <v>34</v>
      </c>
      <c r="O2851" s="45" t="s">
        <v>34</v>
      </c>
      <c r="P2851" s="49" t="str">
        <f>'Sheet1 (2)'!O3206</f>
        <v>A</v>
      </c>
      <c r="Q2851" s="30" t="str">
        <f t="shared" si="351"/>
        <v>A</v>
      </c>
      <c r="R2851">
        <f t="shared" si="352"/>
        <v>0.15</v>
      </c>
      <c r="S2851" s="11">
        <f t="shared" si="353"/>
        <v>0.20434363779665457</v>
      </c>
      <c r="T2851" s="13">
        <f t="shared" si="354"/>
        <v>0.19418294071284703</v>
      </c>
      <c r="U2851">
        <f t="shared" si="355"/>
        <v>1.7739</v>
      </c>
      <c r="V2851" t="str">
        <f t="shared" si="356"/>
        <v>same</v>
      </c>
      <c r="W2851" s="47">
        <f t="shared" si="357"/>
        <v>0</v>
      </c>
      <c r="X2851" s="47"/>
      <c r="Y2851" s="47"/>
    </row>
    <row r="2852" spans="1:25" ht="21" x14ac:dyDescent="0.4">
      <c r="A2852" t="s">
        <v>3583</v>
      </c>
      <c r="B2852" t="s">
        <v>3542</v>
      </c>
      <c r="C2852" t="s">
        <v>3543</v>
      </c>
      <c r="D2852" s="33">
        <v>22328</v>
      </c>
      <c r="E2852" s="33">
        <v>2066</v>
      </c>
      <c r="F2852" s="32">
        <v>1.9819</v>
      </c>
      <c r="G2852" s="32">
        <v>0.65610000000000002</v>
      </c>
      <c r="H2852" s="13">
        <v>9.2529559297742736</v>
      </c>
      <c r="I2852" s="32">
        <v>2.6379999999999999</v>
      </c>
      <c r="J2852" s="34">
        <f t="shared" si="358"/>
        <v>0.24871114480667172</v>
      </c>
      <c r="K2852">
        <v>0.95929332042594395</v>
      </c>
      <c r="L2852">
        <v>1.276863504356244</v>
      </c>
      <c r="M2852">
        <v>0.88</v>
      </c>
      <c r="N2852" t="s">
        <v>34</v>
      </c>
      <c r="O2852" s="45" t="s">
        <v>34</v>
      </c>
      <c r="P2852" s="49" t="str">
        <f>'Sheet1 (2)'!O3369</f>
        <v>A</v>
      </c>
      <c r="Q2852" s="30" t="str">
        <f t="shared" si="351"/>
        <v>A</v>
      </c>
      <c r="R2852">
        <f t="shared" si="352"/>
        <v>0.15</v>
      </c>
      <c r="S2852" s="11">
        <f t="shared" si="353"/>
        <v>0.31081122062168309</v>
      </c>
      <c r="T2852" s="13">
        <f t="shared" si="354"/>
        <v>0.24871114480667172</v>
      </c>
      <c r="U2852">
        <f t="shared" si="355"/>
        <v>0.65610000000000002</v>
      </c>
      <c r="V2852" t="str">
        <f t="shared" si="356"/>
        <v>same</v>
      </c>
      <c r="W2852" s="47">
        <f t="shared" si="357"/>
        <v>0</v>
      </c>
      <c r="X2852" s="47"/>
      <c r="Y2852" s="47"/>
    </row>
    <row r="2853" spans="1:25" ht="21" x14ac:dyDescent="0.4">
      <c r="A2853" t="s">
        <v>3584</v>
      </c>
      <c r="B2853" t="s">
        <v>3542</v>
      </c>
      <c r="C2853" t="s">
        <v>3543</v>
      </c>
      <c r="D2853" s="33">
        <v>65606</v>
      </c>
      <c r="E2853" s="33">
        <v>7521</v>
      </c>
      <c r="F2853" s="32">
        <v>4.9968999999999992</v>
      </c>
      <c r="G2853" s="32">
        <v>1.6640000000000001</v>
      </c>
      <c r="H2853" s="13">
        <v>11.463890497820321</v>
      </c>
      <c r="I2853" s="32">
        <v>6.6608999999999998</v>
      </c>
      <c r="J2853" s="34">
        <f t="shared" si="358"/>
        <v>0.24981609091864465</v>
      </c>
      <c r="K2853">
        <v>0.66439303284137741</v>
      </c>
      <c r="L2853">
        <v>0.88564020741922611</v>
      </c>
      <c r="M2853">
        <v>0.6</v>
      </c>
      <c r="N2853" t="s">
        <v>34</v>
      </c>
      <c r="O2853" s="45" t="s">
        <v>34</v>
      </c>
      <c r="P2853" s="49" t="str">
        <f>'Sheet1 (2)'!O3407</f>
        <v>A</v>
      </c>
      <c r="Q2853" s="30" t="str">
        <f t="shared" si="351"/>
        <v>A</v>
      </c>
      <c r="R2853">
        <f t="shared" si="352"/>
        <v>0.15</v>
      </c>
      <c r="S2853" s="11">
        <f t="shared" si="353"/>
        <v>0.32252398324550735</v>
      </c>
      <c r="T2853" s="13">
        <f t="shared" si="354"/>
        <v>0.24981609091864465</v>
      </c>
      <c r="U2853">
        <f t="shared" si="355"/>
        <v>1.6640000000000001</v>
      </c>
      <c r="V2853" t="str">
        <f t="shared" si="356"/>
        <v>same</v>
      </c>
      <c r="W2853" s="47">
        <f t="shared" si="357"/>
        <v>0</v>
      </c>
      <c r="X2853" s="47"/>
      <c r="Y2853" s="47"/>
    </row>
    <row r="2854" spans="1:25" ht="21" x14ac:dyDescent="0.4">
      <c r="A2854" t="s">
        <v>3585</v>
      </c>
      <c r="B2854" t="s">
        <v>3542</v>
      </c>
      <c r="C2854" t="s">
        <v>3543</v>
      </c>
      <c r="D2854" s="33">
        <v>566413</v>
      </c>
      <c r="E2854" s="33">
        <v>12249</v>
      </c>
      <c r="F2854" s="32">
        <v>9.4316999999999993</v>
      </c>
      <c r="G2854" s="32">
        <v>2.6660000000000004</v>
      </c>
      <c r="H2854" s="13">
        <v>2.1625562972601267</v>
      </c>
      <c r="I2854" s="32">
        <v>12.0977</v>
      </c>
      <c r="J2854" s="34">
        <f t="shared" si="358"/>
        <v>0.22037246749382117</v>
      </c>
      <c r="K2854">
        <v>0.76999755082047505</v>
      </c>
      <c r="L2854">
        <v>0.98764797126296011</v>
      </c>
      <c r="M2854">
        <v>0.77</v>
      </c>
      <c r="N2854" t="s">
        <v>34</v>
      </c>
      <c r="O2854" s="45" t="s">
        <v>34</v>
      </c>
      <c r="P2854" s="49" t="str">
        <f>'Sheet1 (2)'!O3427</f>
        <v>A</v>
      </c>
      <c r="Q2854" s="30" t="str">
        <f t="shared" si="351"/>
        <v>A</v>
      </c>
      <c r="R2854">
        <f t="shared" si="352"/>
        <v>0.15</v>
      </c>
      <c r="S2854" s="11">
        <f t="shared" si="353"/>
        <v>0.22036998768360916</v>
      </c>
      <c r="T2854" s="13">
        <f t="shared" si="354"/>
        <v>0.22037246749382117</v>
      </c>
      <c r="U2854">
        <f t="shared" si="355"/>
        <v>2.6660000000000004</v>
      </c>
      <c r="V2854" t="str">
        <f t="shared" si="356"/>
        <v>same</v>
      </c>
      <c r="W2854" s="47">
        <f t="shared" si="357"/>
        <v>0</v>
      </c>
      <c r="X2854" s="47"/>
      <c r="Y2854" s="47"/>
    </row>
    <row r="2855" spans="1:25" ht="21" x14ac:dyDescent="0.4">
      <c r="A2855" t="s">
        <v>3586</v>
      </c>
      <c r="B2855" t="s">
        <v>3542</v>
      </c>
      <c r="C2855" t="s">
        <v>3543</v>
      </c>
      <c r="D2855" s="33">
        <v>35535</v>
      </c>
      <c r="E2855" s="33">
        <v>3191</v>
      </c>
      <c r="F2855" s="32">
        <v>2.0592000000000001</v>
      </c>
      <c r="G2855" s="32">
        <v>0.6853999999999999</v>
      </c>
      <c r="H2855" s="13">
        <v>8.9798789925425631</v>
      </c>
      <c r="I2855" s="32">
        <v>2.7446000000000002</v>
      </c>
      <c r="J2855" s="34">
        <f t="shared" si="358"/>
        <v>0.24972673613641327</v>
      </c>
      <c r="K2855">
        <v>0.64531494829207159</v>
      </c>
      <c r="L2855">
        <v>0.86010654967094968</v>
      </c>
      <c r="M2855">
        <v>0.55000000000000004</v>
      </c>
      <c r="N2855" t="s">
        <v>34</v>
      </c>
      <c r="O2855" s="45" t="s">
        <v>34</v>
      </c>
      <c r="P2855" s="49" t="str">
        <f>'Sheet1 (2)'!O3547</f>
        <v>A</v>
      </c>
      <c r="Q2855" s="30" t="str">
        <f t="shared" si="351"/>
        <v>A</v>
      </c>
      <c r="R2855">
        <f t="shared" si="352"/>
        <v>0.15</v>
      </c>
      <c r="S2855" s="11">
        <f t="shared" si="353"/>
        <v>0.3605443416162647</v>
      </c>
      <c r="T2855" s="13">
        <f t="shared" si="354"/>
        <v>0.24972673613641327</v>
      </c>
      <c r="U2855">
        <f t="shared" si="355"/>
        <v>0.6853999999999999</v>
      </c>
      <c r="V2855" t="str">
        <f t="shared" si="356"/>
        <v>same</v>
      </c>
      <c r="W2855" s="47">
        <f t="shared" si="357"/>
        <v>0</v>
      </c>
      <c r="X2855" s="47"/>
      <c r="Y2855" s="47"/>
    </row>
    <row r="2856" spans="1:25" ht="21" x14ac:dyDescent="0.4">
      <c r="A2856" t="s">
        <v>3587</v>
      </c>
      <c r="B2856" t="s">
        <v>3542</v>
      </c>
      <c r="C2856" t="s">
        <v>3543</v>
      </c>
      <c r="D2856" s="33">
        <v>39373</v>
      </c>
      <c r="E2856" s="33">
        <v>2440</v>
      </c>
      <c r="F2856" s="32">
        <v>1.8788999999999998</v>
      </c>
      <c r="G2856" s="32">
        <v>0.42670000000000002</v>
      </c>
      <c r="H2856" s="13">
        <v>6.197140172199223</v>
      </c>
      <c r="I2856" s="32">
        <v>2.3055999999999996</v>
      </c>
      <c r="J2856" s="34">
        <f t="shared" si="358"/>
        <v>0.18507113115891746</v>
      </c>
      <c r="K2856">
        <v>0.77004098360655737</v>
      </c>
      <c r="L2856">
        <v>0.94491803278688502</v>
      </c>
      <c r="M2856">
        <v>0.77</v>
      </c>
      <c r="N2856" t="s">
        <v>37</v>
      </c>
      <c r="O2856" s="45" t="s">
        <v>37</v>
      </c>
      <c r="P2856" s="49" t="str">
        <f>'Sheet1 (2)'!O3630</f>
        <v>B</v>
      </c>
      <c r="Q2856" s="30" t="str">
        <f t="shared" si="351"/>
        <v>B</v>
      </c>
      <c r="R2856">
        <f t="shared" si="352"/>
        <v>0.25</v>
      </c>
      <c r="S2856" s="11">
        <f t="shared" si="353"/>
        <v>0.18511450381679367</v>
      </c>
      <c r="T2856" s="13">
        <f t="shared" si="354"/>
        <v>0.18507113115891746</v>
      </c>
      <c r="U2856">
        <f t="shared" si="355"/>
        <v>0.42670000000000002</v>
      </c>
      <c r="V2856" t="str">
        <f t="shared" si="356"/>
        <v>same</v>
      </c>
      <c r="W2856" s="47">
        <f t="shared" si="357"/>
        <v>0</v>
      </c>
      <c r="X2856" s="47"/>
      <c r="Y2856" s="47"/>
    </row>
    <row r="2857" spans="1:25" ht="21" x14ac:dyDescent="0.4">
      <c r="A2857" t="s">
        <v>3588</v>
      </c>
      <c r="B2857" t="s">
        <v>3542</v>
      </c>
      <c r="C2857" t="s">
        <v>3543</v>
      </c>
      <c r="D2857" s="33">
        <v>99947</v>
      </c>
      <c r="E2857" s="33">
        <v>5403</v>
      </c>
      <c r="F2857" s="32">
        <v>4.4306000000000001</v>
      </c>
      <c r="G2857" s="32">
        <v>0.96239999999999992</v>
      </c>
      <c r="H2857" s="13">
        <v>5.4058651085075091</v>
      </c>
      <c r="I2857" s="32">
        <v>5.3929999999999998</v>
      </c>
      <c r="J2857" s="34">
        <f t="shared" si="358"/>
        <v>0.17845355089931392</v>
      </c>
      <c r="K2857">
        <v>0.8200259115306312</v>
      </c>
      <c r="L2857">
        <v>0.99814917638349065</v>
      </c>
      <c r="M2857">
        <v>0.82</v>
      </c>
      <c r="N2857" t="s">
        <v>34</v>
      </c>
      <c r="O2857" s="45" t="s">
        <v>34</v>
      </c>
      <c r="P2857" s="49" t="str">
        <f>'Sheet1 (2)'!O3723</f>
        <v>A</v>
      </c>
      <c r="Q2857" s="30" t="str">
        <f t="shared" si="351"/>
        <v>A</v>
      </c>
      <c r="R2857">
        <f t="shared" si="352"/>
        <v>0.15</v>
      </c>
      <c r="S2857" s="11">
        <f t="shared" si="353"/>
        <v>0.17847951047654373</v>
      </c>
      <c r="T2857" s="13">
        <f t="shared" si="354"/>
        <v>0.17845355089931392</v>
      </c>
      <c r="U2857">
        <f t="shared" si="355"/>
        <v>0.96239999999999992</v>
      </c>
      <c r="V2857" t="str">
        <f t="shared" si="356"/>
        <v>same</v>
      </c>
      <c r="W2857" s="47">
        <f t="shared" si="357"/>
        <v>0</v>
      </c>
      <c r="X2857" s="47"/>
      <c r="Y2857" s="47"/>
    </row>
    <row r="2858" spans="1:25" ht="21" x14ac:dyDescent="0.4">
      <c r="A2858" t="s">
        <v>3589</v>
      </c>
      <c r="B2858" t="s">
        <v>3542</v>
      </c>
      <c r="C2858" t="s">
        <v>3543</v>
      </c>
      <c r="D2858" s="33">
        <v>14549</v>
      </c>
      <c r="E2858" s="33">
        <v>533</v>
      </c>
      <c r="F2858" s="32">
        <v>0.4204</v>
      </c>
      <c r="G2858" s="32">
        <v>0.1396</v>
      </c>
      <c r="H2858" s="13">
        <v>3.6634820262561001</v>
      </c>
      <c r="I2858" s="32">
        <v>0.56000000000000005</v>
      </c>
      <c r="J2858" s="34">
        <f t="shared" si="358"/>
        <v>0.24928571428571428</v>
      </c>
      <c r="K2858">
        <v>0.7887429643527204</v>
      </c>
      <c r="L2858">
        <v>1.0506566604127581</v>
      </c>
      <c r="M2858">
        <v>0.77</v>
      </c>
      <c r="N2858" t="s">
        <v>34</v>
      </c>
      <c r="O2858" s="45" t="s">
        <v>34</v>
      </c>
      <c r="P2858" s="49" t="str">
        <f>'Sheet1 (2)'!O3793</f>
        <v>A</v>
      </c>
      <c r="Q2858" s="30" t="str">
        <f t="shared" si="351"/>
        <v>A</v>
      </c>
      <c r="R2858">
        <f t="shared" si="352"/>
        <v>0.15</v>
      </c>
      <c r="S2858" s="11">
        <f t="shared" si="353"/>
        <v>0.26712500000000006</v>
      </c>
      <c r="T2858" s="13">
        <f t="shared" si="354"/>
        <v>0.24928571428571428</v>
      </c>
      <c r="U2858">
        <f t="shared" si="355"/>
        <v>0.1396</v>
      </c>
      <c r="V2858" t="str">
        <f t="shared" si="356"/>
        <v>same</v>
      </c>
      <c r="W2858" s="47">
        <f t="shared" si="357"/>
        <v>0</v>
      </c>
      <c r="X2858" s="47"/>
      <c r="Y2858" s="47"/>
    </row>
    <row r="2859" spans="1:25" ht="21" x14ac:dyDescent="0.4">
      <c r="A2859" t="s">
        <v>3590</v>
      </c>
      <c r="B2859" t="s">
        <v>3542</v>
      </c>
      <c r="C2859" t="s">
        <v>3543</v>
      </c>
      <c r="D2859" s="33">
        <v>111322</v>
      </c>
      <c r="E2859" s="33">
        <v>7234</v>
      </c>
      <c r="F2859" s="32">
        <v>5.9317000000000002</v>
      </c>
      <c r="G2859" s="32">
        <v>1.5813000000000001</v>
      </c>
      <c r="H2859" s="13">
        <v>6.498266290580478</v>
      </c>
      <c r="I2859" s="32">
        <v>7.5129999999999999</v>
      </c>
      <c r="J2859" s="34">
        <f t="shared" si="358"/>
        <v>0.21047517636097435</v>
      </c>
      <c r="K2859">
        <v>0.81997511750069119</v>
      </c>
      <c r="L2859">
        <v>1.0385678739286701</v>
      </c>
      <c r="M2859">
        <v>0.82</v>
      </c>
      <c r="N2859" t="s">
        <v>34</v>
      </c>
      <c r="O2859" s="45" t="s">
        <v>34</v>
      </c>
      <c r="P2859" s="49" t="str">
        <f>'Sheet1 (2)'!O3820</f>
        <v>A</v>
      </c>
      <c r="Q2859" s="30" t="str">
        <f t="shared" si="351"/>
        <v>A</v>
      </c>
      <c r="R2859">
        <f t="shared" si="352"/>
        <v>0.15</v>
      </c>
      <c r="S2859" s="11">
        <f t="shared" si="353"/>
        <v>0.21045121788899243</v>
      </c>
      <c r="T2859" s="13">
        <f t="shared" si="354"/>
        <v>0.21047517636097435</v>
      </c>
      <c r="U2859">
        <f t="shared" si="355"/>
        <v>1.5813000000000001</v>
      </c>
      <c r="V2859" t="str">
        <f t="shared" si="356"/>
        <v>same</v>
      </c>
      <c r="W2859" s="47">
        <f t="shared" si="357"/>
        <v>0</v>
      </c>
      <c r="X2859" s="47"/>
      <c r="Y2859" s="47"/>
    </row>
    <row r="2860" spans="1:25" ht="21" x14ac:dyDescent="0.4">
      <c r="A2860" t="s">
        <v>3591</v>
      </c>
      <c r="B2860" t="s">
        <v>3542</v>
      </c>
      <c r="C2860" t="s">
        <v>3543</v>
      </c>
      <c r="D2860" s="33">
        <v>64937</v>
      </c>
      <c r="E2860" s="33">
        <v>6057</v>
      </c>
      <c r="F2860" s="32">
        <v>6.0034999999999989</v>
      </c>
      <c r="G2860" s="32">
        <v>1.8751000000000002</v>
      </c>
      <c r="H2860" s="13">
        <v>9.3275020404391942</v>
      </c>
      <c r="I2860" s="32">
        <v>7.8785999999999987</v>
      </c>
      <c r="J2860" s="34">
        <f t="shared" si="358"/>
        <v>0.23799913690249544</v>
      </c>
      <c r="K2860">
        <v>0.99116724451048355</v>
      </c>
      <c r="L2860">
        <v>1.3007429420505199</v>
      </c>
      <c r="M2860">
        <v>0.99</v>
      </c>
      <c r="N2860" t="s">
        <v>34</v>
      </c>
      <c r="O2860" s="45" t="s">
        <v>34</v>
      </c>
      <c r="P2860" s="49" t="str">
        <f>'Sheet1 (2)'!O3888</f>
        <v>A</v>
      </c>
      <c r="Q2860" s="30" t="str">
        <f t="shared" si="351"/>
        <v>A</v>
      </c>
      <c r="R2860">
        <f t="shared" si="352"/>
        <v>0.15</v>
      </c>
      <c r="S2860" s="11">
        <f t="shared" si="353"/>
        <v>0.23889650445510613</v>
      </c>
      <c r="T2860" s="13">
        <f t="shared" si="354"/>
        <v>0.23799913690249544</v>
      </c>
      <c r="U2860">
        <f t="shared" si="355"/>
        <v>1.8751000000000002</v>
      </c>
      <c r="V2860" t="str">
        <f t="shared" si="356"/>
        <v>same</v>
      </c>
      <c r="W2860" s="47">
        <f t="shared" si="357"/>
        <v>0</v>
      </c>
      <c r="X2860" s="47"/>
      <c r="Y2860" s="47"/>
    </row>
    <row r="2861" spans="1:25" ht="21" x14ac:dyDescent="0.4">
      <c r="A2861" t="s">
        <v>3592</v>
      </c>
      <c r="B2861" t="s">
        <v>3542</v>
      </c>
      <c r="C2861" t="s">
        <v>3543</v>
      </c>
      <c r="D2861" s="33">
        <v>62329</v>
      </c>
      <c r="E2861" s="33">
        <v>5447</v>
      </c>
      <c r="F2861" s="32">
        <v>4.4950000000000001</v>
      </c>
      <c r="G2861" s="32">
        <v>1.3498000000000001</v>
      </c>
      <c r="H2861" s="13">
        <v>8.7391102055223087</v>
      </c>
      <c r="I2861" s="32">
        <v>5.8448000000000002</v>
      </c>
      <c r="J2861" s="34">
        <f t="shared" si="358"/>
        <v>0.23094032302217357</v>
      </c>
      <c r="K2861">
        <v>0.82522489443730496</v>
      </c>
      <c r="L2861">
        <v>1.0730310262529834</v>
      </c>
      <c r="M2861">
        <v>0.82</v>
      </c>
      <c r="N2861" t="s">
        <v>34</v>
      </c>
      <c r="O2861" s="45" t="s">
        <v>34</v>
      </c>
      <c r="P2861" s="49" t="str">
        <f>'Sheet1 (2)'!O3911</f>
        <v>A</v>
      </c>
      <c r="Q2861" s="30" t="str">
        <f t="shared" si="351"/>
        <v>A</v>
      </c>
      <c r="R2861">
        <f t="shared" si="352"/>
        <v>0.15</v>
      </c>
      <c r="S2861" s="11">
        <f t="shared" si="353"/>
        <v>0.23580960854092539</v>
      </c>
      <c r="T2861" s="13">
        <f t="shared" si="354"/>
        <v>0.23094032302217357</v>
      </c>
      <c r="U2861">
        <f t="shared" si="355"/>
        <v>1.3498000000000001</v>
      </c>
      <c r="V2861" t="str">
        <f t="shared" si="356"/>
        <v>same</v>
      </c>
      <c r="W2861" s="47">
        <f t="shared" si="357"/>
        <v>0</v>
      </c>
      <c r="X2861" s="47"/>
      <c r="Y2861" s="47"/>
    </row>
    <row r="2862" spans="1:25" ht="21" x14ac:dyDescent="0.4">
      <c r="A2862" t="s">
        <v>3593</v>
      </c>
      <c r="B2862" t="s">
        <v>3542</v>
      </c>
      <c r="C2862" t="s">
        <v>3543</v>
      </c>
      <c r="D2862" s="33">
        <v>113591</v>
      </c>
      <c r="E2862" s="33">
        <v>3247</v>
      </c>
      <c r="F2862" s="32">
        <v>2.8574000000000002</v>
      </c>
      <c r="G2862" s="32">
        <v>0.79900000000000004</v>
      </c>
      <c r="H2862" s="13">
        <v>2.858501113644567</v>
      </c>
      <c r="I2862" s="32">
        <v>3.6564000000000001</v>
      </c>
      <c r="J2862" s="34">
        <f t="shared" si="358"/>
        <v>0.21852094956788098</v>
      </c>
      <c r="K2862">
        <v>0.88001231906375121</v>
      </c>
      <c r="L2862">
        <v>1.1260856174930705</v>
      </c>
      <c r="M2862">
        <v>0.88</v>
      </c>
      <c r="N2862" t="s">
        <v>37</v>
      </c>
      <c r="O2862" s="45" t="s">
        <v>37</v>
      </c>
      <c r="P2862" s="49" t="str">
        <f>'Sheet1 (2)'!O4019</f>
        <v>B</v>
      </c>
      <c r="Q2862" s="30" t="str">
        <f t="shared" si="351"/>
        <v>B</v>
      </c>
      <c r="R2862">
        <f t="shared" si="352"/>
        <v>0.25</v>
      </c>
      <c r="S2862" s="11">
        <f t="shared" si="353"/>
        <v>0.21853188929001199</v>
      </c>
      <c r="T2862" s="13">
        <f t="shared" si="354"/>
        <v>0.21852094956788098</v>
      </c>
      <c r="U2862">
        <f t="shared" si="355"/>
        <v>0.79900000000000004</v>
      </c>
      <c r="V2862" t="str">
        <f t="shared" si="356"/>
        <v>same</v>
      </c>
      <c r="W2862" s="47">
        <f t="shared" si="357"/>
        <v>0</v>
      </c>
      <c r="X2862" s="47"/>
      <c r="Y2862" s="47"/>
    </row>
    <row r="2863" spans="1:25" ht="21" x14ac:dyDescent="0.4">
      <c r="A2863" t="s">
        <v>3594</v>
      </c>
      <c r="B2863" t="s">
        <v>3542</v>
      </c>
      <c r="C2863" t="s">
        <v>3543</v>
      </c>
      <c r="D2863" s="33">
        <v>24536</v>
      </c>
      <c r="E2863" s="33">
        <v>3907</v>
      </c>
      <c r="F2863" s="32">
        <v>3.2424999999999997</v>
      </c>
      <c r="G2863" s="32">
        <v>1.0804</v>
      </c>
      <c r="H2863" s="13">
        <v>15.923540919465276</v>
      </c>
      <c r="I2863" s="32">
        <v>4.3228999999999997</v>
      </c>
      <c r="J2863" s="34">
        <f t="shared" si="358"/>
        <v>0.24992481898725394</v>
      </c>
      <c r="K2863">
        <v>0.82992065523419489</v>
      </c>
      <c r="L2863">
        <v>1.1064499616073713</v>
      </c>
      <c r="M2863">
        <v>0.66</v>
      </c>
      <c r="N2863" t="s">
        <v>34</v>
      </c>
      <c r="O2863" s="45" t="s">
        <v>34</v>
      </c>
      <c r="P2863" s="49" t="str">
        <f>'Sheet1 (2)'!O4086</f>
        <v>A</v>
      </c>
      <c r="Q2863" s="30" t="str">
        <f t="shared" si="351"/>
        <v>A</v>
      </c>
      <c r="R2863">
        <f t="shared" si="352"/>
        <v>0.15</v>
      </c>
      <c r="S2863" s="11">
        <f t="shared" si="353"/>
        <v>0.40349765203914034</v>
      </c>
      <c r="T2863" s="13">
        <f t="shared" si="354"/>
        <v>0.24992481898725394</v>
      </c>
      <c r="U2863">
        <f t="shared" si="355"/>
        <v>1.0804</v>
      </c>
      <c r="V2863" t="str">
        <f t="shared" si="356"/>
        <v>same</v>
      </c>
      <c r="W2863" s="47">
        <f t="shared" si="357"/>
        <v>0</v>
      </c>
      <c r="X2863" s="47"/>
      <c r="Y2863" s="47"/>
    </row>
    <row r="2864" spans="1:25" ht="21" x14ac:dyDescent="0.4">
      <c r="A2864" t="s">
        <v>3595</v>
      </c>
      <c r="B2864" t="s">
        <v>3542</v>
      </c>
      <c r="C2864" t="s">
        <v>3543</v>
      </c>
      <c r="D2864" s="33">
        <v>62097</v>
      </c>
      <c r="E2864" s="33">
        <v>912</v>
      </c>
      <c r="F2864" s="32">
        <v>0.73599999999999999</v>
      </c>
      <c r="G2864" s="32">
        <v>0.24500000000000002</v>
      </c>
      <c r="H2864" s="13">
        <v>1.4686699840572008</v>
      </c>
      <c r="I2864" s="32">
        <v>0.98099999999999998</v>
      </c>
      <c r="J2864" s="34">
        <f t="shared" si="358"/>
        <v>0.24974515800203875</v>
      </c>
      <c r="K2864">
        <v>0.80701754385964908</v>
      </c>
      <c r="L2864">
        <v>1.075657894736842</v>
      </c>
      <c r="M2864">
        <v>0.77</v>
      </c>
      <c r="N2864" t="s">
        <v>34</v>
      </c>
      <c r="O2864" s="45" t="s">
        <v>34</v>
      </c>
      <c r="P2864" s="49" t="str">
        <f>'Sheet1 (2)'!O4088</f>
        <v>A</v>
      </c>
      <c r="Q2864" s="30" t="str">
        <f t="shared" si="351"/>
        <v>A</v>
      </c>
      <c r="R2864">
        <f t="shared" si="352"/>
        <v>0.15</v>
      </c>
      <c r="S2864" s="11">
        <f t="shared" si="353"/>
        <v>0.28415902140672777</v>
      </c>
      <c r="T2864" s="13">
        <f t="shared" si="354"/>
        <v>0.24974515800203875</v>
      </c>
      <c r="U2864">
        <f t="shared" si="355"/>
        <v>0.24500000000000002</v>
      </c>
      <c r="V2864" t="str">
        <f t="shared" si="356"/>
        <v>same</v>
      </c>
      <c r="W2864" s="47">
        <f t="shared" si="357"/>
        <v>0</v>
      </c>
      <c r="X2864" s="47"/>
      <c r="Y2864" s="47"/>
    </row>
    <row r="2865" spans="1:25" ht="21" x14ac:dyDescent="0.4">
      <c r="A2865" t="s">
        <v>3596</v>
      </c>
      <c r="B2865" t="s">
        <v>3542</v>
      </c>
      <c r="C2865" t="s">
        <v>3543</v>
      </c>
      <c r="D2865" s="33">
        <v>351281</v>
      </c>
      <c r="E2865" s="33">
        <v>12312</v>
      </c>
      <c r="F2865" s="32">
        <v>10.8345</v>
      </c>
      <c r="G2865" s="32">
        <v>2.7755000000000001</v>
      </c>
      <c r="H2865" s="13">
        <v>3.5048864014848511</v>
      </c>
      <c r="I2865" s="32">
        <v>13.61</v>
      </c>
      <c r="J2865" s="34">
        <f t="shared" si="358"/>
        <v>0.20393093313739899</v>
      </c>
      <c r="K2865">
        <v>0.87999512670565305</v>
      </c>
      <c r="L2865">
        <v>1.1054256010396362</v>
      </c>
      <c r="M2865">
        <v>0.88</v>
      </c>
      <c r="N2865" t="s">
        <v>37</v>
      </c>
      <c r="O2865" s="45" t="s">
        <v>37</v>
      </c>
      <c r="P2865" s="49" t="str">
        <f>'Sheet1 (2)'!O4362</f>
        <v>B</v>
      </c>
      <c r="Q2865" s="30" t="str">
        <f t="shared" si="351"/>
        <v>B</v>
      </c>
      <c r="R2865">
        <f t="shared" si="352"/>
        <v>0.25</v>
      </c>
      <c r="S2865" s="11">
        <f t="shared" si="353"/>
        <v>0.20392652461425426</v>
      </c>
      <c r="T2865" s="13">
        <f t="shared" si="354"/>
        <v>0.20393093313739899</v>
      </c>
      <c r="U2865">
        <f t="shared" si="355"/>
        <v>2.7755000000000001</v>
      </c>
      <c r="V2865" t="str">
        <f t="shared" si="356"/>
        <v>same</v>
      </c>
      <c r="W2865" s="47">
        <f t="shared" si="357"/>
        <v>0</v>
      </c>
      <c r="X2865" s="47"/>
      <c r="Y2865" s="47"/>
    </row>
    <row r="2866" spans="1:25" ht="21" x14ac:dyDescent="0.4">
      <c r="A2866" t="s">
        <v>3597</v>
      </c>
      <c r="B2866" t="s">
        <v>3542</v>
      </c>
      <c r="C2866" t="s">
        <v>3543</v>
      </c>
      <c r="D2866" s="33">
        <v>277706</v>
      </c>
      <c r="E2866" s="33">
        <v>11178</v>
      </c>
      <c r="F2866" s="32">
        <v>10.3956</v>
      </c>
      <c r="G2866" s="32">
        <v>2.8445</v>
      </c>
      <c r="H2866" s="13">
        <v>4.0251200910315221</v>
      </c>
      <c r="I2866" s="32">
        <v>13.2401</v>
      </c>
      <c r="J2866" s="34">
        <f t="shared" si="358"/>
        <v>0.21483976707124569</v>
      </c>
      <c r="K2866">
        <v>0.93000536768652708</v>
      </c>
      <c r="L2866">
        <v>1.1844784397924495</v>
      </c>
      <c r="M2866">
        <v>0.93</v>
      </c>
      <c r="N2866" t="s">
        <v>37</v>
      </c>
      <c r="O2866" s="45" t="s">
        <v>37</v>
      </c>
      <c r="P2866" s="49" t="str">
        <f>'Sheet1 (2)'!O4412</f>
        <v>B</v>
      </c>
      <c r="Q2866" s="30" t="str">
        <f t="shared" si="351"/>
        <v>B</v>
      </c>
      <c r="R2866">
        <f t="shared" si="352"/>
        <v>0.25</v>
      </c>
      <c r="S2866" s="11">
        <f t="shared" si="353"/>
        <v>0.21484429875907279</v>
      </c>
      <c r="T2866" s="13">
        <f t="shared" si="354"/>
        <v>0.21483976707124569</v>
      </c>
      <c r="U2866">
        <f t="shared" si="355"/>
        <v>2.8445</v>
      </c>
      <c r="V2866" t="str">
        <f t="shared" si="356"/>
        <v>same</v>
      </c>
      <c r="W2866" s="47">
        <f t="shared" si="357"/>
        <v>0</v>
      </c>
      <c r="X2866" s="47"/>
      <c r="Y2866" s="47"/>
    </row>
    <row r="2867" spans="1:25" ht="21" x14ac:dyDescent="0.4">
      <c r="A2867" t="s">
        <v>3598</v>
      </c>
      <c r="B2867" t="s">
        <v>3542</v>
      </c>
      <c r="C2867" t="s">
        <v>3543</v>
      </c>
      <c r="D2867" s="33">
        <v>91281</v>
      </c>
      <c r="E2867" s="33">
        <v>4740</v>
      </c>
      <c r="F2867" s="32">
        <v>3.6501000000000006</v>
      </c>
      <c r="G2867" s="32">
        <v>0.67270000000000008</v>
      </c>
      <c r="H2867" s="13">
        <v>5.1927564334308345</v>
      </c>
      <c r="I2867" s="32">
        <v>4.3228000000000009</v>
      </c>
      <c r="J2867" s="34">
        <f t="shared" si="358"/>
        <v>0.15561672989728878</v>
      </c>
      <c r="K2867">
        <v>0.77006329113924055</v>
      </c>
      <c r="L2867">
        <v>0.91198312236286938</v>
      </c>
      <c r="M2867">
        <v>0.77</v>
      </c>
      <c r="N2867" t="s">
        <v>34</v>
      </c>
      <c r="O2867" s="45" t="s">
        <v>34</v>
      </c>
      <c r="P2867" s="49" t="str">
        <f>'Sheet1 (2)'!O4499</f>
        <v>A</v>
      </c>
      <c r="Q2867" s="30" t="str">
        <f t="shared" si="351"/>
        <v>A</v>
      </c>
      <c r="R2867">
        <f t="shared" si="352"/>
        <v>0.15</v>
      </c>
      <c r="S2867" s="11">
        <f t="shared" si="353"/>
        <v>0.15568612936059975</v>
      </c>
      <c r="T2867" s="13">
        <f t="shared" si="354"/>
        <v>0.15561672989728878</v>
      </c>
      <c r="U2867">
        <f t="shared" si="355"/>
        <v>0.67270000000000008</v>
      </c>
      <c r="V2867" t="str">
        <f t="shared" si="356"/>
        <v>same</v>
      </c>
      <c r="W2867" s="47">
        <f t="shared" si="357"/>
        <v>0</v>
      </c>
      <c r="X2867" s="47"/>
      <c r="Y2867" s="47"/>
    </row>
    <row r="2868" spans="1:25" ht="21" x14ac:dyDescent="0.4">
      <c r="A2868" t="s">
        <v>3599</v>
      </c>
      <c r="B2868" t="s">
        <v>3542</v>
      </c>
      <c r="C2868" t="s">
        <v>3543</v>
      </c>
      <c r="D2868" s="33">
        <v>25020</v>
      </c>
      <c r="E2868" s="33">
        <v>3158</v>
      </c>
      <c r="F2868" s="32">
        <v>2.6289000000000002</v>
      </c>
      <c r="G2868" s="32">
        <v>0.8761000000000001</v>
      </c>
      <c r="H2868" s="13">
        <v>12.621902478017587</v>
      </c>
      <c r="I2868" s="32">
        <v>3.5050000000000003</v>
      </c>
      <c r="J2868" s="34">
        <f t="shared" si="358"/>
        <v>0.24995720399429386</v>
      </c>
      <c r="K2868">
        <v>0.83245725142495253</v>
      </c>
      <c r="L2868">
        <v>1.1098796706776441</v>
      </c>
      <c r="M2868">
        <v>0.77</v>
      </c>
      <c r="N2868" t="s">
        <v>34</v>
      </c>
      <c r="O2868" s="45" t="s">
        <v>34</v>
      </c>
      <c r="P2868" s="49" t="str">
        <f>'Sheet1 (2)'!O4568</f>
        <v>A</v>
      </c>
      <c r="Q2868" s="30" t="str">
        <f t="shared" si="351"/>
        <v>A</v>
      </c>
      <c r="R2868">
        <f t="shared" si="352"/>
        <v>0.15</v>
      </c>
      <c r="S2868" s="11">
        <f t="shared" si="353"/>
        <v>0.30623109843081314</v>
      </c>
      <c r="T2868" s="13">
        <f t="shared" si="354"/>
        <v>0.24995720399429386</v>
      </c>
      <c r="U2868">
        <f t="shared" si="355"/>
        <v>0.8761000000000001</v>
      </c>
      <c r="V2868" t="str">
        <f t="shared" si="356"/>
        <v>same</v>
      </c>
      <c r="W2868" s="47">
        <f t="shared" si="357"/>
        <v>0</v>
      </c>
      <c r="X2868" s="47"/>
      <c r="Y2868" s="47"/>
    </row>
    <row r="2869" spans="1:25" ht="21" x14ac:dyDescent="0.4">
      <c r="A2869" t="s">
        <v>3600</v>
      </c>
      <c r="B2869" t="s">
        <v>3542</v>
      </c>
      <c r="C2869" t="s">
        <v>3543</v>
      </c>
      <c r="D2869" s="33">
        <v>211402</v>
      </c>
      <c r="E2869" s="33">
        <v>8569</v>
      </c>
      <c r="F2869" s="32">
        <v>6.5982000000000003</v>
      </c>
      <c r="G2869" s="32">
        <v>1.3969</v>
      </c>
      <c r="H2869" s="13">
        <v>4.0534148210518346</v>
      </c>
      <c r="I2869" s="32">
        <v>7.9951000000000008</v>
      </c>
      <c r="J2869" s="34">
        <f t="shared" si="358"/>
        <v>0.1747195157033683</v>
      </c>
      <c r="K2869">
        <v>0.77000816898121138</v>
      </c>
      <c r="L2869">
        <v>0.93302602404014479</v>
      </c>
      <c r="M2869">
        <v>0.77</v>
      </c>
      <c r="N2869" t="s">
        <v>34</v>
      </c>
      <c r="O2869" s="45" t="s">
        <v>34</v>
      </c>
      <c r="P2869" s="49" t="str">
        <f>'Sheet1 (2)'!O4622</f>
        <v>A</v>
      </c>
      <c r="Q2869" s="30" t="str">
        <f t="shared" si="351"/>
        <v>A</v>
      </c>
      <c r="R2869">
        <f t="shared" si="352"/>
        <v>0.15</v>
      </c>
      <c r="S2869" s="11">
        <f t="shared" si="353"/>
        <v>0.17472827106602798</v>
      </c>
      <c r="T2869" s="13">
        <f t="shared" si="354"/>
        <v>0.1747195157033683</v>
      </c>
      <c r="U2869">
        <f t="shared" si="355"/>
        <v>1.3969</v>
      </c>
      <c r="V2869" t="str">
        <f t="shared" si="356"/>
        <v>same</v>
      </c>
      <c r="W2869" s="47">
        <f t="shared" si="357"/>
        <v>0</v>
      </c>
      <c r="X2869" s="47"/>
      <c r="Y2869" s="47"/>
    </row>
    <row r="2870" spans="1:25" ht="21" x14ac:dyDescent="0.4">
      <c r="A2870" t="s">
        <v>3601</v>
      </c>
      <c r="B2870" t="s">
        <v>3542</v>
      </c>
      <c r="C2870" t="s">
        <v>3543</v>
      </c>
      <c r="D2870" s="33">
        <v>83944</v>
      </c>
      <c r="E2870" s="33">
        <v>9408</v>
      </c>
      <c r="F2870" s="32">
        <v>7.0223000000000004</v>
      </c>
      <c r="G2870" s="32">
        <v>2.3403</v>
      </c>
      <c r="H2870" s="13">
        <v>11.207471647765177</v>
      </c>
      <c r="I2870" s="32">
        <v>9.3626000000000005</v>
      </c>
      <c r="J2870" s="34">
        <f t="shared" si="358"/>
        <v>0.2499626172217119</v>
      </c>
      <c r="K2870">
        <v>0.74641794217687074</v>
      </c>
      <c r="L2870">
        <v>0.99517431972789117</v>
      </c>
      <c r="M2870">
        <v>0.55000000000000004</v>
      </c>
      <c r="N2870" t="s">
        <v>34</v>
      </c>
      <c r="O2870" s="45" t="s">
        <v>34</v>
      </c>
      <c r="P2870" s="49" t="str">
        <f>'Sheet1 (2)'!O4643</f>
        <v>A</v>
      </c>
      <c r="Q2870" s="30" t="str">
        <f t="shared" si="351"/>
        <v>A</v>
      </c>
      <c r="R2870">
        <f t="shared" si="352"/>
        <v>0.15</v>
      </c>
      <c r="S2870" s="11">
        <f t="shared" si="353"/>
        <v>0.44733300578899021</v>
      </c>
      <c r="T2870" s="13">
        <f t="shared" si="354"/>
        <v>0.2499626172217119</v>
      </c>
      <c r="U2870">
        <f t="shared" si="355"/>
        <v>2.3403</v>
      </c>
      <c r="V2870" t="str">
        <f t="shared" si="356"/>
        <v>same</v>
      </c>
      <c r="W2870" s="47">
        <f t="shared" si="357"/>
        <v>0</v>
      </c>
      <c r="X2870" s="47"/>
      <c r="Y2870" s="47"/>
    </row>
    <row r="2871" spans="1:25" ht="21" x14ac:dyDescent="0.4">
      <c r="A2871" t="s">
        <v>3602</v>
      </c>
      <c r="B2871" t="s">
        <v>3542</v>
      </c>
      <c r="C2871" t="s">
        <v>3543</v>
      </c>
      <c r="D2871" s="33">
        <v>137377</v>
      </c>
      <c r="E2871" s="33">
        <v>4228</v>
      </c>
      <c r="F2871" s="32">
        <v>3.2555999999999998</v>
      </c>
      <c r="G2871" s="32">
        <v>0.89290000000000003</v>
      </c>
      <c r="H2871" s="13">
        <v>3.0776621996404057</v>
      </c>
      <c r="I2871" s="32">
        <v>4.1485000000000003</v>
      </c>
      <c r="J2871" s="34">
        <f t="shared" si="358"/>
        <v>0.21523442208026997</v>
      </c>
      <c r="K2871">
        <v>0.77000946073793752</v>
      </c>
      <c r="L2871">
        <v>0.98119678334910121</v>
      </c>
      <c r="M2871">
        <v>0.77</v>
      </c>
      <c r="N2871" t="s">
        <v>37</v>
      </c>
      <c r="O2871" s="45" t="s">
        <v>37</v>
      </c>
      <c r="P2871" s="49" t="str">
        <f>'Sheet1 (2)'!O4664</f>
        <v>B</v>
      </c>
      <c r="Q2871" s="30" t="str">
        <f t="shared" si="351"/>
        <v>B</v>
      </c>
      <c r="R2871">
        <f t="shared" si="352"/>
        <v>0.25</v>
      </c>
      <c r="S2871" s="11">
        <f t="shared" si="353"/>
        <v>0.21524406411956126</v>
      </c>
      <c r="T2871" s="13">
        <f t="shared" si="354"/>
        <v>0.21523442208026997</v>
      </c>
      <c r="U2871">
        <f t="shared" si="355"/>
        <v>0.89290000000000003</v>
      </c>
      <c r="V2871" t="str">
        <f t="shared" si="356"/>
        <v>same</v>
      </c>
      <c r="W2871" s="47">
        <f t="shared" si="357"/>
        <v>0</v>
      </c>
      <c r="X2871" s="47"/>
      <c r="Y2871" s="47"/>
    </row>
    <row r="2872" spans="1:25" ht="21" x14ac:dyDescent="0.4">
      <c r="A2872" t="s">
        <v>3603</v>
      </c>
      <c r="B2872" t="s">
        <v>3542</v>
      </c>
      <c r="C2872" t="s">
        <v>3543</v>
      </c>
      <c r="D2872" s="33">
        <v>106552</v>
      </c>
      <c r="E2872" s="33">
        <v>5201</v>
      </c>
      <c r="F2872" s="32">
        <v>4.5768999999999993</v>
      </c>
      <c r="G2872" s="32">
        <v>1.1850999999999998</v>
      </c>
      <c r="H2872" s="13">
        <v>4.881184773631654</v>
      </c>
      <c r="I2872" s="32">
        <v>5.7619999999999987</v>
      </c>
      <c r="J2872" s="34">
        <f t="shared" si="358"/>
        <v>0.20567511280805278</v>
      </c>
      <c r="K2872">
        <v>0.88000384541434329</v>
      </c>
      <c r="L2872">
        <v>1.1078638723322436</v>
      </c>
      <c r="M2872">
        <v>0.88</v>
      </c>
      <c r="N2872" t="s">
        <v>34</v>
      </c>
      <c r="O2872" s="45" t="s">
        <v>34</v>
      </c>
      <c r="P2872" s="49" t="str">
        <f>'Sheet1 (2)'!O4692</f>
        <v>A</v>
      </c>
      <c r="Q2872" s="30" t="str">
        <f t="shared" si="351"/>
        <v>A</v>
      </c>
      <c r="R2872">
        <f t="shared" si="352"/>
        <v>0.15</v>
      </c>
      <c r="S2872" s="11">
        <f t="shared" si="353"/>
        <v>0.2056785838250606</v>
      </c>
      <c r="T2872" s="13">
        <f t="shared" si="354"/>
        <v>0.20567511280805278</v>
      </c>
      <c r="U2872">
        <f t="shared" si="355"/>
        <v>1.1850999999999998</v>
      </c>
      <c r="V2872" t="str">
        <f t="shared" si="356"/>
        <v>same</v>
      </c>
      <c r="W2872" s="47">
        <f t="shared" si="357"/>
        <v>0</v>
      </c>
      <c r="X2872" s="47"/>
      <c r="Y2872" s="47"/>
    </row>
    <row r="2873" spans="1:25" ht="21" x14ac:dyDescent="0.4">
      <c r="A2873" t="s">
        <v>3604</v>
      </c>
      <c r="B2873" t="s">
        <v>3542</v>
      </c>
      <c r="C2873" t="s">
        <v>3543</v>
      </c>
      <c r="D2873" s="33">
        <v>213039</v>
      </c>
      <c r="E2873" s="33">
        <v>9155</v>
      </c>
      <c r="F2873" s="32">
        <v>7.3369</v>
      </c>
      <c r="G2873" s="32">
        <v>2.3639000000000001</v>
      </c>
      <c r="H2873" s="13">
        <v>4.2973352296997263</v>
      </c>
      <c r="I2873" s="32">
        <v>9.700800000000001</v>
      </c>
      <c r="J2873" s="34">
        <f t="shared" si="358"/>
        <v>0.24368093353125514</v>
      </c>
      <c r="K2873">
        <v>0.801409066084107</v>
      </c>
      <c r="L2873">
        <v>1.0596176952484981</v>
      </c>
      <c r="M2873">
        <v>0.77</v>
      </c>
      <c r="N2873" t="s">
        <v>34</v>
      </c>
      <c r="O2873" s="45" t="s">
        <v>34</v>
      </c>
      <c r="P2873" s="49" t="str">
        <f>'Sheet1 (2)'!O4737</f>
        <v>A</v>
      </c>
      <c r="Q2873" s="30" t="str">
        <f t="shared" si="351"/>
        <v>A</v>
      </c>
      <c r="R2873">
        <f t="shared" si="352"/>
        <v>0.15</v>
      </c>
      <c r="S2873" s="11">
        <f t="shared" si="353"/>
        <v>0.27332281873659908</v>
      </c>
      <c r="T2873" s="13">
        <f t="shared" si="354"/>
        <v>0.24368093353125514</v>
      </c>
      <c r="U2873">
        <f t="shared" si="355"/>
        <v>2.3639000000000001</v>
      </c>
      <c r="V2873" t="str">
        <f t="shared" si="356"/>
        <v>same</v>
      </c>
      <c r="W2873" s="47">
        <f t="shared" si="357"/>
        <v>0</v>
      </c>
      <c r="X2873" s="47"/>
      <c r="Y2873" s="47"/>
    </row>
    <row r="2874" spans="1:25" ht="21" x14ac:dyDescent="0.4">
      <c r="A2874" t="s">
        <v>3605</v>
      </c>
      <c r="B2874" t="s">
        <v>3542</v>
      </c>
      <c r="C2874" t="s">
        <v>3543</v>
      </c>
      <c r="D2874" s="33">
        <v>151779</v>
      </c>
      <c r="E2874" s="33">
        <v>4822</v>
      </c>
      <c r="F2874" s="32">
        <v>3.9537999999999998</v>
      </c>
      <c r="G2874" s="32">
        <v>0.9141999999999999</v>
      </c>
      <c r="H2874" s="13">
        <v>3.1769875938041494</v>
      </c>
      <c r="I2874" s="32">
        <v>4.8679999999999994</v>
      </c>
      <c r="J2874" s="34">
        <f t="shared" si="358"/>
        <v>0.18779786359901396</v>
      </c>
      <c r="K2874">
        <v>0.81995022812111151</v>
      </c>
      <c r="L2874">
        <v>1.0095396101202818</v>
      </c>
      <c r="M2874">
        <v>0.82</v>
      </c>
      <c r="N2874" t="s">
        <v>37</v>
      </c>
      <c r="O2874" s="45" t="s">
        <v>37</v>
      </c>
      <c r="P2874" s="49" t="str">
        <f>'Sheet1 (2)'!O4743</f>
        <v>B</v>
      </c>
      <c r="Q2874" s="30" t="str">
        <f t="shared" si="351"/>
        <v>B</v>
      </c>
      <c r="R2874">
        <f t="shared" si="352"/>
        <v>0.25</v>
      </c>
      <c r="S2874" s="11">
        <f t="shared" si="353"/>
        <v>0.18774856203779774</v>
      </c>
      <c r="T2874" s="13">
        <f t="shared" si="354"/>
        <v>0.18779786359901396</v>
      </c>
      <c r="U2874">
        <f t="shared" si="355"/>
        <v>0.9141999999999999</v>
      </c>
      <c r="V2874" t="str">
        <f t="shared" si="356"/>
        <v>same</v>
      </c>
      <c r="W2874" s="47">
        <f t="shared" si="357"/>
        <v>0</v>
      </c>
      <c r="X2874" s="47"/>
      <c r="Y2874" s="47"/>
    </row>
    <row r="2875" spans="1:25" ht="21" x14ac:dyDescent="0.4">
      <c r="A2875" t="s">
        <v>3606</v>
      </c>
      <c r="B2875" t="s">
        <v>3542</v>
      </c>
      <c r="C2875" t="s">
        <v>3543</v>
      </c>
      <c r="D2875" s="33">
        <v>247851</v>
      </c>
      <c r="E2875" s="33">
        <v>12556</v>
      </c>
      <c r="F2875" s="32">
        <v>9.7355999999999998</v>
      </c>
      <c r="G2875" s="32">
        <v>2.5582000000000003</v>
      </c>
      <c r="H2875" s="13">
        <v>5.0659468793751081</v>
      </c>
      <c r="I2875" s="32">
        <v>12.293800000000001</v>
      </c>
      <c r="J2875" s="34">
        <f t="shared" si="358"/>
        <v>0.20808863004115896</v>
      </c>
      <c r="K2875">
        <v>0.77537432303281306</v>
      </c>
      <c r="L2875">
        <v>0.97911755336094308</v>
      </c>
      <c r="M2875">
        <v>0.77</v>
      </c>
      <c r="N2875" t="s">
        <v>34</v>
      </c>
      <c r="O2875" s="45" t="s">
        <v>34</v>
      </c>
      <c r="P2875" s="49" t="str">
        <f>'Sheet1 (2)'!O4836</f>
        <v>A</v>
      </c>
      <c r="Q2875" s="30" t="str">
        <f t="shared" si="351"/>
        <v>A</v>
      </c>
      <c r="R2875">
        <f t="shared" si="352"/>
        <v>0.15</v>
      </c>
      <c r="S2875" s="11">
        <f t="shared" si="353"/>
        <v>0.21357757568855854</v>
      </c>
      <c r="T2875" s="13">
        <f t="shared" si="354"/>
        <v>0.20808863004115896</v>
      </c>
      <c r="U2875">
        <f t="shared" si="355"/>
        <v>2.5582000000000003</v>
      </c>
      <c r="V2875" t="str">
        <f t="shared" si="356"/>
        <v>same</v>
      </c>
      <c r="W2875" s="47">
        <f t="shared" si="357"/>
        <v>0</v>
      </c>
      <c r="X2875" s="47"/>
      <c r="Y2875" s="47"/>
    </row>
    <row r="2876" spans="1:25" ht="21" x14ac:dyDescent="0.4">
      <c r="A2876" t="s">
        <v>3607</v>
      </c>
      <c r="B2876" t="s">
        <v>3542</v>
      </c>
      <c r="C2876" t="s">
        <v>3543</v>
      </c>
      <c r="D2876" s="33">
        <v>31746</v>
      </c>
      <c r="E2876" s="33">
        <v>1251</v>
      </c>
      <c r="F2876" s="32">
        <v>1.0806999999999998</v>
      </c>
      <c r="G2876" s="32">
        <v>0.31009999999999999</v>
      </c>
      <c r="H2876" s="13">
        <v>3.9406539406539407</v>
      </c>
      <c r="I2876" s="32">
        <v>1.3907999999999998</v>
      </c>
      <c r="J2876" s="34">
        <f t="shared" si="358"/>
        <v>0.2229651998849583</v>
      </c>
      <c r="K2876">
        <v>0.86386890487609902</v>
      </c>
      <c r="L2876">
        <v>1.1117505995203836</v>
      </c>
      <c r="M2876">
        <v>0.88</v>
      </c>
      <c r="N2876" t="s">
        <v>37</v>
      </c>
      <c r="O2876" s="45" t="s">
        <v>37</v>
      </c>
      <c r="P2876" s="49" t="str">
        <f>'Sheet1 (2)'!O5014</f>
        <v>B</v>
      </c>
      <c r="Q2876" s="30" t="str">
        <f t="shared" si="351"/>
        <v>B</v>
      </c>
      <c r="R2876">
        <f t="shared" si="352"/>
        <v>0.25</v>
      </c>
      <c r="S2876" s="11">
        <f t="shared" si="353"/>
        <v>0.20845556514236402</v>
      </c>
      <c r="T2876" s="13">
        <f t="shared" si="354"/>
        <v>0.2229651998849583</v>
      </c>
      <c r="U2876">
        <f t="shared" si="355"/>
        <v>0.31009999999999999</v>
      </c>
      <c r="V2876" t="str">
        <f t="shared" si="356"/>
        <v>same</v>
      </c>
      <c r="W2876" s="47">
        <f t="shared" si="357"/>
        <v>0</v>
      </c>
      <c r="X2876" s="47"/>
      <c r="Y2876" s="47"/>
    </row>
    <row r="2877" spans="1:25" ht="21" x14ac:dyDescent="0.4">
      <c r="A2877" t="s">
        <v>3608</v>
      </c>
      <c r="B2877" t="s">
        <v>3542</v>
      </c>
      <c r="C2877" t="s">
        <v>3543</v>
      </c>
      <c r="D2877" s="33">
        <v>21005</v>
      </c>
      <c r="E2877" s="33">
        <v>2734</v>
      </c>
      <c r="F2877" s="32">
        <v>2.1025</v>
      </c>
      <c r="G2877" s="32">
        <v>0.70040000000000002</v>
      </c>
      <c r="H2877" s="13">
        <v>13.015948583670555</v>
      </c>
      <c r="I2877" s="32">
        <v>2.8029000000000002</v>
      </c>
      <c r="J2877" s="34">
        <f t="shared" si="358"/>
        <v>0.24988404866388383</v>
      </c>
      <c r="K2877">
        <v>0.76901975128017552</v>
      </c>
      <c r="L2877">
        <v>1.0252011704462327</v>
      </c>
      <c r="M2877">
        <v>0.66</v>
      </c>
      <c r="N2877" t="s">
        <v>34</v>
      </c>
      <c r="O2877" s="45" t="s">
        <v>34</v>
      </c>
      <c r="P2877" s="49" t="str">
        <f>'Sheet1 (2)'!O5086</f>
        <v>A</v>
      </c>
      <c r="Q2877" s="30" t="str">
        <f t="shared" si="351"/>
        <v>A</v>
      </c>
      <c r="R2877">
        <f t="shared" si="352"/>
        <v>0.15</v>
      </c>
      <c r="S2877" s="11">
        <f t="shared" si="353"/>
        <v>0.35622391094937389</v>
      </c>
      <c r="T2877" s="13">
        <f t="shared" si="354"/>
        <v>0.24988404866388383</v>
      </c>
      <c r="U2877">
        <f t="shared" si="355"/>
        <v>0.70040000000000002</v>
      </c>
      <c r="V2877" t="str">
        <f t="shared" si="356"/>
        <v>same</v>
      </c>
      <c r="W2877" s="47">
        <f t="shared" si="357"/>
        <v>0</v>
      </c>
      <c r="X2877" s="47"/>
      <c r="Y2877" s="47"/>
    </row>
    <row r="2878" spans="1:25" ht="21" x14ac:dyDescent="0.4">
      <c r="A2878" t="s">
        <v>3609</v>
      </c>
      <c r="B2878" t="s">
        <v>3542</v>
      </c>
      <c r="C2878" t="s">
        <v>3543</v>
      </c>
      <c r="D2878" s="33">
        <v>17046</v>
      </c>
      <c r="E2878" s="33">
        <v>2584</v>
      </c>
      <c r="F2878" s="32">
        <v>1.6557000000000002</v>
      </c>
      <c r="G2878" s="32">
        <v>0.54730000000000001</v>
      </c>
      <c r="H2878" s="13">
        <v>15.15898157925613</v>
      </c>
      <c r="I2878" s="32">
        <v>2.2030000000000003</v>
      </c>
      <c r="J2878" s="34">
        <f t="shared" si="358"/>
        <v>0.24843395369950066</v>
      </c>
      <c r="K2878">
        <v>0.6407507739938082</v>
      </c>
      <c r="L2878">
        <v>0.85255417956656365</v>
      </c>
      <c r="M2878">
        <v>0.6</v>
      </c>
      <c r="N2878" t="s">
        <v>34</v>
      </c>
      <c r="O2878" s="45" t="s">
        <v>34</v>
      </c>
      <c r="P2878" s="49" t="str">
        <f>'Sheet1 (2)'!O5165</f>
        <v>A</v>
      </c>
      <c r="Q2878" s="30" t="str">
        <f t="shared" ref="Q2878:Q2941" si="359">IF(U2878="same",N2878,IF(O2878=N2878,P2878,O2878))</f>
        <v>A</v>
      </c>
      <c r="R2878">
        <f t="shared" si="352"/>
        <v>0.15</v>
      </c>
      <c r="S2878" s="11">
        <f t="shared" si="353"/>
        <v>0.29623241034952358</v>
      </c>
      <c r="T2878" s="13">
        <f t="shared" si="354"/>
        <v>0.24843395369950066</v>
      </c>
      <c r="U2878">
        <f t="shared" si="355"/>
        <v>0.54730000000000001</v>
      </c>
      <c r="V2878" t="str">
        <f t="shared" si="356"/>
        <v>same</v>
      </c>
      <c r="W2878" s="47">
        <f t="shared" si="357"/>
        <v>0</v>
      </c>
      <c r="X2878" s="47"/>
      <c r="Y2878" s="47"/>
    </row>
    <row r="2879" spans="1:25" ht="21" x14ac:dyDescent="0.4">
      <c r="A2879" t="s">
        <v>3966</v>
      </c>
      <c r="B2879" t="s">
        <v>3967</v>
      </c>
      <c r="C2879" t="s">
        <v>3968</v>
      </c>
      <c r="D2879" s="33">
        <v>8870226</v>
      </c>
      <c r="E2879" s="33">
        <v>1473335</v>
      </c>
      <c r="F2879" s="32">
        <v>165.96010000000001</v>
      </c>
      <c r="G2879" s="32">
        <v>79.052099999999996</v>
      </c>
      <c r="H2879" s="13">
        <v>16.609892464972145</v>
      </c>
      <c r="I2879" s="32">
        <v>245.01220000000001</v>
      </c>
      <c r="J2879" s="34">
        <f t="shared" si="358"/>
        <v>0.32264556622078411</v>
      </c>
      <c r="K2879">
        <v>0.1126424743863412</v>
      </c>
      <c r="L2879">
        <v>0.16629768518361404</v>
      </c>
      <c r="M2879">
        <v>0.1</v>
      </c>
      <c r="N2879" t="s">
        <v>37</v>
      </c>
      <c r="O2879" s="45" t="s">
        <v>37</v>
      </c>
      <c r="P2879" s="49" t="str">
        <f>'Sheet1 (2)'!O2616</f>
        <v>B</v>
      </c>
      <c r="Q2879" s="30" t="str">
        <f t="shared" si="359"/>
        <v>B</v>
      </c>
      <c r="R2879">
        <f t="shared" si="352"/>
        <v>0.25</v>
      </c>
      <c r="S2879" s="11">
        <f t="shared" si="353"/>
        <v>0.39866871935356685</v>
      </c>
      <c r="T2879" s="13">
        <f t="shared" si="354"/>
        <v>0.32264556622078411</v>
      </c>
      <c r="U2879">
        <f t="shared" si="355"/>
        <v>79.052099999999996</v>
      </c>
      <c r="V2879" t="str">
        <f t="shared" si="356"/>
        <v>same</v>
      </c>
      <c r="W2879" s="47">
        <f t="shared" si="357"/>
        <v>0</v>
      </c>
      <c r="X2879" s="47"/>
      <c r="Y2879" s="47"/>
    </row>
    <row r="2880" spans="1:25" ht="21" x14ac:dyDescent="0.4">
      <c r="A2880" t="s">
        <v>3969</v>
      </c>
      <c r="B2880" t="s">
        <v>3967</v>
      </c>
      <c r="C2880" t="s">
        <v>3968</v>
      </c>
      <c r="D2880" s="33">
        <v>3956001</v>
      </c>
      <c r="E2880" s="33">
        <v>148997</v>
      </c>
      <c r="F2880" s="32">
        <v>58.128399999999999</v>
      </c>
      <c r="G2880" s="32">
        <v>22.967599999999997</v>
      </c>
      <c r="H2880" s="13">
        <v>3.7663539518822162</v>
      </c>
      <c r="I2880" s="32">
        <v>81.096000000000004</v>
      </c>
      <c r="J2880" s="34">
        <f t="shared" si="358"/>
        <v>0.28321495511492545</v>
      </c>
      <c r="K2880">
        <v>0.39013134492640794</v>
      </c>
      <c r="L2880">
        <v>0.54427941502177901</v>
      </c>
      <c r="M2880">
        <v>0.35</v>
      </c>
      <c r="N2880" t="s">
        <v>37</v>
      </c>
      <c r="O2880" s="45" t="s">
        <v>37</v>
      </c>
      <c r="P2880" s="49" t="str">
        <f>'Sheet1 (2)'!O3202</f>
        <v>B</v>
      </c>
      <c r="Q2880" s="30" t="str">
        <f t="shared" si="359"/>
        <v>B</v>
      </c>
      <c r="R2880">
        <f t="shared" si="352"/>
        <v>0.25</v>
      </c>
      <c r="S2880" s="11">
        <f t="shared" si="353"/>
        <v>0.35694793824602949</v>
      </c>
      <c r="T2880" s="13">
        <f t="shared" si="354"/>
        <v>0.28321495511492545</v>
      </c>
      <c r="U2880">
        <f t="shared" si="355"/>
        <v>22.967599999999994</v>
      </c>
      <c r="V2880" t="str">
        <f t="shared" si="356"/>
        <v>same</v>
      </c>
      <c r="W2880" s="47">
        <f t="shared" si="357"/>
        <v>0</v>
      </c>
      <c r="X2880" s="47"/>
      <c r="Y2880" s="47"/>
    </row>
    <row r="2881" spans="1:25" ht="21" x14ac:dyDescent="0.4">
      <c r="A2881" t="s">
        <v>3970</v>
      </c>
      <c r="B2881" t="s">
        <v>3967</v>
      </c>
      <c r="C2881" t="s">
        <v>3968</v>
      </c>
      <c r="D2881" s="33">
        <v>4711300</v>
      </c>
      <c r="E2881" s="33">
        <v>162342</v>
      </c>
      <c r="F2881" s="32">
        <v>55.61</v>
      </c>
      <c r="G2881" s="32">
        <v>27.389999999999997</v>
      </c>
      <c r="H2881" s="13">
        <v>3.4458005221488759</v>
      </c>
      <c r="I2881" s="32">
        <v>83</v>
      </c>
      <c r="J2881" s="34">
        <f t="shared" si="358"/>
        <v>0.32999999999999996</v>
      </c>
      <c r="K2881">
        <v>0.34254844710549331</v>
      </c>
      <c r="L2881">
        <v>0.51126633896342288</v>
      </c>
      <c r="M2881">
        <v>0.25</v>
      </c>
      <c r="N2881" t="s">
        <v>37</v>
      </c>
      <c r="O2881" s="45" t="s">
        <v>37</v>
      </c>
      <c r="P2881" s="49" t="str">
        <f>'Sheet1 (2)'!O5081</f>
        <v>B</v>
      </c>
      <c r="Q2881" s="30" t="str">
        <f t="shared" si="359"/>
        <v>B</v>
      </c>
      <c r="R2881">
        <f t="shared" si="352"/>
        <v>0.25</v>
      </c>
      <c r="S2881" s="11">
        <f t="shared" si="353"/>
        <v>0.51101807228915663</v>
      </c>
      <c r="T2881" s="13">
        <f t="shared" si="354"/>
        <v>0.32999999999999996</v>
      </c>
      <c r="U2881">
        <f t="shared" si="355"/>
        <v>27.389999999999997</v>
      </c>
      <c r="V2881" t="str">
        <f t="shared" si="356"/>
        <v>same</v>
      </c>
      <c r="W2881" s="47">
        <f t="shared" si="357"/>
        <v>0</v>
      </c>
      <c r="X2881" s="47"/>
      <c r="Y2881" s="47"/>
    </row>
    <row r="2882" spans="1:25" ht="21" x14ac:dyDescent="0.4">
      <c r="A2882" t="s">
        <v>3644</v>
      </c>
      <c r="B2882" t="s">
        <v>3645</v>
      </c>
      <c r="C2882" t="s">
        <v>3646</v>
      </c>
      <c r="D2882" s="33">
        <v>423842</v>
      </c>
      <c r="E2882" s="33">
        <v>10999</v>
      </c>
      <c r="F2882" s="32">
        <v>9.6664999999999992</v>
      </c>
      <c r="G2882" s="32">
        <v>4.0404999999999998</v>
      </c>
      <c r="H2882" s="13">
        <v>2.5950708046866522</v>
      </c>
      <c r="I2882" s="32">
        <v>13.706999999999999</v>
      </c>
      <c r="J2882" s="34">
        <f t="shared" si="358"/>
        <v>0.2947763916247173</v>
      </c>
      <c r="K2882">
        <v>0.8788526229657242</v>
      </c>
      <c r="L2882">
        <v>1.2462042003818528</v>
      </c>
      <c r="M2882">
        <v>0.5</v>
      </c>
      <c r="N2882" t="s">
        <v>37</v>
      </c>
      <c r="O2882" s="45" t="s">
        <v>37</v>
      </c>
      <c r="P2882" s="49" t="str">
        <f>'Sheet1 (2)'!O368</f>
        <v>B</v>
      </c>
      <c r="Q2882" s="30" t="str">
        <f t="shared" si="359"/>
        <v>B</v>
      </c>
      <c r="R2882">
        <f t="shared" ref="R2882:R2945" si="360">VLOOKUP(IF(V2882="same",N2882,IF(O2882=N2882,P2882,O2882)),$AC$2:$AN$8,9,FALSE)</f>
        <v>0.25</v>
      </c>
      <c r="S2882" s="11">
        <f t="shared" ref="S2882:S2945" si="361">(L2882-M2882)/L2882</f>
        <v>0.59878164441526227</v>
      </c>
      <c r="T2882" s="13">
        <f t="shared" ref="T2882:T2945" si="362">IF(V2882="SAME",J2882,MIN(R2882:S2882))</f>
        <v>0.2947763916247173</v>
      </c>
      <c r="U2882">
        <f t="shared" ref="U2882:U2945" si="363">IFERROR(T2882*I2882,0)</f>
        <v>4.0404999999999998</v>
      </c>
      <c r="V2882" t="str">
        <f t="shared" ref="V2882:V2945" si="364">IF(AND(N2882=O2882,P2882=N2882),"same",IF(NOT(OR(O2882=N2882,P2882=N2882)),"conflict","change"))</f>
        <v>same</v>
      </c>
      <c r="W2882" s="47">
        <f t="shared" ref="W2882:W2945" si="365">U2882-G2882</f>
        <v>0</v>
      </c>
      <c r="X2882" s="47"/>
      <c r="Y2882" s="47"/>
    </row>
    <row r="2883" spans="1:25" ht="21" x14ac:dyDescent="0.4">
      <c r="A2883" t="s">
        <v>3647</v>
      </c>
      <c r="B2883" t="s">
        <v>3645</v>
      </c>
      <c r="C2883" t="s">
        <v>3646</v>
      </c>
      <c r="D2883" s="33">
        <v>435577</v>
      </c>
      <c r="E2883" s="33">
        <v>24963</v>
      </c>
      <c r="F2883" s="32">
        <v>22.560299999999998</v>
      </c>
      <c r="G2883" s="32">
        <v>9.5747</v>
      </c>
      <c r="H2883" s="13">
        <v>5.731018855449209</v>
      </c>
      <c r="I2883" s="32">
        <v>32.134999999999998</v>
      </c>
      <c r="J2883" s="34">
        <f t="shared" si="358"/>
        <v>0.29795238836159954</v>
      </c>
      <c r="K2883">
        <v>0.90374954933301288</v>
      </c>
      <c r="L2883">
        <v>1.2873052117133357</v>
      </c>
      <c r="M2883">
        <v>0.5</v>
      </c>
      <c r="N2883" t="s">
        <v>37</v>
      </c>
      <c r="O2883" s="45" t="s">
        <v>37</v>
      </c>
      <c r="P2883" s="49" t="str">
        <f>'Sheet1 (2)'!O1848</f>
        <v>B</v>
      </c>
      <c r="Q2883" s="30" t="str">
        <f t="shared" si="359"/>
        <v>B</v>
      </c>
      <c r="R2883">
        <f t="shared" si="360"/>
        <v>0.25</v>
      </c>
      <c r="S2883" s="11">
        <f t="shared" si="361"/>
        <v>0.61159172242103621</v>
      </c>
      <c r="T2883" s="13">
        <f t="shared" si="362"/>
        <v>0.29795238836159954</v>
      </c>
      <c r="U2883">
        <f t="shared" si="363"/>
        <v>9.5747</v>
      </c>
      <c r="V2883" t="str">
        <f t="shared" si="364"/>
        <v>same</v>
      </c>
      <c r="W2883" s="47">
        <f t="shared" si="365"/>
        <v>0</v>
      </c>
      <c r="X2883" s="47"/>
      <c r="Y2883" s="47"/>
    </row>
    <row r="2884" spans="1:25" ht="21" x14ac:dyDescent="0.4">
      <c r="A2884" t="s">
        <v>3648</v>
      </c>
      <c r="B2884" t="s">
        <v>3645</v>
      </c>
      <c r="C2884" t="s">
        <v>3646</v>
      </c>
      <c r="D2884" s="33">
        <v>312093</v>
      </c>
      <c r="E2884" s="33">
        <v>16174</v>
      </c>
      <c r="F2884" s="32">
        <v>10.628699999999998</v>
      </c>
      <c r="G2884" s="32">
        <v>4.3643000000000001</v>
      </c>
      <c r="H2884" s="13">
        <v>5.1824295963062292</v>
      </c>
      <c r="I2884" s="32">
        <v>14.992999999999999</v>
      </c>
      <c r="J2884" s="34">
        <f t="shared" si="358"/>
        <v>0.29108917494830927</v>
      </c>
      <c r="K2884">
        <v>0.65714727340175583</v>
      </c>
      <c r="L2884">
        <v>0.92698157536787429</v>
      </c>
      <c r="M2884">
        <v>0.5</v>
      </c>
      <c r="N2884" t="s">
        <v>37</v>
      </c>
      <c r="O2884" s="45" t="s">
        <v>37</v>
      </c>
      <c r="P2884" s="49" t="str">
        <f>'Sheet1 (2)'!O1863</f>
        <v>B</v>
      </c>
      <c r="Q2884" s="30" t="str">
        <f t="shared" si="359"/>
        <v>B</v>
      </c>
      <c r="R2884">
        <f t="shared" si="360"/>
        <v>0.25</v>
      </c>
      <c r="S2884" s="11">
        <f t="shared" si="361"/>
        <v>0.4606149536450343</v>
      </c>
      <c r="T2884" s="13">
        <f t="shared" si="362"/>
        <v>0.29108917494830927</v>
      </c>
      <c r="U2884">
        <f t="shared" si="363"/>
        <v>4.3643000000000001</v>
      </c>
      <c r="V2884" t="str">
        <f t="shared" si="364"/>
        <v>same</v>
      </c>
      <c r="W2884" s="47">
        <f t="shared" si="365"/>
        <v>0</v>
      </c>
      <c r="X2884" s="47"/>
      <c r="Y2884" s="47"/>
    </row>
    <row r="2885" spans="1:25" ht="21" x14ac:dyDescent="0.4">
      <c r="A2885" t="s">
        <v>3649</v>
      </c>
      <c r="B2885" t="s">
        <v>3645</v>
      </c>
      <c r="C2885" t="s">
        <v>3646</v>
      </c>
      <c r="D2885" s="33">
        <v>300701</v>
      </c>
      <c r="E2885" s="33">
        <v>14831</v>
      </c>
      <c r="F2885" s="32">
        <v>9.5304000000000002</v>
      </c>
      <c r="G2885" s="32">
        <v>3.2765999999999997</v>
      </c>
      <c r="H2885" s="13">
        <v>4.9321418951051044</v>
      </c>
      <c r="I2885" s="32">
        <v>12.807</v>
      </c>
      <c r="J2885" s="34">
        <f t="shared" si="358"/>
        <v>0.25584446006090417</v>
      </c>
      <c r="K2885">
        <v>0.64259995954419791</v>
      </c>
      <c r="L2885">
        <v>0.86352909446429771</v>
      </c>
      <c r="M2885">
        <v>0.5</v>
      </c>
      <c r="N2885" t="s">
        <v>37</v>
      </c>
      <c r="O2885" s="45" t="s">
        <v>37</v>
      </c>
      <c r="P2885" s="49" t="str">
        <f>'Sheet1 (2)'!O1885</f>
        <v>B</v>
      </c>
      <c r="Q2885" s="30" t="str">
        <f t="shared" si="359"/>
        <v>B</v>
      </c>
      <c r="R2885">
        <f t="shared" si="360"/>
        <v>0.25</v>
      </c>
      <c r="S2885" s="11">
        <f t="shared" si="361"/>
        <v>0.42098071367221046</v>
      </c>
      <c r="T2885" s="13">
        <f t="shared" si="362"/>
        <v>0.25584446006090417</v>
      </c>
      <c r="U2885">
        <f t="shared" si="363"/>
        <v>3.2765999999999997</v>
      </c>
      <c r="V2885" t="str">
        <f t="shared" si="364"/>
        <v>same</v>
      </c>
      <c r="W2885" s="47">
        <f t="shared" si="365"/>
        <v>0</v>
      </c>
      <c r="X2885" s="47"/>
      <c r="Y2885" s="47"/>
    </row>
    <row r="2886" spans="1:25" ht="21" x14ac:dyDescent="0.4">
      <c r="A2886" t="s">
        <v>3650</v>
      </c>
      <c r="B2886" t="s">
        <v>3645</v>
      </c>
      <c r="C2886" t="s">
        <v>3646</v>
      </c>
      <c r="D2886" s="33">
        <v>581421</v>
      </c>
      <c r="E2886" s="33">
        <v>19298</v>
      </c>
      <c r="F2886" s="32">
        <v>17.6906</v>
      </c>
      <c r="G2886" s="32">
        <v>8.5083999999999982</v>
      </c>
      <c r="H2886" s="13">
        <v>3.3191095608861736</v>
      </c>
      <c r="I2886" s="32">
        <v>26.198999999999998</v>
      </c>
      <c r="J2886" s="34">
        <f t="shared" si="358"/>
        <v>0.32476048704149008</v>
      </c>
      <c r="K2886">
        <v>0.91670639444502011</v>
      </c>
      <c r="L2886">
        <v>1.3576018240232146</v>
      </c>
      <c r="M2886">
        <v>0.5</v>
      </c>
      <c r="N2886" t="s">
        <v>37</v>
      </c>
      <c r="O2886" s="45" t="s">
        <v>37</v>
      </c>
      <c r="P2886" s="49" t="str">
        <f>'Sheet1 (2)'!O2326</f>
        <v>B</v>
      </c>
      <c r="Q2886" s="30" t="str">
        <f t="shared" si="359"/>
        <v>B</v>
      </c>
      <c r="R2886">
        <f t="shared" si="360"/>
        <v>0.25</v>
      </c>
      <c r="S2886" s="11">
        <f t="shared" si="361"/>
        <v>0.63170350013359278</v>
      </c>
      <c r="T2886" s="13">
        <f t="shared" si="362"/>
        <v>0.32476048704149008</v>
      </c>
      <c r="U2886">
        <f t="shared" si="363"/>
        <v>8.5083999999999982</v>
      </c>
      <c r="V2886" t="str">
        <f t="shared" si="364"/>
        <v>same</v>
      </c>
      <c r="W2886" s="47">
        <f t="shared" si="365"/>
        <v>0</v>
      </c>
      <c r="X2886" s="47"/>
      <c r="Y2886" s="47"/>
    </row>
    <row r="2887" spans="1:25" ht="21" x14ac:dyDescent="0.4">
      <c r="A2887" t="s">
        <v>3651</v>
      </c>
      <c r="B2887" t="s">
        <v>3645</v>
      </c>
      <c r="C2887" t="s">
        <v>3646</v>
      </c>
      <c r="D2887" s="33">
        <v>564116</v>
      </c>
      <c r="E2887" s="33">
        <v>30902</v>
      </c>
      <c r="F2887" s="32">
        <v>26.930200000000003</v>
      </c>
      <c r="G2887" s="32">
        <v>11.2578</v>
      </c>
      <c r="H2887" s="13">
        <v>5.477951343340731</v>
      </c>
      <c r="I2887" s="32">
        <v>38.188000000000002</v>
      </c>
      <c r="J2887" s="34">
        <f t="shared" si="358"/>
        <v>0.29479941342830207</v>
      </c>
      <c r="K2887">
        <v>0.8714711021940329</v>
      </c>
      <c r="L2887">
        <v>1.2357776195715489</v>
      </c>
      <c r="M2887">
        <v>0.5</v>
      </c>
      <c r="N2887" t="s">
        <v>37</v>
      </c>
      <c r="O2887" s="45" t="s">
        <v>37</v>
      </c>
      <c r="P2887" s="49" t="str">
        <f>'Sheet1 (2)'!O2431</f>
        <v>B</v>
      </c>
      <c r="Q2887" s="30" t="str">
        <f t="shared" si="359"/>
        <v>B</v>
      </c>
      <c r="R2887">
        <f t="shared" si="360"/>
        <v>0.25</v>
      </c>
      <c r="S2887" s="11">
        <f t="shared" si="361"/>
        <v>0.59539645962082333</v>
      </c>
      <c r="T2887" s="13">
        <f t="shared" si="362"/>
        <v>0.29479941342830207</v>
      </c>
      <c r="U2887">
        <f t="shared" si="363"/>
        <v>11.2578</v>
      </c>
      <c r="V2887" t="str">
        <f t="shared" si="364"/>
        <v>same</v>
      </c>
      <c r="W2887" s="47">
        <f t="shared" si="365"/>
        <v>0</v>
      </c>
      <c r="X2887" s="47"/>
      <c r="Y2887" s="47"/>
    </row>
    <row r="2888" spans="1:25" ht="21" x14ac:dyDescent="0.4">
      <c r="A2888" t="s">
        <v>3652</v>
      </c>
      <c r="B2888" t="s">
        <v>3645</v>
      </c>
      <c r="C2888" t="s">
        <v>3646</v>
      </c>
      <c r="D2888" s="33">
        <v>566476</v>
      </c>
      <c r="E2888" s="33">
        <v>65326</v>
      </c>
      <c r="F2888" s="32">
        <v>60.961999999999989</v>
      </c>
      <c r="G2888" s="32">
        <v>25.979999999999997</v>
      </c>
      <c r="H2888" s="13">
        <v>11.531997825150579</v>
      </c>
      <c r="I2888" s="32">
        <v>86.941999999999979</v>
      </c>
      <c r="J2888" s="34">
        <f t="shared" si="358"/>
        <v>0.29881990292378829</v>
      </c>
      <c r="K2888">
        <v>0.93319658328996091</v>
      </c>
      <c r="L2888">
        <v>1.3308942840522913</v>
      </c>
      <c r="M2888">
        <v>0.5</v>
      </c>
      <c r="N2888" t="s">
        <v>37</v>
      </c>
      <c r="O2888" s="45" t="s">
        <v>37</v>
      </c>
      <c r="P2888" s="49" t="str">
        <f>'Sheet1 (2)'!O2462</f>
        <v>B</v>
      </c>
      <c r="Q2888" s="30" t="str">
        <f t="shared" si="359"/>
        <v>B</v>
      </c>
      <c r="R2888">
        <f t="shared" si="360"/>
        <v>0.25</v>
      </c>
      <c r="S2888" s="11">
        <f t="shared" si="361"/>
        <v>0.6243127602309585</v>
      </c>
      <c r="T2888" s="13">
        <f t="shared" si="362"/>
        <v>0.29881990292378829</v>
      </c>
      <c r="U2888">
        <f t="shared" si="363"/>
        <v>25.979999999999997</v>
      </c>
      <c r="V2888" t="str">
        <f t="shared" si="364"/>
        <v>same</v>
      </c>
      <c r="W2888" s="47">
        <f t="shared" si="365"/>
        <v>0</v>
      </c>
      <c r="X2888" s="47"/>
      <c r="Y2888" s="47"/>
    </row>
    <row r="2889" spans="1:25" ht="21" x14ac:dyDescent="0.4">
      <c r="A2889" t="s">
        <v>3653</v>
      </c>
      <c r="B2889" t="s">
        <v>3645</v>
      </c>
      <c r="C2889" t="s">
        <v>3646</v>
      </c>
      <c r="D2889" s="33">
        <v>416735</v>
      </c>
      <c r="E2889" s="33">
        <v>17027</v>
      </c>
      <c r="F2889" s="32">
        <v>14.440399999999999</v>
      </c>
      <c r="G2889" s="32">
        <v>6.547600000000001</v>
      </c>
      <c r="H2889" s="13">
        <v>4.0858099271719439</v>
      </c>
      <c r="I2889" s="32">
        <v>20.988</v>
      </c>
      <c r="J2889" s="34">
        <f t="shared" si="358"/>
        <v>0.31196874404421582</v>
      </c>
      <c r="K2889">
        <v>0.84808833029893682</v>
      </c>
      <c r="L2889">
        <v>1.232630527984965</v>
      </c>
      <c r="M2889">
        <v>0.5</v>
      </c>
      <c r="N2889" t="s">
        <v>37</v>
      </c>
      <c r="O2889" s="45" t="s">
        <v>37</v>
      </c>
      <c r="P2889" s="49" t="str">
        <f>'Sheet1 (2)'!O2509</f>
        <v>B</v>
      </c>
      <c r="Q2889" s="30" t="str">
        <f t="shared" si="359"/>
        <v>B</v>
      </c>
      <c r="R2889">
        <f t="shared" si="360"/>
        <v>0.25</v>
      </c>
      <c r="S2889" s="11">
        <f t="shared" si="361"/>
        <v>0.59436344577854006</v>
      </c>
      <c r="T2889" s="13">
        <f t="shared" si="362"/>
        <v>0.31196874404421582</v>
      </c>
      <c r="U2889">
        <f t="shared" si="363"/>
        <v>6.5476000000000019</v>
      </c>
      <c r="V2889" t="str">
        <f t="shared" si="364"/>
        <v>same</v>
      </c>
      <c r="W2889" s="47">
        <f t="shared" si="365"/>
        <v>0</v>
      </c>
      <c r="X2889" s="47"/>
      <c r="Y2889" s="47"/>
    </row>
    <row r="2890" spans="1:25" ht="21" x14ac:dyDescent="0.4">
      <c r="A2890" t="s">
        <v>3654</v>
      </c>
      <c r="B2890" t="s">
        <v>3645</v>
      </c>
      <c r="C2890" t="s">
        <v>3646</v>
      </c>
      <c r="D2890" s="33">
        <v>364739</v>
      </c>
      <c r="E2890" s="33">
        <v>14182</v>
      </c>
      <c r="F2890" s="32">
        <v>12.539</v>
      </c>
      <c r="G2890" s="32">
        <v>5.36</v>
      </c>
      <c r="H2890" s="13">
        <v>3.8882598241482267</v>
      </c>
      <c r="I2890" s="32">
        <v>17.899000000000001</v>
      </c>
      <c r="J2890" s="34">
        <f t="shared" si="358"/>
        <v>0.29945807028325605</v>
      </c>
      <c r="K2890">
        <v>0.88414892116767729</v>
      </c>
      <c r="L2890">
        <v>1.2620927936821322</v>
      </c>
      <c r="M2890">
        <v>0.5</v>
      </c>
      <c r="N2890" t="s">
        <v>37</v>
      </c>
      <c r="O2890" s="45" t="s">
        <v>37</v>
      </c>
      <c r="P2890" s="49" t="str">
        <f>'Sheet1 (2)'!O2605</f>
        <v>B</v>
      </c>
      <c r="Q2890" s="30" t="str">
        <f t="shared" si="359"/>
        <v>B</v>
      </c>
      <c r="R2890">
        <f t="shared" si="360"/>
        <v>0.25</v>
      </c>
      <c r="S2890" s="11">
        <f t="shared" si="361"/>
        <v>0.60383261634728191</v>
      </c>
      <c r="T2890" s="13">
        <f t="shared" si="362"/>
        <v>0.29945807028325605</v>
      </c>
      <c r="U2890">
        <f t="shared" si="363"/>
        <v>5.36</v>
      </c>
      <c r="V2890" t="str">
        <f t="shared" si="364"/>
        <v>same</v>
      </c>
      <c r="W2890" s="47">
        <f t="shared" si="365"/>
        <v>0</v>
      </c>
      <c r="X2890" s="47"/>
      <c r="Y2890" s="47"/>
    </row>
    <row r="2891" spans="1:25" ht="21" x14ac:dyDescent="0.4">
      <c r="A2891" t="s">
        <v>3655</v>
      </c>
      <c r="B2891" t="s">
        <v>3645</v>
      </c>
      <c r="C2891" t="s">
        <v>3646</v>
      </c>
      <c r="D2891" s="33">
        <v>475024</v>
      </c>
      <c r="E2891" s="33">
        <v>48657</v>
      </c>
      <c r="F2891" s="32">
        <v>49.528399999999998</v>
      </c>
      <c r="G2891" s="32">
        <v>24.395600000000002</v>
      </c>
      <c r="H2891" s="13">
        <v>10.243061403213311</v>
      </c>
      <c r="I2891" s="32">
        <v>73.924000000000007</v>
      </c>
      <c r="J2891" s="34">
        <f t="shared" si="358"/>
        <v>0.33000919863643741</v>
      </c>
      <c r="K2891">
        <v>1.0179090367264729</v>
      </c>
      <c r="L2891">
        <v>1.519288077768872</v>
      </c>
      <c r="M2891">
        <v>0.5</v>
      </c>
      <c r="N2891" t="s">
        <v>37</v>
      </c>
      <c r="O2891" s="45" t="s">
        <v>37</v>
      </c>
      <c r="P2891" s="49" t="str">
        <f>'Sheet1 (2)'!O2652</f>
        <v>B</v>
      </c>
      <c r="Q2891" s="30" t="str">
        <f t="shared" si="359"/>
        <v>B</v>
      </c>
      <c r="R2891">
        <f t="shared" si="360"/>
        <v>0.25</v>
      </c>
      <c r="S2891" s="11">
        <f t="shared" si="361"/>
        <v>0.67089849034143179</v>
      </c>
      <c r="T2891" s="13">
        <f t="shared" si="362"/>
        <v>0.33000919863643741</v>
      </c>
      <c r="U2891">
        <f t="shared" si="363"/>
        <v>24.395600000000002</v>
      </c>
      <c r="V2891" t="str">
        <f t="shared" si="364"/>
        <v>same</v>
      </c>
      <c r="W2891" s="47">
        <f t="shared" si="365"/>
        <v>0</v>
      </c>
      <c r="X2891" s="47"/>
      <c r="Y2891" s="47"/>
    </row>
    <row r="2892" spans="1:25" ht="21" x14ac:dyDescent="0.4">
      <c r="A2892" t="s">
        <v>3656</v>
      </c>
      <c r="B2892" t="s">
        <v>3645</v>
      </c>
      <c r="C2892" t="s">
        <v>3646</v>
      </c>
      <c r="D2892" s="33">
        <v>807359</v>
      </c>
      <c r="E2892" s="33">
        <v>40884</v>
      </c>
      <c r="F2892" s="32">
        <v>37.558900000000001</v>
      </c>
      <c r="G2892" s="32">
        <v>15.559099999999999</v>
      </c>
      <c r="H2892" s="13">
        <v>5.0639182817061554</v>
      </c>
      <c r="I2892" s="32">
        <v>53.118000000000002</v>
      </c>
      <c r="J2892" s="34">
        <f t="shared" si="358"/>
        <v>0.29291577243119088</v>
      </c>
      <c r="K2892">
        <v>0.91866989531357013</v>
      </c>
      <c r="L2892">
        <v>1.29923686527737</v>
      </c>
      <c r="M2892">
        <v>0.5</v>
      </c>
      <c r="N2892" t="s">
        <v>37</v>
      </c>
      <c r="O2892" s="45" t="s">
        <v>37</v>
      </c>
      <c r="P2892" s="49" t="str">
        <f>'Sheet1 (2)'!O2834</f>
        <v>B</v>
      </c>
      <c r="Q2892" s="30" t="str">
        <f t="shared" si="359"/>
        <v>B</v>
      </c>
      <c r="R2892">
        <f t="shared" si="360"/>
        <v>0.25</v>
      </c>
      <c r="S2892" s="11">
        <f t="shared" si="361"/>
        <v>0.61515870326443012</v>
      </c>
      <c r="T2892" s="13">
        <f t="shared" si="362"/>
        <v>0.29291577243119088</v>
      </c>
      <c r="U2892">
        <f t="shared" si="363"/>
        <v>15.559099999999997</v>
      </c>
      <c r="V2892" t="str">
        <f t="shared" si="364"/>
        <v>same</v>
      </c>
      <c r="W2892" s="47">
        <f t="shared" si="365"/>
        <v>0</v>
      </c>
      <c r="X2892" s="47"/>
      <c r="Y2892" s="47"/>
    </row>
    <row r="2893" spans="1:25" ht="21" x14ac:dyDescent="0.4">
      <c r="A2893" t="s">
        <v>3657</v>
      </c>
      <c r="B2893" t="s">
        <v>3645</v>
      </c>
      <c r="C2893" t="s">
        <v>3646</v>
      </c>
      <c r="D2893" s="33">
        <v>272689</v>
      </c>
      <c r="E2893" s="33">
        <v>21879</v>
      </c>
      <c r="F2893" s="32">
        <v>14.4802</v>
      </c>
      <c r="G2893" s="32">
        <v>5.3968000000000007</v>
      </c>
      <c r="H2893" s="13">
        <v>8.0234259541088928</v>
      </c>
      <c r="I2893" s="32">
        <v>19.877000000000002</v>
      </c>
      <c r="J2893" s="34">
        <f t="shared" si="358"/>
        <v>0.27150978517884994</v>
      </c>
      <c r="K2893">
        <v>0.66183097947803837</v>
      </c>
      <c r="L2893">
        <v>0.908496732026144</v>
      </c>
      <c r="M2893">
        <v>0.5</v>
      </c>
      <c r="N2893" t="s">
        <v>34</v>
      </c>
      <c r="O2893" s="45" t="s">
        <v>34</v>
      </c>
      <c r="P2893" s="49" t="str">
        <f>'Sheet1 (2)'!O4291</f>
        <v>A</v>
      </c>
      <c r="Q2893" s="30" t="str">
        <f t="shared" si="359"/>
        <v>A</v>
      </c>
      <c r="R2893">
        <f t="shared" si="360"/>
        <v>0.15</v>
      </c>
      <c r="S2893" s="11">
        <f t="shared" si="361"/>
        <v>0.44964028776978432</v>
      </c>
      <c r="T2893" s="13">
        <f t="shared" si="362"/>
        <v>0.27150978517884994</v>
      </c>
      <c r="U2893">
        <f t="shared" si="363"/>
        <v>5.3968000000000007</v>
      </c>
      <c r="V2893" t="str">
        <f t="shared" si="364"/>
        <v>same</v>
      </c>
      <c r="W2893" s="47">
        <f t="shared" si="365"/>
        <v>0</v>
      </c>
      <c r="X2893" s="47"/>
      <c r="Y2893" s="47"/>
    </row>
    <row r="2894" spans="1:25" ht="21" x14ac:dyDescent="0.4">
      <c r="A2894" t="s">
        <v>3658</v>
      </c>
      <c r="B2894" t="s">
        <v>3645</v>
      </c>
      <c r="C2894" t="s">
        <v>3646</v>
      </c>
      <c r="D2894" s="33">
        <v>310335</v>
      </c>
      <c r="E2894" s="33">
        <v>28750</v>
      </c>
      <c r="F2894" s="32">
        <v>20.017399999999999</v>
      </c>
      <c r="G2894" s="32">
        <v>7.1576000000000004</v>
      </c>
      <c r="H2894" s="13">
        <v>9.2641822546602857</v>
      </c>
      <c r="I2894" s="32">
        <v>27.174999999999997</v>
      </c>
      <c r="J2894" s="34">
        <f t="shared" si="358"/>
        <v>0.26338914443422268</v>
      </c>
      <c r="K2894">
        <v>0.69625739130434772</v>
      </c>
      <c r="L2894">
        <v>0.94521739130434768</v>
      </c>
      <c r="M2894">
        <v>0.5</v>
      </c>
      <c r="N2894" t="s">
        <v>37</v>
      </c>
      <c r="O2894" s="45" t="s">
        <v>37</v>
      </c>
      <c r="P2894" s="49" t="str">
        <f>'Sheet1 (2)'!O4620</f>
        <v>B</v>
      </c>
      <c r="Q2894" s="30" t="str">
        <f t="shared" si="359"/>
        <v>B</v>
      </c>
      <c r="R2894">
        <f t="shared" si="360"/>
        <v>0.25</v>
      </c>
      <c r="S2894" s="11">
        <f t="shared" si="361"/>
        <v>0.47102115915363379</v>
      </c>
      <c r="T2894" s="13">
        <f t="shared" si="362"/>
        <v>0.26338914443422268</v>
      </c>
      <c r="U2894">
        <f t="shared" si="363"/>
        <v>7.1576000000000004</v>
      </c>
      <c r="V2894" t="str">
        <f t="shared" si="364"/>
        <v>same</v>
      </c>
      <c r="W2894" s="47">
        <f t="shared" si="365"/>
        <v>0</v>
      </c>
      <c r="X2894" s="47"/>
      <c r="Y2894" s="47"/>
    </row>
    <row r="2895" spans="1:25" ht="21" x14ac:dyDescent="0.4">
      <c r="A2895" t="s">
        <v>3659</v>
      </c>
      <c r="B2895" t="s">
        <v>3645</v>
      </c>
      <c r="C2895" t="s">
        <v>3646</v>
      </c>
      <c r="D2895" s="33">
        <v>429772</v>
      </c>
      <c r="E2895" s="33">
        <v>13517</v>
      </c>
      <c r="F2895" s="32">
        <v>11.5633</v>
      </c>
      <c r="G2895" s="32">
        <v>4.6647000000000007</v>
      </c>
      <c r="H2895" s="13">
        <v>3.1451560362238582</v>
      </c>
      <c r="I2895" s="32">
        <v>16.228000000000002</v>
      </c>
      <c r="J2895" s="34">
        <f t="shared" si="358"/>
        <v>0.28744762139511959</v>
      </c>
      <c r="K2895">
        <v>0.85546349041947167</v>
      </c>
      <c r="L2895">
        <v>1.200562254938226</v>
      </c>
      <c r="M2895">
        <v>0.5</v>
      </c>
      <c r="N2895" t="s">
        <v>37</v>
      </c>
      <c r="O2895" s="45" t="s">
        <v>37</v>
      </c>
      <c r="P2895" s="49" t="str">
        <f>'Sheet1 (2)'!O5142</f>
        <v>B</v>
      </c>
      <c r="Q2895" s="30" t="str">
        <f t="shared" si="359"/>
        <v>B</v>
      </c>
      <c r="R2895">
        <f t="shared" si="360"/>
        <v>0.25</v>
      </c>
      <c r="S2895" s="11">
        <f t="shared" si="361"/>
        <v>0.58352846931229974</v>
      </c>
      <c r="T2895" s="13">
        <f t="shared" si="362"/>
        <v>0.28744762139511959</v>
      </c>
      <c r="U2895">
        <f t="shared" si="363"/>
        <v>4.6647000000000007</v>
      </c>
      <c r="V2895" t="str">
        <f t="shared" si="364"/>
        <v>same</v>
      </c>
      <c r="W2895" s="47">
        <f t="shared" si="365"/>
        <v>0</v>
      </c>
      <c r="X2895" s="47"/>
      <c r="Y2895" s="47"/>
    </row>
    <row r="2896" spans="1:25" ht="21" x14ac:dyDescent="0.4">
      <c r="A2896" t="s">
        <v>3660</v>
      </c>
      <c r="B2896" t="s">
        <v>3645</v>
      </c>
      <c r="C2896" t="s">
        <v>3646</v>
      </c>
      <c r="D2896" s="33">
        <v>561508</v>
      </c>
      <c r="E2896" s="33">
        <v>23320</v>
      </c>
      <c r="F2896" s="32">
        <v>20.418000000000003</v>
      </c>
      <c r="G2896" s="32">
        <v>9.0750000000000011</v>
      </c>
      <c r="H2896" s="13">
        <v>4.1531020038895257</v>
      </c>
      <c r="I2896" s="32">
        <v>29.493000000000002</v>
      </c>
      <c r="J2896" s="34">
        <f t="shared" si="358"/>
        <v>0.30770013223476761</v>
      </c>
      <c r="K2896">
        <v>0.87555746140651813</v>
      </c>
      <c r="L2896">
        <v>1.2647084048027446</v>
      </c>
      <c r="M2896">
        <v>0.5</v>
      </c>
      <c r="N2896" t="s">
        <v>37</v>
      </c>
      <c r="O2896" s="45" t="s">
        <v>37</v>
      </c>
      <c r="P2896" s="49" t="str">
        <f>'Sheet1 (2)'!O5143</f>
        <v>B</v>
      </c>
      <c r="Q2896" s="30" t="str">
        <f t="shared" si="359"/>
        <v>B</v>
      </c>
      <c r="R2896">
        <f t="shared" si="360"/>
        <v>0.25</v>
      </c>
      <c r="S2896" s="11">
        <f t="shared" si="361"/>
        <v>0.60465195131048055</v>
      </c>
      <c r="T2896" s="13">
        <f t="shared" si="362"/>
        <v>0.30770013223476761</v>
      </c>
      <c r="U2896">
        <f t="shared" si="363"/>
        <v>9.0750000000000011</v>
      </c>
      <c r="V2896" t="str">
        <f t="shared" si="364"/>
        <v>same</v>
      </c>
      <c r="W2896" s="47">
        <f t="shared" si="365"/>
        <v>0</v>
      </c>
      <c r="X2896" s="47"/>
      <c r="Y2896" s="47"/>
    </row>
    <row r="2897" spans="1:25" ht="21" x14ac:dyDescent="0.4">
      <c r="A2897" t="s">
        <v>2990</v>
      </c>
      <c r="B2897" t="s">
        <v>2991</v>
      </c>
      <c r="C2897" t="s">
        <v>2992</v>
      </c>
      <c r="D2897" s="33">
        <v>727441</v>
      </c>
      <c r="E2897" s="33">
        <v>118376</v>
      </c>
      <c r="F2897" s="32">
        <v>177.56399999999999</v>
      </c>
      <c r="G2897" s="32">
        <v>69.555700000000002</v>
      </c>
      <c r="H2897" s="13">
        <v>16.272934849699151</v>
      </c>
      <c r="I2897" s="32">
        <v>247.11969999999999</v>
      </c>
      <c r="J2897" s="34">
        <f t="shared" si="358"/>
        <v>0.28146562172097167</v>
      </c>
      <c r="K2897">
        <v>1.5</v>
      </c>
      <c r="L2897">
        <v>2.0875827870514292</v>
      </c>
      <c r="M2897">
        <v>1.5</v>
      </c>
      <c r="N2897" t="s">
        <v>45</v>
      </c>
      <c r="O2897" s="45" t="s">
        <v>45</v>
      </c>
      <c r="P2897" s="49" t="str">
        <f>'Sheet1 (2)'!O104</f>
        <v>C-</v>
      </c>
      <c r="Q2897" s="30" t="str">
        <f t="shared" si="359"/>
        <v>C-</v>
      </c>
      <c r="R2897">
        <f t="shared" si="360"/>
        <v>0.32</v>
      </c>
      <c r="S2897" s="11">
        <f t="shared" si="361"/>
        <v>0.28146562172097161</v>
      </c>
      <c r="T2897" s="13">
        <f t="shared" si="362"/>
        <v>0.28146562172097167</v>
      </c>
      <c r="U2897">
        <f t="shared" si="363"/>
        <v>69.555700000000002</v>
      </c>
      <c r="V2897" t="str">
        <f t="shared" si="364"/>
        <v>same</v>
      </c>
      <c r="W2897" s="47">
        <f t="shared" si="365"/>
        <v>0</v>
      </c>
      <c r="X2897" s="47"/>
      <c r="Y2897" s="47"/>
    </row>
    <row r="2898" spans="1:25" ht="21" x14ac:dyDescent="0.4">
      <c r="A2898" t="s">
        <v>2993</v>
      </c>
      <c r="B2898" t="s">
        <v>2991</v>
      </c>
      <c r="C2898" t="s">
        <v>2992</v>
      </c>
      <c r="D2898" s="33">
        <v>2026</v>
      </c>
      <c r="E2898" s="33">
        <v>299</v>
      </c>
      <c r="F2898" s="32">
        <v>0.37509999999999999</v>
      </c>
      <c r="G2898" s="32">
        <v>0.12469999999999999</v>
      </c>
      <c r="H2898" s="13">
        <v>14.758144126357355</v>
      </c>
      <c r="I2898" s="32">
        <v>0.49979999999999997</v>
      </c>
      <c r="J2898" s="34">
        <f t="shared" si="358"/>
        <v>0.24949979991996799</v>
      </c>
      <c r="K2898">
        <v>1.254515050167224</v>
      </c>
      <c r="L2898">
        <v>1.6715719063545149</v>
      </c>
      <c r="M2898">
        <v>1.5</v>
      </c>
      <c r="N2898" t="s">
        <v>34</v>
      </c>
      <c r="O2898" s="45" t="s">
        <v>34</v>
      </c>
      <c r="P2898" s="49" t="str">
        <f>'Sheet1 (2)'!O209</f>
        <v>A</v>
      </c>
      <c r="Q2898" s="30" t="str">
        <f t="shared" si="359"/>
        <v>A</v>
      </c>
      <c r="R2898">
        <f t="shared" si="360"/>
        <v>0.15</v>
      </c>
      <c r="S2898" s="11">
        <f t="shared" si="361"/>
        <v>0.10264105642256896</v>
      </c>
      <c r="T2898" s="13">
        <f t="shared" si="362"/>
        <v>0.24949979991996799</v>
      </c>
      <c r="U2898">
        <f t="shared" si="363"/>
        <v>0.12469999999999999</v>
      </c>
      <c r="V2898" t="str">
        <f t="shared" si="364"/>
        <v>same</v>
      </c>
      <c r="W2898" s="47">
        <f t="shared" si="365"/>
        <v>0</v>
      </c>
      <c r="X2898" s="47"/>
      <c r="Y2898" s="47"/>
    </row>
    <row r="2899" spans="1:25" ht="21" x14ac:dyDescent="0.4">
      <c r="A2899" t="s">
        <v>2994</v>
      </c>
      <c r="B2899" t="s">
        <v>2991</v>
      </c>
      <c r="C2899" t="s">
        <v>2992</v>
      </c>
      <c r="D2899" s="33">
        <v>4441</v>
      </c>
      <c r="E2899" s="33">
        <v>745</v>
      </c>
      <c r="F2899" s="32">
        <v>0.9788</v>
      </c>
      <c r="G2899" s="32">
        <v>0.22600000000000001</v>
      </c>
      <c r="H2899" s="13">
        <v>16.775501013285297</v>
      </c>
      <c r="I2899" s="32">
        <v>1.2048000000000001</v>
      </c>
      <c r="J2899" s="34">
        <f t="shared" si="358"/>
        <v>0.18758300132802125</v>
      </c>
      <c r="K2899">
        <v>1.3138255033557047</v>
      </c>
      <c r="L2899">
        <v>1.6171812080536916</v>
      </c>
      <c r="M2899">
        <v>1.5</v>
      </c>
      <c r="N2899" t="s">
        <v>34</v>
      </c>
      <c r="O2899" s="45" t="s">
        <v>34</v>
      </c>
      <c r="P2899" s="49" t="str">
        <f>'Sheet1 (2)'!O1592</f>
        <v>A</v>
      </c>
      <c r="Q2899" s="30" t="str">
        <f t="shared" si="359"/>
        <v>A</v>
      </c>
      <c r="R2899">
        <f t="shared" si="360"/>
        <v>0.15</v>
      </c>
      <c r="S2899" s="11">
        <f t="shared" si="361"/>
        <v>7.2460159362549986E-2</v>
      </c>
      <c r="T2899" s="13">
        <f t="shared" si="362"/>
        <v>0.18758300132802125</v>
      </c>
      <c r="U2899">
        <f t="shared" si="363"/>
        <v>0.22600000000000001</v>
      </c>
      <c r="V2899" t="str">
        <f t="shared" si="364"/>
        <v>same</v>
      </c>
      <c r="W2899" s="47">
        <f t="shared" si="365"/>
        <v>0</v>
      </c>
      <c r="X2899" s="47"/>
      <c r="Y2899" s="47"/>
    </row>
    <row r="2900" spans="1:25" ht="21" x14ac:dyDescent="0.4">
      <c r="A2900" t="s">
        <v>2995</v>
      </c>
      <c r="B2900" t="s">
        <v>2991</v>
      </c>
      <c r="C2900" t="s">
        <v>2992</v>
      </c>
      <c r="D2900" s="33">
        <v>289838</v>
      </c>
      <c r="E2900" s="33">
        <v>64713</v>
      </c>
      <c r="F2900" s="32">
        <v>97.069500000000005</v>
      </c>
      <c r="G2900" s="32">
        <v>27.853000000000002</v>
      </c>
      <c r="H2900" s="13">
        <v>22.327300077974591</v>
      </c>
      <c r="I2900" s="32">
        <v>124.92250000000001</v>
      </c>
      <c r="J2900" s="34">
        <f t="shared" si="358"/>
        <v>0.22296223658668374</v>
      </c>
      <c r="K2900">
        <v>1.5</v>
      </c>
      <c r="L2900">
        <v>1.9304081096533929</v>
      </c>
      <c r="M2900">
        <v>1.5</v>
      </c>
      <c r="N2900" t="s">
        <v>45</v>
      </c>
      <c r="O2900" s="45" t="s">
        <v>45</v>
      </c>
      <c r="P2900" s="49" t="str">
        <f>'Sheet1 (2)'!O1598</f>
        <v>C-</v>
      </c>
      <c r="Q2900" s="30" t="str">
        <f t="shared" si="359"/>
        <v>C-</v>
      </c>
      <c r="R2900">
        <f t="shared" si="360"/>
        <v>0.32</v>
      </c>
      <c r="S2900" s="11">
        <f t="shared" si="361"/>
        <v>0.22296223658668385</v>
      </c>
      <c r="T2900" s="13">
        <f t="shared" si="362"/>
        <v>0.22296223658668374</v>
      </c>
      <c r="U2900">
        <f t="shared" si="363"/>
        <v>27.853000000000002</v>
      </c>
      <c r="V2900" t="str">
        <f t="shared" si="364"/>
        <v>same</v>
      </c>
      <c r="W2900" s="47">
        <f t="shared" si="365"/>
        <v>0</v>
      </c>
      <c r="X2900" s="47"/>
      <c r="Y2900" s="47"/>
    </row>
    <row r="2901" spans="1:25" ht="21" x14ac:dyDescent="0.4">
      <c r="A2901" t="s">
        <v>2996</v>
      </c>
      <c r="B2901" t="s">
        <v>2991</v>
      </c>
      <c r="C2901" t="s">
        <v>2992</v>
      </c>
      <c r="D2901" s="33">
        <v>16231</v>
      </c>
      <c r="E2901" s="33">
        <v>4809</v>
      </c>
      <c r="F2901" s="32">
        <v>8.1572999999999993</v>
      </c>
      <c r="G2901" s="32">
        <v>2.7189000000000001</v>
      </c>
      <c r="H2901" s="13">
        <v>29.628488694473539</v>
      </c>
      <c r="I2901" s="32">
        <v>10.876199999999999</v>
      </c>
      <c r="J2901" s="34">
        <f t="shared" si="358"/>
        <v>0.24998620841838146</v>
      </c>
      <c r="K2901">
        <v>1.696257018091079</v>
      </c>
      <c r="L2901">
        <v>2.261634435433562</v>
      </c>
      <c r="M2901">
        <v>1.5</v>
      </c>
      <c r="N2901" t="s">
        <v>34</v>
      </c>
      <c r="O2901" s="45" t="s">
        <v>34</v>
      </c>
      <c r="P2901" s="49" t="str">
        <f>'Sheet1 (2)'!O2598</f>
        <v>A</v>
      </c>
      <c r="Q2901" s="30" t="str">
        <f t="shared" si="359"/>
        <v>A</v>
      </c>
      <c r="R2901">
        <f t="shared" si="360"/>
        <v>0.15</v>
      </c>
      <c r="S2901" s="11">
        <f t="shared" si="361"/>
        <v>0.3367628399624869</v>
      </c>
      <c r="T2901" s="13">
        <f t="shared" si="362"/>
        <v>0.24998620841838146</v>
      </c>
      <c r="U2901">
        <f t="shared" si="363"/>
        <v>2.7189000000000001</v>
      </c>
      <c r="V2901" t="str">
        <f t="shared" si="364"/>
        <v>same</v>
      </c>
      <c r="W2901" s="47">
        <f t="shared" si="365"/>
        <v>0</v>
      </c>
      <c r="X2901" s="47"/>
      <c r="Y2901" s="47"/>
    </row>
    <row r="2902" spans="1:25" ht="21" x14ac:dyDescent="0.4">
      <c r="A2902" t="s">
        <v>2997</v>
      </c>
      <c r="B2902" t="s">
        <v>2991</v>
      </c>
      <c r="C2902" t="s">
        <v>2992</v>
      </c>
      <c r="D2902" s="33">
        <v>57921</v>
      </c>
      <c r="E2902" s="33">
        <v>9742</v>
      </c>
      <c r="F2902" s="32">
        <v>16.189599999999999</v>
      </c>
      <c r="G2902" s="32">
        <v>5.3958000000000004</v>
      </c>
      <c r="H2902" s="13">
        <v>16.819460989969095</v>
      </c>
      <c r="I2902" s="32">
        <v>21.5854</v>
      </c>
      <c r="J2902" s="34">
        <f t="shared" si="358"/>
        <v>0.24997451981431895</v>
      </c>
      <c r="K2902">
        <v>1.661835352083761</v>
      </c>
      <c r="L2902">
        <v>2.2157051940053378</v>
      </c>
      <c r="M2902">
        <v>1.5</v>
      </c>
      <c r="N2902" t="s">
        <v>34</v>
      </c>
      <c r="O2902" s="45" t="s">
        <v>34</v>
      </c>
      <c r="P2902" s="49" t="str">
        <f>'Sheet1 (2)'!O3429</f>
        <v>A</v>
      </c>
      <c r="Q2902" s="30" t="str">
        <f t="shared" si="359"/>
        <v>A</v>
      </c>
      <c r="R2902">
        <f t="shared" si="360"/>
        <v>0.15</v>
      </c>
      <c r="S2902" s="11">
        <f t="shared" si="361"/>
        <v>0.32301463025934202</v>
      </c>
      <c r="T2902" s="13">
        <f t="shared" si="362"/>
        <v>0.24997451981431895</v>
      </c>
      <c r="U2902">
        <f t="shared" si="363"/>
        <v>5.3958000000000004</v>
      </c>
      <c r="V2902" t="str">
        <f t="shared" si="364"/>
        <v>same</v>
      </c>
      <c r="W2902" s="47">
        <f t="shared" si="365"/>
        <v>0</v>
      </c>
      <c r="X2902" s="47"/>
      <c r="Y2902" s="47"/>
    </row>
    <row r="2903" spans="1:25" ht="21" x14ac:dyDescent="0.4">
      <c r="A2903" t="s">
        <v>2998</v>
      </c>
      <c r="B2903" t="s">
        <v>2991</v>
      </c>
      <c r="C2903" t="s">
        <v>2992</v>
      </c>
      <c r="D2903" s="33">
        <v>988078</v>
      </c>
      <c r="E2903" s="33">
        <v>51963</v>
      </c>
      <c r="F2903" s="32">
        <v>77.944500000000005</v>
      </c>
      <c r="G2903" s="32">
        <v>27.6401</v>
      </c>
      <c r="H2903" s="13">
        <v>5.2589977714310008</v>
      </c>
      <c r="I2903" s="32">
        <v>105.58460000000001</v>
      </c>
      <c r="J2903" s="34">
        <f t="shared" si="358"/>
        <v>0.26178154768782569</v>
      </c>
      <c r="K2903">
        <v>1.5</v>
      </c>
      <c r="L2903">
        <v>2.0319188653464968</v>
      </c>
      <c r="M2903">
        <v>1.5</v>
      </c>
      <c r="N2903" t="s">
        <v>45</v>
      </c>
      <c r="O2903" s="45" t="s">
        <v>45</v>
      </c>
      <c r="P2903" s="49" t="str">
        <f>'Sheet1 (2)'!O4080</f>
        <v>C-</v>
      </c>
      <c r="Q2903" s="30" t="str">
        <f t="shared" si="359"/>
        <v>C-</v>
      </c>
      <c r="R2903">
        <f t="shared" si="360"/>
        <v>0.32</v>
      </c>
      <c r="S2903" s="11">
        <f t="shared" si="361"/>
        <v>0.2617815476878258</v>
      </c>
      <c r="T2903" s="13">
        <f t="shared" si="362"/>
        <v>0.26178154768782569</v>
      </c>
      <c r="U2903">
        <f t="shared" si="363"/>
        <v>27.640100000000004</v>
      </c>
      <c r="V2903" t="str">
        <f t="shared" si="364"/>
        <v>same</v>
      </c>
      <c r="W2903" s="47">
        <f t="shared" si="365"/>
        <v>0</v>
      </c>
      <c r="X2903" s="47"/>
      <c r="Y2903" s="47"/>
    </row>
    <row r="2904" spans="1:25" ht="21" x14ac:dyDescent="0.4">
      <c r="A2904" t="s">
        <v>2999</v>
      </c>
      <c r="B2904" t="s">
        <v>2991</v>
      </c>
      <c r="C2904" t="s">
        <v>2992</v>
      </c>
      <c r="D2904" s="33">
        <v>1358373</v>
      </c>
      <c r="E2904" s="33">
        <v>85650</v>
      </c>
      <c r="F2904" s="32">
        <v>128.47499999999999</v>
      </c>
      <c r="G2904" s="32">
        <v>33.298899999999996</v>
      </c>
      <c r="H2904" s="13">
        <v>6.3053373410690581</v>
      </c>
      <c r="I2904" s="32">
        <v>161.7739</v>
      </c>
      <c r="J2904" s="34">
        <f t="shared" si="358"/>
        <v>0.20583604648215811</v>
      </c>
      <c r="K2904">
        <v>1.5</v>
      </c>
      <c r="L2904">
        <v>1.8887787507297138</v>
      </c>
      <c r="M2904">
        <v>1.5</v>
      </c>
      <c r="N2904" t="s">
        <v>45</v>
      </c>
      <c r="O2904" s="45" t="s">
        <v>45</v>
      </c>
      <c r="P2904" s="49" t="str">
        <f>'Sheet1 (2)'!O4621</f>
        <v>C-</v>
      </c>
      <c r="Q2904" s="30" t="str">
        <f t="shared" si="359"/>
        <v>C-</v>
      </c>
      <c r="R2904">
        <f t="shared" si="360"/>
        <v>0.32</v>
      </c>
      <c r="S2904" s="11">
        <f t="shared" si="361"/>
        <v>0.20583604648215806</v>
      </c>
      <c r="T2904" s="13">
        <f t="shared" si="362"/>
        <v>0.20583604648215811</v>
      </c>
      <c r="U2904">
        <f t="shared" si="363"/>
        <v>33.298899999999996</v>
      </c>
      <c r="V2904" t="str">
        <f t="shared" si="364"/>
        <v>same</v>
      </c>
      <c r="W2904" s="47">
        <f t="shared" si="365"/>
        <v>0</v>
      </c>
      <c r="X2904" s="47"/>
      <c r="Y2904" s="47"/>
    </row>
    <row r="2905" spans="1:25" ht="21" x14ac:dyDescent="0.4">
      <c r="A2905" t="s">
        <v>3000</v>
      </c>
      <c r="B2905" t="s">
        <v>2991</v>
      </c>
      <c r="C2905" t="s">
        <v>2992</v>
      </c>
      <c r="D2905" s="33">
        <v>36498</v>
      </c>
      <c r="E2905" s="33">
        <v>10269</v>
      </c>
      <c r="F2905" s="32">
        <v>17.514900000000001</v>
      </c>
      <c r="G2905" s="32">
        <v>5.8378999999999994</v>
      </c>
      <c r="H2905" s="13">
        <v>28.135788262370539</v>
      </c>
      <c r="I2905" s="32">
        <v>23.352800000000002</v>
      </c>
      <c r="J2905" s="34">
        <f t="shared" si="358"/>
        <v>0.24998715357473189</v>
      </c>
      <c r="K2905">
        <v>1.7056091148115688</v>
      </c>
      <c r="L2905">
        <v>2.2741065342292339</v>
      </c>
      <c r="M2905">
        <v>1.5</v>
      </c>
      <c r="N2905" t="s">
        <v>34</v>
      </c>
      <c r="O2905" s="45" t="s">
        <v>34</v>
      </c>
      <c r="P2905" s="49" t="str">
        <f>'Sheet1 (2)'!O4733</f>
        <v>A</v>
      </c>
      <c r="Q2905" s="30" t="str">
        <f t="shared" si="359"/>
        <v>A</v>
      </c>
      <c r="R2905">
        <f t="shared" si="360"/>
        <v>0.15</v>
      </c>
      <c r="S2905" s="11">
        <f t="shared" si="361"/>
        <v>0.3404002946113529</v>
      </c>
      <c r="T2905" s="13">
        <f t="shared" si="362"/>
        <v>0.24998715357473189</v>
      </c>
      <c r="U2905">
        <f t="shared" si="363"/>
        <v>5.8378999999999994</v>
      </c>
      <c r="V2905" t="str">
        <f t="shared" si="364"/>
        <v>same</v>
      </c>
      <c r="W2905" s="47">
        <f t="shared" si="365"/>
        <v>0</v>
      </c>
      <c r="X2905" s="47"/>
      <c r="Y2905" s="47"/>
    </row>
    <row r="2906" spans="1:25" ht="21" x14ac:dyDescent="0.4">
      <c r="A2906" t="s">
        <v>3001</v>
      </c>
      <c r="B2906" t="s">
        <v>2991</v>
      </c>
      <c r="C2906" t="s">
        <v>2992</v>
      </c>
      <c r="D2906" s="33">
        <v>112506</v>
      </c>
      <c r="E2906" s="33">
        <v>19251</v>
      </c>
      <c r="F2906" s="32">
        <v>28.876500000000004</v>
      </c>
      <c r="G2906" s="32">
        <v>6.9780999999999995</v>
      </c>
      <c r="H2906" s="13">
        <v>17.111087408671537</v>
      </c>
      <c r="I2906" s="32">
        <v>35.854600000000005</v>
      </c>
      <c r="J2906" s="34">
        <f t="shared" si="358"/>
        <v>0.19462216842469302</v>
      </c>
      <c r="K2906">
        <v>1.5000000000000002</v>
      </c>
      <c r="L2906">
        <v>1.8624798711755237</v>
      </c>
      <c r="M2906">
        <v>1.5</v>
      </c>
      <c r="N2906" t="s">
        <v>34</v>
      </c>
      <c r="O2906" s="45" t="s">
        <v>34</v>
      </c>
      <c r="P2906" s="49" t="str">
        <f>'Sheet1 (2)'!O5047</f>
        <v>A</v>
      </c>
      <c r="Q2906" s="30" t="str">
        <f t="shared" si="359"/>
        <v>A</v>
      </c>
      <c r="R2906">
        <f t="shared" si="360"/>
        <v>0.15</v>
      </c>
      <c r="S2906" s="11">
        <f t="shared" si="361"/>
        <v>0.19462216842469324</v>
      </c>
      <c r="T2906" s="13">
        <f t="shared" si="362"/>
        <v>0.19462216842469302</v>
      </c>
      <c r="U2906">
        <f t="shared" si="363"/>
        <v>6.9780999999999995</v>
      </c>
      <c r="V2906" t="str">
        <f t="shared" si="364"/>
        <v>same</v>
      </c>
      <c r="W2906" s="47">
        <f t="shared" si="365"/>
        <v>0</v>
      </c>
      <c r="X2906" s="47"/>
      <c r="Y2906" s="47"/>
    </row>
    <row r="2907" spans="1:25" ht="21" x14ac:dyDescent="0.4">
      <c r="A2907" t="s">
        <v>3002</v>
      </c>
      <c r="B2907" t="s">
        <v>2991</v>
      </c>
      <c r="C2907" t="s">
        <v>2992</v>
      </c>
      <c r="D2907" s="33">
        <v>306535</v>
      </c>
      <c r="E2907" s="33">
        <v>68311</v>
      </c>
      <c r="F2907" s="32">
        <v>102.46650000000001</v>
      </c>
      <c r="G2907" s="32">
        <v>39.670499999999997</v>
      </c>
      <c r="H2907" s="13">
        <v>22.284894057774807</v>
      </c>
      <c r="I2907" s="32">
        <v>142.137</v>
      </c>
      <c r="J2907" s="34">
        <f t="shared" si="358"/>
        <v>0.27910044534498402</v>
      </c>
      <c r="K2907">
        <v>1.5000000000000002</v>
      </c>
      <c r="L2907">
        <v>2.0807337032103175</v>
      </c>
      <c r="M2907">
        <v>1.5</v>
      </c>
      <c r="N2907" t="s">
        <v>34</v>
      </c>
      <c r="O2907" s="45" t="s">
        <v>34</v>
      </c>
      <c r="P2907" s="49" t="str">
        <f>'Sheet1 (2)'!O5169</f>
        <v>A</v>
      </c>
      <c r="Q2907" s="30" t="str">
        <f t="shared" si="359"/>
        <v>A</v>
      </c>
      <c r="R2907">
        <f t="shared" si="360"/>
        <v>0.15</v>
      </c>
      <c r="S2907" s="11">
        <f t="shared" si="361"/>
        <v>0.27910044534498407</v>
      </c>
      <c r="T2907" s="13">
        <f t="shared" si="362"/>
        <v>0.27910044534498402</v>
      </c>
      <c r="U2907">
        <f t="shared" si="363"/>
        <v>39.67049999999999</v>
      </c>
      <c r="V2907" t="str">
        <f t="shared" si="364"/>
        <v>same</v>
      </c>
      <c r="W2907" s="47">
        <f t="shared" si="365"/>
        <v>0</v>
      </c>
      <c r="X2907" s="47"/>
      <c r="Y2907" s="47"/>
    </row>
    <row r="2908" spans="1:25" ht="21" x14ac:dyDescent="0.4">
      <c r="A2908" t="s">
        <v>2309</v>
      </c>
      <c r="B2908" t="s">
        <v>2310</v>
      </c>
      <c r="C2908" s="35" t="s">
        <v>2311</v>
      </c>
      <c r="D2908" s="33">
        <v>37971</v>
      </c>
      <c r="E2908" s="33">
        <v>3928</v>
      </c>
      <c r="F2908" s="32">
        <v>1.0649000000000002</v>
      </c>
      <c r="G2908" s="32">
        <v>0.35479999999999995</v>
      </c>
      <c r="H2908" s="13">
        <v>10.344736772800294</v>
      </c>
      <c r="I2908" s="32">
        <v>1.4197000000000002</v>
      </c>
      <c r="J2908" s="34">
        <f t="shared" si="358"/>
        <v>0.24991195322955548</v>
      </c>
      <c r="K2908">
        <v>0.27110488798370674</v>
      </c>
      <c r="L2908">
        <v>0.36143075356415488</v>
      </c>
      <c r="M2908">
        <v>0.1</v>
      </c>
      <c r="N2908" t="s">
        <v>34</v>
      </c>
      <c r="O2908" s="45" t="s">
        <v>34</v>
      </c>
      <c r="P2908" s="49" t="str">
        <f>'Sheet1 (2)'!O744</f>
        <v>A</v>
      </c>
      <c r="Q2908" s="30" t="str">
        <f t="shared" si="359"/>
        <v>A</v>
      </c>
      <c r="R2908">
        <f t="shared" si="360"/>
        <v>0.15</v>
      </c>
      <c r="S2908" s="11">
        <f t="shared" si="361"/>
        <v>0.72332182855532867</v>
      </c>
      <c r="T2908" s="13">
        <f t="shared" si="362"/>
        <v>0.24991195322955548</v>
      </c>
      <c r="U2908">
        <f t="shared" si="363"/>
        <v>0.35479999999999995</v>
      </c>
      <c r="V2908" t="str">
        <f t="shared" si="364"/>
        <v>same</v>
      </c>
      <c r="W2908" s="47">
        <f t="shared" si="365"/>
        <v>0</v>
      </c>
      <c r="X2908" s="47"/>
      <c r="Y2908" s="47"/>
    </row>
    <row r="2909" spans="1:25" ht="21" x14ac:dyDescent="0.4">
      <c r="A2909" t="s">
        <v>2313</v>
      </c>
      <c r="B2909" t="s">
        <v>2310</v>
      </c>
      <c r="C2909" s="35" t="s">
        <v>2311</v>
      </c>
      <c r="D2909" s="33">
        <v>79532</v>
      </c>
      <c r="E2909" s="33">
        <v>21281</v>
      </c>
      <c r="F2909" s="32">
        <v>26.0352</v>
      </c>
      <c r="G2909" s="32">
        <v>8.6778999999999993</v>
      </c>
      <c r="H2909" s="13">
        <v>26.757783030729769</v>
      </c>
      <c r="I2909" s="32">
        <v>34.713099999999997</v>
      </c>
      <c r="J2909" s="34">
        <f t="shared" si="358"/>
        <v>0.24998919716187837</v>
      </c>
      <c r="K2909">
        <v>1.2234011559607161</v>
      </c>
      <c r="L2909">
        <v>1.6311780461444481</v>
      </c>
      <c r="M2909">
        <v>1</v>
      </c>
      <c r="N2909" t="s">
        <v>34</v>
      </c>
      <c r="O2909" s="45" t="s">
        <v>34</v>
      </c>
      <c r="P2909" s="49" t="str">
        <f>'Sheet1 (2)'!O1247</f>
        <v>A</v>
      </c>
      <c r="Q2909" s="30" t="str">
        <f t="shared" si="359"/>
        <v>A</v>
      </c>
      <c r="R2909">
        <f t="shared" si="360"/>
        <v>0.15</v>
      </c>
      <c r="S2909" s="11">
        <f t="shared" si="361"/>
        <v>0.38694613848950393</v>
      </c>
      <c r="T2909" s="13">
        <f t="shared" si="362"/>
        <v>0.24998919716187837</v>
      </c>
      <c r="U2909">
        <f t="shared" si="363"/>
        <v>8.6778999999999993</v>
      </c>
      <c r="V2909" t="str">
        <f t="shared" si="364"/>
        <v>same</v>
      </c>
      <c r="W2909" s="47">
        <f t="shared" si="365"/>
        <v>0</v>
      </c>
      <c r="X2909" s="47"/>
      <c r="Y2909" s="47"/>
    </row>
    <row r="2910" spans="1:25" ht="21" x14ac:dyDescent="0.4">
      <c r="A2910" t="s">
        <v>2314</v>
      </c>
      <c r="B2910" t="s">
        <v>2310</v>
      </c>
      <c r="C2910" s="35" t="s">
        <v>2311</v>
      </c>
      <c r="D2910" s="33">
        <v>2560</v>
      </c>
      <c r="E2910" s="33">
        <v>472</v>
      </c>
      <c r="F2910" s="32">
        <v>9.4299999999999981E-2</v>
      </c>
      <c r="G2910" s="32">
        <v>3.1400000000000004E-2</v>
      </c>
      <c r="H2910" s="13">
        <v>18.4375</v>
      </c>
      <c r="I2910" s="32">
        <v>0.12569999999999998</v>
      </c>
      <c r="J2910" s="34">
        <f t="shared" si="358"/>
        <v>0.24980111376292768</v>
      </c>
      <c r="K2910">
        <v>0.19978813559322031</v>
      </c>
      <c r="L2910">
        <v>0.26631355932203382</v>
      </c>
      <c r="M2910">
        <v>0.1</v>
      </c>
      <c r="N2910" t="s">
        <v>34</v>
      </c>
      <c r="O2910" s="45" t="s">
        <v>34</v>
      </c>
      <c r="P2910" s="49" t="str">
        <f>'Sheet1 (2)'!O1773</f>
        <v>A</v>
      </c>
      <c r="Q2910" s="30" t="str">
        <f t="shared" si="359"/>
        <v>A</v>
      </c>
      <c r="R2910">
        <f t="shared" si="360"/>
        <v>0.15</v>
      </c>
      <c r="S2910" s="11">
        <f t="shared" si="361"/>
        <v>0.62450278440731888</v>
      </c>
      <c r="T2910" s="13">
        <f t="shared" si="362"/>
        <v>0.24980111376292768</v>
      </c>
      <c r="U2910">
        <f t="shared" si="363"/>
        <v>3.1400000000000004E-2</v>
      </c>
      <c r="V2910" t="str">
        <f t="shared" si="364"/>
        <v>same</v>
      </c>
      <c r="W2910" s="47">
        <f t="shared" si="365"/>
        <v>0</v>
      </c>
      <c r="X2910" s="47"/>
      <c r="Y2910" s="47"/>
    </row>
    <row r="2911" spans="1:25" ht="21" x14ac:dyDescent="0.4">
      <c r="A2911" t="s">
        <v>2315</v>
      </c>
      <c r="B2911" t="s">
        <v>2310</v>
      </c>
      <c r="C2911" s="35" t="s">
        <v>2311</v>
      </c>
      <c r="D2911" s="33">
        <v>26750</v>
      </c>
      <c r="E2911" s="33">
        <v>9023</v>
      </c>
      <c r="F2911" s="32">
        <v>12.287199999999999</v>
      </c>
      <c r="G2911" s="32">
        <v>4.0946000000000007</v>
      </c>
      <c r="H2911" s="13">
        <v>33.730841121495324</v>
      </c>
      <c r="I2911" s="32">
        <v>16.381799999999998</v>
      </c>
      <c r="J2911" s="34">
        <f t="shared" si="358"/>
        <v>0.24994811314995916</v>
      </c>
      <c r="K2911">
        <v>1.3617643799179873</v>
      </c>
      <c r="L2911">
        <v>1.8155602349551145</v>
      </c>
      <c r="M2911">
        <v>1</v>
      </c>
      <c r="N2911" t="s">
        <v>34</v>
      </c>
      <c r="O2911" s="45" t="s">
        <v>34</v>
      </c>
      <c r="P2911" s="49" t="str">
        <f>'Sheet1 (2)'!O2822</f>
        <v>A</v>
      </c>
      <c r="Q2911" s="30" t="str">
        <f t="shared" si="359"/>
        <v>A</v>
      </c>
      <c r="R2911">
        <f t="shared" si="360"/>
        <v>0.15</v>
      </c>
      <c r="S2911" s="11">
        <f t="shared" si="361"/>
        <v>0.44920582597760927</v>
      </c>
      <c r="T2911" s="13">
        <f t="shared" si="362"/>
        <v>0.24994811314995916</v>
      </c>
      <c r="U2911">
        <f t="shared" si="363"/>
        <v>4.0946000000000007</v>
      </c>
      <c r="V2911" t="str">
        <f t="shared" si="364"/>
        <v>same</v>
      </c>
      <c r="W2911" s="47">
        <f t="shared" si="365"/>
        <v>0</v>
      </c>
      <c r="X2911" s="47"/>
      <c r="Y2911" s="47"/>
    </row>
    <row r="2912" spans="1:25" ht="21" x14ac:dyDescent="0.4">
      <c r="A2912" t="s">
        <v>2316</v>
      </c>
      <c r="B2912" t="s">
        <v>2310</v>
      </c>
      <c r="C2912" s="35" t="s">
        <v>2311</v>
      </c>
      <c r="D2912" s="33">
        <v>825823</v>
      </c>
      <c r="E2912" s="33">
        <v>102465</v>
      </c>
      <c r="F2912" s="32">
        <v>109.8801</v>
      </c>
      <c r="G2912" s="32">
        <v>36.335600000000007</v>
      </c>
      <c r="H2912" s="13">
        <v>12.407622456628115</v>
      </c>
      <c r="I2912" s="32">
        <v>146.2157</v>
      </c>
      <c r="J2912" s="34">
        <f t="shared" si="358"/>
        <v>0.24850682929398146</v>
      </c>
      <c r="K2912">
        <v>1.0723671497584542</v>
      </c>
      <c r="L2912">
        <v>1.4269818962572587</v>
      </c>
      <c r="M2912">
        <v>1</v>
      </c>
      <c r="N2912" t="s">
        <v>34</v>
      </c>
      <c r="O2912" s="45" t="s">
        <v>34</v>
      </c>
      <c r="P2912" s="49" t="str">
        <f>'Sheet1 (2)'!O3840</f>
        <v>A</v>
      </c>
      <c r="Q2912" s="30" t="str">
        <f t="shared" si="359"/>
        <v>A</v>
      </c>
      <c r="R2912">
        <f t="shared" si="360"/>
        <v>0.15</v>
      </c>
      <c r="S2912" s="11">
        <f t="shared" si="361"/>
        <v>0.29922026157245774</v>
      </c>
      <c r="T2912" s="13">
        <f t="shared" si="362"/>
        <v>0.24850682929398146</v>
      </c>
      <c r="U2912">
        <f t="shared" si="363"/>
        <v>36.335600000000007</v>
      </c>
      <c r="V2912" t="str">
        <f t="shared" si="364"/>
        <v>same</v>
      </c>
      <c r="W2912" s="47">
        <f t="shared" si="365"/>
        <v>0</v>
      </c>
      <c r="X2912" s="47"/>
      <c r="Y2912" s="47"/>
    </row>
    <row r="2913" spans="1:25" ht="21" x14ac:dyDescent="0.4">
      <c r="A2913" t="s">
        <v>2317</v>
      </c>
      <c r="B2913" t="s">
        <v>2310</v>
      </c>
      <c r="C2913" s="35" t="s">
        <v>2311</v>
      </c>
      <c r="D2913" s="33">
        <v>145021</v>
      </c>
      <c r="E2913" s="33">
        <v>22128</v>
      </c>
      <c r="F2913" s="32">
        <v>47.371600000000008</v>
      </c>
      <c r="G2913" s="32">
        <v>15.361700000000001</v>
      </c>
      <c r="H2913" s="13">
        <v>15.25847980637287</v>
      </c>
      <c r="I2913" s="32">
        <v>62.733300000000007</v>
      </c>
      <c r="J2913" s="34">
        <f t="shared" ref="J2913:J2976" si="366">G2913/I2913</f>
        <v>0.24487313755214535</v>
      </c>
      <c r="K2913">
        <v>2.1407989877078815</v>
      </c>
      <c r="L2913">
        <v>2.8350189804772237</v>
      </c>
      <c r="M2913">
        <v>2</v>
      </c>
      <c r="N2913" t="s">
        <v>34</v>
      </c>
      <c r="O2913" s="45" t="s">
        <v>34</v>
      </c>
      <c r="P2913" s="49" t="str">
        <f>'Sheet1 (2)'!O3846</f>
        <v>A</v>
      </c>
      <c r="Q2913" s="30" t="str">
        <f t="shared" si="359"/>
        <v>A</v>
      </c>
      <c r="R2913">
        <f t="shared" si="360"/>
        <v>0.15</v>
      </c>
      <c r="S2913" s="11">
        <f t="shared" si="361"/>
        <v>0.29453735097627581</v>
      </c>
      <c r="T2913" s="13">
        <f t="shared" si="362"/>
        <v>0.24487313755214535</v>
      </c>
      <c r="U2913">
        <f t="shared" si="363"/>
        <v>15.361700000000001</v>
      </c>
      <c r="V2913" t="str">
        <f t="shared" si="364"/>
        <v>same</v>
      </c>
      <c r="W2913" s="47">
        <f t="shared" si="365"/>
        <v>0</v>
      </c>
      <c r="X2913" s="47"/>
      <c r="Y2913" s="47"/>
    </row>
    <row r="2914" spans="1:25" ht="21" x14ac:dyDescent="0.4">
      <c r="A2914" t="s">
        <v>2319</v>
      </c>
      <c r="B2914" t="s">
        <v>2310</v>
      </c>
      <c r="C2914" s="35" t="s">
        <v>2311</v>
      </c>
      <c r="D2914" s="33">
        <v>709</v>
      </c>
      <c r="E2914" s="33">
        <v>109</v>
      </c>
      <c r="F2914" s="32">
        <v>2.5899999999999996E-2</v>
      </c>
      <c r="G2914" s="32">
        <v>8.6E-3</v>
      </c>
      <c r="H2914" s="13">
        <v>15.3737658674189</v>
      </c>
      <c r="I2914" s="32">
        <v>3.4499999999999996E-2</v>
      </c>
      <c r="J2914" s="34">
        <f t="shared" si="366"/>
        <v>0.24927536231884062</v>
      </c>
      <c r="K2914">
        <v>0.23761467889908253</v>
      </c>
      <c r="L2914">
        <v>0.31651376146788984</v>
      </c>
      <c r="M2914">
        <v>0.1</v>
      </c>
      <c r="N2914" t="s">
        <v>34</v>
      </c>
      <c r="O2914" s="45" t="s">
        <v>34</v>
      </c>
      <c r="P2914" s="49" t="str">
        <f>'Sheet1 (2)'!O3918</f>
        <v>A</v>
      </c>
      <c r="Q2914" s="30" t="str">
        <f t="shared" si="359"/>
        <v>A</v>
      </c>
      <c r="R2914">
        <f t="shared" si="360"/>
        <v>0.15</v>
      </c>
      <c r="S2914" s="11">
        <f t="shared" si="361"/>
        <v>0.68405797101449262</v>
      </c>
      <c r="T2914" s="13">
        <f t="shared" si="362"/>
        <v>0.24927536231884062</v>
      </c>
      <c r="U2914">
        <f t="shared" si="363"/>
        <v>8.6E-3</v>
      </c>
      <c r="V2914" t="str">
        <f t="shared" si="364"/>
        <v>same</v>
      </c>
      <c r="W2914" s="47">
        <f t="shared" si="365"/>
        <v>0</v>
      </c>
      <c r="X2914" s="47"/>
      <c r="Y2914" s="47"/>
    </row>
    <row r="2915" spans="1:25" ht="21" x14ac:dyDescent="0.4">
      <c r="A2915" t="s">
        <v>2320</v>
      </c>
      <c r="B2915" t="s">
        <v>2310</v>
      </c>
      <c r="C2915" s="35" t="s">
        <v>2311</v>
      </c>
      <c r="D2915" s="33">
        <v>2446934</v>
      </c>
      <c r="E2915" s="33">
        <v>598332</v>
      </c>
      <c r="F2915" s="32">
        <v>1196.6640000000004</v>
      </c>
      <c r="G2915" s="32">
        <v>205.4401</v>
      </c>
      <c r="H2915" s="13">
        <v>24.452314610855872</v>
      </c>
      <c r="I2915" s="32">
        <v>1402.1041000000005</v>
      </c>
      <c r="J2915" s="34">
        <f t="shared" si="366"/>
        <v>0.14652271539609643</v>
      </c>
      <c r="K2915">
        <v>2.0000000000000009</v>
      </c>
      <c r="L2915">
        <v>2.343354692712408</v>
      </c>
      <c r="M2915">
        <v>2</v>
      </c>
      <c r="N2915" t="s">
        <v>34</v>
      </c>
      <c r="O2915" s="45" t="s">
        <v>34</v>
      </c>
      <c r="P2915" s="49" t="str">
        <f>'Sheet1 (2)'!O4166</f>
        <v>A</v>
      </c>
      <c r="Q2915" s="30" t="str">
        <f t="shared" si="359"/>
        <v>A</v>
      </c>
      <c r="R2915">
        <f t="shared" si="360"/>
        <v>0.15</v>
      </c>
      <c r="S2915" s="11">
        <f t="shared" si="361"/>
        <v>0.14652271539609679</v>
      </c>
      <c r="T2915" s="13">
        <f t="shared" si="362"/>
        <v>0.14652271539609643</v>
      </c>
      <c r="U2915">
        <f t="shared" si="363"/>
        <v>205.4401</v>
      </c>
      <c r="V2915" t="str">
        <f t="shared" si="364"/>
        <v>same</v>
      </c>
      <c r="W2915" s="47">
        <f t="shared" si="365"/>
        <v>0</v>
      </c>
      <c r="X2915" s="47"/>
      <c r="Y2915" s="47"/>
    </row>
    <row r="2916" spans="1:25" ht="21" x14ac:dyDescent="0.4">
      <c r="A2916" t="s">
        <v>2321</v>
      </c>
      <c r="B2916" t="s">
        <v>2310</v>
      </c>
      <c r="C2916" s="35" t="s">
        <v>2311</v>
      </c>
      <c r="D2916" s="33">
        <v>1102</v>
      </c>
      <c r="E2916" s="33">
        <v>212</v>
      </c>
      <c r="F2916" s="32">
        <v>3.6399999999999995E-2</v>
      </c>
      <c r="G2916" s="32">
        <v>1.18E-2</v>
      </c>
      <c r="H2916" s="13">
        <v>19.237749546279492</v>
      </c>
      <c r="I2916" s="32">
        <v>4.8199999999999993E-2</v>
      </c>
      <c r="J2916" s="34">
        <f t="shared" si="366"/>
        <v>0.24481327800829877</v>
      </c>
      <c r="K2916">
        <v>0.17169811320754713</v>
      </c>
      <c r="L2916">
        <v>0.22735849056603771</v>
      </c>
      <c r="M2916">
        <v>0.1</v>
      </c>
      <c r="N2916" t="s">
        <v>34</v>
      </c>
      <c r="O2916" s="45" t="s">
        <v>34</v>
      </c>
      <c r="P2916" s="49" t="str">
        <f>'Sheet1 (2)'!O5160</f>
        <v>A</v>
      </c>
      <c r="Q2916" s="30" t="str">
        <f t="shared" si="359"/>
        <v>A</v>
      </c>
      <c r="R2916">
        <f t="shared" si="360"/>
        <v>0.15</v>
      </c>
      <c r="S2916" s="11">
        <f t="shared" si="361"/>
        <v>0.56016597510373434</v>
      </c>
      <c r="T2916" s="13">
        <f t="shared" si="362"/>
        <v>0.24481327800829877</v>
      </c>
      <c r="U2916">
        <f t="shared" si="363"/>
        <v>1.18E-2</v>
      </c>
      <c r="V2916" t="str">
        <f t="shared" si="364"/>
        <v>same</v>
      </c>
      <c r="W2916" s="47">
        <f t="shared" si="365"/>
        <v>0</v>
      </c>
      <c r="X2916" s="47"/>
      <c r="Y2916" s="47"/>
    </row>
    <row r="2917" spans="1:25" ht="21" x14ac:dyDescent="0.4">
      <c r="A2917" t="s">
        <v>4177</v>
      </c>
      <c r="B2917" t="s">
        <v>4178</v>
      </c>
      <c r="C2917" t="s">
        <v>4179</v>
      </c>
      <c r="D2917" s="33">
        <v>339671</v>
      </c>
      <c r="E2917" s="33">
        <v>64416</v>
      </c>
      <c r="F2917" s="32">
        <v>47.467399999999991</v>
      </c>
      <c r="G2917" s="32">
        <v>8.3766999999999996</v>
      </c>
      <c r="H2917" s="13">
        <v>18.964233037262527</v>
      </c>
      <c r="I2917" s="32">
        <v>55.84409999999999</v>
      </c>
      <c r="J2917" s="34">
        <f t="shared" si="366"/>
        <v>0.15000152209454537</v>
      </c>
      <c r="K2917">
        <v>0.73688835072031789</v>
      </c>
      <c r="L2917">
        <v>0.86692902384500736</v>
      </c>
      <c r="M2917">
        <v>0.5</v>
      </c>
      <c r="N2917" t="s">
        <v>42</v>
      </c>
      <c r="O2917" s="45" t="s">
        <v>42</v>
      </c>
      <c r="P2917" s="49" t="str">
        <f>'Sheet1 (2)'!O2432</f>
        <v>A+</v>
      </c>
      <c r="Q2917" s="30" t="str">
        <f t="shared" si="359"/>
        <v>A+</v>
      </c>
      <c r="R2917">
        <f t="shared" si="360"/>
        <v>0.05</v>
      </c>
      <c r="S2917" s="11">
        <f t="shared" si="361"/>
        <v>0.42325151627477203</v>
      </c>
      <c r="T2917" s="13">
        <f t="shared" si="362"/>
        <v>0.15000152209454537</v>
      </c>
      <c r="U2917">
        <f t="shared" si="363"/>
        <v>8.3766999999999996</v>
      </c>
      <c r="V2917" t="str">
        <f t="shared" si="364"/>
        <v>same</v>
      </c>
      <c r="W2917" s="47">
        <f t="shared" si="365"/>
        <v>0</v>
      </c>
      <c r="X2917" s="47"/>
      <c r="Y2917" s="47"/>
    </row>
    <row r="2918" spans="1:25" ht="21" x14ac:dyDescent="0.4">
      <c r="A2918" t="s">
        <v>4180</v>
      </c>
      <c r="B2918" t="s">
        <v>4178</v>
      </c>
      <c r="C2918" t="s">
        <v>4179</v>
      </c>
      <c r="D2918" s="33">
        <v>618940</v>
      </c>
      <c r="E2918" s="33">
        <v>104929</v>
      </c>
      <c r="F2918" s="32">
        <v>59.852800000000002</v>
      </c>
      <c r="G2918" s="32">
        <v>10.562599999999998</v>
      </c>
      <c r="H2918" s="13">
        <v>16.953016447474713</v>
      </c>
      <c r="I2918" s="32">
        <v>70.415400000000005</v>
      </c>
      <c r="J2918" s="34">
        <f t="shared" si="366"/>
        <v>0.15000411841727801</v>
      </c>
      <c r="K2918">
        <v>0.57041237408152179</v>
      </c>
      <c r="L2918">
        <v>0.67107663277073082</v>
      </c>
      <c r="M2918">
        <v>0.4</v>
      </c>
      <c r="N2918" t="s">
        <v>42</v>
      </c>
      <c r="O2918" s="45" t="s">
        <v>42</v>
      </c>
      <c r="P2918" s="49" t="str">
        <f>'Sheet1 (2)'!O2614</f>
        <v>A+</v>
      </c>
      <c r="Q2918" s="30" t="str">
        <f t="shared" si="359"/>
        <v>A+</v>
      </c>
      <c r="R2918">
        <f t="shared" si="360"/>
        <v>0.05</v>
      </c>
      <c r="S2918" s="11">
        <f t="shared" si="361"/>
        <v>0.40394288749336094</v>
      </c>
      <c r="T2918" s="13">
        <f t="shared" si="362"/>
        <v>0.15000411841727801</v>
      </c>
      <c r="U2918">
        <f t="shared" si="363"/>
        <v>10.562599999999998</v>
      </c>
      <c r="V2918" t="str">
        <f t="shared" si="364"/>
        <v>same</v>
      </c>
      <c r="W2918" s="47">
        <f t="shared" si="365"/>
        <v>0</v>
      </c>
      <c r="X2918" s="47"/>
      <c r="Y2918" s="47"/>
    </row>
    <row r="2919" spans="1:25" ht="21" x14ac:dyDescent="0.4">
      <c r="A2919" t="s">
        <v>4181</v>
      </c>
      <c r="B2919" t="s">
        <v>4178</v>
      </c>
      <c r="C2919" t="s">
        <v>4179</v>
      </c>
      <c r="D2919" s="33">
        <v>223844</v>
      </c>
      <c r="E2919" s="33">
        <v>81677</v>
      </c>
      <c r="F2919" s="32">
        <v>61.832500000000003</v>
      </c>
      <c r="G2919" s="32">
        <v>10.9117</v>
      </c>
      <c r="H2919" s="13">
        <v>36.488357963581777</v>
      </c>
      <c r="I2919" s="32">
        <v>72.744200000000006</v>
      </c>
      <c r="J2919" s="34">
        <f t="shared" si="366"/>
        <v>0.15000096227603024</v>
      </c>
      <c r="K2919">
        <v>0.75703686472323906</v>
      </c>
      <c r="L2919">
        <v>0.89063261383253567</v>
      </c>
      <c r="M2919">
        <v>0.4</v>
      </c>
      <c r="N2919" t="s">
        <v>42</v>
      </c>
      <c r="O2919" s="45" t="s">
        <v>42</v>
      </c>
      <c r="P2919" s="49" t="str">
        <f>'Sheet1 (2)'!O4372</f>
        <v>A+</v>
      </c>
      <c r="Q2919" s="30" t="str">
        <f t="shared" si="359"/>
        <v>A+</v>
      </c>
      <c r="R2919">
        <f t="shared" si="360"/>
        <v>0.05</v>
      </c>
      <c r="S2919" s="11">
        <f t="shared" si="361"/>
        <v>0.55088103243969977</v>
      </c>
      <c r="T2919" s="13">
        <f t="shared" si="362"/>
        <v>0.15000096227603024</v>
      </c>
      <c r="U2919">
        <f t="shared" si="363"/>
        <v>10.9117</v>
      </c>
      <c r="V2919" t="str">
        <f t="shared" si="364"/>
        <v>same</v>
      </c>
      <c r="W2919" s="47">
        <f t="shared" si="365"/>
        <v>0</v>
      </c>
      <c r="X2919" s="47"/>
      <c r="Y2919" s="47"/>
    </row>
    <row r="2920" spans="1:25" ht="21" x14ac:dyDescent="0.4">
      <c r="A2920" t="s">
        <v>4182</v>
      </c>
      <c r="B2920" t="s">
        <v>4178</v>
      </c>
      <c r="C2920" t="s">
        <v>4179</v>
      </c>
      <c r="D2920" s="33">
        <v>214432</v>
      </c>
      <c r="E2920" s="33">
        <v>53014</v>
      </c>
      <c r="F2920" s="32">
        <v>44.996599999999994</v>
      </c>
      <c r="G2920" s="32">
        <v>7.9407000000000005</v>
      </c>
      <c r="H2920" s="13">
        <v>24.722989106103565</v>
      </c>
      <c r="I2920" s="32">
        <v>52.937299999999993</v>
      </c>
      <c r="J2920" s="34">
        <f t="shared" si="366"/>
        <v>0.15000198347856808</v>
      </c>
      <c r="K2920">
        <v>0.84876824989625366</v>
      </c>
      <c r="L2920">
        <v>0.99855321235899941</v>
      </c>
      <c r="M2920">
        <v>0.6</v>
      </c>
      <c r="N2920" t="s">
        <v>42</v>
      </c>
      <c r="O2920" s="45" t="s">
        <v>42</v>
      </c>
      <c r="P2920" s="49" t="str">
        <f>'Sheet1 (2)'!O4378</f>
        <v>A+</v>
      </c>
      <c r="Q2920" s="30" t="str">
        <f t="shared" si="359"/>
        <v>A+</v>
      </c>
      <c r="R2920">
        <f t="shared" si="360"/>
        <v>0.05</v>
      </c>
      <c r="S2920" s="11">
        <f t="shared" si="361"/>
        <v>0.39913066967903532</v>
      </c>
      <c r="T2920" s="13">
        <f t="shared" si="362"/>
        <v>0.15000198347856808</v>
      </c>
      <c r="U2920">
        <f t="shared" si="363"/>
        <v>7.9407000000000014</v>
      </c>
      <c r="V2920" t="str">
        <f t="shared" si="364"/>
        <v>same</v>
      </c>
      <c r="W2920" s="47">
        <f t="shared" si="365"/>
        <v>0</v>
      </c>
      <c r="X2920" s="47"/>
      <c r="Y2920" s="47"/>
    </row>
    <row r="2921" spans="1:25" ht="21" x14ac:dyDescent="0.4">
      <c r="A2921" t="s">
        <v>3360</v>
      </c>
      <c r="B2921" t="s">
        <v>3361</v>
      </c>
      <c r="C2921" t="s">
        <v>3362</v>
      </c>
      <c r="D2921" s="33">
        <v>13642</v>
      </c>
      <c r="E2921" s="33">
        <v>7486</v>
      </c>
      <c r="F2921" s="32">
        <v>5.8301999999999996</v>
      </c>
      <c r="G2921" s="32">
        <v>1.4575</v>
      </c>
      <c r="H2921" s="13">
        <v>54.874651810584957</v>
      </c>
      <c r="I2921" s="32">
        <v>7.2876999999999992</v>
      </c>
      <c r="J2921" s="34">
        <f t="shared" si="366"/>
        <v>0.19999451129986143</v>
      </c>
      <c r="K2921">
        <v>0.7788137857333689</v>
      </c>
      <c r="L2921">
        <v>0.97351055303232692</v>
      </c>
      <c r="M2921">
        <v>0.5</v>
      </c>
      <c r="N2921" t="s">
        <v>34</v>
      </c>
      <c r="O2921" s="45" t="s">
        <v>34</v>
      </c>
      <c r="P2921" s="49" t="str">
        <f>'Sheet1 (2)'!O562</f>
        <v>A</v>
      </c>
      <c r="Q2921" s="30" t="str">
        <f t="shared" si="359"/>
        <v>A</v>
      </c>
      <c r="R2921">
        <f t="shared" si="360"/>
        <v>0.15</v>
      </c>
      <c r="S2921" s="11">
        <f t="shared" si="361"/>
        <v>0.48639488453147078</v>
      </c>
      <c r="T2921" s="13">
        <f t="shared" si="362"/>
        <v>0.19999451129986143</v>
      </c>
      <c r="U2921">
        <f t="shared" si="363"/>
        <v>1.4575</v>
      </c>
      <c r="V2921" t="str">
        <f t="shared" si="364"/>
        <v>same</v>
      </c>
      <c r="W2921" s="47">
        <f t="shared" si="365"/>
        <v>0</v>
      </c>
      <c r="X2921" s="47"/>
      <c r="Y2921" s="47"/>
    </row>
    <row r="2922" spans="1:25" ht="21" x14ac:dyDescent="0.4">
      <c r="A2922" t="s">
        <v>3363</v>
      </c>
      <c r="B2922" t="s">
        <v>3361</v>
      </c>
      <c r="C2922" t="s">
        <v>3362</v>
      </c>
      <c r="D2922" s="33">
        <v>8138</v>
      </c>
      <c r="E2922" s="33">
        <v>2261</v>
      </c>
      <c r="F2922" s="32">
        <v>0.51680000000000004</v>
      </c>
      <c r="G2922" s="32">
        <v>9.0699999999999989E-2</v>
      </c>
      <c r="H2922" s="13">
        <v>27.783239125092159</v>
      </c>
      <c r="I2922" s="32">
        <v>0.60750000000000004</v>
      </c>
      <c r="J2922" s="34">
        <f t="shared" si="366"/>
        <v>0.14930041152263371</v>
      </c>
      <c r="K2922">
        <v>0.22857142857142859</v>
      </c>
      <c r="L2922">
        <v>0.26868642193719594</v>
      </c>
      <c r="M2922">
        <v>0.08</v>
      </c>
      <c r="N2922" t="s">
        <v>42</v>
      </c>
      <c r="O2922" s="45" t="s">
        <v>42</v>
      </c>
      <c r="P2922" s="49" t="str">
        <f>'Sheet1 (2)'!O987</f>
        <v>A+</v>
      </c>
      <c r="Q2922" s="30" t="str">
        <f t="shared" si="359"/>
        <v>A+</v>
      </c>
      <c r="R2922">
        <f t="shared" si="360"/>
        <v>0.05</v>
      </c>
      <c r="S2922" s="11">
        <f t="shared" si="361"/>
        <v>0.70225514403292177</v>
      </c>
      <c r="T2922" s="13">
        <f t="shared" si="362"/>
        <v>0.14930041152263371</v>
      </c>
      <c r="U2922">
        <f t="shared" si="363"/>
        <v>9.0699999999999989E-2</v>
      </c>
      <c r="V2922" t="str">
        <f t="shared" si="364"/>
        <v>same</v>
      </c>
      <c r="W2922" s="47">
        <f t="shared" si="365"/>
        <v>0</v>
      </c>
      <c r="X2922" s="47"/>
      <c r="Y2922" s="47"/>
    </row>
    <row r="2923" spans="1:25" ht="21" x14ac:dyDescent="0.4">
      <c r="A2923" s="18" t="s">
        <v>3364</v>
      </c>
      <c r="B2923" t="s">
        <v>3361</v>
      </c>
      <c r="C2923" t="s">
        <v>3362</v>
      </c>
      <c r="D2923" s="33">
        <v>630515</v>
      </c>
      <c r="E2923" s="33">
        <v>195190</v>
      </c>
      <c r="F2923" s="32">
        <v>39.759799999999998</v>
      </c>
      <c r="G2923" s="32">
        <v>13.0869</v>
      </c>
      <c r="H2923" s="13">
        <v>30.957233372719127</v>
      </c>
      <c r="I2923" s="32">
        <v>52.846699999999998</v>
      </c>
      <c r="J2923" s="34">
        <f t="shared" si="366"/>
        <v>0.2476389254201303</v>
      </c>
      <c r="K2923">
        <v>0.2036979353450484</v>
      </c>
      <c r="L2923">
        <v>0.27074491521082023</v>
      </c>
      <c r="M2923">
        <v>0.2</v>
      </c>
      <c r="N2923" t="s">
        <v>37</v>
      </c>
      <c r="O2923" s="45" t="s">
        <v>37</v>
      </c>
      <c r="P2923" s="49" t="str">
        <f>'Sheet1 (2)'!O1001</f>
        <v>B</v>
      </c>
      <c r="Q2923" s="30" t="str">
        <f t="shared" si="359"/>
        <v>B</v>
      </c>
      <c r="R2923">
        <f t="shared" si="360"/>
        <v>0.25</v>
      </c>
      <c r="S2923" s="11">
        <f t="shared" si="361"/>
        <v>0.2612972995475592</v>
      </c>
      <c r="T2923" s="13">
        <f t="shared" si="362"/>
        <v>0.2476389254201303</v>
      </c>
      <c r="U2923">
        <f t="shared" si="363"/>
        <v>13.0869</v>
      </c>
      <c r="V2923" t="str">
        <f t="shared" si="364"/>
        <v>same</v>
      </c>
      <c r="W2923" s="47">
        <f t="shared" si="365"/>
        <v>0</v>
      </c>
      <c r="X2923" s="47"/>
      <c r="Y2923" s="47"/>
    </row>
    <row r="2924" spans="1:25" ht="21" x14ac:dyDescent="0.4">
      <c r="A2924" t="s">
        <v>3365</v>
      </c>
      <c r="B2924" t="s">
        <v>3361</v>
      </c>
      <c r="C2924" t="s">
        <v>3362</v>
      </c>
      <c r="D2924" s="33">
        <v>18022</v>
      </c>
      <c r="E2924" s="33">
        <v>4680</v>
      </c>
      <c r="F2924" s="32">
        <v>2.3657999999999997</v>
      </c>
      <c r="G2924" s="32">
        <v>0.41690000000000005</v>
      </c>
      <c r="H2924" s="13">
        <v>25.968261014315836</v>
      </c>
      <c r="I2924" s="32">
        <v>2.7826999999999997</v>
      </c>
      <c r="J2924" s="34">
        <f t="shared" si="366"/>
        <v>0.14981852157976069</v>
      </c>
      <c r="K2924">
        <v>0.50551282051282043</v>
      </c>
      <c r="L2924">
        <v>0.59459401709401705</v>
      </c>
      <c r="M2924">
        <v>0.35</v>
      </c>
      <c r="N2924" t="s">
        <v>42</v>
      </c>
      <c r="O2924" s="45" t="s">
        <v>42</v>
      </c>
      <c r="P2924" s="49" t="str">
        <f>'Sheet1 (2)'!O1467</f>
        <v>A+</v>
      </c>
      <c r="Q2924" s="30" t="str">
        <f t="shared" si="359"/>
        <v>A+</v>
      </c>
      <c r="R2924">
        <f t="shared" si="360"/>
        <v>0.05</v>
      </c>
      <c r="S2924" s="11">
        <f t="shared" si="361"/>
        <v>0.41136306464944117</v>
      </c>
      <c r="T2924" s="13">
        <f t="shared" si="362"/>
        <v>0.14981852157976069</v>
      </c>
      <c r="U2924">
        <f t="shared" si="363"/>
        <v>0.41690000000000005</v>
      </c>
      <c r="V2924" t="str">
        <f t="shared" si="364"/>
        <v>same</v>
      </c>
      <c r="W2924" s="47">
        <f t="shared" si="365"/>
        <v>0</v>
      </c>
      <c r="X2924" s="47"/>
      <c r="Y2924" s="47"/>
    </row>
    <row r="2925" spans="1:25" ht="21" x14ac:dyDescent="0.4">
      <c r="A2925" t="s">
        <v>3366</v>
      </c>
      <c r="B2925" t="s">
        <v>3361</v>
      </c>
      <c r="C2925" t="s">
        <v>3362</v>
      </c>
      <c r="D2925" s="33">
        <v>41115</v>
      </c>
      <c r="E2925" s="33">
        <v>9755</v>
      </c>
      <c r="F2925" s="32">
        <v>4.9233000000000002</v>
      </c>
      <c r="G2925" s="32">
        <v>1.2310000000000001</v>
      </c>
      <c r="H2925" s="13">
        <v>23.726134014349995</v>
      </c>
      <c r="I2925" s="32">
        <v>6.1543000000000001</v>
      </c>
      <c r="J2925" s="34">
        <f t="shared" si="366"/>
        <v>0.20002274832231123</v>
      </c>
      <c r="K2925">
        <v>0.50469502819067147</v>
      </c>
      <c r="L2925">
        <v>0.63088672475653518</v>
      </c>
      <c r="M2925">
        <v>0.35</v>
      </c>
      <c r="N2925" t="s">
        <v>34</v>
      </c>
      <c r="O2925" s="45" t="s">
        <v>34</v>
      </c>
      <c r="P2925" s="49" t="str">
        <f>'Sheet1 (2)'!O1952</f>
        <v>A</v>
      </c>
      <c r="Q2925" s="30" t="str">
        <f t="shared" si="359"/>
        <v>A</v>
      </c>
      <c r="R2925">
        <f t="shared" si="360"/>
        <v>0.15</v>
      </c>
      <c r="S2925" s="11">
        <f t="shared" si="361"/>
        <v>0.4452252896348895</v>
      </c>
      <c r="T2925" s="13">
        <f t="shared" si="362"/>
        <v>0.20002274832231123</v>
      </c>
      <c r="U2925">
        <f t="shared" si="363"/>
        <v>1.2310000000000001</v>
      </c>
      <c r="V2925" t="str">
        <f t="shared" si="364"/>
        <v>same</v>
      </c>
      <c r="W2925" s="47">
        <f t="shared" si="365"/>
        <v>0</v>
      </c>
      <c r="X2925" s="47"/>
      <c r="Y2925" s="47"/>
    </row>
    <row r="2926" spans="1:25" ht="21" x14ac:dyDescent="0.4">
      <c r="A2926" t="s">
        <v>3367</v>
      </c>
      <c r="B2926" t="s">
        <v>3361</v>
      </c>
      <c r="C2926" t="s">
        <v>3362</v>
      </c>
      <c r="D2926" s="33">
        <v>1840488</v>
      </c>
      <c r="E2926" s="33">
        <v>464140</v>
      </c>
      <c r="F2926" s="32">
        <v>162.1858</v>
      </c>
      <c r="G2926" s="32">
        <v>66.596900000000005</v>
      </c>
      <c r="H2926" s="13">
        <v>25.218311665167064</v>
      </c>
      <c r="I2926" s="32">
        <v>228.78270000000001</v>
      </c>
      <c r="J2926" s="34">
        <f t="shared" si="366"/>
        <v>0.2910923771771205</v>
      </c>
      <c r="K2926">
        <v>0.34943292971948114</v>
      </c>
      <c r="L2926">
        <v>0.49291743870383936</v>
      </c>
      <c r="M2926">
        <v>0.35</v>
      </c>
      <c r="N2926" t="s">
        <v>37</v>
      </c>
      <c r="O2926" s="45" t="s">
        <v>37</v>
      </c>
      <c r="P2926" s="49" t="str">
        <f>'Sheet1 (2)'!O2038</f>
        <v>B</v>
      </c>
      <c r="Q2926" s="30" t="str">
        <f t="shared" si="359"/>
        <v>B</v>
      </c>
      <c r="R2926">
        <f t="shared" si="360"/>
        <v>0.25</v>
      </c>
      <c r="S2926" s="11">
        <f t="shared" si="361"/>
        <v>0.2899419405400846</v>
      </c>
      <c r="T2926" s="13">
        <f t="shared" si="362"/>
        <v>0.2910923771771205</v>
      </c>
      <c r="U2926">
        <f t="shared" si="363"/>
        <v>66.596900000000005</v>
      </c>
      <c r="V2926" t="str">
        <f t="shared" si="364"/>
        <v>same</v>
      </c>
      <c r="W2926" s="47">
        <f t="shared" si="365"/>
        <v>0</v>
      </c>
      <c r="X2926" s="47"/>
      <c r="Y2926" s="47"/>
    </row>
    <row r="2927" spans="1:25" ht="21" x14ac:dyDescent="0.4">
      <c r="A2927" t="s">
        <v>3368</v>
      </c>
      <c r="B2927" t="s">
        <v>3361</v>
      </c>
      <c r="C2927" t="s">
        <v>3362</v>
      </c>
      <c r="D2927" s="33">
        <v>41627</v>
      </c>
      <c r="E2927" s="33">
        <v>4633</v>
      </c>
      <c r="F2927" s="32">
        <v>0.72399999999999998</v>
      </c>
      <c r="G2927" s="32">
        <v>0.18109999999999998</v>
      </c>
      <c r="H2927" s="13">
        <v>11.12979556537824</v>
      </c>
      <c r="I2927" s="32">
        <v>0.90510000000000002</v>
      </c>
      <c r="J2927" s="34">
        <f t="shared" si="366"/>
        <v>0.2000883880234228</v>
      </c>
      <c r="K2927">
        <v>0.15627023526872436</v>
      </c>
      <c r="L2927">
        <v>0.1953593783725448</v>
      </c>
      <c r="M2927">
        <v>0.08</v>
      </c>
      <c r="N2927" t="s">
        <v>34</v>
      </c>
      <c r="O2927" s="45" t="s">
        <v>34</v>
      </c>
      <c r="P2927" s="49" t="str">
        <f>'Sheet1 (2)'!O2116</f>
        <v>A</v>
      </c>
      <c r="Q2927" s="30" t="str">
        <f t="shared" si="359"/>
        <v>A</v>
      </c>
      <c r="R2927">
        <f t="shared" si="360"/>
        <v>0.15</v>
      </c>
      <c r="S2927" s="11">
        <f t="shared" si="361"/>
        <v>0.59049828748204625</v>
      </c>
      <c r="T2927" s="13">
        <f t="shared" si="362"/>
        <v>0.2000883880234228</v>
      </c>
      <c r="U2927">
        <f t="shared" si="363"/>
        <v>0.18109999999999998</v>
      </c>
      <c r="V2927" t="str">
        <f t="shared" si="364"/>
        <v>same</v>
      </c>
      <c r="W2927" s="47">
        <f t="shared" si="365"/>
        <v>0</v>
      </c>
      <c r="X2927" s="47"/>
      <c r="Y2927" s="47"/>
    </row>
    <row r="2928" spans="1:25" ht="21" x14ac:dyDescent="0.4">
      <c r="A2928" t="s">
        <v>3369</v>
      </c>
      <c r="B2928" t="s">
        <v>3361</v>
      </c>
      <c r="C2928" t="s">
        <v>3362</v>
      </c>
      <c r="D2928" s="33">
        <v>22416</v>
      </c>
      <c r="E2928" s="33">
        <v>2205</v>
      </c>
      <c r="F2928" s="32">
        <v>0.86390000000000011</v>
      </c>
      <c r="G2928" s="32">
        <v>0.152</v>
      </c>
      <c r="H2928" s="13">
        <v>9.8367237687366167</v>
      </c>
      <c r="I2928" s="32">
        <v>1.0159</v>
      </c>
      <c r="J2928" s="34">
        <f t="shared" si="366"/>
        <v>0.14962102569150507</v>
      </c>
      <c r="K2928">
        <v>0.39179138321995471</v>
      </c>
      <c r="L2928">
        <v>0.46072562358276642</v>
      </c>
      <c r="M2928">
        <v>0.25</v>
      </c>
      <c r="N2928" t="s">
        <v>42</v>
      </c>
      <c r="O2928" s="45" t="s">
        <v>42</v>
      </c>
      <c r="P2928" s="49" t="str">
        <f>'Sheet1 (2)'!O2515</f>
        <v>A+</v>
      </c>
      <c r="Q2928" s="30" t="str">
        <f t="shared" si="359"/>
        <v>A+</v>
      </c>
      <c r="R2928">
        <f t="shared" si="360"/>
        <v>0.05</v>
      </c>
      <c r="S2928" s="11">
        <f t="shared" si="361"/>
        <v>0.45737769465498568</v>
      </c>
      <c r="T2928" s="13">
        <f t="shared" si="362"/>
        <v>0.14962102569150507</v>
      </c>
      <c r="U2928">
        <f t="shared" si="363"/>
        <v>0.152</v>
      </c>
      <c r="V2928" t="str">
        <f t="shared" si="364"/>
        <v>same</v>
      </c>
      <c r="W2928" s="47">
        <f t="shared" si="365"/>
        <v>0</v>
      </c>
      <c r="X2928" s="47"/>
      <c r="Y2928" s="47"/>
    </row>
    <row r="2929" spans="1:25" ht="21" x14ac:dyDescent="0.4">
      <c r="A2929" t="s">
        <v>3370</v>
      </c>
      <c r="B2929" t="s">
        <v>3361</v>
      </c>
      <c r="C2929" t="s">
        <v>3362</v>
      </c>
      <c r="D2929" s="33">
        <v>213143</v>
      </c>
      <c r="E2929" s="33">
        <v>59615</v>
      </c>
      <c r="F2929" s="32">
        <v>31.243699999999997</v>
      </c>
      <c r="G2929" s="32">
        <v>5.5124000000000004</v>
      </c>
      <c r="H2929" s="13">
        <v>27.969485275143917</v>
      </c>
      <c r="I2929" s="32">
        <v>36.756099999999996</v>
      </c>
      <c r="J2929" s="34">
        <f t="shared" si="366"/>
        <v>0.14997238553600628</v>
      </c>
      <c r="K2929">
        <v>0.52409125220162711</v>
      </c>
      <c r="L2929">
        <v>0.61655791327685983</v>
      </c>
      <c r="M2929">
        <v>0.35</v>
      </c>
      <c r="N2929" t="s">
        <v>42</v>
      </c>
      <c r="O2929" s="45" t="s">
        <v>42</v>
      </c>
      <c r="P2929" s="49" t="str">
        <f>'Sheet1 (2)'!O2962</f>
        <v>A+</v>
      </c>
      <c r="Q2929" s="30" t="str">
        <f t="shared" si="359"/>
        <v>A+</v>
      </c>
      <c r="R2929">
        <f t="shared" si="360"/>
        <v>0.05</v>
      </c>
      <c r="S2929" s="11">
        <f t="shared" si="361"/>
        <v>0.43233232034954744</v>
      </c>
      <c r="T2929" s="13">
        <f t="shared" si="362"/>
        <v>0.14997238553600628</v>
      </c>
      <c r="U2929">
        <f t="shared" si="363"/>
        <v>5.5123999999999995</v>
      </c>
      <c r="V2929" t="str">
        <f t="shared" si="364"/>
        <v>same</v>
      </c>
      <c r="W2929" s="47">
        <f t="shared" si="365"/>
        <v>0</v>
      </c>
      <c r="X2929" s="47"/>
      <c r="Y2929" s="47"/>
    </row>
    <row r="2930" spans="1:25" ht="21" x14ac:dyDescent="0.4">
      <c r="A2930" t="s">
        <v>3371</v>
      </c>
      <c r="B2930" t="s">
        <v>3361</v>
      </c>
      <c r="C2930" t="s">
        <v>3362</v>
      </c>
      <c r="D2930" s="33">
        <v>4675</v>
      </c>
      <c r="E2930" s="33">
        <v>895</v>
      </c>
      <c r="F2930" s="32">
        <v>0.70919999999999983</v>
      </c>
      <c r="G2930" s="32">
        <v>0.17730000000000001</v>
      </c>
      <c r="H2930" s="13">
        <v>19.144385026737968</v>
      </c>
      <c r="I2930" s="32">
        <v>0.88649999999999984</v>
      </c>
      <c r="J2930" s="34">
        <f t="shared" si="366"/>
        <v>0.20000000000000004</v>
      </c>
      <c r="K2930">
        <v>0.79240223463687132</v>
      </c>
      <c r="L2930">
        <v>0.99050279329608926</v>
      </c>
      <c r="M2930">
        <v>0.5</v>
      </c>
      <c r="N2930" t="s">
        <v>34</v>
      </c>
      <c r="O2930" s="45" t="s">
        <v>34</v>
      </c>
      <c r="P2930" s="49" t="str">
        <f>'Sheet1 (2)'!O3020</f>
        <v>A</v>
      </c>
      <c r="Q2930" s="30" t="str">
        <f t="shared" si="359"/>
        <v>A</v>
      </c>
      <c r="R2930">
        <f t="shared" si="360"/>
        <v>0.15</v>
      </c>
      <c r="S2930" s="11">
        <f t="shared" si="361"/>
        <v>0.49520586576424136</v>
      </c>
      <c r="T2930" s="13">
        <f t="shared" si="362"/>
        <v>0.20000000000000004</v>
      </c>
      <c r="U2930">
        <f t="shared" si="363"/>
        <v>0.17730000000000001</v>
      </c>
      <c r="V2930" t="str">
        <f t="shared" si="364"/>
        <v>same</v>
      </c>
      <c r="W2930" s="47">
        <f t="shared" si="365"/>
        <v>0</v>
      </c>
      <c r="X2930" s="47"/>
      <c r="Y2930" s="47"/>
    </row>
    <row r="2931" spans="1:25" ht="21" x14ac:dyDescent="0.4">
      <c r="A2931" t="s">
        <v>3372</v>
      </c>
      <c r="B2931" t="s">
        <v>3361</v>
      </c>
      <c r="C2931" t="s">
        <v>3362</v>
      </c>
      <c r="D2931" s="33">
        <v>412839</v>
      </c>
      <c r="E2931" s="33">
        <v>69372</v>
      </c>
      <c r="F2931" s="32">
        <v>21.4437</v>
      </c>
      <c r="G2931" s="32">
        <v>3.7803</v>
      </c>
      <c r="H2931" s="13">
        <v>16.803645004469054</v>
      </c>
      <c r="I2931" s="32">
        <v>25.224</v>
      </c>
      <c r="J2931" s="34">
        <f t="shared" si="366"/>
        <v>0.14986917221693624</v>
      </c>
      <c r="K2931">
        <v>0.30911174537277286</v>
      </c>
      <c r="L2931">
        <v>0.3636049126448711</v>
      </c>
      <c r="M2931">
        <v>0.3</v>
      </c>
      <c r="N2931" t="s">
        <v>42</v>
      </c>
      <c r="O2931" s="45" t="s">
        <v>42</v>
      </c>
      <c r="P2931" s="49" t="str">
        <f>'Sheet1 (2)'!O3080</f>
        <v>A+</v>
      </c>
      <c r="Q2931" s="30" t="str">
        <f t="shared" si="359"/>
        <v>A+</v>
      </c>
      <c r="R2931">
        <f t="shared" si="360"/>
        <v>0.05</v>
      </c>
      <c r="S2931" s="11">
        <f t="shared" si="361"/>
        <v>0.1749286393910561</v>
      </c>
      <c r="T2931" s="13">
        <f t="shared" si="362"/>
        <v>0.14986917221693624</v>
      </c>
      <c r="U2931">
        <f t="shared" si="363"/>
        <v>3.7803</v>
      </c>
      <c r="V2931" t="str">
        <f t="shared" si="364"/>
        <v>same</v>
      </c>
      <c r="W2931" s="47">
        <f t="shared" si="365"/>
        <v>0</v>
      </c>
      <c r="X2931" s="47"/>
      <c r="Y2931" s="47"/>
    </row>
    <row r="2932" spans="1:25" ht="21" x14ac:dyDescent="0.4">
      <c r="A2932" t="s">
        <v>3373</v>
      </c>
      <c r="B2932" t="s">
        <v>3361</v>
      </c>
      <c r="C2932" t="s">
        <v>3362</v>
      </c>
      <c r="D2932" s="33">
        <v>868260</v>
      </c>
      <c r="E2932" s="33">
        <v>360548</v>
      </c>
      <c r="F2932" s="32">
        <v>138.1678</v>
      </c>
      <c r="G2932" s="32">
        <v>74.393199999999993</v>
      </c>
      <c r="H2932" s="13">
        <v>41.525349549674061</v>
      </c>
      <c r="I2932" s="32">
        <v>212.56099999999998</v>
      </c>
      <c r="J2932" s="34">
        <f t="shared" si="366"/>
        <v>0.349985180724592</v>
      </c>
      <c r="K2932">
        <v>0.38321610437445219</v>
      </c>
      <c r="L2932">
        <v>0.58954979642100347</v>
      </c>
      <c r="M2932">
        <v>0.35</v>
      </c>
      <c r="N2932" t="s">
        <v>45</v>
      </c>
      <c r="O2932" s="45" t="s">
        <v>45</v>
      </c>
      <c r="P2932" s="49" t="str">
        <f>'Sheet1 (2)'!O3101</f>
        <v>C-</v>
      </c>
      <c r="Q2932" s="30" t="str">
        <f t="shared" si="359"/>
        <v>C-</v>
      </c>
      <c r="R2932">
        <f t="shared" si="360"/>
        <v>0.32</v>
      </c>
      <c r="S2932" s="11">
        <f t="shared" si="361"/>
        <v>0.40632665446624727</v>
      </c>
      <c r="T2932" s="13">
        <f t="shared" si="362"/>
        <v>0.349985180724592</v>
      </c>
      <c r="U2932">
        <f t="shared" si="363"/>
        <v>74.393199999999993</v>
      </c>
      <c r="V2932" t="str">
        <f t="shared" si="364"/>
        <v>same</v>
      </c>
      <c r="W2932" s="47">
        <f t="shared" si="365"/>
        <v>0</v>
      </c>
      <c r="X2932" s="47"/>
      <c r="Y2932" s="47"/>
    </row>
    <row r="2933" spans="1:25" ht="21" x14ac:dyDescent="0.4">
      <c r="A2933" t="s">
        <v>3374</v>
      </c>
      <c r="B2933" t="s">
        <v>3361</v>
      </c>
      <c r="C2933" t="s">
        <v>3362</v>
      </c>
      <c r="D2933" s="33">
        <v>5342</v>
      </c>
      <c r="E2933" s="33">
        <v>1496</v>
      </c>
      <c r="F2933" s="32">
        <v>0.2954</v>
      </c>
      <c r="G2933" s="32">
        <v>5.16E-2</v>
      </c>
      <c r="H2933" s="13">
        <v>28.004492699363535</v>
      </c>
      <c r="I2933" s="32">
        <v>0.34699999999999998</v>
      </c>
      <c r="J2933" s="34">
        <f t="shared" si="366"/>
        <v>0.14870317002881844</v>
      </c>
      <c r="K2933">
        <v>0.19745989304812833</v>
      </c>
      <c r="L2933">
        <v>0.23195187165775402</v>
      </c>
      <c r="M2933">
        <v>0.08</v>
      </c>
      <c r="N2933" t="s">
        <v>42</v>
      </c>
      <c r="O2933" s="45" t="s">
        <v>42</v>
      </c>
      <c r="P2933" s="49" t="str">
        <f>'Sheet1 (2)'!O4210</f>
        <v>A+</v>
      </c>
      <c r="Q2933" s="30" t="str">
        <f t="shared" si="359"/>
        <v>A+</v>
      </c>
      <c r="R2933">
        <f t="shared" si="360"/>
        <v>0.05</v>
      </c>
      <c r="S2933" s="11">
        <f t="shared" si="361"/>
        <v>0.65510086455331418</v>
      </c>
      <c r="T2933" s="13">
        <f t="shared" si="362"/>
        <v>0.14870317002881844</v>
      </c>
      <c r="U2933">
        <f t="shared" si="363"/>
        <v>5.1599999999999993E-2</v>
      </c>
      <c r="V2933" t="str">
        <f t="shared" si="364"/>
        <v>same</v>
      </c>
      <c r="W2933" s="47">
        <f t="shared" si="365"/>
        <v>0</v>
      </c>
      <c r="X2933" s="47"/>
      <c r="Y2933" s="47"/>
    </row>
    <row r="2934" spans="1:25" ht="21" x14ac:dyDescent="0.4">
      <c r="A2934" t="s">
        <v>3375</v>
      </c>
      <c r="B2934" t="s">
        <v>3361</v>
      </c>
      <c r="C2934" t="s">
        <v>3362</v>
      </c>
      <c r="D2934" s="33">
        <v>70088</v>
      </c>
      <c r="E2934" s="33">
        <v>19983</v>
      </c>
      <c r="F2934" s="32">
        <v>4.7163000000000004</v>
      </c>
      <c r="G2934" s="32">
        <v>0.83150000000000002</v>
      </c>
      <c r="H2934" s="13">
        <v>28.511300079899556</v>
      </c>
      <c r="I2934" s="32">
        <v>5.5478000000000005</v>
      </c>
      <c r="J2934" s="34">
        <f t="shared" si="366"/>
        <v>0.14987923140704423</v>
      </c>
      <c r="K2934">
        <v>0.23601561327128059</v>
      </c>
      <c r="L2934">
        <v>0.27762598208477207</v>
      </c>
      <c r="M2934">
        <v>0.1</v>
      </c>
      <c r="N2934" t="s">
        <v>42</v>
      </c>
      <c r="O2934" s="45" t="s">
        <v>42</v>
      </c>
      <c r="P2934" s="49" t="str">
        <f>'Sheet1 (2)'!O4426</f>
        <v>A+</v>
      </c>
      <c r="Q2934" s="30" t="str">
        <f t="shared" si="359"/>
        <v>A+</v>
      </c>
      <c r="R2934">
        <f t="shared" si="360"/>
        <v>0.05</v>
      </c>
      <c r="S2934" s="11">
        <f t="shared" si="361"/>
        <v>0.63980316521864522</v>
      </c>
      <c r="T2934" s="13">
        <f t="shared" si="362"/>
        <v>0.14987923140704423</v>
      </c>
      <c r="U2934">
        <f t="shared" si="363"/>
        <v>0.83150000000000013</v>
      </c>
      <c r="V2934" t="str">
        <f t="shared" si="364"/>
        <v>same</v>
      </c>
      <c r="W2934" s="47">
        <f t="shared" si="365"/>
        <v>0</v>
      </c>
      <c r="X2934" s="47"/>
      <c r="Y2934" s="47"/>
    </row>
    <row r="2935" spans="1:25" ht="21" x14ac:dyDescent="0.4">
      <c r="A2935" t="s">
        <v>3376</v>
      </c>
      <c r="B2935" t="s">
        <v>3361</v>
      </c>
      <c r="C2935" t="s">
        <v>3362</v>
      </c>
      <c r="D2935" s="33">
        <v>24157</v>
      </c>
      <c r="E2935" s="33">
        <v>13768</v>
      </c>
      <c r="F2935" s="32">
        <v>9.2082000000000015</v>
      </c>
      <c r="G2935" s="32">
        <v>1.6242000000000001</v>
      </c>
      <c r="H2935" s="13">
        <v>56.993832015564848</v>
      </c>
      <c r="I2935" s="32">
        <v>10.832400000000002</v>
      </c>
      <c r="J2935" s="34">
        <f t="shared" si="366"/>
        <v>0.14993907167386727</v>
      </c>
      <c r="K2935">
        <v>0.66881173736199884</v>
      </c>
      <c r="L2935">
        <v>0.7867809413131901</v>
      </c>
      <c r="M2935">
        <v>0.35</v>
      </c>
      <c r="N2935" t="s">
        <v>42</v>
      </c>
      <c r="O2935" s="45" t="s">
        <v>42</v>
      </c>
      <c r="P2935" s="49" t="str">
        <f>'Sheet1 (2)'!O4905</f>
        <v>A+</v>
      </c>
      <c r="Q2935" s="30" t="str">
        <f t="shared" si="359"/>
        <v>A+</v>
      </c>
      <c r="R2935">
        <f t="shared" si="360"/>
        <v>0.05</v>
      </c>
      <c r="S2935" s="11">
        <f t="shared" si="361"/>
        <v>0.55514936671467086</v>
      </c>
      <c r="T2935" s="13">
        <f t="shared" si="362"/>
        <v>0.14993907167386727</v>
      </c>
      <c r="U2935">
        <f t="shared" si="363"/>
        <v>1.6242000000000001</v>
      </c>
      <c r="V2935" t="str">
        <f t="shared" si="364"/>
        <v>same</v>
      </c>
      <c r="W2935" s="47">
        <f t="shared" si="365"/>
        <v>0</v>
      </c>
      <c r="X2935" s="47"/>
      <c r="Y2935" s="47"/>
    </row>
    <row r="2936" spans="1:25" ht="21" x14ac:dyDescent="0.4">
      <c r="A2936" t="s">
        <v>3377</v>
      </c>
      <c r="B2936" t="s">
        <v>3361</v>
      </c>
      <c r="C2936" t="s">
        <v>3362</v>
      </c>
      <c r="D2936" s="33">
        <v>16871</v>
      </c>
      <c r="E2936" s="33">
        <v>2167</v>
      </c>
      <c r="F2936" s="32">
        <v>0.79169999999999996</v>
      </c>
      <c r="G2936" s="32">
        <v>0.13790000000000002</v>
      </c>
      <c r="H2936" s="13">
        <v>12.844526109892715</v>
      </c>
      <c r="I2936" s="32">
        <v>0.92959999999999998</v>
      </c>
      <c r="J2936" s="34">
        <f t="shared" si="366"/>
        <v>0.14834337349397594</v>
      </c>
      <c r="K2936">
        <v>0.36534379326257493</v>
      </c>
      <c r="L2936">
        <v>0.42898015689893865</v>
      </c>
      <c r="M2936">
        <v>0.3</v>
      </c>
      <c r="N2936" t="s">
        <v>42</v>
      </c>
      <c r="O2936" s="45" t="s">
        <v>42</v>
      </c>
      <c r="P2936" s="49" t="str">
        <f>'Sheet1 (2)'!O5161</f>
        <v>A+</v>
      </c>
      <c r="Q2936" s="30" t="str">
        <f t="shared" si="359"/>
        <v>A+</v>
      </c>
      <c r="R2936">
        <f t="shared" si="360"/>
        <v>0.05</v>
      </c>
      <c r="S2936" s="11">
        <f t="shared" si="361"/>
        <v>0.30066695352839939</v>
      </c>
      <c r="T2936" s="13">
        <f t="shared" si="362"/>
        <v>0.14834337349397594</v>
      </c>
      <c r="U2936">
        <f t="shared" si="363"/>
        <v>0.13790000000000002</v>
      </c>
      <c r="V2936" t="str">
        <f t="shared" si="364"/>
        <v>same</v>
      </c>
      <c r="W2936" s="47">
        <f t="shared" si="365"/>
        <v>0</v>
      </c>
      <c r="X2936" s="47"/>
      <c r="Y2936" s="47"/>
    </row>
    <row r="2937" spans="1:25" ht="21" x14ac:dyDescent="0.4">
      <c r="A2937" t="s">
        <v>4189</v>
      </c>
      <c r="B2937" t="s">
        <v>4190</v>
      </c>
      <c r="C2937" t="s">
        <v>4191</v>
      </c>
      <c r="D2937" s="33">
        <v>63208</v>
      </c>
      <c r="E2937" s="33">
        <v>6402</v>
      </c>
      <c r="F2937" s="32">
        <v>3.5087000000000002</v>
      </c>
      <c r="G2937" s="32">
        <v>1.1692</v>
      </c>
      <c r="H2937" s="13">
        <v>10.128464751297305</v>
      </c>
      <c r="I2937" s="32">
        <v>4.6779000000000002</v>
      </c>
      <c r="J2937" s="34">
        <f t="shared" si="366"/>
        <v>0.24994121293742919</v>
      </c>
      <c r="K2937">
        <v>0.54806310527960012</v>
      </c>
      <c r="L2937">
        <v>0.73069353327085296</v>
      </c>
      <c r="M2937">
        <v>0.5</v>
      </c>
      <c r="N2937" t="s">
        <v>34</v>
      </c>
      <c r="O2937" s="45" t="s">
        <v>34</v>
      </c>
      <c r="P2937" s="49" t="str">
        <f>'Sheet1 (2)'!O834</f>
        <v>A</v>
      </c>
      <c r="Q2937" s="30" t="str">
        <f t="shared" si="359"/>
        <v>A</v>
      </c>
      <c r="R2937">
        <f t="shared" si="360"/>
        <v>0.15</v>
      </c>
      <c r="S2937" s="11">
        <f t="shared" si="361"/>
        <v>0.31571859167575206</v>
      </c>
      <c r="T2937" s="13">
        <f t="shared" si="362"/>
        <v>0.24994121293742919</v>
      </c>
      <c r="U2937">
        <f t="shared" si="363"/>
        <v>1.1692</v>
      </c>
      <c r="V2937" t="str">
        <f t="shared" si="364"/>
        <v>same</v>
      </c>
      <c r="W2937" s="47">
        <f t="shared" si="365"/>
        <v>0</v>
      </c>
      <c r="X2937" s="47"/>
      <c r="Y2937" s="47"/>
    </row>
    <row r="2938" spans="1:25" ht="21" x14ac:dyDescent="0.4">
      <c r="A2938" t="s">
        <v>4192</v>
      </c>
      <c r="B2938" t="s">
        <v>4190</v>
      </c>
      <c r="C2938" t="s">
        <v>4191</v>
      </c>
      <c r="D2938" s="33">
        <v>100319</v>
      </c>
      <c r="E2938" s="33">
        <v>21901</v>
      </c>
      <c r="F2938" s="32">
        <v>15.6114</v>
      </c>
      <c r="G2938" s="32">
        <v>5.2029999999999994</v>
      </c>
      <c r="H2938" s="13">
        <v>21.831357968081818</v>
      </c>
      <c r="I2938" s="32">
        <v>20.814399999999999</v>
      </c>
      <c r="J2938" s="34">
        <f t="shared" si="366"/>
        <v>0.24997117380275191</v>
      </c>
      <c r="K2938">
        <v>0.71281676635770053</v>
      </c>
      <c r="L2938">
        <v>0.95038582713118114</v>
      </c>
      <c r="M2938">
        <v>0.5</v>
      </c>
      <c r="N2938" t="s">
        <v>34</v>
      </c>
      <c r="O2938" s="45" t="s">
        <v>34</v>
      </c>
      <c r="P2938" s="49" t="str">
        <f>'Sheet1 (2)'!O1369</f>
        <v>A</v>
      </c>
      <c r="Q2938" s="30" t="str">
        <f t="shared" si="359"/>
        <v>A</v>
      </c>
      <c r="R2938">
        <f t="shared" si="360"/>
        <v>0.15</v>
      </c>
      <c r="S2938" s="11">
        <f t="shared" si="361"/>
        <v>0.47389787839188252</v>
      </c>
      <c r="T2938" s="13">
        <f t="shared" si="362"/>
        <v>0.24997117380275191</v>
      </c>
      <c r="U2938">
        <f t="shared" si="363"/>
        <v>5.2029999999999994</v>
      </c>
      <c r="V2938" t="str">
        <f t="shared" si="364"/>
        <v>same</v>
      </c>
      <c r="W2938" s="47">
        <f t="shared" si="365"/>
        <v>0</v>
      </c>
      <c r="X2938" s="47"/>
      <c r="Y2938" s="47"/>
    </row>
    <row r="2939" spans="1:25" ht="21" x14ac:dyDescent="0.4">
      <c r="A2939" t="s">
        <v>4193</v>
      </c>
      <c r="B2939" t="s">
        <v>4190</v>
      </c>
      <c r="C2939" t="s">
        <v>4191</v>
      </c>
      <c r="D2939" s="33">
        <v>2363</v>
      </c>
      <c r="E2939" s="33">
        <v>333</v>
      </c>
      <c r="F2939" s="32">
        <v>0.19749999999999998</v>
      </c>
      <c r="G2939" s="32">
        <v>6.6199999999999995E-2</v>
      </c>
      <c r="H2939" s="13">
        <v>14.092255607278883</v>
      </c>
      <c r="I2939" s="32">
        <v>0.26369999999999999</v>
      </c>
      <c r="J2939" s="34">
        <f t="shared" si="366"/>
        <v>0.25104285172544555</v>
      </c>
      <c r="K2939">
        <v>0.59309309309309299</v>
      </c>
      <c r="L2939">
        <v>0.79189189189189191</v>
      </c>
      <c r="M2939">
        <v>0.5</v>
      </c>
      <c r="N2939" t="s">
        <v>37</v>
      </c>
      <c r="O2939" s="45" t="s">
        <v>37</v>
      </c>
      <c r="P2939" s="49" t="str">
        <f>'Sheet1 (2)'!O1679</f>
        <v>B</v>
      </c>
      <c r="Q2939" s="30" t="str">
        <f t="shared" si="359"/>
        <v>B</v>
      </c>
      <c r="R2939">
        <f t="shared" si="360"/>
        <v>0.25</v>
      </c>
      <c r="S2939" s="11">
        <f t="shared" si="361"/>
        <v>0.36860068259385664</v>
      </c>
      <c r="T2939" s="13">
        <f t="shared" si="362"/>
        <v>0.25104285172544555</v>
      </c>
      <c r="U2939">
        <f t="shared" si="363"/>
        <v>6.6199999999999995E-2</v>
      </c>
      <c r="V2939" t="str">
        <f t="shared" si="364"/>
        <v>same</v>
      </c>
      <c r="W2939" s="47">
        <f t="shared" si="365"/>
        <v>0</v>
      </c>
      <c r="X2939" s="47"/>
      <c r="Y2939" s="47"/>
    </row>
    <row r="2940" spans="1:25" ht="21" x14ac:dyDescent="0.4">
      <c r="A2940" t="s">
        <v>4194</v>
      </c>
      <c r="B2940" t="s">
        <v>4190</v>
      </c>
      <c r="C2940" t="s">
        <v>4191</v>
      </c>
      <c r="D2940" s="33">
        <v>19842</v>
      </c>
      <c r="E2940" s="33">
        <v>2892</v>
      </c>
      <c r="F2940" s="32">
        <v>1.6744000000000001</v>
      </c>
      <c r="G2940" s="32">
        <v>0.55759999999999998</v>
      </c>
      <c r="H2940" s="13">
        <v>14.575143634714243</v>
      </c>
      <c r="I2940" s="32">
        <v>2.2320000000000002</v>
      </c>
      <c r="J2940" s="34">
        <f t="shared" si="366"/>
        <v>0.24982078853046591</v>
      </c>
      <c r="K2940">
        <v>0.57897648686030434</v>
      </c>
      <c r="L2940">
        <v>0.77178423236514526</v>
      </c>
      <c r="M2940">
        <v>0.5</v>
      </c>
      <c r="N2940" t="s">
        <v>34</v>
      </c>
      <c r="O2940" s="45" t="s">
        <v>34</v>
      </c>
      <c r="P2940" s="49" t="str">
        <f>'Sheet1 (2)'!O2009</f>
        <v>A</v>
      </c>
      <c r="Q2940" s="30" t="str">
        <f t="shared" si="359"/>
        <v>A</v>
      </c>
      <c r="R2940">
        <f t="shared" si="360"/>
        <v>0.15</v>
      </c>
      <c r="S2940" s="11">
        <f t="shared" si="361"/>
        <v>0.35215053763440862</v>
      </c>
      <c r="T2940" s="13">
        <f t="shared" si="362"/>
        <v>0.24982078853046591</v>
      </c>
      <c r="U2940">
        <f t="shared" si="363"/>
        <v>0.55759999999999998</v>
      </c>
      <c r="V2940" t="str">
        <f t="shared" si="364"/>
        <v>same</v>
      </c>
      <c r="W2940" s="47">
        <f t="shared" si="365"/>
        <v>0</v>
      </c>
      <c r="X2940" s="47"/>
      <c r="Y2940" s="47"/>
    </row>
    <row r="2941" spans="1:25" ht="21" x14ac:dyDescent="0.4">
      <c r="A2941" t="s">
        <v>4195</v>
      </c>
      <c r="B2941" t="s">
        <v>4190</v>
      </c>
      <c r="C2941" t="s">
        <v>4191</v>
      </c>
      <c r="D2941" s="33">
        <v>87084</v>
      </c>
      <c r="E2941" s="33">
        <v>21163</v>
      </c>
      <c r="F2941" s="32">
        <v>15.289</v>
      </c>
      <c r="G2941" s="32">
        <v>5.0951999999999993</v>
      </c>
      <c r="H2941" s="13">
        <v>24.301823526709843</v>
      </c>
      <c r="I2941" s="32">
        <v>20.3842</v>
      </c>
      <c r="J2941" s="34">
        <f t="shared" si="366"/>
        <v>0.2499583010370777</v>
      </c>
      <c r="K2941">
        <v>0.72244010773519818</v>
      </c>
      <c r="L2941">
        <v>0.96319992439635216</v>
      </c>
      <c r="M2941">
        <v>0.5</v>
      </c>
      <c r="N2941" t="s">
        <v>34</v>
      </c>
      <c r="O2941" s="45" t="s">
        <v>34</v>
      </c>
      <c r="P2941" s="49" t="str">
        <f>'Sheet1 (2)'!O2493</f>
        <v>A</v>
      </c>
      <c r="Q2941" s="30" t="str">
        <f t="shared" si="359"/>
        <v>A</v>
      </c>
      <c r="R2941">
        <f t="shared" si="360"/>
        <v>0.15</v>
      </c>
      <c r="S2941" s="11">
        <f t="shared" si="361"/>
        <v>0.48089696922125963</v>
      </c>
      <c r="T2941" s="13">
        <f t="shared" si="362"/>
        <v>0.2499583010370777</v>
      </c>
      <c r="U2941">
        <f t="shared" si="363"/>
        <v>5.0951999999999993</v>
      </c>
      <c r="V2941" t="str">
        <f t="shared" si="364"/>
        <v>same</v>
      </c>
      <c r="W2941" s="47">
        <f t="shared" si="365"/>
        <v>0</v>
      </c>
      <c r="X2941" s="47"/>
      <c r="Y2941" s="47"/>
    </row>
    <row r="2942" spans="1:25" ht="21" x14ac:dyDescent="0.4">
      <c r="A2942" t="s">
        <v>4196</v>
      </c>
      <c r="B2942" t="s">
        <v>4190</v>
      </c>
      <c r="C2942" t="s">
        <v>4191</v>
      </c>
      <c r="D2942" s="33">
        <v>7810</v>
      </c>
      <c r="E2942" s="33">
        <v>271</v>
      </c>
      <c r="F2942" s="32">
        <v>0.1229</v>
      </c>
      <c r="G2942" s="32">
        <v>4.0200000000000007E-2</v>
      </c>
      <c r="H2942" s="13">
        <v>3.469910371318822</v>
      </c>
      <c r="I2942" s="32">
        <v>0.16309999999999999</v>
      </c>
      <c r="J2942" s="34">
        <f t="shared" si="366"/>
        <v>0.24647455548743108</v>
      </c>
      <c r="K2942">
        <v>0.45350553505535052</v>
      </c>
      <c r="L2942">
        <v>0.60184501845018445</v>
      </c>
      <c r="M2942">
        <v>0.5</v>
      </c>
      <c r="N2942" t="s">
        <v>34</v>
      </c>
      <c r="O2942" s="45" t="s">
        <v>34</v>
      </c>
      <c r="P2942" s="49" t="str">
        <f>'Sheet1 (2)'!O2718</f>
        <v>A</v>
      </c>
      <c r="Q2942" s="30" t="str">
        <f t="shared" ref="Q2942:Q3005" si="367">IF(U2942="same",N2942,IF(O2942=N2942,P2942,O2942))</f>
        <v>A</v>
      </c>
      <c r="R2942">
        <f t="shared" si="360"/>
        <v>0.15</v>
      </c>
      <c r="S2942" s="11">
        <f t="shared" si="361"/>
        <v>0.16922133660331079</v>
      </c>
      <c r="T2942" s="13">
        <f t="shared" si="362"/>
        <v>0.24647455548743108</v>
      </c>
      <c r="U2942">
        <f t="shared" si="363"/>
        <v>4.0200000000000007E-2</v>
      </c>
      <c r="V2942" t="str">
        <f t="shared" si="364"/>
        <v>same</v>
      </c>
      <c r="W2942" s="47">
        <f t="shared" si="365"/>
        <v>0</v>
      </c>
      <c r="X2942" s="47"/>
      <c r="Y2942" s="47"/>
    </row>
    <row r="2943" spans="1:25" ht="21" x14ac:dyDescent="0.4">
      <c r="A2943" t="s">
        <v>4197</v>
      </c>
      <c r="B2943" t="s">
        <v>4190</v>
      </c>
      <c r="C2943" t="s">
        <v>4191</v>
      </c>
      <c r="D2943" s="33">
        <v>1550142</v>
      </c>
      <c r="E2943" s="33">
        <v>243065</v>
      </c>
      <c r="F2943" s="32">
        <v>123.19109999999999</v>
      </c>
      <c r="G2943" s="32">
        <v>40.846899999999998</v>
      </c>
      <c r="H2943" s="13">
        <v>15.680176396743008</v>
      </c>
      <c r="I2943" s="32">
        <v>164.03799999999998</v>
      </c>
      <c r="J2943" s="34">
        <f t="shared" si="366"/>
        <v>0.249008766261476</v>
      </c>
      <c r="K2943">
        <v>0.50682368913665066</v>
      </c>
      <c r="L2943">
        <v>0.67487297636434684</v>
      </c>
      <c r="M2943">
        <v>0.5</v>
      </c>
      <c r="N2943" t="s">
        <v>34</v>
      </c>
      <c r="O2943" s="45" t="s">
        <v>34</v>
      </c>
      <c r="P2943" s="49" t="str">
        <f>'Sheet1 (2)'!O3247</f>
        <v>A</v>
      </c>
      <c r="Q2943" s="30" t="str">
        <f t="shared" si="367"/>
        <v>A</v>
      </c>
      <c r="R2943">
        <f t="shared" si="360"/>
        <v>0.15</v>
      </c>
      <c r="S2943" s="11">
        <f t="shared" si="361"/>
        <v>0.25911983808629691</v>
      </c>
      <c r="T2943" s="13">
        <f t="shared" si="362"/>
        <v>0.249008766261476</v>
      </c>
      <c r="U2943">
        <f t="shared" si="363"/>
        <v>40.846899999999998</v>
      </c>
      <c r="V2943" t="str">
        <f t="shared" si="364"/>
        <v>same</v>
      </c>
      <c r="W2943" s="47">
        <f t="shared" si="365"/>
        <v>0</v>
      </c>
      <c r="X2943" s="47"/>
      <c r="Y2943" s="47"/>
    </row>
    <row r="2944" spans="1:25" ht="21" x14ac:dyDescent="0.4">
      <c r="A2944" t="s">
        <v>4198</v>
      </c>
      <c r="B2944" t="s">
        <v>4190</v>
      </c>
      <c r="C2944" t="s">
        <v>4191</v>
      </c>
      <c r="D2944" s="33">
        <v>7999</v>
      </c>
      <c r="E2944" s="33">
        <v>215</v>
      </c>
      <c r="F2944" s="32">
        <v>0.11609999999999998</v>
      </c>
      <c r="G2944" s="32">
        <v>3.7900000000000003E-2</v>
      </c>
      <c r="H2944" s="13">
        <v>2.6878359794974371</v>
      </c>
      <c r="I2944" s="32">
        <v>0.15399999999999997</v>
      </c>
      <c r="J2944" s="34">
        <f t="shared" si="366"/>
        <v>0.24610389610389616</v>
      </c>
      <c r="K2944">
        <v>0.53999999999999992</v>
      </c>
      <c r="L2944">
        <v>0.71627906976744171</v>
      </c>
      <c r="M2944">
        <v>0.5</v>
      </c>
      <c r="N2944" t="s">
        <v>34</v>
      </c>
      <c r="O2944" s="45" t="s">
        <v>34</v>
      </c>
      <c r="P2944" s="49" t="str">
        <f>'Sheet1 (2)'!O3351</f>
        <v>A</v>
      </c>
      <c r="Q2944" s="30" t="str">
        <f t="shared" si="367"/>
        <v>A</v>
      </c>
      <c r="R2944">
        <f t="shared" si="360"/>
        <v>0.15</v>
      </c>
      <c r="S2944" s="11">
        <f t="shared" si="361"/>
        <v>0.3019480519480518</v>
      </c>
      <c r="T2944" s="13">
        <f t="shared" si="362"/>
        <v>0.24610389610389616</v>
      </c>
      <c r="U2944">
        <f t="shared" si="363"/>
        <v>3.7900000000000003E-2</v>
      </c>
      <c r="V2944" t="str">
        <f t="shared" si="364"/>
        <v>same</v>
      </c>
      <c r="W2944" s="47">
        <f t="shared" si="365"/>
        <v>0</v>
      </c>
      <c r="X2944" s="47"/>
      <c r="Y2944" s="47"/>
    </row>
    <row r="2945" spans="1:25" ht="21" x14ac:dyDescent="0.4">
      <c r="A2945" t="s">
        <v>4199</v>
      </c>
      <c r="B2945" t="s">
        <v>4190</v>
      </c>
      <c r="C2945" t="s">
        <v>4191</v>
      </c>
      <c r="D2945" s="33">
        <v>219399</v>
      </c>
      <c r="E2945" s="33">
        <v>44036</v>
      </c>
      <c r="F2945" s="32">
        <v>24.028700000000001</v>
      </c>
      <c r="G2945" s="32">
        <v>8.0091000000000001</v>
      </c>
      <c r="H2945" s="13">
        <v>20.071194490403329</v>
      </c>
      <c r="I2945" s="32">
        <v>32.037800000000004</v>
      </c>
      <c r="J2945" s="34">
        <f t="shared" si="366"/>
        <v>0.24998907540467818</v>
      </c>
      <c r="K2945">
        <v>0.54566036878917246</v>
      </c>
      <c r="L2945">
        <v>0.7275365609955492</v>
      </c>
      <c r="M2945">
        <v>0.5</v>
      </c>
      <c r="N2945" t="s">
        <v>34</v>
      </c>
      <c r="O2945" s="45" t="s">
        <v>34</v>
      </c>
      <c r="P2945" s="49" t="str">
        <f>'Sheet1 (2)'!O3458</f>
        <v>A</v>
      </c>
      <c r="Q2945" s="30" t="str">
        <f t="shared" si="367"/>
        <v>A</v>
      </c>
      <c r="R2945">
        <f t="shared" si="360"/>
        <v>0.15</v>
      </c>
      <c r="S2945" s="11">
        <f t="shared" si="361"/>
        <v>0.31274931487180779</v>
      </c>
      <c r="T2945" s="13">
        <f t="shared" si="362"/>
        <v>0.24998907540467818</v>
      </c>
      <c r="U2945">
        <f t="shared" si="363"/>
        <v>8.0091000000000001</v>
      </c>
      <c r="V2945" t="str">
        <f t="shared" si="364"/>
        <v>same</v>
      </c>
      <c r="W2945" s="47">
        <f t="shared" si="365"/>
        <v>0</v>
      </c>
      <c r="X2945" s="47"/>
      <c r="Y2945" s="47"/>
    </row>
    <row r="2946" spans="1:25" ht="21" x14ac:dyDescent="0.4">
      <c r="A2946" t="s">
        <v>4200</v>
      </c>
      <c r="B2946" t="s">
        <v>4190</v>
      </c>
      <c r="C2946" t="s">
        <v>4191</v>
      </c>
      <c r="D2946" s="33">
        <v>63380</v>
      </c>
      <c r="E2946" s="33">
        <v>6520</v>
      </c>
      <c r="F2946" s="32">
        <v>3.5465999999999998</v>
      </c>
      <c r="G2946" s="32">
        <v>1.1817</v>
      </c>
      <c r="H2946" s="13">
        <v>10.287156831808142</v>
      </c>
      <c r="I2946" s="32">
        <v>4.7282999999999999</v>
      </c>
      <c r="J2946" s="34">
        <f t="shared" si="366"/>
        <v>0.24992069031152844</v>
      </c>
      <c r="K2946">
        <v>0.54395705521472393</v>
      </c>
      <c r="L2946">
        <v>0.72519938650306748</v>
      </c>
      <c r="M2946">
        <v>0.5</v>
      </c>
      <c r="N2946" t="s">
        <v>34</v>
      </c>
      <c r="O2946" s="45" t="s">
        <v>34</v>
      </c>
      <c r="P2946" s="49" t="str">
        <f>'Sheet1 (2)'!O3825</f>
        <v>A</v>
      </c>
      <c r="Q2946" s="30" t="str">
        <f t="shared" si="367"/>
        <v>A</v>
      </c>
      <c r="R2946">
        <f t="shared" ref="R2946:R3009" si="368">VLOOKUP(IF(V2946="same",N2946,IF(O2946=N2946,P2946,O2946)),$AC$2:$AN$8,9,FALSE)</f>
        <v>0.15</v>
      </c>
      <c r="S2946" s="11">
        <f t="shared" ref="S2946:S3009" si="369">(L2946-M2946)/L2946</f>
        <v>0.31053444155404691</v>
      </c>
      <c r="T2946" s="13">
        <f t="shared" ref="T2946:T3009" si="370">IF(V2946="SAME",J2946,MIN(R2946:S2946))</f>
        <v>0.24992069031152844</v>
      </c>
      <c r="U2946">
        <f t="shared" ref="U2946:U3009" si="371">IFERROR(T2946*I2946,0)</f>
        <v>1.1817</v>
      </c>
      <c r="V2946" t="str">
        <f t="shared" ref="V2946:V3009" si="372">IF(AND(N2946=O2946,P2946=N2946),"same",IF(NOT(OR(O2946=N2946,P2946=N2946)),"conflict","change"))</f>
        <v>same</v>
      </c>
      <c r="W2946" s="47">
        <f t="shared" ref="W2946:W3009" si="373">U2946-G2946</f>
        <v>0</v>
      </c>
      <c r="X2946" s="47"/>
      <c r="Y2946" s="47"/>
    </row>
    <row r="2947" spans="1:25" ht="21" x14ac:dyDescent="0.4">
      <c r="A2947" t="s">
        <v>4237</v>
      </c>
      <c r="B2947" t="s">
        <v>4238</v>
      </c>
      <c r="C2947" t="s">
        <v>4239</v>
      </c>
      <c r="D2947" s="33">
        <v>196353</v>
      </c>
      <c r="E2947" s="33">
        <v>84002</v>
      </c>
      <c r="F2947" s="32">
        <v>82.365900000000011</v>
      </c>
      <c r="G2947" s="32">
        <v>27.454400000000003</v>
      </c>
      <c r="H2947" s="13">
        <v>42.781113606616657</v>
      </c>
      <c r="I2947" s="32">
        <v>109.82030000000002</v>
      </c>
      <c r="J2947" s="34">
        <f t="shared" si="366"/>
        <v>0.24999385359537352</v>
      </c>
      <c r="K2947">
        <v>0.98052308278374334</v>
      </c>
      <c r="L2947">
        <v>1.3073533963477062</v>
      </c>
      <c r="M2947">
        <v>0.75</v>
      </c>
      <c r="N2947" t="s">
        <v>34</v>
      </c>
      <c r="O2947" s="45" t="s">
        <v>34</v>
      </c>
      <c r="P2947" s="49" t="str">
        <f>'Sheet1 (2)'!O992</f>
        <v>A</v>
      </c>
      <c r="Q2947" s="30" t="str">
        <f t="shared" si="367"/>
        <v>A</v>
      </c>
      <c r="R2947">
        <f t="shared" si="368"/>
        <v>0.15</v>
      </c>
      <c r="S2947" s="11">
        <f t="shared" si="369"/>
        <v>0.42632190951946053</v>
      </c>
      <c r="T2947" s="13">
        <f t="shared" si="370"/>
        <v>0.24999385359537352</v>
      </c>
      <c r="U2947">
        <f t="shared" si="371"/>
        <v>27.454400000000003</v>
      </c>
      <c r="V2947" t="str">
        <f t="shared" si="372"/>
        <v>same</v>
      </c>
      <c r="W2947" s="47">
        <f t="shared" si="373"/>
        <v>0</v>
      </c>
      <c r="X2947" s="47"/>
      <c r="Y2947" s="47"/>
    </row>
    <row r="2948" spans="1:25" ht="21" x14ac:dyDescent="0.4">
      <c r="A2948" t="s">
        <v>4240</v>
      </c>
      <c r="B2948" t="s">
        <v>4238</v>
      </c>
      <c r="C2948" t="s">
        <v>4239</v>
      </c>
      <c r="D2948" s="33">
        <v>31398</v>
      </c>
      <c r="E2948" s="33">
        <v>8967</v>
      </c>
      <c r="F2948" s="32">
        <v>7.8205999999999998</v>
      </c>
      <c r="G2948" s="32">
        <v>2.6057999999999999</v>
      </c>
      <c r="H2948" s="13">
        <v>28.559143894515575</v>
      </c>
      <c r="I2948" s="32">
        <v>10.426399999999999</v>
      </c>
      <c r="J2948" s="34">
        <f t="shared" si="366"/>
        <v>0.24992327169492826</v>
      </c>
      <c r="K2948">
        <v>0.87215345154455215</v>
      </c>
      <c r="L2948">
        <v>1.1627523140403702</v>
      </c>
      <c r="M2948">
        <v>0.75</v>
      </c>
      <c r="N2948" t="s">
        <v>34</v>
      </c>
      <c r="O2948" s="45" t="s">
        <v>34</v>
      </c>
      <c r="P2948" s="49" t="str">
        <f>'Sheet1 (2)'!O2814</f>
        <v>A</v>
      </c>
      <c r="Q2948" s="30" t="str">
        <f t="shared" si="367"/>
        <v>A</v>
      </c>
      <c r="R2948">
        <f t="shared" si="368"/>
        <v>0.15</v>
      </c>
      <c r="S2948" s="11">
        <f t="shared" si="369"/>
        <v>0.35497870789534253</v>
      </c>
      <c r="T2948" s="13">
        <f t="shared" si="370"/>
        <v>0.24992327169492826</v>
      </c>
      <c r="U2948">
        <f t="shared" si="371"/>
        <v>2.6057999999999999</v>
      </c>
      <c r="V2948" t="str">
        <f t="shared" si="372"/>
        <v>same</v>
      </c>
      <c r="W2948" s="47">
        <f t="shared" si="373"/>
        <v>0</v>
      </c>
      <c r="X2948" s="47"/>
      <c r="Y2948" s="47"/>
    </row>
    <row r="2949" spans="1:25" ht="21" x14ac:dyDescent="0.4">
      <c r="A2949" t="s">
        <v>4241</v>
      </c>
      <c r="B2949" t="s">
        <v>4238</v>
      </c>
      <c r="C2949" t="s">
        <v>4239</v>
      </c>
      <c r="D2949" s="33">
        <v>47206</v>
      </c>
      <c r="E2949" s="33">
        <v>12935</v>
      </c>
      <c r="F2949" s="32">
        <v>12.2637</v>
      </c>
      <c r="G2949" s="32">
        <v>3.0659999999999998</v>
      </c>
      <c r="H2949" s="13">
        <v>27.401177816379274</v>
      </c>
      <c r="I2949" s="32">
        <v>15.329699999999999</v>
      </c>
      <c r="J2949" s="34">
        <f t="shared" si="366"/>
        <v>0.20000391397091921</v>
      </c>
      <c r="K2949">
        <v>0.94810204870506387</v>
      </c>
      <c r="L2949">
        <v>1.1851333591032083</v>
      </c>
      <c r="M2949">
        <v>0.75</v>
      </c>
      <c r="N2949" t="s">
        <v>34</v>
      </c>
      <c r="O2949" s="45" t="s">
        <v>34</v>
      </c>
      <c r="P2949" s="49" t="str">
        <f>'Sheet1 (2)'!O3694</f>
        <v>A</v>
      </c>
      <c r="Q2949" s="30" t="str">
        <f t="shared" si="367"/>
        <v>A</v>
      </c>
      <c r="R2949">
        <f t="shared" si="368"/>
        <v>0.15</v>
      </c>
      <c r="S2949" s="11">
        <f t="shared" si="369"/>
        <v>0.36715982700248534</v>
      </c>
      <c r="T2949" s="13">
        <f t="shared" si="370"/>
        <v>0.20000391397091921</v>
      </c>
      <c r="U2949">
        <f t="shared" si="371"/>
        <v>3.0659999999999998</v>
      </c>
      <c r="V2949" t="str">
        <f t="shared" si="372"/>
        <v>same</v>
      </c>
      <c r="W2949" s="47">
        <f t="shared" si="373"/>
        <v>0</v>
      </c>
      <c r="X2949" s="47"/>
      <c r="Y2949" s="47"/>
    </row>
    <row r="2950" spans="1:25" ht="21" x14ac:dyDescent="0.4">
      <c r="A2950" t="s">
        <v>4242</v>
      </c>
      <c r="B2950" t="s">
        <v>4238</v>
      </c>
      <c r="C2950" t="s">
        <v>4239</v>
      </c>
      <c r="D2950" s="33">
        <v>86687</v>
      </c>
      <c r="E2950" s="33">
        <v>38857</v>
      </c>
      <c r="F2950" s="32">
        <v>37.272799999999997</v>
      </c>
      <c r="G2950" s="32">
        <v>15.974299999999999</v>
      </c>
      <c r="H2950" s="13">
        <v>44.824483486566614</v>
      </c>
      <c r="I2950" s="32">
        <v>53.247099999999996</v>
      </c>
      <c r="J2950" s="34">
        <f t="shared" si="366"/>
        <v>0.3000031926621356</v>
      </c>
      <c r="K2950">
        <v>0.95922999716910717</v>
      </c>
      <c r="L2950">
        <v>1.3703348174074168</v>
      </c>
      <c r="M2950">
        <v>0.75</v>
      </c>
      <c r="N2950" t="s">
        <v>34</v>
      </c>
      <c r="O2950" s="45" t="s">
        <v>34</v>
      </c>
      <c r="P2950" s="49" t="str">
        <f>'Sheet1 (2)'!O4828</f>
        <v>A</v>
      </c>
      <c r="Q2950" s="30" t="str">
        <f t="shared" si="367"/>
        <v>A</v>
      </c>
      <c r="R2950">
        <f t="shared" si="368"/>
        <v>0.15</v>
      </c>
      <c r="S2950" s="11">
        <f t="shared" si="369"/>
        <v>0.45268850322364967</v>
      </c>
      <c r="T2950" s="13">
        <f t="shared" si="370"/>
        <v>0.3000031926621356</v>
      </c>
      <c r="U2950">
        <f t="shared" si="371"/>
        <v>15.974299999999999</v>
      </c>
      <c r="V2950" t="str">
        <f t="shared" si="372"/>
        <v>same</v>
      </c>
      <c r="W2950" s="47">
        <f t="shared" si="373"/>
        <v>0</v>
      </c>
      <c r="X2950" s="47"/>
      <c r="Y2950" s="47"/>
    </row>
    <row r="2951" spans="1:25" ht="21" x14ac:dyDescent="0.4">
      <c r="A2951" t="s">
        <v>4243</v>
      </c>
      <c r="B2951" t="s">
        <v>4238</v>
      </c>
      <c r="C2951" t="s">
        <v>4239</v>
      </c>
      <c r="D2951" s="33">
        <v>172751</v>
      </c>
      <c r="E2951" s="33">
        <v>49909</v>
      </c>
      <c r="F2951" s="32">
        <v>27.9312</v>
      </c>
      <c r="G2951" s="32">
        <v>13.756900000000002</v>
      </c>
      <c r="H2951" s="13">
        <v>28.890715538549703</v>
      </c>
      <c r="I2951" s="32">
        <v>41.688100000000006</v>
      </c>
      <c r="J2951" s="34">
        <f t="shared" si="366"/>
        <v>0.32999585013469074</v>
      </c>
      <c r="K2951">
        <v>0.55964254943998082</v>
      </c>
      <c r="L2951">
        <v>0.8352822136288045</v>
      </c>
      <c r="M2951">
        <v>0.5</v>
      </c>
      <c r="N2951" t="s">
        <v>37</v>
      </c>
      <c r="O2951" s="45" t="s">
        <v>37</v>
      </c>
      <c r="P2951" s="49" t="str">
        <f>'Sheet1 (2)'!O5132</f>
        <v>B</v>
      </c>
      <c r="Q2951" s="30" t="str">
        <f t="shared" si="367"/>
        <v>B</v>
      </c>
      <c r="R2951">
        <f t="shared" si="368"/>
        <v>0.25</v>
      </c>
      <c r="S2951" s="11">
        <f t="shared" si="369"/>
        <v>0.40139991988121315</v>
      </c>
      <c r="T2951" s="13">
        <f t="shared" si="370"/>
        <v>0.32999585013469074</v>
      </c>
      <c r="U2951">
        <f t="shared" si="371"/>
        <v>13.756900000000003</v>
      </c>
      <c r="V2951" t="str">
        <f t="shared" si="372"/>
        <v>same</v>
      </c>
      <c r="W2951" s="47">
        <f t="shared" si="373"/>
        <v>0</v>
      </c>
      <c r="X2951" s="47"/>
      <c r="Y2951" s="47"/>
    </row>
    <row r="2952" spans="1:25" ht="21" x14ac:dyDescent="0.4">
      <c r="A2952" t="s">
        <v>3282</v>
      </c>
      <c r="B2952" t="s">
        <v>3283</v>
      </c>
      <c r="C2952" t="s">
        <v>3284</v>
      </c>
      <c r="D2952" s="33">
        <v>391899</v>
      </c>
      <c r="E2952" s="33">
        <v>39148</v>
      </c>
      <c r="F2952" s="32">
        <v>19.735000000000003</v>
      </c>
      <c r="G2952" s="32">
        <v>4.1344000000000003</v>
      </c>
      <c r="H2952" s="13">
        <v>9.9893084697843069</v>
      </c>
      <c r="I2952" s="32">
        <v>23.869400000000002</v>
      </c>
      <c r="J2952" s="34">
        <f t="shared" si="366"/>
        <v>0.17320921346996573</v>
      </c>
      <c r="K2952">
        <v>0.50411259834474309</v>
      </c>
      <c r="L2952">
        <v>0.60972208031061614</v>
      </c>
      <c r="M2952">
        <v>0.5</v>
      </c>
      <c r="N2952" t="s">
        <v>34</v>
      </c>
      <c r="O2952" s="45" t="s">
        <v>34</v>
      </c>
      <c r="P2952" s="49" t="str">
        <f>'Sheet1 (2)'!O369</f>
        <v>A</v>
      </c>
      <c r="Q2952" s="30" t="str">
        <f t="shared" si="367"/>
        <v>A</v>
      </c>
      <c r="R2952">
        <f t="shared" si="368"/>
        <v>0.15</v>
      </c>
      <c r="S2952" s="11">
        <f t="shared" si="369"/>
        <v>0.17995425104946083</v>
      </c>
      <c r="T2952" s="13">
        <f t="shared" si="370"/>
        <v>0.17320921346996573</v>
      </c>
      <c r="U2952">
        <f t="shared" si="371"/>
        <v>4.1344000000000003</v>
      </c>
      <c r="V2952" t="str">
        <f t="shared" si="372"/>
        <v>same</v>
      </c>
      <c r="W2952" s="47">
        <f t="shared" si="373"/>
        <v>0</v>
      </c>
      <c r="X2952" s="47"/>
      <c r="Y2952" s="47"/>
    </row>
    <row r="2953" spans="1:25" ht="21" x14ac:dyDescent="0.4">
      <c r="A2953" t="s">
        <v>3285</v>
      </c>
      <c r="B2953" t="s">
        <v>3283</v>
      </c>
      <c r="C2953" t="s">
        <v>3284</v>
      </c>
      <c r="D2953" s="33">
        <v>155951</v>
      </c>
      <c r="E2953" s="33">
        <v>17040</v>
      </c>
      <c r="F2953" s="32">
        <v>14.484500000000001</v>
      </c>
      <c r="G2953" s="32">
        <v>2.9365999999999994</v>
      </c>
      <c r="H2953" s="13">
        <v>10.926508967560324</v>
      </c>
      <c r="I2953" s="32">
        <v>17.421099999999999</v>
      </c>
      <c r="J2953" s="34">
        <f t="shared" si="366"/>
        <v>0.1685657048062407</v>
      </c>
      <c r="K2953">
        <v>0.85002934272300468</v>
      </c>
      <c r="L2953">
        <v>1.0223650234741783</v>
      </c>
      <c r="M2953">
        <v>0.85</v>
      </c>
      <c r="N2953" t="s">
        <v>34</v>
      </c>
      <c r="O2953" s="45" t="s">
        <v>34</v>
      </c>
      <c r="P2953" s="49" t="str">
        <f>'Sheet1 (2)'!O590</f>
        <v>A</v>
      </c>
      <c r="Q2953" s="30" t="str">
        <f t="shared" si="367"/>
        <v>A</v>
      </c>
      <c r="R2953">
        <f t="shared" si="368"/>
        <v>0.15</v>
      </c>
      <c r="S2953" s="11">
        <f t="shared" si="369"/>
        <v>0.16859440563454658</v>
      </c>
      <c r="T2953" s="13">
        <f t="shared" si="370"/>
        <v>0.1685657048062407</v>
      </c>
      <c r="U2953">
        <f t="shared" si="371"/>
        <v>2.9365999999999994</v>
      </c>
      <c r="V2953" t="str">
        <f t="shared" si="372"/>
        <v>same</v>
      </c>
      <c r="W2953" s="47">
        <f t="shared" si="373"/>
        <v>0</v>
      </c>
      <c r="X2953" s="47"/>
      <c r="Y2953" s="47"/>
    </row>
    <row r="2954" spans="1:25" ht="21" x14ac:dyDescent="0.4">
      <c r="A2954" s="18" t="s">
        <v>3286</v>
      </c>
      <c r="B2954" t="s">
        <v>3283</v>
      </c>
      <c r="C2954" t="s">
        <v>3284</v>
      </c>
      <c r="D2954" s="33">
        <v>97263</v>
      </c>
      <c r="E2954" s="33">
        <v>2171</v>
      </c>
      <c r="F2954" s="32">
        <v>4.3419999999999996</v>
      </c>
      <c r="G2954" s="32">
        <v>2.81E-2</v>
      </c>
      <c r="H2954" s="13">
        <v>2.2320923681153162</v>
      </c>
      <c r="I2954" s="32">
        <v>4.3700999999999999</v>
      </c>
      <c r="J2954" s="34">
        <f t="shared" si="366"/>
        <v>6.4300588087229131E-3</v>
      </c>
      <c r="K2954">
        <v>2</v>
      </c>
      <c r="L2954">
        <v>2.0129433440810685</v>
      </c>
      <c r="M2954">
        <v>2</v>
      </c>
      <c r="N2954" t="s">
        <v>34</v>
      </c>
      <c r="O2954" s="45" t="s">
        <v>34</v>
      </c>
      <c r="P2954" s="49" t="str">
        <f>'Sheet1 (2)'!O846</f>
        <v>A</v>
      </c>
      <c r="Q2954" s="30" t="str">
        <f t="shared" si="367"/>
        <v>A</v>
      </c>
      <c r="R2954">
        <f t="shared" si="368"/>
        <v>0.15</v>
      </c>
      <c r="S2954" s="11">
        <f t="shared" si="369"/>
        <v>6.4300588087228246E-3</v>
      </c>
      <c r="T2954" s="13">
        <f t="shared" si="370"/>
        <v>6.4300588087229131E-3</v>
      </c>
      <c r="U2954">
        <f t="shared" si="371"/>
        <v>2.81E-2</v>
      </c>
      <c r="V2954" t="str">
        <f t="shared" si="372"/>
        <v>same</v>
      </c>
      <c r="W2954" s="47">
        <f t="shared" si="373"/>
        <v>0</v>
      </c>
      <c r="X2954" s="47"/>
      <c r="Y2954" s="47"/>
    </row>
    <row r="2955" spans="1:25" ht="21" x14ac:dyDescent="0.4">
      <c r="A2955" t="s">
        <v>3287</v>
      </c>
      <c r="B2955" t="s">
        <v>3283</v>
      </c>
      <c r="C2955" t="s">
        <v>3284</v>
      </c>
      <c r="D2955" s="33">
        <v>711862</v>
      </c>
      <c r="E2955" s="33">
        <v>188076</v>
      </c>
      <c r="F2955" s="32">
        <v>161.9419</v>
      </c>
      <c r="G2955" s="32">
        <v>44.117199999999997</v>
      </c>
      <c r="H2955" s="13">
        <v>26.4202893257401</v>
      </c>
      <c r="I2955" s="32">
        <v>206.0591</v>
      </c>
      <c r="J2955" s="34">
        <f t="shared" si="366"/>
        <v>0.21409974128781498</v>
      </c>
      <c r="K2955">
        <v>0.86104500308385967</v>
      </c>
      <c r="L2955">
        <v>1.0956161339033157</v>
      </c>
      <c r="M2955">
        <v>0.85</v>
      </c>
      <c r="N2955" t="s">
        <v>34</v>
      </c>
      <c r="O2955" s="45" t="s">
        <v>34</v>
      </c>
      <c r="P2955" s="49" t="str">
        <f>'Sheet1 (2)'!O1436</f>
        <v>A</v>
      </c>
      <c r="Q2955" s="30" t="str">
        <f t="shared" si="367"/>
        <v>A</v>
      </c>
      <c r="R2955">
        <f t="shared" si="368"/>
        <v>0.15</v>
      </c>
      <c r="S2955" s="11">
        <f t="shared" si="369"/>
        <v>0.22418082967459338</v>
      </c>
      <c r="T2955" s="13">
        <f t="shared" si="370"/>
        <v>0.21409974128781498</v>
      </c>
      <c r="U2955">
        <f t="shared" si="371"/>
        <v>44.117199999999997</v>
      </c>
      <c r="V2955" t="str">
        <f t="shared" si="372"/>
        <v>same</v>
      </c>
      <c r="W2955" s="47">
        <f t="shared" si="373"/>
        <v>0</v>
      </c>
      <c r="X2955" s="47"/>
      <c r="Y2955" s="47"/>
    </row>
    <row r="2956" spans="1:25" ht="21" x14ac:dyDescent="0.4">
      <c r="A2956" t="s">
        <v>3288</v>
      </c>
      <c r="B2956" t="s">
        <v>3283</v>
      </c>
      <c r="C2956" t="s">
        <v>3284</v>
      </c>
      <c r="D2956" s="33">
        <v>1569133</v>
      </c>
      <c r="E2956" s="33">
        <v>234988</v>
      </c>
      <c r="F2956" s="32">
        <v>164.49510000000004</v>
      </c>
      <c r="G2956" s="32">
        <v>34.770399999999995</v>
      </c>
      <c r="H2956" s="13">
        <v>14.975658532450723</v>
      </c>
      <c r="I2956" s="32">
        <v>199.26550000000003</v>
      </c>
      <c r="J2956" s="34">
        <f t="shared" si="366"/>
        <v>0.17449282489944315</v>
      </c>
      <c r="K2956">
        <v>0.70001489437758535</v>
      </c>
      <c r="L2956">
        <v>0.84798159906037762</v>
      </c>
      <c r="M2956">
        <v>0.7</v>
      </c>
      <c r="N2956" t="s">
        <v>34</v>
      </c>
      <c r="O2956" s="45" t="s">
        <v>34</v>
      </c>
      <c r="P2956" s="49" t="str">
        <f>'Sheet1 (2)'!O2013</f>
        <v>A</v>
      </c>
      <c r="Q2956" s="30" t="str">
        <f t="shared" si="367"/>
        <v>A</v>
      </c>
      <c r="R2956">
        <f t="shared" si="368"/>
        <v>0.15</v>
      </c>
      <c r="S2956" s="11">
        <f t="shared" si="369"/>
        <v>0.17451038940509031</v>
      </c>
      <c r="T2956" s="13">
        <f t="shared" si="370"/>
        <v>0.17449282489944315</v>
      </c>
      <c r="U2956">
        <f t="shared" si="371"/>
        <v>34.770399999999995</v>
      </c>
      <c r="V2956" t="str">
        <f t="shared" si="372"/>
        <v>same</v>
      </c>
      <c r="W2956" s="47">
        <f t="shared" si="373"/>
        <v>0</v>
      </c>
      <c r="X2956" s="47"/>
      <c r="Y2956" s="47"/>
    </row>
    <row r="2957" spans="1:25" ht="21" x14ac:dyDescent="0.4">
      <c r="A2957" t="s">
        <v>3289</v>
      </c>
      <c r="B2957" t="s">
        <v>3283</v>
      </c>
      <c r="C2957" t="s">
        <v>3284</v>
      </c>
      <c r="D2957" s="33">
        <v>844410</v>
      </c>
      <c r="E2957" s="33">
        <v>176992</v>
      </c>
      <c r="F2957" s="32">
        <v>141.59360000000001</v>
      </c>
      <c r="G2957" s="32">
        <v>29.682400000000001</v>
      </c>
      <c r="H2957" s="13">
        <v>20.960433912435903</v>
      </c>
      <c r="I2957" s="32">
        <v>171.27600000000001</v>
      </c>
      <c r="J2957" s="34">
        <f t="shared" si="366"/>
        <v>0.17330157173217497</v>
      </c>
      <c r="K2957">
        <v>0.8</v>
      </c>
      <c r="L2957">
        <v>0.9677047550171759</v>
      </c>
      <c r="M2957">
        <v>0.8</v>
      </c>
      <c r="N2957" t="s">
        <v>34</v>
      </c>
      <c r="O2957" s="45" t="s">
        <v>34</v>
      </c>
      <c r="P2957" s="49" t="str">
        <f>'Sheet1 (2)'!O3329</f>
        <v>A</v>
      </c>
      <c r="Q2957" s="30" t="str">
        <f t="shared" si="367"/>
        <v>A</v>
      </c>
      <c r="R2957">
        <f t="shared" si="368"/>
        <v>0.15</v>
      </c>
      <c r="S2957" s="11">
        <f t="shared" si="369"/>
        <v>0.17330157173217492</v>
      </c>
      <c r="T2957" s="13">
        <f t="shared" si="370"/>
        <v>0.17330157173217497</v>
      </c>
      <c r="U2957">
        <f t="shared" si="371"/>
        <v>29.682400000000001</v>
      </c>
      <c r="V2957" t="str">
        <f t="shared" si="372"/>
        <v>same</v>
      </c>
      <c r="W2957" s="47">
        <f t="shared" si="373"/>
        <v>0</v>
      </c>
      <c r="X2957" s="47"/>
      <c r="Y2957" s="47"/>
    </row>
    <row r="2958" spans="1:25" ht="21" x14ac:dyDescent="0.4">
      <c r="A2958" t="s">
        <v>3290</v>
      </c>
      <c r="B2958" t="s">
        <v>3283</v>
      </c>
      <c r="C2958" t="s">
        <v>3284</v>
      </c>
      <c r="D2958" s="33">
        <v>57582</v>
      </c>
      <c r="E2958" s="33">
        <v>14138</v>
      </c>
      <c r="F2958" s="32">
        <v>12.0692</v>
      </c>
      <c r="G2958" s="32">
        <v>3.2319000000000004</v>
      </c>
      <c r="H2958" s="13">
        <v>24.552811642527178</v>
      </c>
      <c r="I2958" s="32">
        <v>15.301100000000002</v>
      </c>
      <c r="J2958" s="34">
        <f t="shared" si="366"/>
        <v>0.21122010835822261</v>
      </c>
      <c r="K2958">
        <v>0.85367095770264545</v>
      </c>
      <c r="L2958">
        <v>1.0822676474748905</v>
      </c>
      <c r="M2958">
        <v>0.85</v>
      </c>
      <c r="N2958" t="s">
        <v>34</v>
      </c>
      <c r="O2958" s="45" t="s">
        <v>34</v>
      </c>
      <c r="P2958" s="49" t="str">
        <f>'Sheet1 (2)'!O4494</f>
        <v>A</v>
      </c>
      <c r="Q2958" s="30" t="str">
        <f t="shared" si="367"/>
        <v>A</v>
      </c>
      <c r="R2958">
        <f t="shared" si="368"/>
        <v>0.15</v>
      </c>
      <c r="S2958" s="11">
        <f t="shared" si="369"/>
        <v>0.21461202135794166</v>
      </c>
      <c r="T2958" s="13">
        <f t="shared" si="370"/>
        <v>0.21122010835822261</v>
      </c>
      <c r="U2958">
        <f t="shared" si="371"/>
        <v>3.2319000000000004</v>
      </c>
      <c r="V2958" t="str">
        <f t="shared" si="372"/>
        <v>same</v>
      </c>
      <c r="W2958" s="47">
        <f t="shared" si="373"/>
        <v>0</v>
      </c>
      <c r="X2958" s="47"/>
      <c r="Y2958" s="47"/>
    </row>
    <row r="2959" spans="1:25" ht="21" x14ac:dyDescent="0.4">
      <c r="A2959" t="s">
        <v>4591</v>
      </c>
      <c r="B2959" t="s">
        <v>4592</v>
      </c>
      <c r="C2959" t="s">
        <v>4593</v>
      </c>
      <c r="D2959" s="33">
        <v>394188</v>
      </c>
      <c r="E2959" s="33">
        <v>122883</v>
      </c>
      <c r="F2959" s="32">
        <v>42.418399999999998</v>
      </c>
      <c r="G2959" s="32">
        <v>18.179199999999998</v>
      </c>
      <c r="H2959" s="13">
        <v>31.173703917927487</v>
      </c>
      <c r="I2959" s="32">
        <v>60.5976</v>
      </c>
      <c r="J2959" s="34">
        <f t="shared" si="366"/>
        <v>0.29999867981570222</v>
      </c>
      <c r="K2959">
        <v>0.34519339534353816</v>
      </c>
      <c r="L2959">
        <v>0.49313249188252239</v>
      </c>
      <c r="M2959">
        <v>0.25</v>
      </c>
      <c r="N2959" t="s">
        <v>42</v>
      </c>
      <c r="O2959" s="45" t="s">
        <v>42</v>
      </c>
      <c r="P2959" s="49" t="str">
        <f>'Sheet1 (2)'!O2080</f>
        <v>A+</v>
      </c>
      <c r="Q2959" s="30" t="str">
        <f t="shared" si="367"/>
        <v>A+</v>
      </c>
      <c r="R2959">
        <f t="shared" si="368"/>
        <v>0.05</v>
      </c>
      <c r="S2959" s="11">
        <f t="shared" si="369"/>
        <v>0.49303685294467109</v>
      </c>
      <c r="T2959" s="13">
        <f t="shared" si="370"/>
        <v>0.29999867981570222</v>
      </c>
      <c r="U2959">
        <f t="shared" si="371"/>
        <v>18.179199999999998</v>
      </c>
      <c r="V2959" t="str">
        <f t="shared" si="372"/>
        <v>same</v>
      </c>
      <c r="W2959" s="47">
        <f t="shared" si="373"/>
        <v>0</v>
      </c>
      <c r="X2959" s="47"/>
      <c r="Y2959" s="47"/>
    </row>
    <row r="2960" spans="1:25" ht="21" x14ac:dyDescent="0.4">
      <c r="A2960" t="s">
        <v>4594</v>
      </c>
      <c r="B2960" t="s">
        <v>4592</v>
      </c>
      <c r="C2960" t="s">
        <v>4593</v>
      </c>
      <c r="D2960" s="33">
        <v>394978</v>
      </c>
      <c r="E2960" s="33">
        <v>138276</v>
      </c>
      <c r="F2960" s="32">
        <v>29.601600000000001</v>
      </c>
      <c r="G2960" s="32">
        <v>5.2183000000000002</v>
      </c>
      <c r="H2960" s="13">
        <v>35.008532120776344</v>
      </c>
      <c r="I2960" s="32">
        <v>34.819900000000004</v>
      </c>
      <c r="J2960" s="34">
        <f t="shared" si="366"/>
        <v>0.14986545050387851</v>
      </c>
      <c r="K2960">
        <v>0.21407619543521653</v>
      </c>
      <c r="L2960">
        <v>0.25181448696809283</v>
      </c>
      <c r="M2960">
        <v>0.19</v>
      </c>
      <c r="N2960" t="s">
        <v>42</v>
      </c>
      <c r="O2960" s="45" t="s">
        <v>42</v>
      </c>
      <c r="P2960" s="49" t="str">
        <f>'Sheet1 (2)'!O3098</f>
        <v>A+</v>
      </c>
      <c r="Q2960" s="30" t="str">
        <f t="shared" si="367"/>
        <v>A+</v>
      </c>
      <c r="R2960">
        <f t="shared" si="368"/>
        <v>0.05</v>
      </c>
      <c r="S2960" s="11">
        <f t="shared" si="369"/>
        <v>0.24547629372858631</v>
      </c>
      <c r="T2960" s="13">
        <f t="shared" si="370"/>
        <v>0.14986545050387851</v>
      </c>
      <c r="U2960">
        <f t="shared" si="371"/>
        <v>5.2183000000000002</v>
      </c>
      <c r="V2960" t="str">
        <f t="shared" si="372"/>
        <v>same</v>
      </c>
      <c r="W2960" s="47">
        <f t="shared" si="373"/>
        <v>0</v>
      </c>
      <c r="X2960" s="47"/>
      <c r="Y2960" s="47"/>
    </row>
    <row r="2961" spans="1:25" ht="21" x14ac:dyDescent="0.4">
      <c r="A2961" t="s">
        <v>4595</v>
      </c>
      <c r="B2961" t="s">
        <v>4592</v>
      </c>
      <c r="C2961" t="s">
        <v>4593</v>
      </c>
      <c r="D2961" s="33">
        <v>349133</v>
      </c>
      <c r="E2961" s="33">
        <v>135863</v>
      </c>
      <c r="F2961" s="32">
        <v>36.659600000000005</v>
      </c>
      <c r="G2961" s="32">
        <v>6.2058000000000009</v>
      </c>
      <c r="H2961" s="13">
        <v>38.914396519378002</v>
      </c>
      <c r="I2961" s="32">
        <v>42.865400000000008</v>
      </c>
      <c r="J2961" s="34">
        <f t="shared" si="366"/>
        <v>0.1447741068554125</v>
      </c>
      <c r="K2961">
        <v>0.26982769407417773</v>
      </c>
      <c r="L2961">
        <v>0.31550458918174934</v>
      </c>
      <c r="M2961">
        <v>0.25</v>
      </c>
      <c r="N2961" t="s">
        <v>42</v>
      </c>
      <c r="O2961" s="45" t="s">
        <v>42</v>
      </c>
      <c r="P2961" s="49" t="str">
        <f>'Sheet1 (2)'!O3160</f>
        <v>A+</v>
      </c>
      <c r="Q2961" s="30" t="str">
        <f t="shared" si="367"/>
        <v>A+</v>
      </c>
      <c r="R2961">
        <f t="shared" si="368"/>
        <v>0.05</v>
      </c>
      <c r="S2961" s="11">
        <f t="shared" si="369"/>
        <v>0.20761849883589115</v>
      </c>
      <c r="T2961" s="13">
        <f t="shared" si="370"/>
        <v>0.1447741068554125</v>
      </c>
      <c r="U2961">
        <f t="shared" si="371"/>
        <v>6.2058</v>
      </c>
      <c r="V2961" t="str">
        <f t="shared" si="372"/>
        <v>same</v>
      </c>
      <c r="W2961" s="47">
        <f t="shared" si="373"/>
        <v>0</v>
      </c>
      <c r="X2961" s="47"/>
      <c r="Y2961" s="47"/>
    </row>
    <row r="2962" spans="1:25" ht="21" x14ac:dyDescent="0.4">
      <c r="A2962" t="s">
        <v>4596</v>
      </c>
      <c r="B2962" t="s">
        <v>4592</v>
      </c>
      <c r="C2962" t="s">
        <v>4593</v>
      </c>
      <c r="D2962" s="33">
        <v>52144</v>
      </c>
      <c r="E2962" s="33">
        <v>12627</v>
      </c>
      <c r="F2962" s="32">
        <v>4.9841000000000006</v>
      </c>
      <c r="G2962" s="32">
        <v>1.2458999999999998</v>
      </c>
      <c r="H2962" s="13">
        <v>24.215633629947838</v>
      </c>
      <c r="I2962" s="32">
        <v>6.23</v>
      </c>
      <c r="J2962" s="34">
        <f t="shared" si="366"/>
        <v>0.19998394863563398</v>
      </c>
      <c r="K2962">
        <v>0.39471766848816031</v>
      </c>
      <c r="L2962">
        <v>0.49338718618832661</v>
      </c>
      <c r="M2962">
        <v>0.15</v>
      </c>
      <c r="N2962" t="s">
        <v>34</v>
      </c>
      <c r="O2962" s="45" t="s">
        <v>34</v>
      </c>
      <c r="P2962" s="49" t="str">
        <f>'Sheet1 (2)'!O4702</f>
        <v>A</v>
      </c>
      <c r="Q2962" s="30" t="str">
        <f t="shared" si="367"/>
        <v>A</v>
      </c>
      <c r="R2962">
        <f t="shared" si="368"/>
        <v>0.15</v>
      </c>
      <c r="S2962" s="11">
        <f t="shared" si="369"/>
        <v>0.69597913322632432</v>
      </c>
      <c r="T2962" s="13">
        <f t="shared" si="370"/>
        <v>0.19998394863563398</v>
      </c>
      <c r="U2962">
        <f t="shared" si="371"/>
        <v>1.2458999999999998</v>
      </c>
      <c r="V2962" t="str">
        <f t="shared" si="372"/>
        <v>same</v>
      </c>
      <c r="W2962" s="47">
        <f t="shared" si="373"/>
        <v>0</v>
      </c>
      <c r="X2962" s="47"/>
      <c r="Y2962" s="47"/>
    </row>
    <row r="2963" spans="1:25" ht="21" x14ac:dyDescent="0.4">
      <c r="A2963" t="s">
        <v>4922</v>
      </c>
      <c r="B2963" t="s">
        <v>4923</v>
      </c>
      <c r="C2963" t="s">
        <v>4924</v>
      </c>
      <c r="D2963" s="33">
        <v>371129</v>
      </c>
      <c r="E2963" s="33">
        <v>122859</v>
      </c>
      <c r="F2963" s="32">
        <v>60.414200000000001</v>
      </c>
      <c r="G2963" s="32">
        <v>27.1432</v>
      </c>
      <c r="H2963" s="13">
        <v>33.104122825217111</v>
      </c>
      <c r="I2963" s="32">
        <v>87.557400000000001</v>
      </c>
      <c r="J2963" s="34">
        <f t="shared" si="366"/>
        <v>0.31000463695815544</v>
      </c>
      <c r="K2963">
        <v>0.49173605515265473</v>
      </c>
      <c r="L2963">
        <v>0.7126657387737162</v>
      </c>
      <c r="M2963">
        <v>0.32</v>
      </c>
      <c r="N2963" t="s">
        <v>42</v>
      </c>
      <c r="O2963" s="45" t="s">
        <v>42</v>
      </c>
      <c r="P2963" s="49" t="str">
        <f>'Sheet1 (2)'!O3994</f>
        <v>A+</v>
      </c>
      <c r="Q2963" s="30" t="str">
        <f t="shared" si="367"/>
        <v>A+</v>
      </c>
      <c r="R2963">
        <f t="shared" si="368"/>
        <v>0.05</v>
      </c>
      <c r="S2963" s="11">
        <f t="shared" si="369"/>
        <v>0.55098164175729292</v>
      </c>
      <c r="T2963" s="13">
        <f t="shared" si="370"/>
        <v>0.31000463695815544</v>
      </c>
      <c r="U2963">
        <f t="shared" si="371"/>
        <v>27.1432</v>
      </c>
      <c r="V2963" t="str">
        <f t="shared" si="372"/>
        <v>same</v>
      </c>
      <c r="W2963" s="47">
        <f t="shared" si="373"/>
        <v>0</v>
      </c>
      <c r="X2963" s="47"/>
      <c r="Y2963" s="47"/>
    </row>
    <row r="2964" spans="1:25" ht="21" x14ac:dyDescent="0.4">
      <c r="A2964" t="s">
        <v>3378</v>
      </c>
      <c r="B2964" t="s">
        <v>3379</v>
      </c>
      <c r="C2964" t="s">
        <v>3380</v>
      </c>
      <c r="D2964" s="33">
        <v>2521392</v>
      </c>
      <c r="E2964" s="33">
        <v>236523</v>
      </c>
      <c r="F2964" s="32">
        <v>363.93759999999997</v>
      </c>
      <c r="G2964" s="32">
        <v>151.57099999999997</v>
      </c>
      <c r="H2964" s="13">
        <v>9.3806516400464499</v>
      </c>
      <c r="I2964" s="32">
        <v>515.50859999999989</v>
      </c>
      <c r="J2964" s="34">
        <f t="shared" si="366"/>
        <v>0.2940222529750231</v>
      </c>
      <c r="K2964">
        <v>1.5386985620848712</v>
      </c>
      <c r="L2964">
        <v>2.1795284179551242</v>
      </c>
      <c r="M2964">
        <v>1.5</v>
      </c>
      <c r="N2964" t="s">
        <v>37</v>
      </c>
      <c r="O2964" s="45" t="s">
        <v>37</v>
      </c>
      <c r="P2964" s="49" t="str">
        <f>'Sheet1 (2)'!O124</f>
        <v>B</v>
      </c>
      <c r="Q2964" s="30" t="str">
        <f t="shared" si="367"/>
        <v>B</v>
      </c>
      <c r="R2964">
        <f t="shared" si="368"/>
        <v>0.25</v>
      </c>
      <c r="S2964" s="11">
        <f t="shared" si="369"/>
        <v>0.31177772785943803</v>
      </c>
      <c r="T2964" s="13">
        <f t="shared" si="370"/>
        <v>0.2940222529750231</v>
      </c>
      <c r="U2964">
        <f t="shared" si="371"/>
        <v>151.57099999999997</v>
      </c>
      <c r="V2964" t="str">
        <f t="shared" si="372"/>
        <v>same</v>
      </c>
      <c r="W2964" s="47">
        <f t="shared" si="373"/>
        <v>0</v>
      </c>
      <c r="X2964" s="47"/>
      <c r="Y2964" s="47"/>
    </row>
    <row r="2965" spans="1:25" ht="21" x14ac:dyDescent="0.4">
      <c r="A2965" t="s">
        <v>3381</v>
      </c>
      <c r="B2965" t="s">
        <v>3379</v>
      </c>
      <c r="C2965" t="s">
        <v>3380</v>
      </c>
      <c r="D2965" s="33">
        <v>2908636</v>
      </c>
      <c r="E2965" s="33">
        <v>12916</v>
      </c>
      <c r="F2965" s="32">
        <v>19.374000000000002</v>
      </c>
      <c r="G2965" s="32">
        <v>3.4081000000000006</v>
      </c>
      <c r="H2965" s="13">
        <v>0.44405693940389929</v>
      </c>
      <c r="I2965" s="32">
        <v>22.782100000000003</v>
      </c>
      <c r="J2965" s="34">
        <f t="shared" si="366"/>
        <v>0.14959551577773778</v>
      </c>
      <c r="K2965">
        <v>1.5000000000000002</v>
      </c>
      <c r="L2965">
        <v>1.7638665221430785</v>
      </c>
      <c r="M2965">
        <v>1.5</v>
      </c>
      <c r="N2965" t="s">
        <v>37</v>
      </c>
      <c r="O2965" s="45" t="s">
        <v>37</v>
      </c>
      <c r="P2965" s="49" t="str">
        <f>'Sheet1 (2)'!O2356</f>
        <v>B</v>
      </c>
      <c r="Q2965" s="30" t="str">
        <f t="shared" si="367"/>
        <v>B</v>
      </c>
      <c r="R2965">
        <f t="shared" si="368"/>
        <v>0.25</v>
      </c>
      <c r="S2965" s="11">
        <f t="shared" si="369"/>
        <v>0.14959551577773786</v>
      </c>
      <c r="T2965" s="13">
        <f t="shared" si="370"/>
        <v>0.14959551577773778</v>
      </c>
      <c r="U2965">
        <f t="shared" si="371"/>
        <v>3.4081000000000001</v>
      </c>
      <c r="V2965" t="str">
        <f t="shared" si="372"/>
        <v>same</v>
      </c>
      <c r="W2965" s="47">
        <f t="shared" si="373"/>
        <v>0</v>
      </c>
      <c r="X2965" s="47"/>
      <c r="Y2965" s="47"/>
    </row>
    <row r="2966" spans="1:25" ht="21" x14ac:dyDescent="0.4">
      <c r="A2966" t="s">
        <v>3382</v>
      </c>
      <c r="B2966" t="s">
        <v>3379</v>
      </c>
      <c r="C2966" t="s">
        <v>3380</v>
      </c>
      <c r="D2966" s="33">
        <v>2392200</v>
      </c>
      <c r="E2966" s="33">
        <v>30031</v>
      </c>
      <c r="F2966" s="32">
        <v>45.046500000000002</v>
      </c>
      <c r="G2966" s="32">
        <v>6.5597000000000003</v>
      </c>
      <c r="H2966" s="13">
        <v>1.2553716244461166</v>
      </c>
      <c r="I2966" s="32">
        <v>51.606200000000001</v>
      </c>
      <c r="J2966" s="34">
        <f t="shared" si="366"/>
        <v>0.12711069600164321</v>
      </c>
      <c r="K2966">
        <v>1.5</v>
      </c>
      <c r="L2966">
        <v>1.7184309546801639</v>
      </c>
      <c r="M2966">
        <v>1.5</v>
      </c>
      <c r="N2966" t="s">
        <v>37</v>
      </c>
      <c r="O2966" s="45" t="s">
        <v>37</v>
      </c>
      <c r="P2966" s="49" t="str">
        <f>'Sheet1 (2)'!O4738</f>
        <v>B</v>
      </c>
      <c r="Q2966" s="30" t="str">
        <f t="shared" si="367"/>
        <v>B</v>
      </c>
      <c r="R2966">
        <f t="shared" si="368"/>
        <v>0.25</v>
      </c>
      <c r="S2966" s="11">
        <f t="shared" si="369"/>
        <v>0.12711069600164326</v>
      </c>
      <c r="T2966" s="13">
        <f t="shared" si="370"/>
        <v>0.12711069600164321</v>
      </c>
      <c r="U2966">
        <f t="shared" si="371"/>
        <v>6.5597000000000003</v>
      </c>
      <c r="V2966" t="str">
        <f t="shared" si="372"/>
        <v>same</v>
      </c>
      <c r="W2966" s="47">
        <f t="shared" si="373"/>
        <v>0</v>
      </c>
      <c r="X2966" s="47"/>
      <c r="Y2966" s="47"/>
    </row>
    <row r="2967" spans="1:25" ht="21" x14ac:dyDescent="0.4">
      <c r="A2967" t="s">
        <v>4216</v>
      </c>
      <c r="B2967" t="s">
        <v>4217</v>
      </c>
      <c r="C2967" t="s">
        <v>4218</v>
      </c>
      <c r="D2967" s="33">
        <v>1628</v>
      </c>
      <c r="E2967" s="33">
        <v>261</v>
      </c>
      <c r="F2967" s="32">
        <v>0.37309999999999999</v>
      </c>
      <c r="G2967" s="32">
        <v>0.12389999999999998</v>
      </c>
      <c r="H2967" s="13">
        <v>16.031941031941031</v>
      </c>
      <c r="I2967" s="32">
        <v>0.497</v>
      </c>
      <c r="J2967" s="34">
        <f t="shared" si="366"/>
        <v>0.2492957746478873</v>
      </c>
      <c r="K2967">
        <v>1.429501915708812</v>
      </c>
      <c r="L2967">
        <v>1.9042145593869733</v>
      </c>
      <c r="M2967">
        <v>1.3</v>
      </c>
      <c r="N2967" t="s">
        <v>34</v>
      </c>
      <c r="O2967" s="45" t="s">
        <v>34</v>
      </c>
      <c r="P2967" s="49" t="str">
        <f>'Sheet1 (2)'!O756</f>
        <v>A</v>
      </c>
      <c r="Q2967" s="30" t="str">
        <f t="shared" si="367"/>
        <v>A</v>
      </c>
      <c r="R2967">
        <f t="shared" si="368"/>
        <v>0.15</v>
      </c>
      <c r="S2967" s="11">
        <f t="shared" si="369"/>
        <v>0.31730382293762577</v>
      </c>
      <c r="T2967" s="13">
        <f t="shared" si="370"/>
        <v>0.2492957746478873</v>
      </c>
      <c r="U2967">
        <f t="shared" si="371"/>
        <v>0.12389999999999998</v>
      </c>
      <c r="V2967" t="str">
        <f t="shared" si="372"/>
        <v>same</v>
      </c>
      <c r="W2967" s="47">
        <f t="shared" si="373"/>
        <v>0</v>
      </c>
      <c r="X2967" s="47"/>
      <c r="Y2967" s="47"/>
    </row>
    <row r="2968" spans="1:25" ht="21" x14ac:dyDescent="0.4">
      <c r="A2968" t="s">
        <v>4219</v>
      </c>
      <c r="B2968" t="s">
        <v>4217</v>
      </c>
      <c r="C2968" t="s">
        <v>4218</v>
      </c>
      <c r="D2968" s="33">
        <v>5028</v>
      </c>
      <c r="E2968" s="33">
        <v>2083</v>
      </c>
      <c r="F2968" s="32">
        <v>2.9733999999999998</v>
      </c>
      <c r="G2968" s="32">
        <v>0.99060000000000004</v>
      </c>
      <c r="H2968" s="13">
        <v>41.428003182179793</v>
      </c>
      <c r="I2968" s="32">
        <v>3.964</v>
      </c>
      <c r="J2968" s="34">
        <f t="shared" si="366"/>
        <v>0.24989909182643796</v>
      </c>
      <c r="K2968">
        <v>1.4274603936629859</v>
      </c>
      <c r="L2968">
        <v>1.9030244839174268</v>
      </c>
      <c r="M2968">
        <v>1.3</v>
      </c>
      <c r="N2968" t="s">
        <v>34</v>
      </c>
      <c r="O2968" s="45" t="s">
        <v>34</v>
      </c>
      <c r="P2968" s="49" t="str">
        <f>'Sheet1 (2)'!O1408</f>
        <v>A</v>
      </c>
      <c r="Q2968" s="30" t="str">
        <f t="shared" si="367"/>
        <v>A</v>
      </c>
      <c r="R2968">
        <f t="shared" si="368"/>
        <v>0.15</v>
      </c>
      <c r="S2968" s="11">
        <f t="shared" si="369"/>
        <v>0.31687689202825431</v>
      </c>
      <c r="T2968" s="13">
        <f t="shared" si="370"/>
        <v>0.24989909182643796</v>
      </c>
      <c r="U2968">
        <f t="shared" si="371"/>
        <v>0.99060000000000004</v>
      </c>
      <c r="V2968" t="str">
        <f t="shared" si="372"/>
        <v>same</v>
      </c>
      <c r="W2968" s="47">
        <f t="shared" si="373"/>
        <v>0</v>
      </c>
      <c r="X2968" s="47"/>
      <c r="Y2968" s="47"/>
    </row>
    <row r="2969" spans="1:25" ht="21" x14ac:dyDescent="0.4">
      <c r="A2969" t="s">
        <v>4220</v>
      </c>
      <c r="B2969" t="s">
        <v>4217</v>
      </c>
      <c r="C2969" t="s">
        <v>4218</v>
      </c>
      <c r="D2969" s="33">
        <v>3765</v>
      </c>
      <c r="E2969" s="33">
        <v>68</v>
      </c>
      <c r="F2969" s="32">
        <v>9.4699999999999993E-2</v>
      </c>
      <c r="G2969" s="32">
        <v>3.1300000000000001E-2</v>
      </c>
      <c r="H2969" s="13">
        <v>1.8061088977423638</v>
      </c>
      <c r="I2969" s="32">
        <v>0.126</v>
      </c>
      <c r="J2969" s="34">
        <f t="shared" si="366"/>
        <v>0.24841269841269842</v>
      </c>
      <c r="K2969">
        <v>1.3926470588235293</v>
      </c>
      <c r="L2969">
        <v>1.8529411764705883</v>
      </c>
      <c r="M2969">
        <v>1.3</v>
      </c>
      <c r="N2969" t="s">
        <v>37</v>
      </c>
      <c r="O2969" s="45" t="s">
        <v>37</v>
      </c>
      <c r="P2969" s="49" t="str">
        <f>'Sheet1 (2)'!O2308</f>
        <v>B</v>
      </c>
      <c r="Q2969" s="30" t="str">
        <f t="shared" si="367"/>
        <v>B</v>
      </c>
      <c r="R2969">
        <f t="shared" si="368"/>
        <v>0.25</v>
      </c>
      <c r="S2969" s="11">
        <f t="shared" si="369"/>
        <v>0.29841269841269841</v>
      </c>
      <c r="T2969" s="13">
        <f t="shared" si="370"/>
        <v>0.24841269841269842</v>
      </c>
      <c r="U2969">
        <f t="shared" si="371"/>
        <v>3.1300000000000001E-2</v>
      </c>
      <c r="V2969" t="str">
        <f t="shared" si="372"/>
        <v>same</v>
      </c>
      <c r="W2969" s="47">
        <f t="shared" si="373"/>
        <v>0</v>
      </c>
      <c r="X2969" s="47"/>
      <c r="Y2969" s="47"/>
    </row>
    <row r="2970" spans="1:25" ht="21" x14ac:dyDescent="0.4">
      <c r="A2970" t="s">
        <v>4221</v>
      </c>
      <c r="B2970" t="s">
        <v>4217</v>
      </c>
      <c r="C2970" t="s">
        <v>4218</v>
      </c>
      <c r="D2970" s="33">
        <v>233788</v>
      </c>
      <c r="E2970" s="33">
        <v>74171</v>
      </c>
      <c r="F2970" s="32">
        <v>120.12769999999999</v>
      </c>
      <c r="G2970" s="32">
        <v>40.042400000000001</v>
      </c>
      <c r="H2970" s="13">
        <v>31.725751535579242</v>
      </c>
      <c r="I2970" s="32">
        <v>160.17009999999999</v>
      </c>
      <c r="J2970" s="34">
        <f t="shared" si="366"/>
        <v>0.24999921957968438</v>
      </c>
      <c r="K2970">
        <v>1.6196046972536435</v>
      </c>
      <c r="L2970">
        <v>2.159470682611802</v>
      </c>
      <c r="M2970">
        <v>1.3</v>
      </c>
      <c r="N2970" t="s">
        <v>34</v>
      </c>
      <c r="O2970" s="45" t="s">
        <v>34</v>
      </c>
      <c r="P2970" s="49" t="str">
        <f>'Sheet1 (2)'!O2563</f>
        <v>A</v>
      </c>
      <c r="Q2970" s="30" t="str">
        <f t="shared" si="367"/>
        <v>A</v>
      </c>
      <c r="R2970">
        <f t="shared" si="368"/>
        <v>0.15</v>
      </c>
      <c r="S2970" s="11">
        <f t="shared" si="369"/>
        <v>0.39800062558492488</v>
      </c>
      <c r="T2970" s="13">
        <f t="shared" si="370"/>
        <v>0.24999921957968438</v>
      </c>
      <c r="U2970">
        <f t="shared" si="371"/>
        <v>40.042400000000001</v>
      </c>
      <c r="V2970" t="str">
        <f t="shared" si="372"/>
        <v>same</v>
      </c>
      <c r="W2970" s="47">
        <f t="shared" si="373"/>
        <v>0</v>
      </c>
      <c r="X2970" s="47"/>
      <c r="Y2970" s="47"/>
    </row>
    <row r="2971" spans="1:25" ht="21" x14ac:dyDescent="0.4">
      <c r="A2971" t="s">
        <v>4222</v>
      </c>
      <c r="B2971" t="s">
        <v>4217</v>
      </c>
      <c r="C2971" t="s">
        <v>4218</v>
      </c>
      <c r="D2971" s="33">
        <v>7833</v>
      </c>
      <c r="E2971" s="33">
        <v>861</v>
      </c>
      <c r="F2971" s="32">
        <v>1.2049999999999998</v>
      </c>
      <c r="G2971" s="32">
        <v>0.39899999999999997</v>
      </c>
      <c r="H2971" s="13">
        <v>10.99195710455764</v>
      </c>
      <c r="I2971" s="32">
        <v>1.6039999999999999</v>
      </c>
      <c r="J2971" s="34">
        <f t="shared" si="366"/>
        <v>0.24875311720698254</v>
      </c>
      <c r="K2971">
        <v>1.3995354239256677</v>
      </c>
      <c r="L2971">
        <v>1.8629500580720091</v>
      </c>
      <c r="M2971">
        <v>1.3</v>
      </c>
      <c r="N2971" t="s">
        <v>37</v>
      </c>
      <c r="O2971" s="45" t="s">
        <v>37</v>
      </c>
      <c r="P2971" s="49" t="str">
        <f>'Sheet1 (2)'!O2737</f>
        <v>B</v>
      </c>
      <c r="Q2971" s="30" t="str">
        <f t="shared" si="367"/>
        <v>B</v>
      </c>
      <c r="R2971">
        <f t="shared" si="368"/>
        <v>0.25</v>
      </c>
      <c r="S2971" s="11">
        <f t="shared" si="369"/>
        <v>0.30218204488778044</v>
      </c>
      <c r="T2971" s="13">
        <f t="shared" si="370"/>
        <v>0.24875311720698254</v>
      </c>
      <c r="U2971">
        <f t="shared" si="371"/>
        <v>0.39899999999999997</v>
      </c>
      <c r="V2971" t="str">
        <f t="shared" si="372"/>
        <v>same</v>
      </c>
      <c r="W2971" s="47">
        <f t="shared" si="373"/>
        <v>0</v>
      </c>
      <c r="X2971" s="47"/>
      <c r="Y2971" s="47"/>
    </row>
    <row r="2972" spans="1:25" ht="21" x14ac:dyDescent="0.4">
      <c r="A2972" t="s">
        <v>4223</v>
      </c>
      <c r="B2972" t="s">
        <v>4217</v>
      </c>
      <c r="C2972" t="s">
        <v>4218</v>
      </c>
      <c r="D2972" s="33">
        <v>24727</v>
      </c>
      <c r="E2972" s="33">
        <v>4099</v>
      </c>
      <c r="F2972" s="32">
        <v>6.0042</v>
      </c>
      <c r="G2972" s="32">
        <v>2.0007999999999999</v>
      </c>
      <c r="H2972" s="13">
        <v>16.577021070085333</v>
      </c>
      <c r="I2972" s="32">
        <v>8.004999999999999</v>
      </c>
      <c r="J2972" s="34">
        <f t="shared" si="366"/>
        <v>0.24994378513429108</v>
      </c>
      <c r="K2972">
        <v>1.4647962917784825</v>
      </c>
      <c r="L2972">
        <v>1.9529153452061476</v>
      </c>
      <c r="M2972">
        <v>1.3</v>
      </c>
      <c r="N2972" t="s">
        <v>37</v>
      </c>
      <c r="O2972" s="45" t="s">
        <v>37</v>
      </c>
      <c r="P2972" s="49" t="str">
        <f>'Sheet1 (2)'!O3517</f>
        <v>B</v>
      </c>
      <c r="Q2972" s="30" t="str">
        <f t="shared" si="367"/>
        <v>B</v>
      </c>
      <c r="R2972">
        <f t="shared" si="368"/>
        <v>0.25</v>
      </c>
      <c r="S2972" s="11">
        <f t="shared" si="369"/>
        <v>0.33432854465958767</v>
      </c>
      <c r="T2972" s="13">
        <f t="shared" si="370"/>
        <v>0.24994378513429108</v>
      </c>
      <c r="U2972">
        <f t="shared" si="371"/>
        <v>2.0007999999999999</v>
      </c>
      <c r="V2972" t="str">
        <f t="shared" si="372"/>
        <v>same</v>
      </c>
      <c r="W2972" s="47">
        <f t="shared" si="373"/>
        <v>0</v>
      </c>
      <c r="X2972" s="47"/>
      <c r="Y2972" s="47"/>
    </row>
    <row r="2973" spans="1:25" ht="21" x14ac:dyDescent="0.4">
      <c r="A2973" t="s">
        <v>4224</v>
      </c>
      <c r="B2973" t="s">
        <v>4217</v>
      </c>
      <c r="C2973" t="s">
        <v>4218</v>
      </c>
      <c r="D2973" s="33">
        <v>77049</v>
      </c>
      <c r="E2973" s="33">
        <v>24234</v>
      </c>
      <c r="F2973" s="32">
        <v>41.540100000000002</v>
      </c>
      <c r="G2973" s="32">
        <v>13.846299999999999</v>
      </c>
      <c r="H2973" s="13">
        <v>31.452711910602343</v>
      </c>
      <c r="I2973" s="32">
        <v>55.386400000000002</v>
      </c>
      <c r="J2973" s="34">
        <f t="shared" si="366"/>
        <v>0.24999458350786471</v>
      </c>
      <c r="K2973">
        <v>1.7141247833622186</v>
      </c>
      <c r="L2973">
        <v>2.2854832054138812</v>
      </c>
      <c r="M2973">
        <v>1.3</v>
      </c>
      <c r="N2973" t="s">
        <v>34</v>
      </c>
      <c r="O2973" s="45" t="s">
        <v>34</v>
      </c>
      <c r="P2973" s="49" t="str">
        <f>'Sheet1 (2)'!O4603</f>
        <v>A</v>
      </c>
      <c r="Q2973" s="30" t="str">
        <f t="shared" si="367"/>
        <v>A</v>
      </c>
      <c r="R2973">
        <f t="shared" si="368"/>
        <v>0.15</v>
      </c>
      <c r="S2973" s="11">
        <f t="shared" si="369"/>
        <v>0.43119249490849731</v>
      </c>
      <c r="T2973" s="13">
        <f t="shared" si="370"/>
        <v>0.24999458350786471</v>
      </c>
      <c r="U2973">
        <f t="shared" si="371"/>
        <v>13.846299999999999</v>
      </c>
      <c r="V2973" t="str">
        <f t="shared" si="372"/>
        <v>same</v>
      </c>
      <c r="W2973" s="47">
        <f t="shared" si="373"/>
        <v>0</v>
      </c>
      <c r="X2973" s="47"/>
      <c r="Y2973" s="47"/>
    </row>
    <row r="2974" spans="1:25" ht="21" x14ac:dyDescent="0.4">
      <c r="A2974" t="s">
        <v>4225</v>
      </c>
      <c r="B2974" t="s">
        <v>4217</v>
      </c>
      <c r="C2974" t="s">
        <v>4218</v>
      </c>
      <c r="D2974" s="33">
        <v>78538</v>
      </c>
      <c r="E2974" s="33">
        <v>2094</v>
      </c>
      <c r="F2974" s="32">
        <v>3.2414000000000001</v>
      </c>
      <c r="G2974" s="32">
        <v>1.0805</v>
      </c>
      <c r="H2974" s="13">
        <v>2.6662252667498536</v>
      </c>
      <c r="I2974" s="32">
        <v>4.3219000000000003</v>
      </c>
      <c r="J2974" s="34">
        <f t="shared" si="366"/>
        <v>0.25000578449293132</v>
      </c>
      <c r="K2974">
        <v>1.5479465138490927</v>
      </c>
      <c r="L2974">
        <v>2.0639446036294178</v>
      </c>
      <c r="M2974">
        <v>1.3</v>
      </c>
      <c r="N2974" t="s">
        <v>37</v>
      </c>
      <c r="O2974" s="45" t="s">
        <v>37</v>
      </c>
      <c r="P2974" s="49" t="str">
        <f>'Sheet1 (2)'!O4704</f>
        <v>B</v>
      </c>
      <c r="Q2974" s="30" t="str">
        <f t="shared" si="367"/>
        <v>B</v>
      </c>
      <c r="R2974">
        <f t="shared" si="368"/>
        <v>0.25</v>
      </c>
      <c r="S2974" s="11">
        <f t="shared" si="369"/>
        <v>0.37013813369120074</v>
      </c>
      <c r="T2974" s="13">
        <f t="shared" si="370"/>
        <v>0.25000578449293132</v>
      </c>
      <c r="U2974">
        <f t="shared" si="371"/>
        <v>1.0805</v>
      </c>
      <c r="V2974" t="str">
        <f t="shared" si="372"/>
        <v>same</v>
      </c>
      <c r="W2974" s="47">
        <f t="shared" si="373"/>
        <v>0</v>
      </c>
      <c r="X2974" s="47"/>
      <c r="Y2974" s="47"/>
    </row>
    <row r="2975" spans="1:25" ht="21" x14ac:dyDescent="0.4">
      <c r="A2975" t="s">
        <v>4134</v>
      </c>
      <c r="B2975" t="s">
        <v>4135</v>
      </c>
      <c r="C2975" t="s">
        <v>4136</v>
      </c>
      <c r="D2975" s="33">
        <v>212305</v>
      </c>
      <c r="E2975" s="33">
        <v>19964</v>
      </c>
      <c r="F2975" s="32">
        <v>11.9786</v>
      </c>
      <c r="G2975" s="32">
        <v>2.2034000000000002</v>
      </c>
      <c r="H2975" s="13">
        <v>9.4034525800146014</v>
      </c>
      <c r="I2975" s="32">
        <v>14.182</v>
      </c>
      <c r="J2975" s="34">
        <f t="shared" si="366"/>
        <v>0.15536595684670712</v>
      </c>
      <c r="K2975">
        <v>0.60001001803245846</v>
      </c>
      <c r="L2975">
        <v>0.71037868162692852</v>
      </c>
      <c r="M2975">
        <v>0.6</v>
      </c>
      <c r="N2975" t="s">
        <v>34</v>
      </c>
      <c r="O2975" s="45" t="s">
        <v>34</v>
      </c>
      <c r="P2975" s="49" t="str">
        <f>'Sheet1 (2)'!O101</f>
        <v>A</v>
      </c>
      <c r="Q2975" s="30" t="str">
        <f t="shared" si="367"/>
        <v>A</v>
      </c>
      <c r="R2975">
        <f t="shared" si="368"/>
        <v>0.15</v>
      </c>
      <c r="S2975" s="11">
        <f t="shared" si="369"/>
        <v>0.15538005923000997</v>
      </c>
      <c r="T2975" s="13">
        <f t="shared" si="370"/>
        <v>0.15536595684670712</v>
      </c>
      <c r="U2975">
        <f t="shared" si="371"/>
        <v>2.2034000000000002</v>
      </c>
      <c r="V2975" t="str">
        <f t="shared" si="372"/>
        <v>same</v>
      </c>
      <c r="W2975" s="47">
        <f t="shared" si="373"/>
        <v>0</v>
      </c>
      <c r="X2975" s="47"/>
      <c r="Y2975" s="47"/>
    </row>
    <row r="2976" spans="1:25" ht="21" x14ac:dyDescent="0.4">
      <c r="A2976" t="s">
        <v>4137</v>
      </c>
      <c r="B2976" t="s">
        <v>4135</v>
      </c>
      <c r="C2976" t="s">
        <v>4136</v>
      </c>
      <c r="D2976" s="33">
        <v>127566</v>
      </c>
      <c r="E2976" s="33">
        <v>18382</v>
      </c>
      <c r="F2976" s="32">
        <v>11.789099999999999</v>
      </c>
      <c r="G2976" s="32">
        <v>3.9289999999999998</v>
      </c>
      <c r="H2976" s="13">
        <v>14.409795713591397</v>
      </c>
      <c r="I2976" s="32">
        <v>15.7181</v>
      </c>
      <c r="J2976" s="34">
        <f t="shared" si="366"/>
        <v>0.24996659901642054</v>
      </c>
      <c r="K2976">
        <v>0.64133935371559136</v>
      </c>
      <c r="L2976">
        <v>0.85508105755630515</v>
      </c>
      <c r="M2976">
        <v>0.6</v>
      </c>
      <c r="N2976" t="s">
        <v>34</v>
      </c>
      <c r="O2976" s="45" t="s">
        <v>34</v>
      </c>
      <c r="P2976" s="49" t="str">
        <f>'Sheet1 (2)'!O154</f>
        <v>A</v>
      </c>
      <c r="Q2976" s="30" t="str">
        <f t="shared" si="367"/>
        <v>A</v>
      </c>
      <c r="R2976">
        <f t="shared" si="368"/>
        <v>0.15</v>
      </c>
      <c r="S2976" s="11">
        <f t="shared" si="369"/>
        <v>0.29831213696311903</v>
      </c>
      <c r="T2976" s="13">
        <f t="shared" si="370"/>
        <v>0.24996659901642054</v>
      </c>
      <c r="U2976">
        <f t="shared" si="371"/>
        <v>3.9289999999999998</v>
      </c>
      <c r="V2976" t="str">
        <f t="shared" si="372"/>
        <v>same</v>
      </c>
      <c r="W2976" s="47">
        <f t="shared" si="373"/>
        <v>0</v>
      </c>
      <c r="X2976" s="47"/>
      <c r="Y2976" s="47"/>
    </row>
    <row r="2977" spans="1:25" ht="21" x14ac:dyDescent="0.4">
      <c r="A2977" t="s">
        <v>4138</v>
      </c>
      <c r="B2977" t="s">
        <v>4135</v>
      </c>
      <c r="C2977" t="s">
        <v>4136</v>
      </c>
      <c r="D2977" s="33">
        <v>303013</v>
      </c>
      <c r="E2977" s="33">
        <v>18367</v>
      </c>
      <c r="F2977" s="32">
        <v>20.085999999999999</v>
      </c>
      <c r="G2977" s="32">
        <v>6.6952999999999996</v>
      </c>
      <c r="H2977" s="13">
        <v>6.0614561091438324</v>
      </c>
      <c r="I2977" s="32">
        <v>26.781299999999998</v>
      </c>
      <c r="J2977" s="34">
        <f t="shared" ref="J2977:J3040" si="374">G2977/I2977</f>
        <v>0.24999906651282799</v>
      </c>
      <c r="K2977">
        <v>1.0935917678445037</v>
      </c>
      <c r="L2977">
        <v>1.4581205422769097</v>
      </c>
      <c r="M2977">
        <v>1</v>
      </c>
      <c r="N2977" t="s">
        <v>37</v>
      </c>
      <c r="O2977" s="45" t="s">
        <v>37</v>
      </c>
      <c r="P2977" s="49" t="str">
        <f>'Sheet1 (2)'!O382</f>
        <v>B</v>
      </c>
      <c r="Q2977" s="30" t="str">
        <f t="shared" si="367"/>
        <v>B</v>
      </c>
      <c r="R2977">
        <f t="shared" si="368"/>
        <v>0.25</v>
      </c>
      <c r="S2977" s="11">
        <f t="shared" si="369"/>
        <v>0.31418564446087383</v>
      </c>
      <c r="T2977" s="13">
        <f t="shared" si="370"/>
        <v>0.24999906651282799</v>
      </c>
      <c r="U2977">
        <f t="shared" si="371"/>
        <v>6.6952999999999996</v>
      </c>
      <c r="V2977" t="str">
        <f t="shared" si="372"/>
        <v>same</v>
      </c>
      <c r="W2977" s="47">
        <f t="shared" si="373"/>
        <v>0</v>
      </c>
      <c r="X2977" s="47"/>
      <c r="Y2977" s="47"/>
    </row>
    <row r="2978" spans="1:25" ht="21" x14ac:dyDescent="0.4">
      <c r="A2978" t="s">
        <v>4139</v>
      </c>
      <c r="B2978" t="s">
        <v>4135</v>
      </c>
      <c r="C2978" t="s">
        <v>4136</v>
      </c>
      <c r="D2978" s="33">
        <v>72873</v>
      </c>
      <c r="E2978" s="33">
        <v>11719</v>
      </c>
      <c r="F2978" s="32">
        <v>21.349</v>
      </c>
      <c r="G2978" s="32">
        <v>7.0047000000000006</v>
      </c>
      <c r="H2978" s="13">
        <v>16.081401890960986</v>
      </c>
      <c r="I2978" s="32">
        <v>28.3537</v>
      </c>
      <c r="J2978" s="34">
        <f t="shared" si="374"/>
        <v>0.24704712259775621</v>
      </c>
      <c r="K2978">
        <v>1.8217424694939841</v>
      </c>
      <c r="L2978">
        <v>2.4194641180988139</v>
      </c>
      <c r="M2978">
        <v>1.8</v>
      </c>
      <c r="N2978" t="s">
        <v>34</v>
      </c>
      <c r="O2978" s="45" t="s">
        <v>34</v>
      </c>
      <c r="P2978" s="49" t="str">
        <f>'Sheet1 (2)'!O850</f>
        <v>A</v>
      </c>
      <c r="Q2978" s="30" t="str">
        <f t="shared" si="367"/>
        <v>A</v>
      </c>
      <c r="R2978">
        <f t="shared" si="368"/>
        <v>0.15</v>
      </c>
      <c r="S2978" s="11">
        <f t="shared" si="369"/>
        <v>0.25603360407989079</v>
      </c>
      <c r="T2978" s="13">
        <f t="shared" si="370"/>
        <v>0.24704712259775621</v>
      </c>
      <c r="U2978">
        <f t="shared" si="371"/>
        <v>7.0047000000000006</v>
      </c>
      <c r="V2978" t="str">
        <f t="shared" si="372"/>
        <v>same</v>
      </c>
      <c r="W2978" s="47">
        <f t="shared" si="373"/>
        <v>0</v>
      </c>
      <c r="X2978" s="47"/>
      <c r="Y2978" s="47"/>
    </row>
    <row r="2979" spans="1:25" ht="21" x14ac:dyDescent="0.4">
      <c r="A2979" t="s">
        <v>4140</v>
      </c>
      <c r="B2979" t="s">
        <v>4135</v>
      </c>
      <c r="C2979" t="s">
        <v>4136</v>
      </c>
      <c r="D2979" s="33">
        <v>54870</v>
      </c>
      <c r="E2979" s="33">
        <v>6699</v>
      </c>
      <c r="F2979" s="32">
        <v>12.845899999999999</v>
      </c>
      <c r="G2979" s="32">
        <v>4.2820999999999998</v>
      </c>
      <c r="H2979" s="13">
        <v>12.20885729907053</v>
      </c>
      <c r="I2979" s="32">
        <v>17.128</v>
      </c>
      <c r="J2979" s="34">
        <f t="shared" si="374"/>
        <v>0.25000583839327417</v>
      </c>
      <c r="K2979">
        <v>1.9175847141364379</v>
      </c>
      <c r="L2979">
        <v>2.5567995223167639</v>
      </c>
      <c r="M2979">
        <v>1.8</v>
      </c>
      <c r="N2979" t="s">
        <v>34</v>
      </c>
      <c r="O2979" s="45" t="s">
        <v>34</v>
      </c>
      <c r="P2979" s="49" t="str">
        <f>'Sheet1 (2)'!O1055</f>
        <v>A</v>
      </c>
      <c r="Q2979" s="30" t="str">
        <f t="shared" si="367"/>
        <v>A</v>
      </c>
      <c r="R2979">
        <f t="shared" si="368"/>
        <v>0.15</v>
      </c>
      <c r="S2979" s="11">
        <f t="shared" si="369"/>
        <v>0.29599486221391874</v>
      </c>
      <c r="T2979" s="13">
        <f t="shared" si="370"/>
        <v>0.25000583839327417</v>
      </c>
      <c r="U2979">
        <f t="shared" si="371"/>
        <v>4.2820999999999998</v>
      </c>
      <c r="V2979" t="str">
        <f t="shared" si="372"/>
        <v>same</v>
      </c>
      <c r="W2979" s="47">
        <f t="shared" si="373"/>
        <v>0</v>
      </c>
      <c r="X2979" s="47"/>
      <c r="Y2979" s="47"/>
    </row>
    <row r="2980" spans="1:25" ht="21" x14ac:dyDescent="0.4">
      <c r="A2980" t="s">
        <v>4141</v>
      </c>
      <c r="B2980" t="s">
        <v>4135</v>
      </c>
      <c r="C2980" t="s">
        <v>4136</v>
      </c>
      <c r="D2980" s="33">
        <v>375291</v>
      </c>
      <c r="E2980" s="33">
        <v>57246</v>
      </c>
      <c r="F2980" s="32">
        <v>38.290000000000006</v>
      </c>
      <c r="G2980" s="32">
        <v>15.670000000000002</v>
      </c>
      <c r="H2980" s="13">
        <v>15.253763079850037</v>
      </c>
      <c r="I2980" s="32">
        <v>53.960000000000008</v>
      </c>
      <c r="J2980" s="34">
        <f t="shared" si="374"/>
        <v>0.29040029651593774</v>
      </c>
      <c r="K2980">
        <v>0.66886769381266831</v>
      </c>
      <c r="L2980">
        <v>0.94259860950983487</v>
      </c>
      <c r="M2980">
        <v>0.6</v>
      </c>
      <c r="N2980" t="s">
        <v>34</v>
      </c>
      <c r="O2980" s="45" t="s">
        <v>34</v>
      </c>
      <c r="P2980" s="49" t="str">
        <f>'Sheet1 (2)'!O1240</f>
        <v>A</v>
      </c>
      <c r="Q2980" s="30" t="str">
        <f t="shared" si="367"/>
        <v>A</v>
      </c>
      <c r="R2980">
        <f t="shared" si="368"/>
        <v>0.15</v>
      </c>
      <c r="S2980" s="11">
        <f t="shared" si="369"/>
        <v>0.36346182357301715</v>
      </c>
      <c r="T2980" s="13">
        <f t="shared" si="370"/>
        <v>0.29040029651593774</v>
      </c>
      <c r="U2980">
        <f t="shared" si="371"/>
        <v>15.670000000000003</v>
      </c>
      <c r="V2980" t="str">
        <f t="shared" si="372"/>
        <v>same</v>
      </c>
      <c r="W2980" s="47">
        <f t="shared" si="373"/>
        <v>0</v>
      </c>
      <c r="X2980" s="47"/>
      <c r="Y2980" s="47"/>
    </row>
    <row r="2981" spans="1:25" ht="21" x14ac:dyDescent="0.4">
      <c r="A2981" t="s">
        <v>4142</v>
      </c>
      <c r="B2981" t="s">
        <v>4135</v>
      </c>
      <c r="C2981" t="s">
        <v>4136</v>
      </c>
      <c r="D2981" s="33">
        <v>45343</v>
      </c>
      <c r="E2981" s="33">
        <v>9150</v>
      </c>
      <c r="F2981" s="32">
        <v>19.8353</v>
      </c>
      <c r="G2981" s="32">
        <v>6.6114999999999995</v>
      </c>
      <c r="H2981" s="13">
        <v>20.179520543413538</v>
      </c>
      <c r="I2981" s="32">
        <v>26.4468</v>
      </c>
      <c r="J2981" s="34">
        <f t="shared" si="374"/>
        <v>0.24999243764841114</v>
      </c>
      <c r="K2981">
        <v>2.1677923497267759</v>
      </c>
      <c r="L2981">
        <v>2.8903606557377048</v>
      </c>
      <c r="M2981">
        <v>1.8</v>
      </c>
      <c r="N2981" t="s">
        <v>34</v>
      </c>
      <c r="O2981" s="45" t="s">
        <v>34</v>
      </c>
      <c r="P2981" s="49" t="str">
        <f>'Sheet1 (2)'!O1289</f>
        <v>A</v>
      </c>
      <c r="Q2981" s="30" t="str">
        <f t="shared" si="367"/>
        <v>A</v>
      </c>
      <c r="R2981">
        <f t="shared" si="368"/>
        <v>0.15</v>
      </c>
      <c r="S2981" s="11">
        <f t="shared" si="369"/>
        <v>0.37724034665819678</v>
      </c>
      <c r="T2981" s="13">
        <f t="shared" si="370"/>
        <v>0.24999243764841114</v>
      </c>
      <c r="U2981">
        <f t="shared" si="371"/>
        <v>6.6114999999999995</v>
      </c>
      <c r="V2981" t="str">
        <f t="shared" si="372"/>
        <v>same</v>
      </c>
      <c r="W2981" s="47">
        <f t="shared" si="373"/>
        <v>0</v>
      </c>
      <c r="X2981" s="47"/>
      <c r="Y2981" s="47"/>
    </row>
    <row r="2982" spans="1:25" ht="21" x14ac:dyDescent="0.4">
      <c r="A2982" t="s">
        <v>4143</v>
      </c>
      <c r="B2982" t="s">
        <v>4135</v>
      </c>
      <c r="C2982" t="s">
        <v>4136</v>
      </c>
      <c r="D2982" s="33">
        <v>291916</v>
      </c>
      <c r="E2982" s="33">
        <v>25046</v>
      </c>
      <c r="F2982" s="32">
        <v>15.0276</v>
      </c>
      <c r="G2982" s="32">
        <v>4.0195999999999996</v>
      </c>
      <c r="H2982" s="13">
        <v>8.5798654407432267</v>
      </c>
      <c r="I2982" s="32">
        <v>19.0472</v>
      </c>
      <c r="J2982" s="34">
        <f t="shared" si="374"/>
        <v>0.21103364274014025</v>
      </c>
      <c r="K2982">
        <v>0.6</v>
      </c>
      <c r="L2982">
        <v>0.76048870079054542</v>
      </c>
      <c r="M2982">
        <v>0.6</v>
      </c>
      <c r="N2982" t="s">
        <v>34</v>
      </c>
      <c r="O2982" s="45" t="s">
        <v>34</v>
      </c>
      <c r="P2982" s="49" t="str">
        <f>'Sheet1 (2)'!O1721</f>
        <v>A</v>
      </c>
      <c r="Q2982" s="30" t="str">
        <f t="shared" si="367"/>
        <v>A</v>
      </c>
      <c r="R2982">
        <f t="shared" si="368"/>
        <v>0.15</v>
      </c>
      <c r="S2982" s="11">
        <f t="shared" si="369"/>
        <v>0.21103364274014033</v>
      </c>
      <c r="T2982" s="13">
        <f t="shared" si="370"/>
        <v>0.21103364274014025</v>
      </c>
      <c r="U2982">
        <f t="shared" si="371"/>
        <v>4.0195999999999996</v>
      </c>
      <c r="V2982" t="str">
        <f t="shared" si="372"/>
        <v>same</v>
      </c>
      <c r="W2982" s="47">
        <f t="shared" si="373"/>
        <v>0</v>
      </c>
      <c r="X2982" s="47"/>
      <c r="Y2982" s="47"/>
    </row>
    <row r="2983" spans="1:25" ht="21" x14ac:dyDescent="0.4">
      <c r="A2983" t="s">
        <v>4144</v>
      </c>
      <c r="B2983" t="s">
        <v>4135</v>
      </c>
      <c r="C2983" t="s">
        <v>4136</v>
      </c>
      <c r="D2983" s="33">
        <v>193909</v>
      </c>
      <c r="E2983" s="33">
        <v>17405</v>
      </c>
      <c r="F2983" s="32">
        <v>18.055199999999999</v>
      </c>
      <c r="G2983" s="32">
        <v>6.0179999999999998</v>
      </c>
      <c r="H2983" s="13">
        <v>8.9758598105296823</v>
      </c>
      <c r="I2983" s="32">
        <v>24.0732</v>
      </c>
      <c r="J2983" s="34">
        <f t="shared" si="374"/>
        <v>0.24998753800907234</v>
      </c>
      <c r="K2983">
        <v>1.0373570812984776</v>
      </c>
      <c r="L2983">
        <v>1.3831197931628842</v>
      </c>
      <c r="M2983">
        <v>1</v>
      </c>
      <c r="N2983" t="s">
        <v>37</v>
      </c>
      <c r="O2983" s="45" t="s">
        <v>37</v>
      </c>
      <c r="P2983" s="49" t="str">
        <f>'Sheet1 (2)'!O2658</f>
        <v>B</v>
      </c>
      <c r="Q2983" s="30" t="str">
        <f t="shared" si="367"/>
        <v>B</v>
      </c>
      <c r="R2983">
        <f t="shared" si="368"/>
        <v>0.25</v>
      </c>
      <c r="S2983" s="11">
        <f t="shared" si="369"/>
        <v>0.27699682634631045</v>
      </c>
      <c r="T2983" s="13">
        <f t="shared" si="370"/>
        <v>0.24998753800907234</v>
      </c>
      <c r="U2983">
        <f t="shared" si="371"/>
        <v>6.0179999999999998</v>
      </c>
      <c r="V2983" t="str">
        <f t="shared" si="372"/>
        <v>same</v>
      </c>
      <c r="W2983" s="47">
        <f t="shared" si="373"/>
        <v>0</v>
      </c>
      <c r="X2983" s="47"/>
      <c r="Y2983" s="47"/>
    </row>
    <row r="2984" spans="1:25" ht="21" x14ac:dyDescent="0.4">
      <c r="A2984" t="s">
        <v>4145</v>
      </c>
      <c r="B2984" t="s">
        <v>4135</v>
      </c>
      <c r="C2984" t="s">
        <v>4136</v>
      </c>
      <c r="D2984" s="33">
        <v>119773</v>
      </c>
      <c r="E2984" s="33">
        <v>13324</v>
      </c>
      <c r="F2984" s="32">
        <v>8.5472999999999999</v>
      </c>
      <c r="G2984" s="32">
        <v>2.8491000000000004</v>
      </c>
      <c r="H2984" s="13">
        <v>11.124376946390255</v>
      </c>
      <c r="I2984" s="32">
        <v>11.3964</v>
      </c>
      <c r="J2984" s="34">
        <f t="shared" si="374"/>
        <v>0.25000000000000006</v>
      </c>
      <c r="K2984">
        <v>0.64149654758330821</v>
      </c>
      <c r="L2984">
        <v>0.85532873011107768</v>
      </c>
      <c r="M2984">
        <v>0.6</v>
      </c>
      <c r="N2984" t="s">
        <v>34</v>
      </c>
      <c r="O2984" s="45" t="s">
        <v>34</v>
      </c>
      <c r="P2984" s="49" t="str">
        <f>'Sheet1 (2)'!O3665</f>
        <v>A</v>
      </c>
      <c r="Q2984" s="30" t="str">
        <f t="shared" si="367"/>
        <v>A</v>
      </c>
      <c r="R2984">
        <f t="shared" si="368"/>
        <v>0.15</v>
      </c>
      <c r="S2984" s="11">
        <f t="shared" si="369"/>
        <v>0.29851532062756658</v>
      </c>
      <c r="T2984" s="13">
        <f t="shared" si="370"/>
        <v>0.25000000000000006</v>
      </c>
      <c r="U2984">
        <f t="shared" si="371"/>
        <v>2.8491000000000004</v>
      </c>
      <c r="V2984" t="str">
        <f t="shared" si="372"/>
        <v>same</v>
      </c>
      <c r="W2984" s="47">
        <f t="shared" si="373"/>
        <v>0</v>
      </c>
      <c r="X2984" s="47"/>
      <c r="Y2984" s="47"/>
    </row>
    <row r="2985" spans="1:25" ht="21" x14ac:dyDescent="0.4">
      <c r="A2985" t="s">
        <v>4146</v>
      </c>
      <c r="B2985" t="s">
        <v>4135</v>
      </c>
      <c r="C2985" t="s">
        <v>4136</v>
      </c>
      <c r="D2985" s="33">
        <v>412737</v>
      </c>
      <c r="E2985" s="33">
        <v>59135</v>
      </c>
      <c r="F2985" s="32">
        <v>35.481000000000002</v>
      </c>
      <c r="G2985" s="32">
        <v>7.1414999999999997</v>
      </c>
      <c r="H2985" s="13">
        <v>14.327525760956735</v>
      </c>
      <c r="I2985" s="32">
        <v>42.622500000000002</v>
      </c>
      <c r="J2985" s="34">
        <f t="shared" si="374"/>
        <v>0.16755234911138481</v>
      </c>
      <c r="K2985">
        <v>0.6</v>
      </c>
      <c r="L2985">
        <v>0.72076604379808917</v>
      </c>
      <c r="M2985">
        <v>0.6</v>
      </c>
      <c r="N2985" t="s">
        <v>34</v>
      </c>
      <c r="O2985" s="45" t="s">
        <v>34</v>
      </c>
      <c r="P2985" s="49" t="str">
        <f>'Sheet1 (2)'!O4187</f>
        <v>A</v>
      </c>
      <c r="Q2985" s="30" t="str">
        <f t="shared" si="367"/>
        <v>A</v>
      </c>
      <c r="R2985">
        <f t="shared" si="368"/>
        <v>0.15</v>
      </c>
      <c r="S2985" s="11">
        <f t="shared" si="369"/>
        <v>0.16755234911138492</v>
      </c>
      <c r="T2985" s="13">
        <f t="shared" si="370"/>
        <v>0.16755234911138481</v>
      </c>
      <c r="U2985">
        <f t="shared" si="371"/>
        <v>7.1414999999999997</v>
      </c>
      <c r="V2985" t="str">
        <f t="shared" si="372"/>
        <v>same</v>
      </c>
      <c r="W2985" s="47">
        <f t="shared" si="373"/>
        <v>0</v>
      </c>
      <c r="X2985" s="47"/>
      <c r="Y2985" s="47"/>
    </row>
    <row r="2986" spans="1:25" ht="21" x14ac:dyDescent="0.4">
      <c r="A2986" t="s">
        <v>4147</v>
      </c>
      <c r="B2986" t="s">
        <v>4135</v>
      </c>
      <c r="C2986" t="s">
        <v>4136</v>
      </c>
      <c r="D2986" s="33">
        <v>49730</v>
      </c>
      <c r="E2986" s="33">
        <v>5418</v>
      </c>
      <c r="F2986" s="32">
        <v>9.8217999999999996</v>
      </c>
      <c r="G2986" s="32">
        <v>4.6899999999999995</v>
      </c>
      <c r="H2986" s="13">
        <v>10.89483209330384</v>
      </c>
      <c r="I2986" s="32">
        <v>14.511799999999999</v>
      </c>
      <c r="J2986" s="34">
        <f t="shared" si="374"/>
        <v>0.3231852699182734</v>
      </c>
      <c r="K2986">
        <v>1.8128091546696197</v>
      </c>
      <c r="L2986">
        <v>2.6784422296050203</v>
      </c>
      <c r="M2986">
        <v>1.8</v>
      </c>
      <c r="N2986" t="s">
        <v>34</v>
      </c>
      <c r="O2986" s="45" t="s">
        <v>34</v>
      </c>
      <c r="P2986" s="49" t="str">
        <f>'Sheet1 (2)'!O4427</f>
        <v>A</v>
      </c>
      <c r="Q2986" s="30" t="str">
        <f t="shared" si="367"/>
        <v>A</v>
      </c>
      <c r="R2986">
        <f t="shared" si="368"/>
        <v>0.15</v>
      </c>
      <c r="S2986" s="11">
        <f t="shared" si="369"/>
        <v>0.32796758499979328</v>
      </c>
      <c r="T2986" s="13">
        <f t="shared" si="370"/>
        <v>0.3231852699182734</v>
      </c>
      <c r="U2986">
        <f t="shared" si="371"/>
        <v>4.6899999999999995</v>
      </c>
      <c r="V2986" t="str">
        <f t="shared" si="372"/>
        <v>same</v>
      </c>
      <c r="W2986" s="47">
        <f t="shared" si="373"/>
        <v>0</v>
      </c>
      <c r="X2986" s="47"/>
      <c r="Y2986" s="47"/>
    </row>
    <row r="2987" spans="1:25" ht="21" x14ac:dyDescent="0.4">
      <c r="A2987" t="s">
        <v>4148</v>
      </c>
      <c r="B2987" t="s">
        <v>4135</v>
      </c>
      <c r="C2987" t="s">
        <v>4136</v>
      </c>
      <c r="D2987" s="33">
        <v>124157</v>
      </c>
      <c r="E2987" s="33">
        <v>9605</v>
      </c>
      <c r="F2987" s="32">
        <v>10.461</v>
      </c>
      <c r="G2987" s="32">
        <v>3.4870999999999999</v>
      </c>
      <c r="H2987" s="13">
        <v>7.7361727490193868</v>
      </c>
      <c r="I2987" s="32">
        <v>13.9481</v>
      </c>
      <c r="J2987" s="34">
        <f t="shared" si="374"/>
        <v>0.25000537707644765</v>
      </c>
      <c r="K2987">
        <v>1.0891202498698596</v>
      </c>
      <c r="L2987">
        <v>1.4521707444039562</v>
      </c>
      <c r="M2987">
        <v>1</v>
      </c>
      <c r="N2987" t="s">
        <v>37</v>
      </c>
      <c r="O2987" s="45" t="s">
        <v>37</v>
      </c>
      <c r="P2987" s="49" t="str">
        <f>'Sheet1 (2)'!O4819</f>
        <v>B</v>
      </c>
      <c r="Q2987" s="30" t="str">
        <f t="shared" si="367"/>
        <v>B</v>
      </c>
      <c r="R2987">
        <f t="shared" si="368"/>
        <v>0.25</v>
      </c>
      <c r="S2987" s="11">
        <f t="shared" si="369"/>
        <v>0.31137574293272918</v>
      </c>
      <c r="T2987" s="13">
        <f t="shared" si="370"/>
        <v>0.25000537707644765</v>
      </c>
      <c r="U2987">
        <f t="shared" si="371"/>
        <v>3.4870999999999994</v>
      </c>
      <c r="V2987" t="str">
        <f t="shared" si="372"/>
        <v>same</v>
      </c>
      <c r="W2987" s="47">
        <f t="shared" si="373"/>
        <v>0</v>
      </c>
      <c r="X2987" s="47"/>
      <c r="Y2987" s="47"/>
    </row>
    <row r="2988" spans="1:25" ht="21" x14ac:dyDescent="0.4">
      <c r="A2988" t="s">
        <v>3226</v>
      </c>
      <c r="B2988" t="s">
        <v>3227</v>
      </c>
      <c r="C2988" t="s">
        <v>3228</v>
      </c>
      <c r="D2988" s="33">
        <v>395335</v>
      </c>
      <c r="E2988" s="33">
        <v>96710</v>
      </c>
      <c r="F2988" s="32">
        <v>96.774100000000004</v>
      </c>
      <c r="G2988" s="32">
        <v>35.746400000000008</v>
      </c>
      <c r="H2988" s="13">
        <v>24.462797374378692</v>
      </c>
      <c r="I2988" s="32">
        <v>132.52050000000003</v>
      </c>
      <c r="J2988" s="34">
        <f t="shared" si="374"/>
        <v>0.26974241721092207</v>
      </c>
      <c r="K2988">
        <v>1.0006628063281977</v>
      </c>
      <c r="L2988">
        <v>1.370287457346707</v>
      </c>
      <c r="M2988">
        <v>1</v>
      </c>
      <c r="N2988" t="s">
        <v>37</v>
      </c>
      <c r="O2988" s="45" t="s">
        <v>37</v>
      </c>
      <c r="P2988" s="49" t="str">
        <f>'Sheet1 (2)'!O236</f>
        <v>B</v>
      </c>
      <c r="Q2988" s="30" t="str">
        <f t="shared" si="367"/>
        <v>B</v>
      </c>
      <c r="R2988">
        <f t="shared" si="368"/>
        <v>0.25</v>
      </c>
      <c r="S2988" s="11">
        <f t="shared" si="369"/>
        <v>0.27022611595941776</v>
      </c>
      <c r="T2988" s="13">
        <f t="shared" si="370"/>
        <v>0.26974241721092207</v>
      </c>
      <c r="U2988">
        <f t="shared" si="371"/>
        <v>35.746400000000008</v>
      </c>
      <c r="V2988" t="str">
        <f t="shared" si="372"/>
        <v>same</v>
      </c>
      <c r="W2988" s="47">
        <f t="shared" si="373"/>
        <v>0</v>
      </c>
      <c r="X2988" s="47"/>
      <c r="Y2988" s="47"/>
    </row>
    <row r="2989" spans="1:25" ht="21" x14ac:dyDescent="0.4">
      <c r="A2989" s="18" t="s">
        <v>3229</v>
      </c>
      <c r="B2989" t="s">
        <v>3227</v>
      </c>
      <c r="C2989" t="s">
        <v>3228</v>
      </c>
      <c r="D2989" s="33">
        <v>152030</v>
      </c>
      <c r="E2989" s="33">
        <v>54156</v>
      </c>
      <c r="F2989" s="32">
        <v>45.491</v>
      </c>
      <c r="G2989" s="32">
        <v>22.018000000000001</v>
      </c>
      <c r="H2989" s="13">
        <v>35.621916726961786</v>
      </c>
      <c r="I2989" s="32">
        <v>67.509</v>
      </c>
      <c r="J2989" s="34">
        <f t="shared" si="374"/>
        <v>0.32614910604511993</v>
      </c>
      <c r="K2989">
        <v>0.83999926139301273</v>
      </c>
      <c r="L2989">
        <v>1.2465654775094173</v>
      </c>
      <c r="M2989">
        <v>0.8</v>
      </c>
      <c r="N2989" t="s">
        <v>37</v>
      </c>
      <c r="O2989" s="45" t="s">
        <v>37</v>
      </c>
      <c r="P2989" s="49" t="str">
        <f>'Sheet1 (2)'!O1030</f>
        <v>B</v>
      </c>
      <c r="Q2989" s="30" t="str">
        <f t="shared" si="367"/>
        <v>B</v>
      </c>
      <c r="R2989">
        <f t="shared" si="368"/>
        <v>0.25</v>
      </c>
      <c r="S2989" s="11">
        <f t="shared" si="369"/>
        <v>0.35823667955383726</v>
      </c>
      <c r="T2989" s="13">
        <f t="shared" si="370"/>
        <v>0.32614910604511993</v>
      </c>
      <c r="U2989">
        <f t="shared" si="371"/>
        <v>22.018000000000001</v>
      </c>
      <c r="V2989" t="str">
        <f t="shared" si="372"/>
        <v>same</v>
      </c>
      <c r="W2989" s="47">
        <f t="shared" si="373"/>
        <v>0</v>
      </c>
      <c r="X2989" s="47"/>
      <c r="Y2989" s="47"/>
    </row>
    <row r="2990" spans="1:25" ht="21" x14ac:dyDescent="0.4">
      <c r="A2990" t="s">
        <v>3230</v>
      </c>
      <c r="B2990" t="s">
        <v>3227</v>
      </c>
      <c r="C2990" t="s">
        <v>3228</v>
      </c>
      <c r="D2990" s="33">
        <v>688148</v>
      </c>
      <c r="E2990" s="33">
        <v>172076</v>
      </c>
      <c r="F2990" s="32">
        <v>142.33800000000002</v>
      </c>
      <c r="G2990" s="32">
        <v>66.019599999999997</v>
      </c>
      <c r="H2990" s="13">
        <v>25.005667385504282</v>
      </c>
      <c r="I2990" s="32">
        <v>208.35760000000002</v>
      </c>
      <c r="J2990" s="34">
        <f t="shared" si="374"/>
        <v>0.31685717247654988</v>
      </c>
      <c r="K2990">
        <v>0.82718101304074965</v>
      </c>
      <c r="L2990">
        <v>1.2108463702085126</v>
      </c>
      <c r="M2990">
        <v>0.8</v>
      </c>
      <c r="N2990" t="s">
        <v>37</v>
      </c>
      <c r="O2990" s="45" t="s">
        <v>37</v>
      </c>
      <c r="P2990" s="49" t="str">
        <f>'Sheet1 (2)'!O1290</f>
        <v>B</v>
      </c>
      <c r="Q2990" s="30" t="str">
        <f t="shared" si="367"/>
        <v>B</v>
      </c>
      <c r="R2990">
        <f t="shared" si="368"/>
        <v>0.25</v>
      </c>
      <c r="S2990" s="11">
        <f t="shared" si="369"/>
        <v>0.33930511773988564</v>
      </c>
      <c r="T2990" s="13">
        <f t="shared" si="370"/>
        <v>0.31685717247654988</v>
      </c>
      <c r="U2990">
        <f t="shared" si="371"/>
        <v>66.019599999999997</v>
      </c>
      <c r="V2990" t="str">
        <f t="shared" si="372"/>
        <v>same</v>
      </c>
      <c r="W2990" s="47">
        <f t="shared" si="373"/>
        <v>0</v>
      </c>
      <c r="X2990" s="47"/>
      <c r="Y2990" s="47"/>
    </row>
    <row r="2991" spans="1:25" ht="21" x14ac:dyDescent="0.4">
      <c r="A2991" t="s">
        <v>3231</v>
      </c>
      <c r="B2991" t="s">
        <v>3227</v>
      </c>
      <c r="C2991" t="s">
        <v>3228</v>
      </c>
      <c r="D2991" s="33">
        <v>738645</v>
      </c>
      <c r="E2991" s="33">
        <v>135164</v>
      </c>
      <c r="F2991" s="32">
        <v>132.38339999999999</v>
      </c>
      <c r="G2991" s="32">
        <v>44.127200000000002</v>
      </c>
      <c r="H2991" s="13">
        <v>18.298912197334307</v>
      </c>
      <c r="I2991" s="32">
        <v>176.51060000000001</v>
      </c>
      <c r="J2991" s="34">
        <f t="shared" si="374"/>
        <v>0.24999745057803893</v>
      </c>
      <c r="K2991">
        <v>0.97942795418898521</v>
      </c>
      <c r="L2991">
        <v>1.3058994998668285</v>
      </c>
      <c r="M2991">
        <v>0.9</v>
      </c>
      <c r="N2991" t="s">
        <v>37</v>
      </c>
      <c r="O2991" s="45" t="s">
        <v>37</v>
      </c>
      <c r="P2991" s="49" t="str">
        <f>'Sheet1 (2)'!O1294</f>
        <v>B</v>
      </c>
      <c r="Q2991" s="30" t="str">
        <f t="shared" si="367"/>
        <v>B</v>
      </c>
      <c r="R2991">
        <f t="shared" si="368"/>
        <v>0.25</v>
      </c>
      <c r="S2991" s="11">
        <f t="shared" si="369"/>
        <v>0.31081986011038432</v>
      </c>
      <c r="T2991" s="13">
        <f t="shared" si="370"/>
        <v>0.24999745057803893</v>
      </c>
      <c r="U2991">
        <f t="shared" si="371"/>
        <v>44.127200000000002</v>
      </c>
      <c r="V2991" t="str">
        <f t="shared" si="372"/>
        <v>same</v>
      </c>
      <c r="W2991" s="47">
        <f t="shared" si="373"/>
        <v>0</v>
      </c>
      <c r="X2991" s="47"/>
      <c r="Y2991" s="47"/>
    </row>
    <row r="2992" spans="1:25" ht="21" x14ac:dyDescent="0.4">
      <c r="A2992" t="s">
        <v>3232</v>
      </c>
      <c r="B2992" t="s">
        <v>3227</v>
      </c>
      <c r="C2992" t="s">
        <v>3228</v>
      </c>
      <c r="D2992" s="33">
        <v>509028</v>
      </c>
      <c r="E2992" s="33">
        <v>108743</v>
      </c>
      <c r="F2992" s="32">
        <v>107.8877</v>
      </c>
      <c r="G2992" s="32">
        <v>35.962199999999996</v>
      </c>
      <c r="H2992" s="13">
        <v>21.36287198346653</v>
      </c>
      <c r="I2992" s="32">
        <v>143.84989999999999</v>
      </c>
      <c r="J2992" s="34">
        <f t="shared" si="374"/>
        <v>0.24999808828508047</v>
      </c>
      <c r="K2992">
        <v>0.99213466613942969</v>
      </c>
      <c r="L2992">
        <v>1.3228428496546905</v>
      </c>
      <c r="M2992">
        <v>0.9</v>
      </c>
      <c r="N2992" t="s">
        <v>37</v>
      </c>
      <c r="O2992" s="45" t="s">
        <v>37</v>
      </c>
      <c r="P2992" s="49" t="str">
        <f>'Sheet1 (2)'!O2354</f>
        <v>B</v>
      </c>
      <c r="Q2992" s="30" t="str">
        <f t="shared" si="367"/>
        <v>B</v>
      </c>
      <c r="R2992">
        <f t="shared" si="368"/>
        <v>0.25</v>
      </c>
      <c r="S2992" s="11">
        <f t="shared" si="369"/>
        <v>0.31964707657078661</v>
      </c>
      <c r="T2992" s="13">
        <f t="shared" si="370"/>
        <v>0.24999808828508047</v>
      </c>
      <c r="U2992">
        <f t="shared" si="371"/>
        <v>35.962199999999996</v>
      </c>
      <c r="V2992" t="str">
        <f t="shared" si="372"/>
        <v>same</v>
      </c>
      <c r="W2992" s="47">
        <f t="shared" si="373"/>
        <v>0</v>
      </c>
      <c r="X2992" s="47"/>
      <c r="Y2992" s="47"/>
    </row>
    <row r="2993" spans="1:25" ht="21" x14ac:dyDescent="0.4">
      <c r="A2993" t="s">
        <v>4330</v>
      </c>
      <c r="B2993" t="s">
        <v>4331</v>
      </c>
      <c r="C2993" t="s">
        <v>4332</v>
      </c>
      <c r="D2993" s="33">
        <v>839190</v>
      </c>
      <c r="E2993" s="33">
        <v>65059</v>
      </c>
      <c r="F2993" s="32">
        <v>74.626999999999995</v>
      </c>
      <c r="G2993" s="32">
        <v>22.445400000000003</v>
      </c>
      <c r="H2993" s="13">
        <v>7.7525947639986175</v>
      </c>
      <c r="I2993" s="32">
        <v>97.072400000000002</v>
      </c>
      <c r="J2993" s="34">
        <f t="shared" si="374"/>
        <v>0.23122329312966408</v>
      </c>
      <c r="K2993">
        <v>1.1470665088611876</v>
      </c>
      <c r="L2993">
        <v>1.4920672005410476</v>
      </c>
      <c r="M2993">
        <v>1.5</v>
      </c>
      <c r="N2993" t="s">
        <v>37</v>
      </c>
      <c r="O2993" s="45" t="s">
        <v>37</v>
      </c>
      <c r="P2993" s="49" t="str">
        <f>'Sheet1 (2)'!O3777</f>
        <v>B</v>
      </c>
      <c r="Q2993" s="30" t="str">
        <f t="shared" si="367"/>
        <v>B</v>
      </c>
      <c r="R2993">
        <f t="shared" si="368"/>
        <v>0.25</v>
      </c>
      <c r="S2993" s="11">
        <f t="shared" si="369"/>
        <v>-5.3166502528008532E-3</v>
      </c>
      <c r="T2993" s="13">
        <f t="shared" si="370"/>
        <v>0.23122329312966408</v>
      </c>
      <c r="U2993">
        <f t="shared" si="371"/>
        <v>22.445400000000003</v>
      </c>
      <c r="V2993" t="str">
        <f t="shared" si="372"/>
        <v>same</v>
      </c>
      <c r="W2993" s="47">
        <f t="shared" si="373"/>
        <v>0</v>
      </c>
      <c r="X2993" s="47"/>
      <c r="Y2993" s="47"/>
    </row>
    <row r="2994" spans="1:25" ht="21" x14ac:dyDescent="0.4">
      <c r="A2994" t="s">
        <v>4333</v>
      </c>
      <c r="B2994" t="s">
        <v>4331</v>
      </c>
      <c r="C2994" t="s">
        <v>4332</v>
      </c>
      <c r="D2994" s="33">
        <v>800109</v>
      </c>
      <c r="E2994" s="33">
        <v>60338</v>
      </c>
      <c r="F2994" s="32">
        <v>91.893699999999995</v>
      </c>
      <c r="G2994" s="32">
        <v>10.290299999999998</v>
      </c>
      <c r="H2994" s="13">
        <v>7.5412225084332256</v>
      </c>
      <c r="I2994" s="32">
        <v>102.184</v>
      </c>
      <c r="J2994" s="34">
        <f t="shared" si="374"/>
        <v>0.10070363266264776</v>
      </c>
      <c r="K2994">
        <v>1.5229822002718021</v>
      </c>
      <c r="L2994">
        <v>1.6935264675660446</v>
      </c>
      <c r="M2994">
        <v>1.5</v>
      </c>
      <c r="N2994" t="s">
        <v>37</v>
      </c>
      <c r="O2994" s="45" t="s">
        <v>37</v>
      </c>
      <c r="P2994" s="49" t="str">
        <f>'Sheet1 (2)'!O4160</f>
        <v>B</v>
      </c>
      <c r="Q2994" s="30" t="str">
        <f t="shared" si="367"/>
        <v>B</v>
      </c>
      <c r="R2994">
        <f t="shared" si="368"/>
        <v>0.25</v>
      </c>
      <c r="S2994" s="11">
        <f t="shared" si="369"/>
        <v>0.11427425037187819</v>
      </c>
      <c r="T2994" s="13">
        <f t="shared" si="370"/>
        <v>0.10070363266264776</v>
      </c>
      <c r="U2994">
        <f t="shared" si="371"/>
        <v>10.290299999999998</v>
      </c>
      <c r="V2994" t="str">
        <f t="shared" si="372"/>
        <v>same</v>
      </c>
      <c r="W2994" s="47">
        <f t="shared" si="373"/>
        <v>0</v>
      </c>
      <c r="X2994" s="47"/>
      <c r="Y2994" s="47"/>
    </row>
    <row r="2995" spans="1:25" ht="21" x14ac:dyDescent="0.4">
      <c r="A2995" t="s">
        <v>4805</v>
      </c>
      <c r="B2995" t="s">
        <v>4806</v>
      </c>
      <c r="C2995" t="s">
        <v>4807</v>
      </c>
      <c r="D2995" s="33">
        <v>348121</v>
      </c>
      <c r="E2995" s="33">
        <v>42543</v>
      </c>
      <c r="F2995" s="32">
        <v>58.161799999999999</v>
      </c>
      <c r="G2995" s="32">
        <v>19.386900000000001</v>
      </c>
      <c r="H2995" s="13">
        <v>12.22075083088926</v>
      </c>
      <c r="I2995" s="32">
        <v>77.548699999999997</v>
      </c>
      <c r="J2995" s="34">
        <f t="shared" si="374"/>
        <v>0.24999645384126365</v>
      </c>
      <c r="K2995">
        <v>1.3671297275697529</v>
      </c>
      <c r="L2995">
        <v>1.8228310180288179</v>
      </c>
      <c r="M2995">
        <v>1.3</v>
      </c>
      <c r="N2995" t="s">
        <v>42</v>
      </c>
      <c r="O2995" s="45" t="s">
        <v>42</v>
      </c>
      <c r="P2995" s="49" t="str">
        <f>'Sheet1 (2)'!O370</f>
        <v>A+</v>
      </c>
      <c r="Q2995" s="30" t="str">
        <f t="shared" si="367"/>
        <v>A+</v>
      </c>
      <c r="R2995">
        <f t="shared" si="368"/>
        <v>0.05</v>
      </c>
      <c r="S2995" s="11">
        <f t="shared" si="369"/>
        <v>0.28682363469664862</v>
      </c>
      <c r="T2995" s="13">
        <f t="shared" si="370"/>
        <v>0.24999645384126365</v>
      </c>
      <c r="U2995">
        <f t="shared" si="371"/>
        <v>19.386900000000001</v>
      </c>
      <c r="V2995" t="str">
        <f t="shared" si="372"/>
        <v>same</v>
      </c>
      <c r="W2995" s="47">
        <f t="shared" si="373"/>
        <v>0</v>
      </c>
      <c r="X2995" s="47"/>
      <c r="Y2995" s="47"/>
    </row>
    <row r="2996" spans="1:25" ht="21" x14ac:dyDescent="0.4">
      <c r="A2996" t="s">
        <v>4808</v>
      </c>
      <c r="B2996" t="s">
        <v>4806</v>
      </c>
      <c r="C2996" t="s">
        <v>4807</v>
      </c>
      <c r="D2996" s="33">
        <v>109940</v>
      </c>
      <c r="E2996" s="33">
        <v>18129</v>
      </c>
      <c r="F2996" s="32">
        <v>21.720000000000002</v>
      </c>
      <c r="G2996" s="32">
        <v>7.2390999999999988</v>
      </c>
      <c r="H2996" s="13">
        <v>16.489903583772968</v>
      </c>
      <c r="I2996" s="32">
        <v>28.959099999999999</v>
      </c>
      <c r="J2996" s="34">
        <f t="shared" si="374"/>
        <v>0.24997669126457656</v>
      </c>
      <c r="K2996">
        <v>1.1980804236306473</v>
      </c>
      <c r="L2996">
        <v>1.5973909206244139</v>
      </c>
      <c r="M2996">
        <v>1.1000000000000001</v>
      </c>
      <c r="N2996" t="s">
        <v>42</v>
      </c>
      <c r="O2996" s="45" t="s">
        <v>42</v>
      </c>
      <c r="P2996" s="49" t="str">
        <f>'Sheet1 (2)'!O775</f>
        <v>A+</v>
      </c>
      <c r="Q2996" s="30" t="str">
        <f t="shared" si="367"/>
        <v>A+</v>
      </c>
      <c r="R2996">
        <f t="shared" si="368"/>
        <v>0.05</v>
      </c>
      <c r="S2996" s="11">
        <f t="shared" si="369"/>
        <v>0.31137708008881487</v>
      </c>
      <c r="T2996" s="13">
        <f t="shared" si="370"/>
        <v>0.24997669126457656</v>
      </c>
      <c r="U2996">
        <f t="shared" si="371"/>
        <v>7.2390999999999988</v>
      </c>
      <c r="V2996" t="str">
        <f t="shared" si="372"/>
        <v>same</v>
      </c>
      <c r="W2996" s="47">
        <f t="shared" si="373"/>
        <v>0</v>
      </c>
      <c r="X2996" s="47"/>
      <c r="Y2996" s="47"/>
    </row>
    <row r="2997" spans="1:25" ht="21" x14ac:dyDescent="0.4">
      <c r="A2997" t="s">
        <v>4809</v>
      </c>
      <c r="B2997" t="s">
        <v>4806</v>
      </c>
      <c r="C2997" t="s">
        <v>4807</v>
      </c>
      <c r="D2997" s="33">
        <v>253</v>
      </c>
      <c r="E2997" s="33">
        <v>35</v>
      </c>
      <c r="F2997" s="32">
        <v>4.0900000000000006E-2</v>
      </c>
      <c r="G2997" s="32">
        <v>2.0200000000000003E-2</v>
      </c>
      <c r="H2997" s="13">
        <v>13.83399209486166</v>
      </c>
      <c r="I2997" s="32">
        <v>6.1100000000000008E-2</v>
      </c>
      <c r="J2997" s="34">
        <f t="shared" si="374"/>
        <v>0.33060556464811786</v>
      </c>
      <c r="K2997">
        <v>1.1685714285714288</v>
      </c>
      <c r="L2997">
        <v>1.745714285714286</v>
      </c>
      <c r="M2997">
        <v>1.1000000000000001</v>
      </c>
      <c r="N2997" t="s">
        <v>37</v>
      </c>
      <c r="O2997" s="45" t="s">
        <v>37</v>
      </c>
      <c r="P2997" s="49" t="str">
        <f>'Sheet1 (2)'!O2107</f>
        <v>B</v>
      </c>
      <c r="Q2997" s="30" t="str">
        <f t="shared" si="367"/>
        <v>B</v>
      </c>
      <c r="R2997">
        <f t="shared" si="368"/>
        <v>0.25</v>
      </c>
      <c r="S2997" s="11">
        <f t="shared" si="369"/>
        <v>0.36988543371522098</v>
      </c>
      <c r="T2997" s="13">
        <f t="shared" si="370"/>
        <v>0.33060556464811786</v>
      </c>
      <c r="U2997">
        <f t="shared" si="371"/>
        <v>2.0200000000000003E-2</v>
      </c>
      <c r="V2997" t="str">
        <f t="shared" si="372"/>
        <v>same</v>
      </c>
      <c r="W2997" s="47">
        <f t="shared" si="373"/>
        <v>0</v>
      </c>
      <c r="X2997" s="47"/>
      <c r="Y2997" s="47"/>
    </row>
    <row r="2998" spans="1:25" ht="21" x14ac:dyDescent="0.4">
      <c r="A2998" t="s">
        <v>1401</v>
      </c>
      <c r="B2998" t="s">
        <v>1402</v>
      </c>
      <c r="C2998" t="s">
        <v>1403</v>
      </c>
      <c r="D2998" s="33">
        <v>2559886</v>
      </c>
      <c r="E2998" s="33">
        <v>363147</v>
      </c>
      <c r="F2998" s="32">
        <v>853.3966999999999</v>
      </c>
      <c r="G2998" s="32">
        <v>287.09610000000004</v>
      </c>
      <c r="H2998" s="13">
        <v>14.186061410547188</v>
      </c>
      <c r="I2998" s="32">
        <v>1140.4928</v>
      </c>
      <c r="J2998" s="34">
        <f t="shared" si="374"/>
        <v>0.25172986624729243</v>
      </c>
      <c r="K2998">
        <v>2.3500034421322495</v>
      </c>
      <c r="L2998">
        <v>3.1405816377389875</v>
      </c>
      <c r="M2998">
        <v>2.35</v>
      </c>
      <c r="N2998" t="s">
        <v>37</v>
      </c>
      <c r="O2998" s="45" t="s">
        <v>37</v>
      </c>
      <c r="P2998" s="49" t="str">
        <f>'Sheet1 (2)'!O2846</f>
        <v>B</v>
      </c>
      <c r="Q2998" s="30" t="str">
        <f t="shared" si="367"/>
        <v>B</v>
      </c>
      <c r="R2998">
        <f t="shared" si="368"/>
        <v>0.25</v>
      </c>
      <c r="S2998" s="11">
        <f t="shared" si="369"/>
        <v>0.25173096226473329</v>
      </c>
      <c r="T2998" s="13">
        <f t="shared" si="370"/>
        <v>0.25172986624729243</v>
      </c>
      <c r="U2998">
        <f t="shared" si="371"/>
        <v>287.09610000000004</v>
      </c>
      <c r="V2998" t="str">
        <f t="shared" si="372"/>
        <v>same</v>
      </c>
      <c r="W2998" s="47">
        <f t="shared" si="373"/>
        <v>0</v>
      </c>
      <c r="X2998" s="47"/>
      <c r="Y2998" s="47"/>
    </row>
    <row r="2999" spans="1:25" ht="21" x14ac:dyDescent="0.4">
      <c r="A2999" t="s">
        <v>1406</v>
      </c>
      <c r="B2999" t="s">
        <v>1402</v>
      </c>
      <c r="C2999" t="s">
        <v>1403</v>
      </c>
      <c r="D2999" s="33">
        <v>2568173</v>
      </c>
      <c r="E2999" s="33">
        <v>542537</v>
      </c>
      <c r="F2999" s="32">
        <v>1193.5814</v>
      </c>
      <c r="G2999" s="32">
        <v>260.46390000000002</v>
      </c>
      <c r="H2999" s="13">
        <v>21.125407050070226</v>
      </c>
      <c r="I2999" s="32">
        <v>1454.0453</v>
      </c>
      <c r="J2999" s="34">
        <f t="shared" si="374"/>
        <v>0.1791305264010688</v>
      </c>
      <c r="K2999">
        <v>2.2000000000000002</v>
      </c>
      <c r="L2999">
        <v>2.6800850448909475</v>
      </c>
      <c r="M2999">
        <v>2.2000000000000002</v>
      </c>
      <c r="N2999" t="s">
        <v>37</v>
      </c>
      <c r="O2999" s="45" t="s">
        <v>37</v>
      </c>
      <c r="P2999" s="49" t="str">
        <f>'Sheet1 (2)'!O4514</f>
        <v>B</v>
      </c>
      <c r="Q2999" s="30" t="str">
        <f t="shared" si="367"/>
        <v>B</v>
      </c>
      <c r="R2999">
        <f t="shared" si="368"/>
        <v>0.25</v>
      </c>
      <c r="S2999" s="11">
        <f t="shared" si="369"/>
        <v>0.17913052640106872</v>
      </c>
      <c r="T2999" s="13">
        <f t="shared" si="370"/>
        <v>0.1791305264010688</v>
      </c>
      <c r="U2999">
        <f t="shared" si="371"/>
        <v>260.46390000000002</v>
      </c>
      <c r="V2999" t="str">
        <f t="shared" si="372"/>
        <v>same</v>
      </c>
      <c r="W2999" s="47">
        <f t="shared" si="373"/>
        <v>0</v>
      </c>
      <c r="X2999" s="47"/>
      <c r="Y2999" s="47"/>
    </row>
    <row r="3000" spans="1:25" ht="21" x14ac:dyDescent="0.4">
      <c r="A3000" t="s">
        <v>1407</v>
      </c>
      <c r="B3000" t="s">
        <v>1402</v>
      </c>
      <c r="C3000" t="s">
        <v>1403</v>
      </c>
      <c r="D3000" s="33">
        <v>1670711</v>
      </c>
      <c r="E3000" s="33">
        <v>288662</v>
      </c>
      <c r="F3000" s="32">
        <v>577.32399999999996</v>
      </c>
      <c r="G3000" s="32">
        <v>138.8614</v>
      </c>
      <c r="H3000" s="13">
        <v>17.27779370579352</v>
      </c>
      <c r="I3000" s="32">
        <v>716.18539999999996</v>
      </c>
      <c r="J3000" s="34">
        <f t="shared" si="374"/>
        <v>0.19389029712138786</v>
      </c>
      <c r="K3000">
        <v>2</v>
      </c>
      <c r="L3000">
        <v>2.481051887674858</v>
      </c>
      <c r="M3000">
        <v>2</v>
      </c>
      <c r="N3000" t="s">
        <v>37</v>
      </c>
      <c r="O3000" s="45" t="s">
        <v>37</v>
      </c>
      <c r="P3000" s="49" t="str">
        <f>'Sheet1 (2)'!O4655</f>
        <v>B</v>
      </c>
      <c r="Q3000" s="30" t="str">
        <f t="shared" si="367"/>
        <v>B</v>
      </c>
      <c r="R3000">
        <f t="shared" si="368"/>
        <v>0.25</v>
      </c>
      <c r="S3000" s="11">
        <f t="shared" si="369"/>
        <v>0.19389029712138767</v>
      </c>
      <c r="T3000" s="13">
        <f t="shared" si="370"/>
        <v>0.19389029712138786</v>
      </c>
      <c r="U3000">
        <f t="shared" si="371"/>
        <v>138.8614</v>
      </c>
      <c r="V3000" t="str">
        <f t="shared" si="372"/>
        <v>same</v>
      </c>
      <c r="W3000" s="47">
        <f t="shared" si="373"/>
        <v>0</v>
      </c>
      <c r="X3000" s="47"/>
      <c r="Y3000" s="47"/>
    </row>
    <row r="3001" spans="1:25" ht="21" x14ac:dyDescent="0.4">
      <c r="A3001" t="s">
        <v>4208</v>
      </c>
      <c r="B3001" t="s">
        <v>4209</v>
      </c>
      <c r="C3001" t="s">
        <v>4210</v>
      </c>
      <c r="D3001" s="33">
        <v>48250</v>
      </c>
      <c r="E3001" s="33">
        <v>7386</v>
      </c>
      <c r="F3001" s="32">
        <v>13.406700000000001</v>
      </c>
      <c r="G3001" s="32">
        <v>4.3927999999999994</v>
      </c>
      <c r="H3001" s="13">
        <v>15.307772020725389</v>
      </c>
      <c r="I3001" s="32">
        <v>17.799500000000002</v>
      </c>
      <c r="J3001" s="34">
        <f t="shared" si="374"/>
        <v>0.24679344925419247</v>
      </c>
      <c r="K3001">
        <v>1.8151502843216898</v>
      </c>
      <c r="L3001">
        <v>2.4098971026265912</v>
      </c>
      <c r="M3001">
        <v>1.7</v>
      </c>
      <c r="N3001" t="s">
        <v>37</v>
      </c>
      <c r="O3001" s="45" t="s">
        <v>37</v>
      </c>
      <c r="P3001" s="49" t="str">
        <f>'Sheet1 (2)'!O761</f>
        <v>B</v>
      </c>
      <c r="Q3001" s="30" t="str">
        <f t="shared" si="367"/>
        <v>B</v>
      </c>
      <c r="R3001">
        <f t="shared" si="368"/>
        <v>0.25</v>
      </c>
      <c r="S3001" s="11">
        <f t="shared" si="369"/>
        <v>0.2945756903283801</v>
      </c>
      <c r="T3001" s="13">
        <f t="shared" si="370"/>
        <v>0.24679344925419247</v>
      </c>
      <c r="U3001">
        <f t="shared" si="371"/>
        <v>4.3927999999999994</v>
      </c>
      <c r="V3001" t="str">
        <f t="shared" si="372"/>
        <v>same</v>
      </c>
      <c r="W3001" s="47">
        <f t="shared" si="373"/>
        <v>0</v>
      </c>
      <c r="X3001" s="47"/>
      <c r="Y3001" s="47"/>
    </row>
    <row r="3002" spans="1:25" ht="21" x14ac:dyDescent="0.4">
      <c r="A3002" t="s">
        <v>4211</v>
      </c>
      <c r="B3002" t="s">
        <v>4209</v>
      </c>
      <c r="C3002" t="s">
        <v>4210</v>
      </c>
      <c r="D3002" s="33">
        <v>31573</v>
      </c>
      <c r="E3002" s="33">
        <v>8402</v>
      </c>
      <c r="F3002" s="32">
        <v>17.724899999999998</v>
      </c>
      <c r="G3002" s="32">
        <v>5.9079999999999995</v>
      </c>
      <c r="H3002" s="13">
        <v>26.611345136667406</v>
      </c>
      <c r="I3002" s="32">
        <v>23.632899999999999</v>
      </c>
      <c r="J3002" s="34">
        <f t="shared" si="374"/>
        <v>0.24999047937409288</v>
      </c>
      <c r="K3002">
        <v>2.1096048559866696</v>
      </c>
      <c r="L3002">
        <v>2.812770768864556</v>
      </c>
      <c r="M3002">
        <v>1.65</v>
      </c>
      <c r="N3002" t="s">
        <v>37</v>
      </c>
      <c r="O3002" s="45" t="s">
        <v>37</v>
      </c>
      <c r="P3002" s="49" t="str">
        <f>'Sheet1 (2)'!O1070</f>
        <v>B</v>
      </c>
      <c r="Q3002" s="30" t="str">
        <f t="shared" si="367"/>
        <v>B</v>
      </c>
      <c r="R3002">
        <f t="shared" si="368"/>
        <v>0.25</v>
      </c>
      <c r="S3002" s="11">
        <f t="shared" si="369"/>
        <v>0.41338980827575122</v>
      </c>
      <c r="T3002" s="13">
        <f t="shared" si="370"/>
        <v>0.24999047937409288</v>
      </c>
      <c r="U3002">
        <f t="shared" si="371"/>
        <v>5.9079999999999995</v>
      </c>
      <c r="V3002" t="str">
        <f t="shared" si="372"/>
        <v>same</v>
      </c>
      <c r="W3002" s="47">
        <f t="shared" si="373"/>
        <v>0</v>
      </c>
      <c r="X3002" s="47"/>
      <c r="Y3002" s="47"/>
    </row>
    <row r="3003" spans="1:25" ht="21" x14ac:dyDescent="0.4">
      <c r="A3003" t="s">
        <v>4212</v>
      </c>
      <c r="B3003" t="s">
        <v>4209</v>
      </c>
      <c r="C3003" t="s">
        <v>4210</v>
      </c>
      <c r="D3003" s="33">
        <v>199707</v>
      </c>
      <c r="E3003" s="33">
        <v>68464</v>
      </c>
      <c r="F3003" s="32">
        <v>30.33</v>
      </c>
      <c r="G3003" s="32">
        <v>16.331</v>
      </c>
      <c r="H3003" s="13">
        <v>34.282223457365042</v>
      </c>
      <c r="I3003" s="32">
        <v>46.661000000000001</v>
      </c>
      <c r="J3003" s="34">
        <f t="shared" si="374"/>
        <v>0.34999249908917507</v>
      </c>
      <c r="K3003">
        <v>0.44300654358494973</v>
      </c>
      <c r="L3003">
        <v>0.68154066370647348</v>
      </c>
      <c r="M3003">
        <v>0.3</v>
      </c>
      <c r="N3003" t="s">
        <v>34</v>
      </c>
      <c r="O3003" s="45" t="s">
        <v>34</v>
      </c>
      <c r="P3003" s="49" t="str">
        <f>'Sheet1 (2)'!O3348</f>
        <v>A</v>
      </c>
      <c r="Q3003" s="30" t="str">
        <f t="shared" si="367"/>
        <v>A</v>
      </c>
      <c r="R3003">
        <f t="shared" si="368"/>
        <v>0.15</v>
      </c>
      <c r="S3003" s="11">
        <f t="shared" si="369"/>
        <v>0.55982083538715421</v>
      </c>
      <c r="T3003" s="13">
        <f t="shared" si="370"/>
        <v>0.34999249908917507</v>
      </c>
      <c r="U3003">
        <f t="shared" si="371"/>
        <v>16.331</v>
      </c>
      <c r="V3003" t="str">
        <f t="shared" si="372"/>
        <v>same</v>
      </c>
      <c r="W3003" s="47">
        <f t="shared" si="373"/>
        <v>0</v>
      </c>
      <c r="X3003" s="47"/>
      <c r="Y3003" s="47"/>
    </row>
    <row r="3004" spans="1:25" ht="21" x14ac:dyDescent="0.4">
      <c r="A3004" t="s">
        <v>4213</v>
      </c>
      <c r="B3004" t="s">
        <v>4209</v>
      </c>
      <c r="C3004" t="s">
        <v>4210</v>
      </c>
      <c r="D3004" s="33">
        <v>23234</v>
      </c>
      <c r="E3004" s="33">
        <v>11249</v>
      </c>
      <c r="F3004" s="32">
        <v>4.0749000000000004</v>
      </c>
      <c r="G3004" s="32">
        <v>1.3578999999999999</v>
      </c>
      <c r="H3004" s="13">
        <v>48.416114315227681</v>
      </c>
      <c r="I3004" s="32">
        <v>5.4328000000000003</v>
      </c>
      <c r="J3004" s="34">
        <f t="shared" si="374"/>
        <v>0.24994477985569133</v>
      </c>
      <c r="K3004">
        <v>0.36224553293626105</v>
      </c>
      <c r="L3004">
        <v>0.48295848519868434</v>
      </c>
      <c r="M3004">
        <v>0.2</v>
      </c>
      <c r="N3004" t="s">
        <v>37</v>
      </c>
      <c r="O3004" s="45" t="s">
        <v>37</v>
      </c>
      <c r="P3004" s="49" t="str">
        <f>'Sheet1 (2)'!O3555</f>
        <v>B</v>
      </c>
      <c r="Q3004" s="30" t="str">
        <f t="shared" si="367"/>
        <v>B</v>
      </c>
      <c r="R3004">
        <f t="shared" si="368"/>
        <v>0.25</v>
      </c>
      <c r="S3004" s="11">
        <f t="shared" si="369"/>
        <v>0.58588573111471065</v>
      </c>
      <c r="T3004" s="13">
        <f t="shared" si="370"/>
        <v>0.24994477985569133</v>
      </c>
      <c r="U3004">
        <f t="shared" si="371"/>
        <v>1.3578999999999999</v>
      </c>
      <c r="V3004" t="str">
        <f t="shared" si="372"/>
        <v>same</v>
      </c>
      <c r="W3004" s="47">
        <f t="shared" si="373"/>
        <v>0</v>
      </c>
      <c r="X3004" s="47"/>
      <c r="Y3004" s="47"/>
    </row>
    <row r="3005" spans="1:25" ht="21" x14ac:dyDescent="0.4">
      <c r="A3005" t="s">
        <v>4214</v>
      </c>
      <c r="B3005" t="s">
        <v>4209</v>
      </c>
      <c r="C3005" t="s">
        <v>4210</v>
      </c>
      <c r="D3005" s="33">
        <v>115668</v>
      </c>
      <c r="E3005" s="33">
        <v>44397</v>
      </c>
      <c r="F3005" s="32">
        <v>88.254800000000003</v>
      </c>
      <c r="G3005" s="32">
        <v>29.418100000000003</v>
      </c>
      <c r="H3005" s="13">
        <v>38.383131030189851</v>
      </c>
      <c r="I3005" s="32">
        <v>117.6729</v>
      </c>
      <c r="J3005" s="34">
        <f t="shared" si="374"/>
        <v>0.2499989377333269</v>
      </c>
      <c r="K3005">
        <v>1.9878550352501296</v>
      </c>
      <c r="L3005">
        <v>2.6504696263261032</v>
      </c>
      <c r="M3005">
        <v>1.65</v>
      </c>
      <c r="N3005" t="s">
        <v>34</v>
      </c>
      <c r="O3005" s="45" t="s">
        <v>34</v>
      </c>
      <c r="P3005" s="49" t="str">
        <f>'Sheet1 (2)'!O3616</f>
        <v>A</v>
      </c>
      <c r="Q3005" s="30" t="str">
        <f t="shared" si="367"/>
        <v>A</v>
      </c>
      <c r="R3005">
        <f t="shared" si="368"/>
        <v>0.15</v>
      </c>
      <c r="S3005" s="11">
        <f t="shared" si="369"/>
        <v>0.37746881397501042</v>
      </c>
      <c r="T3005" s="13">
        <f t="shared" si="370"/>
        <v>0.2499989377333269</v>
      </c>
      <c r="U3005">
        <f t="shared" si="371"/>
        <v>29.418100000000003</v>
      </c>
      <c r="V3005" t="str">
        <f t="shared" si="372"/>
        <v>same</v>
      </c>
      <c r="W3005" s="47">
        <f t="shared" si="373"/>
        <v>0</v>
      </c>
      <c r="X3005" s="47"/>
      <c r="Y3005" s="47"/>
    </row>
    <row r="3006" spans="1:25" ht="21" x14ac:dyDescent="0.4">
      <c r="A3006" t="s">
        <v>4215</v>
      </c>
      <c r="B3006" t="s">
        <v>4209</v>
      </c>
      <c r="C3006" t="s">
        <v>4210</v>
      </c>
      <c r="D3006" s="33">
        <v>71593</v>
      </c>
      <c r="E3006" s="33">
        <v>9580</v>
      </c>
      <c r="F3006" s="32">
        <v>17.282599999999999</v>
      </c>
      <c r="G3006" s="32">
        <v>5.6266000000000007</v>
      </c>
      <c r="H3006" s="13">
        <v>13.381196485689943</v>
      </c>
      <c r="I3006" s="32">
        <v>22.909199999999998</v>
      </c>
      <c r="J3006" s="34">
        <f t="shared" si="374"/>
        <v>0.24560438601086032</v>
      </c>
      <c r="K3006">
        <v>1.804029227557411</v>
      </c>
      <c r="L3006">
        <v>2.3913569937369519</v>
      </c>
      <c r="M3006">
        <v>1.7</v>
      </c>
      <c r="N3006" t="s">
        <v>37</v>
      </c>
      <c r="O3006" s="45" t="s">
        <v>37</v>
      </c>
      <c r="P3006" s="49" t="str">
        <f>'Sheet1 (2)'!O4281</f>
        <v>B</v>
      </c>
      <c r="Q3006" s="30" t="str">
        <f t="shared" ref="Q3006:Q3069" si="375">IF(U3006="same",N3006,IF(O3006=N3006,P3006,O3006))</f>
        <v>B</v>
      </c>
      <c r="R3006">
        <f t="shared" si="368"/>
        <v>0.25</v>
      </c>
      <c r="S3006" s="11">
        <f t="shared" si="369"/>
        <v>0.28910655981003264</v>
      </c>
      <c r="T3006" s="13">
        <f t="shared" si="370"/>
        <v>0.24560438601086032</v>
      </c>
      <c r="U3006">
        <f t="shared" si="371"/>
        <v>5.6266000000000007</v>
      </c>
      <c r="V3006" t="str">
        <f t="shared" si="372"/>
        <v>same</v>
      </c>
      <c r="W3006" s="47">
        <f t="shared" si="373"/>
        <v>0</v>
      </c>
      <c r="X3006" s="47"/>
      <c r="Y3006" s="47"/>
    </row>
    <row r="3007" spans="1:25" ht="21" x14ac:dyDescent="0.4">
      <c r="A3007" t="s">
        <v>3020</v>
      </c>
      <c r="B3007" t="s">
        <v>3021</v>
      </c>
      <c r="C3007" t="s">
        <v>3022</v>
      </c>
      <c r="D3007" s="33">
        <v>1332529</v>
      </c>
      <c r="E3007" s="33">
        <v>23283</v>
      </c>
      <c r="F3007" s="32">
        <v>51.2226</v>
      </c>
      <c r="G3007" s="32">
        <v>8.8557000000000006</v>
      </c>
      <c r="H3007" s="13">
        <v>1.7472790460845504</v>
      </c>
      <c r="I3007" s="32">
        <v>60.078299999999999</v>
      </c>
      <c r="J3007" s="34">
        <f t="shared" si="374"/>
        <v>0.14740263955538024</v>
      </c>
      <c r="K3007">
        <v>2.1999999999999997</v>
      </c>
      <c r="L3007">
        <v>2.5803504703002189</v>
      </c>
      <c r="M3007">
        <v>2.2000000000000002</v>
      </c>
      <c r="N3007" t="s">
        <v>34</v>
      </c>
      <c r="O3007" s="45" t="s">
        <v>34</v>
      </c>
      <c r="P3007" s="49" t="str">
        <f>'Sheet1 (2)'!O152</f>
        <v>A</v>
      </c>
      <c r="Q3007" s="30" t="str">
        <f t="shared" si="375"/>
        <v>A</v>
      </c>
      <c r="R3007">
        <f t="shared" si="368"/>
        <v>0.15</v>
      </c>
      <c r="S3007" s="11">
        <f t="shared" si="369"/>
        <v>0.1474026395553801</v>
      </c>
      <c r="T3007" s="13">
        <f t="shared" si="370"/>
        <v>0.14740263955538024</v>
      </c>
      <c r="U3007">
        <f t="shared" si="371"/>
        <v>8.8557000000000006</v>
      </c>
      <c r="V3007" t="str">
        <f t="shared" si="372"/>
        <v>same</v>
      </c>
      <c r="W3007" s="47">
        <f t="shared" si="373"/>
        <v>0</v>
      </c>
      <c r="X3007" s="47"/>
      <c r="Y3007" s="47"/>
    </row>
    <row r="3008" spans="1:25" ht="21" x14ac:dyDescent="0.4">
      <c r="A3008" t="s">
        <v>3023</v>
      </c>
      <c r="B3008" t="s">
        <v>3021</v>
      </c>
      <c r="C3008" t="s">
        <v>3022</v>
      </c>
      <c r="D3008" s="33">
        <v>1311684</v>
      </c>
      <c r="E3008" s="33">
        <v>149597</v>
      </c>
      <c r="F3008" s="32">
        <v>119.22880000000001</v>
      </c>
      <c r="G3008" s="32">
        <v>39.743200000000002</v>
      </c>
      <c r="H3008" s="13">
        <v>11.404957291542781</v>
      </c>
      <c r="I3008" s="32">
        <v>158.97200000000001</v>
      </c>
      <c r="J3008" s="34">
        <f t="shared" si="374"/>
        <v>0.25000125808318446</v>
      </c>
      <c r="K3008">
        <v>0.79699993983836581</v>
      </c>
      <c r="L3008">
        <v>1.0626683690180954</v>
      </c>
      <c r="M3008">
        <v>0.7</v>
      </c>
      <c r="N3008" t="s">
        <v>34</v>
      </c>
      <c r="O3008" s="45" t="s">
        <v>34</v>
      </c>
      <c r="P3008" s="49" t="str">
        <f>'Sheet1 (2)'!O177</f>
        <v>A</v>
      </c>
      <c r="Q3008" s="30" t="str">
        <f t="shared" si="375"/>
        <v>A</v>
      </c>
      <c r="R3008">
        <f t="shared" si="368"/>
        <v>0.15</v>
      </c>
      <c r="S3008" s="11">
        <f t="shared" si="369"/>
        <v>0.34128085449009898</v>
      </c>
      <c r="T3008" s="13">
        <f t="shared" si="370"/>
        <v>0.25000125808318446</v>
      </c>
      <c r="U3008">
        <f t="shared" si="371"/>
        <v>39.743200000000002</v>
      </c>
      <c r="V3008" t="str">
        <f t="shared" si="372"/>
        <v>same</v>
      </c>
      <c r="W3008" s="47">
        <f t="shared" si="373"/>
        <v>0</v>
      </c>
      <c r="X3008" s="47"/>
      <c r="Y3008" s="47"/>
    </row>
    <row r="3009" spans="1:25" ht="21" x14ac:dyDescent="0.4">
      <c r="A3009" t="s">
        <v>3024</v>
      </c>
      <c r="B3009" t="s">
        <v>3021</v>
      </c>
      <c r="C3009" t="s">
        <v>3022</v>
      </c>
      <c r="D3009" s="33">
        <v>806746</v>
      </c>
      <c r="E3009" s="33">
        <v>87230</v>
      </c>
      <c r="F3009" s="32">
        <v>62.488700000000001</v>
      </c>
      <c r="G3009" s="32">
        <v>16.764199999999999</v>
      </c>
      <c r="H3009" s="13">
        <v>10.812572978359979</v>
      </c>
      <c r="I3009" s="32">
        <v>79.252899999999997</v>
      </c>
      <c r="J3009" s="34">
        <f t="shared" si="374"/>
        <v>0.211527906234346</v>
      </c>
      <c r="K3009">
        <v>0.71636707554740342</v>
      </c>
      <c r="L3009">
        <v>0.90855095723948176</v>
      </c>
      <c r="M3009">
        <v>0.7</v>
      </c>
      <c r="N3009" t="s">
        <v>34</v>
      </c>
      <c r="O3009" s="45" t="s">
        <v>34</v>
      </c>
      <c r="P3009" s="49" t="str">
        <f>'Sheet1 (2)'!O827</f>
        <v>A</v>
      </c>
      <c r="Q3009" s="30" t="str">
        <f t="shared" si="375"/>
        <v>A</v>
      </c>
      <c r="R3009">
        <f t="shared" si="368"/>
        <v>0.15</v>
      </c>
      <c r="S3009" s="11">
        <f t="shared" si="369"/>
        <v>0.22954238898513493</v>
      </c>
      <c r="T3009" s="13">
        <f t="shared" si="370"/>
        <v>0.211527906234346</v>
      </c>
      <c r="U3009">
        <f t="shared" si="371"/>
        <v>16.764199999999999</v>
      </c>
      <c r="V3009" t="str">
        <f t="shared" si="372"/>
        <v>same</v>
      </c>
      <c r="W3009" s="47">
        <f t="shared" si="373"/>
        <v>0</v>
      </c>
      <c r="X3009" s="47"/>
      <c r="Y3009" s="47"/>
    </row>
    <row r="3010" spans="1:25" ht="21" x14ac:dyDescent="0.4">
      <c r="A3010" t="s">
        <v>3025</v>
      </c>
      <c r="B3010" t="s">
        <v>3021</v>
      </c>
      <c r="C3010" t="s">
        <v>3022</v>
      </c>
      <c r="D3010" s="33">
        <v>1247866</v>
      </c>
      <c r="E3010" s="33">
        <v>277779</v>
      </c>
      <c r="F3010" s="32">
        <v>195.33670000000001</v>
      </c>
      <c r="G3010" s="32">
        <v>34.5792</v>
      </c>
      <c r="H3010" s="13">
        <v>22.260322823123637</v>
      </c>
      <c r="I3010" s="32">
        <v>229.91590000000002</v>
      </c>
      <c r="J3010" s="34">
        <f t="shared" si="374"/>
        <v>0.15039934167232452</v>
      </c>
      <c r="K3010">
        <v>0.70320902588028622</v>
      </c>
      <c r="L3010">
        <v>0.82769359814816823</v>
      </c>
      <c r="M3010">
        <v>0.7</v>
      </c>
      <c r="N3010" t="s">
        <v>34</v>
      </c>
      <c r="O3010" s="45" t="s">
        <v>34</v>
      </c>
      <c r="P3010" s="49" t="str">
        <f>'Sheet1 (2)'!O1211</f>
        <v>A</v>
      </c>
      <c r="Q3010" s="30" t="str">
        <f t="shared" si="375"/>
        <v>A</v>
      </c>
      <c r="R3010">
        <f t="shared" ref="R3010:R3073" si="376">VLOOKUP(IF(V3010="same",N3010,IF(O3010=N3010,P3010,O3010)),$AC$2:$AN$8,9,FALSE)</f>
        <v>0.15</v>
      </c>
      <c r="S3010" s="11">
        <f t="shared" ref="S3010:S3073" si="377">(L3010-M3010)/L3010</f>
        <v>0.15427641150525054</v>
      </c>
      <c r="T3010" s="13">
        <f t="shared" ref="T3010:T3073" si="378">IF(V3010="SAME",J3010,MIN(R3010:S3010))</f>
        <v>0.15039934167232452</v>
      </c>
      <c r="U3010">
        <f t="shared" ref="U3010:U3073" si="379">IFERROR(T3010*I3010,0)</f>
        <v>34.5792</v>
      </c>
      <c r="V3010" t="str">
        <f t="shared" ref="V3010:V3073" si="380">IF(AND(N3010=O3010,P3010=N3010),"same",IF(NOT(OR(O3010=N3010,P3010=N3010)),"conflict","change"))</f>
        <v>same</v>
      </c>
      <c r="W3010" s="47">
        <f t="shared" ref="W3010:W3073" si="381">U3010-G3010</f>
        <v>0</v>
      </c>
      <c r="X3010" s="47"/>
      <c r="Y3010" s="47"/>
    </row>
    <row r="3011" spans="1:25" ht="21" x14ac:dyDescent="0.4">
      <c r="A3011" t="s">
        <v>3026</v>
      </c>
      <c r="B3011" t="s">
        <v>3021</v>
      </c>
      <c r="C3011" t="s">
        <v>3022</v>
      </c>
      <c r="D3011" s="33">
        <v>595382</v>
      </c>
      <c r="E3011" s="33">
        <v>99360</v>
      </c>
      <c r="F3011" s="32">
        <v>71.52770000000001</v>
      </c>
      <c r="G3011" s="32">
        <v>12.833399999999999</v>
      </c>
      <c r="H3011" s="13">
        <v>16.688445401439747</v>
      </c>
      <c r="I3011" s="32">
        <v>84.361100000000008</v>
      </c>
      <c r="J3011" s="34">
        <f t="shared" si="374"/>
        <v>0.15212461667759189</v>
      </c>
      <c r="K3011">
        <v>0.71988425925925936</v>
      </c>
      <c r="L3011">
        <v>0.84904488727858296</v>
      </c>
      <c r="M3011">
        <v>0.7</v>
      </c>
      <c r="N3011" t="s">
        <v>34</v>
      </c>
      <c r="O3011" s="45" t="s">
        <v>34</v>
      </c>
      <c r="P3011" s="49" t="str">
        <f>'Sheet1 (2)'!O1660</f>
        <v>A</v>
      </c>
      <c r="Q3011" s="30" t="str">
        <f t="shared" si="375"/>
        <v>A</v>
      </c>
      <c r="R3011">
        <f t="shared" si="376"/>
        <v>0.15</v>
      </c>
      <c r="S3011" s="11">
        <f t="shared" si="377"/>
        <v>0.17554417853726428</v>
      </c>
      <c r="T3011" s="13">
        <f t="shared" si="378"/>
        <v>0.15212461667759189</v>
      </c>
      <c r="U3011">
        <f t="shared" si="379"/>
        <v>12.833399999999997</v>
      </c>
      <c r="V3011" t="str">
        <f t="shared" si="380"/>
        <v>same</v>
      </c>
      <c r="W3011" s="47">
        <f t="shared" si="381"/>
        <v>0</v>
      </c>
      <c r="X3011" s="47"/>
      <c r="Y3011" s="47"/>
    </row>
    <row r="3012" spans="1:25" ht="21" x14ac:dyDescent="0.4">
      <c r="A3012" t="s">
        <v>3027</v>
      </c>
      <c r="B3012" t="s">
        <v>3021</v>
      </c>
      <c r="C3012" t="s">
        <v>3022</v>
      </c>
      <c r="D3012" s="33">
        <v>595945</v>
      </c>
      <c r="E3012" s="33">
        <v>96864</v>
      </c>
      <c r="F3012" s="32">
        <v>69.525399999999991</v>
      </c>
      <c r="G3012" s="32">
        <v>11.994500000000002</v>
      </c>
      <c r="H3012" s="13">
        <v>16.253848929011905</v>
      </c>
      <c r="I3012" s="32">
        <v>81.519899999999993</v>
      </c>
      <c r="J3012" s="34">
        <f t="shared" si="374"/>
        <v>0.1471358527181707</v>
      </c>
      <c r="K3012">
        <v>0.71776304922365375</v>
      </c>
      <c r="L3012">
        <v>0.84159130327056486</v>
      </c>
      <c r="M3012">
        <v>0.7</v>
      </c>
      <c r="N3012" t="s">
        <v>34</v>
      </c>
      <c r="O3012" s="45" t="s">
        <v>34</v>
      </c>
      <c r="P3012" s="49" t="str">
        <f>'Sheet1 (2)'!O1746</f>
        <v>A</v>
      </c>
      <c r="Q3012" s="30" t="str">
        <f t="shared" si="375"/>
        <v>A</v>
      </c>
      <c r="R3012">
        <f t="shared" si="376"/>
        <v>0.15</v>
      </c>
      <c r="S3012" s="11">
        <f t="shared" si="377"/>
        <v>0.16824235554754116</v>
      </c>
      <c r="T3012" s="13">
        <f t="shared" si="378"/>
        <v>0.1471358527181707</v>
      </c>
      <c r="U3012">
        <f t="shared" si="379"/>
        <v>11.994500000000002</v>
      </c>
      <c r="V3012" t="str">
        <f t="shared" si="380"/>
        <v>same</v>
      </c>
      <c r="W3012" s="47">
        <f t="shared" si="381"/>
        <v>0</v>
      </c>
      <c r="X3012" s="47"/>
      <c r="Y3012" s="47"/>
    </row>
    <row r="3013" spans="1:25" ht="21" x14ac:dyDescent="0.4">
      <c r="A3013" t="s">
        <v>3028</v>
      </c>
      <c r="B3013" t="s">
        <v>3021</v>
      </c>
      <c r="C3013" t="s">
        <v>3022</v>
      </c>
      <c r="D3013" s="33">
        <v>1293498</v>
      </c>
      <c r="E3013" s="33">
        <v>16453</v>
      </c>
      <c r="F3013" s="32">
        <v>36.193399999999997</v>
      </c>
      <c r="G3013" s="32">
        <v>4.9754000000000005</v>
      </c>
      <c r="H3013" s="13">
        <v>1.2719772276416352</v>
      </c>
      <c r="I3013" s="32">
        <v>41.168799999999997</v>
      </c>
      <c r="J3013" s="34">
        <f t="shared" si="374"/>
        <v>0.12085365616680595</v>
      </c>
      <c r="K3013">
        <v>2.1998055065945419</v>
      </c>
      <c r="L3013">
        <v>2.5022062845681634</v>
      </c>
      <c r="M3013">
        <v>2.2000000000000002</v>
      </c>
      <c r="N3013" t="s">
        <v>34</v>
      </c>
      <c r="O3013" s="45" t="s">
        <v>34</v>
      </c>
      <c r="P3013" s="49" t="str">
        <f>'Sheet1 (2)'!O2084</f>
        <v>A</v>
      </c>
      <c r="Q3013" s="30" t="str">
        <f t="shared" si="375"/>
        <v>A</v>
      </c>
      <c r="R3013">
        <f t="shared" si="376"/>
        <v>0.15</v>
      </c>
      <c r="S3013" s="11">
        <f t="shared" si="377"/>
        <v>0.12077592740133282</v>
      </c>
      <c r="T3013" s="13">
        <f t="shared" si="378"/>
        <v>0.12085365616680595</v>
      </c>
      <c r="U3013">
        <f t="shared" si="379"/>
        <v>4.9754000000000005</v>
      </c>
      <c r="V3013" t="str">
        <f t="shared" si="380"/>
        <v>same</v>
      </c>
      <c r="W3013" s="47">
        <f t="shared" si="381"/>
        <v>0</v>
      </c>
      <c r="X3013" s="47"/>
      <c r="Y3013" s="47"/>
    </row>
    <row r="3014" spans="1:25" ht="21" x14ac:dyDescent="0.4">
      <c r="A3014" t="s">
        <v>3029</v>
      </c>
      <c r="B3014" t="s">
        <v>3021</v>
      </c>
      <c r="C3014" t="s">
        <v>3022</v>
      </c>
      <c r="D3014" s="33">
        <v>1294108</v>
      </c>
      <c r="E3014" s="33">
        <v>17458</v>
      </c>
      <c r="F3014" s="32">
        <v>38.4039</v>
      </c>
      <c r="G3014" s="32">
        <v>4.7628000000000004</v>
      </c>
      <c r="H3014" s="13">
        <v>1.349037329187363</v>
      </c>
      <c r="I3014" s="32">
        <v>43.166699999999999</v>
      </c>
      <c r="J3014" s="34">
        <f t="shared" si="374"/>
        <v>0.11033504993432439</v>
      </c>
      <c r="K3014">
        <v>2.1997880627792417</v>
      </c>
      <c r="L3014">
        <v>2.4726028181922328</v>
      </c>
      <c r="M3014">
        <v>2.2000000000000002</v>
      </c>
      <c r="N3014" t="s">
        <v>34</v>
      </c>
      <c r="O3014" s="45" t="s">
        <v>34</v>
      </c>
      <c r="P3014" s="49" t="str">
        <f>'Sheet1 (2)'!O3083</f>
        <v>A</v>
      </c>
      <c r="Q3014" s="30" t="str">
        <f t="shared" si="375"/>
        <v>A</v>
      </c>
      <c r="R3014">
        <f t="shared" si="376"/>
        <v>0.15</v>
      </c>
      <c r="S3014" s="11">
        <f t="shared" si="377"/>
        <v>0.11024933571479861</v>
      </c>
      <c r="T3014" s="13">
        <f t="shared" si="378"/>
        <v>0.11033504993432439</v>
      </c>
      <c r="U3014">
        <f t="shared" si="379"/>
        <v>4.7628000000000004</v>
      </c>
      <c r="V3014" t="str">
        <f t="shared" si="380"/>
        <v>same</v>
      </c>
      <c r="W3014" s="47">
        <f t="shared" si="381"/>
        <v>0</v>
      </c>
      <c r="X3014" s="47"/>
      <c r="Y3014" s="47"/>
    </row>
    <row r="3015" spans="1:25" ht="21" x14ac:dyDescent="0.4">
      <c r="A3015" t="s">
        <v>3030</v>
      </c>
      <c r="B3015" t="s">
        <v>3021</v>
      </c>
      <c r="C3015" t="s">
        <v>3022</v>
      </c>
      <c r="D3015" s="33">
        <v>1299294</v>
      </c>
      <c r="E3015" s="33">
        <v>17062</v>
      </c>
      <c r="F3015" s="32">
        <v>37.5364</v>
      </c>
      <c r="G3015" s="32">
        <v>4.9395000000000007</v>
      </c>
      <c r="H3015" s="13">
        <v>1.3131746933334565</v>
      </c>
      <c r="I3015" s="32">
        <v>42.475900000000003</v>
      </c>
      <c r="J3015" s="34">
        <f t="shared" si="374"/>
        <v>0.11628947238316317</v>
      </c>
      <c r="K3015">
        <v>2.2000000000000002</v>
      </c>
      <c r="L3015">
        <v>2.4895029890985816</v>
      </c>
      <c r="M3015">
        <v>2.2000000000000002</v>
      </c>
      <c r="N3015" t="s">
        <v>34</v>
      </c>
      <c r="O3015" s="45" t="s">
        <v>34</v>
      </c>
      <c r="P3015" s="49" t="str">
        <f>'Sheet1 (2)'!O3695</f>
        <v>A</v>
      </c>
      <c r="Q3015" s="30" t="str">
        <f t="shared" si="375"/>
        <v>A</v>
      </c>
      <c r="R3015">
        <f t="shared" si="376"/>
        <v>0.15</v>
      </c>
      <c r="S3015" s="11">
        <f t="shared" si="377"/>
        <v>0.11628947238316306</v>
      </c>
      <c r="T3015" s="13">
        <f t="shared" si="378"/>
        <v>0.11628947238316317</v>
      </c>
      <c r="U3015">
        <f t="shared" si="379"/>
        <v>4.9395000000000007</v>
      </c>
      <c r="V3015" t="str">
        <f t="shared" si="380"/>
        <v>same</v>
      </c>
      <c r="W3015" s="47">
        <f t="shared" si="381"/>
        <v>0</v>
      </c>
      <c r="X3015" s="47"/>
      <c r="Y3015" s="47"/>
    </row>
    <row r="3016" spans="1:25" ht="21" x14ac:dyDescent="0.4">
      <c r="A3016" t="s">
        <v>3031</v>
      </c>
      <c r="B3016" t="s">
        <v>3021</v>
      </c>
      <c r="C3016" t="s">
        <v>3022</v>
      </c>
      <c r="D3016" s="33">
        <v>1290960</v>
      </c>
      <c r="E3016" s="33">
        <v>16144</v>
      </c>
      <c r="F3016" s="32">
        <v>35.516800000000003</v>
      </c>
      <c r="G3016" s="32">
        <v>4.9379000000000008</v>
      </c>
      <c r="H3016" s="13">
        <v>1.2505422321373241</v>
      </c>
      <c r="I3016" s="32">
        <v>40.454700000000003</v>
      </c>
      <c r="J3016" s="34">
        <f t="shared" si="374"/>
        <v>0.12205998314163745</v>
      </c>
      <c r="K3016">
        <v>2.2000000000000002</v>
      </c>
      <c r="L3016">
        <v>2.5058659563924679</v>
      </c>
      <c r="M3016">
        <v>2.2000000000000002</v>
      </c>
      <c r="N3016" t="s">
        <v>34</v>
      </c>
      <c r="O3016" s="45" t="s">
        <v>34</v>
      </c>
      <c r="P3016" s="49" t="str">
        <f>'Sheet1 (2)'!O3882</f>
        <v>A</v>
      </c>
      <c r="Q3016" s="30" t="str">
        <f t="shared" si="375"/>
        <v>A</v>
      </c>
      <c r="R3016">
        <f t="shared" si="376"/>
        <v>0.15</v>
      </c>
      <c r="S3016" s="11">
        <f t="shared" si="377"/>
        <v>0.12205998314163741</v>
      </c>
      <c r="T3016" s="13">
        <f t="shared" si="378"/>
        <v>0.12205998314163745</v>
      </c>
      <c r="U3016">
        <f t="shared" si="379"/>
        <v>4.9379000000000008</v>
      </c>
      <c r="V3016" t="str">
        <f t="shared" si="380"/>
        <v>same</v>
      </c>
      <c r="W3016" s="47">
        <f t="shared" si="381"/>
        <v>0</v>
      </c>
      <c r="X3016" s="47"/>
      <c r="Y3016" s="47"/>
    </row>
    <row r="3017" spans="1:25" ht="21" x14ac:dyDescent="0.4">
      <c r="A3017" t="s">
        <v>4279</v>
      </c>
      <c r="B3017" t="s">
        <v>4280</v>
      </c>
      <c r="C3017" t="s">
        <v>4281</v>
      </c>
      <c r="D3017" s="33">
        <v>94133</v>
      </c>
      <c r="E3017" s="33">
        <v>18668</v>
      </c>
      <c r="F3017" s="32">
        <v>17.053899999999999</v>
      </c>
      <c r="G3017" s="32">
        <v>5.6843999999999992</v>
      </c>
      <c r="H3017" s="13">
        <v>19.831514984118215</v>
      </c>
      <c r="I3017" s="32">
        <v>22.738299999999999</v>
      </c>
      <c r="J3017" s="34">
        <f t="shared" si="374"/>
        <v>0.24999230373422812</v>
      </c>
      <c r="K3017">
        <v>0.91353653310477811</v>
      </c>
      <c r="L3017">
        <v>1.2180362116991643</v>
      </c>
      <c r="M3017">
        <v>0.75</v>
      </c>
      <c r="N3017" t="s">
        <v>34</v>
      </c>
      <c r="O3017" s="45" t="s">
        <v>34</v>
      </c>
      <c r="P3017" s="49" t="str">
        <f>'Sheet1 (2)'!O673</f>
        <v>A</v>
      </c>
      <c r="Q3017" s="30" t="str">
        <f t="shared" si="375"/>
        <v>A</v>
      </c>
      <c r="R3017">
        <f t="shared" si="376"/>
        <v>0.15</v>
      </c>
      <c r="S3017" s="11">
        <f t="shared" si="377"/>
        <v>0.38425475959064659</v>
      </c>
      <c r="T3017" s="13">
        <f t="shared" si="378"/>
        <v>0.24999230373422812</v>
      </c>
      <c r="U3017">
        <f t="shared" si="379"/>
        <v>5.6843999999999992</v>
      </c>
      <c r="V3017" t="str">
        <f t="shared" si="380"/>
        <v>same</v>
      </c>
      <c r="W3017" s="47">
        <f t="shared" si="381"/>
        <v>0</v>
      </c>
      <c r="X3017" s="47"/>
      <c r="Y3017" s="47"/>
    </row>
    <row r="3018" spans="1:25" ht="21" x14ac:dyDescent="0.4">
      <c r="A3018" t="s">
        <v>4282</v>
      </c>
      <c r="B3018" t="s">
        <v>4280</v>
      </c>
      <c r="C3018" t="s">
        <v>4281</v>
      </c>
      <c r="D3018" s="33">
        <v>31352</v>
      </c>
      <c r="E3018" s="33">
        <v>8305</v>
      </c>
      <c r="F3018" s="32">
        <v>6.2309999999999999</v>
      </c>
      <c r="G3018" s="32">
        <v>1.3592</v>
      </c>
      <c r="H3018" s="13">
        <v>26.489538147486602</v>
      </c>
      <c r="I3018" s="32">
        <v>7.5901999999999994</v>
      </c>
      <c r="J3018" s="34">
        <f t="shared" si="374"/>
        <v>0.17907301520381547</v>
      </c>
      <c r="K3018">
        <v>0.75027092113184823</v>
      </c>
      <c r="L3018">
        <v>0.91393136664659846</v>
      </c>
      <c r="M3018">
        <v>0.75</v>
      </c>
      <c r="N3018" t="s">
        <v>34</v>
      </c>
      <c r="O3018" s="45" t="s">
        <v>34</v>
      </c>
      <c r="P3018" s="49" t="str">
        <f>'Sheet1 (2)'!O2025</f>
        <v>A</v>
      </c>
      <c r="Q3018" s="30" t="str">
        <f t="shared" si="375"/>
        <v>A</v>
      </c>
      <c r="R3018">
        <f t="shared" si="376"/>
        <v>0.15</v>
      </c>
      <c r="S3018" s="11">
        <f t="shared" si="377"/>
        <v>0.17936945008036681</v>
      </c>
      <c r="T3018" s="13">
        <f t="shared" si="378"/>
        <v>0.17907301520381547</v>
      </c>
      <c r="U3018">
        <f t="shared" si="379"/>
        <v>1.3592</v>
      </c>
      <c r="V3018" t="str">
        <f t="shared" si="380"/>
        <v>same</v>
      </c>
      <c r="W3018" s="47">
        <f t="shared" si="381"/>
        <v>0</v>
      </c>
      <c r="X3018" s="47"/>
      <c r="Y3018" s="47"/>
    </row>
    <row r="3019" spans="1:25" ht="21" x14ac:dyDescent="0.4">
      <c r="A3019" t="s">
        <v>4283</v>
      </c>
      <c r="B3019" t="s">
        <v>4280</v>
      </c>
      <c r="C3019" t="s">
        <v>4281</v>
      </c>
      <c r="D3019" s="33">
        <v>335035</v>
      </c>
      <c r="E3019" s="33">
        <v>97088</v>
      </c>
      <c r="F3019" s="32">
        <v>92.197599999999994</v>
      </c>
      <c r="G3019" s="32">
        <v>30.732600000000001</v>
      </c>
      <c r="H3019" s="13">
        <v>28.978464936499172</v>
      </c>
      <c r="I3019" s="32">
        <v>122.9302</v>
      </c>
      <c r="J3019" s="34">
        <f t="shared" si="374"/>
        <v>0.25000040673487883</v>
      </c>
      <c r="K3019">
        <v>0.94962920237310477</v>
      </c>
      <c r="L3019">
        <v>1.2661729564930784</v>
      </c>
      <c r="M3019">
        <v>0.75</v>
      </c>
      <c r="N3019" t="s">
        <v>34</v>
      </c>
      <c r="O3019" s="45" t="s">
        <v>34</v>
      </c>
      <c r="P3019" s="49" t="str">
        <f>'Sheet1 (2)'!O2362</f>
        <v>A</v>
      </c>
      <c r="Q3019" s="30" t="str">
        <f t="shared" si="375"/>
        <v>A</v>
      </c>
      <c r="R3019">
        <f t="shared" si="376"/>
        <v>0.15</v>
      </c>
      <c r="S3019" s="11">
        <f t="shared" si="377"/>
        <v>0.40766386128062915</v>
      </c>
      <c r="T3019" s="13">
        <f t="shared" si="378"/>
        <v>0.25000040673487883</v>
      </c>
      <c r="U3019">
        <f t="shared" si="379"/>
        <v>30.732600000000001</v>
      </c>
      <c r="V3019" t="str">
        <f t="shared" si="380"/>
        <v>same</v>
      </c>
      <c r="W3019" s="47">
        <f t="shared" si="381"/>
        <v>0</v>
      </c>
      <c r="X3019" s="47"/>
      <c r="Y3019" s="47"/>
    </row>
    <row r="3020" spans="1:25" ht="21" x14ac:dyDescent="0.4">
      <c r="A3020" t="s">
        <v>4284</v>
      </c>
      <c r="B3020" t="s">
        <v>4280</v>
      </c>
      <c r="C3020" t="s">
        <v>4281</v>
      </c>
      <c r="D3020" s="33">
        <v>4739</v>
      </c>
      <c r="E3020" s="33">
        <v>2353</v>
      </c>
      <c r="F3020" s="32">
        <v>3.5354000000000001</v>
      </c>
      <c r="G3020" s="32">
        <v>0.92449999999999999</v>
      </c>
      <c r="H3020" s="13">
        <v>49.651825279594853</v>
      </c>
      <c r="I3020" s="32">
        <v>4.4599000000000002</v>
      </c>
      <c r="J3020" s="34">
        <f t="shared" si="374"/>
        <v>0.2072916433103881</v>
      </c>
      <c r="K3020">
        <v>1.5025074373140672</v>
      </c>
      <c r="L3020">
        <v>1.8954101147471316</v>
      </c>
      <c r="M3020">
        <v>1.5</v>
      </c>
      <c r="N3020" t="s">
        <v>34</v>
      </c>
      <c r="O3020" s="45" t="s">
        <v>34</v>
      </c>
      <c r="P3020" s="49" t="str">
        <f>'Sheet1 (2)'!O2975</f>
        <v>A</v>
      </c>
      <c r="Q3020" s="30" t="str">
        <f t="shared" si="375"/>
        <v>A</v>
      </c>
      <c r="R3020">
        <f t="shared" si="376"/>
        <v>0.15</v>
      </c>
      <c r="S3020" s="11">
        <f t="shared" si="377"/>
        <v>0.20861454292697157</v>
      </c>
      <c r="T3020" s="13">
        <f t="shared" si="378"/>
        <v>0.2072916433103881</v>
      </c>
      <c r="U3020">
        <f t="shared" si="379"/>
        <v>0.92449999999999999</v>
      </c>
      <c r="V3020" t="str">
        <f t="shared" si="380"/>
        <v>same</v>
      </c>
      <c r="W3020" s="47">
        <f t="shared" si="381"/>
        <v>0</v>
      </c>
      <c r="X3020" s="47"/>
      <c r="Y3020" s="47"/>
    </row>
    <row r="3021" spans="1:25" ht="21" x14ac:dyDescent="0.4">
      <c r="A3021" t="s">
        <v>4285</v>
      </c>
      <c r="B3021" t="s">
        <v>4280</v>
      </c>
      <c r="C3021" t="s">
        <v>4281</v>
      </c>
      <c r="D3021" s="33">
        <v>35335</v>
      </c>
      <c r="E3021" s="33">
        <v>15023</v>
      </c>
      <c r="F3021" s="32">
        <v>25.762299999999996</v>
      </c>
      <c r="G3021" s="32">
        <v>8.5253000000000014</v>
      </c>
      <c r="H3021" s="13">
        <v>42.51591906042168</v>
      </c>
      <c r="I3021" s="32">
        <v>34.287599999999998</v>
      </c>
      <c r="J3021" s="34">
        <f t="shared" si="374"/>
        <v>0.24864090808338882</v>
      </c>
      <c r="K3021">
        <v>1.7148572189309723</v>
      </c>
      <c r="L3021">
        <v>2.2823404113692338</v>
      </c>
      <c r="M3021">
        <v>1.5</v>
      </c>
      <c r="N3021" t="s">
        <v>34</v>
      </c>
      <c r="O3021" s="45" t="s">
        <v>34</v>
      </c>
      <c r="P3021" s="49" t="str">
        <f>'Sheet1 (2)'!O3908</f>
        <v>A</v>
      </c>
      <c r="Q3021" s="30" t="str">
        <f t="shared" si="375"/>
        <v>A</v>
      </c>
      <c r="R3021">
        <f t="shared" si="376"/>
        <v>0.15</v>
      </c>
      <c r="S3021" s="11">
        <f t="shared" si="377"/>
        <v>0.3427798971056592</v>
      </c>
      <c r="T3021" s="13">
        <f t="shared" si="378"/>
        <v>0.24864090808338882</v>
      </c>
      <c r="U3021">
        <f t="shared" si="379"/>
        <v>8.5253000000000014</v>
      </c>
      <c r="V3021" t="str">
        <f t="shared" si="380"/>
        <v>same</v>
      </c>
      <c r="W3021" s="47">
        <f t="shared" si="381"/>
        <v>0</v>
      </c>
      <c r="X3021" s="47"/>
      <c r="Y3021" s="47"/>
    </row>
    <row r="3022" spans="1:25" ht="21" x14ac:dyDescent="0.4">
      <c r="A3022" t="s">
        <v>4286</v>
      </c>
      <c r="B3022" t="s">
        <v>4280</v>
      </c>
      <c r="C3022" t="s">
        <v>4281</v>
      </c>
      <c r="D3022" s="33">
        <v>22058</v>
      </c>
      <c r="E3022" s="33">
        <v>9141</v>
      </c>
      <c r="F3022" s="32">
        <v>13.739100000000001</v>
      </c>
      <c r="G3022" s="32">
        <v>3.4185999999999996</v>
      </c>
      <c r="H3022" s="13">
        <v>41.440747121225861</v>
      </c>
      <c r="I3022" s="32">
        <v>17.157699999999998</v>
      </c>
      <c r="J3022" s="34">
        <f t="shared" si="374"/>
        <v>0.19924581966114338</v>
      </c>
      <c r="K3022">
        <v>1.5030193633081721</v>
      </c>
      <c r="L3022">
        <v>1.877004704080516</v>
      </c>
      <c r="M3022">
        <v>1.5</v>
      </c>
      <c r="N3022" t="s">
        <v>34</v>
      </c>
      <c r="O3022" s="45" t="s">
        <v>34</v>
      </c>
      <c r="P3022" s="49" t="str">
        <f>'Sheet1 (2)'!O3915</f>
        <v>A</v>
      </c>
      <c r="Q3022" s="30" t="str">
        <f t="shared" si="375"/>
        <v>A</v>
      </c>
      <c r="R3022">
        <f t="shared" si="376"/>
        <v>0.15</v>
      </c>
      <c r="S3022" s="11">
        <f t="shared" si="377"/>
        <v>0.2008544268753969</v>
      </c>
      <c r="T3022" s="13">
        <f t="shared" si="378"/>
        <v>0.19924581966114338</v>
      </c>
      <c r="U3022">
        <f t="shared" si="379"/>
        <v>3.4185999999999996</v>
      </c>
      <c r="V3022" t="str">
        <f t="shared" si="380"/>
        <v>same</v>
      </c>
      <c r="W3022" s="47">
        <f t="shared" si="381"/>
        <v>0</v>
      </c>
      <c r="X3022" s="47"/>
      <c r="Y3022" s="47"/>
    </row>
    <row r="3023" spans="1:25" ht="21" x14ac:dyDescent="0.4">
      <c r="A3023" t="s">
        <v>2642</v>
      </c>
      <c r="B3023" t="s">
        <v>2643</v>
      </c>
      <c r="C3023" s="35" t="s">
        <v>2644</v>
      </c>
      <c r="D3023" s="33">
        <v>32451</v>
      </c>
      <c r="E3023" s="33">
        <v>3313</v>
      </c>
      <c r="F3023" s="32">
        <v>5.3615999999999993</v>
      </c>
      <c r="G3023" s="32">
        <v>1.5608000000000002</v>
      </c>
      <c r="H3023" s="13">
        <v>10.209238544266741</v>
      </c>
      <c r="I3023" s="32">
        <v>6.9223999999999997</v>
      </c>
      <c r="J3023" s="34">
        <f t="shared" si="374"/>
        <v>0.22547093493586043</v>
      </c>
      <c r="K3023">
        <v>1.6183519468759431</v>
      </c>
      <c r="L3023">
        <v>2.0894657410202231</v>
      </c>
      <c r="M3023">
        <v>1.6</v>
      </c>
      <c r="N3023" t="s">
        <v>37</v>
      </c>
      <c r="O3023" s="45" t="s">
        <v>37</v>
      </c>
      <c r="P3023" s="49" t="str">
        <f>'Sheet1 (2)'!O14</f>
        <v>B</v>
      </c>
      <c r="Q3023" s="30" t="str">
        <f t="shared" si="375"/>
        <v>B</v>
      </c>
      <c r="R3023">
        <f t="shared" si="376"/>
        <v>0.25</v>
      </c>
      <c r="S3023" s="11">
        <f t="shared" si="377"/>
        <v>0.2342540159482259</v>
      </c>
      <c r="T3023" s="13">
        <f t="shared" si="378"/>
        <v>0.22547093493586043</v>
      </c>
      <c r="U3023">
        <f t="shared" si="379"/>
        <v>1.5608000000000002</v>
      </c>
      <c r="V3023" t="str">
        <f t="shared" si="380"/>
        <v>same</v>
      </c>
      <c r="W3023" s="47">
        <f t="shared" si="381"/>
        <v>0</v>
      </c>
      <c r="X3023" s="47"/>
      <c r="Y3023" s="47"/>
    </row>
    <row r="3024" spans="1:25" ht="21" x14ac:dyDescent="0.4">
      <c r="A3024" t="s">
        <v>2645</v>
      </c>
      <c r="B3024" t="s">
        <v>2643</v>
      </c>
      <c r="C3024" s="35" t="s">
        <v>2644</v>
      </c>
      <c r="D3024" s="33">
        <v>103747</v>
      </c>
      <c r="E3024" s="33">
        <v>13813</v>
      </c>
      <c r="F3024" s="32">
        <v>25.119199999999999</v>
      </c>
      <c r="G3024" s="32">
        <v>8.3729999999999993</v>
      </c>
      <c r="H3024" s="13">
        <v>13.314119926359316</v>
      </c>
      <c r="I3024" s="32">
        <v>33.492199999999997</v>
      </c>
      <c r="J3024" s="34">
        <f t="shared" si="374"/>
        <v>0.24999850711508947</v>
      </c>
      <c r="K3024">
        <v>1.818518786650257</v>
      </c>
      <c r="L3024">
        <v>2.4246868891623832</v>
      </c>
      <c r="M3024">
        <v>1.6</v>
      </c>
      <c r="N3024" t="s">
        <v>37</v>
      </c>
      <c r="O3024" s="45" t="s">
        <v>37</v>
      </c>
      <c r="P3024" s="49" t="str">
        <f>'Sheet1 (2)'!O16</f>
        <v>B</v>
      </c>
      <c r="Q3024" s="30" t="str">
        <f t="shared" si="375"/>
        <v>B</v>
      </c>
      <c r="R3024">
        <f t="shared" si="376"/>
        <v>0.25</v>
      </c>
      <c r="S3024" s="11">
        <f t="shared" si="377"/>
        <v>0.34012098339314817</v>
      </c>
      <c r="T3024" s="13">
        <f t="shared" si="378"/>
        <v>0.24999850711508947</v>
      </c>
      <c r="U3024">
        <f t="shared" si="379"/>
        <v>8.3729999999999993</v>
      </c>
      <c r="V3024" t="str">
        <f t="shared" si="380"/>
        <v>same</v>
      </c>
      <c r="W3024" s="47">
        <f t="shared" si="381"/>
        <v>0</v>
      </c>
      <c r="X3024" s="47"/>
      <c r="Y3024" s="47"/>
    </row>
    <row r="3025" spans="1:25" ht="21" x14ac:dyDescent="0.4">
      <c r="A3025" t="s">
        <v>2646</v>
      </c>
      <c r="B3025" t="s">
        <v>2643</v>
      </c>
      <c r="C3025" s="35" t="s">
        <v>2644</v>
      </c>
      <c r="D3025" s="33">
        <v>233337</v>
      </c>
      <c r="E3025" s="33">
        <v>34693</v>
      </c>
      <c r="F3025" s="32">
        <v>56.200199999999995</v>
      </c>
      <c r="G3025" s="32">
        <v>18.4236</v>
      </c>
      <c r="H3025" s="13">
        <v>14.868194928365412</v>
      </c>
      <c r="I3025" s="32">
        <v>74.623799999999989</v>
      </c>
      <c r="J3025" s="34">
        <f t="shared" si="374"/>
        <v>0.24688638209257641</v>
      </c>
      <c r="K3025">
        <v>1.6199290923240999</v>
      </c>
      <c r="L3025">
        <v>2.1509757011500876</v>
      </c>
      <c r="M3025">
        <v>1.6</v>
      </c>
      <c r="N3025" t="s">
        <v>37</v>
      </c>
      <c r="O3025" s="45" t="s">
        <v>37</v>
      </c>
      <c r="P3025" s="49" t="str">
        <f>'Sheet1 (2)'!O52</f>
        <v>B</v>
      </c>
      <c r="Q3025" s="30" t="str">
        <f t="shared" si="375"/>
        <v>B</v>
      </c>
      <c r="R3025">
        <f t="shared" si="376"/>
        <v>0.25</v>
      </c>
      <c r="S3025" s="11">
        <f t="shared" si="377"/>
        <v>0.25615152270455255</v>
      </c>
      <c r="T3025" s="13">
        <f t="shared" si="378"/>
        <v>0.24688638209257641</v>
      </c>
      <c r="U3025">
        <f t="shared" si="379"/>
        <v>18.4236</v>
      </c>
      <c r="V3025" t="str">
        <f t="shared" si="380"/>
        <v>same</v>
      </c>
      <c r="W3025" s="47">
        <f t="shared" si="381"/>
        <v>0</v>
      </c>
      <c r="X3025" s="47"/>
      <c r="Y3025" s="47"/>
    </row>
    <row r="3026" spans="1:25" ht="21" x14ac:dyDescent="0.4">
      <c r="A3026" t="s">
        <v>2647</v>
      </c>
      <c r="B3026" t="s">
        <v>2643</v>
      </c>
      <c r="C3026" s="35" t="s">
        <v>2644</v>
      </c>
      <c r="D3026" s="33">
        <v>10268</v>
      </c>
      <c r="E3026" s="33">
        <v>1138</v>
      </c>
      <c r="F3026" s="32">
        <v>1.7788999999999999</v>
      </c>
      <c r="G3026" s="32">
        <v>0.23429999999999998</v>
      </c>
      <c r="H3026" s="13">
        <v>11.082976236852357</v>
      </c>
      <c r="I3026" s="32">
        <v>2.0131999999999999</v>
      </c>
      <c r="J3026" s="34">
        <f t="shared" si="374"/>
        <v>0.11638187959467514</v>
      </c>
      <c r="K3026">
        <v>1.5631810193321616</v>
      </c>
      <c r="L3026">
        <v>1.7690685413005272</v>
      </c>
      <c r="M3026">
        <v>1.6</v>
      </c>
      <c r="N3026" t="s">
        <v>37</v>
      </c>
      <c r="O3026" s="45" t="s">
        <v>37</v>
      </c>
      <c r="P3026" s="49" t="str">
        <f>'Sheet1 (2)'!O103</f>
        <v>B</v>
      </c>
      <c r="Q3026" s="30" t="str">
        <f t="shared" si="375"/>
        <v>B</v>
      </c>
      <c r="R3026">
        <f t="shared" si="376"/>
        <v>0.25</v>
      </c>
      <c r="S3026" s="11">
        <f t="shared" si="377"/>
        <v>9.5569242996224824E-2</v>
      </c>
      <c r="T3026" s="13">
        <f t="shared" si="378"/>
        <v>0.11638187959467514</v>
      </c>
      <c r="U3026">
        <f t="shared" si="379"/>
        <v>0.23429999999999998</v>
      </c>
      <c r="V3026" t="str">
        <f t="shared" si="380"/>
        <v>same</v>
      </c>
      <c r="W3026" s="47">
        <f t="shared" si="381"/>
        <v>0</v>
      </c>
      <c r="X3026" s="47"/>
      <c r="Y3026" s="47"/>
    </row>
    <row r="3027" spans="1:25" ht="21" x14ac:dyDescent="0.4">
      <c r="A3027" t="s">
        <v>2648</v>
      </c>
      <c r="B3027" t="s">
        <v>2643</v>
      </c>
      <c r="C3027" s="35" t="s">
        <v>2644</v>
      </c>
      <c r="D3027" s="33">
        <v>18893</v>
      </c>
      <c r="E3027" s="33">
        <v>2023</v>
      </c>
      <c r="F3027" s="32">
        <v>3.2366000000000001</v>
      </c>
      <c r="G3027" s="32">
        <v>0.6885</v>
      </c>
      <c r="H3027" s="13">
        <v>10.707669507224898</v>
      </c>
      <c r="I3027" s="32">
        <v>3.9251</v>
      </c>
      <c r="J3027" s="34">
        <f t="shared" si="374"/>
        <v>0.17540954370589285</v>
      </c>
      <c r="K3027">
        <v>1.5999011369253586</v>
      </c>
      <c r="L3027">
        <v>1.9402372713791398</v>
      </c>
      <c r="M3027">
        <v>1.6</v>
      </c>
      <c r="N3027" t="s">
        <v>37</v>
      </c>
      <c r="O3027" s="45" t="s">
        <v>37</v>
      </c>
      <c r="P3027" s="49" t="str">
        <f>'Sheet1 (2)'!O293</f>
        <v>B</v>
      </c>
      <c r="Q3027" s="30" t="str">
        <f t="shared" si="375"/>
        <v>B</v>
      </c>
      <c r="R3027">
        <f t="shared" si="376"/>
        <v>0.25</v>
      </c>
      <c r="S3027" s="11">
        <f t="shared" si="377"/>
        <v>0.17535858959007405</v>
      </c>
      <c r="T3027" s="13">
        <f t="shared" si="378"/>
        <v>0.17540954370589285</v>
      </c>
      <c r="U3027">
        <f t="shared" si="379"/>
        <v>0.6885</v>
      </c>
      <c r="V3027" t="str">
        <f t="shared" si="380"/>
        <v>same</v>
      </c>
      <c r="W3027" s="47">
        <f t="shared" si="381"/>
        <v>0</v>
      </c>
      <c r="X3027" s="47"/>
      <c r="Y3027" s="47"/>
    </row>
    <row r="3028" spans="1:25" ht="21" x14ac:dyDescent="0.4">
      <c r="A3028" t="s">
        <v>2649</v>
      </c>
      <c r="B3028" t="s">
        <v>2643</v>
      </c>
      <c r="C3028" s="35" t="s">
        <v>2644</v>
      </c>
      <c r="D3028" s="33">
        <v>4823</v>
      </c>
      <c r="E3028" s="33">
        <v>518</v>
      </c>
      <c r="F3028" s="32">
        <v>0.83650000000000002</v>
      </c>
      <c r="G3028" s="32">
        <v>0.27360000000000001</v>
      </c>
      <c r="H3028" s="13">
        <v>10.740203193033382</v>
      </c>
      <c r="I3028" s="32">
        <v>1.1101000000000001</v>
      </c>
      <c r="J3028" s="34">
        <f t="shared" si="374"/>
        <v>0.24646428249707233</v>
      </c>
      <c r="K3028">
        <v>1.6148648648648649</v>
      </c>
      <c r="L3028">
        <v>2.1430501930501933</v>
      </c>
      <c r="M3028">
        <v>1.6</v>
      </c>
      <c r="N3028" t="s">
        <v>37</v>
      </c>
      <c r="O3028" s="45" t="s">
        <v>37</v>
      </c>
      <c r="P3028" s="49" t="str">
        <f>'Sheet1 (2)'!O397</f>
        <v>B</v>
      </c>
      <c r="Q3028" s="30" t="str">
        <f t="shared" si="375"/>
        <v>B</v>
      </c>
      <c r="R3028">
        <f t="shared" si="376"/>
        <v>0.25</v>
      </c>
      <c r="S3028" s="11">
        <f t="shared" si="377"/>
        <v>0.25340059454103236</v>
      </c>
      <c r="T3028" s="13">
        <f t="shared" si="378"/>
        <v>0.24646428249707233</v>
      </c>
      <c r="U3028">
        <f t="shared" si="379"/>
        <v>0.27360000000000001</v>
      </c>
      <c r="V3028" t="str">
        <f t="shared" si="380"/>
        <v>same</v>
      </c>
      <c r="W3028" s="47">
        <f t="shared" si="381"/>
        <v>0</v>
      </c>
      <c r="X3028" s="47"/>
      <c r="Y3028" s="47"/>
    </row>
    <row r="3029" spans="1:25" ht="21" x14ac:dyDescent="0.4">
      <c r="A3029" t="s">
        <v>2650</v>
      </c>
      <c r="B3029" t="s">
        <v>2643</v>
      </c>
      <c r="C3029" s="35" t="s">
        <v>2644</v>
      </c>
      <c r="D3029" s="33">
        <v>411316</v>
      </c>
      <c r="E3029" s="33">
        <v>74863</v>
      </c>
      <c r="F3029" s="32">
        <v>120.25110000000001</v>
      </c>
      <c r="G3029" s="32">
        <v>39.103299999999997</v>
      </c>
      <c r="H3029" s="13">
        <v>18.200848009802684</v>
      </c>
      <c r="I3029" s="32">
        <v>159.3544</v>
      </c>
      <c r="J3029" s="34">
        <f t="shared" si="374"/>
        <v>0.24538575652758882</v>
      </c>
      <c r="K3029">
        <v>1.6062821420461377</v>
      </c>
      <c r="L3029">
        <v>2.1286136008442087</v>
      </c>
      <c r="M3029">
        <v>1.6</v>
      </c>
      <c r="N3029" t="s">
        <v>37</v>
      </c>
      <c r="O3029" s="45" t="s">
        <v>37</v>
      </c>
      <c r="P3029" s="49" t="str">
        <f>'Sheet1 (2)'!O603</f>
        <v>B</v>
      </c>
      <c r="Q3029" s="30" t="str">
        <f t="shared" si="375"/>
        <v>B</v>
      </c>
      <c r="R3029">
        <f t="shared" si="376"/>
        <v>0.25</v>
      </c>
      <c r="S3029" s="11">
        <f t="shared" si="377"/>
        <v>0.2483370399562233</v>
      </c>
      <c r="T3029" s="13">
        <f t="shared" si="378"/>
        <v>0.24538575652758882</v>
      </c>
      <c r="U3029">
        <f t="shared" si="379"/>
        <v>39.103299999999997</v>
      </c>
      <c r="V3029" t="str">
        <f t="shared" si="380"/>
        <v>same</v>
      </c>
      <c r="W3029" s="47">
        <f t="shared" si="381"/>
        <v>0</v>
      </c>
      <c r="X3029" s="47"/>
      <c r="Y3029" s="47"/>
    </row>
    <row r="3030" spans="1:25" ht="21" x14ac:dyDescent="0.4">
      <c r="A3030" t="s">
        <v>2651</v>
      </c>
      <c r="B3030" t="s">
        <v>2643</v>
      </c>
      <c r="C3030" s="35" t="s">
        <v>2644</v>
      </c>
      <c r="D3030" s="33">
        <v>320814</v>
      </c>
      <c r="E3030" s="33">
        <v>65208</v>
      </c>
      <c r="F3030" s="32">
        <v>105.16810000000001</v>
      </c>
      <c r="G3030" s="32">
        <v>34.891600000000004</v>
      </c>
      <c r="H3030" s="13">
        <v>20.325796255774375</v>
      </c>
      <c r="I3030" s="32">
        <v>140.05970000000002</v>
      </c>
      <c r="J3030" s="34">
        <f t="shared" si="374"/>
        <v>0.24911948262062533</v>
      </c>
      <c r="K3030">
        <v>1.612809777941357</v>
      </c>
      <c r="L3030">
        <v>2.1478913630229424</v>
      </c>
      <c r="M3030">
        <v>1.6</v>
      </c>
      <c r="N3030" t="s">
        <v>37</v>
      </c>
      <c r="O3030" s="45" t="s">
        <v>37</v>
      </c>
      <c r="P3030" s="49" t="str">
        <f>'Sheet1 (2)'!O765</f>
        <v>B</v>
      </c>
      <c r="Q3030" s="30" t="str">
        <f t="shared" si="375"/>
        <v>B</v>
      </c>
      <c r="R3030">
        <f t="shared" si="376"/>
        <v>0.25</v>
      </c>
      <c r="S3030" s="11">
        <f t="shared" si="377"/>
        <v>0.25508336802092263</v>
      </c>
      <c r="T3030" s="13">
        <f t="shared" si="378"/>
        <v>0.24911948262062533</v>
      </c>
      <c r="U3030">
        <f t="shared" si="379"/>
        <v>34.891600000000004</v>
      </c>
      <c r="V3030" t="str">
        <f t="shared" si="380"/>
        <v>same</v>
      </c>
      <c r="W3030" s="47">
        <f t="shared" si="381"/>
        <v>0</v>
      </c>
      <c r="X3030" s="47"/>
      <c r="Y3030" s="47"/>
    </row>
    <row r="3031" spans="1:25" ht="21" x14ac:dyDescent="0.4">
      <c r="A3031" t="s">
        <v>2652</v>
      </c>
      <c r="B3031" t="s">
        <v>2643</v>
      </c>
      <c r="C3031" s="35" t="s">
        <v>2644</v>
      </c>
      <c r="D3031" s="33">
        <v>31060</v>
      </c>
      <c r="E3031" s="33">
        <v>3917</v>
      </c>
      <c r="F3031" s="32">
        <v>6.4336999999999991</v>
      </c>
      <c r="G3031" s="32">
        <v>2.0878000000000001</v>
      </c>
      <c r="H3031" s="13">
        <v>12.611075338055377</v>
      </c>
      <c r="I3031" s="32">
        <v>8.5214999999999996</v>
      </c>
      <c r="J3031" s="34">
        <f t="shared" si="374"/>
        <v>0.24500381388253245</v>
      </c>
      <c r="K3031">
        <v>1.6425070206790908</v>
      </c>
      <c r="L3031">
        <v>2.1755169772785297</v>
      </c>
      <c r="M3031">
        <v>1.6</v>
      </c>
      <c r="N3031" t="s">
        <v>37</v>
      </c>
      <c r="O3031" s="45" t="s">
        <v>37</v>
      </c>
      <c r="P3031" s="49" t="str">
        <f>'Sheet1 (2)'!O838</f>
        <v>B</v>
      </c>
      <c r="Q3031" s="30" t="str">
        <f t="shared" si="375"/>
        <v>B</v>
      </c>
      <c r="R3031">
        <f t="shared" si="376"/>
        <v>0.25</v>
      </c>
      <c r="S3031" s="11">
        <f t="shared" si="377"/>
        <v>0.26454262747168927</v>
      </c>
      <c r="T3031" s="13">
        <f t="shared" si="378"/>
        <v>0.24500381388253245</v>
      </c>
      <c r="U3031">
        <f t="shared" si="379"/>
        <v>2.0878000000000001</v>
      </c>
      <c r="V3031" t="str">
        <f t="shared" si="380"/>
        <v>same</v>
      </c>
      <c r="W3031" s="47">
        <f t="shared" si="381"/>
        <v>0</v>
      </c>
      <c r="X3031" s="47"/>
      <c r="Y3031" s="47"/>
    </row>
    <row r="3032" spans="1:25" ht="21" x14ac:dyDescent="0.4">
      <c r="A3032" t="s">
        <v>2655</v>
      </c>
      <c r="B3032" t="s">
        <v>2643</v>
      </c>
      <c r="C3032" s="35" t="s">
        <v>2644</v>
      </c>
      <c r="D3032" s="33">
        <v>46671</v>
      </c>
      <c r="E3032" s="33">
        <v>5601</v>
      </c>
      <c r="F3032" s="32">
        <v>9.1821000000000002</v>
      </c>
      <c r="G3032" s="32">
        <v>2.9489999999999998</v>
      </c>
      <c r="H3032" s="13">
        <v>12.001028475927235</v>
      </c>
      <c r="I3032" s="32">
        <v>12.1311</v>
      </c>
      <c r="J3032" s="34">
        <f t="shared" si="374"/>
        <v>0.24309419590968667</v>
      </c>
      <c r="K3032">
        <v>1.6393679700053563</v>
      </c>
      <c r="L3032">
        <v>2.1658810926620249</v>
      </c>
      <c r="M3032">
        <v>1.6</v>
      </c>
      <c r="N3032" t="s">
        <v>37</v>
      </c>
      <c r="O3032" s="45" t="s">
        <v>37</v>
      </c>
      <c r="P3032" s="49" t="str">
        <f>'Sheet1 (2)'!O1231</f>
        <v>B</v>
      </c>
      <c r="Q3032" s="30" t="str">
        <f t="shared" si="375"/>
        <v>B</v>
      </c>
      <c r="R3032">
        <f t="shared" si="376"/>
        <v>0.25</v>
      </c>
      <c r="S3032" s="11">
        <f t="shared" si="377"/>
        <v>0.2612706184929644</v>
      </c>
      <c r="T3032" s="13">
        <f t="shared" si="378"/>
        <v>0.24309419590968667</v>
      </c>
      <c r="U3032">
        <f t="shared" si="379"/>
        <v>2.9489999999999998</v>
      </c>
      <c r="V3032" t="str">
        <f t="shared" si="380"/>
        <v>same</v>
      </c>
      <c r="W3032" s="47">
        <f t="shared" si="381"/>
        <v>0</v>
      </c>
      <c r="X3032" s="47"/>
      <c r="Y3032" s="47"/>
    </row>
    <row r="3033" spans="1:25" ht="21" x14ac:dyDescent="0.4">
      <c r="A3033" t="s">
        <v>2657</v>
      </c>
      <c r="B3033" t="s">
        <v>2643</v>
      </c>
      <c r="C3033" s="35" t="s">
        <v>2644</v>
      </c>
      <c r="D3033" s="33">
        <v>180642</v>
      </c>
      <c r="E3033" s="33">
        <v>17096</v>
      </c>
      <c r="F3033" s="32">
        <v>27.747</v>
      </c>
      <c r="G3033" s="32">
        <v>9.1090999999999998</v>
      </c>
      <c r="H3033" s="13">
        <v>9.4640227632554996</v>
      </c>
      <c r="I3033" s="32">
        <v>36.856099999999998</v>
      </c>
      <c r="J3033" s="34">
        <f t="shared" si="374"/>
        <v>0.24715311712308138</v>
      </c>
      <c r="K3033">
        <v>1.6230112306972391</v>
      </c>
      <c r="L3033">
        <v>2.1558317735142722</v>
      </c>
      <c r="M3033">
        <v>1.6</v>
      </c>
      <c r="N3033" t="s">
        <v>37</v>
      </c>
      <c r="O3033" s="45" t="s">
        <v>37</v>
      </c>
      <c r="P3033" s="49" t="str">
        <f>'Sheet1 (2)'!O1439</f>
        <v>B</v>
      </c>
      <c r="Q3033" s="30" t="str">
        <f t="shared" si="375"/>
        <v>B</v>
      </c>
      <c r="R3033">
        <f t="shared" si="376"/>
        <v>0.25</v>
      </c>
      <c r="S3033" s="11">
        <f t="shared" si="377"/>
        <v>0.25782706254866894</v>
      </c>
      <c r="T3033" s="13">
        <f t="shared" si="378"/>
        <v>0.24715311712308138</v>
      </c>
      <c r="U3033">
        <f t="shared" si="379"/>
        <v>9.1090999999999998</v>
      </c>
      <c r="V3033" t="str">
        <f t="shared" si="380"/>
        <v>same</v>
      </c>
      <c r="W3033" s="47">
        <f t="shared" si="381"/>
        <v>0</v>
      </c>
      <c r="X3033" s="47"/>
      <c r="Y3033" s="47"/>
    </row>
    <row r="3034" spans="1:25" ht="21" x14ac:dyDescent="0.4">
      <c r="A3034" t="s">
        <v>2658</v>
      </c>
      <c r="B3034" t="s">
        <v>2643</v>
      </c>
      <c r="C3034" s="35" t="s">
        <v>2644</v>
      </c>
      <c r="D3034" s="33">
        <v>15116</v>
      </c>
      <c r="E3034" s="33">
        <v>2232</v>
      </c>
      <c r="F3034" s="32">
        <v>3.5756000000000001</v>
      </c>
      <c r="G3034" s="32">
        <v>0.82340000000000002</v>
      </c>
      <c r="H3034" s="13">
        <v>14.765811061127282</v>
      </c>
      <c r="I3034" s="32">
        <v>4.399</v>
      </c>
      <c r="J3034" s="34">
        <f t="shared" si="374"/>
        <v>0.187178904296431</v>
      </c>
      <c r="K3034">
        <v>1.6019713261648745</v>
      </c>
      <c r="L3034">
        <v>1.9708781362007168</v>
      </c>
      <c r="M3034">
        <v>1.6</v>
      </c>
      <c r="N3034" t="s">
        <v>37</v>
      </c>
      <c r="O3034" s="45" t="s">
        <v>37</v>
      </c>
      <c r="P3034" s="49" t="str">
        <f>'Sheet1 (2)'!O1707</f>
        <v>B</v>
      </c>
      <c r="Q3034" s="30" t="str">
        <f t="shared" si="375"/>
        <v>B</v>
      </c>
      <c r="R3034">
        <f t="shared" si="376"/>
        <v>0.25</v>
      </c>
      <c r="S3034" s="11">
        <f t="shared" si="377"/>
        <v>0.18817913162082286</v>
      </c>
      <c r="T3034" s="13">
        <f t="shared" si="378"/>
        <v>0.187178904296431</v>
      </c>
      <c r="U3034">
        <f t="shared" si="379"/>
        <v>0.82339999999999991</v>
      </c>
      <c r="V3034" t="str">
        <f t="shared" si="380"/>
        <v>same</v>
      </c>
      <c r="W3034" s="47">
        <f t="shared" si="381"/>
        <v>0</v>
      </c>
      <c r="X3034" s="47"/>
      <c r="Y3034" s="47"/>
    </row>
    <row r="3035" spans="1:25" ht="21" x14ac:dyDescent="0.4">
      <c r="A3035" t="s">
        <v>2659</v>
      </c>
      <c r="B3035" t="s">
        <v>2643</v>
      </c>
      <c r="C3035" s="35" t="s">
        <v>2644</v>
      </c>
      <c r="D3035" s="33">
        <v>18426</v>
      </c>
      <c r="E3035" s="33">
        <v>1444</v>
      </c>
      <c r="F3035" s="32">
        <v>2.3212999999999999</v>
      </c>
      <c r="G3035" s="32">
        <v>0.69030000000000002</v>
      </c>
      <c r="H3035" s="13">
        <v>7.8367524150656678</v>
      </c>
      <c r="I3035" s="32">
        <v>3.0116000000000001</v>
      </c>
      <c r="J3035" s="34">
        <f t="shared" si="374"/>
        <v>0.22921370699960156</v>
      </c>
      <c r="K3035">
        <v>1.6075484764542933</v>
      </c>
      <c r="L3035">
        <v>2.0855955678670361</v>
      </c>
      <c r="M3035">
        <v>1.6</v>
      </c>
      <c r="N3035" t="s">
        <v>37</v>
      </c>
      <c r="O3035" s="45" t="s">
        <v>37</v>
      </c>
      <c r="P3035" s="49" t="str">
        <f>'Sheet1 (2)'!O1717</f>
        <v>B</v>
      </c>
      <c r="Q3035" s="30" t="str">
        <f t="shared" si="375"/>
        <v>B</v>
      </c>
      <c r="R3035">
        <f t="shared" si="376"/>
        <v>0.25</v>
      </c>
      <c r="S3035" s="11">
        <f t="shared" si="377"/>
        <v>0.2328330455571789</v>
      </c>
      <c r="T3035" s="13">
        <f t="shared" si="378"/>
        <v>0.22921370699960156</v>
      </c>
      <c r="U3035">
        <f t="shared" si="379"/>
        <v>0.69030000000000002</v>
      </c>
      <c r="V3035" t="str">
        <f t="shared" si="380"/>
        <v>same</v>
      </c>
      <c r="W3035" s="47">
        <f t="shared" si="381"/>
        <v>0</v>
      </c>
      <c r="X3035" s="47"/>
      <c r="Y3035" s="47"/>
    </row>
    <row r="3036" spans="1:25" ht="21" x14ac:dyDescent="0.4">
      <c r="A3036" t="s">
        <v>2660</v>
      </c>
      <c r="B3036" t="s">
        <v>2643</v>
      </c>
      <c r="C3036" s="35" t="s">
        <v>2644</v>
      </c>
      <c r="D3036" s="33">
        <v>1299</v>
      </c>
      <c r="E3036" s="33">
        <v>137</v>
      </c>
      <c r="F3036" s="32">
        <v>0.16550000000000001</v>
      </c>
      <c r="G3036" s="32">
        <v>5.5299999999999995E-2</v>
      </c>
      <c r="H3036" s="13">
        <v>10.54657428791378</v>
      </c>
      <c r="I3036" s="32">
        <v>0.2208</v>
      </c>
      <c r="J3036" s="34">
        <f t="shared" si="374"/>
        <v>0.25045289855072461</v>
      </c>
      <c r="K3036">
        <v>1.2080291970802919</v>
      </c>
      <c r="L3036">
        <v>1.6116788321167883</v>
      </c>
      <c r="M3036">
        <v>1.6</v>
      </c>
      <c r="N3036" t="s">
        <v>37</v>
      </c>
      <c r="O3036" s="45" t="s">
        <v>37</v>
      </c>
      <c r="P3036" s="49" t="str">
        <f>'Sheet1 (2)'!O1745</f>
        <v>B</v>
      </c>
      <c r="Q3036" s="30" t="str">
        <f t="shared" si="375"/>
        <v>B</v>
      </c>
      <c r="R3036">
        <f t="shared" si="376"/>
        <v>0.25</v>
      </c>
      <c r="S3036" s="11">
        <f t="shared" si="377"/>
        <v>7.2463768115941388E-3</v>
      </c>
      <c r="T3036" s="13">
        <f t="shared" si="378"/>
        <v>0.25045289855072461</v>
      </c>
      <c r="U3036">
        <f t="shared" si="379"/>
        <v>5.5299999999999995E-2</v>
      </c>
      <c r="V3036" t="str">
        <f t="shared" si="380"/>
        <v>same</v>
      </c>
      <c r="W3036" s="47">
        <f t="shared" si="381"/>
        <v>0</v>
      </c>
      <c r="X3036" s="47"/>
      <c r="Y3036" s="47"/>
    </row>
    <row r="3037" spans="1:25" ht="21" x14ac:dyDescent="0.4">
      <c r="A3037" t="s">
        <v>2661</v>
      </c>
      <c r="B3037" t="s">
        <v>2643</v>
      </c>
      <c r="C3037" s="35" t="s">
        <v>2644</v>
      </c>
      <c r="D3037" s="33">
        <v>77675</v>
      </c>
      <c r="E3037" s="33">
        <v>13440</v>
      </c>
      <c r="F3037" s="32">
        <v>22.348300000000002</v>
      </c>
      <c r="G3037" s="32">
        <v>7.3777999999999997</v>
      </c>
      <c r="H3037" s="13">
        <v>17.30286449951722</v>
      </c>
      <c r="I3037" s="32">
        <v>29.726100000000002</v>
      </c>
      <c r="J3037" s="34">
        <f t="shared" si="374"/>
        <v>0.24819266570454918</v>
      </c>
      <c r="K3037">
        <v>1.6628199404761907</v>
      </c>
      <c r="L3037">
        <v>2.2117633928571432</v>
      </c>
      <c r="M3037">
        <v>1.6</v>
      </c>
      <c r="N3037" t="s">
        <v>37</v>
      </c>
      <c r="O3037" s="45" t="s">
        <v>37</v>
      </c>
      <c r="P3037" s="49" t="str">
        <f>'Sheet1 (2)'!O1788</f>
        <v>B</v>
      </c>
      <c r="Q3037" s="30" t="str">
        <f t="shared" si="375"/>
        <v>B</v>
      </c>
      <c r="R3037">
        <f t="shared" si="376"/>
        <v>0.25</v>
      </c>
      <c r="S3037" s="11">
        <f t="shared" si="377"/>
        <v>0.27659531522803199</v>
      </c>
      <c r="T3037" s="13">
        <f t="shared" si="378"/>
        <v>0.24819266570454918</v>
      </c>
      <c r="U3037">
        <f t="shared" si="379"/>
        <v>7.3777999999999997</v>
      </c>
      <c r="V3037" t="str">
        <f t="shared" si="380"/>
        <v>same</v>
      </c>
      <c r="W3037" s="47">
        <f t="shared" si="381"/>
        <v>0</v>
      </c>
      <c r="X3037" s="47"/>
      <c r="Y3037" s="47"/>
    </row>
    <row r="3038" spans="1:25" ht="21" x14ac:dyDescent="0.4">
      <c r="A3038" t="s">
        <v>2662</v>
      </c>
      <c r="B3038" t="s">
        <v>2643</v>
      </c>
      <c r="C3038" s="35" t="s">
        <v>2644</v>
      </c>
      <c r="D3038" s="33">
        <v>25071</v>
      </c>
      <c r="E3038" s="33">
        <v>3224</v>
      </c>
      <c r="F3038" s="32">
        <v>5.4156000000000004</v>
      </c>
      <c r="G3038" s="32">
        <v>1.7835000000000001</v>
      </c>
      <c r="H3038" s="13">
        <v>12.859479079414463</v>
      </c>
      <c r="I3038" s="32">
        <v>7.1991000000000005</v>
      </c>
      <c r="J3038" s="34">
        <f t="shared" si="374"/>
        <v>0.24773930074592657</v>
      </c>
      <c r="K3038">
        <v>1.6797766749379655</v>
      </c>
      <c r="L3038">
        <v>2.232971464019851</v>
      </c>
      <c r="M3038">
        <v>1.6</v>
      </c>
      <c r="N3038" t="s">
        <v>37</v>
      </c>
      <c r="O3038" s="45" t="s">
        <v>37</v>
      </c>
      <c r="P3038" s="49" t="str">
        <f>'Sheet1 (2)'!O2113</f>
        <v>B</v>
      </c>
      <c r="Q3038" s="30" t="str">
        <f t="shared" si="375"/>
        <v>B</v>
      </c>
      <c r="R3038">
        <f t="shared" si="376"/>
        <v>0.25</v>
      </c>
      <c r="S3038" s="11">
        <f t="shared" si="377"/>
        <v>0.28346598880415602</v>
      </c>
      <c r="T3038" s="13">
        <f t="shared" si="378"/>
        <v>0.24773930074592657</v>
      </c>
      <c r="U3038">
        <f t="shared" si="379"/>
        <v>1.7835000000000001</v>
      </c>
      <c r="V3038" t="str">
        <f t="shared" si="380"/>
        <v>same</v>
      </c>
      <c r="W3038" s="47">
        <f t="shared" si="381"/>
        <v>0</v>
      </c>
      <c r="X3038" s="47"/>
      <c r="Y3038" s="47"/>
    </row>
    <row r="3039" spans="1:25" ht="21" x14ac:dyDescent="0.4">
      <c r="A3039" t="s">
        <v>2663</v>
      </c>
      <c r="B3039" t="s">
        <v>2643</v>
      </c>
      <c r="C3039" s="35" t="s">
        <v>2644</v>
      </c>
      <c r="D3039" s="33">
        <v>2667</v>
      </c>
      <c r="E3039" s="33">
        <v>218</v>
      </c>
      <c r="F3039" s="32">
        <v>0.38069999999999998</v>
      </c>
      <c r="G3039" s="32">
        <v>0.12690000000000001</v>
      </c>
      <c r="H3039" s="13">
        <v>8.1739782527184097</v>
      </c>
      <c r="I3039" s="32">
        <v>0.50760000000000005</v>
      </c>
      <c r="J3039" s="34">
        <f t="shared" si="374"/>
        <v>0.25</v>
      </c>
      <c r="K3039">
        <v>1.7463302752293577</v>
      </c>
      <c r="L3039">
        <v>2.3284403669724774</v>
      </c>
      <c r="M3039">
        <v>1.6</v>
      </c>
      <c r="N3039" t="s">
        <v>37</v>
      </c>
      <c r="O3039" s="45" t="s">
        <v>37</v>
      </c>
      <c r="P3039" s="49" t="str">
        <f>'Sheet1 (2)'!O2191</f>
        <v>B</v>
      </c>
      <c r="Q3039" s="30" t="str">
        <f t="shared" si="375"/>
        <v>B</v>
      </c>
      <c r="R3039">
        <f t="shared" si="376"/>
        <v>0.25</v>
      </c>
      <c r="S3039" s="11">
        <f t="shared" si="377"/>
        <v>0.31284475965327035</v>
      </c>
      <c r="T3039" s="13">
        <f t="shared" si="378"/>
        <v>0.25</v>
      </c>
      <c r="U3039">
        <f t="shared" si="379"/>
        <v>0.12690000000000001</v>
      </c>
      <c r="V3039" t="str">
        <f t="shared" si="380"/>
        <v>same</v>
      </c>
      <c r="W3039" s="47">
        <f t="shared" si="381"/>
        <v>0</v>
      </c>
      <c r="X3039" s="47"/>
      <c r="Y3039" s="47"/>
    </row>
    <row r="3040" spans="1:25" ht="21" x14ac:dyDescent="0.4">
      <c r="A3040" t="s">
        <v>2664</v>
      </c>
      <c r="B3040" t="s">
        <v>2643</v>
      </c>
      <c r="C3040" s="35" t="s">
        <v>2644</v>
      </c>
      <c r="D3040" s="33">
        <v>13781</v>
      </c>
      <c r="E3040" s="33">
        <v>2978</v>
      </c>
      <c r="F3040" s="32">
        <v>4.944</v>
      </c>
      <c r="G3040" s="32">
        <v>1.6338999999999997</v>
      </c>
      <c r="H3040" s="13">
        <v>21.609462303171032</v>
      </c>
      <c r="I3040" s="32">
        <v>6.5778999999999996</v>
      </c>
      <c r="J3040" s="34">
        <f t="shared" si="374"/>
        <v>0.2483923440611745</v>
      </c>
      <c r="K3040">
        <v>1.6601746138347884</v>
      </c>
      <c r="L3040">
        <v>2.2088314304902616</v>
      </c>
      <c r="M3040">
        <v>1.6</v>
      </c>
      <c r="N3040" t="s">
        <v>37</v>
      </c>
      <c r="O3040" s="45" t="s">
        <v>37</v>
      </c>
      <c r="P3040" s="49" t="str">
        <f>'Sheet1 (2)'!O2198</f>
        <v>B</v>
      </c>
      <c r="Q3040" s="30" t="str">
        <f t="shared" si="375"/>
        <v>B</v>
      </c>
      <c r="R3040">
        <f t="shared" si="376"/>
        <v>0.25</v>
      </c>
      <c r="S3040" s="11">
        <f t="shared" si="377"/>
        <v>0.27563508110491175</v>
      </c>
      <c r="T3040" s="13">
        <f t="shared" si="378"/>
        <v>0.2483923440611745</v>
      </c>
      <c r="U3040">
        <f t="shared" si="379"/>
        <v>1.6338999999999997</v>
      </c>
      <c r="V3040" t="str">
        <f t="shared" si="380"/>
        <v>same</v>
      </c>
      <c r="W3040" s="47">
        <f t="shared" si="381"/>
        <v>0</v>
      </c>
      <c r="X3040" s="47"/>
      <c r="Y3040" s="47"/>
    </row>
    <row r="3041" spans="1:25" ht="21" x14ac:dyDescent="0.4">
      <c r="A3041" t="s">
        <v>2665</v>
      </c>
      <c r="B3041" t="s">
        <v>2643</v>
      </c>
      <c r="C3041" s="35" t="s">
        <v>2644</v>
      </c>
      <c r="D3041" s="33">
        <v>51813</v>
      </c>
      <c r="E3041" s="33">
        <v>5691</v>
      </c>
      <c r="F3041" s="32">
        <v>9.2426000000000013</v>
      </c>
      <c r="G3041" s="32">
        <v>2.9964999999999997</v>
      </c>
      <c r="H3041" s="13">
        <v>10.983729951942562</v>
      </c>
      <c r="I3041" s="32">
        <v>12.239100000000001</v>
      </c>
      <c r="J3041" s="34">
        <f t="shared" ref="J3041:J3104" si="382">G3041/I3041</f>
        <v>0.24483009371604117</v>
      </c>
      <c r="K3041">
        <v>1.624073097873836</v>
      </c>
      <c r="L3041">
        <v>2.1506062203479179</v>
      </c>
      <c r="M3041">
        <v>1.6</v>
      </c>
      <c r="N3041" t="s">
        <v>37</v>
      </c>
      <c r="O3041" s="45" t="s">
        <v>37</v>
      </c>
      <c r="P3041" s="49" t="str">
        <f>'Sheet1 (2)'!O2339</f>
        <v>B</v>
      </c>
      <c r="Q3041" s="30" t="str">
        <f t="shared" si="375"/>
        <v>B</v>
      </c>
      <c r="R3041">
        <f t="shared" si="376"/>
        <v>0.25</v>
      </c>
      <c r="S3041" s="11">
        <f t="shared" si="377"/>
        <v>0.25602372723484573</v>
      </c>
      <c r="T3041" s="13">
        <f t="shared" si="378"/>
        <v>0.24483009371604117</v>
      </c>
      <c r="U3041">
        <f t="shared" si="379"/>
        <v>2.9964999999999997</v>
      </c>
      <c r="V3041" t="str">
        <f t="shared" si="380"/>
        <v>same</v>
      </c>
      <c r="W3041" s="47">
        <f t="shared" si="381"/>
        <v>0</v>
      </c>
      <c r="X3041" s="47"/>
      <c r="Y3041" s="47"/>
    </row>
    <row r="3042" spans="1:25" ht="21" x14ac:dyDescent="0.4">
      <c r="A3042" t="s">
        <v>2666</v>
      </c>
      <c r="B3042" t="s">
        <v>2643</v>
      </c>
      <c r="C3042" s="35" t="s">
        <v>2644</v>
      </c>
      <c r="D3042" s="33">
        <v>28583</v>
      </c>
      <c r="E3042" s="33">
        <v>4443</v>
      </c>
      <c r="F3042" s="32">
        <v>7.1088000000000013</v>
      </c>
      <c r="G3042" s="32">
        <v>2.6021000000000001</v>
      </c>
      <c r="H3042" s="13">
        <v>15.544204597138158</v>
      </c>
      <c r="I3042" s="32">
        <v>9.7109000000000023</v>
      </c>
      <c r="J3042" s="34">
        <f t="shared" si="382"/>
        <v>0.26795662605937653</v>
      </c>
      <c r="K3042">
        <v>1.6000000000000003</v>
      </c>
      <c r="L3042">
        <v>2.185662840423138</v>
      </c>
      <c r="M3042">
        <v>1.6</v>
      </c>
      <c r="N3042" t="s">
        <v>37</v>
      </c>
      <c r="O3042" s="45" t="s">
        <v>37</v>
      </c>
      <c r="P3042" s="49" t="str">
        <f>'Sheet1 (2)'!O2621</f>
        <v>B</v>
      </c>
      <c r="Q3042" s="30" t="str">
        <f t="shared" si="375"/>
        <v>B</v>
      </c>
      <c r="R3042">
        <f t="shared" si="376"/>
        <v>0.25</v>
      </c>
      <c r="S3042" s="11">
        <f t="shared" si="377"/>
        <v>0.2679566260593767</v>
      </c>
      <c r="T3042" s="13">
        <f t="shared" si="378"/>
        <v>0.26795662605937653</v>
      </c>
      <c r="U3042">
        <f t="shared" si="379"/>
        <v>2.6021000000000001</v>
      </c>
      <c r="V3042" t="str">
        <f t="shared" si="380"/>
        <v>same</v>
      </c>
      <c r="W3042" s="47">
        <f t="shared" si="381"/>
        <v>0</v>
      </c>
      <c r="X3042" s="47"/>
      <c r="Y3042" s="47"/>
    </row>
    <row r="3043" spans="1:25" ht="21" x14ac:dyDescent="0.4">
      <c r="A3043" t="s">
        <v>2668</v>
      </c>
      <c r="B3043" t="s">
        <v>2643</v>
      </c>
      <c r="C3043" s="35" t="s">
        <v>2644</v>
      </c>
      <c r="D3043" s="33">
        <v>10054</v>
      </c>
      <c r="E3043" s="33">
        <v>2174</v>
      </c>
      <c r="F3043" s="32">
        <v>3.4783999999999997</v>
      </c>
      <c r="G3043" s="32">
        <v>0.4229</v>
      </c>
      <c r="H3043" s="13">
        <v>21.623234533518996</v>
      </c>
      <c r="I3043" s="32">
        <v>3.9012999999999995</v>
      </c>
      <c r="J3043" s="34">
        <f t="shared" si="382"/>
        <v>0.10839976418117039</v>
      </c>
      <c r="K3043">
        <v>1.5999999999999999</v>
      </c>
      <c r="L3043">
        <v>1.7945262189512419</v>
      </c>
      <c r="M3043">
        <v>1.6</v>
      </c>
      <c r="N3043" t="s">
        <v>37</v>
      </c>
      <c r="O3043" s="45" t="s">
        <v>37</v>
      </c>
      <c r="P3043" s="49" t="str">
        <f>'Sheet1 (2)'!O2746</f>
        <v>B</v>
      </c>
      <c r="Q3043" s="30" t="str">
        <f t="shared" si="375"/>
        <v>B</v>
      </c>
      <c r="R3043">
        <f t="shared" si="376"/>
        <v>0.25</v>
      </c>
      <c r="S3043" s="11">
        <f t="shared" si="377"/>
        <v>0.10839976418117028</v>
      </c>
      <c r="T3043" s="13">
        <f t="shared" si="378"/>
        <v>0.10839976418117039</v>
      </c>
      <c r="U3043">
        <f t="shared" si="379"/>
        <v>0.4229</v>
      </c>
      <c r="V3043" t="str">
        <f t="shared" si="380"/>
        <v>same</v>
      </c>
      <c r="W3043" s="47">
        <f t="shared" si="381"/>
        <v>0</v>
      </c>
      <c r="X3043" s="47"/>
      <c r="Y3043" s="47"/>
    </row>
    <row r="3044" spans="1:25" ht="21" x14ac:dyDescent="0.4">
      <c r="A3044" t="s">
        <v>2669</v>
      </c>
      <c r="B3044" t="s">
        <v>2643</v>
      </c>
      <c r="C3044" s="35" t="s">
        <v>2644</v>
      </c>
      <c r="D3044" s="33">
        <v>3312</v>
      </c>
      <c r="E3044" s="33">
        <v>402</v>
      </c>
      <c r="F3044" s="32">
        <v>0.55230000000000001</v>
      </c>
      <c r="G3044" s="32">
        <v>0.18419999999999997</v>
      </c>
      <c r="H3044" s="13">
        <v>12.137681159420289</v>
      </c>
      <c r="I3044" s="32">
        <v>0.73649999999999993</v>
      </c>
      <c r="J3044" s="34">
        <f t="shared" si="382"/>
        <v>0.25010183299388999</v>
      </c>
      <c r="K3044">
        <v>1.3738805970149255</v>
      </c>
      <c r="L3044">
        <v>1.8320895522388057</v>
      </c>
      <c r="M3044">
        <v>1.6</v>
      </c>
      <c r="N3044" t="s">
        <v>37</v>
      </c>
      <c r="O3044" s="45" t="s">
        <v>37</v>
      </c>
      <c r="P3044" s="49" t="str">
        <f>'Sheet1 (2)'!O2752</f>
        <v>B</v>
      </c>
      <c r="Q3044" s="30" t="str">
        <f t="shared" si="375"/>
        <v>B</v>
      </c>
      <c r="R3044">
        <f t="shared" si="376"/>
        <v>0.25</v>
      </c>
      <c r="S3044" s="11">
        <f t="shared" si="377"/>
        <v>0.12668024439918513</v>
      </c>
      <c r="T3044" s="13">
        <f t="shared" si="378"/>
        <v>0.25010183299388999</v>
      </c>
      <c r="U3044">
        <f t="shared" si="379"/>
        <v>0.18419999999999997</v>
      </c>
      <c r="V3044" t="str">
        <f t="shared" si="380"/>
        <v>same</v>
      </c>
      <c r="W3044" s="47">
        <f t="shared" si="381"/>
        <v>0</v>
      </c>
      <c r="X3044" s="47"/>
      <c r="Y3044" s="47"/>
    </row>
    <row r="3045" spans="1:25" ht="21" x14ac:dyDescent="0.4">
      <c r="A3045" t="s">
        <v>2670</v>
      </c>
      <c r="B3045" t="s">
        <v>2643</v>
      </c>
      <c r="C3045" s="35" t="s">
        <v>2644</v>
      </c>
      <c r="D3045" s="33">
        <v>17469</v>
      </c>
      <c r="E3045" s="33">
        <v>2966</v>
      </c>
      <c r="F3045" s="32">
        <v>4.8185000000000002</v>
      </c>
      <c r="G3045" s="32">
        <v>1.5647</v>
      </c>
      <c r="H3045" s="13">
        <v>16.978647890548974</v>
      </c>
      <c r="I3045" s="32">
        <v>6.3832000000000004</v>
      </c>
      <c r="J3045" s="34">
        <f t="shared" si="382"/>
        <v>0.24512783556836695</v>
      </c>
      <c r="K3045">
        <v>1.6245785569790965</v>
      </c>
      <c r="L3045">
        <v>2.1521240728253543</v>
      </c>
      <c r="M3045">
        <v>1.6</v>
      </c>
      <c r="N3045" t="s">
        <v>37</v>
      </c>
      <c r="O3045" s="45" t="s">
        <v>37</v>
      </c>
      <c r="P3045" s="49" t="str">
        <f>'Sheet1 (2)'!O2761</f>
        <v>B</v>
      </c>
      <c r="Q3045" s="30" t="str">
        <f t="shared" si="375"/>
        <v>B</v>
      </c>
      <c r="R3045">
        <f t="shared" si="376"/>
        <v>0.25</v>
      </c>
      <c r="S3045" s="11">
        <f t="shared" si="377"/>
        <v>0.25654843965409208</v>
      </c>
      <c r="T3045" s="13">
        <f t="shared" si="378"/>
        <v>0.24512783556836695</v>
      </c>
      <c r="U3045">
        <f t="shared" si="379"/>
        <v>1.5647</v>
      </c>
      <c r="V3045" t="str">
        <f t="shared" si="380"/>
        <v>same</v>
      </c>
      <c r="W3045" s="47">
        <f t="shared" si="381"/>
        <v>0</v>
      </c>
      <c r="X3045" s="47"/>
      <c r="Y3045" s="47"/>
    </row>
    <row r="3046" spans="1:25" ht="21" x14ac:dyDescent="0.4">
      <c r="A3046" t="s">
        <v>2671</v>
      </c>
      <c r="B3046" t="s">
        <v>2643</v>
      </c>
      <c r="C3046" s="35" t="s">
        <v>2644</v>
      </c>
      <c r="D3046" s="33">
        <v>580802</v>
      </c>
      <c r="E3046" s="33">
        <v>81121</v>
      </c>
      <c r="F3046" s="32">
        <v>132.0583</v>
      </c>
      <c r="G3046" s="32">
        <v>43.736899999999999</v>
      </c>
      <c r="H3046" s="13">
        <v>13.967066229110781</v>
      </c>
      <c r="I3046" s="32">
        <v>175.79519999999999</v>
      </c>
      <c r="J3046" s="34">
        <f t="shared" si="382"/>
        <v>0.24879462010339304</v>
      </c>
      <c r="K3046">
        <v>1.6279175552569616</v>
      </c>
      <c r="L3046">
        <v>2.167073877294412</v>
      </c>
      <c r="M3046">
        <v>1.6</v>
      </c>
      <c r="N3046" t="s">
        <v>37</v>
      </c>
      <c r="O3046" s="45" t="s">
        <v>37</v>
      </c>
      <c r="P3046" s="49" t="str">
        <f>'Sheet1 (2)'!O2789</f>
        <v>B</v>
      </c>
      <c r="Q3046" s="30" t="str">
        <f t="shared" si="375"/>
        <v>B</v>
      </c>
      <c r="R3046">
        <f t="shared" si="376"/>
        <v>0.25</v>
      </c>
      <c r="S3046" s="11">
        <f t="shared" si="377"/>
        <v>0.26167722440658214</v>
      </c>
      <c r="T3046" s="13">
        <f t="shared" si="378"/>
        <v>0.24879462010339304</v>
      </c>
      <c r="U3046">
        <f t="shared" si="379"/>
        <v>43.736899999999999</v>
      </c>
      <c r="V3046" t="str">
        <f t="shared" si="380"/>
        <v>same</v>
      </c>
      <c r="W3046" s="47">
        <f t="shared" si="381"/>
        <v>0</v>
      </c>
      <c r="X3046" s="47"/>
      <c r="Y3046" s="47"/>
    </row>
    <row r="3047" spans="1:25" ht="21" x14ac:dyDescent="0.4">
      <c r="A3047" t="s">
        <v>2672</v>
      </c>
      <c r="B3047" t="s">
        <v>2643</v>
      </c>
      <c r="C3047" s="35" t="s">
        <v>2644</v>
      </c>
      <c r="D3047" s="33">
        <v>3425</v>
      </c>
      <c r="E3047" s="33">
        <v>600</v>
      </c>
      <c r="F3047" s="32">
        <v>0.8516999999999999</v>
      </c>
      <c r="G3047" s="32">
        <v>0.19419999999999998</v>
      </c>
      <c r="H3047" s="13">
        <v>17.518248175182482</v>
      </c>
      <c r="I3047" s="32">
        <v>1.0458999999999998</v>
      </c>
      <c r="J3047" s="34">
        <f t="shared" si="382"/>
        <v>0.18567740701787935</v>
      </c>
      <c r="K3047">
        <v>1.4195</v>
      </c>
      <c r="L3047">
        <v>1.7431666666666665</v>
      </c>
      <c r="M3047">
        <v>1.6</v>
      </c>
      <c r="N3047" t="s">
        <v>37</v>
      </c>
      <c r="O3047" s="45" t="s">
        <v>37</v>
      </c>
      <c r="P3047" s="49" t="str">
        <f>'Sheet1 (2)'!O2915</f>
        <v>B</v>
      </c>
      <c r="Q3047" s="30" t="str">
        <f t="shared" si="375"/>
        <v>B</v>
      </c>
      <c r="R3047">
        <f t="shared" si="376"/>
        <v>0.25</v>
      </c>
      <c r="S3047" s="11">
        <f t="shared" si="377"/>
        <v>8.2130222774643727E-2</v>
      </c>
      <c r="T3047" s="13">
        <f t="shared" si="378"/>
        <v>0.18567740701787935</v>
      </c>
      <c r="U3047">
        <f t="shared" si="379"/>
        <v>0.19419999999999998</v>
      </c>
      <c r="V3047" t="str">
        <f t="shared" si="380"/>
        <v>same</v>
      </c>
      <c r="W3047" s="47">
        <f t="shared" si="381"/>
        <v>0</v>
      </c>
      <c r="X3047" s="47"/>
      <c r="Y3047" s="47"/>
    </row>
    <row r="3048" spans="1:25" ht="21" x14ac:dyDescent="0.4">
      <c r="A3048" t="s">
        <v>2673</v>
      </c>
      <c r="B3048" t="s">
        <v>2643</v>
      </c>
      <c r="C3048" s="35" t="s">
        <v>2644</v>
      </c>
      <c r="D3048" s="33">
        <v>60348</v>
      </c>
      <c r="E3048" s="33">
        <v>7398</v>
      </c>
      <c r="F3048" s="32">
        <v>11.989899999999997</v>
      </c>
      <c r="G3048" s="32">
        <v>3.8283</v>
      </c>
      <c r="H3048" s="13">
        <v>12.258898389341818</v>
      </c>
      <c r="I3048" s="32">
        <v>15.818199999999997</v>
      </c>
      <c r="J3048" s="34">
        <f t="shared" si="382"/>
        <v>0.24201868733484219</v>
      </c>
      <c r="K3048">
        <v>1.620694782373614</v>
      </c>
      <c r="L3048">
        <v>2.1381724790483911</v>
      </c>
      <c r="M3048">
        <v>1.6</v>
      </c>
      <c r="N3048" t="s">
        <v>37</v>
      </c>
      <c r="O3048" s="45" t="s">
        <v>37</v>
      </c>
      <c r="P3048" s="49" t="str">
        <f>'Sheet1 (2)'!O2919</f>
        <v>B</v>
      </c>
      <c r="Q3048" s="30" t="str">
        <f t="shared" si="375"/>
        <v>B</v>
      </c>
      <c r="R3048">
        <f t="shared" si="376"/>
        <v>0.25</v>
      </c>
      <c r="S3048" s="11">
        <f t="shared" si="377"/>
        <v>0.25169741184205519</v>
      </c>
      <c r="T3048" s="13">
        <f t="shared" si="378"/>
        <v>0.24201868733484219</v>
      </c>
      <c r="U3048">
        <f t="shared" si="379"/>
        <v>3.8283</v>
      </c>
      <c r="V3048" t="str">
        <f t="shared" si="380"/>
        <v>same</v>
      </c>
      <c r="W3048" s="47">
        <f t="shared" si="381"/>
        <v>0</v>
      </c>
      <c r="X3048" s="47"/>
      <c r="Y3048" s="47"/>
    </row>
    <row r="3049" spans="1:25" ht="21" x14ac:dyDescent="0.4">
      <c r="A3049" t="s">
        <v>2674</v>
      </c>
      <c r="B3049" t="s">
        <v>2643</v>
      </c>
      <c r="C3049" s="35" t="s">
        <v>2644</v>
      </c>
      <c r="D3049" s="33">
        <v>23828</v>
      </c>
      <c r="E3049" s="33">
        <v>2493</v>
      </c>
      <c r="F3049" s="32">
        <v>4.0995999999999997</v>
      </c>
      <c r="G3049" s="32">
        <v>1.3154000000000001</v>
      </c>
      <c r="H3049" s="13">
        <v>10.462481114655027</v>
      </c>
      <c r="I3049" s="32">
        <v>5.415</v>
      </c>
      <c r="J3049" s="34">
        <f t="shared" si="382"/>
        <v>0.24291782086795941</v>
      </c>
      <c r="K3049">
        <v>1.6444444444444442</v>
      </c>
      <c r="L3049">
        <v>2.1720818291215402</v>
      </c>
      <c r="M3049">
        <v>1.6</v>
      </c>
      <c r="N3049" t="s">
        <v>37</v>
      </c>
      <c r="O3049" s="45" t="s">
        <v>37</v>
      </c>
      <c r="P3049" s="49" t="str">
        <f>'Sheet1 (2)'!O2941</f>
        <v>B</v>
      </c>
      <c r="Q3049" s="30" t="str">
        <f t="shared" si="375"/>
        <v>B</v>
      </c>
      <c r="R3049">
        <f t="shared" si="376"/>
        <v>0.25</v>
      </c>
      <c r="S3049" s="11">
        <f t="shared" si="377"/>
        <v>0.26337950138504146</v>
      </c>
      <c r="T3049" s="13">
        <f t="shared" si="378"/>
        <v>0.24291782086795941</v>
      </c>
      <c r="U3049">
        <f t="shared" si="379"/>
        <v>1.3154000000000001</v>
      </c>
      <c r="V3049" t="str">
        <f t="shared" si="380"/>
        <v>same</v>
      </c>
      <c r="W3049" s="47">
        <f t="shared" si="381"/>
        <v>0</v>
      </c>
      <c r="X3049" s="47"/>
      <c r="Y3049" s="47"/>
    </row>
    <row r="3050" spans="1:25" ht="21" x14ac:dyDescent="0.4">
      <c r="A3050" t="s">
        <v>2675</v>
      </c>
      <c r="B3050" t="s">
        <v>2643</v>
      </c>
      <c r="C3050" s="35" t="s">
        <v>2644</v>
      </c>
      <c r="D3050" s="33">
        <v>32500</v>
      </c>
      <c r="E3050" s="33">
        <v>5053</v>
      </c>
      <c r="F3050" s="32">
        <v>8.0848000000000013</v>
      </c>
      <c r="G3050" s="32">
        <v>2.6631000000000005</v>
      </c>
      <c r="H3050" s="13">
        <v>15.547692307692307</v>
      </c>
      <c r="I3050" s="32">
        <v>10.747900000000001</v>
      </c>
      <c r="J3050" s="34">
        <f t="shared" si="382"/>
        <v>0.24777863582653356</v>
      </c>
      <c r="K3050">
        <v>1.6000000000000003</v>
      </c>
      <c r="L3050">
        <v>2.127033445477934</v>
      </c>
      <c r="M3050">
        <v>1.6</v>
      </c>
      <c r="N3050" t="s">
        <v>37</v>
      </c>
      <c r="O3050" s="45" t="s">
        <v>37</v>
      </c>
      <c r="P3050" s="49" t="str">
        <f>'Sheet1 (2)'!O3051</f>
        <v>B</v>
      </c>
      <c r="Q3050" s="30" t="str">
        <f t="shared" si="375"/>
        <v>B</v>
      </c>
      <c r="R3050">
        <f t="shared" si="376"/>
        <v>0.25</v>
      </c>
      <c r="S3050" s="11">
        <f t="shared" si="377"/>
        <v>0.24777863582653356</v>
      </c>
      <c r="T3050" s="13">
        <f t="shared" si="378"/>
        <v>0.24777863582653356</v>
      </c>
      <c r="U3050">
        <f t="shared" si="379"/>
        <v>2.6631000000000005</v>
      </c>
      <c r="V3050" t="str">
        <f t="shared" si="380"/>
        <v>same</v>
      </c>
      <c r="W3050" s="47">
        <f t="shared" si="381"/>
        <v>0</v>
      </c>
      <c r="X3050" s="47"/>
      <c r="Y3050" s="47"/>
    </row>
    <row r="3051" spans="1:25" ht="21" x14ac:dyDescent="0.4">
      <c r="A3051" t="s">
        <v>2676</v>
      </c>
      <c r="B3051" t="s">
        <v>2643</v>
      </c>
      <c r="C3051" s="35" t="s">
        <v>2644</v>
      </c>
      <c r="D3051" s="33">
        <v>154138</v>
      </c>
      <c r="E3051" s="33">
        <v>11699</v>
      </c>
      <c r="F3051" s="32">
        <v>18.9666</v>
      </c>
      <c r="G3051" s="32">
        <v>5.7509999999999994</v>
      </c>
      <c r="H3051" s="13">
        <v>7.5899518613190775</v>
      </c>
      <c r="I3051" s="32">
        <v>24.717599999999997</v>
      </c>
      <c r="J3051" s="34">
        <f t="shared" si="382"/>
        <v>0.23266822021555492</v>
      </c>
      <c r="K3051">
        <v>1.6212154885032908</v>
      </c>
      <c r="L3051">
        <v>2.112795965467134</v>
      </c>
      <c r="M3051">
        <v>1.6</v>
      </c>
      <c r="N3051" t="s">
        <v>37</v>
      </c>
      <c r="O3051" s="45" t="s">
        <v>37</v>
      </c>
      <c r="P3051" s="49" t="str">
        <f>'Sheet1 (2)'!O3060</f>
        <v>B</v>
      </c>
      <c r="Q3051" s="30" t="str">
        <f t="shared" si="375"/>
        <v>B</v>
      </c>
      <c r="R3051">
        <f t="shared" si="376"/>
        <v>0.25</v>
      </c>
      <c r="S3051" s="11">
        <f t="shared" si="377"/>
        <v>0.24270964818590798</v>
      </c>
      <c r="T3051" s="13">
        <f t="shared" si="378"/>
        <v>0.23266822021555492</v>
      </c>
      <c r="U3051">
        <f t="shared" si="379"/>
        <v>5.7509999999999994</v>
      </c>
      <c r="V3051" t="str">
        <f t="shared" si="380"/>
        <v>same</v>
      </c>
      <c r="W3051" s="47">
        <f t="shared" si="381"/>
        <v>0</v>
      </c>
      <c r="X3051" s="47"/>
      <c r="Y3051" s="47"/>
    </row>
    <row r="3052" spans="1:25" ht="21" x14ac:dyDescent="0.4">
      <c r="A3052" t="s">
        <v>2677</v>
      </c>
      <c r="B3052" t="s">
        <v>2643</v>
      </c>
      <c r="C3052" s="35" t="s">
        <v>2644</v>
      </c>
      <c r="D3052" s="33">
        <v>10570</v>
      </c>
      <c r="E3052" s="33">
        <v>1513</v>
      </c>
      <c r="F3052" s="32">
        <v>1.5361999999999998</v>
      </c>
      <c r="G3052" s="32">
        <v>0.43259999999999998</v>
      </c>
      <c r="H3052" s="13">
        <v>14.314096499526963</v>
      </c>
      <c r="I3052" s="32">
        <v>1.9687999999999999</v>
      </c>
      <c r="J3052" s="34">
        <f t="shared" si="382"/>
        <v>0.21972775294595692</v>
      </c>
      <c r="K3052">
        <v>1.0153337739590218</v>
      </c>
      <c r="L3052">
        <v>1.3012557832121612</v>
      </c>
      <c r="M3052">
        <v>1</v>
      </c>
      <c r="N3052" t="s">
        <v>37</v>
      </c>
      <c r="O3052" s="45" t="s">
        <v>37</v>
      </c>
      <c r="P3052" s="49" t="str">
        <f>'Sheet1 (2)'!O3152</f>
        <v>B</v>
      </c>
      <c r="Q3052" s="30" t="str">
        <f t="shared" si="375"/>
        <v>B</v>
      </c>
      <c r="R3052">
        <f t="shared" si="376"/>
        <v>0.25</v>
      </c>
      <c r="S3052" s="11">
        <f t="shared" si="377"/>
        <v>0.23151158065826893</v>
      </c>
      <c r="T3052" s="13">
        <f t="shared" si="378"/>
        <v>0.21972775294595692</v>
      </c>
      <c r="U3052">
        <f t="shared" si="379"/>
        <v>0.43259999999999998</v>
      </c>
      <c r="V3052" t="str">
        <f t="shared" si="380"/>
        <v>same</v>
      </c>
      <c r="W3052" s="47">
        <f t="shared" si="381"/>
        <v>0</v>
      </c>
      <c r="X3052" s="47"/>
      <c r="Y3052" s="47"/>
    </row>
    <row r="3053" spans="1:25" ht="21" x14ac:dyDescent="0.4">
      <c r="A3053" t="s">
        <v>2678</v>
      </c>
      <c r="B3053" t="s">
        <v>2643</v>
      </c>
      <c r="C3053" s="35" t="s">
        <v>2644</v>
      </c>
      <c r="D3053" s="33">
        <v>18221</v>
      </c>
      <c r="E3053" s="33">
        <v>3543</v>
      </c>
      <c r="F3053" s="32">
        <v>5.8795000000000002</v>
      </c>
      <c r="G3053" s="32">
        <v>1.9597</v>
      </c>
      <c r="H3053" s="13">
        <v>19.44459689369409</v>
      </c>
      <c r="I3053" s="32">
        <v>7.8391999999999999</v>
      </c>
      <c r="J3053" s="34">
        <f t="shared" si="382"/>
        <v>0.24998724359628532</v>
      </c>
      <c r="K3053">
        <v>1.6594693762348292</v>
      </c>
      <c r="L3053">
        <v>2.2125882020886256</v>
      </c>
      <c r="M3053">
        <v>1.6</v>
      </c>
      <c r="N3053" t="s">
        <v>37</v>
      </c>
      <c r="O3053" s="45" t="s">
        <v>37</v>
      </c>
      <c r="P3053" s="49" t="str">
        <f>'Sheet1 (2)'!O3316</f>
        <v>B</v>
      </c>
      <c r="Q3053" s="30" t="str">
        <f t="shared" si="375"/>
        <v>B</v>
      </c>
      <c r="R3053">
        <f t="shared" si="376"/>
        <v>0.25</v>
      </c>
      <c r="S3053" s="11">
        <f t="shared" si="377"/>
        <v>0.27686498622308398</v>
      </c>
      <c r="T3053" s="13">
        <f t="shared" si="378"/>
        <v>0.24998724359628532</v>
      </c>
      <c r="U3053">
        <f t="shared" si="379"/>
        <v>1.9597</v>
      </c>
      <c r="V3053" t="str">
        <f t="shared" si="380"/>
        <v>same</v>
      </c>
      <c r="W3053" s="47">
        <f t="shared" si="381"/>
        <v>0</v>
      </c>
      <c r="X3053" s="47"/>
      <c r="Y3053" s="47"/>
    </row>
    <row r="3054" spans="1:25" ht="21" x14ac:dyDescent="0.4">
      <c r="A3054" t="s">
        <v>2679</v>
      </c>
      <c r="B3054" t="s">
        <v>2643</v>
      </c>
      <c r="C3054" s="35" t="s">
        <v>2644</v>
      </c>
      <c r="D3054" s="33">
        <v>46853</v>
      </c>
      <c r="E3054" s="33">
        <v>5419</v>
      </c>
      <c r="F3054" s="32">
        <v>8.670399999999999</v>
      </c>
      <c r="G3054" s="32">
        <v>2.6378999999999997</v>
      </c>
      <c r="H3054" s="13">
        <v>11.565961624655838</v>
      </c>
      <c r="I3054" s="32">
        <v>11.308299999999999</v>
      </c>
      <c r="J3054" s="34">
        <f t="shared" si="382"/>
        <v>0.23327113712936515</v>
      </c>
      <c r="K3054">
        <v>1.5999999999999999</v>
      </c>
      <c r="L3054">
        <v>2.0867872301162573</v>
      </c>
      <c r="M3054">
        <v>1.6</v>
      </c>
      <c r="N3054" t="s">
        <v>37</v>
      </c>
      <c r="O3054" s="45" t="s">
        <v>37</v>
      </c>
      <c r="P3054" s="49" t="str">
        <f>'Sheet1 (2)'!O3339</f>
        <v>B</v>
      </c>
      <c r="Q3054" s="30" t="str">
        <f t="shared" si="375"/>
        <v>B</v>
      </c>
      <c r="R3054">
        <f t="shared" si="376"/>
        <v>0.25</v>
      </c>
      <c r="S3054" s="11">
        <f t="shared" si="377"/>
        <v>0.23327113712936501</v>
      </c>
      <c r="T3054" s="13">
        <f t="shared" si="378"/>
        <v>0.23327113712936515</v>
      </c>
      <c r="U3054">
        <f t="shared" si="379"/>
        <v>2.6378999999999997</v>
      </c>
      <c r="V3054" t="str">
        <f t="shared" si="380"/>
        <v>same</v>
      </c>
      <c r="W3054" s="47">
        <f t="shared" si="381"/>
        <v>0</v>
      </c>
      <c r="X3054" s="47"/>
      <c r="Y3054" s="47"/>
    </row>
    <row r="3055" spans="1:25" ht="21" x14ac:dyDescent="0.4">
      <c r="A3055" t="s">
        <v>2680</v>
      </c>
      <c r="B3055" t="s">
        <v>2643</v>
      </c>
      <c r="C3055" s="35" t="s">
        <v>2644</v>
      </c>
      <c r="D3055" s="33">
        <v>16710</v>
      </c>
      <c r="E3055" s="33">
        <v>2449</v>
      </c>
      <c r="F3055" s="32">
        <v>3.9476999999999998</v>
      </c>
      <c r="G3055" s="32">
        <v>1.0521</v>
      </c>
      <c r="H3055" s="13">
        <v>14.655894673847996</v>
      </c>
      <c r="I3055" s="32">
        <v>4.9997999999999996</v>
      </c>
      <c r="J3055" s="34">
        <f t="shared" si="382"/>
        <v>0.2104284171366855</v>
      </c>
      <c r="K3055">
        <v>1.6119640669661086</v>
      </c>
      <c r="L3055">
        <v>2.0415679869334418</v>
      </c>
      <c r="M3055">
        <v>1.6</v>
      </c>
      <c r="N3055" t="s">
        <v>37</v>
      </c>
      <c r="O3055" s="45" t="s">
        <v>37</v>
      </c>
      <c r="P3055" s="49" t="str">
        <f>'Sheet1 (2)'!O3403</f>
        <v>B</v>
      </c>
      <c r="Q3055" s="30" t="str">
        <f t="shared" si="375"/>
        <v>B</v>
      </c>
      <c r="R3055">
        <f t="shared" si="376"/>
        <v>0.25</v>
      </c>
      <c r="S3055" s="11">
        <f t="shared" si="377"/>
        <v>0.21628865154606164</v>
      </c>
      <c r="T3055" s="13">
        <f t="shared" si="378"/>
        <v>0.2104284171366855</v>
      </c>
      <c r="U3055">
        <f t="shared" si="379"/>
        <v>1.0521</v>
      </c>
      <c r="V3055" t="str">
        <f t="shared" si="380"/>
        <v>same</v>
      </c>
      <c r="W3055" s="47">
        <f t="shared" si="381"/>
        <v>0</v>
      </c>
      <c r="X3055" s="47"/>
      <c r="Y3055" s="47"/>
    </row>
    <row r="3056" spans="1:25" ht="21" x14ac:dyDescent="0.4">
      <c r="A3056" t="s">
        <v>2681</v>
      </c>
      <c r="B3056" t="s">
        <v>2643</v>
      </c>
      <c r="C3056" s="35" t="s">
        <v>2644</v>
      </c>
      <c r="D3056" s="33">
        <v>18988</v>
      </c>
      <c r="E3056" s="33">
        <v>3390</v>
      </c>
      <c r="F3056" s="32">
        <v>5.4468000000000005</v>
      </c>
      <c r="G3056" s="32">
        <v>1.5610999999999999</v>
      </c>
      <c r="H3056" s="13">
        <v>17.853381082789131</v>
      </c>
      <c r="I3056" s="32">
        <v>7.0079000000000002</v>
      </c>
      <c r="J3056" s="34">
        <f t="shared" si="382"/>
        <v>0.22276288189043791</v>
      </c>
      <c r="K3056">
        <v>1.6067256637168141</v>
      </c>
      <c r="L3056">
        <v>2.0672271386430681</v>
      </c>
      <c r="M3056">
        <v>1.6</v>
      </c>
      <c r="N3056" t="s">
        <v>37</v>
      </c>
      <c r="O3056" s="45" t="s">
        <v>37</v>
      </c>
      <c r="P3056" s="49" t="str">
        <f>'Sheet1 (2)'!O3488</f>
        <v>B</v>
      </c>
      <c r="Q3056" s="30" t="str">
        <f t="shared" si="375"/>
        <v>B</v>
      </c>
      <c r="R3056">
        <f t="shared" si="376"/>
        <v>0.25</v>
      </c>
      <c r="S3056" s="11">
        <f t="shared" si="377"/>
        <v>0.22601635297307329</v>
      </c>
      <c r="T3056" s="13">
        <f t="shared" si="378"/>
        <v>0.22276288189043791</v>
      </c>
      <c r="U3056">
        <f t="shared" si="379"/>
        <v>1.5610999999999999</v>
      </c>
      <c r="V3056" t="str">
        <f t="shared" si="380"/>
        <v>same</v>
      </c>
      <c r="W3056" s="47">
        <f t="shared" si="381"/>
        <v>0</v>
      </c>
      <c r="X3056" s="47"/>
      <c r="Y3056" s="47"/>
    </row>
    <row r="3057" spans="1:25" ht="21" x14ac:dyDescent="0.4">
      <c r="A3057" t="s">
        <v>2682</v>
      </c>
      <c r="B3057" t="s">
        <v>2643</v>
      </c>
      <c r="C3057" s="35" t="s">
        <v>2644</v>
      </c>
      <c r="D3057" s="33">
        <v>30920</v>
      </c>
      <c r="E3057" s="33">
        <v>4153</v>
      </c>
      <c r="F3057" s="32">
        <v>6.7478999999999987</v>
      </c>
      <c r="G3057" s="32">
        <v>2.1092</v>
      </c>
      <c r="H3057" s="13">
        <v>13.43143596377749</v>
      </c>
      <c r="I3057" s="32">
        <v>8.8570999999999991</v>
      </c>
      <c r="J3057" s="34">
        <f t="shared" si="382"/>
        <v>0.23813663614501362</v>
      </c>
      <c r="K3057">
        <v>1.6248254274018779</v>
      </c>
      <c r="L3057">
        <v>2.1326992535516491</v>
      </c>
      <c r="M3057">
        <v>1.6</v>
      </c>
      <c r="N3057" t="s">
        <v>37</v>
      </c>
      <c r="O3057" s="45" t="s">
        <v>37</v>
      </c>
      <c r="P3057" s="49" t="str">
        <f>'Sheet1 (2)'!O3544</f>
        <v>B</v>
      </c>
      <c r="Q3057" s="30" t="str">
        <f t="shared" si="375"/>
        <v>B</v>
      </c>
      <c r="R3057">
        <f t="shared" si="376"/>
        <v>0.25</v>
      </c>
      <c r="S3057" s="11">
        <f t="shared" si="377"/>
        <v>0.24977701505007269</v>
      </c>
      <c r="T3057" s="13">
        <f t="shared" si="378"/>
        <v>0.23813663614501362</v>
      </c>
      <c r="U3057">
        <f t="shared" si="379"/>
        <v>2.1092</v>
      </c>
      <c r="V3057" t="str">
        <f t="shared" si="380"/>
        <v>same</v>
      </c>
      <c r="W3057" s="47">
        <f t="shared" si="381"/>
        <v>0</v>
      </c>
      <c r="X3057" s="47"/>
      <c r="Y3057" s="47"/>
    </row>
    <row r="3058" spans="1:25" ht="21" x14ac:dyDescent="0.4">
      <c r="A3058" t="s">
        <v>2683</v>
      </c>
      <c r="B3058" t="s">
        <v>2643</v>
      </c>
      <c r="C3058" s="35" t="s">
        <v>2644</v>
      </c>
      <c r="D3058" s="33">
        <v>37789</v>
      </c>
      <c r="E3058" s="33">
        <v>4309</v>
      </c>
      <c r="F3058" s="32">
        <v>7.1494</v>
      </c>
      <c r="G3058" s="32">
        <v>2.3544</v>
      </c>
      <c r="H3058" s="13">
        <v>11.40278917145201</v>
      </c>
      <c r="I3058" s="32">
        <v>9.5038</v>
      </c>
      <c r="J3058" s="34">
        <f t="shared" si="382"/>
        <v>0.24773248595298722</v>
      </c>
      <c r="K3058">
        <v>1.6591784636806683</v>
      </c>
      <c r="L3058">
        <v>2.2055697377581804</v>
      </c>
      <c r="M3058">
        <v>1.6</v>
      </c>
      <c r="N3058" t="s">
        <v>37</v>
      </c>
      <c r="O3058" s="45" t="s">
        <v>37</v>
      </c>
      <c r="P3058" s="49" t="str">
        <f>'Sheet1 (2)'!O3654</f>
        <v>B</v>
      </c>
      <c r="Q3058" s="30" t="str">
        <f t="shared" si="375"/>
        <v>B</v>
      </c>
      <c r="R3058">
        <f t="shared" si="376"/>
        <v>0.25</v>
      </c>
      <c r="S3058" s="11">
        <f t="shared" si="377"/>
        <v>0.2745638586670594</v>
      </c>
      <c r="T3058" s="13">
        <f t="shared" si="378"/>
        <v>0.24773248595298722</v>
      </c>
      <c r="U3058">
        <f t="shared" si="379"/>
        <v>2.3544</v>
      </c>
      <c r="V3058" t="str">
        <f t="shared" si="380"/>
        <v>same</v>
      </c>
      <c r="W3058" s="47">
        <f t="shared" si="381"/>
        <v>0</v>
      </c>
      <c r="X3058" s="47"/>
      <c r="Y3058" s="47"/>
    </row>
    <row r="3059" spans="1:25" ht="21" x14ac:dyDescent="0.4">
      <c r="A3059" t="s">
        <v>2684</v>
      </c>
      <c r="B3059" t="s">
        <v>2643</v>
      </c>
      <c r="C3059" s="35" t="s">
        <v>2644</v>
      </c>
      <c r="D3059" s="33">
        <v>9519</v>
      </c>
      <c r="E3059" s="33">
        <v>2124</v>
      </c>
      <c r="F3059" s="32">
        <v>3.3649</v>
      </c>
      <c r="G3059" s="32">
        <v>0.52979999999999994</v>
      </c>
      <c r="H3059" s="13">
        <v>22.313268200441222</v>
      </c>
      <c r="I3059" s="32">
        <v>3.8946999999999998</v>
      </c>
      <c r="J3059" s="34">
        <f t="shared" si="382"/>
        <v>0.13603101650961563</v>
      </c>
      <c r="K3059">
        <v>1.5842278719397365</v>
      </c>
      <c r="L3059">
        <v>1.8336629001883238</v>
      </c>
      <c r="M3059">
        <v>1.6</v>
      </c>
      <c r="N3059" t="s">
        <v>37</v>
      </c>
      <c r="O3059" s="45" t="s">
        <v>37</v>
      </c>
      <c r="P3059" s="49" t="str">
        <f>'Sheet1 (2)'!O3689</f>
        <v>B</v>
      </c>
      <c r="Q3059" s="30" t="str">
        <f t="shared" si="375"/>
        <v>B</v>
      </c>
      <c r="R3059">
        <f t="shared" si="376"/>
        <v>0.25</v>
      </c>
      <c r="S3059" s="11">
        <f t="shared" si="377"/>
        <v>0.12742958379336009</v>
      </c>
      <c r="T3059" s="13">
        <f t="shared" si="378"/>
        <v>0.13603101650961563</v>
      </c>
      <c r="U3059">
        <f t="shared" si="379"/>
        <v>0.52979999999999994</v>
      </c>
      <c r="V3059" t="str">
        <f t="shared" si="380"/>
        <v>same</v>
      </c>
      <c r="W3059" s="47">
        <f t="shared" si="381"/>
        <v>0</v>
      </c>
      <c r="X3059" s="47"/>
      <c r="Y3059" s="47"/>
    </row>
    <row r="3060" spans="1:25" ht="21" x14ac:dyDescent="0.4">
      <c r="A3060" t="s">
        <v>2685</v>
      </c>
      <c r="B3060" t="s">
        <v>2643</v>
      </c>
      <c r="C3060" s="35" t="s">
        <v>2644</v>
      </c>
      <c r="D3060" s="33">
        <v>53008</v>
      </c>
      <c r="E3060" s="33">
        <v>8251</v>
      </c>
      <c r="F3060" s="32">
        <v>13.407100000000002</v>
      </c>
      <c r="G3060" s="32">
        <v>4.4575999999999993</v>
      </c>
      <c r="H3060" s="13">
        <v>15.56557500754603</v>
      </c>
      <c r="I3060" s="32">
        <v>17.864699999999999</v>
      </c>
      <c r="J3060" s="34">
        <f t="shared" si="382"/>
        <v>0.24952000313467337</v>
      </c>
      <c r="K3060">
        <v>1.624906071991274</v>
      </c>
      <c r="L3060">
        <v>2.1651557386983398</v>
      </c>
      <c r="M3060">
        <v>1.6</v>
      </c>
      <c r="N3060" t="s">
        <v>37</v>
      </c>
      <c r="O3060" s="45" t="s">
        <v>37</v>
      </c>
      <c r="P3060" s="49" t="str">
        <f>'Sheet1 (2)'!O3719</f>
        <v>B</v>
      </c>
      <c r="Q3060" s="30" t="str">
        <f t="shared" si="375"/>
        <v>B</v>
      </c>
      <c r="R3060">
        <f t="shared" si="376"/>
        <v>0.25</v>
      </c>
      <c r="S3060" s="11">
        <f t="shared" si="377"/>
        <v>0.26102313500926411</v>
      </c>
      <c r="T3060" s="13">
        <f t="shared" si="378"/>
        <v>0.24952000313467337</v>
      </c>
      <c r="U3060">
        <f t="shared" si="379"/>
        <v>4.4575999999999993</v>
      </c>
      <c r="V3060" t="str">
        <f t="shared" si="380"/>
        <v>same</v>
      </c>
      <c r="W3060" s="47">
        <f t="shared" si="381"/>
        <v>0</v>
      </c>
      <c r="X3060" s="47"/>
      <c r="Y3060" s="47"/>
    </row>
    <row r="3061" spans="1:25" ht="21" x14ac:dyDescent="0.4">
      <c r="A3061" t="s">
        <v>2686</v>
      </c>
      <c r="B3061" t="s">
        <v>2643</v>
      </c>
      <c r="C3061" s="35" t="s">
        <v>2644</v>
      </c>
      <c r="D3061" s="33">
        <v>71989</v>
      </c>
      <c r="E3061" s="33">
        <v>10044</v>
      </c>
      <c r="F3061" s="32">
        <v>16.070399999999999</v>
      </c>
      <c r="G3061" s="32">
        <v>5.3651</v>
      </c>
      <c r="H3061" s="13">
        <v>13.952131575657392</v>
      </c>
      <c r="I3061" s="32">
        <v>21.435499999999998</v>
      </c>
      <c r="J3061" s="34">
        <f t="shared" si="382"/>
        <v>0.25029040610202702</v>
      </c>
      <c r="K3061">
        <v>1.5999999999999999</v>
      </c>
      <c r="L3061">
        <v>2.1341596973317398</v>
      </c>
      <c r="M3061">
        <v>1.6</v>
      </c>
      <c r="N3061" t="s">
        <v>37</v>
      </c>
      <c r="O3061" s="45" t="s">
        <v>37</v>
      </c>
      <c r="P3061" s="49" t="str">
        <f>'Sheet1 (2)'!O3847</f>
        <v>B</v>
      </c>
      <c r="Q3061" s="30" t="str">
        <f t="shared" si="375"/>
        <v>B</v>
      </c>
      <c r="R3061">
        <f t="shared" si="376"/>
        <v>0.25</v>
      </c>
      <c r="S3061" s="11">
        <f t="shared" si="377"/>
        <v>0.2502904061020268</v>
      </c>
      <c r="T3061" s="13">
        <f t="shared" si="378"/>
        <v>0.25029040610202702</v>
      </c>
      <c r="U3061">
        <f t="shared" si="379"/>
        <v>5.3651</v>
      </c>
      <c r="V3061" t="str">
        <f t="shared" si="380"/>
        <v>same</v>
      </c>
      <c r="W3061" s="47">
        <f t="shared" si="381"/>
        <v>0</v>
      </c>
      <c r="X3061" s="47"/>
      <c r="Y3061" s="47"/>
    </row>
    <row r="3062" spans="1:25" ht="21" x14ac:dyDescent="0.4">
      <c r="A3062" t="s">
        <v>2687</v>
      </c>
      <c r="B3062" t="s">
        <v>2643</v>
      </c>
      <c r="C3062" s="35" t="s">
        <v>2644</v>
      </c>
      <c r="D3062" s="33">
        <v>465487</v>
      </c>
      <c r="E3062" s="33">
        <v>60196</v>
      </c>
      <c r="F3062" s="32">
        <v>97.257199999999997</v>
      </c>
      <c r="G3062" s="32">
        <v>30.997500000000002</v>
      </c>
      <c r="H3062" s="13">
        <v>12.931832682760206</v>
      </c>
      <c r="I3062" s="32">
        <v>128.25470000000001</v>
      </c>
      <c r="J3062" s="34">
        <f t="shared" si="382"/>
        <v>0.24168704928552326</v>
      </c>
      <c r="K3062">
        <v>1.615675460163466</v>
      </c>
      <c r="L3062">
        <v>2.1306183135092036</v>
      </c>
      <c r="M3062">
        <v>1.6</v>
      </c>
      <c r="N3062" t="s">
        <v>37</v>
      </c>
      <c r="O3062" s="45" t="s">
        <v>37</v>
      </c>
      <c r="P3062" s="49" t="str">
        <f>'Sheet1 (2)'!O3943</f>
        <v>B</v>
      </c>
      <c r="Q3062" s="30" t="str">
        <f t="shared" si="375"/>
        <v>B</v>
      </c>
      <c r="R3062">
        <f t="shared" si="376"/>
        <v>0.25</v>
      </c>
      <c r="S3062" s="11">
        <f t="shared" si="377"/>
        <v>0.24904428453694102</v>
      </c>
      <c r="T3062" s="13">
        <f t="shared" si="378"/>
        <v>0.24168704928552326</v>
      </c>
      <c r="U3062">
        <f t="shared" si="379"/>
        <v>30.997500000000002</v>
      </c>
      <c r="V3062" t="str">
        <f t="shared" si="380"/>
        <v>same</v>
      </c>
      <c r="W3062" s="47">
        <f t="shared" si="381"/>
        <v>0</v>
      </c>
      <c r="X3062" s="47"/>
      <c r="Y3062" s="47"/>
    </row>
    <row r="3063" spans="1:25" ht="21" x14ac:dyDescent="0.4">
      <c r="A3063" t="s">
        <v>2689</v>
      </c>
      <c r="B3063" t="s">
        <v>2643</v>
      </c>
      <c r="C3063" s="35" t="s">
        <v>2644</v>
      </c>
      <c r="D3063" s="33">
        <v>86752</v>
      </c>
      <c r="E3063" s="33">
        <v>10509</v>
      </c>
      <c r="F3063" s="32">
        <v>19.052999999999997</v>
      </c>
      <c r="G3063" s="32">
        <v>6.3244999999999996</v>
      </c>
      <c r="H3063" s="13">
        <v>12.113841755809664</v>
      </c>
      <c r="I3063" s="32">
        <v>25.377499999999998</v>
      </c>
      <c r="J3063" s="34">
        <f t="shared" si="382"/>
        <v>0.24921682592847996</v>
      </c>
      <c r="K3063">
        <v>1.8130174136454464</v>
      </c>
      <c r="L3063">
        <v>2.4148349034161192</v>
      </c>
      <c r="M3063">
        <v>1.6</v>
      </c>
      <c r="N3063" t="s">
        <v>37</v>
      </c>
      <c r="O3063" s="45" t="s">
        <v>37</v>
      </c>
      <c r="P3063" s="49" t="str">
        <f>'Sheet1 (2)'!O4059</f>
        <v>B</v>
      </c>
      <c r="Q3063" s="30" t="str">
        <f t="shared" si="375"/>
        <v>B</v>
      </c>
      <c r="R3063">
        <f t="shared" si="376"/>
        <v>0.25</v>
      </c>
      <c r="S3063" s="11">
        <f t="shared" si="377"/>
        <v>0.33742882474633029</v>
      </c>
      <c r="T3063" s="13">
        <f t="shared" si="378"/>
        <v>0.24921682592847996</v>
      </c>
      <c r="U3063">
        <f t="shared" si="379"/>
        <v>6.3244999999999996</v>
      </c>
      <c r="V3063" t="str">
        <f t="shared" si="380"/>
        <v>same</v>
      </c>
      <c r="W3063" s="47">
        <f t="shared" si="381"/>
        <v>0</v>
      </c>
      <c r="X3063" s="47"/>
      <c r="Y3063" s="47"/>
    </row>
    <row r="3064" spans="1:25" ht="21" x14ac:dyDescent="0.4">
      <c r="A3064" t="s">
        <v>2690</v>
      </c>
      <c r="B3064" t="s">
        <v>2643</v>
      </c>
      <c r="C3064" s="35" t="s">
        <v>2644</v>
      </c>
      <c r="D3064" s="33">
        <v>125995</v>
      </c>
      <c r="E3064" s="33">
        <v>14954</v>
      </c>
      <c r="F3064" s="32">
        <v>27.760700000000003</v>
      </c>
      <c r="G3064" s="32">
        <v>9.2528999999999986</v>
      </c>
      <c r="H3064" s="13">
        <v>11.868724949402754</v>
      </c>
      <c r="I3064" s="32">
        <v>37.013600000000004</v>
      </c>
      <c r="J3064" s="34">
        <f t="shared" si="382"/>
        <v>0.24998649145179064</v>
      </c>
      <c r="K3064">
        <v>1.8564063126922565</v>
      </c>
      <c r="L3064">
        <v>2.475163835763007</v>
      </c>
      <c r="M3064">
        <v>1.6</v>
      </c>
      <c r="N3064" t="s">
        <v>37</v>
      </c>
      <c r="O3064" s="45" t="s">
        <v>37</v>
      </c>
      <c r="P3064" s="49" t="str">
        <f>'Sheet1 (2)'!O4098</f>
        <v>B</v>
      </c>
      <c r="Q3064" s="30" t="str">
        <f t="shared" si="375"/>
        <v>B</v>
      </c>
      <c r="R3064">
        <f t="shared" si="376"/>
        <v>0.25</v>
      </c>
      <c r="S3064" s="11">
        <f t="shared" si="377"/>
        <v>0.35357814424968126</v>
      </c>
      <c r="T3064" s="13">
        <f t="shared" si="378"/>
        <v>0.24998649145179064</v>
      </c>
      <c r="U3064">
        <f t="shared" si="379"/>
        <v>9.2528999999999986</v>
      </c>
      <c r="V3064" t="str">
        <f t="shared" si="380"/>
        <v>same</v>
      </c>
      <c r="W3064" s="47">
        <f t="shared" si="381"/>
        <v>0</v>
      </c>
      <c r="X3064" s="47"/>
      <c r="Y3064" s="47"/>
    </row>
    <row r="3065" spans="1:25" ht="21" x14ac:dyDescent="0.4">
      <c r="A3065" t="s">
        <v>2691</v>
      </c>
      <c r="B3065" t="s">
        <v>2643</v>
      </c>
      <c r="C3065" s="35" t="s">
        <v>2644</v>
      </c>
      <c r="D3065" s="33">
        <v>5088</v>
      </c>
      <c r="E3065" s="33">
        <v>869</v>
      </c>
      <c r="F3065" s="32">
        <v>1.3508</v>
      </c>
      <c r="G3065" s="32">
        <v>0.16320000000000001</v>
      </c>
      <c r="H3065" s="13">
        <v>17.07940251572327</v>
      </c>
      <c r="I3065" s="32">
        <v>1.514</v>
      </c>
      <c r="J3065" s="34">
        <f t="shared" si="382"/>
        <v>0.10779392338177016</v>
      </c>
      <c r="K3065">
        <v>1.5544303797468353</v>
      </c>
      <c r="L3065">
        <v>1.7422324510932106</v>
      </c>
      <c r="M3065">
        <v>1.6</v>
      </c>
      <c r="N3065" t="s">
        <v>37</v>
      </c>
      <c r="O3065" s="45" t="s">
        <v>37</v>
      </c>
      <c r="P3065" s="49" t="str">
        <f>'Sheet1 (2)'!O4105</f>
        <v>B</v>
      </c>
      <c r="Q3065" s="30" t="str">
        <f t="shared" si="375"/>
        <v>B</v>
      </c>
      <c r="R3065">
        <f t="shared" si="376"/>
        <v>0.25</v>
      </c>
      <c r="S3065" s="11">
        <f t="shared" si="377"/>
        <v>8.1638044914134678E-2</v>
      </c>
      <c r="T3065" s="13">
        <f t="shared" si="378"/>
        <v>0.10779392338177016</v>
      </c>
      <c r="U3065">
        <f t="shared" si="379"/>
        <v>0.16320000000000001</v>
      </c>
      <c r="V3065" t="str">
        <f t="shared" si="380"/>
        <v>same</v>
      </c>
      <c r="W3065" s="47">
        <f t="shared" si="381"/>
        <v>0</v>
      </c>
      <c r="X3065" s="47"/>
      <c r="Y3065" s="47"/>
    </row>
    <row r="3066" spans="1:25" ht="21" x14ac:dyDescent="0.4">
      <c r="A3066" t="s">
        <v>2692</v>
      </c>
      <c r="B3066" t="s">
        <v>2643</v>
      </c>
      <c r="C3066" s="35" t="s">
        <v>2644</v>
      </c>
      <c r="D3066" s="33">
        <v>1262</v>
      </c>
      <c r="E3066" s="33">
        <v>140</v>
      </c>
      <c r="F3066" s="32">
        <v>0.1552</v>
      </c>
      <c r="G3066" s="32">
        <v>5.1299999999999998E-2</v>
      </c>
      <c r="H3066" s="13">
        <v>11.09350237717908</v>
      </c>
      <c r="I3066" s="32">
        <v>0.20650000000000002</v>
      </c>
      <c r="J3066" s="34">
        <f t="shared" si="382"/>
        <v>0.24842615012106534</v>
      </c>
      <c r="K3066">
        <v>1.1085714285714288</v>
      </c>
      <c r="L3066">
        <v>1.4750000000000003</v>
      </c>
      <c r="M3066">
        <v>1.6</v>
      </c>
      <c r="N3066" t="s">
        <v>37</v>
      </c>
      <c r="O3066" s="45" t="s">
        <v>37</v>
      </c>
      <c r="P3066" s="49" t="str">
        <f>'Sheet1 (2)'!O4116</f>
        <v>B</v>
      </c>
      <c r="Q3066" s="30" t="str">
        <f t="shared" si="375"/>
        <v>B</v>
      </c>
      <c r="R3066">
        <f t="shared" si="376"/>
        <v>0.25</v>
      </c>
      <c r="S3066" s="11">
        <f t="shared" si="377"/>
        <v>-8.4745762711864236E-2</v>
      </c>
      <c r="T3066" s="13">
        <f t="shared" si="378"/>
        <v>0.24842615012106534</v>
      </c>
      <c r="U3066">
        <f t="shared" si="379"/>
        <v>5.1299999999999998E-2</v>
      </c>
      <c r="V3066" t="str">
        <f t="shared" si="380"/>
        <v>same</v>
      </c>
      <c r="W3066" s="47">
        <f t="shared" si="381"/>
        <v>0</v>
      </c>
      <c r="X3066" s="47"/>
      <c r="Y3066" s="47"/>
    </row>
    <row r="3067" spans="1:25" ht="21" x14ac:dyDescent="0.4">
      <c r="A3067" t="s">
        <v>2693</v>
      </c>
      <c r="B3067" t="s">
        <v>2643</v>
      </c>
      <c r="C3067" s="35" t="s">
        <v>2644</v>
      </c>
      <c r="D3067" s="33">
        <v>7145</v>
      </c>
      <c r="E3067" s="33">
        <v>859</v>
      </c>
      <c r="F3067" s="32">
        <v>1.2831000000000001</v>
      </c>
      <c r="G3067" s="32">
        <v>0.13159999999999999</v>
      </c>
      <c r="H3067" s="13">
        <v>12.022393282015395</v>
      </c>
      <c r="I3067" s="32">
        <v>1.4147000000000001</v>
      </c>
      <c r="J3067" s="34">
        <f t="shared" si="382"/>
        <v>9.3023255813953487E-2</v>
      </c>
      <c r="K3067">
        <v>1.4937136204889407</v>
      </c>
      <c r="L3067">
        <v>1.6469150174621654</v>
      </c>
      <c r="M3067">
        <v>1.6</v>
      </c>
      <c r="N3067" t="s">
        <v>37</v>
      </c>
      <c r="O3067" s="45" t="s">
        <v>37</v>
      </c>
      <c r="P3067" s="49" t="str">
        <f>'Sheet1 (2)'!O4134</f>
        <v>B</v>
      </c>
      <c r="Q3067" s="30" t="str">
        <f t="shared" si="375"/>
        <v>B</v>
      </c>
      <c r="R3067">
        <f t="shared" si="376"/>
        <v>0.25</v>
      </c>
      <c r="S3067" s="11">
        <f t="shared" si="377"/>
        <v>2.8486604933908248E-2</v>
      </c>
      <c r="T3067" s="13">
        <f t="shared" si="378"/>
        <v>9.3023255813953487E-2</v>
      </c>
      <c r="U3067">
        <f t="shared" si="379"/>
        <v>0.13159999999999999</v>
      </c>
      <c r="V3067" t="str">
        <f t="shared" si="380"/>
        <v>same</v>
      </c>
      <c r="W3067" s="47">
        <f t="shared" si="381"/>
        <v>0</v>
      </c>
      <c r="X3067" s="47"/>
      <c r="Y3067" s="47"/>
    </row>
    <row r="3068" spans="1:25" ht="21" x14ac:dyDescent="0.4">
      <c r="A3068" t="s">
        <v>2694</v>
      </c>
      <c r="B3068" t="s">
        <v>2643</v>
      </c>
      <c r="C3068" s="35" t="s">
        <v>2644</v>
      </c>
      <c r="D3068" s="33">
        <v>30663</v>
      </c>
      <c r="E3068" s="33">
        <v>2975</v>
      </c>
      <c r="F3068" s="32">
        <v>4.9064000000000005</v>
      </c>
      <c r="G3068" s="32">
        <v>1.6075000000000002</v>
      </c>
      <c r="H3068" s="13">
        <v>9.7022470077944103</v>
      </c>
      <c r="I3068" s="32">
        <v>6.5139000000000005</v>
      </c>
      <c r="J3068" s="34">
        <f t="shared" si="382"/>
        <v>0.24677996284867745</v>
      </c>
      <c r="K3068">
        <v>1.6492100840336137</v>
      </c>
      <c r="L3068">
        <v>2.1895462184873953</v>
      </c>
      <c r="M3068">
        <v>1.6</v>
      </c>
      <c r="N3068" t="s">
        <v>37</v>
      </c>
      <c r="O3068" s="45" t="s">
        <v>37</v>
      </c>
      <c r="P3068" s="49" t="str">
        <f>'Sheet1 (2)'!O4139</f>
        <v>B</v>
      </c>
      <c r="Q3068" s="30" t="str">
        <f t="shared" si="375"/>
        <v>B</v>
      </c>
      <c r="R3068">
        <f t="shared" si="376"/>
        <v>0.25</v>
      </c>
      <c r="S3068" s="11">
        <f t="shared" si="377"/>
        <v>0.26925497781666902</v>
      </c>
      <c r="T3068" s="13">
        <f t="shared" si="378"/>
        <v>0.24677996284867745</v>
      </c>
      <c r="U3068">
        <f t="shared" si="379"/>
        <v>1.6075000000000002</v>
      </c>
      <c r="V3068" t="str">
        <f t="shared" si="380"/>
        <v>same</v>
      </c>
      <c r="W3068" s="47">
        <f t="shared" si="381"/>
        <v>0</v>
      </c>
      <c r="X3068" s="47"/>
      <c r="Y3068" s="47"/>
    </row>
    <row r="3069" spans="1:25" ht="21" x14ac:dyDescent="0.4">
      <c r="A3069" t="s">
        <v>2695</v>
      </c>
      <c r="B3069" t="s">
        <v>2643</v>
      </c>
      <c r="C3069" s="35" t="s">
        <v>2644</v>
      </c>
      <c r="D3069" s="33">
        <v>320989</v>
      </c>
      <c r="E3069" s="33">
        <v>30136</v>
      </c>
      <c r="F3069" s="32">
        <v>48.217599999999997</v>
      </c>
      <c r="G3069" s="32">
        <v>9.5213999999999981</v>
      </c>
      <c r="H3069" s="13">
        <v>9.3884837175105691</v>
      </c>
      <c r="I3069" s="32">
        <v>57.738999999999997</v>
      </c>
      <c r="J3069" s="34">
        <f t="shared" si="382"/>
        <v>0.16490413758464814</v>
      </c>
      <c r="K3069">
        <v>1.5999999999999999</v>
      </c>
      <c r="L3069">
        <v>1.9159477037430317</v>
      </c>
      <c r="M3069">
        <v>1.6</v>
      </c>
      <c r="N3069" t="s">
        <v>37</v>
      </c>
      <c r="O3069" s="45" t="s">
        <v>37</v>
      </c>
      <c r="P3069" s="49" t="str">
        <f>'Sheet1 (2)'!O4156</f>
        <v>B</v>
      </c>
      <c r="Q3069" s="30" t="str">
        <f t="shared" si="375"/>
        <v>B</v>
      </c>
      <c r="R3069">
        <f t="shared" si="376"/>
        <v>0.25</v>
      </c>
      <c r="S3069" s="11">
        <f t="shared" si="377"/>
        <v>0.16490413758464817</v>
      </c>
      <c r="T3069" s="13">
        <f t="shared" si="378"/>
        <v>0.16490413758464814</v>
      </c>
      <c r="U3069">
        <f t="shared" si="379"/>
        <v>9.5213999999999981</v>
      </c>
      <c r="V3069" t="str">
        <f t="shared" si="380"/>
        <v>same</v>
      </c>
      <c r="W3069" s="47">
        <f t="shared" si="381"/>
        <v>0</v>
      </c>
      <c r="X3069" s="47"/>
      <c r="Y3069" s="47"/>
    </row>
    <row r="3070" spans="1:25" ht="21" x14ac:dyDescent="0.4">
      <c r="A3070" t="s">
        <v>2696</v>
      </c>
      <c r="B3070" t="s">
        <v>2643</v>
      </c>
      <c r="C3070" s="35" t="s">
        <v>2644</v>
      </c>
      <c r="D3070" s="33">
        <v>9892</v>
      </c>
      <c r="E3070" s="33">
        <v>1768</v>
      </c>
      <c r="F3070" s="32">
        <v>2.8114999999999997</v>
      </c>
      <c r="G3070" s="32">
        <v>0.48859999999999992</v>
      </c>
      <c r="H3070" s="13">
        <v>17.873028710068741</v>
      </c>
      <c r="I3070" s="32">
        <v>3.3000999999999996</v>
      </c>
      <c r="J3070" s="34">
        <f t="shared" si="382"/>
        <v>0.14805611951152994</v>
      </c>
      <c r="K3070">
        <v>1.5902149321266965</v>
      </c>
      <c r="L3070">
        <v>1.8665723981900448</v>
      </c>
      <c r="M3070">
        <v>1.6</v>
      </c>
      <c r="N3070" t="s">
        <v>37</v>
      </c>
      <c r="O3070" s="45" t="s">
        <v>37</v>
      </c>
      <c r="P3070" s="49" t="str">
        <f>'Sheet1 (2)'!O4172</f>
        <v>B</v>
      </c>
      <c r="Q3070" s="30" t="str">
        <f t="shared" ref="Q3070:Q3133" si="383">IF(U3070="same",N3070,IF(O3070=N3070,P3070,O3070))</f>
        <v>B</v>
      </c>
      <c r="R3070">
        <f t="shared" si="376"/>
        <v>0.25</v>
      </c>
      <c r="S3070" s="11">
        <f t="shared" si="377"/>
        <v>0.14281385412563233</v>
      </c>
      <c r="T3070" s="13">
        <f t="shared" si="378"/>
        <v>0.14805611951152994</v>
      </c>
      <c r="U3070">
        <f t="shared" si="379"/>
        <v>0.48859999999999992</v>
      </c>
      <c r="V3070" t="str">
        <f t="shared" si="380"/>
        <v>same</v>
      </c>
      <c r="W3070" s="47">
        <f t="shared" si="381"/>
        <v>0</v>
      </c>
      <c r="X3070" s="47"/>
      <c r="Y3070" s="47"/>
    </row>
    <row r="3071" spans="1:25" ht="21" x14ac:dyDescent="0.4">
      <c r="A3071" t="s">
        <v>2697</v>
      </c>
      <c r="B3071" t="s">
        <v>2643</v>
      </c>
      <c r="C3071" s="35" t="s">
        <v>2644</v>
      </c>
      <c r="D3071" s="33">
        <v>10467</v>
      </c>
      <c r="E3071" s="33">
        <v>902</v>
      </c>
      <c r="F3071" s="32">
        <v>1.4610000000000001</v>
      </c>
      <c r="G3071" s="32">
        <v>0.44550000000000001</v>
      </c>
      <c r="H3071" s="13">
        <v>8.6175599503200537</v>
      </c>
      <c r="I3071" s="32">
        <v>1.9065000000000001</v>
      </c>
      <c r="J3071" s="34">
        <f t="shared" si="382"/>
        <v>0.23367427222659323</v>
      </c>
      <c r="K3071">
        <v>1.6197339246119733</v>
      </c>
      <c r="L3071">
        <v>2.1136363636363638</v>
      </c>
      <c r="M3071">
        <v>1.6</v>
      </c>
      <c r="N3071" t="s">
        <v>37</v>
      </c>
      <c r="O3071" s="45" t="s">
        <v>37</v>
      </c>
      <c r="P3071" s="49" t="str">
        <f>'Sheet1 (2)'!O4182</f>
        <v>B</v>
      </c>
      <c r="Q3071" s="30" t="str">
        <f t="shared" si="383"/>
        <v>B</v>
      </c>
      <c r="R3071">
        <f t="shared" si="376"/>
        <v>0.25</v>
      </c>
      <c r="S3071" s="11">
        <f t="shared" si="377"/>
        <v>0.24301075268817204</v>
      </c>
      <c r="T3071" s="13">
        <f t="shared" si="378"/>
        <v>0.23367427222659323</v>
      </c>
      <c r="U3071">
        <f t="shared" si="379"/>
        <v>0.44550000000000001</v>
      </c>
      <c r="V3071" t="str">
        <f t="shared" si="380"/>
        <v>same</v>
      </c>
      <c r="W3071" s="47">
        <f t="shared" si="381"/>
        <v>0</v>
      </c>
      <c r="X3071" s="47"/>
      <c r="Y3071" s="47"/>
    </row>
    <row r="3072" spans="1:25" ht="21" x14ac:dyDescent="0.4">
      <c r="A3072" t="s">
        <v>2698</v>
      </c>
      <c r="B3072" t="s">
        <v>2643</v>
      </c>
      <c r="C3072" s="35" t="s">
        <v>2644</v>
      </c>
      <c r="D3072" s="33">
        <v>28290</v>
      </c>
      <c r="E3072" s="33">
        <v>3602</v>
      </c>
      <c r="F3072" s="32">
        <v>5.7632000000000003</v>
      </c>
      <c r="G3072" s="32">
        <v>1.5017</v>
      </c>
      <c r="H3072" s="13">
        <v>12.732414280664546</v>
      </c>
      <c r="I3072" s="32">
        <v>7.2649000000000008</v>
      </c>
      <c r="J3072" s="34">
        <f t="shared" si="382"/>
        <v>0.20670621756665611</v>
      </c>
      <c r="K3072">
        <v>1.6000000000000003</v>
      </c>
      <c r="L3072">
        <v>2.016907273736813</v>
      </c>
      <c r="M3072">
        <v>1.6</v>
      </c>
      <c r="N3072" t="s">
        <v>37</v>
      </c>
      <c r="O3072" s="45" t="s">
        <v>37</v>
      </c>
      <c r="P3072" s="49" t="str">
        <f>'Sheet1 (2)'!O4241</f>
        <v>B</v>
      </c>
      <c r="Q3072" s="30" t="str">
        <f t="shared" si="383"/>
        <v>B</v>
      </c>
      <c r="R3072">
        <f t="shared" si="376"/>
        <v>0.25</v>
      </c>
      <c r="S3072" s="11">
        <f t="shared" si="377"/>
        <v>0.20670621756665611</v>
      </c>
      <c r="T3072" s="13">
        <f t="shared" si="378"/>
        <v>0.20670621756665611</v>
      </c>
      <c r="U3072">
        <f t="shared" si="379"/>
        <v>1.5017</v>
      </c>
      <c r="V3072" t="str">
        <f t="shared" si="380"/>
        <v>same</v>
      </c>
      <c r="W3072" s="47">
        <f t="shared" si="381"/>
        <v>0</v>
      </c>
      <c r="X3072" s="47"/>
      <c r="Y3072" s="47"/>
    </row>
    <row r="3073" spans="1:25" ht="21" x14ac:dyDescent="0.4">
      <c r="A3073" t="s">
        <v>2699</v>
      </c>
      <c r="B3073" t="s">
        <v>2643</v>
      </c>
      <c r="C3073" s="35" t="s">
        <v>2644</v>
      </c>
      <c r="D3073" s="33">
        <v>38655</v>
      </c>
      <c r="E3073" s="33">
        <v>6802</v>
      </c>
      <c r="F3073" s="32">
        <v>10.929499999999999</v>
      </c>
      <c r="G3073" s="32">
        <v>3.1192999999999995</v>
      </c>
      <c r="H3073" s="13">
        <v>17.596688656060017</v>
      </c>
      <c r="I3073" s="32">
        <v>14.048799999999998</v>
      </c>
      <c r="J3073" s="34">
        <f t="shared" si="382"/>
        <v>0.22203319856500198</v>
      </c>
      <c r="K3073">
        <v>1.6068068215230815</v>
      </c>
      <c r="L3073">
        <v>2.0653925316083499</v>
      </c>
      <c r="M3073">
        <v>1.6</v>
      </c>
      <c r="N3073" t="s">
        <v>37</v>
      </c>
      <c r="O3073" s="45" t="s">
        <v>37</v>
      </c>
      <c r="P3073" s="49" t="str">
        <f>'Sheet1 (2)'!O4250</f>
        <v>B</v>
      </c>
      <c r="Q3073" s="30" t="str">
        <f t="shared" si="383"/>
        <v>B</v>
      </c>
      <c r="R3073">
        <f t="shared" si="376"/>
        <v>0.25</v>
      </c>
      <c r="S3073" s="11">
        <f t="shared" si="377"/>
        <v>0.22532885370992514</v>
      </c>
      <c r="T3073" s="13">
        <f t="shared" si="378"/>
        <v>0.22203319856500198</v>
      </c>
      <c r="U3073">
        <f t="shared" si="379"/>
        <v>3.1192999999999995</v>
      </c>
      <c r="V3073" t="str">
        <f t="shared" si="380"/>
        <v>same</v>
      </c>
      <c r="W3073" s="47">
        <f t="shared" si="381"/>
        <v>0</v>
      </c>
      <c r="X3073" s="47"/>
      <c r="Y3073" s="47"/>
    </row>
    <row r="3074" spans="1:25" ht="21" x14ac:dyDescent="0.4">
      <c r="A3074" t="s">
        <v>2700</v>
      </c>
      <c r="B3074" t="s">
        <v>2643</v>
      </c>
      <c r="C3074" s="35" t="s">
        <v>2644</v>
      </c>
      <c r="D3074" s="33">
        <v>201578</v>
      </c>
      <c r="E3074" s="33">
        <v>37084</v>
      </c>
      <c r="F3074" s="32">
        <v>37.1663</v>
      </c>
      <c r="G3074" s="32">
        <v>10.1927</v>
      </c>
      <c r="H3074" s="13">
        <v>18.396848862475071</v>
      </c>
      <c r="I3074" s="32">
        <v>47.359000000000002</v>
      </c>
      <c r="J3074" s="34">
        <f t="shared" si="382"/>
        <v>0.21522202749213454</v>
      </c>
      <c r="K3074">
        <v>1.0022192859454213</v>
      </c>
      <c r="L3074">
        <v>1.2770736705856973</v>
      </c>
      <c r="M3074">
        <v>1</v>
      </c>
      <c r="N3074" t="s">
        <v>37</v>
      </c>
      <c r="O3074" s="45" t="s">
        <v>37</v>
      </c>
      <c r="P3074" s="49" t="str">
        <f>'Sheet1 (2)'!O4297</f>
        <v>B</v>
      </c>
      <c r="Q3074" s="30" t="str">
        <f t="shared" si="383"/>
        <v>B</v>
      </c>
      <c r="R3074">
        <f t="shared" ref="R3074:R3137" si="384">VLOOKUP(IF(V3074="same",N3074,IF(O3074=N3074,P3074,O3074)),$AC$2:$AN$8,9,FALSE)</f>
        <v>0.25</v>
      </c>
      <c r="S3074" s="11">
        <f t="shared" ref="S3074:S3137" si="385">(L3074-M3074)/L3074</f>
        <v>0.21695981756371543</v>
      </c>
      <c r="T3074" s="13">
        <f t="shared" ref="T3074:T3137" si="386">IF(V3074="SAME",J3074,MIN(R3074:S3074))</f>
        <v>0.21522202749213454</v>
      </c>
      <c r="U3074">
        <f t="shared" ref="U3074:U3137" si="387">IFERROR(T3074*I3074,0)</f>
        <v>10.1927</v>
      </c>
      <c r="V3074" t="str">
        <f t="shared" ref="V3074:V3137" si="388">IF(AND(N3074=O3074,P3074=N3074),"same",IF(NOT(OR(O3074=N3074,P3074=N3074)),"conflict","change"))</f>
        <v>same</v>
      </c>
      <c r="W3074" s="47">
        <f t="shared" ref="W3074:W3137" si="389">U3074-G3074</f>
        <v>0</v>
      </c>
      <c r="X3074" s="47"/>
      <c r="Y3074" s="47"/>
    </row>
    <row r="3075" spans="1:25" ht="21" x14ac:dyDescent="0.4">
      <c r="A3075" t="s">
        <v>2701</v>
      </c>
      <c r="B3075" t="s">
        <v>2643</v>
      </c>
      <c r="C3075" s="35" t="s">
        <v>2644</v>
      </c>
      <c r="D3075" s="33">
        <v>16245</v>
      </c>
      <c r="E3075" s="33">
        <v>2504</v>
      </c>
      <c r="F3075" s="32">
        <v>4.0481999999999996</v>
      </c>
      <c r="G3075" s="32">
        <v>1.1152</v>
      </c>
      <c r="H3075" s="13">
        <v>15.413973530317021</v>
      </c>
      <c r="I3075" s="32">
        <v>5.1633999999999993</v>
      </c>
      <c r="J3075" s="34">
        <f t="shared" si="382"/>
        <v>0.21598171747298295</v>
      </c>
      <c r="K3075">
        <v>1.6166932907348239</v>
      </c>
      <c r="L3075">
        <v>2.062060702875399</v>
      </c>
      <c r="M3075">
        <v>1.6</v>
      </c>
      <c r="N3075" t="s">
        <v>37</v>
      </c>
      <c r="O3075" s="45" t="s">
        <v>37</v>
      </c>
      <c r="P3075" s="49" t="str">
        <f>'Sheet1 (2)'!O4304</f>
        <v>B</v>
      </c>
      <c r="Q3075" s="30" t="str">
        <f t="shared" si="383"/>
        <v>B</v>
      </c>
      <c r="R3075">
        <f t="shared" si="384"/>
        <v>0.25</v>
      </c>
      <c r="S3075" s="11">
        <f t="shared" si="385"/>
        <v>0.22407715846147869</v>
      </c>
      <c r="T3075" s="13">
        <f t="shared" si="386"/>
        <v>0.21598171747298295</v>
      </c>
      <c r="U3075">
        <f t="shared" si="387"/>
        <v>1.1152</v>
      </c>
      <c r="V3075" t="str">
        <f t="shared" si="388"/>
        <v>same</v>
      </c>
      <c r="W3075" s="47">
        <f t="shared" si="389"/>
        <v>0</v>
      </c>
      <c r="X3075" s="47"/>
      <c r="Y3075" s="47"/>
    </row>
    <row r="3076" spans="1:25" ht="21" x14ac:dyDescent="0.4">
      <c r="A3076" t="s">
        <v>2702</v>
      </c>
      <c r="B3076" t="s">
        <v>2643</v>
      </c>
      <c r="C3076" s="35" t="s">
        <v>2644</v>
      </c>
      <c r="D3076" s="33">
        <v>24878</v>
      </c>
      <c r="E3076" s="33">
        <v>2317</v>
      </c>
      <c r="F3076" s="32">
        <v>3.7850999999999999</v>
      </c>
      <c r="G3076" s="32">
        <v>1.1591</v>
      </c>
      <c r="H3076" s="13">
        <v>9.3134496342149689</v>
      </c>
      <c r="I3076" s="32">
        <v>4.9442000000000004</v>
      </c>
      <c r="J3076" s="34">
        <f t="shared" si="382"/>
        <v>0.23443630921079242</v>
      </c>
      <c r="K3076">
        <v>1.6336210617177385</v>
      </c>
      <c r="L3076">
        <v>2.1338800172637034</v>
      </c>
      <c r="M3076">
        <v>1.6</v>
      </c>
      <c r="N3076" t="s">
        <v>37</v>
      </c>
      <c r="O3076" s="45" t="s">
        <v>37</v>
      </c>
      <c r="P3076" s="49" t="str">
        <f>'Sheet1 (2)'!O4352</f>
        <v>B</v>
      </c>
      <c r="Q3076" s="30" t="str">
        <f t="shared" si="383"/>
        <v>B</v>
      </c>
      <c r="R3076">
        <f t="shared" si="384"/>
        <v>0.25</v>
      </c>
      <c r="S3076" s="11">
        <f t="shared" si="385"/>
        <v>0.250192144330731</v>
      </c>
      <c r="T3076" s="13">
        <f t="shared" si="386"/>
        <v>0.23443630921079242</v>
      </c>
      <c r="U3076">
        <f t="shared" si="387"/>
        <v>1.1591</v>
      </c>
      <c r="V3076" t="str">
        <f t="shared" si="388"/>
        <v>same</v>
      </c>
      <c r="W3076" s="47">
        <f t="shared" si="389"/>
        <v>0</v>
      </c>
      <c r="X3076" s="47"/>
      <c r="Y3076" s="47"/>
    </row>
    <row r="3077" spans="1:25" ht="21" x14ac:dyDescent="0.4">
      <c r="A3077" t="s">
        <v>2703</v>
      </c>
      <c r="B3077" t="s">
        <v>2643</v>
      </c>
      <c r="C3077" s="35" t="s">
        <v>2644</v>
      </c>
      <c r="D3077" s="33">
        <v>19853</v>
      </c>
      <c r="E3077" s="33">
        <v>2331</v>
      </c>
      <c r="F3077" s="32">
        <v>3.8106</v>
      </c>
      <c r="G3077" s="32">
        <v>1.1988000000000001</v>
      </c>
      <c r="H3077" s="13">
        <v>11.741298544300609</v>
      </c>
      <c r="I3077" s="32">
        <v>5.0094000000000003</v>
      </c>
      <c r="J3077" s="34">
        <f t="shared" si="382"/>
        <v>0.23931009701760692</v>
      </c>
      <c r="K3077">
        <v>1.6347490347490348</v>
      </c>
      <c r="L3077">
        <v>2.1490347490347492</v>
      </c>
      <c r="M3077">
        <v>1.6</v>
      </c>
      <c r="N3077" t="s">
        <v>37</v>
      </c>
      <c r="O3077" s="45" t="s">
        <v>37</v>
      </c>
      <c r="P3077" s="49" t="str">
        <f>'Sheet1 (2)'!O4383</f>
        <v>B</v>
      </c>
      <c r="Q3077" s="30" t="str">
        <f t="shared" si="383"/>
        <v>B</v>
      </c>
      <c r="R3077">
        <f t="shared" si="384"/>
        <v>0.25</v>
      </c>
      <c r="S3077" s="11">
        <f t="shared" si="385"/>
        <v>0.2554796981674452</v>
      </c>
      <c r="T3077" s="13">
        <f t="shared" si="386"/>
        <v>0.23931009701760692</v>
      </c>
      <c r="U3077">
        <f t="shared" si="387"/>
        <v>1.1988000000000001</v>
      </c>
      <c r="V3077" t="str">
        <f t="shared" si="388"/>
        <v>same</v>
      </c>
      <c r="W3077" s="47">
        <f t="shared" si="389"/>
        <v>0</v>
      </c>
      <c r="X3077" s="47"/>
      <c r="Y3077" s="47"/>
    </row>
    <row r="3078" spans="1:25" ht="21" x14ac:dyDescent="0.4">
      <c r="A3078" t="s">
        <v>2705</v>
      </c>
      <c r="B3078" t="s">
        <v>2643</v>
      </c>
      <c r="C3078" s="35" t="s">
        <v>2644</v>
      </c>
      <c r="D3078" s="33">
        <v>12558</v>
      </c>
      <c r="E3078" s="33">
        <v>1314</v>
      </c>
      <c r="F3078" s="32">
        <v>2.1272000000000002</v>
      </c>
      <c r="G3078" s="32">
        <v>0.61560000000000004</v>
      </c>
      <c r="H3078" s="13">
        <v>10.463449593884377</v>
      </c>
      <c r="I3078" s="32">
        <v>2.7428000000000003</v>
      </c>
      <c r="J3078" s="34">
        <f t="shared" si="382"/>
        <v>0.22444217587866414</v>
      </c>
      <c r="K3078">
        <v>1.6188736681887368</v>
      </c>
      <c r="L3078">
        <v>2.0873668188736683</v>
      </c>
      <c r="M3078">
        <v>1.6</v>
      </c>
      <c r="N3078" t="s">
        <v>37</v>
      </c>
      <c r="O3078" s="45" t="s">
        <v>37</v>
      </c>
      <c r="P3078" s="49" t="str">
        <f>'Sheet1 (2)'!O4609</f>
        <v>B</v>
      </c>
      <c r="Q3078" s="30" t="str">
        <f t="shared" si="383"/>
        <v>B</v>
      </c>
      <c r="R3078">
        <f t="shared" si="384"/>
        <v>0.25</v>
      </c>
      <c r="S3078" s="11">
        <f t="shared" si="385"/>
        <v>0.23348403091731076</v>
      </c>
      <c r="T3078" s="13">
        <f t="shared" si="386"/>
        <v>0.22444217587866414</v>
      </c>
      <c r="U3078">
        <f t="shared" si="387"/>
        <v>0.61560000000000004</v>
      </c>
      <c r="V3078" t="str">
        <f t="shared" si="388"/>
        <v>same</v>
      </c>
      <c r="W3078" s="47">
        <f t="shared" si="389"/>
        <v>0</v>
      </c>
      <c r="X3078" s="47"/>
      <c r="Y3078" s="47"/>
    </row>
    <row r="3079" spans="1:25" ht="21" x14ac:dyDescent="0.4">
      <c r="A3079" t="s">
        <v>2706</v>
      </c>
      <c r="B3079" t="s">
        <v>2643</v>
      </c>
      <c r="C3079" s="35" t="s">
        <v>2644</v>
      </c>
      <c r="D3079" s="33">
        <v>17275</v>
      </c>
      <c r="E3079" s="33">
        <v>2363</v>
      </c>
      <c r="F3079" s="32">
        <v>3.7808000000000002</v>
      </c>
      <c r="G3079" s="32">
        <v>0.4597</v>
      </c>
      <c r="H3079" s="13">
        <v>13.678726483357453</v>
      </c>
      <c r="I3079" s="32">
        <v>4.2404999999999999</v>
      </c>
      <c r="J3079" s="34">
        <f t="shared" si="382"/>
        <v>0.10840702747317534</v>
      </c>
      <c r="K3079">
        <v>1.6</v>
      </c>
      <c r="L3079">
        <v>1.7945408379179009</v>
      </c>
      <c r="M3079">
        <v>1.6</v>
      </c>
      <c r="N3079" t="s">
        <v>37</v>
      </c>
      <c r="O3079" s="45" t="s">
        <v>37</v>
      </c>
      <c r="P3079" s="49" t="str">
        <f>'Sheet1 (2)'!O4658</f>
        <v>B</v>
      </c>
      <c r="Q3079" s="30" t="str">
        <f t="shared" si="383"/>
        <v>B</v>
      </c>
      <c r="R3079">
        <f t="shared" si="384"/>
        <v>0.25</v>
      </c>
      <c r="S3079" s="11">
        <f t="shared" si="385"/>
        <v>0.10840702747317522</v>
      </c>
      <c r="T3079" s="13">
        <f t="shared" si="386"/>
        <v>0.10840702747317534</v>
      </c>
      <c r="U3079">
        <f t="shared" si="387"/>
        <v>0.4597</v>
      </c>
      <c r="V3079" t="str">
        <f t="shared" si="388"/>
        <v>same</v>
      </c>
      <c r="W3079" s="47">
        <f t="shared" si="389"/>
        <v>0</v>
      </c>
      <c r="X3079" s="47"/>
      <c r="Y3079" s="47"/>
    </row>
    <row r="3080" spans="1:25" ht="21" x14ac:dyDescent="0.4">
      <c r="A3080" t="s">
        <v>2707</v>
      </c>
      <c r="B3080" t="s">
        <v>2643</v>
      </c>
      <c r="C3080" s="35" t="s">
        <v>2644</v>
      </c>
      <c r="D3080" s="33">
        <v>13071</v>
      </c>
      <c r="E3080" s="33">
        <v>2303</v>
      </c>
      <c r="F3080" s="32">
        <v>3.7034999999999996</v>
      </c>
      <c r="G3080" s="32">
        <v>1.1540000000000001</v>
      </c>
      <c r="H3080" s="13">
        <v>17.619156912248489</v>
      </c>
      <c r="I3080" s="32">
        <v>4.8574999999999999</v>
      </c>
      <c r="J3080" s="34">
        <f t="shared" si="382"/>
        <v>0.23757076685537831</v>
      </c>
      <c r="K3080">
        <v>1.6081198436821535</v>
      </c>
      <c r="L3080">
        <v>2.1092053842813723</v>
      </c>
      <c r="M3080">
        <v>1.6</v>
      </c>
      <c r="N3080" t="s">
        <v>37</v>
      </c>
      <c r="O3080" s="45" t="s">
        <v>37</v>
      </c>
      <c r="P3080" s="49" t="str">
        <f>'Sheet1 (2)'!O4726</f>
        <v>B</v>
      </c>
      <c r="Q3080" s="30" t="str">
        <f t="shared" si="383"/>
        <v>B</v>
      </c>
      <c r="R3080">
        <f t="shared" si="384"/>
        <v>0.25</v>
      </c>
      <c r="S3080" s="11">
        <f t="shared" si="385"/>
        <v>0.24142048378795677</v>
      </c>
      <c r="T3080" s="13">
        <f t="shared" si="386"/>
        <v>0.23757076685537831</v>
      </c>
      <c r="U3080">
        <f t="shared" si="387"/>
        <v>1.1540000000000001</v>
      </c>
      <c r="V3080" t="str">
        <f t="shared" si="388"/>
        <v>same</v>
      </c>
      <c r="W3080" s="47">
        <f t="shared" si="389"/>
        <v>0</v>
      </c>
      <c r="X3080" s="47"/>
      <c r="Y3080" s="47"/>
    </row>
    <row r="3081" spans="1:25" ht="21" x14ac:dyDescent="0.4">
      <c r="A3081" t="s">
        <v>2709</v>
      </c>
      <c r="B3081" t="s">
        <v>2643</v>
      </c>
      <c r="C3081" s="35" t="s">
        <v>2644</v>
      </c>
      <c r="D3081" s="33">
        <v>9744</v>
      </c>
      <c r="E3081" s="33">
        <v>1095</v>
      </c>
      <c r="F3081" s="32">
        <v>1.7479</v>
      </c>
      <c r="G3081" s="32">
        <v>0.39239999999999997</v>
      </c>
      <c r="H3081" s="13">
        <v>11.237684729064039</v>
      </c>
      <c r="I3081" s="32">
        <v>2.1402999999999999</v>
      </c>
      <c r="J3081" s="34">
        <f t="shared" si="382"/>
        <v>0.18333878428257722</v>
      </c>
      <c r="K3081">
        <v>1.5962557077625572</v>
      </c>
      <c r="L3081">
        <v>1.9546118721461185</v>
      </c>
      <c r="M3081">
        <v>1.6</v>
      </c>
      <c r="N3081" t="s">
        <v>37</v>
      </c>
      <c r="O3081" s="45" t="s">
        <v>37</v>
      </c>
      <c r="P3081" s="49" t="str">
        <f>'Sheet1 (2)'!O4802</f>
        <v>B</v>
      </c>
      <c r="Q3081" s="30" t="str">
        <f t="shared" si="383"/>
        <v>B</v>
      </c>
      <c r="R3081">
        <f t="shared" si="384"/>
        <v>0.25</v>
      </c>
      <c r="S3081" s="11">
        <f t="shared" si="385"/>
        <v>0.18142316497687228</v>
      </c>
      <c r="T3081" s="13">
        <f t="shared" si="386"/>
        <v>0.18333878428257722</v>
      </c>
      <c r="U3081">
        <f t="shared" si="387"/>
        <v>0.39239999999999997</v>
      </c>
      <c r="V3081" t="str">
        <f t="shared" si="388"/>
        <v>same</v>
      </c>
      <c r="W3081" s="47">
        <f t="shared" si="389"/>
        <v>0</v>
      </c>
      <c r="X3081" s="47"/>
      <c r="Y3081" s="47"/>
    </row>
    <row r="3082" spans="1:25" ht="21" x14ac:dyDescent="0.4">
      <c r="A3082" t="s">
        <v>2711</v>
      </c>
      <c r="B3082" t="s">
        <v>2643</v>
      </c>
      <c r="C3082" s="35" t="s">
        <v>2644</v>
      </c>
      <c r="D3082" s="33">
        <v>27322</v>
      </c>
      <c r="E3082" s="33">
        <v>3104</v>
      </c>
      <c r="F3082" s="32">
        <v>4.9745999999999997</v>
      </c>
      <c r="G3082" s="32">
        <v>1.5652999999999999</v>
      </c>
      <c r="H3082" s="13">
        <v>11.360808139960472</v>
      </c>
      <c r="I3082" s="32">
        <v>6.5398999999999994</v>
      </c>
      <c r="J3082" s="34">
        <f t="shared" si="382"/>
        <v>0.23934616737258979</v>
      </c>
      <c r="K3082">
        <v>1.6026417525773193</v>
      </c>
      <c r="L3082">
        <v>2.1069265463917524</v>
      </c>
      <c r="M3082">
        <v>1.6</v>
      </c>
      <c r="N3082" t="s">
        <v>37</v>
      </c>
      <c r="O3082" s="45" t="s">
        <v>37</v>
      </c>
      <c r="P3082" s="49" t="str">
        <f>'Sheet1 (2)'!O4908</f>
        <v>B</v>
      </c>
      <c r="Q3082" s="30" t="str">
        <f t="shared" si="383"/>
        <v>B</v>
      </c>
      <c r="R3082">
        <f t="shared" si="384"/>
        <v>0.25</v>
      </c>
      <c r="S3082" s="11">
        <f t="shared" si="385"/>
        <v>0.2406000091744521</v>
      </c>
      <c r="T3082" s="13">
        <f t="shared" si="386"/>
        <v>0.23934616737258979</v>
      </c>
      <c r="U3082">
        <f t="shared" si="387"/>
        <v>1.5652999999999999</v>
      </c>
      <c r="V3082" t="str">
        <f t="shared" si="388"/>
        <v>same</v>
      </c>
      <c r="W3082" s="47">
        <f t="shared" si="389"/>
        <v>0</v>
      </c>
      <c r="X3082" s="47"/>
      <c r="Y3082" s="47"/>
    </row>
    <row r="3083" spans="1:25" ht="21" x14ac:dyDescent="0.4">
      <c r="A3083" t="s">
        <v>2712</v>
      </c>
      <c r="B3083" t="s">
        <v>2643</v>
      </c>
      <c r="C3083" s="35" t="s">
        <v>2644</v>
      </c>
      <c r="D3083" s="33">
        <v>23755</v>
      </c>
      <c r="E3083" s="33">
        <v>4182</v>
      </c>
      <c r="F3083" s="32">
        <v>6.8403000000000009</v>
      </c>
      <c r="G3083" s="32">
        <v>2.2597999999999998</v>
      </c>
      <c r="H3083" s="13">
        <v>17.604714796884867</v>
      </c>
      <c r="I3083" s="32">
        <v>9.1001000000000012</v>
      </c>
      <c r="J3083" s="34">
        <f t="shared" si="382"/>
        <v>0.24832694146218168</v>
      </c>
      <c r="K3083">
        <v>1.6356527977044479</v>
      </c>
      <c r="L3083">
        <v>2.1760162601626019</v>
      </c>
      <c r="M3083">
        <v>1.6</v>
      </c>
      <c r="N3083" t="s">
        <v>37</v>
      </c>
      <c r="O3083" s="45" t="s">
        <v>37</v>
      </c>
      <c r="P3083" s="49" t="str">
        <f>'Sheet1 (2)'!O5046</f>
        <v>B</v>
      </c>
      <c r="Q3083" s="30" t="str">
        <f t="shared" si="383"/>
        <v>B</v>
      </c>
      <c r="R3083">
        <f t="shared" si="384"/>
        <v>0.25</v>
      </c>
      <c r="S3083" s="11">
        <f t="shared" si="385"/>
        <v>0.26471137679805717</v>
      </c>
      <c r="T3083" s="13">
        <f t="shared" si="386"/>
        <v>0.24832694146218168</v>
      </c>
      <c r="U3083">
        <f t="shared" si="387"/>
        <v>2.2597999999999998</v>
      </c>
      <c r="V3083" t="str">
        <f t="shared" si="388"/>
        <v>same</v>
      </c>
      <c r="W3083" s="47">
        <f t="shared" si="389"/>
        <v>0</v>
      </c>
      <c r="X3083" s="47"/>
      <c r="Y3083" s="47"/>
    </row>
    <row r="3084" spans="1:25" ht="21" x14ac:dyDescent="0.4">
      <c r="A3084" t="s">
        <v>2713</v>
      </c>
      <c r="B3084" t="s">
        <v>2643</v>
      </c>
      <c r="C3084" s="35" t="s">
        <v>2644</v>
      </c>
      <c r="D3084" s="33">
        <v>5448</v>
      </c>
      <c r="E3084" s="33">
        <v>861</v>
      </c>
      <c r="F3084" s="32">
        <v>1.3706</v>
      </c>
      <c r="G3084" s="32">
        <v>0.28289999999999998</v>
      </c>
      <c r="H3084" s="13">
        <v>15.803964757709251</v>
      </c>
      <c r="I3084" s="32">
        <v>1.6535</v>
      </c>
      <c r="J3084" s="34">
        <f t="shared" si="382"/>
        <v>0.17109162382824311</v>
      </c>
      <c r="K3084">
        <v>1.5918699186991871</v>
      </c>
      <c r="L3084">
        <v>1.9204413472706157</v>
      </c>
      <c r="M3084">
        <v>1.6</v>
      </c>
      <c r="N3084" t="s">
        <v>37</v>
      </c>
      <c r="O3084" s="45" t="s">
        <v>37</v>
      </c>
      <c r="P3084" s="49" t="str">
        <f>'Sheet1 (2)'!O5092</f>
        <v>B</v>
      </c>
      <c r="Q3084" s="30" t="str">
        <f t="shared" si="383"/>
        <v>B</v>
      </c>
      <c r="R3084">
        <f t="shared" si="384"/>
        <v>0.25</v>
      </c>
      <c r="S3084" s="11">
        <f t="shared" si="385"/>
        <v>0.16685817961899002</v>
      </c>
      <c r="T3084" s="13">
        <f t="shared" si="386"/>
        <v>0.17109162382824311</v>
      </c>
      <c r="U3084">
        <f t="shared" si="387"/>
        <v>0.28289999999999998</v>
      </c>
      <c r="V3084" t="str">
        <f t="shared" si="388"/>
        <v>same</v>
      </c>
      <c r="W3084" s="47">
        <f t="shared" si="389"/>
        <v>0</v>
      </c>
      <c r="X3084" s="47"/>
      <c r="Y3084" s="47"/>
    </row>
    <row r="3085" spans="1:25" ht="21" x14ac:dyDescent="0.4">
      <c r="A3085" t="s">
        <v>4076</v>
      </c>
      <c r="B3085" t="s">
        <v>4077</v>
      </c>
      <c r="C3085" t="s">
        <v>4078</v>
      </c>
      <c r="D3085" s="33">
        <v>2225382</v>
      </c>
      <c r="E3085" s="33">
        <v>92866</v>
      </c>
      <c r="F3085" s="32">
        <v>185.73200000000003</v>
      </c>
      <c r="G3085" s="32">
        <v>19.3245</v>
      </c>
      <c r="H3085" s="13">
        <v>4.1730363596002844</v>
      </c>
      <c r="I3085" s="32">
        <v>205.05650000000003</v>
      </c>
      <c r="J3085" s="34">
        <f t="shared" si="382"/>
        <v>9.4239880228132233E-2</v>
      </c>
      <c r="K3085">
        <v>2.0000000000000004</v>
      </c>
      <c r="L3085">
        <v>2.2080901514009437</v>
      </c>
      <c r="M3085">
        <v>2</v>
      </c>
      <c r="N3085" t="s">
        <v>42</v>
      </c>
      <c r="O3085" s="45" t="s">
        <v>42</v>
      </c>
      <c r="P3085" s="49" t="str">
        <f>'Sheet1 (2)'!O285</f>
        <v>A+</v>
      </c>
      <c r="Q3085" s="30" t="str">
        <f t="shared" si="383"/>
        <v>A+</v>
      </c>
      <c r="R3085">
        <f t="shared" si="384"/>
        <v>0.05</v>
      </c>
      <c r="S3085" s="11">
        <f t="shared" si="385"/>
        <v>9.42398802281324E-2</v>
      </c>
      <c r="T3085" s="13">
        <f t="shared" si="386"/>
        <v>9.4239880228132233E-2</v>
      </c>
      <c r="U3085">
        <f t="shared" si="387"/>
        <v>19.3245</v>
      </c>
      <c r="V3085" t="str">
        <f t="shared" si="388"/>
        <v>same</v>
      </c>
      <c r="W3085" s="47">
        <f t="shared" si="389"/>
        <v>0</v>
      </c>
      <c r="X3085" s="47"/>
      <c r="Y3085" s="47"/>
    </row>
    <row r="3086" spans="1:25" ht="21" x14ac:dyDescent="0.4">
      <c r="A3086" t="s">
        <v>4079</v>
      </c>
      <c r="B3086" t="s">
        <v>4077</v>
      </c>
      <c r="C3086" t="s">
        <v>4078</v>
      </c>
      <c r="D3086" s="33">
        <v>2078578</v>
      </c>
      <c r="E3086" s="33">
        <v>72222</v>
      </c>
      <c r="F3086" s="32">
        <v>144.44399999999999</v>
      </c>
      <c r="G3086" s="32">
        <v>18.149999999999999</v>
      </c>
      <c r="H3086" s="13">
        <v>3.4745869531958866</v>
      </c>
      <c r="I3086" s="32">
        <v>162.59399999999999</v>
      </c>
      <c r="J3086" s="34">
        <f t="shared" si="382"/>
        <v>0.11162773534078747</v>
      </c>
      <c r="K3086">
        <v>2</v>
      </c>
      <c r="L3086">
        <v>2.2513084655645095</v>
      </c>
      <c r="M3086">
        <v>2</v>
      </c>
      <c r="N3086" t="s">
        <v>42</v>
      </c>
      <c r="O3086" s="45" t="s">
        <v>42</v>
      </c>
      <c r="P3086" s="49" t="str">
        <f>'Sheet1 (2)'!O315</f>
        <v>A+</v>
      </c>
      <c r="Q3086" s="30" t="str">
        <f t="shared" si="383"/>
        <v>A+</v>
      </c>
      <c r="R3086">
        <f t="shared" si="384"/>
        <v>0.05</v>
      </c>
      <c r="S3086" s="11">
        <f t="shared" si="385"/>
        <v>0.1116277353407875</v>
      </c>
      <c r="T3086" s="13">
        <f t="shared" si="386"/>
        <v>0.11162773534078747</v>
      </c>
      <c r="U3086">
        <f t="shared" si="387"/>
        <v>18.149999999999999</v>
      </c>
      <c r="V3086" t="str">
        <f t="shared" si="388"/>
        <v>same</v>
      </c>
      <c r="W3086" s="47">
        <f t="shared" si="389"/>
        <v>0</v>
      </c>
      <c r="X3086" s="47"/>
      <c r="Y3086" s="47"/>
    </row>
    <row r="3087" spans="1:25" ht="21" x14ac:dyDescent="0.4">
      <c r="A3087" t="s">
        <v>4149</v>
      </c>
      <c r="B3087" t="s">
        <v>4150</v>
      </c>
      <c r="C3087" t="s">
        <v>4151</v>
      </c>
      <c r="D3087" s="33">
        <v>1564472</v>
      </c>
      <c r="E3087" s="33">
        <v>121912</v>
      </c>
      <c r="F3087" s="32">
        <v>68.571299999999994</v>
      </c>
      <c r="G3087" s="32">
        <v>22.856400000000004</v>
      </c>
      <c r="H3087" s="13">
        <v>7.7925331996993235</v>
      </c>
      <c r="I3087" s="32">
        <v>91.427700000000002</v>
      </c>
      <c r="J3087" s="34">
        <f t="shared" si="382"/>
        <v>0.24999425775776929</v>
      </c>
      <c r="K3087">
        <v>0.5624655489205328</v>
      </c>
      <c r="L3087">
        <v>0.7499483233807992</v>
      </c>
      <c r="M3087">
        <v>0.5</v>
      </c>
      <c r="N3087" t="s">
        <v>34</v>
      </c>
      <c r="O3087" s="45" t="s">
        <v>34</v>
      </c>
      <c r="P3087" s="49" t="str">
        <f>'Sheet1 (2)'!O143</f>
        <v>A</v>
      </c>
      <c r="Q3087" s="30" t="str">
        <f t="shared" si="383"/>
        <v>A</v>
      </c>
      <c r="R3087">
        <f t="shared" si="384"/>
        <v>0.15</v>
      </c>
      <c r="S3087" s="11">
        <f t="shared" si="385"/>
        <v>0.3332873953954873</v>
      </c>
      <c r="T3087" s="13">
        <f t="shared" si="386"/>
        <v>0.24999425775776929</v>
      </c>
      <c r="U3087">
        <f t="shared" si="387"/>
        <v>22.856400000000004</v>
      </c>
      <c r="V3087" t="str">
        <f t="shared" si="388"/>
        <v>same</v>
      </c>
      <c r="W3087" s="47">
        <f t="shared" si="389"/>
        <v>0</v>
      </c>
      <c r="X3087" s="47"/>
      <c r="Y3087" s="47"/>
    </row>
    <row r="3088" spans="1:25" ht="21" x14ac:dyDescent="0.4">
      <c r="A3088" t="s">
        <v>4152</v>
      </c>
      <c r="B3088" t="s">
        <v>4150</v>
      </c>
      <c r="C3088" t="s">
        <v>4151</v>
      </c>
      <c r="D3088" s="33">
        <v>896451</v>
      </c>
      <c r="E3088" s="33">
        <v>61666</v>
      </c>
      <c r="F3088" s="32">
        <v>123.46200000000002</v>
      </c>
      <c r="G3088" s="32">
        <v>23.430799999999998</v>
      </c>
      <c r="H3088" s="13">
        <v>6.8789035875915134</v>
      </c>
      <c r="I3088" s="32">
        <v>146.89280000000002</v>
      </c>
      <c r="J3088" s="34">
        <f t="shared" si="382"/>
        <v>0.15950951986754963</v>
      </c>
      <c r="K3088">
        <v>2.0021081308987125</v>
      </c>
      <c r="L3088">
        <v>2.3820711575260276</v>
      </c>
      <c r="M3088">
        <v>2</v>
      </c>
      <c r="N3088" t="s">
        <v>34</v>
      </c>
      <c r="O3088" s="45" t="s">
        <v>34</v>
      </c>
      <c r="P3088" s="49" t="str">
        <f>'Sheet1 (2)'!O2514</f>
        <v>A</v>
      </c>
      <c r="Q3088" s="30" t="str">
        <f t="shared" si="383"/>
        <v>A</v>
      </c>
      <c r="R3088">
        <f t="shared" si="384"/>
        <v>0.15</v>
      </c>
      <c r="S3088" s="11">
        <f t="shared" si="385"/>
        <v>0.16039451899616602</v>
      </c>
      <c r="T3088" s="13">
        <f t="shared" si="386"/>
        <v>0.15950951986754963</v>
      </c>
      <c r="U3088">
        <f t="shared" si="387"/>
        <v>23.430799999999998</v>
      </c>
      <c r="V3088" t="str">
        <f t="shared" si="388"/>
        <v>same</v>
      </c>
      <c r="W3088" s="47">
        <f t="shared" si="389"/>
        <v>0</v>
      </c>
      <c r="X3088" s="47"/>
      <c r="Y3088" s="47"/>
    </row>
    <row r="3089" spans="1:25" ht="21" x14ac:dyDescent="0.4">
      <c r="A3089" t="s">
        <v>4153</v>
      </c>
      <c r="B3089" t="s">
        <v>4150</v>
      </c>
      <c r="C3089" t="s">
        <v>4151</v>
      </c>
      <c r="D3089" s="33">
        <v>428857</v>
      </c>
      <c r="E3089" s="33">
        <v>3499</v>
      </c>
      <c r="F3089" s="32">
        <v>7.0462999999999996</v>
      </c>
      <c r="G3089" s="32">
        <v>1.8263</v>
      </c>
      <c r="H3089" s="13">
        <v>0.81588967884399699</v>
      </c>
      <c r="I3089" s="32">
        <v>8.8726000000000003</v>
      </c>
      <c r="J3089" s="34">
        <f t="shared" si="382"/>
        <v>0.20583594436805447</v>
      </c>
      <c r="K3089">
        <v>2.0138039439839952</v>
      </c>
      <c r="L3089">
        <v>2.5357530723063735</v>
      </c>
      <c r="M3089">
        <v>2</v>
      </c>
      <c r="N3089" t="s">
        <v>34</v>
      </c>
      <c r="O3089" s="45" t="s">
        <v>34</v>
      </c>
      <c r="P3089" s="49" t="str">
        <f>'Sheet1 (2)'!O3417</f>
        <v>A</v>
      </c>
      <c r="Q3089" s="30" t="str">
        <f t="shared" si="383"/>
        <v>A</v>
      </c>
      <c r="R3089">
        <f t="shared" si="384"/>
        <v>0.15</v>
      </c>
      <c r="S3089" s="11">
        <f t="shared" si="385"/>
        <v>0.2112796699952664</v>
      </c>
      <c r="T3089" s="13">
        <f t="shared" si="386"/>
        <v>0.20583594436805447</v>
      </c>
      <c r="U3089">
        <f t="shared" si="387"/>
        <v>1.8263</v>
      </c>
      <c r="V3089" t="str">
        <f t="shared" si="388"/>
        <v>same</v>
      </c>
      <c r="W3089" s="47">
        <f t="shared" si="389"/>
        <v>0</v>
      </c>
      <c r="X3089" s="47"/>
      <c r="Y3089" s="47"/>
    </row>
    <row r="3090" spans="1:25" ht="21" x14ac:dyDescent="0.4">
      <c r="A3090" t="s">
        <v>4154</v>
      </c>
      <c r="B3090" t="s">
        <v>4150</v>
      </c>
      <c r="C3090" t="s">
        <v>4151</v>
      </c>
      <c r="D3090" s="33">
        <v>365891</v>
      </c>
      <c r="E3090" s="33">
        <v>150047</v>
      </c>
      <c r="F3090" s="32">
        <v>33.337599999999995</v>
      </c>
      <c r="G3090" s="32">
        <v>14.287700000000001</v>
      </c>
      <c r="H3090" s="13">
        <v>41.0086610493289</v>
      </c>
      <c r="I3090" s="32">
        <v>47.625299999999996</v>
      </c>
      <c r="J3090" s="34">
        <f t="shared" si="382"/>
        <v>0.30000230969673686</v>
      </c>
      <c r="K3090">
        <v>0.22218104993768614</v>
      </c>
      <c r="L3090">
        <v>0.31740254720187672</v>
      </c>
      <c r="M3090">
        <v>0.1</v>
      </c>
      <c r="N3090" t="s">
        <v>34</v>
      </c>
      <c r="O3090" s="45" t="s">
        <v>34</v>
      </c>
      <c r="P3090" s="49" t="str">
        <f>'Sheet1 (2)'!O3657</f>
        <v>A</v>
      </c>
      <c r="Q3090" s="30" t="str">
        <f t="shared" si="383"/>
        <v>A</v>
      </c>
      <c r="R3090">
        <f t="shared" si="384"/>
        <v>0.15</v>
      </c>
      <c r="S3090" s="11">
        <f t="shared" si="385"/>
        <v>0.68494266702781925</v>
      </c>
      <c r="T3090" s="13">
        <f t="shared" si="386"/>
        <v>0.30000230969673686</v>
      </c>
      <c r="U3090">
        <f t="shared" si="387"/>
        <v>14.287700000000001</v>
      </c>
      <c r="V3090" t="str">
        <f t="shared" si="388"/>
        <v>same</v>
      </c>
      <c r="W3090" s="47">
        <f t="shared" si="389"/>
        <v>0</v>
      </c>
      <c r="X3090" s="47"/>
      <c r="Y3090" s="47"/>
    </row>
    <row r="3091" spans="1:25" ht="21" x14ac:dyDescent="0.4">
      <c r="A3091" t="s">
        <v>4155</v>
      </c>
      <c r="B3091" t="s">
        <v>4150</v>
      </c>
      <c r="C3091" t="s">
        <v>4151</v>
      </c>
      <c r="D3091" s="33">
        <v>463579</v>
      </c>
      <c r="E3091" s="33">
        <v>4038</v>
      </c>
      <c r="F3091" s="32">
        <v>8.0772000000000013</v>
      </c>
      <c r="G3091" s="32">
        <v>1.9377</v>
      </c>
      <c r="H3091" s="13">
        <v>0.87104894742859362</v>
      </c>
      <c r="I3091" s="32">
        <v>10.014900000000001</v>
      </c>
      <c r="J3091" s="34">
        <f t="shared" si="382"/>
        <v>0.19348171224874935</v>
      </c>
      <c r="K3091">
        <v>2.0002971768202085</v>
      </c>
      <c r="L3091">
        <v>2.4801634472511149</v>
      </c>
      <c r="M3091">
        <v>2</v>
      </c>
      <c r="N3091" t="s">
        <v>34</v>
      </c>
      <c r="O3091" s="45" t="s">
        <v>34</v>
      </c>
      <c r="P3091" s="49" t="str">
        <f>'Sheet1 (2)'!O4879</f>
        <v>A</v>
      </c>
      <c r="Q3091" s="30" t="str">
        <f t="shared" si="383"/>
        <v>A</v>
      </c>
      <c r="R3091">
        <f t="shared" si="384"/>
        <v>0.15</v>
      </c>
      <c r="S3091" s="11">
        <f t="shared" si="385"/>
        <v>0.19360153371476516</v>
      </c>
      <c r="T3091" s="13">
        <f t="shared" si="386"/>
        <v>0.19348171224874935</v>
      </c>
      <c r="U3091">
        <f t="shared" si="387"/>
        <v>1.9377</v>
      </c>
      <c r="V3091" t="str">
        <f t="shared" si="388"/>
        <v>same</v>
      </c>
      <c r="W3091" s="47">
        <f t="shared" si="389"/>
        <v>0</v>
      </c>
      <c r="X3091" s="47"/>
      <c r="Y3091" s="47"/>
    </row>
    <row r="3092" spans="1:25" ht="21" x14ac:dyDescent="0.4">
      <c r="A3092" t="s">
        <v>3624</v>
      </c>
      <c r="B3092" t="s">
        <v>3625</v>
      </c>
      <c r="C3092" t="s">
        <v>3626</v>
      </c>
      <c r="D3092" s="33">
        <v>64049</v>
      </c>
      <c r="E3092" s="33">
        <v>14170</v>
      </c>
      <c r="F3092" s="32">
        <v>16.974400000000003</v>
      </c>
      <c r="G3092" s="32">
        <v>5.6575999999999995</v>
      </c>
      <c r="H3092" s="13">
        <v>22.123686552483257</v>
      </c>
      <c r="I3092" s="32">
        <v>22.632000000000001</v>
      </c>
      <c r="J3092" s="34">
        <f t="shared" si="382"/>
        <v>0.24998232591021557</v>
      </c>
      <c r="K3092">
        <v>1.1979110797459422</v>
      </c>
      <c r="L3092">
        <v>1.5971771347918138</v>
      </c>
      <c r="M3092">
        <v>1</v>
      </c>
      <c r="N3092" t="s">
        <v>37</v>
      </c>
      <c r="O3092" s="45" t="s">
        <v>37</v>
      </c>
      <c r="P3092" s="49" t="str">
        <f>'Sheet1 (2)'!O272</f>
        <v>B</v>
      </c>
      <c r="Q3092" s="30" t="str">
        <f t="shared" si="383"/>
        <v>B</v>
      </c>
      <c r="R3092">
        <f t="shared" si="384"/>
        <v>0.25</v>
      </c>
      <c r="S3092" s="11">
        <f t="shared" si="385"/>
        <v>0.37389536938847651</v>
      </c>
      <c r="T3092" s="13">
        <f t="shared" si="386"/>
        <v>0.24998232591021557</v>
      </c>
      <c r="U3092">
        <f t="shared" si="387"/>
        <v>5.6575999999999995</v>
      </c>
      <c r="V3092" t="str">
        <f t="shared" si="388"/>
        <v>same</v>
      </c>
      <c r="W3092" s="47">
        <f t="shared" si="389"/>
        <v>0</v>
      </c>
      <c r="X3092" s="47"/>
      <c r="Y3092" s="47"/>
    </row>
    <row r="3093" spans="1:25" ht="21" x14ac:dyDescent="0.4">
      <c r="A3093" t="s">
        <v>3627</v>
      </c>
      <c r="B3093" t="s">
        <v>3625</v>
      </c>
      <c r="C3093" t="s">
        <v>3626</v>
      </c>
      <c r="D3093" s="33">
        <v>165462</v>
      </c>
      <c r="E3093" s="33">
        <v>26779</v>
      </c>
      <c r="F3093" s="32">
        <v>28.540900000000001</v>
      </c>
      <c r="G3093" s="32">
        <v>9.5130999999999997</v>
      </c>
      <c r="H3093" s="13">
        <v>16.184380703726536</v>
      </c>
      <c r="I3093" s="32">
        <v>38.054000000000002</v>
      </c>
      <c r="J3093" s="34">
        <f t="shared" si="382"/>
        <v>0.24998948862143267</v>
      </c>
      <c r="K3093">
        <v>1.0657940923858247</v>
      </c>
      <c r="L3093">
        <v>1.421038873744352</v>
      </c>
      <c r="M3093">
        <v>1</v>
      </c>
      <c r="N3093" t="s">
        <v>37</v>
      </c>
      <c r="O3093" s="45" t="s">
        <v>37</v>
      </c>
      <c r="P3093" s="49" t="str">
        <f>'Sheet1 (2)'!O328</f>
        <v>B</v>
      </c>
      <c r="Q3093" s="30" t="str">
        <f t="shared" si="383"/>
        <v>B</v>
      </c>
      <c r="R3093">
        <f t="shared" si="384"/>
        <v>0.25</v>
      </c>
      <c r="S3093" s="11">
        <f t="shared" si="385"/>
        <v>0.29628948336574346</v>
      </c>
      <c r="T3093" s="13">
        <f t="shared" si="386"/>
        <v>0.24998948862143267</v>
      </c>
      <c r="U3093">
        <f t="shared" si="387"/>
        <v>9.5130999999999997</v>
      </c>
      <c r="V3093" t="str">
        <f t="shared" si="388"/>
        <v>same</v>
      </c>
      <c r="W3093" s="47">
        <f t="shared" si="389"/>
        <v>0</v>
      </c>
      <c r="X3093" s="47"/>
      <c r="Y3093" s="47"/>
    </row>
    <row r="3094" spans="1:25" ht="21" x14ac:dyDescent="0.4">
      <c r="A3094" t="s">
        <v>3628</v>
      </c>
      <c r="B3094" t="s">
        <v>3625</v>
      </c>
      <c r="C3094" t="s">
        <v>3626</v>
      </c>
      <c r="D3094" s="33">
        <v>1202091</v>
      </c>
      <c r="E3094" s="33">
        <v>48045</v>
      </c>
      <c r="F3094" s="32">
        <v>24.022500000000001</v>
      </c>
      <c r="G3094" s="32">
        <v>5.5254999999999992</v>
      </c>
      <c r="H3094" s="13">
        <v>3.9967856010901004</v>
      </c>
      <c r="I3094" s="32">
        <v>29.548000000000002</v>
      </c>
      <c r="J3094" s="34">
        <f t="shared" si="382"/>
        <v>0.18700081223771486</v>
      </c>
      <c r="K3094">
        <v>0.5</v>
      </c>
      <c r="L3094">
        <v>0.61500676449162239</v>
      </c>
      <c r="M3094">
        <v>0.5</v>
      </c>
      <c r="N3094" t="s">
        <v>34</v>
      </c>
      <c r="O3094" s="45" t="s">
        <v>34</v>
      </c>
      <c r="P3094" s="49" t="str">
        <f>'Sheet1 (2)'!O1431</f>
        <v>A</v>
      </c>
      <c r="Q3094" s="30" t="str">
        <f t="shared" si="383"/>
        <v>A</v>
      </c>
      <c r="R3094">
        <f t="shared" si="384"/>
        <v>0.15</v>
      </c>
      <c r="S3094" s="11">
        <f t="shared" si="385"/>
        <v>0.18700081223771484</v>
      </c>
      <c r="T3094" s="13">
        <f t="shared" si="386"/>
        <v>0.18700081223771486</v>
      </c>
      <c r="U3094">
        <f t="shared" si="387"/>
        <v>5.5254999999999992</v>
      </c>
      <c r="V3094" t="str">
        <f t="shared" si="388"/>
        <v>same</v>
      </c>
      <c r="W3094" s="47">
        <f t="shared" si="389"/>
        <v>0</v>
      </c>
      <c r="X3094" s="47"/>
      <c r="Y3094" s="47"/>
    </row>
    <row r="3095" spans="1:25" ht="21" x14ac:dyDescent="0.4">
      <c r="A3095" t="s">
        <v>3629</v>
      </c>
      <c r="B3095" t="s">
        <v>3625</v>
      </c>
      <c r="C3095" t="s">
        <v>3626</v>
      </c>
      <c r="D3095" s="33">
        <v>57830</v>
      </c>
      <c r="E3095" s="33">
        <v>9932</v>
      </c>
      <c r="F3095" s="32">
        <v>11.110199999999999</v>
      </c>
      <c r="G3095" s="32">
        <v>3.7028000000000008</v>
      </c>
      <c r="H3095" s="13">
        <v>17.174476915095973</v>
      </c>
      <c r="I3095" s="32">
        <v>14.812999999999999</v>
      </c>
      <c r="J3095" s="34">
        <f t="shared" si="382"/>
        <v>0.2499696212786067</v>
      </c>
      <c r="K3095">
        <v>1.1186266612968183</v>
      </c>
      <c r="L3095">
        <v>1.4914418042690292</v>
      </c>
      <c r="M3095">
        <v>1</v>
      </c>
      <c r="N3095" t="s">
        <v>37</v>
      </c>
      <c r="O3095" s="45" t="s">
        <v>37</v>
      </c>
      <c r="P3095" s="49" t="str">
        <f>'Sheet1 (2)'!O1872</f>
        <v>B</v>
      </c>
      <c r="Q3095" s="30" t="str">
        <f t="shared" si="383"/>
        <v>B</v>
      </c>
      <c r="R3095">
        <f t="shared" si="384"/>
        <v>0.25</v>
      </c>
      <c r="S3095" s="11">
        <f t="shared" si="385"/>
        <v>0.3295078647134273</v>
      </c>
      <c r="T3095" s="13">
        <f t="shared" si="386"/>
        <v>0.2499696212786067</v>
      </c>
      <c r="U3095">
        <f t="shared" si="387"/>
        <v>3.7028000000000008</v>
      </c>
      <c r="V3095" t="str">
        <f t="shared" si="388"/>
        <v>same</v>
      </c>
      <c r="W3095" s="47">
        <f t="shared" si="389"/>
        <v>0</v>
      </c>
      <c r="X3095" s="47"/>
      <c r="Y3095" s="47"/>
    </row>
    <row r="3096" spans="1:25" ht="21" x14ac:dyDescent="0.4">
      <c r="A3096" t="s">
        <v>3630</v>
      </c>
      <c r="B3096" t="s">
        <v>3625</v>
      </c>
      <c r="C3096" t="s">
        <v>3626</v>
      </c>
      <c r="D3096" s="33">
        <v>172435</v>
      </c>
      <c r="E3096" s="33">
        <v>28723</v>
      </c>
      <c r="F3096" s="32">
        <v>31.050599999999999</v>
      </c>
      <c r="G3096" s="32">
        <v>10.349400000000001</v>
      </c>
      <c r="H3096" s="13">
        <v>16.657291153188158</v>
      </c>
      <c r="I3096" s="32">
        <v>41.4</v>
      </c>
      <c r="J3096" s="34">
        <f t="shared" si="382"/>
        <v>0.24998550724637686</v>
      </c>
      <c r="K3096">
        <v>1.0810361034710858</v>
      </c>
      <c r="L3096">
        <v>1.4413536190509348</v>
      </c>
      <c r="M3096">
        <v>1</v>
      </c>
      <c r="N3096" t="s">
        <v>37</v>
      </c>
      <c r="O3096" s="45" t="s">
        <v>37</v>
      </c>
      <c r="P3096" s="49" t="str">
        <f>'Sheet1 (2)'!O1873</f>
        <v>B</v>
      </c>
      <c r="Q3096" s="30" t="str">
        <f t="shared" si="383"/>
        <v>B</v>
      </c>
      <c r="R3096">
        <f t="shared" si="384"/>
        <v>0.25</v>
      </c>
      <c r="S3096" s="11">
        <f t="shared" si="385"/>
        <v>0.30620772946859903</v>
      </c>
      <c r="T3096" s="13">
        <f t="shared" si="386"/>
        <v>0.24998550724637686</v>
      </c>
      <c r="U3096">
        <f t="shared" si="387"/>
        <v>10.349400000000001</v>
      </c>
      <c r="V3096" t="str">
        <f t="shared" si="388"/>
        <v>same</v>
      </c>
      <c r="W3096" s="47">
        <f t="shared" si="389"/>
        <v>0</v>
      </c>
      <c r="X3096" s="47"/>
      <c r="Y3096" s="47"/>
    </row>
    <row r="3097" spans="1:25" ht="21" x14ac:dyDescent="0.4">
      <c r="A3097" t="s">
        <v>3631</v>
      </c>
      <c r="B3097" t="s">
        <v>3625</v>
      </c>
      <c r="C3097" t="s">
        <v>3626</v>
      </c>
      <c r="D3097" s="33">
        <v>2834943</v>
      </c>
      <c r="E3097" s="33">
        <v>118011</v>
      </c>
      <c r="F3097" s="32">
        <v>59.046900000000001</v>
      </c>
      <c r="G3097" s="32">
        <v>17.930099999999999</v>
      </c>
      <c r="H3097" s="13">
        <v>4.1627291977299015</v>
      </c>
      <c r="I3097" s="32">
        <v>76.977000000000004</v>
      </c>
      <c r="J3097" s="34">
        <f t="shared" si="382"/>
        <v>0.23292801745976069</v>
      </c>
      <c r="K3097">
        <v>0.50035081475455678</v>
      </c>
      <c r="L3097">
        <v>0.65228665124437557</v>
      </c>
      <c r="M3097">
        <v>0.5</v>
      </c>
      <c r="N3097" t="s">
        <v>34</v>
      </c>
      <c r="O3097" s="45" t="s">
        <v>34</v>
      </c>
      <c r="P3097" s="49" t="str">
        <f>'Sheet1 (2)'!O2558</f>
        <v>A</v>
      </c>
      <c r="Q3097" s="30" t="str">
        <f t="shared" si="383"/>
        <v>A</v>
      </c>
      <c r="R3097">
        <f t="shared" si="384"/>
        <v>0.15</v>
      </c>
      <c r="S3097" s="11">
        <f t="shared" si="385"/>
        <v>0.23346584044584751</v>
      </c>
      <c r="T3097" s="13">
        <f t="shared" si="386"/>
        <v>0.23292801745976069</v>
      </c>
      <c r="U3097">
        <f t="shared" si="387"/>
        <v>17.930099999999999</v>
      </c>
      <c r="V3097" t="str">
        <f t="shared" si="388"/>
        <v>same</v>
      </c>
      <c r="W3097" s="47">
        <f t="shared" si="389"/>
        <v>0</v>
      </c>
      <c r="X3097" s="47"/>
      <c r="Y3097" s="47"/>
    </row>
    <row r="3098" spans="1:25" ht="21" x14ac:dyDescent="0.4">
      <c r="A3098" t="s">
        <v>3632</v>
      </c>
      <c r="B3098" t="s">
        <v>3625</v>
      </c>
      <c r="C3098" t="s">
        <v>3626</v>
      </c>
      <c r="D3098" s="33">
        <v>3228411</v>
      </c>
      <c r="E3098" s="33">
        <v>128852</v>
      </c>
      <c r="F3098" s="32">
        <v>67.727699999999999</v>
      </c>
      <c r="G3098" s="32">
        <v>33.359299999999998</v>
      </c>
      <c r="H3098" s="13">
        <v>3.9911894737070344</v>
      </c>
      <c r="I3098" s="32">
        <v>101.08699999999999</v>
      </c>
      <c r="J3098" s="34">
        <f t="shared" si="382"/>
        <v>0.33000583655662946</v>
      </c>
      <c r="K3098">
        <v>0.52562397168844877</v>
      </c>
      <c r="L3098">
        <v>0.7845202247539812</v>
      </c>
      <c r="M3098">
        <v>0.5</v>
      </c>
      <c r="N3098" t="s">
        <v>37</v>
      </c>
      <c r="O3098" s="45" t="s">
        <v>37</v>
      </c>
      <c r="P3098" s="49" t="str">
        <f>'Sheet1 (2)'!O3319</f>
        <v>B</v>
      </c>
      <c r="Q3098" s="30" t="str">
        <f t="shared" si="383"/>
        <v>B</v>
      </c>
      <c r="R3098">
        <f t="shared" si="384"/>
        <v>0.25</v>
      </c>
      <c r="S3098" s="11">
        <f t="shared" si="385"/>
        <v>0.36266780100309626</v>
      </c>
      <c r="T3098" s="13">
        <f t="shared" si="386"/>
        <v>0.33000583655662946</v>
      </c>
      <c r="U3098">
        <f t="shared" si="387"/>
        <v>33.359299999999998</v>
      </c>
      <c r="V3098" t="str">
        <f t="shared" si="388"/>
        <v>same</v>
      </c>
      <c r="W3098" s="47">
        <f t="shared" si="389"/>
        <v>0</v>
      </c>
      <c r="X3098" s="47"/>
      <c r="Y3098" s="47"/>
    </row>
    <row r="3099" spans="1:25" ht="21" x14ac:dyDescent="0.4">
      <c r="A3099" t="s">
        <v>3633</v>
      </c>
      <c r="B3099" t="s">
        <v>3625</v>
      </c>
      <c r="C3099" t="s">
        <v>3626</v>
      </c>
      <c r="D3099" s="33">
        <v>297593</v>
      </c>
      <c r="E3099" s="33">
        <v>18373</v>
      </c>
      <c r="F3099" s="32">
        <v>19.965000000000003</v>
      </c>
      <c r="G3099" s="32">
        <v>6.6550000000000002</v>
      </c>
      <c r="H3099" s="13">
        <v>6.1738683369568506</v>
      </c>
      <c r="I3099" s="32">
        <v>26.620000000000005</v>
      </c>
      <c r="J3099" s="34">
        <f t="shared" si="382"/>
        <v>0.24999999999999997</v>
      </c>
      <c r="K3099">
        <v>1.0866488869536823</v>
      </c>
      <c r="L3099">
        <v>1.4488651826049095</v>
      </c>
      <c r="M3099">
        <v>1</v>
      </c>
      <c r="N3099" t="s">
        <v>37</v>
      </c>
      <c r="O3099" s="45" t="s">
        <v>37</v>
      </c>
      <c r="P3099" s="49" t="str">
        <f>'Sheet1 (2)'!O3893</f>
        <v>B</v>
      </c>
      <c r="Q3099" s="30" t="str">
        <f t="shared" si="383"/>
        <v>B</v>
      </c>
      <c r="R3099">
        <f t="shared" si="384"/>
        <v>0.25</v>
      </c>
      <c r="S3099" s="11">
        <f t="shared" si="385"/>
        <v>0.30980465815176567</v>
      </c>
      <c r="T3099" s="13">
        <f t="shared" si="386"/>
        <v>0.24999999999999997</v>
      </c>
      <c r="U3099">
        <f t="shared" si="387"/>
        <v>6.6550000000000002</v>
      </c>
      <c r="V3099" t="str">
        <f t="shared" si="388"/>
        <v>same</v>
      </c>
      <c r="W3099" s="47">
        <f t="shared" si="389"/>
        <v>0</v>
      </c>
      <c r="X3099" s="47"/>
      <c r="Y3099" s="47"/>
    </row>
    <row r="3100" spans="1:25" ht="21" x14ac:dyDescent="0.4">
      <c r="A3100" t="s">
        <v>3634</v>
      </c>
      <c r="B3100" t="s">
        <v>3625</v>
      </c>
      <c r="C3100" t="s">
        <v>3626</v>
      </c>
      <c r="D3100" s="33">
        <v>189222</v>
      </c>
      <c r="E3100" s="33">
        <v>42189</v>
      </c>
      <c r="F3100" s="32">
        <v>47.887799999999999</v>
      </c>
      <c r="G3100" s="32">
        <v>15.962199999999999</v>
      </c>
      <c r="H3100" s="13">
        <v>22.296033230808256</v>
      </c>
      <c r="I3100" s="32">
        <v>63.849999999999994</v>
      </c>
      <c r="J3100" s="34">
        <f t="shared" si="382"/>
        <v>0.2499953014878622</v>
      </c>
      <c r="K3100">
        <v>1.1350778638981724</v>
      </c>
      <c r="L3100">
        <v>1.5134276707198557</v>
      </c>
      <c r="M3100">
        <v>1</v>
      </c>
      <c r="N3100" t="s">
        <v>37</v>
      </c>
      <c r="O3100" s="45" t="s">
        <v>37</v>
      </c>
      <c r="P3100" s="49" t="str">
        <f>'Sheet1 (2)'!O3940</f>
        <v>B</v>
      </c>
      <c r="Q3100" s="30" t="str">
        <f t="shared" si="383"/>
        <v>B</v>
      </c>
      <c r="R3100">
        <f t="shared" si="384"/>
        <v>0.25</v>
      </c>
      <c r="S3100" s="11">
        <f t="shared" si="385"/>
        <v>0.33924823805794824</v>
      </c>
      <c r="T3100" s="13">
        <f t="shared" si="386"/>
        <v>0.2499953014878622</v>
      </c>
      <c r="U3100">
        <f t="shared" si="387"/>
        <v>15.962199999999999</v>
      </c>
      <c r="V3100" t="str">
        <f t="shared" si="388"/>
        <v>same</v>
      </c>
      <c r="W3100" s="47">
        <f t="shared" si="389"/>
        <v>0</v>
      </c>
      <c r="X3100" s="47"/>
      <c r="Y3100" s="47"/>
    </row>
    <row r="3101" spans="1:25" ht="21" x14ac:dyDescent="0.4">
      <c r="A3101" t="s">
        <v>3635</v>
      </c>
      <c r="B3101" t="s">
        <v>3625</v>
      </c>
      <c r="C3101" t="s">
        <v>3626</v>
      </c>
      <c r="D3101" s="33">
        <v>93004</v>
      </c>
      <c r="E3101" s="33">
        <v>7913</v>
      </c>
      <c r="F3101" s="32">
        <v>8.6100000000000012</v>
      </c>
      <c r="G3101" s="32">
        <v>2.87</v>
      </c>
      <c r="H3101" s="13">
        <v>8.5082362048944127</v>
      </c>
      <c r="I3101" s="32">
        <v>11.48</v>
      </c>
      <c r="J3101" s="34">
        <f t="shared" si="382"/>
        <v>0.25</v>
      </c>
      <c r="K3101">
        <v>1.0880829015544045</v>
      </c>
      <c r="L3101">
        <v>1.4507772020725389</v>
      </c>
      <c r="M3101">
        <v>1</v>
      </c>
      <c r="N3101" t="s">
        <v>37</v>
      </c>
      <c r="O3101" s="45" t="s">
        <v>37</v>
      </c>
      <c r="P3101" s="49" t="str">
        <f>'Sheet1 (2)'!O4147</f>
        <v>B</v>
      </c>
      <c r="Q3101" s="30" t="str">
        <f t="shared" si="383"/>
        <v>B</v>
      </c>
      <c r="R3101">
        <f t="shared" si="384"/>
        <v>0.25</v>
      </c>
      <c r="S3101" s="11">
        <f t="shared" si="385"/>
        <v>0.31071428571428572</v>
      </c>
      <c r="T3101" s="13">
        <f t="shared" si="386"/>
        <v>0.25</v>
      </c>
      <c r="U3101">
        <f t="shared" si="387"/>
        <v>2.87</v>
      </c>
      <c r="V3101" t="str">
        <f t="shared" si="388"/>
        <v>same</v>
      </c>
      <c r="W3101" s="47">
        <f t="shared" si="389"/>
        <v>0</v>
      </c>
      <c r="X3101" s="47"/>
      <c r="Y3101" s="47"/>
    </row>
    <row r="3102" spans="1:25" ht="21" x14ac:dyDescent="0.4">
      <c r="A3102" t="s">
        <v>3636</v>
      </c>
      <c r="B3102" t="s">
        <v>3625</v>
      </c>
      <c r="C3102" t="s">
        <v>3626</v>
      </c>
      <c r="D3102" s="33">
        <v>1141931</v>
      </c>
      <c r="E3102" s="33">
        <v>34836</v>
      </c>
      <c r="F3102" s="32">
        <v>19.2544</v>
      </c>
      <c r="G3102" s="32">
        <v>9.4846000000000021</v>
      </c>
      <c r="H3102" s="13">
        <v>3.0506221479231233</v>
      </c>
      <c r="I3102" s="32">
        <v>28.739000000000004</v>
      </c>
      <c r="J3102" s="34">
        <f t="shared" si="382"/>
        <v>0.33002540102300015</v>
      </c>
      <c r="K3102">
        <v>0.5527155815822713</v>
      </c>
      <c r="L3102">
        <v>0.82497990584452874</v>
      </c>
      <c r="M3102">
        <v>0.5</v>
      </c>
      <c r="N3102" t="s">
        <v>37</v>
      </c>
      <c r="O3102" s="45" t="s">
        <v>37</v>
      </c>
      <c r="P3102" s="49" t="str">
        <f>'Sheet1 (2)'!O4899</f>
        <v>B</v>
      </c>
      <c r="Q3102" s="30" t="str">
        <f t="shared" si="383"/>
        <v>B</v>
      </c>
      <c r="R3102">
        <f t="shared" si="384"/>
        <v>0.25</v>
      </c>
      <c r="S3102" s="11">
        <f t="shared" si="385"/>
        <v>0.39392463203312578</v>
      </c>
      <c r="T3102" s="13">
        <f t="shared" si="386"/>
        <v>0.33002540102300015</v>
      </c>
      <c r="U3102">
        <f t="shared" si="387"/>
        <v>9.4846000000000021</v>
      </c>
      <c r="V3102" t="str">
        <f t="shared" si="388"/>
        <v>same</v>
      </c>
      <c r="W3102" s="47">
        <f t="shared" si="389"/>
        <v>0</v>
      </c>
      <c r="X3102" s="47"/>
      <c r="Y3102" s="47"/>
    </row>
    <row r="3103" spans="1:25" ht="21" x14ac:dyDescent="0.4">
      <c r="A3103" t="s">
        <v>3637</v>
      </c>
      <c r="B3103" t="s">
        <v>3625</v>
      </c>
      <c r="C3103" t="s">
        <v>3626</v>
      </c>
      <c r="D3103" s="33">
        <v>2570743</v>
      </c>
      <c r="E3103" s="33">
        <v>65543</v>
      </c>
      <c r="F3103" s="32">
        <v>32.771500000000003</v>
      </c>
      <c r="G3103" s="32">
        <v>6.1814999999999998</v>
      </c>
      <c r="H3103" s="13">
        <v>2.549574189251901</v>
      </c>
      <c r="I3103" s="32">
        <v>38.953000000000003</v>
      </c>
      <c r="J3103" s="34">
        <f t="shared" si="382"/>
        <v>0.15869124329319947</v>
      </c>
      <c r="K3103">
        <v>0.5</v>
      </c>
      <c r="L3103">
        <v>0.5943121309674565</v>
      </c>
      <c r="M3103">
        <v>0.5</v>
      </c>
      <c r="N3103" t="s">
        <v>34</v>
      </c>
      <c r="O3103" s="45" t="s">
        <v>34</v>
      </c>
      <c r="P3103" s="49" t="str">
        <f>'Sheet1 (2)'!O4958</f>
        <v>A</v>
      </c>
      <c r="Q3103" s="30" t="str">
        <f t="shared" si="383"/>
        <v>A</v>
      </c>
      <c r="R3103">
        <f t="shared" si="384"/>
        <v>0.15</v>
      </c>
      <c r="S3103" s="11">
        <f t="shared" si="385"/>
        <v>0.15869124329319953</v>
      </c>
      <c r="T3103" s="13">
        <f t="shared" si="386"/>
        <v>0.15869124329319947</v>
      </c>
      <c r="U3103">
        <f t="shared" si="387"/>
        <v>6.1814999999999998</v>
      </c>
      <c r="V3103" t="str">
        <f t="shared" si="388"/>
        <v>same</v>
      </c>
      <c r="W3103" s="47">
        <f t="shared" si="389"/>
        <v>0</v>
      </c>
      <c r="X3103" s="47"/>
      <c r="Y3103" s="47"/>
    </row>
    <row r="3104" spans="1:25" ht="21" x14ac:dyDescent="0.4">
      <c r="A3104" t="s">
        <v>4459</v>
      </c>
      <c r="B3104" t="s">
        <v>4460</v>
      </c>
      <c r="C3104" t="s">
        <v>4461</v>
      </c>
      <c r="D3104" s="33">
        <v>4587695</v>
      </c>
      <c r="E3104" s="33">
        <v>719107</v>
      </c>
      <c r="F3104" s="32">
        <v>29.259699999999999</v>
      </c>
      <c r="G3104" s="32">
        <v>9.7500999999999998</v>
      </c>
      <c r="H3104" s="13">
        <v>15.674690667099709</v>
      </c>
      <c r="I3104" s="32">
        <v>39.009799999999998</v>
      </c>
      <c r="J3104" s="34">
        <f t="shared" si="382"/>
        <v>0.24993975872729418</v>
      </c>
      <c r="K3104">
        <v>4.0688937807586346E-2</v>
      </c>
      <c r="L3104">
        <v>5.4247559820722081E-2</v>
      </c>
      <c r="M3104">
        <v>0.02</v>
      </c>
      <c r="N3104" t="s">
        <v>34</v>
      </c>
      <c r="O3104" s="45" t="s">
        <v>34</v>
      </c>
      <c r="P3104" s="49" t="str">
        <f>'Sheet1 (2)'!O231</f>
        <v>A</v>
      </c>
      <c r="Q3104" s="30" t="str">
        <f t="shared" si="383"/>
        <v>A</v>
      </c>
      <c r="R3104">
        <f t="shared" si="384"/>
        <v>0.15</v>
      </c>
      <c r="S3104" s="11">
        <f t="shared" si="385"/>
        <v>0.63131982219852445</v>
      </c>
      <c r="T3104" s="13">
        <f t="shared" si="386"/>
        <v>0.24993975872729418</v>
      </c>
      <c r="U3104">
        <f t="shared" si="387"/>
        <v>9.7500999999999998</v>
      </c>
      <c r="V3104" t="str">
        <f t="shared" si="388"/>
        <v>same</v>
      </c>
      <c r="W3104" s="47">
        <f t="shared" si="389"/>
        <v>0</v>
      </c>
      <c r="X3104" s="47"/>
      <c r="Y3104" s="47"/>
    </row>
    <row r="3105" spans="1:25" ht="21" x14ac:dyDescent="0.4">
      <c r="A3105" t="s">
        <v>4462</v>
      </c>
      <c r="B3105" t="s">
        <v>4460</v>
      </c>
      <c r="C3105" t="s">
        <v>4461</v>
      </c>
      <c r="D3105" s="33">
        <v>4658890</v>
      </c>
      <c r="E3105" s="33">
        <v>1519464</v>
      </c>
      <c r="F3105" s="32">
        <v>87.705500000000001</v>
      </c>
      <c r="G3105" s="32">
        <v>29.227700000000002</v>
      </c>
      <c r="H3105" s="13">
        <v>32.614292245577808</v>
      </c>
      <c r="I3105" s="32">
        <v>116.9332</v>
      </c>
      <c r="J3105" s="34">
        <f t="shared" ref="J3105:J3168" si="390">G3105/I3105</f>
        <v>0.24995210940947482</v>
      </c>
      <c r="K3105">
        <v>5.7721341209795031E-2</v>
      </c>
      <c r="L3105">
        <v>7.6956874266188607E-2</v>
      </c>
      <c r="M3105">
        <v>0.03</v>
      </c>
      <c r="N3105" t="s">
        <v>34</v>
      </c>
      <c r="O3105" s="45" t="s">
        <v>34</v>
      </c>
      <c r="P3105" s="49" t="str">
        <f>'Sheet1 (2)'!O1007</f>
        <v>A</v>
      </c>
      <c r="Q3105" s="30" t="str">
        <f t="shared" si="383"/>
        <v>A</v>
      </c>
      <c r="R3105">
        <f t="shared" si="384"/>
        <v>0.15</v>
      </c>
      <c r="S3105" s="11">
        <f t="shared" si="385"/>
        <v>0.61017127727625686</v>
      </c>
      <c r="T3105" s="13">
        <f t="shared" si="386"/>
        <v>0.24995210940947482</v>
      </c>
      <c r="U3105">
        <f t="shared" si="387"/>
        <v>29.227700000000002</v>
      </c>
      <c r="V3105" t="str">
        <f t="shared" si="388"/>
        <v>same</v>
      </c>
      <c r="W3105" s="47">
        <f t="shared" si="389"/>
        <v>0</v>
      </c>
      <c r="X3105" s="47"/>
      <c r="Y3105" s="47"/>
    </row>
    <row r="3106" spans="1:25" ht="21" x14ac:dyDescent="0.4">
      <c r="A3106" t="s">
        <v>4463</v>
      </c>
      <c r="B3106" t="s">
        <v>4460</v>
      </c>
      <c r="C3106" t="s">
        <v>4461</v>
      </c>
      <c r="D3106" s="33">
        <v>533587</v>
      </c>
      <c r="E3106" s="33">
        <v>94474</v>
      </c>
      <c r="F3106" s="32">
        <v>6.0873000000000008</v>
      </c>
      <c r="G3106" s="32">
        <v>2.0251000000000001</v>
      </c>
      <c r="H3106" s="13">
        <v>17.705453843515677</v>
      </c>
      <c r="I3106" s="32">
        <v>8.1124000000000009</v>
      </c>
      <c r="J3106" s="34">
        <f t="shared" si="390"/>
        <v>0.24963019574971648</v>
      </c>
      <c r="K3106">
        <v>6.4433600779050332E-2</v>
      </c>
      <c r="L3106">
        <v>8.5869128014056786E-2</v>
      </c>
      <c r="M3106">
        <v>0.02</v>
      </c>
      <c r="N3106" t="s">
        <v>34</v>
      </c>
      <c r="O3106" s="45" t="s">
        <v>34</v>
      </c>
      <c r="P3106" s="49" t="str">
        <f>'Sheet1 (2)'!O2604</f>
        <v>A</v>
      </c>
      <c r="Q3106" s="30" t="str">
        <f t="shared" si="383"/>
        <v>A</v>
      </c>
      <c r="R3106">
        <f t="shared" si="384"/>
        <v>0.15</v>
      </c>
      <c r="S3106" s="11">
        <f t="shared" si="385"/>
        <v>0.76708742172476696</v>
      </c>
      <c r="T3106" s="13">
        <f t="shared" si="386"/>
        <v>0.24963019574971648</v>
      </c>
      <c r="U3106">
        <f t="shared" si="387"/>
        <v>2.0251000000000001</v>
      </c>
      <c r="V3106" t="str">
        <f t="shared" si="388"/>
        <v>same</v>
      </c>
      <c r="W3106" s="47">
        <f t="shared" si="389"/>
        <v>0</v>
      </c>
      <c r="X3106" s="47"/>
      <c r="Y3106" s="47"/>
    </row>
    <row r="3107" spans="1:25" ht="21" x14ac:dyDescent="0.4">
      <c r="A3107" t="s">
        <v>4464</v>
      </c>
      <c r="B3107" t="s">
        <v>4460</v>
      </c>
      <c r="C3107" t="s">
        <v>4461</v>
      </c>
      <c r="D3107" s="33">
        <v>416183</v>
      </c>
      <c r="E3107" s="33">
        <v>154529</v>
      </c>
      <c r="F3107" s="32">
        <v>8.4416999999999991</v>
      </c>
      <c r="G3107" s="32">
        <v>2.8084999999999996</v>
      </c>
      <c r="H3107" s="13">
        <v>37.130060574314662</v>
      </c>
      <c r="I3107" s="32">
        <v>11.2502</v>
      </c>
      <c r="J3107" s="34">
        <f t="shared" si="390"/>
        <v>0.24964000639988621</v>
      </c>
      <c r="K3107">
        <v>5.4628581043040456E-2</v>
      </c>
      <c r="L3107">
        <v>7.2803163160312948E-2</v>
      </c>
      <c r="M3107">
        <v>0.02</v>
      </c>
      <c r="N3107" t="s">
        <v>34</v>
      </c>
      <c r="O3107" s="45" t="s">
        <v>34</v>
      </c>
      <c r="P3107" s="49" t="str">
        <f>'Sheet1 (2)'!O3600</f>
        <v>A</v>
      </c>
      <c r="Q3107" s="30" t="str">
        <f t="shared" si="383"/>
        <v>A</v>
      </c>
      <c r="R3107">
        <f t="shared" si="384"/>
        <v>0.15</v>
      </c>
      <c r="S3107" s="11">
        <f t="shared" si="385"/>
        <v>0.72528666157046096</v>
      </c>
      <c r="T3107" s="13">
        <f t="shared" si="386"/>
        <v>0.24964000639988621</v>
      </c>
      <c r="U3107">
        <f t="shared" si="387"/>
        <v>2.8084999999999996</v>
      </c>
      <c r="V3107" t="str">
        <f t="shared" si="388"/>
        <v>same</v>
      </c>
      <c r="W3107" s="47">
        <f t="shared" si="389"/>
        <v>0</v>
      </c>
      <c r="X3107" s="47"/>
      <c r="Y3107" s="47"/>
    </row>
    <row r="3108" spans="1:25" ht="21" x14ac:dyDescent="0.4">
      <c r="A3108" t="s">
        <v>4165</v>
      </c>
      <c r="B3108" t="s">
        <v>4166</v>
      </c>
      <c r="C3108" t="s">
        <v>4167</v>
      </c>
      <c r="D3108" s="33">
        <v>5186357</v>
      </c>
      <c r="E3108" s="33">
        <v>1024662</v>
      </c>
      <c r="F3108" s="32">
        <v>206.20000000000002</v>
      </c>
      <c r="G3108" s="32">
        <v>56.899799999999999</v>
      </c>
      <c r="H3108" s="13">
        <v>19.756873659102141</v>
      </c>
      <c r="I3108" s="32">
        <v>263.09980000000002</v>
      </c>
      <c r="J3108" s="34">
        <f t="shared" si="390"/>
        <v>0.21626698309918896</v>
      </c>
      <c r="K3108">
        <v>0.20123709086508529</v>
      </c>
      <c r="L3108">
        <v>0.25676740232388828</v>
      </c>
      <c r="M3108">
        <v>0.2</v>
      </c>
      <c r="N3108" t="s">
        <v>34</v>
      </c>
      <c r="O3108" s="45" t="s">
        <v>34</v>
      </c>
      <c r="P3108" s="49" t="str">
        <f>'Sheet1 (2)'!O526</f>
        <v>A</v>
      </c>
      <c r="Q3108" s="30" t="str">
        <f t="shared" si="383"/>
        <v>A</v>
      </c>
      <c r="R3108">
        <f t="shared" si="384"/>
        <v>0.15</v>
      </c>
      <c r="S3108" s="11">
        <f t="shared" si="385"/>
        <v>0.22108492670842014</v>
      </c>
      <c r="T3108" s="13">
        <f t="shared" si="386"/>
        <v>0.21626698309918896</v>
      </c>
      <c r="U3108">
        <f t="shared" si="387"/>
        <v>56.899799999999999</v>
      </c>
      <c r="V3108" t="str">
        <f t="shared" si="388"/>
        <v>same</v>
      </c>
      <c r="W3108" s="47">
        <f t="shared" si="389"/>
        <v>0</v>
      </c>
      <c r="X3108" s="47"/>
      <c r="Y3108" s="47"/>
    </row>
    <row r="3109" spans="1:25" ht="21" x14ac:dyDescent="0.4">
      <c r="A3109" t="s">
        <v>3957</v>
      </c>
      <c r="B3109" t="s">
        <v>3958</v>
      </c>
      <c r="C3109" t="s">
        <v>3959</v>
      </c>
      <c r="D3109" s="33">
        <v>4078281</v>
      </c>
      <c r="E3109" s="33">
        <v>306889</v>
      </c>
      <c r="F3109" s="32">
        <v>33.069099999999999</v>
      </c>
      <c r="G3109" s="32">
        <v>12.859</v>
      </c>
      <c r="H3109" s="13">
        <v>7.5249596582481688</v>
      </c>
      <c r="I3109" s="32">
        <v>45.928100000000001</v>
      </c>
      <c r="J3109" s="34">
        <f t="shared" si="390"/>
        <v>0.27998110089465927</v>
      </c>
      <c r="K3109">
        <v>0.10775589871256382</v>
      </c>
      <c r="L3109">
        <v>0.14965704212272188</v>
      </c>
      <c r="M3109">
        <v>0.01</v>
      </c>
      <c r="N3109" t="s">
        <v>37</v>
      </c>
      <c r="O3109" s="45" t="s">
        <v>37</v>
      </c>
      <c r="P3109" s="49" t="str">
        <f>'Sheet1 (2)'!O372</f>
        <v>B</v>
      </c>
      <c r="Q3109" s="30" t="str">
        <f t="shared" si="383"/>
        <v>B</v>
      </c>
      <c r="R3109">
        <f t="shared" si="384"/>
        <v>0.25</v>
      </c>
      <c r="S3109" s="11">
        <f t="shared" si="385"/>
        <v>0.9331805583074414</v>
      </c>
      <c r="T3109" s="13">
        <f t="shared" si="386"/>
        <v>0.27998110089465927</v>
      </c>
      <c r="U3109">
        <f t="shared" si="387"/>
        <v>12.859</v>
      </c>
      <c r="V3109" t="str">
        <f t="shared" si="388"/>
        <v>same</v>
      </c>
      <c r="W3109" s="47">
        <f t="shared" si="389"/>
        <v>0</v>
      </c>
      <c r="X3109" s="47"/>
      <c r="Y3109" s="47"/>
    </row>
    <row r="3110" spans="1:25" ht="21" x14ac:dyDescent="0.4">
      <c r="A3110" t="s">
        <v>3960</v>
      </c>
      <c r="B3110" t="s">
        <v>3958</v>
      </c>
      <c r="C3110" t="s">
        <v>3959</v>
      </c>
      <c r="D3110" s="33">
        <v>2315118</v>
      </c>
      <c r="E3110" s="33">
        <v>528935</v>
      </c>
      <c r="F3110" s="32">
        <v>82.928200000000004</v>
      </c>
      <c r="G3110" s="32">
        <v>32.249000000000002</v>
      </c>
      <c r="H3110" s="13">
        <v>22.846999591381518</v>
      </c>
      <c r="I3110" s="32">
        <v>115.1772</v>
      </c>
      <c r="J3110" s="34">
        <f t="shared" si="390"/>
        <v>0.27999465171926391</v>
      </c>
      <c r="K3110">
        <v>0.15678334767031865</v>
      </c>
      <c r="L3110">
        <v>0.21775303203607249</v>
      </c>
      <c r="M3110">
        <v>0.01</v>
      </c>
      <c r="N3110" t="s">
        <v>37</v>
      </c>
      <c r="O3110" s="45" t="s">
        <v>37</v>
      </c>
      <c r="P3110" s="49" t="str">
        <f>'Sheet1 (2)'!O551</f>
        <v>B</v>
      </c>
      <c r="Q3110" s="30" t="str">
        <f t="shared" si="383"/>
        <v>B</v>
      </c>
      <c r="R3110">
        <f t="shared" si="384"/>
        <v>0.25</v>
      </c>
      <c r="S3110" s="11">
        <f t="shared" si="385"/>
        <v>0.95407641442924462</v>
      </c>
      <c r="T3110" s="13">
        <f t="shared" si="386"/>
        <v>0.27999465171926391</v>
      </c>
      <c r="U3110">
        <f t="shared" si="387"/>
        <v>32.249000000000002</v>
      </c>
      <c r="V3110" t="str">
        <f t="shared" si="388"/>
        <v>same</v>
      </c>
      <c r="W3110" s="47">
        <f t="shared" si="389"/>
        <v>0</v>
      </c>
      <c r="X3110" s="47"/>
      <c r="Y3110" s="47"/>
    </row>
    <row r="3111" spans="1:25" ht="21" x14ac:dyDescent="0.4">
      <c r="A3111" t="s">
        <v>3961</v>
      </c>
      <c r="B3111" t="s">
        <v>3958</v>
      </c>
      <c r="C3111" t="s">
        <v>3959</v>
      </c>
      <c r="D3111" s="33">
        <v>199066</v>
      </c>
      <c r="E3111" s="33">
        <v>28623</v>
      </c>
      <c r="F3111" s="32">
        <v>2.4994999999999998</v>
      </c>
      <c r="G3111" s="32">
        <v>0.9718</v>
      </c>
      <c r="H3111" s="13">
        <v>14.378648287502637</v>
      </c>
      <c r="I3111" s="32">
        <v>3.4712999999999998</v>
      </c>
      <c r="J3111" s="34">
        <f t="shared" si="390"/>
        <v>0.279952755451848</v>
      </c>
      <c r="K3111">
        <v>8.7324878594137581E-2</v>
      </c>
      <c r="L3111">
        <v>0.12127659574468085</v>
      </c>
      <c r="M3111">
        <v>0.01</v>
      </c>
      <c r="N3111" t="s">
        <v>34</v>
      </c>
      <c r="O3111" s="45" t="s">
        <v>34</v>
      </c>
      <c r="P3111" s="49" t="str">
        <f>'Sheet1 (2)'!O1367</f>
        <v>A</v>
      </c>
      <c r="Q3111" s="30" t="str">
        <f t="shared" si="383"/>
        <v>A</v>
      </c>
      <c r="R3111">
        <f t="shared" si="384"/>
        <v>0.15</v>
      </c>
      <c r="S3111" s="11">
        <f t="shared" si="385"/>
        <v>0.91754385964912288</v>
      </c>
      <c r="T3111" s="13">
        <f t="shared" si="386"/>
        <v>0.279952755451848</v>
      </c>
      <c r="U3111">
        <f t="shared" si="387"/>
        <v>0.97179999999999989</v>
      </c>
      <c r="V3111" t="str">
        <f t="shared" si="388"/>
        <v>same</v>
      </c>
      <c r="W3111" s="47">
        <f t="shared" si="389"/>
        <v>0</v>
      </c>
      <c r="X3111" s="47"/>
      <c r="Y3111" s="47"/>
    </row>
    <row r="3112" spans="1:25" ht="21" x14ac:dyDescent="0.4">
      <c r="A3112" t="s">
        <v>3962</v>
      </c>
      <c r="B3112" t="s">
        <v>3958</v>
      </c>
      <c r="C3112" t="s">
        <v>3959</v>
      </c>
      <c r="D3112" s="33">
        <v>1539315</v>
      </c>
      <c r="E3112" s="33">
        <v>355172</v>
      </c>
      <c r="F3112" s="32">
        <v>60.419200000000004</v>
      </c>
      <c r="G3112" s="32">
        <v>29.758899999999997</v>
      </c>
      <c r="H3112" s="13">
        <v>23.073380042421466</v>
      </c>
      <c r="I3112" s="32">
        <v>90.178100000000001</v>
      </c>
      <c r="J3112" s="34">
        <f t="shared" si="390"/>
        <v>0.330001408324194</v>
      </c>
      <c r="K3112">
        <v>0.17011250886894239</v>
      </c>
      <c r="L3112">
        <v>0.25389980065996193</v>
      </c>
      <c r="M3112">
        <v>0.01</v>
      </c>
      <c r="N3112" t="s">
        <v>37</v>
      </c>
      <c r="O3112" s="45" t="s">
        <v>37</v>
      </c>
      <c r="P3112" s="49" t="str">
        <f>'Sheet1 (2)'!O1824</f>
        <v>B</v>
      </c>
      <c r="Q3112" s="30" t="str">
        <f t="shared" si="383"/>
        <v>B</v>
      </c>
      <c r="R3112">
        <f t="shared" si="384"/>
        <v>0.25</v>
      </c>
      <c r="S3112" s="11">
        <f t="shared" si="385"/>
        <v>0.96061438420192924</v>
      </c>
      <c r="T3112" s="13">
        <f t="shared" si="386"/>
        <v>0.330001408324194</v>
      </c>
      <c r="U3112">
        <f t="shared" si="387"/>
        <v>29.758900000000001</v>
      </c>
      <c r="V3112" t="str">
        <f t="shared" si="388"/>
        <v>same</v>
      </c>
      <c r="W3112" s="47">
        <f t="shared" si="389"/>
        <v>0</v>
      </c>
      <c r="X3112" s="47"/>
      <c r="Y3112" s="47"/>
    </row>
    <row r="3113" spans="1:25" ht="21" x14ac:dyDescent="0.4">
      <c r="A3113" t="s">
        <v>3963</v>
      </c>
      <c r="B3113" t="s">
        <v>3958</v>
      </c>
      <c r="C3113" t="s">
        <v>3959</v>
      </c>
      <c r="D3113" s="33">
        <v>2640216</v>
      </c>
      <c r="E3113" s="33">
        <v>650181</v>
      </c>
      <c r="F3113" s="32">
        <v>81.101900000000001</v>
      </c>
      <c r="G3113" s="32">
        <v>31.538500000000003</v>
      </c>
      <c r="H3113" s="13">
        <v>24.626053322909943</v>
      </c>
      <c r="I3113" s="32">
        <v>112.6404</v>
      </c>
      <c r="J3113" s="34">
        <f t="shared" si="390"/>
        <v>0.27999279121878123</v>
      </c>
      <c r="K3113">
        <v>0.1247374192724795</v>
      </c>
      <c r="L3113">
        <v>0.17324468109649466</v>
      </c>
      <c r="M3113">
        <v>0.01</v>
      </c>
      <c r="N3113" t="s">
        <v>37</v>
      </c>
      <c r="O3113" s="45" t="s">
        <v>37</v>
      </c>
      <c r="P3113" s="49" t="str">
        <f>'Sheet1 (2)'!O4679</f>
        <v>B</v>
      </c>
      <c r="Q3113" s="30" t="str">
        <f t="shared" si="383"/>
        <v>B</v>
      </c>
      <c r="R3113">
        <f t="shared" si="384"/>
        <v>0.25</v>
      </c>
      <c r="S3113" s="11">
        <f t="shared" si="385"/>
        <v>0.94227817017695248</v>
      </c>
      <c r="T3113" s="13">
        <f t="shared" si="386"/>
        <v>0.27999279121878123</v>
      </c>
      <c r="U3113">
        <f t="shared" si="387"/>
        <v>31.538500000000006</v>
      </c>
      <c r="V3113" t="str">
        <f t="shared" si="388"/>
        <v>same</v>
      </c>
      <c r="W3113" s="47">
        <f t="shared" si="389"/>
        <v>0</v>
      </c>
      <c r="X3113" s="47"/>
      <c r="Y3113" s="47"/>
    </row>
    <row r="3114" spans="1:25" ht="21" x14ac:dyDescent="0.4">
      <c r="A3114" t="s">
        <v>3964</v>
      </c>
      <c r="B3114" t="s">
        <v>3958</v>
      </c>
      <c r="C3114" t="s">
        <v>3959</v>
      </c>
      <c r="D3114" s="33">
        <v>2103364</v>
      </c>
      <c r="E3114" s="33">
        <v>162908</v>
      </c>
      <c r="F3114" s="32">
        <v>13.201700000000002</v>
      </c>
      <c r="G3114" s="32">
        <v>5.133700000000001</v>
      </c>
      <c r="H3114" s="13">
        <v>7.7451168699283626</v>
      </c>
      <c r="I3114" s="32">
        <v>18.335400000000003</v>
      </c>
      <c r="J3114" s="34">
        <f t="shared" si="390"/>
        <v>0.27998843766702664</v>
      </c>
      <c r="K3114">
        <v>8.1037763645738711E-2</v>
      </c>
      <c r="L3114">
        <v>0.11255064208019254</v>
      </c>
      <c r="M3114">
        <v>0.01</v>
      </c>
      <c r="N3114" t="s">
        <v>37</v>
      </c>
      <c r="O3114" s="45" t="s">
        <v>37</v>
      </c>
      <c r="P3114" s="49" t="str">
        <f>'Sheet1 (2)'!O4974</f>
        <v>B</v>
      </c>
      <c r="Q3114" s="30" t="str">
        <f t="shared" si="383"/>
        <v>B</v>
      </c>
      <c r="R3114">
        <f t="shared" si="384"/>
        <v>0.25</v>
      </c>
      <c r="S3114" s="11">
        <f t="shared" si="385"/>
        <v>0.91115110660252852</v>
      </c>
      <c r="T3114" s="13">
        <f t="shared" si="386"/>
        <v>0.27998843766702664</v>
      </c>
      <c r="U3114">
        <f t="shared" si="387"/>
        <v>5.133700000000001</v>
      </c>
      <c r="V3114" t="str">
        <f t="shared" si="388"/>
        <v>same</v>
      </c>
      <c r="W3114" s="47">
        <f t="shared" si="389"/>
        <v>0</v>
      </c>
      <c r="X3114" s="47"/>
      <c r="Y3114" s="47"/>
    </row>
    <row r="3115" spans="1:25" ht="21" x14ac:dyDescent="0.4">
      <c r="A3115" t="s">
        <v>3965</v>
      </c>
      <c r="B3115" t="s">
        <v>3958</v>
      </c>
      <c r="C3115" t="s">
        <v>3959</v>
      </c>
      <c r="D3115" s="33">
        <v>185215</v>
      </c>
      <c r="E3115" s="33">
        <v>123378</v>
      </c>
      <c r="F3115" s="32">
        <v>17.163399999999999</v>
      </c>
      <c r="G3115" s="32">
        <v>6.6746999999999996</v>
      </c>
      <c r="H3115" s="13">
        <v>66.613395243365815</v>
      </c>
      <c r="I3115" s="32">
        <v>23.838099999999997</v>
      </c>
      <c r="J3115" s="34">
        <f t="shared" si="390"/>
        <v>0.28000134238886493</v>
      </c>
      <c r="K3115">
        <v>0.13911232148357081</v>
      </c>
      <c r="L3115">
        <v>0.19321191784596928</v>
      </c>
      <c r="M3115">
        <v>0.01</v>
      </c>
      <c r="N3115" t="s">
        <v>37</v>
      </c>
      <c r="O3115" s="45" t="s">
        <v>37</v>
      </c>
      <c r="P3115" s="49" t="str">
        <f>'Sheet1 (2)'!O5170</f>
        <v>B</v>
      </c>
      <c r="Q3115" s="30" t="str">
        <f t="shared" si="383"/>
        <v>B</v>
      </c>
      <c r="R3115">
        <f t="shared" si="384"/>
        <v>0.25</v>
      </c>
      <c r="S3115" s="11">
        <f t="shared" si="385"/>
        <v>0.94824335832134266</v>
      </c>
      <c r="T3115" s="13">
        <f t="shared" si="386"/>
        <v>0.28000134238886493</v>
      </c>
      <c r="U3115">
        <f t="shared" si="387"/>
        <v>6.6747000000000005</v>
      </c>
      <c r="V3115" t="str">
        <f t="shared" si="388"/>
        <v>same</v>
      </c>
      <c r="W3115" s="47">
        <f t="shared" si="389"/>
        <v>0</v>
      </c>
      <c r="X3115" s="47"/>
      <c r="Y3115" s="47"/>
    </row>
    <row r="3116" spans="1:25" ht="21" x14ac:dyDescent="0.4">
      <c r="A3116" t="s">
        <v>4232</v>
      </c>
      <c r="B3116" t="s">
        <v>4233</v>
      </c>
      <c r="C3116" t="s">
        <v>4234</v>
      </c>
      <c r="D3116" s="33">
        <v>313021</v>
      </c>
      <c r="E3116" s="33">
        <v>18954</v>
      </c>
      <c r="F3116" s="32">
        <v>18.991300000000003</v>
      </c>
      <c r="G3116" s="32">
        <v>7.6219999999999999</v>
      </c>
      <c r="H3116" s="13">
        <v>6.0551847959082616</v>
      </c>
      <c r="I3116" s="32">
        <v>26.613300000000002</v>
      </c>
      <c r="J3116" s="34">
        <f t="shared" si="390"/>
        <v>0.28639815430630544</v>
      </c>
      <c r="K3116">
        <v>1.0019679223382929</v>
      </c>
      <c r="L3116">
        <v>1.4040993985438432</v>
      </c>
      <c r="M3116">
        <v>1</v>
      </c>
      <c r="N3116" t="s">
        <v>37</v>
      </c>
      <c r="O3116" s="45" t="s">
        <v>37</v>
      </c>
      <c r="P3116" s="49" t="str">
        <f>'Sheet1 (2)'!O136</f>
        <v>B</v>
      </c>
      <c r="Q3116" s="30" t="str">
        <f t="shared" si="383"/>
        <v>B</v>
      </c>
      <c r="R3116">
        <f t="shared" si="384"/>
        <v>0.25</v>
      </c>
      <c r="S3116" s="11">
        <f t="shared" si="385"/>
        <v>0.28779970916797254</v>
      </c>
      <c r="T3116" s="13">
        <f t="shared" si="386"/>
        <v>0.28639815430630544</v>
      </c>
      <c r="U3116">
        <f t="shared" si="387"/>
        <v>7.621999999999999</v>
      </c>
      <c r="V3116" t="str">
        <f t="shared" si="388"/>
        <v>same</v>
      </c>
      <c r="W3116" s="47">
        <f t="shared" si="389"/>
        <v>0</v>
      </c>
      <c r="X3116" s="47"/>
      <c r="Y3116" s="47"/>
    </row>
    <row r="3117" spans="1:25" ht="21" x14ac:dyDescent="0.4">
      <c r="A3117" t="s">
        <v>4235</v>
      </c>
      <c r="B3117" t="s">
        <v>4233</v>
      </c>
      <c r="C3117" t="s">
        <v>4234</v>
      </c>
      <c r="D3117" s="33">
        <v>49241</v>
      </c>
      <c r="E3117" s="33">
        <v>1759</v>
      </c>
      <c r="F3117" s="32">
        <v>4.8374999999999995</v>
      </c>
      <c r="G3117" s="32">
        <v>1.4387999999999999</v>
      </c>
      <c r="H3117" s="13">
        <v>3.5722263967019354</v>
      </c>
      <c r="I3117" s="32">
        <v>6.2762999999999991</v>
      </c>
      <c r="J3117" s="34">
        <f t="shared" si="390"/>
        <v>0.22924334400841262</v>
      </c>
      <c r="K3117">
        <v>2.7501421262080723</v>
      </c>
      <c r="L3117">
        <v>3.5681068789084702</v>
      </c>
      <c r="M3117">
        <v>2.75</v>
      </c>
      <c r="N3117" t="s">
        <v>37</v>
      </c>
      <c r="O3117" s="45" t="s">
        <v>37</v>
      </c>
      <c r="P3117" s="49" t="str">
        <f>'Sheet1 (2)'!O1558</f>
        <v>B</v>
      </c>
      <c r="Q3117" s="30" t="str">
        <f t="shared" si="383"/>
        <v>B</v>
      </c>
      <c r="R3117">
        <f t="shared" si="384"/>
        <v>0.25</v>
      </c>
      <c r="S3117" s="11">
        <f t="shared" si="385"/>
        <v>0.22928317639373505</v>
      </c>
      <c r="T3117" s="13">
        <f t="shared" si="386"/>
        <v>0.22924334400841262</v>
      </c>
      <c r="U3117">
        <f t="shared" si="387"/>
        <v>1.4387999999999999</v>
      </c>
      <c r="V3117" t="str">
        <f t="shared" si="388"/>
        <v>same</v>
      </c>
      <c r="W3117" s="47">
        <f t="shared" si="389"/>
        <v>0</v>
      </c>
      <c r="X3117" s="47"/>
      <c r="Y3117" s="47"/>
    </row>
    <row r="3118" spans="1:25" ht="21" x14ac:dyDescent="0.4">
      <c r="A3118" t="s">
        <v>4236</v>
      </c>
      <c r="B3118" t="s">
        <v>4233</v>
      </c>
      <c r="C3118" t="s">
        <v>4234</v>
      </c>
      <c r="D3118" s="33">
        <v>496147</v>
      </c>
      <c r="E3118" s="33">
        <v>83671</v>
      </c>
      <c r="F3118" s="32">
        <v>133.8417</v>
      </c>
      <c r="G3118" s="32">
        <v>65.919499999999999</v>
      </c>
      <c r="H3118" s="13">
        <v>16.864155179815658</v>
      </c>
      <c r="I3118" s="32">
        <v>199.7612</v>
      </c>
      <c r="J3118" s="34">
        <f t="shared" si="390"/>
        <v>0.32999150986277614</v>
      </c>
      <c r="K3118">
        <v>1.5996187448458845</v>
      </c>
      <c r="L3118">
        <v>2.3874604104169905</v>
      </c>
      <c r="M3118">
        <v>1.5</v>
      </c>
      <c r="N3118" t="s">
        <v>37</v>
      </c>
      <c r="O3118" s="45" t="s">
        <v>37</v>
      </c>
      <c r="P3118" s="49" t="str">
        <f>'Sheet1 (2)'!O4008</f>
        <v>B</v>
      </c>
      <c r="Q3118" s="30" t="str">
        <f t="shared" si="383"/>
        <v>B</v>
      </c>
      <c r="R3118">
        <f t="shared" si="384"/>
        <v>0.25</v>
      </c>
      <c r="S3118" s="11">
        <f t="shared" si="385"/>
        <v>0.37171733049260824</v>
      </c>
      <c r="T3118" s="13">
        <f t="shared" si="386"/>
        <v>0.32999150986277614</v>
      </c>
      <c r="U3118">
        <f t="shared" si="387"/>
        <v>65.919499999999999</v>
      </c>
      <c r="V3118" t="str">
        <f t="shared" si="388"/>
        <v>same</v>
      </c>
      <c r="W3118" s="47">
        <f t="shared" si="389"/>
        <v>0</v>
      </c>
      <c r="X3118" s="47"/>
      <c r="Y3118" s="47"/>
    </row>
    <row r="3119" spans="1:25" ht="21" x14ac:dyDescent="0.4">
      <c r="A3119" t="s">
        <v>4507</v>
      </c>
      <c r="B3119" t="s">
        <v>4508</v>
      </c>
      <c r="C3119" t="s">
        <v>4509</v>
      </c>
      <c r="D3119" s="33">
        <v>634934</v>
      </c>
      <c r="E3119" s="33">
        <v>73972</v>
      </c>
      <c r="F3119" s="32">
        <v>1.8300000000000003</v>
      </c>
      <c r="G3119" s="32">
        <v>0.61</v>
      </c>
      <c r="H3119" s="13">
        <v>11.650344760242797</v>
      </c>
      <c r="I3119" s="32">
        <v>2.4400000000000004</v>
      </c>
      <c r="J3119" s="34">
        <f t="shared" si="390"/>
        <v>0.24999999999999994</v>
      </c>
      <c r="K3119">
        <v>2.4739090466663064E-2</v>
      </c>
      <c r="L3119">
        <v>3.2985453955550754E-2</v>
      </c>
      <c r="M3119">
        <v>0.01</v>
      </c>
      <c r="N3119" t="s">
        <v>34</v>
      </c>
      <c r="O3119" s="45" t="s">
        <v>34</v>
      </c>
      <c r="P3119" s="49" t="str">
        <f>'Sheet1 (2)'!O207</f>
        <v>A</v>
      </c>
      <c r="Q3119" s="30" t="str">
        <f t="shared" si="383"/>
        <v>A</v>
      </c>
      <c r="R3119">
        <f t="shared" si="384"/>
        <v>0.15</v>
      </c>
      <c r="S3119" s="11">
        <f t="shared" si="385"/>
        <v>0.69683606557377054</v>
      </c>
      <c r="T3119" s="13">
        <f t="shared" si="386"/>
        <v>0.24999999999999994</v>
      </c>
      <c r="U3119">
        <f t="shared" si="387"/>
        <v>0.61</v>
      </c>
      <c r="V3119" t="str">
        <f t="shared" si="388"/>
        <v>same</v>
      </c>
      <c r="W3119" s="47">
        <f t="shared" si="389"/>
        <v>0</v>
      </c>
      <c r="X3119" s="47"/>
      <c r="Y3119" s="47"/>
    </row>
    <row r="3120" spans="1:25" ht="21" x14ac:dyDescent="0.4">
      <c r="A3120" t="s">
        <v>4510</v>
      </c>
      <c r="B3120" t="s">
        <v>4508</v>
      </c>
      <c r="C3120" t="s">
        <v>4509</v>
      </c>
      <c r="D3120" s="33">
        <v>420292</v>
      </c>
      <c r="E3120" s="33">
        <v>62224</v>
      </c>
      <c r="F3120" s="32">
        <v>20.227499999999999</v>
      </c>
      <c r="G3120" s="32">
        <v>6.7425000000000006</v>
      </c>
      <c r="H3120" s="13">
        <v>14.804945133383457</v>
      </c>
      <c r="I3120" s="32">
        <v>26.97</v>
      </c>
      <c r="J3120" s="34">
        <f t="shared" si="390"/>
        <v>0.25000000000000006</v>
      </c>
      <c r="K3120">
        <v>0.32507553355618413</v>
      </c>
      <c r="L3120">
        <v>0.43343404474157882</v>
      </c>
      <c r="M3120">
        <v>0.2</v>
      </c>
      <c r="N3120" t="s">
        <v>34</v>
      </c>
      <c r="O3120" s="45" t="s">
        <v>34</v>
      </c>
      <c r="P3120" s="49" t="str">
        <f>'Sheet1 (2)'!O928</f>
        <v>A</v>
      </c>
      <c r="Q3120" s="30" t="str">
        <f t="shared" si="383"/>
        <v>A</v>
      </c>
      <c r="R3120">
        <f t="shared" si="384"/>
        <v>0.15</v>
      </c>
      <c r="S3120" s="11">
        <f t="shared" si="385"/>
        <v>0.53856878012606602</v>
      </c>
      <c r="T3120" s="13">
        <f t="shared" si="386"/>
        <v>0.25000000000000006</v>
      </c>
      <c r="U3120">
        <f t="shared" si="387"/>
        <v>6.7425000000000015</v>
      </c>
      <c r="V3120" t="str">
        <f t="shared" si="388"/>
        <v>same</v>
      </c>
      <c r="W3120" s="47">
        <f t="shared" si="389"/>
        <v>0</v>
      </c>
      <c r="X3120" s="47"/>
      <c r="Y3120" s="47"/>
    </row>
    <row r="3121" spans="1:25" ht="21" x14ac:dyDescent="0.4">
      <c r="A3121" t="s">
        <v>4511</v>
      </c>
      <c r="B3121" t="s">
        <v>4508</v>
      </c>
      <c r="C3121" t="s">
        <v>4509</v>
      </c>
      <c r="D3121" s="33">
        <v>245136</v>
      </c>
      <c r="E3121" s="33">
        <v>19540</v>
      </c>
      <c r="F3121" s="32">
        <v>0.9375</v>
      </c>
      <c r="G3121" s="32">
        <v>0.31250000000000006</v>
      </c>
      <c r="H3121" s="13">
        <v>7.971085438287318</v>
      </c>
      <c r="I3121" s="32">
        <v>1.25</v>
      </c>
      <c r="J3121" s="34">
        <f t="shared" si="390"/>
        <v>0.25000000000000006</v>
      </c>
      <c r="K3121">
        <v>4.7978505629477995E-2</v>
      </c>
      <c r="L3121">
        <v>6.3971340839303989E-2</v>
      </c>
      <c r="M3121">
        <v>0.01</v>
      </c>
      <c r="N3121" t="s">
        <v>34</v>
      </c>
      <c r="O3121" s="45" t="s">
        <v>34</v>
      </c>
      <c r="P3121" s="49" t="str">
        <f>'Sheet1 (2)'!O929</f>
        <v>A</v>
      </c>
      <c r="Q3121" s="30" t="str">
        <f t="shared" si="383"/>
        <v>A</v>
      </c>
      <c r="R3121">
        <f t="shared" si="384"/>
        <v>0.15</v>
      </c>
      <c r="S3121" s="11">
        <f t="shared" si="385"/>
        <v>0.84367999999999999</v>
      </c>
      <c r="T3121" s="13">
        <f t="shared" si="386"/>
        <v>0.25000000000000006</v>
      </c>
      <c r="U3121">
        <f t="shared" si="387"/>
        <v>0.31250000000000006</v>
      </c>
      <c r="V3121" t="str">
        <f t="shared" si="388"/>
        <v>same</v>
      </c>
      <c r="W3121" s="47">
        <f t="shared" si="389"/>
        <v>0</v>
      </c>
      <c r="X3121" s="47"/>
      <c r="Y3121" s="47"/>
    </row>
    <row r="3122" spans="1:25" ht="21" x14ac:dyDescent="0.4">
      <c r="A3122" t="s">
        <v>4512</v>
      </c>
      <c r="B3122" t="s">
        <v>4508</v>
      </c>
      <c r="C3122" t="s">
        <v>4509</v>
      </c>
      <c r="D3122" s="33">
        <v>734405</v>
      </c>
      <c r="E3122" s="33">
        <v>257323</v>
      </c>
      <c r="F3122" s="32">
        <v>24.986199999999997</v>
      </c>
      <c r="G3122" s="32">
        <v>8.3267999999999986</v>
      </c>
      <c r="H3122" s="13">
        <v>35.038296307895507</v>
      </c>
      <c r="I3122" s="32">
        <v>33.312999999999995</v>
      </c>
      <c r="J3122" s="34">
        <f t="shared" si="390"/>
        <v>0.24995647344880376</v>
      </c>
      <c r="K3122">
        <v>9.7100531238948698E-2</v>
      </c>
      <c r="L3122">
        <v>0.12945986173019899</v>
      </c>
      <c r="M3122">
        <v>0.01</v>
      </c>
      <c r="N3122" t="s">
        <v>34</v>
      </c>
      <c r="O3122" s="45" t="s">
        <v>34</v>
      </c>
      <c r="P3122" s="49" t="str">
        <f>'Sheet1 (2)'!O1413</f>
        <v>A</v>
      </c>
      <c r="Q3122" s="30" t="str">
        <f t="shared" si="383"/>
        <v>A</v>
      </c>
      <c r="R3122">
        <f t="shared" si="384"/>
        <v>0.15</v>
      </c>
      <c r="S3122" s="11">
        <f t="shared" si="385"/>
        <v>0.92275598114850066</v>
      </c>
      <c r="T3122" s="13">
        <f t="shared" si="386"/>
        <v>0.24995647344880376</v>
      </c>
      <c r="U3122">
        <f t="shared" si="387"/>
        <v>8.3267999999999986</v>
      </c>
      <c r="V3122" t="str">
        <f t="shared" si="388"/>
        <v>same</v>
      </c>
      <c r="W3122" s="47">
        <f t="shared" si="389"/>
        <v>0</v>
      </c>
      <c r="X3122" s="47"/>
      <c r="Y3122" s="47"/>
    </row>
    <row r="3123" spans="1:25" ht="21" x14ac:dyDescent="0.4">
      <c r="A3123" t="s">
        <v>4513</v>
      </c>
      <c r="B3123" t="s">
        <v>4508</v>
      </c>
      <c r="C3123" t="s">
        <v>4509</v>
      </c>
      <c r="D3123" s="33">
        <v>435098</v>
      </c>
      <c r="E3123" s="33">
        <v>63607</v>
      </c>
      <c r="F3123" s="32">
        <v>39.551400000000001</v>
      </c>
      <c r="G3123" s="32">
        <v>13.183600000000002</v>
      </c>
      <c r="H3123" s="13">
        <v>14.619005373502061</v>
      </c>
      <c r="I3123" s="32">
        <v>52.734999999999999</v>
      </c>
      <c r="J3123" s="34">
        <f t="shared" si="390"/>
        <v>0.24999715558926713</v>
      </c>
      <c r="K3123">
        <v>0.62180892040184255</v>
      </c>
      <c r="L3123">
        <v>0.8290754162277737</v>
      </c>
      <c r="M3123">
        <v>0.5</v>
      </c>
      <c r="N3123" t="s">
        <v>34</v>
      </c>
      <c r="O3123" s="45" t="s">
        <v>34</v>
      </c>
      <c r="P3123" s="49" t="str">
        <f>'Sheet1 (2)'!O3190</f>
        <v>A</v>
      </c>
      <c r="Q3123" s="30" t="str">
        <f t="shared" si="383"/>
        <v>A</v>
      </c>
      <c r="R3123">
        <f t="shared" si="384"/>
        <v>0.15</v>
      </c>
      <c r="S3123" s="11">
        <f t="shared" si="385"/>
        <v>0.3969185550393477</v>
      </c>
      <c r="T3123" s="13">
        <f t="shared" si="386"/>
        <v>0.24999715558926713</v>
      </c>
      <c r="U3123">
        <f t="shared" si="387"/>
        <v>13.183600000000002</v>
      </c>
      <c r="V3123" t="str">
        <f t="shared" si="388"/>
        <v>same</v>
      </c>
      <c r="W3123" s="47">
        <f t="shared" si="389"/>
        <v>0</v>
      </c>
      <c r="X3123" s="47"/>
      <c r="Y3123" s="47"/>
    </row>
    <row r="3124" spans="1:25" ht="21" x14ac:dyDescent="0.4">
      <c r="A3124" t="s">
        <v>4514</v>
      </c>
      <c r="B3124" t="s">
        <v>4508</v>
      </c>
      <c r="C3124" t="s">
        <v>4509</v>
      </c>
      <c r="D3124" s="33">
        <v>418597</v>
      </c>
      <c r="E3124" s="33">
        <v>1031</v>
      </c>
      <c r="F3124" s="32">
        <v>0.26250000000000001</v>
      </c>
      <c r="G3124" s="32">
        <v>8.7500000000000022E-2</v>
      </c>
      <c r="H3124" s="13">
        <v>0.24629894624185075</v>
      </c>
      <c r="I3124" s="32">
        <v>0.35000000000000003</v>
      </c>
      <c r="J3124" s="34">
        <f t="shared" si="390"/>
        <v>0.25000000000000006</v>
      </c>
      <c r="K3124">
        <v>0.25460717749757517</v>
      </c>
      <c r="L3124">
        <v>0.33947623666343363</v>
      </c>
      <c r="M3124">
        <v>0.2</v>
      </c>
      <c r="N3124" t="s">
        <v>34</v>
      </c>
      <c r="O3124" s="45" t="s">
        <v>34</v>
      </c>
      <c r="P3124" s="49" t="str">
        <f>'Sheet1 (2)'!O3494</f>
        <v>A</v>
      </c>
      <c r="Q3124" s="30" t="str">
        <f t="shared" si="383"/>
        <v>A</v>
      </c>
      <c r="R3124">
        <f t="shared" si="384"/>
        <v>0.15</v>
      </c>
      <c r="S3124" s="11">
        <f t="shared" si="385"/>
        <v>0.41085714285714292</v>
      </c>
      <c r="T3124" s="13">
        <f t="shared" si="386"/>
        <v>0.25000000000000006</v>
      </c>
      <c r="U3124">
        <f t="shared" si="387"/>
        <v>8.7500000000000022E-2</v>
      </c>
      <c r="V3124" t="str">
        <f t="shared" si="388"/>
        <v>same</v>
      </c>
      <c r="W3124" s="47">
        <f t="shared" si="389"/>
        <v>0</v>
      </c>
      <c r="X3124" s="47"/>
      <c r="Y3124" s="47"/>
    </row>
    <row r="3125" spans="1:25" ht="21" x14ac:dyDescent="0.4">
      <c r="A3125" t="s">
        <v>4515</v>
      </c>
      <c r="B3125" t="s">
        <v>4508</v>
      </c>
      <c r="C3125" t="s">
        <v>4509</v>
      </c>
      <c r="D3125" s="33">
        <v>614922</v>
      </c>
      <c r="E3125" s="33">
        <v>80186</v>
      </c>
      <c r="F3125" s="32">
        <v>4.0274999999999999</v>
      </c>
      <c r="G3125" s="32">
        <v>1.3425</v>
      </c>
      <c r="H3125" s="13">
        <v>13.040027840929419</v>
      </c>
      <c r="I3125" s="32">
        <v>5.37</v>
      </c>
      <c r="J3125" s="34">
        <f t="shared" si="390"/>
        <v>0.25</v>
      </c>
      <c r="K3125">
        <v>5.0226972289427081E-2</v>
      </c>
      <c r="L3125">
        <v>6.696929638590278E-2</v>
      </c>
      <c r="M3125">
        <v>0.01</v>
      </c>
      <c r="N3125" t="s">
        <v>34</v>
      </c>
      <c r="O3125" s="45" t="s">
        <v>34</v>
      </c>
      <c r="P3125" s="49" t="str">
        <f>'Sheet1 (2)'!O4016</f>
        <v>A</v>
      </c>
      <c r="Q3125" s="30" t="str">
        <f t="shared" si="383"/>
        <v>A</v>
      </c>
      <c r="R3125">
        <f t="shared" si="384"/>
        <v>0.15</v>
      </c>
      <c r="S3125" s="11">
        <f t="shared" si="385"/>
        <v>0.85067783985102419</v>
      </c>
      <c r="T3125" s="13">
        <f t="shared" si="386"/>
        <v>0.25</v>
      </c>
      <c r="U3125">
        <f t="shared" si="387"/>
        <v>1.3425</v>
      </c>
      <c r="V3125" t="str">
        <f t="shared" si="388"/>
        <v>same</v>
      </c>
      <c r="W3125" s="47">
        <f t="shared" si="389"/>
        <v>0</v>
      </c>
      <c r="X3125" s="47"/>
      <c r="Y3125" s="47"/>
    </row>
    <row r="3126" spans="1:25" ht="21" x14ac:dyDescent="0.4">
      <c r="A3126" t="s">
        <v>4516</v>
      </c>
      <c r="B3126" t="s">
        <v>4508</v>
      </c>
      <c r="C3126" t="s">
        <v>4509</v>
      </c>
      <c r="D3126" s="33">
        <v>415370</v>
      </c>
      <c r="E3126" s="33">
        <v>60727</v>
      </c>
      <c r="F3126" s="32">
        <v>32.28</v>
      </c>
      <c r="G3126" s="32">
        <v>10.760000000000002</v>
      </c>
      <c r="H3126" s="13">
        <v>14.619977369574114</v>
      </c>
      <c r="I3126" s="32">
        <v>43.040000000000006</v>
      </c>
      <c r="J3126" s="34">
        <f t="shared" si="390"/>
        <v>0.25</v>
      </c>
      <c r="K3126">
        <v>0.53155927346979104</v>
      </c>
      <c r="L3126">
        <v>0.70874569795972153</v>
      </c>
      <c r="M3126">
        <v>0.5</v>
      </c>
      <c r="N3126" t="s">
        <v>34</v>
      </c>
      <c r="O3126" s="45" t="s">
        <v>34</v>
      </c>
      <c r="P3126" s="49" t="str">
        <f>'Sheet1 (2)'!O4381</f>
        <v>A</v>
      </c>
      <c r="Q3126" s="30" t="str">
        <f t="shared" si="383"/>
        <v>A</v>
      </c>
      <c r="R3126">
        <f t="shared" si="384"/>
        <v>0.15</v>
      </c>
      <c r="S3126" s="11">
        <f t="shared" si="385"/>
        <v>0.29452834572490721</v>
      </c>
      <c r="T3126" s="13">
        <f t="shared" si="386"/>
        <v>0.25</v>
      </c>
      <c r="U3126">
        <f t="shared" si="387"/>
        <v>10.760000000000002</v>
      </c>
      <c r="V3126" t="str">
        <f t="shared" si="388"/>
        <v>same</v>
      </c>
      <c r="W3126" s="47">
        <f t="shared" si="389"/>
        <v>0</v>
      </c>
      <c r="X3126" s="47"/>
      <c r="Y3126" s="47"/>
    </row>
    <row r="3127" spans="1:25" ht="21" x14ac:dyDescent="0.4">
      <c r="A3127" t="s">
        <v>4517</v>
      </c>
      <c r="B3127" t="s">
        <v>4508</v>
      </c>
      <c r="C3127" t="s">
        <v>4509</v>
      </c>
      <c r="D3127" s="33">
        <v>245472</v>
      </c>
      <c r="E3127" s="33">
        <v>19791</v>
      </c>
      <c r="F3127" s="32">
        <v>1.0950000000000002</v>
      </c>
      <c r="G3127" s="32">
        <v>0.36500000000000005</v>
      </c>
      <c r="H3127" s="13">
        <v>8.0624266718811111</v>
      </c>
      <c r="I3127" s="32">
        <v>1.4600000000000002</v>
      </c>
      <c r="J3127" s="34">
        <f t="shared" si="390"/>
        <v>0.25</v>
      </c>
      <c r="K3127">
        <v>5.5328179475519185E-2</v>
      </c>
      <c r="L3127">
        <v>7.3770905967358913E-2</v>
      </c>
      <c r="M3127">
        <v>0.01</v>
      </c>
      <c r="N3127" t="s">
        <v>34</v>
      </c>
      <c r="O3127" s="45" t="s">
        <v>34</v>
      </c>
      <c r="P3127" s="49" t="str">
        <f>'Sheet1 (2)'!O4846</f>
        <v>A</v>
      </c>
      <c r="Q3127" s="30" t="str">
        <f t="shared" si="383"/>
        <v>A</v>
      </c>
      <c r="R3127">
        <f t="shared" si="384"/>
        <v>0.15</v>
      </c>
      <c r="S3127" s="11">
        <f t="shared" si="385"/>
        <v>0.86444520547945214</v>
      </c>
      <c r="T3127" s="13">
        <f t="shared" si="386"/>
        <v>0.25</v>
      </c>
      <c r="U3127">
        <f t="shared" si="387"/>
        <v>0.36500000000000005</v>
      </c>
      <c r="V3127" t="str">
        <f t="shared" si="388"/>
        <v>same</v>
      </c>
      <c r="W3127" s="47">
        <f t="shared" si="389"/>
        <v>0</v>
      </c>
      <c r="X3127" s="47"/>
      <c r="Y3127" s="47"/>
    </row>
    <row r="3128" spans="1:25" ht="21" x14ac:dyDescent="0.4">
      <c r="A3128" t="s">
        <v>4743</v>
      </c>
      <c r="B3128" t="s">
        <v>4744</v>
      </c>
      <c r="C3128" t="s">
        <v>4745</v>
      </c>
      <c r="D3128" s="33">
        <v>648536</v>
      </c>
      <c r="E3128" s="33">
        <v>64655</v>
      </c>
      <c r="F3128" s="32">
        <v>13.535700000000002</v>
      </c>
      <c r="G3128" s="32">
        <v>4.5117000000000003</v>
      </c>
      <c r="H3128" s="13">
        <v>9.9693771818372454</v>
      </c>
      <c r="I3128" s="32">
        <v>18.047400000000003</v>
      </c>
      <c r="J3128" s="34">
        <f t="shared" si="390"/>
        <v>0.24999168855347581</v>
      </c>
      <c r="K3128">
        <v>0.20935271827391544</v>
      </c>
      <c r="L3128">
        <v>0.27913386435697163</v>
      </c>
      <c r="M3128">
        <v>0.1</v>
      </c>
      <c r="N3128" t="s">
        <v>34</v>
      </c>
      <c r="O3128" s="45" t="s">
        <v>34</v>
      </c>
      <c r="P3128" s="49" t="str">
        <f>'Sheet1 (2)'!O8</f>
        <v>A</v>
      </c>
      <c r="Q3128" s="30" t="str">
        <f t="shared" si="383"/>
        <v>A</v>
      </c>
      <c r="R3128">
        <f t="shared" si="384"/>
        <v>0.15</v>
      </c>
      <c r="S3128" s="11">
        <f t="shared" si="385"/>
        <v>0.64174894998725573</v>
      </c>
      <c r="T3128" s="13">
        <f t="shared" si="386"/>
        <v>0.24999168855347581</v>
      </c>
      <c r="U3128">
        <f t="shared" si="387"/>
        <v>4.5117000000000003</v>
      </c>
      <c r="V3128" t="str">
        <f t="shared" si="388"/>
        <v>same</v>
      </c>
      <c r="W3128" s="47">
        <f t="shared" si="389"/>
        <v>0</v>
      </c>
      <c r="X3128" s="47"/>
      <c r="Y3128" s="47"/>
    </row>
    <row r="3129" spans="1:25" ht="21" x14ac:dyDescent="0.4">
      <c r="A3129" t="s">
        <v>4746</v>
      </c>
      <c r="B3129" t="s">
        <v>4744</v>
      </c>
      <c r="C3129" t="s">
        <v>4745</v>
      </c>
      <c r="D3129" s="33">
        <v>10354</v>
      </c>
      <c r="E3129" s="33">
        <v>4639</v>
      </c>
      <c r="F3129" s="32">
        <v>0.32489999999999997</v>
      </c>
      <c r="G3129" s="32">
        <v>0.10729999999999999</v>
      </c>
      <c r="H3129" s="13">
        <v>44.803940506084608</v>
      </c>
      <c r="I3129" s="32">
        <v>0.43219999999999997</v>
      </c>
      <c r="J3129" s="34">
        <f t="shared" si="390"/>
        <v>0.24826469227209624</v>
      </c>
      <c r="K3129">
        <v>7.003664582884242E-2</v>
      </c>
      <c r="L3129">
        <v>9.3166630739383485E-2</v>
      </c>
      <c r="M3129">
        <v>0.05</v>
      </c>
      <c r="N3129" t="s">
        <v>34</v>
      </c>
      <c r="O3129" s="45" t="s">
        <v>34</v>
      </c>
      <c r="P3129" s="49" t="str">
        <f>'Sheet1 (2)'!O464</f>
        <v>A</v>
      </c>
      <c r="Q3129" s="30" t="str">
        <f t="shared" si="383"/>
        <v>A</v>
      </c>
      <c r="R3129">
        <f t="shared" si="384"/>
        <v>0.15</v>
      </c>
      <c r="S3129" s="11">
        <f t="shared" si="385"/>
        <v>0.46332716335030072</v>
      </c>
      <c r="T3129" s="13">
        <f t="shared" si="386"/>
        <v>0.24826469227209624</v>
      </c>
      <c r="U3129">
        <f t="shared" si="387"/>
        <v>0.10729999999999999</v>
      </c>
      <c r="V3129" t="str">
        <f t="shared" si="388"/>
        <v>same</v>
      </c>
      <c r="W3129" s="47">
        <f t="shared" si="389"/>
        <v>0</v>
      </c>
      <c r="X3129" s="47"/>
      <c r="Y3129" s="47"/>
    </row>
    <row r="3130" spans="1:25" ht="21" x14ac:dyDescent="0.4">
      <c r="A3130" t="s">
        <v>4747</v>
      </c>
      <c r="B3130" t="s">
        <v>4744</v>
      </c>
      <c r="C3130" t="s">
        <v>4745</v>
      </c>
      <c r="D3130" s="33">
        <v>215788</v>
      </c>
      <c r="E3130" s="33">
        <v>46980</v>
      </c>
      <c r="F3130" s="32">
        <v>9.6379999999999999</v>
      </c>
      <c r="G3130" s="32">
        <v>3.2120000000000002</v>
      </c>
      <c r="H3130" s="13">
        <v>21.771368194709623</v>
      </c>
      <c r="I3130" s="32">
        <v>12.85</v>
      </c>
      <c r="J3130" s="34">
        <f t="shared" si="390"/>
        <v>0.24996108949416346</v>
      </c>
      <c r="K3130">
        <v>0.20515112813963388</v>
      </c>
      <c r="L3130">
        <v>0.27352064708386548</v>
      </c>
      <c r="M3130">
        <v>0.1</v>
      </c>
      <c r="N3130" t="s">
        <v>34</v>
      </c>
      <c r="O3130" s="45" t="s">
        <v>34</v>
      </c>
      <c r="P3130" s="49" t="str">
        <f>'Sheet1 (2)'!O539</f>
        <v>A</v>
      </c>
      <c r="Q3130" s="30" t="str">
        <f t="shared" si="383"/>
        <v>A</v>
      </c>
      <c r="R3130">
        <f t="shared" si="384"/>
        <v>0.15</v>
      </c>
      <c r="S3130" s="11">
        <f t="shared" si="385"/>
        <v>0.63439688715953302</v>
      </c>
      <c r="T3130" s="13">
        <f t="shared" si="386"/>
        <v>0.24996108949416346</v>
      </c>
      <c r="U3130">
        <f t="shared" si="387"/>
        <v>3.2120000000000002</v>
      </c>
      <c r="V3130" t="str">
        <f t="shared" si="388"/>
        <v>same</v>
      </c>
      <c r="W3130" s="47">
        <f t="shared" si="389"/>
        <v>0</v>
      </c>
      <c r="X3130" s="47"/>
      <c r="Y3130" s="47"/>
    </row>
    <row r="3131" spans="1:25" ht="21" x14ac:dyDescent="0.4">
      <c r="A3131" t="s">
        <v>4748</v>
      </c>
      <c r="B3131" t="s">
        <v>4744</v>
      </c>
      <c r="C3131" t="s">
        <v>4745</v>
      </c>
      <c r="D3131" s="33">
        <v>357284</v>
      </c>
      <c r="E3131" s="33">
        <v>56366</v>
      </c>
      <c r="F3131" s="32">
        <v>13.293900000000002</v>
      </c>
      <c r="G3131" s="32">
        <v>4.4313000000000002</v>
      </c>
      <c r="H3131" s="13">
        <v>15.776245227885939</v>
      </c>
      <c r="I3131" s="32">
        <v>17.725200000000001</v>
      </c>
      <c r="J3131" s="34">
        <f t="shared" si="390"/>
        <v>0.25</v>
      </c>
      <c r="K3131">
        <v>0.23584962566085943</v>
      </c>
      <c r="L3131">
        <v>0.31446616754781254</v>
      </c>
      <c r="M3131">
        <v>0.1</v>
      </c>
      <c r="N3131" t="s">
        <v>34</v>
      </c>
      <c r="O3131" s="45" t="s">
        <v>34</v>
      </c>
      <c r="P3131" s="49" t="str">
        <f>'Sheet1 (2)'!O911</f>
        <v>A</v>
      </c>
      <c r="Q3131" s="30" t="str">
        <f t="shared" si="383"/>
        <v>A</v>
      </c>
      <c r="R3131">
        <f t="shared" si="384"/>
        <v>0.15</v>
      </c>
      <c r="S3131" s="11">
        <f t="shared" si="385"/>
        <v>0.68200076726919867</v>
      </c>
      <c r="T3131" s="13">
        <f t="shared" si="386"/>
        <v>0.25</v>
      </c>
      <c r="U3131">
        <f t="shared" si="387"/>
        <v>4.4313000000000002</v>
      </c>
      <c r="V3131" t="str">
        <f t="shared" si="388"/>
        <v>same</v>
      </c>
      <c r="W3131" s="47">
        <f t="shared" si="389"/>
        <v>0</v>
      </c>
      <c r="X3131" s="47"/>
      <c r="Y3131" s="47"/>
    </row>
    <row r="3132" spans="1:25" ht="21" x14ac:dyDescent="0.4">
      <c r="A3132" t="s">
        <v>4749</v>
      </c>
      <c r="B3132" t="s">
        <v>4744</v>
      </c>
      <c r="C3132" t="s">
        <v>4745</v>
      </c>
      <c r="D3132" s="33">
        <v>542075</v>
      </c>
      <c r="E3132" s="33">
        <v>283660</v>
      </c>
      <c r="F3132" s="32">
        <v>42.707699999999996</v>
      </c>
      <c r="G3132" s="32">
        <v>21.0364</v>
      </c>
      <c r="H3132" s="13">
        <v>52.328552322095653</v>
      </c>
      <c r="I3132" s="32">
        <v>63.744099999999996</v>
      </c>
      <c r="J3132" s="34">
        <f t="shared" si="390"/>
        <v>0.33001328750425535</v>
      </c>
      <c r="K3132">
        <v>0.15055947260805189</v>
      </c>
      <c r="L3132">
        <v>0.22472008742861171</v>
      </c>
      <c r="M3132">
        <v>0.1</v>
      </c>
      <c r="N3132" t="s">
        <v>34</v>
      </c>
      <c r="O3132" s="45" t="s">
        <v>34</v>
      </c>
      <c r="P3132" s="49" t="str">
        <f>'Sheet1 (2)'!O2980</f>
        <v>A</v>
      </c>
      <c r="Q3132" s="30" t="str">
        <f t="shared" si="383"/>
        <v>A</v>
      </c>
      <c r="R3132">
        <f t="shared" si="384"/>
        <v>0.15</v>
      </c>
      <c r="S3132" s="11">
        <f t="shared" si="385"/>
        <v>0.55500195312193601</v>
      </c>
      <c r="T3132" s="13">
        <f t="shared" si="386"/>
        <v>0.33001328750425535</v>
      </c>
      <c r="U3132">
        <f t="shared" si="387"/>
        <v>21.0364</v>
      </c>
      <c r="V3132" t="str">
        <f t="shared" si="388"/>
        <v>same</v>
      </c>
      <c r="W3132" s="47">
        <f t="shared" si="389"/>
        <v>0</v>
      </c>
      <c r="X3132" s="47"/>
      <c r="Y3132" s="47"/>
    </row>
    <row r="3133" spans="1:25" ht="21" x14ac:dyDescent="0.4">
      <c r="A3133" t="s">
        <v>2279</v>
      </c>
      <c r="B3133" t="s">
        <v>2280</v>
      </c>
      <c r="C3133" s="35" t="s">
        <v>2281</v>
      </c>
      <c r="D3133" s="33">
        <v>248509</v>
      </c>
      <c r="E3133" s="33">
        <v>2695</v>
      </c>
      <c r="F3133" s="32">
        <v>0.70240000000000002</v>
      </c>
      <c r="G3133" s="32">
        <v>0.2336</v>
      </c>
      <c r="H3133" s="13">
        <v>1.0844677657549626</v>
      </c>
      <c r="I3133" s="32">
        <v>0.93600000000000005</v>
      </c>
      <c r="J3133" s="34">
        <f t="shared" si="390"/>
        <v>0.24957264957264957</v>
      </c>
      <c r="K3133">
        <v>0.26063079777365489</v>
      </c>
      <c r="L3133">
        <v>0.34730983302411872</v>
      </c>
      <c r="M3133">
        <v>0.25</v>
      </c>
      <c r="N3133" t="s">
        <v>37</v>
      </c>
      <c r="O3133" s="45" t="s">
        <v>37</v>
      </c>
      <c r="P3133" s="49" t="str">
        <f>'Sheet1 (2)'!O197</f>
        <v>B</v>
      </c>
      <c r="Q3133" s="30" t="str">
        <f t="shared" si="383"/>
        <v>B</v>
      </c>
      <c r="R3133">
        <f t="shared" si="384"/>
        <v>0.25</v>
      </c>
      <c r="S3133" s="11">
        <f t="shared" si="385"/>
        <v>0.28018162393162388</v>
      </c>
      <c r="T3133" s="13">
        <f t="shared" si="386"/>
        <v>0.24957264957264957</v>
      </c>
      <c r="U3133">
        <f t="shared" si="387"/>
        <v>0.2336</v>
      </c>
      <c r="V3133" t="str">
        <f t="shared" si="388"/>
        <v>same</v>
      </c>
      <c r="W3133" s="47">
        <f t="shared" si="389"/>
        <v>0</v>
      </c>
      <c r="X3133" s="47"/>
      <c r="Y3133" s="47"/>
    </row>
    <row r="3134" spans="1:25" ht="21" x14ac:dyDescent="0.4">
      <c r="A3134" t="s">
        <v>2282</v>
      </c>
      <c r="B3134" t="s">
        <v>2280</v>
      </c>
      <c r="C3134" s="35" t="s">
        <v>2281</v>
      </c>
      <c r="D3134" s="33">
        <v>3513603</v>
      </c>
      <c r="E3134" s="33">
        <v>51534</v>
      </c>
      <c r="F3134" s="32">
        <v>21.0975</v>
      </c>
      <c r="G3134" s="32">
        <v>7.0325000000000006</v>
      </c>
      <c r="H3134" s="13">
        <v>1.4666995673671728</v>
      </c>
      <c r="I3134" s="32">
        <v>28.130000000000003</v>
      </c>
      <c r="J3134" s="34">
        <f t="shared" si="390"/>
        <v>0.25</v>
      </c>
      <c r="K3134">
        <v>0.40938991733612762</v>
      </c>
      <c r="L3134">
        <v>0.54585322311483686</v>
      </c>
      <c r="M3134">
        <v>0.25</v>
      </c>
      <c r="N3134" t="s">
        <v>37</v>
      </c>
      <c r="O3134" s="45" t="s">
        <v>37</v>
      </c>
      <c r="P3134" s="49" t="str">
        <f>'Sheet1 (2)'!O279</f>
        <v>B</v>
      </c>
      <c r="Q3134" s="30" t="str">
        <f t="shared" ref="Q3134:Q3197" si="391">IF(U3134="same",N3134,IF(O3134=N3134,P3134,O3134))</f>
        <v>B</v>
      </c>
      <c r="R3134">
        <f t="shared" si="384"/>
        <v>0.25</v>
      </c>
      <c r="S3134" s="11">
        <f t="shared" si="385"/>
        <v>0.54200142196942769</v>
      </c>
      <c r="T3134" s="13">
        <f t="shared" si="386"/>
        <v>0.25</v>
      </c>
      <c r="U3134">
        <f t="shared" si="387"/>
        <v>7.0325000000000006</v>
      </c>
      <c r="V3134" t="str">
        <f t="shared" si="388"/>
        <v>same</v>
      </c>
      <c r="W3134" s="47">
        <f t="shared" si="389"/>
        <v>0</v>
      </c>
      <c r="X3134" s="47"/>
      <c r="Y3134" s="47"/>
    </row>
    <row r="3135" spans="1:25" ht="21" x14ac:dyDescent="0.4">
      <c r="A3135" t="s">
        <v>2283</v>
      </c>
      <c r="B3135" t="s">
        <v>2280</v>
      </c>
      <c r="C3135" s="35" t="s">
        <v>2281</v>
      </c>
      <c r="D3135" s="33">
        <v>2212755</v>
      </c>
      <c r="E3135" s="33">
        <v>80429</v>
      </c>
      <c r="F3135" s="32">
        <v>36.350500000000004</v>
      </c>
      <c r="G3135" s="32">
        <v>12.1135</v>
      </c>
      <c r="H3135" s="13">
        <v>3.6347901145856634</v>
      </c>
      <c r="I3135" s="32">
        <v>48.464000000000006</v>
      </c>
      <c r="J3135" s="34">
        <f t="shared" si="390"/>
        <v>0.24994841531858697</v>
      </c>
      <c r="K3135">
        <v>0.45195762722401134</v>
      </c>
      <c r="L3135">
        <v>0.60256872521105576</v>
      </c>
      <c r="M3135">
        <v>0.4</v>
      </c>
      <c r="N3135" t="s">
        <v>37</v>
      </c>
      <c r="O3135" s="45" t="s">
        <v>37</v>
      </c>
      <c r="P3135" s="49" t="str">
        <f>'Sheet1 (2)'!O702</f>
        <v>B</v>
      </c>
      <c r="Q3135" s="30" t="str">
        <f t="shared" si="391"/>
        <v>B</v>
      </c>
      <c r="R3135">
        <f t="shared" si="384"/>
        <v>0.25</v>
      </c>
      <c r="S3135" s="11">
        <f t="shared" si="385"/>
        <v>0.33617530538131396</v>
      </c>
      <c r="T3135" s="13">
        <f t="shared" si="386"/>
        <v>0.24994841531858697</v>
      </c>
      <c r="U3135">
        <f t="shared" si="387"/>
        <v>12.1135</v>
      </c>
      <c r="V3135" t="str">
        <f t="shared" si="388"/>
        <v>same</v>
      </c>
      <c r="W3135" s="47">
        <f t="shared" si="389"/>
        <v>0</v>
      </c>
      <c r="X3135" s="47"/>
      <c r="Y3135" s="47"/>
    </row>
    <row r="3136" spans="1:25" ht="21" x14ac:dyDescent="0.4">
      <c r="A3136" t="s">
        <v>2284</v>
      </c>
      <c r="B3136" t="s">
        <v>2280</v>
      </c>
      <c r="C3136" s="35" t="s">
        <v>2281</v>
      </c>
      <c r="D3136" s="33">
        <v>135326</v>
      </c>
      <c r="E3136" s="33">
        <v>18844</v>
      </c>
      <c r="F3136" s="32">
        <v>18.844000000000001</v>
      </c>
      <c r="G3136" s="32">
        <v>5.3029999999999999</v>
      </c>
      <c r="H3136" s="13">
        <v>13.924892481858622</v>
      </c>
      <c r="I3136" s="32">
        <v>24.147000000000002</v>
      </c>
      <c r="J3136" s="34">
        <f t="shared" si="390"/>
        <v>0.2196132024682155</v>
      </c>
      <c r="K3136">
        <v>1</v>
      </c>
      <c r="L3136">
        <v>1.2814158352791341</v>
      </c>
      <c r="M3136">
        <v>1</v>
      </c>
      <c r="N3136" t="s">
        <v>34</v>
      </c>
      <c r="O3136" s="45" t="s">
        <v>34</v>
      </c>
      <c r="P3136" s="49" t="str">
        <f>'Sheet1 (2)'!O876</f>
        <v>A</v>
      </c>
      <c r="Q3136" s="30" t="str">
        <f t="shared" si="391"/>
        <v>A</v>
      </c>
      <c r="R3136">
        <f t="shared" si="384"/>
        <v>0.15</v>
      </c>
      <c r="S3136" s="11">
        <f t="shared" si="385"/>
        <v>0.21961320246821558</v>
      </c>
      <c r="T3136" s="13">
        <f t="shared" si="386"/>
        <v>0.2196132024682155</v>
      </c>
      <c r="U3136">
        <f t="shared" si="387"/>
        <v>5.3029999999999999</v>
      </c>
      <c r="V3136" t="str">
        <f t="shared" si="388"/>
        <v>same</v>
      </c>
      <c r="W3136" s="47">
        <f t="shared" si="389"/>
        <v>0</v>
      </c>
      <c r="X3136" s="47"/>
      <c r="Y3136" s="47"/>
    </row>
    <row r="3137" spans="1:25" ht="21" x14ac:dyDescent="0.4">
      <c r="A3137" t="s">
        <v>2285</v>
      </c>
      <c r="B3137" t="s">
        <v>2280</v>
      </c>
      <c r="C3137" s="35" t="s">
        <v>2281</v>
      </c>
      <c r="D3137" s="33">
        <v>40898</v>
      </c>
      <c r="E3137" s="33">
        <v>887</v>
      </c>
      <c r="F3137" s="32">
        <v>0.34950000000000003</v>
      </c>
      <c r="G3137" s="32">
        <v>0.1105</v>
      </c>
      <c r="H3137" s="13">
        <v>2.1688102107682528</v>
      </c>
      <c r="I3137" s="32">
        <v>0.46</v>
      </c>
      <c r="J3137" s="34">
        <f t="shared" si="390"/>
        <v>0.24021739130434783</v>
      </c>
      <c r="K3137">
        <v>0.3940248027057498</v>
      </c>
      <c r="L3137">
        <v>0.5186020293122886</v>
      </c>
      <c r="M3137">
        <v>0.4</v>
      </c>
      <c r="N3137" t="s">
        <v>37</v>
      </c>
      <c r="O3137" s="45" t="s">
        <v>37</v>
      </c>
      <c r="P3137" s="49" t="str">
        <f>'Sheet1 (2)'!O991</f>
        <v>B</v>
      </c>
      <c r="Q3137" s="30" t="str">
        <f t="shared" si="391"/>
        <v>B</v>
      </c>
      <c r="R3137">
        <f t="shared" si="384"/>
        <v>0.25</v>
      </c>
      <c r="S3137" s="11">
        <f t="shared" si="385"/>
        <v>0.22869565217391299</v>
      </c>
      <c r="T3137" s="13">
        <f t="shared" si="386"/>
        <v>0.24021739130434783</v>
      </c>
      <c r="U3137">
        <f t="shared" si="387"/>
        <v>0.1105</v>
      </c>
      <c r="V3137" t="str">
        <f t="shared" si="388"/>
        <v>same</v>
      </c>
      <c r="W3137" s="47">
        <f t="shared" si="389"/>
        <v>0</v>
      </c>
      <c r="X3137" s="47"/>
      <c r="Y3137" s="47"/>
    </row>
    <row r="3138" spans="1:25" ht="21" x14ac:dyDescent="0.4">
      <c r="A3138" t="s">
        <v>2286</v>
      </c>
      <c r="B3138" t="s">
        <v>2280</v>
      </c>
      <c r="C3138" s="35" t="s">
        <v>2281</v>
      </c>
      <c r="D3138" s="33">
        <v>9247276</v>
      </c>
      <c r="E3138" s="33">
        <v>295969</v>
      </c>
      <c r="F3138" s="32">
        <v>255.4725</v>
      </c>
      <c r="G3138" s="32">
        <v>85.157499999999999</v>
      </c>
      <c r="H3138" s="13">
        <v>3.2006074004928586</v>
      </c>
      <c r="I3138" s="32">
        <v>340.63</v>
      </c>
      <c r="J3138" s="34">
        <f t="shared" si="390"/>
        <v>0.25</v>
      </c>
      <c r="K3138">
        <v>0.86317317016309136</v>
      </c>
      <c r="L3138">
        <v>1.1508975602174552</v>
      </c>
      <c r="M3138">
        <v>0.4</v>
      </c>
      <c r="N3138" t="s">
        <v>37</v>
      </c>
      <c r="O3138" s="45" t="s">
        <v>37</v>
      </c>
      <c r="P3138" s="49" t="str">
        <f>'Sheet1 (2)'!O1421</f>
        <v>B</v>
      </c>
      <c r="Q3138" s="30" t="str">
        <f t="shared" si="391"/>
        <v>B</v>
      </c>
      <c r="R3138">
        <f t="shared" ref="R3138:R3201" si="392">VLOOKUP(IF(V3138="same",N3138,IF(O3138=N3138,P3138,O3138)),$AC$2:$AN$8,9,FALSE)</f>
        <v>0.25</v>
      </c>
      <c r="S3138" s="11">
        <f t="shared" ref="S3138:S3201" si="393">(L3138-M3138)/L3138</f>
        <v>0.65244517511669553</v>
      </c>
      <c r="T3138" s="13">
        <f t="shared" ref="T3138:T3201" si="394">IF(V3138="SAME",J3138,MIN(R3138:S3138))</f>
        <v>0.25</v>
      </c>
      <c r="U3138">
        <f t="shared" ref="U3138:U3201" si="395">IFERROR(T3138*I3138,0)</f>
        <v>85.157499999999999</v>
      </c>
      <c r="V3138" t="str">
        <f t="shared" ref="V3138:V3201" si="396">IF(AND(N3138=O3138,P3138=N3138),"same",IF(NOT(OR(O3138=N3138,P3138=N3138)),"conflict","change"))</f>
        <v>same</v>
      </c>
      <c r="W3138" s="47">
        <f t="shared" ref="W3138:W3201" si="397">U3138-G3138</f>
        <v>0</v>
      </c>
      <c r="X3138" s="47"/>
      <c r="Y3138" s="47"/>
    </row>
    <row r="3139" spans="1:25" ht="21" x14ac:dyDescent="0.4">
      <c r="A3139" t="s">
        <v>2287</v>
      </c>
      <c r="B3139" t="s">
        <v>2280</v>
      </c>
      <c r="C3139" s="35" t="s">
        <v>2281</v>
      </c>
      <c r="D3139" s="33">
        <v>2922350</v>
      </c>
      <c r="E3139" s="33">
        <v>287477</v>
      </c>
      <c r="F3139" s="32">
        <v>325.75500000000005</v>
      </c>
      <c r="G3139" s="32">
        <v>108.58500000000001</v>
      </c>
      <c r="H3139" s="13">
        <v>9.8371858264752685</v>
      </c>
      <c r="I3139" s="32">
        <v>434.34000000000003</v>
      </c>
      <c r="J3139" s="34">
        <f t="shared" si="390"/>
        <v>0.25</v>
      </c>
      <c r="K3139">
        <v>1.1331515216869525</v>
      </c>
      <c r="L3139">
        <v>1.5108686955826034</v>
      </c>
      <c r="M3139">
        <v>1</v>
      </c>
      <c r="N3139" t="s">
        <v>37</v>
      </c>
      <c r="O3139" s="45" t="s">
        <v>37</v>
      </c>
      <c r="P3139" s="49" t="str">
        <f>'Sheet1 (2)'!O1624</f>
        <v>B</v>
      </c>
      <c r="Q3139" s="30" t="str">
        <f t="shared" si="391"/>
        <v>B</v>
      </c>
      <c r="R3139">
        <f t="shared" si="392"/>
        <v>0.25</v>
      </c>
      <c r="S3139" s="11">
        <f t="shared" si="393"/>
        <v>0.33812911543951757</v>
      </c>
      <c r="T3139" s="13">
        <f t="shared" si="394"/>
        <v>0.25</v>
      </c>
      <c r="U3139">
        <f t="shared" si="395"/>
        <v>108.58500000000001</v>
      </c>
      <c r="V3139" t="str">
        <f t="shared" si="396"/>
        <v>same</v>
      </c>
      <c r="W3139" s="47">
        <f t="shared" si="397"/>
        <v>0</v>
      </c>
      <c r="X3139" s="47"/>
      <c r="Y3139" s="47"/>
    </row>
    <row r="3140" spans="1:25" ht="21" x14ac:dyDescent="0.4">
      <c r="A3140" t="s">
        <v>2288</v>
      </c>
      <c r="B3140" t="s">
        <v>2280</v>
      </c>
      <c r="C3140" s="35" t="s">
        <v>2281</v>
      </c>
      <c r="D3140" s="33">
        <v>174903</v>
      </c>
      <c r="E3140" s="33">
        <v>19145</v>
      </c>
      <c r="F3140" s="32">
        <v>21.0595</v>
      </c>
      <c r="G3140" s="32">
        <v>6.5525000000000002</v>
      </c>
      <c r="H3140" s="13">
        <v>10.946067248703567</v>
      </c>
      <c r="I3140" s="32">
        <v>27.612000000000002</v>
      </c>
      <c r="J3140" s="34">
        <f t="shared" si="390"/>
        <v>0.23730624366217587</v>
      </c>
      <c r="K3140">
        <v>1.1000000000000001</v>
      </c>
      <c r="L3140">
        <v>1.4422564638286761</v>
      </c>
      <c r="M3140">
        <v>1.1000000000000001</v>
      </c>
      <c r="N3140" t="s">
        <v>37</v>
      </c>
      <c r="O3140" s="45" t="s">
        <v>37</v>
      </c>
      <c r="P3140" s="49" t="str">
        <f>'Sheet1 (2)'!O1625</f>
        <v>B</v>
      </c>
      <c r="Q3140" s="30" t="str">
        <f t="shared" si="391"/>
        <v>B</v>
      </c>
      <c r="R3140">
        <f t="shared" si="392"/>
        <v>0.25</v>
      </c>
      <c r="S3140" s="11">
        <f t="shared" si="393"/>
        <v>0.23730624366217593</v>
      </c>
      <c r="T3140" s="13">
        <f t="shared" si="394"/>
        <v>0.23730624366217587</v>
      </c>
      <c r="U3140">
        <f t="shared" si="395"/>
        <v>6.5525000000000002</v>
      </c>
      <c r="V3140" t="str">
        <f t="shared" si="396"/>
        <v>same</v>
      </c>
      <c r="W3140" s="47">
        <f t="shared" si="397"/>
        <v>0</v>
      </c>
      <c r="X3140" s="47"/>
      <c r="Y3140" s="47"/>
    </row>
    <row r="3141" spans="1:25" ht="21" x14ac:dyDescent="0.4">
      <c r="A3141" t="s">
        <v>2289</v>
      </c>
      <c r="B3141" t="s">
        <v>2280</v>
      </c>
      <c r="C3141" s="35" t="s">
        <v>2281</v>
      </c>
      <c r="D3141" s="33">
        <v>1214282</v>
      </c>
      <c r="E3141" s="33">
        <v>30823</v>
      </c>
      <c r="F3141" s="32">
        <v>9.4372000000000007</v>
      </c>
      <c r="G3141" s="32">
        <v>3.1418000000000008</v>
      </c>
      <c r="H3141" s="13">
        <v>2.5383724703157915</v>
      </c>
      <c r="I3141" s="32">
        <v>12.579000000000001</v>
      </c>
      <c r="J3141" s="34">
        <f t="shared" si="390"/>
        <v>0.2497654821527944</v>
      </c>
      <c r="K3141">
        <v>0.30617396100314703</v>
      </c>
      <c r="L3141">
        <v>0.40810433766992182</v>
      </c>
      <c r="M3141">
        <v>0.25</v>
      </c>
      <c r="N3141" t="s">
        <v>37</v>
      </c>
      <c r="O3141" s="45" t="s">
        <v>37</v>
      </c>
      <c r="P3141" s="49" t="str">
        <f>'Sheet1 (2)'!O2057</f>
        <v>B</v>
      </c>
      <c r="Q3141" s="30" t="str">
        <f t="shared" si="391"/>
        <v>B</v>
      </c>
      <c r="R3141">
        <f t="shared" si="392"/>
        <v>0.25</v>
      </c>
      <c r="S3141" s="11">
        <f t="shared" si="393"/>
        <v>0.38741155894745211</v>
      </c>
      <c r="T3141" s="13">
        <f t="shared" si="394"/>
        <v>0.2497654821527944</v>
      </c>
      <c r="U3141">
        <f t="shared" si="395"/>
        <v>3.1418000000000008</v>
      </c>
      <c r="V3141" t="str">
        <f t="shared" si="396"/>
        <v>same</v>
      </c>
      <c r="W3141" s="47">
        <f t="shared" si="397"/>
        <v>0</v>
      </c>
      <c r="X3141" s="47"/>
      <c r="Y3141" s="47"/>
    </row>
    <row r="3142" spans="1:25" ht="21" x14ac:dyDescent="0.4">
      <c r="A3142" t="s">
        <v>2290</v>
      </c>
      <c r="B3142" t="s">
        <v>2280</v>
      </c>
      <c r="C3142" s="35" t="s">
        <v>2281</v>
      </c>
      <c r="D3142" s="33">
        <v>841878</v>
      </c>
      <c r="E3142" s="33">
        <v>16242</v>
      </c>
      <c r="F3142" s="32">
        <v>7.1444000000000001</v>
      </c>
      <c r="G3142" s="32">
        <v>2.3776000000000002</v>
      </c>
      <c r="H3142" s="13">
        <v>1.9292581585455375</v>
      </c>
      <c r="I3142" s="32">
        <v>9.5220000000000002</v>
      </c>
      <c r="J3142" s="34">
        <f t="shared" si="390"/>
        <v>0.24969544213400546</v>
      </c>
      <c r="K3142">
        <v>0.43987193695357713</v>
      </c>
      <c r="L3142">
        <v>0.58625785001847064</v>
      </c>
      <c r="M3142">
        <v>0.4</v>
      </c>
      <c r="N3142" t="s">
        <v>37</v>
      </c>
      <c r="O3142" s="45" t="s">
        <v>37</v>
      </c>
      <c r="P3142" s="49" t="str">
        <f>'Sheet1 (2)'!O2101</f>
        <v>B</v>
      </c>
      <c r="Q3142" s="30" t="str">
        <f t="shared" si="391"/>
        <v>B</v>
      </c>
      <c r="R3142">
        <f t="shared" si="392"/>
        <v>0.25</v>
      </c>
      <c r="S3142" s="11">
        <f t="shared" si="393"/>
        <v>0.31770636420919973</v>
      </c>
      <c r="T3142" s="13">
        <f t="shared" si="394"/>
        <v>0.24969544213400546</v>
      </c>
      <c r="U3142">
        <f t="shared" si="395"/>
        <v>2.3776000000000002</v>
      </c>
      <c r="V3142" t="str">
        <f t="shared" si="396"/>
        <v>same</v>
      </c>
      <c r="W3142" s="47">
        <f t="shared" si="397"/>
        <v>0</v>
      </c>
      <c r="X3142" s="47"/>
      <c r="Y3142" s="47"/>
    </row>
    <row r="3143" spans="1:25" ht="21" x14ac:dyDescent="0.4">
      <c r="A3143" t="s">
        <v>2291</v>
      </c>
      <c r="B3143" t="s">
        <v>2280</v>
      </c>
      <c r="C3143" s="35" t="s">
        <v>2281</v>
      </c>
      <c r="D3143" s="33">
        <v>3398848</v>
      </c>
      <c r="E3143" s="33">
        <v>50741</v>
      </c>
      <c r="F3143" s="32">
        <v>16.14</v>
      </c>
      <c r="G3143" s="32">
        <v>5.38</v>
      </c>
      <c r="H3143" s="13">
        <v>1.4928881785828609</v>
      </c>
      <c r="I3143" s="32">
        <v>21.52</v>
      </c>
      <c r="J3143" s="34">
        <f t="shared" si="390"/>
        <v>0.25</v>
      </c>
      <c r="K3143">
        <v>0.31808596598411543</v>
      </c>
      <c r="L3143">
        <v>0.42411462131215388</v>
      </c>
      <c r="M3143">
        <v>0.21</v>
      </c>
      <c r="N3143" t="s">
        <v>37</v>
      </c>
      <c r="O3143" s="45" t="s">
        <v>37</v>
      </c>
      <c r="P3143" s="49" t="str">
        <f>'Sheet1 (2)'!O2118</f>
        <v>B</v>
      </c>
      <c r="Q3143" s="30" t="str">
        <f t="shared" si="391"/>
        <v>B</v>
      </c>
      <c r="R3143">
        <f t="shared" si="392"/>
        <v>0.25</v>
      </c>
      <c r="S3143" s="11">
        <f t="shared" si="393"/>
        <v>0.50485083643122675</v>
      </c>
      <c r="T3143" s="13">
        <f t="shared" si="394"/>
        <v>0.25</v>
      </c>
      <c r="U3143">
        <f t="shared" si="395"/>
        <v>5.38</v>
      </c>
      <c r="V3143" t="str">
        <f t="shared" si="396"/>
        <v>same</v>
      </c>
      <c r="W3143" s="47">
        <f t="shared" si="397"/>
        <v>0</v>
      </c>
      <c r="X3143" s="47"/>
      <c r="Y3143" s="47"/>
    </row>
    <row r="3144" spans="1:25" ht="21" x14ac:dyDescent="0.4">
      <c r="A3144" t="s">
        <v>2292</v>
      </c>
      <c r="B3144" t="s">
        <v>2280</v>
      </c>
      <c r="C3144" s="35" t="s">
        <v>2281</v>
      </c>
      <c r="D3144" s="33">
        <v>426754</v>
      </c>
      <c r="E3144" s="33">
        <v>25372</v>
      </c>
      <c r="F3144" s="32">
        <v>9.1301000000000005</v>
      </c>
      <c r="G3144" s="32">
        <v>3.0379</v>
      </c>
      <c r="H3144" s="13">
        <v>5.945345562080262</v>
      </c>
      <c r="I3144" s="32">
        <v>12.168000000000001</v>
      </c>
      <c r="J3144" s="34">
        <f t="shared" si="390"/>
        <v>0.24966305062458907</v>
      </c>
      <c r="K3144">
        <v>0.35984944032792054</v>
      </c>
      <c r="L3144">
        <v>0.47958379315781186</v>
      </c>
      <c r="M3144">
        <v>0.3</v>
      </c>
      <c r="N3144" t="s">
        <v>37</v>
      </c>
      <c r="O3144" s="45" t="s">
        <v>37</v>
      </c>
      <c r="P3144" s="49" t="str">
        <f>'Sheet1 (2)'!O2312</f>
        <v>B</v>
      </c>
      <c r="Q3144" s="30" t="str">
        <f t="shared" si="391"/>
        <v>B</v>
      </c>
      <c r="R3144">
        <f t="shared" si="392"/>
        <v>0.25</v>
      </c>
      <c r="S3144" s="11">
        <f t="shared" si="393"/>
        <v>0.37445759368836307</v>
      </c>
      <c r="T3144" s="13">
        <f t="shared" si="394"/>
        <v>0.24966305062458907</v>
      </c>
      <c r="U3144">
        <f t="shared" si="395"/>
        <v>3.0379</v>
      </c>
      <c r="V3144" t="str">
        <f t="shared" si="396"/>
        <v>same</v>
      </c>
      <c r="W3144" s="47">
        <f t="shared" si="397"/>
        <v>0</v>
      </c>
      <c r="X3144" s="47"/>
      <c r="Y3144" s="47"/>
    </row>
    <row r="3145" spans="1:25" ht="21" x14ac:dyDescent="0.4">
      <c r="A3145" t="s">
        <v>2293</v>
      </c>
      <c r="B3145" t="s">
        <v>2280</v>
      </c>
      <c r="C3145" s="35" t="s">
        <v>2281</v>
      </c>
      <c r="D3145" s="33">
        <v>18475</v>
      </c>
      <c r="E3145" s="33">
        <v>1093</v>
      </c>
      <c r="F3145" s="32">
        <v>1.087</v>
      </c>
      <c r="G3145" s="32">
        <v>0.28300000000000003</v>
      </c>
      <c r="H3145" s="13">
        <v>5.9161028416779429</v>
      </c>
      <c r="I3145" s="32">
        <v>1.37</v>
      </c>
      <c r="J3145" s="34">
        <f t="shared" si="390"/>
        <v>0.20656934306569344</v>
      </c>
      <c r="K3145">
        <v>0.99451052150045749</v>
      </c>
      <c r="L3145">
        <v>1.2534309240622141</v>
      </c>
      <c r="M3145">
        <v>1</v>
      </c>
      <c r="N3145" t="s">
        <v>37</v>
      </c>
      <c r="O3145" s="45" t="s">
        <v>37</v>
      </c>
      <c r="P3145" s="49" t="str">
        <f>'Sheet1 (2)'!O2454</f>
        <v>B</v>
      </c>
      <c r="Q3145" s="30" t="str">
        <f t="shared" si="391"/>
        <v>B</v>
      </c>
      <c r="R3145">
        <f t="shared" si="392"/>
        <v>0.25</v>
      </c>
      <c r="S3145" s="11">
        <f t="shared" si="393"/>
        <v>0.20218978102189783</v>
      </c>
      <c r="T3145" s="13">
        <f t="shared" si="394"/>
        <v>0.20656934306569344</v>
      </c>
      <c r="U3145">
        <f t="shared" si="395"/>
        <v>0.28300000000000003</v>
      </c>
      <c r="V3145" t="str">
        <f t="shared" si="396"/>
        <v>same</v>
      </c>
      <c r="W3145" s="47">
        <f t="shared" si="397"/>
        <v>0</v>
      </c>
      <c r="X3145" s="47"/>
      <c r="Y3145" s="47"/>
    </row>
    <row r="3146" spans="1:25" ht="21" x14ac:dyDescent="0.4">
      <c r="A3146" t="s">
        <v>2294</v>
      </c>
      <c r="B3146" t="s">
        <v>2280</v>
      </c>
      <c r="C3146" s="35" t="s">
        <v>2281</v>
      </c>
      <c r="D3146" s="33">
        <v>9256601</v>
      </c>
      <c r="E3146" s="33">
        <v>452865</v>
      </c>
      <c r="F3146" s="32">
        <v>296.88</v>
      </c>
      <c r="G3146" s="32">
        <v>98.96</v>
      </c>
      <c r="H3146" s="13">
        <v>4.8923465535567541</v>
      </c>
      <c r="I3146" s="32">
        <v>395.84</v>
      </c>
      <c r="J3146" s="34">
        <f t="shared" si="390"/>
        <v>0.25</v>
      </c>
      <c r="K3146">
        <v>0.65555960385545364</v>
      </c>
      <c r="L3146">
        <v>0.87407947180727152</v>
      </c>
      <c r="M3146">
        <v>0.4</v>
      </c>
      <c r="N3146" t="s">
        <v>37</v>
      </c>
      <c r="O3146" s="45" t="s">
        <v>37</v>
      </c>
      <c r="P3146" s="49" t="str">
        <f>'Sheet1 (2)'!O2670</f>
        <v>B</v>
      </c>
      <c r="Q3146" s="30" t="str">
        <f t="shared" si="391"/>
        <v>B</v>
      </c>
      <c r="R3146">
        <f t="shared" si="392"/>
        <v>0.25</v>
      </c>
      <c r="S3146" s="11">
        <f t="shared" si="393"/>
        <v>0.54237570735650764</v>
      </c>
      <c r="T3146" s="13">
        <f t="shared" si="394"/>
        <v>0.25</v>
      </c>
      <c r="U3146">
        <f t="shared" si="395"/>
        <v>98.96</v>
      </c>
      <c r="V3146" t="str">
        <f t="shared" si="396"/>
        <v>same</v>
      </c>
      <c r="W3146" s="47">
        <f t="shared" si="397"/>
        <v>0</v>
      </c>
      <c r="X3146" s="47"/>
      <c r="Y3146" s="47"/>
    </row>
    <row r="3147" spans="1:25" ht="21" x14ac:dyDescent="0.4">
      <c r="A3147" t="s">
        <v>2295</v>
      </c>
      <c r="B3147" t="s">
        <v>2280</v>
      </c>
      <c r="C3147" s="35" t="s">
        <v>2281</v>
      </c>
      <c r="D3147" s="33">
        <v>31181</v>
      </c>
      <c r="E3147" s="33">
        <v>1918</v>
      </c>
      <c r="F3147" s="32">
        <v>1.0465</v>
      </c>
      <c r="G3147" s="32">
        <v>0.34850000000000003</v>
      </c>
      <c r="H3147" s="13">
        <v>6.1511818094352329</v>
      </c>
      <c r="I3147" s="32">
        <v>1.395</v>
      </c>
      <c r="J3147" s="34">
        <f t="shared" si="390"/>
        <v>0.24982078853046596</v>
      </c>
      <c r="K3147">
        <v>0.54562043795620441</v>
      </c>
      <c r="L3147">
        <v>0.72732012513034416</v>
      </c>
      <c r="M3147">
        <v>0.5</v>
      </c>
      <c r="N3147" t="s">
        <v>37</v>
      </c>
      <c r="O3147" s="45" t="s">
        <v>37</v>
      </c>
      <c r="P3147" s="49" t="str">
        <f>'Sheet1 (2)'!O2847</f>
        <v>B</v>
      </c>
      <c r="Q3147" s="30" t="str">
        <f t="shared" si="391"/>
        <v>B</v>
      </c>
      <c r="R3147">
        <f t="shared" si="392"/>
        <v>0.25</v>
      </c>
      <c r="S3147" s="11">
        <f t="shared" si="393"/>
        <v>0.31254480286738356</v>
      </c>
      <c r="T3147" s="13">
        <f t="shared" si="394"/>
        <v>0.24982078853046596</v>
      </c>
      <c r="U3147">
        <f t="shared" si="395"/>
        <v>0.34850000000000003</v>
      </c>
      <c r="V3147" t="str">
        <f t="shared" si="396"/>
        <v>same</v>
      </c>
      <c r="W3147" s="47">
        <f t="shared" si="397"/>
        <v>0</v>
      </c>
      <c r="X3147" s="47"/>
      <c r="Y3147" s="47"/>
    </row>
    <row r="3148" spans="1:25" ht="21" x14ac:dyDescent="0.4">
      <c r="A3148" t="s">
        <v>2296</v>
      </c>
      <c r="B3148" t="s">
        <v>2280</v>
      </c>
      <c r="C3148" s="35" t="s">
        <v>2281</v>
      </c>
      <c r="D3148" s="33">
        <v>365351</v>
      </c>
      <c r="E3148" s="33">
        <v>38296</v>
      </c>
      <c r="F3148" s="32">
        <v>40.832000000000001</v>
      </c>
      <c r="G3148" s="32">
        <v>13.610000000000001</v>
      </c>
      <c r="H3148" s="13">
        <v>10.481974868003645</v>
      </c>
      <c r="I3148" s="32">
        <v>54.442</v>
      </c>
      <c r="J3148" s="34">
        <f t="shared" si="390"/>
        <v>0.24999081591418393</v>
      </c>
      <c r="K3148">
        <v>1.0662210152496345</v>
      </c>
      <c r="L3148">
        <v>1.4216106120743681</v>
      </c>
      <c r="M3148">
        <v>1</v>
      </c>
      <c r="N3148" t="s">
        <v>34</v>
      </c>
      <c r="O3148" s="45" t="s">
        <v>34</v>
      </c>
      <c r="P3148" s="49" t="str">
        <f>'Sheet1 (2)'!O2865</f>
        <v>A</v>
      </c>
      <c r="Q3148" s="30" t="str">
        <f t="shared" si="391"/>
        <v>A</v>
      </c>
      <c r="R3148">
        <f t="shared" si="392"/>
        <v>0.15</v>
      </c>
      <c r="S3148" s="11">
        <f t="shared" si="393"/>
        <v>0.29657249917343231</v>
      </c>
      <c r="T3148" s="13">
        <f t="shared" si="394"/>
        <v>0.24999081591418393</v>
      </c>
      <c r="U3148">
        <f t="shared" si="395"/>
        <v>13.610000000000001</v>
      </c>
      <c r="V3148" t="str">
        <f t="shared" si="396"/>
        <v>same</v>
      </c>
      <c r="W3148" s="47">
        <f t="shared" si="397"/>
        <v>0</v>
      </c>
      <c r="X3148" s="47"/>
      <c r="Y3148" s="47"/>
    </row>
    <row r="3149" spans="1:25" ht="21" x14ac:dyDescent="0.4">
      <c r="A3149" t="s">
        <v>2297</v>
      </c>
      <c r="B3149" t="s">
        <v>2280</v>
      </c>
      <c r="C3149" s="35" t="s">
        <v>2281</v>
      </c>
      <c r="D3149" s="33">
        <v>41271</v>
      </c>
      <c r="E3149" s="33">
        <v>2425</v>
      </c>
      <c r="F3149" s="32">
        <v>1.0068000000000001</v>
      </c>
      <c r="G3149" s="32">
        <v>0.3332</v>
      </c>
      <c r="H3149" s="13">
        <v>5.8757965641733909</v>
      </c>
      <c r="I3149" s="32">
        <v>1.34</v>
      </c>
      <c r="J3149" s="34">
        <f t="shared" si="390"/>
        <v>0.24865671641791043</v>
      </c>
      <c r="K3149">
        <v>0.41517525773195885</v>
      </c>
      <c r="L3149">
        <v>0.5525773195876289</v>
      </c>
      <c r="M3149">
        <v>0.4</v>
      </c>
      <c r="N3149" t="s">
        <v>37</v>
      </c>
      <c r="O3149" s="45" t="s">
        <v>37</v>
      </c>
      <c r="P3149" s="49" t="str">
        <f>'Sheet1 (2)'!O2902</f>
        <v>B</v>
      </c>
      <c r="Q3149" s="30" t="str">
        <f t="shared" si="391"/>
        <v>B</v>
      </c>
      <c r="R3149">
        <f t="shared" si="392"/>
        <v>0.25</v>
      </c>
      <c r="S3149" s="11">
        <f t="shared" si="393"/>
        <v>0.27611940298507465</v>
      </c>
      <c r="T3149" s="13">
        <f t="shared" si="394"/>
        <v>0.24865671641791043</v>
      </c>
      <c r="U3149">
        <f t="shared" si="395"/>
        <v>0.3332</v>
      </c>
      <c r="V3149" t="str">
        <f t="shared" si="396"/>
        <v>same</v>
      </c>
      <c r="W3149" s="47">
        <f t="shared" si="397"/>
        <v>0</v>
      </c>
      <c r="X3149" s="47"/>
      <c r="Y3149" s="47"/>
    </row>
    <row r="3150" spans="1:25" ht="21" x14ac:dyDescent="0.4">
      <c r="A3150" t="s">
        <v>2298</v>
      </c>
      <c r="B3150" t="s">
        <v>2280</v>
      </c>
      <c r="C3150" s="35" t="s">
        <v>2281</v>
      </c>
      <c r="D3150" s="33">
        <v>1206895</v>
      </c>
      <c r="E3150" s="33">
        <v>27011</v>
      </c>
      <c r="F3150" s="32">
        <v>8.2818000000000005</v>
      </c>
      <c r="G3150" s="32">
        <v>2.7572000000000001</v>
      </c>
      <c r="H3150" s="13">
        <v>2.2380571632163528</v>
      </c>
      <c r="I3150" s="32">
        <v>11.039000000000001</v>
      </c>
      <c r="J3150" s="34">
        <f t="shared" si="390"/>
        <v>0.24976900081529121</v>
      </c>
      <c r="K3150">
        <v>0.30660841879234391</v>
      </c>
      <c r="L3150">
        <v>0.40868535041279486</v>
      </c>
      <c r="M3150">
        <v>0.25</v>
      </c>
      <c r="N3150" t="s">
        <v>37</v>
      </c>
      <c r="O3150" s="45" t="s">
        <v>37</v>
      </c>
      <c r="P3150" s="49" t="str">
        <f>'Sheet1 (2)'!O3107</f>
        <v>B</v>
      </c>
      <c r="Q3150" s="30" t="str">
        <f t="shared" si="391"/>
        <v>B</v>
      </c>
      <c r="R3150">
        <f t="shared" si="392"/>
        <v>0.25</v>
      </c>
      <c r="S3150" s="11">
        <f t="shared" si="393"/>
        <v>0.38828245312075377</v>
      </c>
      <c r="T3150" s="13">
        <f t="shared" si="394"/>
        <v>0.24976900081529121</v>
      </c>
      <c r="U3150">
        <f t="shared" si="395"/>
        <v>2.7572000000000001</v>
      </c>
      <c r="V3150" t="str">
        <f t="shared" si="396"/>
        <v>same</v>
      </c>
      <c r="W3150" s="47">
        <f t="shared" si="397"/>
        <v>0</v>
      </c>
      <c r="X3150" s="47"/>
      <c r="Y3150" s="47"/>
    </row>
    <row r="3151" spans="1:25" ht="21" x14ac:dyDescent="0.4">
      <c r="A3151" t="s">
        <v>2299</v>
      </c>
      <c r="B3151" t="s">
        <v>2280</v>
      </c>
      <c r="C3151" s="35" t="s">
        <v>2281</v>
      </c>
      <c r="D3151" s="33">
        <v>839528</v>
      </c>
      <c r="E3151" s="33">
        <v>13117</v>
      </c>
      <c r="F3151" s="32">
        <v>5.7737000000000007</v>
      </c>
      <c r="G3151" s="32">
        <v>1.9213</v>
      </c>
      <c r="H3151" s="13">
        <v>1.5624255534061997</v>
      </c>
      <c r="I3151" s="32">
        <v>7.6950000000000003</v>
      </c>
      <c r="J3151" s="34">
        <f t="shared" si="390"/>
        <v>0.2496816114359974</v>
      </c>
      <c r="K3151">
        <v>0.44016924601661972</v>
      </c>
      <c r="L3151">
        <v>0.58664328733704352</v>
      </c>
      <c r="M3151">
        <v>0.4</v>
      </c>
      <c r="N3151" t="s">
        <v>37</v>
      </c>
      <c r="O3151" s="45" t="s">
        <v>37</v>
      </c>
      <c r="P3151" s="49" t="str">
        <f>'Sheet1 (2)'!O3111</f>
        <v>B</v>
      </c>
      <c r="Q3151" s="30" t="str">
        <f t="shared" si="391"/>
        <v>B</v>
      </c>
      <c r="R3151">
        <f t="shared" si="392"/>
        <v>0.25</v>
      </c>
      <c r="S3151" s="11">
        <f t="shared" si="393"/>
        <v>0.31815464587394404</v>
      </c>
      <c r="T3151" s="13">
        <f t="shared" si="394"/>
        <v>0.2496816114359974</v>
      </c>
      <c r="U3151">
        <f t="shared" si="395"/>
        <v>1.9213</v>
      </c>
      <c r="V3151" t="str">
        <f t="shared" si="396"/>
        <v>same</v>
      </c>
      <c r="W3151" s="47">
        <f t="shared" si="397"/>
        <v>0</v>
      </c>
      <c r="X3151" s="47"/>
      <c r="Y3151" s="47"/>
    </row>
    <row r="3152" spans="1:25" ht="21" x14ac:dyDescent="0.4">
      <c r="A3152" t="s">
        <v>2300</v>
      </c>
      <c r="B3152" t="s">
        <v>2280</v>
      </c>
      <c r="C3152" s="35" t="s">
        <v>2281</v>
      </c>
      <c r="D3152" s="33">
        <v>2774625</v>
      </c>
      <c r="E3152" s="33">
        <v>103562</v>
      </c>
      <c r="F3152" s="32">
        <v>47.81</v>
      </c>
      <c r="G3152" s="32">
        <v>15.933</v>
      </c>
      <c r="H3152" s="13">
        <v>3.7324683515790422</v>
      </c>
      <c r="I3152" s="32">
        <v>63.743000000000002</v>
      </c>
      <c r="J3152" s="34">
        <f t="shared" si="390"/>
        <v>0.24995685800793813</v>
      </c>
      <c r="K3152">
        <v>0.46165581970220737</v>
      </c>
      <c r="L3152">
        <v>0.61550568741430256</v>
      </c>
      <c r="M3152">
        <v>0.4</v>
      </c>
      <c r="N3152" t="s">
        <v>37</v>
      </c>
      <c r="O3152" s="45" t="s">
        <v>37</v>
      </c>
      <c r="P3152" s="49" t="str">
        <f>'Sheet1 (2)'!O3374</f>
        <v>B</v>
      </c>
      <c r="Q3152" s="30" t="str">
        <f t="shared" si="391"/>
        <v>B</v>
      </c>
      <c r="R3152">
        <f t="shared" si="392"/>
        <v>0.25</v>
      </c>
      <c r="S3152" s="11">
        <f t="shared" si="393"/>
        <v>0.35012785717647427</v>
      </c>
      <c r="T3152" s="13">
        <f t="shared" si="394"/>
        <v>0.24995685800793813</v>
      </c>
      <c r="U3152">
        <f t="shared" si="395"/>
        <v>15.933</v>
      </c>
      <c r="V3152" t="str">
        <f t="shared" si="396"/>
        <v>same</v>
      </c>
      <c r="W3152" s="47">
        <f t="shared" si="397"/>
        <v>0</v>
      </c>
      <c r="X3152" s="47"/>
      <c r="Y3152" s="47"/>
    </row>
    <row r="3153" spans="1:25" ht="21" x14ac:dyDescent="0.4">
      <c r="A3153" t="s">
        <v>2301</v>
      </c>
      <c r="B3153" t="s">
        <v>2280</v>
      </c>
      <c r="C3153" s="35" t="s">
        <v>2281</v>
      </c>
      <c r="D3153" s="33">
        <v>852946</v>
      </c>
      <c r="E3153" s="33">
        <v>14923</v>
      </c>
      <c r="F3153" s="32">
        <v>5.9691999999999998</v>
      </c>
      <c r="G3153" s="32">
        <v>1.6357999999999997</v>
      </c>
      <c r="H3153" s="13">
        <v>1.7495832092535752</v>
      </c>
      <c r="I3153" s="32">
        <v>7.6049999999999995</v>
      </c>
      <c r="J3153" s="34">
        <f t="shared" si="390"/>
        <v>0.21509533201840891</v>
      </c>
      <c r="K3153">
        <v>0.39999999999999997</v>
      </c>
      <c r="L3153">
        <v>0.50961602894860281</v>
      </c>
      <c r="M3153">
        <v>0.4</v>
      </c>
      <c r="N3153" t="s">
        <v>37</v>
      </c>
      <c r="O3153" s="45" t="s">
        <v>37</v>
      </c>
      <c r="P3153" s="49" t="str">
        <f>'Sheet1 (2)'!O3413</f>
        <v>B</v>
      </c>
      <c r="Q3153" s="30" t="str">
        <f t="shared" si="391"/>
        <v>B</v>
      </c>
      <c r="R3153">
        <f t="shared" si="392"/>
        <v>0.25</v>
      </c>
      <c r="S3153" s="11">
        <f t="shared" si="393"/>
        <v>0.21509533201840886</v>
      </c>
      <c r="T3153" s="13">
        <f t="shared" si="394"/>
        <v>0.21509533201840891</v>
      </c>
      <c r="U3153">
        <f t="shared" si="395"/>
        <v>1.6357999999999997</v>
      </c>
      <c r="V3153" t="str">
        <f t="shared" si="396"/>
        <v>same</v>
      </c>
      <c r="W3153" s="47">
        <f t="shared" si="397"/>
        <v>0</v>
      </c>
      <c r="X3153" s="47"/>
      <c r="Y3153" s="47"/>
    </row>
    <row r="3154" spans="1:25" ht="21" x14ac:dyDescent="0.4">
      <c r="A3154" t="s">
        <v>2302</v>
      </c>
      <c r="B3154" t="s">
        <v>2280</v>
      </c>
      <c r="C3154" s="35" t="s">
        <v>2281</v>
      </c>
      <c r="D3154" s="33">
        <v>574205</v>
      </c>
      <c r="E3154" s="33">
        <v>51467</v>
      </c>
      <c r="F3154" s="32">
        <v>54.5886</v>
      </c>
      <c r="G3154" s="32">
        <v>18.195399999999999</v>
      </c>
      <c r="H3154" s="13">
        <v>8.9631751726299846</v>
      </c>
      <c r="I3154" s="32">
        <v>72.783999999999992</v>
      </c>
      <c r="J3154" s="34">
        <f t="shared" si="390"/>
        <v>0.24999175642998464</v>
      </c>
      <c r="K3154">
        <v>1.0606524569141391</v>
      </c>
      <c r="L3154">
        <v>1.4141877319447409</v>
      </c>
      <c r="M3154">
        <v>1</v>
      </c>
      <c r="N3154" t="s">
        <v>34</v>
      </c>
      <c r="O3154" s="45" t="s">
        <v>34</v>
      </c>
      <c r="P3154" s="49" t="str">
        <f>'Sheet1 (2)'!O3485</f>
        <v>A</v>
      </c>
      <c r="Q3154" s="30" t="str">
        <f t="shared" si="391"/>
        <v>A</v>
      </c>
      <c r="R3154">
        <f t="shared" si="392"/>
        <v>0.15</v>
      </c>
      <c r="S3154" s="11">
        <f t="shared" si="393"/>
        <v>0.29288030336337639</v>
      </c>
      <c r="T3154" s="13">
        <f t="shared" si="394"/>
        <v>0.24999175642998464</v>
      </c>
      <c r="U3154">
        <f t="shared" si="395"/>
        <v>18.195399999999999</v>
      </c>
      <c r="V3154" t="str">
        <f t="shared" si="396"/>
        <v>same</v>
      </c>
      <c r="W3154" s="47">
        <f t="shared" si="397"/>
        <v>0</v>
      </c>
      <c r="X3154" s="47"/>
      <c r="Y3154" s="47"/>
    </row>
    <row r="3155" spans="1:25" ht="21" x14ac:dyDescent="0.4">
      <c r="A3155" t="s">
        <v>2303</v>
      </c>
      <c r="B3155" t="s">
        <v>2280</v>
      </c>
      <c r="C3155" s="35" t="s">
        <v>2281</v>
      </c>
      <c r="D3155" s="33">
        <v>18595</v>
      </c>
      <c r="E3155" s="33">
        <v>978</v>
      </c>
      <c r="F3155" s="32">
        <v>0.9395</v>
      </c>
      <c r="G3155" s="32">
        <v>0.26049999999999995</v>
      </c>
      <c r="H3155" s="13">
        <v>5.259478354396343</v>
      </c>
      <c r="I3155" s="32">
        <v>1.2</v>
      </c>
      <c r="J3155" s="34">
        <f t="shared" si="390"/>
        <v>0.21708333333333329</v>
      </c>
      <c r="K3155">
        <v>0.96063394683026582</v>
      </c>
      <c r="L3155">
        <v>1.2269938650306749</v>
      </c>
      <c r="M3155">
        <v>1</v>
      </c>
      <c r="N3155" t="s">
        <v>37</v>
      </c>
      <c r="O3155" s="45" t="s">
        <v>37</v>
      </c>
      <c r="P3155" s="49" t="str">
        <f>'Sheet1 (2)'!O3591</f>
        <v>B</v>
      </c>
      <c r="Q3155" s="30" t="str">
        <f t="shared" si="391"/>
        <v>B</v>
      </c>
      <c r="R3155">
        <f t="shared" si="392"/>
        <v>0.25</v>
      </c>
      <c r="S3155" s="11">
        <f t="shared" si="393"/>
        <v>0.18500000000000003</v>
      </c>
      <c r="T3155" s="13">
        <f t="shared" si="394"/>
        <v>0.21708333333333329</v>
      </c>
      <c r="U3155">
        <f t="shared" si="395"/>
        <v>0.26049999999999995</v>
      </c>
      <c r="V3155" t="str">
        <f t="shared" si="396"/>
        <v>same</v>
      </c>
      <c r="W3155" s="47">
        <f t="shared" si="397"/>
        <v>0</v>
      </c>
      <c r="X3155" s="47"/>
      <c r="Y3155" s="47"/>
    </row>
    <row r="3156" spans="1:25" ht="21" x14ac:dyDescent="0.4">
      <c r="A3156" t="s">
        <v>2304</v>
      </c>
      <c r="B3156" t="s">
        <v>2280</v>
      </c>
      <c r="C3156" s="35" t="s">
        <v>2281</v>
      </c>
      <c r="D3156" s="33">
        <v>129532</v>
      </c>
      <c r="E3156" s="33">
        <v>15266</v>
      </c>
      <c r="F3156" s="32">
        <v>15.307399999999999</v>
      </c>
      <c r="G3156" s="32">
        <v>4.9786000000000001</v>
      </c>
      <c r="H3156" s="13">
        <v>11.785504740141432</v>
      </c>
      <c r="I3156" s="32">
        <v>20.286000000000001</v>
      </c>
      <c r="J3156" s="34">
        <f t="shared" si="390"/>
        <v>0.24542048703539385</v>
      </c>
      <c r="K3156">
        <v>1.0027119088169789</v>
      </c>
      <c r="L3156">
        <v>1.3288353203196646</v>
      </c>
      <c r="M3156">
        <v>1</v>
      </c>
      <c r="N3156" t="s">
        <v>34</v>
      </c>
      <c r="O3156" s="45" t="s">
        <v>34</v>
      </c>
      <c r="P3156" s="49" t="str">
        <f>'Sheet1 (2)'!O4042</f>
        <v>A</v>
      </c>
      <c r="Q3156" s="30" t="str">
        <f t="shared" si="391"/>
        <v>A</v>
      </c>
      <c r="R3156">
        <f t="shared" si="392"/>
        <v>0.15</v>
      </c>
      <c r="S3156" s="11">
        <f t="shared" si="393"/>
        <v>0.24746130336192446</v>
      </c>
      <c r="T3156" s="13">
        <f t="shared" si="394"/>
        <v>0.24542048703539385</v>
      </c>
      <c r="U3156">
        <f t="shared" si="395"/>
        <v>4.9786000000000001</v>
      </c>
      <c r="V3156" t="str">
        <f t="shared" si="396"/>
        <v>same</v>
      </c>
      <c r="W3156" s="47">
        <f t="shared" si="397"/>
        <v>0</v>
      </c>
      <c r="X3156" s="47"/>
      <c r="Y3156" s="47"/>
    </row>
    <row r="3157" spans="1:25" ht="21" x14ac:dyDescent="0.4">
      <c r="A3157" t="s">
        <v>2305</v>
      </c>
      <c r="B3157" t="s">
        <v>2280</v>
      </c>
      <c r="C3157" s="35" t="s">
        <v>2281</v>
      </c>
      <c r="D3157" s="33">
        <v>248329</v>
      </c>
      <c r="E3157" s="33">
        <v>2674</v>
      </c>
      <c r="F3157" s="32">
        <v>0.74979999999999991</v>
      </c>
      <c r="G3157" s="32">
        <v>0.24919999999999998</v>
      </c>
      <c r="H3157" s="13">
        <v>1.0767973132417075</v>
      </c>
      <c r="I3157" s="32">
        <v>0.99899999999999989</v>
      </c>
      <c r="J3157" s="34">
        <f t="shared" si="390"/>
        <v>0.24944944944944947</v>
      </c>
      <c r="K3157">
        <v>0.28040388930441285</v>
      </c>
      <c r="L3157">
        <v>0.37359760658189972</v>
      </c>
      <c r="M3157">
        <v>0.25</v>
      </c>
      <c r="N3157" t="s">
        <v>37</v>
      </c>
      <c r="O3157" s="45" t="s">
        <v>37</v>
      </c>
      <c r="P3157" s="49" t="str">
        <f>'Sheet1 (2)'!O4263</f>
        <v>B</v>
      </c>
      <c r="Q3157" s="30" t="str">
        <f t="shared" si="391"/>
        <v>B</v>
      </c>
      <c r="R3157">
        <f t="shared" si="392"/>
        <v>0.25</v>
      </c>
      <c r="S3157" s="11">
        <f t="shared" si="393"/>
        <v>0.33083083083083076</v>
      </c>
      <c r="T3157" s="13">
        <f t="shared" si="394"/>
        <v>0.24944944944944947</v>
      </c>
      <c r="U3157">
        <f t="shared" si="395"/>
        <v>0.24919999999999998</v>
      </c>
      <c r="V3157" t="str">
        <f t="shared" si="396"/>
        <v>same</v>
      </c>
      <c r="W3157" s="47">
        <f t="shared" si="397"/>
        <v>0</v>
      </c>
      <c r="X3157" s="47"/>
      <c r="Y3157" s="47"/>
    </row>
    <row r="3158" spans="1:25" ht="21" x14ac:dyDescent="0.4">
      <c r="A3158" t="s">
        <v>2306</v>
      </c>
      <c r="B3158" t="s">
        <v>2280</v>
      </c>
      <c r="C3158" s="35" t="s">
        <v>2281</v>
      </c>
      <c r="D3158" s="33">
        <v>247864</v>
      </c>
      <c r="E3158" s="33">
        <v>3421</v>
      </c>
      <c r="F3158" s="32">
        <v>0.88470000000000004</v>
      </c>
      <c r="G3158" s="32">
        <v>0.29429999999999995</v>
      </c>
      <c r="H3158" s="13">
        <v>1.380192363554207</v>
      </c>
      <c r="I3158" s="32">
        <v>1.179</v>
      </c>
      <c r="J3158" s="34">
        <f t="shared" si="390"/>
        <v>0.24961832061068698</v>
      </c>
      <c r="K3158">
        <v>0.25860859397836888</v>
      </c>
      <c r="L3158">
        <v>0.34463607132417423</v>
      </c>
      <c r="M3158">
        <v>0.25</v>
      </c>
      <c r="N3158" t="s">
        <v>37</v>
      </c>
      <c r="O3158" s="45" t="s">
        <v>37</v>
      </c>
      <c r="P3158" s="49" t="str">
        <f>'Sheet1 (2)'!O4312</f>
        <v>B</v>
      </c>
      <c r="Q3158" s="30" t="str">
        <f t="shared" si="391"/>
        <v>B</v>
      </c>
      <c r="R3158">
        <f t="shared" si="392"/>
        <v>0.25</v>
      </c>
      <c r="S3158" s="11">
        <f t="shared" si="393"/>
        <v>0.27459711620016969</v>
      </c>
      <c r="T3158" s="13">
        <f t="shared" si="394"/>
        <v>0.24961832061068698</v>
      </c>
      <c r="U3158">
        <f t="shared" si="395"/>
        <v>0.29429999999999995</v>
      </c>
      <c r="V3158" t="str">
        <f t="shared" si="396"/>
        <v>same</v>
      </c>
      <c r="W3158" s="47">
        <f t="shared" si="397"/>
        <v>0</v>
      </c>
      <c r="X3158" s="47"/>
      <c r="Y3158" s="47"/>
    </row>
    <row r="3159" spans="1:25" ht="21" x14ac:dyDescent="0.4">
      <c r="A3159" t="s">
        <v>2307</v>
      </c>
      <c r="B3159" t="s">
        <v>2280</v>
      </c>
      <c r="C3159" s="35" t="s">
        <v>2281</v>
      </c>
      <c r="D3159" s="33">
        <v>18400</v>
      </c>
      <c r="E3159" s="33">
        <v>503</v>
      </c>
      <c r="F3159" s="32">
        <v>0.15</v>
      </c>
      <c r="G3159" s="32">
        <v>0.05</v>
      </c>
      <c r="H3159" s="13">
        <v>2.7336956521739131</v>
      </c>
      <c r="I3159" s="32">
        <v>0.2</v>
      </c>
      <c r="J3159" s="34">
        <f t="shared" si="390"/>
        <v>0.25</v>
      </c>
      <c r="K3159">
        <v>0.29821073558648109</v>
      </c>
      <c r="L3159">
        <v>0.39761431411530818</v>
      </c>
      <c r="M3159">
        <v>0.25</v>
      </c>
      <c r="N3159" t="s">
        <v>37</v>
      </c>
      <c r="O3159" s="45" t="s">
        <v>37</v>
      </c>
      <c r="P3159" s="49" t="str">
        <f>'Sheet1 (2)'!O4486</f>
        <v>B</v>
      </c>
      <c r="Q3159" s="30" t="str">
        <f t="shared" si="391"/>
        <v>B</v>
      </c>
      <c r="R3159">
        <f t="shared" si="392"/>
        <v>0.25</v>
      </c>
      <c r="S3159" s="11">
        <f t="shared" si="393"/>
        <v>0.37125000000000002</v>
      </c>
      <c r="T3159" s="13">
        <f t="shared" si="394"/>
        <v>0.25</v>
      </c>
      <c r="U3159">
        <f t="shared" si="395"/>
        <v>0.05</v>
      </c>
      <c r="V3159" t="str">
        <f t="shared" si="396"/>
        <v>same</v>
      </c>
      <c r="W3159" s="47">
        <f t="shared" si="397"/>
        <v>0</v>
      </c>
      <c r="X3159" s="47"/>
      <c r="Y3159" s="47"/>
    </row>
    <row r="3160" spans="1:25" ht="21" x14ac:dyDescent="0.4">
      <c r="A3160" t="s">
        <v>2308</v>
      </c>
      <c r="B3160" t="s">
        <v>2280</v>
      </c>
      <c r="C3160" s="35" t="s">
        <v>2281</v>
      </c>
      <c r="D3160" s="33">
        <v>2875124</v>
      </c>
      <c r="E3160" s="33">
        <v>226044</v>
      </c>
      <c r="F3160" s="32">
        <v>263.82749999999999</v>
      </c>
      <c r="G3160" s="32">
        <v>87.94250000000001</v>
      </c>
      <c r="H3160" s="13">
        <v>7.8620609058948414</v>
      </c>
      <c r="I3160" s="32">
        <v>351.77</v>
      </c>
      <c r="J3160" s="34">
        <f t="shared" si="390"/>
        <v>0.25000000000000006</v>
      </c>
      <c r="K3160">
        <v>1.1671510856293466</v>
      </c>
      <c r="L3160">
        <v>1.5562014475057953</v>
      </c>
      <c r="M3160">
        <v>1</v>
      </c>
      <c r="N3160" t="s">
        <v>37</v>
      </c>
      <c r="O3160" s="45" t="s">
        <v>37</v>
      </c>
      <c r="P3160" s="49" t="str">
        <f>'Sheet1 (2)'!O5077</f>
        <v>B</v>
      </c>
      <c r="Q3160" s="30" t="str">
        <f t="shared" si="391"/>
        <v>B</v>
      </c>
      <c r="R3160">
        <f t="shared" si="392"/>
        <v>0.25</v>
      </c>
      <c r="S3160" s="11">
        <f t="shared" si="393"/>
        <v>0.35740967109190663</v>
      </c>
      <c r="T3160" s="13">
        <f t="shared" si="394"/>
        <v>0.25000000000000006</v>
      </c>
      <c r="U3160">
        <f t="shared" si="395"/>
        <v>87.94250000000001</v>
      </c>
      <c r="V3160" t="str">
        <f t="shared" si="396"/>
        <v>same</v>
      </c>
      <c r="W3160" s="47">
        <f t="shared" si="397"/>
        <v>0</v>
      </c>
      <c r="X3160" s="47"/>
      <c r="Y3160" s="47"/>
    </row>
    <row r="3161" spans="1:25" ht="21" x14ac:dyDescent="0.4">
      <c r="A3161" t="s">
        <v>3979</v>
      </c>
      <c r="B3161" t="s">
        <v>3980</v>
      </c>
      <c r="C3161" t="s">
        <v>3981</v>
      </c>
      <c r="D3161" s="33">
        <v>189070</v>
      </c>
      <c r="E3161" s="33">
        <v>24298</v>
      </c>
      <c r="F3161" s="32">
        <v>6.4401000000000002</v>
      </c>
      <c r="G3161" s="32">
        <v>2.1451000000000002</v>
      </c>
      <c r="H3161" s="13">
        <v>12.851324906119427</v>
      </c>
      <c r="I3161" s="32">
        <v>8.5852000000000004</v>
      </c>
      <c r="J3161" s="34">
        <f t="shared" si="390"/>
        <v>0.24986022457252016</v>
      </c>
      <c r="K3161">
        <v>0.26504650588525808</v>
      </c>
      <c r="L3161">
        <v>0.35332949213927073</v>
      </c>
      <c r="M3161">
        <v>0.2</v>
      </c>
      <c r="N3161" t="s">
        <v>34</v>
      </c>
      <c r="O3161" s="45" t="s">
        <v>34</v>
      </c>
      <c r="P3161" s="49" t="str">
        <f>'Sheet1 (2)'!O1135</f>
        <v>A</v>
      </c>
      <c r="Q3161" s="30" t="str">
        <f t="shared" si="391"/>
        <v>A</v>
      </c>
      <c r="R3161">
        <f t="shared" si="392"/>
        <v>0.15</v>
      </c>
      <c r="S3161" s="11">
        <f t="shared" si="393"/>
        <v>0.43395611051577132</v>
      </c>
      <c r="T3161" s="13">
        <f t="shared" si="394"/>
        <v>0.24986022457252016</v>
      </c>
      <c r="U3161">
        <f t="shared" si="395"/>
        <v>2.1451000000000002</v>
      </c>
      <c r="V3161" t="str">
        <f t="shared" si="396"/>
        <v>same</v>
      </c>
      <c r="W3161" s="47">
        <f t="shared" si="397"/>
        <v>0</v>
      </c>
      <c r="X3161" s="47"/>
      <c r="Y3161" s="47"/>
    </row>
    <row r="3162" spans="1:25" ht="21" x14ac:dyDescent="0.4">
      <c r="A3162" t="s">
        <v>3982</v>
      </c>
      <c r="B3162" t="s">
        <v>3980</v>
      </c>
      <c r="C3162" t="s">
        <v>3981</v>
      </c>
      <c r="D3162" s="33">
        <v>635047</v>
      </c>
      <c r="E3162" s="33">
        <v>60885</v>
      </c>
      <c r="F3162" s="32">
        <v>100.46079999999999</v>
      </c>
      <c r="G3162" s="32">
        <v>19.919900000000002</v>
      </c>
      <c r="H3162" s="13">
        <v>9.5874793519219832</v>
      </c>
      <c r="I3162" s="32">
        <v>120.38069999999999</v>
      </c>
      <c r="J3162" s="34">
        <f t="shared" si="390"/>
        <v>0.16547419976790304</v>
      </c>
      <c r="K3162">
        <v>1.6500090334236674</v>
      </c>
      <c r="L3162">
        <v>1.9771815718157182</v>
      </c>
      <c r="M3162">
        <v>1.65</v>
      </c>
      <c r="N3162" t="s">
        <v>34</v>
      </c>
      <c r="O3162" s="45" t="s">
        <v>34</v>
      </c>
      <c r="P3162" s="49" t="str">
        <f>'Sheet1 (2)'!O1634</f>
        <v>A</v>
      </c>
      <c r="Q3162" s="30" t="str">
        <f t="shared" si="391"/>
        <v>A</v>
      </c>
      <c r="R3162">
        <f t="shared" si="392"/>
        <v>0.15</v>
      </c>
      <c r="S3162" s="11">
        <f t="shared" si="393"/>
        <v>0.16547876860659563</v>
      </c>
      <c r="T3162" s="13">
        <f t="shared" si="394"/>
        <v>0.16547419976790304</v>
      </c>
      <c r="U3162">
        <f t="shared" si="395"/>
        <v>19.919900000000002</v>
      </c>
      <c r="V3162" t="str">
        <f t="shared" si="396"/>
        <v>same</v>
      </c>
      <c r="W3162" s="47">
        <f t="shared" si="397"/>
        <v>0</v>
      </c>
      <c r="X3162" s="47"/>
      <c r="Y3162" s="47"/>
    </row>
    <row r="3163" spans="1:25" ht="21" x14ac:dyDescent="0.4">
      <c r="A3163" t="s">
        <v>3983</v>
      </c>
      <c r="B3163" t="s">
        <v>3980</v>
      </c>
      <c r="C3163" t="s">
        <v>3981</v>
      </c>
      <c r="D3163" s="33">
        <v>635603</v>
      </c>
      <c r="E3163" s="33">
        <v>54773</v>
      </c>
      <c r="F3163" s="32">
        <v>98.591400000000007</v>
      </c>
      <c r="G3163" s="32">
        <v>26.579799999999999</v>
      </c>
      <c r="H3163" s="13">
        <v>8.6174860722809683</v>
      </c>
      <c r="I3163" s="32">
        <v>125.1712</v>
      </c>
      <c r="J3163" s="34">
        <f t="shared" si="390"/>
        <v>0.21234756876981287</v>
      </c>
      <c r="K3163">
        <v>1.8000000000000003</v>
      </c>
      <c r="L3163">
        <v>2.2852719405546527</v>
      </c>
      <c r="M3163">
        <v>1.8</v>
      </c>
      <c r="N3163" t="s">
        <v>34</v>
      </c>
      <c r="O3163" s="45" t="s">
        <v>34</v>
      </c>
      <c r="P3163" s="49" t="str">
        <f>'Sheet1 (2)'!O1821</f>
        <v>A</v>
      </c>
      <c r="Q3163" s="30" t="str">
        <f t="shared" si="391"/>
        <v>A</v>
      </c>
      <c r="R3163">
        <f t="shared" si="392"/>
        <v>0.15</v>
      </c>
      <c r="S3163" s="11">
        <f t="shared" si="393"/>
        <v>0.21234756876981278</v>
      </c>
      <c r="T3163" s="13">
        <f t="shared" si="394"/>
        <v>0.21234756876981287</v>
      </c>
      <c r="U3163">
        <f t="shared" si="395"/>
        <v>26.579799999999999</v>
      </c>
      <c r="V3163" t="str">
        <f t="shared" si="396"/>
        <v>same</v>
      </c>
      <c r="W3163" s="47">
        <f t="shared" si="397"/>
        <v>0</v>
      </c>
      <c r="X3163" s="47"/>
      <c r="Y3163" s="47"/>
    </row>
    <row r="3164" spans="1:25" ht="21" x14ac:dyDescent="0.4">
      <c r="A3164" t="s">
        <v>3984</v>
      </c>
      <c r="B3164" t="s">
        <v>3980</v>
      </c>
      <c r="C3164" t="s">
        <v>3981</v>
      </c>
      <c r="D3164" s="33">
        <v>637528</v>
      </c>
      <c r="E3164" s="33">
        <v>52418</v>
      </c>
      <c r="F3164" s="32">
        <v>94.352400000000003</v>
      </c>
      <c r="G3164" s="32">
        <v>19.832599999999996</v>
      </c>
      <c r="H3164" s="13">
        <v>8.2220702463264352</v>
      </c>
      <c r="I3164" s="32">
        <v>114.185</v>
      </c>
      <c r="J3164" s="34">
        <f t="shared" si="390"/>
        <v>0.17368831282567759</v>
      </c>
      <c r="K3164">
        <v>1.8000000000000003</v>
      </c>
      <c r="L3164">
        <v>2.1783547636308138</v>
      </c>
      <c r="M3164">
        <v>1.8</v>
      </c>
      <c r="N3164" t="s">
        <v>34</v>
      </c>
      <c r="O3164" s="45" t="s">
        <v>34</v>
      </c>
      <c r="P3164" s="49" t="str">
        <f>'Sheet1 (2)'!O3153</f>
        <v>A</v>
      </c>
      <c r="Q3164" s="30" t="str">
        <f t="shared" si="391"/>
        <v>A</v>
      </c>
      <c r="R3164">
        <f t="shared" si="392"/>
        <v>0.15</v>
      </c>
      <c r="S3164" s="11">
        <f t="shared" si="393"/>
        <v>0.17368831282567759</v>
      </c>
      <c r="T3164" s="13">
        <f t="shared" si="394"/>
        <v>0.17368831282567759</v>
      </c>
      <c r="U3164">
        <f t="shared" si="395"/>
        <v>19.832599999999996</v>
      </c>
      <c r="V3164" t="str">
        <f t="shared" si="396"/>
        <v>same</v>
      </c>
      <c r="W3164" s="47">
        <f t="shared" si="397"/>
        <v>0</v>
      </c>
      <c r="X3164" s="47"/>
      <c r="Y3164" s="47"/>
    </row>
    <row r="3165" spans="1:25" ht="21" x14ac:dyDescent="0.4">
      <c r="A3165" t="s">
        <v>3985</v>
      </c>
      <c r="B3165" t="s">
        <v>3980</v>
      </c>
      <c r="C3165" t="s">
        <v>3981</v>
      </c>
      <c r="D3165" s="33">
        <v>270510</v>
      </c>
      <c r="E3165" s="33">
        <v>42074</v>
      </c>
      <c r="F3165" s="32">
        <v>11.326199999999998</v>
      </c>
      <c r="G3165" s="32">
        <v>3.7737999999999996</v>
      </c>
      <c r="H3165" s="13">
        <v>15.553583971017707</v>
      </c>
      <c r="I3165" s="32">
        <v>15.099999999999998</v>
      </c>
      <c r="J3165" s="34">
        <f t="shared" si="390"/>
        <v>0.24992052980132451</v>
      </c>
      <c r="K3165">
        <v>0.26919712886818459</v>
      </c>
      <c r="L3165">
        <v>0.35889147692161427</v>
      </c>
      <c r="M3165">
        <v>0.2</v>
      </c>
      <c r="N3165" t="s">
        <v>34</v>
      </c>
      <c r="O3165" s="45" t="s">
        <v>34</v>
      </c>
      <c r="P3165" s="49" t="str">
        <f>'Sheet1 (2)'!O3278</f>
        <v>A</v>
      </c>
      <c r="Q3165" s="30" t="str">
        <f t="shared" si="391"/>
        <v>A</v>
      </c>
      <c r="R3165">
        <f t="shared" si="392"/>
        <v>0.15</v>
      </c>
      <c r="S3165" s="11">
        <f t="shared" si="393"/>
        <v>0.44272847682119199</v>
      </c>
      <c r="T3165" s="13">
        <f t="shared" si="394"/>
        <v>0.24992052980132451</v>
      </c>
      <c r="U3165">
        <f t="shared" si="395"/>
        <v>3.7737999999999996</v>
      </c>
      <c r="V3165" t="str">
        <f t="shared" si="396"/>
        <v>same</v>
      </c>
      <c r="W3165" s="47">
        <f t="shared" si="397"/>
        <v>0</v>
      </c>
      <c r="X3165" s="47"/>
      <c r="Y3165" s="47"/>
    </row>
    <row r="3166" spans="1:25" ht="21" x14ac:dyDescent="0.4">
      <c r="A3166" t="s">
        <v>3986</v>
      </c>
      <c r="B3166" t="s">
        <v>3980</v>
      </c>
      <c r="C3166" t="s">
        <v>3981</v>
      </c>
      <c r="D3166" s="33">
        <v>288601</v>
      </c>
      <c r="E3166" s="33">
        <v>44569</v>
      </c>
      <c r="F3166" s="32">
        <v>12.082999999999998</v>
      </c>
      <c r="G3166" s="32">
        <v>4.0261999999999993</v>
      </c>
      <c r="H3166" s="13">
        <v>15.443120432708133</v>
      </c>
      <c r="I3166" s="32">
        <v>16.109199999999998</v>
      </c>
      <c r="J3166" s="34">
        <f t="shared" si="390"/>
        <v>0.24993171603804037</v>
      </c>
      <c r="K3166">
        <v>0.27110772061298205</v>
      </c>
      <c r="L3166">
        <v>0.36144405304135152</v>
      </c>
      <c r="M3166">
        <v>0.2</v>
      </c>
      <c r="N3166" t="s">
        <v>34</v>
      </c>
      <c r="O3166" s="45" t="s">
        <v>34</v>
      </c>
      <c r="P3166" s="49" t="str">
        <f>'Sheet1 (2)'!O3366</f>
        <v>A</v>
      </c>
      <c r="Q3166" s="30" t="str">
        <f t="shared" si="391"/>
        <v>A</v>
      </c>
      <c r="R3166">
        <f t="shared" si="392"/>
        <v>0.15</v>
      </c>
      <c r="S3166" s="11">
        <f t="shared" si="393"/>
        <v>0.44666401807662687</v>
      </c>
      <c r="T3166" s="13">
        <f t="shared" si="394"/>
        <v>0.24993171603804037</v>
      </c>
      <c r="U3166">
        <f t="shared" si="395"/>
        <v>4.0261999999999993</v>
      </c>
      <c r="V3166" t="str">
        <f t="shared" si="396"/>
        <v>same</v>
      </c>
      <c r="W3166" s="47">
        <f t="shared" si="397"/>
        <v>0</v>
      </c>
      <c r="X3166" s="47"/>
      <c r="Y3166" s="47"/>
    </row>
    <row r="3167" spans="1:25" ht="21" x14ac:dyDescent="0.4">
      <c r="A3167" t="s">
        <v>3729</v>
      </c>
      <c r="B3167" t="s">
        <v>3730</v>
      </c>
      <c r="C3167" t="s">
        <v>3731</v>
      </c>
      <c r="D3167" s="33">
        <v>1436728</v>
      </c>
      <c r="E3167" s="33">
        <v>916</v>
      </c>
      <c r="F3167" s="32">
        <v>0.47320000000000001</v>
      </c>
      <c r="G3167" s="32">
        <v>0.15750000000000003</v>
      </c>
      <c r="H3167" s="13">
        <v>6.3755978863083346E-2</v>
      </c>
      <c r="I3167" s="32">
        <v>0.63070000000000004</v>
      </c>
      <c r="J3167" s="34">
        <f t="shared" si="390"/>
        <v>0.24972253052164264</v>
      </c>
      <c r="K3167">
        <v>0.51659388646288207</v>
      </c>
      <c r="L3167">
        <v>0.68853711790393013</v>
      </c>
      <c r="M3167">
        <v>0.45</v>
      </c>
      <c r="N3167" t="s">
        <v>37</v>
      </c>
      <c r="O3167" s="45" t="s">
        <v>37</v>
      </c>
      <c r="P3167" s="49" t="str">
        <f>'Sheet1 (2)'!O484</f>
        <v>B</v>
      </c>
      <c r="Q3167" s="30" t="str">
        <f t="shared" si="391"/>
        <v>B</v>
      </c>
      <c r="R3167">
        <f t="shared" si="392"/>
        <v>0.25</v>
      </c>
      <c r="S3167" s="11">
        <f t="shared" si="393"/>
        <v>0.34644046297764386</v>
      </c>
      <c r="T3167" s="13">
        <f t="shared" si="394"/>
        <v>0.24972253052164264</v>
      </c>
      <c r="U3167">
        <f t="shared" si="395"/>
        <v>0.15750000000000003</v>
      </c>
      <c r="V3167" t="str">
        <f t="shared" si="396"/>
        <v>same</v>
      </c>
      <c r="W3167" s="47">
        <f t="shared" si="397"/>
        <v>0</v>
      </c>
      <c r="X3167" s="47"/>
      <c r="Y3167" s="47"/>
    </row>
    <row r="3168" spans="1:25" ht="21" x14ac:dyDescent="0.4">
      <c r="A3168" t="s">
        <v>3732</v>
      </c>
      <c r="B3168" t="s">
        <v>3730</v>
      </c>
      <c r="C3168" t="s">
        <v>3731</v>
      </c>
      <c r="D3168" s="33">
        <v>244553</v>
      </c>
      <c r="E3168" s="33">
        <v>5791</v>
      </c>
      <c r="F3168" s="32">
        <v>3.7925999999999997</v>
      </c>
      <c r="G3168" s="32">
        <v>1.8677999999999999</v>
      </c>
      <c r="H3168" s="13">
        <v>2.3679938500038848</v>
      </c>
      <c r="I3168" s="32">
        <v>5.6603999999999992</v>
      </c>
      <c r="J3168" s="34">
        <f t="shared" si="390"/>
        <v>0.32997668009327963</v>
      </c>
      <c r="K3168">
        <v>0.65491279571749261</v>
      </c>
      <c r="L3168">
        <v>0.97744776377136933</v>
      </c>
      <c r="M3168">
        <v>0.6</v>
      </c>
      <c r="N3168" t="s">
        <v>37</v>
      </c>
      <c r="O3168" s="45" t="s">
        <v>37</v>
      </c>
      <c r="P3168" s="49" t="str">
        <f>'Sheet1 (2)'!O1498</f>
        <v>B</v>
      </c>
      <c r="Q3168" s="30" t="str">
        <f t="shared" si="391"/>
        <v>B</v>
      </c>
      <c r="R3168">
        <f t="shared" si="392"/>
        <v>0.25</v>
      </c>
      <c r="S3168" s="11">
        <f t="shared" si="393"/>
        <v>0.38615645537417848</v>
      </c>
      <c r="T3168" s="13">
        <f t="shared" si="394"/>
        <v>0.32997668009327963</v>
      </c>
      <c r="U3168">
        <f t="shared" si="395"/>
        <v>1.8677999999999997</v>
      </c>
      <c r="V3168" t="str">
        <f t="shared" si="396"/>
        <v>same</v>
      </c>
      <c r="W3168" s="47">
        <f t="shared" si="397"/>
        <v>0</v>
      </c>
      <c r="X3168" s="47"/>
      <c r="Y3168" s="47"/>
    </row>
    <row r="3169" spans="1:25" ht="21" x14ac:dyDescent="0.4">
      <c r="A3169" t="s">
        <v>3733</v>
      </c>
      <c r="B3169" t="s">
        <v>3730</v>
      </c>
      <c r="C3169" t="s">
        <v>3731</v>
      </c>
      <c r="D3169" s="33">
        <v>8927835</v>
      </c>
      <c r="E3169" s="33">
        <v>496706</v>
      </c>
      <c r="F3169" s="32">
        <v>224.82320000000001</v>
      </c>
      <c r="G3169" s="32">
        <v>96.103899999999996</v>
      </c>
      <c r="H3169" s="13">
        <v>5.56356608293052</v>
      </c>
      <c r="I3169" s="32">
        <v>320.9271</v>
      </c>
      <c r="J3169" s="34">
        <f t="shared" ref="J3169:J3232" si="398">G3169/I3169</f>
        <v>0.29945710412115401</v>
      </c>
      <c r="K3169">
        <v>0.45262831534146963</v>
      </c>
      <c r="L3169">
        <v>0.64611077780417381</v>
      </c>
      <c r="M3169">
        <v>0.45</v>
      </c>
      <c r="N3169" t="s">
        <v>37</v>
      </c>
      <c r="O3169" s="45" t="s">
        <v>37</v>
      </c>
      <c r="P3169" s="49" t="str">
        <f>'Sheet1 (2)'!O2036</f>
        <v>B</v>
      </c>
      <c r="Q3169" s="30" t="str">
        <f t="shared" si="391"/>
        <v>B</v>
      </c>
      <c r="R3169">
        <f t="shared" si="392"/>
        <v>0.25</v>
      </c>
      <c r="S3169" s="11">
        <f t="shared" si="393"/>
        <v>0.30352500614625555</v>
      </c>
      <c r="T3169" s="13">
        <f t="shared" si="394"/>
        <v>0.29945710412115401</v>
      </c>
      <c r="U3169">
        <f t="shared" si="395"/>
        <v>96.103899999999996</v>
      </c>
      <c r="V3169" t="str">
        <f t="shared" si="396"/>
        <v>same</v>
      </c>
      <c r="W3169" s="47">
        <f t="shared" si="397"/>
        <v>0</v>
      </c>
      <c r="X3169" s="47"/>
      <c r="Y3169" s="47"/>
    </row>
    <row r="3170" spans="1:25" ht="21" x14ac:dyDescent="0.4">
      <c r="A3170" t="s">
        <v>3734</v>
      </c>
      <c r="B3170" t="s">
        <v>3730</v>
      </c>
      <c r="C3170" t="s">
        <v>3731</v>
      </c>
      <c r="D3170" s="33">
        <v>58720</v>
      </c>
      <c r="E3170" s="33">
        <v>502</v>
      </c>
      <c r="F3170" s="32">
        <v>0.50980000000000003</v>
      </c>
      <c r="G3170" s="32">
        <v>0.251</v>
      </c>
      <c r="H3170" s="13">
        <v>0.85490463215258861</v>
      </c>
      <c r="I3170" s="32">
        <v>0.76080000000000003</v>
      </c>
      <c r="J3170" s="34">
        <f t="shared" si="398"/>
        <v>0.32991587802313355</v>
      </c>
      <c r="K3170">
        <v>1.0155378486055777</v>
      </c>
      <c r="L3170">
        <v>1.5155378486055777</v>
      </c>
      <c r="M3170">
        <v>0.6</v>
      </c>
      <c r="N3170" t="s">
        <v>37</v>
      </c>
      <c r="O3170" s="45" t="s">
        <v>37</v>
      </c>
      <c r="P3170" s="49" t="str">
        <f>'Sheet1 (2)'!O3791</f>
        <v>B</v>
      </c>
      <c r="Q3170" s="30" t="str">
        <f t="shared" si="391"/>
        <v>B</v>
      </c>
      <c r="R3170">
        <f t="shared" si="392"/>
        <v>0.25</v>
      </c>
      <c r="S3170" s="11">
        <f t="shared" si="393"/>
        <v>0.60410094637223977</v>
      </c>
      <c r="T3170" s="13">
        <f t="shared" si="394"/>
        <v>0.32991587802313355</v>
      </c>
      <c r="U3170">
        <f t="shared" si="395"/>
        <v>0.251</v>
      </c>
      <c r="V3170" t="str">
        <f t="shared" si="396"/>
        <v>same</v>
      </c>
      <c r="W3170" s="47">
        <f t="shared" si="397"/>
        <v>0</v>
      </c>
      <c r="X3170" s="47"/>
      <c r="Y3170" s="47"/>
    </row>
    <row r="3171" spans="1:25" ht="21" x14ac:dyDescent="0.4">
      <c r="A3171" t="s">
        <v>3735</v>
      </c>
      <c r="B3171" t="s">
        <v>3730</v>
      </c>
      <c r="C3171" t="s">
        <v>3731</v>
      </c>
      <c r="D3171" s="33">
        <v>3996637</v>
      </c>
      <c r="E3171" s="33">
        <v>206325</v>
      </c>
      <c r="F3171" s="32">
        <v>106.11540000000001</v>
      </c>
      <c r="G3171" s="32">
        <v>35.368499999999997</v>
      </c>
      <c r="H3171" s="13">
        <v>5.1624653427369065</v>
      </c>
      <c r="I3171" s="32">
        <v>141.48390000000001</v>
      </c>
      <c r="J3171" s="34">
        <f t="shared" si="398"/>
        <v>0.24998250684353482</v>
      </c>
      <c r="K3171">
        <v>0.5143118865866958</v>
      </c>
      <c r="L3171">
        <v>0.68573318793166116</v>
      </c>
      <c r="M3171">
        <v>0.45</v>
      </c>
      <c r="N3171" t="s">
        <v>37</v>
      </c>
      <c r="O3171" s="45" t="s">
        <v>37</v>
      </c>
      <c r="P3171" s="49" t="str">
        <f>'Sheet1 (2)'!O5019</f>
        <v>B</v>
      </c>
      <c r="Q3171" s="30" t="str">
        <f t="shared" si="391"/>
        <v>B</v>
      </c>
      <c r="R3171">
        <f t="shared" si="392"/>
        <v>0.25</v>
      </c>
      <c r="S3171" s="11">
        <f t="shared" si="393"/>
        <v>0.34376808951407184</v>
      </c>
      <c r="T3171" s="13">
        <f t="shared" si="394"/>
        <v>0.24998250684353482</v>
      </c>
      <c r="U3171">
        <f t="shared" si="395"/>
        <v>35.368499999999997</v>
      </c>
      <c r="V3171" t="str">
        <f t="shared" si="396"/>
        <v>same</v>
      </c>
      <c r="W3171" s="47">
        <f t="shared" si="397"/>
        <v>0</v>
      </c>
      <c r="X3171" s="47"/>
      <c r="Y3171" s="47"/>
    </row>
    <row r="3172" spans="1:25" ht="21" x14ac:dyDescent="0.4">
      <c r="A3172" t="s">
        <v>3736</v>
      </c>
      <c r="B3172" t="s">
        <v>3730</v>
      </c>
      <c r="C3172" t="s">
        <v>3731</v>
      </c>
      <c r="D3172" s="33">
        <v>4120517</v>
      </c>
      <c r="E3172" s="33">
        <v>11710</v>
      </c>
      <c r="F3172" s="32">
        <v>5.6246000000000009</v>
      </c>
      <c r="G3172" s="32">
        <v>1.0242</v>
      </c>
      <c r="H3172" s="13">
        <v>0.28418763956076387</v>
      </c>
      <c r="I3172" s="32">
        <v>6.6488000000000014</v>
      </c>
      <c r="J3172" s="34">
        <f t="shared" si="398"/>
        <v>0.15404283479725661</v>
      </c>
      <c r="K3172">
        <v>0.48032450896669526</v>
      </c>
      <c r="L3172">
        <v>0.56778821520068323</v>
      </c>
      <c r="M3172">
        <v>0.45</v>
      </c>
      <c r="N3172" t="s">
        <v>37</v>
      </c>
      <c r="O3172" s="45" t="s">
        <v>37</v>
      </c>
      <c r="P3172" s="49" t="str">
        <f>'Sheet1 (2)'!O5040</f>
        <v>B</v>
      </c>
      <c r="Q3172" s="30" t="str">
        <f t="shared" si="391"/>
        <v>B</v>
      </c>
      <c r="R3172">
        <f t="shared" si="392"/>
        <v>0.25</v>
      </c>
      <c r="S3172" s="11">
        <f t="shared" si="393"/>
        <v>0.20745096859583689</v>
      </c>
      <c r="T3172" s="13">
        <f t="shared" si="394"/>
        <v>0.15404283479725661</v>
      </c>
      <c r="U3172">
        <f t="shared" si="395"/>
        <v>1.0242</v>
      </c>
      <c r="V3172" t="str">
        <f t="shared" si="396"/>
        <v>same</v>
      </c>
      <c r="W3172" s="47">
        <f t="shared" si="397"/>
        <v>0</v>
      </c>
      <c r="X3172" s="47"/>
      <c r="Y3172" s="47"/>
    </row>
    <row r="3173" spans="1:25" ht="21" x14ac:dyDescent="0.4">
      <c r="A3173" t="s">
        <v>4793</v>
      </c>
      <c r="B3173" t="s">
        <v>4794</v>
      </c>
      <c r="C3173" t="s">
        <v>4795</v>
      </c>
      <c r="D3173" s="33">
        <v>617519</v>
      </c>
      <c r="E3173" s="33">
        <v>13294</v>
      </c>
      <c r="F3173" s="32">
        <v>14.998100000000001</v>
      </c>
      <c r="G3173" s="32">
        <v>4.1253000000000002</v>
      </c>
      <c r="H3173" s="13">
        <v>2.1528082536731663</v>
      </c>
      <c r="I3173" s="32">
        <v>19.1234</v>
      </c>
      <c r="J3173" s="34">
        <f t="shared" si="398"/>
        <v>0.2157200079483774</v>
      </c>
      <c r="K3173">
        <v>1.1281856476605987</v>
      </c>
      <c r="L3173">
        <v>1.4384985707838123</v>
      </c>
      <c r="M3173">
        <v>1</v>
      </c>
      <c r="N3173" t="s">
        <v>42</v>
      </c>
      <c r="O3173" s="45" t="s">
        <v>42</v>
      </c>
      <c r="P3173" s="49" t="str">
        <f>'Sheet1 (2)'!O171</f>
        <v>A+</v>
      </c>
      <c r="Q3173" s="30" t="str">
        <f t="shared" si="391"/>
        <v>A+</v>
      </c>
      <c r="R3173">
        <f t="shared" si="392"/>
        <v>0.05</v>
      </c>
      <c r="S3173" s="11">
        <f t="shared" si="393"/>
        <v>0.30483073093696728</v>
      </c>
      <c r="T3173" s="13">
        <f t="shared" si="394"/>
        <v>0.2157200079483774</v>
      </c>
      <c r="U3173">
        <f t="shared" si="395"/>
        <v>4.1253000000000002</v>
      </c>
      <c r="V3173" t="str">
        <f t="shared" si="396"/>
        <v>same</v>
      </c>
      <c r="W3173" s="47">
        <f t="shared" si="397"/>
        <v>0</v>
      </c>
      <c r="X3173" s="47"/>
      <c r="Y3173" s="47"/>
    </row>
    <row r="3174" spans="1:25" ht="21" x14ac:dyDescent="0.4">
      <c r="A3174" t="s">
        <v>4796</v>
      </c>
      <c r="B3174" t="s">
        <v>4794</v>
      </c>
      <c r="C3174" t="s">
        <v>4795</v>
      </c>
      <c r="D3174" s="33">
        <v>658538</v>
      </c>
      <c r="E3174" s="33">
        <v>14090</v>
      </c>
      <c r="F3174" s="32">
        <v>14.09</v>
      </c>
      <c r="G3174" s="32">
        <v>4.0179999999999998</v>
      </c>
      <c r="H3174" s="13">
        <v>2.1395879964406004</v>
      </c>
      <c r="I3174" s="32">
        <v>18.108000000000001</v>
      </c>
      <c r="J3174" s="34">
        <f t="shared" si="398"/>
        <v>0.22189087696045945</v>
      </c>
      <c r="K3174">
        <v>1</v>
      </c>
      <c r="L3174">
        <v>1.2851667849538679</v>
      </c>
      <c r="M3174">
        <v>1</v>
      </c>
      <c r="N3174" t="s">
        <v>42</v>
      </c>
      <c r="O3174" s="45" t="s">
        <v>42</v>
      </c>
      <c r="P3174" s="49" t="str">
        <f>'Sheet1 (2)'!O364</f>
        <v>A+</v>
      </c>
      <c r="Q3174" s="30" t="str">
        <f t="shared" si="391"/>
        <v>A+</v>
      </c>
      <c r="R3174">
        <f t="shared" si="392"/>
        <v>0.05</v>
      </c>
      <c r="S3174" s="11">
        <f t="shared" si="393"/>
        <v>0.22189087696045942</v>
      </c>
      <c r="T3174" s="13">
        <f t="shared" si="394"/>
        <v>0.22189087696045945</v>
      </c>
      <c r="U3174">
        <f t="shared" si="395"/>
        <v>4.0179999999999998</v>
      </c>
      <c r="V3174" t="str">
        <f t="shared" si="396"/>
        <v>same</v>
      </c>
      <c r="W3174" s="47">
        <f t="shared" si="397"/>
        <v>0</v>
      </c>
      <c r="X3174" s="47"/>
      <c r="Y3174" s="47"/>
    </row>
    <row r="3175" spans="1:25" ht="21" x14ac:dyDescent="0.4">
      <c r="A3175" t="s">
        <v>4797</v>
      </c>
      <c r="B3175" t="s">
        <v>4794</v>
      </c>
      <c r="C3175" t="s">
        <v>4795</v>
      </c>
      <c r="D3175" s="33">
        <v>579965</v>
      </c>
      <c r="E3175" s="33">
        <v>11382</v>
      </c>
      <c r="F3175" s="32">
        <v>11.382000000000001</v>
      </c>
      <c r="G3175" s="32">
        <v>2.7390000000000003</v>
      </c>
      <c r="H3175" s="13">
        <v>1.9625322217720036</v>
      </c>
      <c r="I3175" s="32">
        <v>14.121000000000002</v>
      </c>
      <c r="J3175" s="34">
        <f t="shared" si="398"/>
        <v>0.19396643297216909</v>
      </c>
      <c r="K3175">
        <v>1.0000000000000002</v>
      </c>
      <c r="L3175">
        <v>1.2406431207169215</v>
      </c>
      <c r="M3175">
        <v>1</v>
      </c>
      <c r="N3175" t="s">
        <v>42</v>
      </c>
      <c r="O3175" s="45" t="s">
        <v>42</v>
      </c>
      <c r="P3175" s="49" t="str">
        <f>'Sheet1 (2)'!O815</f>
        <v>A+</v>
      </c>
      <c r="Q3175" s="30" t="str">
        <f t="shared" si="391"/>
        <v>A+</v>
      </c>
      <c r="R3175">
        <f t="shared" si="392"/>
        <v>0.05</v>
      </c>
      <c r="S3175" s="11">
        <f t="shared" si="393"/>
        <v>0.19396643297216914</v>
      </c>
      <c r="T3175" s="13">
        <f t="shared" si="394"/>
        <v>0.19396643297216909</v>
      </c>
      <c r="U3175">
        <f t="shared" si="395"/>
        <v>2.7390000000000003</v>
      </c>
      <c r="V3175" t="str">
        <f t="shared" si="396"/>
        <v>same</v>
      </c>
      <c r="W3175" s="47">
        <f t="shared" si="397"/>
        <v>0</v>
      </c>
      <c r="X3175" s="47"/>
      <c r="Y3175" s="47"/>
    </row>
    <row r="3176" spans="1:25" ht="21" x14ac:dyDescent="0.4">
      <c r="A3176" t="s">
        <v>4798</v>
      </c>
      <c r="B3176" t="s">
        <v>4794</v>
      </c>
      <c r="C3176" t="s">
        <v>4795</v>
      </c>
      <c r="D3176" s="33">
        <v>256877</v>
      </c>
      <c r="E3176" s="33">
        <v>13275</v>
      </c>
      <c r="F3176" s="32">
        <v>28.846499999999999</v>
      </c>
      <c r="G3176" s="32">
        <v>7.8834999999999997</v>
      </c>
      <c r="H3176" s="13">
        <v>5.1678429754318218</v>
      </c>
      <c r="I3176" s="32">
        <v>36.729999999999997</v>
      </c>
      <c r="J3176" s="34">
        <f t="shared" si="398"/>
        <v>0.21463381432071876</v>
      </c>
      <c r="K3176">
        <v>2.1729943502824858</v>
      </c>
      <c r="L3176">
        <v>2.7668549905838042</v>
      </c>
      <c r="M3176">
        <v>2</v>
      </c>
      <c r="N3176" t="s">
        <v>42</v>
      </c>
      <c r="O3176" s="45" t="s">
        <v>42</v>
      </c>
      <c r="P3176" s="49" t="str">
        <f>'Sheet1 (2)'!O2459</f>
        <v>A+</v>
      </c>
      <c r="Q3176" s="30" t="str">
        <f t="shared" si="391"/>
        <v>A+</v>
      </c>
      <c r="R3176">
        <f t="shared" si="392"/>
        <v>0.05</v>
      </c>
      <c r="S3176" s="11">
        <f t="shared" si="393"/>
        <v>0.27715763680914784</v>
      </c>
      <c r="T3176" s="13">
        <f t="shared" si="394"/>
        <v>0.21463381432071876</v>
      </c>
      <c r="U3176">
        <f t="shared" si="395"/>
        <v>7.8834999999999997</v>
      </c>
      <c r="V3176" t="str">
        <f t="shared" si="396"/>
        <v>same</v>
      </c>
      <c r="W3176" s="47">
        <f t="shared" si="397"/>
        <v>0</v>
      </c>
      <c r="X3176" s="47"/>
      <c r="Y3176" s="47"/>
    </row>
    <row r="3177" spans="1:25" ht="21" x14ac:dyDescent="0.4">
      <c r="A3177" s="18" t="s">
        <v>4799</v>
      </c>
      <c r="B3177" t="s">
        <v>4794</v>
      </c>
      <c r="C3177" t="s">
        <v>4795</v>
      </c>
      <c r="D3177" s="33">
        <v>702601</v>
      </c>
      <c r="E3177" s="33">
        <v>8258</v>
      </c>
      <c r="F3177" s="32">
        <v>18.581400000000002</v>
      </c>
      <c r="G3177" s="32">
        <v>2.5167999999999999</v>
      </c>
      <c r="H3177" s="13">
        <v>1.1753470319569712</v>
      </c>
      <c r="I3177" s="32">
        <v>21.098200000000002</v>
      </c>
      <c r="J3177" s="34">
        <f t="shared" si="398"/>
        <v>0.11928979723388723</v>
      </c>
      <c r="K3177">
        <v>2.2501089852264471</v>
      </c>
      <c r="L3177">
        <v>2.5548801162509083</v>
      </c>
      <c r="M3177">
        <v>2.25</v>
      </c>
      <c r="N3177" t="s">
        <v>42</v>
      </c>
      <c r="O3177" s="45" t="s">
        <v>42</v>
      </c>
      <c r="P3177" s="49" t="str">
        <f>'Sheet1 (2)'!O2579</f>
        <v>A+</v>
      </c>
      <c r="Q3177" s="30" t="str">
        <f t="shared" si="391"/>
        <v>A+</v>
      </c>
      <c r="R3177">
        <f t="shared" si="392"/>
        <v>0.05</v>
      </c>
      <c r="S3177" s="11">
        <f t="shared" si="393"/>
        <v>0.11933245490136601</v>
      </c>
      <c r="T3177" s="13">
        <f t="shared" si="394"/>
        <v>0.11928979723388723</v>
      </c>
      <c r="U3177">
        <f t="shared" si="395"/>
        <v>2.5167999999999999</v>
      </c>
      <c r="V3177" t="str">
        <f t="shared" si="396"/>
        <v>same</v>
      </c>
      <c r="W3177" s="47">
        <f t="shared" si="397"/>
        <v>0</v>
      </c>
      <c r="X3177" s="47"/>
      <c r="Y3177" s="47"/>
    </row>
    <row r="3178" spans="1:25" ht="21" x14ac:dyDescent="0.4">
      <c r="A3178" t="s">
        <v>4342</v>
      </c>
      <c r="B3178" t="s">
        <v>4343</v>
      </c>
      <c r="C3178" t="s">
        <v>4344</v>
      </c>
      <c r="D3178" s="33">
        <v>279462</v>
      </c>
      <c r="E3178" s="33">
        <v>118187</v>
      </c>
      <c r="F3178" s="32">
        <v>53.140799999999999</v>
      </c>
      <c r="G3178" s="32">
        <v>26.174000000000003</v>
      </c>
      <c r="H3178" s="13">
        <v>42.290901804180891</v>
      </c>
      <c r="I3178" s="32">
        <v>79.314800000000005</v>
      </c>
      <c r="J3178" s="34">
        <f t="shared" si="398"/>
        <v>0.33000146252653983</v>
      </c>
      <c r="K3178">
        <v>0.44963320839009363</v>
      </c>
      <c r="L3178">
        <v>0.67109580579928418</v>
      </c>
      <c r="M3178">
        <v>0.3</v>
      </c>
      <c r="N3178" t="s">
        <v>37</v>
      </c>
      <c r="O3178" s="45" t="s">
        <v>37</v>
      </c>
      <c r="P3178" s="49" t="str">
        <f>'Sheet1 (2)'!O1630</f>
        <v>B</v>
      </c>
      <c r="Q3178" s="30" t="str">
        <f t="shared" si="391"/>
        <v>B</v>
      </c>
      <c r="R3178">
        <f t="shared" si="392"/>
        <v>0.25</v>
      </c>
      <c r="S3178" s="11">
        <f t="shared" si="393"/>
        <v>0.55296993751481438</v>
      </c>
      <c r="T3178" s="13">
        <f t="shared" si="394"/>
        <v>0.33000146252653983</v>
      </c>
      <c r="U3178">
        <f t="shared" si="395"/>
        <v>26.174000000000003</v>
      </c>
      <c r="V3178" t="str">
        <f t="shared" si="396"/>
        <v>same</v>
      </c>
      <c r="W3178" s="47">
        <f t="shared" si="397"/>
        <v>0</v>
      </c>
      <c r="X3178" s="47"/>
      <c r="Y3178" s="47"/>
    </row>
    <row r="3179" spans="1:25" ht="21" x14ac:dyDescent="0.4">
      <c r="A3179" t="s">
        <v>4345</v>
      </c>
      <c r="B3179" t="s">
        <v>4343</v>
      </c>
      <c r="C3179" t="s">
        <v>4344</v>
      </c>
      <c r="D3179" s="33">
        <v>117022</v>
      </c>
      <c r="E3179" s="33">
        <v>25580</v>
      </c>
      <c r="F3179" s="32">
        <v>8.9200999999999997</v>
      </c>
      <c r="G3179" s="32">
        <v>4.3935000000000004</v>
      </c>
      <c r="H3179" s="13">
        <v>21.859137598058485</v>
      </c>
      <c r="I3179" s="32">
        <v>13.313600000000001</v>
      </c>
      <c r="J3179" s="34">
        <f t="shared" si="398"/>
        <v>0.33000090133397431</v>
      </c>
      <c r="K3179">
        <v>0.3487138389366693</v>
      </c>
      <c r="L3179">
        <v>0.52046911649726346</v>
      </c>
      <c r="M3179">
        <v>0.3</v>
      </c>
      <c r="N3179" t="s">
        <v>37</v>
      </c>
      <c r="O3179" s="45" t="s">
        <v>37</v>
      </c>
      <c r="P3179" s="49" t="str">
        <f>'Sheet1 (2)'!O1871</f>
        <v>B</v>
      </c>
      <c r="Q3179" s="30" t="str">
        <f t="shared" si="391"/>
        <v>B</v>
      </c>
      <c r="R3179">
        <f t="shared" si="392"/>
        <v>0.25</v>
      </c>
      <c r="S3179" s="11">
        <f t="shared" si="393"/>
        <v>0.42359692344670113</v>
      </c>
      <c r="T3179" s="13">
        <f t="shared" si="394"/>
        <v>0.33000090133397431</v>
      </c>
      <c r="U3179">
        <f t="shared" si="395"/>
        <v>4.3935000000000004</v>
      </c>
      <c r="V3179" t="str">
        <f t="shared" si="396"/>
        <v>same</v>
      </c>
      <c r="W3179" s="47">
        <f t="shared" si="397"/>
        <v>0</v>
      </c>
      <c r="X3179" s="47"/>
      <c r="Y3179" s="47"/>
    </row>
    <row r="3180" spans="1:25" ht="21" x14ac:dyDescent="0.4">
      <c r="A3180" t="s">
        <v>4346</v>
      </c>
      <c r="B3180" t="s">
        <v>4343</v>
      </c>
      <c r="C3180" t="s">
        <v>4344</v>
      </c>
      <c r="D3180" s="33">
        <v>67279</v>
      </c>
      <c r="E3180" s="33">
        <v>8058</v>
      </c>
      <c r="F3180" s="32">
        <v>2.7383999999999995</v>
      </c>
      <c r="G3180" s="32">
        <v>1.3486</v>
      </c>
      <c r="H3180" s="13">
        <v>11.976991334591775</v>
      </c>
      <c r="I3180" s="32">
        <v>4.0869999999999997</v>
      </c>
      <c r="J3180" s="34">
        <f t="shared" si="398"/>
        <v>0.32997308539270859</v>
      </c>
      <c r="K3180">
        <v>0.33983618763961276</v>
      </c>
      <c r="L3180">
        <v>0.50719781583519474</v>
      </c>
      <c r="M3180">
        <v>0.3</v>
      </c>
      <c r="N3180" t="s">
        <v>37</v>
      </c>
      <c r="O3180" s="45" t="s">
        <v>37</v>
      </c>
      <c r="P3180" s="49" t="str">
        <f>'Sheet1 (2)'!O3324</f>
        <v>B</v>
      </c>
      <c r="Q3180" s="30" t="str">
        <f t="shared" si="391"/>
        <v>B</v>
      </c>
      <c r="R3180">
        <f t="shared" si="392"/>
        <v>0.25</v>
      </c>
      <c r="S3180" s="11">
        <f t="shared" si="393"/>
        <v>0.40851480303401017</v>
      </c>
      <c r="T3180" s="13">
        <f t="shared" si="394"/>
        <v>0.32997308539270859</v>
      </c>
      <c r="U3180">
        <f t="shared" si="395"/>
        <v>1.3486</v>
      </c>
      <c r="V3180" t="str">
        <f t="shared" si="396"/>
        <v>same</v>
      </c>
      <c r="W3180" s="47">
        <f t="shared" si="397"/>
        <v>0</v>
      </c>
      <c r="X3180" s="47"/>
      <c r="Y3180" s="47"/>
    </row>
    <row r="3181" spans="1:25" ht="21" x14ac:dyDescent="0.4">
      <c r="A3181" t="s">
        <v>4347</v>
      </c>
      <c r="B3181" t="s">
        <v>4343</v>
      </c>
      <c r="C3181" t="s">
        <v>4344</v>
      </c>
      <c r="D3181" s="33">
        <v>227246</v>
      </c>
      <c r="E3181" s="33">
        <v>110961</v>
      </c>
      <c r="F3181" s="32">
        <v>47.789699999999996</v>
      </c>
      <c r="G3181" s="32">
        <v>23.538300000000003</v>
      </c>
      <c r="H3181" s="13">
        <v>48.828582241271576</v>
      </c>
      <c r="I3181" s="32">
        <v>71.328000000000003</v>
      </c>
      <c r="J3181" s="34">
        <f t="shared" si="398"/>
        <v>0.33000084118438766</v>
      </c>
      <c r="K3181">
        <v>0.43068916105658744</v>
      </c>
      <c r="L3181">
        <v>0.64282045042852898</v>
      </c>
      <c r="M3181">
        <v>0.3</v>
      </c>
      <c r="N3181" t="s">
        <v>37</v>
      </c>
      <c r="O3181" s="45" t="s">
        <v>37</v>
      </c>
      <c r="P3181" s="49" t="str">
        <f>'Sheet1 (2)'!O4546</f>
        <v>B</v>
      </c>
      <c r="Q3181" s="30" t="str">
        <f t="shared" si="391"/>
        <v>B</v>
      </c>
      <c r="R3181">
        <f t="shared" si="392"/>
        <v>0.25</v>
      </c>
      <c r="S3181" s="11">
        <f t="shared" si="393"/>
        <v>0.5333066958277255</v>
      </c>
      <c r="T3181" s="13">
        <f t="shared" si="394"/>
        <v>0.33000084118438766</v>
      </c>
      <c r="U3181">
        <f t="shared" si="395"/>
        <v>23.538300000000003</v>
      </c>
      <c r="V3181" t="str">
        <f t="shared" si="396"/>
        <v>same</v>
      </c>
      <c r="W3181" s="47">
        <f t="shared" si="397"/>
        <v>0</v>
      </c>
      <c r="X3181" s="47"/>
      <c r="Y3181" s="47"/>
    </row>
    <row r="3182" spans="1:25" ht="21" x14ac:dyDescent="0.4">
      <c r="A3182" t="s">
        <v>4348</v>
      </c>
      <c r="B3182" t="s">
        <v>4343</v>
      </c>
      <c r="C3182" t="s">
        <v>4344</v>
      </c>
      <c r="D3182" s="33">
        <v>141896</v>
      </c>
      <c r="E3182" s="33">
        <v>45733</v>
      </c>
      <c r="F3182" s="32">
        <v>19.198399999999999</v>
      </c>
      <c r="G3182" s="32">
        <v>9.4558</v>
      </c>
      <c r="H3182" s="13">
        <v>32.229943056886732</v>
      </c>
      <c r="I3182" s="32">
        <v>28.654199999999999</v>
      </c>
      <c r="J3182" s="34">
        <f t="shared" si="398"/>
        <v>0.32999699869478122</v>
      </c>
      <c r="K3182">
        <v>0.41979314718037297</v>
      </c>
      <c r="L3182">
        <v>0.62655412940327559</v>
      </c>
      <c r="M3182">
        <v>0.3</v>
      </c>
      <c r="N3182" t="s">
        <v>37</v>
      </c>
      <c r="O3182" s="45" t="s">
        <v>37</v>
      </c>
      <c r="P3182" s="49" t="str">
        <f>'Sheet1 (2)'!O4785</f>
        <v>B</v>
      </c>
      <c r="Q3182" s="30" t="str">
        <f t="shared" si="391"/>
        <v>B</v>
      </c>
      <c r="R3182">
        <f t="shared" si="392"/>
        <v>0.25</v>
      </c>
      <c r="S3182" s="11">
        <f t="shared" si="393"/>
        <v>0.52119061080051099</v>
      </c>
      <c r="T3182" s="13">
        <f t="shared" si="394"/>
        <v>0.32999699869478122</v>
      </c>
      <c r="U3182">
        <f t="shared" si="395"/>
        <v>9.4558</v>
      </c>
      <c r="V3182" t="str">
        <f t="shared" si="396"/>
        <v>same</v>
      </c>
      <c r="W3182" s="47">
        <f t="shared" si="397"/>
        <v>0</v>
      </c>
      <c r="X3182" s="47"/>
      <c r="Y3182" s="47"/>
    </row>
    <row r="3183" spans="1:25" ht="21" x14ac:dyDescent="0.4">
      <c r="A3183" t="s">
        <v>4262</v>
      </c>
      <c r="B3183" t="s">
        <v>4263</v>
      </c>
      <c r="C3183" t="s">
        <v>4264</v>
      </c>
      <c r="D3183" s="33">
        <v>825395</v>
      </c>
      <c r="E3183" s="33">
        <v>185236</v>
      </c>
      <c r="F3183" s="32">
        <v>167.30089999999998</v>
      </c>
      <c r="G3183" s="32">
        <v>47.797700000000006</v>
      </c>
      <c r="H3183" s="13">
        <v>22.442103477728846</v>
      </c>
      <c r="I3183" s="32">
        <v>215.09859999999998</v>
      </c>
      <c r="J3183" s="34">
        <f t="shared" si="398"/>
        <v>0.22221297581667204</v>
      </c>
      <c r="K3183">
        <v>0.90317702822345547</v>
      </c>
      <c r="L3183">
        <v>1.1612138029324752</v>
      </c>
      <c r="M3183">
        <v>0.9</v>
      </c>
      <c r="N3183" t="s">
        <v>34</v>
      </c>
      <c r="O3183" s="45" t="s">
        <v>34</v>
      </c>
      <c r="P3183" s="49" t="str">
        <f>'Sheet1 (2)'!O5094</f>
        <v>A</v>
      </c>
      <c r="Q3183" s="30" t="str">
        <f t="shared" si="391"/>
        <v>A</v>
      </c>
      <c r="R3183">
        <f t="shared" si="392"/>
        <v>0.15</v>
      </c>
      <c r="S3183" s="11">
        <f t="shared" si="393"/>
        <v>0.22494893039750133</v>
      </c>
      <c r="T3183" s="13">
        <f t="shared" si="394"/>
        <v>0.22221297581667204</v>
      </c>
      <c r="U3183">
        <f t="shared" si="395"/>
        <v>47.797700000000006</v>
      </c>
      <c r="V3183" t="str">
        <f t="shared" si="396"/>
        <v>same</v>
      </c>
      <c r="W3183" s="47">
        <f t="shared" si="397"/>
        <v>0</v>
      </c>
      <c r="X3183" s="47"/>
      <c r="Y3183" s="47"/>
    </row>
    <row r="3184" spans="1:25" ht="21" x14ac:dyDescent="0.4">
      <c r="A3184" t="s">
        <v>4539</v>
      </c>
      <c r="B3184" t="s">
        <v>4540</v>
      </c>
      <c r="C3184" t="s">
        <v>4541</v>
      </c>
      <c r="D3184" s="33">
        <v>322508</v>
      </c>
      <c r="E3184" s="33">
        <v>94190</v>
      </c>
      <c r="F3184" s="32">
        <v>54.530200000000001</v>
      </c>
      <c r="G3184" s="32">
        <v>18.166800000000002</v>
      </c>
      <c r="H3184" s="13">
        <v>29.205477073436938</v>
      </c>
      <c r="I3184" s="32">
        <v>72.697000000000003</v>
      </c>
      <c r="J3184" s="34">
        <f t="shared" si="398"/>
        <v>0.2498975198426345</v>
      </c>
      <c r="K3184">
        <v>0.57893831616944469</v>
      </c>
      <c r="L3184">
        <v>0.77181229429875786</v>
      </c>
      <c r="M3184">
        <v>0.5</v>
      </c>
      <c r="N3184" t="s">
        <v>34</v>
      </c>
      <c r="O3184" s="45" t="s">
        <v>34</v>
      </c>
      <c r="P3184" s="49" t="str">
        <f>'Sheet1 (2)'!O2632</f>
        <v>A</v>
      </c>
      <c r="Q3184" s="30" t="str">
        <f t="shared" si="391"/>
        <v>A</v>
      </c>
      <c r="R3184">
        <f t="shared" si="392"/>
        <v>0.15</v>
      </c>
      <c r="S3184" s="11">
        <f t="shared" si="393"/>
        <v>0.35217409246598902</v>
      </c>
      <c r="T3184" s="13">
        <f t="shared" si="394"/>
        <v>0.2498975198426345</v>
      </c>
      <c r="U3184">
        <f t="shared" si="395"/>
        <v>18.166800000000002</v>
      </c>
      <c r="V3184" t="str">
        <f t="shared" si="396"/>
        <v>same</v>
      </c>
      <c r="W3184" s="47">
        <f t="shared" si="397"/>
        <v>0</v>
      </c>
      <c r="X3184" s="47"/>
      <c r="Y3184" s="47"/>
    </row>
    <row r="3185" spans="1:25" ht="21" x14ac:dyDescent="0.4">
      <c r="A3185" t="s">
        <v>4542</v>
      </c>
      <c r="B3185" t="s">
        <v>4540</v>
      </c>
      <c r="C3185" t="s">
        <v>4541</v>
      </c>
      <c r="D3185" s="33">
        <v>331932</v>
      </c>
      <c r="E3185" s="33">
        <v>104927</v>
      </c>
      <c r="F3185" s="32">
        <v>61.355699999999999</v>
      </c>
      <c r="G3185" s="32">
        <v>20.441100000000002</v>
      </c>
      <c r="H3185" s="13">
        <v>31.61099261294482</v>
      </c>
      <c r="I3185" s="32">
        <v>81.796800000000005</v>
      </c>
      <c r="J3185" s="34">
        <f t="shared" si="398"/>
        <v>0.24990097412123702</v>
      </c>
      <c r="K3185">
        <v>0.58474653806932431</v>
      </c>
      <c r="L3185">
        <v>0.77955912205628675</v>
      </c>
      <c r="M3185">
        <v>0.5</v>
      </c>
      <c r="N3185" t="s">
        <v>34</v>
      </c>
      <c r="O3185" s="45" t="s">
        <v>34</v>
      </c>
      <c r="P3185" s="49" t="str">
        <f>'Sheet1 (2)'!O4972</f>
        <v>A</v>
      </c>
      <c r="Q3185" s="30" t="str">
        <f t="shared" si="391"/>
        <v>A</v>
      </c>
      <c r="R3185">
        <f t="shared" si="392"/>
        <v>0.15</v>
      </c>
      <c r="S3185" s="11">
        <f t="shared" si="393"/>
        <v>0.35861182833558281</v>
      </c>
      <c r="T3185" s="13">
        <f t="shared" si="394"/>
        <v>0.24990097412123702</v>
      </c>
      <c r="U3185">
        <f t="shared" si="395"/>
        <v>20.441100000000002</v>
      </c>
      <c r="V3185" t="str">
        <f t="shared" si="396"/>
        <v>same</v>
      </c>
      <c r="W3185" s="47">
        <f t="shared" si="397"/>
        <v>0</v>
      </c>
      <c r="X3185" s="47"/>
      <c r="Y3185" s="47"/>
    </row>
    <row r="3186" spans="1:25" ht="21" x14ac:dyDescent="0.4">
      <c r="A3186" t="s">
        <v>2850</v>
      </c>
      <c r="B3186" t="s">
        <v>2847</v>
      </c>
      <c r="C3186" s="35" t="s">
        <v>2848</v>
      </c>
      <c r="D3186" s="33">
        <v>2210824</v>
      </c>
      <c r="E3186" s="33">
        <v>66853</v>
      </c>
      <c r="F3186" s="32">
        <v>50.297699999999992</v>
      </c>
      <c r="G3186" s="32">
        <v>12.6325</v>
      </c>
      <c r="H3186" s="13">
        <v>3.0238951630704207</v>
      </c>
      <c r="I3186" s="32">
        <v>62.930199999999992</v>
      </c>
      <c r="J3186" s="34">
        <f t="shared" si="398"/>
        <v>0.20073827828292301</v>
      </c>
      <c r="K3186">
        <v>0.75236264640330264</v>
      </c>
      <c r="L3186">
        <v>0.94132200499603591</v>
      </c>
      <c r="M3186">
        <v>0.75</v>
      </c>
      <c r="N3186" t="s">
        <v>37</v>
      </c>
      <c r="O3186" s="45" t="s">
        <v>37</v>
      </c>
      <c r="P3186" s="49" t="str">
        <f>'Sheet1 (2)'!O1726</f>
        <v>B</v>
      </c>
      <c r="Q3186" s="30" t="str">
        <f t="shared" si="391"/>
        <v>B</v>
      </c>
      <c r="R3186">
        <f t="shared" si="392"/>
        <v>0.25</v>
      </c>
      <c r="S3186" s="11">
        <f t="shared" si="393"/>
        <v>0.20324820197615756</v>
      </c>
      <c r="T3186" s="13">
        <f t="shared" si="394"/>
        <v>0.20073827828292301</v>
      </c>
      <c r="U3186">
        <f t="shared" si="395"/>
        <v>12.6325</v>
      </c>
      <c r="V3186" t="str">
        <f t="shared" si="396"/>
        <v>same</v>
      </c>
      <c r="W3186" s="47">
        <f t="shared" si="397"/>
        <v>0</v>
      </c>
      <c r="X3186" s="47"/>
      <c r="Y3186" s="47"/>
    </row>
    <row r="3187" spans="1:25" ht="21" x14ac:dyDescent="0.4">
      <c r="A3187" t="s">
        <v>2852</v>
      </c>
      <c r="B3187" t="s">
        <v>2847</v>
      </c>
      <c r="C3187" s="35" t="s">
        <v>2848</v>
      </c>
      <c r="D3187" s="33">
        <v>5279544</v>
      </c>
      <c r="E3187" s="33">
        <v>182965</v>
      </c>
      <c r="F3187" s="32">
        <v>57.599999999999994</v>
      </c>
      <c r="G3187" s="32">
        <v>19.200000000000003</v>
      </c>
      <c r="H3187" s="13">
        <v>3.4655455092333733</v>
      </c>
      <c r="I3187" s="32">
        <v>76.8</v>
      </c>
      <c r="J3187" s="34">
        <f t="shared" si="398"/>
        <v>0.25000000000000006</v>
      </c>
      <c r="K3187">
        <v>0.31481430874757466</v>
      </c>
      <c r="L3187">
        <v>0.41975241166343291</v>
      </c>
      <c r="M3187">
        <v>0.25</v>
      </c>
      <c r="N3187" t="s">
        <v>37</v>
      </c>
      <c r="O3187" s="45" t="s">
        <v>37</v>
      </c>
      <c r="P3187" s="49" t="str">
        <f>'Sheet1 (2)'!O2395</f>
        <v>B</v>
      </c>
      <c r="Q3187" s="30" t="str">
        <f t="shared" si="391"/>
        <v>B</v>
      </c>
      <c r="R3187">
        <f t="shared" si="392"/>
        <v>0.25</v>
      </c>
      <c r="S3187" s="11">
        <f t="shared" si="393"/>
        <v>0.40441080729166667</v>
      </c>
      <c r="T3187" s="13">
        <f t="shared" si="394"/>
        <v>0.25000000000000006</v>
      </c>
      <c r="U3187">
        <f t="shared" si="395"/>
        <v>19.200000000000003</v>
      </c>
      <c r="V3187" t="str">
        <f t="shared" si="396"/>
        <v>same</v>
      </c>
      <c r="W3187" s="47">
        <f t="shared" si="397"/>
        <v>0</v>
      </c>
      <c r="X3187" s="47"/>
      <c r="Y3187" s="47"/>
    </row>
    <row r="3188" spans="1:25" ht="21" x14ac:dyDescent="0.4">
      <c r="A3188" t="s">
        <v>2855</v>
      </c>
      <c r="B3188" t="s">
        <v>2847</v>
      </c>
      <c r="C3188" s="35" t="s">
        <v>2848</v>
      </c>
      <c r="D3188" s="33">
        <v>8142370</v>
      </c>
      <c r="E3188" s="33">
        <v>421145</v>
      </c>
      <c r="F3188" s="32">
        <v>119.10380000000001</v>
      </c>
      <c r="G3188" s="32">
        <v>34.3262</v>
      </c>
      <c r="H3188" s="13">
        <v>5.1722655688699977</v>
      </c>
      <c r="I3188" s="32">
        <v>153.43</v>
      </c>
      <c r="J3188" s="34">
        <f t="shared" si="398"/>
        <v>0.22372547741641138</v>
      </c>
      <c r="K3188">
        <v>0.28280948366952002</v>
      </c>
      <c r="L3188">
        <v>0.36431632810552184</v>
      </c>
      <c r="M3188">
        <v>0.25</v>
      </c>
      <c r="N3188" t="s">
        <v>37</v>
      </c>
      <c r="O3188" s="45" t="s">
        <v>37</v>
      </c>
      <c r="P3188" s="49" t="str">
        <f>'Sheet1 (2)'!O3708</f>
        <v>B</v>
      </c>
      <c r="Q3188" s="30" t="str">
        <f t="shared" si="391"/>
        <v>B</v>
      </c>
      <c r="R3188">
        <f t="shared" si="392"/>
        <v>0.25</v>
      </c>
      <c r="S3188" s="11">
        <f t="shared" si="393"/>
        <v>0.31378315844358989</v>
      </c>
      <c r="T3188" s="13">
        <f t="shared" si="394"/>
        <v>0.22372547741641138</v>
      </c>
      <c r="U3188">
        <f t="shared" si="395"/>
        <v>34.3262</v>
      </c>
      <c r="V3188" t="str">
        <f t="shared" si="396"/>
        <v>same</v>
      </c>
      <c r="W3188" s="47">
        <f t="shared" si="397"/>
        <v>0</v>
      </c>
      <c r="X3188" s="47"/>
      <c r="Y3188" s="47"/>
    </row>
    <row r="3189" spans="1:25" ht="21" x14ac:dyDescent="0.4">
      <c r="A3189" t="s">
        <v>2857</v>
      </c>
      <c r="B3189" t="s">
        <v>2847</v>
      </c>
      <c r="C3189" s="35" t="s">
        <v>2848</v>
      </c>
      <c r="D3189" s="33">
        <v>2614848</v>
      </c>
      <c r="E3189" s="33">
        <v>79774</v>
      </c>
      <c r="F3189" s="32">
        <v>159.93799999999999</v>
      </c>
      <c r="G3189" s="32">
        <v>45.642000000000003</v>
      </c>
      <c r="H3189" s="13">
        <v>3.0508083070220526</v>
      </c>
      <c r="I3189" s="32">
        <v>205.57999999999998</v>
      </c>
      <c r="J3189" s="34">
        <f t="shared" si="398"/>
        <v>0.2220157602879658</v>
      </c>
      <c r="K3189">
        <v>2.0048888108907663</v>
      </c>
      <c r="L3189">
        <v>2.5770301100609219</v>
      </c>
      <c r="M3189">
        <v>2</v>
      </c>
      <c r="N3189" t="s">
        <v>37</v>
      </c>
      <c r="O3189" s="45" t="s">
        <v>37</v>
      </c>
      <c r="P3189" s="49" t="str">
        <f>'Sheet1 (2)'!O4221</f>
        <v>B</v>
      </c>
      <c r="Q3189" s="30" t="str">
        <f t="shared" si="391"/>
        <v>B</v>
      </c>
      <c r="R3189">
        <f t="shared" si="392"/>
        <v>0.25</v>
      </c>
      <c r="S3189" s="11">
        <f t="shared" si="393"/>
        <v>0.22391283198754736</v>
      </c>
      <c r="T3189" s="13">
        <f t="shared" si="394"/>
        <v>0.2220157602879658</v>
      </c>
      <c r="U3189">
        <f t="shared" si="395"/>
        <v>45.642000000000003</v>
      </c>
      <c r="V3189" t="str">
        <f t="shared" si="396"/>
        <v>same</v>
      </c>
      <c r="W3189" s="47">
        <f t="shared" si="397"/>
        <v>0</v>
      </c>
      <c r="X3189" s="47"/>
      <c r="Y3189" s="47"/>
    </row>
    <row r="3190" spans="1:25" ht="21" x14ac:dyDescent="0.4">
      <c r="A3190" t="s">
        <v>2859</v>
      </c>
      <c r="B3190" t="s">
        <v>2847</v>
      </c>
      <c r="C3190" s="35" t="s">
        <v>2848</v>
      </c>
      <c r="D3190" s="33">
        <v>3180424</v>
      </c>
      <c r="E3190" s="33">
        <v>118468</v>
      </c>
      <c r="F3190" s="32">
        <v>39.824999999999996</v>
      </c>
      <c r="G3190" s="32">
        <v>13.274999999999999</v>
      </c>
      <c r="H3190" s="13">
        <v>3.7249121500781026</v>
      </c>
      <c r="I3190" s="32">
        <v>53.099999999999994</v>
      </c>
      <c r="J3190" s="34">
        <f t="shared" si="398"/>
        <v>0.25</v>
      </c>
      <c r="K3190">
        <v>0.33616672856805208</v>
      </c>
      <c r="L3190">
        <v>0.44822230475740277</v>
      </c>
      <c r="M3190">
        <v>0.25</v>
      </c>
      <c r="N3190" t="s">
        <v>37</v>
      </c>
      <c r="O3190" s="45" t="s">
        <v>37</v>
      </c>
      <c r="P3190" s="49" t="str">
        <f>'Sheet1 (2)'!O4656</f>
        <v>B</v>
      </c>
      <c r="Q3190" s="30" t="str">
        <f t="shared" si="391"/>
        <v>B</v>
      </c>
      <c r="R3190">
        <f t="shared" si="392"/>
        <v>0.25</v>
      </c>
      <c r="S3190" s="11">
        <f t="shared" si="393"/>
        <v>0.44224105461393587</v>
      </c>
      <c r="T3190" s="13">
        <f t="shared" si="394"/>
        <v>0.25</v>
      </c>
      <c r="U3190">
        <f t="shared" si="395"/>
        <v>13.274999999999999</v>
      </c>
      <c r="V3190" t="str">
        <f t="shared" si="396"/>
        <v>same</v>
      </c>
      <c r="W3190" s="47">
        <f t="shared" si="397"/>
        <v>0</v>
      </c>
      <c r="X3190" s="47"/>
      <c r="Y3190" s="47"/>
    </row>
    <row r="3191" spans="1:25" ht="21" x14ac:dyDescent="0.4">
      <c r="A3191" t="s">
        <v>4315</v>
      </c>
      <c r="B3191" t="s">
        <v>4316</v>
      </c>
      <c r="C3191" t="s">
        <v>4317</v>
      </c>
      <c r="D3191" s="33">
        <v>332095</v>
      </c>
      <c r="E3191" s="33">
        <v>14656</v>
      </c>
      <c r="F3191" s="32">
        <v>13.943099999999999</v>
      </c>
      <c r="G3191" s="32">
        <v>6.8289</v>
      </c>
      <c r="H3191" s="13">
        <v>4.413195019497433</v>
      </c>
      <c r="I3191" s="32">
        <v>20.771999999999998</v>
      </c>
      <c r="J3191" s="34">
        <f t="shared" si="398"/>
        <v>0.32875505488157136</v>
      </c>
      <c r="K3191">
        <v>0.95135780567685579</v>
      </c>
      <c r="L3191">
        <v>1.4173034934497817</v>
      </c>
      <c r="M3191">
        <v>0.91</v>
      </c>
      <c r="N3191" t="s">
        <v>37</v>
      </c>
      <c r="O3191" s="45" t="s">
        <v>37</v>
      </c>
      <c r="P3191" s="49" t="str">
        <f>'Sheet1 (2)'!O366</f>
        <v>B</v>
      </c>
      <c r="Q3191" s="30" t="str">
        <f t="shared" si="391"/>
        <v>B</v>
      </c>
      <c r="R3191">
        <f t="shared" si="392"/>
        <v>0.25</v>
      </c>
      <c r="S3191" s="11">
        <f t="shared" si="393"/>
        <v>0.35793568264972075</v>
      </c>
      <c r="T3191" s="13">
        <f t="shared" si="394"/>
        <v>0.32875505488157136</v>
      </c>
      <c r="U3191">
        <f t="shared" si="395"/>
        <v>6.8289</v>
      </c>
      <c r="V3191" t="str">
        <f t="shared" si="396"/>
        <v>same</v>
      </c>
      <c r="W3191" s="47">
        <f t="shared" si="397"/>
        <v>0</v>
      </c>
      <c r="X3191" s="47"/>
      <c r="Y3191" s="47"/>
    </row>
    <row r="3192" spans="1:25" ht="21" x14ac:dyDescent="0.4">
      <c r="A3192" t="s">
        <v>4318</v>
      </c>
      <c r="B3192" t="s">
        <v>4316</v>
      </c>
      <c r="C3192" t="s">
        <v>4317</v>
      </c>
      <c r="D3192" s="33">
        <v>405107</v>
      </c>
      <c r="E3192" s="33">
        <v>7890</v>
      </c>
      <c r="F3192" s="32">
        <v>11.045999999999999</v>
      </c>
      <c r="G3192" s="32">
        <v>4.6523999999999992</v>
      </c>
      <c r="H3192" s="13">
        <v>1.9476335881631273</v>
      </c>
      <c r="I3192" s="32">
        <v>15.698399999999999</v>
      </c>
      <c r="J3192" s="34">
        <f t="shared" si="398"/>
        <v>0.2963614126280385</v>
      </c>
      <c r="K3192">
        <v>1.4</v>
      </c>
      <c r="L3192">
        <v>1.9896577946768061</v>
      </c>
      <c r="M3192">
        <v>1.4</v>
      </c>
      <c r="N3192" t="s">
        <v>37</v>
      </c>
      <c r="O3192" s="45" t="s">
        <v>37</v>
      </c>
      <c r="P3192" s="49" t="str">
        <f>'Sheet1 (2)'!O1366</f>
        <v>B</v>
      </c>
      <c r="Q3192" s="30" t="str">
        <f t="shared" si="391"/>
        <v>B</v>
      </c>
      <c r="R3192">
        <f t="shared" si="392"/>
        <v>0.25</v>
      </c>
      <c r="S3192" s="11">
        <f t="shared" si="393"/>
        <v>0.29636141262803861</v>
      </c>
      <c r="T3192" s="13">
        <f t="shared" si="394"/>
        <v>0.2963614126280385</v>
      </c>
      <c r="U3192">
        <f t="shared" si="395"/>
        <v>4.6523999999999992</v>
      </c>
      <c r="V3192" t="str">
        <f t="shared" si="396"/>
        <v>same</v>
      </c>
      <c r="W3192" s="47">
        <f t="shared" si="397"/>
        <v>0</v>
      </c>
      <c r="X3192" s="47"/>
      <c r="Y3192" s="47"/>
    </row>
    <row r="3193" spans="1:25" ht="21" x14ac:dyDescent="0.4">
      <c r="A3193" t="s">
        <v>4319</v>
      </c>
      <c r="B3193" t="s">
        <v>4316</v>
      </c>
      <c r="C3193" t="s">
        <v>4317</v>
      </c>
      <c r="D3193" s="33">
        <v>793767</v>
      </c>
      <c r="E3193" s="33">
        <v>30596</v>
      </c>
      <c r="F3193" s="32">
        <v>51.479900000000001</v>
      </c>
      <c r="G3193" s="32">
        <v>25.154899999999998</v>
      </c>
      <c r="H3193" s="13">
        <v>3.8545316194802757</v>
      </c>
      <c r="I3193" s="32">
        <v>76.634799999999998</v>
      </c>
      <c r="J3193" s="34">
        <f t="shared" si="398"/>
        <v>0.32824382656443285</v>
      </c>
      <c r="K3193">
        <v>1.6825696169433912</v>
      </c>
      <c r="L3193">
        <v>2.5047326447901685</v>
      </c>
      <c r="M3193">
        <v>1.55</v>
      </c>
      <c r="N3193" t="s">
        <v>37</v>
      </c>
      <c r="O3193" s="45" t="s">
        <v>37</v>
      </c>
      <c r="P3193" s="49" t="str">
        <f>'Sheet1 (2)'!O3203</f>
        <v>B</v>
      </c>
      <c r="Q3193" s="30" t="str">
        <f t="shared" si="391"/>
        <v>B</v>
      </c>
      <c r="R3193">
        <f t="shared" si="392"/>
        <v>0.25</v>
      </c>
      <c r="S3193" s="11">
        <f t="shared" si="393"/>
        <v>0.38117147823182151</v>
      </c>
      <c r="T3193" s="13">
        <f t="shared" si="394"/>
        <v>0.32824382656443285</v>
      </c>
      <c r="U3193">
        <f t="shared" si="395"/>
        <v>25.154899999999998</v>
      </c>
      <c r="V3193" t="str">
        <f t="shared" si="396"/>
        <v>same</v>
      </c>
      <c r="W3193" s="47">
        <f t="shared" si="397"/>
        <v>0</v>
      </c>
      <c r="X3193" s="47"/>
      <c r="Y3193" s="47"/>
    </row>
    <row r="3194" spans="1:25" ht="21" x14ac:dyDescent="0.4">
      <c r="A3194" t="s">
        <v>4320</v>
      </c>
      <c r="B3194" t="s">
        <v>4316</v>
      </c>
      <c r="C3194" t="s">
        <v>4317</v>
      </c>
      <c r="D3194" s="33">
        <v>447699</v>
      </c>
      <c r="E3194" s="33">
        <v>8389</v>
      </c>
      <c r="F3194" s="32">
        <v>9.0978999999999992</v>
      </c>
      <c r="G3194" s="32">
        <v>4.4471000000000007</v>
      </c>
      <c r="H3194" s="13">
        <v>1.8738036046540198</v>
      </c>
      <c r="I3194" s="32">
        <v>13.545</v>
      </c>
      <c r="J3194" s="34">
        <f t="shared" si="398"/>
        <v>0.32832041343669255</v>
      </c>
      <c r="K3194">
        <v>1.084503516509715</v>
      </c>
      <c r="L3194">
        <v>1.6146143759685303</v>
      </c>
      <c r="M3194">
        <v>1.05</v>
      </c>
      <c r="N3194" t="s">
        <v>37</v>
      </c>
      <c r="O3194" s="45" t="s">
        <v>37</v>
      </c>
      <c r="P3194" s="49" t="str">
        <f>'Sheet1 (2)'!O4809</f>
        <v>B</v>
      </c>
      <c r="Q3194" s="30" t="str">
        <f t="shared" si="391"/>
        <v>B</v>
      </c>
      <c r="R3194">
        <f t="shared" si="392"/>
        <v>0.25</v>
      </c>
      <c r="S3194" s="11">
        <f t="shared" si="393"/>
        <v>0.34968992248062014</v>
      </c>
      <c r="T3194" s="13">
        <f t="shared" si="394"/>
        <v>0.32832041343669255</v>
      </c>
      <c r="U3194">
        <f t="shared" si="395"/>
        <v>4.4471000000000007</v>
      </c>
      <c r="V3194" t="str">
        <f t="shared" si="396"/>
        <v>same</v>
      </c>
      <c r="W3194" s="47">
        <f t="shared" si="397"/>
        <v>0</v>
      </c>
      <c r="X3194" s="47"/>
      <c r="Y3194" s="47"/>
    </row>
    <row r="3195" spans="1:25" ht="21" x14ac:dyDescent="0.4">
      <c r="A3195" t="s">
        <v>4321</v>
      </c>
      <c r="B3195" t="s">
        <v>4316</v>
      </c>
      <c r="C3195" t="s">
        <v>4317</v>
      </c>
      <c r="D3195" s="33">
        <v>595729</v>
      </c>
      <c r="E3195" s="33">
        <v>33353</v>
      </c>
      <c r="F3195" s="32">
        <v>42.481400000000001</v>
      </c>
      <c r="G3195" s="32">
        <v>20.924600000000002</v>
      </c>
      <c r="H3195" s="13">
        <v>5.5986866511450675</v>
      </c>
      <c r="I3195" s="32">
        <v>63.406000000000006</v>
      </c>
      <c r="J3195" s="34">
        <f t="shared" si="398"/>
        <v>0.33000977825442385</v>
      </c>
      <c r="K3195">
        <v>1.273690522591671</v>
      </c>
      <c r="L3195">
        <v>1.9010583755584207</v>
      </c>
      <c r="M3195">
        <v>0.99</v>
      </c>
      <c r="N3195" t="s">
        <v>37</v>
      </c>
      <c r="O3195" s="45" t="s">
        <v>37</v>
      </c>
      <c r="P3195" s="49" t="str">
        <f>'Sheet1 (2)'!O4938</f>
        <v>B</v>
      </c>
      <c r="Q3195" s="30" t="str">
        <f t="shared" si="391"/>
        <v>B</v>
      </c>
      <c r="R3195">
        <f t="shared" si="392"/>
        <v>0.25</v>
      </c>
      <c r="S3195" s="11">
        <f t="shared" si="393"/>
        <v>0.47923745386871913</v>
      </c>
      <c r="T3195" s="13">
        <f t="shared" si="394"/>
        <v>0.33000977825442385</v>
      </c>
      <c r="U3195">
        <f t="shared" si="395"/>
        <v>20.924600000000002</v>
      </c>
      <c r="V3195" t="str">
        <f t="shared" si="396"/>
        <v>same</v>
      </c>
      <c r="W3195" s="47">
        <f t="shared" si="397"/>
        <v>0</v>
      </c>
      <c r="X3195" s="47"/>
      <c r="Y3195" s="47"/>
    </row>
    <row r="3196" spans="1:25" ht="21" x14ac:dyDescent="0.4">
      <c r="A3196" t="s">
        <v>4322</v>
      </c>
      <c r="B3196" t="s">
        <v>4316</v>
      </c>
      <c r="C3196" t="s">
        <v>4317</v>
      </c>
      <c r="D3196" s="33">
        <v>368626</v>
      </c>
      <c r="E3196" s="33">
        <v>7899</v>
      </c>
      <c r="F3196" s="32">
        <v>7.5279999999999987</v>
      </c>
      <c r="G3196" s="32">
        <v>3.7080000000000002</v>
      </c>
      <c r="H3196" s="13">
        <v>2.1428222643004022</v>
      </c>
      <c r="I3196" s="32">
        <v>11.235999999999999</v>
      </c>
      <c r="J3196" s="34">
        <f t="shared" si="398"/>
        <v>0.33001067995728023</v>
      </c>
      <c r="K3196">
        <v>0.95303202937080633</v>
      </c>
      <c r="L3196">
        <v>1.4224585390555764</v>
      </c>
      <c r="M3196">
        <v>0.91</v>
      </c>
      <c r="N3196" t="s">
        <v>37</v>
      </c>
      <c r="O3196" s="45" t="s">
        <v>37</v>
      </c>
      <c r="P3196" s="49" t="str">
        <f>'Sheet1 (2)'!O4971</f>
        <v>B</v>
      </c>
      <c r="Q3196" s="30" t="str">
        <f t="shared" si="391"/>
        <v>B</v>
      </c>
      <c r="R3196">
        <f t="shared" si="392"/>
        <v>0.25</v>
      </c>
      <c r="S3196" s="11">
        <f t="shared" si="393"/>
        <v>0.36026254894980408</v>
      </c>
      <c r="T3196" s="13">
        <f t="shared" si="394"/>
        <v>0.33001067995728023</v>
      </c>
      <c r="U3196">
        <f t="shared" si="395"/>
        <v>3.7080000000000002</v>
      </c>
      <c r="V3196" t="str">
        <f t="shared" si="396"/>
        <v>same</v>
      </c>
      <c r="W3196" s="47">
        <f t="shared" si="397"/>
        <v>0</v>
      </c>
      <c r="X3196" s="47"/>
      <c r="Y3196" s="47"/>
    </row>
    <row r="3197" spans="1:25" ht="21" x14ac:dyDescent="0.4">
      <c r="A3197" t="s">
        <v>4551</v>
      </c>
      <c r="B3197" t="s">
        <v>4552</v>
      </c>
      <c r="C3197" t="s">
        <v>4553</v>
      </c>
      <c r="D3197" s="33">
        <v>358049</v>
      </c>
      <c r="E3197" s="33">
        <v>116144</v>
      </c>
      <c r="F3197" s="32">
        <v>13.894500000000001</v>
      </c>
      <c r="G3197" s="32">
        <v>4.6316999999999995</v>
      </c>
      <c r="H3197" s="13">
        <v>32.43801826007055</v>
      </c>
      <c r="I3197" s="32">
        <v>18.526199999999999</v>
      </c>
      <c r="J3197" s="34">
        <f t="shared" si="398"/>
        <v>0.25000809664151308</v>
      </c>
      <c r="K3197">
        <v>0.11963166414106627</v>
      </c>
      <c r="L3197">
        <v>0.15951060752169721</v>
      </c>
      <c r="M3197">
        <v>0.05</v>
      </c>
      <c r="N3197" t="s">
        <v>34</v>
      </c>
      <c r="O3197" s="45" t="s">
        <v>34</v>
      </c>
      <c r="P3197" s="49" t="str">
        <f>'Sheet1 (2)'!O823</f>
        <v>A</v>
      </c>
      <c r="Q3197" s="30" t="str">
        <f t="shared" si="391"/>
        <v>A</v>
      </c>
      <c r="R3197">
        <f t="shared" si="392"/>
        <v>0.15</v>
      </c>
      <c r="S3197" s="11">
        <f t="shared" si="393"/>
        <v>0.68654122270082374</v>
      </c>
      <c r="T3197" s="13">
        <f t="shared" si="394"/>
        <v>0.25000809664151308</v>
      </c>
      <c r="U3197">
        <f t="shared" si="395"/>
        <v>4.6316999999999995</v>
      </c>
      <c r="V3197" t="str">
        <f t="shared" si="396"/>
        <v>same</v>
      </c>
      <c r="W3197" s="47">
        <f t="shared" si="397"/>
        <v>0</v>
      </c>
      <c r="X3197" s="47"/>
      <c r="Y3197" s="47"/>
    </row>
    <row r="3198" spans="1:25" ht="21" x14ac:dyDescent="0.4">
      <c r="A3198" t="s">
        <v>4554</v>
      </c>
      <c r="B3198" t="s">
        <v>4552</v>
      </c>
      <c r="C3198" t="s">
        <v>4553</v>
      </c>
      <c r="D3198" s="33">
        <v>778834</v>
      </c>
      <c r="E3198" s="33">
        <v>357040</v>
      </c>
      <c r="F3198" s="32">
        <v>32.959600000000002</v>
      </c>
      <c r="G3198" s="32">
        <v>10.9878</v>
      </c>
      <c r="H3198" s="13">
        <v>45.84288821494696</v>
      </c>
      <c r="I3198" s="32">
        <v>43.947400000000002</v>
      </c>
      <c r="J3198" s="34">
        <f t="shared" si="398"/>
        <v>0.25002161675093404</v>
      </c>
      <c r="K3198">
        <v>9.2313466278288139E-2</v>
      </c>
      <c r="L3198">
        <v>0.12308816939278512</v>
      </c>
      <c r="M3198">
        <v>0.05</v>
      </c>
      <c r="N3198" t="s">
        <v>34</v>
      </c>
      <c r="O3198" s="45" t="s">
        <v>34</v>
      </c>
      <c r="P3198" s="49" t="str">
        <f>'Sheet1 (2)'!O954</f>
        <v>A</v>
      </c>
      <c r="Q3198" s="30" t="str">
        <f t="shared" ref="Q3198:Q3261" si="399">IF(U3198="same",N3198,IF(O3198=N3198,P3198,O3198))</f>
        <v>A</v>
      </c>
      <c r="R3198">
        <f t="shared" si="392"/>
        <v>0.15</v>
      </c>
      <c r="S3198" s="11">
        <f t="shared" si="393"/>
        <v>0.59378711823680119</v>
      </c>
      <c r="T3198" s="13">
        <f t="shared" si="394"/>
        <v>0.25002161675093404</v>
      </c>
      <c r="U3198">
        <f t="shared" si="395"/>
        <v>10.987799999999998</v>
      </c>
      <c r="V3198" t="str">
        <f t="shared" si="396"/>
        <v>same</v>
      </c>
      <c r="W3198" s="47">
        <f t="shared" si="397"/>
        <v>0</v>
      </c>
      <c r="X3198" s="47"/>
      <c r="Y3198" s="47"/>
    </row>
    <row r="3199" spans="1:25" ht="21" x14ac:dyDescent="0.4">
      <c r="A3199" t="s">
        <v>4555</v>
      </c>
      <c r="B3199" t="s">
        <v>4552</v>
      </c>
      <c r="C3199" t="s">
        <v>4553</v>
      </c>
      <c r="D3199" s="33">
        <v>580761</v>
      </c>
      <c r="E3199" s="33">
        <v>235033</v>
      </c>
      <c r="F3199" s="32">
        <v>25.3018</v>
      </c>
      <c r="G3199" s="32">
        <v>8.4346999999999994</v>
      </c>
      <c r="H3199" s="13">
        <v>40.469831824106649</v>
      </c>
      <c r="I3199" s="32">
        <v>33.736499999999999</v>
      </c>
      <c r="J3199" s="34">
        <f t="shared" si="398"/>
        <v>0.25001704385457885</v>
      </c>
      <c r="K3199">
        <v>0.10765211693677058</v>
      </c>
      <c r="L3199">
        <v>0.14353941786898011</v>
      </c>
      <c r="M3199">
        <v>0.05</v>
      </c>
      <c r="N3199" t="s">
        <v>34</v>
      </c>
      <c r="O3199" s="45" t="s">
        <v>34</v>
      </c>
      <c r="P3199" s="49" t="str">
        <f>'Sheet1 (2)'!O2441</f>
        <v>A</v>
      </c>
      <c r="Q3199" s="30" t="str">
        <f t="shared" si="399"/>
        <v>A</v>
      </c>
      <c r="R3199">
        <f t="shared" si="392"/>
        <v>0.15</v>
      </c>
      <c r="S3199" s="11">
        <f t="shared" si="393"/>
        <v>0.65166362841432868</v>
      </c>
      <c r="T3199" s="13">
        <f t="shared" si="394"/>
        <v>0.25001704385457885</v>
      </c>
      <c r="U3199">
        <f t="shared" si="395"/>
        <v>8.4346999999999994</v>
      </c>
      <c r="V3199" t="str">
        <f t="shared" si="396"/>
        <v>same</v>
      </c>
      <c r="W3199" s="47">
        <f t="shared" si="397"/>
        <v>0</v>
      </c>
      <c r="X3199" s="47"/>
      <c r="Y3199" s="47"/>
    </row>
    <row r="3200" spans="1:25" ht="21" x14ac:dyDescent="0.4">
      <c r="A3200" t="s">
        <v>4556</v>
      </c>
      <c r="B3200" t="s">
        <v>4552</v>
      </c>
      <c r="C3200" t="s">
        <v>4553</v>
      </c>
      <c r="D3200" s="33">
        <v>735884</v>
      </c>
      <c r="E3200" s="33">
        <v>220061</v>
      </c>
      <c r="F3200" s="32">
        <v>43.261600000000001</v>
      </c>
      <c r="G3200" s="32">
        <v>14.420199999999998</v>
      </c>
      <c r="H3200" s="13">
        <v>29.904305569899602</v>
      </c>
      <c r="I3200" s="32">
        <v>57.681799999999996</v>
      </c>
      <c r="J3200" s="34">
        <f t="shared" si="398"/>
        <v>0.24999566587727842</v>
      </c>
      <c r="K3200">
        <v>0.19658912756008562</v>
      </c>
      <c r="L3200">
        <v>0.26211732201525939</v>
      </c>
      <c r="M3200">
        <v>0.05</v>
      </c>
      <c r="N3200" t="s">
        <v>34</v>
      </c>
      <c r="O3200" s="45" t="s">
        <v>34</v>
      </c>
      <c r="P3200" s="49" t="str">
        <f>'Sheet1 (2)'!O5114</f>
        <v>A</v>
      </c>
      <c r="Q3200" s="30" t="str">
        <f t="shared" si="399"/>
        <v>A</v>
      </c>
      <c r="R3200">
        <f t="shared" si="392"/>
        <v>0.15</v>
      </c>
      <c r="S3200" s="11">
        <f t="shared" si="393"/>
        <v>0.80924572395452299</v>
      </c>
      <c r="T3200" s="13">
        <f t="shared" si="394"/>
        <v>0.24999566587727842</v>
      </c>
      <c r="U3200">
        <f t="shared" si="395"/>
        <v>14.420199999999998</v>
      </c>
      <c r="V3200" t="str">
        <f t="shared" si="396"/>
        <v>same</v>
      </c>
      <c r="W3200" s="47">
        <f t="shared" si="397"/>
        <v>0</v>
      </c>
      <c r="X3200" s="47"/>
      <c r="Y3200" s="47"/>
    </row>
    <row r="3201" spans="1:25" ht="21" x14ac:dyDescent="0.4">
      <c r="A3201" t="s">
        <v>4543</v>
      </c>
      <c r="B3201" t="s">
        <v>4544</v>
      </c>
      <c r="C3201" t="s">
        <v>4545</v>
      </c>
      <c r="D3201" s="33">
        <v>716296</v>
      </c>
      <c r="E3201" s="33">
        <v>198087</v>
      </c>
      <c r="F3201" s="32">
        <v>3.1656999999999997</v>
      </c>
      <c r="G3201" s="32">
        <v>1.5591999999999999</v>
      </c>
      <c r="H3201" s="13">
        <v>27.654349598490011</v>
      </c>
      <c r="I3201" s="32">
        <v>4.7248999999999999</v>
      </c>
      <c r="J3201" s="34">
        <f t="shared" si="398"/>
        <v>0.32999640204025482</v>
      </c>
      <c r="K3201">
        <v>1.5981361724898654E-2</v>
      </c>
      <c r="L3201">
        <v>2.3852650603017864E-2</v>
      </c>
      <c r="M3201">
        <v>0.01</v>
      </c>
      <c r="N3201" t="s">
        <v>37</v>
      </c>
      <c r="O3201" s="45" t="s">
        <v>37</v>
      </c>
      <c r="P3201" s="49" t="str">
        <f>'Sheet1 (2)'!O95</f>
        <v>B</v>
      </c>
      <c r="Q3201" s="30" t="str">
        <f t="shared" si="399"/>
        <v>B</v>
      </c>
      <c r="R3201">
        <f t="shared" si="392"/>
        <v>0.25</v>
      </c>
      <c r="S3201" s="11">
        <f t="shared" si="393"/>
        <v>0.58075938115092385</v>
      </c>
      <c r="T3201" s="13">
        <f t="shared" si="394"/>
        <v>0.32999640204025482</v>
      </c>
      <c r="U3201">
        <f t="shared" si="395"/>
        <v>1.5591999999999999</v>
      </c>
      <c r="V3201" t="str">
        <f t="shared" si="396"/>
        <v>same</v>
      </c>
      <c r="W3201" s="47">
        <f t="shared" si="397"/>
        <v>0</v>
      </c>
      <c r="X3201" s="47"/>
      <c r="Y3201" s="47"/>
    </row>
    <row r="3202" spans="1:25" ht="21" x14ac:dyDescent="0.4">
      <c r="A3202" t="s">
        <v>4546</v>
      </c>
      <c r="B3202" t="s">
        <v>4544</v>
      </c>
      <c r="C3202" t="s">
        <v>4545</v>
      </c>
      <c r="D3202" s="33">
        <v>531621</v>
      </c>
      <c r="E3202" s="33">
        <v>350301</v>
      </c>
      <c r="F3202" s="32">
        <v>9.2095999999999982</v>
      </c>
      <c r="G3202" s="32">
        <v>3.0634999999999999</v>
      </c>
      <c r="H3202" s="13">
        <v>65.892995197706639</v>
      </c>
      <c r="I3202" s="32">
        <v>12.273099999999998</v>
      </c>
      <c r="J3202" s="34">
        <f t="shared" si="398"/>
        <v>0.24961093774189083</v>
      </c>
      <c r="K3202">
        <v>2.6290532998763917E-2</v>
      </c>
      <c r="L3202">
        <v>3.503586915252882E-2</v>
      </c>
      <c r="M3202">
        <v>0.01</v>
      </c>
      <c r="N3202" t="s">
        <v>34</v>
      </c>
      <c r="O3202" s="45" t="s">
        <v>34</v>
      </c>
      <c r="P3202" s="49" t="str">
        <f>'Sheet1 (2)'!O1172</f>
        <v>A</v>
      </c>
      <c r="Q3202" s="30" t="str">
        <f t="shared" si="399"/>
        <v>A</v>
      </c>
      <c r="R3202">
        <f t="shared" ref="R3202:R3265" si="400">VLOOKUP(IF(V3202="same",N3202,IF(O3202=N3202,P3202,O3202)),$AC$2:$AN$8,9,FALSE)</f>
        <v>0.15</v>
      </c>
      <c r="S3202" s="11">
        <f t="shared" ref="S3202:S3265" si="401">(L3202-M3202)/L3202</f>
        <v>0.71457822392060677</v>
      </c>
      <c r="T3202" s="13">
        <f t="shared" ref="T3202:T3265" si="402">IF(V3202="SAME",J3202,MIN(R3202:S3202))</f>
        <v>0.24961093774189083</v>
      </c>
      <c r="U3202">
        <f t="shared" ref="U3202:U3265" si="403">IFERROR(T3202*I3202,0)</f>
        <v>3.0634999999999999</v>
      </c>
      <c r="V3202" t="str">
        <f t="shared" ref="V3202:V3265" si="404">IF(AND(N3202=O3202,P3202=N3202),"same",IF(NOT(OR(O3202=N3202,P3202=N3202)),"conflict","change"))</f>
        <v>same</v>
      </c>
      <c r="W3202" s="47">
        <f t="shared" ref="W3202:W3265" si="405">U3202-G3202</f>
        <v>0</v>
      </c>
      <c r="X3202" s="47"/>
      <c r="Y3202" s="47"/>
    </row>
    <row r="3203" spans="1:25" ht="21" x14ac:dyDescent="0.4">
      <c r="A3203" t="s">
        <v>4547</v>
      </c>
      <c r="B3203" t="s">
        <v>4544</v>
      </c>
      <c r="C3203" t="s">
        <v>4545</v>
      </c>
      <c r="D3203" s="33">
        <v>245356</v>
      </c>
      <c r="E3203" s="33">
        <v>197461</v>
      </c>
      <c r="F3203" s="32">
        <v>8.537700000000001</v>
      </c>
      <c r="G3203" s="32">
        <v>2.8451</v>
      </c>
      <c r="H3203" s="13">
        <v>80.479385056815403</v>
      </c>
      <c r="I3203" s="32">
        <v>11.382800000000001</v>
      </c>
      <c r="J3203" s="34">
        <f t="shared" si="398"/>
        <v>0.24994728889201248</v>
      </c>
      <c r="K3203">
        <v>4.3237398777480111E-2</v>
      </c>
      <c r="L3203">
        <v>5.7645813603698963E-2</v>
      </c>
      <c r="M3203">
        <v>0.01</v>
      </c>
      <c r="N3203" t="s">
        <v>34</v>
      </c>
      <c r="O3203" s="45" t="s">
        <v>34</v>
      </c>
      <c r="P3203" s="49" t="str">
        <f>'Sheet1 (2)'!O1658</f>
        <v>A</v>
      </c>
      <c r="Q3203" s="30" t="str">
        <f t="shared" si="399"/>
        <v>A</v>
      </c>
      <c r="R3203">
        <f t="shared" si="400"/>
        <v>0.15</v>
      </c>
      <c r="S3203" s="11">
        <f t="shared" si="401"/>
        <v>0.8265268650947043</v>
      </c>
      <c r="T3203" s="13">
        <f t="shared" si="402"/>
        <v>0.24994728889201248</v>
      </c>
      <c r="U3203">
        <f t="shared" si="403"/>
        <v>2.8451</v>
      </c>
      <c r="V3203" t="str">
        <f t="shared" si="404"/>
        <v>same</v>
      </c>
      <c r="W3203" s="47">
        <f t="shared" si="405"/>
        <v>0</v>
      </c>
      <c r="X3203" s="47"/>
      <c r="Y3203" s="47"/>
    </row>
    <row r="3204" spans="1:25" ht="21" x14ac:dyDescent="0.4">
      <c r="A3204" t="s">
        <v>4548</v>
      </c>
      <c r="B3204" t="s">
        <v>4544</v>
      </c>
      <c r="C3204" t="s">
        <v>4545</v>
      </c>
      <c r="D3204" s="33">
        <v>2287353</v>
      </c>
      <c r="E3204" s="33">
        <v>2004709</v>
      </c>
      <c r="F3204" s="32">
        <v>65.984099999999998</v>
      </c>
      <c r="G3204" s="32">
        <v>11.644</v>
      </c>
      <c r="H3204" s="13">
        <v>87.643184064724593</v>
      </c>
      <c r="I3204" s="32">
        <v>77.628100000000003</v>
      </c>
      <c r="J3204" s="34">
        <f t="shared" si="398"/>
        <v>0.14999723038435825</v>
      </c>
      <c r="K3204">
        <v>3.2914552685701509E-2</v>
      </c>
      <c r="L3204">
        <v>3.8722876986136148E-2</v>
      </c>
      <c r="M3204">
        <v>0.01</v>
      </c>
      <c r="N3204" t="s">
        <v>42</v>
      </c>
      <c r="O3204" s="45" t="s">
        <v>42</v>
      </c>
      <c r="P3204" s="49" t="str">
        <f>'Sheet1 (2)'!O1826</f>
        <v>A+</v>
      </c>
      <c r="Q3204" s="30" t="str">
        <f t="shared" si="399"/>
        <v>A+</v>
      </c>
      <c r="R3204">
        <f t="shared" si="400"/>
        <v>0.05</v>
      </c>
      <c r="S3204" s="11">
        <f t="shared" si="401"/>
        <v>0.74175472541515253</v>
      </c>
      <c r="T3204" s="13">
        <f t="shared" si="402"/>
        <v>0.14999723038435825</v>
      </c>
      <c r="U3204">
        <f t="shared" si="403"/>
        <v>11.644000000000002</v>
      </c>
      <c r="V3204" t="str">
        <f t="shared" si="404"/>
        <v>same</v>
      </c>
      <c r="W3204" s="47">
        <f t="shared" si="405"/>
        <v>0</v>
      </c>
      <c r="X3204" s="47"/>
      <c r="Y3204" s="47"/>
    </row>
    <row r="3205" spans="1:25" ht="21" x14ac:dyDescent="0.4">
      <c r="A3205" s="18" t="s">
        <v>4549</v>
      </c>
      <c r="B3205" t="s">
        <v>4544</v>
      </c>
      <c r="C3205" t="s">
        <v>4545</v>
      </c>
      <c r="D3205" s="33">
        <v>2047741</v>
      </c>
      <c r="E3205" s="33">
        <v>1800289</v>
      </c>
      <c r="F3205" s="32">
        <v>24.779299999999999</v>
      </c>
      <c r="G3205" s="32">
        <v>4.3733000000000004</v>
      </c>
      <c r="H3205" s="13">
        <v>87.91585459293924</v>
      </c>
      <c r="I3205" s="32">
        <v>29.1526</v>
      </c>
      <c r="J3205" s="34">
        <f t="shared" si="398"/>
        <v>0.15001406392568761</v>
      </c>
      <c r="K3205">
        <v>1.3764067880212566E-2</v>
      </c>
      <c r="L3205">
        <v>1.619328896638262E-2</v>
      </c>
      <c r="M3205">
        <v>0.01</v>
      </c>
      <c r="N3205" t="s">
        <v>42</v>
      </c>
      <c r="O3205" s="45" t="s">
        <v>42</v>
      </c>
      <c r="P3205" s="49" t="str">
        <f>'Sheet1 (2)'!O2932</f>
        <v>A+</v>
      </c>
      <c r="Q3205" s="30" t="str">
        <f t="shared" si="399"/>
        <v>A+</v>
      </c>
      <c r="R3205">
        <f t="shared" si="400"/>
        <v>0.05</v>
      </c>
      <c r="S3205" s="11">
        <f t="shared" si="401"/>
        <v>0.38246022653211031</v>
      </c>
      <c r="T3205" s="13">
        <f t="shared" si="402"/>
        <v>0.15001406392568761</v>
      </c>
      <c r="U3205">
        <f t="shared" si="403"/>
        <v>4.3733000000000004</v>
      </c>
      <c r="V3205" t="str">
        <f t="shared" si="404"/>
        <v>same</v>
      </c>
      <c r="W3205" s="47">
        <f t="shared" si="405"/>
        <v>0</v>
      </c>
      <c r="X3205" s="47"/>
      <c r="Y3205" s="47"/>
    </row>
    <row r="3206" spans="1:25" ht="21" x14ac:dyDescent="0.4">
      <c r="A3206" t="s">
        <v>4550</v>
      </c>
      <c r="B3206" t="s">
        <v>4544</v>
      </c>
      <c r="C3206" t="s">
        <v>4545</v>
      </c>
      <c r="D3206" s="33">
        <v>1824648</v>
      </c>
      <c r="E3206" s="33">
        <v>1597578</v>
      </c>
      <c r="F3206" s="32">
        <v>16.043700000000001</v>
      </c>
      <c r="G3206" s="32">
        <v>2.8315000000000001</v>
      </c>
      <c r="H3206" s="13">
        <v>87.555407947176661</v>
      </c>
      <c r="I3206" s="32">
        <v>18.8752</v>
      </c>
      <c r="J3206" s="34">
        <f t="shared" si="398"/>
        <v>0.15001165550563703</v>
      </c>
      <c r="K3206">
        <v>1.0042514356106556E-2</v>
      </c>
      <c r="L3206">
        <v>1.1814884781838508E-2</v>
      </c>
      <c r="M3206">
        <v>0.01</v>
      </c>
      <c r="N3206" t="s">
        <v>42</v>
      </c>
      <c r="O3206" s="45" t="s">
        <v>42</v>
      </c>
      <c r="P3206" s="49" t="str">
        <f>'Sheet1 (2)'!O4605</f>
        <v>A+</v>
      </c>
      <c r="Q3206" s="30" t="str">
        <f t="shared" si="399"/>
        <v>A+</v>
      </c>
      <c r="R3206">
        <f t="shared" si="400"/>
        <v>0.05</v>
      </c>
      <c r="S3206" s="11">
        <f t="shared" si="401"/>
        <v>0.15361002797321352</v>
      </c>
      <c r="T3206" s="13">
        <f t="shared" si="402"/>
        <v>0.15001165550563703</v>
      </c>
      <c r="U3206">
        <f t="shared" si="403"/>
        <v>2.8315000000000001</v>
      </c>
      <c r="V3206" t="str">
        <f t="shared" si="404"/>
        <v>same</v>
      </c>
      <c r="W3206" s="47">
        <f t="shared" si="405"/>
        <v>0</v>
      </c>
      <c r="X3206" s="47"/>
      <c r="Y3206" s="47"/>
    </row>
    <row r="3207" spans="1:25" ht="21" x14ac:dyDescent="0.4">
      <c r="A3207" t="s">
        <v>4326</v>
      </c>
      <c r="B3207" t="s">
        <v>4327</v>
      </c>
      <c r="C3207" t="s">
        <v>4328</v>
      </c>
      <c r="D3207" s="33">
        <v>2459202</v>
      </c>
      <c r="E3207" s="33">
        <v>300831</v>
      </c>
      <c r="F3207" s="32">
        <v>106.6874</v>
      </c>
      <c r="G3207" s="32">
        <v>51.241600000000005</v>
      </c>
      <c r="H3207" s="13">
        <v>12.232870662922362</v>
      </c>
      <c r="I3207" s="32">
        <v>157.929</v>
      </c>
      <c r="J3207" s="34">
        <f t="shared" si="398"/>
        <v>0.32445972557288405</v>
      </c>
      <c r="K3207">
        <v>0.354642307474961</v>
      </c>
      <c r="L3207">
        <v>0.52497581698694618</v>
      </c>
      <c r="M3207">
        <v>0.25</v>
      </c>
      <c r="N3207" t="s">
        <v>37</v>
      </c>
      <c r="O3207" s="45" t="s">
        <v>37</v>
      </c>
      <c r="P3207" s="49" t="str">
        <f>'Sheet1 (2)'!O3078</f>
        <v>B</v>
      </c>
      <c r="Q3207" s="30" t="str">
        <f t="shared" si="399"/>
        <v>B</v>
      </c>
      <c r="R3207">
        <f t="shared" si="400"/>
        <v>0.25</v>
      </c>
      <c r="S3207" s="11">
        <f t="shared" si="401"/>
        <v>0.52378758809338377</v>
      </c>
      <c r="T3207" s="13">
        <f t="shared" si="402"/>
        <v>0.32445972557288405</v>
      </c>
      <c r="U3207">
        <f t="shared" si="403"/>
        <v>51.241600000000005</v>
      </c>
      <c r="V3207" t="str">
        <f t="shared" si="404"/>
        <v>same</v>
      </c>
      <c r="W3207" s="47">
        <f t="shared" si="405"/>
        <v>0</v>
      </c>
      <c r="X3207" s="47"/>
      <c r="Y3207" s="47"/>
    </row>
    <row r="3208" spans="1:25" ht="21" x14ac:dyDescent="0.4">
      <c r="A3208" t="s">
        <v>4329</v>
      </c>
      <c r="B3208" t="s">
        <v>4327</v>
      </c>
      <c r="C3208" t="s">
        <v>4328</v>
      </c>
      <c r="D3208" s="33">
        <v>452125</v>
      </c>
      <c r="E3208" s="33">
        <v>93123</v>
      </c>
      <c r="F3208" s="32">
        <v>27.845200000000006</v>
      </c>
      <c r="G3208" s="32">
        <v>13.7148</v>
      </c>
      <c r="H3208" s="13">
        <v>20.5967376278684</v>
      </c>
      <c r="I3208" s="32">
        <v>41.56</v>
      </c>
      <c r="J3208" s="34">
        <f t="shared" si="398"/>
        <v>0.33</v>
      </c>
      <c r="K3208">
        <v>0.29901528086509244</v>
      </c>
      <c r="L3208">
        <v>0.44629146397774988</v>
      </c>
      <c r="M3208">
        <v>0.25</v>
      </c>
      <c r="N3208" t="s">
        <v>37</v>
      </c>
      <c r="O3208" s="45" t="s">
        <v>37</v>
      </c>
      <c r="P3208" s="49" t="str">
        <f>'Sheet1 (2)'!O4121</f>
        <v>B</v>
      </c>
      <c r="Q3208" s="30" t="str">
        <f t="shared" si="399"/>
        <v>B</v>
      </c>
      <c r="R3208">
        <f t="shared" si="400"/>
        <v>0.25</v>
      </c>
      <c r="S3208" s="11">
        <f t="shared" si="401"/>
        <v>0.43982795957651594</v>
      </c>
      <c r="T3208" s="13">
        <f t="shared" si="402"/>
        <v>0.33</v>
      </c>
      <c r="U3208">
        <f t="shared" si="403"/>
        <v>13.714800000000002</v>
      </c>
      <c r="V3208" t="str">
        <f t="shared" si="404"/>
        <v>same</v>
      </c>
      <c r="W3208" s="47">
        <f t="shared" si="405"/>
        <v>0</v>
      </c>
      <c r="X3208" s="47"/>
      <c r="Y3208" s="47"/>
    </row>
    <row r="3209" spans="1:25" ht="21" x14ac:dyDescent="0.4">
      <c r="A3209" t="s">
        <v>3139</v>
      </c>
      <c r="B3209" t="s">
        <v>3140</v>
      </c>
      <c r="C3209" t="s">
        <v>3141</v>
      </c>
      <c r="D3209" s="33">
        <v>1151</v>
      </c>
      <c r="E3209" s="33">
        <v>178</v>
      </c>
      <c r="F3209" s="32">
        <v>0.13900000000000001</v>
      </c>
      <c r="G3209" s="32">
        <v>6.3100000000000003E-2</v>
      </c>
      <c r="H3209" s="13">
        <v>15.464813205907905</v>
      </c>
      <c r="I3209" s="32">
        <v>0.2021</v>
      </c>
      <c r="J3209" s="34">
        <f t="shared" si="398"/>
        <v>0.31222167243938648</v>
      </c>
      <c r="K3209">
        <v>0.7808988764044944</v>
      </c>
      <c r="L3209">
        <v>1.1353932584269664</v>
      </c>
      <c r="M3209">
        <v>0.75</v>
      </c>
      <c r="N3209" t="s">
        <v>37</v>
      </c>
      <c r="O3209" s="45" t="s">
        <v>37</v>
      </c>
      <c r="P3209" s="49" t="str">
        <f>'Sheet1 (2)'!O345</f>
        <v>B</v>
      </c>
      <c r="Q3209" s="30" t="str">
        <f t="shared" si="399"/>
        <v>B</v>
      </c>
      <c r="R3209">
        <f t="shared" si="400"/>
        <v>0.25</v>
      </c>
      <c r="S3209" s="11">
        <f t="shared" si="401"/>
        <v>0.3394359228104899</v>
      </c>
      <c r="T3209" s="13">
        <f t="shared" si="402"/>
        <v>0.31222167243938648</v>
      </c>
      <c r="U3209">
        <f t="shared" si="403"/>
        <v>6.3100000000000003E-2</v>
      </c>
      <c r="V3209" t="str">
        <f t="shared" si="404"/>
        <v>same</v>
      </c>
      <c r="W3209" s="47">
        <f t="shared" si="405"/>
        <v>0</v>
      </c>
      <c r="X3209" s="47"/>
      <c r="Y3209" s="47"/>
    </row>
    <row r="3210" spans="1:25" ht="21" x14ac:dyDescent="0.4">
      <c r="A3210" t="s">
        <v>3142</v>
      </c>
      <c r="B3210" t="s">
        <v>3140</v>
      </c>
      <c r="C3210" t="s">
        <v>3141</v>
      </c>
      <c r="D3210" s="33">
        <v>34734</v>
      </c>
      <c r="E3210" s="33">
        <v>3045</v>
      </c>
      <c r="F3210" s="32">
        <v>6.8519999999999994</v>
      </c>
      <c r="G3210" s="32">
        <v>1.3515999999999999</v>
      </c>
      <c r="H3210" s="13">
        <v>8.7666263603385737</v>
      </c>
      <c r="I3210" s="32">
        <v>8.2035999999999998</v>
      </c>
      <c r="J3210" s="34">
        <f t="shared" si="398"/>
        <v>0.16475693597932614</v>
      </c>
      <c r="K3210">
        <v>2.250246305418719</v>
      </c>
      <c r="L3210">
        <v>2.6941215106732348</v>
      </c>
      <c r="M3210">
        <v>1.7</v>
      </c>
      <c r="N3210" t="s">
        <v>37</v>
      </c>
      <c r="O3210" s="45" t="s">
        <v>37</v>
      </c>
      <c r="P3210" s="49" t="str">
        <f>'Sheet1 (2)'!O1195</f>
        <v>B</v>
      </c>
      <c r="Q3210" s="30" t="str">
        <f t="shared" si="399"/>
        <v>B</v>
      </c>
      <c r="R3210">
        <f t="shared" si="400"/>
        <v>0.25</v>
      </c>
      <c r="S3210" s="11">
        <f t="shared" si="401"/>
        <v>0.36899653810522209</v>
      </c>
      <c r="T3210" s="13">
        <f t="shared" si="402"/>
        <v>0.16475693597932614</v>
      </c>
      <c r="U3210">
        <f t="shared" si="403"/>
        <v>1.3515999999999999</v>
      </c>
      <c r="V3210" t="str">
        <f t="shared" si="404"/>
        <v>same</v>
      </c>
      <c r="W3210" s="47">
        <f t="shared" si="405"/>
        <v>0</v>
      </c>
      <c r="X3210" s="47"/>
      <c r="Y3210" s="47"/>
    </row>
    <row r="3211" spans="1:25" ht="21" x14ac:dyDescent="0.4">
      <c r="A3211" t="s">
        <v>3143</v>
      </c>
      <c r="B3211" t="s">
        <v>3140</v>
      </c>
      <c r="C3211" t="s">
        <v>3141</v>
      </c>
      <c r="D3211" s="33">
        <v>728912</v>
      </c>
      <c r="E3211" s="33">
        <v>74104</v>
      </c>
      <c r="F3211" s="32">
        <v>169.1234</v>
      </c>
      <c r="G3211" s="32">
        <v>73.264100000000013</v>
      </c>
      <c r="H3211" s="13">
        <v>10.166384968281493</v>
      </c>
      <c r="I3211" s="32">
        <v>242.38750000000002</v>
      </c>
      <c r="J3211" s="34">
        <f t="shared" si="398"/>
        <v>0.30226022381517204</v>
      </c>
      <c r="K3211">
        <v>2.282243873475116</v>
      </c>
      <c r="L3211">
        <v>3.2709098024398147</v>
      </c>
      <c r="M3211">
        <v>2.0499999999999998</v>
      </c>
      <c r="N3211" t="s">
        <v>37</v>
      </c>
      <c r="O3211" s="45" t="s">
        <v>37</v>
      </c>
      <c r="P3211" s="49" t="str">
        <f>'Sheet1 (2)'!O1310</f>
        <v>B</v>
      </c>
      <c r="Q3211" s="30" t="str">
        <f t="shared" si="399"/>
        <v>B</v>
      </c>
      <c r="R3211">
        <f t="shared" si="400"/>
        <v>0.25</v>
      </c>
      <c r="S3211" s="11">
        <f t="shared" si="401"/>
        <v>0.37326306018255906</v>
      </c>
      <c r="T3211" s="13">
        <f t="shared" si="402"/>
        <v>0.30226022381517204</v>
      </c>
      <c r="U3211">
        <f t="shared" si="403"/>
        <v>73.264100000000013</v>
      </c>
      <c r="V3211" t="str">
        <f t="shared" si="404"/>
        <v>same</v>
      </c>
      <c r="W3211" s="47">
        <f t="shared" si="405"/>
        <v>0</v>
      </c>
      <c r="X3211" s="47"/>
      <c r="Y3211" s="47"/>
    </row>
    <row r="3212" spans="1:25" ht="21" x14ac:dyDescent="0.4">
      <c r="A3212" t="s">
        <v>3144</v>
      </c>
      <c r="B3212" t="s">
        <v>3140</v>
      </c>
      <c r="C3212" t="s">
        <v>3141</v>
      </c>
      <c r="D3212" s="33">
        <v>1317</v>
      </c>
      <c r="E3212" s="33">
        <v>279</v>
      </c>
      <c r="F3212" s="32">
        <v>0.22160000000000002</v>
      </c>
      <c r="G3212" s="32">
        <v>0.10239999999999999</v>
      </c>
      <c r="H3212" s="13">
        <v>21.184510250569478</v>
      </c>
      <c r="I3212" s="32">
        <v>0.32400000000000001</v>
      </c>
      <c r="J3212" s="34">
        <f t="shared" si="398"/>
        <v>0.31604938271604932</v>
      </c>
      <c r="K3212">
        <v>0.79426523297491047</v>
      </c>
      <c r="L3212">
        <v>1.1612903225806452</v>
      </c>
      <c r="M3212">
        <v>0.75</v>
      </c>
      <c r="N3212" t="s">
        <v>37</v>
      </c>
      <c r="O3212" s="45" t="s">
        <v>37</v>
      </c>
      <c r="P3212" s="49" t="str">
        <f>'Sheet1 (2)'!O1422</f>
        <v>B</v>
      </c>
      <c r="Q3212" s="30" t="str">
        <f t="shared" si="399"/>
        <v>B</v>
      </c>
      <c r="R3212">
        <f t="shared" si="400"/>
        <v>0.25</v>
      </c>
      <c r="S3212" s="11">
        <f t="shared" si="401"/>
        <v>0.35416666666666669</v>
      </c>
      <c r="T3212" s="13">
        <f t="shared" si="402"/>
        <v>0.31604938271604932</v>
      </c>
      <c r="U3212">
        <f t="shared" si="403"/>
        <v>0.10239999999999998</v>
      </c>
      <c r="V3212" t="str">
        <f t="shared" si="404"/>
        <v>same</v>
      </c>
      <c r="W3212" s="47">
        <f t="shared" si="405"/>
        <v>0</v>
      </c>
      <c r="X3212" s="47"/>
      <c r="Y3212" s="47"/>
    </row>
    <row r="3213" spans="1:25" ht="21" x14ac:dyDescent="0.4">
      <c r="A3213" t="s">
        <v>3145</v>
      </c>
      <c r="B3213" t="s">
        <v>3140</v>
      </c>
      <c r="C3213" t="s">
        <v>3141</v>
      </c>
      <c r="D3213" s="33">
        <v>679783</v>
      </c>
      <c r="E3213" s="33">
        <v>76262</v>
      </c>
      <c r="F3213" s="32">
        <v>164.541</v>
      </c>
      <c r="G3213" s="32">
        <v>57.7789</v>
      </c>
      <c r="H3213" s="13">
        <v>11.218580046867897</v>
      </c>
      <c r="I3213" s="32">
        <v>222.31989999999999</v>
      </c>
      <c r="J3213" s="34">
        <f t="shared" si="398"/>
        <v>0.25989081499227018</v>
      </c>
      <c r="K3213">
        <v>2.1575752012797986</v>
      </c>
      <c r="L3213">
        <v>2.9152120322047677</v>
      </c>
      <c r="M3213">
        <v>2.0499999999999998</v>
      </c>
      <c r="N3213" t="s">
        <v>37</v>
      </c>
      <c r="O3213" s="45" t="s">
        <v>37</v>
      </c>
      <c r="P3213" s="49" t="str">
        <f>'Sheet1 (2)'!O1461</f>
        <v>B</v>
      </c>
      <c r="Q3213" s="30" t="str">
        <f t="shared" si="399"/>
        <v>B</v>
      </c>
      <c r="R3213">
        <f t="shared" si="400"/>
        <v>0.25</v>
      </c>
      <c r="S3213" s="11">
        <f t="shared" si="401"/>
        <v>0.29679214501265971</v>
      </c>
      <c r="T3213" s="13">
        <f t="shared" si="402"/>
        <v>0.25989081499227018</v>
      </c>
      <c r="U3213">
        <f t="shared" si="403"/>
        <v>57.778900000000007</v>
      </c>
      <c r="V3213" t="str">
        <f t="shared" si="404"/>
        <v>same</v>
      </c>
      <c r="W3213" s="47">
        <f t="shared" si="405"/>
        <v>0</v>
      </c>
      <c r="X3213" s="47"/>
      <c r="Y3213" s="47"/>
    </row>
    <row r="3214" spans="1:25" ht="21" x14ac:dyDescent="0.4">
      <c r="A3214" t="s">
        <v>3146</v>
      </c>
      <c r="B3214" t="s">
        <v>3140</v>
      </c>
      <c r="C3214" t="s">
        <v>3141</v>
      </c>
      <c r="D3214" s="33">
        <v>1240</v>
      </c>
      <c r="E3214" s="33">
        <v>255</v>
      </c>
      <c r="F3214" s="32">
        <v>0.22220000000000001</v>
      </c>
      <c r="G3214" s="32">
        <v>7.3800000000000004E-2</v>
      </c>
      <c r="H3214" s="13">
        <v>20.56451612903226</v>
      </c>
      <c r="I3214" s="32">
        <v>0.29600000000000004</v>
      </c>
      <c r="J3214" s="34">
        <f t="shared" si="398"/>
        <v>0.2493243243243243</v>
      </c>
      <c r="K3214">
        <v>0.87137254901960792</v>
      </c>
      <c r="L3214">
        <v>1.1607843137254905</v>
      </c>
      <c r="M3214">
        <v>0.75</v>
      </c>
      <c r="N3214" t="s">
        <v>37</v>
      </c>
      <c r="O3214" s="45" t="s">
        <v>37</v>
      </c>
      <c r="P3214" s="49" t="str">
        <f>'Sheet1 (2)'!O1849</f>
        <v>B</v>
      </c>
      <c r="Q3214" s="30" t="str">
        <f t="shared" si="399"/>
        <v>B</v>
      </c>
      <c r="R3214">
        <f t="shared" si="400"/>
        <v>0.25</v>
      </c>
      <c r="S3214" s="11">
        <f t="shared" si="401"/>
        <v>0.35388513513513531</v>
      </c>
      <c r="T3214" s="13">
        <f t="shared" si="402"/>
        <v>0.2493243243243243</v>
      </c>
      <c r="U3214">
        <f t="shared" si="403"/>
        <v>7.3800000000000004E-2</v>
      </c>
      <c r="V3214" t="str">
        <f t="shared" si="404"/>
        <v>same</v>
      </c>
      <c r="W3214" s="47">
        <f t="shared" si="405"/>
        <v>0</v>
      </c>
      <c r="X3214" s="47"/>
      <c r="Y3214" s="47"/>
    </row>
    <row r="3215" spans="1:25" ht="21" x14ac:dyDescent="0.4">
      <c r="A3215" t="s">
        <v>3147</v>
      </c>
      <c r="B3215" t="s">
        <v>3140</v>
      </c>
      <c r="C3215" t="s">
        <v>3141</v>
      </c>
      <c r="D3215" s="33">
        <v>633117</v>
      </c>
      <c r="E3215" s="33">
        <v>40376</v>
      </c>
      <c r="F3215" s="32">
        <v>87.426900000000003</v>
      </c>
      <c r="G3215" s="32">
        <v>24.750700000000002</v>
      </c>
      <c r="H3215" s="13">
        <v>6.3773362585430498</v>
      </c>
      <c r="I3215" s="32">
        <v>112.17760000000001</v>
      </c>
      <c r="J3215" s="34">
        <f t="shared" si="398"/>
        <v>0.22063852319892741</v>
      </c>
      <c r="K3215">
        <v>2.1653185060431941</v>
      </c>
      <c r="L3215">
        <v>2.7783237566871408</v>
      </c>
      <c r="M3215">
        <v>2.0499999999999998</v>
      </c>
      <c r="N3215" t="s">
        <v>37</v>
      </c>
      <c r="O3215" s="45" t="s">
        <v>37</v>
      </c>
      <c r="P3215" s="49" t="str">
        <f>'Sheet1 (2)'!O2575</f>
        <v>B</v>
      </c>
      <c r="Q3215" s="30" t="str">
        <f t="shared" si="399"/>
        <v>B</v>
      </c>
      <c r="R3215">
        <f t="shared" si="400"/>
        <v>0.25</v>
      </c>
      <c r="S3215" s="11">
        <f t="shared" si="401"/>
        <v>0.26214502717120003</v>
      </c>
      <c r="T3215" s="13">
        <f t="shared" si="402"/>
        <v>0.22063852319892741</v>
      </c>
      <c r="U3215">
        <f t="shared" si="403"/>
        <v>24.750700000000002</v>
      </c>
      <c r="V3215" t="str">
        <f t="shared" si="404"/>
        <v>same</v>
      </c>
      <c r="W3215" s="47">
        <f t="shared" si="405"/>
        <v>0</v>
      </c>
      <c r="X3215" s="47"/>
      <c r="Y3215" s="47"/>
    </row>
    <row r="3216" spans="1:25" ht="21" x14ac:dyDescent="0.4">
      <c r="A3216" t="s">
        <v>3148</v>
      </c>
      <c r="B3216" t="s">
        <v>3140</v>
      </c>
      <c r="C3216" t="s">
        <v>3141</v>
      </c>
      <c r="D3216" s="33">
        <v>13521</v>
      </c>
      <c r="E3216" s="33">
        <v>673</v>
      </c>
      <c r="F3216" s="32">
        <v>1.8508</v>
      </c>
      <c r="G3216" s="32">
        <v>0.52939999999999998</v>
      </c>
      <c r="H3216" s="13">
        <v>4.9774424968567414</v>
      </c>
      <c r="I3216" s="32">
        <v>2.3801999999999999</v>
      </c>
      <c r="J3216" s="34">
        <f t="shared" si="398"/>
        <v>0.22241828417780019</v>
      </c>
      <c r="K3216">
        <v>2.750074294205052</v>
      </c>
      <c r="L3216">
        <v>3.5367013372956908</v>
      </c>
      <c r="M3216">
        <v>2.0499999999999998</v>
      </c>
      <c r="N3216" t="s">
        <v>37</v>
      </c>
      <c r="O3216" s="45" t="s">
        <v>37</v>
      </c>
      <c r="P3216" s="49" t="str">
        <f>'Sheet1 (2)'!O2709</f>
        <v>B</v>
      </c>
      <c r="Q3216" s="30" t="str">
        <f t="shared" si="399"/>
        <v>B</v>
      </c>
      <c r="R3216">
        <f t="shared" si="400"/>
        <v>0.25</v>
      </c>
      <c r="S3216" s="11">
        <f t="shared" si="401"/>
        <v>0.42036383497185115</v>
      </c>
      <c r="T3216" s="13">
        <f t="shared" si="402"/>
        <v>0.22241828417780019</v>
      </c>
      <c r="U3216">
        <f t="shared" si="403"/>
        <v>0.52939999999999998</v>
      </c>
      <c r="V3216" t="str">
        <f t="shared" si="404"/>
        <v>same</v>
      </c>
      <c r="W3216" s="47">
        <f t="shared" si="405"/>
        <v>0</v>
      </c>
      <c r="X3216" s="47"/>
      <c r="Y3216" s="47"/>
    </row>
    <row r="3217" spans="1:25" ht="21" x14ac:dyDescent="0.4">
      <c r="A3217" t="s">
        <v>3149</v>
      </c>
      <c r="B3217" t="s">
        <v>3140</v>
      </c>
      <c r="C3217" t="s">
        <v>3141</v>
      </c>
      <c r="D3217" s="33">
        <v>5796</v>
      </c>
      <c r="E3217" s="33">
        <v>398</v>
      </c>
      <c r="F3217" s="32">
        <v>1.0044999999999999</v>
      </c>
      <c r="G3217" s="32">
        <v>0.33460000000000001</v>
      </c>
      <c r="H3217" s="13">
        <v>6.8668046928916491</v>
      </c>
      <c r="I3217" s="32">
        <v>1.3391</v>
      </c>
      <c r="J3217" s="34">
        <f t="shared" si="398"/>
        <v>0.24986931521170938</v>
      </c>
      <c r="K3217">
        <v>2.5238693467336684</v>
      </c>
      <c r="L3217">
        <v>3.364572864321608</v>
      </c>
      <c r="M3217">
        <v>2.0499999999999998</v>
      </c>
      <c r="N3217" t="s">
        <v>37</v>
      </c>
      <c r="O3217" s="45" t="s">
        <v>37</v>
      </c>
      <c r="P3217" s="49" t="str">
        <f>'Sheet1 (2)'!O2715</f>
        <v>B</v>
      </c>
      <c r="Q3217" s="30" t="str">
        <f t="shared" si="399"/>
        <v>B</v>
      </c>
      <c r="R3217">
        <f t="shared" si="400"/>
        <v>0.25</v>
      </c>
      <c r="S3217" s="11">
        <f t="shared" si="401"/>
        <v>0.39071017847808232</v>
      </c>
      <c r="T3217" s="13">
        <f t="shared" si="402"/>
        <v>0.24986931521170938</v>
      </c>
      <c r="U3217">
        <f t="shared" si="403"/>
        <v>0.33460000000000001</v>
      </c>
      <c r="V3217" t="str">
        <f t="shared" si="404"/>
        <v>same</v>
      </c>
      <c r="W3217" s="47">
        <f t="shared" si="405"/>
        <v>0</v>
      </c>
      <c r="X3217" s="47"/>
      <c r="Y3217" s="47"/>
    </row>
    <row r="3218" spans="1:25" ht="21" x14ac:dyDescent="0.4">
      <c r="A3218" t="s">
        <v>3150</v>
      </c>
      <c r="B3218" t="s">
        <v>3140</v>
      </c>
      <c r="C3218" t="s">
        <v>3141</v>
      </c>
      <c r="D3218" s="33">
        <v>702017</v>
      </c>
      <c r="E3218" s="33">
        <v>66845</v>
      </c>
      <c r="F3218" s="32">
        <v>145.21129999999999</v>
      </c>
      <c r="G3218" s="32">
        <v>53.976500000000001</v>
      </c>
      <c r="H3218" s="13">
        <v>9.5218491859883727</v>
      </c>
      <c r="I3218" s="32">
        <v>199.18779999999998</v>
      </c>
      <c r="J3218" s="34">
        <f t="shared" si="398"/>
        <v>0.27098296180790193</v>
      </c>
      <c r="K3218">
        <v>2.1723584411698704</v>
      </c>
      <c r="L3218">
        <v>2.979845912184905</v>
      </c>
      <c r="M3218">
        <v>2.0499999999999998</v>
      </c>
      <c r="N3218" t="s">
        <v>37</v>
      </c>
      <c r="O3218" s="45" t="s">
        <v>37</v>
      </c>
      <c r="P3218" s="49" t="str">
        <f>'Sheet1 (2)'!O3546</f>
        <v>B</v>
      </c>
      <c r="Q3218" s="30" t="str">
        <f t="shared" si="399"/>
        <v>B</v>
      </c>
      <c r="R3218">
        <f t="shared" si="400"/>
        <v>0.25</v>
      </c>
      <c r="S3218" s="11">
        <f t="shared" si="401"/>
        <v>0.31204496460124564</v>
      </c>
      <c r="T3218" s="13">
        <f t="shared" si="402"/>
        <v>0.27098296180790193</v>
      </c>
      <c r="U3218">
        <f t="shared" si="403"/>
        <v>53.976500000000001</v>
      </c>
      <c r="V3218" t="str">
        <f t="shared" si="404"/>
        <v>same</v>
      </c>
      <c r="W3218" s="47">
        <f t="shared" si="405"/>
        <v>0</v>
      </c>
      <c r="X3218" s="47"/>
      <c r="Y3218" s="47"/>
    </row>
    <row r="3219" spans="1:25" ht="21" x14ac:dyDescent="0.4">
      <c r="A3219" t="s">
        <v>4244</v>
      </c>
      <c r="B3219" t="s">
        <v>4245</v>
      </c>
      <c r="C3219" t="s">
        <v>4246</v>
      </c>
      <c r="D3219" s="33">
        <v>105796</v>
      </c>
      <c r="E3219" s="33">
        <v>34781</v>
      </c>
      <c r="F3219" s="32">
        <v>14.576600000000001</v>
      </c>
      <c r="G3219" s="32">
        <v>7.1794000000000011</v>
      </c>
      <c r="H3219" s="13">
        <v>32.875534046655829</v>
      </c>
      <c r="I3219" s="32">
        <v>21.756</v>
      </c>
      <c r="J3219" s="34">
        <f t="shared" si="398"/>
        <v>0.32999632285346575</v>
      </c>
      <c r="K3219">
        <v>0.41909663321928642</v>
      </c>
      <c r="L3219">
        <v>0.62551393001926336</v>
      </c>
      <c r="M3219">
        <v>0.3</v>
      </c>
      <c r="N3219" t="s">
        <v>37</v>
      </c>
      <c r="O3219" s="45" t="s">
        <v>37</v>
      </c>
      <c r="P3219" s="49" t="str">
        <f>'Sheet1 (2)'!O278</f>
        <v>B</v>
      </c>
      <c r="Q3219" s="30" t="str">
        <f t="shared" si="399"/>
        <v>B</v>
      </c>
      <c r="R3219">
        <f t="shared" si="400"/>
        <v>0.25</v>
      </c>
      <c r="S3219" s="11">
        <f t="shared" si="401"/>
        <v>0.52039437396580257</v>
      </c>
      <c r="T3219" s="13">
        <f t="shared" si="402"/>
        <v>0.32999632285346575</v>
      </c>
      <c r="U3219">
        <f t="shared" si="403"/>
        <v>7.1794000000000011</v>
      </c>
      <c r="V3219" t="str">
        <f t="shared" si="404"/>
        <v>same</v>
      </c>
      <c r="W3219" s="47">
        <f t="shared" si="405"/>
        <v>0</v>
      </c>
      <c r="X3219" s="47"/>
      <c r="Y3219" s="47"/>
    </row>
    <row r="3220" spans="1:25" ht="21" x14ac:dyDescent="0.4">
      <c r="A3220" t="s">
        <v>4247</v>
      </c>
      <c r="B3220" t="s">
        <v>4245</v>
      </c>
      <c r="C3220" t="s">
        <v>4246</v>
      </c>
      <c r="D3220" s="33">
        <v>431666</v>
      </c>
      <c r="E3220" s="33">
        <v>123579</v>
      </c>
      <c r="F3220" s="32">
        <v>32.293500000000002</v>
      </c>
      <c r="G3220" s="32">
        <v>10.7631</v>
      </c>
      <c r="H3220" s="13">
        <v>28.628383982060203</v>
      </c>
      <c r="I3220" s="32">
        <v>43.056600000000003</v>
      </c>
      <c r="J3220" s="34">
        <f t="shared" si="398"/>
        <v>0.24997561349479519</v>
      </c>
      <c r="K3220">
        <v>0.26131867064792563</v>
      </c>
      <c r="L3220">
        <v>0.34841356541159912</v>
      </c>
      <c r="M3220">
        <v>0.16</v>
      </c>
      <c r="N3220" t="s">
        <v>34</v>
      </c>
      <c r="O3220" s="45" t="s">
        <v>34</v>
      </c>
      <c r="P3220" s="49" t="str">
        <f>'Sheet1 (2)'!O1054</f>
        <v>A</v>
      </c>
      <c r="Q3220" s="30" t="str">
        <f t="shared" si="399"/>
        <v>A</v>
      </c>
      <c r="R3220">
        <f t="shared" si="400"/>
        <v>0.15</v>
      </c>
      <c r="S3220" s="11">
        <f t="shared" si="401"/>
        <v>0.54077563021697028</v>
      </c>
      <c r="T3220" s="13">
        <f t="shared" si="402"/>
        <v>0.24997561349479519</v>
      </c>
      <c r="U3220">
        <f t="shared" si="403"/>
        <v>10.7631</v>
      </c>
      <c r="V3220" t="str">
        <f t="shared" si="404"/>
        <v>same</v>
      </c>
      <c r="W3220" s="47">
        <f t="shared" si="405"/>
        <v>0</v>
      </c>
      <c r="X3220" s="47"/>
      <c r="Y3220" s="47"/>
    </row>
    <row r="3221" spans="1:25" ht="21" x14ac:dyDescent="0.4">
      <c r="A3221" t="s">
        <v>4248</v>
      </c>
      <c r="B3221" t="s">
        <v>4245</v>
      </c>
      <c r="C3221" t="s">
        <v>4246</v>
      </c>
      <c r="D3221" s="33">
        <v>119151</v>
      </c>
      <c r="E3221" s="33">
        <v>18937</v>
      </c>
      <c r="F3221" s="32">
        <v>1.7265999999999999</v>
      </c>
      <c r="G3221" s="32">
        <v>0.57529999999999992</v>
      </c>
      <c r="H3221" s="13">
        <v>15.893278277144129</v>
      </c>
      <c r="I3221" s="32">
        <v>2.3018999999999998</v>
      </c>
      <c r="J3221" s="34">
        <f t="shared" si="398"/>
        <v>0.2499239758460402</v>
      </c>
      <c r="K3221">
        <v>9.1176004646987371E-2</v>
      </c>
      <c r="L3221">
        <v>0.12155568463853829</v>
      </c>
      <c r="M3221">
        <v>0.04</v>
      </c>
      <c r="N3221" t="s">
        <v>34</v>
      </c>
      <c r="O3221" s="45" t="s">
        <v>34</v>
      </c>
      <c r="P3221" s="49" t="str">
        <f>'Sheet1 (2)'!O1556</f>
        <v>A</v>
      </c>
      <c r="Q3221" s="30" t="str">
        <f t="shared" si="399"/>
        <v>A</v>
      </c>
      <c r="R3221">
        <f t="shared" si="400"/>
        <v>0.15</v>
      </c>
      <c r="S3221" s="11">
        <f t="shared" si="401"/>
        <v>0.67093270776315217</v>
      </c>
      <c r="T3221" s="13">
        <f t="shared" si="402"/>
        <v>0.2499239758460402</v>
      </c>
      <c r="U3221">
        <f t="shared" si="403"/>
        <v>0.57529999999999992</v>
      </c>
      <c r="V3221" t="str">
        <f t="shared" si="404"/>
        <v>same</v>
      </c>
      <c r="W3221" s="47">
        <f t="shared" si="405"/>
        <v>0</v>
      </c>
      <c r="X3221" s="47"/>
      <c r="Y3221" s="47"/>
    </row>
    <row r="3222" spans="1:25" ht="21" x14ac:dyDescent="0.4">
      <c r="A3222" t="s">
        <v>4249</v>
      </c>
      <c r="B3222" t="s">
        <v>4245</v>
      </c>
      <c r="C3222" t="s">
        <v>4246</v>
      </c>
      <c r="D3222" s="33">
        <v>422185</v>
      </c>
      <c r="E3222" s="33">
        <v>110121</v>
      </c>
      <c r="F3222" s="32">
        <v>27.604199999999999</v>
      </c>
      <c r="G3222" s="32">
        <v>9.2004000000000001</v>
      </c>
      <c r="H3222" s="13">
        <v>26.083588947973045</v>
      </c>
      <c r="I3222" s="32">
        <v>36.804600000000001</v>
      </c>
      <c r="J3222" s="34">
        <f t="shared" si="398"/>
        <v>0.24997962211245334</v>
      </c>
      <c r="K3222">
        <v>0.25067153403982889</v>
      </c>
      <c r="L3222">
        <v>0.33421963113302638</v>
      </c>
      <c r="M3222">
        <v>0.14000000000000001</v>
      </c>
      <c r="N3222" t="s">
        <v>34</v>
      </c>
      <c r="O3222" s="45" t="s">
        <v>34</v>
      </c>
      <c r="P3222" s="49" t="str">
        <f>'Sheet1 (2)'!O2212</f>
        <v>A</v>
      </c>
      <c r="Q3222" s="30" t="str">
        <f t="shared" si="399"/>
        <v>A</v>
      </c>
      <c r="R3222">
        <f t="shared" si="400"/>
        <v>0.15</v>
      </c>
      <c r="S3222" s="11">
        <f t="shared" si="401"/>
        <v>0.58111377382175045</v>
      </c>
      <c r="T3222" s="13">
        <f t="shared" si="402"/>
        <v>0.24997962211245334</v>
      </c>
      <c r="U3222">
        <f t="shared" si="403"/>
        <v>9.2004000000000001</v>
      </c>
      <c r="V3222" t="str">
        <f t="shared" si="404"/>
        <v>same</v>
      </c>
      <c r="W3222" s="47">
        <f t="shared" si="405"/>
        <v>0</v>
      </c>
      <c r="X3222" s="47"/>
      <c r="Y3222" s="47"/>
    </row>
    <row r="3223" spans="1:25" ht="21" x14ac:dyDescent="0.4">
      <c r="A3223" t="s">
        <v>4250</v>
      </c>
      <c r="B3223" t="s">
        <v>4245</v>
      </c>
      <c r="C3223" t="s">
        <v>4246</v>
      </c>
      <c r="D3223" s="33">
        <v>243673</v>
      </c>
      <c r="E3223" s="33">
        <v>53244</v>
      </c>
      <c r="F3223" s="32">
        <v>27.134799999999991</v>
      </c>
      <c r="G3223" s="32">
        <v>9.0441999999999982</v>
      </c>
      <c r="H3223" s="13">
        <v>21.850594854579704</v>
      </c>
      <c r="I3223" s="32">
        <v>36.178999999999988</v>
      </c>
      <c r="J3223" s="34">
        <f t="shared" si="398"/>
        <v>0.24998479781088481</v>
      </c>
      <c r="K3223">
        <v>0.50963113214634492</v>
      </c>
      <c r="L3223">
        <v>0.67949440312523446</v>
      </c>
      <c r="M3223">
        <v>0.3</v>
      </c>
      <c r="N3223" t="s">
        <v>37</v>
      </c>
      <c r="O3223" s="45" t="s">
        <v>37</v>
      </c>
      <c r="P3223" s="49" t="str">
        <f>'Sheet1 (2)'!O2735</f>
        <v>B</v>
      </c>
      <c r="Q3223" s="30" t="str">
        <f t="shared" si="399"/>
        <v>B</v>
      </c>
      <c r="R3223">
        <f t="shared" si="400"/>
        <v>0.25</v>
      </c>
      <c r="S3223" s="11">
        <f t="shared" si="401"/>
        <v>0.5584952596810302</v>
      </c>
      <c r="T3223" s="13">
        <f t="shared" si="402"/>
        <v>0.24998479781088481</v>
      </c>
      <c r="U3223">
        <f t="shared" si="403"/>
        <v>9.0441999999999982</v>
      </c>
      <c r="V3223" t="str">
        <f t="shared" si="404"/>
        <v>same</v>
      </c>
      <c r="W3223" s="47">
        <f t="shared" si="405"/>
        <v>0</v>
      </c>
      <c r="X3223" s="47"/>
      <c r="Y3223" s="47"/>
    </row>
    <row r="3224" spans="1:25" ht="21" x14ac:dyDescent="0.4">
      <c r="A3224" t="s">
        <v>4251</v>
      </c>
      <c r="B3224" t="s">
        <v>4245</v>
      </c>
      <c r="C3224" t="s">
        <v>4246</v>
      </c>
      <c r="D3224" s="33">
        <v>139</v>
      </c>
      <c r="E3224" s="33">
        <v>48</v>
      </c>
      <c r="F3224" s="32">
        <v>6.7999999999999996E-3</v>
      </c>
      <c r="G3224" s="32">
        <v>2.2000000000000001E-3</v>
      </c>
      <c r="H3224" s="13">
        <v>34.532374100719423</v>
      </c>
      <c r="I3224" s="32">
        <v>8.9999999999999993E-3</v>
      </c>
      <c r="J3224" s="34">
        <f t="shared" si="398"/>
        <v>0.24444444444444446</v>
      </c>
      <c r="K3224">
        <v>0.14166666666666666</v>
      </c>
      <c r="L3224">
        <v>0.1875</v>
      </c>
      <c r="M3224">
        <v>0.32</v>
      </c>
      <c r="N3224" t="s">
        <v>34</v>
      </c>
      <c r="O3224" s="45" t="s">
        <v>34</v>
      </c>
      <c r="P3224" s="49" t="str">
        <f>'Sheet1 (2)'!O3068</f>
        <v>A</v>
      </c>
      <c r="Q3224" s="30" t="str">
        <f t="shared" si="399"/>
        <v>A</v>
      </c>
      <c r="R3224">
        <f t="shared" si="400"/>
        <v>0.15</v>
      </c>
      <c r="S3224" s="11">
        <f t="shared" si="401"/>
        <v>-0.70666666666666667</v>
      </c>
      <c r="T3224" s="13">
        <f t="shared" si="402"/>
        <v>0.24444444444444446</v>
      </c>
      <c r="U3224">
        <f t="shared" si="403"/>
        <v>2.2000000000000001E-3</v>
      </c>
      <c r="V3224" t="str">
        <f t="shared" si="404"/>
        <v>same</v>
      </c>
      <c r="W3224" s="47">
        <f t="shared" si="405"/>
        <v>0</v>
      </c>
      <c r="X3224" s="47"/>
      <c r="Y3224" s="47"/>
    </row>
    <row r="3225" spans="1:25" ht="21" x14ac:dyDescent="0.4">
      <c r="A3225" t="s">
        <v>4252</v>
      </c>
      <c r="B3225" t="s">
        <v>4245</v>
      </c>
      <c r="C3225" t="s">
        <v>4246</v>
      </c>
      <c r="D3225" s="33">
        <v>29518</v>
      </c>
      <c r="E3225" s="33">
        <v>10219</v>
      </c>
      <c r="F3225" s="32">
        <v>2.2197</v>
      </c>
      <c r="G3225" s="32">
        <v>0.95130000000000003</v>
      </c>
      <c r="H3225" s="13">
        <v>34.619554170336741</v>
      </c>
      <c r="I3225" s="32">
        <v>3.1710000000000003</v>
      </c>
      <c r="J3225" s="34">
        <f t="shared" si="398"/>
        <v>0.3</v>
      </c>
      <c r="K3225">
        <v>0.21721303454349739</v>
      </c>
      <c r="L3225">
        <v>0.31030433506213917</v>
      </c>
      <c r="M3225">
        <v>0.16</v>
      </c>
      <c r="N3225" t="s">
        <v>34</v>
      </c>
      <c r="O3225" s="45" t="s">
        <v>34</v>
      </c>
      <c r="P3225" s="49" t="str">
        <f>'Sheet1 (2)'!O3071</f>
        <v>A</v>
      </c>
      <c r="Q3225" s="30" t="str">
        <f t="shared" si="399"/>
        <v>A</v>
      </c>
      <c r="R3225">
        <f t="shared" si="400"/>
        <v>0.15</v>
      </c>
      <c r="S3225" s="11">
        <f t="shared" si="401"/>
        <v>0.48437716808577735</v>
      </c>
      <c r="T3225" s="13">
        <f t="shared" si="402"/>
        <v>0.3</v>
      </c>
      <c r="U3225">
        <f t="shared" si="403"/>
        <v>0.95130000000000003</v>
      </c>
      <c r="V3225" t="str">
        <f t="shared" si="404"/>
        <v>same</v>
      </c>
      <c r="W3225" s="47">
        <f t="shared" si="405"/>
        <v>0</v>
      </c>
      <c r="X3225" s="47"/>
      <c r="Y3225" s="47"/>
    </row>
    <row r="3226" spans="1:25" ht="21" x14ac:dyDescent="0.4">
      <c r="A3226" t="s">
        <v>4253</v>
      </c>
      <c r="B3226" t="s">
        <v>4245</v>
      </c>
      <c r="C3226" t="s">
        <v>4246</v>
      </c>
      <c r="D3226" s="33">
        <v>223490</v>
      </c>
      <c r="E3226" s="33">
        <v>41955</v>
      </c>
      <c r="F3226" s="32">
        <v>17.096700000000002</v>
      </c>
      <c r="G3226" s="32">
        <v>5.6982999999999997</v>
      </c>
      <c r="H3226" s="13">
        <v>18.772652020224619</v>
      </c>
      <c r="I3226" s="32">
        <v>22.795000000000002</v>
      </c>
      <c r="J3226" s="34">
        <f t="shared" si="398"/>
        <v>0.24998025882869046</v>
      </c>
      <c r="K3226">
        <v>0.40750089381480159</v>
      </c>
      <c r="L3226">
        <v>0.54332022404957692</v>
      </c>
      <c r="M3226">
        <v>0.26</v>
      </c>
      <c r="N3226" t="s">
        <v>37</v>
      </c>
      <c r="O3226" s="45" t="s">
        <v>37</v>
      </c>
      <c r="P3226" s="49" t="str">
        <f>'Sheet1 (2)'!O4255</f>
        <v>B</v>
      </c>
      <c r="Q3226" s="30" t="str">
        <f t="shared" si="399"/>
        <v>B</v>
      </c>
      <c r="R3226">
        <f t="shared" si="400"/>
        <v>0.25</v>
      </c>
      <c r="S3226" s="11">
        <f t="shared" si="401"/>
        <v>0.52146084667690284</v>
      </c>
      <c r="T3226" s="13">
        <f t="shared" si="402"/>
        <v>0.24998025882869046</v>
      </c>
      <c r="U3226">
        <f t="shared" si="403"/>
        <v>5.6982999999999997</v>
      </c>
      <c r="V3226" t="str">
        <f t="shared" si="404"/>
        <v>same</v>
      </c>
      <c r="W3226" s="47">
        <f t="shared" si="405"/>
        <v>0</v>
      </c>
      <c r="X3226" s="47"/>
      <c r="Y3226" s="47"/>
    </row>
    <row r="3227" spans="1:25" ht="21" x14ac:dyDescent="0.4">
      <c r="A3227" t="s">
        <v>4254</v>
      </c>
      <c r="B3227" t="s">
        <v>4245</v>
      </c>
      <c r="C3227" t="s">
        <v>4246</v>
      </c>
      <c r="D3227" s="33">
        <v>143955</v>
      </c>
      <c r="E3227" s="33">
        <v>23678</v>
      </c>
      <c r="F3227" s="32">
        <v>6.7763999999999998</v>
      </c>
      <c r="G3227" s="32">
        <v>2.2586000000000004</v>
      </c>
      <c r="H3227" s="13">
        <v>16.448195616685769</v>
      </c>
      <c r="I3227" s="32">
        <v>9.0350000000000001</v>
      </c>
      <c r="J3227" s="34">
        <f t="shared" si="398"/>
        <v>0.249983397897067</v>
      </c>
      <c r="K3227">
        <v>0.28618971196891629</v>
      </c>
      <c r="L3227">
        <v>0.38157783596587552</v>
      </c>
      <c r="M3227">
        <v>0.2</v>
      </c>
      <c r="N3227" t="s">
        <v>34</v>
      </c>
      <c r="O3227" s="45" t="s">
        <v>34</v>
      </c>
      <c r="P3227" s="49" t="str">
        <f>'Sheet1 (2)'!O4697</f>
        <v>A</v>
      </c>
      <c r="Q3227" s="30" t="str">
        <f t="shared" si="399"/>
        <v>A</v>
      </c>
      <c r="R3227">
        <f t="shared" si="400"/>
        <v>0.15</v>
      </c>
      <c r="S3227" s="11">
        <f t="shared" si="401"/>
        <v>0.47586054233536251</v>
      </c>
      <c r="T3227" s="13">
        <f t="shared" si="402"/>
        <v>0.249983397897067</v>
      </c>
      <c r="U3227">
        <f t="shared" si="403"/>
        <v>2.2586000000000004</v>
      </c>
      <c r="V3227" t="str">
        <f t="shared" si="404"/>
        <v>same</v>
      </c>
      <c r="W3227" s="47">
        <f t="shared" si="405"/>
        <v>0</v>
      </c>
      <c r="X3227" s="47"/>
      <c r="Y3227" s="47"/>
    </row>
    <row r="3228" spans="1:25" ht="21" x14ac:dyDescent="0.4">
      <c r="A3228" t="s">
        <v>4255</v>
      </c>
      <c r="B3228" t="s">
        <v>4245</v>
      </c>
      <c r="C3228" t="s">
        <v>4246</v>
      </c>
      <c r="D3228" s="33">
        <v>255758</v>
      </c>
      <c r="E3228" s="33">
        <v>43190</v>
      </c>
      <c r="F3228" s="32">
        <v>10.050000000000001</v>
      </c>
      <c r="G3228" s="32">
        <v>3.35</v>
      </c>
      <c r="H3228" s="13">
        <v>16.887057296350456</v>
      </c>
      <c r="I3228" s="32">
        <v>13.4</v>
      </c>
      <c r="J3228" s="34">
        <f t="shared" si="398"/>
        <v>0.25</v>
      </c>
      <c r="K3228">
        <v>0.23269275295207223</v>
      </c>
      <c r="L3228">
        <v>0.31025700393609634</v>
      </c>
      <c r="M3228">
        <v>0.2</v>
      </c>
      <c r="N3228" t="s">
        <v>34</v>
      </c>
      <c r="O3228" s="45" t="s">
        <v>34</v>
      </c>
      <c r="P3228" s="49" t="str">
        <f>'Sheet1 (2)'!O5021</f>
        <v>A</v>
      </c>
      <c r="Q3228" s="30" t="str">
        <f t="shared" si="399"/>
        <v>A</v>
      </c>
      <c r="R3228">
        <f t="shared" si="400"/>
        <v>0.15</v>
      </c>
      <c r="S3228" s="11">
        <f t="shared" si="401"/>
        <v>0.35537313432835821</v>
      </c>
      <c r="T3228" s="13">
        <f t="shared" si="402"/>
        <v>0.25</v>
      </c>
      <c r="U3228">
        <f t="shared" si="403"/>
        <v>3.35</v>
      </c>
      <c r="V3228" t="str">
        <f t="shared" si="404"/>
        <v>same</v>
      </c>
      <c r="W3228" s="47">
        <f t="shared" si="405"/>
        <v>0</v>
      </c>
      <c r="X3228" s="47"/>
      <c r="Y3228" s="47"/>
    </row>
    <row r="3229" spans="1:25" ht="21" x14ac:dyDescent="0.4">
      <c r="A3229" t="s">
        <v>4256</v>
      </c>
      <c r="B3229" t="s">
        <v>4245</v>
      </c>
      <c r="C3229" t="s">
        <v>4246</v>
      </c>
      <c r="D3229" s="33">
        <v>111897</v>
      </c>
      <c r="E3229" s="33">
        <v>35143</v>
      </c>
      <c r="F3229" s="32">
        <v>19.085800000000003</v>
      </c>
      <c r="G3229" s="32">
        <v>9.4001999999999999</v>
      </c>
      <c r="H3229" s="13">
        <v>31.406561391279482</v>
      </c>
      <c r="I3229" s="32">
        <v>28.486000000000004</v>
      </c>
      <c r="J3229" s="34">
        <f t="shared" si="398"/>
        <v>0.3299936811065084</v>
      </c>
      <c r="K3229">
        <v>0.5430896622371455</v>
      </c>
      <c r="L3229">
        <v>0.81057394075633848</v>
      </c>
      <c r="M3229">
        <v>0.4</v>
      </c>
      <c r="N3229" t="s">
        <v>37</v>
      </c>
      <c r="O3229" s="45" t="s">
        <v>37</v>
      </c>
      <c r="P3229" s="49" t="str">
        <f>'Sheet1 (2)'!O5023</f>
        <v>B</v>
      </c>
      <c r="Q3229" s="30" t="str">
        <f t="shared" si="399"/>
        <v>B</v>
      </c>
      <c r="R3229">
        <f t="shared" si="400"/>
        <v>0.25</v>
      </c>
      <c r="S3229" s="11">
        <f t="shared" si="401"/>
        <v>0.50652250228182272</v>
      </c>
      <c r="T3229" s="13">
        <f t="shared" si="402"/>
        <v>0.3299936811065084</v>
      </c>
      <c r="U3229">
        <f t="shared" si="403"/>
        <v>9.4001999999999999</v>
      </c>
      <c r="V3229" t="str">
        <f t="shared" si="404"/>
        <v>same</v>
      </c>
      <c r="W3229" s="47">
        <f t="shared" si="405"/>
        <v>0</v>
      </c>
      <c r="X3229" s="47"/>
      <c r="Y3229" s="47"/>
    </row>
    <row r="3230" spans="1:25" ht="21" x14ac:dyDescent="0.4">
      <c r="A3230" t="s">
        <v>4265</v>
      </c>
      <c r="B3230" t="s">
        <v>4266</v>
      </c>
      <c r="C3230" t="s">
        <v>4267</v>
      </c>
      <c r="D3230" s="33">
        <v>502275</v>
      </c>
      <c r="E3230" s="33">
        <v>95252</v>
      </c>
      <c r="F3230" s="32">
        <v>28.184600000000003</v>
      </c>
      <c r="G3230" s="32">
        <v>12.452400000000001</v>
      </c>
      <c r="H3230" s="13">
        <v>18.964113284555275</v>
      </c>
      <c r="I3230" s="32">
        <v>40.637</v>
      </c>
      <c r="J3230" s="34">
        <f t="shared" si="398"/>
        <v>0.30643010064719345</v>
      </c>
      <c r="K3230">
        <v>0.29589509931549995</v>
      </c>
      <c r="L3230">
        <v>0.42662621257296435</v>
      </c>
      <c r="M3230">
        <v>0.28000000000000003</v>
      </c>
      <c r="N3230" t="s">
        <v>37</v>
      </c>
      <c r="O3230" s="45" t="s">
        <v>37</v>
      </c>
      <c r="P3230" s="49" t="str">
        <f>'Sheet1 (2)'!O714</f>
        <v>B</v>
      </c>
      <c r="Q3230" s="30" t="str">
        <f t="shared" si="399"/>
        <v>B</v>
      </c>
      <c r="R3230">
        <f t="shared" si="400"/>
        <v>0.25</v>
      </c>
      <c r="S3230" s="11">
        <f t="shared" si="401"/>
        <v>0.34368777222728047</v>
      </c>
      <c r="T3230" s="13">
        <f t="shared" si="402"/>
        <v>0.30643010064719345</v>
      </c>
      <c r="U3230">
        <f t="shared" si="403"/>
        <v>12.452400000000001</v>
      </c>
      <c r="V3230" t="str">
        <f t="shared" si="404"/>
        <v>same</v>
      </c>
      <c r="W3230" s="47">
        <f t="shared" si="405"/>
        <v>0</v>
      </c>
      <c r="X3230" s="47"/>
      <c r="Y3230" s="47"/>
    </row>
    <row r="3231" spans="1:25" ht="21" x14ac:dyDescent="0.4">
      <c r="A3231" t="s">
        <v>4268</v>
      </c>
      <c r="B3231" t="s">
        <v>4266</v>
      </c>
      <c r="C3231" t="s">
        <v>4267</v>
      </c>
      <c r="D3231" s="33">
        <v>514939</v>
      </c>
      <c r="E3231" s="33">
        <v>93577</v>
      </c>
      <c r="F3231" s="32">
        <v>27.021300000000004</v>
      </c>
      <c r="G3231" s="32">
        <v>12.113300000000001</v>
      </c>
      <c r="H3231" s="13">
        <v>18.172443726344284</v>
      </c>
      <c r="I3231" s="32">
        <v>39.134600000000006</v>
      </c>
      <c r="J3231" s="34">
        <f t="shared" si="398"/>
        <v>0.30952916345126813</v>
      </c>
      <c r="K3231">
        <v>0.28876005856139869</v>
      </c>
      <c r="L3231">
        <v>0.41820746550968729</v>
      </c>
      <c r="M3231">
        <v>0.28000000000000003</v>
      </c>
      <c r="N3231" t="s">
        <v>34</v>
      </c>
      <c r="O3231" s="45" t="s">
        <v>34</v>
      </c>
      <c r="P3231" s="49" t="str">
        <f>'Sheet1 (2)'!O922</f>
        <v>A</v>
      </c>
      <c r="Q3231" s="30" t="str">
        <f t="shared" si="399"/>
        <v>A</v>
      </c>
      <c r="R3231">
        <f t="shared" si="400"/>
        <v>0.15</v>
      </c>
      <c r="S3231" s="11">
        <f t="shared" si="401"/>
        <v>0.3304758449045091</v>
      </c>
      <c r="T3231" s="13">
        <f t="shared" si="402"/>
        <v>0.30952916345126813</v>
      </c>
      <c r="U3231">
        <f t="shared" si="403"/>
        <v>12.113299999999999</v>
      </c>
      <c r="V3231" t="str">
        <f t="shared" si="404"/>
        <v>same</v>
      </c>
      <c r="W3231" s="47">
        <f t="shared" si="405"/>
        <v>0</v>
      </c>
      <c r="X3231" s="47"/>
      <c r="Y3231" s="47"/>
    </row>
    <row r="3232" spans="1:25" ht="21" x14ac:dyDescent="0.4">
      <c r="A3232" t="s">
        <v>4269</v>
      </c>
      <c r="B3232" t="s">
        <v>4266</v>
      </c>
      <c r="C3232" t="s">
        <v>4267</v>
      </c>
      <c r="D3232" s="33">
        <v>483543</v>
      </c>
      <c r="E3232" s="33">
        <v>83239</v>
      </c>
      <c r="F3232" s="32">
        <v>27.598900000000004</v>
      </c>
      <c r="G3232" s="32">
        <v>6.8997000000000011</v>
      </c>
      <c r="H3232" s="13">
        <v>17.214394583315237</v>
      </c>
      <c r="I3232" s="32">
        <v>34.498600000000003</v>
      </c>
      <c r="J3232" s="34">
        <f t="shared" si="398"/>
        <v>0.19999942026632966</v>
      </c>
      <c r="K3232">
        <v>0.33156212832926879</v>
      </c>
      <c r="L3232">
        <v>0.41445236007160113</v>
      </c>
      <c r="M3232">
        <v>0.28000000000000003</v>
      </c>
      <c r="N3232" t="s">
        <v>34</v>
      </c>
      <c r="O3232" s="45" t="s">
        <v>34</v>
      </c>
      <c r="P3232" s="49" t="str">
        <f>'Sheet1 (2)'!O3645</f>
        <v>A</v>
      </c>
      <c r="Q3232" s="30" t="str">
        <f t="shared" si="399"/>
        <v>A</v>
      </c>
      <c r="R3232">
        <f t="shared" si="400"/>
        <v>0.15</v>
      </c>
      <c r="S3232" s="11">
        <f t="shared" si="401"/>
        <v>0.3244096861901643</v>
      </c>
      <c r="T3232" s="13">
        <f t="shared" si="402"/>
        <v>0.19999942026632966</v>
      </c>
      <c r="U3232">
        <f t="shared" si="403"/>
        <v>6.8997000000000011</v>
      </c>
      <c r="V3232" t="str">
        <f t="shared" si="404"/>
        <v>same</v>
      </c>
      <c r="W3232" s="47">
        <f t="shared" si="405"/>
        <v>0</v>
      </c>
      <c r="X3232" s="47"/>
      <c r="Y3232" s="47"/>
    </row>
    <row r="3233" spans="1:25" ht="21" x14ac:dyDescent="0.4">
      <c r="A3233" t="s">
        <v>4270</v>
      </c>
      <c r="B3233" t="s">
        <v>4266</v>
      </c>
      <c r="C3233" t="s">
        <v>4267</v>
      </c>
      <c r="D3233" s="33">
        <v>445976</v>
      </c>
      <c r="E3233" s="33">
        <v>73077</v>
      </c>
      <c r="F3233" s="32">
        <v>21.222300000000001</v>
      </c>
      <c r="G3233" s="32">
        <v>8.6211000000000002</v>
      </c>
      <c r="H3233" s="13">
        <v>16.385859328753117</v>
      </c>
      <c r="I3233" s="32">
        <v>29.843400000000003</v>
      </c>
      <c r="J3233" s="34">
        <f t="shared" ref="J3233:J3296" si="406">G3233/I3233</f>
        <v>0.28887794286173823</v>
      </c>
      <c r="K3233">
        <v>0.29041011535777328</v>
      </c>
      <c r="L3233">
        <v>0.40838293854427521</v>
      </c>
      <c r="M3233">
        <v>0.28000000000000003</v>
      </c>
      <c r="N3233" t="s">
        <v>37</v>
      </c>
      <c r="O3233" s="45" t="s">
        <v>37</v>
      </c>
      <c r="P3233" s="49" t="str">
        <f>'Sheet1 (2)'!O4814</f>
        <v>B</v>
      </c>
      <c r="Q3233" s="30" t="str">
        <f t="shared" si="399"/>
        <v>B</v>
      </c>
      <c r="R3233">
        <f t="shared" si="400"/>
        <v>0.25</v>
      </c>
      <c r="S3233" s="11">
        <f t="shared" si="401"/>
        <v>0.3143690062124288</v>
      </c>
      <c r="T3233" s="13">
        <f t="shared" si="402"/>
        <v>0.28887794286173823</v>
      </c>
      <c r="U3233">
        <f t="shared" si="403"/>
        <v>8.6211000000000002</v>
      </c>
      <c r="V3233" t="str">
        <f t="shared" si="404"/>
        <v>same</v>
      </c>
      <c r="W3233" s="47">
        <f t="shared" si="405"/>
        <v>0</v>
      </c>
      <c r="X3233" s="47"/>
      <c r="Y3233" s="47"/>
    </row>
    <row r="3234" spans="1:25" ht="21" x14ac:dyDescent="0.4">
      <c r="A3234" t="s">
        <v>4271</v>
      </c>
      <c r="B3234" t="s">
        <v>4266</v>
      </c>
      <c r="C3234" t="s">
        <v>4267</v>
      </c>
      <c r="D3234" s="33">
        <v>508058</v>
      </c>
      <c r="E3234" s="33">
        <v>91747</v>
      </c>
      <c r="F3234" s="32">
        <v>26.883400000000002</v>
      </c>
      <c r="G3234" s="32">
        <v>11.445</v>
      </c>
      <c r="H3234" s="13">
        <v>18.058371288317474</v>
      </c>
      <c r="I3234" s="32">
        <v>38.328400000000002</v>
      </c>
      <c r="J3234" s="34">
        <f t="shared" si="406"/>
        <v>0.29860364638231701</v>
      </c>
      <c r="K3234">
        <v>0.29301666539505383</v>
      </c>
      <c r="L3234">
        <v>0.41776188867210917</v>
      </c>
      <c r="M3234">
        <v>0.28000000000000003</v>
      </c>
      <c r="N3234" t="s">
        <v>37</v>
      </c>
      <c r="O3234" s="45" t="s">
        <v>37</v>
      </c>
      <c r="P3234" s="49" t="str">
        <f>'Sheet1 (2)'!O4815</f>
        <v>B</v>
      </c>
      <c r="Q3234" s="30" t="str">
        <f t="shared" si="399"/>
        <v>B</v>
      </c>
      <c r="R3234">
        <f t="shared" si="400"/>
        <v>0.25</v>
      </c>
      <c r="S3234" s="11">
        <f t="shared" si="401"/>
        <v>0.32976174325043567</v>
      </c>
      <c r="T3234" s="13">
        <f t="shared" si="402"/>
        <v>0.29860364638231701</v>
      </c>
      <c r="U3234">
        <f t="shared" si="403"/>
        <v>11.445</v>
      </c>
      <c r="V3234" t="str">
        <f t="shared" si="404"/>
        <v>same</v>
      </c>
      <c r="W3234" s="47">
        <f t="shared" si="405"/>
        <v>0</v>
      </c>
      <c r="X3234" s="47"/>
      <c r="Y3234" s="47"/>
    </row>
    <row r="3235" spans="1:25" ht="21" x14ac:dyDescent="0.4">
      <c r="A3235" t="s">
        <v>4272</v>
      </c>
      <c r="B3235" t="s">
        <v>4266</v>
      </c>
      <c r="C3235" t="s">
        <v>4267</v>
      </c>
      <c r="D3235" s="33">
        <v>499240</v>
      </c>
      <c r="E3235" s="33">
        <v>72818</v>
      </c>
      <c r="F3235" s="32">
        <v>25.543400000000002</v>
      </c>
      <c r="G3235" s="32">
        <v>6.3858000000000006</v>
      </c>
      <c r="H3235" s="13">
        <v>14.585770370963864</v>
      </c>
      <c r="I3235" s="32">
        <v>31.929200000000002</v>
      </c>
      <c r="J3235" s="34">
        <f t="shared" si="406"/>
        <v>0.19999874722824248</v>
      </c>
      <c r="K3235">
        <v>0.35078414677689584</v>
      </c>
      <c r="L3235">
        <v>0.43847949682770743</v>
      </c>
      <c r="M3235">
        <v>0.28000000000000003</v>
      </c>
      <c r="N3235" t="s">
        <v>34</v>
      </c>
      <c r="O3235" s="45" t="s">
        <v>34</v>
      </c>
      <c r="P3235" s="49" t="str">
        <f>'Sheet1 (2)'!O4989</f>
        <v>A</v>
      </c>
      <c r="Q3235" s="30" t="str">
        <f t="shared" si="399"/>
        <v>A</v>
      </c>
      <c r="R3235">
        <f t="shared" si="400"/>
        <v>0.15</v>
      </c>
      <c r="S3235" s="11">
        <f t="shared" si="401"/>
        <v>0.36142966312967434</v>
      </c>
      <c r="T3235" s="13">
        <f t="shared" si="402"/>
        <v>0.19999874722824248</v>
      </c>
      <c r="U3235">
        <f t="shared" si="403"/>
        <v>6.3858000000000006</v>
      </c>
      <c r="V3235" t="str">
        <f t="shared" si="404"/>
        <v>same</v>
      </c>
      <c r="W3235" s="47">
        <f t="shared" si="405"/>
        <v>0</v>
      </c>
      <c r="X3235" s="47"/>
      <c r="Y3235" s="47"/>
    </row>
    <row r="3236" spans="1:25" ht="21" x14ac:dyDescent="0.4">
      <c r="A3236" t="s">
        <v>5418</v>
      </c>
      <c r="B3236" t="s">
        <v>5419</v>
      </c>
      <c r="C3236" t="s">
        <v>5420</v>
      </c>
      <c r="D3236" s="33">
        <v>12944</v>
      </c>
      <c r="E3236" s="33">
        <v>7709</v>
      </c>
      <c r="F3236" s="32">
        <v>1.9277</v>
      </c>
      <c r="G3236" s="32">
        <v>4.9396999999999993</v>
      </c>
      <c r="H3236" s="13">
        <v>59.556551297898643</v>
      </c>
      <c r="I3236" s="32">
        <v>6.8673999999999991</v>
      </c>
      <c r="J3236" s="34">
        <f t="shared" si="406"/>
        <v>0.7192969682849405</v>
      </c>
      <c r="K3236">
        <v>0.25005837332987418</v>
      </c>
      <c r="L3236">
        <v>0.8908289012842131</v>
      </c>
      <c r="M3236">
        <v>0.25</v>
      </c>
      <c r="N3236" t="s">
        <v>37</v>
      </c>
      <c r="O3236" s="45" t="s">
        <v>37</v>
      </c>
      <c r="P3236" s="49" t="str">
        <f>'Sheet1 (2)'!O1202</f>
        <v>B</v>
      </c>
      <c r="Q3236" s="30" t="str">
        <f t="shared" si="399"/>
        <v>B</v>
      </c>
      <c r="R3236">
        <f t="shared" si="400"/>
        <v>0.25</v>
      </c>
      <c r="S3236" s="11">
        <f t="shared" si="401"/>
        <v>0.71936249526749563</v>
      </c>
      <c r="T3236" s="13">
        <f t="shared" si="402"/>
        <v>0.7192969682849405</v>
      </c>
      <c r="U3236">
        <f t="shared" si="403"/>
        <v>4.9396999999999993</v>
      </c>
      <c r="V3236" t="str">
        <f t="shared" si="404"/>
        <v>same</v>
      </c>
      <c r="W3236" s="47">
        <f t="shared" si="405"/>
        <v>0</v>
      </c>
      <c r="X3236" s="47"/>
      <c r="Y3236" s="47"/>
    </row>
    <row r="3237" spans="1:25" ht="21" x14ac:dyDescent="0.4">
      <c r="A3237" t="s">
        <v>5421</v>
      </c>
      <c r="B3237" t="s">
        <v>5419</v>
      </c>
      <c r="C3237" t="s">
        <v>5420</v>
      </c>
      <c r="D3237" s="33">
        <v>18739</v>
      </c>
      <c r="E3237" s="33">
        <v>9891</v>
      </c>
      <c r="F3237" s="32">
        <v>2.4734000000000003</v>
      </c>
      <c r="G3237" s="32">
        <v>6.0033999999999992</v>
      </c>
      <c r="H3237" s="13">
        <v>52.782966006723946</v>
      </c>
      <c r="I3237" s="32">
        <v>8.476799999999999</v>
      </c>
      <c r="J3237" s="34">
        <f t="shared" si="406"/>
        <v>0.7082153642884107</v>
      </c>
      <c r="K3237">
        <v>0.25006571630775454</v>
      </c>
      <c r="L3237">
        <v>0.85702153472854103</v>
      </c>
      <c r="M3237">
        <v>0.25</v>
      </c>
      <c r="N3237" t="s">
        <v>37</v>
      </c>
      <c r="O3237" s="45" t="s">
        <v>37</v>
      </c>
      <c r="P3237" s="49" t="str">
        <f>'Sheet1 (2)'!O1426</f>
        <v>B</v>
      </c>
      <c r="Q3237" s="30" t="str">
        <f t="shared" si="399"/>
        <v>B</v>
      </c>
      <c r="R3237">
        <f t="shared" si="400"/>
        <v>0.25</v>
      </c>
      <c r="S3237" s="11">
        <f t="shared" si="401"/>
        <v>0.70829204416761038</v>
      </c>
      <c r="T3237" s="13">
        <f t="shared" si="402"/>
        <v>0.7082153642884107</v>
      </c>
      <c r="U3237">
        <f t="shared" si="403"/>
        <v>6.0033999999999992</v>
      </c>
      <c r="V3237" t="str">
        <f t="shared" si="404"/>
        <v>same</v>
      </c>
      <c r="W3237" s="47">
        <f t="shared" si="405"/>
        <v>0</v>
      </c>
      <c r="X3237" s="47"/>
      <c r="Y3237" s="47"/>
    </row>
    <row r="3238" spans="1:25" ht="21" x14ac:dyDescent="0.4">
      <c r="A3238" t="s">
        <v>5422</v>
      </c>
      <c r="B3238" t="s">
        <v>5419</v>
      </c>
      <c r="C3238" t="s">
        <v>5420</v>
      </c>
      <c r="D3238" s="33">
        <v>13306</v>
      </c>
      <c r="E3238" s="33">
        <v>7968</v>
      </c>
      <c r="F3238" s="32">
        <v>1.9925999999999999</v>
      </c>
      <c r="G3238" s="32">
        <v>5.3087999999999997</v>
      </c>
      <c r="H3238" s="13">
        <v>59.882759657297463</v>
      </c>
      <c r="I3238" s="32">
        <v>7.3013999999999992</v>
      </c>
      <c r="J3238" s="34">
        <f t="shared" si="406"/>
        <v>0.7270934341359192</v>
      </c>
      <c r="K3238">
        <v>0.25007530120481924</v>
      </c>
      <c r="L3238">
        <v>0.91634036144578312</v>
      </c>
      <c r="M3238">
        <v>0.25</v>
      </c>
      <c r="N3238" t="s">
        <v>37</v>
      </c>
      <c r="O3238" s="45" t="s">
        <v>37</v>
      </c>
      <c r="P3238" s="49" t="str">
        <f>'Sheet1 (2)'!O2037</f>
        <v>B</v>
      </c>
      <c r="Q3238" s="30" t="str">
        <f t="shared" si="399"/>
        <v>B</v>
      </c>
      <c r="R3238">
        <f t="shared" si="400"/>
        <v>0.25</v>
      </c>
      <c r="S3238" s="11">
        <f t="shared" si="401"/>
        <v>0.7271756101569562</v>
      </c>
      <c r="T3238" s="13">
        <f t="shared" si="402"/>
        <v>0.7270934341359192</v>
      </c>
      <c r="U3238">
        <f t="shared" si="403"/>
        <v>5.3087999999999997</v>
      </c>
      <c r="V3238" t="str">
        <f t="shared" si="404"/>
        <v>same</v>
      </c>
      <c r="W3238" s="47">
        <f t="shared" si="405"/>
        <v>0</v>
      </c>
      <c r="X3238" s="47"/>
      <c r="Y3238" s="47"/>
    </row>
    <row r="3239" spans="1:25" ht="21" x14ac:dyDescent="0.4">
      <c r="A3239" t="s">
        <v>5423</v>
      </c>
      <c r="B3239" t="s">
        <v>5419</v>
      </c>
      <c r="C3239" t="s">
        <v>5420</v>
      </c>
      <c r="D3239" s="33">
        <v>18680</v>
      </c>
      <c r="E3239" s="33">
        <v>9778</v>
      </c>
      <c r="F3239" s="32">
        <v>2.4449999999999998</v>
      </c>
      <c r="G3239" s="32">
        <v>6.0250000000000004</v>
      </c>
      <c r="H3239" s="13">
        <v>52.344753747323338</v>
      </c>
      <c r="I3239" s="32">
        <v>8.4700000000000006</v>
      </c>
      <c r="J3239" s="34">
        <f t="shared" si="406"/>
        <v>0.71133412042502953</v>
      </c>
      <c r="K3239">
        <v>0.25005113520147271</v>
      </c>
      <c r="L3239">
        <v>0.86623031294743302</v>
      </c>
      <c r="M3239">
        <v>0.25</v>
      </c>
      <c r="N3239" t="s">
        <v>37</v>
      </c>
      <c r="O3239" s="45" t="s">
        <v>37</v>
      </c>
      <c r="P3239" s="49" t="str">
        <f>'Sheet1 (2)'!O2220</f>
        <v>B</v>
      </c>
      <c r="Q3239" s="30" t="str">
        <f t="shared" si="399"/>
        <v>B</v>
      </c>
      <c r="R3239">
        <f t="shared" si="400"/>
        <v>0.25</v>
      </c>
      <c r="S3239" s="11">
        <f t="shared" si="401"/>
        <v>0.7113931523022432</v>
      </c>
      <c r="T3239" s="13">
        <f t="shared" si="402"/>
        <v>0.71133412042502953</v>
      </c>
      <c r="U3239">
        <f t="shared" si="403"/>
        <v>6.0250000000000004</v>
      </c>
      <c r="V3239" t="str">
        <f t="shared" si="404"/>
        <v>same</v>
      </c>
      <c r="W3239" s="47">
        <f t="shared" si="405"/>
        <v>0</v>
      </c>
      <c r="X3239" s="47"/>
      <c r="Y3239" s="47"/>
    </row>
    <row r="3240" spans="1:25" ht="21" x14ac:dyDescent="0.4">
      <c r="A3240" t="s">
        <v>4518</v>
      </c>
      <c r="B3240" t="s">
        <v>4519</v>
      </c>
      <c r="C3240" t="s">
        <v>4520</v>
      </c>
      <c r="D3240" s="33">
        <v>535206</v>
      </c>
      <c r="E3240" s="33">
        <v>23104</v>
      </c>
      <c r="F3240" s="32">
        <v>5.1268000000000002</v>
      </c>
      <c r="G3240" s="32">
        <v>2.504</v>
      </c>
      <c r="H3240" s="13">
        <v>4.3168424868181594</v>
      </c>
      <c r="I3240" s="32">
        <v>7.6308000000000007</v>
      </c>
      <c r="J3240" s="34">
        <f t="shared" si="406"/>
        <v>0.32814383812968495</v>
      </c>
      <c r="K3240">
        <v>0.22190096952908589</v>
      </c>
      <c r="L3240">
        <v>0.33028047091412749</v>
      </c>
      <c r="M3240">
        <v>0.2</v>
      </c>
      <c r="N3240" t="s">
        <v>37</v>
      </c>
      <c r="O3240" s="45" t="s">
        <v>37</v>
      </c>
      <c r="P3240" s="49" t="str">
        <f>'Sheet1 (2)'!O1430</f>
        <v>B</v>
      </c>
      <c r="Q3240" s="30" t="str">
        <f t="shared" si="399"/>
        <v>B</v>
      </c>
      <c r="R3240">
        <f t="shared" si="400"/>
        <v>0.25</v>
      </c>
      <c r="S3240" s="11">
        <f t="shared" si="401"/>
        <v>0.39445405462074756</v>
      </c>
      <c r="T3240" s="13">
        <f t="shared" si="402"/>
        <v>0.32814383812968495</v>
      </c>
      <c r="U3240">
        <f t="shared" si="403"/>
        <v>2.504</v>
      </c>
      <c r="V3240" t="str">
        <f t="shared" si="404"/>
        <v>same</v>
      </c>
      <c r="W3240" s="47">
        <f t="shared" si="405"/>
        <v>0</v>
      </c>
      <c r="X3240" s="47"/>
      <c r="Y3240" s="47"/>
    </row>
    <row r="3241" spans="1:25" ht="21" x14ac:dyDescent="0.4">
      <c r="A3241" t="s">
        <v>4521</v>
      </c>
      <c r="B3241" t="s">
        <v>4519</v>
      </c>
      <c r="C3241" t="s">
        <v>4520</v>
      </c>
      <c r="D3241" s="33">
        <v>387096</v>
      </c>
      <c r="E3241" s="33">
        <v>215491</v>
      </c>
      <c r="F3241" s="32">
        <v>59.193899999999992</v>
      </c>
      <c r="G3241" s="32">
        <v>28.180999999999997</v>
      </c>
      <c r="H3241" s="13">
        <v>55.668619670572674</v>
      </c>
      <c r="I3241" s="32">
        <v>87.374899999999997</v>
      </c>
      <c r="J3241" s="34">
        <f t="shared" si="406"/>
        <v>0.32252969674357279</v>
      </c>
      <c r="K3241">
        <v>0.27469314263704747</v>
      </c>
      <c r="L3241">
        <v>0.4054689058939816</v>
      </c>
      <c r="M3241">
        <v>0.25</v>
      </c>
      <c r="N3241" t="s">
        <v>37</v>
      </c>
      <c r="O3241" s="45" t="s">
        <v>37</v>
      </c>
      <c r="P3241" s="49" t="str">
        <f>'Sheet1 (2)'!O1833</f>
        <v>B</v>
      </c>
      <c r="Q3241" s="30" t="str">
        <f t="shared" si="399"/>
        <v>B</v>
      </c>
      <c r="R3241">
        <f t="shared" si="400"/>
        <v>0.25</v>
      </c>
      <c r="S3241" s="11">
        <f t="shared" si="401"/>
        <v>0.38342990950490352</v>
      </c>
      <c r="T3241" s="13">
        <f t="shared" si="402"/>
        <v>0.32252969674357279</v>
      </c>
      <c r="U3241">
        <f t="shared" si="403"/>
        <v>28.180999999999997</v>
      </c>
      <c r="V3241" t="str">
        <f t="shared" si="404"/>
        <v>same</v>
      </c>
      <c r="W3241" s="47">
        <f t="shared" si="405"/>
        <v>0</v>
      </c>
      <c r="X3241" s="47"/>
      <c r="Y3241" s="47"/>
    </row>
    <row r="3242" spans="1:25" ht="21" x14ac:dyDescent="0.4">
      <c r="A3242" t="s">
        <v>4522</v>
      </c>
      <c r="B3242" t="s">
        <v>4519</v>
      </c>
      <c r="C3242" t="s">
        <v>4520</v>
      </c>
      <c r="D3242" s="33">
        <v>306183</v>
      </c>
      <c r="E3242" s="33">
        <v>38277</v>
      </c>
      <c r="F3242" s="32">
        <v>9.7525000000000013</v>
      </c>
      <c r="G3242" s="32">
        <v>3.9495</v>
      </c>
      <c r="H3242" s="13">
        <v>12.50134723351721</v>
      </c>
      <c r="I3242" s="32">
        <v>13.702000000000002</v>
      </c>
      <c r="J3242" s="34">
        <f t="shared" si="406"/>
        <v>0.28824259232228866</v>
      </c>
      <c r="K3242">
        <v>0.25478747028241505</v>
      </c>
      <c r="L3242">
        <v>0.35796953784256869</v>
      </c>
      <c r="M3242">
        <v>0.25</v>
      </c>
      <c r="N3242" t="s">
        <v>34</v>
      </c>
      <c r="O3242" s="45" t="s">
        <v>34</v>
      </c>
      <c r="P3242" s="49" t="str">
        <f>'Sheet1 (2)'!O4536</f>
        <v>A</v>
      </c>
      <c r="Q3242" s="30" t="str">
        <f t="shared" si="399"/>
        <v>A</v>
      </c>
      <c r="R3242">
        <f t="shared" si="400"/>
        <v>0.15</v>
      </c>
      <c r="S3242" s="11">
        <f t="shared" si="401"/>
        <v>0.30161655232812734</v>
      </c>
      <c r="T3242" s="13">
        <f t="shared" si="402"/>
        <v>0.28824259232228866</v>
      </c>
      <c r="U3242">
        <f t="shared" si="403"/>
        <v>3.9494999999999996</v>
      </c>
      <c r="V3242" t="str">
        <f t="shared" si="404"/>
        <v>same</v>
      </c>
      <c r="W3242" s="47">
        <f t="shared" si="405"/>
        <v>0</v>
      </c>
      <c r="X3242" s="47"/>
      <c r="Y3242" s="47"/>
    </row>
    <row r="3243" spans="1:25" ht="21" x14ac:dyDescent="0.4">
      <c r="A3243" t="s">
        <v>4523</v>
      </c>
      <c r="B3243" t="s">
        <v>4519</v>
      </c>
      <c r="C3243" t="s">
        <v>4520</v>
      </c>
      <c r="D3243" s="33">
        <v>280310</v>
      </c>
      <c r="E3243" s="33">
        <v>80382</v>
      </c>
      <c r="F3243" s="32">
        <v>41.669000000000004</v>
      </c>
      <c r="G3243" s="32">
        <v>13.889200000000001</v>
      </c>
      <c r="H3243" s="13">
        <v>28.676108594056579</v>
      </c>
      <c r="I3243" s="32">
        <v>55.558200000000006</v>
      </c>
      <c r="J3243" s="34">
        <f t="shared" si="406"/>
        <v>0.2499937002998657</v>
      </c>
      <c r="K3243">
        <v>0.51838720111467751</v>
      </c>
      <c r="L3243">
        <v>0.69117712920803165</v>
      </c>
      <c r="M3243">
        <v>0.4</v>
      </c>
      <c r="N3243" t="s">
        <v>34</v>
      </c>
      <c r="O3243" s="45" t="s">
        <v>34</v>
      </c>
      <c r="P3243" s="49" t="str">
        <f>'Sheet1 (2)'!O5060</f>
        <v>A</v>
      </c>
      <c r="Q3243" s="30" t="str">
        <f t="shared" si="399"/>
        <v>A</v>
      </c>
      <c r="R3243">
        <f t="shared" si="400"/>
        <v>0.15</v>
      </c>
      <c r="S3243" s="11">
        <f t="shared" si="401"/>
        <v>0.42127714720779286</v>
      </c>
      <c r="T3243" s="13">
        <f t="shared" si="402"/>
        <v>0.2499937002998657</v>
      </c>
      <c r="U3243">
        <f t="shared" si="403"/>
        <v>13.889200000000001</v>
      </c>
      <c r="V3243" t="str">
        <f t="shared" si="404"/>
        <v>same</v>
      </c>
      <c r="W3243" s="47">
        <f t="shared" si="405"/>
        <v>0</v>
      </c>
      <c r="X3243" s="47"/>
      <c r="Y3243" s="47"/>
    </row>
    <row r="3244" spans="1:25" ht="21" x14ac:dyDescent="0.4">
      <c r="A3244" t="s">
        <v>4382</v>
      </c>
      <c r="B3244" t="s">
        <v>4383</v>
      </c>
      <c r="C3244" t="s">
        <v>4384</v>
      </c>
      <c r="D3244" s="33">
        <v>430275</v>
      </c>
      <c r="E3244" s="33">
        <v>19157</v>
      </c>
      <c r="F3244" s="32">
        <v>11.5909</v>
      </c>
      <c r="G3244" s="32">
        <v>4.5587000000000009</v>
      </c>
      <c r="H3244" s="13">
        <v>4.4522688977979197</v>
      </c>
      <c r="I3244" s="32">
        <v>16.1496</v>
      </c>
      <c r="J3244" s="34">
        <f t="shared" si="406"/>
        <v>0.28227943726160404</v>
      </c>
      <c r="K3244">
        <v>0.60504776321971077</v>
      </c>
      <c r="L3244">
        <v>0.84301299785979023</v>
      </c>
      <c r="M3244">
        <v>0.6</v>
      </c>
      <c r="N3244" t="s">
        <v>34</v>
      </c>
      <c r="O3244" s="45" t="s">
        <v>34</v>
      </c>
      <c r="P3244" s="49" t="str">
        <f>'Sheet1 (2)'!O440</f>
        <v>A</v>
      </c>
      <c r="Q3244" s="30" t="str">
        <f t="shared" si="399"/>
        <v>A</v>
      </c>
      <c r="R3244">
        <f t="shared" si="400"/>
        <v>0.15</v>
      </c>
      <c r="S3244" s="11">
        <f t="shared" si="401"/>
        <v>0.28826720166443759</v>
      </c>
      <c r="T3244" s="13">
        <f t="shared" si="402"/>
        <v>0.28227943726160404</v>
      </c>
      <c r="U3244">
        <f t="shared" si="403"/>
        <v>4.5587000000000009</v>
      </c>
      <c r="V3244" t="str">
        <f t="shared" si="404"/>
        <v>same</v>
      </c>
      <c r="W3244" s="47">
        <f t="shared" si="405"/>
        <v>0</v>
      </c>
      <c r="X3244" s="47"/>
      <c r="Y3244" s="47"/>
    </row>
    <row r="3245" spans="1:25" ht="21" x14ac:dyDescent="0.4">
      <c r="A3245" t="s">
        <v>4385</v>
      </c>
      <c r="B3245" t="s">
        <v>4383</v>
      </c>
      <c r="C3245" t="s">
        <v>4384</v>
      </c>
      <c r="D3245" s="33">
        <v>431447</v>
      </c>
      <c r="E3245" s="33">
        <v>18920</v>
      </c>
      <c r="F3245" s="32">
        <v>12.341099999999999</v>
      </c>
      <c r="G3245" s="32">
        <v>3.7565999999999997</v>
      </c>
      <c r="H3245" s="13">
        <v>4.3852431468986923</v>
      </c>
      <c r="I3245" s="32">
        <v>16.0977</v>
      </c>
      <c r="J3245" s="34">
        <f t="shared" si="406"/>
        <v>0.23336253005087682</v>
      </c>
      <c r="K3245">
        <v>0.65227801268498931</v>
      </c>
      <c r="L3245">
        <v>0.85082980972515854</v>
      </c>
      <c r="M3245">
        <v>0.6</v>
      </c>
      <c r="N3245" t="s">
        <v>34</v>
      </c>
      <c r="O3245" s="45" t="s">
        <v>34</v>
      </c>
      <c r="P3245" s="49" t="str">
        <f>'Sheet1 (2)'!O3142</f>
        <v>A</v>
      </c>
      <c r="Q3245" s="30" t="str">
        <f t="shared" si="399"/>
        <v>A</v>
      </c>
      <c r="R3245">
        <f t="shared" si="400"/>
        <v>0.15</v>
      </c>
      <c r="S3245" s="11">
        <f t="shared" si="401"/>
        <v>0.29480609031103822</v>
      </c>
      <c r="T3245" s="13">
        <f t="shared" si="402"/>
        <v>0.23336253005087682</v>
      </c>
      <c r="U3245">
        <f t="shared" si="403"/>
        <v>3.7565999999999997</v>
      </c>
      <c r="V3245" t="str">
        <f t="shared" si="404"/>
        <v>same</v>
      </c>
      <c r="W3245" s="47">
        <f t="shared" si="405"/>
        <v>0</v>
      </c>
      <c r="X3245" s="47"/>
      <c r="Y3245" s="47"/>
    </row>
    <row r="3246" spans="1:25" ht="21" x14ac:dyDescent="0.4">
      <c r="A3246" t="s">
        <v>4386</v>
      </c>
      <c r="B3246" t="s">
        <v>4383</v>
      </c>
      <c r="C3246" t="s">
        <v>4384</v>
      </c>
      <c r="D3246" s="33">
        <v>1315900</v>
      </c>
      <c r="E3246" s="33">
        <v>4840</v>
      </c>
      <c r="F3246" s="32">
        <v>3.2838000000000003</v>
      </c>
      <c r="G3246" s="32">
        <v>1.0937000000000001</v>
      </c>
      <c r="H3246" s="13">
        <v>0.36780910403526101</v>
      </c>
      <c r="I3246" s="32">
        <v>4.3775000000000004</v>
      </c>
      <c r="J3246" s="34">
        <f t="shared" si="406"/>
        <v>0.24984580239862936</v>
      </c>
      <c r="K3246">
        <v>0.6784710743801653</v>
      </c>
      <c r="L3246">
        <v>0.90444214876033058</v>
      </c>
      <c r="M3246">
        <v>0.6</v>
      </c>
      <c r="N3246" t="s">
        <v>34</v>
      </c>
      <c r="O3246" s="45" t="s">
        <v>34</v>
      </c>
      <c r="P3246" s="49" t="str">
        <f>'Sheet1 (2)'!O4197</f>
        <v>A</v>
      </c>
      <c r="Q3246" s="30" t="str">
        <f t="shared" si="399"/>
        <v>A</v>
      </c>
      <c r="R3246">
        <f t="shared" si="400"/>
        <v>0.15</v>
      </c>
      <c r="S3246" s="11">
        <f t="shared" si="401"/>
        <v>0.33660765276984583</v>
      </c>
      <c r="T3246" s="13">
        <f t="shared" si="402"/>
        <v>0.24984580239862936</v>
      </c>
      <c r="U3246">
        <f t="shared" si="403"/>
        <v>1.0937000000000001</v>
      </c>
      <c r="V3246" t="str">
        <f t="shared" si="404"/>
        <v>same</v>
      </c>
      <c r="W3246" s="47">
        <f t="shared" si="405"/>
        <v>0</v>
      </c>
      <c r="X3246" s="47"/>
      <c r="Y3246" s="47"/>
    </row>
    <row r="3247" spans="1:25" ht="21" x14ac:dyDescent="0.4">
      <c r="A3247" t="s">
        <v>4387</v>
      </c>
      <c r="B3247" t="s">
        <v>4383</v>
      </c>
      <c r="C3247" t="s">
        <v>4384</v>
      </c>
      <c r="D3247" s="33">
        <v>4048016</v>
      </c>
      <c r="E3247" s="33">
        <v>188575</v>
      </c>
      <c r="F3247" s="32">
        <v>113.145</v>
      </c>
      <c r="G3247" s="32">
        <v>31.748699999999999</v>
      </c>
      <c r="H3247" s="13">
        <v>4.6584549072928567</v>
      </c>
      <c r="I3247" s="32">
        <v>144.8937</v>
      </c>
      <c r="J3247" s="34">
        <f t="shared" si="406"/>
        <v>0.21911718728971652</v>
      </c>
      <c r="K3247">
        <v>0.6</v>
      </c>
      <c r="L3247">
        <v>0.76836112952406199</v>
      </c>
      <c r="M3247">
        <v>0.6</v>
      </c>
      <c r="N3247" t="s">
        <v>34</v>
      </c>
      <c r="O3247" s="45" t="s">
        <v>34</v>
      </c>
      <c r="P3247" s="49" t="str">
        <f>'Sheet1 (2)'!O4593</f>
        <v>A</v>
      </c>
      <c r="Q3247" s="30" t="str">
        <f t="shared" si="399"/>
        <v>A</v>
      </c>
      <c r="R3247">
        <f t="shared" si="400"/>
        <v>0.15</v>
      </c>
      <c r="S3247" s="11">
        <f t="shared" si="401"/>
        <v>0.21911718728971652</v>
      </c>
      <c r="T3247" s="13">
        <f t="shared" si="402"/>
        <v>0.21911718728971652</v>
      </c>
      <c r="U3247">
        <f t="shared" si="403"/>
        <v>31.748699999999996</v>
      </c>
      <c r="V3247" t="str">
        <f t="shared" si="404"/>
        <v>same</v>
      </c>
      <c r="W3247" s="47">
        <f t="shared" si="405"/>
        <v>0</v>
      </c>
      <c r="X3247" s="47"/>
      <c r="Y3247" s="47"/>
    </row>
    <row r="3248" spans="1:25" ht="21" x14ac:dyDescent="0.4">
      <c r="A3248" t="s">
        <v>4388</v>
      </c>
      <c r="B3248" t="s">
        <v>4383</v>
      </c>
      <c r="C3248" t="s">
        <v>4384</v>
      </c>
      <c r="D3248" s="33">
        <v>1315879</v>
      </c>
      <c r="E3248" s="33">
        <v>4528</v>
      </c>
      <c r="F3248" s="32">
        <v>3.3135000000000003</v>
      </c>
      <c r="G3248" s="32">
        <v>1.1032999999999999</v>
      </c>
      <c r="H3248" s="13">
        <v>0.34410458712389208</v>
      </c>
      <c r="I3248" s="32">
        <v>4.4168000000000003</v>
      </c>
      <c r="J3248" s="34">
        <f t="shared" si="406"/>
        <v>0.249796232566564</v>
      </c>
      <c r="K3248">
        <v>0.73178003533568914</v>
      </c>
      <c r="L3248">
        <v>0.9754416961130743</v>
      </c>
      <c r="M3248">
        <v>0.6</v>
      </c>
      <c r="N3248" t="s">
        <v>34</v>
      </c>
      <c r="O3248" s="45" t="s">
        <v>34</v>
      </c>
      <c r="P3248" s="49" t="str">
        <f>'Sheet1 (2)'!O4857</f>
        <v>A</v>
      </c>
      <c r="Q3248" s="30" t="str">
        <f t="shared" si="399"/>
        <v>A</v>
      </c>
      <c r="R3248">
        <f t="shared" si="400"/>
        <v>0.15</v>
      </c>
      <c r="S3248" s="11">
        <f t="shared" si="401"/>
        <v>0.38489404093461338</v>
      </c>
      <c r="T3248" s="13">
        <f t="shared" si="402"/>
        <v>0.249796232566564</v>
      </c>
      <c r="U3248">
        <f t="shared" si="403"/>
        <v>1.1032999999999999</v>
      </c>
      <c r="V3248" t="str">
        <f t="shared" si="404"/>
        <v>same</v>
      </c>
      <c r="W3248" s="47">
        <f t="shared" si="405"/>
        <v>0</v>
      </c>
      <c r="X3248" s="47"/>
      <c r="Y3248" s="47"/>
    </row>
    <row r="3249" spans="1:25" ht="21" x14ac:dyDescent="0.4">
      <c r="A3249" t="s">
        <v>3340</v>
      </c>
      <c r="B3249" t="s">
        <v>3341</v>
      </c>
      <c r="C3249" t="s">
        <v>3342</v>
      </c>
      <c r="D3249" s="33">
        <v>194334</v>
      </c>
      <c r="E3249" s="33">
        <v>13092</v>
      </c>
      <c r="F3249" s="32">
        <v>25.337400000000002</v>
      </c>
      <c r="G3249" s="32">
        <v>8.4455999999999989</v>
      </c>
      <c r="H3249" s="13">
        <v>6.7368551051282841</v>
      </c>
      <c r="I3249" s="32">
        <v>33.783000000000001</v>
      </c>
      <c r="J3249" s="34">
        <f t="shared" si="406"/>
        <v>0.24999555989698957</v>
      </c>
      <c r="K3249">
        <v>1.9353345554537122</v>
      </c>
      <c r="L3249">
        <v>2.5804307974335474</v>
      </c>
      <c r="M3249">
        <v>1.75</v>
      </c>
      <c r="N3249" t="s">
        <v>34</v>
      </c>
      <c r="O3249" s="45" t="s">
        <v>34</v>
      </c>
      <c r="P3249" s="49" t="str">
        <f>'Sheet1 (2)'!O346</f>
        <v>A</v>
      </c>
      <c r="Q3249" s="30" t="str">
        <f t="shared" si="399"/>
        <v>A</v>
      </c>
      <c r="R3249">
        <f t="shared" si="400"/>
        <v>0.15</v>
      </c>
      <c r="S3249" s="11">
        <f t="shared" si="401"/>
        <v>0.32181866619305571</v>
      </c>
      <c r="T3249" s="13">
        <f t="shared" si="402"/>
        <v>0.24999555989698957</v>
      </c>
      <c r="U3249">
        <f t="shared" si="403"/>
        <v>8.4455999999999989</v>
      </c>
      <c r="V3249" t="str">
        <f t="shared" si="404"/>
        <v>same</v>
      </c>
      <c r="W3249" s="47">
        <f t="shared" si="405"/>
        <v>0</v>
      </c>
      <c r="X3249" s="47"/>
      <c r="Y3249" s="47"/>
    </row>
    <row r="3250" spans="1:25" ht="21" x14ac:dyDescent="0.4">
      <c r="A3250" t="s">
        <v>3343</v>
      </c>
      <c r="B3250" t="s">
        <v>3341</v>
      </c>
      <c r="C3250" t="s">
        <v>3342</v>
      </c>
      <c r="D3250" s="33">
        <v>16595</v>
      </c>
      <c r="E3250" s="33">
        <v>2028</v>
      </c>
      <c r="F3250" s="32">
        <v>4.3240000000000007</v>
      </c>
      <c r="G3250" s="32">
        <v>1.4327999999999999</v>
      </c>
      <c r="H3250" s="13">
        <v>12.220548357939139</v>
      </c>
      <c r="I3250" s="32">
        <v>5.7568000000000001</v>
      </c>
      <c r="J3250" s="34">
        <f t="shared" si="406"/>
        <v>0.24888827126181209</v>
      </c>
      <c r="K3250">
        <v>2.1321499013806711</v>
      </c>
      <c r="L3250">
        <v>2.8386587771203158</v>
      </c>
      <c r="M3250">
        <v>1.99</v>
      </c>
      <c r="N3250" t="s">
        <v>34</v>
      </c>
      <c r="O3250" s="45" t="s">
        <v>34</v>
      </c>
      <c r="P3250" s="49" t="str">
        <f>'Sheet1 (2)'!O1091</f>
        <v>A</v>
      </c>
      <c r="Q3250" s="30" t="str">
        <f t="shared" si="399"/>
        <v>A</v>
      </c>
      <c r="R3250">
        <f t="shared" si="400"/>
        <v>0.15</v>
      </c>
      <c r="S3250" s="11">
        <f t="shared" si="401"/>
        <v>0.29896470261256258</v>
      </c>
      <c r="T3250" s="13">
        <f t="shared" si="402"/>
        <v>0.24888827126181209</v>
      </c>
      <c r="U3250">
        <f t="shared" si="403"/>
        <v>1.4327999999999999</v>
      </c>
      <c r="V3250" t="str">
        <f t="shared" si="404"/>
        <v>same</v>
      </c>
      <c r="W3250" s="47">
        <f t="shared" si="405"/>
        <v>0</v>
      </c>
      <c r="X3250" s="47"/>
      <c r="Y3250" s="47"/>
    </row>
    <row r="3251" spans="1:25" ht="21" x14ac:dyDescent="0.4">
      <c r="A3251" t="s">
        <v>3344</v>
      </c>
      <c r="B3251" t="s">
        <v>3341</v>
      </c>
      <c r="C3251" t="s">
        <v>3342</v>
      </c>
      <c r="D3251" s="33">
        <v>272390</v>
      </c>
      <c r="E3251" s="33">
        <v>5933</v>
      </c>
      <c r="F3251" s="32">
        <v>11.806899999999999</v>
      </c>
      <c r="G3251" s="32">
        <v>2.2982</v>
      </c>
      <c r="H3251" s="13">
        <v>2.178126950328573</v>
      </c>
      <c r="I3251" s="32">
        <v>14.105099999999998</v>
      </c>
      <c r="J3251" s="34">
        <f t="shared" si="406"/>
        <v>0.16293397423626918</v>
      </c>
      <c r="K3251">
        <v>1.9900387662228214</v>
      </c>
      <c r="L3251">
        <v>2.3773976066071123</v>
      </c>
      <c r="M3251">
        <v>1.99</v>
      </c>
      <c r="N3251" t="s">
        <v>45</v>
      </c>
      <c r="O3251" s="45" t="s">
        <v>45</v>
      </c>
      <c r="P3251" s="49" t="str">
        <f>'Sheet1 (2)'!O1148</f>
        <v>C-</v>
      </c>
      <c r="Q3251" s="30" t="str">
        <f t="shared" si="399"/>
        <v>C-</v>
      </c>
      <c r="R3251">
        <f t="shared" si="400"/>
        <v>0.32</v>
      </c>
      <c r="S3251" s="11">
        <f t="shared" si="401"/>
        <v>0.16295028039503426</v>
      </c>
      <c r="T3251" s="13">
        <f t="shared" si="402"/>
        <v>0.16293397423626918</v>
      </c>
      <c r="U3251">
        <f t="shared" si="403"/>
        <v>2.2982</v>
      </c>
      <c r="V3251" t="str">
        <f t="shared" si="404"/>
        <v>same</v>
      </c>
      <c r="W3251" s="47">
        <f t="shared" si="405"/>
        <v>0</v>
      </c>
      <c r="X3251" s="47"/>
      <c r="Y3251" s="47"/>
    </row>
    <row r="3252" spans="1:25" ht="21" x14ac:dyDescent="0.4">
      <c r="A3252" t="s">
        <v>3345</v>
      </c>
      <c r="B3252" t="s">
        <v>3341</v>
      </c>
      <c r="C3252" t="s">
        <v>3342</v>
      </c>
      <c r="D3252" s="33">
        <v>466423</v>
      </c>
      <c r="E3252" s="33">
        <v>16207</v>
      </c>
      <c r="F3252" s="32">
        <v>28.362700000000004</v>
      </c>
      <c r="G3252" s="32">
        <v>5.6264000000000003</v>
      </c>
      <c r="H3252" s="13">
        <v>3.474742883605654</v>
      </c>
      <c r="I3252" s="32">
        <v>33.989100000000008</v>
      </c>
      <c r="J3252" s="34">
        <f t="shared" si="406"/>
        <v>0.16553542164988186</v>
      </c>
      <c r="K3252">
        <v>1.7500277657802188</v>
      </c>
      <c r="L3252">
        <v>2.0971864009378667</v>
      </c>
      <c r="M3252">
        <v>1.75</v>
      </c>
      <c r="N3252" t="s">
        <v>45</v>
      </c>
      <c r="O3252" s="45" t="s">
        <v>45</v>
      </c>
      <c r="P3252" s="49" t="str">
        <f>'Sheet1 (2)'!O2040</f>
        <v>C-</v>
      </c>
      <c r="Q3252" s="30" t="str">
        <f t="shared" si="399"/>
        <v>C-</v>
      </c>
      <c r="R3252">
        <f t="shared" si="400"/>
        <v>0.32</v>
      </c>
      <c r="S3252" s="11">
        <f t="shared" si="401"/>
        <v>0.16554866118843994</v>
      </c>
      <c r="T3252" s="13">
        <f t="shared" si="402"/>
        <v>0.16553542164988186</v>
      </c>
      <c r="U3252">
        <f t="shared" si="403"/>
        <v>5.6264000000000012</v>
      </c>
      <c r="V3252" t="str">
        <f t="shared" si="404"/>
        <v>same</v>
      </c>
      <c r="W3252" s="47">
        <f t="shared" si="405"/>
        <v>0</v>
      </c>
      <c r="X3252" s="47"/>
      <c r="Y3252" s="47"/>
    </row>
    <row r="3253" spans="1:25" ht="21" x14ac:dyDescent="0.4">
      <c r="A3253" t="s">
        <v>3346</v>
      </c>
      <c r="B3253" t="s">
        <v>3341</v>
      </c>
      <c r="C3253" t="s">
        <v>3342</v>
      </c>
      <c r="D3253" s="33">
        <v>259532</v>
      </c>
      <c r="E3253" s="33">
        <v>22590</v>
      </c>
      <c r="F3253" s="32">
        <v>47.972799999999992</v>
      </c>
      <c r="G3253" s="32">
        <v>15.990600000000001</v>
      </c>
      <c r="H3253" s="13">
        <v>8.7041289706086342</v>
      </c>
      <c r="I3253" s="32">
        <v>63.963399999999993</v>
      </c>
      <c r="J3253" s="34">
        <f t="shared" si="406"/>
        <v>0.24999609151483509</v>
      </c>
      <c r="K3253">
        <v>2.1236299247454622</v>
      </c>
      <c r="L3253">
        <v>2.8314918105356348</v>
      </c>
      <c r="M3253">
        <v>1.75</v>
      </c>
      <c r="N3253" t="s">
        <v>34</v>
      </c>
      <c r="O3253" s="45" t="s">
        <v>34</v>
      </c>
      <c r="P3253" s="49" t="str">
        <f>'Sheet1 (2)'!O2262</f>
        <v>A</v>
      </c>
      <c r="Q3253" s="30" t="str">
        <f t="shared" si="399"/>
        <v>A</v>
      </c>
      <c r="R3253">
        <f t="shared" si="400"/>
        <v>0.15</v>
      </c>
      <c r="S3253" s="11">
        <f t="shared" si="401"/>
        <v>0.38195124086587007</v>
      </c>
      <c r="T3253" s="13">
        <f t="shared" si="402"/>
        <v>0.24999609151483509</v>
      </c>
      <c r="U3253">
        <f t="shared" si="403"/>
        <v>15.990600000000001</v>
      </c>
      <c r="V3253" t="str">
        <f t="shared" si="404"/>
        <v>same</v>
      </c>
      <c r="W3253" s="47">
        <f t="shared" si="405"/>
        <v>0</v>
      </c>
      <c r="X3253" s="47"/>
      <c r="Y3253" s="47"/>
    </row>
    <row r="3254" spans="1:25" ht="21" x14ac:dyDescent="0.4">
      <c r="A3254" t="s">
        <v>3347</v>
      </c>
      <c r="B3254" t="s">
        <v>3341</v>
      </c>
      <c r="C3254" t="s">
        <v>3342</v>
      </c>
      <c r="D3254" s="33">
        <v>29683</v>
      </c>
      <c r="E3254" s="33">
        <v>2879</v>
      </c>
      <c r="F3254" s="32">
        <v>6.0621</v>
      </c>
      <c r="G3254" s="32">
        <v>2.0026000000000002</v>
      </c>
      <c r="H3254" s="13">
        <v>9.6991543981403492</v>
      </c>
      <c r="I3254" s="32">
        <v>8.0647000000000002</v>
      </c>
      <c r="J3254" s="34">
        <f t="shared" si="406"/>
        <v>0.24831673837836499</v>
      </c>
      <c r="K3254">
        <v>2.1056269538034043</v>
      </c>
      <c r="L3254">
        <v>2.8012156998957969</v>
      </c>
      <c r="M3254">
        <v>1.99</v>
      </c>
      <c r="N3254" t="s">
        <v>34</v>
      </c>
      <c r="O3254" s="45" t="s">
        <v>34</v>
      </c>
      <c r="P3254" s="49" t="str">
        <f>'Sheet1 (2)'!O2360</f>
        <v>A</v>
      </c>
      <c r="Q3254" s="30" t="str">
        <f t="shared" si="399"/>
        <v>A</v>
      </c>
      <c r="R3254">
        <f t="shared" si="400"/>
        <v>0.15</v>
      </c>
      <c r="S3254" s="11">
        <f t="shared" si="401"/>
        <v>0.28959415725321458</v>
      </c>
      <c r="T3254" s="13">
        <f t="shared" si="402"/>
        <v>0.24831673837836499</v>
      </c>
      <c r="U3254">
        <f t="shared" si="403"/>
        <v>2.0026000000000002</v>
      </c>
      <c r="V3254" t="str">
        <f t="shared" si="404"/>
        <v>same</v>
      </c>
      <c r="W3254" s="47">
        <f t="shared" si="405"/>
        <v>0</v>
      </c>
      <c r="X3254" s="47"/>
      <c r="Y3254" s="47"/>
    </row>
    <row r="3255" spans="1:25" ht="21" x14ac:dyDescent="0.4">
      <c r="A3255" t="s">
        <v>3348</v>
      </c>
      <c r="B3255" t="s">
        <v>3341</v>
      </c>
      <c r="C3255" t="s">
        <v>3342</v>
      </c>
      <c r="D3255" s="33">
        <v>859130</v>
      </c>
      <c r="E3255" s="33">
        <v>97800</v>
      </c>
      <c r="F3255" s="32">
        <v>194.62200000000004</v>
      </c>
      <c r="G3255" s="32">
        <v>40.771599999999999</v>
      </c>
      <c r="H3255" s="13">
        <v>11.383608999802126</v>
      </c>
      <c r="I3255" s="32">
        <v>235.39360000000005</v>
      </c>
      <c r="J3255" s="34">
        <f t="shared" si="406"/>
        <v>0.17320606847424905</v>
      </c>
      <c r="K3255">
        <v>1.9900000000000002</v>
      </c>
      <c r="L3255">
        <v>2.4068875255623725</v>
      </c>
      <c r="M3255">
        <v>1.99</v>
      </c>
      <c r="N3255" t="s">
        <v>45</v>
      </c>
      <c r="O3255" s="45" t="s">
        <v>45</v>
      </c>
      <c r="P3255" s="49" t="str">
        <f>'Sheet1 (2)'!O2866</f>
        <v>C-</v>
      </c>
      <c r="Q3255" s="30" t="str">
        <f t="shared" si="399"/>
        <v>C-</v>
      </c>
      <c r="R3255">
        <f t="shared" si="400"/>
        <v>0.32</v>
      </c>
      <c r="S3255" s="11">
        <f t="shared" si="401"/>
        <v>0.17320606847424921</v>
      </c>
      <c r="T3255" s="13">
        <f t="shared" si="402"/>
        <v>0.17320606847424905</v>
      </c>
      <c r="U3255">
        <f t="shared" si="403"/>
        <v>40.771599999999999</v>
      </c>
      <c r="V3255" t="str">
        <f t="shared" si="404"/>
        <v>same</v>
      </c>
      <c r="W3255" s="47">
        <f t="shared" si="405"/>
        <v>0</v>
      </c>
      <c r="X3255" s="47"/>
      <c r="Y3255" s="47"/>
    </row>
    <row r="3256" spans="1:25" ht="21" x14ac:dyDescent="0.4">
      <c r="A3256" s="18" t="s">
        <v>3349</v>
      </c>
      <c r="B3256" t="s">
        <v>3341</v>
      </c>
      <c r="C3256" t="s">
        <v>3342</v>
      </c>
      <c r="D3256" s="33">
        <v>649319</v>
      </c>
      <c r="E3256" s="33">
        <v>90451</v>
      </c>
      <c r="F3256" s="32">
        <v>158.28970000000001</v>
      </c>
      <c r="G3256" s="32">
        <v>41.767700000000005</v>
      </c>
      <c r="H3256" s="13">
        <v>13.930132954680211</v>
      </c>
      <c r="I3256" s="32">
        <v>200.05740000000003</v>
      </c>
      <c r="J3256" s="34">
        <f t="shared" si="406"/>
        <v>0.20877858054738291</v>
      </c>
      <c r="K3256">
        <v>1.7500049750693747</v>
      </c>
      <c r="L3256">
        <v>2.2117765419951136</v>
      </c>
      <c r="M3256">
        <v>1.75</v>
      </c>
      <c r="N3256" t="s">
        <v>45</v>
      </c>
      <c r="O3256" s="45" t="s">
        <v>45</v>
      </c>
      <c r="P3256" s="49" t="str">
        <f>'Sheet1 (2)'!O2989</f>
        <v>C-</v>
      </c>
      <c r="Q3256" s="30" t="str">
        <f t="shared" si="399"/>
        <v>C-</v>
      </c>
      <c r="R3256">
        <f t="shared" si="400"/>
        <v>0.32</v>
      </c>
      <c r="S3256" s="11">
        <f t="shared" si="401"/>
        <v>0.20878082990181826</v>
      </c>
      <c r="T3256" s="13">
        <f t="shared" si="402"/>
        <v>0.20877858054738291</v>
      </c>
      <c r="U3256">
        <f t="shared" si="403"/>
        <v>41.767700000000005</v>
      </c>
      <c r="V3256" t="str">
        <f t="shared" si="404"/>
        <v>same</v>
      </c>
      <c r="W3256" s="47">
        <f t="shared" si="405"/>
        <v>0</v>
      </c>
      <c r="X3256" s="47"/>
      <c r="Y3256" s="47"/>
    </row>
    <row r="3257" spans="1:25" ht="21" x14ac:dyDescent="0.4">
      <c r="A3257" t="s">
        <v>3350</v>
      </c>
      <c r="B3257" t="s">
        <v>3341</v>
      </c>
      <c r="C3257" t="s">
        <v>3342</v>
      </c>
      <c r="D3257" s="33">
        <v>68946</v>
      </c>
      <c r="E3257" s="33">
        <v>6741</v>
      </c>
      <c r="F3257" s="32">
        <v>13.423599999999999</v>
      </c>
      <c r="G3257" s="32">
        <v>5.6285000000000007</v>
      </c>
      <c r="H3257" s="13">
        <v>9.777216952397529</v>
      </c>
      <c r="I3257" s="32">
        <v>19.052099999999999</v>
      </c>
      <c r="J3257" s="34">
        <f t="shared" si="406"/>
        <v>0.29542675085686099</v>
      </c>
      <c r="K3257">
        <v>1.9913365969440733</v>
      </c>
      <c r="L3257">
        <v>2.82630173564753</v>
      </c>
      <c r="M3257">
        <v>1.99</v>
      </c>
      <c r="N3257" t="s">
        <v>34</v>
      </c>
      <c r="O3257" s="45" t="s">
        <v>34</v>
      </c>
      <c r="P3257" s="49" t="str">
        <f>'Sheet1 (2)'!O3251</f>
        <v>A</v>
      </c>
      <c r="Q3257" s="30" t="str">
        <f t="shared" si="399"/>
        <v>A</v>
      </c>
      <c r="R3257">
        <f t="shared" si="400"/>
        <v>0.15</v>
      </c>
      <c r="S3257" s="11">
        <f t="shared" si="401"/>
        <v>0.29589966460390194</v>
      </c>
      <c r="T3257" s="13">
        <f t="shared" si="402"/>
        <v>0.29542675085686099</v>
      </c>
      <c r="U3257">
        <f t="shared" si="403"/>
        <v>5.6285000000000007</v>
      </c>
      <c r="V3257" t="str">
        <f t="shared" si="404"/>
        <v>same</v>
      </c>
      <c r="W3257" s="47">
        <f t="shared" si="405"/>
        <v>0</v>
      </c>
      <c r="X3257" s="47"/>
      <c r="Y3257" s="47"/>
    </row>
    <row r="3258" spans="1:25" ht="21" x14ac:dyDescent="0.4">
      <c r="A3258" t="s">
        <v>4436</v>
      </c>
      <c r="B3258" t="s">
        <v>4437</v>
      </c>
      <c r="C3258" t="s">
        <v>4438</v>
      </c>
      <c r="D3258" s="33">
        <v>30408</v>
      </c>
      <c r="E3258" s="33">
        <v>7801</v>
      </c>
      <c r="F3258" s="32">
        <v>2.4123999999999999</v>
      </c>
      <c r="G3258" s="32">
        <v>0.80369999999999986</v>
      </c>
      <c r="H3258" s="13">
        <v>25.654433043935807</v>
      </c>
      <c r="I3258" s="32">
        <v>3.2161</v>
      </c>
      <c r="J3258" s="34">
        <f t="shared" si="406"/>
        <v>0.2498989459282982</v>
      </c>
      <c r="K3258">
        <v>0.3092424048198949</v>
      </c>
      <c r="L3258">
        <v>0.41226765799256504</v>
      </c>
      <c r="M3258">
        <v>0.1</v>
      </c>
      <c r="N3258" t="s">
        <v>37</v>
      </c>
      <c r="O3258" s="45" t="s">
        <v>37</v>
      </c>
      <c r="P3258" s="49" t="str">
        <f>'Sheet1 (2)'!O401</f>
        <v>B</v>
      </c>
      <c r="Q3258" s="30" t="str">
        <f t="shared" si="399"/>
        <v>B</v>
      </c>
      <c r="R3258">
        <f t="shared" si="400"/>
        <v>0.25</v>
      </c>
      <c r="S3258" s="11">
        <f t="shared" si="401"/>
        <v>0.7574391343552751</v>
      </c>
      <c r="T3258" s="13">
        <f t="shared" si="402"/>
        <v>0.2498989459282982</v>
      </c>
      <c r="U3258">
        <f t="shared" si="403"/>
        <v>0.80369999999999986</v>
      </c>
      <c r="V3258" t="str">
        <f t="shared" si="404"/>
        <v>same</v>
      </c>
      <c r="W3258" s="47">
        <f t="shared" si="405"/>
        <v>0</v>
      </c>
      <c r="X3258" s="47"/>
      <c r="Y3258" s="47"/>
    </row>
    <row r="3259" spans="1:25" ht="21" x14ac:dyDescent="0.4">
      <c r="A3259" t="s">
        <v>4439</v>
      </c>
      <c r="B3259" t="s">
        <v>4437</v>
      </c>
      <c r="C3259" t="s">
        <v>4438</v>
      </c>
      <c r="D3259" s="33">
        <v>135884</v>
      </c>
      <c r="E3259" s="33">
        <v>4500</v>
      </c>
      <c r="F3259" s="32">
        <v>1.4338000000000002</v>
      </c>
      <c r="G3259" s="32">
        <v>0.70619999999999983</v>
      </c>
      <c r="H3259" s="13">
        <v>3.3116481704983665</v>
      </c>
      <c r="I3259" s="32">
        <v>2.14</v>
      </c>
      <c r="J3259" s="34">
        <f t="shared" si="406"/>
        <v>0.3299999999999999</v>
      </c>
      <c r="K3259">
        <v>0.31862222222222225</v>
      </c>
      <c r="L3259">
        <v>0.47555555555555556</v>
      </c>
      <c r="M3259">
        <v>0.3</v>
      </c>
      <c r="N3259" t="s">
        <v>37</v>
      </c>
      <c r="O3259" s="45" t="s">
        <v>37</v>
      </c>
      <c r="P3259" s="49" t="str">
        <f>'Sheet1 (2)'!O1605</f>
        <v>B</v>
      </c>
      <c r="Q3259" s="30" t="str">
        <f t="shared" si="399"/>
        <v>B</v>
      </c>
      <c r="R3259">
        <f t="shared" si="400"/>
        <v>0.25</v>
      </c>
      <c r="S3259" s="11">
        <f t="shared" si="401"/>
        <v>0.36915887850467294</v>
      </c>
      <c r="T3259" s="13">
        <f t="shared" si="402"/>
        <v>0.3299999999999999</v>
      </c>
      <c r="U3259">
        <f t="shared" si="403"/>
        <v>0.70619999999999983</v>
      </c>
      <c r="V3259" t="str">
        <f t="shared" si="404"/>
        <v>same</v>
      </c>
      <c r="W3259" s="47">
        <f t="shared" si="405"/>
        <v>0</v>
      </c>
      <c r="X3259" s="47"/>
      <c r="Y3259" s="47"/>
    </row>
    <row r="3260" spans="1:25" ht="21" x14ac:dyDescent="0.4">
      <c r="A3260" t="s">
        <v>4440</v>
      </c>
      <c r="B3260" t="s">
        <v>4437</v>
      </c>
      <c r="C3260" t="s">
        <v>4438</v>
      </c>
      <c r="D3260" s="33">
        <v>44666</v>
      </c>
      <c r="E3260" s="33">
        <v>10945</v>
      </c>
      <c r="F3260" s="32">
        <v>3.5966</v>
      </c>
      <c r="G3260" s="32">
        <v>1.1985000000000001</v>
      </c>
      <c r="H3260" s="13">
        <v>24.504097076075762</v>
      </c>
      <c r="I3260" s="32">
        <v>4.7950999999999997</v>
      </c>
      <c r="J3260" s="34">
        <f t="shared" si="406"/>
        <v>0.24994264978832562</v>
      </c>
      <c r="K3260">
        <v>0.32860666971219732</v>
      </c>
      <c r="L3260">
        <v>0.4381087254454088</v>
      </c>
      <c r="M3260">
        <v>0.1</v>
      </c>
      <c r="N3260" t="s">
        <v>37</v>
      </c>
      <c r="O3260" s="45" t="s">
        <v>37</v>
      </c>
      <c r="P3260" s="49" t="str">
        <f>'Sheet1 (2)'!O2452</f>
        <v>B</v>
      </c>
      <c r="Q3260" s="30" t="str">
        <f t="shared" si="399"/>
        <v>B</v>
      </c>
      <c r="R3260">
        <f t="shared" si="400"/>
        <v>0.25</v>
      </c>
      <c r="S3260" s="11">
        <f t="shared" si="401"/>
        <v>0.77174615753581788</v>
      </c>
      <c r="T3260" s="13">
        <f t="shared" si="402"/>
        <v>0.24994264978832562</v>
      </c>
      <c r="U3260">
        <f t="shared" si="403"/>
        <v>1.1985000000000001</v>
      </c>
      <c r="V3260" t="str">
        <f t="shared" si="404"/>
        <v>same</v>
      </c>
      <c r="W3260" s="47">
        <f t="shared" si="405"/>
        <v>0</v>
      </c>
      <c r="X3260" s="47"/>
      <c r="Y3260" s="47"/>
    </row>
    <row r="3261" spans="1:25" ht="21" x14ac:dyDescent="0.4">
      <c r="A3261" t="s">
        <v>4441</v>
      </c>
      <c r="B3261" t="s">
        <v>4437</v>
      </c>
      <c r="C3261" t="s">
        <v>4438</v>
      </c>
      <c r="D3261" s="33">
        <v>86808</v>
      </c>
      <c r="E3261" s="33">
        <v>3630</v>
      </c>
      <c r="F3261" s="32">
        <v>1.1195999999999999</v>
      </c>
      <c r="G3261" s="32">
        <v>0.54039999999999999</v>
      </c>
      <c r="H3261" s="13">
        <v>4.1816422449543822</v>
      </c>
      <c r="I3261" s="32">
        <v>1.66</v>
      </c>
      <c r="J3261" s="34">
        <f t="shared" si="406"/>
        <v>0.32554216867469882</v>
      </c>
      <c r="K3261">
        <v>0.30842975206611567</v>
      </c>
      <c r="L3261">
        <v>0.45730027548209368</v>
      </c>
      <c r="M3261">
        <v>0.3</v>
      </c>
      <c r="N3261" t="s">
        <v>37</v>
      </c>
      <c r="O3261" s="45" t="s">
        <v>37</v>
      </c>
      <c r="P3261" s="49" t="str">
        <f>'Sheet1 (2)'!O2925</f>
        <v>B</v>
      </c>
      <c r="Q3261" s="30" t="str">
        <f t="shared" si="399"/>
        <v>B</v>
      </c>
      <c r="R3261">
        <f t="shared" si="400"/>
        <v>0.25</v>
      </c>
      <c r="S3261" s="11">
        <f t="shared" si="401"/>
        <v>0.3439759036144579</v>
      </c>
      <c r="T3261" s="13">
        <f t="shared" si="402"/>
        <v>0.32554216867469882</v>
      </c>
      <c r="U3261">
        <f t="shared" si="403"/>
        <v>0.54039999999999999</v>
      </c>
      <c r="V3261" t="str">
        <f t="shared" si="404"/>
        <v>same</v>
      </c>
      <c r="W3261" s="47">
        <f t="shared" si="405"/>
        <v>0</v>
      </c>
      <c r="X3261" s="47"/>
      <c r="Y3261" s="47"/>
    </row>
    <row r="3262" spans="1:25" ht="21" x14ac:dyDescent="0.4">
      <c r="A3262" t="s">
        <v>4442</v>
      </c>
      <c r="B3262" t="s">
        <v>4437</v>
      </c>
      <c r="C3262" t="s">
        <v>4438</v>
      </c>
      <c r="D3262" s="33">
        <v>702354</v>
      </c>
      <c r="E3262" s="33">
        <v>174628</v>
      </c>
      <c r="F3262" s="32">
        <v>53.799599999999998</v>
      </c>
      <c r="G3262" s="32">
        <v>26.497499999999999</v>
      </c>
      <c r="H3262" s="13">
        <v>24.863245599797253</v>
      </c>
      <c r="I3262" s="32">
        <v>80.2971</v>
      </c>
      <c r="J3262" s="34">
        <f t="shared" si="406"/>
        <v>0.32999323761381166</v>
      </c>
      <c r="K3262">
        <v>0.30808117827610693</v>
      </c>
      <c r="L3262">
        <v>0.45981801314794879</v>
      </c>
      <c r="M3262">
        <v>0.2</v>
      </c>
      <c r="N3262" t="s">
        <v>37</v>
      </c>
      <c r="O3262" s="45" t="s">
        <v>37</v>
      </c>
      <c r="P3262" s="49" t="str">
        <f>'Sheet1 (2)'!O3227</f>
        <v>B</v>
      </c>
      <c r="Q3262" s="30" t="str">
        <f t="shared" ref="Q3262:Q3325" si="407">IF(U3262="same",N3262,IF(O3262=N3262,P3262,O3262))</f>
        <v>B</v>
      </c>
      <c r="R3262">
        <f t="shared" si="400"/>
        <v>0.25</v>
      </c>
      <c r="S3262" s="11">
        <f t="shared" si="401"/>
        <v>0.56504531296896154</v>
      </c>
      <c r="T3262" s="13">
        <f t="shared" si="402"/>
        <v>0.32999323761381166</v>
      </c>
      <c r="U3262">
        <f t="shared" si="403"/>
        <v>26.497499999999995</v>
      </c>
      <c r="V3262" t="str">
        <f t="shared" si="404"/>
        <v>same</v>
      </c>
      <c r="W3262" s="47">
        <f t="shared" si="405"/>
        <v>0</v>
      </c>
      <c r="X3262" s="47"/>
      <c r="Y3262" s="47"/>
    </row>
    <row r="3263" spans="1:25" ht="21" x14ac:dyDescent="0.4">
      <c r="A3263" t="s">
        <v>4443</v>
      </c>
      <c r="B3263" t="s">
        <v>4437</v>
      </c>
      <c r="C3263" t="s">
        <v>4438</v>
      </c>
      <c r="D3263" s="33">
        <v>763848</v>
      </c>
      <c r="E3263" s="33">
        <v>155798</v>
      </c>
      <c r="F3263" s="32">
        <v>55.743700000000004</v>
      </c>
      <c r="G3263" s="32">
        <v>27.456700000000001</v>
      </c>
      <c r="H3263" s="13">
        <v>20.396466312669535</v>
      </c>
      <c r="I3263" s="32">
        <v>83.200400000000002</v>
      </c>
      <c r="J3263" s="34">
        <f t="shared" si="406"/>
        <v>0.33000682689025534</v>
      </c>
      <c r="K3263">
        <v>0.35779470853284384</v>
      </c>
      <c r="L3263">
        <v>0.53402739444665537</v>
      </c>
      <c r="M3263">
        <v>0.2</v>
      </c>
      <c r="N3263" t="s">
        <v>37</v>
      </c>
      <c r="O3263" s="45" t="s">
        <v>37</v>
      </c>
      <c r="P3263" s="49" t="str">
        <f>'Sheet1 (2)'!O4336</f>
        <v>B</v>
      </c>
      <c r="Q3263" s="30" t="str">
        <f t="shared" si="407"/>
        <v>B</v>
      </c>
      <c r="R3263">
        <f t="shared" si="400"/>
        <v>0.25</v>
      </c>
      <c r="S3263" s="11">
        <f t="shared" si="401"/>
        <v>0.62548737746453142</v>
      </c>
      <c r="T3263" s="13">
        <f t="shared" si="402"/>
        <v>0.33000682689025534</v>
      </c>
      <c r="U3263">
        <f t="shared" si="403"/>
        <v>27.456700000000001</v>
      </c>
      <c r="V3263" t="str">
        <f t="shared" si="404"/>
        <v>same</v>
      </c>
      <c r="W3263" s="47">
        <f t="shared" si="405"/>
        <v>0</v>
      </c>
      <c r="X3263" s="47"/>
      <c r="Y3263" s="47"/>
    </row>
    <row r="3264" spans="1:25" ht="21" x14ac:dyDescent="0.4">
      <c r="A3264" t="s">
        <v>4444</v>
      </c>
      <c r="B3264" t="s">
        <v>4437</v>
      </c>
      <c r="C3264" t="s">
        <v>4438</v>
      </c>
      <c r="D3264" s="33">
        <v>143994</v>
      </c>
      <c r="E3264" s="33">
        <v>10884</v>
      </c>
      <c r="F3264" s="32">
        <v>3.4438000000000004</v>
      </c>
      <c r="G3264" s="32">
        <v>1.6961999999999999</v>
      </c>
      <c r="H3264" s="13">
        <v>7.5586482770115424</v>
      </c>
      <c r="I3264" s="32">
        <v>5.1400000000000006</v>
      </c>
      <c r="J3264" s="34">
        <f t="shared" si="406"/>
        <v>0.32999999999999996</v>
      </c>
      <c r="K3264">
        <v>0.31640940830577002</v>
      </c>
      <c r="L3264">
        <v>0.47225284821756713</v>
      </c>
      <c r="M3264">
        <v>0.3</v>
      </c>
      <c r="N3264" t="s">
        <v>37</v>
      </c>
      <c r="O3264" s="45" t="s">
        <v>37</v>
      </c>
      <c r="P3264" s="49" t="str">
        <f>'Sheet1 (2)'!O4549</f>
        <v>B</v>
      </c>
      <c r="Q3264" s="30" t="str">
        <f t="shared" si="407"/>
        <v>B</v>
      </c>
      <c r="R3264">
        <f t="shared" si="400"/>
        <v>0.25</v>
      </c>
      <c r="S3264" s="11">
        <f t="shared" si="401"/>
        <v>0.36474708171206238</v>
      </c>
      <c r="T3264" s="13">
        <f t="shared" si="402"/>
        <v>0.32999999999999996</v>
      </c>
      <c r="U3264">
        <f t="shared" si="403"/>
        <v>1.6961999999999999</v>
      </c>
      <c r="V3264" t="str">
        <f t="shared" si="404"/>
        <v>same</v>
      </c>
      <c r="W3264" s="47">
        <f t="shared" si="405"/>
        <v>0</v>
      </c>
      <c r="X3264" s="47"/>
      <c r="Y3264" s="47"/>
    </row>
    <row r="3265" spans="1:25" ht="21" x14ac:dyDescent="0.4">
      <c r="A3265" t="s">
        <v>4162</v>
      </c>
      <c r="B3265" t="s">
        <v>4163</v>
      </c>
      <c r="C3265" t="s">
        <v>4164</v>
      </c>
      <c r="D3265" s="33">
        <v>780326</v>
      </c>
      <c r="E3265" s="33">
        <v>182815</v>
      </c>
      <c r="F3265" s="32">
        <v>218.93380000000002</v>
      </c>
      <c r="G3265" s="32">
        <v>54.733600000000003</v>
      </c>
      <c r="H3265" s="13">
        <v>23.428028798220232</v>
      </c>
      <c r="I3265" s="32">
        <v>273.66740000000004</v>
      </c>
      <c r="J3265" s="34">
        <f t="shared" si="406"/>
        <v>0.20000043848847174</v>
      </c>
      <c r="K3265">
        <v>1.1975702212619315</v>
      </c>
      <c r="L3265">
        <v>1.4969635970790145</v>
      </c>
      <c r="M3265">
        <v>1</v>
      </c>
      <c r="N3265" t="s">
        <v>34</v>
      </c>
      <c r="O3265" s="45" t="s">
        <v>34</v>
      </c>
      <c r="P3265" s="49" t="str">
        <f>'Sheet1 (2)'!O3400</f>
        <v>A</v>
      </c>
      <c r="Q3265" s="30" t="str">
        <f t="shared" si="407"/>
        <v>A</v>
      </c>
      <c r="R3265">
        <f t="shared" si="400"/>
        <v>0.15</v>
      </c>
      <c r="S3265" s="11">
        <f t="shared" si="401"/>
        <v>0.33198108360732781</v>
      </c>
      <c r="T3265" s="13">
        <f t="shared" si="402"/>
        <v>0.20000043848847174</v>
      </c>
      <c r="U3265">
        <f t="shared" si="403"/>
        <v>54.733599999999996</v>
      </c>
      <c r="V3265" t="str">
        <f t="shared" si="404"/>
        <v>same</v>
      </c>
      <c r="W3265" s="47">
        <f t="shared" si="405"/>
        <v>0</v>
      </c>
      <c r="X3265" s="47"/>
      <c r="Y3265" s="47"/>
    </row>
    <row r="3266" spans="1:25" ht="21" x14ac:dyDescent="0.4">
      <c r="A3266" t="s">
        <v>4557</v>
      </c>
      <c r="B3266" t="s">
        <v>4558</v>
      </c>
      <c r="C3266" t="s">
        <v>4559</v>
      </c>
      <c r="D3266" s="33">
        <v>56154</v>
      </c>
      <c r="E3266" s="33">
        <v>6199</v>
      </c>
      <c r="F3266" s="32">
        <v>6.196299999999999</v>
      </c>
      <c r="G3266" s="32">
        <v>2.0648999999999997</v>
      </c>
      <c r="H3266" s="13">
        <v>11.039284823877194</v>
      </c>
      <c r="I3266" s="32">
        <v>8.2611999999999988</v>
      </c>
      <c r="J3266" s="34">
        <f t="shared" si="406"/>
        <v>0.24995158088413305</v>
      </c>
      <c r="K3266">
        <v>0.99956444587836735</v>
      </c>
      <c r="L3266">
        <v>1.3326665591224389</v>
      </c>
      <c r="M3266">
        <v>0.9</v>
      </c>
      <c r="N3266" t="s">
        <v>34</v>
      </c>
      <c r="O3266" s="45" t="s">
        <v>34</v>
      </c>
      <c r="P3266" s="49" t="str">
        <f>'Sheet1 (2)'!O1992</f>
        <v>A</v>
      </c>
      <c r="Q3266" s="30" t="str">
        <f t="shared" si="407"/>
        <v>A</v>
      </c>
      <c r="R3266">
        <f t="shared" ref="R3266:R3329" si="408">VLOOKUP(IF(V3266="same",N3266,IF(O3266=N3266,P3266,O3266)),$AC$2:$AN$8,9,FALSE)</f>
        <v>0.15</v>
      </c>
      <c r="S3266" s="11">
        <f t="shared" ref="S3266:S3329" si="409">(L3266-M3266)/L3266</f>
        <v>0.32466227666682795</v>
      </c>
      <c r="T3266" s="13">
        <f t="shared" ref="T3266:T3329" si="410">IF(V3266="SAME",J3266,MIN(R3266:S3266))</f>
        <v>0.24995158088413305</v>
      </c>
      <c r="U3266">
        <f t="shared" ref="U3266:U3329" si="411">IFERROR(T3266*I3266,0)</f>
        <v>2.0648999999999997</v>
      </c>
      <c r="V3266" t="str">
        <f t="shared" ref="V3266:V3329" si="412">IF(AND(N3266=O3266,P3266=N3266),"same",IF(NOT(OR(O3266=N3266,P3266=N3266)),"conflict","change"))</f>
        <v>same</v>
      </c>
      <c r="W3266" s="47">
        <f t="shared" ref="W3266:W3329" si="413">U3266-G3266</f>
        <v>0</v>
      </c>
      <c r="X3266" s="47"/>
      <c r="Y3266" s="47"/>
    </row>
    <row r="3267" spans="1:25" ht="21" x14ac:dyDescent="0.4">
      <c r="A3267" t="s">
        <v>4560</v>
      </c>
      <c r="B3267" t="s">
        <v>4558</v>
      </c>
      <c r="C3267" t="s">
        <v>4559</v>
      </c>
      <c r="D3267" s="33">
        <v>80014</v>
      </c>
      <c r="E3267" s="33">
        <v>323</v>
      </c>
      <c r="F3267" s="32">
        <v>0.15720000000000003</v>
      </c>
      <c r="G3267" s="32">
        <v>5.2299999999999999E-2</v>
      </c>
      <c r="H3267" s="13">
        <v>0.4036793561126803</v>
      </c>
      <c r="I3267" s="32">
        <v>0.20950000000000002</v>
      </c>
      <c r="J3267" s="34">
        <f t="shared" si="406"/>
        <v>0.24964200477326967</v>
      </c>
      <c r="K3267">
        <v>0.48668730650154812</v>
      </c>
      <c r="L3267">
        <v>0.64860681114551089</v>
      </c>
      <c r="M3267">
        <v>0.15</v>
      </c>
      <c r="N3267" t="s">
        <v>34</v>
      </c>
      <c r="O3267" s="45" t="s">
        <v>34</v>
      </c>
      <c r="P3267" s="49" t="str">
        <f>'Sheet1 (2)'!O2583</f>
        <v>A</v>
      </c>
      <c r="Q3267" s="30" t="str">
        <f t="shared" si="407"/>
        <v>A</v>
      </c>
      <c r="R3267">
        <f t="shared" si="408"/>
        <v>0.15</v>
      </c>
      <c r="S3267" s="11">
        <f t="shared" si="409"/>
        <v>0.76873508353221953</v>
      </c>
      <c r="T3267" s="13">
        <f t="shared" si="410"/>
        <v>0.24964200477326967</v>
      </c>
      <c r="U3267">
        <f t="shared" si="411"/>
        <v>5.2299999999999999E-2</v>
      </c>
      <c r="V3267" t="str">
        <f t="shared" si="412"/>
        <v>same</v>
      </c>
      <c r="W3267" s="47">
        <f t="shared" si="413"/>
        <v>0</v>
      </c>
      <c r="X3267" s="47"/>
      <c r="Y3267" s="47"/>
    </row>
    <row r="3268" spans="1:25" ht="21" x14ac:dyDescent="0.4">
      <c r="A3268" t="s">
        <v>4561</v>
      </c>
      <c r="B3268" t="s">
        <v>4558</v>
      </c>
      <c r="C3268" t="s">
        <v>4559</v>
      </c>
      <c r="D3268" s="33">
        <v>122278</v>
      </c>
      <c r="E3268" s="33">
        <v>28867</v>
      </c>
      <c r="F3268" s="32">
        <v>29.846700000000002</v>
      </c>
      <c r="G3268" s="32">
        <v>9.9481999999999999</v>
      </c>
      <c r="H3268" s="13">
        <v>23.607680858371907</v>
      </c>
      <c r="I3268" s="32">
        <v>39.794899999999998</v>
      </c>
      <c r="J3268" s="34">
        <f t="shared" si="406"/>
        <v>0.24998680735471129</v>
      </c>
      <c r="K3268">
        <v>1.0339384071777462</v>
      </c>
      <c r="L3268">
        <v>1.3785602937610422</v>
      </c>
      <c r="M3268">
        <v>0.9</v>
      </c>
      <c r="N3268" t="s">
        <v>34</v>
      </c>
      <c r="O3268" s="45" t="s">
        <v>34</v>
      </c>
      <c r="P3268" s="49" t="str">
        <f>'Sheet1 (2)'!O2911</f>
        <v>A</v>
      </c>
      <c r="Q3268" s="30" t="str">
        <f t="shared" si="407"/>
        <v>A</v>
      </c>
      <c r="R3268">
        <f t="shared" si="408"/>
        <v>0.15</v>
      </c>
      <c r="S3268" s="11">
        <f t="shared" si="409"/>
        <v>0.34714498591528065</v>
      </c>
      <c r="T3268" s="13">
        <f t="shared" si="410"/>
        <v>0.24998680735471129</v>
      </c>
      <c r="U3268">
        <f t="shared" si="411"/>
        <v>9.9481999999999999</v>
      </c>
      <c r="V3268" t="str">
        <f t="shared" si="412"/>
        <v>same</v>
      </c>
      <c r="W3268" s="47">
        <f t="shared" si="413"/>
        <v>0</v>
      </c>
      <c r="X3268" s="47"/>
      <c r="Y3268" s="47"/>
    </row>
    <row r="3269" spans="1:25" ht="21" x14ac:dyDescent="0.4">
      <c r="A3269" t="s">
        <v>4562</v>
      </c>
      <c r="B3269" t="s">
        <v>4558</v>
      </c>
      <c r="C3269" t="s">
        <v>4559</v>
      </c>
      <c r="D3269" s="33">
        <v>122876</v>
      </c>
      <c r="E3269" s="33">
        <v>28900</v>
      </c>
      <c r="F3269" s="32">
        <v>29.838900000000002</v>
      </c>
      <c r="G3269" s="32">
        <v>9.945800000000002</v>
      </c>
      <c r="H3269" s="13">
        <v>23.519645821804094</v>
      </c>
      <c r="I3269" s="32">
        <v>39.784700000000001</v>
      </c>
      <c r="J3269" s="34">
        <f t="shared" si="406"/>
        <v>0.24999057426598673</v>
      </c>
      <c r="K3269">
        <v>1.0324878892733564</v>
      </c>
      <c r="L3269">
        <v>1.3766332179930798</v>
      </c>
      <c r="M3269">
        <v>0.9</v>
      </c>
      <c r="N3269" t="s">
        <v>34</v>
      </c>
      <c r="O3269" s="45" t="s">
        <v>34</v>
      </c>
      <c r="P3269" s="49" t="str">
        <f>'Sheet1 (2)'!O3200</f>
        <v>A</v>
      </c>
      <c r="Q3269" s="30" t="str">
        <f t="shared" si="407"/>
        <v>A</v>
      </c>
      <c r="R3269">
        <f t="shared" si="408"/>
        <v>0.15</v>
      </c>
      <c r="S3269" s="11">
        <f t="shared" si="409"/>
        <v>0.34623108883565801</v>
      </c>
      <c r="T3269" s="13">
        <f t="shared" si="410"/>
        <v>0.24999057426598673</v>
      </c>
      <c r="U3269">
        <f t="shared" si="411"/>
        <v>9.945800000000002</v>
      </c>
      <c r="V3269" t="str">
        <f t="shared" si="412"/>
        <v>same</v>
      </c>
      <c r="W3269" s="47">
        <f t="shared" si="413"/>
        <v>0</v>
      </c>
      <c r="X3269" s="47"/>
      <c r="Y3269" s="47"/>
    </row>
    <row r="3270" spans="1:25" ht="21" x14ac:dyDescent="0.4">
      <c r="A3270" t="s">
        <v>4563</v>
      </c>
      <c r="B3270" t="s">
        <v>4558</v>
      </c>
      <c r="C3270" t="s">
        <v>4559</v>
      </c>
      <c r="D3270" s="33">
        <v>100254</v>
      </c>
      <c r="E3270" s="33">
        <v>2386</v>
      </c>
      <c r="F3270" s="32">
        <v>5.3733000000000004</v>
      </c>
      <c r="G3270" s="32">
        <v>1.3941000000000001</v>
      </c>
      <c r="H3270" s="13">
        <v>2.3799549145171266</v>
      </c>
      <c r="I3270" s="32">
        <v>6.7674000000000003</v>
      </c>
      <c r="J3270" s="34">
        <f t="shared" si="406"/>
        <v>0.20600230516889795</v>
      </c>
      <c r="K3270">
        <v>2.2520117351215423</v>
      </c>
      <c r="L3270">
        <v>2.8362950544844931</v>
      </c>
      <c r="M3270">
        <v>2.2000000000000002</v>
      </c>
      <c r="N3270" t="s">
        <v>34</v>
      </c>
      <c r="O3270" s="45" t="s">
        <v>34</v>
      </c>
      <c r="P3270" s="49" t="str">
        <f>'Sheet1 (2)'!O3983</f>
        <v>A</v>
      </c>
      <c r="Q3270" s="30" t="str">
        <f t="shared" si="407"/>
        <v>A</v>
      </c>
      <c r="R3270">
        <f t="shared" si="408"/>
        <v>0.15</v>
      </c>
      <c r="S3270" s="11">
        <f t="shared" si="409"/>
        <v>0.2243402192865798</v>
      </c>
      <c r="T3270" s="13">
        <f t="shared" si="410"/>
        <v>0.20600230516889795</v>
      </c>
      <c r="U3270">
        <f t="shared" si="411"/>
        <v>1.3941000000000001</v>
      </c>
      <c r="V3270" t="str">
        <f t="shared" si="412"/>
        <v>same</v>
      </c>
      <c r="W3270" s="47">
        <f t="shared" si="413"/>
        <v>0</v>
      </c>
      <c r="X3270" s="47"/>
      <c r="Y3270" s="47"/>
    </row>
    <row r="3271" spans="1:25" ht="21" x14ac:dyDescent="0.4">
      <c r="A3271" t="s">
        <v>4564</v>
      </c>
      <c r="B3271" t="s">
        <v>4558</v>
      </c>
      <c r="C3271" t="s">
        <v>4559</v>
      </c>
      <c r="D3271" s="33">
        <v>134583</v>
      </c>
      <c r="E3271" s="33">
        <v>2916</v>
      </c>
      <c r="F3271" s="32">
        <v>6.4152000000000005</v>
      </c>
      <c r="G3271" s="32">
        <v>1.8951</v>
      </c>
      <c r="H3271" s="13">
        <v>2.1666926729230287</v>
      </c>
      <c r="I3271" s="32">
        <v>8.3102999999999998</v>
      </c>
      <c r="J3271" s="34">
        <f t="shared" si="406"/>
        <v>0.22804230894191546</v>
      </c>
      <c r="K3271">
        <v>2.2000000000000002</v>
      </c>
      <c r="L3271">
        <v>2.8498971193415636</v>
      </c>
      <c r="M3271">
        <v>2.2000000000000002</v>
      </c>
      <c r="N3271" t="s">
        <v>37</v>
      </c>
      <c r="O3271" s="45" t="s">
        <v>37</v>
      </c>
      <c r="P3271" s="49" t="str">
        <f>'Sheet1 (2)'!O4266</f>
        <v>B</v>
      </c>
      <c r="Q3271" s="30" t="str">
        <f t="shared" si="407"/>
        <v>B</v>
      </c>
      <c r="R3271">
        <f t="shared" si="408"/>
        <v>0.25</v>
      </c>
      <c r="S3271" s="11">
        <f t="shared" si="409"/>
        <v>0.22804230894191535</v>
      </c>
      <c r="T3271" s="13">
        <f t="shared" si="410"/>
        <v>0.22804230894191546</v>
      </c>
      <c r="U3271">
        <f t="shared" si="411"/>
        <v>1.8951</v>
      </c>
      <c r="V3271" t="str">
        <f t="shared" si="412"/>
        <v>same</v>
      </c>
      <c r="W3271" s="47">
        <f t="shared" si="413"/>
        <v>0</v>
      </c>
      <c r="X3271" s="47"/>
      <c r="Y3271" s="47"/>
    </row>
    <row r="3272" spans="1:25" ht="21" x14ac:dyDescent="0.4">
      <c r="A3272" t="s">
        <v>4565</v>
      </c>
      <c r="B3272" t="s">
        <v>4558</v>
      </c>
      <c r="C3272" t="s">
        <v>4559</v>
      </c>
      <c r="D3272" s="33">
        <v>144202</v>
      </c>
      <c r="E3272" s="33">
        <v>29831</v>
      </c>
      <c r="F3272" s="32">
        <v>30.150700000000001</v>
      </c>
      <c r="G3272" s="32">
        <v>10.049200000000001</v>
      </c>
      <c r="H3272" s="13">
        <v>20.686953024229901</v>
      </c>
      <c r="I3272" s="32">
        <v>40.1999</v>
      </c>
      <c r="J3272" s="34">
        <f t="shared" si="406"/>
        <v>0.24998072134507798</v>
      </c>
      <c r="K3272">
        <v>1.0107170393215112</v>
      </c>
      <c r="L3272">
        <v>1.3475880795145989</v>
      </c>
      <c r="M3272">
        <v>0.9</v>
      </c>
      <c r="N3272" t="s">
        <v>34</v>
      </c>
      <c r="O3272" s="45" t="s">
        <v>34</v>
      </c>
      <c r="P3272" s="49" t="str">
        <f>'Sheet1 (2)'!O4746</f>
        <v>A</v>
      </c>
      <c r="Q3272" s="30" t="str">
        <f t="shared" si="407"/>
        <v>A</v>
      </c>
      <c r="R3272">
        <f t="shared" si="408"/>
        <v>0.15</v>
      </c>
      <c r="S3272" s="11">
        <f t="shared" si="409"/>
        <v>0.33214012970181517</v>
      </c>
      <c r="T3272" s="13">
        <f t="shared" si="410"/>
        <v>0.24998072134507798</v>
      </c>
      <c r="U3272">
        <f t="shared" si="411"/>
        <v>10.049200000000001</v>
      </c>
      <c r="V3272" t="str">
        <f t="shared" si="412"/>
        <v>same</v>
      </c>
      <c r="W3272" s="47">
        <f t="shared" si="413"/>
        <v>0</v>
      </c>
      <c r="X3272" s="47"/>
      <c r="Y3272" s="47"/>
    </row>
    <row r="3273" spans="1:25" ht="21" x14ac:dyDescent="0.4">
      <c r="A3273" t="s">
        <v>4566</v>
      </c>
      <c r="B3273" t="s">
        <v>4558</v>
      </c>
      <c r="C3273" t="s">
        <v>4559</v>
      </c>
      <c r="D3273" s="33">
        <v>135339</v>
      </c>
      <c r="E3273" s="33">
        <v>2946</v>
      </c>
      <c r="F3273" s="32">
        <v>6.6147</v>
      </c>
      <c r="G3273" s="32">
        <v>1.7118000000000002</v>
      </c>
      <c r="H3273" s="13">
        <v>2.1767561456786293</v>
      </c>
      <c r="I3273" s="32">
        <v>8.3264999999999993</v>
      </c>
      <c r="J3273" s="34">
        <f t="shared" si="406"/>
        <v>0.20558457935507121</v>
      </c>
      <c r="K3273">
        <v>2.2453156822810589</v>
      </c>
      <c r="L3273">
        <v>2.8263747454175152</v>
      </c>
      <c r="M3273">
        <v>2.2000000000000002</v>
      </c>
      <c r="N3273" t="s">
        <v>34</v>
      </c>
      <c r="O3273" s="45" t="s">
        <v>34</v>
      </c>
      <c r="P3273" s="49" t="str">
        <f>'Sheet1 (2)'!O4986</f>
        <v>A</v>
      </c>
      <c r="Q3273" s="30" t="str">
        <f t="shared" si="407"/>
        <v>A</v>
      </c>
      <c r="R3273">
        <f t="shared" si="408"/>
        <v>0.15</v>
      </c>
      <c r="S3273" s="11">
        <f t="shared" si="409"/>
        <v>0.22161772653575923</v>
      </c>
      <c r="T3273" s="13">
        <f t="shared" si="410"/>
        <v>0.20558457935507121</v>
      </c>
      <c r="U3273">
        <f t="shared" si="411"/>
        <v>1.7118000000000002</v>
      </c>
      <c r="V3273" t="str">
        <f t="shared" si="412"/>
        <v>same</v>
      </c>
      <c r="W3273" s="47">
        <f t="shared" si="413"/>
        <v>0</v>
      </c>
      <c r="X3273" s="47"/>
      <c r="Y3273" s="47"/>
    </row>
    <row r="3274" spans="1:25" ht="21" x14ac:dyDescent="0.4">
      <c r="A3274" t="s">
        <v>4471</v>
      </c>
      <c r="B3274" t="s">
        <v>4472</v>
      </c>
      <c r="C3274" t="s">
        <v>4473</v>
      </c>
      <c r="D3274" s="33">
        <v>87056</v>
      </c>
      <c r="E3274" s="33">
        <v>19870</v>
      </c>
      <c r="F3274" s="32">
        <v>7.9934999999999992</v>
      </c>
      <c r="G3274" s="32">
        <v>3.9375</v>
      </c>
      <c r="H3274" s="13">
        <v>22.824388899099429</v>
      </c>
      <c r="I3274" s="32">
        <v>11.930999999999999</v>
      </c>
      <c r="J3274" s="34">
        <f t="shared" si="406"/>
        <v>0.33002263012320848</v>
      </c>
      <c r="K3274">
        <v>0.40228988424760942</v>
      </c>
      <c r="L3274">
        <v>0.60045294413688977</v>
      </c>
      <c r="M3274">
        <v>0.3</v>
      </c>
      <c r="N3274" t="s">
        <v>37</v>
      </c>
      <c r="O3274" s="45" t="s">
        <v>37</v>
      </c>
      <c r="P3274" s="49" t="str">
        <f>'Sheet1 (2)'!O545</f>
        <v>B</v>
      </c>
      <c r="Q3274" s="30" t="str">
        <f t="shared" si="407"/>
        <v>B</v>
      </c>
      <c r="R3274">
        <f t="shared" si="408"/>
        <v>0.25</v>
      </c>
      <c r="S3274" s="11">
        <f t="shared" si="409"/>
        <v>0.50037716872014082</v>
      </c>
      <c r="T3274" s="13">
        <f t="shared" si="410"/>
        <v>0.33002263012320848</v>
      </c>
      <c r="U3274">
        <f t="shared" si="411"/>
        <v>3.9375</v>
      </c>
      <c r="V3274" t="str">
        <f t="shared" si="412"/>
        <v>same</v>
      </c>
      <c r="W3274" s="47">
        <f t="shared" si="413"/>
        <v>0</v>
      </c>
      <c r="X3274" s="47"/>
      <c r="Y3274" s="47"/>
    </row>
    <row r="3275" spans="1:25" ht="21" x14ac:dyDescent="0.4">
      <c r="A3275" t="s">
        <v>4474</v>
      </c>
      <c r="B3275" t="s">
        <v>4472</v>
      </c>
      <c r="C3275" t="s">
        <v>4473</v>
      </c>
      <c r="D3275" s="33">
        <v>746546</v>
      </c>
      <c r="E3275" s="33">
        <v>188710</v>
      </c>
      <c r="F3275" s="32">
        <v>36.523499999999999</v>
      </c>
      <c r="G3275" s="32">
        <v>17.989100000000001</v>
      </c>
      <c r="H3275" s="13">
        <v>25.277745778558856</v>
      </c>
      <c r="I3275" s="32">
        <v>54.512599999999999</v>
      </c>
      <c r="J3275" s="34">
        <f t="shared" si="406"/>
        <v>0.32999893602579955</v>
      </c>
      <c r="K3275">
        <v>0.19354300249059403</v>
      </c>
      <c r="L3275">
        <v>0.28886969423983888</v>
      </c>
      <c r="M3275">
        <v>0.15</v>
      </c>
      <c r="N3275" t="s">
        <v>37</v>
      </c>
      <c r="O3275" s="45" t="s">
        <v>37</v>
      </c>
      <c r="P3275" s="49" t="str">
        <f>'Sheet1 (2)'!O1206</f>
        <v>B</v>
      </c>
      <c r="Q3275" s="30" t="str">
        <f t="shared" si="407"/>
        <v>B</v>
      </c>
      <c r="R3275">
        <f t="shared" si="408"/>
        <v>0.25</v>
      </c>
      <c r="S3275" s="11">
        <f t="shared" si="409"/>
        <v>0.48073472921856597</v>
      </c>
      <c r="T3275" s="13">
        <f t="shared" si="410"/>
        <v>0.32999893602579955</v>
      </c>
      <c r="U3275">
        <f t="shared" si="411"/>
        <v>17.989100000000001</v>
      </c>
      <c r="V3275" t="str">
        <f t="shared" si="412"/>
        <v>same</v>
      </c>
      <c r="W3275" s="47">
        <f t="shared" si="413"/>
        <v>0</v>
      </c>
      <c r="X3275" s="47"/>
      <c r="Y3275" s="47"/>
    </row>
    <row r="3276" spans="1:25" ht="21" x14ac:dyDescent="0.4">
      <c r="A3276" t="s">
        <v>4475</v>
      </c>
      <c r="B3276" t="s">
        <v>4472</v>
      </c>
      <c r="C3276" t="s">
        <v>4473</v>
      </c>
      <c r="D3276" s="33">
        <v>492409</v>
      </c>
      <c r="E3276" s="33">
        <v>183903</v>
      </c>
      <c r="F3276" s="32">
        <v>35.330399999999997</v>
      </c>
      <c r="G3276" s="32">
        <v>17.1663</v>
      </c>
      <c r="H3276" s="13">
        <v>37.347611436834015</v>
      </c>
      <c r="I3276" s="32">
        <v>52.496699999999997</v>
      </c>
      <c r="J3276" s="34">
        <f t="shared" si="406"/>
        <v>0.32699769699809705</v>
      </c>
      <c r="K3276">
        <v>0.19211432113668617</v>
      </c>
      <c r="L3276">
        <v>0.28545863852139441</v>
      </c>
      <c r="M3276">
        <v>0.15</v>
      </c>
      <c r="N3276" t="s">
        <v>37</v>
      </c>
      <c r="O3276" s="45" t="s">
        <v>37</v>
      </c>
      <c r="P3276" s="49" t="str">
        <f>'Sheet1 (2)'!O3312</f>
        <v>B</v>
      </c>
      <c r="Q3276" s="30" t="str">
        <f t="shared" si="407"/>
        <v>B</v>
      </c>
      <c r="R3276">
        <f t="shared" si="408"/>
        <v>0.25</v>
      </c>
      <c r="S3276" s="11">
        <f t="shared" si="409"/>
        <v>0.47452982758916273</v>
      </c>
      <c r="T3276" s="13">
        <f t="shared" si="410"/>
        <v>0.32699769699809705</v>
      </c>
      <c r="U3276">
        <f t="shared" si="411"/>
        <v>17.1663</v>
      </c>
      <c r="V3276" t="str">
        <f t="shared" si="412"/>
        <v>same</v>
      </c>
      <c r="W3276" s="47">
        <f t="shared" si="413"/>
        <v>0</v>
      </c>
      <c r="X3276" s="47"/>
      <c r="Y3276" s="47"/>
    </row>
    <row r="3277" spans="1:25" ht="21" x14ac:dyDescent="0.4">
      <c r="A3277" t="s">
        <v>4476</v>
      </c>
      <c r="B3277" t="s">
        <v>4472</v>
      </c>
      <c r="C3277" t="s">
        <v>4473</v>
      </c>
      <c r="D3277" s="33">
        <v>560852</v>
      </c>
      <c r="E3277" s="33">
        <v>107841</v>
      </c>
      <c r="F3277" s="32">
        <v>35.030700000000003</v>
      </c>
      <c r="G3277" s="32">
        <v>17.253500000000003</v>
      </c>
      <c r="H3277" s="13">
        <v>19.228067297611492</v>
      </c>
      <c r="I3277" s="32">
        <v>52.284200000000006</v>
      </c>
      <c r="J3277" s="34">
        <f t="shared" si="406"/>
        <v>0.32999452989622108</v>
      </c>
      <c r="K3277">
        <v>0.32483656494283253</v>
      </c>
      <c r="L3277">
        <v>0.48482673565712486</v>
      </c>
      <c r="M3277">
        <v>0.2</v>
      </c>
      <c r="N3277" t="s">
        <v>37</v>
      </c>
      <c r="O3277" s="45" t="s">
        <v>37</v>
      </c>
      <c r="P3277" s="49" t="str">
        <f>'Sheet1 (2)'!O3401</f>
        <v>B</v>
      </c>
      <c r="Q3277" s="30" t="str">
        <f t="shared" si="407"/>
        <v>B</v>
      </c>
      <c r="R3277">
        <f t="shared" si="408"/>
        <v>0.25</v>
      </c>
      <c r="S3277" s="11">
        <f t="shared" si="409"/>
        <v>0.58748149536571281</v>
      </c>
      <c r="T3277" s="13">
        <f t="shared" si="410"/>
        <v>0.32999452989622108</v>
      </c>
      <c r="U3277">
        <f t="shared" si="411"/>
        <v>17.253500000000003</v>
      </c>
      <c r="V3277" t="str">
        <f t="shared" si="412"/>
        <v>same</v>
      </c>
      <c r="W3277" s="47">
        <f t="shared" si="413"/>
        <v>0</v>
      </c>
      <c r="X3277" s="47"/>
      <c r="Y3277" s="47"/>
    </row>
    <row r="3278" spans="1:25" ht="21" x14ac:dyDescent="0.4">
      <c r="A3278" t="s">
        <v>4573</v>
      </c>
      <c r="B3278" t="s">
        <v>4574</v>
      </c>
      <c r="C3278" t="s">
        <v>4575</v>
      </c>
      <c r="D3278" s="33">
        <v>17193</v>
      </c>
      <c r="E3278" s="33">
        <v>6884</v>
      </c>
      <c r="F3278" s="32">
        <v>1.7372999999999998</v>
      </c>
      <c r="G3278" s="32">
        <v>0.85569999999999991</v>
      </c>
      <c r="H3278" s="13">
        <v>40.039550980050024</v>
      </c>
      <c r="I3278" s="32">
        <v>2.593</v>
      </c>
      <c r="J3278" s="34">
        <f t="shared" si="406"/>
        <v>0.3300038565368299</v>
      </c>
      <c r="K3278">
        <v>0.25236780941313192</v>
      </c>
      <c r="L3278">
        <v>0.37667054038349795</v>
      </c>
      <c r="M3278">
        <v>0.2</v>
      </c>
      <c r="N3278" t="s">
        <v>37</v>
      </c>
      <c r="O3278" s="45" t="s">
        <v>37</v>
      </c>
      <c r="P3278" s="49" t="str">
        <f>'Sheet1 (2)'!O318</f>
        <v>B</v>
      </c>
      <c r="Q3278" s="30" t="str">
        <f t="shared" si="407"/>
        <v>B</v>
      </c>
      <c r="R3278">
        <f t="shared" si="408"/>
        <v>0.25</v>
      </c>
      <c r="S3278" s="11">
        <f t="shared" si="409"/>
        <v>0.46903200925568833</v>
      </c>
      <c r="T3278" s="13">
        <f t="shared" si="410"/>
        <v>0.3300038565368299</v>
      </c>
      <c r="U3278">
        <f t="shared" si="411"/>
        <v>0.85569999999999991</v>
      </c>
      <c r="V3278" t="str">
        <f t="shared" si="412"/>
        <v>same</v>
      </c>
      <c r="W3278" s="47">
        <f t="shared" si="413"/>
        <v>0</v>
      </c>
      <c r="X3278" s="47"/>
      <c r="Y3278" s="47"/>
    </row>
    <row r="3279" spans="1:25" ht="21" x14ac:dyDescent="0.4">
      <c r="A3279" s="18" t="s">
        <v>4576</v>
      </c>
      <c r="B3279" t="s">
        <v>4574</v>
      </c>
      <c r="C3279" t="s">
        <v>4575</v>
      </c>
      <c r="D3279" s="33">
        <v>14337</v>
      </c>
      <c r="E3279" s="33">
        <v>4227</v>
      </c>
      <c r="F3279" s="32">
        <v>0.87750000000000006</v>
      </c>
      <c r="G3279" s="32">
        <v>0.29249999999999998</v>
      </c>
      <c r="H3279" s="13">
        <v>29.483155471856037</v>
      </c>
      <c r="I3279" s="32">
        <v>1.17</v>
      </c>
      <c r="J3279" s="34">
        <f t="shared" si="406"/>
        <v>0.25</v>
      </c>
      <c r="K3279">
        <v>0.20759403832505324</v>
      </c>
      <c r="L3279">
        <v>0.27679205110007099</v>
      </c>
      <c r="M3279">
        <v>0.1</v>
      </c>
      <c r="N3279" t="s">
        <v>34</v>
      </c>
      <c r="O3279" s="45" t="s">
        <v>34</v>
      </c>
      <c r="P3279" s="49" t="str">
        <f>'Sheet1 (2)'!O507</f>
        <v>A</v>
      </c>
      <c r="Q3279" s="30" t="str">
        <f t="shared" si="407"/>
        <v>A</v>
      </c>
      <c r="R3279">
        <f t="shared" si="408"/>
        <v>0.15</v>
      </c>
      <c r="S3279" s="11">
        <f t="shared" si="409"/>
        <v>0.63871794871794874</v>
      </c>
      <c r="T3279" s="13">
        <f t="shared" si="410"/>
        <v>0.25</v>
      </c>
      <c r="U3279">
        <f t="shared" si="411"/>
        <v>0.29249999999999998</v>
      </c>
      <c r="V3279" t="str">
        <f t="shared" si="412"/>
        <v>same</v>
      </c>
      <c r="W3279" s="47">
        <f t="shared" si="413"/>
        <v>0</v>
      </c>
      <c r="X3279" s="47"/>
      <c r="Y3279" s="47"/>
    </row>
    <row r="3280" spans="1:25" ht="21" x14ac:dyDescent="0.4">
      <c r="A3280" t="s">
        <v>4577</v>
      </c>
      <c r="B3280" t="s">
        <v>4574</v>
      </c>
      <c r="C3280" t="s">
        <v>4575</v>
      </c>
      <c r="D3280" s="33">
        <v>15275</v>
      </c>
      <c r="E3280" s="33">
        <v>2829</v>
      </c>
      <c r="F3280" s="32">
        <v>0.74249999999999994</v>
      </c>
      <c r="G3280" s="32">
        <v>0.24750000000000003</v>
      </c>
      <c r="H3280" s="13">
        <v>18.520458265139116</v>
      </c>
      <c r="I3280" s="32">
        <v>0.99</v>
      </c>
      <c r="J3280" s="34">
        <f t="shared" si="406"/>
        <v>0.25000000000000006</v>
      </c>
      <c r="K3280">
        <v>0.26246023329798512</v>
      </c>
      <c r="L3280">
        <v>0.34994697773064687</v>
      </c>
      <c r="M3280">
        <v>0.15</v>
      </c>
      <c r="N3280" t="s">
        <v>34</v>
      </c>
      <c r="O3280" s="45" t="s">
        <v>34</v>
      </c>
      <c r="P3280" s="49" t="str">
        <f>'Sheet1 (2)'!O607</f>
        <v>A</v>
      </c>
      <c r="Q3280" s="30" t="str">
        <f t="shared" si="407"/>
        <v>A</v>
      </c>
      <c r="R3280">
        <f t="shared" si="408"/>
        <v>0.15</v>
      </c>
      <c r="S3280" s="11">
        <f t="shared" si="409"/>
        <v>0.57136363636363641</v>
      </c>
      <c r="T3280" s="13">
        <f t="shared" si="410"/>
        <v>0.25000000000000006</v>
      </c>
      <c r="U3280">
        <f t="shared" si="411"/>
        <v>0.24750000000000005</v>
      </c>
      <c r="V3280" t="str">
        <f t="shared" si="412"/>
        <v>same</v>
      </c>
      <c r="W3280" s="47">
        <f t="shared" si="413"/>
        <v>0</v>
      </c>
      <c r="X3280" s="47"/>
      <c r="Y3280" s="47"/>
    </row>
    <row r="3281" spans="1:25" ht="21" x14ac:dyDescent="0.4">
      <c r="A3281" t="s">
        <v>4578</v>
      </c>
      <c r="B3281" t="s">
        <v>4574</v>
      </c>
      <c r="C3281" t="s">
        <v>4575</v>
      </c>
      <c r="D3281" s="33">
        <v>75397</v>
      </c>
      <c r="E3281" s="33">
        <v>9746</v>
      </c>
      <c r="F3281" s="32">
        <v>3.6648999999999998</v>
      </c>
      <c r="G3281" s="32">
        <v>1.2201000000000002</v>
      </c>
      <c r="H3281" s="13">
        <v>12.926243749751317</v>
      </c>
      <c r="I3281" s="32">
        <v>4.8849999999999998</v>
      </c>
      <c r="J3281" s="34">
        <f t="shared" si="406"/>
        <v>0.2497645854657114</v>
      </c>
      <c r="K3281">
        <v>0.37604145290375535</v>
      </c>
      <c r="L3281">
        <v>0.50123127436897186</v>
      </c>
      <c r="M3281">
        <v>0.3</v>
      </c>
      <c r="N3281" t="s">
        <v>34</v>
      </c>
      <c r="O3281" s="45" t="s">
        <v>34</v>
      </c>
      <c r="P3281" s="49" t="str">
        <f>'Sheet1 (2)'!O936</f>
        <v>A</v>
      </c>
      <c r="Q3281" s="30" t="str">
        <f t="shared" si="407"/>
        <v>A</v>
      </c>
      <c r="R3281">
        <f t="shared" si="408"/>
        <v>0.15</v>
      </c>
      <c r="S3281" s="11">
        <f t="shared" si="409"/>
        <v>0.40147389969293756</v>
      </c>
      <c r="T3281" s="13">
        <f t="shared" si="410"/>
        <v>0.2497645854657114</v>
      </c>
      <c r="U3281">
        <f t="shared" si="411"/>
        <v>1.2201000000000002</v>
      </c>
      <c r="V3281" t="str">
        <f t="shared" si="412"/>
        <v>same</v>
      </c>
      <c r="W3281" s="47">
        <f t="shared" si="413"/>
        <v>0</v>
      </c>
      <c r="X3281" s="47"/>
      <c r="Y3281" s="47"/>
    </row>
    <row r="3282" spans="1:25" ht="21" x14ac:dyDescent="0.4">
      <c r="A3282" t="s">
        <v>4579</v>
      </c>
      <c r="B3282" t="s">
        <v>4574</v>
      </c>
      <c r="C3282" t="s">
        <v>4575</v>
      </c>
      <c r="D3282" s="33">
        <v>16570</v>
      </c>
      <c r="E3282" s="33">
        <v>1175</v>
      </c>
      <c r="F3282" s="32">
        <v>0.51349999999999996</v>
      </c>
      <c r="G3282" s="32">
        <v>0.1641</v>
      </c>
      <c r="H3282" s="13">
        <v>7.0911285455642732</v>
      </c>
      <c r="I3282" s="32">
        <v>0.67759999999999998</v>
      </c>
      <c r="J3282" s="34">
        <f t="shared" si="406"/>
        <v>0.24217827626918537</v>
      </c>
      <c r="K3282">
        <v>0.43702127659574469</v>
      </c>
      <c r="L3282">
        <v>0.57668085106382982</v>
      </c>
      <c r="M3282">
        <v>0.4</v>
      </c>
      <c r="N3282" t="s">
        <v>34</v>
      </c>
      <c r="O3282" s="45" t="s">
        <v>34</v>
      </c>
      <c r="P3282" s="49" t="str">
        <f>'Sheet1 (2)'!O1143</f>
        <v>A</v>
      </c>
      <c r="Q3282" s="30" t="str">
        <f t="shared" si="407"/>
        <v>A</v>
      </c>
      <c r="R3282">
        <f t="shared" si="408"/>
        <v>0.15</v>
      </c>
      <c r="S3282" s="11">
        <f t="shared" si="409"/>
        <v>0.30637544273907913</v>
      </c>
      <c r="T3282" s="13">
        <f t="shared" si="410"/>
        <v>0.24217827626918537</v>
      </c>
      <c r="U3282">
        <f t="shared" si="411"/>
        <v>0.1641</v>
      </c>
      <c r="V3282" t="str">
        <f t="shared" si="412"/>
        <v>same</v>
      </c>
      <c r="W3282" s="47">
        <f t="shared" si="413"/>
        <v>0</v>
      </c>
      <c r="X3282" s="47"/>
      <c r="Y3282" s="47"/>
    </row>
    <row r="3283" spans="1:25" ht="21" x14ac:dyDescent="0.4">
      <c r="A3283" t="s">
        <v>4580</v>
      </c>
      <c r="B3283" t="s">
        <v>4574</v>
      </c>
      <c r="C3283" t="s">
        <v>4575</v>
      </c>
      <c r="D3283" s="33">
        <v>16664</v>
      </c>
      <c r="E3283" s="33">
        <v>7967</v>
      </c>
      <c r="F3283" s="32">
        <v>1.8064</v>
      </c>
      <c r="G3283" s="32">
        <v>0.88959999999999995</v>
      </c>
      <c r="H3283" s="13">
        <v>47.80964954392703</v>
      </c>
      <c r="I3283" s="32">
        <v>2.6959999999999997</v>
      </c>
      <c r="J3283" s="34">
        <f t="shared" si="406"/>
        <v>0.32997032640949558</v>
      </c>
      <c r="K3283">
        <v>0.22673528304255053</v>
      </c>
      <c r="L3283">
        <v>0.33839588301744689</v>
      </c>
      <c r="M3283">
        <v>0.1</v>
      </c>
      <c r="N3283" t="s">
        <v>37</v>
      </c>
      <c r="O3283" s="45" t="s">
        <v>37</v>
      </c>
      <c r="P3283" s="49" t="str">
        <f>'Sheet1 (2)'!O1545</f>
        <v>B</v>
      </c>
      <c r="Q3283" s="30" t="str">
        <f t="shared" si="407"/>
        <v>B</v>
      </c>
      <c r="R3283">
        <f t="shared" si="408"/>
        <v>0.25</v>
      </c>
      <c r="S3283" s="11">
        <f t="shared" si="409"/>
        <v>0.70448813056379811</v>
      </c>
      <c r="T3283" s="13">
        <f t="shared" si="410"/>
        <v>0.32997032640949558</v>
      </c>
      <c r="U3283">
        <f t="shared" si="411"/>
        <v>0.88960000000000006</v>
      </c>
      <c r="V3283" t="str">
        <f t="shared" si="412"/>
        <v>same</v>
      </c>
      <c r="W3283" s="47">
        <f t="shared" si="413"/>
        <v>0</v>
      </c>
      <c r="X3283" s="47"/>
      <c r="Y3283" s="47"/>
    </row>
    <row r="3284" spans="1:25" ht="21" x14ac:dyDescent="0.4">
      <c r="A3284" t="s">
        <v>4581</v>
      </c>
      <c r="B3284" t="s">
        <v>4574</v>
      </c>
      <c r="C3284" t="s">
        <v>4575</v>
      </c>
      <c r="D3284" s="33">
        <v>16274</v>
      </c>
      <c r="E3284" s="33">
        <v>6511</v>
      </c>
      <c r="F3284" s="32">
        <v>1.6254</v>
      </c>
      <c r="G3284" s="32">
        <v>0.80059999999999987</v>
      </c>
      <c r="H3284" s="13">
        <v>40.008602679120067</v>
      </c>
      <c r="I3284" s="32">
        <v>2.4259999999999997</v>
      </c>
      <c r="J3284" s="34">
        <f t="shared" si="406"/>
        <v>0.33000824402308326</v>
      </c>
      <c r="K3284">
        <v>0.24963907233911839</v>
      </c>
      <c r="L3284">
        <v>0.37260021502073409</v>
      </c>
      <c r="M3284">
        <v>0.2</v>
      </c>
      <c r="N3284" t="s">
        <v>37</v>
      </c>
      <c r="O3284" s="45" t="s">
        <v>37</v>
      </c>
      <c r="P3284" s="49" t="str">
        <f>'Sheet1 (2)'!O1613</f>
        <v>B</v>
      </c>
      <c r="Q3284" s="30" t="str">
        <f t="shared" si="407"/>
        <v>B</v>
      </c>
      <c r="R3284">
        <f t="shared" si="408"/>
        <v>0.25</v>
      </c>
      <c r="S3284" s="11">
        <f t="shared" si="409"/>
        <v>0.46323165704863961</v>
      </c>
      <c r="T3284" s="13">
        <f t="shared" si="410"/>
        <v>0.33000824402308326</v>
      </c>
      <c r="U3284">
        <f t="shared" si="411"/>
        <v>0.80059999999999987</v>
      </c>
      <c r="V3284" t="str">
        <f t="shared" si="412"/>
        <v>same</v>
      </c>
      <c r="W3284" s="47">
        <f t="shared" si="413"/>
        <v>0</v>
      </c>
      <c r="X3284" s="47"/>
      <c r="Y3284" s="47"/>
    </row>
    <row r="3285" spans="1:25" ht="21" x14ac:dyDescent="0.4">
      <c r="A3285" t="s">
        <v>4582</v>
      </c>
      <c r="B3285" t="s">
        <v>4574</v>
      </c>
      <c r="C3285" t="s">
        <v>4575</v>
      </c>
      <c r="D3285" s="33">
        <v>101079</v>
      </c>
      <c r="E3285" s="33">
        <v>11333</v>
      </c>
      <c r="F3285" s="32">
        <v>2.3958999999999997</v>
      </c>
      <c r="G3285" s="32">
        <v>0.79689999999999994</v>
      </c>
      <c r="H3285" s="13">
        <v>11.212022279603083</v>
      </c>
      <c r="I3285" s="32">
        <v>3.1927999999999996</v>
      </c>
      <c r="J3285" s="34">
        <f t="shared" si="406"/>
        <v>0.2495928338762215</v>
      </c>
      <c r="K3285">
        <v>0.21140915909291447</v>
      </c>
      <c r="L3285">
        <v>0.28172593311567984</v>
      </c>
      <c r="M3285">
        <v>0.1</v>
      </c>
      <c r="N3285" t="s">
        <v>34</v>
      </c>
      <c r="O3285" s="45" t="s">
        <v>34</v>
      </c>
      <c r="P3285" s="49" t="str">
        <f>'Sheet1 (2)'!O2085</f>
        <v>A</v>
      </c>
      <c r="Q3285" s="30" t="str">
        <f t="shared" si="407"/>
        <v>A</v>
      </c>
      <c r="R3285">
        <f t="shared" si="408"/>
        <v>0.15</v>
      </c>
      <c r="S3285" s="11">
        <f t="shared" si="409"/>
        <v>0.64504510147832617</v>
      </c>
      <c r="T3285" s="13">
        <f t="shared" si="410"/>
        <v>0.2495928338762215</v>
      </c>
      <c r="U3285">
        <f t="shared" si="411"/>
        <v>0.79689999999999994</v>
      </c>
      <c r="V3285" t="str">
        <f t="shared" si="412"/>
        <v>same</v>
      </c>
      <c r="W3285" s="47">
        <f t="shared" si="413"/>
        <v>0</v>
      </c>
      <c r="X3285" s="47"/>
      <c r="Y3285" s="47"/>
    </row>
    <row r="3286" spans="1:25" ht="21" x14ac:dyDescent="0.4">
      <c r="A3286" t="s">
        <v>4583</v>
      </c>
      <c r="B3286" t="s">
        <v>4574</v>
      </c>
      <c r="C3286" t="s">
        <v>4575</v>
      </c>
      <c r="D3286" s="33">
        <v>121456</v>
      </c>
      <c r="E3286" s="33">
        <v>42429</v>
      </c>
      <c r="F3286" s="32">
        <v>4.0122999999999998</v>
      </c>
      <c r="G3286" s="32">
        <v>1.3352999999999999</v>
      </c>
      <c r="H3286" s="13">
        <v>34.933638519299173</v>
      </c>
      <c r="I3286" s="32">
        <v>5.3475999999999999</v>
      </c>
      <c r="J3286" s="34">
        <f t="shared" si="406"/>
        <v>0.24970080035903955</v>
      </c>
      <c r="K3286">
        <v>9.4565038063588583E-2</v>
      </c>
      <c r="L3286">
        <v>0.12603643734238376</v>
      </c>
      <c r="M3286">
        <v>0.01</v>
      </c>
      <c r="N3286" t="s">
        <v>34</v>
      </c>
      <c r="O3286" s="45" t="s">
        <v>34</v>
      </c>
      <c r="P3286" s="49" t="str">
        <f>'Sheet1 (2)'!O2983</f>
        <v>A</v>
      </c>
      <c r="Q3286" s="30" t="str">
        <f t="shared" si="407"/>
        <v>A</v>
      </c>
      <c r="R3286">
        <f t="shared" si="408"/>
        <v>0.15</v>
      </c>
      <c r="S3286" s="11">
        <f t="shared" si="409"/>
        <v>0.92065786521056181</v>
      </c>
      <c r="T3286" s="13">
        <f t="shared" si="410"/>
        <v>0.24970080035903955</v>
      </c>
      <c r="U3286">
        <f t="shared" si="411"/>
        <v>1.3352999999999999</v>
      </c>
      <c r="V3286" t="str">
        <f t="shared" si="412"/>
        <v>same</v>
      </c>
      <c r="W3286" s="47">
        <f t="shared" si="413"/>
        <v>0</v>
      </c>
      <c r="X3286" s="47"/>
      <c r="Y3286" s="47"/>
    </row>
    <row r="3287" spans="1:25" ht="21" x14ac:dyDescent="0.4">
      <c r="A3287" t="s">
        <v>4584</v>
      </c>
      <c r="B3287" t="s">
        <v>4574</v>
      </c>
      <c r="C3287" t="s">
        <v>4575</v>
      </c>
      <c r="D3287" s="33">
        <v>17821</v>
      </c>
      <c r="E3287" s="33">
        <v>3465</v>
      </c>
      <c r="F3287" s="32">
        <v>0.78210000000000002</v>
      </c>
      <c r="G3287" s="32">
        <v>0.38490000000000002</v>
      </c>
      <c r="H3287" s="13">
        <v>19.443353347174682</v>
      </c>
      <c r="I3287" s="32">
        <v>1.167</v>
      </c>
      <c r="J3287" s="34">
        <f t="shared" si="406"/>
        <v>0.32982005141388177</v>
      </c>
      <c r="K3287">
        <v>0.22571428571428573</v>
      </c>
      <c r="L3287">
        <v>0.33679653679653682</v>
      </c>
      <c r="M3287">
        <v>0.15</v>
      </c>
      <c r="N3287" t="s">
        <v>37</v>
      </c>
      <c r="O3287" s="45" t="s">
        <v>37</v>
      </c>
      <c r="P3287" s="49" t="str">
        <f>'Sheet1 (2)'!O3210</f>
        <v>B</v>
      </c>
      <c r="Q3287" s="30" t="str">
        <f t="shared" si="407"/>
        <v>B</v>
      </c>
      <c r="R3287">
        <f t="shared" si="408"/>
        <v>0.25</v>
      </c>
      <c r="S3287" s="11">
        <f t="shared" si="409"/>
        <v>0.55462724935732655</v>
      </c>
      <c r="T3287" s="13">
        <f t="shared" si="410"/>
        <v>0.32982005141388177</v>
      </c>
      <c r="U3287">
        <f t="shared" si="411"/>
        <v>0.38490000000000002</v>
      </c>
      <c r="V3287" t="str">
        <f t="shared" si="412"/>
        <v>same</v>
      </c>
      <c r="W3287" s="47">
        <f t="shared" si="413"/>
        <v>0</v>
      </c>
      <c r="X3287" s="47"/>
      <c r="Y3287" s="47"/>
    </row>
    <row r="3288" spans="1:25" ht="21" x14ac:dyDescent="0.4">
      <c r="A3288" t="s">
        <v>4585</v>
      </c>
      <c r="B3288" t="s">
        <v>4574</v>
      </c>
      <c r="C3288" t="s">
        <v>4575</v>
      </c>
      <c r="D3288" s="33">
        <v>18243</v>
      </c>
      <c r="E3288" s="33">
        <v>3602</v>
      </c>
      <c r="F3288" s="32">
        <v>0.9</v>
      </c>
      <c r="G3288" s="32">
        <v>0.30000000000000004</v>
      </c>
      <c r="H3288" s="13">
        <v>19.74455955709039</v>
      </c>
      <c r="I3288" s="32">
        <v>1.2000000000000002</v>
      </c>
      <c r="J3288" s="34">
        <f t="shared" si="406"/>
        <v>0.25</v>
      </c>
      <c r="K3288">
        <v>0.2498611882287618</v>
      </c>
      <c r="L3288">
        <v>0.33314825097168244</v>
      </c>
      <c r="M3288">
        <v>0.15</v>
      </c>
      <c r="N3288" t="s">
        <v>34</v>
      </c>
      <c r="O3288" s="45" t="s">
        <v>34</v>
      </c>
      <c r="P3288" s="49" t="str">
        <f>'Sheet1 (2)'!O3349</f>
        <v>A</v>
      </c>
      <c r="Q3288" s="30" t="str">
        <f t="shared" si="407"/>
        <v>A</v>
      </c>
      <c r="R3288">
        <f t="shared" si="408"/>
        <v>0.15</v>
      </c>
      <c r="S3288" s="11">
        <f t="shared" si="409"/>
        <v>0.54975000000000007</v>
      </c>
      <c r="T3288" s="13">
        <f t="shared" si="410"/>
        <v>0.25</v>
      </c>
      <c r="U3288">
        <f t="shared" si="411"/>
        <v>0.30000000000000004</v>
      </c>
      <c r="V3288" t="str">
        <f t="shared" si="412"/>
        <v>same</v>
      </c>
      <c r="W3288" s="47">
        <f t="shared" si="413"/>
        <v>0</v>
      </c>
      <c r="X3288" s="47"/>
      <c r="Y3288" s="47"/>
    </row>
    <row r="3289" spans="1:25" ht="21" x14ac:dyDescent="0.4">
      <c r="A3289" t="s">
        <v>4586</v>
      </c>
      <c r="B3289" t="s">
        <v>4574</v>
      </c>
      <c r="C3289" t="s">
        <v>4575</v>
      </c>
      <c r="D3289" s="33">
        <v>830886</v>
      </c>
      <c r="E3289" s="33">
        <v>68930</v>
      </c>
      <c r="F3289" s="32">
        <v>34.464999999999996</v>
      </c>
      <c r="G3289" s="32">
        <v>9.957399999999998</v>
      </c>
      <c r="H3289" s="13">
        <v>8.2959635858589511</v>
      </c>
      <c r="I3289" s="32">
        <v>44.422399999999996</v>
      </c>
      <c r="J3289" s="34">
        <f t="shared" si="406"/>
        <v>0.22415267972914563</v>
      </c>
      <c r="K3289">
        <v>0.49999999999999989</v>
      </c>
      <c r="L3289">
        <v>0.64445669519802695</v>
      </c>
      <c r="M3289">
        <v>0.5</v>
      </c>
      <c r="N3289" t="s">
        <v>34</v>
      </c>
      <c r="O3289" s="45" t="s">
        <v>34</v>
      </c>
      <c r="P3289" s="49" t="str">
        <f>'Sheet1 (2)'!O3420</f>
        <v>A</v>
      </c>
      <c r="Q3289" s="30" t="str">
        <f t="shared" si="407"/>
        <v>A</v>
      </c>
      <c r="R3289">
        <f t="shared" si="408"/>
        <v>0.15</v>
      </c>
      <c r="S3289" s="11">
        <f t="shared" si="409"/>
        <v>0.22415267972914563</v>
      </c>
      <c r="T3289" s="13">
        <f t="shared" si="410"/>
        <v>0.22415267972914563</v>
      </c>
      <c r="U3289">
        <f t="shared" si="411"/>
        <v>9.957399999999998</v>
      </c>
      <c r="V3289" t="str">
        <f t="shared" si="412"/>
        <v>same</v>
      </c>
      <c r="W3289" s="47">
        <f t="shared" si="413"/>
        <v>0</v>
      </c>
      <c r="X3289" s="47"/>
      <c r="Y3289" s="47"/>
    </row>
    <row r="3290" spans="1:25" ht="21" x14ac:dyDescent="0.4">
      <c r="A3290" t="s">
        <v>4587</v>
      </c>
      <c r="B3290" t="s">
        <v>4574</v>
      </c>
      <c r="C3290" t="s">
        <v>4575</v>
      </c>
      <c r="D3290" s="33">
        <v>1493833</v>
      </c>
      <c r="E3290" s="33">
        <v>83924</v>
      </c>
      <c r="F3290" s="32">
        <v>47.659500000000001</v>
      </c>
      <c r="G3290" s="32">
        <v>15.8729</v>
      </c>
      <c r="H3290" s="13">
        <v>5.6180309311683434</v>
      </c>
      <c r="I3290" s="32">
        <v>63.532400000000003</v>
      </c>
      <c r="J3290" s="34">
        <f t="shared" si="406"/>
        <v>0.24983945199614682</v>
      </c>
      <c r="K3290">
        <v>0.56788880415614129</v>
      </c>
      <c r="L3290">
        <v>0.75702302082836859</v>
      </c>
      <c r="M3290">
        <v>0.5</v>
      </c>
      <c r="N3290" t="s">
        <v>34</v>
      </c>
      <c r="O3290" s="45" t="s">
        <v>34</v>
      </c>
      <c r="P3290" s="49" t="str">
        <f>'Sheet1 (2)'!O3463</f>
        <v>A</v>
      </c>
      <c r="Q3290" s="30" t="str">
        <f t="shared" si="407"/>
        <v>A</v>
      </c>
      <c r="R3290">
        <f t="shared" si="408"/>
        <v>0.15</v>
      </c>
      <c r="S3290" s="11">
        <f t="shared" si="409"/>
        <v>0.33951810414843453</v>
      </c>
      <c r="T3290" s="13">
        <f t="shared" si="410"/>
        <v>0.24983945199614682</v>
      </c>
      <c r="U3290">
        <f t="shared" si="411"/>
        <v>15.8729</v>
      </c>
      <c r="V3290" t="str">
        <f t="shared" si="412"/>
        <v>same</v>
      </c>
      <c r="W3290" s="47">
        <f t="shared" si="413"/>
        <v>0</v>
      </c>
      <c r="X3290" s="47"/>
      <c r="Y3290" s="47"/>
    </row>
    <row r="3291" spans="1:25" ht="21" x14ac:dyDescent="0.4">
      <c r="A3291" t="s">
        <v>4588</v>
      </c>
      <c r="B3291" t="s">
        <v>4574</v>
      </c>
      <c r="C3291" t="s">
        <v>4575</v>
      </c>
      <c r="D3291" s="33">
        <v>38847</v>
      </c>
      <c r="E3291" s="33">
        <v>6875</v>
      </c>
      <c r="F3291" s="32">
        <v>1.8398000000000001</v>
      </c>
      <c r="G3291" s="32">
        <v>0.6120000000000001</v>
      </c>
      <c r="H3291" s="13">
        <v>17.697634308955646</v>
      </c>
      <c r="I3291" s="32">
        <v>2.4518000000000004</v>
      </c>
      <c r="J3291" s="34">
        <f t="shared" si="406"/>
        <v>0.24961252957011176</v>
      </c>
      <c r="K3291">
        <v>0.26760727272727275</v>
      </c>
      <c r="L3291">
        <v>0.35662545454545463</v>
      </c>
      <c r="M3291">
        <v>0.2</v>
      </c>
      <c r="N3291" t="s">
        <v>34</v>
      </c>
      <c r="O3291" s="45" t="s">
        <v>34</v>
      </c>
      <c r="P3291" s="49" t="str">
        <f>'Sheet1 (2)'!O3854</f>
        <v>A</v>
      </c>
      <c r="Q3291" s="30" t="str">
        <f t="shared" si="407"/>
        <v>A</v>
      </c>
      <c r="R3291">
        <f t="shared" si="408"/>
        <v>0.15</v>
      </c>
      <c r="S3291" s="11">
        <f t="shared" si="409"/>
        <v>0.43918753568806601</v>
      </c>
      <c r="T3291" s="13">
        <f t="shared" si="410"/>
        <v>0.24961252957011176</v>
      </c>
      <c r="U3291">
        <f t="shared" si="411"/>
        <v>0.6120000000000001</v>
      </c>
      <c r="V3291" t="str">
        <f t="shared" si="412"/>
        <v>same</v>
      </c>
      <c r="W3291" s="47">
        <f t="shared" si="413"/>
        <v>0</v>
      </c>
      <c r="X3291" s="47"/>
      <c r="Y3291" s="47"/>
    </row>
    <row r="3292" spans="1:25" ht="21" x14ac:dyDescent="0.4">
      <c r="A3292" t="s">
        <v>4589</v>
      </c>
      <c r="B3292" t="s">
        <v>4574</v>
      </c>
      <c r="C3292" t="s">
        <v>4575</v>
      </c>
      <c r="D3292" s="33">
        <v>16389</v>
      </c>
      <c r="E3292" s="33">
        <v>3692</v>
      </c>
      <c r="F3292" s="32">
        <v>1.1324999999999998</v>
      </c>
      <c r="G3292" s="32">
        <v>0.37749999999999995</v>
      </c>
      <c r="H3292" s="13">
        <v>22.527304899627801</v>
      </c>
      <c r="I3292" s="32">
        <v>1.5099999999999998</v>
      </c>
      <c r="J3292" s="34">
        <f t="shared" si="406"/>
        <v>0.25</v>
      </c>
      <c r="K3292">
        <v>0.30674431202600211</v>
      </c>
      <c r="L3292">
        <v>0.40899241603466951</v>
      </c>
      <c r="M3292">
        <v>0.2</v>
      </c>
      <c r="N3292" t="s">
        <v>34</v>
      </c>
      <c r="O3292" s="45" t="s">
        <v>34</v>
      </c>
      <c r="P3292" s="49" t="str">
        <f>'Sheet1 (2)'!O4825</f>
        <v>A</v>
      </c>
      <c r="Q3292" s="30" t="str">
        <f t="shared" si="407"/>
        <v>A</v>
      </c>
      <c r="R3292">
        <f t="shared" si="408"/>
        <v>0.15</v>
      </c>
      <c r="S3292" s="11">
        <f t="shared" si="409"/>
        <v>0.51099337748344364</v>
      </c>
      <c r="T3292" s="13">
        <f t="shared" si="410"/>
        <v>0.25</v>
      </c>
      <c r="U3292">
        <f t="shared" si="411"/>
        <v>0.37749999999999995</v>
      </c>
      <c r="V3292" t="str">
        <f t="shared" si="412"/>
        <v>same</v>
      </c>
      <c r="W3292" s="47">
        <f t="shared" si="413"/>
        <v>0</v>
      </c>
      <c r="X3292" s="47"/>
      <c r="Y3292" s="47"/>
    </row>
    <row r="3293" spans="1:25" ht="21" x14ac:dyDescent="0.4">
      <c r="A3293" t="s">
        <v>4590</v>
      </c>
      <c r="B3293" t="s">
        <v>4574</v>
      </c>
      <c r="C3293" t="s">
        <v>4575</v>
      </c>
      <c r="D3293" s="33">
        <v>118651</v>
      </c>
      <c r="E3293" s="33">
        <v>9001</v>
      </c>
      <c r="F3293" s="32">
        <v>5.0032000000000005</v>
      </c>
      <c r="G3293" s="32">
        <v>1.6660000000000001</v>
      </c>
      <c r="H3293" s="13">
        <v>7.5861138970594428</v>
      </c>
      <c r="I3293" s="32">
        <v>6.6692000000000009</v>
      </c>
      <c r="J3293" s="34">
        <f t="shared" si="406"/>
        <v>0.24980507407185268</v>
      </c>
      <c r="K3293">
        <v>0.55584935007221425</v>
      </c>
      <c r="L3293">
        <v>0.74093989556715933</v>
      </c>
      <c r="M3293">
        <v>0.5</v>
      </c>
      <c r="N3293" t="s">
        <v>34</v>
      </c>
      <c r="O3293" s="45" t="s">
        <v>34</v>
      </c>
      <c r="P3293" s="49" t="str">
        <f>'Sheet1 (2)'!O4874</f>
        <v>A</v>
      </c>
      <c r="Q3293" s="30" t="str">
        <f t="shared" si="407"/>
        <v>A</v>
      </c>
      <c r="R3293">
        <f t="shared" si="408"/>
        <v>0.15</v>
      </c>
      <c r="S3293" s="11">
        <f t="shared" si="409"/>
        <v>0.32518143105619879</v>
      </c>
      <c r="T3293" s="13">
        <f t="shared" si="410"/>
        <v>0.24980507407185268</v>
      </c>
      <c r="U3293">
        <f t="shared" si="411"/>
        <v>1.6660000000000001</v>
      </c>
      <c r="V3293" t="str">
        <f t="shared" si="412"/>
        <v>same</v>
      </c>
      <c r="W3293" s="47">
        <f t="shared" si="413"/>
        <v>0</v>
      </c>
      <c r="X3293" s="47"/>
      <c r="Y3293" s="47"/>
    </row>
    <row r="3294" spans="1:25" ht="21" x14ac:dyDescent="0.4">
      <c r="A3294" t="s">
        <v>4785</v>
      </c>
      <c r="B3294" t="s">
        <v>4786</v>
      </c>
      <c r="C3294" t="s">
        <v>4787</v>
      </c>
      <c r="D3294" s="33">
        <v>30042</v>
      </c>
      <c r="E3294" s="33">
        <v>9305</v>
      </c>
      <c r="F3294" s="32">
        <v>10.431999999999999</v>
      </c>
      <c r="G3294" s="32">
        <v>3.4750000000000005</v>
      </c>
      <c r="H3294" s="13">
        <v>30.973304041009253</v>
      </c>
      <c r="I3294" s="32">
        <v>13.907</v>
      </c>
      <c r="J3294" s="34">
        <f t="shared" si="406"/>
        <v>0.24987416409002663</v>
      </c>
      <c r="K3294">
        <v>1.1211176786673829</v>
      </c>
      <c r="L3294">
        <v>1.4945728103170339</v>
      </c>
      <c r="M3294">
        <v>1</v>
      </c>
      <c r="N3294" t="s">
        <v>34</v>
      </c>
      <c r="O3294" s="45" t="s">
        <v>34</v>
      </c>
      <c r="P3294" s="49" t="str">
        <f>'Sheet1 (2)'!O754</f>
        <v>A</v>
      </c>
      <c r="Q3294" s="30" t="str">
        <f t="shared" si="407"/>
        <v>A</v>
      </c>
      <c r="R3294">
        <f t="shared" si="408"/>
        <v>0.15</v>
      </c>
      <c r="S3294" s="11">
        <f t="shared" si="409"/>
        <v>0.33091249011289281</v>
      </c>
      <c r="T3294" s="13">
        <f t="shared" si="410"/>
        <v>0.24987416409002663</v>
      </c>
      <c r="U3294">
        <f t="shared" si="411"/>
        <v>3.4750000000000005</v>
      </c>
      <c r="V3294" t="str">
        <f t="shared" si="412"/>
        <v>same</v>
      </c>
      <c r="W3294" s="47">
        <f t="shared" si="413"/>
        <v>0</v>
      </c>
      <c r="X3294" s="47"/>
      <c r="Y3294" s="47"/>
    </row>
    <row r="3295" spans="1:25" ht="21" x14ac:dyDescent="0.4">
      <c r="A3295" t="s">
        <v>4788</v>
      </c>
      <c r="B3295" t="s">
        <v>4786</v>
      </c>
      <c r="C3295" t="s">
        <v>4787</v>
      </c>
      <c r="D3295" s="33">
        <v>51450</v>
      </c>
      <c r="E3295" s="33">
        <v>23344</v>
      </c>
      <c r="F3295" s="32">
        <v>26.979800000000004</v>
      </c>
      <c r="G3295" s="32">
        <v>8.9909999999999997</v>
      </c>
      <c r="H3295" s="13">
        <v>45.372206025267246</v>
      </c>
      <c r="I3295" s="32">
        <v>35.970800000000004</v>
      </c>
      <c r="J3295" s="34">
        <f t="shared" si="406"/>
        <v>0.24995273944421584</v>
      </c>
      <c r="K3295">
        <v>1.155748800548321</v>
      </c>
      <c r="L3295">
        <v>1.5409013022618232</v>
      </c>
      <c r="M3295">
        <v>1</v>
      </c>
      <c r="N3295" t="s">
        <v>34</v>
      </c>
      <c r="O3295" s="45" t="s">
        <v>34</v>
      </c>
      <c r="P3295" s="49" t="str">
        <f>'Sheet1 (2)'!O814</f>
        <v>A</v>
      </c>
      <c r="Q3295" s="30" t="str">
        <f t="shared" si="407"/>
        <v>A</v>
      </c>
      <c r="R3295">
        <f t="shared" si="408"/>
        <v>0.15</v>
      </c>
      <c r="S3295" s="11">
        <f t="shared" si="409"/>
        <v>0.35102916810301693</v>
      </c>
      <c r="T3295" s="13">
        <f t="shared" si="410"/>
        <v>0.24995273944421584</v>
      </c>
      <c r="U3295">
        <f t="shared" si="411"/>
        <v>8.9909999999999997</v>
      </c>
      <c r="V3295" t="str">
        <f t="shared" si="412"/>
        <v>same</v>
      </c>
      <c r="W3295" s="47">
        <f t="shared" si="413"/>
        <v>0</v>
      </c>
      <c r="X3295" s="47"/>
      <c r="Y3295" s="47"/>
    </row>
    <row r="3296" spans="1:25" ht="21" x14ac:dyDescent="0.4">
      <c r="A3296" t="s">
        <v>4789</v>
      </c>
      <c r="B3296" t="s">
        <v>4786</v>
      </c>
      <c r="C3296" t="s">
        <v>4787</v>
      </c>
      <c r="D3296" s="33">
        <v>30061</v>
      </c>
      <c r="E3296" s="33">
        <v>9405</v>
      </c>
      <c r="F3296" s="32">
        <v>10.5634</v>
      </c>
      <c r="G3296" s="32">
        <v>3.5191999999999997</v>
      </c>
      <c r="H3296" s="13">
        <v>31.286384351817969</v>
      </c>
      <c r="I3296" s="32">
        <v>14.082599999999999</v>
      </c>
      <c r="J3296" s="34">
        <f t="shared" si="406"/>
        <v>0.24989703605868233</v>
      </c>
      <c r="K3296">
        <v>1.1231685273790537</v>
      </c>
      <c r="L3296">
        <v>1.4973524720893141</v>
      </c>
      <c r="M3296">
        <v>1</v>
      </c>
      <c r="N3296" t="s">
        <v>34</v>
      </c>
      <c r="O3296" s="45" t="s">
        <v>34</v>
      </c>
      <c r="P3296" s="49" t="str">
        <f>'Sheet1 (2)'!O2269</f>
        <v>A</v>
      </c>
      <c r="Q3296" s="30" t="str">
        <f t="shared" si="407"/>
        <v>A</v>
      </c>
      <c r="R3296">
        <f t="shared" si="408"/>
        <v>0.15</v>
      </c>
      <c r="S3296" s="11">
        <f t="shared" si="409"/>
        <v>0.33215457372928292</v>
      </c>
      <c r="T3296" s="13">
        <f t="shared" si="410"/>
        <v>0.24989703605868233</v>
      </c>
      <c r="U3296">
        <f t="shared" si="411"/>
        <v>3.5191999999999997</v>
      </c>
      <c r="V3296" t="str">
        <f t="shared" si="412"/>
        <v>same</v>
      </c>
      <c r="W3296" s="47">
        <f t="shared" si="413"/>
        <v>0</v>
      </c>
      <c r="X3296" s="47"/>
      <c r="Y3296" s="47"/>
    </row>
    <row r="3297" spans="1:25" ht="21" x14ac:dyDescent="0.4">
      <c r="A3297" t="s">
        <v>4790</v>
      </c>
      <c r="B3297" t="s">
        <v>4786</v>
      </c>
      <c r="C3297" t="s">
        <v>4787</v>
      </c>
      <c r="D3297" s="33">
        <v>9844</v>
      </c>
      <c r="E3297" s="33">
        <v>2806</v>
      </c>
      <c r="F3297" s="32">
        <v>2.9773999999999998</v>
      </c>
      <c r="G3297" s="32">
        <v>0.99159999999999993</v>
      </c>
      <c r="H3297" s="13">
        <v>28.504672897196262</v>
      </c>
      <c r="I3297" s="32">
        <v>3.9689999999999999</v>
      </c>
      <c r="J3297" s="34">
        <f t="shared" ref="J3297:J3360" si="414">G3297/I3297</f>
        <v>0.24983623078861172</v>
      </c>
      <c r="K3297">
        <v>1.0610833927298644</v>
      </c>
      <c r="L3297">
        <v>1.4144689950106915</v>
      </c>
      <c r="M3297">
        <v>1</v>
      </c>
      <c r="N3297" t="s">
        <v>34</v>
      </c>
      <c r="O3297" s="45" t="s">
        <v>34</v>
      </c>
      <c r="P3297" s="49" t="str">
        <f>'Sheet1 (2)'!O3812</f>
        <v>A</v>
      </c>
      <c r="Q3297" s="30" t="str">
        <f t="shared" si="407"/>
        <v>A</v>
      </c>
      <c r="R3297">
        <f t="shared" si="408"/>
        <v>0.15</v>
      </c>
      <c r="S3297" s="11">
        <f t="shared" si="409"/>
        <v>0.29302091206853115</v>
      </c>
      <c r="T3297" s="13">
        <f t="shared" si="410"/>
        <v>0.24983623078861172</v>
      </c>
      <c r="U3297">
        <f t="shared" si="411"/>
        <v>0.99159999999999993</v>
      </c>
      <c r="V3297" t="str">
        <f t="shared" si="412"/>
        <v>same</v>
      </c>
      <c r="W3297" s="47">
        <f t="shared" si="413"/>
        <v>0</v>
      </c>
      <c r="X3297" s="47"/>
      <c r="Y3297" s="47"/>
    </row>
    <row r="3298" spans="1:25" ht="21" x14ac:dyDescent="0.4">
      <c r="A3298" t="s">
        <v>4791</v>
      </c>
      <c r="B3298" t="s">
        <v>4786</v>
      </c>
      <c r="C3298" t="s">
        <v>4787</v>
      </c>
      <c r="D3298" s="33">
        <v>43246</v>
      </c>
      <c r="E3298" s="33">
        <v>18713</v>
      </c>
      <c r="F3298" s="32">
        <v>18.919900000000002</v>
      </c>
      <c r="G3298" s="32">
        <v>8.8868999999999989</v>
      </c>
      <c r="H3298" s="13">
        <v>43.271053970309396</v>
      </c>
      <c r="I3298" s="32">
        <v>27.806800000000003</v>
      </c>
      <c r="J3298" s="34">
        <f t="shared" si="414"/>
        <v>0.31959448767927262</v>
      </c>
      <c r="K3298">
        <v>1.0110564847966654</v>
      </c>
      <c r="L3298">
        <v>1.4859616309517449</v>
      </c>
      <c r="M3298">
        <v>1</v>
      </c>
      <c r="N3298" t="s">
        <v>34</v>
      </c>
      <c r="O3298" s="45" t="s">
        <v>34</v>
      </c>
      <c r="P3298" s="49" t="str">
        <f>'Sheet1 (2)'!O4469</f>
        <v>A</v>
      </c>
      <c r="Q3298" s="30" t="str">
        <f t="shared" si="407"/>
        <v>A</v>
      </c>
      <c r="R3298">
        <f t="shared" si="408"/>
        <v>0.15</v>
      </c>
      <c r="S3298" s="11">
        <f t="shared" si="409"/>
        <v>0.32703511371319255</v>
      </c>
      <c r="T3298" s="13">
        <f t="shared" si="410"/>
        <v>0.31959448767927262</v>
      </c>
      <c r="U3298">
        <f t="shared" si="411"/>
        <v>8.8868999999999989</v>
      </c>
      <c r="V3298" t="str">
        <f t="shared" si="412"/>
        <v>same</v>
      </c>
      <c r="W3298" s="47">
        <f t="shared" si="413"/>
        <v>0</v>
      </c>
      <c r="X3298" s="47"/>
      <c r="Y3298" s="47"/>
    </row>
    <row r="3299" spans="1:25" ht="21" x14ac:dyDescent="0.4">
      <c r="A3299" t="s">
        <v>4792</v>
      </c>
      <c r="B3299" t="s">
        <v>4786</v>
      </c>
      <c r="C3299" t="s">
        <v>4787</v>
      </c>
      <c r="D3299" s="33">
        <v>30012</v>
      </c>
      <c r="E3299" s="33">
        <v>9161</v>
      </c>
      <c r="F3299" s="32">
        <v>10.272699999999999</v>
      </c>
      <c r="G3299" s="32">
        <v>3.4222999999999999</v>
      </c>
      <c r="H3299" s="13">
        <v>30.5244568839131</v>
      </c>
      <c r="I3299" s="32">
        <v>13.694999999999999</v>
      </c>
      <c r="J3299" s="34">
        <f t="shared" si="414"/>
        <v>0.24989412194231472</v>
      </c>
      <c r="K3299">
        <v>1.1213513808536184</v>
      </c>
      <c r="L3299">
        <v>1.4949241349197684</v>
      </c>
      <c r="M3299">
        <v>1</v>
      </c>
      <c r="N3299" t="s">
        <v>34</v>
      </c>
      <c r="O3299" s="45" t="s">
        <v>34</v>
      </c>
      <c r="P3299" s="49" t="str">
        <f>'Sheet1 (2)'!O4696</f>
        <v>A</v>
      </c>
      <c r="Q3299" s="30" t="str">
        <f t="shared" si="407"/>
        <v>A</v>
      </c>
      <c r="R3299">
        <f t="shared" si="408"/>
        <v>0.15</v>
      </c>
      <c r="S3299" s="11">
        <f t="shared" si="409"/>
        <v>0.33106973347937196</v>
      </c>
      <c r="T3299" s="13">
        <f t="shared" si="410"/>
        <v>0.24989412194231472</v>
      </c>
      <c r="U3299">
        <f t="shared" si="411"/>
        <v>3.4222999999999999</v>
      </c>
      <c r="V3299" t="str">
        <f t="shared" si="412"/>
        <v>same</v>
      </c>
      <c r="W3299" s="47">
        <f t="shared" si="413"/>
        <v>0</v>
      </c>
      <c r="X3299" s="47"/>
      <c r="Y3299" s="47"/>
    </row>
    <row r="3300" spans="1:25" ht="21" x14ac:dyDescent="0.4">
      <c r="A3300" t="s">
        <v>4524</v>
      </c>
      <c r="B3300" t="s">
        <v>4525</v>
      </c>
      <c r="C3300" t="s">
        <v>4526</v>
      </c>
      <c r="D3300" s="33">
        <v>184250</v>
      </c>
      <c r="E3300" s="33">
        <v>16597</v>
      </c>
      <c r="F3300" s="32">
        <v>13.1707</v>
      </c>
      <c r="G3300" s="32">
        <v>6.4870999999999999</v>
      </c>
      <c r="H3300" s="13">
        <v>9.0078697421980998</v>
      </c>
      <c r="I3300" s="32">
        <v>19.657800000000002</v>
      </c>
      <c r="J3300" s="34">
        <f t="shared" si="414"/>
        <v>0.33000132263020271</v>
      </c>
      <c r="K3300">
        <v>0.79355907694161598</v>
      </c>
      <c r="L3300">
        <v>1.1844188708802796</v>
      </c>
      <c r="M3300">
        <v>0.75</v>
      </c>
      <c r="N3300" t="s">
        <v>37</v>
      </c>
      <c r="O3300" s="45" t="s">
        <v>37</v>
      </c>
      <c r="P3300" s="49" t="str">
        <f>'Sheet1 (2)'!O317</f>
        <v>B</v>
      </c>
      <c r="Q3300" s="30" t="str">
        <f t="shared" si="407"/>
        <v>B</v>
      </c>
      <c r="R3300">
        <f t="shared" si="408"/>
        <v>0.25</v>
      </c>
      <c r="S3300" s="11">
        <f t="shared" si="409"/>
        <v>0.36677807282605379</v>
      </c>
      <c r="T3300" s="13">
        <f t="shared" si="410"/>
        <v>0.33000132263020271</v>
      </c>
      <c r="U3300">
        <f t="shared" si="411"/>
        <v>6.487099999999999</v>
      </c>
      <c r="V3300" t="str">
        <f t="shared" si="412"/>
        <v>same</v>
      </c>
      <c r="W3300" s="47">
        <f t="shared" si="413"/>
        <v>0</v>
      </c>
      <c r="X3300" s="47"/>
      <c r="Y3300" s="47"/>
    </row>
    <row r="3301" spans="1:25" ht="21" x14ac:dyDescent="0.4">
      <c r="A3301" t="s">
        <v>4527</v>
      </c>
      <c r="B3301" t="s">
        <v>4525</v>
      </c>
      <c r="C3301" t="s">
        <v>4526</v>
      </c>
      <c r="D3301" s="33">
        <v>507699</v>
      </c>
      <c r="E3301" s="33">
        <v>52870</v>
      </c>
      <c r="F3301" s="32">
        <v>44.667400000000001</v>
      </c>
      <c r="G3301" s="32">
        <v>22.000299999999999</v>
      </c>
      <c r="H3301" s="13">
        <v>10.413650607938957</v>
      </c>
      <c r="I3301" s="32">
        <v>66.667699999999996</v>
      </c>
      <c r="J3301" s="34">
        <f t="shared" si="414"/>
        <v>0.32999938500953235</v>
      </c>
      <c r="K3301">
        <v>0.84485341403442404</v>
      </c>
      <c r="L3301">
        <v>1.2609740873841497</v>
      </c>
      <c r="M3301">
        <v>0.75</v>
      </c>
      <c r="N3301" t="s">
        <v>37</v>
      </c>
      <c r="O3301" s="45" t="s">
        <v>37</v>
      </c>
      <c r="P3301" s="49" t="str">
        <f>'Sheet1 (2)'!O1265</f>
        <v>B</v>
      </c>
      <c r="Q3301" s="30" t="str">
        <f t="shared" si="407"/>
        <v>B</v>
      </c>
      <c r="R3301">
        <f t="shared" si="408"/>
        <v>0.25</v>
      </c>
      <c r="S3301" s="11">
        <f t="shared" si="409"/>
        <v>0.40522171906335447</v>
      </c>
      <c r="T3301" s="13">
        <f t="shared" si="410"/>
        <v>0.32999938500953235</v>
      </c>
      <c r="U3301">
        <f t="shared" si="411"/>
        <v>22.000299999999999</v>
      </c>
      <c r="V3301" t="str">
        <f t="shared" si="412"/>
        <v>same</v>
      </c>
      <c r="W3301" s="47">
        <f t="shared" si="413"/>
        <v>0</v>
      </c>
      <c r="X3301" s="47"/>
      <c r="Y3301" s="47"/>
    </row>
    <row r="3302" spans="1:25" ht="21" x14ac:dyDescent="0.4">
      <c r="A3302" t="s">
        <v>4528</v>
      </c>
      <c r="B3302" t="s">
        <v>4525</v>
      </c>
      <c r="C3302" t="s">
        <v>4526</v>
      </c>
      <c r="D3302" s="33">
        <v>505684</v>
      </c>
      <c r="E3302" s="33">
        <v>52569</v>
      </c>
      <c r="F3302" s="32">
        <v>44.405299999999997</v>
      </c>
      <c r="G3302" s="32">
        <v>21.871200000000002</v>
      </c>
      <c r="H3302" s="13">
        <v>10.395622562707144</v>
      </c>
      <c r="I3302" s="32">
        <v>66.276499999999999</v>
      </c>
      <c r="J3302" s="34">
        <f t="shared" si="414"/>
        <v>0.32999932102630647</v>
      </c>
      <c r="K3302">
        <v>0.84470505430957399</v>
      </c>
      <c r="L3302">
        <v>1.2607525347638342</v>
      </c>
      <c r="M3302">
        <v>0.75</v>
      </c>
      <c r="N3302" t="s">
        <v>37</v>
      </c>
      <c r="O3302" s="45" t="s">
        <v>37</v>
      </c>
      <c r="P3302" s="49" t="str">
        <f>'Sheet1 (2)'!O1784</f>
        <v>B</v>
      </c>
      <c r="Q3302" s="30" t="str">
        <f t="shared" si="407"/>
        <v>B</v>
      </c>
      <c r="R3302">
        <f t="shared" si="408"/>
        <v>0.25</v>
      </c>
      <c r="S3302" s="11">
        <f t="shared" si="409"/>
        <v>0.4051171984036574</v>
      </c>
      <c r="T3302" s="13">
        <f t="shared" si="410"/>
        <v>0.32999932102630647</v>
      </c>
      <c r="U3302">
        <f t="shared" si="411"/>
        <v>21.871200000000002</v>
      </c>
      <c r="V3302" t="str">
        <f t="shared" si="412"/>
        <v>same</v>
      </c>
      <c r="W3302" s="47">
        <f t="shared" si="413"/>
        <v>0</v>
      </c>
      <c r="X3302" s="47"/>
      <c r="Y3302" s="47"/>
    </row>
    <row r="3303" spans="1:25" ht="21" x14ac:dyDescent="0.4">
      <c r="A3303" t="s">
        <v>4529</v>
      </c>
      <c r="B3303" t="s">
        <v>4525</v>
      </c>
      <c r="C3303" t="s">
        <v>4526</v>
      </c>
      <c r="D3303" s="33">
        <v>57652</v>
      </c>
      <c r="E3303" s="33">
        <v>5392</v>
      </c>
      <c r="F3303" s="32">
        <v>4.4923999999999999</v>
      </c>
      <c r="G3303" s="32">
        <v>2.2126999999999999</v>
      </c>
      <c r="H3303" s="13">
        <v>9.3526677305210573</v>
      </c>
      <c r="I3303" s="32">
        <v>6.7050999999999998</v>
      </c>
      <c r="J3303" s="34">
        <f t="shared" si="414"/>
        <v>0.33000253538351404</v>
      </c>
      <c r="K3303">
        <v>0.83316023738872402</v>
      </c>
      <c r="L3303">
        <v>1.2435274480712166</v>
      </c>
      <c r="M3303">
        <v>0.75</v>
      </c>
      <c r="N3303" t="s">
        <v>37</v>
      </c>
      <c r="O3303" s="45" t="s">
        <v>37</v>
      </c>
      <c r="P3303" s="49" t="str">
        <f>'Sheet1 (2)'!O3935</f>
        <v>B</v>
      </c>
      <c r="Q3303" s="30" t="str">
        <f t="shared" si="407"/>
        <v>B</v>
      </c>
      <c r="R3303">
        <f t="shared" si="408"/>
        <v>0.25</v>
      </c>
      <c r="S3303" s="11">
        <f t="shared" si="409"/>
        <v>0.39687700407152765</v>
      </c>
      <c r="T3303" s="13">
        <f t="shared" si="410"/>
        <v>0.33000253538351404</v>
      </c>
      <c r="U3303">
        <f t="shared" si="411"/>
        <v>2.2126999999999999</v>
      </c>
      <c r="V3303" t="str">
        <f t="shared" si="412"/>
        <v>same</v>
      </c>
      <c r="W3303" s="47">
        <f t="shared" si="413"/>
        <v>0</v>
      </c>
      <c r="X3303" s="47"/>
      <c r="Y3303" s="47"/>
    </row>
    <row r="3304" spans="1:25" ht="21" x14ac:dyDescent="0.4">
      <c r="A3304" t="s">
        <v>5055</v>
      </c>
      <c r="B3304" t="s">
        <v>5056</v>
      </c>
      <c r="C3304" t="s">
        <v>5057</v>
      </c>
      <c r="D3304" s="33">
        <v>1497472</v>
      </c>
      <c r="E3304" s="33">
        <v>281017</v>
      </c>
      <c r="F3304" s="32">
        <v>41.244599999999998</v>
      </c>
      <c r="G3304" s="32">
        <v>22.208399999999997</v>
      </c>
      <c r="H3304" s="13">
        <v>18.766093790067526</v>
      </c>
      <c r="I3304" s="32">
        <v>63.452999999999996</v>
      </c>
      <c r="J3304" s="34">
        <f t="shared" si="414"/>
        <v>0.34999763604557704</v>
      </c>
      <c r="K3304">
        <v>0.14676905667628648</v>
      </c>
      <c r="L3304">
        <v>0.22579772753961502</v>
      </c>
      <c r="M3304">
        <v>0.05</v>
      </c>
      <c r="N3304" t="s">
        <v>34</v>
      </c>
      <c r="O3304" s="45" t="s">
        <v>34</v>
      </c>
      <c r="P3304" s="49" t="str">
        <f>'Sheet1 (2)'!O4661</f>
        <v>A</v>
      </c>
      <c r="Q3304" s="30" t="str">
        <f t="shared" si="407"/>
        <v>A</v>
      </c>
      <c r="R3304">
        <f t="shared" si="408"/>
        <v>0.15</v>
      </c>
      <c r="S3304" s="11">
        <f t="shared" si="409"/>
        <v>0.77856287330780261</v>
      </c>
      <c r="T3304" s="13">
        <f t="shared" si="410"/>
        <v>0.34999763604557704</v>
      </c>
      <c r="U3304">
        <f t="shared" si="411"/>
        <v>22.208399999999997</v>
      </c>
      <c r="V3304" t="str">
        <f t="shared" si="412"/>
        <v>same</v>
      </c>
      <c r="W3304" s="47">
        <f t="shared" si="413"/>
        <v>0</v>
      </c>
      <c r="X3304" s="47"/>
      <c r="Y3304" s="47"/>
    </row>
    <row r="3305" spans="1:25" ht="21" x14ac:dyDescent="0.4">
      <c r="A3305" t="s">
        <v>4128</v>
      </c>
      <c r="B3305" t="s">
        <v>4129</v>
      </c>
      <c r="C3305" t="s">
        <v>4130</v>
      </c>
      <c r="D3305" s="33">
        <v>1402287</v>
      </c>
      <c r="E3305" s="33">
        <v>49779</v>
      </c>
      <c r="F3305" s="32">
        <v>45.990000000000009</v>
      </c>
      <c r="G3305" s="32">
        <v>20.520600000000002</v>
      </c>
      <c r="H3305" s="13">
        <v>3.5498439335171761</v>
      </c>
      <c r="I3305" s="32">
        <v>66.510600000000011</v>
      </c>
      <c r="J3305" s="34">
        <f t="shared" si="414"/>
        <v>0.30853127170706623</v>
      </c>
      <c r="K3305">
        <v>0.92388356535888638</v>
      </c>
      <c r="L3305">
        <v>1.3361176399686616</v>
      </c>
      <c r="M3305">
        <v>0.9</v>
      </c>
      <c r="N3305" t="s">
        <v>37</v>
      </c>
      <c r="O3305" s="45" t="s">
        <v>37</v>
      </c>
      <c r="P3305" s="49" t="str">
        <f>'Sheet1 (2)'!O119</f>
        <v>B</v>
      </c>
      <c r="Q3305" s="30" t="str">
        <f t="shared" si="407"/>
        <v>B</v>
      </c>
      <c r="R3305">
        <f t="shared" si="408"/>
        <v>0.25</v>
      </c>
      <c r="S3305" s="11">
        <f t="shared" si="409"/>
        <v>0.32640661789248637</v>
      </c>
      <c r="T3305" s="13">
        <f t="shared" si="410"/>
        <v>0.30853127170706623</v>
      </c>
      <c r="U3305">
        <f t="shared" si="411"/>
        <v>20.520600000000002</v>
      </c>
      <c r="V3305" t="str">
        <f t="shared" si="412"/>
        <v>same</v>
      </c>
      <c r="W3305" s="47">
        <f t="shared" si="413"/>
        <v>0</v>
      </c>
      <c r="X3305" s="47"/>
      <c r="Y3305" s="47"/>
    </row>
    <row r="3306" spans="1:25" ht="21" x14ac:dyDescent="0.4">
      <c r="A3306" t="s">
        <v>4131</v>
      </c>
      <c r="B3306" t="s">
        <v>4129</v>
      </c>
      <c r="C3306" t="s">
        <v>4130</v>
      </c>
      <c r="D3306" s="33">
        <v>1362091</v>
      </c>
      <c r="E3306" s="33">
        <v>55633</v>
      </c>
      <c r="F3306" s="32">
        <v>50.432600000000001</v>
      </c>
      <c r="G3306" s="32">
        <v>24.4</v>
      </c>
      <c r="H3306" s="13">
        <v>4.0843820273388491</v>
      </c>
      <c r="I3306" s="32">
        <v>74.832599999999999</v>
      </c>
      <c r="J3306" s="34">
        <f t="shared" si="414"/>
        <v>0.32606110171235531</v>
      </c>
      <c r="K3306">
        <v>0.90652310678913595</v>
      </c>
      <c r="L3306">
        <v>1.3451117142703073</v>
      </c>
      <c r="M3306">
        <v>0.9</v>
      </c>
      <c r="N3306" t="s">
        <v>37</v>
      </c>
      <c r="O3306" s="45" t="s">
        <v>37</v>
      </c>
      <c r="P3306" s="49" t="str">
        <f>'Sheet1 (2)'!O3570</f>
        <v>B</v>
      </c>
      <c r="Q3306" s="30" t="str">
        <f t="shared" si="407"/>
        <v>B</v>
      </c>
      <c r="R3306">
        <f t="shared" si="408"/>
        <v>0.25</v>
      </c>
      <c r="S3306" s="11">
        <f t="shared" si="409"/>
        <v>0.33091059244233134</v>
      </c>
      <c r="T3306" s="13">
        <f t="shared" si="410"/>
        <v>0.32606110171235531</v>
      </c>
      <c r="U3306">
        <f t="shared" si="411"/>
        <v>24.4</v>
      </c>
      <c r="V3306" t="str">
        <f t="shared" si="412"/>
        <v>same</v>
      </c>
      <c r="W3306" s="47">
        <f t="shared" si="413"/>
        <v>0</v>
      </c>
      <c r="X3306" s="47"/>
      <c r="Y3306" s="47"/>
    </row>
    <row r="3307" spans="1:25" ht="21" x14ac:dyDescent="0.4">
      <c r="A3307" t="s">
        <v>4132</v>
      </c>
      <c r="B3307" t="s">
        <v>4129</v>
      </c>
      <c r="C3307" t="s">
        <v>4130</v>
      </c>
      <c r="D3307" s="33">
        <v>1432488</v>
      </c>
      <c r="E3307" s="33">
        <v>59434</v>
      </c>
      <c r="F3307" s="32">
        <v>59.434000000000005</v>
      </c>
      <c r="G3307" s="32">
        <v>23.84</v>
      </c>
      <c r="H3307" s="13">
        <v>4.1490050876516937</v>
      </c>
      <c r="I3307" s="32">
        <v>83.274000000000001</v>
      </c>
      <c r="J3307" s="34">
        <f t="shared" si="414"/>
        <v>0.28628383408987196</v>
      </c>
      <c r="K3307">
        <v>1.0000000000000002</v>
      </c>
      <c r="L3307">
        <v>1.4011172056398695</v>
      </c>
      <c r="M3307">
        <v>1</v>
      </c>
      <c r="N3307" t="s">
        <v>37</v>
      </c>
      <c r="O3307" s="45" t="s">
        <v>37</v>
      </c>
      <c r="P3307" s="49" t="str">
        <f>'Sheet1 (2)'!O4553</f>
        <v>B</v>
      </c>
      <c r="Q3307" s="30" t="str">
        <f t="shared" si="407"/>
        <v>B</v>
      </c>
      <c r="R3307">
        <f t="shared" si="408"/>
        <v>0.25</v>
      </c>
      <c r="S3307" s="11">
        <f t="shared" si="409"/>
        <v>0.28628383408987201</v>
      </c>
      <c r="T3307" s="13">
        <f t="shared" si="410"/>
        <v>0.28628383408987196</v>
      </c>
      <c r="U3307">
        <f t="shared" si="411"/>
        <v>23.839999999999996</v>
      </c>
      <c r="V3307" t="str">
        <f t="shared" si="412"/>
        <v>same</v>
      </c>
      <c r="W3307" s="47">
        <f t="shared" si="413"/>
        <v>0</v>
      </c>
      <c r="X3307" s="47"/>
      <c r="Y3307" s="47"/>
    </row>
    <row r="3308" spans="1:25" ht="21" x14ac:dyDescent="0.4">
      <c r="A3308" t="s">
        <v>4133</v>
      </c>
      <c r="B3308" t="s">
        <v>4129</v>
      </c>
      <c r="C3308" t="s">
        <v>4130</v>
      </c>
      <c r="D3308" s="33">
        <v>1466172</v>
      </c>
      <c r="E3308" s="33">
        <v>65221</v>
      </c>
      <c r="F3308" s="32">
        <v>65.221000000000004</v>
      </c>
      <c r="G3308" s="32">
        <v>19.236899999999999</v>
      </c>
      <c r="H3308" s="13">
        <v>4.4483866831449514</v>
      </c>
      <c r="I3308" s="32">
        <v>84.457899999999995</v>
      </c>
      <c r="J3308" s="34">
        <f t="shared" si="414"/>
        <v>0.22776910152869062</v>
      </c>
      <c r="K3308">
        <v>1</v>
      </c>
      <c r="L3308">
        <v>1.2949494794621363</v>
      </c>
      <c r="M3308">
        <v>1</v>
      </c>
      <c r="N3308" t="s">
        <v>37</v>
      </c>
      <c r="O3308" s="45" t="s">
        <v>37</v>
      </c>
      <c r="P3308" s="49" t="str">
        <f>'Sheet1 (2)'!O4909</f>
        <v>B</v>
      </c>
      <c r="Q3308" s="30" t="str">
        <f t="shared" si="407"/>
        <v>B</v>
      </c>
      <c r="R3308">
        <f t="shared" si="408"/>
        <v>0.25</v>
      </c>
      <c r="S3308" s="11">
        <f t="shared" si="409"/>
        <v>0.22776910152869057</v>
      </c>
      <c r="T3308" s="13">
        <f t="shared" si="410"/>
        <v>0.22776910152869062</v>
      </c>
      <c r="U3308">
        <f t="shared" si="411"/>
        <v>19.236899999999999</v>
      </c>
      <c r="V3308" t="str">
        <f t="shared" si="412"/>
        <v>same</v>
      </c>
      <c r="W3308" s="47">
        <f t="shared" si="413"/>
        <v>0</v>
      </c>
      <c r="X3308" s="47"/>
      <c r="Y3308" s="47"/>
    </row>
    <row r="3309" spans="1:25" ht="21" x14ac:dyDescent="0.4">
      <c r="A3309" t="s">
        <v>4663</v>
      </c>
      <c r="B3309" t="s">
        <v>4664</v>
      </c>
      <c r="C3309" t="s">
        <v>4665</v>
      </c>
      <c r="D3309" s="33">
        <v>388905</v>
      </c>
      <c r="E3309" s="33">
        <v>251055</v>
      </c>
      <c r="F3309" s="32">
        <v>55.998500000000007</v>
      </c>
      <c r="G3309" s="32">
        <v>18.664900000000003</v>
      </c>
      <c r="H3309" s="13">
        <v>64.554325606510588</v>
      </c>
      <c r="I3309" s="32">
        <v>74.66340000000001</v>
      </c>
      <c r="J3309" s="34">
        <f t="shared" si="414"/>
        <v>0.24998727622904932</v>
      </c>
      <c r="K3309">
        <v>0.22305271753201492</v>
      </c>
      <c r="L3309">
        <v>0.29739857800083652</v>
      </c>
      <c r="M3309">
        <v>0.01</v>
      </c>
      <c r="N3309" t="s">
        <v>34</v>
      </c>
      <c r="O3309" s="45" t="s">
        <v>34</v>
      </c>
      <c r="P3309" s="49" t="str">
        <f>'Sheet1 (2)'!O314</f>
        <v>A</v>
      </c>
      <c r="Q3309" s="30" t="str">
        <f t="shared" si="407"/>
        <v>A</v>
      </c>
      <c r="R3309">
        <f t="shared" si="408"/>
        <v>0.15</v>
      </c>
      <c r="S3309" s="11">
        <f t="shared" si="409"/>
        <v>0.96637509141024913</v>
      </c>
      <c r="T3309" s="13">
        <f t="shared" si="410"/>
        <v>0.24998727622904932</v>
      </c>
      <c r="U3309">
        <f t="shared" si="411"/>
        <v>18.664900000000003</v>
      </c>
      <c r="V3309" t="str">
        <f t="shared" si="412"/>
        <v>same</v>
      </c>
      <c r="W3309" s="47">
        <f t="shared" si="413"/>
        <v>0</v>
      </c>
      <c r="X3309" s="47"/>
      <c r="Y3309" s="47"/>
    </row>
    <row r="3310" spans="1:25" ht="21" x14ac:dyDescent="0.4">
      <c r="A3310" t="s">
        <v>4666</v>
      </c>
      <c r="B3310" t="s">
        <v>4664</v>
      </c>
      <c r="C3310" t="s">
        <v>4665</v>
      </c>
      <c r="D3310" s="33">
        <v>312761</v>
      </c>
      <c r="E3310" s="33">
        <v>107787</v>
      </c>
      <c r="F3310" s="32">
        <v>17.384799999999998</v>
      </c>
      <c r="G3310" s="32">
        <v>5.7941999999999991</v>
      </c>
      <c r="H3310" s="13">
        <v>34.463056455248577</v>
      </c>
      <c r="I3310" s="32">
        <v>23.178999999999998</v>
      </c>
      <c r="J3310" s="34">
        <f t="shared" si="414"/>
        <v>0.24997627162517794</v>
      </c>
      <c r="K3310">
        <v>0.16128846706931263</v>
      </c>
      <c r="L3310">
        <v>0.21504448588419753</v>
      </c>
      <c r="M3310">
        <v>0.01</v>
      </c>
      <c r="N3310" t="s">
        <v>34</v>
      </c>
      <c r="O3310" s="45" t="s">
        <v>34</v>
      </c>
      <c r="P3310" s="49" t="str">
        <f>'Sheet1 (2)'!O2425</f>
        <v>A</v>
      </c>
      <c r="Q3310" s="30" t="str">
        <f t="shared" si="407"/>
        <v>A</v>
      </c>
      <c r="R3310">
        <f t="shared" si="408"/>
        <v>0.15</v>
      </c>
      <c r="S3310" s="11">
        <f t="shared" si="409"/>
        <v>0.95349799387376499</v>
      </c>
      <c r="T3310" s="13">
        <f t="shared" si="410"/>
        <v>0.24997627162517794</v>
      </c>
      <c r="U3310">
        <f t="shared" si="411"/>
        <v>5.7941999999999991</v>
      </c>
      <c r="V3310" t="str">
        <f t="shared" si="412"/>
        <v>same</v>
      </c>
      <c r="W3310" s="47">
        <f t="shared" si="413"/>
        <v>0</v>
      </c>
      <c r="X3310" s="47"/>
      <c r="Y3310" s="47"/>
    </row>
    <row r="3311" spans="1:25" ht="21" x14ac:dyDescent="0.4">
      <c r="A3311" t="s">
        <v>4667</v>
      </c>
      <c r="B3311" t="s">
        <v>4664</v>
      </c>
      <c r="C3311" t="s">
        <v>4665</v>
      </c>
      <c r="D3311" s="33">
        <v>35519</v>
      </c>
      <c r="E3311" s="33">
        <v>19919</v>
      </c>
      <c r="F3311" s="32">
        <v>3.4291999999999998</v>
      </c>
      <c r="G3311" s="32">
        <v>1.1423999999999999</v>
      </c>
      <c r="H3311" s="13">
        <v>56.079844590219317</v>
      </c>
      <c r="I3311" s="32">
        <v>4.5716000000000001</v>
      </c>
      <c r="J3311" s="34">
        <f t="shared" si="414"/>
        <v>0.24989062910140866</v>
      </c>
      <c r="K3311">
        <v>0.17215723680907674</v>
      </c>
      <c r="L3311">
        <v>0.22950951352979568</v>
      </c>
      <c r="M3311">
        <v>0.01</v>
      </c>
      <c r="N3311" t="s">
        <v>34</v>
      </c>
      <c r="O3311" s="45" t="s">
        <v>34</v>
      </c>
      <c r="P3311" s="49" t="str">
        <f>'Sheet1 (2)'!O2530</f>
        <v>A</v>
      </c>
      <c r="Q3311" s="30" t="str">
        <f t="shared" si="407"/>
        <v>A</v>
      </c>
      <c r="R3311">
        <f t="shared" si="408"/>
        <v>0.15</v>
      </c>
      <c r="S3311" s="11">
        <f t="shared" si="409"/>
        <v>0.95642882141919672</v>
      </c>
      <c r="T3311" s="13">
        <f t="shared" si="410"/>
        <v>0.24989062910140866</v>
      </c>
      <c r="U3311">
        <f t="shared" si="411"/>
        <v>1.1423999999999999</v>
      </c>
      <c r="V3311" t="str">
        <f t="shared" si="412"/>
        <v>same</v>
      </c>
      <c r="W3311" s="47">
        <f t="shared" si="413"/>
        <v>0</v>
      </c>
      <c r="X3311" s="47"/>
      <c r="Y3311" s="47"/>
    </row>
    <row r="3312" spans="1:25" ht="21" x14ac:dyDescent="0.4">
      <c r="A3312" t="s">
        <v>4668</v>
      </c>
      <c r="B3312" t="s">
        <v>4664</v>
      </c>
      <c r="C3312" t="s">
        <v>4665</v>
      </c>
      <c r="D3312" s="33">
        <v>97833</v>
      </c>
      <c r="E3312" s="33">
        <v>63008</v>
      </c>
      <c r="F3312" s="32">
        <v>12.367000000000001</v>
      </c>
      <c r="G3312" s="32">
        <v>4.1210000000000004</v>
      </c>
      <c r="H3312" s="13">
        <v>64.403626588165551</v>
      </c>
      <c r="I3312" s="32">
        <v>16.488</v>
      </c>
      <c r="J3312" s="34">
        <f t="shared" si="414"/>
        <v>0.24993934983017957</v>
      </c>
      <c r="K3312">
        <v>0.19627666328085322</v>
      </c>
      <c r="L3312">
        <v>0.2616810563737938</v>
      </c>
      <c r="M3312">
        <v>0.01</v>
      </c>
      <c r="N3312" t="s">
        <v>34</v>
      </c>
      <c r="O3312" s="45" t="s">
        <v>34</v>
      </c>
      <c r="P3312" s="49" t="str">
        <f>'Sheet1 (2)'!O4045</f>
        <v>A</v>
      </c>
      <c r="Q3312" s="30" t="str">
        <f t="shared" si="407"/>
        <v>A</v>
      </c>
      <c r="R3312">
        <f t="shared" si="408"/>
        <v>0.15</v>
      </c>
      <c r="S3312" s="11">
        <f t="shared" si="409"/>
        <v>0.96178554099951474</v>
      </c>
      <c r="T3312" s="13">
        <f t="shared" si="410"/>
        <v>0.24993934983017957</v>
      </c>
      <c r="U3312">
        <f t="shared" si="411"/>
        <v>4.1210000000000004</v>
      </c>
      <c r="V3312" t="str">
        <f t="shared" si="412"/>
        <v>same</v>
      </c>
      <c r="W3312" s="47">
        <f t="shared" si="413"/>
        <v>0</v>
      </c>
      <c r="X3312" s="47"/>
      <c r="Y3312" s="47"/>
    </row>
    <row r="3313" spans="1:25" ht="21" x14ac:dyDescent="0.4">
      <c r="A3313" t="s">
        <v>4669</v>
      </c>
      <c r="B3313" t="s">
        <v>4664</v>
      </c>
      <c r="C3313" t="s">
        <v>4665</v>
      </c>
      <c r="D3313" s="33">
        <v>50253</v>
      </c>
      <c r="E3313" s="33">
        <v>29129</v>
      </c>
      <c r="F3313" s="32">
        <v>5.1668000000000003</v>
      </c>
      <c r="G3313" s="32">
        <v>1.7212000000000001</v>
      </c>
      <c r="H3313" s="13">
        <v>57.964698624957713</v>
      </c>
      <c r="I3313" s="32">
        <v>6.8879999999999999</v>
      </c>
      <c r="J3313" s="34">
        <f t="shared" si="414"/>
        <v>0.24988385598141696</v>
      </c>
      <c r="K3313">
        <v>0.17737649764839164</v>
      </c>
      <c r="L3313">
        <v>0.23646537814549073</v>
      </c>
      <c r="M3313">
        <v>0.01</v>
      </c>
      <c r="N3313" t="s">
        <v>34</v>
      </c>
      <c r="O3313" s="45" t="s">
        <v>34</v>
      </c>
      <c r="P3313" s="49" t="str">
        <f>'Sheet1 (2)'!O4707</f>
        <v>A</v>
      </c>
      <c r="Q3313" s="30" t="str">
        <f t="shared" si="407"/>
        <v>A</v>
      </c>
      <c r="R3313">
        <f t="shared" si="408"/>
        <v>0.15</v>
      </c>
      <c r="S3313" s="11">
        <f t="shared" si="409"/>
        <v>0.95771051103368177</v>
      </c>
      <c r="T3313" s="13">
        <f t="shared" si="410"/>
        <v>0.24988385598141696</v>
      </c>
      <c r="U3313">
        <f t="shared" si="411"/>
        <v>1.7212000000000001</v>
      </c>
      <c r="V3313" t="str">
        <f t="shared" si="412"/>
        <v>same</v>
      </c>
      <c r="W3313" s="47">
        <f t="shared" si="413"/>
        <v>0</v>
      </c>
      <c r="X3313" s="47"/>
      <c r="Y3313" s="47"/>
    </row>
    <row r="3314" spans="1:25" ht="21" x14ac:dyDescent="0.4">
      <c r="A3314" t="s">
        <v>3737</v>
      </c>
      <c r="B3314" t="s">
        <v>3738</v>
      </c>
      <c r="C3314" t="s">
        <v>3739</v>
      </c>
      <c r="D3314" s="33">
        <v>259795</v>
      </c>
      <c r="E3314" s="33">
        <v>21756</v>
      </c>
      <c r="F3314" s="32">
        <v>65.459700000000012</v>
      </c>
      <c r="G3314" s="32">
        <v>20.716000000000001</v>
      </c>
      <c r="H3314" s="13">
        <v>8.3742951173040279</v>
      </c>
      <c r="I3314" s="32">
        <v>86.175700000000006</v>
      </c>
      <c r="J3314" s="34">
        <f t="shared" si="414"/>
        <v>0.24039259327165313</v>
      </c>
      <c r="K3314">
        <v>3.0088113623827915</v>
      </c>
      <c r="L3314">
        <v>3.9610084574370292</v>
      </c>
      <c r="M3314">
        <v>3</v>
      </c>
      <c r="N3314" t="s">
        <v>37</v>
      </c>
      <c r="O3314" s="45" t="s">
        <v>37</v>
      </c>
      <c r="P3314" s="49" t="str">
        <f>'Sheet1 (2)'!O298</f>
        <v>B</v>
      </c>
      <c r="Q3314" s="30" t="str">
        <f t="shared" si="407"/>
        <v>B</v>
      </c>
      <c r="R3314">
        <f t="shared" si="408"/>
        <v>0.25</v>
      </c>
      <c r="S3314" s="11">
        <f t="shared" si="409"/>
        <v>0.24261711828276425</v>
      </c>
      <c r="T3314" s="13">
        <f t="shared" si="410"/>
        <v>0.24039259327165313</v>
      </c>
      <c r="U3314">
        <f t="shared" si="411"/>
        <v>20.716000000000001</v>
      </c>
      <c r="V3314" t="str">
        <f t="shared" si="412"/>
        <v>same</v>
      </c>
      <c r="W3314" s="47">
        <f t="shared" si="413"/>
        <v>0</v>
      </c>
      <c r="X3314" s="47"/>
      <c r="Y3314" s="47"/>
    </row>
    <row r="3315" spans="1:25" ht="21" x14ac:dyDescent="0.4">
      <c r="A3315" t="s">
        <v>3740</v>
      </c>
      <c r="B3315" t="s">
        <v>3738</v>
      </c>
      <c r="C3315" t="s">
        <v>3739</v>
      </c>
      <c r="D3315" s="33">
        <v>817975</v>
      </c>
      <c r="E3315" s="33">
        <v>81451</v>
      </c>
      <c r="F3315" s="32">
        <v>244.35299999999998</v>
      </c>
      <c r="G3315" s="32">
        <v>53.535900000000005</v>
      </c>
      <c r="H3315" s="13">
        <v>9.9576392921544059</v>
      </c>
      <c r="I3315" s="32">
        <v>297.88889999999998</v>
      </c>
      <c r="J3315" s="34">
        <f t="shared" si="414"/>
        <v>0.17971767326677834</v>
      </c>
      <c r="K3315">
        <v>2.9999999999999996</v>
      </c>
      <c r="L3315">
        <v>3.6572773814931674</v>
      </c>
      <c r="M3315">
        <v>3</v>
      </c>
      <c r="N3315" t="s">
        <v>34</v>
      </c>
      <c r="O3315" s="45" t="s">
        <v>34</v>
      </c>
      <c r="P3315" s="49" t="str">
        <f>'Sheet1 (2)'!O906</f>
        <v>A</v>
      </c>
      <c r="Q3315" s="30" t="str">
        <f t="shared" si="407"/>
        <v>A</v>
      </c>
      <c r="R3315">
        <f t="shared" si="408"/>
        <v>0.15</v>
      </c>
      <c r="S3315" s="11">
        <f t="shared" si="409"/>
        <v>0.17971767326677826</v>
      </c>
      <c r="T3315" s="13">
        <f t="shared" si="410"/>
        <v>0.17971767326677834</v>
      </c>
      <c r="U3315">
        <f t="shared" si="411"/>
        <v>53.535900000000005</v>
      </c>
      <c r="V3315" t="str">
        <f t="shared" si="412"/>
        <v>same</v>
      </c>
      <c r="W3315" s="47">
        <f t="shared" si="413"/>
        <v>0</v>
      </c>
      <c r="X3315" s="47"/>
      <c r="Y3315" s="47"/>
    </row>
    <row r="3316" spans="1:25" ht="21" x14ac:dyDescent="0.4">
      <c r="A3316" t="s">
        <v>3741</v>
      </c>
      <c r="B3316" t="s">
        <v>3738</v>
      </c>
      <c r="C3316" t="s">
        <v>3739</v>
      </c>
      <c r="D3316" s="33">
        <v>202190</v>
      </c>
      <c r="E3316" s="33">
        <v>9932</v>
      </c>
      <c r="F3316" s="32">
        <v>29.795999999999999</v>
      </c>
      <c r="G3316" s="32">
        <v>2.8216999999999999</v>
      </c>
      <c r="H3316" s="13">
        <v>4.9122112864137693</v>
      </c>
      <c r="I3316" s="32">
        <v>32.617699999999999</v>
      </c>
      <c r="J3316" s="34">
        <f t="shared" si="414"/>
        <v>8.6508245523136212E-2</v>
      </c>
      <c r="K3316">
        <v>3</v>
      </c>
      <c r="L3316">
        <v>3.2841018928715267</v>
      </c>
      <c r="M3316">
        <v>3</v>
      </c>
      <c r="N3316" t="s">
        <v>34</v>
      </c>
      <c r="O3316" s="45" t="s">
        <v>34</v>
      </c>
      <c r="P3316" s="49" t="str">
        <f>'Sheet1 (2)'!O1175</f>
        <v>A</v>
      </c>
      <c r="Q3316" s="30" t="str">
        <f t="shared" si="407"/>
        <v>A</v>
      </c>
      <c r="R3316">
        <f t="shared" si="408"/>
        <v>0.15</v>
      </c>
      <c r="S3316" s="11">
        <f t="shared" si="409"/>
        <v>8.6508245523136282E-2</v>
      </c>
      <c r="T3316" s="13">
        <f t="shared" si="410"/>
        <v>8.6508245523136212E-2</v>
      </c>
      <c r="U3316">
        <f t="shared" si="411"/>
        <v>2.8216999999999999</v>
      </c>
      <c r="V3316" t="str">
        <f t="shared" si="412"/>
        <v>same</v>
      </c>
      <c r="W3316" s="47">
        <f t="shared" si="413"/>
        <v>0</v>
      </c>
      <c r="X3316" s="47"/>
      <c r="Y3316" s="47"/>
    </row>
    <row r="3317" spans="1:25" ht="21" x14ac:dyDescent="0.4">
      <c r="A3317" t="s">
        <v>3742</v>
      </c>
      <c r="B3317" t="s">
        <v>3738</v>
      </c>
      <c r="C3317" t="s">
        <v>3739</v>
      </c>
      <c r="D3317" s="33">
        <v>199888</v>
      </c>
      <c r="E3317" s="33">
        <v>13725</v>
      </c>
      <c r="F3317" s="32">
        <v>41.175000000000004</v>
      </c>
      <c r="G3317" s="32">
        <v>11.858000000000001</v>
      </c>
      <c r="H3317" s="13">
        <v>6.8663451532858399</v>
      </c>
      <c r="I3317" s="32">
        <v>53.033000000000001</v>
      </c>
      <c r="J3317" s="34">
        <f t="shared" si="414"/>
        <v>0.22359662851432127</v>
      </c>
      <c r="K3317">
        <v>3.0000000000000004</v>
      </c>
      <c r="L3317">
        <v>3.8639708561020036</v>
      </c>
      <c r="M3317">
        <v>3</v>
      </c>
      <c r="N3317" t="s">
        <v>34</v>
      </c>
      <c r="O3317" s="45" t="s">
        <v>34</v>
      </c>
      <c r="P3317" s="49" t="str">
        <f>'Sheet1 (2)'!O3997</f>
        <v>A</v>
      </c>
      <c r="Q3317" s="30" t="str">
        <f t="shared" si="407"/>
        <v>A</v>
      </c>
      <c r="R3317">
        <f t="shared" si="408"/>
        <v>0.15</v>
      </c>
      <c r="S3317" s="11">
        <f t="shared" si="409"/>
        <v>0.22359662851432127</v>
      </c>
      <c r="T3317" s="13">
        <f t="shared" si="410"/>
        <v>0.22359662851432127</v>
      </c>
      <c r="U3317">
        <f t="shared" si="411"/>
        <v>11.858000000000001</v>
      </c>
      <c r="V3317" t="str">
        <f t="shared" si="412"/>
        <v>same</v>
      </c>
      <c r="W3317" s="47">
        <f t="shared" si="413"/>
        <v>0</v>
      </c>
      <c r="X3317" s="47"/>
      <c r="Y3317" s="47"/>
    </row>
    <row r="3318" spans="1:25" ht="21" x14ac:dyDescent="0.4">
      <c r="A3318" t="s">
        <v>5022</v>
      </c>
      <c r="B3318" t="s">
        <v>5023</v>
      </c>
      <c r="C3318" t="s">
        <v>5024</v>
      </c>
      <c r="D3318" s="33">
        <v>195671</v>
      </c>
      <c r="E3318" s="33">
        <v>35318</v>
      </c>
      <c r="F3318" s="32">
        <v>12.3965</v>
      </c>
      <c r="G3318" s="32">
        <v>4.1315</v>
      </c>
      <c r="H3318" s="13">
        <v>18.049685441378642</v>
      </c>
      <c r="I3318" s="32">
        <v>16.527999999999999</v>
      </c>
      <c r="J3318" s="34">
        <f t="shared" si="414"/>
        <v>0.24996974830590515</v>
      </c>
      <c r="K3318">
        <v>0.35099665892745907</v>
      </c>
      <c r="L3318">
        <v>0.46797666912056174</v>
      </c>
      <c r="M3318">
        <v>0.27</v>
      </c>
      <c r="N3318" t="s">
        <v>34</v>
      </c>
      <c r="O3318" s="45" t="s">
        <v>34</v>
      </c>
      <c r="P3318" s="49" t="str">
        <f>'Sheet1 (2)'!O4646</f>
        <v>A</v>
      </c>
      <c r="Q3318" s="30" t="str">
        <f t="shared" si="407"/>
        <v>A</v>
      </c>
      <c r="R3318">
        <f t="shared" si="408"/>
        <v>0.15</v>
      </c>
      <c r="S3318" s="11">
        <f t="shared" si="409"/>
        <v>0.42304816069699896</v>
      </c>
      <c r="T3318" s="13">
        <f t="shared" si="410"/>
        <v>0.24996974830590515</v>
      </c>
      <c r="U3318">
        <f t="shared" si="411"/>
        <v>4.1315</v>
      </c>
      <c r="V3318" t="str">
        <f t="shared" si="412"/>
        <v>same</v>
      </c>
      <c r="W3318" s="47">
        <f t="shared" si="413"/>
        <v>0</v>
      </c>
      <c r="X3318" s="47"/>
      <c r="Y3318" s="47"/>
    </row>
    <row r="3319" spans="1:25" ht="21" x14ac:dyDescent="0.4">
      <c r="A3319" t="s">
        <v>5025</v>
      </c>
      <c r="B3319" t="s">
        <v>5023</v>
      </c>
      <c r="C3319" t="s">
        <v>5024</v>
      </c>
      <c r="D3319" s="33">
        <v>508436</v>
      </c>
      <c r="E3319" s="33">
        <v>112854</v>
      </c>
      <c r="F3319" s="32">
        <v>34.660499999999999</v>
      </c>
      <c r="G3319" s="32">
        <v>18.662499999999998</v>
      </c>
      <c r="H3319" s="13">
        <v>22.196303959593735</v>
      </c>
      <c r="I3319" s="32">
        <v>53.322999999999993</v>
      </c>
      <c r="J3319" s="34">
        <f t="shared" si="414"/>
        <v>0.34998968550156595</v>
      </c>
      <c r="K3319">
        <v>0.30712690733159659</v>
      </c>
      <c r="L3319">
        <v>0.47249543658177817</v>
      </c>
      <c r="M3319">
        <v>0.27</v>
      </c>
      <c r="N3319" t="s">
        <v>34</v>
      </c>
      <c r="O3319" s="45" t="s">
        <v>34</v>
      </c>
      <c r="P3319" s="49" t="str">
        <f>'Sheet1 (2)'!O4870</f>
        <v>A</v>
      </c>
      <c r="Q3319" s="30" t="str">
        <f t="shared" si="407"/>
        <v>A</v>
      </c>
      <c r="R3319">
        <f t="shared" si="408"/>
        <v>0.15</v>
      </c>
      <c r="S3319" s="11">
        <f t="shared" si="409"/>
        <v>0.42856590964499364</v>
      </c>
      <c r="T3319" s="13">
        <f t="shared" si="410"/>
        <v>0.34998968550156595</v>
      </c>
      <c r="U3319">
        <f t="shared" si="411"/>
        <v>18.662499999999998</v>
      </c>
      <c r="V3319" t="str">
        <f t="shared" si="412"/>
        <v>same</v>
      </c>
      <c r="W3319" s="47">
        <f t="shared" si="413"/>
        <v>0</v>
      </c>
      <c r="X3319" s="47"/>
      <c r="Y3319" s="47"/>
    </row>
    <row r="3320" spans="1:25" ht="21" x14ac:dyDescent="0.4">
      <c r="A3320" t="s">
        <v>3403</v>
      </c>
      <c r="B3320" t="s">
        <v>3404</v>
      </c>
      <c r="C3320" t="s">
        <v>3405</v>
      </c>
      <c r="D3320" s="33">
        <v>17885</v>
      </c>
      <c r="E3320" s="33">
        <v>2360</v>
      </c>
      <c r="F3320" s="32">
        <v>1.9863999999999997</v>
      </c>
      <c r="G3320" s="32">
        <v>0.49659999999999993</v>
      </c>
      <c r="H3320" s="13">
        <v>13.195415152362315</v>
      </c>
      <c r="I3320" s="32">
        <v>2.4829999999999997</v>
      </c>
      <c r="J3320" s="34">
        <f t="shared" si="414"/>
        <v>0.2</v>
      </c>
      <c r="K3320">
        <v>0.84169491525423712</v>
      </c>
      <c r="L3320">
        <v>1.0521186440677963</v>
      </c>
      <c r="M3320">
        <v>0.67</v>
      </c>
      <c r="N3320" t="s">
        <v>34</v>
      </c>
      <c r="O3320" s="45" t="s">
        <v>34</v>
      </c>
      <c r="P3320" s="49" t="str">
        <f>'Sheet1 (2)'!O553</f>
        <v>A</v>
      </c>
      <c r="Q3320" s="30" t="str">
        <f t="shared" si="407"/>
        <v>A</v>
      </c>
      <c r="R3320">
        <f t="shared" si="408"/>
        <v>0.15</v>
      </c>
      <c r="S3320" s="11">
        <f t="shared" si="409"/>
        <v>0.36318968989126038</v>
      </c>
      <c r="T3320" s="13">
        <f t="shared" si="410"/>
        <v>0.2</v>
      </c>
      <c r="U3320">
        <f t="shared" si="411"/>
        <v>0.49659999999999993</v>
      </c>
      <c r="V3320" t="str">
        <f t="shared" si="412"/>
        <v>same</v>
      </c>
      <c r="W3320" s="47">
        <f t="shared" si="413"/>
        <v>0</v>
      </c>
      <c r="X3320" s="47"/>
      <c r="Y3320" s="47"/>
    </row>
    <row r="3321" spans="1:25" ht="21" x14ac:dyDescent="0.4">
      <c r="A3321" t="s">
        <v>3406</v>
      </c>
      <c r="B3321" t="s">
        <v>3404</v>
      </c>
      <c r="C3321" t="s">
        <v>3405</v>
      </c>
      <c r="D3321" s="33">
        <v>502188</v>
      </c>
      <c r="E3321" s="33">
        <v>48244</v>
      </c>
      <c r="F3321" s="32">
        <v>39.260100000000001</v>
      </c>
      <c r="G3321" s="32">
        <v>22.061</v>
      </c>
      <c r="H3321" s="13">
        <v>9.606760814674983</v>
      </c>
      <c r="I3321" s="32">
        <v>61.321100000000001</v>
      </c>
      <c r="J3321" s="34">
        <f t="shared" si="414"/>
        <v>0.35976197426334489</v>
      </c>
      <c r="K3321">
        <v>0.81378202470773564</v>
      </c>
      <c r="L3321">
        <v>1.2710616864273276</v>
      </c>
      <c r="M3321">
        <v>0.65</v>
      </c>
      <c r="N3321" t="s">
        <v>33</v>
      </c>
      <c r="O3321" s="45" t="s">
        <v>33</v>
      </c>
      <c r="P3321" s="49" t="str">
        <f>'Sheet1 (2)'!O1802</f>
        <v>C</v>
      </c>
      <c r="Q3321" s="30" t="str">
        <f t="shared" si="407"/>
        <v>C</v>
      </c>
      <c r="R3321">
        <f t="shared" si="408"/>
        <v>0.4</v>
      </c>
      <c r="S3321" s="11">
        <f t="shared" si="409"/>
        <v>0.4886164794825924</v>
      </c>
      <c r="T3321" s="13">
        <f t="shared" si="410"/>
        <v>0.35976197426334489</v>
      </c>
      <c r="U3321">
        <f t="shared" si="411"/>
        <v>22.061</v>
      </c>
      <c r="V3321" t="str">
        <f t="shared" si="412"/>
        <v>same</v>
      </c>
      <c r="W3321" s="47">
        <f t="shared" si="413"/>
        <v>0</v>
      </c>
      <c r="X3321" s="47"/>
      <c r="Y3321" s="47"/>
    </row>
    <row r="3322" spans="1:25" ht="21" x14ac:dyDescent="0.4">
      <c r="A3322" t="s">
        <v>3407</v>
      </c>
      <c r="B3322" t="s">
        <v>3404</v>
      </c>
      <c r="C3322" t="s">
        <v>3405</v>
      </c>
      <c r="D3322" s="33">
        <v>1022191</v>
      </c>
      <c r="E3322" s="33">
        <v>145624</v>
      </c>
      <c r="F3322" s="32">
        <v>131.31009999999998</v>
      </c>
      <c r="G3322" s="32">
        <v>60.137900000000002</v>
      </c>
      <c r="H3322" s="13">
        <v>14.246261217326312</v>
      </c>
      <c r="I3322" s="32">
        <v>191.44799999999998</v>
      </c>
      <c r="J3322" s="34">
        <f t="shared" si="414"/>
        <v>0.3141213279846225</v>
      </c>
      <c r="K3322">
        <v>0.90170644948634826</v>
      </c>
      <c r="L3322">
        <v>1.3146734054826126</v>
      </c>
      <c r="M3322">
        <v>0.9</v>
      </c>
      <c r="N3322" t="s">
        <v>37</v>
      </c>
      <c r="O3322" s="45" t="s">
        <v>37</v>
      </c>
      <c r="P3322" s="49" t="str">
        <f>'Sheet1 (2)'!O2109</f>
        <v>B</v>
      </c>
      <c r="Q3322" s="30" t="str">
        <f t="shared" si="407"/>
        <v>B</v>
      </c>
      <c r="R3322">
        <f t="shared" si="408"/>
        <v>0.25</v>
      </c>
      <c r="S3322" s="11">
        <f t="shared" si="409"/>
        <v>0.31541933057540417</v>
      </c>
      <c r="T3322" s="13">
        <f t="shared" si="410"/>
        <v>0.3141213279846225</v>
      </c>
      <c r="U3322">
        <f t="shared" si="411"/>
        <v>60.137900000000002</v>
      </c>
      <c r="V3322" t="str">
        <f t="shared" si="412"/>
        <v>same</v>
      </c>
      <c r="W3322" s="47">
        <f t="shared" si="413"/>
        <v>0</v>
      </c>
      <c r="X3322" s="47"/>
      <c r="Y3322" s="47"/>
    </row>
    <row r="3323" spans="1:25" ht="21" x14ac:dyDescent="0.4">
      <c r="A3323" t="s">
        <v>3408</v>
      </c>
      <c r="B3323" t="s">
        <v>3404</v>
      </c>
      <c r="C3323" t="s">
        <v>3405</v>
      </c>
      <c r="D3323" s="33">
        <v>30368</v>
      </c>
      <c r="E3323" s="33">
        <v>5059</v>
      </c>
      <c r="F3323" s="32">
        <v>3.8793000000000002</v>
      </c>
      <c r="G3323" s="32">
        <v>1.1766999999999999</v>
      </c>
      <c r="H3323" s="13">
        <v>16.658983140147523</v>
      </c>
      <c r="I3323" s="32">
        <v>5.056</v>
      </c>
      <c r="J3323" s="34">
        <f t="shared" si="414"/>
        <v>0.23273338607594934</v>
      </c>
      <c r="K3323">
        <v>0.76681162285036575</v>
      </c>
      <c r="L3323">
        <v>0.99940699743032224</v>
      </c>
      <c r="M3323">
        <v>0.7</v>
      </c>
      <c r="N3323" t="s">
        <v>37</v>
      </c>
      <c r="O3323" s="45" t="s">
        <v>37</v>
      </c>
      <c r="P3323" s="49" t="str">
        <f>'Sheet1 (2)'!O2450</f>
        <v>B</v>
      </c>
      <c r="Q3323" s="30" t="str">
        <f t="shared" si="407"/>
        <v>B</v>
      </c>
      <c r="R3323">
        <f t="shared" si="408"/>
        <v>0.25</v>
      </c>
      <c r="S3323" s="11">
        <f t="shared" si="409"/>
        <v>0.29958465189873423</v>
      </c>
      <c r="T3323" s="13">
        <f t="shared" si="410"/>
        <v>0.23273338607594934</v>
      </c>
      <c r="U3323">
        <f t="shared" si="411"/>
        <v>1.1766999999999999</v>
      </c>
      <c r="V3323" t="str">
        <f t="shared" si="412"/>
        <v>same</v>
      </c>
      <c r="W3323" s="47">
        <f t="shared" si="413"/>
        <v>0</v>
      </c>
      <c r="X3323" s="47"/>
      <c r="Y3323" s="47"/>
    </row>
    <row r="3324" spans="1:25" ht="21" x14ac:dyDescent="0.4">
      <c r="A3324" t="s">
        <v>3409</v>
      </c>
      <c r="B3324" t="s">
        <v>3404</v>
      </c>
      <c r="C3324" t="s">
        <v>3405</v>
      </c>
      <c r="D3324" s="33">
        <v>1009211</v>
      </c>
      <c r="E3324" s="33">
        <v>96130</v>
      </c>
      <c r="F3324" s="32">
        <v>74.986799999999988</v>
      </c>
      <c r="G3324" s="32">
        <v>32.1372</v>
      </c>
      <c r="H3324" s="13">
        <v>9.5252628043095058</v>
      </c>
      <c r="I3324" s="32">
        <v>107.124</v>
      </c>
      <c r="J3324" s="34">
        <f t="shared" si="414"/>
        <v>0.3</v>
      </c>
      <c r="K3324">
        <v>0.7800561739311348</v>
      </c>
      <c r="L3324">
        <v>1.1143659627587641</v>
      </c>
      <c r="M3324">
        <v>0.65</v>
      </c>
      <c r="N3324" t="s">
        <v>45</v>
      </c>
      <c r="O3324" s="45" t="s">
        <v>45</v>
      </c>
      <c r="P3324" s="49" t="str">
        <f>'Sheet1 (2)'!O2852</f>
        <v>C-</v>
      </c>
      <c r="Q3324" s="30" t="str">
        <f t="shared" si="407"/>
        <v>C-</v>
      </c>
      <c r="R3324">
        <f t="shared" si="408"/>
        <v>0.32</v>
      </c>
      <c r="S3324" s="11">
        <f t="shared" si="409"/>
        <v>0.41670867405996781</v>
      </c>
      <c r="T3324" s="13">
        <f t="shared" si="410"/>
        <v>0.3</v>
      </c>
      <c r="U3324">
        <f t="shared" si="411"/>
        <v>32.1372</v>
      </c>
      <c r="V3324" t="str">
        <f t="shared" si="412"/>
        <v>same</v>
      </c>
      <c r="W3324" s="47">
        <f t="shared" si="413"/>
        <v>0</v>
      </c>
      <c r="X3324" s="47"/>
      <c r="Y3324" s="47"/>
    </row>
    <row r="3325" spans="1:25" ht="21" x14ac:dyDescent="0.4">
      <c r="A3325" t="s">
        <v>3410</v>
      </c>
      <c r="B3325" t="s">
        <v>3404</v>
      </c>
      <c r="C3325" t="s">
        <v>3405</v>
      </c>
      <c r="D3325" s="33">
        <v>410334</v>
      </c>
      <c r="E3325" s="33">
        <v>56735</v>
      </c>
      <c r="F3325" s="32">
        <v>32.305399999999999</v>
      </c>
      <c r="G3325" s="32">
        <v>5.6176000000000004</v>
      </c>
      <c r="H3325" s="13">
        <v>13.826541305375621</v>
      </c>
      <c r="I3325" s="32">
        <v>37.923000000000002</v>
      </c>
      <c r="J3325" s="34">
        <f t="shared" si="414"/>
        <v>0.14813174063233395</v>
      </c>
      <c r="K3325">
        <v>0.56940865426985099</v>
      </c>
      <c r="L3325">
        <v>0.66842337181633915</v>
      </c>
      <c r="M3325">
        <v>0.5</v>
      </c>
      <c r="N3325" t="s">
        <v>34</v>
      </c>
      <c r="O3325" s="45" t="s">
        <v>34</v>
      </c>
      <c r="P3325" s="49" t="str">
        <f>'Sheet1 (2)'!O2912</f>
        <v>A</v>
      </c>
      <c r="Q3325" s="30" t="str">
        <f t="shared" si="407"/>
        <v>A</v>
      </c>
      <c r="R3325">
        <f t="shared" si="408"/>
        <v>0.15</v>
      </c>
      <c r="S3325" s="11">
        <f t="shared" si="409"/>
        <v>0.25197109933285872</v>
      </c>
      <c r="T3325" s="13">
        <f t="shared" si="410"/>
        <v>0.14813174063233395</v>
      </c>
      <c r="U3325">
        <f t="shared" si="411"/>
        <v>5.6176000000000004</v>
      </c>
      <c r="V3325" t="str">
        <f t="shared" si="412"/>
        <v>same</v>
      </c>
      <c r="W3325" s="47">
        <f t="shared" si="413"/>
        <v>0</v>
      </c>
      <c r="X3325" s="47"/>
      <c r="Y3325" s="47"/>
    </row>
    <row r="3326" spans="1:25" ht="21" x14ac:dyDescent="0.4">
      <c r="A3326" t="s">
        <v>3411</v>
      </c>
      <c r="B3326" t="s">
        <v>3404</v>
      </c>
      <c r="C3326" t="s">
        <v>3405</v>
      </c>
      <c r="D3326" s="33">
        <v>165770</v>
      </c>
      <c r="E3326" s="33">
        <v>24128</v>
      </c>
      <c r="F3326" s="32">
        <v>40.8187</v>
      </c>
      <c r="G3326" s="32">
        <v>10.204799999999999</v>
      </c>
      <c r="H3326" s="13">
        <v>14.555106472823793</v>
      </c>
      <c r="I3326" s="32">
        <v>51.023499999999999</v>
      </c>
      <c r="J3326" s="34">
        <f t="shared" si="414"/>
        <v>0.20000195988123118</v>
      </c>
      <c r="K3326">
        <v>1.6917564655172412</v>
      </c>
      <c r="L3326">
        <v>2.1147007625994694</v>
      </c>
      <c r="M3326">
        <v>1.5</v>
      </c>
      <c r="N3326" t="s">
        <v>34</v>
      </c>
      <c r="O3326" s="45" t="s">
        <v>34</v>
      </c>
      <c r="P3326" s="49" t="str">
        <f>'Sheet1 (2)'!O2914</f>
        <v>A</v>
      </c>
      <c r="Q3326" s="30" t="str">
        <f t="shared" ref="Q3326:Q3389" si="415">IF(U3326="same",N3326,IF(O3326=N3326,P3326,O3326))</f>
        <v>A</v>
      </c>
      <c r="R3326">
        <f t="shared" si="408"/>
        <v>0.15</v>
      </c>
      <c r="S3326" s="11">
        <f t="shared" si="409"/>
        <v>0.29067978480504075</v>
      </c>
      <c r="T3326" s="13">
        <f t="shared" si="410"/>
        <v>0.20000195988123118</v>
      </c>
      <c r="U3326">
        <f t="shared" si="411"/>
        <v>10.204799999999999</v>
      </c>
      <c r="V3326" t="str">
        <f t="shared" si="412"/>
        <v>same</v>
      </c>
      <c r="W3326" s="47">
        <f t="shared" si="413"/>
        <v>0</v>
      </c>
      <c r="X3326" s="47"/>
      <c r="Y3326" s="47"/>
    </row>
    <row r="3327" spans="1:25" ht="21" x14ac:dyDescent="0.4">
      <c r="A3327" t="s">
        <v>3412</v>
      </c>
      <c r="B3327" t="s">
        <v>3404</v>
      </c>
      <c r="C3327" t="s">
        <v>3405</v>
      </c>
      <c r="D3327" s="33">
        <v>62511</v>
      </c>
      <c r="E3327" s="33">
        <v>14063</v>
      </c>
      <c r="F3327" s="32">
        <v>8.8893000000000004</v>
      </c>
      <c r="G3327" s="32">
        <v>2.2222999999999997</v>
      </c>
      <c r="H3327" s="13">
        <v>22.496840556062132</v>
      </c>
      <c r="I3327" s="32">
        <v>11.111599999999999</v>
      </c>
      <c r="J3327" s="34">
        <f t="shared" si="414"/>
        <v>0.1999982000791965</v>
      </c>
      <c r="K3327">
        <v>0.63210552513688412</v>
      </c>
      <c r="L3327">
        <v>0.79013012870653476</v>
      </c>
      <c r="M3327">
        <v>0.57999999999999996</v>
      </c>
      <c r="N3327" t="s">
        <v>34</v>
      </c>
      <c r="O3327" s="45" t="s">
        <v>34</v>
      </c>
      <c r="P3327" s="49" t="str">
        <f>'Sheet1 (2)'!O3218</f>
        <v>A</v>
      </c>
      <c r="Q3327" s="30" t="str">
        <f t="shared" si="415"/>
        <v>A</v>
      </c>
      <c r="R3327">
        <f t="shared" si="408"/>
        <v>0.15</v>
      </c>
      <c r="S3327" s="11">
        <f t="shared" si="409"/>
        <v>0.26594369847726695</v>
      </c>
      <c r="T3327" s="13">
        <f t="shared" si="410"/>
        <v>0.1999982000791965</v>
      </c>
      <c r="U3327">
        <f t="shared" si="411"/>
        <v>2.2222999999999997</v>
      </c>
      <c r="V3327" t="str">
        <f t="shared" si="412"/>
        <v>same</v>
      </c>
      <c r="W3327" s="47">
        <f t="shared" si="413"/>
        <v>0</v>
      </c>
      <c r="X3327" s="47"/>
      <c r="Y3327" s="47"/>
    </row>
    <row r="3328" spans="1:25" ht="21" x14ac:dyDescent="0.4">
      <c r="A3328" t="s">
        <v>3413</v>
      </c>
      <c r="B3328" t="s">
        <v>3404</v>
      </c>
      <c r="C3328" t="s">
        <v>3405</v>
      </c>
      <c r="D3328" s="33">
        <v>6342</v>
      </c>
      <c r="E3328" s="33">
        <v>1857</v>
      </c>
      <c r="F3328" s="32">
        <v>0.55180000000000007</v>
      </c>
      <c r="G3328" s="32">
        <v>0.26599999999999996</v>
      </c>
      <c r="H3328" s="13">
        <v>29.280983916745505</v>
      </c>
      <c r="I3328" s="32">
        <v>0.81780000000000008</v>
      </c>
      <c r="J3328" s="34">
        <f t="shared" si="414"/>
        <v>0.32526290046466122</v>
      </c>
      <c r="K3328">
        <v>0.29714593430263869</v>
      </c>
      <c r="L3328">
        <v>0.44038772213247179</v>
      </c>
      <c r="M3328">
        <v>0.22</v>
      </c>
      <c r="N3328" t="s">
        <v>37</v>
      </c>
      <c r="O3328" s="45" t="s">
        <v>37</v>
      </c>
      <c r="P3328" s="49" t="str">
        <f>'Sheet1 (2)'!O3611</f>
        <v>B</v>
      </c>
      <c r="Q3328" s="30" t="str">
        <f t="shared" si="415"/>
        <v>B</v>
      </c>
      <c r="R3328">
        <f t="shared" si="408"/>
        <v>0.25</v>
      </c>
      <c r="S3328" s="11">
        <f t="shared" si="409"/>
        <v>0.50044020542920031</v>
      </c>
      <c r="T3328" s="13">
        <f t="shared" si="410"/>
        <v>0.32526290046466122</v>
      </c>
      <c r="U3328">
        <f t="shared" si="411"/>
        <v>0.26599999999999996</v>
      </c>
      <c r="V3328" t="str">
        <f t="shared" si="412"/>
        <v>same</v>
      </c>
      <c r="W3328" s="47">
        <f t="shared" si="413"/>
        <v>0</v>
      </c>
      <c r="X3328" s="47"/>
      <c r="Y3328" s="47"/>
    </row>
    <row r="3329" spans="1:25" ht="21" x14ac:dyDescent="0.4">
      <c r="A3329" t="s">
        <v>3414</v>
      </c>
      <c r="B3329" t="s">
        <v>3404</v>
      </c>
      <c r="C3329" t="s">
        <v>3405</v>
      </c>
      <c r="D3329" s="33">
        <v>457201</v>
      </c>
      <c r="E3329" s="33">
        <v>56020</v>
      </c>
      <c r="F3329" s="32">
        <v>45.026799999999994</v>
      </c>
      <c r="G3329" s="32">
        <v>20.148299999999999</v>
      </c>
      <c r="H3329" s="13">
        <v>12.252816594889337</v>
      </c>
      <c r="I3329" s="32">
        <v>65.175099999999986</v>
      </c>
      <c r="J3329" s="34">
        <f t="shared" si="414"/>
        <v>0.30914106767768679</v>
      </c>
      <c r="K3329">
        <v>0.80376294180649765</v>
      </c>
      <c r="L3329">
        <v>1.1634255622991785</v>
      </c>
      <c r="M3329">
        <v>0.65</v>
      </c>
      <c r="N3329" t="s">
        <v>45</v>
      </c>
      <c r="O3329" s="45" t="s">
        <v>45</v>
      </c>
      <c r="P3329" s="49" t="str">
        <f>'Sheet1 (2)'!O3901</f>
        <v>C-</v>
      </c>
      <c r="Q3329" s="30" t="str">
        <f t="shared" si="415"/>
        <v>C-</v>
      </c>
      <c r="R3329">
        <f t="shared" si="408"/>
        <v>0.32</v>
      </c>
      <c r="S3329" s="11">
        <f t="shared" si="409"/>
        <v>0.44130503827381912</v>
      </c>
      <c r="T3329" s="13">
        <f t="shared" si="410"/>
        <v>0.30914106767768679</v>
      </c>
      <c r="U3329">
        <f t="shared" si="411"/>
        <v>20.148299999999999</v>
      </c>
      <c r="V3329" t="str">
        <f t="shared" si="412"/>
        <v>same</v>
      </c>
      <c r="W3329" s="47">
        <f t="shared" si="413"/>
        <v>0</v>
      </c>
      <c r="X3329" s="47"/>
      <c r="Y3329" s="47"/>
    </row>
    <row r="3330" spans="1:25" ht="21" x14ac:dyDescent="0.4">
      <c r="A3330" t="s">
        <v>3415</v>
      </c>
      <c r="B3330" t="s">
        <v>3404</v>
      </c>
      <c r="C3330" t="s">
        <v>3405</v>
      </c>
      <c r="D3330" s="33">
        <v>21939</v>
      </c>
      <c r="E3330" s="33">
        <v>4822</v>
      </c>
      <c r="F3330" s="32">
        <v>2.2713999999999999</v>
      </c>
      <c r="G3330" s="32">
        <v>0.86860000000000004</v>
      </c>
      <c r="H3330" s="13">
        <v>21.979123934545786</v>
      </c>
      <c r="I3330" s="32">
        <v>3.1399999999999997</v>
      </c>
      <c r="J3330" s="34">
        <f t="shared" si="414"/>
        <v>0.27662420382165609</v>
      </c>
      <c r="K3330">
        <v>0.47104935711323093</v>
      </c>
      <c r="L3330">
        <v>0.65118208212360007</v>
      </c>
      <c r="M3330">
        <v>0.42</v>
      </c>
      <c r="N3330" t="s">
        <v>37</v>
      </c>
      <c r="O3330" s="45" t="s">
        <v>37</v>
      </c>
      <c r="P3330" s="49" t="str">
        <f>'Sheet1 (2)'!O4287</f>
        <v>B</v>
      </c>
      <c r="Q3330" s="30" t="str">
        <f t="shared" si="415"/>
        <v>B</v>
      </c>
      <c r="R3330">
        <f t="shared" ref="R3330:R3393" si="416">VLOOKUP(IF(V3330="same",N3330,IF(O3330=N3330,P3330,O3330)),$AC$2:$AN$8,9,FALSE)</f>
        <v>0.25</v>
      </c>
      <c r="S3330" s="11">
        <f t="shared" ref="S3330:S3393" si="417">(L3330-M3330)/L3330</f>
        <v>0.35501910828025468</v>
      </c>
      <c r="T3330" s="13">
        <f t="shared" ref="T3330:T3393" si="418">IF(V3330="SAME",J3330,MIN(R3330:S3330))</f>
        <v>0.27662420382165609</v>
      </c>
      <c r="U3330">
        <f t="shared" ref="U3330:U3393" si="419">IFERROR(T3330*I3330,0)</f>
        <v>0.86860000000000004</v>
      </c>
      <c r="V3330" t="str">
        <f t="shared" ref="V3330:V3393" si="420">IF(AND(N3330=O3330,P3330=N3330),"same",IF(NOT(OR(O3330=N3330,P3330=N3330)),"conflict","change"))</f>
        <v>same</v>
      </c>
      <c r="W3330" s="47">
        <f t="shared" ref="W3330:W3393" si="421">U3330-G3330</f>
        <v>0</v>
      </c>
      <c r="X3330" s="47"/>
      <c r="Y3330" s="47"/>
    </row>
    <row r="3331" spans="1:25" ht="21" x14ac:dyDescent="0.4">
      <c r="A3331" t="s">
        <v>3416</v>
      </c>
      <c r="B3331" t="s">
        <v>3404</v>
      </c>
      <c r="C3331" t="s">
        <v>3405</v>
      </c>
      <c r="D3331" s="33">
        <v>27343</v>
      </c>
      <c r="E3331" s="33">
        <v>4663</v>
      </c>
      <c r="F3331" s="32">
        <v>2.8635999999999999</v>
      </c>
      <c r="G3331" s="32">
        <v>0.93340000000000001</v>
      </c>
      <c r="H3331" s="13">
        <v>17.053724902168746</v>
      </c>
      <c r="I3331" s="32">
        <v>3.7969999999999997</v>
      </c>
      <c r="J3331" s="34">
        <f t="shared" si="414"/>
        <v>0.24582565183039243</v>
      </c>
      <c r="K3331">
        <v>0.61411108728286512</v>
      </c>
      <c r="L3331">
        <v>0.81428265065408523</v>
      </c>
      <c r="M3331">
        <v>0.56000000000000005</v>
      </c>
      <c r="N3331" t="s">
        <v>37</v>
      </c>
      <c r="O3331" s="45" t="s">
        <v>37</v>
      </c>
      <c r="P3331" s="49" t="str">
        <f>'Sheet1 (2)'!O4289</f>
        <v>B</v>
      </c>
      <c r="Q3331" s="30" t="str">
        <f t="shared" si="415"/>
        <v>B</v>
      </c>
      <c r="R3331">
        <f t="shared" si="416"/>
        <v>0.25</v>
      </c>
      <c r="S3331" s="11">
        <f t="shared" si="417"/>
        <v>0.31227811430076358</v>
      </c>
      <c r="T3331" s="13">
        <f t="shared" si="418"/>
        <v>0.24582565183039243</v>
      </c>
      <c r="U3331">
        <f t="shared" si="419"/>
        <v>0.93340000000000001</v>
      </c>
      <c r="V3331" t="str">
        <f t="shared" si="420"/>
        <v>same</v>
      </c>
      <c r="W3331" s="47">
        <f t="shared" si="421"/>
        <v>0</v>
      </c>
      <c r="X3331" s="47"/>
      <c r="Y3331" s="47"/>
    </row>
    <row r="3332" spans="1:25" ht="21" x14ac:dyDescent="0.4">
      <c r="A3332" t="s">
        <v>3417</v>
      </c>
      <c r="B3332" t="s">
        <v>3404</v>
      </c>
      <c r="C3332" t="s">
        <v>3405</v>
      </c>
      <c r="D3332" s="33">
        <v>109458</v>
      </c>
      <c r="E3332" s="33">
        <v>26955</v>
      </c>
      <c r="F3332" s="32">
        <v>14.5166</v>
      </c>
      <c r="G3332" s="32">
        <v>4.8374000000000006</v>
      </c>
      <c r="H3332" s="13">
        <v>24.625883900674232</v>
      </c>
      <c r="I3332" s="32">
        <v>19.353999999999999</v>
      </c>
      <c r="J3332" s="34">
        <f t="shared" si="414"/>
        <v>0.24994316420378221</v>
      </c>
      <c r="K3332">
        <v>0.53854943424225565</v>
      </c>
      <c r="L3332">
        <v>0.71801150064923025</v>
      </c>
      <c r="M3332">
        <v>0.5</v>
      </c>
      <c r="N3332" t="s">
        <v>34</v>
      </c>
      <c r="O3332" s="45" t="s">
        <v>34</v>
      </c>
      <c r="P3332" s="49" t="str">
        <f>'Sheet1 (2)'!O4370</f>
        <v>A</v>
      </c>
      <c r="Q3332" s="30" t="str">
        <f t="shared" si="415"/>
        <v>A</v>
      </c>
      <c r="R3332">
        <f t="shared" si="416"/>
        <v>0.15</v>
      </c>
      <c r="S3332" s="11">
        <f t="shared" si="417"/>
        <v>0.30363232406737628</v>
      </c>
      <c r="T3332" s="13">
        <f t="shared" si="418"/>
        <v>0.24994316420378221</v>
      </c>
      <c r="U3332">
        <f t="shared" si="419"/>
        <v>4.8374000000000006</v>
      </c>
      <c r="V3332" t="str">
        <f t="shared" si="420"/>
        <v>same</v>
      </c>
      <c r="W3332" s="47">
        <f t="shared" si="421"/>
        <v>0</v>
      </c>
      <c r="X3332" s="47"/>
      <c r="Y3332" s="47"/>
    </row>
    <row r="3333" spans="1:25" ht="21" x14ac:dyDescent="0.4">
      <c r="A3333" t="s">
        <v>3418</v>
      </c>
      <c r="B3333" t="s">
        <v>3404</v>
      </c>
      <c r="C3333" t="s">
        <v>3405</v>
      </c>
      <c r="D3333" s="33">
        <v>26097</v>
      </c>
      <c r="E3333" s="33">
        <v>4338</v>
      </c>
      <c r="F3333" s="32">
        <v>3.3266999999999998</v>
      </c>
      <c r="G3333" s="32">
        <v>0.99229999999999985</v>
      </c>
      <c r="H3333" s="13">
        <v>16.62260029888493</v>
      </c>
      <c r="I3333" s="32">
        <v>4.319</v>
      </c>
      <c r="J3333" s="34">
        <f t="shared" si="414"/>
        <v>0.22975225746700623</v>
      </c>
      <c r="K3333">
        <v>0.76687413554633466</v>
      </c>
      <c r="L3333">
        <v>0.99562010142923008</v>
      </c>
      <c r="M3333">
        <v>0.7</v>
      </c>
      <c r="N3333" t="s">
        <v>37</v>
      </c>
      <c r="O3333" s="45" t="s">
        <v>37</v>
      </c>
      <c r="P3333" s="49" t="str">
        <f>'Sheet1 (2)'!O4564</f>
        <v>B</v>
      </c>
      <c r="Q3333" s="30" t="str">
        <f t="shared" si="415"/>
        <v>B</v>
      </c>
      <c r="R3333">
        <f t="shared" si="416"/>
        <v>0.25</v>
      </c>
      <c r="S3333" s="11">
        <f t="shared" si="417"/>
        <v>0.2969205834683955</v>
      </c>
      <c r="T3333" s="13">
        <f t="shared" si="418"/>
        <v>0.22975225746700623</v>
      </c>
      <c r="U3333">
        <f t="shared" si="419"/>
        <v>0.99229999999999985</v>
      </c>
      <c r="V3333" t="str">
        <f t="shared" si="420"/>
        <v>same</v>
      </c>
      <c r="W3333" s="47">
        <f t="shared" si="421"/>
        <v>0</v>
      </c>
      <c r="X3333" s="47"/>
      <c r="Y3333" s="47"/>
    </row>
    <row r="3334" spans="1:25" ht="21" x14ac:dyDescent="0.4">
      <c r="A3334" t="s">
        <v>3419</v>
      </c>
      <c r="B3334" t="s">
        <v>3404</v>
      </c>
      <c r="C3334" t="s">
        <v>3405</v>
      </c>
      <c r="D3334" s="33">
        <v>17004</v>
      </c>
      <c r="E3334" s="33">
        <v>1936</v>
      </c>
      <c r="F3334" s="32">
        <v>1.2744</v>
      </c>
      <c r="G3334" s="32">
        <v>0.31859999999999999</v>
      </c>
      <c r="H3334" s="13">
        <v>11.385556339684779</v>
      </c>
      <c r="I3334" s="32">
        <v>1.593</v>
      </c>
      <c r="J3334" s="34">
        <f t="shared" si="414"/>
        <v>0.2</v>
      </c>
      <c r="K3334">
        <v>0.65826446280991735</v>
      </c>
      <c r="L3334">
        <v>0.82283057851239672</v>
      </c>
      <c r="M3334">
        <v>0.53</v>
      </c>
      <c r="N3334" t="s">
        <v>34</v>
      </c>
      <c r="O3334" s="45" t="s">
        <v>34</v>
      </c>
      <c r="P3334" s="49" t="str">
        <f>'Sheet1 (2)'!O4631</f>
        <v>A</v>
      </c>
      <c r="Q3334" s="30" t="str">
        <f t="shared" si="415"/>
        <v>A</v>
      </c>
      <c r="R3334">
        <f t="shared" si="416"/>
        <v>0.15</v>
      </c>
      <c r="S3334" s="11">
        <f t="shared" si="417"/>
        <v>0.35588198367859381</v>
      </c>
      <c r="T3334" s="13">
        <f t="shared" si="418"/>
        <v>0.2</v>
      </c>
      <c r="U3334">
        <f t="shared" si="419"/>
        <v>0.31859999999999999</v>
      </c>
      <c r="V3334" t="str">
        <f t="shared" si="420"/>
        <v>same</v>
      </c>
      <c r="W3334" s="47">
        <f t="shared" si="421"/>
        <v>0</v>
      </c>
      <c r="X3334" s="47"/>
      <c r="Y3334" s="47"/>
    </row>
    <row r="3335" spans="1:25" ht="21" x14ac:dyDescent="0.4">
      <c r="A3335" t="s">
        <v>3420</v>
      </c>
      <c r="B3335" t="s">
        <v>3404</v>
      </c>
      <c r="C3335" t="s">
        <v>3405</v>
      </c>
      <c r="D3335" s="33">
        <v>23908</v>
      </c>
      <c r="E3335" s="33">
        <v>5177</v>
      </c>
      <c r="F3335" s="32">
        <v>3.0127999999999999</v>
      </c>
      <c r="G3335" s="32">
        <v>1.1602999999999999</v>
      </c>
      <c r="H3335" s="13">
        <v>21.653839718922537</v>
      </c>
      <c r="I3335" s="32">
        <v>4.1730999999999998</v>
      </c>
      <c r="J3335" s="34">
        <f t="shared" si="414"/>
        <v>0.27804270206800696</v>
      </c>
      <c r="K3335">
        <v>0.58195866331852419</v>
      </c>
      <c r="L3335">
        <v>0.80608460498358114</v>
      </c>
      <c r="M3335">
        <v>0.53</v>
      </c>
      <c r="N3335" t="s">
        <v>37</v>
      </c>
      <c r="O3335" s="45" t="s">
        <v>37</v>
      </c>
      <c r="P3335" s="49" t="str">
        <f>'Sheet1 (2)'!O4789</f>
        <v>B</v>
      </c>
      <c r="Q3335" s="30" t="str">
        <f t="shared" si="415"/>
        <v>B</v>
      </c>
      <c r="R3335">
        <f t="shared" si="416"/>
        <v>0.25</v>
      </c>
      <c r="S3335" s="11">
        <f t="shared" si="417"/>
        <v>0.34250077879753649</v>
      </c>
      <c r="T3335" s="13">
        <f t="shared" si="418"/>
        <v>0.27804270206800696</v>
      </c>
      <c r="U3335">
        <f t="shared" si="419"/>
        <v>1.1602999999999999</v>
      </c>
      <c r="V3335" t="str">
        <f t="shared" si="420"/>
        <v>same</v>
      </c>
      <c r="W3335" s="47">
        <f t="shared" si="421"/>
        <v>0</v>
      </c>
      <c r="X3335" s="47"/>
      <c r="Y3335" s="47"/>
    </row>
    <row r="3336" spans="1:25" ht="21" x14ac:dyDescent="0.4">
      <c r="A3336" t="s">
        <v>3522</v>
      </c>
      <c r="B3336" t="s">
        <v>3523</v>
      </c>
      <c r="C3336" t="s">
        <v>3524</v>
      </c>
      <c r="D3336" s="33">
        <v>295720</v>
      </c>
      <c r="E3336" s="33">
        <v>4078</v>
      </c>
      <c r="F3336" s="32">
        <v>20.39</v>
      </c>
      <c r="G3336" s="32">
        <v>2.2440000000000002</v>
      </c>
      <c r="H3336" s="13">
        <v>1.3790071689435952</v>
      </c>
      <c r="I3336" s="32">
        <v>22.634</v>
      </c>
      <c r="J3336" s="34">
        <f t="shared" si="414"/>
        <v>9.9142882389325795E-2</v>
      </c>
      <c r="K3336">
        <v>5</v>
      </c>
      <c r="L3336">
        <v>5.5502697400686607</v>
      </c>
      <c r="M3336">
        <v>5</v>
      </c>
      <c r="N3336" t="s">
        <v>37</v>
      </c>
      <c r="O3336" s="45" t="s">
        <v>37</v>
      </c>
      <c r="P3336" s="49" t="str">
        <f>'Sheet1 (2)'!O1737</f>
        <v>B</v>
      </c>
      <c r="Q3336" s="30" t="str">
        <f t="shared" si="415"/>
        <v>B</v>
      </c>
      <c r="R3336">
        <f t="shared" si="416"/>
        <v>0.25</v>
      </c>
      <c r="S3336" s="11">
        <f t="shared" si="417"/>
        <v>9.9142882389325726E-2</v>
      </c>
      <c r="T3336" s="13">
        <f t="shared" si="418"/>
        <v>9.9142882389325795E-2</v>
      </c>
      <c r="U3336">
        <f t="shared" si="419"/>
        <v>2.2440000000000002</v>
      </c>
      <c r="V3336" t="str">
        <f t="shared" si="420"/>
        <v>same</v>
      </c>
      <c r="W3336" s="47">
        <f t="shared" si="421"/>
        <v>0</v>
      </c>
      <c r="X3336" s="47"/>
      <c r="Y3336" s="47"/>
    </row>
    <row r="3337" spans="1:25" ht="21" x14ac:dyDescent="0.4">
      <c r="A3337" t="s">
        <v>3525</v>
      </c>
      <c r="B3337" t="s">
        <v>3523</v>
      </c>
      <c r="C3337" t="s">
        <v>3524</v>
      </c>
      <c r="D3337" s="33">
        <v>2944102</v>
      </c>
      <c r="E3337" s="33">
        <v>75075</v>
      </c>
      <c r="F3337" s="32">
        <v>22.713899999999995</v>
      </c>
      <c r="G3337" s="32">
        <v>11.1881</v>
      </c>
      <c r="H3337" s="13">
        <v>2.5500135525195797</v>
      </c>
      <c r="I3337" s="32">
        <v>33.901999999999994</v>
      </c>
      <c r="J3337" s="34">
        <f t="shared" si="414"/>
        <v>0.33001297858533429</v>
      </c>
      <c r="K3337">
        <v>0.30254945054945048</v>
      </c>
      <c r="L3337">
        <v>0.45157509157509146</v>
      </c>
      <c r="M3337">
        <v>0.25</v>
      </c>
      <c r="N3337" t="s">
        <v>37</v>
      </c>
      <c r="O3337" s="45" t="s">
        <v>37</v>
      </c>
      <c r="P3337" s="49" t="str">
        <f>'Sheet1 (2)'!O1853</f>
        <v>B</v>
      </c>
      <c r="Q3337" s="30" t="str">
        <f t="shared" si="415"/>
        <v>B</v>
      </c>
      <c r="R3337">
        <f t="shared" si="416"/>
        <v>0.25</v>
      </c>
      <c r="S3337" s="11">
        <f t="shared" si="417"/>
        <v>0.44638221933809202</v>
      </c>
      <c r="T3337" s="13">
        <f t="shared" si="418"/>
        <v>0.33001297858533429</v>
      </c>
      <c r="U3337">
        <f t="shared" si="419"/>
        <v>11.1881</v>
      </c>
      <c r="V3337" t="str">
        <f t="shared" si="420"/>
        <v>same</v>
      </c>
      <c r="W3337" s="47">
        <f t="shared" si="421"/>
        <v>0</v>
      </c>
      <c r="X3337" s="47"/>
      <c r="Y3337" s="47"/>
    </row>
    <row r="3338" spans="1:25" ht="21" x14ac:dyDescent="0.4">
      <c r="A3338" t="s">
        <v>3526</v>
      </c>
      <c r="B3338" t="s">
        <v>3523</v>
      </c>
      <c r="C3338" t="s">
        <v>3524</v>
      </c>
      <c r="D3338" s="33">
        <v>457292</v>
      </c>
      <c r="E3338" s="33">
        <v>103503</v>
      </c>
      <c r="F3338" s="32">
        <v>64.808199999999999</v>
      </c>
      <c r="G3338" s="32">
        <v>31.522300000000001</v>
      </c>
      <c r="H3338" s="13">
        <v>22.633896941122959</v>
      </c>
      <c r="I3338" s="32">
        <v>96.330500000000001</v>
      </c>
      <c r="J3338" s="34">
        <f t="shared" si="414"/>
        <v>0.32723073169972128</v>
      </c>
      <c r="K3338">
        <v>0.62614803435649202</v>
      </c>
      <c r="L3338">
        <v>0.93070249171521602</v>
      </c>
      <c r="M3338">
        <v>0.6</v>
      </c>
      <c r="N3338" t="s">
        <v>37</v>
      </c>
      <c r="O3338" s="45" t="s">
        <v>37</v>
      </c>
      <c r="P3338" s="49" t="str">
        <f>'Sheet1 (2)'!O2798</f>
        <v>B</v>
      </c>
      <c r="Q3338" s="30" t="str">
        <f t="shared" si="415"/>
        <v>B</v>
      </c>
      <c r="R3338">
        <f t="shared" si="416"/>
        <v>0.25</v>
      </c>
      <c r="S3338" s="11">
        <f t="shared" si="417"/>
        <v>0.35532567566866158</v>
      </c>
      <c r="T3338" s="13">
        <f t="shared" si="418"/>
        <v>0.32723073169972128</v>
      </c>
      <c r="U3338">
        <f t="shared" si="419"/>
        <v>31.522300000000001</v>
      </c>
      <c r="V3338" t="str">
        <f t="shared" si="420"/>
        <v>same</v>
      </c>
      <c r="W3338" s="47">
        <f t="shared" si="421"/>
        <v>0</v>
      </c>
      <c r="X3338" s="47"/>
      <c r="Y3338" s="47"/>
    </row>
    <row r="3339" spans="1:25" ht="21" x14ac:dyDescent="0.4">
      <c r="A3339" t="s">
        <v>3527</v>
      </c>
      <c r="B3339" t="s">
        <v>3523</v>
      </c>
      <c r="C3339" t="s">
        <v>3524</v>
      </c>
      <c r="D3339" s="33">
        <v>458876</v>
      </c>
      <c r="E3339" s="33">
        <v>23674</v>
      </c>
      <c r="F3339" s="32">
        <v>9.1406000000000009</v>
      </c>
      <c r="G3339" s="32">
        <v>3.9172000000000002</v>
      </c>
      <c r="H3339" s="13">
        <v>5.1591279561362979</v>
      </c>
      <c r="I3339" s="32">
        <v>13.0578</v>
      </c>
      <c r="J3339" s="34">
        <f t="shared" si="414"/>
        <v>0.29998927843894074</v>
      </c>
      <c r="K3339">
        <v>0.3861028976936724</v>
      </c>
      <c r="L3339">
        <v>0.55156712004730934</v>
      </c>
      <c r="M3339">
        <v>0.35</v>
      </c>
      <c r="N3339" t="s">
        <v>34</v>
      </c>
      <c r="O3339" s="45" t="s">
        <v>34</v>
      </c>
      <c r="P3339" s="49" t="str">
        <f>'Sheet1 (2)'!O3187</f>
        <v>A</v>
      </c>
      <c r="Q3339" s="30" t="str">
        <f t="shared" si="415"/>
        <v>A</v>
      </c>
      <c r="R3339">
        <f t="shared" si="416"/>
        <v>0.15</v>
      </c>
      <c r="S3339" s="11">
        <f t="shared" si="417"/>
        <v>0.36544440870590766</v>
      </c>
      <c r="T3339" s="13">
        <f t="shared" si="418"/>
        <v>0.29998927843894074</v>
      </c>
      <c r="U3339">
        <f t="shared" si="419"/>
        <v>3.9172000000000007</v>
      </c>
      <c r="V3339" t="str">
        <f t="shared" si="420"/>
        <v>same</v>
      </c>
      <c r="W3339" s="47">
        <f t="shared" si="421"/>
        <v>0</v>
      </c>
      <c r="X3339" s="47"/>
      <c r="Y3339" s="47"/>
    </row>
    <row r="3340" spans="1:25" ht="21" x14ac:dyDescent="0.4">
      <c r="A3340" t="s">
        <v>3528</v>
      </c>
      <c r="B3340" t="s">
        <v>3523</v>
      </c>
      <c r="C3340" t="s">
        <v>3524</v>
      </c>
      <c r="D3340" s="33">
        <v>3768512</v>
      </c>
      <c r="E3340" s="33">
        <v>178915</v>
      </c>
      <c r="F3340" s="32">
        <v>62.644400000000005</v>
      </c>
      <c r="G3340" s="32">
        <v>17.0138</v>
      </c>
      <c r="H3340" s="13">
        <v>4.7476298337380909</v>
      </c>
      <c r="I3340" s="32">
        <v>79.658200000000008</v>
      </c>
      <c r="J3340" s="34">
        <f t="shared" si="414"/>
        <v>0.2135850420923395</v>
      </c>
      <c r="K3340">
        <v>0.35013498029790685</v>
      </c>
      <c r="L3340">
        <v>0.44522929882905299</v>
      </c>
      <c r="M3340">
        <v>0.35</v>
      </c>
      <c r="N3340" t="s">
        <v>37</v>
      </c>
      <c r="O3340" s="45" t="s">
        <v>37</v>
      </c>
      <c r="P3340" s="49" t="str">
        <f>'Sheet1 (2)'!O3336</f>
        <v>B</v>
      </c>
      <c r="Q3340" s="30" t="str">
        <f t="shared" si="415"/>
        <v>B</v>
      </c>
      <c r="R3340">
        <f t="shared" si="416"/>
        <v>0.25</v>
      </c>
      <c r="S3340" s="11">
        <f t="shared" si="417"/>
        <v>0.21388821238742547</v>
      </c>
      <c r="T3340" s="13">
        <f t="shared" si="418"/>
        <v>0.2135850420923395</v>
      </c>
      <c r="U3340">
        <f t="shared" si="419"/>
        <v>17.0138</v>
      </c>
      <c r="V3340" t="str">
        <f t="shared" si="420"/>
        <v>same</v>
      </c>
      <c r="W3340" s="47">
        <f t="shared" si="421"/>
        <v>0</v>
      </c>
      <c r="X3340" s="47"/>
      <c r="Y3340" s="47"/>
    </row>
    <row r="3341" spans="1:25" ht="21" x14ac:dyDescent="0.4">
      <c r="A3341" t="s">
        <v>3529</v>
      </c>
      <c r="B3341" t="s">
        <v>3523</v>
      </c>
      <c r="C3341" t="s">
        <v>3524</v>
      </c>
      <c r="D3341" s="33">
        <v>617</v>
      </c>
      <c r="E3341" s="33">
        <v>109</v>
      </c>
      <c r="F3341" s="32">
        <v>7.4999999999999997E-2</v>
      </c>
      <c r="G3341" s="32">
        <v>2.8999999999999998E-2</v>
      </c>
      <c r="H3341" s="13">
        <v>17.666126418152349</v>
      </c>
      <c r="I3341" s="32">
        <v>0.104</v>
      </c>
      <c r="J3341" s="34">
        <f t="shared" si="414"/>
        <v>0.27884615384615385</v>
      </c>
      <c r="K3341">
        <v>0.68807339449541283</v>
      </c>
      <c r="L3341">
        <v>0.95412844036697253</v>
      </c>
      <c r="M3341">
        <v>0.6</v>
      </c>
      <c r="N3341" t="s">
        <v>42</v>
      </c>
      <c r="O3341" s="45" t="s">
        <v>42</v>
      </c>
      <c r="P3341" s="49" t="str">
        <f>'Sheet1 (2)'!O3688</f>
        <v>A+</v>
      </c>
      <c r="Q3341" s="30" t="str">
        <f t="shared" si="415"/>
        <v>A+</v>
      </c>
      <c r="R3341">
        <f t="shared" si="416"/>
        <v>0.05</v>
      </c>
      <c r="S3341" s="11">
        <f t="shared" si="417"/>
        <v>0.37115384615384622</v>
      </c>
      <c r="T3341" s="13">
        <f t="shared" si="418"/>
        <v>0.27884615384615385</v>
      </c>
      <c r="U3341">
        <f t="shared" si="419"/>
        <v>2.8999999999999998E-2</v>
      </c>
      <c r="V3341" t="str">
        <f t="shared" si="420"/>
        <v>same</v>
      </c>
      <c r="W3341" s="47">
        <f t="shared" si="421"/>
        <v>0</v>
      </c>
      <c r="X3341" s="47"/>
      <c r="Y3341" s="47"/>
    </row>
    <row r="3342" spans="1:25" ht="21" x14ac:dyDescent="0.4">
      <c r="A3342" t="s">
        <v>3530</v>
      </c>
      <c r="B3342" t="s">
        <v>3523</v>
      </c>
      <c r="C3342" t="s">
        <v>3524</v>
      </c>
      <c r="D3342" s="33">
        <v>6209918</v>
      </c>
      <c r="E3342" s="33">
        <v>571013</v>
      </c>
      <c r="F3342" s="32">
        <v>199.8553</v>
      </c>
      <c r="G3342" s="32">
        <v>63.271799999999999</v>
      </c>
      <c r="H3342" s="13">
        <v>9.1951777785149496</v>
      </c>
      <c r="I3342" s="32">
        <v>263.12709999999998</v>
      </c>
      <c r="J3342" s="34">
        <f t="shared" si="414"/>
        <v>0.2404609787437326</v>
      </c>
      <c r="K3342">
        <v>0.35000131345521029</v>
      </c>
      <c r="L3342">
        <v>0.46080754728876572</v>
      </c>
      <c r="M3342">
        <v>0.35</v>
      </c>
      <c r="N3342" t="s">
        <v>37</v>
      </c>
      <c r="O3342" s="45" t="s">
        <v>37</v>
      </c>
      <c r="P3342" s="49" t="str">
        <f>'Sheet1 (2)'!O5012</f>
        <v>B</v>
      </c>
      <c r="Q3342" s="30" t="str">
        <f t="shared" si="415"/>
        <v>B</v>
      </c>
      <c r="R3342">
        <f t="shared" si="416"/>
        <v>0.25</v>
      </c>
      <c r="S3342" s="11">
        <f t="shared" si="417"/>
        <v>0.24046382907727862</v>
      </c>
      <c r="T3342" s="13">
        <f t="shared" si="418"/>
        <v>0.2404609787437326</v>
      </c>
      <c r="U3342">
        <f t="shared" si="419"/>
        <v>63.271799999999999</v>
      </c>
      <c r="V3342" t="str">
        <f t="shared" si="420"/>
        <v>same</v>
      </c>
      <c r="W3342" s="47">
        <f t="shared" si="421"/>
        <v>0</v>
      </c>
      <c r="X3342" s="47"/>
      <c r="Y3342" s="47"/>
    </row>
    <row r="3343" spans="1:25" ht="21" x14ac:dyDescent="0.4">
      <c r="A3343" t="s">
        <v>4845</v>
      </c>
      <c r="B3343" t="s">
        <v>4846</v>
      </c>
      <c r="C3343" t="s">
        <v>4847</v>
      </c>
      <c r="D3343" s="33">
        <v>94158</v>
      </c>
      <c r="E3343" s="33">
        <v>17103</v>
      </c>
      <c r="F3343" s="32">
        <v>2.1444999999999999</v>
      </c>
      <c r="G3343" s="32">
        <v>0.71409999999999996</v>
      </c>
      <c r="H3343" s="13">
        <v>18.164149620850061</v>
      </c>
      <c r="I3343" s="32">
        <v>2.8586</v>
      </c>
      <c r="J3343" s="34">
        <f t="shared" si="414"/>
        <v>0.24980759812495626</v>
      </c>
      <c r="K3343">
        <v>0.12538735894287553</v>
      </c>
      <c r="L3343">
        <v>0.16714026778927674</v>
      </c>
      <c r="M3343">
        <v>0.05</v>
      </c>
      <c r="N3343" t="s">
        <v>34</v>
      </c>
      <c r="O3343" s="45" t="s">
        <v>34</v>
      </c>
      <c r="P3343" s="49" t="str">
        <f>'Sheet1 (2)'!O12</f>
        <v>A</v>
      </c>
      <c r="Q3343" s="30" t="str">
        <f t="shared" si="415"/>
        <v>A</v>
      </c>
      <c r="R3343">
        <f t="shared" si="416"/>
        <v>0.15</v>
      </c>
      <c r="S3343" s="11">
        <f t="shared" si="417"/>
        <v>0.70085006646610226</v>
      </c>
      <c r="T3343" s="13">
        <f t="shared" si="418"/>
        <v>0.24980759812495626</v>
      </c>
      <c r="U3343">
        <f t="shared" si="419"/>
        <v>0.71409999999999996</v>
      </c>
      <c r="V3343" t="str">
        <f t="shared" si="420"/>
        <v>same</v>
      </c>
      <c r="W3343" s="47">
        <f t="shared" si="421"/>
        <v>0</v>
      </c>
      <c r="X3343" s="47"/>
      <c r="Y3343" s="47"/>
    </row>
    <row r="3344" spans="1:25" ht="21" x14ac:dyDescent="0.4">
      <c r="A3344" t="s">
        <v>4848</v>
      </c>
      <c r="B3344" t="s">
        <v>4846</v>
      </c>
      <c r="C3344" t="s">
        <v>4847</v>
      </c>
      <c r="D3344" s="33">
        <v>416538</v>
      </c>
      <c r="E3344" s="33">
        <v>13339</v>
      </c>
      <c r="F3344" s="32">
        <v>3.7148000000000003</v>
      </c>
      <c r="G3344" s="32">
        <v>1.2376</v>
      </c>
      <c r="H3344" s="13">
        <v>3.2023488853357915</v>
      </c>
      <c r="I3344" s="32">
        <v>4.9524000000000008</v>
      </c>
      <c r="J3344" s="34">
        <f t="shared" si="414"/>
        <v>0.24989903884985054</v>
      </c>
      <c r="K3344">
        <v>0.2784916410525527</v>
      </c>
      <c r="L3344">
        <v>0.37127220931104282</v>
      </c>
      <c r="M3344">
        <v>0.05</v>
      </c>
      <c r="N3344" t="s">
        <v>34</v>
      </c>
      <c r="O3344" s="45" t="s">
        <v>34</v>
      </c>
      <c r="P3344" s="49" t="str">
        <f>'Sheet1 (2)'!O699</f>
        <v>A</v>
      </c>
      <c r="Q3344" s="30" t="str">
        <f t="shared" si="415"/>
        <v>A</v>
      </c>
      <c r="R3344">
        <f t="shared" si="416"/>
        <v>0.15</v>
      </c>
      <c r="S3344" s="11">
        <f t="shared" si="417"/>
        <v>0.86532792181568541</v>
      </c>
      <c r="T3344" s="13">
        <f t="shared" si="418"/>
        <v>0.24989903884985054</v>
      </c>
      <c r="U3344">
        <f t="shared" si="419"/>
        <v>1.2376</v>
      </c>
      <c r="V3344" t="str">
        <f t="shared" si="420"/>
        <v>same</v>
      </c>
      <c r="W3344" s="47">
        <f t="shared" si="421"/>
        <v>0</v>
      </c>
      <c r="X3344" s="47"/>
      <c r="Y3344" s="47"/>
    </row>
    <row r="3345" spans="1:25" ht="21" x14ac:dyDescent="0.4">
      <c r="A3345" t="s">
        <v>4849</v>
      </c>
      <c r="B3345" t="s">
        <v>4846</v>
      </c>
      <c r="C3345" t="s">
        <v>4847</v>
      </c>
      <c r="D3345" s="33">
        <v>24621</v>
      </c>
      <c r="E3345" s="33">
        <v>622</v>
      </c>
      <c r="F3345" s="32">
        <v>0.09</v>
      </c>
      <c r="G3345" s="32">
        <v>3.0000000000000002E-2</v>
      </c>
      <c r="H3345" s="13">
        <v>2.5262986881117744</v>
      </c>
      <c r="I3345" s="32">
        <v>0.12</v>
      </c>
      <c r="J3345" s="34">
        <f t="shared" si="414"/>
        <v>0.25000000000000006</v>
      </c>
      <c r="K3345">
        <v>0.14469453376205788</v>
      </c>
      <c r="L3345">
        <v>0.19292604501607716</v>
      </c>
      <c r="M3345">
        <v>0.05</v>
      </c>
      <c r="N3345" t="s">
        <v>34</v>
      </c>
      <c r="O3345" s="45" t="s">
        <v>34</v>
      </c>
      <c r="P3345" s="49" t="str">
        <f>'Sheet1 (2)'!O939</f>
        <v>A</v>
      </c>
      <c r="Q3345" s="30" t="str">
        <f t="shared" si="415"/>
        <v>A</v>
      </c>
      <c r="R3345">
        <f t="shared" si="416"/>
        <v>0.15</v>
      </c>
      <c r="S3345" s="11">
        <f t="shared" si="417"/>
        <v>0.74083333333333323</v>
      </c>
      <c r="T3345" s="13">
        <f t="shared" si="418"/>
        <v>0.25000000000000006</v>
      </c>
      <c r="U3345">
        <f t="shared" si="419"/>
        <v>3.0000000000000006E-2</v>
      </c>
      <c r="V3345" t="str">
        <f t="shared" si="420"/>
        <v>same</v>
      </c>
      <c r="W3345" s="47">
        <f t="shared" si="421"/>
        <v>0</v>
      </c>
      <c r="X3345" s="47"/>
      <c r="Y3345" s="47"/>
    </row>
    <row r="3346" spans="1:25" ht="21" x14ac:dyDescent="0.4">
      <c r="A3346" t="s">
        <v>4850</v>
      </c>
      <c r="B3346" t="s">
        <v>4846</v>
      </c>
      <c r="C3346" t="s">
        <v>4847</v>
      </c>
      <c r="D3346" s="33">
        <v>581317</v>
      </c>
      <c r="E3346" s="33">
        <v>271021</v>
      </c>
      <c r="F3346" s="32">
        <v>27.807700000000001</v>
      </c>
      <c r="G3346" s="32">
        <v>11.919499999999999</v>
      </c>
      <c r="H3346" s="13">
        <v>46.621894766538738</v>
      </c>
      <c r="I3346" s="32">
        <v>39.727199999999996</v>
      </c>
      <c r="J3346" s="34">
        <f t="shared" si="414"/>
        <v>0.30003373003886508</v>
      </c>
      <c r="K3346">
        <v>0.10260348829057526</v>
      </c>
      <c r="L3346">
        <v>0.14658347508126676</v>
      </c>
      <c r="M3346">
        <v>0.05</v>
      </c>
      <c r="N3346" t="s">
        <v>34</v>
      </c>
      <c r="O3346" s="45" t="s">
        <v>34</v>
      </c>
      <c r="P3346" s="49" t="str">
        <f>'Sheet1 (2)'!O1216</f>
        <v>A</v>
      </c>
      <c r="Q3346" s="30" t="str">
        <f t="shared" si="415"/>
        <v>A</v>
      </c>
      <c r="R3346">
        <f t="shared" si="416"/>
        <v>0.15</v>
      </c>
      <c r="S3346" s="11">
        <f t="shared" si="417"/>
        <v>0.65889743047584526</v>
      </c>
      <c r="T3346" s="13">
        <f t="shared" si="418"/>
        <v>0.30003373003886508</v>
      </c>
      <c r="U3346">
        <f t="shared" si="419"/>
        <v>11.919499999999999</v>
      </c>
      <c r="V3346" t="str">
        <f t="shared" si="420"/>
        <v>same</v>
      </c>
      <c r="W3346" s="47">
        <f t="shared" si="421"/>
        <v>0</v>
      </c>
      <c r="X3346" s="47"/>
      <c r="Y3346" s="47"/>
    </row>
    <row r="3347" spans="1:25" ht="21" x14ac:dyDescent="0.4">
      <c r="A3347" t="s">
        <v>4851</v>
      </c>
      <c r="B3347" t="s">
        <v>4846</v>
      </c>
      <c r="C3347" t="s">
        <v>4847</v>
      </c>
      <c r="D3347" s="33">
        <v>584053</v>
      </c>
      <c r="E3347" s="33">
        <v>37467</v>
      </c>
      <c r="F3347" s="32">
        <v>9.1222999999999992</v>
      </c>
      <c r="G3347" s="32">
        <v>3.0398999999999998</v>
      </c>
      <c r="H3347" s="13">
        <v>6.4150000085608667</v>
      </c>
      <c r="I3347" s="32">
        <v>12.162199999999999</v>
      </c>
      <c r="J3347" s="34">
        <f t="shared" si="414"/>
        <v>0.24994655572182667</v>
      </c>
      <c r="K3347">
        <v>0.24347559185416498</v>
      </c>
      <c r="L3347">
        <v>0.32461099100541807</v>
      </c>
      <c r="M3347">
        <v>0.05</v>
      </c>
      <c r="N3347" t="s">
        <v>34</v>
      </c>
      <c r="O3347" s="45" t="s">
        <v>34</v>
      </c>
      <c r="P3347" s="49" t="str">
        <f>'Sheet1 (2)'!O1297</f>
        <v>A</v>
      </c>
      <c r="Q3347" s="30" t="str">
        <f t="shared" si="415"/>
        <v>A</v>
      </c>
      <c r="R3347">
        <f t="shared" si="416"/>
        <v>0.15</v>
      </c>
      <c r="S3347" s="11">
        <f t="shared" si="417"/>
        <v>0.84596947920606469</v>
      </c>
      <c r="T3347" s="13">
        <f t="shared" si="418"/>
        <v>0.24994655572182667</v>
      </c>
      <c r="U3347">
        <f t="shared" si="419"/>
        <v>3.0398999999999998</v>
      </c>
      <c r="V3347" t="str">
        <f t="shared" si="420"/>
        <v>same</v>
      </c>
      <c r="W3347" s="47">
        <f t="shared" si="421"/>
        <v>0</v>
      </c>
      <c r="X3347" s="47"/>
      <c r="Y3347" s="47"/>
    </row>
    <row r="3348" spans="1:25" ht="21" x14ac:dyDescent="0.4">
      <c r="A3348" t="s">
        <v>4852</v>
      </c>
      <c r="B3348" t="s">
        <v>4846</v>
      </c>
      <c r="C3348" t="s">
        <v>4847</v>
      </c>
      <c r="D3348" s="33">
        <v>5465</v>
      </c>
      <c r="E3348" s="33">
        <v>337</v>
      </c>
      <c r="F3348" s="32">
        <v>0</v>
      </c>
      <c r="G3348" s="32">
        <v>0</v>
      </c>
      <c r="H3348" s="13">
        <v>6.1665141811527908</v>
      </c>
      <c r="I3348" s="32">
        <v>0</v>
      </c>
      <c r="J3348" s="34" t="e">
        <f t="shared" si="414"/>
        <v>#DIV/0!</v>
      </c>
      <c r="K3348">
        <v>0</v>
      </c>
      <c r="L3348">
        <v>0</v>
      </c>
      <c r="M3348">
        <v>0.05</v>
      </c>
      <c r="N3348" t="s">
        <v>34</v>
      </c>
      <c r="O3348" s="45" t="s">
        <v>34</v>
      </c>
      <c r="P3348" s="49" t="str">
        <f>'Sheet1 (2)'!O1571</f>
        <v>A</v>
      </c>
      <c r="Q3348" s="30" t="str">
        <f t="shared" si="415"/>
        <v>A</v>
      </c>
      <c r="R3348">
        <f t="shared" si="416"/>
        <v>0.15</v>
      </c>
      <c r="S3348" s="11" t="e">
        <f t="shared" si="417"/>
        <v>#DIV/0!</v>
      </c>
      <c r="T3348" s="13" t="e">
        <f t="shared" si="418"/>
        <v>#DIV/0!</v>
      </c>
      <c r="U3348">
        <f t="shared" si="419"/>
        <v>0</v>
      </c>
      <c r="V3348" t="str">
        <f t="shared" si="420"/>
        <v>same</v>
      </c>
      <c r="W3348" s="47">
        <f t="shared" si="421"/>
        <v>0</v>
      </c>
      <c r="X3348" s="47"/>
      <c r="Y3348" s="47"/>
    </row>
    <row r="3349" spans="1:25" ht="21" x14ac:dyDescent="0.4">
      <c r="A3349" t="s">
        <v>4853</v>
      </c>
      <c r="B3349" t="s">
        <v>4846</v>
      </c>
      <c r="C3349" t="s">
        <v>4847</v>
      </c>
      <c r="D3349" s="33">
        <v>525997</v>
      </c>
      <c r="E3349" s="33">
        <v>311375</v>
      </c>
      <c r="F3349" s="32">
        <v>29.601799999999997</v>
      </c>
      <c r="G3349" s="32">
        <v>9.8624000000000009</v>
      </c>
      <c r="H3349" s="13">
        <v>59.197105686914561</v>
      </c>
      <c r="I3349" s="32">
        <v>39.464199999999998</v>
      </c>
      <c r="J3349" s="34">
        <f t="shared" si="414"/>
        <v>0.24990751111133638</v>
      </c>
      <c r="K3349">
        <v>9.5068004817342414E-2</v>
      </c>
      <c r="L3349">
        <v>0.12674171015656363</v>
      </c>
      <c r="M3349">
        <v>0.03</v>
      </c>
      <c r="N3349" t="s">
        <v>34</v>
      </c>
      <c r="O3349" s="45" t="s">
        <v>34</v>
      </c>
      <c r="P3349" s="49" t="str">
        <f>'Sheet1 (2)'!O2730</f>
        <v>A</v>
      </c>
      <c r="Q3349" s="30" t="str">
        <f t="shared" si="415"/>
        <v>A</v>
      </c>
      <c r="R3349">
        <f t="shared" si="416"/>
        <v>0.15</v>
      </c>
      <c r="S3349" s="11">
        <f t="shared" si="417"/>
        <v>0.76329812843032419</v>
      </c>
      <c r="T3349" s="13">
        <f t="shared" si="418"/>
        <v>0.24990751111133638</v>
      </c>
      <c r="U3349">
        <f t="shared" si="419"/>
        <v>9.8624000000000009</v>
      </c>
      <c r="V3349" t="str">
        <f t="shared" si="420"/>
        <v>same</v>
      </c>
      <c r="W3349" s="47">
        <f t="shared" si="421"/>
        <v>0</v>
      </c>
      <c r="X3349" s="47"/>
      <c r="Y3349" s="47"/>
    </row>
    <row r="3350" spans="1:25" ht="21" x14ac:dyDescent="0.4">
      <c r="A3350" t="s">
        <v>4854</v>
      </c>
      <c r="B3350" t="s">
        <v>4846</v>
      </c>
      <c r="C3350" t="s">
        <v>4847</v>
      </c>
      <c r="D3350" s="33">
        <v>8036</v>
      </c>
      <c r="E3350" s="33">
        <v>651</v>
      </c>
      <c r="F3350" s="32">
        <v>3.7499999999999999E-2</v>
      </c>
      <c r="G3350" s="32">
        <v>1.2500000000000001E-2</v>
      </c>
      <c r="H3350" s="13">
        <v>8.1010452961672481</v>
      </c>
      <c r="I3350" s="32">
        <v>0.05</v>
      </c>
      <c r="J3350" s="34">
        <f t="shared" si="414"/>
        <v>0.25</v>
      </c>
      <c r="K3350">
        <v>5.7603686635944701E-2</v>
      </c>
      <c r="L3350">
        <v>7.6804915514592939E-2</v>
      </c>
      <c r="M3350">
        <v>0.05</v>
      </c>
      <c r="N3350" t="s">
        <v>34</v>
      </c>
      <c r="O3350" s="45" t="s">
        <v>34</v>
      </c>
      <c r="P3350" s="49" t="str">
        <f>'Sheet1 (2)'!O2809</f>
        <v>A</v>
      </c>
      <c r="Q3350" s="30" t="str">
        <f t="shared" si="415"/>
        <v>A</v>
      </c>
      <c r="R3350">
        <f t="shared" si="416"/>
        <v>0.15</v>
      </c>
      <c r="S3350" s="11">
        <f t="shared" si="417"/>
        <v>0.34900000000000003</v>
      </c>
      <c r="T3350" s="13">
        <f t="shared" si="418"/>
        <v>0.25</v>
      </c>
      <c r="U3350">
        <f t="shared" si="419"/>
        <v>1.2500000000000001E-2</v>
      </c>
      <c r="V3350" t="str">
        <f t="shared" si="420"/>
        <v>same</v>
      </c>
      <c r="W3350" s="47">
        <f t="shared" si="421"/>
        <v>0</v>
      </c>
      <c r="X3350" s="47"/>
      <c r="Y3350" s="47"/>
    </row>
    <row r="3351" spans="1:25" ht="21" x14ac:dyDescent="0.4">
      <c r="A3351" t="s">
        <v>4855</v>
      </c>
      <c r="B3351" t="s">
        <v>4846</v>
      </c>
      <c r="C3351" t="s">
        <v>4847</v>
      </c>
      <c r="D3351" s="33">
        <v>32569</v>
      </c>
      <c r="E3351" s="33">
        <v>6065</v>
      </c>
      <c r="F3351" s="32">
        <v>1.0909999999999997</v>
      </c>
      <c r="G3351" s="32">
        <v>0.36299999999999999</v>
      </c>
      <c r="H3351" s="13">
        <v>18.622002517731584</v>
      </c>
      <c r="I3351" s="32">
        <v>1.4539999999999997</v>
      </c>
      <c r="J3351" s="34">
        <f t="shared" si="414"/>
        <v>0.24965612104539206</v>
      </c>
      <c r="K3351">
        <v>0.17988458367683427</v>
      </c>
      <c r="L3351">
        <v>0.2397361912613355</v>
      </c>
      <c r="M3351">
        <v>0.05</v>
      </c>
      <c r="N3351" t="s">
        <v>34</v>
      </c>
      <c r="O3351" s="45" t="s">
        <v>34</v>
      </c>
      <c r="P3351" s="49" t="str">
        <f>'Sheet1 (2)'!O2889</f>
        <v>A</v>
      </c>
      <c r="Q3351" s="30" t="str">
        <f t="shared" si="415"/>
        <v>A</v>
      </c>
      <c r="R3351">
        <f t="shared" si="416"/>
        <v>0.15</v>
      </c>
      <c r="S3351" s="11">
        <f t="shared" si="417"/>
        <v>0.79143741403026135</v>
      </c>
      <c r="T3351" s="13">
        <f t="shared" si="418"/>
        <v>0.24965612104539206</v>
      </c>
      <c r="U3351">
        <f t="shared" si="419"/>
        <v>0.36299999999999999</v>
      </c>
      <c r="V3351" t="str">
        <f t="shared" si="420"/>
        <v>same</v>
      </c>
      <c r="W3351" s="47">
        <f t="shared" si="421"/>
        <v>0</v>
      </c>
      <c r="X3351" s="47"/>
      <c r="Y3351" s="47"/>
    </row>
    <row r="3352" spans="1:25" ht="21" x14ac:dyDescent="0.4">
      <c r="A3352" t="s">
        <v>4068</v>
      </c>
      <c r="B3352" t="s">
        <v>4069</v>
      </c>
      <c r="C3352" t="s">
        <v>4070</v>
      </c>
      <c r="D3352" s="33">
        <v>657712</v>
      </c>
      <c r="E3352" s="33">
        <v>71427</v>
      </c>
      <c r="F3352" s="32">
        <v>38.049999999999997</v>
      </c>
      <c r="G3352" s="32">
        <v>12.402800000000001</v>
      </c>
      <c r="H3352" s="13">
        <v>10.85992045150461</v>
      </c>
      <c r="I3352" s="32">
        <v>50.452799999999996</v>
      </c>
      <c r="J3352" s="34">
        <f t="shared" si="414"/>
        <v>0.24582976564234299</v>
      </c>
      <c r="K3352">
        <v>0.53271171965783248</v>
      </c>
      <c r="L3352">
        <v>0.70635473980427566</v>
      </c>
      <c r="M3352">
        <v>0.5</v>
      </c>
      <c r="N3352" t="s">
        <v>34</v>
      </c>
      <c r="O3352" s="45" t="s">
        <v>34</v>
      </c>
      <c r="P3352" s="49" t="str">
        <f>'Sheet1 (2)'!O3123</f>
        <v>A</v>
      </c>
      <c r="Q3352" s="30" t="str">
        <f t="shared" si="415"/>
        <v>A</v>
      </c>
      <c r="R3352">
        <f t="shared" si="416"/>
        <v>0.15</v>
      </c>
      <c r="S3352" s="11">
        <f t="shared" si="417"/>
        <v>0.29214037674816856</v>
      </c>
      <c r="T3352" s="13">
        <f t="shared" si="418"/>
        <v>0.24582976564234299</v>
      </c>
      <c r="U3352">
        <f t="shared" si="419"/>
        <v>12.402800000000001</v>
      </c>
      <c r="V3352" t="str">
        <f t="shared" si="420"/>
        <v>same</v>
      </c>
      <c r="W3352" s="47">
        <f t="shared" si="421"/>
        <v>0</v>
      </c>
      <c r="X3352" s="47"/>
      <c r="Y3352" s="47"/>
    </row>
    <row r="3353" spans="1:25" ht="21" x14ac:dyDescent="0.4">
      <c r="A3353" t="s">
        <v>4071</v>
      </c>
      <c r="B3353" t="s">
        <v>4069</v>
      </c>
      <c r="C3353" t="s">
        <v>4070</v>
      </c>
      <c r="D3353" s="33">
        <v>499086</v>
      </c>
      <c r="E3353" s="33">
        <v>59645</v>
      </c>
      <c r="F3353" s="32">
        <v>53.680499999999995</v>
      </c>
      <c r="G3353" s="32">
        <v>14.031200000000002</v>
      </c>
      <c r="H3353" s="13">
        <v>11.95084614675627</v>
      </c>
      <c r="I3353" s="32">
        <v>67.711699999999993</v>
      </c>
      <c r="J3353" s="34">
        <f t="shared" si="414"/>
        <v>0.20721972716679693</v>
      </c>
      <c r="K3353">
        <v>0.89999999999999991</v>
      </c>
      <c r="L3353">
        <v>1.1352452007712297</v>
      </c>
      <c r="M3353">
        <v>0.9</v>
      </c>
      <c r="N3353" t="s">
        <v>34</v>
      </c>
      <c r="O3353" s="45" t="s">
        <v>34</v>
      </c>
      <c r="P3353" s="49" t="str">
        <f>'Sheet1 (2)'!O3279</f>
        <v>A</v>
      </c>
      <c r="Q3353" s="30" t="str">
        <f t="shared" si="415"/>
        <v>A</v>
      </c>
      <c r="R3353">
        <f t="shared" si="416"/>
        <v>0.15</v>
      </c>
      <c r="S3353" s="11">
        <f t="shared" si="417"/>
        <v>0.20721972716679679</v>
      </c>
      <c r="T3353" s="13">
        <f t="shared" si="418"/>
        <v>0.20721972716679693</v>
      </c>
      <c r="U3353">
        <f t="shared" si="419"/>
        <v>14.031200000000002</v>
      </c>
      <c r="V3353" t="str">
        <f t="shared" si="420"/>
        <v>same</v>
      </c>
      <c r="W3353" s="47">
        <f t="shared" si="421"/>
        <v>0</v>
      </c>
      <c r="X3353" s="47"/>
      <c r="Y3353" s="47"/>
    </row>
    <row r="3354" spans="1:25" ht="21" x14ac:dyDescent="0.4">
      <c r="A3354" t="s">
        <v>4072</v>
      </c>
      <c r="B3354" t="s">
        <v>4069</v>
      </c>
      <c r="C3354" t="s">
        <v>4070</v>
      </c>
      <c r="D3354" s="33">
        <v>267328</v>
      </c>
      <c r="E3354" s="33">
        <v>30744</v>
      </c>
      <c r="F3354" s="32">
        <v>69.174199999999999</v>
      </c>
      <c r="G3354" s="32">
        <v>21.186099999999996</v>
      </c>
      <c r="H3354" s="13">
        <v>11.500478812544889</v>
      </c>
      <c r="I3354" s="32">
        <v>90.360299999999995</v>
      </c>
      <c r="J3354" s="34">
        <f t="shared" si="414"/>
        <v>0.23446247965090861</v>
      </c>
      <c r="K3354">
        <v>2.2500065053343743</v>
      </c>
      <c r="L3354">
        <v>2.9391198282591722</v>
      </c>
      <c r="M3354">
        <v>2.25</v>
      </c>
      <c r="N3354" t="s">
        <v>37</v>
      </c>
      <c r="O3354" s="45" t="s">
        <v>37</v>
      </c>
      <c r="P3354" s="49" t="str">
        <f>'Sheet1 (2)'!O4254</f>
        <v>B</v>
      </c>
      <c r="Q3354" s="30" t="str">
        <f t="shared" si="415"/>
        <v>B</v>
      </c>
      <c r="R3354">
        <f t="shared" si="416"/>
        <v>0.25</v>
      </c>
      <c r="S3354" s="11">
        <f t="shared" si="417"/>
        <v>0.2344646930123073</v>
      </c>
      <c r="T3354" s="13">
        <f t="shared" si="418"/>
        <v>0.23446247965090861</v>
      </c>
      <c r="U3354">
        <f t="shared" si="419"/>
        <v>21.186099999999996</v>
      </c>
      <c r="V3354" t="str">
        <f t="shared" si="420"/>
        <v>same</v>
      </c>
      <c r="W3354" s="47">
        <f t="shared" si="421"/>
        <v>0</v>
      </c>
      <c r="X3354" s="47"/>
      <c r="Y3354" s="47"/>
    </row>
    <row r="3355" spans="1:25" ht="21" x14ac:dyDescent="0.4">
      <c r="A3355" t="s">
        <v>4073</v>
      </c>
      <c r="B3355" t="s">
        <v>4069</v>
      </c>
      <c r="C3355" t="s">
        <v>4070</v>
      </c>
      <c r="D3355" s="33">
        <v>154663</v>
      </c>
      <c r="E3355" s="33">
        <v>19363</v>
      </c>
      <c r="F3355" s="32">
        <v>43.681399999999996</v>
      </c>
      <c r="G3355" s="32">
        <v>13.999400000000001</v>
      </c>
      <c r="H3355" s="13">
        <v>12.519477832448613</v>
      </c>
      <c r="I3355" s="32">
        <v>57.680799999999998</v>
      </c>
      <c r="J3355" s="34">
        <f t="shared" si="414"/>
        <v>0.24270467815980365</v>
      </c>
      <c r="K3355">
        <v>2.2559210866084798</v>
      </c>
      <c r="L3355">
        <v>2.9789185560088827</v>
      </c>
      <c r="M3355">
        <v>2.25</v>
      </c>
      <c r="N3355" t="s">
        <v>37</v>
      </c>
      <c r="O3355" s="45" t="s">
        <v>37</v>
      </c>
      <c r="P3355" s="49" t="str">
        <f>'Sheet1 (2)'!O4729</f>
        <v>B</v>
      </c>
      <c r="Q3355" s="30" t="str">
        <f t="shared" si="415"/>
        <v>B</v>
      </c>
      <c r="R3355">
        <f t="shared" si="416"/>
        <v>0.25</v>
      </c>
      <c r="S3355" s="11">
        <f t="shared" si="417"/>
        <v>0.24469234129901105</v>
      </c>
      <c r="T3355" s="13">
        <f t="shared" si="418"/>
        <v>0.24270467815980365</v>
      </c>
      <c r="U3355">
        <f t="shared" si="419"/>
        <v>13.999400000000001</v>
      </c>
      <c r="V3355" t="str">
        <f t="shared" si="420"/>
        <v>same</v>
      </c>
      <c r="W3355" s="47">
        <f t="shared" si="421"/>
        <v>0</v>
      </c>
      <c r="X3355" s="47"/>
      <c r="Y3355" s="47"/>
    </row>
    <row r="3356" spans="1:25" ht="21" x14ac:dyDescent="0.4">
      <c r="A3356" t="s">
        <v>4074</v>
      </c>
      <c r="B3356" t="s">
        <v>4069</v>
      </c>
      <c r="C3356" t="s">
        <v>4070</v>
      </c>
      <c r="D3356" s="33">
        <v>620241</v>
      </c>
      <c r="E3356" s="33">
        <v>57208</v>
      </c>
      <c r="F3356" s="32">
        <v>26.983000000000001</v>
      </c>
      <c r="G3356" s="32">
        <v>8.7913999999999994</v>
      </c>
      <c r="H3356" s="13">
        <v>9.2235115060113735</v>
      </c>
      <c r="I3356" s="32">
        <v>35.7744</v>
      </c>
      <c r="J3356" s="34">
        <f t="shared" si="414"/>
        <v>0.24574556107160425</v>
      </c>
      <c r="K3356">
        <v>0.47166480212557682</v>
      </c>
      <c r="L3356">
        <v>0.6253391134107118</v>
      </c>
      <c r="M3356">
        <v>0.5</v>
      </c>
      <c r="N3356" t="s">
        <v>34</v>
      </c>
      <c r="O3356" s="45" t="s">
        <v>34</v>
      </c>
      <c r="P3356" s="49" t="str">
        <f>'Sheet1 (2)'!O4758</f>
        <v>A</v>
      </c>
      <c r="Q3356" s="30" t="str">
        <f t="shared" si="415"/>
        <v>A</v>
      </c>
      <c r="R3356">
        <f t="shared" si="416"/>
        <v>0.15</v>
      </c>
      <c r="S3356" s="11">
        <f t="shared" si="417"/>
        <v>0.20043382977771815</v>
      </c>
      <c r="T3356" s="13">
        <f t="shared" si="418"/>
        <v>0.24574556107160425</v>
      </c>
      <c r="U3356">
        <f t="shared" si="419"/>
        <v>8.7913999999999994</v>
      </c>
      <c r="V3356" t="str">
        <f t="shared" si="420"/>
        <v>same</v>
      </c>
      <c r="W3356" s="47">
        <f t="shared" si="421"/>
        <v>0</v>
      </c>
      <c r="X3356" s="47"/>
      <c r="Y3356" s="47"/>
    </row>
    <row r="3357" spans="1:25" ht="21" x14ac:dyDescent="0.4">
      <c r="A3357" t="s">
        <v>4075</v>
      </c>
      <c r="B3357" t="s">
        <v>4069</v>
      </c>
      <c r="C3357" t="s">
        <v>4070</v>
      </c>
      <c r="D3357" s="33">
        <v>255833</v>
      </c>
      <c r="E3357" s="33">
        <v>26618</v>
      </c>
      <c r="F3357" s="32">
        <v>53.236000000000004</v>
      </c>
      <c r="G3357" s="32">
        <v>16.5504</v>
      </c>
      <c r="H3357" s="13">
        <v>10.404443523704916</v>
      </c>
      <c r="I3357" s="32">
        <v>69.7864</v>
      </c>
      <c r="J3357" s="34">
        <f t="shared" si="414"/>
        <v>0.23715795627801406</v>
      </c>
      <c r="K3357">
        <v>2.0000000000000004</v>
      </c>
      <c r="L3357">
        <v>2.6217747388984893</v>
      </c>
      <c r="M3357">
        <v>2</v>
      </c>
      <c r="N3357" t="s">
        <v>37</v>
      </c>
      <c r="O3357" s="45" t="s">
        <v>37</v>
      </c>
      <c r="P3357" s="49" t="str">
        <f>'Sheet1 (2)'!O4854</f>
        <v>B</v>
      </c>
      <c r="Q3357" s="30" t="str">
        <f t="shared" si="415"/>
        <v>B</v>
      </c>
      <c r="R3357">
        <f t="shared" si="416"/>
        <v>0.25</v>
      </c>
      <c r="S3357" s="11">
        <f t="shared" si="417"/>
        <v>0.23715795627801395</v>
      </c>
      <c r="T3357" s="13">
        <f t="shared" si="418"/>
        <v>0.23715795627801406</v>
      </c>
      <c r="U3357">
        <f t="shared" si="419"/>
        <v>16.5504</v>
      </c>
      <c r="V3357" t="str">
        <f t="shared" si="420"/>
        <v>same</v>
      </c>
      <c r="W3357" s="47">
        <f t="shared" si="421"/>
        <v>0</v>
      </c>
      <c r="X3357" s="47"/>
      <c r="Y3357" s="47"/>
    </row>
    <row r="3358" spans="1:25" ht="21" x14ac:dyDescent="0.4">
      <c r="A3358" t="s">
        <v>4374</v>
      </c>
      <c r="B3358" t="s">
        <v>4375</v>
      </c>
      <c r="C3358" t="s">
        <v>4376</v>
      </c>
      <c r="D3358" s="33">
        <v>243947</v>
      </c>
      <c r="E3358" s="33">
        <v>22345</v>
      </c>
      <c r="F3358" s="32">
        <v>31.076999999999998</v>
      </c>
      <c r="G3358" s="32">
        <v>14.1729</v>
      </c>
      <c r="H3358" s="13">
        <v>9.1597765088318361</v>
      </c>
      <c r="I3358" s="32">
        <v>45.249899999999997</v>
      </c>
      <c r="J3358" s="34">
        <f t="shared" si="414"/>
        <v>0.31321395185403728</v>
      </c>
      <c r="K3358">
        <v>1.3907809353322891</v>
      </c>
      <c r="L3358">
        <v>2.0250570597449089</v>
      </c>
      <c r="M3358">
        <v>1.39</v>
      </c>
      <c r="N3358" t="s">
        <v>37</v>
      </c>
      <c r="O3358" s="45" t="s">
        <v>37</v>
      </c>
      <c r="P3358" s="49" t="str">
        <f>'Sheet1 (2)'!O11</f>
        <v>B</v>
      </c>
      <c r="Q3358" s="30" t="str">
        <f t="shared" si="415"/>
        <v>B</v>
      </c>
      <c r="R3358">
        <f t="shared" si="416"/>
        <v>0.25</v>
      </c>
      <c r="S3358" s="11">
        <f t="shared" si="417"/>
        <v>0.3135995880653879</v>
      </c>
      <c r="T3358" s="13">
        <f t="shared" si="418"/>
        <v>0.31321395185403728</v>
      </c>
      <c r="U3358">
        <f t="shared" si="419"/>
        <v>14.1729</v>
      </c>
      <c r="V3358" t="str">
        <f t="shared" si="420"/>
        <v>same</v>
      </c>
      <c r="W3358" s="47">
        <f t="shared" si="421"/>
        <v>0</v>
      </c>
      <c r="X3358" s="47"/>
      <c r="Y3358" s="47"/>
    </row>
    <row r="3359" spans="1:25" ht="21" x14ac:dyDescent="0.4">
      <c r="A3359" t="s">
        <v>4377</v>
      </c>
      <c r="B3359" t="s">
        <v>4375</v>
      </c>
      <c r="C3359" t="s">
        <v>4376</v>
      </c>
      <c r="D3359" s="33">
        <v>243969</v>
      </c>
      <c r="E3359" s="33">
        <v>22599</v>
      </c>
      <c r="F3359" s="32">
        <v>31.421000000000003</v>
      </c>
      <c r="G3359" s="32">
        <v>14.270099999999999</v>
      </c>
      <c r="H3359" s="13">
        <v>9.2630621103500861</v>
      </c>
      <c r="I3359" s="32">
        <v>45.691100000000006</v>
      </c>
      <c r="J3359" s="34">
        <f t="shared" si="414"/>
        <v>0.31231684069764126</v>
      </c>
      <c r="K3359">
        <v>1.3903712553652818</v>
      </c>
      <c r="L3359">
        <v>2.0218195495375904</v>
      </c>
      <c r="M3359">
        <v>1.39</v>
      </c>
      <c r="N3359" t="s">
        <v>37</v>
      </c>
      <c r="O3359" s="45" t="s">
        <v>37</v>
      </c>
      <c r="P3359" s="49" t="str">
        <f>'Sheet1 (2)'!O872</f>
        <v>B</v>
      </c>
      <c r="Q3359" s="30" t="str">
        <f t="shared" si="415"/>
        <v>B</v>
      </c>
      <c r="R3359">
        <f t="shared" si="416"/>
        <v>0.25</v>
      </c>
      <c r="S3359" s="11">
        <f t="shared" si="417"/>
        <v>0.31250046507963269</v>
      </c>
      <c r="T3359" s="13">
        <f t="shared" si="418"/>
        <v>0.31231684069764126</v>
      </c>
      <c r="U3359">
        <f t="shared" si="419"/>
        <v>14.270099999999999</v>
      </c>
      <c r="V3359" t="str">
        <f t="shared" si="420"/>
        <v>same</v>
      </c>
      <c r="W3359" s="47">
        <f t="shared" si="421"/>
        <v>0</v>
      </c>
      <c r="X3359" s="47"/>
      <c r="Y3359" s="47"/>
    </row>
    <row r="3360" spans="1:25" ht="21" x14ac:dyDescent="0.4">
      <c r="A3360" t="s">
        <v>4378</v>
      </c>
      <c r="B3360" t="s">
        <v>4375</v>
      </c>
      <c r="C3360" t="s">
        <v>4376</v>
      </c>
      <c r="D3360" s="33">
        <v>401452</v>
      </c>
      <c r="E3360" s="33">
        <v>49280</v>
      </c>
      <c r="F3360" s="32">
        <v>68.677099999999996</v>
      </c>
      <c r="G3360" s="32">
        <v>30.901300000000003</v>
      </c>
      <c r="H3360" s="13">
        <v>12.275440152247342</v>
      </c>
      <c r="I3360" s="32">
        <v>99.578400000000002</v>
      </c>
      <c r="J3360" s="34">
        <f t="shared" si="414"/>
        <v>0.31032131466261764</v>
      </c>
      <c r="K3360">
        <v>1.3936099837662337</v>
      </c>
      <c r="L3360">
        <v>2.0206655844155845</v>
      </c>
      <c r="M3360">
        <v>1.39</v>
      </c>
      <c r="N3360" t="s">
        <v>37</v>
      </c>
      <c r="O3360" s="45" t="s">
        <v>37</v>
      </c>
      <c r="P3360" s="49" t="str">
        <f>'Sheet1 (2)'!O3932</f>
        <v>B</v>
      </c>
      <c r="Q3360" s="30" t="str">
        <f t="shared" si="415"/>
        <v>B</v>
      </c>
      <c r="R3360">
        <f t="shared" si="416"/>
        <v>0.25</v>
      </c>
      <c r="S3360" s="11">
        <f t="shared" si="417"/>
        <v>0.31210784668160974</v>
      </c>
      <c r="T3360" s="13">
        <f t="shared" si="418"/>
        <v>0.31032131466261764</v>
      </c>
      <c r="U3360">
        <f t="shared" si="419"/>
        <v>30.901300000000006</v>
      </c>
      <c r="V3360" t="str">
        <f t="shared" si="420"/>
        <v>same</v>
      </c>
      <c r="W3360" s="47">
        <f t="shared" si="421"/>
        <v>0</v>
      </c>
      <c r="X3360" s="47"/>
      <c r="Y3360" s="47"/>
    </row>
    <row r="3361" spans="1:25" ht="21" x14ac:dyDescent="0.4">
      <c r="A3361" t="s">
        <v>3291</v>
      </c>
      <c r="B3361" t="s">
        <v>3292</v>
      </c>
      <c r="C3361" t="s">
        <v>3293</v>
      </c>
      <c r="D3361" s="33">
        <v>284064</v>
      </c>
      <c r="E3361" s="33">
        <v>37564</v>
      </c>
      <c r="F3361" s="32">
        <v>23.771799999999999</v>
      </c>
      <c r="G3361" s="32">
        <v>12.8003</v>
      </c>
      <c r="H3361" s="13">
        <v>13.223780556494312</v>
      </c>
      <c r="I3361" s="32">
        <v>36.572099999999999</v>
      </c>
      <c r="J3361" s="34">
        <f t="shared" ref="J3361:J3424" si="422">G3361/I3361</f>
        <v>0.3500017773111197</v>
      </c>
      <c r="K3361">
        <v>0.63283462890001063</v>
      </c>
      <c r="L3361">
        <v>0.97359439889255661</v>
      </c>
      <c r="M3361">
        <v>0.6</v>
      </c>
      <c r="N3361" t="s">
        <v>45</v>
      </c>
      <c r="O3361" s="45" t="s">
        <v>45</v>
      </c>
      <c r="P3361" s="49" t="str">
        <f>'Sheet1 (2)'!O166</f>
        <v>C-</v>
      </c>
      <c r="Q3361" s="30" t="str">
        <f t="shared" si="415"/>
        <v>C-</v>
      </c>
      <c r="R3361">
        <f t="shared" si="416"/>
        <v>0.32</v>
      </c>
      <c r="S3361" s="11">
        <f t="shared" si="417"/>
        <v>0.38372693938822211</v>
      </c>
      <c r="T3361" s="13">
        <f t="shared" si="418"/>
        <v>0.3500017773111197</v>
      </c>
      <c r="U3361">
        <f t="shared" si="419"/>
        <v>12.8003</v>
      </c>
      <c r="V3361" t="str">
        <f t="shared" si="420"/>
        <v>same</v>
      </c>
      <c r="W3361" s="47">
        <f t="shared" si="421"/>
        <v>0</v>
      </c>
      <c r="X3361" s="47"/>
      <c r="Y3361" s="47"/>
    </row>
    <row r="3362" spans="1:25" ht="21" x14ac:dyDescent="0.4">
      <c r="A3362" t="s">
        <v>3294</v>
      </c>
      <c r="B3362" t="s">
        <v>3292</v>
      </c>
      <c r="C3362" t="s">
        <v>3293</v>
      </c>
      <c r="D3362" s="33">
        <v>223041</v>
      </c>
      <c r="E3362" s="33">
        <v>7584</v>
      </c>
      <c r="F3362" s="32">
        <v>3.7919999999999998</v>
      </c>
      <c r="G3362" s="32">
        <v>0.93819999999999992</v>
      </c>
      <c r="H3362" s="13">
        <v>3.4002716989253097</v>
      </c>
      <c r="I3362" s="32">
        <v>4.7302</v>
      </c>
      <c r="J3362" s="34">
        <f t="shared" si="422"/>
        <v>0.19834256479641452</v>
      </c>
      <c r="K3362">
        <v>0.5</v>
      </c>
      <c r="L3362">
        <v>0.62370780590717301</v>
      </c>
      <c r="M3362">
        <v>0.5</v>
      </c>
      <c r="N3362" t="s">
        <v>34</v>
      </c>
      <c r="O3362" s="45" t="s">
        <v>34</v>
      </c>
      <c r="P3362" s="49" t="str">
        <f>'Sheet1 (2)'!O239</f>
        <v>A</v>
      </c>
      <c r="Q3362" s="30" t="str">
        <f t="shared" si="415"/>
        <v>A</v>
      </c>
      <c r="R3362">
        <f t="shared" si="416"/>
        <v>0.15</v>
      </c>
      <c r="S3362" s="11">
        <f t="shared" si="417"/>
        <v>0.19834256479641454</v>
      </c>
      <c r="T3362" s="13">
        <f t="shared" si="418"/>
        <v>0.19834256479641452</v>
      </c>
      <c r="U3362">
        <f t="shared" si="419"/>
        <v>0.93819999999999992</v>
      </c>
      <c r="V3362" t="str">
        <f t="shared" si="420"/>
        <v>same</v>
      </c>
      <c r="W3362" s="47">
        <f t="shared" si="421"/>
        <v>0</v>
      </c>
      <c r="X3362" s="47"/>
      <c r="Y3362" s="47"/>
    </row>
    <row r="3363" spans="1:25" ht="21" x14ac:dyDescent="0.4">
      <c r="A3363" t="s">
        <v>3295</v>
      </c>
      <c r="B3363" t="s">
        <v>3292</v>
      </c>
      <c r="C3363" t="s">
        <v>3293</v>
      </c>
      <c r="D3363" s="33">
        <v>929861</v>
      </c>
      <c r="E3363" s="33">
        <v>96553</v>
      </c>
      <c r="F3363" s="32">
        <v>14.1709</v>
      </c>
      <c r="G3363" s="32">
        <v>7.6300000000000008</v>
      </c>
      <c r="H3363" s="13">
        <v>10.383594967419862</v>
      </c>
      <c r="I3363" s="32">
        <v>21.800899999999999</v>
      </c>
      <c r="J3363" s="34">
        <f t="shared" si="422"/>
        <v>0.34998555105523171</v>
      </c>
      <c r="K3363">
        <v>0.14676809627872775</v>
      </c>
      <c r="L3363">
        <v>0.22579205203359812</v>
      </c>
      <c r="M3363">
        <v>0.14000000000000001</v>
      </c>
      <c r="N3363" t="s">
        <v>45</v>
      </c>
      <c r="O3363" s="45" t="s">
        <v>45</v>
      </c>
      <c r="P3363" s="49" t="str">
        <f>'Sheet1 (2)'!O999</f>
        <v>C-</v>
      </c>
      <c r="Q3363" s="30" t="str">
        <f t="shared" si="415"/>
        <v>C-</v>
      </c>
      <c r="R3363">
        <f t="shared" si="416"/>
        <v>0.32</v>
      </c>
      <c r="S3363" s="11">
        <f t="shared" si="417"/>
        <v>0.37996046034796721</v>
      </c>
      <c r="T3363" s="13">
        <f t="shared" si="418"/>
        <v>0.34998555105523171</v>
      </c>
      <c r="U3363">
        <f t="shared" si="419"/>
        <v>7.6300000000000008</v>
      </c>
      <c r="V3363" t="str">
        <f t="shared" si="420"/>
        <v>same</v>
      </c>
      <c r="W3363" s="47">
        <f t="shared" si="421"/>
        <v>0</v>
      </c>
      <c r="X3363" s="47"/>
      <c r="Y3363" s="47"/>
    </row>
    <row r="3364" spans="1:25" ht="21" x14ac:dyDescent="0.4">
      <c r="A3364" t="s">
        <v>3296</v>
      </c>
      <c r="B3364" t="s">
        <v>3292</v>
      </c>
      <c r="C3364" t="s">
        <v>3293</v>
      </c>
      <c r="D3364" s="33">
        <v>1158468</v>
      </c>
      <c r="E3364" s="33">
        <v>38715</v>
      </c>
      <c r="F3364" s="32">
        <v>22.969799999999999</v>
      </c>
      <c r="G3364" s="32">
        <v>9.8459000000000003</v>
      </c>
      <c r="H3364" s="13">
        <v>3.3419136307606254</v>
      </c>
      <c r="I3364" s="32">
        <v>32.8157</v>
      </c>
      <c r="J3364" s="34">
        <f t="shared" si="422"/>
        <v>0.30003626313014808</v>
      </c>
      <c r="K3364">
        <v>0.5933049205734211</v>
      </c>
      <c r="L3364">
        <v>0.84762236859098528</v>
      </c>
      <c r="M3364">
        <v>0.49</v>
      </c>
      <c r="N3364" t="s">
        <v>45</v>
      </c>
      <c r="O3364" s="45" t="s">
        <v>45</v>
      </c>
      <c r="P3364" s="49" t="str">
        <f>'Sheet1 (2)'!O1378</f>
        <v>C-</v>
      </c>
      <c r="Q3364" s="30" t="str">
        <f t="shared" si="415"/>
        <v>C-</v>
      </c>
      <c r="R3364">
        <f t="shared" si="416"/>
        <v>0.32</v>
      </c>
      <c r="S3364" s="11">
        <f t="shared" si="417"/>
        <v>0.42191237730720349</v>
      </c>
      <c r="T3364" s="13">
        <f t="shared" si="418"/>
        <v>0.30003626313014808</v>
      </c>
      <c r="U3364">
        <f t="shared" si="419"/>
        <v>9.8459000000000003</v>
      </c>
      <c r="V3364" t="str">
        <f t="shared" si="420"/>
        <v>same</v>
      </c>
      <c r="W3364" s="47">
        <f t="shared" si="421"/>
        <v>0</v>
      </c>
      <c r="X3364" s="47"/>
      <c r="Y3364" s="47"/>
    </row>
    <row r="3365" spans="1:25" ht="21" x14ac:dyDescent="0.4">
      <c r="A3365" t="s">
        <v>3297</v>
      </c>
      <c r="B3365" t="s">
        <v>3292</v>
      </c>
      <c r="C3365" t="s">
        <v>3293</v>
      </c>
      <c r="D3365" s="33">
        <v>1491558</v>
      </c>
      <c r="E3365" s="33">
        <v>147898</v>
      </c>
      <c r="F3365" s="32">
        <v>107.83369999999999</v>
      </c>
      <c r="G3365" s="32">
        <v>58.062100000000001</v>
      </c>
      <c r="H3365" s="13">
        <v>9.9156720690714</v>
      </c>
      <c r="I3365" s="32">
        <v>165.89580000000001</v>
      </c>
      <c r="J3365" s="34">
        <f t="shared" si="422"/>
        <v>0.34999138013138364</v>
      </c>
      <c r="K3365">
        <v>0.72910857482859803</v>
      </c>
      <c r="L3365">
        <v>1.1216906246196705</v>
      </c>
      <c r="M3365">
        <v>0.63</v>
      </c>
      <c r="N3365" t="s">
        <v>45</v>
      </c>
      <c r="O3365" s="45" t="s">
        <v>45</v>
      </c>
      <c r="P3365" s="49" t="str">
        <f>'Sheet1 (2)'!O2114</f>
        <v>C-</v>
      </c>
      <c r="Q3365" s="30" t="str">
        <f t="shared" si="415"/>
        <v>C-</v>
      </c>
      <c r="R3365">
        <f t="shared" si="416"/>
        <v>0.32</v>
      </c>
      <c r="S3365" s="11">
        <f t="shared" si="417"/>
        <v>0.43834780627357661</v>
      </c>
      <c r="T3365" s="13">
        <f t="shared" si="418"/>
        <v>0.34999138013138364</v>
      </c>
      <c r="U3365">
        <f t="shared" si="419"/>
        <v>58.062100000000001</v>
      </c>
      <c r="V3365" t="str">
        <f t="shared" si="420"/>
        <v>same</v>
      </c>
      <c r="W3365" s="47">
        <f t="shared" si="421"/>
        <v>0</v>
      </c>
      <c r="X3365" s="47"/>
      <c r="Y3365" s="47"/>
    </row>
    <row r="3366" spans="1:25" ht="21" x14ac:dyDescent="0.4">
      <c r="A3366" t="s">
        <v>3298</v>
      </c>
      <c r="B3366" t="s">
        <v>3292</v>
      </c>
      <c r="C3366" t="s">
        <v>3293</v>
      </c>
      <c r="D3366" s="33">
        <v>15477</v>
      </c>
      <c r="E3366" s="33">
        <v>2573</v>
      </c>
      <c r="F3366" s="32">
        <v>0.37649999999999995</v>
      </c>
      <c r="G3366" s="32">
        <v>0.1245</v>
      </c>
      <c r="H3366" s="13">
        <v>16.624668863474835</v>
      </c>
      <c r="I3366" s="32">
        <v>0.50099999999999989</v>
      </c>
      <c r="J3366" s="34">
        <f t="shared" si="422"/>
        <v>0.24850299401197609</v>
      </c>
      <c r="K3366">
        <v>0.14632724446171783</v>
      </c>
      <c r="L3366">
        <v>0.19471434123591133</v>
      </c>
      <c r="M3366">
        <v>0.03</v>
      </c>
      <c r="N3366" t="s">
        <v>34</v>
      </c>
      <c r="O3366" s="45" t="s">
        <v>34</v>
      </c>
      <c r="P3366" s="49" t="str">
        <f>'Sheet1 (2)'!O2674</f>
        <v>A</v>
      </c>
      <c r="Q3366" s="30" t="str">
        <f t="shared" si="415"/>
        <v>A</v>
      </c>
      <c r="R3366">
        <f t="shared" si="416"/>
        <v>0.15</v>
      </c>
      <c r="S3366" s="11">
        <f t="shared" si="417"/>
        <v>0.84592814371257485</v>
      </c>
      <c r="T3366" s="13">
        <f t="shared" si="418"/>
        <v>0.24850299401197609</v>
      </c>
      <c r="U3366">
        <f t="shared" si="419"/>
        <v>0.1245</v>
      </c>
      <c r="V3366" t="str">
        <f t="shared" si="420"/>
        <v>same</v>
      </c>
      <c r="W3366" s="47">
        <f t="shared" si="421"/>
        <v>0</v>
      </c>
      <c r="X3366" s="47"/>
      <c r="Y3366" s="47"/>
    </row>
    <row r="3367" spans="1:25" ht="21" x14ac:dyDescent="0.4">
      <c r="A3367" t="s">
        <v>3299</v>
      </c>
      <c r="B3367" t="s">
        <v>3292</v>
      </c>
      <c r="C3367" t="s">
        <v>3293</v>
      </c>
      <c r="D3367" s="33">
        <v>157800</v>
      </c>
      <c r="E3367" s="33">
        <v>11306</v>
      </c>
      <c r="F3367" s="32">
        <v>2.9338999999999995</v>
      </c>
      <c r="G3367" s="32">
        <v>1.5791000000000002</v>
      </c>
      <c r="H3367" s="13">
        <v>7.164765525982256</v>
      </c>
      <c r="I3367" s="32">
        <v>4.5129999999999999</v>
      </c>
      <c r="J3367" s="34">
        <f t="shared" si="422"/>
        <v>0.34990028805672507</v>
      </c>
      <c r="K3367">
        <v>0.25949938085972046</v>
      </c>
      <c r="L3367">
        <v>0.39916858305324604</v>
      </c>
      <c r="M3367">
        <v>0.19</v>
      </c>
      <c r="N3367" t="s">
        <v>45</v>
      </c>
      <c r="O3367" s="45" t="s">
        <v>45</v>
      </c>
      <c r="P3367" s="49" t="str">
        <f>'Sheet1 (2)'!O2691</f>
        <v>C-</v>
      </c>
      <c r="Q3367" s="30" t="str">
        <f t="shared" si="415"/>
        <v>C-</v>
      </c>
      <c r="R3367">
        <f t="shared" si="416"/>
        <v>0.32</v>
      </c>
      <c r="S3367" s="11">
        <f t="shared" si="417"/>
        <v>0.52401063594061592</v>
      </c>
      <c r="T3367" s="13">
        <f t="shared" si="418"/>
        <v>0.34990028805672507</v>
      </c>
      <c r="U3367">
        <f t="shared" si="419"/>
        <v>1.5791000000000002</v>
      </c>
      <c r="V3367" t="str">
        <f t="shared" si="420"/>
        <v>same</v>
      </c>
      <c r="W3367" s="47">
        <f t="shared" si="421"/>
        <v>0</v>
      </c>
      <c r="X3367" s="47"/>
      <c r="Y3367" s="47"/>
    </row>
    <row r="3368" spans="1:25" ht="21" x14ac:dyDescent="0.4">
      <c r="A3368" t="s">
        <v>3300</v>
      </c>
      <c r="B3368" t="s">
        <v>3292</v>
      </c>
      <c r="C3368" t="s">
        <v>3293</v>
      </c>
      <c r="D3368" s="33">
        <v>1188689</v>
      </c>
      <c r="E3368" s="33">
        <v>102038</v>
      </c>
      <c r="F3368" s="32">
        <v>51.018999999999998</v>
      </c>
      <c r="G3368" s="32">
        <v>16.498999999999999</v>
      </c>
      <c r="H3368" s="13">
        <v>8.5840787624012673</v>
      </c>
      <c r="I3368" s="32">
        <v>67.518000000000001</v>
      </c>
      <c r="J3368" s="34">
        <f t="shared" si="422"/>
        <v>0.24436446577209039</v>
      </c>
      <c r="K3368">
        <v>0.5</v>
      </c>
      <c r="L3368">
        <v>0.66169466277269251</v>
      </c>
      <c r="M3368">
        <v>0.5</v>
      </c>
      <c r="N3368" t="s">
        <v>45</v>
      </c>
      <c r="O3368" s="45" t="s">
        <v>45</v>
      </c>
      <c r="P3368" s="49" t="str">
        <f>'Sheet1 (2)'!O2780</f>
        <v>C-</v>
      </c>
      <c r="Q3368" s="30" t="str">
        <f t="shared" si="415"/>
        <v>C-</v>
      </c>
      <c r="R3368">
        <f t="shared" si="416"/>
        <v>0.32</v>
      </c>
      <c r="S3368" s="11">
        <f t="shared" si="417"/>
        <v>0.24436446577209039</v>
      </c>
      <c r="T3368" s="13">
        <f t="shared" si="418"/>
        <v>0.24436446577209039</v>
      </c>
      <c r="U3368">
        <f t="shared" si="419"/>
        <v>16.498999999999999</v>
      </c>
      <c r="V3368" t="str">
        <f t="shared" si="420"/>
        <v>same</v>
      </c>
      <c r="W3368" s="47">
        <f t="shared" si="421"/>
        <v>0</v>
      </c>
      <c r="X3368" s="47"/>
      <c r="Y3368" s="47"/>
    </row>
    <row r="3369" spans="1:25" ht="21" x14ac:dyDescent="0.4">
      <c r="A3369" t="s">
        <v>3301</v>
      </c>
      <c r="B3369" t="s">
        <v>3292</v>
      </c>
      <c r="C3369" t="s">
        <v>3293</v>
      </c>
      <c r="D3369" s="33">
        <v>4115443</v>
      </c>
      <c r="E3369" s="33">
        <v>12195</v>
      </c>
      <c r="F3369" s="32">
        <v>2.3172000000000001</v>
      </c>
      <c r="G3369" s="32">
        <v>0.48119999999999996</v>
      </c>
      <c r="H3369" s="13">
        <v>0.29632289889569602</v>
      </c>
      <c r="I3369" s="32">
        <v>2.7984</v>
      </c>
      <c r="J3369" s="34">
        <f t="shared" si="422"/>
        <v>0.17195540308747856</v>
      </c>
      <c r="K3369">
        <v>0.19001230012300124</v>
      </c>
      <c r="L3369">
        <v>0.22947109471094712</v>
      </c>
      <c r="M3369">
        <v>0.19</v>
      </c>
      <c r="N3369" t="s">
        <v>45</v>
      </c>
      <c r="O3369" s="45" t="s">
        <v>45</v>
      </c>
      <c r="P3369" s="49" t="str">
        <f>'Sheet1 (2)'!O3184</f>
        <v>C-</v>
      </c>
      <c r="Q3369" s="30" t="str">
        <f t="shared" si="415"/>
        <v>C-</v>
      </c>
      <c r="R3369">
        <f t="shared" si="416"/>
        <v>0.32</v>
      </c>
      <c r="S3369" s="11">
        <f t="shared" si="417"/>
        <v>0.17200900514579764</v>
      </c>
      <c r="T3369" s="13">
        <f t="shared" si="418"/>
        <v>0.17195540308747856</v>
      </c>
      <c r="U3369">
        <f t="shared" si="419"/>
        <v>0.48120000000000002</v>
      </c>
      <c r="V3369" t="str">
        <f t="shared" si="420"/>
        <v>same</v>
      </c>
      <c r="W3369" s="47">
        <f t="shared" si="421"/>
        <v>0</v>
      </c>
      <c r="X3369" s="47"/>
      <c r="Y3369" s="47"/>
    </row>
    <row r="3370" spans="1:25" ht="21" x14ac:dyDescent="0.4">
      <c r="A3370" t="s">
        <v>3302</v>
      </c>
      <c r="B3370" t="s">
        <v>3292</v>
      </c>
      <c r="C3370" t="s">
        <v>3293</v>
      </c>
      <c r="D3370" s="33">
        <v>150331</v>
      </c>
      <c r="E3370" s="33">
        <v>16845</v>
      </c>
      <c r="F3370" s="32">
        <v>8.4224999999999994</v>
      </c>
      <c r="G3370" s="32">
        <v>2.3948</v>
      </c>
      <c r="H3370" s="13">
        <v>11.205273696044063</v>
      </c>
      <c r="I3370" s="32">
        <v>10.817299999999999</v>
      </c>
      <c r="J3370" s="34">
        <f t="shared" si="422"/>
        <v>0.22138611298568037</v>
      </c>
      <c r="K3370">
        <v>0.5</v>
      </c>
      <c r="L3370">
        <v>0.64216681507865836</v>
      </c>
      <c r="M3370">
        <v>0.5</v>
      </c>
      <c r="N3370" t="s">
        <v>34</v>
      </c>
      <c r="O3370" s="45" t="s">
        <v>34</v>
      </c>
      <c r="P3370" s="49" t="str">
        <f>'Sheet1 (2)'!O3320</f>
        <v>A</v>
      </c>
      <c r="Q3370" s="30" t="str">
        <f t="shared" si="415"/>
        <v>A</v>
      </c>
      <c r="R3370">
        <f t="shared" si="416"/>
        <v>0.15</v>
      </c>
      <c r="S3370" s="11">
        <f t="shared" si="417"/>
        <v>0.22138611298568034</v>
      </c>
      <c r="T3370" s="13">
        <f t="shared" si="418"/>
        <v>0.22138611298568037</v>
      </c>
      <c r="U3370">
        <f t="shared" si="419"/>
        <v>2.3948</v>
      </c>
      <c r="V3370" t="str">
        <f t="shared" si="420"/>
        <v>same</v>
      </c>
      <c r="W3370" s="47">
        <f t="shared" si="421"/>
        <v>0</v>
      </c>
      <c r="X3370" s="47"/>
      <c r="Y3370" s="47"/>
    </row>
    <row r="3371" spans="1:25" ht="21" x14ac:dyDescent="0.4">
      <c r="A3371" t="s">
        <v>3303</v>
      </c>
      <c r="B3371" t="s">
        <v>3292</v>
      </c>
      <c r="C3371" t="s">
        <v>3293</v>
      </c>
      <c r="D3371" s="33">
        <v>17413</v>
      </c>
      <c r="E3371" s="33">
        <v>2921</v>
      </c>
      <c r="F3371" s="32">
        <v>0.3629</v>
      </c>
      <c r="G3371" s="32">
        <v>0.17909999999999998</v>
      </c>
      <c r="H3371" s="13">
        <v>16.77482340779877</v>
      </c>
      <c r="I3371" s="32">
        <v>0.54200000000000004</v>
      </c>
      <c r="J3371" s="34">
        <f t="shared" si="422"/>
        <v>0.33044280442804425</v>
      </c>
      <c r="K3371">
        <v>0.12423827456350564</v>
      </c>
      <c r="L3371">
        <v>0.18555289284491613</v>
      </c>
      <c r="M3371">
        <v>0.03</v>
      </c>
      <c r="N3371" t="s">
        <v>37</v>
      </c>
      <c r="O3371" s="45" t="s">
        <v>37</v>
      </c>
      <c r="P3371" s="49" t="str">
        <f>'Sheet1 (2)'!O3701</f>
        <v>B</v>
      </c>
      <c r="Q3371" s="30" t="str">
        <f t="shared" si="415"/>
        <v>B</v>
      </c>
      <c r="R3371">
        <f t="shared" si="416"/>
        <v>0.25</v>
      </c>
      <c r="S3371" s="11">
        <f t="shared" si="417"/>
        <v>0.83832103321033213</v>
      </c>
      <c r="T3371" s="13">
        <f t="shared" si="418"/>
        <v>0.33044280442804425</v>
      </c>
      <c r="U3371">
        <f t="shared" si="419"/>
        <v>0.17909999999999998</v>
      </c>
      <c r="V3371" t="str">
        <f t="shared" si="420"/>
        <v>same</v>
      </c>
      <c r="W3371" s="47">
        <f t="shared" si="421"/>
        <v>0</v>
      </c>
      <c r="X3371" s="47"/>
      <c r="Y3371" s="47"/>
    </row>
    <row r="3372" spans="1:25" ht="21" x14ac:dyDescent="0.4">
      <c r="A3372" t="s">
        <v>3304</v>
      </c>
      <c r="B3372" t="s">
        <v>3292</v>
      </c>
      <c r="C3372" t="s">
        <v>3293</v>
      </c>
      <c r="D3372" s="33">
        <v>193373</v>
      </c>
      <c r="E3372" s="33">
        <v>27770</v>
      </c>
      <c r="F3372" s="32">
        <v>19.438300000000002</v>
      </c>
      <c r="G3372" s="32">
        <v>4.1825999999999999</v>
      </c>
      <c r="H3372" s="13">
        <v>14.360846653876187</v>
      </c>
      <c r="I3372" s="32">
        <v>23.620900000000002</v>
      </c>
      <c r="J3372" s="34">
        <f t="shared" si="422"/>
        <v>0.17707199979679011</v>
      </c>
      <c r="K3372">
        <v>0.69997479294202392</v>
      </c>
      <c r="L3372">
        <v>0.85059056535830035</v>
      </c>
      <c r="M3372">
        <v>0.7</v>
      </c>
      <c r="N3372" t="s">
        <v>45</v>
      </c>
      <c r="O3372" s="45" t="s">
        <v>45</v>
      </c>
      <c r="P3372" s="49" t="str">
        <f>'Sheet1 (2)'!O3750</f>
        <v>C-</v>
      </c>
      <c r="Q3372" s="30" t="str">
        <f t="shared" si="415"/>
        <v>C-</v>
      </c>
      <c r="R3372">
        <f t="shared" si="416"/>
        <v>0.32</v>
      </c>
      <c r="S3372" s="11">
        <f t="shared" si="417"/>
        <v>0.17704236502419476</v>
      </c>
      <c r="T3372" s="13">
        <f t="shared" si="418"/>
        <v>0.17707199979679011</v>
      </c>
      <c r="U3372">
        <f t="shared" si="419"/>
        <v>4.1825999999999999</v>
      </c>
      <c r="V3372" t="str">
        <f t="shared" si="420"/>
        <v>same</v>
      </c>
      <c r="W3372" s="47">
        <f t="shared" si="421"/>
        <v>0</v>
      </c>
      <c r="X3372" s="47"/>
      <c r="Y3372" s="47"/>
    </row>
    <row r="3373" spans="1:25" ht="21" x14ac:dyDescent="0.4">
      <c r="A3373" t="s">
        <v>3305</v>
      </c>
      <c r="B3373" t="s">
        <v>3292</v>
      </c>
      <c r="C3373" t="s">
        <v>3293</v>
      </c>
      <c r="D3373" s="33">
        <v>1251796</v>
      </c>
      <c r="E3373" s="33">
        <v>55209</v>
      </c>
      <c r="F3373" s="32">
        <v>32.5383</v>
      </c>
      <c r="G3373" s="32">
        <v>13.944900000000001</v>
      </c>
      <c r="H3373" s="13">
        <v>4.4103831614735949</v>
      </c>
      <c r="I3373" s="32">
        <v>46.483199999999997</v>
      </c>
      <c r="J3373" s="34">
        <f t="shared" si="422"/>
        <v>0.29999870921106986</v>
      </c>
      <c r="K3373">
        <v>0.5893658642612617</v>
      </c>
      <c r="L3373">
        <v>0.84194968211704613</v>
      </c>
      <c r="M3373">
        <v>0.49</v>
      </c>
      <c r="N3373" t="s">
        <v>45</v>
      </c>
      <c r="O3373" s="45" t="s">
        <v>45</v>
      </c>
      <c r="P3373" s="49" t="str">
        <f>'Sheet1 (2)'!O4070</f>
        <v>C-</v>
      </c>
      <c r="Q3373" s="30" t="str">
        <f t="shared" si="415"/>
        <v>C-</v>
      </c>
      <c r="R3373">
        <f t="shared" si="416"/>
        <v>0.32</v>
      </c>
      <c r="S3373" s="11">
        <f t="shared" si="417"/>
        <v>0.41801747728211486</v>
      </c>
      <c r="T3373" s="13">
        <f t="shared" si="418"/>
        <v>0.29999870921106986</v>
      </c>
      <c r="U3373">
        <f t="shared" si="419"/>
        <v>13.944900000000001</v>
      </c>
      <c r="V3373" t="str">
        <f t="shared" si="420"/>
        <v>same</v>
      </c>
      <c r="W3373" s="47">
        <f t="shared" si="421"/>
        <v>0</v>
      </c>
      <c r="X3373" s="47"/>
      <c r="Y3373" s="47"/>
    </row>
    <row r="3374" spans="1:25" ht="21" x14ac:dyDescent="0.4">
      <c r="A3374" t="s">
        <v>3306</v>
      </c>
      <c r="B3374" t="s">
        <v>3292</v>
      </c>
      <c r="C3374" t="s">
        <v>3293</v>
      </c>
      <c r="D3374" s="33">
        <v>5346396</v>
      </c>
      <c r="E3374" s="33">
        <v>276343</v>
      </c>
      <c r="F3374" s="32">
        <v>115.15830000000001</v>
      </c>
      <c r="G3374" s="32">
        <v>60.465499999999999</v>
      </c>
      <c r="H3374" s="13">
        <v>5.1687716360703551</v>
      </c>
      <c r="I3374" s="32">
        <v>175.62380000000002</v>
      </c>
      <c r="J3374" s="34">
        <f t="shared" si="422"/>
        <v>0.34428989692740958</v>
      </c>
      <c r="K3374">
        <v>0.41672233420061305</v>
      </c>
      <c r="L3374">
        <v>0.63552831083110484</v>
      </c>
      <c r="M3374">
        <v>0.4</v>
      </c>
      <c r="N3374" t="s">
        <v>45</v>
      </c>
      <c r="O3374" s="45" t="s">
        <v>45</v>
      </c>
      <c r="P3374" s="49" t="str">
        <f>'Sheet1 (2)'!O4117</f>
        <v>C-</v>
      </c>
      <c r="Q3374" s="30" t="str">
        <f t="shared" si="415"/>
        <v>C-</v>
      </c>
      <c r="R3374">
        <f t="shared" si="416"/>
        <v>0.32</v>
      </c>
      <c r="S3374" s="11">
        <f t="shared" si="417"/>
        <v>0.37060238988109812</v>
      </c>
      <c r="T3374" s="13">
        <f t="shared" si="418"/>
        <v>0.34428989692740958</v>
      </c>
      <c r="U3374">
        <f t="shared" si="419"/>
        <v>60.465499999999999</v>
      </c>
      <c r="V3374" t="str">
        <f t="shared" si="420"/>
        <v>same</v>
      </c>
      <c r="W3374" s="47">
        <f t="shared" si="421"/>
        <v>0</v>
      </c>
      <c r="X3374" s="47"/>
      <c r="Y3374" s="47"/>
    </row>
    <row r="3375" spans="1:25" ht="21" x14ac:dyDescent="0.4">
      <c r="A3375" t="s">
        <v>3307</v>
      </c>
      <c r="B3375" t="s">
        <v>3292</v>
      </c>
      <c r="C3375" t="s">
        <v>3293</v>
      </c>
      <c r="D3375" s="33">
        <v>13452</v>
      </c>
      <c r="E3375" s="33">
        <v>1920</v>
      </c>
      <c r="F3375" s="32">
        <v>0.27959999999999996</v>
      </c>
      <c r="G3375" s="32">
        <v>9.2399999999999996E-2</v>
      </c>
      <c r="H3375" s="13">
        <v>14.272970561998216</v>
      </c>
      <c r="I3375" s="32">
        <v>0.37199999999999994</v>
      </c>
      <c r="J3375" s="34">
        <f t="shared" si="422"/>
        <v>0.24838709677419357</v>
      </c>
      <c r="K3375">
        <v>0.14562499999999998</v>
      </c>
      <c r="L3375">
        <v>0.19374999999999998</v>
      </c>
      <c r="M3375">
        <v>0.03</v>
      </c>
      <c r="N3375" t="s">
        <v>34</v>
      </c>
      <c r="O3375" s="45" t="s">
        <v>34</v>
      </c>
      <c r="P3375" s="49" t="str">
        <f>'Sheet1 (2)'!O4145</f>
        <v>A</v>
      </c>
      <c r="Q3375" s="30" t="str">
        <f t="shared" si="415"/>
        <v>A</v>
      </c>
      <c r="R3375">
        <f t="shared" si="416"/>
        <v>0.15</v>
      </c>
      <c r="S3375" s="11">
        <f t="shared" si="417"/>
        <v>0.84516129032258058</v>
      </c>
      <c r="T3375" s="13">
        <f t="shared" si="418"/>
        <v>0.24838709677419357</v>
      </c>
      <c r="U3375">
        <f t="shared" si="419"/>
        <v>9.2399999999999996E-2</v>
      </c>
      <c r="V3375" t="str">
        <f t="shared" si="420"/>
        <v>same</v>
      </c>
      <c r="W3375" s="47">
        <f t="shared" si="421"/>
        <v>0</v>
      </c>
      <c r="X3375" s="47"/>
      <c r="Y3375" s="47"/>
    </row>
    <row r="3376" spans="1:25" ht="21" x14ac:dyDescent="0.4">
      <c r="A3376" t="s">
        <v>3308</v>
      </c>
      <c r="B3376" t="s">
        <v>3292</v>
      </c>
      <c r="C3376" t="s">
        <v>3293</v>
      </c>
      <c r="D3376" s="33">
        <v>978476</v>
      </c>
      <c r="E3376" s="33">
        <v>160518</v>
      </c>
      <c r="F3376" s="32">
        <v>20.442000000000004</v>
      </c>
      <c r="G3376" s="32">
        <v>11.004299999999999</v>
      </c>
      <c r="H3376" s="13">
        <v>16.404899047089554</v>
      </c>
      <c r="I3376" s="32">
        <v>31.446300000000001</v>
      </c>
      <c r="J3376" s="34">
        <f t="shared" si="422"/>
        <v>0.34993942053596128</v>
      </c>
      <c r="K3376">
        <v>0.12735020371547118</v>
      </c>
      <c r="L3376">
        <v>0.19590513213471386</v>
      </c>
      <c r="M3376">
        <v>0.1</v>
      </c>
      <c r="N3376" t="s">
        <v>45</v>
      </c>
      <c r="O3376" s="45" t="s">
        <v>45</v>
      </c>
      <c r="P3376" s="49" t="str">
        <f>'Sheet1 (2)'!O4975</f>
        <v>C-</v>
      </c>
      <c r="Q3376" s="30" t="str">
        <f t="shared" si="415"/>
        <v>C-</v>
      </c>
      <c r="R3376">
        <f t="shared" si="416"/>
        <v>0.32</v>
      </c>
      <c r="S3376" s="11">
        <f t="shared" si="417"/>
        <v>0.48954884994419051</v>
      </c>
      <c r="T3376" s="13">
        <f t="shared" si="418"/>
        <v>0.34993942053596128</v>
      </c>
      <c r="U3376">
        <f t="shared" si="419"/>
        <v>11.004299999999999</v>
      </c>
      <c r="V3376" t="str">
        <f t="shared" si="420"/>
        <v>same</v>
      </c>
      <c r="W3376" s="47">
        <f t="shared" si="421"/>
        <v>0</v>
      </c>
      <c r="X3376" s="47"/>
      <c r="Y3376" s="47"/>
    </row>
    <row r="3377" spans="1:25" ht="21" x14ac:dyDescent="0.4">
      <c r="A3377" t="s">
        <v>4737</v>
      </c>
      <c r="B3377" t="s">
        <v>4738</v>
      </c>
      <c r="C3377" t="s">
        <v>4739</v>
      </c>
      <c r="D3377" s="33">
        <v>10399</v>
      </c>
      <c r="E3377" s="33">
        <v>65</v>
      </c>
      <c r="F3377" s="32">
        <v>0.1404</v>
      </c>
      <c r="G3377" s="32">
        <v>1.5599999999999999E-2</v>
      </c>
      <c r="H3377" s="13">
        <v>0.6250601019328782</v>
      </c>
      <c r="I3377" s="32">
        <v>0.156</v>
      </c>
      <c r="J3377" s="34">
        <f t="shared" si="422"/>
        <v>9.9999999999999992E-2</v>
      </c>
      <c r="K3377">
        <v>2.16</v>
      </c>
      <c r="L3377">
        <v>2.4</v>
      </c>
      <c r="M3377">
        <v>2</v>
      </c>
      <c r="N3377" t="s">
        <v>42</v>
      </c>
      <c r="O3377" s="45" t="s">
        <v>42</v>
      </c>
      <c r="P3377" s="49" t="str">
        <f>'Sheet1 (2)'!O130</f>
        <v>A+</v>
      </c>
      <c r="Q3377" s="30" t="str">
        <f t="shared" si="415"/>
        <v>A+</v>
      </c>
      <c r="R3377">
        <f t="shared" si="416"/>
        <v>0.05</v>
      </c>
      <c r="S3377" s="11">
        <f t="shared" si="417"/>
        <v>0.16666666666666663</v>
      </c>
      <c r="T3377" s="13">
        <f t="shared" si="418"/>
        <v>9.9999999999999992E-2</v>
      </c>
      <c r="U3377">
        <f t="shared" si="419"/>
        <v>1.5599999999999999E-2</v>
      </c>
      <c r="V3377" t="str">
        <f t="shared" si="420"/>
        <v>same</v>
      </c>
      <c r="W3377" s="47">
        <f t="shared" si="421"/>
        <v>0</v>
      </c>
      <c r="X3377" s="47"/>
      <c r="Y3377" s="47"/>
    </row>
    <row r="3378" spans="1:25" ht="21" x14ac:dyDescent="0.4">
      <c r="A3378" t="s">
        <v>4740</v>
      </c>
      <c r="B3378" t="s">
        <v>4738</v>
      </c>
      <c r="C3378" t="s">
        <v>4739</v>
      </c>
      <c r="D3378" s="33">
        <v>509227</v>
      </c>
      <c r="E3378" s="33">
        <v>20474</v>
      </c>
      <c r="F3378" s="32">
        <v>41.8048</v>
      </c>
      <c r="G3378" s="32">
        <v>7.3761000000000001</v>
      </c>
      <c r="H3378" s="13">
        <v>4.0206037778829478</v>
      </c>
      <c r="I3378" s="32">
        <v>49.180900000000001</v>
      </c>
      <c r="J3378" s="34">
        <f t="shared" si="422"/>
        <v>0.14997895524482066</v>
      </c>
      <c r="K3378">
        <v>2.0418481977141743</v>
      </c>
      <c r="L3378">
        <v>2.4021148774054901</v>
      </c>
      <c r="M3378">
        <v>2</v>
      </c>
      <c r="N3378" t="s">
        <v>42</v>
      </c>
      <c r="O3378" s="45" t="s">
        <v>42</v>
      </c>
      <c r="P3378" s="49" t="str">
        <f>'Sheet1 (2)'!O2066</f>
        <v>A+</v>
      </c>
      <c r="Q3378" s="30" t="str">
        <f t="shared" si="415"/>
        <v>A+</v>
      </c>
      <c r="R3378">
        <f t="shared" si="416"/>
        <v>0.05</v>
      </c>
      <c r="S3378" s="11">
        <f t="shared" si="417"/>
        <v>0.16740035257589844</v>
      </c>
      <c r="T3378" s="13">
        <f t="shared" si="418"/>
        <v>0.14997895524482066</v>
      </c>
      <c r="U3378">
        <f t="shared" si="419"/>
        <v>7.376100000000001</v>
      </c>
      <c r="V3378" t="str">
        <f t="shared" si="420"/>
        <v>same</v>
      </c>
      <c r="W3378" s="47">
        <f t="shared" si="421"/>
        <v>0</v>
      </c>
      <c r="X3378" s="47"/>
      <c r="Y3378" s="47"/>
    </row>
    <row r="3379" spans="1:25" ht="21" x14ac:dyDescent="0.4">
      <c r="A3379" t="s">
        <v>4741</v>
      </c>
      <c r="B3379" t="s">
        <v>4738</v>
      </c>
      <c r="C3379" t="s">
        <v>4739</v>
      </c>
      <c r="D3379" s="33">
        <v>517924</v>
      </c>
      <c r="E3379" s="33">
        <v>25850</v>
      </c>
      <c r="F3379" s="32">
        <v>54.074299999999994</v>
      </c>
      <c r="G3379" s="32">
        <v>9.5399000000000012</v>
      </c>
      <c r="H3379" s="13">
        <v>4.9910797723218074</v>
      </c>
      <c r="I3379" s="32">
        <v>63.614199999999997</v>
      </c>
      <c r="J3379" s="34">
        <f t="shared" si="422"/>
        <v>0.14996494493367835</v>
      </c>
      <c r="K3379">
        <v>2.0918491295938102</v>
      </c>
      <c r="L3379">
        <v>2.4608974854932302</v>
      </c>
      <c r="M3379">
        <v>2</v>
      </c>
      <c r="N3379" t="s">
        <v>42</v>
      </c>
      <c r="O3379" s="45" t="s">
        <v>42</v>
      </c>
      <c r="P3379" s="49" t="str">
        <f>'Sheet1 (2)'!O2960</f>
        <v>A+</v>
      </c>
      <c r="Q3379" s="30" t="str">
        <f t="shared" si="415"/>
        <v>A+</v>
      </c>
      <c r="R3379">
        <f t="shared" si="416"/>
        <v>0.05</v>
      </c>
      <c r="S3379" s="11">
        <f t="shared" si="417"/>
        <v>0.18728837272181367</v>
      </c>
      <c r="T3379" s="13">
        <f t="shared" si="418"/>
        <v>0.14996494493367835</v>
      </c>
      <c r="U3379">
        <f t="shared" si="419"/>
        <v>9.5399000000000012</v>
      </c>
      <c r="V3379" t="str">
        <f t="shared" si="420"/>
        <v>same</v>
      </c>
      <c r="W3379" s="47">
        <f t="shared" si="421"/>
        <v>0</v>
      </c>
      <c r="X3379" s="47"/>
      <c r="Y3379" s="47"/>
    </row>
    <row r="3380" spans="1:25" ht="21" x14ac:dyDescent="0.4">
      <c r="A3380" t="s">
        <v>4742</v>
      </c>
      <c r="B3380" t="s">
        <v>4738</v>
      </c>
      <c r="C3380" t="s">
        <v>4739</v>
      </c>
      <c r="D3380" s="33">
        <v>18741</v>
      </c>
      <c r="E3380" s="33">
        <v>428</v>
      </c>
      <c r="F3380" s="32">
        <v>0.77889999999999993</v>
      </c>
      <c r="G3380" s="32">
        <v>0.13739999999999999</v>
      </c>
      <c r="H3380" s="13">
        <v>2.2837628728456325</v>
      </c>
      <c r="I3380" s="32">
        <v>0.91629999999999989</v>
      </c>
      <c r="J3380" s="34">
        <f t="shared" si="422"/>
        <v>0.14995088944668777</v>
      </c>
      <c r="K3380">
        <v>1.8198598130841122</v>
      </c>
      <c r="L3380">
        <v>2.1408878504672892</v>
      </c>
      <c r="M3380">
        <v>2</v>
      </c>
      <c r="N3380" t="s">
        <v>42</v>
      </c>
      <c r="O3380" s="45" t="s">
        <v>42</v>
      </c>
      <c r="P3380" s="49" t="str">
        <f>'Sheet1 (2)'!O4610</f>
        <v>A+</v>
      </c>
      <c r="Q3380" s="30" t="str">
        <f t="shared" si="415"/>
        <v>A+</v>
      </c>
      <c r="R3380">
        <f t="shared" si="416"/>
        <v>0.05</v>
      </c>
      <c r="S3380" s="11">
        <f t="shared" si="417"/>
        <v>6.5808141438393336E-2</v>
      </c>
      <c r="T3380" s="13">
        <f t="shared" si="418"/>
        <v>0.14995088944668777</v>
      </c>
      <c r="U3380">
        <f t="shared" si="419"/>
        <v>0.13739999999999999</v>
      </c>
      <c r="V3380" t="str">
        <f t="shared" si="420"/>
        <v>same</v>
      </c>
      <c r="W3380" s="47">
        <f t="shared" si="421"/>
        <v>0</v>
      </c>
      <c r="X3380" s="47"/>
      <c r="Y3380" s="47"/>
    </row>
    <row r="3381" spans="1:25" ht="21" x14ac:dyDescent="0.4">
      <c r="A3381" t="s">
        <v>4156</v>
      </c>
      <c r="B3381" t="s">
        <v>4157</v>
      </c>
      <c r="C3381" t="s">
        <v>4158</v>
      </c>
      <c r="D3381" s="33">
        <v>528783</v>
      </c>
      <c r="E3381" s="33">
        <v>15478</v>
      </c>
      <c r="F3381" s="32">
        <v>25.456900000000001</v>
      </c>
      <c r="G3381" s="32">
        <v>8.4810999999999996</v>
      </c>
      <c r="H3381" s="13">
        <v>2.9270986397066472</v>
      </c>
      <c r="I3381" s="32">
        <v>33.938000000000002</v>
      </c>
      <c r="J3381" s="34">
        <f t="shared" si="422"/>
        <v>0.24989981731392535</v>
      </c>
      <c r="K3381">
        <v>1.6447150794676315</v>
      </c>
      <c r="L3381">
        <v>2.1926605504587156</v>
      </c>
      <c r="M3381">
        <v>1.49</v>
      </c>
      <c r="N3381" t="s">
        <v>37</v>
      </c>
      <c r="O3381" s="45" t="s">
        <v>37</v>
      </c>
      <c r="P3381" s="49" t="str">
        <f>'Sheet1 (2)'!O13</f>
        <v>B</v>
      </c>
      <c r="Q3381" s="30" t="str">
        <f t="shared" si="415"/>
        <v>B</v>
      </c>
      <c r="R3381">
        <f t="shared" si="416"/>
        <v>0.25</v>
      </c>
      <c r="S3381" s="11">
        <f t="shared" si="417"/>
        <v>0.3204602510460251</v>
      </c>
      <c r="T3381" s="13">
        <f t="shared" si="418"/>
        <v>0.24989981731392535</v>
      </c>
      <c r="U3381">
        <f t="shared" si="419"/>
        <v>8.4810999999999996</v>
      </c>
      <c r="V3381" t="str">
        <f t="shared" si="420"/>
        <v>same</v>
      </c>
      <c r="W3381" s="47">
        <f t="shared" si="421"/>
        <v>0</v>
      </c>
      <c r="X3381" s="47"/>
      <c r="Y3381" s="47"/>
    </row>
    <row r="3382" spans="1:25" ht="21" x14ac:dyDescent="0.4">
      <c r="A3382" t="s">
        <v>4159</v>
      </c>
      <c r="B3382" t="s">
        <v>4157</v>
      </c>
      <c r="C3382" t="s">
        <v>4158</v>
      </c>
      <c r="D3382" s="33">
        <v>544861</v>
      </c>
      <c r="E3382" s="33">
        <v>18332</v>
      </c>
      <c r="F3382" s="32">
        <v>27.728100000000001</v>
      </c>
      <c r="G3382" s="32">
        <v>8.9039000000000019</v>
      </c>
      <c r="H3382" s="13">
        <v>3.364527833704376</v>
      </c>
      <c r="I3382" s="32">
        <v>36.632000000000005</v>
      </c>
      <c r="J3382" s="34">
        <f t="shared" si="422"/>
        <v>0.24306344179951955</v>
      </c>
      <c r="K3382">
        <v>1.5125518219506875</v>
      </c>
      <c r="L3382">
        <v>1.9982544185031643</v>
      </c>
      <c r="M3382">
        <v>1.49</v>
      </c>
      <c r="N3382" t="s">
        <v>37</v>
      </c>
      <c r="O3382" s="45" t="s">
        <v>37</v>
      </c>
      <c r="P3382" s="49" t="str">
        <f>'Sheet1 (2)'!O1492</f>
        <v>B</v>
      </c>
      <c r="Q3382" s="30" t="str">
        <f t="shared" si="415"/>
        <v>B</v>
      </c>
      <c r="R3382">
        <f t="shared" si="416"/>
        <v>0.25</v>
      </c>
      <c r="S3382" s="11">
        <f t="shared" si="417"/>
        <v>0.25434920288272567</v>
      </c>
      <c r="T3382" s="13">
        <f t="shared" si="418"/>
        <v>0.24306344179951955</v>
      </c>
      <c r="U3382">
        <f t="shared" si="419"/>
        <v>8.9039000000000019</v>
      </c>
      <c r="V3382" t="str">
        <f t="shared" si="420"/>
        <v>same</v>
      </c>
      <c r="W3382" s="47">
        <f t="shared" si="421"/>
        <v>0</v>
      </c>
      <c r="X3382" s="47"/>
      <c r="Y3382" s="47"/>
    </row>
    <row r="3383" spans="1:25" ht="21" x14ac:dyDescent="0.4">
      <c r="A3383" t="s">
        <v>4160</v>
      </c>
      <c r="B3383" t="s">
        <v>4157</v>
      </c>
      <c r="C3383" t="s">
        <v>4158</v>
      </c>
      <c r="D3383" s="33">
        <v>1691227</v>
      </c>
      <c r="E3383" s="33">
        <v>56394</v>
      </c>
      <c r="F3383" s="32">
        <v>76.007199999999997</v>
      </c>
      <c r="G3383" s="32">
        <v>17.700500000000002</v>
      </c>
      <c r="H3383" s="13">
        <v>3.3345021100065217</v>
      </c>
      <c r="I3383" s="32">
        <v>93.707700000000003</v>
      </c>
      <c r="J3383" s="34">
        <f t="shared" si="422"/>
        <v>0.18889056075434571</v>
      </c>
      <c r="K3383">
        <v>1.3477887718551618</v>
      </c>
      <c r="L3383">
        <v>1.6616608149803169</v>
      </c>
      <c r="M3383">
        <v>1.49</v>
      </c>
      <c r="N3383" t="s">
        <v>37</v>
      </c>
      <c r="O3383" s="45" t="s">
        <v>37</v>
      </c>
      <c r="P3383" s="49" t="str">
        <f>'Sheet1 (2)'!O4597</f>
        <v>B</v>
      </c>
      <c r="Q3383" s="30" t="str">
        <f t="shared" si="415"/>
        <v>B</v>
      </c>
      <c r="R3383">
        <f t="shared" si="416"/>
        <v>0.25</v>
      </c>
      <c r="S3383" s="11">
        <f t="shared" si="417"/>
        <v>0.10330677201553334</v>
      </c>
      <c r="T3383" s="13">
        <f t="shared" si="418"/>
        <v>0.18889056075434571</v>
      </c>
      <c r="U3383">
        <f t="shared" si="419"/>
        <v>17.700500000000002</v>
      </c>
      <c r="V3383" t="str">
        <f t="shared" si="420"/>
        <v>same</v>
      </c>
      <c r="W3383" s="47">
        <f t="shared" si="421"/>
        <v>0</v>
      </c>
      <c r="X3383" s="47"/>
      <c r="Y3383" s="47"/>
    </row>
    <row r="3384" spans="1:25" ht="21" x14ac:dyDescent="0.4">
      <c r="A3384" t="s">
        <v>4161</v>
      </c>
      <c r="B3384" t="s">
        <v>4157</v>
      </c>
      <c r="C3384" t="s">
        <v>4158</v>
      </c>
      <c r="D3384" s="33">
        <v>1852053</v>
      </c>
      <c r="E3384" s="33">
        <v>68252</v>
      </c>
      <c r="F3384" s="32">
        <v>98.169800000000009</v>
      </c>
      <c r="G3384" s="32">
        <v>28.444000000000003</v>
      </c>
      <c r="H3384" s="13">
        <v>3.6852077127382423</v>
      </c>
      <c r="I3384" s="32">
        <v>126.61380000000001</v>
      </c>
      <c r="J3384" s="34">
        <f t="shared" si="422"/>
        <v>0.22465165724431302</v>
      </c>
      <c r="K3384">
        <v>1.4383431987341031</v>
      </c>
      <c r="L3384">
        <v>1.855092891050812</v>
      </c>
      <c r="M3384">
        <v>1.49</v>
      </c>
      <c r="N3384" t="s">
        <v>37</v>
      </c>
      <c r="O3384" s="45" t="s">
        <v>37</v>
      </c>
      <c r="P3384" s="49" t="str">
        <f>'Sheet1 (2)'!O4804</f>
        <v>B</v>
      </c>
      <c r="Q3384" s="30" t="str">
        <f t="shared" si="415"/>
        <v>B</v>
      </c>
      <c r="R3384">
        <f t="shared" si="416"/>
        <v>0.25</v>
      </c>
      <c r="S3384" s="11">
        <f t="shared" si="417"/>
        <v>0.19680571943974526</v>
      </c>
      <c r="T3384" s="13">
        <f t="shared" si="418"/>
        <v>0.22465165724431302</v>
      </c>
      <c r="U3384">
        <f t="shared" si="419"/>
        <v>28.444000000000003</v>
      </c>
      <c r="V3384" t="str">
        <f t="shared" si="420"/>
        <v>same</v>
      </c>
      <c r="W3384" s="47">
        <f t="shared" si="421"/>
        <v>0</v>
      </c>
      <c r="X3384" s="47"/>
      <c r="Y3384" s="47"/>
    </row>
    <row r="3385" spans="1:25" ht="21" x14ac:dyDescent="0.4">
      <c r="A3385" t="s">
        <v>4614</v>
      </c>
      <c r="B3385" t="s">
        <v>4615</v>
      </c>
      <c r="C3385" t="s">
        <v>4616</v>
      </c>
      <c r="D3385" s="33">
        <v>1082901</v>
      </c>
      <c r="E3385" s="33">
        <v>183205</v>
      </c>
      <c r="F3385" s="32">
        <v>84.30149999999999</v>
      </c>
      <c r="G3385" s="32">
        <v>41.521299999999997</v>
      </c>
      <c r="H3385" s="13">
        <v>16.917982345569907</v>
      </c>
      <c r="I3385" s="32">
        <v>125.82279999999999</v>
      </c>
      <c r="J3385" s="34">
        <f t="shared" si="422"/>
        <v>0.32999821971852478</v>
      </c>
      <c r="K3385">
        <v>0.46014846756365813</v>
      </c>
      <c r="L3385">
        <v>0.68678693267105151</v>
      </c>
      <c r="M3385">
        <v>0.24</v>
      </c>
      <c r="N3385" t="s">
        <v>37</v>
      </c>
      <c r="O3385" s="45" t="s">
        <v>37</v>
      </c>
      <c r="P3385" s="49" t="str">
        <f>'Sheet1 (2)'!O807</f>
        <v>B</v>
      </c>
      <c r="Q3385" s="30" t="str">
        <f t="shared" si="415"/>
        <v>B</v>
      </c>
      <c r="R3385">
        <f t="shared" si="416"/>
        <v>0.25</v>
      </c>
      <c r="S3385" s="11">
        <f t="shared" si="417"/>
        <v>0.65054664178511368</v>
      </c>
      <c r="T3385" s="13">
        <f t="shared" si="418"/>
        <v>0.32999821971852478</v>
      </c>
      <c r="U3385">
        <f t="shared" si="419"/>
        <v>41.521299999999997</v>
      </c>
      <c r="V3385" t="str">
        <f t="shared" si="420"/>
        <v>same</v>
      </c>
      <c r="W3385" s="47">
        <f t="shared" si="421"/>
        <v>0</v>
      </c>
      <c r="X3385" s="47"/>
      <c r="Y3385" s="47"/>
    </row>
    <row r="3386" spans="1:25" ht="21" x14ac:dyDescent="0.4">
      <c r="A3386" t="s">
        <v>4617</v>
      </c>
      <c r="B3386" t="s">
        <v>4615</v>
      </c>
      <c r="C3386" t="s">
        <v>4616</v>
      </c>
      <c r="D3386" s="33">
        <v>87341</v>
      </c>
      <c r="E3386" s="33">
        <v>19070</v>
      </c>
      <c r="F3386" s="32">
        <v>4.1829000000000001</v>
      </c>
      <c r="G3386" s="32">
        <v>2.0605000000000002</v>
      </c>
      <c r="H3386" s="13">
        <v>21.833961140815884</v>
      </c>
      <c r="I3386" s="32">
        <v>6.2434000000000003</v>
      </c>
      <c r="J3386" s="34">
        <f t="shared" si="422"/>
        <v>0.33002851010667267</v>
      </c>
      <c r="K3386">
        <v>0.21934452018877817</v>
      </c>
      <c r="L3386">
        <v>0.32739381227058212</v>
      </c>
      <c r="M3386">
        <v>0.15</v>
      </c>
      <c r="N3386" t="s">
        <v>37</v>
      </c>
      <c r="O3386" s="45" t="s">
        <v>37</v>
      </c>
      <c r="P3386" s="49" t="str">
        <f>'Sheet1 (2)'!O1137</f>
        <v>B</v>
      </c>
      <c r="Q3386" s="30" t="str">
        <f t="shared" si="415"/>
        <v>B</v>
      </c>
      <c r="R3386">
        <f t="shared" si="416"/>
        <v>0.25</v>
      </c>
      <c r="S3386" s="11">
        <f t="shared" si="417"/>
        <v>0.54183617900502945</v>
      </c>
      <c r="T3386" s="13">
        <f t="shared" si="418"/>
        <v>0.33002851010667267</v>
      </c>
      <c r="U3386">
        <f t="shared" si="419"/>
        <v>2.0605000000000002</v>
      </c>
      <c r="V3386" t="str">
        <f t="shared" si="420"/>
        <v>same</v>
      </c>
      <c r="W3386" s="47">
        <f t="shared" si="421"/>
        <v>0</v>
      </c>
      <c r="X3386" s="47"/>
      <c r="Y3386" s="47"/>
    </row>
    <row r="3387" spans="1:25" ht="21" x14ac:dyDescent="0.4">
      <c r="A3387" t="s">
        <v>4618</v>
      </c>
      <c r="B3387" t="s">
        <v>4615</v>
      </c>
      <c r="C3387" t="s">
        <v>4616</v>
      </c>
      <c r="D3387" s="33">
        <v>77331</v>
      </c>
      <c r="E3387" s="33">
        <v>20437</v>
      </c>
      <c r="F3387" s="32">
        <v>4.9108999999999998</v>
      </c>
      <c r="G3387" s="32">
        <v>2.4184999999999999</v>
      </c>
      <c r="H3387" s="13">
        <v>26.427952567534366</v>
      </c>
      <c r="I3387" s="32">
        <v>7.3293999999999997</v>
      </c>
      <c r="J3387" s="34">
        <f t="shared" si="422"/>
        <v>0.32997243976314566</v>
      </c>
      <c r="K3387">
        <v>0.2402945637813769</v>
      </c>
      <c r="L3387">
        <v>0.35863385036942796</v>
      </c>
      <c r="M3387">
        <v>0.17</v>
      </c>
      <c r="N3387" t="s">
        <v>37</v>
      </c>
      <c r="O3387" s="45" t="s">
        <v>37</v>
      </c>
      <c r="P3387" s="49" t="str">
        <f>'Sheet1 (2)'!O4429</f>
        <v>B</v>
      </c>
      <c r="Q3387" s="30" t="str">
        <f t="shared" si="415"/>
        <v>B</v>
      </c>
      <c r="R3387">
        <f t="shared" si="416"/>
        <v>0.25</v>
      </c>
      <c r="S3387" s="11">
        <f t="shared" si="417"/>
        <v>0.52597893415559249</v>
      </c>
      <c r="T3387" s="13">
        <f t="shared" si="418"/>
        <v>0.32997243976314566</v>
      </c>
      <c r="U3387">
        <f t="shared" si="419"/>
        <v>2.4184999999999999</v>
      </c>
      <c r="V3387" t="str">
        <f t="shared" si="420"/>
        <v>same</v>
      </c>
      <c r="W3387" s="47">
        <f t="shared" si="421"/>
        <v>0</v>
      </c>
      <c r="X3387" s="47"/>
      <c r="Y3387" s="47"/>
    </row>
    <row r="3388" spans="1:25" ht="21" x14ac:dyDescent="0.4">
      <c r="A3388" t="s">
        <v>4619</v>
      </c>
      <c r="B3388" t="s">
        <v>4620</v>
      </c>
      <c r="C3388" t="s">
        <v>4621</v>
      </c>
      <c r="D3388" s="33">
        <v>573897</v>
      </c>
      <c r="E3388" s="33">
        <v>55486</v>
      </c>
      <c r="F3388" s="32">
        <v>27.016000000000002</v>
      </c>
      <c r="G3388" s="32">
        <v>13.306799999999999</v>
      </c>
      <c r="H3388" s="13">
        <v>9.6682854240395049</v>
      </c>
      <c r="I3388" s="32">
        <v>40.322800000000001</v>
      </c>
      <c r="J3388" s="34">
        <f t="shared" si="422"/>
        <v>0.33000684476276448</v>
      </c>
      <c r="K3388">
        <v>0.48689759578992897</v>
      </c>
      <c r="L3388">
        <v>0.72672025375770466</v>
      </c>
      <c r="M3388">
        <v>0.45</v>
      </c>
      <c r="N3388" t="s">
        <v>37</v>
      </c>
      <c r="O3388" s="45" t="s">
        <v>37</v>
      </c>
      <c r="P3388" s="49" t="str">
        <f>'Sheet1 (2)'!O613</f>
        <v>B</v>
      </c>
      <c r="Q3388" s="30" t="str">
        <f t="shared" si="415"/>
        <v>B</v>
      </c>
      <c r="R3388">
        <f t="shared" si="416"/>
        <v>0.25</v>
      </c>
      <c r="S3388" s="11">
        <f t="shared" si="417"/>
        <v>0.38077960855892945</v>
      </c>
      <c r="T3388" s="13">
        <f t="shared" si="418"/>
        <v>0.33000684476276448</v>
      </c>
      <c r="U3388">
        <f t="shared" si="419"/>
        <v>13.306800000000001</v>
      </c>
      <c r="V3388" t="str">
        <f t="shared" si="420"/>
        <v>same</v>
      </c>
      <c r="W3388" s="47">
        <f t="shared" si="421"/>
        <v>0</v>
      </c>
      <c r="X3388" s="47"/>
      <c r="Y3388" s="47"/>
    </row>
    <row r="3389" spans="1:25" ht="21" x14ac:dyDescent="0.4">
      <c r="A3389" t="s">
        <v>4622</v>
      </c>
      <c r="B3389" t="s">
        <v>4620</v>
      </c>
      <c r="C3389" t="s">
        <v>4621</v>
      </c>
      <c r="D3389" s="33">
        <v>522158</v>
      </c>
      <c r="E3389" s="33">
        <v>72008</v>
      </c>
      <c r="F3389" s="32">
        <v>36.179600000000001</v>
      </c>
      <c r="G3389" s="32">
        <v>17.822000000000003</v>
      </c>
      <c r="H3389" s="13">
        <v>13.7904618908453</v>
      </c>
      <c r="I3389" s="32">
        <v>54.001600000000003</v>
      </c>
      <c r="J3389" s="34">
        <f t="shared" si="422"/>
        <v>0.33002725845160147</v>
      </c>
      <c r="K3389">
        <v>0.50243861793134093</v>
      </c>
      <c r="L3389">
        <v>0.749938895678258</v>
      </c>
      <c r="M3389">
        <v>0.45</v>
      </c>
      <c r="N3389" t="s">
        <v>37</v>
      </c>
      <c r="O3389" s="45" t="s">
        <v>37</v>
      </c>
      <c r="P3389" s="49" t="str">
        <f>'Sheet1 (2)'!O2860</f>
        <v>B</v>
      </c>
      <c r="Q3389" s="30" t="str">
        <f t="shared" si="415"/>
        <v>B</v>
      </c>
      <c r="R3389">
        <f t="shared" si="416"/>
        <v>0.25</v>
      </c>
      <c r="S3389" s="11">
        <f t="shared" si="417"/>
        <v>0.3999511125596279</v>
      </c>
      <c r="T3389" s="13">
        <f t="shared" si="418"/>
        <v>0.33002725845160147</v>
      </c>
      <c r="U3389">
        <f t="shared" si="419"/>
        <v>17.822000000000003</v>
      </c>
      <c r="V3389" t="str">
        <f t="shared" si="420"/>
        <v>same</v>
      </c>
      <c r="W3389" s="47">
        <f t="shared" si="421"/>
        <v>0</v>
      </c>
      <c r="X3389" s="47"/>
      <c r="Y3389" s="47"/>
    </row>
    <row r="3390" spans="1:25" ht="21" x14ac:dyDescent="0.4">
      <c r="A3390" t="s">
        <v>4623</v>
      </c>
      <c r="B3390" t="s">
        <v>4620</v>
      </c>
      <c r="C3390" t="s">
        <v>4621</v>
      </c>
      <c r="D3390" s="33">
        <v>409265</v>
      </c>
      <c r="E3390" s="33">
        <v>58829</v>
      </c>
      <c r="F3390" s="32">
        <v>30.005399999999995</v>
      </c>
      <c r="G3390" s="32">
        <v>14.780800000000003</v>
      </c>
      <c r="H3390" s="13">
        <v>14.374305156805493</v>
      </c>
      <c r="I3390" s="32">
        <v>44.786199999999994</v>
      </c>
      <c r="J3390" s="34">
        <f t="shared" si="422"/>
        <v>0.33003023252698388</v>
      </c>
      <c r="K3390">
        <v>0.51004436587397362</v>
      </c>
      <c r="L3390">
        <v>0.76129459960223689</v>
      </c>
      <c r="M3390">
        <v>0.45</v>
      </c>
      <c r="N3390" t="s">
        <v>37</v>
      </c>
      <c r="O3390" s="45" t="s">
        <v>37</v>
      </c>
      <c r="P3390" s="49" t="str">
        <f>'Sheet1 (2)'!O3804</f>
        <v>B</v>
      </c>
      <c r="Q3390" s="30" t="str">
        <f t="shared" ref="Q3390:Q3453" si="423">IF(U3390="same",N3390,IF(O3390=N3390,P3390,O3390))</f>
        <v>B</v>
      </c>
      <c r="R3390">
        <f t="shared" si="416"/>
        <v>0.25</v>
      </c>
      <c r="S3390" s="11">
        <f t="shared" si="417"/>
        <v>0.4089016259472783</v>
      </c>
      <c r="T3390" s="13">
        <f t="shared" si="418"/>
        <v>0.33003023252698388</v>
      </c>
      <c r="U3390">
        <f t="shared" si="419"/>
        <v>14.780800000000003</v>
      </c>
      <c r="V3390" t="str">
        <f t="shared" si="420"/>
        <v>same</v>
      </c>
      <c r="W3390" s="47">
        <f t="shared" si="421"/>
        <v>0</v>
      </c>
      <c r="X3390" s="47"/>
      <c r="Y3390" s="47"/>
    </row>
    <row r="3391" spans="1:25" ht="21" x14ac:dyDescent="0.4">
      <c r="A3391" t="s">
        <v>3355</v>
      </c>
      <c r="B3391" t="s">
        <v>3356</v>
      </c>
      <c r="C3391" t="s">
        <v>3357</v>
      </c>
      <c r="D3391" s="33">
        <v>934554</v>
      </c>
      <c r="E3391" s="33">
        <v>165021</v>
      </c>
      <c r="F3391" s="32">
        <v>495.0630000000001</v>
      </c>
      <c r="G3391" s="32">
        <v>37.069300000000005</v>
      </c>
      <c r="H3391" s="13">
        <v>17.657727643346451</v>
      </c>
      <c r="I3391" s="32">
        <v>532.1323000000001</v>
      </c>
      <c r="J3391" s="34">
        <f t="shared" si="422"/>
        <v>6.9661811545737778E-2</v>
      </c>
      <c r="K3391">
        <v>3.0000000000000009</v>
      </c>
      <c r="L3391">
        <v>3.2246338344816725</v>
      </c>
      <c r="M3391">
        <v>3</v>
      </c>
      <c r="N3391" t="s">
        <v>42</v>
      </c>
      <c r="O3391" s="45" t="s">
        <v>42</v>
      </c>
      <c r="P3391" s="49" t="str">
        <f>'Sheet1 (2)'!O1960</f>
        <v>A+</v>
      </c>
      <c r="Q3391" s="30" t="str">
        <f t="shared" si="423"/>
        <v>A+</v>
      </c>
      <c r="R3391">
        <f t="shared" si="416"/>
        <v>0.05</v>
      </c>
      <c r="S3391" s="11">
        <f t="shared" si="417"/>
        <v>6.9661811545737917E-2</v>
      </c>
      <c r="T3391" s="13">
        <f t="shared" si="418"/>
        <v>6.9661811545737778E-2</v>
      </c>
      <c r="U3391">
        <f t="shared" si="419"/>
        <v>37.069300000000005</v>
      </c>
      <c r="V3391" t="str">
        <f t="shared" si="420"/>
        <v>same</v>
      </c>
      <c r="W3391" s="47">
        <f t="shared" si="421"/>
        <v>0</v>
      </c>
      <c r="X3391" s="47"/>
      <c r="Y3391" s="47"/>
    </row>
    <row r="3392" spans="1:25" ht="21" x14ac:dyDescent="0.4">
      <c r="A3392" t="s">
        <v>3358</v>
      </c>
      <c r="B3392" t="s">
        <v>3356</v>
      </c>
      <c r="C3392" t="s">
        <v>3357</v>
      </c>
      <c r="D3392" s="33">
        <v>160137</v>
      </c>
      <c r="E3392" s="33">
        <v>12905</v>
      </c>
      <c r="F3392" s="32">
        <v>39.335100000000004</v>
      </c>
      <c r="G3392" s="32">
        <v>9.730599999999999</v>
      </c>
      <c r="H3392" s="13">
        <v>8.0587247169611018</v>
      </c>
      <c r="I3392" s="32">
        <v>49.065700000000007</v>
      </c>
      <c r="J3392" s="34">
        <f t="shared" si="422"/>
        <v>0.19831776577120061</v>
      </c>
      <c r="K3392">
        <v>3.0480511429678425</v>
      </c>
      <c r="L3392">
        <v>3.8020689655172419</v>
      </c>
      <c r="M3392">
        <v>3</v>
      </c>
      <c r="N3392" t="s">
        <v>34</v>
      </c>
      <c r="O3392" s="45" t="s">
        <v>34</v>
      </c>
      <c r="P3392" s="49" t="str">
        <f>'Sheet1 (2)'!O2661</f>
        <v>A</v>
      </c>
      <c r="Q3392" s="30" t="str">
        <f t="shared" si="423"/>
        <v>A</v>
      </c>
      <c r="R3392">
        <f t="shared" si="416"/>
        <v>0.15</v>
      </c>
      <c r="S3392" s="11">
        <f t="shared" si="417"/>
        <v>0.21095592236531846</v>
      </c>
      <c r="T3392" s="13">
        <f t="shared" si="418"/>
        <v>0.19831776577120061</v>
      </c>
      <c r="U3392">
        <f t="shared" si="419"/>
        <v>9.730599999999999</v>
      </c>
      <c r="V3392" t="str">
        <f t="shared" si="420"/>
        <v>same</v>
      </c>
      <c r="W3392" s="47">
        <f t="shared" si="421"/>
        <v>0</v>
      </c>
      <c r="X3392" s="47"/>
      <c r="Y3392" s="47"/>
    </row>
    <row r="3393" spans="1:25" ht="21" x14ac:dyDescent="0.4">
      <c r="A3393" t="s">
        <v>3359</v>
      </c>
      <c r="B3393" t="s">
        <v>3356</v>
      </c>
      <c r="C3393" t="s">
        <v>3357</v>
      </c>
      <c r="D3393" s="33">
        <v>8172</v>
      </c>
      <c r="E3393" s="33">
        <v>4460</v>
      </c>
      <c r="F3393" s="32">
        <v>16.465800000000002</v>
      </c>
      <c r="G3393" s="32">
        <v>0.8669</v>
      </c>
      <c r="H3393" s="13">
        <v>54.576603034752814</v>
      </c>
      <c r="I3393" s="32">
        <v>17.332700000000003</v>
      </c>
      <c r="J3393" s="34">
        <f t="shared" si="422"/>
        <v>5.0015289020175727E-2</v>
      </c>
      <c r="K3393">
        <v>3.6918834080717495</v>
      </c>
      <c r="L3393">
        <v>3.8862556053811668</v>
      </c>
      <c r="M3393">
        <v>3</v>
      </c>
      <c r="N3393" t="s">
        <v>34</v>
      </c>
      <c r="O3393" s="45" t="s">
        <v>34</v>
      </c>
      <c r="P3393" s="49" t="str">
        <f>'Sheet1 (2)'!O3042</f>
        <v>A</v>
      </c>
      <c r="Q3393" s="30" t="str">
        <f t="shared" si="423"/>
        <v>A</v>
      </c>
      <c r="R3393">
        <f t="shared" si="416"/>
        <v>0.15</v>
      </c>
      <c r="S3393" s="11">
        <f t="shared" si="417"/>
        <v>0.22804871716466579</v>
      </c>
      <c r="T3393" s="13">
        <f t="shared" si="418"/>
        <v>5.0015289020175727E-2</v>
      </c>
      <c r="U3393">
        <f t="shared" si="419"/>
        <v>0.8669</v>
      </c>
      <c r="V3393" t="str">
        <f t="shared" si="420"/>
        <v>same</v>
      </c>
      <c r="W3393" s="47">
        <f t="shared" si="421"/>
        <v>0</v>
      </c>
      <c r="X3393" s="47"/>
      <c r="Y3393" s="47"/>
    </row>
    <row r="3394" spans="1:25" ht="21" x14ac:dyDescent="0.4">
      <c r="A3394" t="s">
        <v>4876</v>
      </c>
      <c r="B3394" t="s">
        <v>4877</v>
      </c>
      <c r="C3394" t="s">
        <v>4878</v>
      </c>
      <c r="D3394" s="33">
        <v>22503</v>
      </c>
      <c r="E3394" s="33">
        <v>2544</v>
      </c>
      <c r="F3394" s="32">
        <v>1.5099999999999998</v>
      </c>
      <c r="G3394" s="32">
        <v>0.48899999999999999</v>
      </c>
      <c r="H3394" s="13">
        <v>11.305159312091721</v>
      </c>
      <c r="I3394" s="32">
        <v>1.9989999999999997</v>
      </c>
      <c r="J3394" s="34">
        <f t="shared" si="422"/>
        <v>0.24462231115557784</v>
      </c>
      <c r="K3394">
        <v>0.59355345911949675</v>
      </c>
      <c r="L3394">
        <v>0.78577044025157228</v>
      </c>
      <c r="M3394">
        <v>0.5</v>
      </c>
      <c r="N3394" t="s">
        <v>34</v>
      </c>
      <c r="O3394" s="45" t="s">
        <v>34</v>
      </c>
      <c r="P3394" s="49" t="str">
        <f>'Sheet1 (2)'!O1138</f>
        <v>A</v>
      </c>
      <c r="Q3394" s="30" t="str">
        <f t="shared" si="423"/>
        <v>A</v>
      </c>
      <c r="R3394">
        <f t="shared" ref="R3394:R3457" si="424">VLOOKUP(IF(V3394="same",N3394,IF(O3394=N3394,P3394,O3394)),$AC$2:$AN$8,9,FALSE)</f>
        <v>0.15</v>
      </c>
      <c r="S3394" s="11">
        <f t="shared" ref="S3394:S3457" si="425">(L3394-M3394)/L3394</f>
        <v>0.36368184092046019</v>
      </c>
      <c r="T3394" s="13">
        <f t="shared" ref="T3394:T3457" si="426">IF(V3394="SAME",J3394,MIN(R3394:S3394))</f>
        <v>0.24462231115557784</v>
      </c>
      <c r="U3394">
        <f t="shared" ref="U3394:U3457" si="427">IFERROR(T3394*I3394,0)</f>
        <v>0.48899999999999999</v>
      </c>
      <c r="V3394" t="str">
        <f t="shared" ref="V3394:V3457" si="428">IF(AND(N3394=O3394,P3394=N3394),"same",IF(NOT(OR(O3394=N3394,P3394=N3394)),"conflict","change"))</f>
        <v>same</v>
      </c>
      <c r="W3394" s="47">
        <f t="shared" ref="W3394:W3457" si="429">U3394-G3394</f>
        <v>0</v>
      </c>
      <c r="X3394" s="47"/>
      <c r="Y3394" s="47"/>
    </row>
    <row r="3395" spans="1:25" ht="21" x14ac:dyDescent="0.4">
      <c r="A3395" t="s">
        <v>4879</v>
      </c>
      <c r="B3395" t="s">
        <v>4877</v>
      </c>
      <c r="C3395" t="s">
        <v>4878</v>
      </c>
      <c r="D3395" s="33">
        <v>335277</v>
      </c>
      <c r="E3395" s="33">
        <v>42021</v>
      </c>
      <c r="F3395" s="32">
        <v>29.5867</v>
      </c>
      <c r="G3395" s="32">
        <v>12.107100000000001</v>
      </c>
      <c r="H3395" s="13">
        <v>12.533218801170376</v>
      </c>
      <c r="I3395" s="32">
        <v>41.693800000000003</v>
      </c>
      <c r="J3395" s="34">
        <f t="shared" si="422"/>
        <v>0.29038130369503379</v>
      </c>
      <c r="K3395">
        <v>0.70409319149948835</v>
      </c>
      <c r="L3395">
        <v>0.99221341710097344</v>
      </c>
      <c r="M3395">
        <v>0.7</v>
      </c>
      <c r="N3395" t="s">
        <v>34</v>
      </c>
      <c r="O3395" s="45" t="s">
        <v>34</v>
      </c>
      <c r="P3395" s="49" t="str">
        <f>'Sheet1 (2)'!O1336</f>
        <v>A</v>
      </c>
      <c r="Q3395" s="30" t="str">
        <f t="shared" si="423"/>
        <v>A</v>
      </c>
      <c r="R3395">
        <f t="shared" si="424"/>
        <v>0.15</v>
      </c>
      <c r="S3395" s="11">
        <f t="shared" si="425"/>
        <v>0.29450661729082034</v>
      </c>
      <c r="T3395" s="13">
        <f t="shared" si="426"/>
        <v>0.29038130369503379</v>
      </c>
      <c r="U3395">
        <f t="shared" si="427"/>
        <v>12.107100000000001</v>
      </c>
      <c r="V3395" t="str">
        <f t="shared" si="428"/>
        <v>same</v>
      </c>
      <c r="W3395" s="47">
        <f t="shared" si="429"/>
        <v>0</v>
      </c>
      <c r="X3395" s="47"/>
      <c r="Y3395" s="47"/>
    </row>
    <row r="3396" spans="1:25" ht="21" x14ac:dyDescent="0.4">
      <c r="A3396" t="s">
        <v>4880</v>
      </c>
      <c r="B3396" t="s">
        <v>4877</v>
      </c>
      <c r="C3396" t="s">
        <v>4878</v>
      </c>
      <c r="D3396" s="33">
        <v>73648</v>
      </c>
      <c r="E3396" s="33">
        <v>14955</v>
      </c>
      <c r="F3396" s="32">
        <v>7.6107999999999993</v>
      </c>
      <c r="G3396" s="32">
        <v>2.5356000000000001</v>
      </c>
      <c r="H3396" s="13">
        <v>20.306050401911797</v>
      </c>
      <c r="I3396" s="32">
        <v>10.1464</v>
      </c>
      <c r="J3396" s="34">
        <f t="shared" si="422"/>
        <v>0.2499014428762911</v>
      </c>
      <c r="K3396">
        <v>0.50891340688732856</v>
      </c>
      <c r="L3396">
        <v>0.67846205282514205</v>
      </c>
      <c r="M3396">
        <v>0.4</v>
      </c>
      <c r="N3396" t="s">
        <v>34</v>
      </c>
      <c r="O3396" s="45" t="s">
        <v>34</v>
      </c>
      <c r="P3396" s="49" t="str">
        <f>'Sheet1 (2)'!O3482</f>
        <v>A</v>
      </c>
      <c r="Q3396" s="30" t="str">
        <f t="shared" si="423"/>
        <v>A</v>
      </c>
      <c r="R3396">
        <f t="shared" si="424"/>
        <v>0.15</v>
      </c>
      <c r="S3396" s="11">
        <f t="shared" si="425"/>
        <v>0.4104312859733501</v>
      </c>
      <c r="T3396" s="13">
        <f t="shared" si="426"/>
        <v>0.2499014428762911</v>
      </c>
      <c r="U3396">
        <f t="shared" si="427"/>
        <v>2.5356000000000001</v>
      </c>
      <c r="V3396" t="str">
        <f t="shared" si="428"/>
        <v>same</v>
      </c>
      <c r="W3396" s="47">
        <f t="shared" si="429"/>
        <v>0</v>
      </c>
      <c r="X3396" s="47"/>
      <c r="Y3396" s="47"/>
    </row>
    <row r="3397" spans="1:25" ht="21" x14ac:dyDescent="0.4">
      <c r="A3397" t="s">
        <v>4881</v>
      </c>
      <c r="B3397" t="s">
        <v>4877</v>
      </c>
      <c r="C3397" t="s">
        <v>4878</v>
      </c>
      <c r="D3397" s="33">
        <v>25348</v>
      </c>
      <c r="E3397" s="33">
        <v>3155</v>
      </c>
      <c r="F3397" s="32">
        <v>2.3520999999999996</v>
      </c>
      <c r="G3397" s="32">
        <v>0.78290000000000004</v>
      </c>
      <c r="H3397" s="13">
        <v>12.44674136026511</v>
      </c>
      <c r="I3397" s="32">
        <v>3.1349999999999998</v>
      </c>
      <c r="J3397" s="34">
        <f t="shared" si="422"/>
        <v>0.24972886762360449</v>
      </c>
      <c r="K3397">
        <v>0.74551505546751173</v>
      </c>
      <c r="L3397">
        <v>0.99366085578446905</v>
      </c>
      <c r="M3397">
        <v>0.7</v>
      </c>
      <c r="N3397" t="s">
        <v>34</v>
      </c>
      <c r="O3397" s="45" t="s">
        <v>34</v>
      </c>
      <c r="P3397" s="49" t="str">
        <f>'Sheet1 (2)'!O3703</f>
        <v>A</v>
      </c>
      <c r="Q3397" s="30" t="str">
        <f t="shared" si="423"/>
        <v>A</v>
      </c>
      <c r="R3397">
        <f t="shared" si="424"/>
        <v>0.15</v>
      </c>
      <c r="S3397" s="11">
        <f t="shared" si="425"/>
        <v>0.29553429027113237</v>
      </c>
      <c r="T3397" s="13">
        <f t="shared" si="426"/>
        <v>0.24972886762360449</v>
      </c>
      <c r="U3397">
        <f t="shared" si="427"/>
        <v>0.78290000000000004</v>
      </c>
      <c r="V3397" t="str">
        <f t="shared" si="428"/>
        <v>same</v>
      </c>
      <c r="W3397" s="47">
        <f t="shared" si="429"/>
        <v>0</v>
      </c>
      <c r="X3397" s="47"/>
      <c r="Y3397" s="47"/>
    </row>
    <row r="3398" spans="1:25" ht="21" x14ac:dyDescent="0.4">
      <c r="A3398" t="s">
        <v>4882</v>
      </c>
      <c r="B3398" t="s">
        <v>4877</v>
      </c>
      <c r="C3398" t="s">
        <v>4878</v>
      </c>
      <c r="D3398" s="33">
        <v>223171</v>
      </c>
      <c r="E3398" s="33">
        <v>35392</v>
      </c>
      <c r="F3398" s="32">
        <v>26.3596</v>
      </c>
      <c r="G3398" s="32">
        <v>8.7856000000000005</v>
      </c>
      <c r="H3398" s="13">
        <v>15.858691317420273</v>
      </c>
      <c r="I3398" s="32">
        <v>35.145200000000003</v>
      </c>
      <c r="J3398" s="34">
        <f t="shared" si="422"/>
        <v>0.24998008262863777</v>
      </c>
      <c r="K3398">
        <v>0.74478978300180831</v>
      </c>
      <c r="L3398">
        <v>0.99302667269439437</v>
      </c>
      <c r="M3398">
        <v>0.7</v>
      </c>
      <c r="N3398" t="s">
        <v>34</v>
      </c>
      <c r="O3398" s="45" t="s">
        <v>34</v>
      </c>
      <c r="P3398" s="49" t="str">
        <f>'Sheet1 (2)'!O3774</f>
        <v>A</v>
      </c>
      <c r="Q3398" s="30" t="str">
        <f t="shared" si="423"/>
        <v>A</v>
      </c>
      <c r="R3398">
        <f t="shared" si="424"/>
        <v>0.15</v>
      </c>
      <c r="S3398" s="11">
        <f t="shared" si="425"/>
        <v>0.29508439274780074</v>
      </c>
      <c r="T3398" s="13">
        <f t="shared" si="426"/>
        <v>0.24998008262863777</v>
      </c>
      <c r="U3398">
        <f t="shared" si="427"/>
        <v>8.7856000000000005</v>
      </c>
      <c r="V3398" t="str">
        <f t="shared" si="428"/>
        <v>same</v>
      </c>
      <c r="W3398" s="47">
        <f t="shared" si="429"/>
        <v>0</v>
      </c>
      <c r="X3398" s="47"/>
      <c r="Y3398" s="47"/>
    </row>
    <row r="3399" spans="1:25" ht="21" x14ac:dyDescent="0.4">
      <c r="A3399" t="s">
        <v>4883</v>
      </c>
      <c r="B3399" t="s">
        <v>4877</v>
      </c>
      <c r="C3399" t="s">
        <v>4878</v>
      </c>
      <c r="D3399" s="33">
        <v>4415</v>
      </c>
      <c r="E3399" s="33">
        <v>657</v>
      </c>
      <c r="F3399" s="32">
        <v>0.1966</v>
      </c>
      <c r="G3399" s="32">
        <v>9.74E-2</v>
      </c>
      <c r="H3399" s="13">
        <v>14.881087202718007</v>
      </c>
      <c r="I3399" s="32">
        <v>0.29399999999999998</v>
      </c>
      <c r="J3399" s="34">
        <f t="shared" si="422"/>
        <v>0.33129251700680273</v>
      </c>
      <c r="K3399">
        <v>0.29923896499238967</v>
      </c>
      <c r="L3399">
        <v>0.44748858447488582</v>
      </c>
      <c r="M3399">
        <v>0.2</v>
      </c>
      <c r="N3399" t="s">
        <v>37</v>
      </c>
      <c r="O3399" s="45" t="s">
        <v>37</v>
      </c>
      <c r="P3399" s="49" t="str">
        <f>'Sheet1 (2)'!O3802</f>
        <v>B</v>
      </c>
      <c r="Q3399" s="30" t="str">
        <f t="shared" si="423"/>
        <v>B</v>
      </c>
      <c r="R3399">
        <f t="shared" si="424"/>
        <v>0.25</v>
      </c>
      <c r="S3399" s="11">
        <f t="shared" si="425"/>
        <v>0.55306122448979589</v>
      </c>
      <c r="T3399" s="13">
        <f t="shared" si="426"/>
        <v>0.33129251700680273</v>
      </c>
      <c r="U3399">
        <f t="shared" si="427"/>
        <v>9.74E-2</v>
      </c>
      <c r="V3399" t="str">
        <f t="shared" si="428"/>
        <v>same</v>
      </c>
      <c r="W3399" s="47">
        <f t="shared" si="429"/>
        <v>0</v>
      </c>
      <c r="X3399" s="47"/>
      <c r="Y3399" s="47"/>
    </row>
    <row r="3400" spans="1:25" ht="21" x14ac:dyDescent="0.4">
      <c r="A3400" s="18" t="s">
        <v>5127</v>
      </c>
      <c r="B3400" t="s">
        <v>5128</v>
      </c>
      <c r="C3400" t="s">
        <v>5129</v>
      </c>
      <c r="D3400" s="33">
        <v>394344</v>
      </c>
      <c r="E3400" s="33">
        <v>36604</v>
      </c>
      <c r="F3400" s="32">
        <v>18.127299999999998</v>
      </c>
      <c r="G3400" s="32">
        <v>6.0421999999999993</v>
      </c>
      <c r="H3400" s="13">
        <v>9.2822510295579495</v>
      </c>
      <c r="I3400" s="32">
        <v>24.169499999999999</v>
      </c>
      <c r="J3400" s="34">
        <f t="shared" si="422"/>
        <v>0.24999275946957941</v>
      </c>
      <c r="K3400">
        <v>0.49522729756310785</v>
      </c>
      <c r="L3400">
        <v>0.66029668888646054</v>
      </c>
      <c r="M3400">
        <v>0.35</v>
      </c>
      <c r="N3400" t="s">
        <v>42</v>
      </c>
      <c r="O3400" s="45" t="s">
        <v>42</v>
      </c>
      <c r="P3400" s="49" t="str">
        <f>'Sheet1 (2)'!O443</f>
        <v>A+</v>
      </c>
      <c r="Q3400" s="30" t="str">
        <f t="shared" si="423"/>
        <v>A+</v>
      </c>
      <c r="R3400">
        <f t="shared" si="424"/>
        <v>0.05</v>
      </c>
      <c r="S3400" s="11">
        <f t="shared" si="425"/>
        <v>0.4699352489708104</v>
      </c>
      <c r="T3400" s="13">
        <f t="shared" si="426"/>
        <v>0.24999275946957941</v>
      </c>
      <c r="U3400">
        <f t="shared" si="427"/>
        <v>6.0421999999999993</v>
      </c>
      <c r="V3400" t="str">
        <f t="shared" si="428"/>
        <v>same</v>
      </c>
      <c r="W3400" s="47">
        <f t="shared" si="429"/>
        <v>0</v>
      </c>
      <c r="X3400" s="47"/>
      <c r="Y3400" s="47"/>
    </row>
    <row r="3401" spans="1:25" ht="21" x14ac:dyDescent="0.4">
      <c r="A3401" t="s">
        <v>5130</v>
      </c>
      <c r="B3401" t="s">
        <v>5128</v>
      </c>
      <c r="C3401" t="s">
        <v>5129</v>
      </c>
      <c r="D3401" s="33">
        <v>423593</v>
      </c>
      <c r="E3401" s="33">
        <v>44735</v>
      </c>
      <c r="F3401" s="32">
        <v>22.268699999999999</v>
      </c>
      <c r="G3401" s="32">
        <v>7.4224999999999994</v>
      </c>
      <c r="H3401" s="13">
        <v>10.560844962027229</v>
      </c>
      <c r="I3401" s="32">
        <v>29.691199999999998</v>
      </c>
      <c r="J3401" s="34">
        <f t="shared" si="422"/>
        <v>0.24998989599612007</v>
      </c>
      <c r="K3401">
        <v>0.49779143847099588</v>
      </c>
      <c r="L3401">
        <v>0.66371297641667593</v>
      </c>
      <c r="M3401">
        <v>0.33</v>
      </c>
      <c r="N3401" t="s">
        <v>42</v>
      </c>
      <c r="O3401" s="45" t="s">
        <v>42</v>
      </c>
      <c r="P3401" s="49" t="str">
        <f>'Sheet1 (2)'!O2306</f>
        <v>A+</v>
      </c>
      <c r="Q3401" s="30" t="str">
        <f t="shared" si="423"/>
        <v>A+</v>
      </c>
      <c r="R3401">
        <f t="shared" si="424"/>
        <v>0.05</v>
      </c>
      <c r="S3401" s="11">
        <f t="shared" si="425"/>
        <v>0.50279712507409602</v>
      </c>
      <c r="T3401" s="13">
        <f t="shared" si="426"/>
        <v>0.24998989599612007</v>
      </c>
      <c r="U3401">
        <f t="shared" si="427"/>
        <v>7.4224999999999994</v>
      </c>
      <c r="V3401" t="str">
        <f t="shared" si="428"/>
        <v>same</v>
      </c>
      <c r="W3401" s="47">
        <f t="shared" si="429"/>
        <v>0</v>
      </c>
      <c r="X3401" s="47"/>
      <c r="Y3401" s="47"/>
    </row>
    <row r="3402" spans="1:25" ht="21" x14ac:dyDescent="0.4">
      <c r="A3402" t="s">
        <v>4310</v>
      </c>
      <c r="B3402" t="s">
        <v>4311</v>
      </c>
      <c r="C3402" t="s">
        <v>4312</v>
      </c>
      <c r="D3402" s="33">
        <v>5203991</v>
      </c>
      <c r="E3402" s="33">
        <v>504593</v>
      </c>
      <c r="F3402" s="32">
        <v>138.55879999999999</v>
      </c>
      <c r="G3402" s="32">
        <v>34.639800000000001</v>
      </c>
      <c r="H3402" s="13">
        <v>9.696269651504009</v>
      </c>
      <c r="I3402" s="32">
        <v>173.1986</v>
      </c>
      <c r="J3402" s="34">
        <f t="shared" si="422"/>
        <v>0.20000046189749801</v>
      </c>
      <c r="K3402">
        <v>0.27459516877959067</v>
      </c>
      <c r="L3402">
        <v>0.34324415915401124</v>
      </c>
      <c r="M3402">
        <v>0.01</v>
      </c>
      <c r="N3402" t="s">
        <v>34</v>
      </c>
      <c r="O3402" s="45" t="s">
        <v>34</v>
      </c>
      <c r="P3402" s="49" t="str">
        <f>'Sheet1 (2)'!O1119</f>
        <v>A</v>
      </c>
      <c r="Q3402" s="30" t="str">
        <f t="shared" si="423"/>
        <v>A</v>
      </c>
      <c r="R3402">
        <f t="shared" si="424"/>
        <v>0.15</v>
      </c>
      <c r="S3402" s="11">
        <f t="shared" si="425"/>
        <v>0.97086621947290563</v>
      </c>
      <c r="T3402" s="13">
        <f t="shared" si="426"/>
        <v>0.20000046189749801</v>
      </c>
      <c r="U3402">
        <f t="shared" si="427"/>
        <v>34.639800000000001</v>
      </c>
      <c r="V3402" t="str">
        <f t="shared" si="428"/>
        <v>same</v>
      </c>
      <c r="W3402" s="47">
        <f t="shared" si="429"/>
        <v>0</v>
      </c>
      <c r="X3402" s="47"/>
      <c r="Y3402" s="47"/>
    </row>
    <row r="3403" spans="1:25" ht="21" x14ac:dyDescent="0.4">
      <c r="A3403" t="s">
        <v>4313</v>
      </c>
      <c r="B3403" t="s">
        <v>4311</v>
      </c>
      <c r="C3403" t="s">
        <v>4312</v>
      </c>
      <c r="D3403" s="33">
        <v>5246</v>
      </c>
      <c r="E3403" s="33">
        <v>428</v>
      </c>
      <c r="F3403" s="32">
        <v>7.9000000000000001E-2</v>
      </c>
      <c r="G3403" s="32">
        <v>2.6399999999999996E-2</v>
      </c>
      <c r="H3403" s="13">
        <v>8.1585970263057561</v>
      </c>
      <c r="I3403" s="32">
        <v>0.10539999999999999</v>
      </c>
      <c r="J3403" s="34">
        <f t="shared" si="422"/>
        <v>0.25047438330170774</v>
      </c>
      <c r="K3403">
        <v>0.18457943925233644</v>
      </c>
      <c r="L3403">
        <v>0.24626168224299064</v>
      </c>
      <c r="M3403">
        <v>0.01</v>
      </c>
      <c r="N3403" t="s">
        <v>34</v>
      </c>
      <c r="O3403" s="45" t="s">
        <v>34</v>
      </c>
      <c r="P3403" s="49" t="str">
        <f>'Sheet1 (2)'!O3897</f>
        <v>A</v>
      </c>
      <c r="Q3403" s="30" t="str">
        <f t="shared" si="423"/>
        <v>A</v>
      </c>
      <c r="R3403">
        <f t="shared" si="424"/>
        <v>0.15</v>
      </c>
      <c r="S3403" s="11">
        <f t="shared" si="425"/>
        <v>0.959392789373814</v>
      </c>
      <c r="T3403" s="13">
        <f t="shared" si="426"/>
        <v>0.25047438330170774</v>
      </c>
      <c r="U3403">
        <f t="shared" si="427"/>
        <v>2.6399999999999993E-2</v>
      </c>
      <c r="V3403" t="str">
        <f t="shared" si="428"/>
        <v>same</v>
      </c>
      <c r="W3403" s="47">
        <f t="shared" si="429"/>
        <v>0</v>
      </c>
      <c r="X3403" s="47"/>
      <c r="Y3403" s="47"/>
    </row>
    <row r="3404" spans="1:25" ht="21" x14ac:dyDescent="0.4">
      <c r="A3404" t="s">
        <v>4314</v>
      </c>
      <c r="B3404" t="s">
        <v>4311</v>
      </c>
      <c r="C3404" t="s">
        <v>4312</v>
      </c>
      <c r="D3404" s="33">
        <v>184003</v>
      </c>
      <c r="E3404" s="33">
        <v>65058</v>
      </c>
      <c r="F3404" s="32">
        <v>22.45</v>
      </c>
      <c r="G3404" s="32">
        <v>5.6128000000000009</v>
      </c>
      <c r="H3404" s="13">
        <v>35.357032222300724</v>
      </c>
      <c r="I3404" s="32">
        <v>28.062799999999999</v>
      </c>
      <c r="J3404" s="34">
        <f t="shared" si="422"/>
        <v>0.20000855224710296</v>
      </c>
      <c r="K3404">
        <v>0.34507670079006425</v>
      </c>
      <c r="L3404">
        <v>0.43135048725752406</v>
      </c>
      <c r="M3404">
        <v>0.01</v>
      </c>
      <c r="N3404" t="s">
        <v>34</v>
      </c>
      <c r="O3404" s="45" t="s">
        <v>34</v>
      </c>
      <c r="P3404" s="49" t="str">
        <f>'Sheet1 (2)'!O5129</f>
        <v>A</v>
      </c>
      <c r="Q3404" s="30" t="str">
        <f t="shared" si="423"/>
        <v>A</v>
      </c>
      <c r="R3404">
        <f t="shared" si="424"/>
        <v>0.15</v>
      </c>
      <c r="S3404" s="11">
        <f t="shared" si="425"/>
        <v>0.97681699616574258</v>
      </c>
      <c r="T3404" s="13">
        <f t="shared" si="426"/>
        <v>0.20000855224710296</v>
      </c>
      <c r="U3404">
        <f t="shared" si="427"/>
        <v>5.6128000000000009</v>
      </c>
      <c r="V3404" t="str">
        <f t="shared" si="428"/>
        <v>same</v>
      </c>
      <c r="W3404" s="47">
        <f t="shared" si="429"/>
        <v>0</v>
      </c>
      <c r="X3404" s="47"/>
      <c r="Y3404" s="47"/>
    </row>
    <row r="3405" spans="1:25" ht="21" x14ac:dyDescent="0.4">
      <c r="A3405" t="s">
        <v>4334</v>
      </c>
      <c r="B3405" t="s">
        <v>4335</v>
      </c>
      <c r="C3405" t="s">
        <v>4336</v>
      </c>
      <c r="D3405" s="33">
        <v>317674</v>
      </c>
      <c r="E3405" s="33">
        <v>34269</v>
      </c>
      <c r="F3405" s="32">
        <v>36.476000000000006</v>
      </c>
      <c r="G3405" s="32">
        <v>15.963599999999998</v>
      </c>
      <c r="H3405" s="13">
        <v>10.787473951283392</v>
      </c>
      <c r="I3405" s="32">
        <v>52.439600000000006</v>
      </c>
      <c r="J3405" s="34">
        <f t="shared" si="422"/>
        <v>0.30441879800761251</v>
      </c>
      <c r="K3405">
        <v>1.0644022294201758</v>
      </c>
      <c r="L3405">
        <v>1.5302343225655841</v>
      </c>
      <c r="M3405">
        <v>1</v>
      </c>
      <c r="N3405" t="s">
        <v>37</v>
      </c>
      <c r="O3405" s="45" t="s">
        <v>37</v>
      </c>
      <c r="P3405" s="49" t="str">
        <f>'Sheet1 (2)'!O28</f>
        <v>B</v>
      </c>
      <c r="Q3405" s="30" t="str">
        <f t="shared" si="423"/>
        <v>B</v>
      </c>
      <c r="R3405">
        <f t="shared" si="424"/>
        <v>0.25</v>
      </c>
      <c r="S3405" s="11">
        <f t="shared" si="425"/>
        <v>0.34650531277889229</v>
      </c>
      <c r="T3405" s="13">
        <f t="shared" si="426"/>
        <v>0.30441879800761251</v>
      </c>
      <c r="U3405">
        <f t="shared" si="427"/>
        <v>15.9636</v>
      </c>
      <c r="V3405" t="str">
        <f t="shared" si="428"/>
        <v>same</v>
      </c>
      <c r="W3405" s="47">
        <f t="shared" si="429"/>
        <v>0</v>
      </c>
      <c r="X3405" s="47"/>
      <c r="Y3405" s="47"/>
    </row>
    <row r="3406" spans="1:25" ht="21" x14ac:dyDescent="0.4">
      <c r="A3406" t="s">
        <v>4337</v>
      </c>
      <c r="B3406" t="s">
        <v>4335</v>
      </c>
      <c r="C3406" t="s">
        <v>4336</v>
      </c>
      <c r="D3406" s="33">
        <v>288429</v>
      </c>
      <c r="E3406" s="33">
        <v>37526</v>
      </c>
      <c r="F3406" s="32">
        <v>33.993299999999998</v>
      </c>
      <c r="G3406" s="32">
        <v>13.571100000000001</v>
      </c>
      <c r="H3406" s="13">
        <v>13.010480915580612</v>
      </c>
      <c r="I3406" s="32">
        <v>47.564399999999999</v>
      </c>
      <c r="J3406" s="34">
        <f t="shared" si="422"/>
        <v>0.28532053384464012</v>
      </c>
      <c r="K3406">
        <v>0.90585993711027013</v>
      </c>
      <c r="L3406">
        <v>1.2675051963971646</v>
      </c>
      <c r="M3406">
        <v>0.9</v>
      </c>
      <c r="N3406" t="s">
        <v>37</v>
      </c>
      <c r="O3406" s="45" t="s">
        <v>37</v>
      </c>
      <c r="P3406" s="49" t="str">
        <f>'Sheet1 (2)'!O1632</f>
        <v>B</v>
      </c>
      <c r="Q3406" s="30" t="str">
        <f t="shared" si="423"/>
        <v>B</v>
      </c>
      <c r="R3406">
        <f t="shared" si="424"/>
        <v>0.25</v>
      </c>
      <c r="S3406" s="11">
        <f t="shared" si="425"/>
        <v>0.28994373943537605</v>
      </c>
      <c r="T3406" s="13">
        <f t="shared" si="426"/>
        <v>0.28532053384464012</v>
      </c>
      <c r="U3406">
        <f t="shared" si="427"/>
        <v>13.571100000000001</v>
      </c>
      <c r="V3406" t="str">
        <f t="shared" si="428"/>
        <v>same</v>
      </c>
      <c r="W3406" s="47">
        <f t="shared" si="429"/>
        <v>0</v>
      </c>
      <c r="X3406" s="47"/>
      <c r="Y3406" s="47"/>
    </row>
    <row r="3407" spans="1:25" ht="21" x14ac:dyDescent="0.4">
      <c r="A3407" t="s">
        <v>4338</v>
      </c>
      <c r="B3407" t="s">
        <v>4335</v>
      </c>
      <c r="C3407" t="s">
        <v>4336</v>
      </c>
      <c r="D3407" s="33">
        <v>276233</v>
      </c>
      <c r="E3407" s="33">
        <v>25681</v>
      </c>
      <c r="F3407" s="32">
        <v>27.368800000000004</v>
      </c>
      <c r="G3407" s="32">
        <v>11.665000000000003</v>
      </c>
      <c r="H3407" s="13">
        <v>9.2968617073267854</v>
      </c>
      <c r="I3407" s="32">
        <v>39.033800000000006</v>
      </c>
      <c r="J3407" s="34">
        <f t="shared" si="422"/>
        <v>0.29884356634506509</v>
      </c>
      <c r="K3407">
        <v>1.06572173980764</v>
      </c>
      <c r="L3407">
        <v>1.5199486001323936</v>
      </c>
      <c r="M3407">
        <v>1</v>
      </c>
      <c r="N3407" t="s">
        <v>37</v>
      </c>
      <c r="O3407" s="45" t="s">
        <v>37</v>
      </c>
      <c r="P3407" s="49" t="str">
        <f>'Sheet1 (2)'!O1647</f>
        <v>B</v>
      </c>
      <c r="Q3407" s="30" t="str">
        <f t="shared" si="423"/>
        <v>B</v>
      </c>
      <c r="R3407">
        <f t="shared" si="424"/>
        <v>0.25</v>
      </c>
      <c r="S3407" s="11">
        <f t="shared" si="425"/>
        <v>0.34208301523295198</v>
      </c>
      <c r="T3407" s="13">
        <f t="shared" si="426"/>
        <v>0.29884356634506509</v>
      </c>
      <c r="U3407">
        <f t="shared" si="427"/>
        <v>11.665000000000004</v>
      </c>
      <c r="V3407" t="str">
        <f t="shared" si="428"/>
        <v>same</v>
      </c>
      <c r="W3407" s="47">
        <f t="shared" si="429"/>
        <v>0</v>
      </c>
      <c r="X3407" s="47"/>
      <c r="Y3407" s="47"/>
    </row>
    <row r="3408" spans="1:25" ht="21" x14ac:dyDescent="0.4">
      <c r="A3408" t="s">
        <v>4339</v>
      </c>
      <c r="B3408" t="s">
        <v>4335</v>
      </c>
      <c r="C3408" t="s">
        <v>4336</v>
      </c>
      <c r="D3408" s="33">
        <v>231777</v>
      </c>
      <c r="E3408" s="33">
        <v>30575</v>
      </c>
      <c r="F3408" s="32">
        <v>17.660699999999999</v>
      </c>
      <c r="G3408" s="32">
        <v>7.1437999999999988</v>
      </c>
      <c r="H3408" s="13">
        <v>13.191559127954887</v>
      </c>
      <c r="I3408" s="32">
        <v>24.804499999999997</v>
      </c>
      <c r="J3408" s="34">
        <f t="shared" si="422"/>
        <v>0.28800419278759903</v>
      </c>
      <c r="K3408">
        <v>0.57761896974652482</v>
      </c>
      <c r="L3408">
        <v>0.81126737530662296</v>
      </c>
      <c r="M3408">
        <v>0.5</v>
      </c>
      <c r="N3408" t="s">
        <v>37</v>
      </c>
      <c r="O3408" s="45" t="s">
        <v>37</v>
      </c>
      <c r="P3408" s="49" t="str">
        <f>'Sheet1 (2)'!O3801</f>
        <v>B</v>
      </c>
      <c r="Q3408" s="30" t="str">
        <f t="shared" si="423"/>
        <v>B</v>
      </c>
      <c r="R3408">
        <f t="shared" si="424"/>
        <v>0.25</v>
      </c>
      <c r="S3408" s="11">
        <f t="shared" si="425"/>
        <v>0.3836803805761051</v>
      </c>
      <c r="T3408" s="13">
        <f t="shared" si="426"/>
        <v>0.28800419278759903</v>
      </c>
      <c r="U3408">
        <f t="shared" si="427"/>
        <v>7.1437999999999997</v>
      </c>
      <c r="V3408" t="str">
        <f t="shared" si="428"/>
        <v>same</v>
      </c>
      <c r="W3408" s="47">
        <f t="shared" si="429"/>
        <v>0</v>
      </c>
      <c r="X3408" s="47"/>
      <c r="Y3408" s="47"/>
    </row>
    <row r="3409" spans="1:25" ht="21" x14ac:dyDescent="0.4">
      <c r="A3409" t="s">
        <v>4340</v>
      </c>
      <c r="B3409" t="s">
        <v>4335</v>
      </c>
      <c r="C3409" t="s">
        <v>4336</v>
      </c>
      <c r="D3409" s="33">
        <v>189087</v>
      </c>
      <c r="E3409" s="33">
        <v>22091</v>
      </c>
      <c r="F3409" s="32">
        <v>12.346699999999998</v>
      </c>
      <c r="G3409" s="32">
        <v>6.0411999999999999</v>
      </c>
      <c r="H3409" s="13">
        <v>11.682981907799055</v>
      </c>
      <c r="I3409" s="32">
        <v>18.387899999999998</v>
      </c>
      <c r="J3409" s="34">
        <f t="shared" si="422"/>
        <v>0.32854213912409791</v>
      </c>
      <c r="K3409">
        <v>0.55890181521886739</v>
      </c>
      <c r="L3409">
        <v>0.83237064868045796</v>
      </c>
      <c r="M3409">
        <v>0.5</v>
      </c>
      <c r="N3409" t="s">
        <v>37</v>
      </c>
      <c r="O3409" s="45" t="s">
        <v>37</v>
      </c>
      <c r="P3409" s="49" t="str">
        <f>'Sheet1 (2)'!O4894</f>
        <v>B</v>
      </c>
      <c r="Q3409" s="30" t="str">
        <f t="shared" si="423"/>
        <v>B</v>
      </c>
      <c r="R3409">
        <f t="shared" si="424"/>
        <v>0.25</v>
      </c>
      <c r="S3409" s="11">
        <f t="shared" si="425"/>
        <v>0.39930606540170427</v>
      </c>
      <c r="T3409" s="13">
        <f t="shared" si="426"/>
        <v>0.32854213912409791</v>
      </c>
      <c r="U3409">
        <f t="shared" si="427"/>
        <v>6.041199999999999</v>
      </c>
      <c r="V3409" t="str">
        <f t="shared" si="428"/>
        <v>same</v>
      </c>
      <c r="W3409" s="47">
        <f t="shared" si="429"/>
        <v>0</v>
      </c>
      <c r="X3409" s="47"/>
      <c r="Y3409" s="47"/>
    </row>
    <row r="3410" spans="1:25" ht="21" x14ac:dyDescent="0.4">
      <c r="A3410" t="s">
        <v>4341</v>
      </c>
      <c r="B3410" t="s">
        <v>4335</v>
      </c>
      <c r="C3410" t="s">
        <v>4336</v>
      </c>
      <c r="D3410" s="33">
        <v>153140</v>
      </c>
      <c r="E3410" s="33">
        <v>18222</v>
      </c>
      <c r="F3410" s="32">
        <v>10.1648</v>
      </c>
      <c r="G3410" s="32">
        <v>4.9828999999999999</v>
      </c>
      <c r="H3410" s="13">
        <v>11.898916024552697</v>
      </c>
      <c r="I3410" s="32">
        <v>15.1477</v>
      </c>
      <c r="J3410" s="34">
        <f t="shared" si="422"/>
        <v>0.32895423067528401</v>
      </c>
      <c r="K3410">
        <v>0.55783119306332996</v>
      </c>
      <c r="L3410">
        <v>0.83128635715069699</v>
      </c>
      <c r="M3410">
        <v>0.3</v>
      </c>
      <c r="N3410" t="s">
        <v>37</v>
      </c>
      <c r="O3410" s="45" t="s">
        <v>37</v>
      </c>
      <c r="P3410" s="49" t="str">
        <f>'Sheet1 (2)'!O4927</f>
        <v>B</v>
      </c>
      <c r="Q3410" s="30" t="str">
        <f t="shared" si="423"/>
        <v>B</v>
      </c>
      <c r="R3410">
        <f t="shared" si="424"/>
        <v>0.25</v>
      </c>
      <c r="S3410" s="11">
        <f t="shared" si="425"/>
        <v>0.63911352878654837</v>
      </c>
      <c r="T3410" s="13">
        <f t="shared" si="426"/>
        <v>0.32895423067528401</v>
      </c>
      <c r="U3410">
        <f t="shared" si="427"/>
        <v>4.9828999999999999</v>
      </c>
      <c r="V3410" t="str">
        <f t="shared" si="428"/>
        <v>same</v>
      </c>
      <c r="W3410" s="47">
        <f t="shared" si="429"/>
        <v>0</v>
      </c>
      <c r="X3410" s="47"/>
      <c r="Y3410" s="47"/>
    </row>
    <row r="3411" spans="1:25" ht="21" x14ac:dyDescent="0.4">
      <c r="A3411" t="s">
        <v>4810</v>
      </c>
      <c r="B3411" t="s">
        <v>4811</v>
      </c>
      <c r="C3411" t="s">
        <v>4812</v>
      </c>
      <c r="D3411" s="33">
        <v>70231</v>
      </c>
      <c r="E3411" s="33">
        <v>11209</v>
      </c>
      <c r="F3411" s="32">
        <v>9.5571999999999999</v>
      </c>
      <c r="G3411" s="32">
        <v>3.1857000000000002</v>
      </c>
      <c r="H3411" s="13">
        <v>15.960188520738706</v>
      </c>
      <c r="I3411" s="32">
        <v>12.742900000000001</v>
      </c>
      <c r="J3411" s="34">
        <f t="shared" si="422"/>
        <v>0.24999803812319019</v>
      </c>
      <c r="K3411">
        <v>0.85263627442233925</v>
      </c>
      <c r="L3411">
        <v>1.1368453920956376</v>
      </c>
      <c r="M3411">
        <v>0.8</v>
      </c>
      <c r="N3411" t="s">
        <v>34</v>
      </c>
      <c r="O3411" s="45" t="s">
        <v>34</v>
      </c>
      <c r="P3411" s="49" t="str">
        <f>'Sheet1 (2)'!O322</f>
        <v>A</v>
      </c>
      <c r="Q3411" s="30" t="str">
        <f t="shared" si="423"/>
        <v>A</v>
      </c>
      <c r="R3411">
        <f t="shared" si="424"/>
        <v>0.15</v>
      </c>
      <c r="S3411" s="11">
        <f t="shared" si="425"/>
        <v>0.29629833083521029</v>
      </c>
      <c r="T3411" s="13">
        <f t="shared" si="426"/>
        <v>0.24999803812319019</v>
      </c>
      <c r="U3411">
        <f t="shared" si="427"/>
        <v>3.1857000000000002</v>
      </c>
      <c r="V3411" t="str">
        <f t="shared" si="428"/>
        <v>same</v>
      </c>
      <c r="W3411" s="47">
        <f t="shared" si="429"/>
        <v>0</v>
      </c>
      <c r="X3411" s="47"/>
      <c r="Y3411" s="47"/>
    </row>
    <row r="3412" spans="1:25" ht="21" x14ac:dyDescent="0.4">
      <c r="A3412" t="s">
        <v>4813</v>
      </c>
      <c r="B3412" t="s">
        <v>4811</v>
      </c>
      <c r="C3412" t="s">
        <v>4812</v>
      </c>
      <c r="D3412" s="33">
        <v>10112</v>
      </c>
      <c r="E3412" s="33">
        <v>3074</v>
      </c>
      <c r="F3412" s="32">
        <v>0.62169999999999992</v>
      </c>
      <c r="G3412" s="32">
        <v>0.20700000000000002</v>
      </c>
      <c r="H3412" s="13">
        <v>30.399525316455698</v>
      </c>
      <c r="I3412" s="32">
        <v>0.82869999999999999</v>
      </c>
      <c r="J3412" s="34">
        <f t="shared" si="422"/>
        <v>0.2497888258718475</v>
      </c>
      <c r="K3412">
        <v>0.20224463240078072</v>
      </c>
      <c r="L3412">
        <v>0.26958360442420298</v>
      </c>
      <c r="M3412">
        <v>0.1</v>
      </c>
      <c r="N3412" t="s">
        <v>34</v>
      </c>
      <c r="O3412" s="45" t="s">
        <v>34</v>
      </c>
      <c r="P3412" s="49" t="str">
        <f>'Sheet1 (2)'!O751</f>
        <v>A</v>
      </c>
      <c r="Q3412" s="30" t="str">
        <f t="shared" si="423"/>
        <v>A</v>
      </c>
      <c r="R3412">
        <f t="shared" si="424"/>
        <v>0.15</v>
      </c>
      <c r="S3412" s="11">
        <f t="shared" si="425"/>
        <v>0.62905756003378788</v>
      </c>
      <c r="T3412" s="13">
        <f t="shared" si="426"/>
        <v>0.2497888258718475</v>
      </c>
      <c r="U3412">
        <f t="shared" si="427"/>
        <v>0.20700000000000002</v>
      </c>
      <c r="V3412" t="str">
        <f t="shared" si="428"/>
        <v>same</v>
      </c>
      <c r="W3412" s="47">
        <f t="shared" si="429"/>
        <v>0</v>
      </c>
      <c r="X3412" s="47"/>
      <c r="Y3412" s="47"/>
    </row>
    <row r="3413" spans="1:25" ht="21" x14ac:dyDescent="0.4">
      <c r="A3413" t="s">
        <v>4814</v>
      </c>
      <c r="B3413" t="s">
        <v>4811</v>
      </c>
      <c r="C3413" t="s">
        <v>4812</v>
      </c>
      <c r="D3413" s="33">
        <v>17369</v>
      </c>
      <c r="E3413" s="33">
        <v>856</v>
      </c>
      <c r="F3413" s="32">
        <v>0.50239999999999996</v>
      </c>
      <c r="G3413" s="32">
        <v>0.1452</v>
      </c>
      <c r="H3413" s="13">
        <v>4.9283205711324776</v>
      </c>
      <c r="I3413" s="32">
        <v>0.64759999999999995</v>
      </c>
      <c r="J3413" s="34">
        <f t="shared" si="422"/>
        <v>0.22421247683755405</v>
      </c>
      <c r="K3413">
        <v>0.58691588785046722</v>
      </c>
      <c r="L3413">
        <v>0.75654205607476621</v>
      </c>
      <c r="M3413">
        <v>0.6</v>
      </c>
      <c r="N3413" t="s">
        <v>34</v>
      </c>
      <c r="O3413" s="45" t="s">
        <v>34</v>
      </c>
      <c r="P3413" s="49" t="str">
        <f>'Sheet1 (2)'!O859</f>
        <v>A</v>
      </c>
      <c r="Q3413" s="30" t="str">
        <f t="shared" si="423"/>
        <v>A</v>
      </c>
      <c r="R3413">
        <f t="shared" si="424"/>
        <v>0.15</v>
      </c>
      <c r="S3413" s="11">
        <f t="shared" si="425"/>
        <v>0.20691785052501532</v>
      </c>
      <c r="T3413" s="13">
        <f t="shared" si="426"/>
        <v>0.22421247683755405</v>
      </c>
      <c r="U3413">
        <f t="shared" si="427"/>
        <v>0.1452</v>
      </c>
      <c r="V3413" t="str">
        <f t="shared" si="428"/>
        <v>same</v>
      </c>
      <c r="W3413" s="47">
        <f t="shared" si="429"/>
        <v>0</v>
      </c>
      <c r="X3413" s="47"/>
      <c r="Y3413" s="47"/>
    </row>
    <row r="3414" spans="1:25" ht="21" x14ac:dyDescent="0.4">
      <c r="A3414" t="s">
        <v>4815</v>
      </c>
      <c r="B3414" t="s">
        <v>4811</v>
      </c>
      <c r="C3414" t="s">
        <v>4812</v>
      </c>
      <c r="D3414" s="33">
        <v>13859</v>
      </c>
      <c r="E3414" s="33">
        <v>1559</v>
      </c>
      <c r="F3414" s="32">
        <v>1.3205</v>
      </c>
      <c r="G3414" s="32">
        <v>0.43740000000000007</v>
      </c>
      <c r="H3414" s="13">
        <v>11.24900786492532</v>
      </c>
      <c r="I3414" s="32">
        <v>1.7579</v>
      </c>
      <c r="J3414" s="34">
        <f t="shared" si="422"/>
        <v>0.24881961431253202</v>
      </c>
      <c r="K3414">
        <v>0.84701731879409881</v>
      </c>
      <c r="L3414">
        <v>1.1275817831943553</v>
      </c>
      <c r="M3414">
        <v>0.8</v>
      </c>
      <c r="N3414" t="s">
        <v>34</v>
      </c>
      <c r="O3414" s="45" t="s">
        <v>34</v>
      </c>
      <c r="P3414" s="49" t="str">
        <f>'Sheet1 (2)'!O1018</f>
        <v>A</v>
      </c>
      <c r="Q3414" s="30" t="str">
        <f t="shared" si="423"/>
        <v>A</v>
      </c>
      <c r="R3414">
        <f t="shared" si="424"/>
        <v>0.15</v>
      </c>
      <c r="S3414" s="11">
        <f t="shared" si="425"/>
        <v>0.29051709426019678</v>
      </c>
      <c r="T3414" s="13">
        <f t="shared" si="426"/>
        <v>0.24881961431253202</v>
      </c>
      <c r="U3414">
        <f t="shared" si="427"/>
        <v>0.43740000000000007</v>
      </c>
      <c r="V3414" t="str">
        <f t="shared" si="428"/>
        <v>same</v>
      </c>
      <c r="W3414" s="47">
        <f t="shared" si="429"/>
        <v>0</v>
      </c>
      <c r="X3414" s="47"/>
      <c r="Y3414" s="47"/>
    </row>
    <row r="3415" spans="1:25" ht="21" x14ac:dyDescent="0.4">
      <c r="A3415" t="s">
        <v>4816</v>
      </c>
      <c r="B3415" t="s">
        <v>4811</v>
      </c>
      <c r="C3415" t="s">
        <v>4812</v>
      </c>
      <c r="D3415" s="33">
        <v>12031</v>
      </c>
      <c r="E3415" s="33">
        <v>950</v>
      </c>
      <c r="F3415" s="32">
        <v>0.67260000000000009</v>
      </c>
      <c r="G3415" s="32">
        <v>0.22389999999999996</v>
      </c>
      <c r="H3415" s="13">
        <v>7.8962679743994677</v>
      </c>
      <c r="I3415" s="32">
        <v>0.89650000000000007</v>
      </c>
      <c r="J3415" s="34">
        <f t="shared" si="422"/>
        <v>0.24974902398215276</v>
      </c>
      <c r="K3415">
        <v>0.70800000000000018</v>
      </c>
      <c r="L3415">
        <v>0.9436842105263159</v>
      </c>
      <c r="M3415">
        <v>0.6</v>
      </c>
      <c r="N3415" t="s">
        <v>34</v>
      </c>
      <c r="O3415" s="45" t="s">
        <v>34</v>
      </c>
      <c r="P3415" s="49" t="str">
        <f>'Sheet1 (2)'!O1029</f>
        <v>A</v>
      </c>
      <c r="Q3415" s="30" t="str">
        <f t="shared" si="423"/>
        <v>A</v>
      </c>
      <c r="R3415">
        <f t="shared" si="424"/>
        <v>0.15</v>
      </c>
      <c r="S3415" s="11">
        <f t="shared" si="425"/>
        <v>0.36419408812046861</v>
      </c>
      <c r="T3415" s="13">
        <f t="shared" si="426"/>
        <v>0.24974902398215276</v>
      </c>
      <c r="U3415">
        <f t="shared" si="427"/>
        <v>0.22389999999999996</v>
      </c>
      <c r="V3415" t="str">
        <f t="shared" si="428"/>
        <v>same</v>
      </c>
      <c r="W3415" s="47">
        <f t="shared" si="429"/>
        <v>0</v>
      </c>
      <c r="X3415" s="47"/>
      <c r="Y3415" s="47"/>
    </row>
    <row r="3416" spans="1:25" ht="21" x14ac:dyDescent="0.4">
      <c r="A3416" t="s">
        <v>4817</v>
      </c>
      <c r="B3416" t="s">
        <v>4811</v>
      </c>
      <c r="C3416" t="s">
        <v>4812</v>
      </c>
      <c r="D3416" s="33">
        <v>12359</v>
      </c>
      <c r="E3416" s="33">
        <v>4133</v>
      </c>
      <c r="F3416" s="32">
        <v>1.1446000000000001</v>
      </c>
      <c r="G3416" s="32">
        <v>0.38199999999999995</v>
      </c>
      <c r="H3416" s="13">
        <v>33.441216926935837</v>
      </c>
      <c r="I3416" s="32">
        <v>1.5266</v>
      </c>
      <c r="J3416" s="34">
        <f t="shared" si="422"/>
        <v>0.25022926765360931</v>
      </c>
      <c r="K3416">
        <v>0.27694168884587472</v>
      </c>
      <c r="L3416">
        <v>0.36936849745947253</v>
      </c>
      <c r="M3416">
        <v>0.1</v>
      </c>
      <c r="N3416" t="s">
        <v>34</v>
      </c>
      <c r="O3416" s="45" t="s">
        <v>34</v>
      </c>
      <c r="P3416" s="49" t="str">
        <f>'Sheet1 (2)'!O1251</f>
        <v>A</v>
      </c>
      <c r="Q3416" s="30" t="str">
        <f t="shared" si="423"/>
        <v>A</v>
      </c>
      <c r="R3416">
        <f t="shared" si="424"/>
        <v>0.15</v>
      </c>
      <c r="S3416" s="11">
        <f t="shared" si="425"/>
        <v>0.72926765360932799</v>
      </c>
      <c r="T3416" s="13">
        <f t="shared" si="426"/>
        <v>0.25022926765360931</v>
      </c>
      <c r="U3416">
        <f t="shared" si="427"/>
        <v>0.38199999999999995</v>
      </c>
      <c r="V3416" t="str">
        <f t="shared" si="428"/>
        <v>same</v>
      </c>
      <c r="W3416" s="47">
        <f t="shared" si="429"/>
        <v>0</v>
      </c>
      <c r="X3416" s="47"/>
      <c r="Y3416" s="47"/>
    </row>
    <row r="3417" spans="1:25" ht="21" x14ac:dyDescent="0.4">
      <c r="A3417" t="s">
        <v>4818</v>
      </c>
      <c r="B3417" t="s">
        <v>4811</v>
      </c>
      <c r="C3417" t="s">
        <v>4812</v>
      </c>
      <c r="D3417" s="33">
        <v>3675</v>
      </c>
      <c r="E3417" s="33">
        <v>108</v>
      </c>
      <c r="F3417" s="32">
        <v>6.0399999999999995E-2</v>
      </c>
      <c r="G3417" s="32">
        <v>0.02</v>
      </c>
      <c r="H3417" s="13">
        <v>2.9387755102040818</v>
      </c>
      <c r="I3417" s="32">
        <v>8.0399999999999999E-2</v>
      </c>
      <c r="J3417" s="34">
        <f t="shared" si="422"/>
        <v>0.24875621890547264</v>
      </c>
      <c r="K3417">
        <v>0.55925925925925923</v>
      </c>
      <c r="L3417">
        <v>0.74444444444444446</v>
      </c>
      <c r="M3417">
        <v>0.6</v>
      </c>
      <c r="N3417" t="s">
        <v>34</v>
      </c>
      <c r="O3417" s="45" t="s">
        <v>34</v>
      </c>
      <c r="P3417" s="49" t="str">
        <f>'Sheet1 (2)'!O1739</f>
        <v>A</v>
      </c>
      <c r="Q3417" s="30" t="str">
        <f t="shared" si="423"/>
        <v>A</v>
      </c>
      <c r="R3417">
        <f t="shared" si="424"/>
        <v>0.15</v>
      </c>
      <c r="S3417" s="11">
        <f t="shared" si="425"/>
        <v>0.19402985074626872</v>
      </c>
      <c r="T3417" s="13">
        <f t="shared" si="426"/>
        <v>0.24875621890547264</v>
      </c>
      <c r="U3417">
        <f t="shared" si="427"/>
        <v>0.02</v>
      </c>
      <c r="V3417" t="str">
        <f t="shared" si="428"/>
        <v>same</v>
      </c>
      <c r="W3417" s="47">
        <f t="shared" si="429"/>
        <v>0</v>
      </c>
      <c r="X3417" s="47"/>
      <c r="Y3417" s="47"/>
    </row>
    <row r="3418" spans="1:25" ht="21" x14ac:dyDescent="0.4">
      <c r="A3418" t="s">
        <v>4819</v>
      </c>
      <c r="B3418" t="s">
        <v>4811</v>
      </c>
      <c r="C3418" t="s">
        <v>4812</v>
      </c>
      <c r="D3418" s="33">
        <v>66961</v>
      </c>
      <c r="E3418" s="33">
        <v>5531</v>
      </c>
      <c r="F3418" s="32">
        <v>3.9340000000000002</v>
      </c>
      <c r="G3418" s="32">
        <v>1.3114999999999999</v>
      </c>
      <c r="H3418" s="13">
        <v>8.2600319589014504</v>
      </c>
      <c r="I3418" s="32">
        <v>5.2454999999999998</v>
      </c>
      <c r="J3418" s="34">
        <f t="shared" si="422"/>
        <v>0.25002382994948047</v>
      </c>
      <c r="K3418">
        <v>0.71126378593382755</v>
      </c>
      <c r="L3418">
        <v>0.94838184776713075</v>
      </c>
      <c r="M3418">
        <v>0.6</v>
      </c>
      <c r="N3418" t="s">
        <v>34</v>
      </c>
      <c r="O3418" s="45" t="s">
        <v>34</v>
      </c>
      <c r="P3418" s="49" t="str">
        <f>'Sheet1 (2)'!O2003</f>
        <v>A</v>
      </c>
      <c r="Q3418" s="30" t="str">
        <f t="shared" si="423"/>
        <v>A</v>
      </c>
      <c r="R3418">
        <f t="shared" si="424"/>
        <v>0.15</v>
      </c>
      <c r="S3418" s="11">
        <f t="shared" si="425"/>
        <v>0.36734343723191309</v>
      </c>
      <c r="T3418" s="13">
        <f t="shared" si="426"/>
        <v>0.25002382994948047</v>
      </c>
      <c r="U3418">
        <f t="shared" si="427"/>
        <v>1.3114999999999997</v>
      </c>
      <c r="V3418" t="str">
        <f t="shared" si="428"/>
        <v>same</v>
      </c>
      <c r="W3418" s="47">
        <f t="shared" si="429"/>
        <v>0</v>
      </c>
      <c r="X3418" s="47"/>
      <c r="Y3418" s="47"/>
    </row>
    <row r="3419" spans="1:25" ht="21" x14ac:dyDescent="0.4">
      <c r="A3419" t="s">
        <v>4820</v>
      </c>
      <c r="B3419" t="s">
        <v>4811</v>
      </c>
      <c r="C3419" t="s">
        <v>4812</v>
      </c>
      <c r="D3419" s="33">
        <v>109538</v>
      </c>
      <c r="E3419" s="33">
        <v>60506</v>
      </c>
      <c r="F3419" s="32">
        <v>22.003000000000004</v>
      </c>
      <c r="G3419" s="32">
        <v>7.3347999999999995</v>
      </c>
      <c r="H3419" s="13">
        <v>55.23745184319597</v>
      </c>
      <c r="I3419" s="32">
        <v>29.337800000000001</v>
      </c>
      <c r="J3419" s="34">
        <f t="shared" si="422"/>
        <v>0.25001193000156791</v>
      </c>
      <c r="K3419">
        <v>0.36364988596172287</v>
      </c>
      <c r="L3419">
        <v>0.48487422734935381</v>
      </c>
      <c r="M3419">
        <v>0.1</v>
      </c>
      <c r="N3419" t="s">
        <v>34</v>
      </c>
      <c r="O3419" s="45" t="s">
        <v>34</v>
      </c>
      <c r="P3419" s="49" t="str">
        <f>'Sheet1 (2)'!O2213</f>
        <v>A</v>
      </c>
      <c r="Q3419" s="30" t="str">
        <f t="shared" si="423"/>
        <v>A</v>
      </c>
      <c r="R3419">
        <f t="shared" si="424"/>
        <v>0.15</v>
      </c>
      <c r="S3419" s="11">
        <f t="shared" si="425"/>
        <v>0.79376095003715352</v>
      </c>
      <c r="T3419" s="13">
        <f t="shared" si="426"/>
        <v>0.25001193000156791</v>
      </c>
      <c r="U3419">
        <f t="shared" si="427"/>
        <v>7.3347999999999995</v>
      </c>
      <c r="V3419" t="str">
        <f t="shared" si="428"/>
        <v>same</v>
      </c>
      <c r="W3419" s="47">
        <f t="shared" si="429"/>
        <v>0</v>
      </c>
      <c r="X3419" s="47"/>
      <c r="Y3419" s="47"/>
    </row>
    <row r="3420" spans="1:25" ht="21" x14ac:dyDescent="0.4">
      <c r="A3420" t="s">
        <v>4821</v>
      </c>
      <c r="B3420" t="s">
        <v>4811</v>
      </c>
      <c r="C3420" t="s">
        <v>4812</v>
      </c>
      <c r="D3420" s="33">
        <v>21767</v>
      </c>
      <c r="E3420" s="33">
        <v>1521</v>
      </c>
      <c r="F3420" s="32">
        <v>0.99329999999999996</v>
      </c>
      <c r="G3420" s="32">
        <v>0.32740000000000002</v>
      </c>
      <c r="H3420" s="13">
        <v>6.987641843157073</v>
      </c>
      <c r="I3420" s="32">
        <v>1.3207</v>
      </c>
      <c r="J3420" s="34">
        <f t="shared" si="422"/>
        <v>0.24789884152343455</v>
      </c>
      <c r="K3420">
        <v>0.65305719921104532</v>
      </c>
      <c r="L3420">
        <v>0.86831032215647608</v>
      </c>
      <c r="M3420">
        <v>0.6</v>
      </c>
      <c r="N3420" t="s">
        <v>34</v>
      </c>
      <c r="O3420" s="45" t="s">
        <v>34</v>
      </c>
      <c r="P3420" s="49" t="str">
        <f>'Sheet1 (2)'!O2248</f>
        <v>A</v>
      </c>
      <c r="Q3420" s="30" t="str">
        <f t="shared" si="423"/>
        <v>A</v>
      </c>
      <c r="R3420">
        <f t="shared" si="424"/>
        <v>0.15</v>
      </c>
      <c r="S3420" s="11">
        <f t="shared" si="425"/>
        <v>0.3090028015446355</v>
      </c>
      <c r="T3420" s="13">
        <f t="shared" si="426"/>
        <v>0.24789884152343455</v>
      </c>
      <c r="U3420">
        <f t="shared" si="427"/>
        <v>0.32740000000000002</v>
      </c>
      <c r="V3420" t="str">
        <f t="shared" si="428"/>
        <v>same</v>
      </c>
      <c r="W3420" s="47">
        <f t="shared" si="429"/>
        <v>0</v>
      </c>
      <c r="X3420" s="47"/>
      <c r="Y3420" s="47"/>
    </row>
    <row r="3421" spans="1:25" ht="21" x14ac:dyDescent="0.4">
      <c r="A3421" t="s">
        <v>4822</v>
      </c>
      <c r="B3421" t="s">
        <v>4811</v>
      </c>
      <c r="C3421" t="s">
        <v>4812</v>
      </c>
      <c r="D3421" s="33">
        <v>49308</v>
      </c>
      <c r="E3421" s="33">
        <v>2944</v>
      </c>
      <c r="F3421" s="32">
        <v>1.7788999999999997</v>
      </c>
      <c r="G3421" s="32">
        <v>0.4798</v>
      </c>
      <c r="H3421" s="13">
        <v>5.9706335685892755</v>
      </c>
      <c r="I3421" s="32">
        <v>2.2586999999999997</v>
      </c>
      <c r="J3421" s="34">
        <f t="shared" si="422"/>
        <v>0.21242307522025947</v>
      </c>
      <c r="K3421">
        <v>0.60424592391304333</v>
      </c>
      <c r="L3421">
        <v>0.76722146739130426</v>
      </c>
      <c r="M3421">
        <v>0.6</v>
      </c>
      <c r="N3421" t="s">
        <v>34</v>
      </c>
      <c r="O3421" s="45" t="s">
        <v>34</v>
      </c>
      <c r="P3421" s="49" t="str">
        <f>'Sheet1 (2)'!O2381</f>
        <v>A</v>
      </c>
      <c r="Q3421" s="30" t="str">
        <f t="shared" si="423"/>
        <v>A</v>
      </c>
      <c r="R3421">
        <f t="shared" si="424"/>
        <v>0.15</v>
      </c>
      <c r="S3421" s="11">
        <f t="shared" si="425"/>
        <v>0.21795723203612691</v>
      </c>
      <c r="T3421" s="13">
        <f t="shared" si="426"/>
        <v>0.21242307522025947</v>
      </c>
      <c r="U3421">
        <f t="shared" si="427"/>
        <v>0.4798</v>
      </c>
      <c r="V3421" t="str">
        <f t="shared" si="428"/>
        <v>same</v>
      </c>
      <c r="W3421" s="47">
        <f t="shared" si="429"/>
        <v>0</v>
      </c>
      <c r="X3421" s="47"/>
      <c r="Y3421" s="47"/>
    </row>
    <row r="3422" spans="1:25" ht="21" x14ac:dyDescent="0.4">
      <c r="A3422" t="s">
        <v>4823</v>
      </c>
      <c r="B3422" t="s">
        <v>4811</v>
      </c>
      <c r="C3422" t="s">
        <v>4812</v>
      </c>
      <c r="D3422" s="33">
        <v>6496</v>
      </c>
      <c r="E3422" s="33">
        <v>1752</v>
      </c>
      <c r="F3422" s="32">
        <v>0.26519999999999999</v>
      </c>
      <c r="G3422" s="32">
        <v>8.8099999999999998E-2</v>
      </c>
      <c r="H3422" s="13">
        <v>26.970443349753694</v>
      </c>
      <c r="I3422" s="32">
        <v>0.3533</v>
      </c>
      <c r="J3422" s="34">
        <f t="shared" si="422"/>
        <v>0.24936314746674212</v>
      </c>
      <c r="K3422">
        <v>0.15136986301369862</v>
      </c>
      <c r="L3422">
        <v>0.20165525114155253</v>
      </c>
      <c r="M3422">
        <v>0.1</v>
      </c>
      <c r="N3422" t="s">
        <v>34</v>
      </c>
      <c r="O3422" s="45" t="s">
        <v>34</v>
      </c>
      <c r="P3422" s="49" t="str">
        <f>'Sheet1 (2)'!O2650</f>
        <v>A</v>
      </c>
      <c r="Q3422" s="30" t="str">
        <f t="shared" si="423"/>
        <v>A</v>
      </c>
      <c r="R3422">
        <f t="shared" si="424"/>
        <v>0.15</v>
      </c>
      <c r="S3422" s="11">
        <f t="shared" si="425"/>
        <v>0.50410416076988396</v>
      </c>
      <c r="T3422" s="13">
        <f t="shared" si="426"/>
        <v>0.24936314746674212</v>
      </c>
      <c r="U3422">
        <f t="shared" si="427"/>
        <v>8.8099999999999998E-2</v>
      </c>
      <c r="V3422" t="str">
        <f t="shared" si="428"/>
        <v>same</v>
      </c>
      <c r="W3422" s="47">
        <f t="shared" si="429"/>
        <v>0</v>
      </c>
      <c r="X3422" s="47"/>
      <c r="Y3422" s="47"/>
    </row>
    <row r="3423" spans="1:25" ht="21" x14ac:dyDescent="0.4">
      <c r="A3423" t="s">
        <v>4824</v>
      </c>
      <c r="B3423" t="s">
        <v>4811</v>
      </c>
      <c r="C3423" t="s">
        <v>4812</v>
      </c>
      <c r="D3423" s="33">
        <v>73765</v>
      </c>
      <c r="E3423" s="33">
        <v>5768</v>
      </c>
      <c r="F3423" s="32">
        <v>4.101</v>
      </c>
      <c r="G3423" s="32">
        <v>1.3667</v>
      </c>
      <c r="H3423" s="13">
        <v>7.8194265573103774</v>
      </c>
      <c r="I3423" s="32">
        <v>5.4676999999999998</v>
      </c>
      <c r="J3423" s="34">
        <f t="shared" si="422"/>
        <v>0.24995884924191161</v>
      </c>
      <c r="K3423">
        <v>0.7109916782246879</v>
      </c>
      <c r="L3423">
        <v>0.94793689320388341</v>
      </c>
      <c r="M3423">
        <v>0.6</v>
      </c>
      <c r="N3423" t="s">
        <v>34</v>
      </c>
      <c r="O3423" s="45" t="s">
        <v>34</v>
      </c>
      <c r="P3423" s="49" t="str">
        <f>'Sheet1 (2)'!O2712</f>
        <v>A</v>
      </c>
      <c r="Q3423" s="30" t="str">
        <f t="shared" si="423"/>
        <v>A</v>
      </c>
      <c r="R3423">
        <f t="shared" si="424"/>
        <v>0.15</v>
      </c>
      <c r="S3423" s="11">
        <f t="shared" si="425"/>
        <v>0.36704647292280113</v>
      </c>
      <c r="T3423" s="13">
        <f t="shared" si="426"/>
        <v>0.24995884924191161</v>
      </c>
      <c r="U3423">
        <f t="shared" si="427"/>
        <v>1.3667</v>
      </c>
      <c r="V3423" t="str">
        <f t="shared" si="428"/>
        <v>same</v>
      </c>
      <c r="W3423" s="47">
        <f t="shared" si="429"/>
        <v>0</v>
      </c>
      <c r="X3423" s="47"/>
      <c r="Y3423" s="47"/>
    </row>
    <row r="3424" spans="1:25" ht="21" x14ac:dyDescent="0.4">
      <c r="A3424" t="s">
        <v>4825</v>
      </c>
      <c r="B3424" t="s">
        <v>4811</v>
      </c>
      <c r="C3424" t="s">
        <v>4812</v>
      </c>
      <c r="D3424" s="33">
        <v>14796</v>
      </c>
      <c r="E3424" s="33">
        <v>5301</v>
      </c>
      <c r="F3424" s="32">
        <v>1.5975000000000001</v>
      </c>
      <c r="G3424" s="32">
        <v>0.53290000000000004</v>
      </c>
      <c r="H3424" s="13">
        <v>35.827250608272507</v>
      </c>
      <c r="I3424" s="32">
        <v>2.1304000000000003</v>
      </c>
      <c r="J3424" s="34">
        <f t="shared" si="422"/>
        <v>0.25014081862561022</v>
      </c>
      <c r="K3424">
        <v>0.30135823429541603</v>
      </c>
      <c r="L3424">
        <v>0.40188643652141109</v>
      </c>
      <c r="M3424">
        <v>0.1</v>
      </c>
      <c r="N3424" t="s">
        <v>34</v>
      </c>
      <c r="O3424" s="45" t="s">
        <v>34</v>
      </c>
      <c r="P3424" s="49" t="str">
        <f>'Sheet1 (2)'!O2906</f>
        <v>A</v>
      </c>
      <c r="Q3424" s="30" t="str">
        <f t="shared" si="423"/>
        <v>A</v>
      </c>
      <c r="R3424">
        <f t="shared" si="424"/>
        <v>0.15</v>
      </c>
      <c r="S3424" s="11">
        <f t="shared" si="425"/>
        <v>0.75117348854675181</v>
      </c>
      <c r="T3424" s="13">
        <f t="shared" si="426"/>
        <v>0.25014081862561022</v>
      </c>
      <c r="U3424">
        <f t="shared" si="427"/>
        <v>0.53290000000000004</v>
      </c>
      <c r="V3424" t="str">
        <f t="shared" si="428"/>
        <v>same</v>
      </c>
      <c r="W3424" s="47">
        <f t="shared" si="429"/>
        <v>0</v>
      </c>
      <c r="X3424" s="47"/>
      <c r="Y3424" s="47"/>
    </row>
    <row r="3425" spans="1:25" ht="21" x14ac:dyDescent="0.4">
      <c r="A3425" t="s">
        <v>4826</v>
      </c>
      <c r="B3425" t="s">
        <v>4811</v>
      </c>
      <c r="C3425" t="s">
        <v>4812</v>
      </c>
      <c r="D3425" s="33">
        <v>12271</v>
      </c>
      <c r="E3425" s="33">
        <v>992</v>
      </c>
      <c r="F3425" s="32">
        <v>0.67409999999999992</v>
      </c>
      <c r="G3425" s="32">
        <v>0.2248</v>
      </c>
      <c r="H3425" s="13">
        <v>8.0841007252872625</v>
      </c>
      <c r="I3425" s="32">
        <v>0.89889999999999992</v>
      </c>
      <c r="J3425" s="34">
        <f t="shared" ref="J3425:J3488" si="430">G3425/I3425</f>
        <v>0.25008343530982313</v>
      </c>
      <c r="K3425">
        <v>0.67953629032258056</v>
      </c>
      <c r="L3425">
        <v>0.90614919354838708</v>
      </c>
      <c r="M3425">
        <v>0.6</v>
      </c>
      <c r="N3425" t="s">
        <v>34</v>
      </c>
      <c r="O3425" s="45" t="s">
        <v>34</v>
      </c>
      <c r="P3425" s="49" t="str">
        <f>'Sheet1 (2)'!O3062</f>
        <v>A</v>
      </c>
      <c r="Q3425" s="30" t="str">
        <f t="shared" si="423"/>
        <v>A</v>
      </c>
      <c r="R3425">
        <f t="shared" si="424"/>
        <v>0.15</v>
      </c>
      <c r="S3425" s="11">
        <f t="shared" si="425"/>
        <v>0.33785738124374237</v>
      </c>
      <c r="T3425" s="13">
        <f t="shared" si="426"/>
        <v>0.25008343530982313</v>
      </c>
      <c r="U3425">
        <f t="shared" si="427"/>
        <v>0.2248</v>
      </c>
      <c r="V3425" t="str">
        <f t="shared" si="428"/>
        <v>same</v>
      </c>
      <c r="W3425" s="47">
        <f t="shared" si="429"/>
        <v>0</v>
      </c>
      <c r="X3425" s="47"/>
      <c r="Y3425" s="47"/>
    </row>
    <row r="3426" spans="1:25" ht="21" x14ac:dyDescent="0.4">
      <c r="A3426" t="s">
        <v>4827</v>
      </c>
      <c r="B3426" t="s">
        <v>4811</v>
      </c>
      <c r="C3426" t="s">
        <v>4812</v>
      </c>
      <c r="D3426" s="33">
        <v>2470</v>
      </c>
      <c r="E3426" s="33">
        <v>125</v>
      </c>
      <c r="F3426" s="32">
        <v>6.3500000000000001E-2</v>
      </c>
      <c r="G3426" s="32">
        <v>2.1000000000000001E-2</v>
      </c>
      <c r="H3426" s="13">
        <v>5.0607287449392713</v>
      </c>
      <c r="I3426" s="32">
        <v>8.4500000000000006E-2</v>
      </c>
      <c r="J3426" s="34">
        <f t="shared" si="430"/>
        <v>0.24852071005917159</v>
      </c>
      <c r="K3426">
        <v>0.50800000000000001</v>
      </c>
      <c r="L3426">
        <v>0.67600000000000005</v>
      </c>
      <c r="M3426">
        <v>0.6</v>
      </c>
      <c r="N3426" t="s">
        <v>34</v>
      </c>
      <c r="O3426" s="45" t="s">
        <v>34</v>
      </c>
      <c r="P3426" s="49" t="str">
        <f>'Sheet1 (2)'!O3093</f>
        <v>A</v>
      </c>
      <c r="Q3426" s="30" t="str">
        <f t="shared" si="423"/>
        <v>A</v>
      </c>
      <c r="R3426">
        <f t="shared" si="424"/>
        <v>0.15</v>
      </c>
      <c r="S3426" s="11">
        <f t="shared" si="425"/>
        <v>0.11242603550295867</v>
      </c>
      <c r="T3426" s="13">
        <f t="shared" si="426"/>
        <v>0.24852071005917159</v>
      </c>
      <c r="U3426">
        <f t="shared" si="427"/>
        <v>2.1000000000000001E-2</v>
      </c>
      <c r="V3426" t="str">
        <f t="shared" si="428"/>
        <v>same</v>
      </c>
      <c r="W3426" s="47">
        <f t="shared" si="429"/>
        <v>0</v>
      </c>
      <c r="X3426" s="47"/>
      <c r="Y3426" s="47"/>
    </row>
    <row r="3427" spans="1:25" ht="21" x14ac:dyDescent="0.4">
      <c r="A3427" t="s">
        <v>4828</v>
      </c>
      <c r="B3427" t="s">
        <v>4811</v>
      </c>
      <c r="C3427" t="s">
        <v>4812</v>
      </c>
      <c r="D3427" s="33">
        <v>4865</v>
      </c>
      <c r="E3427" s="33">
        <v>260</v>
      </c>
      <c r="F3427" s="32">
        <v>0.1482</v>
      </c>
      <c r="G3427" s="32">
        <v>4.9500000000000002E-2</v>
      </c>
      <c r="H3427" s="13">
        <v>5.3442959917780062</v>
      </c>
      <c r="I3427" s="32">
        <v>0.19769999999999999</v>
      </c>
      <c r="J3427" s="34">
        <f t="shared" si="430"/>
        <v>0.25037936267071326</v>
      </c>
      <c r="K3427">
        <v>0.56999999999999995</v>
      </c>
      <c r="L3427">
        <v>0.76038461538461533</v>
      </c>
      <c r="M3427">
        <v>0.6</v>
      </c>
      <c r="N3427" t="s">
        <v>34</v>
      </c>
      <c r="O3427" s="45" t="s">
        <v>34</v>
      </c>
      <c r="P3427" s="49" t="str">
        <f>'Sheet1 (2)'!O3119</f>
        <v>A</v>
      </c>
      <c r="Q3427" s="30" t="str">
        <f t="shared" si="423"/>
        <v>A</v>
      </c>
      <c r="R3427">
        <f t="shared" si="424"/>
        <v>0.15</v>
      </c>
      <c r="S3427" s="11">
        <f t="shared" si="425"/>
        <v>0.21092564491654017</v>
      </c>
      <c r="T3427" s="13">
        <f t="shared" si="426"/>
        <v>0.25037936267071326</v>
      </c>
      <c r="U3427">
        <f t="shared" si="427"/>
        <v>4.9500000000000009E-2</v>
      </c>
      <c r="V3427" t="str">
        <f t="shared" si="428"/>
        <v>same</v>
      </c>
      <c r="W3427" s="47">
        <f t="shared" si="429"/>
        <v>0</v>
      </c>
      <c r="X3427" s="47"/>
      <c r="Y3427" s="47"/>
    </row>
    <row r="3428" spans="1:25" ht="21" x14ac:dyDescent="0.4">
      <c r="A3428" t="s">
        <v>4829</v>
      </c>
      <c r="B3428" t="s">
        <v>4811</v>
      </c>
      <c r="C3428" t="s">
        <v>4812</v>
      </c>
      <c r="D3428" s="33">
        <v>77403</v>
      </c>
      <c r="E3428" s="33">
        <v>7487</v>
      </c>
      <c r="F3428" s="32">
        <v>4.7637999999999998</v>
      </c>
      <c r="G3428" s="32">
        <v>1.5787</v>
      </c>
      <c r="H3428" s="13">
        <v>9.6727517021304088</v>
      </c>
      <c r="I3428" s="32">
        <v>6.3424999999999994</v>
      </c>
      <c r="J3428" s="34">
        <f t="shared" si="430"/>
        <v>0.24890815924320064</v>
      </c>
      <c r="K3428">
        <v>0.63627621210097507</v>
      </c>
      <c r="L3428">
        <v>0.84713503405903556</v>
      </c>
      <c r="M3428">
        <v>0.6</v>
      </c>
      <c r="N3428" t="s">
        <v>34</v>
      </c>
      <c r="O3428" s="45" t="s">
        <v>34</v>
      </c>
      <c r="P3428" s="49" t="str">
        <f>'Sheet1 (2)'!O3434</f>
        <v>A</v>
      </c>
      <c r="Q3428" s="30" t="str">
        <f t="shared" si="423"/>
        <v>A</v>
      </c>
      <c r="R3428">
        <f t="shared" si="424"/>
        <v>0.15</v>
      </c>
      <c r="S3428" s="11">
        <f t="shared" si="425"/>
        <v>0.29173039022467473</v>
      </c>
      <c r="T3428" s="13">
        <f t="shared" si="426"/>
        <v>0.24890815924320064</v>
      </c>
      <c r="U3428">
        <f t="shared" si="427"/>
        <v>1.5787</v>
      </c>
      <c r="V3428" t="str">
        <f t="shared" si="428"/>
        <v>same</v>
      </c>
      <c r="W3428" s="47">
        <f t="shared" si="429"/>
        <v>0</v>
      </c>
      <c r="X3428" s="47"/>
      <c r="Y3428" s="47"/>
    </row>
    <row r="3429" spans="1:25" ht="21" x14ac:dyDescent="0.4">
      <c r="A3429" t="s">
        <v>4830</v>
      </c>
      <c r="B3429" t="s">
        <v>4811</v>
      </c>
      <c r="C3429" t="s">
        <v>4812</v>
      </c>
      <c r="D3429" s="33">
        <v>3522</v>
      </c>
      <c r="E3429" s="33">
        <v>186</v>
      </c>
      <c r="F3429" s="32">
        <v>0.10499999999999998</v>
      </c>
      <c r="G3429" s="32">
        <v>3.5000000000000003E-2</v>
      </c>
      <c r="H3429" s="13">
        <v>5.2810902896081773</v>
      </c>
      <c r="I3429" s="32">
        <v>0.13999999999999999</v>
      </c>
      <c r="J3429" s="34">
        <f t="shared" si="430"/>
        <v>0.25000000000000006</v>
      </c>
      <c r="K3429">
        <v>0.56451612903225801</v>
      </c>
      <c r="L3429">
        <v>0.75268817204301064</v>
      </c>
      <c r="M3429">
        <v>0.6</v>
      </c>
      <c r="N3429" t="s">
        <v>34</v>
      </c>
      <c r="O3429" s="45" t="s">
        <v>34</v>
      </c>
      <c r="P3429" s="49" t="str">
        <f>'Sheet1 (2)'!O3618</f>
        <v>A</v>
      </c>
      <c r="Q3429" s="30" t="str">
        <f t="shared" si="423"/>
        <v>A</v>
      </c>
      <c r="R3429">
        <f t="shared" si="424"/>
        <v>0.15</v>
      </c>
      <c r="S3429" s="11">
        <f t="shared" si="425"/>
        <v>0.20285714285714276</v>
      </c>
      <c r="T3429" s="13">
        <f t="shared" si="426"/>
        <v>0.25000000000000006</v>
      </c>
      <c r="U3429">
        <f t="shared" si="427"/>
        <v>3.5000000000000003E-2</v>
      </c>
      <c r="V3429" t="str">
        <f t="shared" si="428"/>
        <v>same</v>
      </c>
      <c r="W3429" s="47">
        <f t="shared" si="429"/>
        <v>0</v>
      </c>
      <c r="X3429" s="47"/>
      <c r="Y3429" s="47"/>
    </row>
    <row r="3430" spans="1:25" ht="21" x14ac:dyDescent="0.4">
      <c r="A3430" t="s">
        <v>4831</v>
      </c>
      <c r="B3430" t="s">
        <v>4811</v>
      </c>
      <c r="C3430" t="s">
        <v>4812</v>
      </c>
      <c r="D3430" s="33">
        <v>45172</v>
      </c>
      <c r="E3430" s="33">
        <v>4231</v>
      </c>
      <c r="F3430" s="32">
        <v>3.4667999999999997</v>
      </c>
      <c r="G3430" s="32">
        <v>1.1327</v>
      </c>
      <c r="H3430" s="13">
        <v>9.3664216771451336</v>
      </c>
      <c r="I3430" s="32">
        <v>4.5994999999999999</v>
      </c>
      <c r="J3430" s="34">
        <f t="shared" si="430"/>
        <v>0.24626589846722471</v>
      </c>
      <c r="K3430">
        <v>0.81938076104939728</v>
      </c>
      <c r="L3430">
        <v>1.0870952493500354</v>
      </c>
      <c r="M3430">
        <v>0.8</v>
      </c>
      <c r="N3430" t="s">
        <v>34</v>
      </c>
      <c r="O3430" s="45" t="s">
        <v>34</v>
      </c>
      <c r="P3430" s="49" t="str">
        <f>'Sheet1 (2)'!O3916</f>
        <v>A</v>
      </c>
      <c r="Q3430" s="30" t="str">
        <f t="shared" si="423"/>
        <v>A</v>
      </c>
      <c r="R3430">
        <f t="shared" si="424"/>
        <v>0.15</v>
      </c>
      <c r="S3430" s="11">
        <f t="shared" si="425"/>
        <v>0.2640939232525274</v>
      </c>
      <c r="T3430" s="13">
        <f t="shared" si="426"/>
        <v>0.24626589846722471</v>
      </c>
      <c r="U3430">
        <f t="shared" si="427"/>
        <v>1.1327</v>
      </c>
      <c r="V3430" t="str">
        <f t="shared" si="428"/>
        <v>same</v>
      </c>
      <c r="W3430" s="47">
        <f t="shared" si="429"/>
        <v>0</v>
      </c>
      <c r="X3430" s="47"/>
      <c r="Y3430" s="47"/>
    </row>
    <row r="3431" spans="1:25" ht="21" x14ac:dyDescent="0.4">
      <c r="A3431" t="s">
        <v>4832</v>
      </c>
      <c r="B3431" t="s">
        <v>4811</v>
      </c>
      <c r="C3431" t="s">
        <v>4812</v>
      </c>
      <c r="D3431" s="33">
        <v>9081</v>
      </c>
      <c r="E3431" s="33">
        <v>587</v>
      </c>
      <c r="F3431" s="32">
        <v>0.47800000000000004</v>
      </c>
      <c r="G3431" s="32">
        <v>0.15920000000000001</v>
      </c>
      <c r="H3431" s="13">
        <v>6.4640458099328271</v>
      </c>
      <c r="I3431" s="32">
        <v>0.63719999999999999</v>
      </c>
      <c r="J3431" s="34">
        <f t="shared" si="430"/>
        <v>0.24984306340238546</v>
      </c>
      <c r="K3431">
        <v>0.81431005110732546</v>
      </c>
      <c r="L3431">
        <v>1.0855195911413971</v>
      </c>
      <c r="M3431">
        <v>0.8</v>
      </c>
      <c r="N3431" t="s">
        <v>34</v>
      </c>
      <c r="O3431" s="45" t="s">
        <v>34</v>
      </c>
      <c r="P3431" s="49" t="str">
        <f>'Sheet1 (2)'!O3966</f>
        <v>A</v>
      </c>
      <c r="Q3431" s="30" t="str">
        <f t="shared" si="423"/>
        <v>A</v>
      </c>
      <c r="R3431">
        <f t="shared" si="424"/>
        <v>0.15</v>
      </c>
      <c r="S3431" s="11">
        <f t="shared" si="425"/>
        <v>0.26302573760200881</v>
      </c>
      <c r="T3431" s="13">
        <f t="shared" si="426"/>
        <v>0.24984306340238546</v>
      </c>
      <c r="U3431">
        <f t="shared" si="427"/>
        <v>0.15920000000000001</v>
      </c>
      <c r="V3431" t="str">
        <f t="shared" si="428"/>
        <v>same</v>
      </c>
      <c r="W3431" s="47">
        <f t="shared" si="429"/>
        <v>0</v>
      </c>
      <c r="X3431" s="47"/>
      <c r="Y3431" s="47"/>
    </row>
    <row r="3432" spans="1:25" ht="21" x14ac:dyDescent="0.4">
      <c r="A3432" t="s">
        <v>4833</v>
      </c>
      <c r="B3432" t="s">
        <v>4811</v>
      </c>
      <c r="C3432" t="s">
        <v>4812</v>
      </c>
      <c r="D3432" s="33">
        <v>10513</v>
      </c>
      <c r="E3432" s="33">
        <v>1352</v>
      </c>
      <c r="F3432" s="32">
        <v>1.1141000000000001</v>
      </c>
      <c r="G3432" s="32">
        <v>0.3251</v>
      </c>
      <c r="H3432" s="13">
        <v>12.860268239322743</v>
      </c>
      <c r="I3432" s="32">
        <v>1.4392</v>
      </c>
      <c r="J3432" s="34">
        <f t="shared" si="430"/>
        <v>0.22588938299055031</v>
      </c>
      <c r="K3432">
        <v>0.82403846153846161</v>
      </c>
      <c r="L3432">
        <v>1.0644970414201185</v>
      </c>
      <c r="M3432">
        <v>0.8</v>
      </c>
      <c r="N3432" t="s">
        <v>34</v>
      </c>
      <c r="O3432" s="45" t="s">
        <v>34</v>
      </c>
      <c r="P3432" s="49" t="str">
        <f>'Sheet1 (2)'!O4260</f>
        <v>A</v>
      </c>
      <c r="Q3432" s="30" t="str">
        <f t="shared" si="423"/>
        <v>A</v>
      </c>
      <c r="R3432">
        <f t="shared" si="424"/>
        <v>0.15</v>
      </c>
      <c r="S3432" s="11">
        <f t="shared" si="425"/>
        <v>0.24847137298499172</v>
      </c>
      <c r="T3432" s="13">
        <f t="shared" si="426"/>
        <v>0.22588938299055031</v>
      </c>
      <c r="U3432">
        <f t="shared" si="427"/>
        <v>0.3251</v>
      </c>
      <c r="V3432" t="str">
        <f t="shared" si="428"/>
        <v>same</v>
      </c>
      <c r="W3432" s="47">
        <f t="shared" si="429"/>
        <v>0</v>
      </c>
      <c r="X3432" s="47"/>
      <c r="Y3432" s="47"/>
    </row>
    <row r="3433" spans="1:25" ht="21" x14ac:dyDescent="0.4">
      <c r="A3433" t="s">
        <v>4834</v>
      </c>
      <c r="B3433" t="s">
        <v>4811</v>
      </c>
      <c r="C3433" t="s">
        <v>4812</v>
      </c>
      <c r="D3433" s="33">
        <v>1112</v>
      </c>
      <c r="E3433" s="33">
        <v>370</v>
      </c>
      <c r="F3433" s="32">
        <v>3.7700000000000004E-2</v>
      </c>
      <c r="G3433" s="32">
        <v>1.2500000000000001E-2</v>
      </c>
      <c r="H3433" s="13">
        <v>33.273381294964025</v>
      </c>
      <c r="I3433" s="32">
        <v>5.0200000000000009E-2</v>
      </c>
      <c r="J3433" s="34">
        <f t="shared" si="430"/>
        <v>0.24900398406374499</v>
      </c>
      <c r="K3433">
        <v>0.10189189189189191</v>
      </c>
      <c r="L3433">
        <v>0.13567567567567571</v>
      </c>
      <c r="M3433">
        <v>0.1</v>
      </c>
      <c r="N3433" t="s">
        <v>34</v>
      </c>
      <c r="O3433" s="45" t="s">
        <v>34</v>
      </c>
      <c r="P3433" s="49" t="str">
        <f>'Sheet1 (2)'!O4272</f>
        <v>A</v>
      </c>
      <c r="Q3433" s="30" t="str">
        <f t="shared" si="423"/>
        <v>A</v>
      </c>
      <c r="R3433">
        <f t="shared" si="424"/>
        <v>0.15</v>
      </c>
      <c r="S3433" s="11">
        <f t="shared" si="425"/>
        <v>0.26294820717131484</v>
      </c>
      <c r="T3433" s="13">
        <f t="shared" si="426"/>
        <v>0.24900398406374499</v>
      </c>
      <c r="U3433">
        <f t="shared" si="427"/>
        <v>1.2500000000000001E-2</v>
      </c>
      <c r="V3433" t="str">
        <f t="shared" si="428"/>
        <v>same</v>
      </c>
      <c r="W3433" s="47">
        <f t="shared" si="429"/>
        <v>0</v>
      </c>
      <c r="X3433" s="47"/>
      <c r="Y3433" s="47"/>
    </row>
    <row r="3434" spans="1:25" ht="21" x14ac:dyDescent="0.4">
      <c r="A3434" t="s">
        <v>4835</v>
      </c>
      <c r="B3434" t="s">
        <v>4811</v>
      </c>
      <c r="C3434" t="s">
        <v>4812</v>
      </c>
      <c r="D3434" s="33">
        <v>1428</v>
      </c>
      <c r="E3434" s="33">
        <v>289</v>
      </c>
      <c r="F3434" s="32">
        <v>4.7399999999999998E-2</v>
      </c>
      <c r="G3434" s="32">
        <v>1.61E-2</v>
      </c>
      <c r="H3434" s="13">
        <v>20.238095238095237</v>
      </c>
      <c r="I3434" s="32">
        <v>6.3500000000000001E-2</v>
      </c>
      <c r="J3434" s="34">
        <f t="shared" si="430"/>
        <v>0.25354330708661416</v>
      </c>
      <c r="K3434">
        <v>0.16401384083044981</v>
      </c>
      <c r="L3434">
        <v>0.21972318339100347</v>
      </c>
      <c r="M3434">
        <v>0.1</v>
      </c>
      <c r="N3434" t="s">
        <v>34</v>
      </c>
      <c r="O3434" s="45" t="s">
        <v>34</v>
      </c>
      <c r="P3434" s="49" t="str">
        <f>'Sheet1 (2)'!O4283</f>
        <v>A</v>
      </c>
      <c r="Q3434" s="30" t="str">
        <f t="shared" si="423"/>
        <v>A</v>
      </c>
      <c r="R3434">
        <f t="shared" si="424"/>
        <v>0.15</v>
      </c>
      <c r="S3434" s="11">
        <f t="shared" si="425"/>
        <v>0.54488188976377949</v>
      </c>
      <c r="T3434" s="13">
        <f t="shared" si="426"/>
        <v>0.25354330708661416</v>
      </c>
      <c r="U3434">
        <f t="shared" si="427"/>
        <v>1.61E-2</v>
      </c>
      <c r="V3434" t="str">
        <f t="shared" si="428"/>
        <v>same</v>
      </c>
      <c r="W3434" s="47">
        <f t="shared" si="429"/>
        <v>0</v>
      </c>
      <c r="X3434" s="47"/>
      <c r="Y3434" s="47"/>
    </row>
    <row r="3435" spans="1:25" ht="21" x14ac:dyDescent="0.4">
      <c r="A3435" t="s">
        <v>4836</v>
      </c>
      <c r="B3435" t="s">
        <v>4811</v>
      </c>
      <c r="C3435" t="s">
        <v>4812</v>
      </c>
      <c r="D3435" s="33">
        <v>333995</v>
      </c>
      <c r="E3435" s="33">
        <v>61790</v>
      </c>
      <c r="F3435" s="32">
        <v>16.847999999999999</v>
      </c>
      <c r="G3435" s="32">
        <v>5.6160999999999994</v>
      </c>
      <c r="H3435" s="13">
        <v>18.500276950253745</v>
      </c>
      <c r="I3435" s="32">
        <v>22.464099999999998</v>
      </c>
      <c r="J3435" s="34">
        <f t="shared" si="430"/>
        <v>0.2500033386603514</v>
      </c>
      <c r="K3435">
        <v>0.27266547985110862</v>
      </c>
      <c r="L3435">
        <v>0.36355559151966338</v>
      </c>
      <c r="M3435">
        <v>0.1</v>
      </c>
      <c r="N3435" t="s">
        <v>34</v>
      </c>
      <c r="O3435" s="45" t="s">
        <v>34</v>
      </c>
      <c r="P3435" s="49" t="str">
        <f>'Sheet1 (2)'!O4365</f>
        <v>A</v>
      </c>
      <c r="Q3435" s="30" t="str">
        <f t="shared" si="423"/>
        <v>A</v>
      </c>
      <c r="R3435">
        <f t="shared" si="424"/>
        <v>0.15</v>
      </c>
      <c r="S3435" s="11">
        <f t="shared" si="425"/>
        <v>0.72493890251556925</v>
      </c>
      <c r="T3435" s="13">
        <f t="shared" si="426"/>
        <v>0.2500033386603514</v>
      </c>
      <c r="U3435">
        <f t="shared" si="427"/>
        <v>5.6160999999999994</v>
      </c>
      <c r="V3435" t="str">
        <f t="shared" si="428"/>
        <v>same</v>
      </c>
      <c r="W3435" s="47">
        <f t="shared" si="429"/>
        <v>0</v>
      </c>
      <c r="X3435" s="47"/>
      <c r="Y3435" s="47"/>
    </row>
    <row r="3436" spans="1:25" ht="21" x14ac:dyDescent="0.4">
      <c r="A3436" t="s">
        <v>4837</v>
      </c>
      <c r="B3436" t="s">
        <v>4811</v>
      </c>
      <c r="C3436" t="s">
        <v>4812</v>
      </c>
      <c r="D3436" s="33">
        <v>5251</v>
      </c>
      <c r="E3436" s="33">
        <v>278</v>
      </c>
      <c r="F3436" s="32">
        <v>0.19030000000000002</v>
      </c>
      <c r="G3436" s="32">
        <v>6.3899999999999998E-2</v>
      </c>
      <c r="H3436" s="13">
        <v>5.2942296705389449</v>
      </c>
      <c r="I3436" s="32">
        <v>0.25420000000000004</v>
      </c>
      <c r="J3436" s="34">
        <f t="shared" si="430"/>
        <v>0.25137686860739572</v>
      </c>
      <c r="K3436">
        <v>0.68453237410071943</v>
      </c>
      <c r="L3436">
        <v>0.91438848920863325</v>
      </c>
      <c r="M3436">
        <v>0.8</v>
      </c>
      <c r="N3436" t="s">
        <v>34</v>
      </c>
      <c r="O3436" s="45" t="s">
        <v>34</v>
      </c>
      <c r="P3436" s="49" t="str">
        <f>'Sheet1 (2)'!O5085</f>
        <v>A</v>
      </c>
      <c r="Q3436" s="30" t="str">
        <f t="shared" si="423"/>
        <v>A</v>
      </c>
      <c r="R3436">
        <f t="shared" si="424"/>
        <v>0.15</v>
      </c>
      <c r="S3436" s="11">
        <f t="shared" si="425"/>
        <v>0.12509834775767123</v>
      </c>
      <c r="T3436" s="13">
        <f t="shared" si="426"/>
        <v>0.25137686860739572</v>
      </c>
      <c r="U3436">
        <f t="shared" si="427"/>
        <v>6.3899999999999998E-2</v>
      </c>
      <c r="V3436" t="str">
        <f t="shared" si="428"/>
        <v>same</v>
      </c>
      <c r="W3436" s="47">
        <f t="shared" si="429"/>
        <v>0</v>
      </c>
      <c r="X3436" s="47"/>
      <c r="Y3436" s="47"/>
    </row>
    <row r="3437" spans="1:25" ht="21" x14ac:dyDescent="0.4">
      <c r="A3437" t="s">
        <v>4709</v>
      </c>
      <c r="B3437" t="s">
        <v>4710</v>
      </c>
      <c r="C3437" t="s">
        <v>4711</v>
      </c>
      <c r="D3437" s="33">
        <v>1186033</v>
      </c>
      <c r="E3437" s="33">
        <v>28630</v>
      </c>
      <c r="F3437" s="32">
        <v>15.771799999999997</v>
      </c>
      <c r="G3437" s="32">
        <v>7.7682000000000002</v>
      </c>
      <c r="H3437" s="13">
        <v>2.4139294606473851</v>
      </c>
      <c r="I3437" s="32">
        <v>23.54</v>
      </c>
      <c r="J3437" s="34">
        <f t="shared" si="430"/>
        <v>0.33</v>
      </c>
      <c r="K3437">
        <v>0.55088368843870061</v>
      </c>
      <c r="L3437">
        <v>0.82221446035626966</v>
      </c>
      <c r="M3437">
        <v>0.03</v>
      </c>
      <c r="N3437" t="s">
        <v>37</v>
      </c>
      <c r="O3437" s="45" t="s">
        <v>37</v>
      </c>
      <c r="P3437" s="49" t="str">
        <f>'Sheet1 (2)'!O485</f>
        <v>B</v>
      </c>
      <c r="Q3437" s="30" t="str">
        <f t="shared" si="423"/>
        <v>B</v>
      </c>
      <c r="R3437">
        <f t="shared" si="424"/>
        <v>0.25</v>
      </c>
      <c r="S3437" s="11">
        <f t="shared" si="425"/>
        <v>0.96351316907391671</v>
      </c>
      <c r="T3437" s="13">
        <f t="shared" si="426"/>
        <v>0.33</v>
      </c>
      <c r="U3437">
        <f t="shared" si="427"/>
        <v>7.7682000000000002</v>
      </c>
      <c r="V3437" t="str">
        <f t="shared" si="428"/>
        <v>same</v>
      </c>
      <c r="W3437" s="47">
        <f t="shared" si="429"/>
        <v>0</v>
      </c>
      <c r="X3437" s="47"/>
      <c r="Y3437" s="47"/>
    </row>
    <row r="3438" spans="1:25" ht="21" x14ac:dyDescent="0.4">
      <c r="A3438" t="s">
        <v>4712</v>
      </c>
      <c r="B3438" t="s">
        <v>4710</v>
      </c>
      <c r="C3438" t="s">
        <v>4711</v>
      </c>
      <c r="D3438" s="33">
        <v>820096</v>
      </c>
      <c r="E3438" s="33">
        <v>13671</v>
      </c>
      <c r="F3438" s="32">
        <v>1.6683000000000001</v>
      </c>
      <c r="G3438" s="32">
        <v>0.8217000000000001</v>
      </c>
      <c r="H3438" s="13">
        <v>1.666999960980178</v>
      </c>
      <c r="I3438" s="32">
        <v>2.4900000000000002</v>
      </c>
      <c r="J3438" s="34">
        <f t="shared" si="430"/>
        <v>0.33</v>
      </c>
      <c r="K3438">
        <v>0.12203203862190039</v>
      </c>
      <c r="L3438">
        <v>0.18213737107746325</v>
      </c>
      <c r="M3438">
        <v>0.03</v>
      </c>
      <c r="N3438" t="s">
        <v>37</v>
      </c>
      <c r="O3438" s="45" t="s">
        <v>37</v>
      </c>
      <c r="P3438" s="49" t="str">
        <f>'Sheet1 (2)'!O984</f>
        <v>B</v>
      </c>
      <c r="Q3438" s="30" t="str">
        <f t="shared" si="423"/>
        <v>B</v>
      </c>
      <c r="R3438">
        <f t="shared" si="424"/>
        <v>0.25</v>
      </c>
      <c r="S3438" s="11">
        <f t="shared" si="425"/>
        <v>0.83528915662650605</v>
      </c>
      <c r="T3438" s="13">
        <f t="shared" si="426"/>
        <v>0.33</v>
      </c>
      <c r="U3438">
        <f t="shared" si="427"/>
        <v>0.8217000000000001</v>
      </c>
      <c r="V3438" t="str">
        <f t="shared" si="428"/>
        <v>same</v>
      </c>
      <c r="W3438" s="47">
        <f t="shared" si="429"/>
        <v>0</v>
      </c>
      <c r="X3438" s="47"/>
      <c r="Y3438" s="47"/>
    </row>
    <row r="3439" spans="1:25" ht="21" x14ac:dyDescent="0.4">
      <c r="A3439" t="s">
        <v>4713</v>
      </c>
      <c r="B3439" t="s">
        <v>4710</v>
      </c>
      <c r="C3439" t="s">
        <v>4711</v>
      </c>
      <c r="D3439" s="33">
        <v>1333958</v>
      </c>
      <c r="E3439" s="33">
        <v>71920</v>
      </c>
      <c r="F3439" s="32">
        <v>9.3330999999999982</v>
      </c>
      <c r="G3439" s="32">
        <v>4.5969000000000007</v>
      </c>
      <c r="H3439" s="13">
        <v>5.3914740943867798</v>
      </c>
      <c r="I3439" s="32">
        <v>13.93</v>
      </c>
      <c r="J3439" s="34">
        <f t="shared" si="430"/>
        <v>0.33000000000000007</v>
      </c>
      <c r="K3439">
        <v>0.12977057842046716</v>
      </c>
      <c r="L3439">
        <v>0.19368743047830922</v>
      </c>
      <c r="M3439">
        <v>0.03</v>
      </c>
      <c r="N3439" t="s">
        <v>37</v>
      </c>
      <c r="O3439" s="45" t="s">
        <v>37</v>
      </c>
      <c r="P3439" s="49" t="str">
        <f>'Sheet1 (2)'!O1475</f>
        <v>B</v>
      </c>
      <c r="Q3439" s="30" t="str">
        <f t="shared" si="423"/>
        <v>B</v>
      </c>
      <c r="R3439">
        <f t="shared" si="424"/>
        <v>0.25</v>
      </c>
      <c r="S3439" s="11">
        <f t="shared" si="425"/>
        <v>0.84511127063890878</v>
      </c>
      <c r="T3439" s="13">
        <f t="shared" si="426"/>
        <v>0.33000000000000007</v>
      </c>
      <c r="U3439">
        <f t="shared" si="427"/>
        <v>4.5969000000000007</v>
      </c>
      <c r="V3439" t="str">
        <f t="shared" si="428"/>
        <v>same</v>
      </c>
      <c r="W3439" s="47">
        <f t="shared" si="429"/>
        <v>0</v>
      </c>
      <c r="X3439" s="47"/>
      <c r="Y3439" s="47"/>
    </row>
    <row r="3440" spans="1:25" ht="21" x14ac:dyDescent="0.4">
      <c r="A3440" t="s">
        <v>4714</v>
      </c>
      <c r="B3440" t="s">
        <v>4710</v>
      </c>
      <c r="C3440" t="s">
        <v>4711</v>
      </c>
      <c r="D3440" s="33">
        <v>1148110</v>
      </c>
      <c r="E3440" s="33">
        <v>62900</v>
      </c>
      <c r="F3440" s="32">
        <v>9.9294000000000011</v>
      </c>
      <c r="G3440" s="32">
        <v>4.8906000000000001</v>
      </c>
      <c r="H3440" s="13">
        <v>5.4785691266516272</v>
      </c>
      <c r="I3440" s="32">
        <v>14.82</v>
      </c>
      <c r="J3440" s="34">
        <f t="shared" si="430"/>
        <v>0.33</v>
      </c>
      <c r="K3440">
        <v>0.15786009538950718</v>
      </c>
      <c r="L3440">
        <v>0.23561208267090619</v>
      </c>
      <c r="M3440">
        <v>0.03</v>
      </c>
      <c r="N3440" t="s">
        <v>37</v>
      </c>
      <c r="O3440" s="45" t="s">
        <v>37</v>
      </c>
      <c r="P3440" s="49" t="str">
        <f>'Sheet1 (2)'!O1514</f>
        <v>B</v>
      </c>
      <c r="Q3440" s="30" t="str">
        <f t="shared" si="423"/>
        <v>B</v>
      </c>
      <c r="R3440">
        <f t="shared" si="424"/>
        <v>0.25</v>
      </c>
      <c r="S3440" s="11">
        <f t="shared" si="425"/>
        <v>0.87267206477732795</v>
      </c>
      <c r="T3440" s="13">
        <f t="shared" si="426"/>
        <v>0.33</v>
      </c>
      <c r="U3440">
        <f t="shared" si="427"/>
        <v>4.8906000000000001</v>
      </c>
      <c r="V3440" t="str">
        <f t="shared" si="428"/>
        <v>same</v>
      </c>
      <c r="W3440" s="47">
        <f t="shared" si="429"/>
        <v>0</v>
      </c>
      <c r="X3440" s="47"/>
      <c r="Y3440" s="47"/>
    </row>
    <row r="3441" spans="1:25" ht="21" x14ac:dyDescent="0.4">
      <c r="A3441" t="s">
        <v>4715</v>
      </c>
      <c r="B3441" t="s">
        <v>4710</v>
      </c>
      <c r="C3441" t="s">
        <v>4711</v>
      </c>
      <c r="D3441" s="33">
        <v>728199</v>
      </c>
      <c r="E3441" s="33">
        <v>23213</v>
      </c>
      <c r="F3441" s="32">
        <v>1.8759999999999999</v>
      </c>
      <c r="G3441" s="32">
        <v>0.92399999999999993</v>
      </c>
      <c r="H3441" s="13">
        <v>3.1877275305239365</v>
      </c>
      <c r="I3441" s="32">
        <v>2.8</v>
      </c>
      <c r="J3441" s="34">
        <f t="shared" si="430"/>
        <v>0.33</v>
      </c>
      <c r="K3441">
        <v>8.0816783698789474E-2</v>
      </c>
      <c r="L3441">
        <v>0.12062206522207383</v>
      </c>
      <c r="M3441">
        <v>0.03</v>
      </c>
      <c r="N3441" t="s">
        <v>37</v>
      </c>
      <c r="O3441" s="45" t="s">
        <v>37</v>
      </c>
      <c r="P3441" s="49" t="str">
        <f>'Sheet1 (2)'!O1691</f>
        <v>B</v>
      </c>
      <c r="Q3441" s="30" t="str">
        <f t="shared" si="423"/>
        <v>B</v>
      </c>
      <c r="R3441">
        <f t="shared" si="424"/>
        <v>0.25</v>
      </c>
      <c r="S3441" s="11">
        <f t="shared" si="425"/>
        <v>0.75128928571428566</v>
      </c>
      <c r="T3441" s="13">
        <f t="shared" si="426"/>
        <v>0.33</v>
      </c>
      <c r="U3441">
        <f t="shared" si="427"/>
        <v>0.92399999999999993</v>
      </c>
      <c r="V3441" t="str">
        <f t="shared" si="428"/>
        <v>same</v>
      </c>
      <c r="W3441" s="47">
        <f t="shared" si="429"/>
        <v>0</v>
      </c>
      <c r="X3441" s="47"/>
      <c r="Y3441" s="47"/>
    </row>
    <row r="3442" spans="1:25" ht="21" x14ac:dyDescent="0.4">
      <c r="A3442" t="s">
        <v>4716</v>
      </c>
      <c r="B3442" t="s">
        <v>4710</v>
      </c>
      <c r="C3442" t="s">
        <v>4711</v>
      </c>
      <c r="D3442" s="33">
        <v>794690</v>
      </c>
      <c r="E3442" s="33">
        <v>80801</v>
      </c>
      <c r="F3442" s="32">
        <v>7.7987999999999991</v>
      </c>
      <c r="G3442" s="32">
        <v>3.8411999999999997</v>
      </c>
      <c r="H3442" s="13">
        <v>10.167612528155633</v>
      </c>
      <c r="I3442" s="32">
        <v>11.639999999999999</v>
      </c>
      <c r="J3442" s="34">
        <f t="shared" si="430"/>
        <v>0.33</v>
      </c>
      <c r="K3442">
        <v>9.6518607442977175E-2</v>
      </c>
      <c r="L3442">
        <v>0.14405762304921965</v>
      </c>
      <c r="M3442">
        <v>0.03</v>
      </c>
      <c r="N3442" t="s">
        <v>37</v>
      </c>
      <c r="O3442" s="45" t="s">
        <v>37</v>
      </c>
      <c r="P3442" s="49" t="str">
        <f>'Sheet1 (2)'!O1926</f>
        <v>B</v>
      </c>
      <c r="Q3442" s="30" t="str">
        <f t="shared" si="423"/>
        <v>B</v>
      </c>
      <c r="R3442">
        <f t="shared" si="424"/>
        <v>0.25</v>
      </c>
      <c r="S3442" s="11">
        <f t="shared" si="425"/>
        <v>0.79174999999999995</v>
      </c>
      <c r="T3442" s="13">
        <f t="shared" si="426"/>
        <v>0.33</v>
      </c>
      <c r="U3442">
        <f t="shared" si="427"/>
        <v>3.8411999999999997</v>
      </c>
      <c r="V3442" t="str">
        <f t="shared" si="428"/>
        <v>same</v>
      </c>
      <c r="W3442" s="47">
        <f t="shared" si="429"/>
        <v>0</v>
      </c>
      <c r="X3442" s="47"/>
      <c r="Y3442" s="47"/>
    </row>
    <row r="3443" spans="1:25" ht="21" x14ac:dyDescent="0.4">
      <c r="A3443" t="s">
        <v>4717</v>
      </c>
      <c r="B3443" t="s">
        <v>4710</v>
      </c>
      <c r="C3443" t="s">
        <v>4711</v>
      </c>
      <c r="D3443" s="33">
        <v>1357560</v>
      </c>
      <c r="E3443" s="33">
        <v>44135</v>
      </c>
      <c r="F3443" s="32">
        <v>4.7435999999999998</v>
      </c>
      <c r="G3443" s="32">
        <v>2.3363999999999998</v>
      </c>
      <c r="H3443" s="13">
        <v>3.2510533604407907</v>
      </c>
      <c r="I3443" s="32">
        <v>7.08</v>
      </c>
      <c r="J3443" s="34">
        <f t="shared" si="430"/>
        <v>0.32999999999999996</v>
      </c>
      <c r="K3443">
        <v>0.10747932479891241</v>
      </c>
      <c r="L3443">
        <v>0.16041690268494394</v>
      </c>
      <c r="M3443">
        <v>0.03</v>
      </c>
      <c r="N3443" t="s">
        <v>37</v>
      </c>
      <c r="O3443" s="45" t="s">
        <v>37</v>
      </c>
      <c r="P3443" s="49" t="str">
        <f>'Sheet1 (2)'!O2202</f>
        <v>B</v>
      </c>
      <c r="Q3443" s="30" t="str">
        <f t="shared" si="423"/>
        <v>B</v>
      </c>
      <c r="R3443">
        <f t="shared" si="424"/>
        <v>0.25</v>
      </c>
      <c r="S3443" s="11">
        <f t="shared" si="425"/>
        <v>0.81298728813559329</v>
      </c>
      <c r="T3443" s="13">
        <f t="shared" si="426"/>
        <v>0.32999999999999996</v>
      </c>
      <c r="U3443">
        <f t="shared" si="427"/>
        <v>2.3363999999999998</v>
      </c>
      <c r="V3443" t="str">
        <f t="shared" si="428"/>
        <v>same</v>
      </c>
      <c r="W3443" s="47">
        <f t="shared" si="429"/>
        <v>0</v>
      </c>
      <c r="X3443" s="47"/>
      <c r="Y3443" s="47"/>
    </row>
    <row r="3444" spans="1:25" ht="21" x14ac:dyDescent="0.4">
      <c r="A3444" t="s">
        <v>4718</v>
      </c>
      <c r="B3444" t="s">
        <v>4710</v>
      </c>
      <c r="C3444" t="s">
        <v>4711</v>
      </c>
      <c r="D3444" s="33">
        <v>1156356</v>
      </c>
      <c r="E3444" s="33">
        <v>174599</v>
      </c>
      <c r="F3444" s="32">
        <v>14.652899999999999</v>
      </c>
      <c r="G3444" s="32">
        <v>7.2170999999999994</v>
      </c>
      <c r="H3444" s="13">
        <v>15.099069836624707</v>
      </c>
      <c r="I3444" s="32">
        <v>21.869999999999997</v>
      </c>
      <c r="J3444" s="34">
        <f t="shared" si="430"/>
        <v>0.33</v>
      </c>
      <c r="K3444">
        <v>8.392316107194199E-2</v>
      </c>
      <c r="L3444">
        <v>0.12525844936110744</v>
      </c>
      <c r="M3444">
        <v>0.03</v>
      </c>
      <c r="N3444" t="s">
        <v>37</v>
      </c>
      <c r="O3444" s="45" t="s">
        <v>37</v>
      </c>
      <c r="P3444" s="49" t="str">
        <f>'Sheet1 (2)'!O3144</f>
        <v>B</v>
      </c>
      <c r="Q3444" s="30" t="str">
        <f t="shared" si="423"/>
        <v>B</v>
      </c>
      <c r="R3444">
        <f t="shared" si="424"/>
        <v>0.25</v>
      </c>
      <c r="S3444" s="11">
        <f t="shared" si="425"/>
        <v>0.76049519890260631</v>
      </c>
      <c r="T3444" s="13">
        <f t="shared" si="426"/>
        <v>0.33</v>
      </c>
      <c r="U3444">
        <f t="shared" si="427"/>
        <v>7.2170999999999994</v>
      </c>
      <c r="V3444" t="str">
        <f t="shared" si="428"/>
        <v>same</v>
      </c>
      <c r="W3444" s="47">
        <f t="shared" si="429"/>
        <v>0</v>
      </c>
      <c r="X3444" s="47"/>
      <c r="Y3444" s="47"/>
    </row>
    <row r="3445" spans="1:25" ht="21" x14ac:dyDescent="0.4">
      <c r="A3445" t="s">
        <v>4719</v>
      </c>
      <c r="B3445" t="s">
        <v>4710</v>
      </c>
      <c r="C3445" t="s">
        <v>4711</v>
      </c>
      <c r="D3445" s="33">
        <v>1093471</v>
      </c>
      <c r="E3445" s="33">
        <v>154202</v>
      </c>
      <c r="F3445" s="32">
        <v>15.3832</v>
      </c>
      <c r="G3445" s="32">
        <v>7.5767999999999995</v>
      </c>
      <c r="H3445" s="13">
        <v>14.102065806957844</v>
      </c>
      <c r="I3445" s="32">
        <v>22.96</v>
      </c>
      <c r="J3445" s="34">
        <f t="shared" si="430"/>
        <v>0.32999999999999996</v>
      </c>
      <c r="K3445">
        <v>9.9760054992801661E-2</v>
      </c>
      <c r="L3445">
        <v>0.14889560446686814</v>
      </c>
      <c r="M3445">
        <v>0.03</v>
      </c>
      <c r="N3445" t="s">
        <v>37</v>
      </c>
      <c r="O3445" s="45" t="s">
        <v>37</v>
      </c>
      <c r="P3445" s="49" t="str">
        <f>'Sheet1 (2)'!O5163</f>
        <v>B</v>
      </c>
      <c r="Q3445" s="30" t="str">
        <f t="shared" si="423"/>
        <v>B</v>
      </c>
      <c r="R3445">
        <f t="shared" si="424"/>
        <v>0.25</v>
      </c>
      <c r="S3445" s="11">
        <f t="shared" si="425"/>
        <v>0.79851655052264814</v>
      </c>
      <c r="T3445" s="13">
        <f t="shared" si="426"/>
        <v>0.32999999999999996</v>
      </c>
      <c r="U3445">
        <f t="shared" si="427"/>
        <v>7.5767999999999995</v>
      </c>
      <c r="V3445" t="str">
        <f t="shared" si="428"/>
        <v>same</v>
      </c>
      <c r="W3445" s="47">
        <f t="shared" si="429"/>
        <v>0</v>
      </c>
      <c r="X3445" s="47"/>
      <c r="Y3445" s="47"/>
    </row>
    <row r="3446" spans="1:25" ht="21" x14ac:dyDescent="0.4">
      <c r="A3446" t="s">
        <v>4734</v>
      </c>
      <c r="B3446" t="s">
        <v>4735</v>
      </c>
      <c r="C3446" t="s">
        <v>4736</v>
      </c>
      <c r="D3446" s="33">
        <v>544992</v>
      </c>
      <c r="E3446" s="33">
        <v>114466</v>
      </c>
      <c r="F3446" s="32">
        <v>76.992200000000011</v>
      </c>
      <c r="G3446" s="32">
        <v>37.921500000000002</v>
      </c>
      <c r="H3446" s="13">
        <v>21.003244084316833</v>
      </c>
      <c r="I3446" s="32">
        <v>114.91370000000001</v>
      </c>
      <c r="J3446" s="34">
        <f t="shared" si="430"/>
        <v>0.3299998172541655</v>
      </c>
      <c r="K3446">
        <v>0.67262069086016818</v>
      </c>
      <c r="L3446">
        <v>1.0039112050739958</v>
      </c>
      <c r="M3446">
        <v>0.1</v>
      </c>
      <c r="N3446" t="s">
        <v>37</v>
      </c>
      <c r="O3446" s="45" t="s">
        <v>37</v>
      </c>
      <c r="P3446" s="49" t="str">
        <f>'Sheet1 (2)'!O3710</f>
        <v>B</v>
      </c>
      <c r="Q3446" s="30" t="str">
        <f t="shared" si="423"/>
        <v>B</v>
      </c>
      <c r="R3446">
        <f t="shared" si="424"/>
        <v>0.25</v>
      </c>
      <c r="S3446" s="11">
        <f t="shared" si="425"/>
        <v>0.90038959671475205</v>
      </c>
      <c r="T3446" s="13">
        <f t="shared" si="426"/>
        <v>0.3299998172541655</v>
      </c>
      <c r="U3446">
        <f t="shared" si="427"/>
        <v>37.921500000000002</v>
      </c>
      <c r="V3446" t="str">
        <f t="shared" si="428"/>
        <v>same</v>
      </c>
      <c r="W3446" s="47">
        <f t="shared" si="429"/>
        <v>0</v>
      </c>
      <c r="X3446" s="47"/>
      <c r="Y3446" s="47"/>
    </row>
    <row r="3447" spans="1:25" ht="21" x14ac:dyDescent="0.4">
      <c r="A3447" t="s">
        <v>3610</v>
      </c>
      <c r="B3447" t="s">
        <v>3611</v>
      </c>
      <c r="C3447" t="s">
        <v>3612</v>
      </c>
      <c r="D3447" s="33">
        <v>578366</v>
      </c>
      <c r="E3447" s="33">
        <v>136702</v>
      </c>
      <c r="F3447" s="32">
        <v>62.109699999999997</v>
      </c>
      <c r="G3447" s="32">
        <v>23.824100000000005</v>
      </c>
      <c r="H3447" s="13">
        <v>23.635898375768978</v>
      </c>
      <c r="I3447" s="32">
        <v>85.933800000000005</v>
      </c>
      <c r="J3447" s="34">
        <f t="shared" si="430"/>
        <v>0.27723782725772633</v>
      </c>
      <c r="K3447">
        <v>0.45434375502918756</v>
      </c>
      <c r="L3447">
        <v>0.62862138081374086</v>
      </c>
      <c r="M3447">
        <v>0.45</v>
      </c>
      <c r="N3447" t="s">
        <v>45</v>
      </c>
      <c r="O3447" s="45" t="s">
        <v>45</v>
      </c>
      <c r="P3447" s="49" t="str">
        <f>'Sheet1 (2)'!O122</f>
        <v>C-</v>
      </c>
      <c r="Q3447" s="30" t="str">
        <f t="shared" si="423"/>
        <v>C-</v>
      </c>
      <c r="R3447">
        <f t="shared" si="424"/>
        <v>0.32</v>
      </c>
      <c r="S3447" s="11">
        <f t="shared" si="425"/>
        <v>0.28414779749062652</v>
      </c>
      <c r="T3447" s="13">
        <f t="shared" si="426"/>
        <v>0.27723782725772633</v>
      </c>
      <c r="U3447">
        <f t="shared" si="427"/>
        <v>23.824100000000005</v>
      </c>
      <c r="V3447" t="str">
        <f t="shared" si="428"/>
        <v>same</v>
      </c>
      <c r="W3447" s="47">
        <f t="shared" si="429"/>
        <v>0</v>
      </c>
      <c r="X3447" s="47"/>
      <c r="Y3447" s="47"/>
    </row>
    <row r="3448" spans="1:25" ht="21" x14ac:dyDescent="0.4">
      <c r="A3448" t="s">
        <v>3613</v>
      </c>
      <c r="B3448" t="s">
        <v>3611</v>
      </c>
      <c r="C3448" t="s">
        <v>3612</v>
      </c>
      <c r="D3448" s="33">
        <v>13962</v>
      </c>
      <c r="E3448" s="33">
        <v>2191</v>
      </c>
      <c r="F3448" s="32">
        <v>0.89529999999999998</v>
      </c>
      <c r="G3448" s="32">
        <v>0.38730000000000003</v>
      </c>
      <c r="H3448" s="13">
        <v>15.692594184214295</v>
      </c>
      <c r="I3448" s="32">
        <v>1.2826</v>
      </c>
      <c r="J3448" s="34">
        <f t="shared" si="430"/>
        <v>0.30196475908311249</v>
      </c>
      <c r="K3448">
        <v>0.40862619808306705</v>
      </c>
      <c r="L3448">
        <v>0.58539479689639429</v>
      </c>
      <c r="M3448">
        <v>0.4</v>
      </c>
      <c r="N3448" t="s">
        <v>45</v>
      </c>
      <c r="O3448" s="45" t="s">
        <v>45</v>
      </c>
      <c r="P3448" s="49" t="str">
        <f>'Sheet1 (2)'!O389</f>
        <v>C-</v>
      </c>
      <c r="Q3448" s="30" t="str">
        <f t="shared" si="423"/>
        <v>C-</v>
      </c>
      <c r="R3448">
        <f t="shared" si="424"/>
        <v>0.32</v>
      </c>
      <c r="S3448" s="11">
        <f t="shared" si="425"/>
        <v>0.31670045220645554</v>
      </c>
      <c r="T3448" s="13">
        <f t="shared" si="426"/>
        <v>0.30196475908311249</v>
      </c>
      <c r="U3448">
        <f t="shared" si="427"/>
        <v>0.38730000000000009</v>
      </c>
      <c r="V3448" t="str">
        <f t="shared" si="428"/>
        <v>same</v>
      </c>
      <c r="W3448" s="47">
        <f t="shared" si="429"/>
        <v>0</v>
      </c>
      <c r="X3448" s="47"/>
      <c r="Y3448" s="47"/>
    </row>
    <row r="3449" spans="1:25" ht="21" x14ac:dyDescent="0.4">
      <c r="A3449" t="s">
        <v>3614</v>
      </c>
      <c r="B3449" t="s">
        <v>3611</v>
      </c>
      <c r="C3449" t="s">
        <v>3612</v>
      </c>
      <c r="D3449" s="33">
        <v>189149</v>
      </c>
      <c r="E3449" s="33">
        <v>18273</v>
      </c>
      <c r="F3449" s="32">
        <v>7.2643000000000004</v>
      </c>
      <c r="G3449" s="32">
        <v>3.8867000000000003</v>
      </c>
      <c r="H3449" s="13">
        <v>9.6606379097959802</v>
      </c>
      <c r="I3449" s="32">
        <v>11.151</v>
      </c>
      <c r="J3449" s="34">
        <f t="shared" si="430"/>
        <v>0.34855169939915703</v>
      </c>
      <c r="K3449">
        <v>0.39754282274393915</v>
      </c>
      <c r="L3449">
        <v>0.61024462321457884</v>
      </c>
      <c r="M3449">
        <v>0.35</v>
      </c>
      <c r="N3449" t="s">
        <v>45</v>
      </c>
      <c r="O3449" s="45" t="s">
        <v>45</v>
      </c>
      <c r="P3449" s="49" t="str">
        <f>'Sheet1 (2)'!O476</f>
        <v>C-</v>
      </c>
      <c r="Q3449" s="30" t="str">
        <f t="shared" si="423"/>
        <v>C-</v>
      </c>
      <c r="R3449">
        <f t="shared" si="424"/>
        <v>0.32</v>
      </c>
      <c r="S3449" s="11">
        <f t="shared" si="425"/>
        <v>0.42645951035781543</v>
      </c>
      <c r="T3449" s="13">
        <f t="shared" si="426"/>
        <v>0.34855169939915703</v>
      </c>
      <c r="U3449">
        <f t="shared" si="427"/>
        <v>3.8866999999999998</v>
      </c>
      <c r="V3449" t="str">
        <f t="shared" si="428"/>
        <v>same</v>
      </c>
      <c r="W3449" s="47">
        <f t="shared" si="429"/>
        <v>0</v>
      </c>
      <c r="X3449" s="47"/>
      <c r="Y3449" s="47"/>
    </row>
    <row r="3450" spans="1:25" ht="21" x14ac:dyDescent="0.4">
      <c r="A3450" t="s">
        <v>3615</v>
      </c>
      <c r="B3450" t="s">
        <v>3611</v>
      </c>
      <c r="C3450" t="s">
        <v>3612</v>
      </c>
      <c r="D3450" s="33">
        <v>1526075</v>
      </c>
      <c r="E3450" s="33">
        <v>243608</v>
      </c>
      <c r="F3450" s="32">
        <v>99.301099999999991</v>
      </c>
      <c r="G3450" s="32">
        <v>53.468499999999999</v>
      </c>
      <c r="H3450" s="13">
        <v>15.963042445489245</v>
      </c>
      <c r="I3450" s="32">
        <v>152.7696</v>
      </c>
      <c r="J3450" s="34">
        <f t="shared" si="430"/>
        <v>0.34999437060776489</v>
      </c>
      <c r="K3450">
        <v>0.40762659682769037</v>
      </c>
      <c r="L3450">
        <v>0.62711241010147456</v>
      </c>
      <c r="M3450">
        <v>0.35</v>
      </c>
      <c r="N3450" t="s">
        <v>45</v>
      </c>
      <c r="O3450" s="45" t="s">
        <v>45</v>
      </c>
      <c r="P3450" s="49" t="str">
        <f>'Sheet1 (2)'!O1222</f>
        <v>C-</v>
      </c>
      <c r="Q3450" s="30" t="str">
        <f t="shared" si="423"/>
        <v>C-</v>
      </c>
      <c r="R3450">
        <f t="shared" si="424"/>
        <v>0.32</v>
      </c>
      <c r="S3450" s="11">
        <f t="shared" si="425"/>
        <v>0.44188634387993431</v>
      </c>
      <c r="T3450" s="13">
        <f t="shared" si="426"/>
        <v>0.34999437060776489</v>
      </c>
      <c r="U3450">
        <f t="shared" si="427"/>
        <v>53.468499999999999</v>
      </c>
      <c r="V3450" t="str">
        <f t="shared" si="428"/>
        <v>same</v>
      </c>
      <c r="W3450" s="47">
        <f t="shared" si="429"/>
        <v>0</v>
      </c>
      <c r="X3450" s="47"/>
      <c r="Y3450" s="47"/>
    </row>
    <row r="3451" spans="1:25" ht="21" x14ac:dyDescent="0.4">
      <c r="A3451" s="18" t="s">
        <v>3616</v>
      </c>
      <c r="B3451" t="s">
        <v>3611</v>
      </c>
      <c r="C3451" t="s">
        <v>3612</v>
      </c>
      <c r="D3451" s="33">
        <v>489279</v>
      </c>
      <c r="E3451" s="33">
        <v>160206</v>
      </c>
      <c r="F3451" s="32">
        <v>48.053299999999993</v>
      </c>
      <c r="G3451" s="32">
        <v>16.5929</v>
      </c>
      <c r="H3451" s="13">
        <v>32.743281440650428</v>
      </c>
      <c r="I3451" s="32">
        <v>64.646199999999993</v>
      </c>
      <c r="J3451" s="34">
        <f t="shared" si="430"/>
        <v>0.25667247262793486</v>
      </c>
      <c r="K3451">
        <v>0.29994694331048771</v>
      </c>
      <c r="L3451">
        <v>0.40351921900553034</v>
      </c>
      <c r="M3451">
        <v>0.3</v>
      </c>
      <c r="N3451" t="s">
        <v>45</v>
      </c>
      <c r="O3451" s="45" t="s">
        <v>45</v>
      </c>
      <c r="P3451" s="49" t="str">
        <f>'Sheet1 (2)'!O1603</f>
        <v>C-</v>
      </c>
      <c r="Q3451" s="30" t="str">
        <f t="shared" si="423"/>
        <v>C-</v>
      </c>
      <c r="R3451">
        <f t="shared" si="424"/>
        <v>0.32</v>
      </c>
      <c r="S3451" s="11">
        <f t="shared" si="425"/>
        <v>0.25654098771466843</v>
      </c>
      <c r="T3451" s="13">
        <f t="shared" si="426"/>
        <v>0.25667247262793486</v>
      </c>
      <c r="U3451">
        <f t="shared" si="427"/>
        <v>16.5929</v>
      </c>
      <c r="V3451" t="str">
        <f t="shared" si="428"/>
        <v>same</v>
      </c>
      <c r="W3451" s="47">
        <f t="shared" si="429"/>
        <v>0</v>
      </c>
      <c r="X3451" s="47"/>
      <c r="Y3451" s="47"/>
    </row>
    <row r="3452" spans="1:25" ht="21" x14ac:dyDescent="0.4">
      <c r="A3452" t="s">
        <v>3617</v>
      </c>
      <c r="B3452" t="s">
        <v>3611</v>
      </c>
      <c r="C3452" t="s">
        <v>3612</v>
      </c>
      <c r="D3452" s="33">
        <v>101934</v>
      </c>
      <c r="E3452" s="33">
        <v>32521</v>
      </c>
      <c r="F3452" s="32">
        <v>13.7845</v>
      </c>
      <c r="G3452" s="32">
        <v>7.4227999999999996</v>
      </c>
      <c r="H3452" s="13">
        <v>31.903977083210705</v>
      </c>
      <c r="I3452" s="32">
        <v>21.2073</v>
      </c>
      <c r="J3452" s="34">
        <f t="shared" si="430"/>
        <v>0.35001155262574679</v>
      </c>
      <c r="K3452">
        <v>0.42386457980996894</v>
      </c>
      <c r="L3452">
        <v>0.65211094369791822</v>
      </c>
      <c r="M3452">
        <v>0.4</v>
      </c>
      <c r="N3452" t="s">
        <v>45</v>
      </c>
      <c r="O3452" s="45" t="s">
        <v>45</v>
      </c>
      <c r="P3452" s="49" t="str">
        <f>'Sheet1 (2)'!O1604</f>
        <v>C-</v>
      </c>
      <c r="Q3452" s="30" t="str">
        <f t="shared" si="423"/>
        <v>C-</v>
      </c>
      <c r="R3452">
        <f t="shared" si="424"/>
        <v>0.32</v>
      </c>
      <c r="S3452" s="11">
        <f t="shared" si="425"/>
        <v>0.38660744177712386</v>
      </c>
      <c r="T3452" s="13">
        <f t="shared" si="426"/>
        <v>0.35001155262574679</v>
      </c>
      <c r="U3452">
        <f t="shared" si="427"/>
        <v>7.4227999999999996</v>
      </c>
      <c r="V3452" t="str">
        <f t="shared" si="428"/>
        <v>same</v>
      </c>
      <c r="W3452" s="47">
        <f t="shared" si="429"/>
        <v>0</v>
      </c>
      <c r="X3452" s="47"/>
      <c r="Y3452" s="47"/>
    </row>
    <row r="3453" spans="1:25" ht="21" x14ac:dyDescent="0.4">
      <c r="A3453" t="s">
        <v>3618</v>
      </c>
      <c r="B3453" t="s">
        <v>3611</v>
      </c>
      <c r="C3453" t="s">
        <v>3612</v>
      </c>
      <c r="D3453" s="33">
        <v>170255</v>
      </c>
      <c r="E3453" s="33">
        <v>52036</v>
      </c>
      <c r="F3453" s="32">
        <v>18.212800000000001</v>
      </c>
      <c r="G3453" s="32">
        <v>-0.79499999999999993</v>
      </c>
      <c r="H3453" s="13">
        <v>30.563566415083258</v>
      </c>
      <c r="I3453" s="32">
        <v>17.4178</v>
      </c>
      <c r="J3453" s="34">
        <f t="shared" si="430"/>
        <v>-4.564296294595184E-2</v>
      </c>
      <c r="K3453">
        <v>0.35000384349296648</v>
      </c>
      <c r="L3453">
        <v>0.3347259589514951</v>
      </c>
      <c r="M3453">
        <v>0.35</v>
      </c>
      <c r="N3453" t="s">
        <v>45</v>
      </c>
      <c r="O3453" s="45" t="s">
        <v>45</v>
      </c>
      <c r="P3453" s="49" t="str">
        <f>'Sheet1 (2)'!O1899</f>
        <v>C-</v>
      </c>
      <c r="Q3453" s="30" t="str">
        <f t="shared" si="423"/>
        <v>C-</v>
      </c>
      <c r="R3453">
        <f t="shared" si="424"/>
        <v>0.32</v>
      </c>
      <c r="S3453" s="11">
        <f t="shared" si="425"/>
        <v>-4.563148043955035E-2</v>
      </c>
      <c r="T3453" s="13">
        <f t="shared" si="426"/>
        <v>-4.564296294595184E-2</v>
      </c>
      <c r="U3453">
        <f t="shared" si="427"/>
        <v>-0.79499999999999993</v>
      </c>
      <c r="V3453" t="str">
        <f t="shared" si="428"/>
        <v>same</v>
      </c>
      <c r="W3453" s="47">
        <f t="shared" si="429"/>
        <v>0</v>
      </c>
      <c r="X3453" s="47"/>
      <c r="Y3453" s="47"/>
    </row>
    <row r="3454" spans="1:25" ht="21" x14ac:dyDescent="0.4">
      <c r="A3454" t="s">
        <v>3619</v>
      </c>
      <c r="B3454" t="s">
        <v>3611</v>
      </c>
      <c r="C3454" t="s">
        <v>3612</v>
      </c>
      <c r="D3454" s="33">
        <v>916473</v>
      </c>
      <c r="E3454" s="33">
        <v>135376</v>
      </c>
      <c r="F3454" s="32">
        <v>53.948500000000003</v>
      </c>
      <c r="G3454" s="32">
        <v>29.048900000000003</v>
      </c>
      <c r="H3454" s="13">
        <v>14.771411705527605</v>
      </c>
      <c r="I3454" s="32">
        <v>82.997399999999999</v>
      </c>
      <c r="J3454" s="34">
        <f t="shared" si="430"/>
        <v>0.34999771077166275</v>
      </c>
      <c r="K3454">
        <v>0.39850859827443563</v>
      </c>
      <c r="L3454">
        <v>0.61308799196312491</v>
      </c>
      <c r="M3454">
        <v>0.35</v>
      </c>
      <c r="N3454" t="s">
        <v>45</v>
      </c>
      <c r="O3454" s="45" t="s">
        <v>45</v>
      </c>
      <c r="P3454" s="49" t="str">
        <f>'Sheet1 (2)'!O2285</f>
        <v>C-</v>
      </c>
      <c r="Q3454" s="30" t="str">
        <f t="shared" ref="Q3454:Q3517" si="431">IF(U3454="same",N3454,IF(O3454=N3454,P3454,O3454))</f>
        <v>C-</v>
      </c>
      <c r="R3454">
        <f t="shared" si="424"/>
        <v>0.32</v>
      </c>
      <c r="S3454" s="11">
        <f t="shared" si="425"/>
        <v>0.4291194663929232</v>
      </c>
      <c r="T3454" s="13">
        <f t="shared" si="426"/>
        <v>0.34999771077166275</v>
      </c>
      <c r="U3454">
        <f t="shared" si="427"/>
        <v>29.048900000000003</v>
      </c>
      <c r="V3454" t="str">
        <f t="shared" si="428"/>
        <v>same</v>
      </c>
      <c r="W3454" s="47">
        <f t="shared" si="429"/>
        <v>0</v>
      </c>
      <c r="X3454" s="47"/>
      <c r="Y3454" s="47"/>
    </row>
    <row r="3455" spans="1:25" ht="21" x14ac:dyDescent="0.4">
      <c r="A3455" t="s">
        <v>3620</v>
      </c>
      <c r="B3455" t="s">
        <v>3611</v>
      </c>
      <c r="C3455" t="s">
        <v>3612</v>
      </c>
      <c r="D3455" s="33">
        <v>424667</v>
      </c>
      <c r="E3455" s="33">
        <v>69455</v>
      </c>
      <c r="F3455" s="32">
        <v>15.440799999999999</v>
      </c>
      <c r="G3455" s="32">
        <v>8.1898999999999997</v>
      </c>
      <c r="H3455" s="13">
        <v>16.355167696100711</v>
      </c>
      <c r="I3455" s="32">
        <v>23.630699999999997</v>
      </c>
      <c r="J3455" s="34">
        <f t="shared" si="430"/>
        <v>0.34657881484678832</v>
      </c>
      <c r="K3455">
        <v>0.22231372831329638</v>
      </c>
      <c r="L3455">
        <v>0.3402303649845223</v>
      </c>
      <c r="M3455">
        <v>0.2</v>
      </c>
      <c r="N3455" t="s">
        <v>45</v>
      </c>
      <c r="O3455" s="45" t="s">
        <v>45</v>
      </c>
      <c r="P3455" s="49" t="str">
        <f>'Sheet1 (2)'!O2831</f>
        <v>C-</v>
      </c>
      <c r="Q3455" s="30" t="str">
        <f t="shared" si="431"/>
        <v>C-</v>
      </c>
      <c r="R3455">
        <f t="shared" si="424"/>
        <v>0.32</v>
      </c>
      <c r="S3455" s="11">
        <f t="shared" si="425"/>
        <v>0.41216299136293033</v>
      </c>
      <c r="T3455" s="13">
        <f t="shared" si="426"/>
        <v>0.34657881484678832</v>
      </c>
      <c r="U3455">
        <f t="shared" si="427"/>
        <v>8.1898999999999997</v>
      </c>
      <c r="V3455" t="str">
        <f t="shared" si="428"/>
        <v>same</v>
      </c>
      <c r="W3455" s="47">
        <f t="shared" si="429"/>
        <v>0</v>
      </c>
      <c r="X3455" s="47"/>
      <c r="Y3455" s="47"/>
    </row>
    <row r="3456" spans="1:25" ht="21" x14ac:dyDescent="0.4">
      <c r="A3456" t="s">
        <v>3621</v>
      </c>
      <c r="B3456" t="s">
        <v>3611</v>
      </c>
      <c r="C3456" t="s">
        <v>3612</v>
      </c>
      <c r="D3456" s="33">
        <v>35277</v>
      </c>
      <c r="E3456" s="33">
        <v>14523</v>
      </c>
      <c r="F3456" s="32">
        <v>4.5736999999999997</v>
      </c>
      <c r="G3456" s="32">
        <v>2.4622000000000002</v>
      </c>
      <c r="H3456" s="13">
        <v>41.168466706352582</v>
      </c>
      <c r="I3456" s="32">
        <v>7.0358999999999998</v>
      </c>
      <c r="J3456" s="34">
        <f t="shared" si="430"/>
        <v>0.34994812319674812</v>
      </c>
      <c r="K3456">
        <v>0.31492804516973077</v>
      </c>
      <c r="L3456">
        <v>0.48446601941747569</v>
      </c>
      <c r="M3456">
        <v>0.25</v>
      </c>
      <c r="N3456" t="s">
        <v>45</v>
      </c>
      <c r="O3456" s="45" t="s">
        <v>45</v>
      </c>
      <c r="P3456" s="49" t="str">
        <f>'Sheet1 (2)'!O3017</f>
        <v>C-</v>
      </c>
      <c r="Q3456" s="30" t="str">
        <f t="shared" si="431"/>
        <v>C-</v>
      </c>
      <c r="R3456">
        <f t="shared" si="424"/>
        <v>0.32</v>
      </c>
      <c r="S3456" s="11">
        <f t="shared" si="425"/>
        <v>0.48396793587174347</v>
      </c>
      <c r="T3456" s="13">
        <f t="shared" si="426"/>
        <v>0.34994812319674812</v>
      </c>
      <c r="U3456">
        <f t="shared" si="427"/>
        <v>2.4622000000000002</v>
      </c>
      <c r="V3456" t="str">
        <f t="shared" si="428"/>
        <v>same</v>
      </c>
      <c r="W3456" s="47">
        <f t="shared" si="429"/>
        <v>0</v>
      </c>
      <c r="X3456" s="47"/>
      <c r="Y3456" s="47"/>
    </row>
    <row r="3457" spans="1:25" ht="21" x14ac:dyDescent="0.4">
      <c r="A3457" t="s">
        <v>3622</v>
      </c>
      <c r="B3457" t="s">
        <v>3611</v>
      </c>
      <c r="C3457" t="s">
        <v>3612</v>
      </c>
      <c r="D3457" s="33">
        <v>253007</v>
      </c>
      <c r="E3457" s="33">
        <v>50492</v>
      </c>
      <c r="F3457" s="32">
        <v>10.963200000000001</v>
      </c>
      <c r="G3457" s="32">
        <v>5.9032999999999998</v>
      </c>
      <c r="H3457" s="13">
        <v>19.95676008964179</v>
      </c>
      <c r="I3457" s="32">
        <v>16.866500000000002</v>
      </c>
      <c r="J3457" s="34">
        <f t="shared" si="430"/>
        <v>0.35000148222808519</v>
      </c>
      <c r="K3457">
        <v>0.2171274657371465</v>
      </c>
      <c r="L3457">
        <v>0.33404301671551934</v>
      </c>
      <c r="M3457">
        <v>0.15</v>
      </c>
      <c r="N3457" t="s">
        <v>45</v>
      </c>
      <c r="O3457" s="45" t="s">
        <v>45</v>
      </c>
      <c r="P3457" s="49" t="str">
        <f>'Sheet1 (2)'!O3383</f>
        <v>C-</v>
      </c>
      <c r="Q3457" s="30" t="str">
        <f t="shared" si="431"/>
        <v>C-</v>
      </c>
      <c r="R3457">
        <f t="shared" si="424"/>
        <v>0.32</v>
      </c>
      <c r="S3457" s="11">
        <f t="shared" si="425"/>
        <v>0.5509560371149913</v>
      </c>
      <c r="T3457" s="13">
        <f t="shared" si="426"/>
        <v>0.35000148222808519</v>
      </c>
      <c r="U3457">
        <f t="shared" si="427"/>
        <v>5.9032999999999998</v>
      </c>
      <c r="V3457" t="str">
        <f t="shared" si="428"/>
        <v>same</v>
      </c>
      <c r="W3457" s="47">
        <f t="shared" si="429"/>
        <v>0</v>
      </c>
      <c r="X3457" s="47"/>
      <c r="Y3457" s="47"/>
    </row>
    <row r="3458" spans="1:25" ht="21" x14ac:dyDescent="0.4">
      <c r="A3458" t="s">
        <v>3623</v>
      </c>
      <c r="B3458" t="s">
        <v>3611</v>
      </c>
      <c r="C3458" t="s">
        <v>3612</v>
      </c>
      <c r="D3458" s="33">
        <v>159294</v>
      </c>
      <c r="E3458" s="33">
        <v>21521</v>
      </c>
      <c r="F3458" s="32">
        <v>7.9351000000000003</v>
      </c>
      <c r="G3458" s="32">
        <v>4.2725000000000009</v>
      </c>
      <c r="H3458" s="13">
        <v>13.510238929275427</v>
      </c>
      <c r="I3458" s="32">
        <v>12.207600000000001</v>
      </c>
      <c r="J3458" s="34">
        <f t="shared" si="430"/>
        <v>0.34998689341066225</v>
      </c>
      <c r="K3458">
        <v>0.36871427907625109</v>
      </c>
      <c r="L3458">
        <v>0.56724129919613397</v>
      </c>
      <c r="M3458">
        <v>0.3</v>
      </c>
      <c r="N3458" t="s">
        <v>45</v>
      </c>
      <c r="O3458" s="45" t="s">
        <v>45</v>
      </c>
      <c r="P3458" s="49" t="str">
        <f>'Sheet1 (2)'!O4447</f>
        <v>C-</v>
      </c>
      <c r="Q3458" s="30" t="str">
        <f t="shared" si="431"/>
        <v>C-</v>
      </c>
      <c r="R3458">
        <f t="shared" ref="R3458:R3521" si="432">VLOOKUP(IF(V3458="same",N3458,IF(O3458=N3458,P3458,O3458)),$AC$2:$AN$8,9,FALSE)</f>
        <v>0.32</v>
      </c>
      <c r="S3458" s="11">
        <f t="shared" ref="S3458:S3521" si="433">(L3458-M3458)/L3458</f>
        <v>0.47112454536518233</v>
      </c>
      <c r="T3458" s="13">
        <f t="shared" ref="T3458:T3521" si="434">IF(V3458="SAME",J3458,MIN(R3458:S3458))</f>
        <v>0.34998689341066225</v>
      </c>
      <c r="U3458">
        <f t="shared" ref="U3458:U3521" si="435">IFERROR(T3458*I3458,0)</f>
        <v>4.2725000000000009</v>
      </c>
      <c r="V3458" t="str">
        <f t="shared" ref="V3458:V3521" si="436">IF(AND(N3458=O3458,P3458=N3458),"same",IF(NOT(OR(O3458=N3458,P3458=N3458)),"conflict","change"))</f>
        <v>same</v>
      </c>
      <c r="W3458" s="47">
        <f t="shared" ref="W3458:W3521" si="437">U3458-G3458</f>
        <v>0</v>
      </c>
      <c r="X3458" s="47"/>
      <c r="Y3458" s="47"/>
    </row>
    <row r="3459" spans="1:25" ht="21" x14ac:dyDescent="0.4">
      <c r="A3459" t="s">
        <v>4757</v>
      </c>
      <c r="B3459" t="s">
        <v>4758</v>
      </c>
      <c r="C3459" t="s">
        <v>4759</v>
      </c>
      <c r="D3459" s="33">
        <v>252461</v>
      </c>
      <c r="E3459" s="33">
        <v>123879</v>
      </c>
      <c r="F3459" s="32">
        <v>25.276999999999997</v>
      </c>
      <c r="G3459" s="32">
        <v>12.45</v>
      </c>
      <c r="H3459" s="13">
        <v>49.068569006698063</v>
      </c>
      <c r="I3459" s="32">
        <v>37.726999999999997</v>
      </c>
      <c r="J3459" s="34">
        <f t="shared" si="430"/>
        <v>0.33000238555941369</v>
      </c>
      <c r="K3459">
        <v>0.2040458834830762</v>
      </c>
      <c r="L3459">
        <v>0.30454717910218843</v>
      </c>
      <c r="M3459">
        <v>0.1</v>
      </c>
      <c r="N3459" t="s">
        <v>37</v>
      </c>
      <c r="O3459" s="45" t="s">
        <v>37</v>
      </c>
      <c r="P3459" s="49" t="str">
        <f>'Sheet1 (2)'!O1410</f>
        <v>B</v>
      </c>
      <c r="Q3459" s="30" t="str">
        <f t="shared" si="431"/>
        <v>B</v>
      </c>
      <c r="R3459">
        <f t="shared" si="432"/>
        <v>0.25</v>
      </c>
      <c r="S3459" s="11">
        <f t="shared" si="433"/>
        <v>0.67164365043602725</v>
      </c>
      <c r="T3459" s="13">
        <f t="shared" si="434"/>
        <v>0.33000238555941369</v>
      </c>
      <c r="U3459">
        <f t="shared" si="435"/>
        <v>12.45</v>
      </c>
      <c r="V3459" t="str">
        <f t="shared" si="436"/>
        <v>same</v>
      </c>
      <c r="W3459" s="47">
        <f t="shared" si="437"/>
        <v>0</v>
      </c>
      <c r="X3459" s="47"/>
      <c r="Y3459" s="47"/>
    </row>
    <row r="3460" spans="1:25" ht="21" x14ac:dyDescent="0.4">
      <c r="A3460" t="s">
        <v>4760</v>
      </c>
      <c r="B3460" t="s">
        <v>4758</v>
      </c>
      <c r="C3460" t="s">
        <v>4759</v>
      </c>
      <c r="D3460" s="33">
        <v>236420</v>
      </c>
      <c r="E3460" s="33">
        <v>146755</v>
      </c>
      <c r="F3460" s="32">
        <v>29.785600000000002</v>
      </c>
      <c r="G3460" s="32">
        <v>14.670399999999999</v>
      </c>
      <c r="H3460" s="13">
        <v>62.073851619998308</v>
      </c>
      <c r="I3460" s="32">
        <v>44.456000000000003</v>
      </c>
      <c r="J3460" s="34">
        <f t="shared" si="430"/>
        <v>0.32999820046787831</v>
      </c>
      <c r="K3460">
        <v>0.20296139824878201</v>
      </c>
      <c r="L3460">
        <v>0.30292664645156892</v>
      </c>
      <c r="M3460">
        <v>0.1</v>
      </c>
      <c r="N3460" t="s">
        <v>37</v>
      </c>
      <c r="O3460" s="45" t="s">
        <v>37</v>
      </c>
      <c r="P3460" s="49" t="str">
        <f>'Sheet1 (2)'!O1930</f>
        <v>B</v>
      </c>
      <c r="Q3460" s="30" t="str">
        <f t="shared" si="431"/>
        <v>B</v>
      </c>
      <c r="R3460">
        <f t="shared" si="432"/>
        <v>0.25</v>
      </c>
      <c r="S3460" s="11">
        <f t="shared" si="433"/>
        <v>0.66988707935936653</v>
      </c>
      <c r="T3460" s="13">
        <f t="shared" si="434"/>
        <v>0.32999820046787831</v>
      </c>
      <c r="U3460">
        <f t="shared" si="435"/>
        <v>14.670399999999999</v>
      </c>
      <c r="V3460" t="str">
        <f t="shared" si="436"/>
        <v>same</v>
      </c>
      <c r="W3460" s="47">
        <f t="shared" si="437"/>
        <v>0</v>
      </c>
      <c r="X3460" s="47"/>
      <c r="Y3460" s="47"/>
    </row>
    <row r="3461" spans="1:25" ht="21" x14ac:dyDescent="0.4">
      <c r="A3461" t="s">
        <v>4761</v>
      </c>
      <c r="B3461" t="s">
        <v>4758</v>
      </c>
      <c r="C3461" t="s">
        <v>4759</v>
      </c>
      <c r="D3461" s="33">
        <v>121242</v>
      </c>
      <c r="E3461" s="33">
        <v>44864</v>
      </c>
      <c r="F3461" s="32">
        <v>9.2119</v>
      </c>
      <c r="G3461" s="32">
        <v>4.5371000000000006</v>
      </c>
      <c r="H3461" s="13">
        <v>37.003678593226766</v>
      </c>
      <c r="I3461" s="32">
        <v>13.749000000000001</v>
      </c>
      <c r="J3461" s="34">
        <f t="shared" si="430"/>
        <v>0.32999490872063425</v>
      </c>
      <c r="K3461">
        <v>0.20532944008559201</v>
      </c>
      <c r="L3461">
        <v>0.30645952211126959</v>
      </c>
      <c r="M3461">
        <v>0.1</v>
      </c>
      <c r="N3461" t="s">
        <v>37</v>
      </c>
      <c r="O3461" s="45" t="s">
        <v>37</v>
      </c>
      <c r="P3461" s="49" t="str">
        <f>'Sheet1 (2)'!O3855</f>
        <v>B</v>
      </c>
      <c r="Q3461" s="30" t="str">
        <f t="shared" si="431"/>
        <v>B</v>
      </c>
      <c r="R3461">
        <f t="shared" si="432"/>
        <v>0.25</v>
      </c>
      <c r="S3461" s="11">
        <f t="shared" si="433"/>
        <v>0.67369263219143205</v>
      </c>
      <c r="T3461" s="13">
        <f t="shared" si="434"/>
        <v>0.32999490872063425</v>
      </c>
      <c r="U3461">
        <f t="shared" si="435"/>
        <v>4.5371000000000006</v>
      </c>
      <c r="V3461" t="str">
        <f t="shared" si="436"/>
        <v>same</v>
      </c>
      <c r="W3461" s="47">
        <f t="shared" si="437"/>
        <v>0</v>
      </c>
      <c r="X3461" s="47"/>
      <c r="Y3461" s="47"/>
    </row>
    <row r="3462" spans="1:25" ht="21" x14ac:dyDescent="0.4">
      <c r="A3462" t="s">
        <v>4762</v>
      </c>
      <c r="B3462" t="s">
        <v>4758</v>
      </c>
      <c r="C3462" t="s">
        <v>4759</v>
      </c>
      <c r="D3462" s="33">
        <v>113581</v>
      </c>
      <c r="E3462" s="33">
        <v>52171</v>
      </c>
      <c r="F3462" s="32">
        <v>10.582500000000001</v>
      </c>
      <c r="G3462" s="32">
        <v>5.2125000000000004</v>
      </c>
      <c r="H3462" s="13">
        <v>45.932858488655675</v>
      </c>
      <c r="I3462" s="32">
        <v>15.795000000000002</v>
      </c>
      <c r="J3462" s="34">
        <f t="shared" si="430"/>
        <v>0.33000949667616331</v>
      </c>
      <c r="K3462">
        <v>0.20284257537712524</v>
      </c>
      <c r="L3462">
        <v>0.30275440378754481</v>
      </c>
      <c r="M3462">
        <v>0.1</v>
      </c>
      <c r="N3462" t="s">
        <v>37</v>
      </c>
      <c r="O3462" s="45" t="s">
        <v>37</v>
      </c>
      <c r="P3462" s="49" t="str">
        <f>'Sheet1 (2)'!O4464</f>
        <v>B</v>
      </c>
      <c r="Q3462" s="30" t="str">
        <f t="shared" si="431"/>
        <v>B</v>
      </c>
      <c r="R3462">
        <f t="shared" si="432"/>
        <v>0.25</v>
      </c>
      <c r="S3462" s="11">
        <f t="shared" si="433"/>
        <v>0.66969927192149414</v>
      </c>
      <c r="T3462" s="13">
        <f t="shared" si="434"/>
        <v>0.33000949667616331</v>
      </c>
      <c r="U3462">
        <f t="shared" si="435"/>
        <v>5.2125000000000004</v>
      </c>
      <c r="V3462" t="str">
        <f t="shared" si="436"/>
        <v>same</v>
      </c>
      <c r="W3462" s="47">
        <f t="shared" si="437"/>
        <v>0</v>
      </c>
      <c r="X3462" s="47"/>
      <c r="Y3462" s="47"/>
    </row>
    <row r="3463" spans="1:25" ht="21" x14ac:dyDescent="0.4">
      <c r="A3463" t="s">
        <v>3661</v>
      </c>
      <c r="B3463" t="s">
        <v>3662</v>
      </c>
      <c r="C3463" t="s">
        <v>3663</v>
      </c>
      <c r="D3463" s="33">
        <v>60821</v>
      </c>
      <c r="E3463" s="33">
        <v>3312</v>
      </c>
      <c r="F3463" s="32">
        <v>3.9744000000000002</v>
      </c>
      <c r="G3463" s="32">
        <v>1.1425999999999998</v>
      </c>
      <c r="H3463" s="13">
        <v>5.4454875783035463</v>
      </c>
      <c r="I3463" s="32">
        <v>5.117</v>
      </c>
      <c r="J3463" s="34">
        <f t="shared" si="430"/>
        <v>0.22329489935509084</v>
      </c>
      <c r="K3463">
        <v>1.2</v>
      </c>
      <c r="L3463">
        <v>1.544987922705314</v>
      </c>
      <c r="M3463">
        <v>1.2</v>
      </c>
      <c r="N3463" t="s">
        <v>33</v>
      </c>
      <c r="O3463" s="45" t="s">
        <v>33</v>
      </c>
      <c r="P3463" s="49" t="str">
        <f>'Sheet1 (2)'!O488</f>
        <v>C</v>
      </c>
      <c r="Q3463" s="30" t="str">
        <f t="shared" si="431"/>
        <v>C</v>
      </c>
      <c r="R3463">
        <f t="shared" si="432"/>
        <v>0.4</v>
      </c>
      <c r="S3463" s="11">
        <f t="shared" si="433"/>
        <v>0.22329489935509092</v>
      </c>
      <c r="T3463" s="13">
        <f t="shared" si="434"/>
        <v>0.22329489935509084</v>
      </c>
      <c r="U3463">
        <f t="shared" si="435"/>
        <v>1.1425999999999998</v>
      </c>
      <c r="V3463" t="str">
        <f t="shared" si="436"/>
        <v>same</v>
      </c>
      <c r="W3463" s="47">
        <f t="shared" si="437"/>
        <v>0</v>
      </c>
      <c r="X3463" s="47"/>
      <c r="Y3463" s="47"/>
    </row>
    <row r="3464" spans="1:25" ht="21" x14ac:dyDescent="0.4">
      <c r="A3464" t="s">
        <v>3664</v>
      </c>
      <c r="B3464" t="s">
        <v>3662</v>
      </c>
      <c r="C3464" t="s">
        <v>3663</v>
      </c>
      <c r="D3464" s="33">
        <v>139917</v>
      </c>
      <c r="E3464" s="33">
        <v>12008</v>
      </c>
      <c r="F3464" s="32">
        <v>32.421599999999998</v>
      </c>
      <c r="G3464" s="32">
        <v>10.0847</v>
      </c>
      <c r="H3464" s="13">
        <v>8.5822308940300314</v>
      </c>
      <c r="I3464" s="32">
        <v>42.506299999999996</v>
      </c>
      <c r="J3464" s="34">
        <f t="shared" si="430"/>
        <v>0.23725188971987685</v>
      </c>
      <c r="K3464">
        <v>2.6999999999999997</v>
      </c>
      <c r="L3464">
        <v>3.5398317788141234</v>
      </c>
      <c r="M3464">
        <v>2.7</v>
      </c>
      <c r="N3464" t="s">
        <v>34</v>
      </c>
      <c r="O3464" s="45" t="s">
        <v>34</v>
      </c>
      <c r="P3464" s="49" t="str">
        <f>'Sheet1 (2)'!O663</f>
        <v>A</v>
      </c>
      <c r="Q3464" s="30" t="str">
        <f t="shared" si="431"/>
        <v>A</v>
      </c>
      <c r="R3464">
        <f t="shared" si="432"/>
        <v>0.15</v>
      </c>
      <c r="S3464" s="11">
        <f t="shared" si="433"/>
        <v>0.23725188971987665</v>
      </c>
      <c r="T3464" s="13">
        <f t="shared" si="434"/>
        <v>0.23725188971987685</v>
      </c>
      <c r="U3464">
        <f t="shared" si="435"/>
        <v>10.0847</v>
      </c>
      <c r="V3464" t="str">
        <f t="shared" si="436"/>
        <v>same</v>
      </c>
      <c r="W3464" s="47">
        <f t="shared" si="437"/>
        <v>0</v>
      </c>
      <c r="X3464" s="47"/>
      <c r="Y3464" s="47"/>
    </row>
    <row r="3465" spans="1:25" ht="21" x14ac:dyDescent="0.4">
      <c r="A3465" t="s">
        <v>3665</v>
      </c>
      <c r="B3465" t="s">
        <v>3662</v>
      </c>
      <c r="C3465" t="s">
        <v>3663</v>
      </c>
      <c r="D3465" s="33">
        <v>174029</v>
      </c>
      <c r="E3465" s="33">
        <v>14661</v>
      </c>
      <c r="F3465" s="32">
        <v>41.050800000000002</v>
      </c>
      <c r="G3465" s="32">
        <v>13.130599999999999</v>
      </c>
      <c r="H3465" s="13">
        <v>8.4244579926334122</v>
      </c>
      <c r="I3465" s="32">
        <v>54.181400000000004</v>
      </c>
      <c r="J3465" s="34">
        <f t="shared" si="430"/>
        <v>0.24234515903981807</v>
      </c>
      <c r="K3465">
        <v>2.8000000000000003</v>
      </c>
      <c r="L3465">
        <v>3.695614214582907</v>
      </c>
      <c r="M3465">
        <v>2.8</v>
      </c>
      <c r="N3465" t="s">
        <v>33</v>
      </c>
      <c r="O3465" s="45" t="s">
        <v>33</v>
      </c>
      <c r="P3465" s="49" t="str">
        <f>'Sheet1 (2)'!O2281</f>
        <v>C</v>
      </c>
      <c r="Q3465" s="30" t="str">
        <f t="shared" si="431"/>
        <v>C</v>
      </c>
      <c r="R3465">
        <f t="shared" si="432"/>
        <v>0.4</v>
      </c>
      <c r="S3465" s="11">
        <f t="shared" si="433"/>
        <v>0.24234515903981813</v>
      </c>
      <c r="T3465" s="13">
        <f t="shared" si="434"/>
        <v>0.24234515903981807</v>
      </c>
      <c r="U3465">
        <f t="shared" si="435"/>
        <v>13.130599999999999</v>
      </c>
      <c r="V3465" t="str">
        <f t="shared" si="436"/>
        <v>same</v>
      </c>
      <c r="W3465" s="47">
        <f t="shared" si="437"/>
        <v>0</v>
      </c>
      <c r="X3465" s="47"/>
      <c r="Y3465" s="47"/>
    </row>
    <row r="3466" spans="1:25" ht="21" x14ac:dyDescent="0.4">
      <c r="A3466" t="s">
        <v>3666</v>
      </c>
      <c r="B3466" t="s">
        <v>3662</v>
      </c>
      <c r="C3466" t="s">
        <v>3663</v>
      </c>
      <c r="D3466" s="33">
        <v>301490</v>
      </c>
      <c r="E3466" s="33">
        <v>21803</v>
      </c>
      <c r="F3466" s="32">
        <v>49.057100000000005</v>
      </c>
      <c r="G3466" s="32">
        <v>18.985300000000002</v>
      </c>
      <c r="H3466" s="13">
        <v>7.2317489800656736</v>
      </c>
      <c r="I3466" s="32">
        <v>68.042400000000015</v>
      </c>
      <c r="J3466" s="34">
        <f t="shared" si="430"/>
        <v>0.27902161005490689</v>
      </c>
      <c r="K3466">
        <v>2.2500160528367656</v>
      </c>
      <c r="L3466">
        <v>3.1207815438242448</v>
      </c>
      <c r="M3466">
        <v>2.25</v>
      </c>
      <c r="N3466" t="s">
        <v>33</v>
      </c>
      <c r="O3466" s="45" t="s">
        <v>33</v>
      </c>
      <c r="P3466" s="49" t="str">
        <f>'Sheet1 (2)'!O2471</f>
        <v>C</v>
      </c>
      <c r="Q3466" s="30" t="str">
        <f t="shared" si="431"/>
        <v>C</v>
      </c>
      <c r="R3466">
        <f t="shared" si="432"/>
        <v>0.4</v>
      </c>
      <c r="S3466" s="11">
        <f t="shared" si="433"/>
        <v>0.27902675390638787</v>
      </c>
      <c r="T3466" s="13">
        <f t="shared" si="434"/>
        <v>0.27902161005490689</v>
      </c>
      <c r="U3466">
        <f t="shared" si="435"/>
        <v>18.985300000000002</v>
      </c>
      <c r="V3466" t="str">
        <f t="shared" si="436"/>
        <v>same</v>
      </c>
      <c r="W3466" s="47">
        <f t="shared" si="437"/>
        <v>0</v>
      </c>
      <c r="X3466" s="47"/>
      <c r="Y3466" s="47"/>
    </row>
    <row r="3467" spans="1:25" ht="21" x14ac:dyDescent="0.4">
      <c r="A3467" s="18" t="s">
        <v>3667</v>
      </c>
      <c r="B3467" t="s">
        <v>3662</v>
      </c>
      <c r="C3467" t="s">
        <v>3663</v>
      </c>
      <c r="D3467" s="33">
        <v>11016</v>
      </c>
      <c r="E3467" s="33">
        <v>4365</v>
      </c>
      <c r="F3467" s="32">
        <v>10.366999999999999</v>
      </c>
      <c r="G3467" s="32">
        <v>1.1517999999999999</v>
      </c>
      <c r="H3467" s="13">
        <v>39.624183006535951</v>
      </c>
      <c r="I3467" s="32">
        <v>11.518799999999999</v>
      </c>
      <c r="J3467" s="34">
        <f t="shared" si="430"/>
        <v>9.9993054832100567E-2</v>
      </c>
      <c r="K3467">
        <v>2.375028636884307</v>
      </c>
      <c r="L3467">
        <v>2.6389003436426117</v>
      </c>
      <c r="M3467">
        <v>1.9</v>
      </c>
      <c r="N3467" t="s">
        <v>34</v>
      </c>
      <c r="O3467" s="45" t="s">
        <v>34</v>
      </c>
      <c r="P3467" s="49" t="str">
        <f>'Sheet1 (2)'!O2710</f>
        <v>A</v>
      </c>
      <c r="Q3467" s="30" t="str">
        <f t="shared" si="431"/>
        <v>A</v>
      </c>
      <c r="R3467">
        <f t="shared" si="432"/>
        <v>0.15</v>
      </c>
      <c r="S3467" s="11">
        <f t="shared" si="433"/>
        <v>0.28000312532555477</v>
      </c>
      <c r="T3467" s="13">
        <f t="shared" si="434"/>
        <v>9.9993054832100567E-2</v>
      </c>
      <c r="U3467">
        <f t="shared" si="435"/>
        <v>1.1517999999999999</v>
      </c>
      <c r="V3467" t="str">
        <f t="shared" si="436"/>
        <v>same</v>
      </c>
      <c r="W3467" s="47">
        <f t="shared" si="437"/>
        <v>0</v>
      </c>
      <c r="X3467" s="47"/>
      <c r="Y3467" s="47"/>
    </row>
    <row r="3468" spans="1:25" ht="21" x14ac:dyDescent="0.4">
      <c r="A3468" t="s">
        <v>3668</v>
      </c>
      <c r="B3468" t="s">
        <v>3662</v>
      </c>
      <c r="C3468" t="s">
        <v>3663</v>
      </c>
      <c r="D3468" s="33">
        <v>73952</v>
      </c>
      <c r="E3468" s="33">
        <v>6729</v>
      </c>
      <c r="F3468" s="32">
        <v>8.7477</v>
      </c>
      <c r="G3468" s="32">
        <v>2.7848999999999999</v>
      </c>
      <c r="H3468" s="13">
        <v>9.0991453916053651</v>
      </c>
      <c r="I3468" s="32">
        <v>11.5326</v>
      </c>
      <c r="J3468" s="34">
        <f t="shared" si="430"/>
        <v>0.24148067218146818</v>
      </c>
      <c r="K3468">
        <v>1.3</v>
      </c>
      <c r="L3468">
        <v>1.713865358894338</v>
      </c>
      <c r="M3468">
        <v>1.3</v>
      </c>
      <c r="N3468" t="s">
        <v>33</v>
      </c>
      <c r="O3468" s="45" t="s">
        <v>33</v>
      </c>
      <c r="P3468" s="49" t="str">
        <f>'Sheet1 (2)'!O3070</f>
        <v>C</v>
      </c>
      <c r="Q3468" s="30" t="str">
        <f t="shared" si="431"/>
        <v>C</v>
      </c>
      <c r="R3468">
        <f t="shared" si="432"/>
        <v>0.4</v>
      </c>
      <c r="S3468" s="11">
        <f t="shared" si="433"/>
        <v>0.24148067218146818</v>
      </c>
      <c r="T3468" s="13">
        <f t="shared" si="434"/>
        <v>0.24148067218146818</v>
      </c>
      <c r="U3468">
        <f t="shared" si="435"/>
        <v>2.7848999999999999</v>
      </c>
      <c r="V3468" t="str">
        <f t="shared" si="436"/>
        <v>same</v>
      </c>
      <c r="W3468" s="47">
        <f t="shared" si="437"/>
        <v>0</v>
      </c>
      <c r="X3468" s="47"/>
      <c r="Y3468" s="47"/>
    </row>
    <row r="3469" spans="1:25" ht="21" x14ac:dyDescent="0.4">
      <c r="A3469" t="s">
        <v>3669</v>
      </c>
      <c r="B3469" t="s">
        <v>3662</v>
      </c>
      <c r="C3469" t="s">
        <v>3663</v>
      </c>
      <c r="D3469" s="33">
        <v>9587</v>
      </c>
      <c r="E3469" s="33">
        <v>169</v>
      </c>
      <c r="F3469" s="32">
        <v>0.41759999999999997</v>
      </c>
      <c r="G3469" s="32">
        <v>0.10439999999999999</v>
      </c>
      <c r="H3469" s="13">
        <v>1.7628037968081778</v>
      </c>
      <c r="I3469" s="32">
        <v>0.52200000000000002</v>
      </c>
      <c r="J3469" s="34">
        <f t="shared" si="430"/>
        <v>0.19999999999999998</v>
      </c>
      <c r="K3469">
        <v>2.4710059171597631</v>
      </c>
      <c r="L3469">
        <v>3.0887573964497039</v>
      </c>
      <c r="M3469">
        <v>2.5</v>
      </c>
      <c r="N3469" t="s">
        <v>34</v>
      </c>
      <c r="O3469" s="45" t="s">
        <v>34</v>
      </c>
      <c r="P3469" s="49" t="str">
        <f>'Sheet1 (2)'!O3163</f>
        <v>A</v>
      </c>
      <c r="Q3469" s="30" t="str">
        <f t="shared" si="431"/>
        <v>A</v>
      </c>
      <c r="R3469">
        <f t="shared" si="432"/>
        <v>0.15</v>
      </c>
      <c r="S3469" s="11">
        <f t="shared" si="433"/>
        <v>0.19061302681992331</v>
      </c>
      <c r="T3469" s="13">
        <f t="shared" si="434"/>
        <v>0.19999999999999998</v>
      </c>
      <c r="U3469">
        <f t="shared" si="435"/>
        <v>0.10439999999999999</v>
      </c>
      <c r="V3469" t="str">
        <f t="shared" si="436"/>
        <v>same</v>
      </c>
      <c r="W3469" s="47">
        <f t="shared" si="437"/>
        <v>0</v>
      </c>
      <c r="X3469" s="47"/>
      <c r="Y3469" s="47"/>
    </row>
    <row r="3470" spans="1:25" ht="21" x14ac:dyDescent="0.4">
      <c r="A3470" s="18" t="s">
        <v>3670</v>
      </c>
      <c r="B3470" t="s">
        <v>3662</v>
      </c>
      <c r="C3470" t="s">
        <v>3663</v>
      </c>
      <c r="D3470" s="33">
        <v>28135</v>
      </c>
      <c r="E3470" s="33">
        <v>7090</v>
      </c>
      <c r="F3470" s="32">
        <v>15.340300000000001</v>
      </c>
      <c r="G3470" s="32">
        <v>3.4098000000000002</v>
      </c>
      <c r="H3470" s="13">
        <v>25.199928914163852</v>
      </c>
      <c r="I3470" s="32">
        <v>18.7501</v>
      </c>
      <c r="J3470" s="34">
        <f t="shared" si="430"/>
        <v>0.18185503010650611</v>
      </c>
      <c r="K3470">
        <v>2.1636530324400565</v>
      </c>
      <c r="L3470">
        <v>2.6445839210155144</v>
      </c>
      <c r="M3470">
        <v>2</v>
      </c>
      <c r="N3470" t="s">
        <v>34</v>
      </c>
      <c r="O3470" s="45" t="s">
        <v>34</v>
      </c>
      <c r="P3470" s="49" t="str">
        <f>'Sheet1 (2)'!O3228</f>
        <v>A</v>
      </c>
      <c r="Q3470" s="30" t="str">
        <f t="shared" si="431"/>
        <v>A</v>
      </c>
      <c r="R3470">
        <f t="shared" si="432"/>
        <v>0.15</v>
      </c>
      <c r="S3470" s="11">
        <f t="shared" si="433"/>
        <v>0.24373736673404398</v>
      </c>
      <c r="T3470" s="13">
        <f t="shared" si="434"/>
        <v>0.18185503010650611</v>
      </c>
      <c r="U3470">
        <f t="shared" si="435"/>
        <v>3.4098000000000002</v>
      </c>
      <c r="V3470" t="str">
        <f t="shared" si="436"/>
        <v>same</v>
      </c>
      <c r="W3470" s="47">
        <f t="shared" si="437"/>
        <v>0</v>
      </c>
      <c r="X3470" s="47"/>
      <c r="Y3470" s="47"/>
    </row>
    <row r="3471" spans="1:25" ht="21" x14ac:dyDescent="0.4">
      <c r="A3471" t="s">
        <v>3671</v>
      </c>
      <c r="B3471" t="s">
        <v>3662</v>
      </c>
      <c r="C3471" t="s">
        <v>3663</v>
      </c>
      <c r="D3471" s="33">
        <v>41356</v>
      </c>
      <c r="E3471" s="33">
        <v>6624</v>
      </c>
      <c r="F3471" s="32">
        <v>15.6668</v>
      </c>
      <c r="G3471" s="32">
        <v>3.9168000000000003</v>
      </c>
      <c r="H3471" s="13">
        <v>16.017022922913242</v>
      </c>
      <c r="I3471" s="32">
        <v>19.583600000000001</v>
      </c>
      <c r="J3471" s="34">
        <f t="shared" si="430"/>
        <v>0.20000408505075676</v>
      </c>
      <c r="K3471">
        <v>2.3651570048309178</v>
      </c>
      <c r="L3471">
        <v>2.9564613526570054</v>
      </c>
      <c r="M3471">
        <v>2.1</v>
      </c>
      <c r="N3471" t="s">
        <v>34</v>
      </c>
      <c r="O3471" s="45" t="s">
        <v>34</v>
      </c>
      <c r="P3471" s="49" t="str">
        <f>'Sheet1 (2)'!O3587</f>
        <v>A</v>
      </c>
      <c r="Q3471" s="30" t="str">
        <f t="shared" si="431"/>
        <v>A</v>
      </c>
      <c r="R3471">
        <f t="shared" si="432"/>
        <v>0.15</v>
      </c>
      <c r="S3471" s="11">
        <f t="shared" si="433"/>
        <v>0.28969137441532722</v>
      </c>
      <c r="T3471" s="13">
        <f t="shared" si="434"/>
        <v>0.20000408505075676</v>
      </c>
      <c r="U3471">
        <f t="shared" si="435"/>
        <v>3.9168000000000003</v>
      </c>
      <c r="V3471" t="str">
        <f t="shared" si="436"/>
        <v>same</v>
      </c>
      <c r="W3471" s="47">
        <f t="shared" si="437"/>
        <v>0</v>
      </c>
      <c r="X3471" s="47"/>
      <c r="Y3471" s="47"/>
    </row>
    <row r="3472" spans="1:25" ht="21" x14ac:dyDescent="0.4">
      <c r="A3472" t="s">
        <v>3672</v>
      </c>
      <c r="B3472" t="s">
        <v>3662</v>
      </c>
      <c r="C3472" t="s">
        <v>3663</v>
      </c>
      <c r="D3472" s="33">
        <v>174079</v>
      </c>
      <c r="E3472" s="33">
        <v>20742</v>
      </c>
      <c r="F3472" s="32">
        <v>41.484000000000002</v>
      </c>
      <c r="G3472" s="32">
        <v>16.192700000000002</v>
      </c>
      <c r="H3472" s="13">
        <v>11.915279844208664</v>
      </c>
      <c r="I3472" s="32">
        <v>57.676700000000004</v>
      </c>
      <c r="J3472" s="34">
        <f t="shared" si="430"/>
        <v>0.28074941874275056</v>
      </c>
      <c r="K3472">
        <v>2</v>
      </c>
      <c r="L3472">
        <v>2.7806720663388296</v>
      </c>
      <c r="M3472">
        <v>2</v>
      </c>
      <c r="N3472" t="s">
        <v>33</v>
      </c>
      <c r="O3472" s="45" t="s">
        <v>33</v>
      </c>
      <c r="P3472" s="49" t="str">
        <f>'Sheet1 (2)'!O3632</f>
        <v>C</v>
      </c>
      <c r="Q3472" s="30" t="str">
        <f t="shared" si="431"/>
        <v>C</v>
      </c>
      <c r="R3472">
        <f t="shared" si="432"/>
        <v>0.4</v>
      </c>
      <c r="S3472" s="11">
        <f t="shared" si="433"/>
        <v>0.28074941874275056</v>
      </c>
      <c r="T3472" s="13">
        <f t="shared" si="434"/>
        <v>0.28074941874275056</v>
      </c>
      <c r="U3472">
        <f t="shared" si="435"/>
        <v>16.192700000000002</v>
      </c>
      <c r="V3472" t="str">
        <f t="shared" si="436"/>
        <v>same</v>
      </c>
      <c r="W3472" s="47">
        <f t="shared" si="437"/>
        <v>0</v>
      </c>
      <c r="X3472" s="47"/>
      <c r="Y3472" s="47"/>
    </row>
    <row r="3473" spans="1:25" ht="21" x14ac:dyDescent="0.4">
      <c r="A3473" t="s">
        <v>3673</v>
      </c>
      <c r="B3473" t="s">
        <v>3662</v>
      </c>
      <c r="C3473" t="s">
        <v>3663</v>
      </c>
      <c r="D3473" s="33">
        <v>193891</v>
      </c>
      <c r="E3473" s="33">
        <v>31367</v>
      </c>
      <c r="F3473" s="32">
        <v>34.022600000000004</v>
      </c>
      <c r="G3473" s="32">
        <v>8.5055999999999994</v>
      </c>
      <c r="H3473" s="13">
        <v>16.177646203279163</v>
      </c>
      <c r="I3473" s="32">
        <v>42.528200000000005</v>
      </c>
      <c r="J3473" s="34">
        <f t="shared" si="430"/>
        <v>0.19999905944761354</v>
      </c>
      <c r="K3473">
        <v>1.0846622246309818</v>
      </c>
      <c r="L3473">
        <v>1.3558261867567827</v>
      </c>
      <c r="M3473">
        <v>0.9</v>
      </c>
      <c r="N3473" t="s">
        <v>34</v>
      </c>
      <c r="O3473" s="45" t="s">
        <v>34</v>
      </c>
      <c r="P3473" s="49" t="str">
        <f>'Sheet1 (2)'!O3656</f>
        <v>A</v>
      </c>
      <c r="Q3473" s="30" t="str">
        <f t="shared" si="431"/>
        <v>A</v>
      </c>
      <c r="R3473">
        <f t="shared" si="432"/>
        <v>0.15</v>
      </c>
      <c r="S3473" s="11">
        <f t="shared" si="433"/>
        <v>0.33619809914362708</v>
      </c>
      <c r="T3473" s="13">
        <f t="shared" si="434"/>
        <v>0.19999905944761354</v>
      </c>
      <c r="U3473">
        <f t="shared" si="435"/>
        <v>8.5055999999999994</v>
      </c>
      <c r="V3473" t="str">
        <f t="shared" si="436"/>
        <v>same</v>
      </c>
      <c r="W3473" s="47">
        <f t="shared" si="437"/>
        <v>0</v>
      </c>
      <c r="X3473" s="47"/>
      <c r="Y3473" s="47"/>
    </row>
    <row r="3474" spans="1:25" ht="21" x14ac:dyDescent="0.4">
      <c r="A3474" t="s">
        <v>3674</v>
      </c>
      <c r="B3474" t="s">
        <v>3662</v>
      </c>
      <c r="C3474" t="s">
        <v>3663</v>
      </c>
      <c r="D3474" s="33">
        <v>67595</v>
      </c>
      <c r="E3474" s="33">
        <v>7502</v>
      </c>
      <c r="F3474" s="32">
        <v>21.697799999999997</v>
      </c>
      <c r="G3474" s="32">
        <v>5.2660999999999998</v>
      </c>
      <c r="H3474" s="13">
        <v>11.098454027664769</v>
      </c>
      <c r="I3474" s="32">
        <v>26.963899999999995</v>
      </c>
      <c r="J3474" s="34">
        <f t="shared" si="430"/>
        <v>0.19530186656974699</v>
      </c>
      <c r="K3474">
        <v>2.8922687283391091</v>
      </c>
      <c r="L3474">
        <v>3.5942282058117829</v>
      </c>
      <c r="M3474">
        <v>2.8</v>
      </c>
      <c r="N3474" t="s">
        <v>34</v>
      </c>
      <c r="O3474" s="45" t="s">
        <v>34</v>
      </c>
      <c r="P3474" s="49" t="str">
        <f>'Sheet1 (2)'!O3835</f>
        <v>A</v>
      </c>
      <c r="Q3474" s="30" t="str">
        <f t="shared" si="431"/>
        <v>A</v>
      </c>
      <c r="R3474">
        <f t="shared" si="432"/>
        <v>0.15</v>
      </c>
      <c r="S3474" s="11">
        <f t="shared" si="433"/>
        <v>0.22097322716669315</v>
      </c>
      <c r="T3474" s="13">
        <f t="shared" si="434"/>
        <v>0.19530186656974699</v>
      </c>
      <c r="U3474">
        <f t="shared" si="435"/>
        <v>5.2660999999999998</v>
      </c>
      <c r="V3474" t="str">
        <f t="shared" si="436"/>
        <v>same</v>
      </c>
      <c r="W3474" s="47">
        <f t="shared" si="437"/>
        <v>0</v>
      </c>
      <c r="X3474" s="47"/>
      <c r="Y3474" s="47"/>
    </row>
    <row r="3475" spans="1:25" ht="21" x14ac:dyDescent="0.4">
      <c r="A3475" t="s">
        <v>3675</v>
      </c>
      <c r="B3475" t="s">
        <v>3662</v>
      </c>
      <c r="C3475" t="s">
        <v>3663</v>
      </c>
      <c r="D3475" s="33">
        <v>39223</v>
      </c>
      <c r="E3475" s="33">
        <v>1028</v>
      </c>
      <c r="F3475" s="32">
        <v>3.21</v>
      </c>
      <c r="G3475" s="32">
        <v>0.80259999999999987</v>
      </c>
      <c r="H3475" s="13">
        <v>2.6209112000611885</v>
      </c>
      <c r="I3475" s="32">
        <v>4.0125999999999999</v>
      </c>
      <c r="J3475" s="34">
        <f t="shared" si="430"/>
        <v>0.20001993719782682</v>
      </c>
      <c r="K3475">
        <v>3.122568093385214</v>
      </c>
      <c r="L3475">
        <v>3.9033073929961088</v>
      </c>
      <c r="M3475">
        <v>3</v>
      </c>
      <c r="N3475" t="s">
        <v>34</v>
      </c>
      <c r="O3475" s="45" t="s">
        <v>34</v>
      </c>
      <c r="P3475" s="49" t="str">
        <f>'Sheet1 (2)'!O4111</f>
        <v>A</v>
      </c>
      <c r="Q3475" s="30" t="str">
        <f t="shared" si="431"/>
        <v>A</v>
      </c>
      <c r="R3475">
        <f t="shared" si="432"/>
        <v>0.15</v>
      </c>
      <c r="S3475" s="11">
        <f t="shared" si="433"/>
        <v>0.2314210237751084</v>
      </c>
      <c r="T3475" s="13">
        <f t="shared" si="434"/>
        <v>0.20001993719782682</v>
      </c>
      <c r="U3475">
        <f t="shared" si="435"/>
        <v>0.80259999999999987</v>
      </c>
      <c r="V3475" t="str">
        <f t="shared" si="436"/>
        <v>same</v>
      </c>
      <c r="W3475" s="47">
        <f t="shared" si="437"/>
        <v>0</v>
      </c>
      <c r="X3475" s="47"/>
      <c r="Y3475" s="47"/>
    </row>
    <row r="3476" spans="1:25" ht="21" x14ac:dyDescent="0.4">
      <c r="A3476" t="s">
        <v>3676</v>
      </c>
      <c r="B3476" t="s">
        <v>3662</v>
      </c>
      <c r="C3476" t="s">
        <v>3663</v>
      </c>
      <c r="D3476" s="33">
        <v>53002</v>
      </c>
      <c r="E3476" s="33">
        <v>9882</v>
      </c>
      <c r="F3476" s="32">
        <v>11.8584</v>
      </c>
      <c r="G3476" s="32">
        <v>3.8538000000000001</v>
      </c>
      <c r="H3476" s="13">
        <v>18.644579449832083</v>
      </c>
      <c r="I3476" s="32">
        <v>15.712199999999999</v>
      </c>
      <c r="J3476" s="34">
        <f t="shared" si="430"/>
        <v>0.24527437278038725</v>
      </c>
      <c r="K3476">
        <v>1.2</v>
      </c>
      <c r="L3476">
        <v>1.5899817850637521</v>
      </c>
      <c r="M3476">
        <v>1.2</v>
      </c>
      <c r="N3476" t="s">
        <v>33</v>
      </c>
      <c r="O3476" s="45" t="s">
        <v>33</v>
      </c>
      <c r="P3476" s="49" t="str">
        <f>'Sheet1 (2)'!O4662</f>
        <v>C</v>
      </c>
      <c r="Q3476" s="30" t="str">
        <f t="shared" si="431"/>
        <v>C</v>
      </c>
      <c r="R3476">
        <f t="shared" si="432"/>
        <v>0.4</v>
      </c>
      <c r="S3476" s="11">
        <f t="shared" si="433"/>
        <v>0.24527437278038716</v>
      </c>
      <c r="T3476" s="13">
        <f t="shared" si="434"/>
        <v>0.24527437278038725</v>
      </c>
      <c r="U3476">
        <f t="shared" si="435"/>
        <v>3.8538000000000001</v>
      </c>
      <c r="V3476" t="str">
        <f t="shared" si="436"/>
        <v>same</v>
      </c>
      <c r="W3476" s="47">
        <f t="shared" si="437"/>
        <v>0</v>
      </c>
      <c r="X3476" s="47"/>
      <c r="Y3476" s="47"/>
    </row>
    <row r="3477" spans="1:25" ht="21" x14ac:dyDescent="0.4">
      <c r="A3477" t="s">
        <v>3677</v>
      </c>
      <c r="B3477" t="s">
        <v>3662</v>
      </c>
      <c r="C3477" t="s">
        <v>3663</v>
      </c>
      <c r="D3477" s="33">
        <v>327439</v>
      </c>
      <c r="E3477" s="33">
        <v>36427</v>
      </c>
      <c r="F3477" s="32">
        <v>72.853999999999999</v>
      </c>
      <c r="G3477" s="32">
        <v>31.735699999999998</v>
      </c>
      <c r="H3477" s="13">
        <v>11.124820195517334</v>
      </c>
      <c r="I3477" s="32">
        <v>104.58969999999999</v>
      </c>
      <c r="J3477" s="34">
        <f t="shared" si="430"/>
        <v>0.30343045252065931</v>
      </c>
      <c r="K3477">
        <v>2</v>
      </c>
      <c r="L3477">
        <v>2.8712136601971063</v>
      </c>
      <c r="M3477">
        <v>2</v>
      </c>
      <c r="N3477" t="s">
        <v>33</v>
      </c>
      <c r="O3477" s="45" t="s">
        <v>33</v>
      </c>
      <c r="P3477" s="49" t="str">
        <f>'Sheet1 (2)'!O5108</f>
        <v>C</v>
      </c>
      <c r="Q3477" s="30" t="str">
        <f t="shared" si="431"/>
        <v>C</v>
      </c>
      <c r="R3477">
        <f t="shared" si="432"/>
        <v>0.4</v>
      </c>
      <c r="S3477" s="11">
        <f t="shared" si="433"/>
        <v>0.30343045252065926</v>
      </c>
      <c r="T3477" s="13">
        <f t="shared" si="434"/>
        <v>0.30343045252065931</v>
      </c>
      <c r="U3477">
        <f t="shared" si="435"/>
        <v>31.735699999999998</v>
      </c>
      <c r="V3477" t="str">
        <f t="shared" si="436"/>
        <v>same</v>
      </c>
      <c r="W3477" s="47">
        <f t="shared" si="437"/>
        <v>0</v>
      </c>
      <c r="X3477" s="47"/>
      <c r="Y3477" s="47"/>
    </row>
    <row r="3478" spans="1:25" ht="21" x14ac:dyDescent="0.4">
      <c r="A3478" t="s">
        <v>4720</v>
      </c>
      <c r="B3478" t="s">
        <v>4721</v>
      </c>
      <c r="C3478" t="s">
        <v>4722</v>
      </c>
      <c r="D3478" s="33">
        <v>26184</v>
      </c>
      <c r="E3478" s="33">
        <v>669</v>
      </c>
      <c r="F3478" s="32">
        <v>0.6604000000000001</v>
      </c>
      <c r="G3478" s="32">
        <v>0.15260000000000004</v>
      </c>
      <c r="H3478" s="13">
        <v>2.5549954170485791</v>
      </c>
      <c r="I3478" s="32">
        <v>0.81300000000000017</v>
      </c>
      <c r="J3478" s="34">
        <f t="shared" si="430"/>
        <v>0.18769987699877</v>
      </c>
      <c r="K3478">
        <v>0.98714499252615862</v>
      </c>
      <c r="L3478">
        <v>1.2152466367713006</v>
      </c>
      <c r="M3478">
        <v>1</v>
      </c>
      <c r="N3478" t="s">
        <v>34</v>
      </c>
      <c r="O3478" s="45" t="s">
        <v>34</v>
      </c>
      <c r="P3478" s="49" t="str">
        <f>'Sheet1 (2)'!O790</f>
        <v>A</v>
      </c>
      <c r="Q3478" s="30" t="str">
        <f t="shared" si="431"/>
        <v>A</v>
      </c>
      <c r="R3478">
        <f t="shared" si="432"/>
        <v>0.15</v>
      </c>
      <c r="S3478" s="11">
        <f t="shared" si="433"/>
        <v>0.1771217712177123</v>
      </c>
      <c r="T3478" s="13">
        <f t="shared" si="434"/>
        <v>0.18769987699877</v>
      </c>
      <c r="U3478">
        <f t="shared" si="435"/>
        <v>0.15260000000000004</v>
      </c>
      <c r="V3478" t="str">
        <f t="shared" si="436"/>
        <v>same</v>
      </c>
      <c r="W3478" s="47">
        <f t="shared" si="437"/>
        <v>0</v>
      </c>
      <c r="X3478" s="47"/>
      <c r="Y3478" s="47"/>
    </row>
    <row r="3479" spans="1:25" ht="21" x14ac:dyDescent="0.4">
      <c r="A3479" t="s">
        <v>4723</v>
      </c>
      <c r="B3479" t="s">
        <v>4721</v>
      </c>
      <c r="C3479" t="s">
        <v>4722</v>
      </c>
      <c r="D3479" s="33">
        <v>72661</v>
      </c>
      <c r="E3479" s="33">
        <v>9957</v>
      </c>
      <c r="F3479" s="32">
        <v>17.255200000000002</v>
      </c>
      <c r="G3479" s="32">
        <v>4.3138000000000005</v>
      </c>
      <c r="H3479" s="13">
        <v>13.703362188794539</v>
      </c>
      <c r="I3479" s="32">
        <v>21.569000000000003</v>
      </c>
      <c r="J3479" s="34">
        <f t="shared" si="430"/>
        <v>0.2</v>
      </c>
      <c r="K3479">
        <v>1.7329717786481873</v>
      </c>
      <c r="L3479">
        <v>2.1662147233102345</v>
      </c>
      <c r="M3479">
        <v>1.6</v>
      </c>
      <c r="N3479" t="s">
        <v>34</v>
      </c>
      <c r="O3479" s="45" t="s">
        <v>34</v>
      </c>
      <c r="P3479" s="49" t="str">
        <f>'Sheet1 (2)'!O2297</f>
        <v>A</v>
      </c>
      <c r="Q3479" s="30" t="str">
        <f t="shared" si="431"/>
        <v>A</v>
      </c>
      <c r="R3479">
        <f t="shared" si="432"/>
        <v>0.15</v>
      </c>
      <c r="S3479" s="11">
        <f t="shared" si="433"/>
        <v>0.26138439426955362</v>
      </c>
      <c r="T3479" s="13">
        <f t="shared" si="434"/>
        <v>0.2</v>
      </c>
      <c r="U3479">
        <f t="shared" si="435"/>
        <v>4.3138000000000005</v>
      </c>
      <c r="V3479" t="str">
        <f t="shared" si="436"/>
        <v>same</v>
      </c>
      <c r="W3479" s="47">
        <f t="shared" si="437"/>
        <v>0</v>
      </c>
      <c r="X3479" s="47"/>
      <c r="Y3479" s="47"/>
    </row>
    <row r="3480" spans="1:25" ht="21" x14ac:dyDescent="0.4">
      <c r="A3480" t="s">
        <v>4724</v>
      </c>
      <c r="B3480" t="s">
        <v>4721</v>
      </c>
      <c r="C3480" t="s">
        <v>4722</v>
      </c>
      <c r="D3480" s="33">
        <v>55016</v>
      </c>
      <c r="E3480" s="33">
        <v>5791</v>
      </c>
      <c r="F3480" s="32">
        <v>5.7910000000000004</v>
      </c>
      <c r="G3480" s="32">
        <v>1.452</v>
      </c>
      <c r="H3480" s="13">
        <v>10.526028791624254</v>
      </c>
      <c r="I3480" s="32">
        <v>7.2430000000000003</v>
      </c>
      <c r="J3480" s="34">
        <f t="shared" si="430"/>
        <v>0.2004694187491371</v>
      </c>
      <c r="K3480">
        <v>1</v>
      </c>
      <c r="L3480">
        <v>1.2507338974270419</v>
      </c>
      <c r="M3480">
        <v>1</v>
      </c>
      <c r="N3480" t="s">
        <v>34</v>
      </c>
      <c r="O3480" s="45" t="s">
        <v>34</v>
      </c>
      <c r="P3480" s="49" t="str">
        <f>'Sheet1 (2)'!O2423</f>
        <v>A</v>
      </c>
      <c r="Q3480" s="30" t="str">
        <f t="shared" si="431"/>
        <v>A</v>
      </c>
      <c r="R3480">
        <f t="shared" si="432"/>
        <v>0.15</v>
      </c>
      <c r="S3480" s="11">
        <f t="shared" si="433"/>
        <v>0.20046941874913704</v>
      </c>
      <c r="T3480" s="13">
        <f t="shared" si="434"/>
        <v>0.2004694187491371</v>
      </c>
      <c r="U3480">
        <f t="shared" si="435"/>
        <v>1.452</v>
      </c>
      <c r="V3480" t="str">
        <f t="shared" si="436"/>
        <v>same</v>
      </c>
      <c r="W3480" s="47">
        <f t="shared" si="437"/>
        <v>0</v>
      </c>
      <c r="X3480" s="47"/>
      <c r="Y3480" s="47"/>
    </row>
    <row r="3481" spans="1:25" ht="21" x14ac:dyDescent="0.4">
      <c r="A3481" t="s">
        <v>4725</v>
      </c>
      <c r="B3481" t="s">
        <v>4721</v>
      </c>
      <c r="C3481" t="s">
        <v>4722</v>
      </c>
      <c r="D3481" s="33">
        <v>33746</v>
      </c>
      <c r="E3481" s="33">
        <v>2714</v>
      </c>
      <c r="F3481" s="32">
        <v>5.5207999999999986</v>
      </c>
      <c r="G3481" s="32">
        <v>1.3801999999999996</v>
      </c>
      <c r="H3481" s="13">
        <v>8.0424346589225397</v>
      </c>
      <c r="I3481" s="32">
        <v>6.900999999999998</v>
      </c>
      <c r="J3481" s="34">
        <f t="shared" si="430"/>
        <v>0.2</v>
      </c>
      <c r="K3481">
        <v>2.0341930729550475</v>
      </c>
      <c r="L3481">
        <v>2.5427413411938091</v>
      </c>
      <c r="M3481">
        <v>1.6</v>
      </c>
      <c r="N3481" t="s">
        <v>34</v>
      </c>
      <c r="O3481" s="45" t="s">
        <v>34</v>
      </c>
      <c r="P3481" s="49" t="str">
        <f>'Sheet1 (2)'!O4133</f>
        <v>A</v>
      </c>
      <c r="Q3481" s="30" t="str">
        <f t="shared" si="431"/>
        <v>A</v>
      </c>
      <c r="R3481">
        <f t="shared" si="432"/>
        <v>0.15</v>
      </c>
      <c r="S3481" s="11">
        <f t="shared" si="433"/>
        <v>0.37075786117953896</v>
      </c>
      <c r="T3481" s="13">
        <f t="shared" si="434"/>
        <v>0.2</v>
      </c>
      <c r="U3481">
        <f t="shared" si="435"/>
        <v>1.3801999999999996</v>
      </c>
      <c r="V3481" t="str">
        <f t="shared" si="436"/>
        <v>same</v>
      </c>
      <c r="W3481" s="47">
        <f t="shared" si="437"/>
        <v>0</v>
      </c>
      <c r="X3481" s="47"/>
      <c r="Y3481" s="47"/>
    </row>
    <row r="3482" spans="1:25" ht="21" x14ac:dyDescent="0.4">
      <c r="A3482" t="s">
        <v>4726</v>
      </c>
      <c r="B3482" t="s">
        <v>4721</v>
      </c>
      <c r="C3482" t="s">
        <v>4722</v>
      </c>
      <c r="D3482" s="33">
        <v>146208</v>
      </c>
      <c r="E3482" s="33">
        <v>19130</v>
      </c>
      <c r="F3482" s="32">
        <v>33.565599999999996</v>
      </c>
      <c r="G3482" s="32">
        <v>8.3913999999999991</v>
      </c>
      <c r="H3482" s="13">
        <v>13.084099365287809</v>
      </c>
      <c r="I3482" s="32">
        <v>41.956999999999994</v>
      </c>
      <c r="J3482" s="34">
        <f t="shared" si="430"/>
        <v>0.2</v>
      </c>
      <c r="K3482">
        <v>1.7546053319393622</v>
      </c>
      <c r="L3482">
        <v>2.1932566649242022</v>
      </c>
      <c r="M3482">
        <v>1.6</v>
      </c>
      <c r="N3482" t="s">
        <v>34</v>
      </c>
      <c r="O3482" s="45" t="s">
        <v>34</v>
      </c>
      <c r="P3482" s="49" t="str">
        <f>'Sheet1 (2)'!O4340</f>
        <v>A</v>
      </c>
      <c r="Q3482" s="30" t="str">
        <f t="shared" si="431"/>
        <v>A</v>
      </c>
      <c r="R3482">
        <f t="shared" si="432"/>
        <v>0.15</v>
      </c>
      <c r="S3482" s="11">
        <f t="shared" si="433"/>
        <v>0.27049121719856017</v>
      </c>
      <c r="T3482" s="13">
        <f t="shared" si="434"/>
        <v>0.2</v>
      </c>
      <c r="U3482">
        <f t="shared" si="435"/>
        <v>8.3913999999999991</v>
      </c>
      <c r="V3482" t="str">
        <f t="shared" si="436"/>
        <v>same</v>
      </c>
      <c r="W3482" s="47">
        <f t="shared" si="437"/>
        <v>0</v>
      </c>
      <c r="X3482" s="47"/>
      <c r="Y3482" s="47"/>
    </row>
    <row r="3483" spans="1:25" ht="21" x14ac:dyDescent="0.4">
      <c r="A3483" t="s">
        <v>4727</v>
      </c>
      <c r="B3483" t="s">
        <v>4721</v>
      </c>
      <c r="C3483" t="s">
        <v>4722</v>
      </c>
      <c r="D3483" s="33">
        <v>233466</v>
      </c>
      <c r="E3483" s="33">
        <v>31414</v>
      </c>
      <c r="F3483" s="32">
        <v>31.797899999999995</v>
      </c>
      <c r="G3483" s="32">
        <v>10.549100000000001</v>
      </c>
      <c r="H3483" s="13">
        <v>13.455492448579236</v>
      </c>
      <c r="I3483" s="32">
        <v>42.346999999999994</v>
      </c>
      <c r="J3483" s="34">
        <f t="shared" si="430"/>
        <v>0.24911091694807194</v>
      </c>
      <c r="K3483">
        <v>1.0122206659451198</v>
      </c>
      <c r="L3483">
        <v>1.3480295409689944</v>
      </c>
      <c r="M3483">
        <v>1</v>
      </c>
      <c r="N3483" t="s">
        <v>34</v>
      </c>
      <c r="O3483" s="45" t="s">
        <v>34</v>
      </c>
      <c r="P3483" s="49" t="str">
        <f>'Sheet1 (2)'!O4693</f>
        <v>A</v>
      </c>
      <c r="Q3483" s="30" t="str">
        <f t="shared" si="431"/>
        <v>A</v>
      </c>
      <c r="R3483">
        <f t="shared" si="432"/>
        <v>0.15</v>
      </c>
      <c r="S3483" s="11">
        <f t="shared" si="433"/>
        <v>0.25817649420265881</v>
      </c>
      <c r="T3483" s="13">
        <f t="shared" si="434"/>
        <v>0.24911091694807194</v>
      </c>
      <c r="U3483">
        <f t="shared" si="435"/>
        <v>10.549100000000001</v>
      </c>
      <c r="V3483" t="str">
        <f t="shared" si="436"/>
        <v>same</v>
      </c>
      <c r="W3483" s="47">
        <f t="shared" si="437"/>
        <v>0</v>
      </c>
      <c r="X3483" s="47"/>
      <c r="Y3483" s="47"/>
    </row>
    <row r="3484" spans="1:25" ht="21" x14ac:dyDescent="0.4">
      <c r="A3484" t="s">
        <v>4624</v>
      </c>
      <c r="B3484" t="s">
        <v>4625</v>
      </c>
      <c r="C3484" t="s">
        <v>4626</v>
      </c>
      <c r="D3484" s="33">
        <v>2295522</v>
      </c>
      <c r="E3484" s="33">
        <v>35075</v>
      </c>
      <c r="F3484" s="32">
        <v>33.655900000000003</v>
      </c>
      <c r="G3484" s="32">
        <v>9.4611000000000001</v>
      </c>
      <c r="H3484" s="13">
        <v>1.5279749006979677</v>
      </c>
      <c r="I3484" s="32">
        <v>43.117000000000004</v>
      </c>
      <c r="J3484" s="34">
        <f t="shared" si="430"/>
        <v>0.21942853166964305</v>
      </c>
      <c r="K3484">
        <v>0.95954098360655737</v>
      </c>
      <c r="L3484">
        <v>1.2292801140413403</v>
      </c>
      <c r="M3484">
        <v>0.5</v>
      </c>
      <c r="N3484" t="s">
        <v>34</v>
      </c>
      <c r="O3484" s="45" t="s">
        <v>34</v>
      </c>
      <c r="P3484" s="49" t="str">
        <f>'Sheet1 (2)'!O1158</f>
        <v>A</v>
      </c>
      <c r="Q3484" s="30" t="str">
        <f t="shared" si="431"/>
        <v>A</v>
      </c>
      <c r="R3484">
        <f t="shared" si="432"/>
        <v>0.15</v>
      </c>
      <c r="S3484" s="11">
        <f t="shared" si="433"/>
        <v>0.59325787972261534</v>
      </c>
      <c r="T3484" s="13">
        <f t="shared" si="434"/>
        <v>0.21942853166964305</v>
      </c>
      <c r="U3484">
        <f t="shared" si="435"/>
        <v>9.4611000000000001</v>
      </c>
      <c r="V3484" t="str">
        <f t="shared" si="436"/>
        <v>same</v>
      </c>
      <c r="W3484" s="47">
        <f t="shared" si="437"/>
        <v>0</v>
      </c>
      <c r="X3484" s="47"/>
      <c r="Y3484" s="47"/>
    </row>
    <row r="3485" spans="1:25" ht="21" x14ac:dyDescent="0.4">
      <c r="A3485" t="s">
        <v>4627</v>
      </c>
      <c r="B3485" t="s">
        <v>4625</v>
      </c>
      <c r="C3485" t="s">
        <v>4626</v>
      </c>
      <c r="D3485" s="33">
        <v>2294709</v>
      </c>
      <c r="E3485" s="33">
        <v>28681</v>
      </c>
      <c r="F3485" s="32">
        <v>28.437100000000001</v>
      </c>
      <c r="G3485" s="32">
        <v>7.5264999999999986</v>
      </c>
      <c r="H3485" s="13">
        <v>1.2498752565140068</v>
      </c>
      <c r="I3485" s="32">
        <v>35.9636</v>
      </c>
      <c r="J3485" s="34">
        <f t="shared" si="430"/>
        <v>0.20928105084029405</v>
      </c>
      <c r="K3485">
        <v>0.99149611240891189</v>
      </c>
      <c r="L3485">
        <v>1.2539172274327952</v>
      </c>
      <c r="M3485">
        <v>0.5</v>
      </c>
      <c r="N3485" t="s">
        <v>34</v>
      </c>
      <c r="O3485" s="45" t="s">
        <v>34</v>
      </c>
      <c r="P3485" s="49" t="str">
        <f>'Sheet1 (2)'!O1299</f>
        <v>A</v>
      </c>
      <c r="Q3485" s="30" t="str">
        <f t="shared" si="431"/>
        <v>A</v>
      </c>
      <c r="R3485">
        <f t="shared" si="432"/>
        <v>0.15</v>
      </c>
      <c r="S3485" s="11">
        <f t="shared" si="433"/>
        <v>0.60124959681455692</v>
      </c>
      <c r="T3485" s="13">
        <f t="shared" si="434"/>
        <v>0.20928105084029405</v>
      </c>
      <c r="U3485">
        <f t="shared" si="435"/>
        <v>7.5264999999999995</v>
      </c>
      <c r="V3485" t="str">
        <f t="shared" si="436"/>
        <v>same</v>
      </c>
      <c r="W3485" s="47">
        <f t="shared" si="437"/>
        <v>0</v>
      </c>
      <c r="X3485" s="47"/>
      <c r="Y3485" s="47"/>
    </row>
    <row r="3486" spans="1:25" ht="21" x14ac:dyDescent="0.4">
      <c r="A3486" t="s">
        <v>4628</v>
      </c>
      <c r="B3486" t="s">
        <v>4625</v>
      </c>
      <c r="C3486" t="s">
        <v>4626</v>
      </c>
      <c r="D3486" s="33">
        <v>2289865</v>
      </c>
      <c r="E3486" s="33">
        <v>45822</v>
      </c>
      <c r="F3486" s="32">
        <v>44.599599999999995</v>
      </c>
      <c r="G3486" s="32">
        <v>10.991099999999999</v>
      </c>
      <c r="H3486" s="13">
        <v>2.0010786662095801</v>
      </c>
      <c r="I3486" s="32">
        <v>55.590699999999998</v>
      </c>
      <c r="J3486" s="34">
        <f t="shared" si="430"/>
        <v>0.19771472566454459</v>
      </c>
      <c r="K3486">
        <v>0.97332285801580021</v>
      </c>
      <c r="L3486">
        <v>1.213187988302562</v>
      </c>
      <c r="M3486">
        <v>0.5</v>
      </c>
      <c r="N3486" t="s">
        <v>34</v>
      </c>
      <c r="O3486" s="45" t="s">
        <v>34</v>
      </c>
      <c r="P3486" s="49" t="str">
        <f>'Sheet1 (2)'!O4269</f>
        <v>A</v>
      </c>
      <c r="Q3486" s="30" t="str">
        <f t="shared" si="431"/>
        <v>A</v>
      </c>
      <c r="R3486">
        <f t="shared" si="432"/>
        <v>0.15</v>
      </c>
      <c r="S3486" s="11">
        <f t="shared" si="433"/>
        <v>0.58786271804456502</v>
      </c>
      <c r="T3486" s="13">
        <f t="shared" si="434"/>
        <v>0.19771472566454459</v>
      </c>
      <c r="U3486">
        <f t="shared" si="435"/>
        <v>10.991099999999999</v>
      </c>
      <c r="V3486" t="str">
        <f t="shared" si="436"/>
        <v>same</v>
      </c>
      <c r="W3486" s="47">
        <f t="shared" si="437"/>
        <v>0</v>
      </c>
      <c r="X3486" s="47"/>
      <c r="Y3486" s="47"/>
    </row>
    <row r="3487" spans="1:25" ht="21" x14ac:dyDescent="0.4">
      <c r="A3487" t="s">
        <v>4859</v>
      </c>
      <c r="B3487" t="s">
        <v>4860</v>
      </c>
      <c r="C3487" t="s">
        <v>4861</v>
      </c>
      <c r="D3487" s="33">
        <v>713709</v>
      </c>
      <c r="E3487" s="33">
        <v>150594</v>
      </c>
      <c r="F3487" s="32">
        <v>17.868900000000004</v>
      </c>
      <c r="G3487" s="32">
        <v>8.8010999999999999</v>
      </c>
      <c r="H3487" s="13">
        <v>21.100196298491401</v>
      </c>
      <c r="I3487" s="32">
        <v>26.67</v>
      </c>
      <c r="J3487" s="34">
        <f t="shared" si="430"/>
        <v>0.32999999999999996</v>
      </c>
      <c r="K3487">
        <v>0.11865612175783899</v>
      </c>
      <c r="L3487">
        <v>0.1770986891908044</v>
      </c>
      <c r="M3487">
        <v>0.05</v>
      </c>
      <c r="N3487" t="s">
        <v>37</v>
      </c>
      <c r="O3487" s="45" t="s">
        <v>37</v>
      </c>
      <c r="P3487" s="49" t="str">
        <f>'Sheet1 (2)'!O1189</f>
        <v>B</v>
      </c>
      <c r="Q3487" s="30" t="str">
        <f t="shared" si="431"/>
        <v>B</v>
      </c>
      <c r="R3487">
        <f t="shared" si="432"/>
        <v>0.25</v>
      </c>
      <c r="S3487" s="11">
        <f t="shared" si="433"/>
        <v>0.71767154105736786</v>
      </c>
      <c r="T3487" s="13">
        <f t="shared" si="434"/>
        <v>0.32999999999999996</v>
      </c>
      <c r="U3487">
        <f t="shared" si="435"/>
        <v>8.8010999999999999</v>
      </c>
      <c r="V3487" t="str">
        <f t="shared" si="436"/>
        <v>same</v>
      </c>
      <c r="W3487" s="47">
        <f t="shared" si="437"/>
        <v>0</v>
      </c>
      <c r="X3487" s="47"/>
      <c r="Y3487" s="47"/>
    </row>
    <row r="3488" spans="1:25" ht="21" x14ac:dyDescent="0.4">
      <c r="A3488" t="s">
        <v>4862</v>
      </c>
      <c r="B3488" t="s">
        <v>4860</v>
      </c>
      <c r="C3488" t="s">
        <v>4861</v>
      </c>
      <c r="D3488" s="33">
        <v>765810</v>
      </c>
      <c r="E3488" s="33">
        <v>166422</v>
      </c>
      <c r="F3488" s="32">
        <v>20.883900000000001</v>
      </c>
      <c r="G3488" s="32">
        <v>10.286099999999999</v>
      </c>
      <c r="H3488" s="13">
        <v>21.731499980412895</v>
      </c>
      <c r="I3488" s="32">
        <v>31.17</v>
      </c>
      <c r="J3488" s="34">
        <f t="shared" si="430"/>
        <v>0.32999999999999996</v>
      </c>
      <c r="K3488">
        <v>0.1254876158200238</v>
      </c>
      <c r="L3488">
        <v>0.18729494898511015</v>
      </c>
      <c r="M3488">
        <v>0.05</v>
      </c>
      <c r="N3488" t="s">
        <v>37</v>
      </c>
      <c r="O3488" s="45" t="s">
        <v>37</v>
      </c>
      <c r="P3488" s="49" t="str">
        <f>'Sheet1 (2)'!O1243</f>
        <v>B</v>
      </c>
      <c r="Q3488" s="30" t="str">
        <f t="shared" si="431"/>
        <v>B</v>
      </c>
      <c r="R3488">
        <f t="shared" si="432"/>
        <v>0.25</v>
      </c>
      <c r="S3488" s="11">
        <f t="shared" si="433"/>
        <v>0.73304138594802692</v>
      </c>
      <c r="T3488" s="13">
        <f t="shared" si="434"/>
        <v>0.32999999999999996</v>
      </c>
      <c r="U3488">
        <f t="shared" si="435"/>
        <v>10.286099999999999</v>
      </c>
      <c r="V3488" t="str">
        <f t="shared" si="436"/>
        <v>same</v>
      </c>
      <c r="W3488" s="47">
        <f t="shared" si="437"/>
        <v>0</v>
      </c>
      <c r="X3488" s="47"/>
      <c r="Y3488" s="47"/>
    </row>
    <row r="3489" spans="1:25" ht="21" x14ac:dyDescent="0.4">
      <c r="A3489" t="s">
        <v>4863</v>
      </c>
      <c r="B3489" t="s">
        <v>4860</v>
      </c>
      <c r="C3489" t="s">
        <v>4861</v>
      </c>
      <c r="D3489" s="33">
        <v>683314</v>
      </c>
      <c r="E3489" s="33">
        <v>141981</v>
      </c>
      <c r="F3489" s="32">
        <v>16.347999999999999</v>
      </c>
      <c r="G3489" s="32">
        <v>8.0520000000000014</v>
      </c>
      <c r="H3489" s="13">
        <v>20.778295190790764</v>
      </c>
      <c r="I3489" s="32">
        <v>24.4</v>
      </c>
      <c r="J3489" s="34">
        <f t="shared" ref="J3489:J3552" si="438">G3489/I3489</f>
        <v>0.33000000000000007</v>
      </c>
      <c r="K3489">
        <v>0.11514216690965691</v>
      </c>
      <c r="L3489">
        <v>0.17185398046217451</v>
      </c>
      <c r="M3489">
        <v>0.05</v>
      </c>
      <c r="N3489" t="s">
        <v>37</v>
      </c>
      <c r="O3489" s="45" t="s">
        <v>37</v>
      </c>
      <c r="P3489" s="49" t="str">
        <f>'Sheet1 (2)'!O1684</f>
        <v>B</v>
      </c>
      <c r="Q3489" s="30" t="str">
        <f t="shared" si="431"/>
        <v>B</v>
      </c>
      <c r="R3489">
        <f t="shared" si="432"/>
        <v>0.25</v>
      </c>
      <c r="S3489" s="11">
        <f t="shared" si="433"/>
        <v>0.70905532786885239</v>
      </c>
      <c r="T3489" s="13">
        <f t="shared" si="434"/>
        <v>0.33000000000000007</v>
      </c>
      <c r="U3489">
        <f t="shared" si="435"/>
        <v>8.0520000000000014</v>
      </c>
      <c r="V3489" t="str">
        <f t="shared" si="436"/>
        <v>same</v>
      </c>
      <c r="W3489" s="47">
        <f t="shared" si="437"/>
        <v>0</v>
      </c>
      <c r="X3489" s="47"/>
      <c r="Y3489" s="47"/>
    </row>
    <row r="3490" spans="1:25" ht="21" x14ac:dyDescent="0.4">
      <c r="A3490" t="s">
        <v>4864</v>
      </c>
      <c r="B3490" t="s">
        <v>4860</v>
      </c>
      <c r="C3490" t="s">
        <v>4861</v>
      </c>
      <c r="D3490" s="33">
        <v>292972</v>
      </c>
      <c r="E3490" s="33">
        <v>52895</v>
      </c>
      <c r="F3490" s="32">
        <v>4.3282000000000007</v>
      </c>
      <c r="G3490" s="32">
        <v>2.1318000000000001</v>
      </c>
      <c r="H3490" s="13">
        <v>18.054626380678016</v>
      </c>
      <c r="I3490" s="32">
        <v>6.4600000000000009</v>
      </c>
      <c r="J3490" s="34">
        <f t="shared" si="438"/>
        <v>0.32999999999999996</v>
      </c>
      <c r="K3490">
        <v>8.1826259570847923E-2</v>
      </c>
      <c r="L3490">
        <v>0.12212874562813122</v>
      </c>
      <c r="M3490">
        <v>0.05</v>
      </c>
      <c r="N3490" t="s">
        <v>37</v>
      </c>
      <c r="O3490" s="45" t="s">
        <v>37</v>
      </c>
      <c r="P3490" s="49" t="str">
        <f>'Sheet1 (2)'!O1804</f>
        <v>B</v>
      </c>
      <c r="Q3490" s="30" t="str">
        <f t="shared" si="431"/>
        <v>B</v>
      </c>
      <c r="R3490">
        <f t="shared" si="432"/>
        <v>0.25</v>
      </c>
      <c r="S3490" s="11">
        <f t="shared" si="433"/>
        <v>0.5905959752321982</v>
      </c>
      <c r="T3490" s="13">
        <f t="shared" si="434"/>
        <v>0.32999999999999996</v>
      </c>
      <c r="U3490">
        <f t="shared" si="435"/>
        <v>2.1318000000000001</v>
      </c>
      <c r="V3490" t="str">
        <f t="shared" si="436"/>
        <v>same</v>
      </c>
      <c r="W3490" s="47">
        <f t="shared" si="437"/>
        <v>0</v>
      </c>
      <c r="X3490" s="47"/>
      <c r="Y3490" s="47"/>
    </row>
    <row r="3491" spans="1:25" ht="21" x14ac:dyDescent="0.4">
      <c r="A3491" t="s">
        <v>4865</v>
      </c>
      <c r="B3491" t="s">
        <v>4860</v>
      </c>
      <c r="C3491" t="s">
        <v>4861</v>
      </c>
      <c r="D3491" s="33">
        <v>47896</v>
      </c>
      <c r="E3491" s="33">
        <v>3787</v>
      </c>
      <c r="F3491" s="32">
        <v>0.79630000000000001</v>
      </c>
      <c r="G3491" s="32">
        <v>0.39169999999999994</v>
      </c>
      <c r="H3491" s="13">
        <v>7.9067145481877397</v>
      </c>
      <c r="I3491" s="32">
        <v>1.1879999999999999</v>
      </c>
      <c r="J3491" s="34">
        <f t="shared" si="438"/>
        <v>0.32971380471380468</v>
      </c>
      <c r="K3491">
        <v>0.21027198310007922</v>
      </c>
      <c r="L3491">
        <v>0.31370477950884607</v>
      </c>
      <c r="M3491">
        <v>0.05</v>
      </c>
      <c r="N3491" t="s">
        <v>37</v>
      </c>
      <c r="O3491" s="45" t="s">
        <v>37</v>
      </c>
      <c r="P3491" s="49" t="str">
        <f>'Sheet1 (2)'!O4278</f>
        <v>B</v>
      </c>
      <c r="Q3491" s="30" t="str">
        <f t="shared" si="431"/>
        <v>B</v>
      </c>
      <c r="R3491">
        <f t="shared" si="432"/>
        <v>0.25</v>
      </c>
      <c r="S3491" s="11">
        <f t="shared" si="433"/>
        <v>0.8406144781144782</v>
      </c>
      <c r="T3491" s="13">
        <f t="shared" si="434"/>
        <v>0.32971380471380468</v>
      </c>
      <c r="U3491">
        <f t="shared" si="435"/>
        <v>0.39169999999999994</v>
      </c>
      <c r="V3491" t="str">
        <f t="shared" si="436"/>
        <v>same</v>
      </c>
      <c r="W3491" s="47">
        <f t="shared" si="437"/>
        <v>0</v>
      </c>
      <c r="X3491" s="47"/>
      <c r="Y3491" s="47"/>
    </row>
    <row r="3492" spans="1:25" ht="21" x14ac:dyDescent="0.4">
      <c r="A3492" t="s">
        <v>4866</v>
      </c>
      <c r="B3492" t="s">
        <v>4860</v>
      </c>
      <c r="C3492" t="s">
        <v>4861</v>
      </c>
      <c r="D3492" s="33">
        <v>131679</v>
      </c>
      <c r="E3492" s="33">
        <v>24869</v>
      </c>
      <c r="F3492" s="32">
        <v>4.4501999999999997</v>
      </c>
      <c r="G3492" s="32">
        <v>2.1917999999999997</v>
      </c>
      <c r="H3492" s="13">
        <v>18.886079025509002</v>
      </c>
      <c r="I3492" s="32">
        <v>6.6419999999999995</v>
      </c>
      <c r="J3492" s="34">
        <f t="shared" si="438"/>
        <v>0.32999096657633242</v>
      </c>
      <c r="K3492">
        <v>0.17894567533877517</v>
      </c>
      <c r="L3492">
        <v>0.26707949656198476</v>
      </c>
      <c r="M3492">
        <v>0.05</v>
      </c>
      <c r="N3492" t="s">
        <v>37</v>
      </c>
      <c r="O3492" s="45" t="s">
        <v>37</v>
      </c>
      <c r="P3492" s="49" t="str">
        <f>'Sheet1 (2)'!O4583</f>
        <v>B</v>
      </c>
      <c r="Q3492" s="30" t="str">
        <f t="shared" si="431"/>
        <v>B</v>
      </c>
      <c r="R3492">
        <f t="shared" si="432"/>
        <v>0.25</v>
      </c>
      <c r="S3492" s="11">
        <f t="shared" si="433"/>
        <v>0.81278982234266783</v>
      </c>
      <c r="T3492" s="13">
        <f t="shared" si="434"/>
        <v>0.32999096657633242</v>
      </c>
      <c r="U3492">
        <f t="shared" si="435"/>
        <v>2.1917999999999997</v>
      </c>
      <c r="V3492" t="str">
        <f t="shared" si="436"/>
        <v>same</v>
      </c>
      <c r="W3492" s="47">
        <f t="shared" si="437"/>
        <v>0</v>
      </c>
      <c r="X3492" s="47"/>
      <c r="Y3492" s="47"/>
    </row>
    <row r="3493" spans="1:25" ht="21" x14ac:dyDescent="0.4">
      <c r="A3493" t="s">
        <v>4944</v>
      </c>
      <c r="B3493" t="s">
        <v>4945</v>
      </c>
      <c r="C3493" t="s">
        <v>4946</v>
      </c>
      <c r="D3493" s="33">
        <v>1030619</v>
      </c>
      <c r="E3493" s="33">
        <v>211910</v>
      </c>
      <c r="F3493" s="32">
        <v>27.398399999999995</v>
      </c>
      <c r="G3493" s="32">
        <v>8.9996000000000009</v>
      </c>
      <c r="H3493" s="13">
        <v>20.561429587461515</v>
      </c>
      <c r="I3493" s="32">
        <v>36.397999999999996</v>
      </c>
      <c r="J3493" s="34">
        <f t="shared" si="438"/>
        <v>0.24725534370020336</v>
      </c>
      <c r="K3493">
        <v>0.12929262422726626</v>
      </c>
      <c r="L3493">
        <v>0.17176159690434614</v>
      </c>
      <c r="M3493">
        <v>0.12</v>
      </c>
      <c r="N3493" t="s">
        <v>34</v>
      </c>
      <c r="O3493" s="45" t="s">
        <v>34</v>
      </c>
      <c r="P3493" s="49" t="str">
        <f>'Sheet1 (2)'!O156</f>
        <v>A</v>
      </c>
      <c r="Q3493" s="30" t="str">
        <f t="shared" si="431"/>
        <v>A</v>
      </c>
      <c r="R3493">
        <f t="shared" si="432"/>
        <v>0.15</v>
      </c>
      <c r="S3493" s="11">
        <f t="shared" si="433"/>
        <v>0.30135721742952892</v>
      </c>
      <c r="T3493" s="13">
        <f t="shared" si="434"/>
        <v>0.24725534370020336</v>
      </c>
      <c r="U3493">
        <f t="shared" si="435"/>
        <v>8.9996000000000009</v>
      </c>
      <c r="V3493" t="str">
        <f t="shared" si="436"/>
        <v>same</v>
      </c>
      <c r="W3493" s="47">
        <f t="shared" si="437"/>
        <v>0</v>
      </c>
      <c r="X3493" s="47"/>
      <c r="Y3493" s="47"/>
    </row>
    <row r="3494" spans="1:25" ht="21" x14ac:dyDescent="0.4">
      <c r="A3494" t="s">
        <v>4947</v>
      </c>
      <c r="B3494" t="s">
        <v>4945</v>
      </c>
      <c r="C3494" t="s">
        <v>4946</v>
      </c>
      <c r="D3494" s="33">
        <v>895148</v>
      </c>
      <c r="E3494" s="33">
        <v>203472</v>
      </c>
      <c r="F3494" s="32">
        <v>30.8613</v>
      </c>
      <c r="G3494" s="32">
        <v>10.282500000000001</v>
      </c>
      <c r="H3494" s="13">
        <v>22.730542882294323</v>
      </c>
      <c r="I3494" s="32">
        <v>41.143799999999999</v>
      </c>
      <c r="J3494" s="34">
        <f t="shared" si="438"/>
        <v>0.2499161477549473</v>
      </c>
      <c r="K3494">
        <v>0.15167344892663365</v>
      </c>
      <c r="L3494">
        <v>0.20220865770228824</v>
      </c>
      <c r="M3494">
        <v>0.15</v>
      </c>
      <c r="N3494" t="s">
        <v>34</v>
      </c>
      <c r="O3494" s="45" t="s">
        <v>34</v>
      </c>
      <c r="P3494" s="49" t="str">
        <f>'Sheet1 (2)'!O3980</f>
        <v>A</v>
      </c>
      <c r="Q3494" s="30" t="str">
        <f t="shared" si="431"/>
        <v>A</v>
      </c>
      <c r="R3494">
        <f t="shared" si="432"/>
        <v>0.15</v>
      </c>
      <c r="S3494" s="11">
        <f t="shared" si="433"/>
        <v>0.2581919997666719</v>
      </c>
      <c r="T3494" s="13">
        <f t="shared" si="434"/>
        <v>0.2499161477549473</v>
      </c>
      <c r="U3494">
        <f t="shared" si="435"/>
        <v>10.282500000000001</v>
      </c>
      <c r="V3494" t="str">
        <f t="shared" si="436"/>
        <v>same</v>
      </c>
      <c r="W3494" s="47">
        <f t="shared" si="437"/>
        <v>0</v>
      </c>
      <c r="X3494" s="47"/>
      <c r="Y3494" s="47"/>
    </row>
    <row r="3495" spans="1:25" ht="21" x14ac:dyDescent="0.4">
      <c r="A3495" t="s">
        <v>2332</v>
      </c>
      <c r="B3495" t="s">
        <v>2333</v>
      </c>
      <c r="C3495" s="35" t="s">
        <v>2334</v>
      </c>
      <c r="D3495" s="33">
        <v>1245652</v>
      </c>
      <c r="E3495" s="33">
        <v>494142</v>
      </c>
      <c r="F3495" s="32">
        <v>54.059899999999999</v>
      </c>
      <c r="G3495" s="32">
        <v>18.014900000000001</v>
      </c>
      <c r="H3495" s="13">
        <v>39.669345852613731</v>
      </c>
      <c r="I3495" s="32">
        <v>72.074799999999996</v>
      </c>
      <c r="J3495" s="34">
        <f t="shared" si="438"/>
        <v>0.24994727699556574</v>
      </c>
      <c r="K3495">
        <v>0.10940154854272659</v>
      </c>
      <c r="L3495">
        <v>0.1458584779273974</v>
      </c>
      <c r="M3495">
        <v>0.01</v>
      </c>
      <c r="N3495" t="s">
        <v>37</v>
      </c>
      <c r="O3495" s="45" t="s">
        <v>37</v>
      </c>
      <c r="P3495" s="49" t="str">
        <f>'Sheet1 (2)'!O37</f>
        <v>B</v>
      </c>
      <c r="Q3495" s="30" t="str">
        <f t="shared" si="431"/>
        <v>B</v>
      </c>
      <c r="R3495">
        <f t="shared" si="432"/>
        <v>0.25</v>
      </c>
      <c r="S3495" s="11">
        <f t="shared" si="433"/>
        <v>0.93144039248114452</v>
      </c>
      <c r="T3495" s="13">
        <f t="shared" si="434"/>
        <v>0.24994727699556574</v>
      </c>
      <c r="U3495">
        <f t="shared" si="435"/>
        <v>18.014900000000001</v>
      </c>
      <c r="V3495" t="str">
        <f t="shared" si="436"/>
        <v>same</v>
      </c>
      <c r="W3495" s="47">
        <f t="shared" si="437"/>
        <v>0</v>
      </c>
      <c r="X3495" s="47"/>
      <c r="Y3495" s="47"/>
    </row>
    <row r="3496" spans="1:25" ht="21" x14ac:dyDescent="0.4">
      <c r="A3496" t="s">
        <v>2336</v>
      </c>
      <c r="B3496" t="s">
        <v>2333</v>
      </c>
      <c r="C3496" s="35" t="s">
        <v>2334</v>
      </c>
      <c r="D3496" s="33">
        <v>346728</v>
      </c>
      <c r="E3496" s="33">
        <v>12299</v>
      </c>
      <c r="F3496" s="32">
        <v>5.82</v>
      </c>
      <c r="G3496" s="32">
        <v>1.9400000000000002</v>
      </c>
      <c r="H3496" s="13">
        <v>3.5471608869200066</v>
      </c>
      <c r="I3496" s="32">
        <v>7.7600000000000007</v>
      </c>
      <c r="J3496" s="34">
        <f t="shared" si="438"/>
        <v>0.25</v>
      </c>
      <c r="K3496">
        <v>0.47320920400032523</v>
      </c>
      <c r="L3496">
        <v>0.63094560533376709</v>
      </c>
      <c r="M3496">
        <v>0.25</v>
      </c>
      <c r="N3496" t="s">
        <v>37</v>
      </c>
      <c r="O3496" s="45" t="s">
        <v>37</v>
      </c>
      <c r="P3496" s="49" t="str">
        <f>'Sheet1 (2)'!O100</f>
        <v>B</v>
      </c>
      <c r="Q3496" s="30" t="str">
        <f t="shared" si="431"/>
        <v>B</v>
      </c>
      <c r="R3496">
        <f t="shared" si="432"/>
        <v>0.25</v>
      </c>
      <c r="S3496" s="11">
        <f t="shared" si="433"/>
        <v>0.60376932989690724</v>
      </c>
      <c r="T3496" s="13">
        <f t="shared" si="434"/>
        <v>0.25</v>
      </c>
      <c r="U3496">
        <f t="shared" si="435"/>
        <v>1.9400000000000002</v>
      </c>
      <c r="V3496" t="str">
        <f t="shared" si="436"/>
        <v>same</v>
      </c>
      <c r="W3496" s="47">
        <f t="shared" si="437"/>
        <v>0</v>
      </c>
      <c r="X3496" s="47"/>
      <c r="Y3496" s="47"/>
    </row>
    <row r="3497" spans="1:25" ht="21" x14ac:dyDescent="0.4">
      <c r="A3497" t="s">
        <v>2337</v>
      </c>
      <c r="B3497" t="s">
        <v>2333</v>
      </c>
      <c r="C3497" s="35" t="s">
        <v>2334</v>
      </c>
      <c r="D3497" s="33">
        <v>346508</v>
      </c>
      <c r="E3497" s="33">
        <v>78155</v>
      </c>
      <c r="F3497" s="32">
        <v>4.26</v>
      </c>
      <c r="G3497" s="32">
        <v>1.4200000000000002</v>
      </c>
      <c r="H3497" s="13">
        <v>22.555034804391241</v>
      </c>
      <c r="I3497" s="32">
        <v>5.68</v>
      </c>
      <c r="J3497" s="34">
        <f t="shared" si="438"/>
        <v>0.25000000000000006</v>
      </c>
      <c r="K3497">
        <v>5.4507069285394408E-2</v>
      </c>
      <c r="L3497">
        <v>7.2676092380525872E-2</v>
      </c>
      <c r="M3497">
        <v>0.01</v>
      </c>
      <c r="N3497" t="s">
        <v>37</v>
      </c>
      <c r="O3497" s="45" t="s">
        <v>37</v>
      </c>
      <c r="P3497" s="49" t="str">
        <f>'Sheet1 (2)'!O148</f>
        <v>B</v>
      </c>
      <c r="Q3497" s="30" t="str">
        <f t="shared" si="431"/>
        <v>B</v>
      </c>
      <c r="R3497">
        <f t="shared" si="432"/>
        <v>0.25</v>
      </c>
      <c r="S3497" s="11">
        <f t="shared" si="433"/>
        <v>0.86240316901408454</v>
      </c>
      <c r="T3497" s="13">
        <f t="shared" si="434"/>
        <v>0.25000000000000006</v>
      </c>
      <c r="U3497">
        <f t="shared" si="435"/>
        <v>1.4200000000000002</v>
      </c>
      <c r="V3497" t="str">
        <f t="shared" si="436"/>
        <v>same</v>
      </c>
      <c r="W3497" s="47">
        <f t="shared" si="437"/>
        <v>0</v>
      </c>
      <c r="X3497" s="47"/>
      <c r="Y3497" s="47"/>
    </row>
    <row r="3498" spans="1:25" ht="21" x14ac:dyDescent="0.4">
      <c r="A3498" t="s">
        <v>2338</v>
      </c>
      <c r="B3498" t="s">
        <v>2333</v>
      </c>
      <c r="C3498" s="35" t="s">
        <v>2334</v>
      </c>
      <c r="D3498" s="33">
        <v>1249082</v>
      </c>
      <c r="E3498" s="33">
        <v>412383</v>
      </c>
      <c r="F3498" s="32">
        <v>50.682599999999994</v>
      </c>
      <c r="G3498" s="32">
        <v>16.8886</v>
      </c>
      <c r="H3498" s="13">
        <v>33.014886132375615</v>
      </c>
      <c r="I3498" s="32">
        <v>67.57119999999999</v>
      </c>
      <c r="J3498" s="34">
        <f t="shared" si="438"/>
        <v>0.24993784334154201</v>
      </c>
      <c r="K3498">
        <v>0.12290176850161134</v>
      </c>
      <c r="L3498">
        <v>0.16385544505956839</v>
      </c>
      <c r="M3498">
        <v>0.01</v>
      </c>
      <c r="N3498" t="s">
        <v>37</v>
      </c>
      <c r="O3498" s="45" t="s">
        <v>37</v>
      </c>
      <c r="P3498" s="49" t="str">
        <f>'Sheet1 (2)'!O184</f>
        <v>B</v>
      </c>
      <c r="Q3498" s="30" t="str">
        <f t="shared" si="431"/>
        <v>B</v>
      </c>
      <c r="R3498">
        <f t="shared" si="432"/>
        <v>0.25</v>
      </c>
      <c r="S3498" s="11">
        <f t="shared" si="433"/>
        <v>0.93897059694070839</v>
      </c>
      <c r="T3498" s="13">
        <f t="shared" si="434"/>
        <v>0.24993784334154201</v>
      </c>
      <c r="U3498">
        <f t="shared" si="435"/>
        <v>16.8886</v>
      </c>
      <c r="V3498" t="str">
        <f t="shared" si="436"/>
        <v>same</v>
      </c>
      <c r="W3498" s="47">
        <f t="shared" si="437"/>
        <v>0</v>
      </c>
      <c r="X3498" s="47"/>
      <c r="Y3498" s="47"/>
    </row>
    <row r="3499" spans="1:25" ht="21" x14ac:dyDescent="0.4">
      <c r="A3499" t="s">
        <v>2339</v>
      </c>
      <c r="B3499" t="s">
        <v>2333</v>
      </c>
      <c r="C3499" s="35" t="s">
        <v>2334</v>
      </c>
      <c r="D3499" s="33">
        <v>345837</v>
      </c>
      <c r="E3499" s="33">
        <v>10719</v>
      </c>
      <c r="F3499" s="32">
        <v>4.9050000000000002</v>
      </c>
      <c r="G3499" s="32">
        <v>1.635</v>
      </c>
      <c r="H3499" s="13">
        <v>3.0994370180171584</v>
      </c>
      <c r="I3499" s="32">
        <v>6.54</v>
      </c>
      <c r="J3499" s="34">
        <f t="shared" si="438"/>
        <v>0.25</v>
      </c>
      <c r="K3499">
        <v>0.45759865659109994</v>
      </c>
      <c r="L3499">
        <v>0.61013154212146659</v>
      </c>
      <c r="M3499">
        <v>0.25</v>
      </c>
      <c r="N3499" t="s">
        <v>37</v>
      </c>
      <c r="O3499" s="45" t="s">
        <v>37</v>
      </c>
      <c r="P3499" s="49" t="str">
        <f>'Sheet1 (2)'!O226</f>
        <v>B</v>
      </c>
      <c r="Q3499" s="30" t="str">
        <f t="shared" si="431"/>
        <v>B</v>
      </c>
      <c r="R3499">
        <f t="shared" si="432"/>
        <v>0.25</v>
      </c>
      <c r="S3499" s="11">
        <f t="shared" si="433"/>
        <v>0.5902522935779817</v>
      </c>
      <c r="T3499" s="13">
        <f t="shared" si="434"/>
        <v>0.25</v>
      </c>
      <c r="U3499">
        <f t="shared" si="435"/>
        <v>1.635</v>
      </c>
      <c r="V3499" t="str">
        <f t="shared" si="436"/>
        <v>same</v>
      </c>
      <c r="W3499" s="47">
        <f t="shared" si="437"/>
        <v>0</v>
      </c>
      <c r="X3499" s="47"/>
      <c r="Y3499" s="47"/>
    </row>
    <row r="3500" spans="1:25" ht="21" x14ac:dyDescent="0.4">
      <c r="A3500" t="s">
        <v>2341</v>
      </c>
      <c r="B3500" t="s">
        <v>2333</v>
      </c>
      <c r="C3500" s="35" t="s">
        <v>2334</v>
      </c>
      <c r="D3500" s="33">
        <v>179336</v>
      </c>
      <c r="E3500" s="33">
        <v>18945</v>
      </c>
      <c r="F3500" s="32">
        <v>1.706</v>
      </c>
      <c r="G3500" s="32">
        <v>0.56859999999999999</v>
      </c>
      <c r="H3500" s="13">
        <v>10.563969309006557</v>
      </c>
      <c r="I3500" s="32">
        <v>2.2746</v>
      </c>
      <c r="J3500" s="34">
        <f t="shared" si="438"/>
        <v>0.24997801811307482</v>
      </c>
      <c r="K3500">
        <v>9.0050145157033523E-2</v>
      </c>
      <c r="L3500">
        <v>0.12006334125098971</v>
      </c>
      <c r="M3500">
        <v>0.01</v>
      </c>
      <c r="N3500" t="s">
        <v>37</v>
      </c>
      <c r="O3500" s="45" t="s">
        <v>37</v>
      </c>
      <c r="P3500" s="49" t="str">
        <f>'Sheet1 (2)'!O262</f>
        <v>B</v>
      </c>
      <c r="Q3500" s="30" t="str">
        <f t="shared" si="431"/>
        <v>B</v>
      </c>
      <c r="R3500">
        <f t="shared" si="432"/>
        <v>0.25</v>
      </c>
      <c r="S3500" s="11">
        <f t="shared" si="433"/>
        <v>0.91671063044051704</v>
      </c>
      <c r="T3500" s="13">
        <f t="shared" si="434"/>
        <v>0.24997801811307482</v>
      </c>
      <c r="U3500">
        <f t="shared" si="435"/>
        <v>0.56859999999999999</v>
      </c>
      <c r="V3500" t="str">
        <f t="shared" si="436"/>
        <v>same</v>
      </c>
      <c r="W3500" s="47">
        <f t="shared" si="437"/>
        <v>0</v>
      </c>
      <c r="X3500" s="47"/>
      <c r="Y3500" s="47"/>
    </row>
    <row r="3501" spans="1:25" ht="21" x14ac:dyDescent="0.4">
      <c r="A3501" t="s">
        <v>2342</v>
      </c>
      <c r="B3501" t="s">
        <v>2333</v>
      </c>
      <c r="C3501" s="35" t="s">
        <v>2334</v>
      </c>
      <c r="D3501" s="33">
        <v>14632</v>
      </c>
      <c r="E3501" s="33">
        <v>2582</v>
      </c>
      <c r="F3501" s="32">
        <v>0.20860000000000006</v>
      </c>
      <c r="G3501" s="32">
        <v>6.9400000000000003E-2</v>
      </c>
      <c r="H3501" s="13">
        <v>17.646254784034991</v>
      </c>
      <c r="I3501" s="32">
        <v>0.27800000000000008</v>
      </c>
      <c r="J3501" s="34">
        <f t="shared" si="438"/>
        <v>0.24964028776978411</v>
      </c>
      <c r="K3501">
        <v>8.0790085205267259E-2</v>
      </c>
      <c r="L3501">
        <v>0.10766847405112319</v>
      </c>
      <c r="M3501">
        <v>0.01</v>
      </c>
      <c r="N3501" t="s">
        <v>37</v>
      </c>
      <c r="O3501" s="45" t="s">
        <v>37</v>
      </c>
      <c r="P3501" s="49" t="str">
        <f>'Sheet1 (2)'!O287</f>
        <v>B</v>
      </c>
      <c r="Q3501" s="30" t="str">
        <f t="shared" si="431"/>
        <v>B</v>
      </c>
      <c r="R3501">
        <f t="shared" si="432"/>
        <v>0.25</v>
      </c>
      <c r="S3501" s="11">
        <f t="shared" si="433"/>
        <v>0.9071223021582735</v>
      </c>
      <c r="T3501" s="13">
        <f t="shared" si="434"/>
        <v>0.24964028776978411</v>
      </c>
      <c r="U3501">
        <f t="shared" si="435"/>
        <v>6.9400000000000003E-2</v>
      </c>
      <c r="V3501" t="str">
        <f t="shared" si="436"/>
        <v>same</v>
      </c>
      <c r="W3501" s="47">
        <f t="shared" si="437"/>
        <v>0</v>
      </c>
      <c r="X3501" s="47"/>
      <c r="Y3501" s="47"/>
    </row>
    <row r="3502" spans="1:25" ht="21" x14ac:dyDescent="0.4">
      <c r="A3502" t="s">
        <v>2343</v>
      </c>
      <c r="B3502" t="s">
        <v>2333</v>
      </c>
      <c r="C3502" s="35" t="s">
        <v>2334</v>
      </c>
      <c r="D3502" s="33">
        <v>85538</v>
      </c>
      <c r="E3502" s="33">
        <v>18366</v>
      </c>
      <c r="F3502" s="32">
        <v>3.7769000000000004</v>
      </c>
      <c r="G3502" s="32">
        <v>1.2585</v>
      </c>
      <c r="H3502" s="13">
        <v>21.471159017045057</v>
      </c>
      <c r="I3502" s="32">
        <v>5.0354000000000001</v>
      </c>
      <c r="J3502" s="34">
        <f t="shared" si="438"/>
        <v>0.24993049211581997</v>
      </c>
      <c r="K3502">
        <v>0.20564630295110534</v>
      </c>
      <c r="L3502">
        <v>0.27416966133071985</v>
      </c>
      <c r="M3502">
        <v>0.1</v>
      </c>
      <c r="N3502" t="s">
        <v>37</v>
      </c>
      <c r="O3502" s="45" t="s">
        <v>37</v>
      </c>
      <c r="P3502" s="49" t="str">
        <f>'Sheet1 (2)'!O296</f>
        <v>B</v>
      </c>
      <c r="Q3502" s="30" t="str">
        <f t="shared" si="431"/>
        <v>B</v>
      </c>
      <c r="R3502">
        <f t="shared" si="432"/>
        <v>0.25</v>
      </c>
      <c r="S3502" s="11">
        <f t="shared" si="433"/>
        <v>0.63526234261429082</v>
      </c>
      <c r="T3502" s="13">
        <f t="shared" si="434"/>
        <v>0.24993049211581997</v>
      </c>
      <c r="U3502">
        <f t="shared" si="435"/>
        <v>1.2585</v>
      </c>
      <c r="V3502" t="str">
        <f t="shared" si="436"/>
        <v>same</v>
      </c>
      <c r="W3502" s="47">
        <f t="shared" si="437"/>
        <v>0</v>
      </c>
      <c r="X3502" s="47"/>
      <c r="Y3502" s="47"/>
    </row>
    <row r="3503" spans="1:25" ht="21" x14ac:dyDescent="0.4">
      <c r="A3503" t="s">
        <v>2344</v>
      </c>
      <c r="B3503" t="s">
        <v>2333</v>
      </c>
      <c r="C3503" s="35" t="s">
        <v>2334</v>
      </c>
      <c r="D3503" s="33">
        <v>1234068</v>
      </c>
      <c r="E3503" s="33">
        <v>239485</v>
      </c>
      <c r="F3503" s="32">
        <v>46.888300000000001</v>
      </c>
      <c r="G3503" s="32">
        <v>15.623899999999997</v>
      </c>
      <c r="H3503" s="13">
        <v>19.406142935397401</v>
      </c>
      <c r="I3503" s="32">
        <v>62.5122</v>
      </c>
      <c r="J3503" s="34">
        <f t="shared" si="438"/>
        <v>0.24993361295875041</v>
      </c>
      <c r="K3503">
        <v>0.1957880451802827</v>
      </c>
      <c r="L3503">
        <v>0.26102762177171845</v>
      </c>
      <c r="M3503">
        <v>0.01</v>
      </c>
      <c r="N3503" t="s">
        <v>37</v>
      </c>
      <c r="O3503" s="45" t="s">
        <v>37</v>
      </c>
      <c r="P3503" s="49" t="str">
        <f>'Sheet1 (2)'!O297</f>
        <v>B</v>
      </c>
      <c r="Q3503" s="30" t="str">
        <f t="shared" si="431"/>
        <v>B</v>
      </c>
      <c r="R3503">
        <f t="shared" si="432"/>
        <v>0.25</v>
      </c>
      <c r="S3503" s="11">
        <f t="shared" si="433"/>
        <v>0.96168987813578788</v>
      </c>
      <c r="T3503" s="13">
        <f t="shared" si="434"/>
        <v>0.24993361295875041</v>
      </c>
      <c r="U3503">
        <f t="shared" si="435"/>
        <v>15.623899999999997</v>
      </c>
      <c r="V3503" t="str">
        <f t="shared" si="436"/>
        <v>same</v>
      </c>
      <c r="W3503" s="47">
        <f t="shared" si="437"/>
        <v>0</v>
      </c>
      <c r="X3503" s="47"/>
      <c r="Y3503" s="47"/>
    </row>
    <row r="3504" spans="1:25" ht="21" x14ac:dyDescent="0.4">
      <c r="A3504" s="18" t="s">
        <v>2345</v>
      </c>
      <c r="B3504" t="s">
        <v>2333</v>
      </c>
      <c r="C3504" s="35" t="s">
        <v>2334</v>
      </c>
      <c r="D3504" s="33">
        <v>85421</v>
      </c>
      <c r="E3504" s="33">
        <v>15758</v>
      </c>
      <c r="F3504" s="32">
        <v>3.1379999999999999</v>
      </c>
      <c r="G3504" s="32">
        <v>1.0453999999999999</v>
      </c>
      <c r="H3504" s="13">
        <v>18.44745437304644</v>
      </c>
      <c r="I3504" s="32">
        <v>4.1833999999999998</v>
      </c>
      <c r="J3504" s="34">
        <f t="shared" si="438"/>
        <v>0.24989243199311564</v>
      </c>
      <c r="K3504">
        <v>0.19913694631298387</v>
      </c>
      <c r="L3504">
        <v>0.26547785251935524</v>
      </c>
      <c r="M3504">
        <v>0.1</v>
      </c>
      <c r="N3504" t="s">
        <v>37</v>
      </c>
      <c r="O3504" s="45" t="s">
        <v>37</v>
      </c>
      <c r="P3504" s="49" t="str">
        <f>'Sheet1 (2)'!O355</f>
        <v>B</v>
      </c>
      <c r="Q3504" s="30" t="str">
        <f t="shared" si="431"/>
        <v>B</v>
      </c>
      <c r="R3504">
        <f t="shared" si="432"/>
        <v>0.25</v>
      </c>
      <c r="S3504" s="11">
        <f t="shared" si="433"/>
        <v>0.62332074389252756</v>
      </c>
      <c r="T3504" s="13">
        <f t="shared" si="434"/>
        <v>0.24989243199311564</v>
      </c>
      <c r="U3504">
        <f t="shared" si="435"/>
        <v>1.0453999999999999</v>
      </c>
      <c r="V3504" t="str">
        <f t="shared" si="436"/>
        <v>same</v>
      </c>
      <c r="W3504" s="47">
        <f t="shared" si="437"/>
        <v>0</v>
      </c>
      <c r="X3504" s="47"/>
      <c r="Y3504" s="47"/>
    </row>
    <row r="3505" spans="1:25" ht="21" x14ac:dyDescent="0.4">
      <c r="A3505" s="18" t="s">
        <v>2346</v>
      </c>
      <c r="B3505" t="s">
        <v>2333</v>
      </c>
      <c r="C3505" s="35" t="s">
        <v>2334</v>
      </c>
      <c r="D3505" s="33">
        <v>347551</v>
      </c>
      <c r="E3505" s="33">
        <v>60157</v>
      </c>
      <c r="F3505" s="32">
        <v>3.12</v>
      </c>
      <c r="G3505" s="32">
        <v>1.04</v>
      </c>
      <c r="H3505" s="13">
        <v>17.308826618251711</v>
      </c>
      <c r="I3505" s="32">
        <v>4.16</v>
      </c>
      <c r="J3505" s="34">
        <f t="shared" si="438"/>
        <v>0.25</v>
      </c>
      <c r="K3505">
        <v>5.1864288445234968E-2</v>
      </c>
      <c r="L3505">
        <v>6.9152384593646629E-2</v>
      </c>
      <c r="M3505">
        <v>0.01</v>
      </c>
      <c r="N3505" t="s">
        <v>37</v>
      </c>
      <c r="O3505" s="45" t="s">
        <v>37</v>
      </c>
      <c r="P3505" s="49" t="str">
        <f>'Sheet1 (2)'!O495</f>
        <v>B</v>
      </c>
      <c r="Q3505" s="30" t="str">
        <f t="shared" si="431"/>
        <v>B</v>
      </c>
      <c r="R3505">
        <f t="shared" si="432"/>
        <v>0.25</v>
      </c>
      <c r="S3505" s="11">
        <f t="shared" si="433"/>
        <v>0.85539182692307691</v>
      </c>
      <c r="T3505" s="13">
        <f t="shared" si="434"/>
        <v>0.25</v>
      </c>
      <c r="U3505">
        <f t="shared" si="435"/>
        <v>1.04</v>
      </c>
      <c r="V3505" t="str">
        <f t="shared" si="436"/>
        <v>same</v>
      </c>
      <c r="W3505" s="47">
        <f t="shared" si="437"/>
        <v>0</v>
      </c>
      <c r="X3505" s="47"/>
      <c r="Y3505" s="47"/>
    </row>
    <row r="3506" spans="1:25" ht="21" x14ac:dyDescent="0.4">
      <c r="A3506" t="s">
        <v>2347</v>
      </c>
      <c r="B3506" t="s">
        <v>2333</v>
      </c>
      <c r="C3506" s="35" t="s">
        <v>2334</v>
      </c>
      <c r="D3506" s="33">
        <v>85187</v>
      </c>
      <c r="E3506" s="33">
        <v>18942</v>
      </c>
      <c r="F3506" s="32">
        <v>3.5952000000000002</v>
      </c>
      <c r="G3506" s="32">
        <v>1.1978</v>
      </c>
      <c r="H3506" s="13">
        <v>22.235787150621572</v>
      </c>
      <c r="I3506" s="32">
        <v>4.7930000000000001</v>
      </c>
      <c r="J3506" s="34">
        <f t="shared" si="438"/>
        <v>0.24990611308157729</v>
      </c>
      <c r="K3506">
        <v>0.18980044345898006</v>
      </c>
      <c r="L3506">
        <v>0.25303558230387496</v>
      </c>
      <c r="M3506">
        <v>0.1</v>
      </c>
      <c r="N3506" t="s">
        <v>37</v>
      </c>
      <c r="O3506" s="45" t="s">
        <v>37</v>
      </c>
      <c r="P3506" s="49" t="str">
        <f>'Sheet1 (2)'!O619</f>
        <v>B</v>
      </c>
      <c r="Q3506" s="30" t="str">
        <f t="shared" si="431"/>
        <v>B</v>
      </c>
      <c r="R3506">
        <f t="shared" si="432"/>
        <v>0.25</v>
      </c>
      <c r="S3506" s="11">
        <f t="shared" si="433"/>
        <v>0.60479866471938237</v>
      </c>
      <c r="T3506" s="13">
        <f t="shared" si="434"/>
        <v>0.24990611308157729</v>
      </c>
      <c r="U3506">
        <f t="shared" si="435"/>
        <v>1.1978</v>
      </c>
      <c r="V3506" t="str">
        <f t="shared" si="436"/>
        <v>same</v>
      </c>
      <c r="W3506" s="47">
        <f t="shared" si="437"/>
        <v>0</v>
      </c>
      <c r="X3506" s="47"/>
      <c r="Y3506" s="47"/>
    </row>
    <row r="3507" spans="1:25" ht="21" x14ac:dyDescent="0.4">
      <c r="A3507" t="s">
        <v>2348</v>
      </c>
      <c r="B3507" t="s">
        <v>2333</v>
      </c>
      <c r="C3507" s="35" t="s">
        <v>2334</v>
      </c>
      <c r="D3507" s="33">
        <v>438455</v>
      </c>
      <c r="E3507" s="33">
        <v>7996</v>
      </c>
      <c r="F3507" s="32">
        <v>3.6525000000000003</v>
      </c>
      <c r="G3507" s="32">
        <v>1.2175</v>
      </c>
      <c r="H3507" s="13">
        <v>1.8236763179801805</v>
      </c>
      <c r="I3507" s="32">
        <v>4.87</v>
      </c>
      <c r="J3507" s="34">
        <f t="shared" si="438"/>
        <v>0.25</v>
      </c>
      <c r="K3507">
        <v>0.45679089544772394</v>
      </c>
      <c r="L3507">
        <v>0.60905452726363185</v>
      </c>
      <c r="M3507">
        <v>0.25</v>
      </c>
      <c r="N3507" t="s">
        <v>37</v>
      </c>
      <c r="O3507" s="45" t="s">
        <v>37</v>
      </c>
      <c r="P3507" s="49" t="str">
        <f>'Sheet1 (2)'!O648</f>
        <v>B</v>
      </c>
      <c r="Q3507" s="30" t="str">
        <f t="shared" si="431"/>
        <v>B</v>
      </c>
      <c r="R3507">
        <f t="shared" si="432"/>
        <v>0.25</v>
      </c>
      <c r="S3507" s="11">
        <f t="shared" si="433"/>
        <v>0.58952772073921977</v>
      </c>
      <c r="T3507" s="13">
        <f t="shared" si="434"/>
        <v>0.25</v>
      </c>
      <c r="U3507">
        <f t="shared" si="435"/>
        <v>1.2175</v>
      </c>
      <c r="V3507" t="str">
        <f t="shared" si="436"/>
        <v>same</v>
      </c>
      <c r="W3507" s="47">
        <f t="shared" si="437"/>
        <v>0</v>
      </c>
      <c r="X3507" s="47"/>
      <c r="Y3507" s="47"/>
    </row>
    <row r="3508" spans="1:25" ht="21" x14ac:dyDescent="0.4">
      <c r="A3508" t="s">
        <v>2349</v>
      </c>
      <c r="B3508" t="s">
        <v>2333</v>
      </c>
      <c r="C3508" s="35" t="s">
        <v>2334</v>
      </c>
      <c r="D3508" s="33">
        <v>2413426</v>
      </c>
      <c r="E3508" s="33">
        <v>454910</v>
      </c>
      <c r="F3508" s="32">
        <v>35.587499999999999</v>
      </c>
      <c r="G3508" s="32">
        <v>11.862500000000001</v>
      </c>
      <c r="H3508" s="13">
        <v>18.849138113205047</v>
      </c>
      <c r="I3508" s="32">
        <v>47.45</v>
      </c>
      <c r="J3508" s="34">
        <f t="shared" si="438"/>
        <v>0.25</v>
      </c>
      <c r="K3508">
        <v>7.8229759732694373E-2</v>
      </c>
      <c r="L3508">
        <v>0.10430634631025917</v>
      </c>
      <c r="M3508">
        <v>0.01</v>
      </c>
      <c r="N3508" t="s">
        <v>37</v>
      </c>
      <c r="O3508" s="45" t="s">
        <v>37</v>
      </c>
      <c r="P3508" s="49" t="str">
        <f>'Sheet1 (2)'!O690</f>
        <v>B</v>
      </c>
      <c r="Q3508" s="30" t="str">
        <f t="shared" si="431"/>
        <v>B</v>
      </c>
      <c r="R3508">
        <f t="shared" si="432"/>
        <v>0.25</v>
      </c>
      <c r="S3508" s="11">
        <f t="shared" si="433"/>
        <v>0.90412855637513179</v>
      </c>
      <c r="T3508" s="13">
        <f t="shared" si="434"/>
        <v>0.25</v>
      </c>
      <c r="U3508">
        <f t="shared" si="435"/>
        <v>11.862500000000001</v>
      </c>
      <c r="V3508" t="str">
        <f t="shared" si="436"/>
        <v>same</v>
      </c>
      <c r="W3508" s="47">
        <f t="shared" si="437"/>
        <v>0</v>
      </c>
      <c r="X3508" s="47"/>
      <c r="Y3508" s="47"/>
    </row>
    <row r="3509" spans="1:25" ht="21" x14ac:dyDescent="0.4">
      <c r="A3509" t="s">
        <v>2350</v>
      </c>
      <c r="B3509" t="s">
        <v>2333</v>
      </c>
      <c r="C3509" s="35" t="s">
        <v>2334</v>
      </c>
      <c r="D3509" s="33">
        <v>981878</v>
      </c>
      <c r="E3509" s="33">
        <v>225099</v>
      </c>
      <c r="F3509" s="32">
        <v>18.202500000000001</v>
      </c>
      <c r="G3509" s="32">
        <v>6.0675000000000008</v>
      </c>
      <c r="H3509" s="13">
        <v>22.925353251625967</v>
      </c>
      <c r="I3509" s="32">
        <v>24.270000000000003</v>
      </c>
      <c r="J3509" s="34">
        <f t="shared" si="438"/>
        <v>0.25</v>
      </c>
      <c r="K3509">
        <v>8.0864419655351641E-2</v>
      </c>
      <c r="L3509">
        <v>0.10781922620713555</v>
      </c>
      <c r="M3509">
        <v>0.01</v>
      </c>
      <c r="N3509" t="s">
        <v>37</v>
      </c>
      <c r="O3509" s="45" t="s">
        <v>37</v>
      </c>
      <c r="P3509" s="49" t="str">
        <f>'Sheet1 (2)'!O694</f>
        <v>B</v>
      </c>
      <c r="Q3509" s="30" t="str">
        <f t="shared" si="431"/>
        <v>B</v>
      </c>
      <c r="R3509">
        <f t="shared" si="432"/>
        <v>0.25</v>
      </c>
      <c r="S3509" s="11">
        <f t="shared" si="433"/>
        <v>0.9072521631644006</v>
      </c>
      <c r="T3509" s="13">
        <f t="shared" si="434"/>
        <v>0.25</v>
      </c>
      <c r="U3509">
        <f t="shared" si="435"/>
        <v>6.0675000000000008</v>
      </c>
      <c r="V3509" t="str">
        <f t="shared" si="436"/>
        <v>same</v>
      </c>
      <c r="W3509" s="47">
        <f t="shared" si="437"/>
        <v>0</v>
      </c>
      <c r="X3509" s="47"/>
      <c r="Y3509" s="47"/>
    </row>
    <row r="3510" spans="1:25" ht="21" x14ac:dyDescent="0.4">
      <c r="A3510" t="s">
        <v>2351</v>
      </c>
      <c r="B3510" t="s">
        <v>2333</v>
      </c>
      <c r="C3510" s="35" t="s">
        <v>2334</v>
      </c>
      <c r="D3510" s="33">
        <v>985616</v>
      </c>
      <c r="E3510" s="33">
        <v>42839</v>
      </c>
      <c r="F3510" s="32">
        <v>20.130000000000003</v>
      </c>
      <c r="G3510" s="32">
        <v>6.7099999999999991</v>
      </c>
      <c r="H3510" s="13">
        <v>4.3464188893037452</v>
      </c>
      <c r="I3510" s="32">
        <v>26.840000000000003</v>
      </c>
      <c r="J3510" s="34">
        <f t="shared" si="438"/>
        <v>0.24999999999999994</v>
      </c>
      <c r="K3510">
        <v>0.46989892387777499</v>
      </c>
      <c r="L3510">
        <v>0.62653189850369995</v>
      </c>
      <c r="M3510">
        <v>0.25</v>
      </c>
      <c r="N3510" t="s">
        <v>37</v>
      </c>
      <c r="O3510" s="45" t="s">
        <v>37</v>
      </c>
      <c r="P3510" s="49" t="str">
        <f>'Sheet1 (2)'!O752</f>
        <v>B</v>
      </c>
      <c r="Q3510" s="30" t="str">
        <f t="shared" si="431"/>
        <v>B</v>
      </c>
      <c r="R3510">
        <f t="shared" si="432"/>
        <v>0.25</v>
      </c>
      <c r="S3510" s="11">
        <f t="shared" si="433"/>
        <v>0.6009780178837556</v>
      </c>
      <c r="T3510" s="13">
        <f t="shared" si="434"/>
        <v>0.24999999999999994</v>
      </c>
      <c r="U3510">
        <f t="shared" si="435"/>
        <v>6.7099999999999991</v>
      </c>
      <c r="V3510" t="str">
        <f t="shared" si="436"/>
        <v>same</v>
      </c>
      <c r="W3510" s="47">
        <f t="shared" si="437"/>
        <v>0</v>
      </c>
      <c r="X3510" s="47"/>
      <c r="Y3510" s="47"/>
    </row>
    <row r="3511" spans="1:25" ht="21" x14ac:dyDescent="0.4">
      <c r="A3511" t="s">
        <v>2352</v>
      </c>
      <c r="B3511" t="s">
        <v>2333</v>
      </c>
      <c r="C3511" s="35" t="s">
        <v>2334</v>
      </c>
      <c r="D3511" s="33">
        <v>359069</v>
      </c>
      <c r="E3511" s="33">
        <v>37896</v>
      </c>
      <c r="F3511" s="32">
        <v>7.375</v>
      </c>
      <c r="G3511" s="32">
        <v>2.4552</v>
      </c>
      <c r="H3511" s="13">
        <v>10.553960380873871</v>
      </c>
      <c r="I3511" s="32">
        <v>9.8301999999999996</v>
      </c>
      <c r="J3511" s="34">
        <f t="shared" si="438"/>
        <v>0.24976094077434846</v>
      </c>
      <c r="K3511">
        <v>0.1946115685032721</v>
      </c>
      <c r="L3511">
        <v>0.25939940890859192</v>
      </c>
      <c r="M3511">
        <v>0.1</v>
      </c>
      <c r="N3511" t="s">
        <v>37</v>
      </c>
      <c r="O3511" s="45" t="s">
        <v>37</v>
      </c>
      <c r="P3511" s="49" t="str">
        <f>'Sheet1 (2)'!O809</f>
        <v>B</v>
      </c>
      <c r="Q3511" s="30" t="str">
        <f t="shared" si="431"/>
        <v>B</v>
      </c>
      <c r="R3511">
        <f t="shared" si="432"/>
        <v>0.25</v>
      </c>
      <c r="S3511" s="11">
        <f t="shared" si="433"/>
        <v>0.61449410998758924</v>
      </c>
      <c r="T3511" s="13">
        <f t="shared" si="434"/>
        <v>0.24976094077434846</v>
      </c>
      <c r="U3511">
        <f t="shared" si="435"/>
        <v>2.4552</v>
      </c>
      <c r="V3511" t="str">
        <f t="shared" si="436"/>
        <v>same</v>
      </c>
      <c r="W3511" s="47">
        <f t="shared" si="437"/>
        <v>0</v>
      </c>
      <c r="X3511" s="47"/>
      <c r="Y3511" s="47"/>
    </row>
    <row r="3512" spans="1:25" ht="21" x14ac:dyDescent="0.4">
      <c r="A3512" t="s">
        <v>2353</v>
      </c>
      <c r="B3512" t="s">
        <v>2333</v>
      </c>
      <c r="C3512" s="35" t="s">
        <v>2334</v>
      </c>
      <c r="D3512" s="33">
        <v>440535</v>
      </c>
      <c r="E3512" s="33">
        <v>88406</v>
      </c>
      <c r="F3512" s="32">
        <v>4.2974999999999994</v>
      </c>
      <c r="G3512" s="32">
        <v>1.4325000000000001</v>
      </c>
      <c r="H3512" s="13">
        <v>20.067872019249322</v>
      </c>
      <c r="I3512" s="32">
        <v>5.7299999999999995</v>
      </c>
      <c r="J3512" s="34">
        <f t="shared" si="438"/>
        <v>0.25000000000000006</v>
      </c>
      <c r="K3512">
        <v>4.8610954007646527E-2</v>
      </c>
      <c r="L3512">
        <v>6.4814605343528703E-2</v>
      </c>
      <c r="M3512">
        <v>0.01</v>
      </c>
      <c r="N3512" t="s">
        <v>37</v>
      </c>
      <c r="O3512" s="45" t="s">
        <v>37</v>
      </c>
      <c r="P3512" s="49" t="str">
        <f>'Sheet1 (2)'!O915</f>
        <v>B</v>
      </c>
      <c r="Q3512" s="30" t="str">
        <f t="shared" si="431"/>
        <v>B</v>
      </c>
      <c r="R3512">
        <f t="shared" si="432"/>
        <v>0.25</v>
      </c>
      <c r="S3512" s="11">
        <f t="shared" si="433"/>
        <v>0.84571378708551481</v>
      </c>
      <c r="T3512" s="13">
        <f t="shared" si="434"/>
        <v>0.25000000000000006</v>
      </c>
      <c r="U3512">
        <f t="shared" si="435"/>
        <v>1.4325000000000001</v>
      </c>
      <c r="V3512" t="str">
        <f t="shared" si="436"/>
        <v>same</v>
      </c>
      <c r="W3512" s="47">
        <f t="shared" si="437"/>
        <v>0</v>
      </c>
      <c r="X3512" s="47"/>
      <c r="Y3512" s="47"/>
    </row>
    <row r="3513" spans="1:25" ht="21" x14ac:dyDescent="0.4">
      <c r="A3513" t="s">
        <v>2354</v>
      </c>
      <c r="B3513" t="s">
        <v>2333</v>
      </c>
      <c r="C3513" s="35" t="s">
        <v>2334</v>
      </c>
      <c r="D3513" s="33">
        <v>439186</v>
      </c>
      <c r="E3513" s="33">
        <v>79820</v>
      </c>
      <c r="F3513" s="32">
        <v>5.3549999999999995</v>
      </c>
      <c r="G3513" s="32">
        <v>1.7849999999999999</v>
      </c>
      <c r="H3513" s="13">
        <v>18.174531975062958</v>
      </c>
      <c r="I3513" s="32">
        <v>7.14</v>
      </c>
      <c r="J3513" s="34">
        <f t="shared" si="438"/>
        <v>0.25</v>
      </c>
      <c r="K3513">
        <v>6.7088449010273096E-2</v>
      </c>
      <c r="L3513">
        <v>8.9451265347030823E-2</v>
      </c>
      <c r="M3513">
        <v>0.01</v>
      </c>
      <c r="N3513" t="s">
        <v>37</v>
      </c>
      <c r="O3513" s="45" t="s">
        <v>37</v>
      </c>
      <c r="P3513" s="49" t="str">
        <f>'Sheet1 (2)'!O930</f>
        <v>B</v>
      </c>
      <c r="Q3513" s="30" t="str">
        <f t="shared" si="431"/>
        <v>B</v>
      </c>
      <c r="R3513">
        <f t="shared" si="432"/>
        <v>0.25</v>
      </c>
      <c r="S3513" s="11">
        <f t="shared" si="433"/>
        <v>0.88820728291316531</v>
      </c>
      <c r="T3513" s="13">
        <f t="shared" si="434"/>
        <v>0.25</v>
      </c>
      <c r="U3513">
        <f t="shared" si="435"/>
        <v>1.7849999999999999</v>
      </c>
      <c r="V3513" t="str">
        <f t="shared" si="436"/>
        <v>same</v>
      </c>
      <c r="W3513" s="47">
        <f t="shared" si="437"/>
        <v>0</v>
      </c>
      <c r="X3513" s="47"/>
      <c r="Y3513" s="47"/>
    </row>
    <row r="3514" spans="1:25" ht="21" x14ac:dyDescent="0.4">
      <c r="A3514" t="s">
        <v>2355</v>
      </c>
      <c r="B3514" t="s">
        <v>2333</v>
      </c>
      <c r="C3514" s="35" t="s">
        <v>2334</v>
      </c>
      <c r="D3514" s="33">
        <v>169587</v>
      </c>
      <c r="E3514" s="33">
        <v>26102</v>
      </c>
      <c r="F3514" s="32">
        <v>2.4327000000000001</v>
      </c>
      <c r="G3514" s="32">
        <v>0.81080000000000008</v>
      </c>
      <c r="H3514" s="13">
        <v>15.391509962438159</v>
      </c>
      <c r="I3514" s="32">
        <v>3.2435</v>
      </c>
      <c r="J3514" s="34">
        <f t="shared" si="438"/>
        <v>0.24997687683058425</v>
      </c>
      <c r="K3514">
        <v>9.3199754808060697E-2</v>
      </c>
      <c r="L3514">
        <v>0.12426250862002912</v>
      </c>
      <c r="M3514">
        <v>0.01</v>
      </c>
      <c r="N3514" t="s">
        <v>37</v>
      </c>
      <c r="O3514" s="45" t="s">
        <v>37</v>
      </c>
      <c r="P3514" s="49" t="str">
        <f>'Sheet1 (2)'!O941</f>
        <v>B</v>
      </c>
      <c r="Q3514" s="30" t="str">
        <f t="shared" si="431"/>
        <v>B</v>
      </c>
      <c r="R3514">
        <f t="shared" si="432"/>
        <v>0.25</v>
      </c>
      <c r="S3514" s="11">
        <f t="shared" si="433"/>
        <v>0.91952520425466322</v>
      </c>
      <c r="T3514" s="13">
        <f t="shared" si="434"/>
        <v>0.24997687683058425</v>
      </c>
      <c r="U3514">
        <f t="shared" si="435"/>
        <v>0.81080000000000008</v>
      </c>
      <c r="V3514" t="str">
        <f t="shared" si="436"/>
        <v>same</v>
      </c>
      <c r="W3514" s="47">
        <f t="shared" si="437"/>
        <v>0</v>
      </c>
      <c r="X3514" s="47"/>
      <c r="Y3514" s="47"/>
    </row>
    <row r="3515" spans="1:25" ht="21" x14ac:dyDescent="0.4">
      <c r="A3515" t="s">
        <v>2356</v>
      </c>
      <c r="B3515" t="s">
        <v>2333</v>
      </c>
      <c r="C3515" s="35" t="s">
        <v>2334</v>
      </c>
      <c r="D3515" s="33">
        <v>428961</v>
      </c>
      <c r="E3515" s="33">
        <v>137270</v>
      </c>
      <c r="F3515" s="32">
        <v>23.200899999999997</v>
      </c>
      <c r="G3515" s="32">
        <v>7.7274999999999991</v>
      </c>
      <c r="H3515" s="13">
        <v>32.000578141136373</v>
      </c>
      <c r="I3515" s="32">
        <v>30.928399999999996</v>
      </c>
      <c r="J3515" s="34">
        <f t="shared" si="438"/>
        <v>0.24985126938347926</v>
      </c>
      <c r="K3515">
        <v>0.16901653675238579</v>
      </c>
      <c r="L3515">
        <v>0.2253107015371166</v>
      </c>
      <c r="M3515">
        <v>0.01</v>
      </c>
      <c r="N3515" t="s">
        <v>37</v>
      </c>
      <c r="O3515" s="45" t="s">
        <v>37</v>
      </c>
      <c r="P3515" s="49" t="str">
        <f>'Sheet1 (2)'!O1010</f>
        <v>B</v>
      </c>
      <c r="Q3515" s="30" t="str">
        <f t="shared" si="431"/>
        <v>B</v>
      </c>
      <c r="R3515">
        <f t="shared" si="432"/>
        <v>0.25</v>
      </c>
      <c r="S3515" s="11">
        <f t="shared" si="433"/>
        <v>0.9556168440656484</v>
      </c>
      <c r="T3515" s="13">
        <f t="shared" si="434"/>
        <v>0.24985126938347926</v>
      </c>
      <c r="U3515">
        <f t="shared" si="435"/>
        <v>7.7274999999999991</v>
      </c>
      <c r="V3515" t="str">
        <f t="shared" si="436"/>
        <v>same</v>
      </c>
      <c r="W3515" s="47">
        <f t="shared" si="437"/>
        <v>0</v>
      </c>
      <c r="X3515" s="47"/>
      <c r="Y3515" s="47"/>
    </row>
    <row r="3516" spans="1:25" ht="21" x14ac:dyDescent="0.4">
      <c r="A3516" t="s">
        <v>2357</v>
      </c>
      <c r="B3516" t="s">
        <v>2333</v>
      </c>
      <c r="C3516" s="35" t="s">
        <v>2334</v>
      </c>
      <c r="D3516" s="33">
        <v>1232189</v>
      </c>
      <c r="E3516" s="33">
        <v>189883</v>
      </c>
      <c r="F3516" s="32">
        <v>38.235900000000001</v>
      </c>
      <c r="G3516" s="32">
        <v>12.7401</v>
      </c>
      <c r="H3516" s="13">
        <v>15.410217101434926</v>
      </c>
      <c r="I3516" s="32">
        <v>50.975999999999999</v>
      </c>
      <c r="J3516" s="34">
        <f t="shared" si="438"/>
        <v>0.24992349340866291</v>
      </c>
      <c r="K3516">
        <v>0.20136557775050953</v>
      </c>
      <c r="L3516">
        <v>0.26846005171605675</v>
      </c>
      <c r="M3516">
        <v>0.01</v>
      </c>
      <c r="N3516" t="s">
        <v>37</v>
      </c>
      <c r="O3516" s="45" t="s">
        <v>37</v>
      </c>
      <c r="P3516" s="49" t="str">
        <f>'Sheet1 (2)'!O1060</f>
        <v>B</v>
      </c>
      <c r="Q3516" s="30" t="str">
        <f t="shared" si="431"/>
        <v>B</v>
      </c>
      <c r="R3516">
        <f t="shared" si="432"/>
        <v>0.25</v>
      </c>
      <c r="S3516" s="11">
        <f t="shared" si="433"/>
        <v>0.96275051004394219</v>
      </c>
      <c r="T3516" s="13">
        <f t="shared" si="434"/>
        <v>0.24992349340866291</v>
      </c>
      <c r="U3516">
        <f t="shared" si="435"/>
        <v>12.7401</v>
      </c>
      <c r="V3516" t="str">
        <f t="shared" si="436"/>
        <v>same</v>
      </c>
      <c r="W3516" s="47">
        <f t="shared" si="437"/>
        <v>0</v>
      </c>
      <c r="X3516" s="47"/>
      <c r="Y3516" s="47"/>
    </row>
    <row r="3517" spans="1:25" ht="21" x14ac:dyDescent="0.4">
      <c r="A3517" t="s">
        <v>2358</v>
      </c>
      <c r="B3517" t="s">
        <v>2333</v>
      </c>
      <c r="C3517" s="35" t="s">
        <v>2334</v>
      </c>
      <c r="D3517" s="33">
        <v>179989</v>
      </c>
      <c r="E3517" s="33">
        <v>19087</v>
      </c>
      <c r="F3517" s="32">
        <v>1.8065</v>
      </c>
      <c r="G3517" s="32">
        <v>0.60209999999999997</v>
      </c>
      <c r="H3517" s="13">
        <v>10.604536943924352</v>
      </c>
      <c r="I3517" s="32">
        <v>2.4085999999999999</v>
      </c>
      <c r="J3517" s="34">
        <f t="shared" si="438"/>
        <v>0.24997924105289379</v>
      </c>
      <c r="K3517">
        <v>9.4645570283438993E-2</v>
      </c>
      <c r="L3517">
        <v>0.12619060093257189</v>
      </c>
      <c r="M3517">
        <v>0.01</v>
      </c>
      <c r="N3517" t="s">
        <v>37</v>
      </c>
      <c r="O3517" s="45" t="s">
        <v>37</v>
      </c>
      <c r="P3517" s="49" t="str">
        <f>'Sheet1 (2)'!O1080</f>
        <v>B</v>
      </c>
      <c r="Q3517" s="30" t="str">
        <f t="shared" si="431"/>
        <v>B</v>
      </c>
      <c r="R3517">
        <f t="shared" si="432"/>
        <v>0.25</v>
      </c>
      <c r="S3517" s="11">
        <f t="shared" si="433"/>
        <v>0.92075479531678162</v>
      </c>
      <c r="T3517" s="13">
        <f t="shared" si="434"/>
        <v>0.24997924105289379</v>
      </c>
      <c r="U3517">
        <f t="shared" si="435"/>
        <v>0.60209999999999997</v>
      </c>
      <c r="V3517" t="str">
        <f t="shared" si="436"/>
        <v>same</v>
      </c>
      <c r="W3517" s="47">
        <f t="shared" si="437"/>
        <v>0</v>
      </c>
      <c r="X3517" s="47"/>
      <c r="Y3517" s="47"/>
    </row>
    <row r="3518" spans="1:25" ht="21" x14ac:dyDescent="0.4">
      <c r="A3518" t="s">
        <v>2359</v>
      </c>
      <c r="B3518" t="s">
        <v>2333</v>
      </c>
      <c r="C3518" s="35" t="s">
        <v>2334</v>
      </c>
      <c r="D3518" s="33">
        <v>349893</v>
      </c>
      <c r="E3518" s="33">
        <v>12837</v>
      </c>
      <c r="F3518" s="32">
        <v>5.9550000000000001</v>
      </c>
      <c r="G3518" s="32">
        <v>1.9849999999999999</v>
      </c>
      <c r="H3518" s="13">
        <v>3.6688359012612426</v>
      </c>
      <c r="I3518" s="32">
        <v>7.9399999999999995</v>
      </c>
      <c r="J3518" s="34">
        <f t="shared" si="438"/>
        <v>0.25</v>
      </c>
      <c r="K3518">
        <v>0.463893433045104</v>
      </c>
      <c r="L3518">
        <v>0.61852457739347189</v>
      </c>
      <c r="M3518">
        <v>0.25</v>
      </c>
      <c r="N3518" t="s">
        <v>37</v>
      </c>
      <c r="O3518" s="45" t="s">
        <v>37</v>
      </c>
      <c r="P3518" s="49" t="str">
        <f>'Sheet1 (2)'!O1121</f>
        <v>B</v>
      </c>
      <c r="Q3518" s="30" t="str">
        <f t="shared" ref="Q3518:Q3581" si="439">IF(U3518="same",N3518,IF(O3518=N3518,P3518,O3518))</f>
        <v>B</v>
      </c>
      <c r="R3518">
        <f t="shared" si="432"/>
        <v>0.25</v>
      </c>
      <c r="S3518" s="11">
        <f t="shared" si="433"/>
        <v>0.5958123425692694</v>
      </c>
      <c r="T3518" s="13">
        <f t="shared" si="434"/>
        <v>0.25</v>
      </c>
      <c r="U3518">
        <f t="shared" si="435"/>
        <v>1.9849999999999999</v>
      </c>
      <c r="V3518" t="str">
        <f t="shared" si="436"/>
        <v>same</v>
      </c>
      <c r="W3518" s="47">
        <f t="shared" si="437"/>
        <v>0</v>
      </c>
      <c r="X3518" s="47"/>
      <c r="Y3518" s="47"/>
    </row>
    <row r="3519" spans="1:25" ht="21" x14ac:dyDescent="0.4">
      <c r="A3519" t="s">
        <v>2360</v>
      </c>
      <c r="B3519" t="s">
        <v>2333</v>
      </c>
      <c r="C3519" s="35" t="s">
        <v>2334</v>
      </c>
      <c r="D3519" s="33">
        <v>889541</v>
      </c>
      <c r="E3519" s="33">
        <v>14227</v>
      </c>
      <c r="F3519" s="32">
        <v>4.9725000000000001</v>
      </c>
      <c r="G3519" s="32">
        <v>1.6575</v>
      </c>
      <c r="H3519" s="13">
        <v>1.5993641664633782</v>
      </c>
      <c r="I3519" s="32">
        <v>6.63</v>
      </c>
      <c r="J3519" s="34">
        <f t="shared" si="438"/>
        <v>0.25</v>
      </c>
      <c r="K3519">
        <v>0.34951149223307793</v>
      </c>
      <c r="L3519">
        <v>0.46601532297743725</v>
      </c>
      <c r="M3519">
        <v>0.25</v>
      </c>
      <c r="N3519" t="s">
        <v>37</v>
      </c>
      <c r="O3519" s="45" t="s">
        <v>37</v>
      </c>
      <c r="P3519" s="49" t="str">
        <f>'Sheet1 (2)'!O1152</f>
        <v>B</v>
      </c>
      <c r="Q3519" s="30" t="str">
        <f t="shared" si="439"/>
        <v>B</v>
      </c>
      <c r="R3519">
        <f t="shared" si="432"/>
        <v>0.25</v>
      </c>
      <c r="S3519" s="11">
        <f t="shared" si="433"/>
        <v>0.46353695324283556</v>
      </c>
      <c r="T3519" s="13">
        <f t="shared" si="434"/>
        <v>0.25</v>
      </c>
      <c r="U3519">
        <f t="shared" si="435"/>
        <v>1.6575</v>
      </c>
      <c r="V3519" t="str">
        <f t="shared" si="436"/>
        <v>same</v>
      </c>
      <c r="W3519" s="47">
        <f t="shared" si="437"/>
        <v>0</v>
      </c>
      <c r="X3519" s="47"/>
      <c r="Y3519" s="47"/>
    </row>
    <row r="3520" spans="1:25" ht="21" x14ac:dyDescent="0.4">
      <c r="A3520" t="s">
        <v>2361</v>
      </c>
      <c r="B3520" t="s">
        <v>2333</v>
      </c>
      <c r="C3520" s="35" t="s">
        <v>2334</v>
      </c>
      <c r="D3520" s="33">
        <v>85097</v>
      </c>
      <c r="E3520" s="33">
        <v>15409</v>
      </c>
      <c r="F3520" s="32">
        <v>2.9049</v>
      </c>
      <c r="G3520" s="32">
        <v>0.9677</v>
      </c>
      <c r="H3520" s="13">
        <v>18.107571359742412</v>
      </c>
      <c r="I3520" s="32">
        <v>3.8726000000000003</v>
      </c>
      <c r="J3520" s="34">
        <f t="shared" si="438"/>
        <v>0.24988379899808913</v>
      </c>
      <c r="K3520">
        <v>0.18851969628139401</v>
      </c>
      <c r="L3520">
        <v>0.25132065675903698</v>
      </c>
      <c r="M3520">
        <v>0.1</v>
      </c>
      <c r="N3520" t="s">
        <v>37</v>
      </c>
      <c r="O3520" s="45" t="s">
        <v>37</v>
      </c>
      <c r="P3520" s="49" t="str">
        <f>'Sheet1 (2)'!O1305</f>
        <v>B</v>
      </c>
      <c r="Q3520" s="30" t="str">
        <f t="shared" si="439"/>
        <v>B</v>
      </c>
      <c r="R3520">
        <f t="shared" si="432"/>
        <v>0.25</v>
      </c>
      <c r="S3520" s="11">
        <f t="shared" si="433"/>
        <v>0.60210194701234321</v>
      </c>
      <c r="T3520" s="13">
        <f t="shared" si="434"/>
        <v>0.24988379899808913</v>
      </c>
      <c r="U3520">
        <f t="shared" si="435"/>
        <v>0.9677</v>
      </c>
      <c r="V3520" t="str">
        <f t="shared" si="436"/>
        <v>same</v>
      </c>
      <c r="W3520" s="47">
        <f t="shared" si="437"/>
        <v>0</v>
      </c>
      <c r="X3520" s="47"/>
      <c r="Y3520" s="47"/>
    </row>
    <row r="3521" spans="1:25" ht="21" x14ac:dyDescent="0.4">
      <c r="A3521" t="s">
        <v>2362</v>
      </c>
      <c r="B3521" t="s">
        <v>2333</v>
      </c>
      <c r="C3521" s="35" t="s">
        <v>2334</v>
      </c>
      <c r="D3521" s="33">
        <v>357667</v>
      </c>
      <c r="E3521" s="33">
        <v>41644</v>
      </c>
      <c r="F3521" s="32">
        <v>7.8116000000000003</v>
      </c>
      <c r="G3521" s="32">
        <v>2.601</v>
      </c>
      <c r="H3521" s="13">
        <v>11.643232392141293</v>
      </c>
      <c r="I3521" s="32">
        <v>10.412600000000001</v>
      </c>
      <c r="J3521" s="34">
        <f t="shared" si="438"/>
        <v>0.24979351938996983</v>
      </c>
      <c r="K3521">
        <v>0.1875804437614062</v>
      </c>
      <c r="L3521">
        <v>0.25003842090097012</v>
      </c>
      <c r="M3521">
        <v>0.1</v>
      </c>
      <c r="N3521" t="s">
        <v>37</v>
      </c>
      <c r="O3521" s="45" t="s">
        <v>37</v>
      </c>
      <c r="P3521" s="49" t="str">
        <f>'Sheet1 (2)'!O1320</f>
        <v>B</v>
      </c>
      <c r="Q3521" s="30" t="str">
        <f t="shared" si="439"/>
        <v>B</v>
      </c>
      <c r="R3521">
        <f t="shared" si="432"/>
        <v>0.25</v>
      </c>
      <c r="S3521" s="11">
        <f t="shared" si="433"/>
        <v>0.60006146399554383</v>
      </c>
      <c r="T3521" s="13">
        <f t="shared" si="434"/>
        <v>0.24979351938996983</v>
      </c>
      <c r="U3521">
        <f t="shared" si="435"/>
        <v>2.601</v>
      </c>
      <c r="V3521" t="str">
        <f t="shared" si="436"/>
        <v>same</v>
      </c>
      <c r="W3521" s="47">
        <f t="shared" si="437"/>
        <v>0</v>
      </c>
      <c r="X3521" s="47"/>
      <c r="Y3521" s="47"/>
    </row>
    <row r="3522" spans="1:25" ht="21" x14ac:dyDescent="0.4">
      <c r="A3522" t="s">
        <v>2363</v>
      </c>
      <c r="B3522" t="s">
        <v>2333</v>
      </c>
      <c r="C3522" s="35" t="s">
        <v>2334</v>
      </c>
      <c r="D3522" s="33">
        <v>505902</v>
      </c>
      <c r="E3522" s="33">
        <v>39308</v>
      </c>
      <c r="F3522" s="32">
        <v>2.1450000000000005</v>
      </c>
      <c r="G3522" s="32">
        <v>0.71499999999999997</v>
      </c>
      <c r="H3522" s="13">
        <v>7.7698842858893622</v>
      </c>
      <c r="I3522" s="32">
        <v>2.8600000000000003</v>
      </c>
      <c r="J3522" s="34">
        <f t="shared" si="438"/>
        <v>0.24999999999999997</v>
      </c>
      <c r="K3522">
        <v>5.4569044469319233E-2</v>
      </c>
      <c r="L3522">
        <v>7.2758725959092302E-2</v>
      </c>
      <c r="M3522">
        <v>0.01</v>
      </c>
      <c r="N3522" t="s">
        <v>37</v>
      </c>
      <c r="O3522" s="45" t="s">
        <v>37</v>
      </c>
      <c r="P3522" s="49" t="str">
        <f>'Sheet1 (2)'!O1373</f>
        <v>B</v>
      </c>
      <c r="Q3522" s="30" t="str">
        <f t="shared" si="439"/>
        <v>B</v>
      </c>
      <c r="R3522">
        <f t="shared" ref="R3522:R3585" si="440">VLOOKUP(IF(V3522="same",N3522,IF(O3522=N3522,P3522,O3522)),$AC$2:$AN$8,9,FALSE)</f>
        <v>0.25</v>
      </c>
      <c r="S3522" s="11">
        <f t="shared" ref="S3522:S3585" si="441">(L3522-M3522)/L3522</f>
        <v>0.86255944055944067</v>
      </c>
      <c r="T3522" s="13">
        <f t="shared" ref="T3522:T3585" si="442">IF(V3522="SAME",J3522,MIN(R3522:S3522))</f>
        <v>0.24999999999999997</v>
      </c>
      <c r="U3522">
        <f t="shared" ref="U3522:U3585" si="443">IFERROR(T3522*I3522,0)</f>
        <v>0.71499999999999997</v>
      </c>
      <c r="V3522" t="str">
        <f t="shared" ref="V3522:V3585" si="444">IF(AND(N3522=O3522,P3522=N3522),"same",IF(NOT(OR(O3522=N3522,P3522=N3522)),"conflict","change"))</f>
        <v>same</v>
      </c>
      <c r="W3522" s="47">
        <f t="shared" ref="W3522:W3585" si="445">U3522-G3522</f>
        <v>0</v>
      </c>
      <c r="X3522" s="47"/>
      <c r="Y3522" s="47"/>
    </row>
    <row r="3523" spans="1:25" ht="21" x14ac:dyDescent="0.4">
      <c r="A3523" t="s">
        <v>2364</v>
      </c>
      <c r="B3523" t="s">
        <v>2333</v>
      </c>
      <c r="C3523" s="35" t="s">
        <v>2334</v>
      </c>
      <c r="D3523" s="33">
        <v>1234105</v>
      </c>
      <c r="E3523" s="33">
        <v>318520</v>
      </c>
      <c r="F3523" s="32">
        <v>47.236599999999996</v>
      </c>
      <c r="G3523" s="32">
        <v>15.739000000000001</v>
      </c>
      <c r="H3523" s="13">
        <v>25.809797383528956</v>
      </c>
      <c r="I3523" s="32">
        <v>62.9756</v>
      </c>
      <c r="J3523" s="34">
        <f t="shared" si="438"/>
        <v>0.24992219208709407</v>
      </c>
      <c r="K3523">
        <v>0.14830026371970362</v>
      </c>
      <c r="L3523">
        <v>0.19771317342710035</v>
      </c>
      <c r="M3523">
        <v>0.01</v>
      </c>
      <c r="N3523" t="s">
        <v>37</v>
      </c>
      <c r="O3523" s="45" t="s">
        <v>37</v>
      </c>
      <c r="P3523" s="49" t="str">
        <f>'Sheet1 (2)'!O1636</f>
        <v>B</v>
      </c>
      <c r="Q3523" s="30" t="str">
        <f t="shared" si="439"/>
        <v>B</v>
      </c>
      <c r="R3523">
        <f t="shared" si="440"/>
        <v>0.25</v>
      </c>
      <c r="S3523" s="11">
        <f t="shared" si="441"/>
        <v>0.94942168077795208</v>
      </c>
      <c r="T3523" s="13">
        <f t="shared" si="442"/>
        <v>0.24992219208709407</v>
      </c>
      <c r="U3523">
        <f t="shared" si="443"/>
        <v>15.739000000000001</v>
      </c>
      <c r="V3523" t="str">
        <f t="shared" si="444"/>
        <v>same</v>
      </c>
      <c r="W3523" s="47">
        <f t="shared" si="445"/>
        <v>0</v>
      </c>
      <c r="X3523" s="47"/>
      <c r="Y3523" s="47"/>
    </row>
    <row r="3524" spans="1:25" ht="21" x14ac:dyDescent="0.4">
      <c r="A3524" t="s">
        <v>2365</v>
      </c>
      <c r="B3524" t="s">
        <v>2333</v>
      </c>
      <c r="C3524" s="35" t="s">
        <v>2334</v>
      </c>
      <c r="D3524" s="33">
        <v>14825</v>
      </c>
      <c r="E3524" s="33">
        <v>2675</v>
      </c>
      <c r="F3524" s="32">
        <v>0.21880000000000005</v>
      </c>
      <c r="G3524" s="32">
        <v>7.2900000000000006E-2</v>
      </c>
      <c r="H3524" s="13">
        <v>18.043844856661046</v>
      </c>
      <c r="I3524" s="32">
        <v>0.29170000000000007</v>
      </c>
      <c r="J3524" s="34">
        <f t="shared" si="438"/>
        <v>0.24991429550908464</v>
      </c>
      <c r="K3524">
        <v>8.1794392523364498E-2</v>
      </c>
      <c r="L3524">
        <v>0.10904672897196263</v>
      </c>
      <c r="M3524">
        <v>0.01</v>
      </c>
      <c r="N3524" t="s">
        <v>37</v>
      </c>
      <c r="O3524" s="45" t="s">
        <v>37</v>
      </c>
      <c r="P3524" s="49" t="str">
        <f>'Sheet1 (2)'!O1713</f>
        <v>B</v>
      </c>
      <c r="Q3524" s="30" t="str">
        <f t="shared" si="439"/>
        <v>B</v>
      </c>
      <c r="R3524">
        <f t="shared" si="440"/>
        <v>0.25</v>
      </c>
      <c r="S3524" s="11">
        <f t="shared" si="441"/>
        <v>0.90829619472060341</v>
      </c>
      <c r="T3524" s="13">
        <f t="shared" si="442"/>
        <v>0.24991429550908464</v>
      </c>
      <c r="U3524">
        <f t="shared" si="443"/>
        <v>7.2900000000000006E-2</v>
      </c>
      <c r="V3524" t="str">
        <f t="shared" si="444"/>
        <v>same</v>
      </c>
      <c r="W3524" s="47">
        <f t="shared" si="445"/>
        <v>0</v>
      </c>
      <c r="X3524" s="47"/>
      <c r="Y3524" s="47"/>
    </row>
    <row r="3525" spans="1:25" ht="21" x14ac:dyDescent="0.4">
      <c r="A3525" t="s">
        <v>2366</v>
      </c>
      <c r="B3525" t="s">
        <v>2333</v>
      </c>
      <c r="C3525" s="35" t="s">
        <v>2334</v>
      </c>
      <c r="D3525" s="33">
        <v>438562</v>
      </c>
      <c r="E3525" s="33">
        <v>10911</v>
      </c>
      <c r="F3525" s="32">
        <v>4.4774999999999991</v>
      </c>
      <c r="G3525" s="32">
        <v>1.4924999999999999</v>
      </c>
      <c r="H3525" s="13">
        <v>2.4879036487429373</v>
      </c>
      <c r="I3525" s="32">
        <v>5.9699999999999989</v>
      </c>
      <c r="J3525" s="34">
        <f t="shared" si="438"/>
        <v>0.25000000000000006</v>
      </c>
      <c r="K3525">
        <v>0.41036568600494905</v>
      </c>
      <c r="L3525">
        <v>0.54715424800659873</v>
      </c>
      <c r="M3525">
        <v>0.25</v>
      </c>
      <c r="N3525" t="s">
        <v>37</v>
      </c>
      <c r="O3525" s="45" t="s">
        <v>37</v>
      </c>
      <c r="P3525" s="49" t="str">
        <f>'Sheet1 (2)'!O1749</f>
        <v>B</v>
      </c>
      <c r="Q3525" s="30" t="str">
        <f t="shared" si="439"/>
        <v>B</v>
      </c>
      <c r="R3525">
        <f t="shared" si="440"/>
        <v>0.25</v>
      </c>
      <c r="S3525" s="11">
        <f t="shared" si="441"/>
        <v>0.54309045226130648</v>
      </c>
      <c r="T3525" s="13">
        <f t="shared" si="442"/>
        <v>0.25000000000000006</v>
      </c>
      <c r="U3525">
        <f t="shared" si="443"/>
        <v>1.4924999999999999</v>
      </c>
      <c r="V3525" t="str">
        <f t="shared" si="444"/>
        <v>same</v>
      </c>
      <c r="W3525" s="47">
        <f t="shared" si="445"/>
        <v>0</v>
      </c>
      <c r="X3525" s="47"/>
      <c r="Y3525" s="47"/>
    </row>
    <row r="3526" spans="1:25" ht="21" x14ac:dyDescent="0.4">
      <c r="A3526" t="s">
        <v>2367</v>
      </c>
      <c r="B3526" t="s">
        <v>2333</v>
      </c>
      <c r="C3526" s="35" t="s">
        <v>2334</v>
      </c>
      <c r="D3526" s="33">
        <v>439431</v>
      </c>
      <c r="E3526" s="33">
        <v>9187</v>
      </c>
      <c r="F3526" s="32">
        <v>4.2750000000000004</v>
      </c>
      <c r="G3526" s="32">
        <v>1.425</v>
      </c>
      <c r="H3526" s="13">
        <v>2.0906581465577077</v>
      </c>
      <c r="I3526" s="32">
        <v>5.7</v>
      </c>
      <c r="J3526" s="34">
        <f t="shared" si="438"/>
        <v>0.25</v>
      </c>
      <c r="K3526">
        <v>0.46533144660933928</v>
      </c>
      <c r="L3526">
        <v>0.62044192881245241</v>
      </c>
      <c r="M3526">
        <v>0.25</v>
      </c>
      <c r="N3526" t="s">
        <v>37</v>
      </c>
      <c r="O3526" s="45" t="s">
        <v>37</v>
      </c>
      <c r="P3526" s="49" t="str">
        <f>'Sheet1 (2)'!O1801</f>
        <v>B</v>
      </c>
      <c r="Q3526" s="30" t="str">
        <f t="shared" si="439"/>
        <v>B</v>
      </c>
      <c r="R3526">
        <f t="shared" si="440"/>
        <v>0.25</v>
      </c>
      <c r="S3526" s="11">
        <f t="shared" si="441"/>
        <v>0.5970614035087719</v>
      </c>
      <c r="T3526" s="13">
        <f t="shared" si="442"/>
        <v>0.25</v>
      </c>
      <c r="U3526">
        <f t="shared" si="443"/>
        <v>1.425</v>
      </c>
      <c r="V3526" t="str">
        <f t="shared" si="444"/>
        <v>same</v>
      </c>
      <c r="W3526" s="47">
        <f t="shared" si="445"/>
        <v>0</v>
      </c>
      <c r="X3526" s="47"/>
      <c r="Y3526" s="47"/>
    </row>
    <row r="3527" spans="1:25" ht="21" x14ac:dyDescent="0.4">
      <c r="A3527" t="s">
        <v>2368</v>
      </c>
      <c r="B3527" t="s">
        <v>2333</v>
      </c>
      <c r="C3527" s="35" t="s">
        <v>2334</v>
      </c>
      <c r="D3527" s="33">
        <v>169924</v>
      </c>
      <c r="E3527" s="33">
        <v>25971</v>
      </c>
      <c r="F3527" s="32">
        <v>2.4459999999999997</v>
      </c>
      <c r="G3527" s="32">
        <v>0.81529999999999991</v>
      </c>
      <c r="H3527" s="13">
        <v>15.283891622136956</v>
      </c>
      <c r="I3527" s="32">
        <v>3.2612999999999994</v>
      </c>
      <c r="J3527" s="34">
        <f t="shared" si="438"/>
        <v>0.2499923343451998</v>
      </c>
      <c r="K3527">
        <v>9.4181972199761252E-2</v>
      </c>
      <c r="L3527">
        <v>0.12557467945015591</v>
      </c>
      <c r="M3527">
        <v>0.01</v>
      </c>
      <c r="N3527" t="s">
        <v>37</v>
      </c>
      <c r="O3527" s="45" t="s">
        <v>37</v>
      </c>
      <c r="P3527" s="49" t="str">
        <f>'Sheet1 (2)'!O1805</f>
        <v>B</v>
      </c>
      <c r="Q3527" s="30" t="str">
        <f t="shared" si="439"/>
        <v>B</v>
      </c>
      <c r="R3527">
        <f t="shared" si="440"/>
        <v>0.25</v>
      </c>
      <c r="S3527" s="11">
        <f t="shared" si="441"/>
        <v>0.9203661116732591</v>
      </c>
      <c r="T3527" s="13">
        <f t="shared" si="442"/>
        <v>0.2499923343451998</v>
      </c>
      <c r="U3527">
        <f t="shared" si="443"/>
        <v>0.81529999999999991</v>
      </c>
      <c r="V3527" t="str">
        <f t="shared" si="444"/>
        <v>same</v>
      </c>
      <c r="W3527" s="47">
        <f t="shared" si="445"/>
        <v>0</v>
      </c>
      <c r="X3527" s="47"/>
      <c r="Y3527" s="47"/>
    </row>
    <row r="3528" spans="1:25" ht="21" x14ac:dyDescent="0.4">
      <c r="A3528" t="s">
        <v>2369</v>
      </c>
      <c r="B3528" t="s">
        <v>2333</v>
      </c>
      <c r="C3528" s="35" t="s">
        <v>2334</v>
      </c>
      <c r="D3528" s="33">
        <v>86474</v>
      </c>
      <c r="E3528" s="33">
        <v>16357</v>
      </c>
      <c r="F3528" s="32">
        <v>3.8268</v>
      </c>
      <c r="G3528" s="32">
        <v>1.2751999999999999</v>
      </c>
      <c r="H3528" s="13">
        <v>18.915512177070564</v>
      </c>
      <c r="I3528" s="32">
        <v>5.1020000000000003</v>
      </c>
      <c r="J3528" s="34">
        <f t="shared" si="438"/>
        <v>0.2499411995295962</v>
      </c>
      <c r="K3528">
        <v>0.23395488170202361</v>
      </c>
      <c r="L3528">
        <v>0.31191538790731799</v>
      </c>
      <c r="M3528">
        <v>0.1</v>
      </c>
      <c r="N3528" t="s">
        <v>37</v>
      </c>
      <c r="O3528" s="45" t="s">
        <v>37</v>
      </c>
      <c r="P3528" s="49" t="str">
        <f>'Sheet1 (2)'!O1825</f>
        <v>B</v>
      </c>
      <c r="Q3528" s="30" t="str">
        <f t="shared" si="439"/>
        <v>B</v>
      </c>
      <c r="R3528">
        <f t="shared" si="440"/>
        <v>0.25</v>
      </c>
      <c r="S3528" s="11">
        <f t="shared" si="441"/>
        <v>0.67940023520188164</v>
      </c>
      <c r="T3528" s="13">
        <f t="shared" si="442"/>
        <v>0.2499411995295962</v>
      </c>
      <c r="U3528">
        <f t="shared" si="443"/>
        <v>1.2751999999999999</v>
      </c>
      <c r="V3528" t="str">
        <f t="shared" si="444"/>
        <v>same</v>
      </c>
      <c r="W3528" s="47">
        <f t="shared" si="445"/>
        <v>0</v>
      </c>
      <c r="X3528" s="47"/>
      <c r="Y3528" s="47"/>
    </row>
    <row r="3529" spans="1:25" ht="21" x14ac:dyDescent="0.4">
      <c r="A3529" t="s">
        <v>2370</v>
      </c>
      <c r="B3529" t="s">
        <v>2333</v>
      </c>
      <c r="C3529" s="35" t="s">
        <v>2334</v>
      </c>
      <c r="D3529" s="33">
        <v>1252716</v>
      </c>
      <c r="E3529" s="33">
        <v>228565</v>
      </c>
      <c r="F3529" s="32">
        <v>74.36290000000001</v>
      </c>
      <c r="G3529" s="32">
        <v>24.783499999999997</v>
      </c>
      <c r="H3529" s="13">
        <v>18.245556055801952</v>
      </c>
      <c r="I3529" s="32">
        <v>99.1464</v>
      </c>
      <c r="J3529" s="34">
        <f t="shared" si="438"/>
        <v>0.24996873310579099</v>
      </c>
      <c r="K3529">
        <v>0.32534683787981539</v>
      </c>
      <c r="L3529">
        <v>0.4337776999978124</v>
      </c>
      <c r="M3529">
        <v>0.01</v>
      </c>
      <c r="N3529" t="s">
        <v>37</v>
      </c>
      <c r="O3529" s="45" t="s">
        <v>37</v>
      </c>
      <c r="P3529" s="49" t="str">
        <f>'Sheet1 (2)'!O1869</f>
        <v>B</v>
      </c>
      <c r="Q3529" s="30" t="str">
        <f t="shared" si="439"/>
        <v>B</v>
      </c>
      <c r="R3529">
        <f t="shared" si="440"/>
        <v>0.25</v>
      </c>
      <c r="S3529" s="11">
        <f t="shared" si="441"/>
        <v>0.97694671717782988</v>
      </c>
      <c r="T3529" s="13">
        <f t="shared" si="442"/>
        <v>0.24996873310579099</v>
      </c>
      <c r="U3529">
        <f t="shared" si="443"/>
        <v>24.783499999999997</v>
      </c>
      <c r="V3529" t="str">
        <f t="shared" si="444"/>
        <v>same</v>
      </c>
      <c r="W3529" s="47">
        <f t="shared" si="445"/>
        <v>0</v>
      </c>
      <c r="X3529" s="47"/>
      <c r="Y3529" s="47"/>
    </row>
    <row r="3530" spans="1:25" ht="21" x14ac:dyDescent="0.4">
      <c r="A3530" t="s">
        <v>2371</v>
      </c>
      <c r="B3530" t="s">
        <v>2333</v>
      </c>
      <c r="C3530" s="35" t="s">
        <v>2334</v>
      </c>
      <c r="D3530" s="33">
        <v>169927</v>
      </c>
      <c r="E3530" s="33">
        <v>25908</v>
      </c>
      <c r="F3530" s="32">
        <v>2.4298000000000002</v>
      </c>
      <c r="G3530" s="32">
        <v>0.80979999999999996</v>
      </c>
      <c r="H3530" s="13">
        <v>15.246547046672983</v>
      </c>
      <c r="I3530" s="32">
        <v>3.2396000000000003</v>
      </c>
      <c r="J3530" s="34">
        <f t="shared" si="438"/>
        <v>0.24996913199160387</v>
      </c>
      <c r="K3530">
        <v>9.3785703257681027E-2</v>
      </c>
      <c r="L3530">
        <v>0.12504245792805313</v>
      </c>
      <c r="M3530">
        <v>0.01</v>
      </c>
      <c r="N3530" t="s">
        <v>37</v>
      </c>
      <c r="O3530" s="45" t="s">
        <v>37</v>
      </c>
      <c r="P3530" s="49" t="str">
        <f>'Sheet1 (2)'!O1894</f>
        <v>B</v>
      </c>
      <c r="Q3530" s="30" t="str">
        <f t="shared" si="439"/>
        <v>B</v>
      </c>
      <c r="R3530">
        <f t="shared" si="440"/>
        <v>0.25</v>
      </c>
      <c r="S3530" s="11">
        <f t="shared" si="441"/>
        <v>0.92002716384738858</v>
      </c>
      <c r="T3530" s="13">
        <f t="shared" si="442"/>
        <v>0.24996913199160387</v>
      </c>
      <c r="U3530">
        <f t="shared" si="443"/>
        <v>0.80979999999999996</v>
      </c>
      <c r="V3530" t="str">
        <f t="shared" si="444"/>
        <v>same</v>
      </c>
      <c r="W3530" s="47">
        <f t="shared" si="445"/>
        <v>0</v>
      </c>
      <c r="X3530" s="47"/>
      <c r="Y3530" s="47"/>
    </row>
    <row r="3531" spans="1:25" ht="21" x14ac:dyDescent="0.4">
      <c r="A3531" t="s">
        <v>2372</v>
      </c>
      <c r="B3531" t="s">
        <v>2333</v>
      </c>
      <c r="C3531" s="35" t="s">
        <v>2334</v>
      </c>
      <c r="D3531" s="33">
        <v>987520</v>
      </c>
      <c r="E3531" s="33">
        <v>219872</v>
      </c>
      <c r="F3531" s="32">
        <v>19.672499999999999</v>
      </c>
      <c r="G3531" s="32">
        <v>6.557500000000001</v>
      </c>
      <c r="H3531" s="13">
        <v>22.265068049254698</v>
      </c>
      <c r="I3531" s="32">
        <v>26.23</v>
      </c>
      <c r="J3531" s="34">
        <f t="shared" si="438"/>
        <v>0.25000000000000006</v>
      </c>
      <c r="K3531">
        <v>8.9472511279289763E-2</v>
      </c>
      <c r="L3531">
        <v>0.11929668170571969</v>
      </c>
      <c r="M3531">
        <v>0.01</v>
      </c>
      <c r="N3531" t="s">
        <v>37</v>
      </c>
      <c r="O3531" s="45" t="s">
        <v>37</v>
      </c>
      <c r="P3531" s="49" t="str">
        <f>'Sheet1 (2)'!O1919</f>
        <v>B</v>
      </c>
      <c r="Q3531" s="30" t="str">
        <f t="shared" si="439"/>
        <v>B</v>
      </c>
      <c r="R3531">
        <f t="shared" si="440"/>
        <v>0.25</v>
      </c>
      <c r="S3531" s="11">
        <f t="shared" si="441"/>
        <v>0.91617537171178043</v>
      </c>
      <c r="T3531" s="13">
        <f t="shared" si="442"/>
        <v>0.25000000000000006</v>
      </c>
      <c r="U3531">
        <f t="shared" si="443"/>
        <v>6.5575000000000019</v>
      </c>
      <c r="V3531" t="str">
        <f t="shared" si="444"/>
        <v>same</v>
      </c>
      <c r="W3531" s="47">
        <f t="shared" si="445"/>
        <v>0</v>
      </c>
      <c r="X3531" s="47"/>
      <c r="Y3531" s="47"/>
    </row>
    <row r="3532" spans="1:25" ht="21" x14ac:dyDescent="0.4">
      <c r="A3532" s="18" t="s">
        <v>2373</v>
      </c>
      <c r="B3532" t="s">
        <v>2333</v>
      </c>
      <c r="C3532" s="35" t="s">
        <v>2334</v>
      </c>
      <c r="D3532" s="33">
        <v>437588</v>
      </c>
      <c r="E3532" s="33">
        <v>83703</v>
      </c>
      <c r="F3532" s="32">
        <v>4.5749999999999993</v>
      </c>
      <c r="G3532" s="32">
        <v>1.5249999999999999</v>
      </c>
      <c r="H3532" s="13">
        <v>19.12826677148368</v>
      </c>
      <c r="I3532" s="32">
        <v>6.1</v>
      </c>
      <c r="J3532" s="34">
        <f t="shared" si="438"/>
        <v>0.25</v>
      </c>
      <c r="K3532">
        <v>5.4657539156302629E-2</v>
      </c>
      <c r="L3532">
        <v>7.287671887507019E-2</v>
      </c>
      <c r="M3532">
        <v>0.01</v>
      </c>
      <c r="N3532" t="s">
        <v>37</v>
      </c>
      <c r="O3532" s="45" t="s">
        <v>37</v>
      </c>
      <c r="P3532" s="49" t="str">
        <f>'Sheet1 (2)'!O1935</f>
        <v>B</v>
      </c>
      <c r="Q3532" s="30" t="str">
        <f t="shared" si="439"/>
        <v>B</v>
      </c>
      <c r="R3532">
        <f t="shared" si="440"/>
        <v>0.25</v>
      </c>
      <c r="S3532" s="11">
        <f t="shared" si="441"/>
        <v>0.86278196721311484</v>
      </c>
      <c r="T3532" s="13">
        <f t="shared" si="442"/>
        <v>0.25</v>
      </c>
      <c r="U3532">
        <f t="shared" si="443"/>
        <v>1.5249999999999999</v>
      </c>
      <c r="V3532" t="str">
        <f t="shared" si="444"/>
        <v>same</v>
      </c>
      <c r="W3532" s="47">
        <f t="shared" si="445"/>
        <v>0</v>
      </c>
      <c r="X3532" s="47"/>
      <c r="Y3532" s="47"/>
    </row>
    <row r="3533" spans="1:25" ht="21" x14ac:dyDescent="0.4">
      <c r="A3533" s="18" t="s">
        <v>2375</v>
      </c>
      <c r="B3533" t="s">
        <v>2333</v>
      </c>
      <c r="C3533" s="35" t="s">
        <v>2334</v>
      </c>
      <c r="D3533" s="33">
        <v>1237530</v>
      </c>
      <c r="E3533" s="33">
        <v>79776</v>
      </c>
      <c r="F3533" s="32">
        <v>56.191699999999997</v>
      </c>
      <c r="G3533" s="32">
        <v>18.723699999999997</v>
      </c>
      <c r="H3533" s="13">
        <v>6.4463891784441589</v>
      </c>
      <c r="I3533" s="32">
        <v>74.915399999999991</v>
      </c>
      <c r="J3533" s="34">
        <f t="shared" si="438"/>
        <v>0.2499312557898643</v>
      </c>
      <c r="K3533">
        <v>0.70436848174889688</v>
      </c>
      <c r="L3533">
        <v>0.93907190132370633</v>
      </c>
      <c r="M3533">
        <v>0.25</v>
      </c>
      <c r="N3533" t="s">
        <v>37</v>
      </c>
      <c r="O3533" s="45" t="s">
        <v>37</v>
      </c>
      <c r="P3533" s="49" t="str">
        <f>'Sheet1 (2)'!O1975</f>
        <v>B</v>
      </c>
      <c r="Q3533" s="30" t="str">
        <f t="shared" si="439"/>
        <v>B</v>
      </c>
      <c r="R3533">
        <f t="shared" si="440"/>
        <v>0.25</v>
      </c>
      <c r="S3533" s="11">
        <f t="shared" si="441"/>
        <v>0.73377970350555421</v>
      </c>
      <c r="T3533" s="13">
        <f t="shared" si="442"/>
        <v>0.2499312557898643</v>
      </c>
      <c r="U3533">
        <f t="shared" si="443"/>
        <v>18.723699999999997</v>
      </c>
      <c r="V3533" t="str">
        <f t="shared" si="444"/>
        <v>same</v>
      </c>
      <c r="W3533" s="47">
        <f t="shared" si="445"/>
        <v>0</v>
      </c>
      <c r="X3533" s="47"/>
      <c r="Y3533" s="47"/>
    </row>
    <row r="3534" spans="1:25" ht="21" x14ac:dyDescent="0.4">
      <c r="A3534" t="s">
        <v>2376</v>
      </c>
      <c r="B3534" t="s">
        <v>2333</v>
      </c>
      <c r="C3534" s="35" t="s">
        <v>2334</v>
      </c>
      <c r="D3534" s="33">
        <v>86763</v>
      </c>
      <c r="E3534" s="33">
        <v>18240</v>
      </c>
      <c r="F3534" s="32">
        <v>2.9993999999999996</v>
      </c>
      <c r="G3534" s="32">
        <v>0.99940000000000007</v>
      </c>
      <c r="H3534" s="13">
        <v>21.022786210711939</v>
      </c>
      <c r="I3534" s="32">
        <v>3.9987999999999997</v>
      </c>
      <c r="J3534" s="34">
        <f t="shared" si="438"/>
        <v>0.24992497749324802</v>
      </c>
      <c r="K3534">
        <v>0.16444078947368418</v>
      </c>
      <c r="L3534">
        <v>0.21923245614035086</v>
      </c>
      <c r="M3534">
        <v>0.1</v>
      </c>
      <c r="N3534" t="s">
        <v>37</v>
      </c>
      <c r="O3534" s="45" t="s">
        <v>37</v>
      </c>
      <c r="P3534" s="49" t="str">
        <f>'Sheet1 (2)'!O2026</f>
        <v>B</v>
      </c>
      <c r="Q3534" s="30" t="str">
        <f t="shared" si="439"/>
        <v>B</v>
      </c>
      <c r="R3534">
        <f t="shared" si="440"/>
        <v>0.25</v>
      </c>
      <c r="S3534" s="11">
        <f t="shared" si="441"/>
        <v>0.54386315894768422</v>
      </c>
      <c r="T3534" s="13">
        <f t="shared" si="442"/>
        <v>0.24992497749324802</v>
      </c>
      <c r="U3534">
        <f t="shared" si="443"/>
        <v>0.99940000000000007</v>
      </c>
      <c r="V3534" t="str">
        <f t="shared" si="444"/>
        <v>same</v>
      </c>
      <c r="W3534" s="47">
        <f t="shared" si="445"/>
        <v>0</v>
      </c>
      <c r="X3534" s="47"/>
      <c r="Y3534" s="47"/>
    </row>
    <row r="3535" spans="1:25" ht="21" x14ac:dyDescent="0.4">
      <c r="A3535" t="s">
        <v>2377</v>
      </c>
      <c r="B3535" t="s">
        <v>2333</v>
      </c>
      <c r="C3535" s="35" t="s">
        <v>2334</v>
      </c>
      <c r="D3535" s="33">
        <v>984403</v>
      </c>
      <c r="E3535" s="33">
        <v>48535</v>
      </c>
      <c r="F3535" s="32">
        <v>22.575000000000003</v>
      </c>
      <c r="G3535" s="32">
        <v>7.5249999999999986</v>
      </c>
      <c r="H3535" s="13">
        <v>4.9303994400667204</v>
      </c>
      <c r="I3535" s="32">
        <v>30.1</v>
      </c>
      <c r="J3535" s="34">
        <f t="shared" si="438"/>
        <v>0.24999999999999994</v>
      </c>
      <c r="K3535">
        <v>0.46512825795817458</v>
      </c>
      <c r="L3535">
        <v>0.6201710106108993</v>
      </c>
      <c r="M3535">
        <v>0.25</v>
      </c>
      <c r="N3535" t="s">
        <v>37</v>
      </c>
      <c r="O3535" s="45" t="s">
        <v>37</v>
      </c>
      <c r="P3535" s="49" t="str">
        <f>'Sheet1 (2)'!O2052</f>
        <v>B</v>
      </c>
      <c r="Q3535" s="30" t="str">
        <f t="shared" si="439"/>
        <v>B</v>
      </c>
      <c r="R3535">
        <f t="shared" si="440"/>
        <v>0.25</v>
      </c>
      <c r="S3535" s="11">
        <f t="shared" si="441"/>
        <v>0.59688538205980068</v>
      </c>
      <c r="T3535" s="13">
        <f t="shared" si="442"/>
        <v>0.24999999999999994</v>
      </c>
      <c r="U3535">
        <f t="shared" si="443"/>
        <v>7.5249999999999986</v>
      </c>
      <c r="V3535" t="str">
        <f t="shared" si="444"/>
        <v>same</v>
      </c>
      <c r="W3535" s="47">
        <f t="shared" si="445"/>
        <v>0</v>
      </c>
      <c r="X3535" s="47"/>
      <c r="Y3535" s="47"/>
    </row>
    <row r="3536" spans="1:25" ht="21" x14ac:dyDescent="0.4">
      <c r="A3536" t="s">
        <v>2378</v>
      </c>
      <c r="B3536" t="s">
        <v>2333</v>
      </c>
      <c r="C3536" s="35" t="s">
        <v>2334</v>
      </c>
      <c r="D3536" s="33">
        <v>1235210</v>
      </c>
      <c r="E3536" s="33">
        <v>92680</v>
      </c>
      <c r="F3536" s="32">
        <v>59.0107</v>
      </c>
      <c r="G3536" s="32">
        <v>19.665499999999998</v>
      </c>
      <c r="H3536" s="13">
        <v>7.5031775973316277</v>
      </c>
      <c r="I3536" s="32">
        <v>78.676199999999994</v>
      </c>
      <c r="J3536" s="34">
        <f t="shared" si="438"/>
        <v>0.24995487834948815</v>
      </c>
      <c r="K3536">
        <v>0.63671450151057396</v>
      </c>
      <c r="L3536">
        <v>0.84890159689253342</v>
      </c>
      <c r="M3536">
        <v>0.25</v>
      </c>
      <c r="N3536" t="s">
        <v>37</v>
      </c>
      <c r="O3536" s="45" t="s">
        <v>37</v>
      </c>
      <c r="P3536" s="49" t="str">
        <f>'Sheet1 (2)'!O2076</f>
        <v>B</v>
      </c>
      <c r="Q3536" s="30" t="str">
        <f t="shared" si="439"/>
        <v>B</v>
      </c>
      <c r="R3536">
        <f t="shared" si="440"/>
        <v>0.25</v>
      </c>
      <c r="S3536" s="11">
        <f t="shared" si="441"/>
        <v>0.70550179088466392</v>
      </c>
      <c r="T3536" s="13">
        <f t="shared" si="442"/>
        <v>0.24995487834948815</v>
      </c>
      <c r="U3536">
        <f t="shared" si="443"/>
        <v>19.665499999999998</v>
      </c>
      <c r="V3536" t="str">
        <f t="shared" si="444"/>
        <v>same</v>
      </c>
      <c r="W3536" s="47">
        <f t="shared" si="445"/>
        <v>0</v>
      </c>
      <c r="X3536" s="47"/>
      <c r="Y3536" s="47"/>
    </row>
    <row r="3537" spans="1:25" ht="21" x14ac:dyDescent="0.4">
      <c r="A3537" t="s">
        <v>2379</v>
      </c>
      <c r="B3537" t="s">
        <v>2333</v>
      </c>
      <c r="C3537" s="35" t="s">
        <v>2334</v>
      </c>
      <c r="D3537" s="33">
        <v>86383</v>
      </c>
      <c r="E3537" s="33">
        <v>20130</v>
      </c>
      <c r="F3537" s="32">
        <v>4.4304999999999994</v>
      </c>
      <c r="G3537" s="32">
        <v>1.4762999999999999</v>
      </c>
      <c r="H3537" s="13">
        <v>23.303196230739843</v>
      </c>
      <c r="I3537" s="32">
        <v>5.9067999999999996</v>
      </c>
      <c r="J3537" s="34">
        <f t="shared" si="438"/>
        <v>0.24993228143834226</v>
      </c>
      <c r="K3537">
        <v>0.22009438648782906</v>
      </c>
      <c r="L3537">
        <v>0.29343268753104818</v>
      </c>
      <c r="M3537">
        <v>0.1</v>
      </c>
      <c r="N3537" t="s">
        <v>37</v>
      </c>
      <c r="O3537" s="45" t="s">
        <v>37</v>
      </c>
      <c r="P3537" s="49" t="str">
        <f>'Sheet1 (2)'!O2135</f>
        <v>B</v>
      </c>
      <c r="Q3537" s="30" t="str">
        <f t="shared" si="439"/>
        <v>B</v>
      </c>
      <c r="R3537">
        <f t="shared" si="440"/>
        <v>0.25</v>
      </c>
      <c r="S3537" s="11">
        <f t="shared" si="441"/>
        <v>0.65920633845737109</v>
      </c>
      <c r="T3537" s="13">
        <f t="shared" si="442"/>
        <v>0.24993228143834226</v>
      </c>
      <c r="U3537">
        <f t="shared" si="443"/>
        <v>1.4762999999999999</v>
      </c>
      <c r="V3537" t="str">
        <f t="shared" si="444"/>
        <v>same</v>
      </c>
      <c r="W3537" s="47">
        <f t="shared" si="445"/>
        <v>0</v>
      </c>
      <c r="X3537" s="47"/>
      <c r="Y3537" s="47"/>
    </row>
    <row r="3538" spans="1:25" ht="21" x14ac:dyDescent="0.4">
      <c r="A3538" t="s">
        <v>2381</v>
      </c>
      <c r="B3538" t="s">
        <v>2333</v>
      </c>
      <c r="C3538" s="35" t="s">
        <v>2334</v>
      </c>
      <c r="D3538" s="33">
        <v>505735</v>
      </c>
      <c r="E3538" s="33">
        <v>56459</v>
      </c>
      <c r="F3538" s="32">
        <v>4.2074999999999996</v>
      </c>
      <c r="G3538" s="32">
        <v>1.4025000000000001</v>
      </c>
      <c r="H3538" s="13">
        <v>11.163751767229874</v>
      </c>
      <c r="I3538" s="32">
        <v>5.6099999999999994</v>
      </c>
      <c r="J3538" s="34">
        <f t="shared" si="438"/>
        <v>0.25000000000000006</v>
      </c>
      <c r="K3538">
        <v>7.4523105262225692E-2</v>
      </c>
      <c r="L3538">
        <v>9.9364140349634228E-2</v>
      </c>
      <c r="M3538">
        <v>0.01</v>
      </c>
      <c r="N3538" t="s">
        <v>37</v>
      </c>
      <c r="O3538" s="45" t="s">
        <v>37</v>
      </c>
      <c r="P3538" s="49" t="str">
        <f>'Sheet1 (2)'!O2299</f>
        <v>B</v>
      </c>
      <c r="Q3538" s="30" t="str">
        <f t="shared" si="439"/>
        <v>B</v>
      </c>
      <c r="R3538">
        <f t="shared" si="440"/>
        <v>0.25</v>
      </c>
      <c r="S3538" s="11">
        <f t="shared" si="441"/>
        <v>0.89936007130124784</v>
      </c>
      <c r="T3538" s="13">
        <f t="shared" si="442"/>
        <v>0.25000000000000006</v>
      </c>
      <c r="U3538">
        <f t="shared" si="443"/>
        <v>1.4025000000000001</v>
      </c>
      <c r="V3538" t="str">
        <f t="shared" si="444"/>
        <v>same</v>
      </c>
      <c r="W3538" s="47">
        <f t="shared" si="445"/>
        <v>0</v>
      </c>
      <c r="X3538" s="47"/>
      <c r="Y3538" s="47"/>
    </row>
    <row r="3539" spans="1:25" ht="21" x14ac:dyDescent="0.4">
      <c r="A3539" t="s">
        <v>2383</v>
      </c>
      <c r="B3539" t="s">
        <v>2333</v>
      </c>
      <c r="C3539" s="35" t="s">
        <v>2334</v>
      </c>
      <c r="D3539" s="33">
        <v>429062</v>
      </c>
      <c r="E3539" s="33">
        <v>141313</v>
      </c>
      <c r="F3539" s="32">
        <v>25.192799999999995</v>
      </c>
      <c r="G3539" s="32">
        <v>8.3905999999999992</v>
      </c>
      <c r="H3539" s="13">
        <v>32.935333355086215</v>
      </c>
      <c r="I3539" s="32">
        <v>33.583399999999997</v>
      </c>
      <c r="J3539" s="34">
        <f t="shared" si="438"/>
        <v>0.2498436727669027</v>
      </c>
      <c r="K3539">
        <v>0.17827659167946328</v>
      </c>
      <c r="L3539">
        <v>0.23765258681083831</v>
      </c>
      <c r="M3539">
        <v>0.01</v>
      </c>
      <c r="N3539" t="s">
        <v>37</v>
      </c>
      <c r="O3539" s="45" t="s">
        <v>37</v>
      </c>
      <c r="P3539" s="49" t="str">
        <f>'Sheet1 (2)'!O2314</f>
        <v>B</v>
      </c>
      <c r="Q3539" s="30" t="str">
        <f t="shared" si="439"/>
        <v>B</v>
      </c>
      <c r="R3539">
        <f t="shared" si="440"/>
        <v>0.25</v>
      </c>
      <c r="S3539" s="11">
        <f t="shared" si="441"/>
        <v>0.95792177087489649</v>
      </c>
      <c r="T3539" s="13">
        <f t="shared" si="442"/>
        <v>0.2498436727669027</v>
      </c>
      <c r="U3539">
        <f t="shared" si="443"/>
        <v>8.3905999999999992</v>
      </c>
      <c r="V3539" t="str">
        <f t="shared" si="444"/>
        <v>same</v>
      </c>
      <c r="W3539" s="47">
        <f t="shared" si="445"/>
        <v>0</v>
      </c>
      <c r="X3539" s="47"/>
      <c r="Y3539" s="47"/>
    </row>
    <row r="3540" spans="1:25" ht="21" x14ac:dyDescent="0.4">
      <c r="A3540" t="s">
        <v>2384</v>
      </c>
      <c r="B3540" t="s">
        <v>2333</v>
      </c>
      <c r="C3540" s="35" t="s">
        <v>2334</v>
      </c>
      <c r="D3540" s="33">
        <v>358159</v>
      </c>
      <c r="E3540" s="33">
        <v>53370</v>
      </c>
      <c r="F3540" s="32">
        <v>26.377499999999998</v>
      </c>
      <c r="G3540" s="32">
        <v>8.7888999999999999</v>
      </c>
      <c r="H3540" s="13">
        <v>14.901203096948562</v>
      </c>
      <c r="I3540" s="32">
        <v>35.166399999999996</v>
      </c>
      <c r="J3540" s="34">
        <f t="shared" si="438"/>
        <v>0.24992322216661361</v>
      </c>
      <c r="K3540">
        <v>0.494238336143901</v>
      </c>
      <c r="L3540">
        <v>0.65891699456623565</v>
      </c>
      <c r="M3540">
        <v>0.1</v>
      </c>
      <c r="N3540" t="s">
        <v>37</v>
      </c>
      <c r="O3540" s="45" t="s">
        <v>37</v>
      </c>
      <c r="P3540" s="49" t="str">
        <f>'Sheet1 (2)'!O2329</f>
        <v>B</v>
      </c>
      <c r="Q3540" s="30" t="str">
        <f t="shared" si="439"/>
        <v>B</v>
      </c>
      <c r="R3540">
        <f t="shared" si="440"/>
        <v>0.25</v>
      </c>
      <c r="S3540" s="11">
        <f t="shared" si="441"/>
        <v>0.84823581600618769</v>
      </c>
      <c r="T3540" s="13">
        <f t="shared" si="442"/>
        <v>0.24992322216661361</v>
      </c>
      <c r="U3540">
        <f t="shared" si="443"/>
        <v>8.7888999999999999</v>
      </c>
      <c r="V3540" t="str">
        <f t="shared" si="444"/>
        <v>same</v>
      </c>
      <c r="W3540" s="47">
        <f t="shared" si="445"/>
        <v>0</v>
      </c>
      <c r="X3540" s="47"/>
      <c r="Y3540" s="47"/>
    </row>
    <row r="3541" spans="1:25" ht="21" x14ac:dyDescent="0.4">
      <c r="A3541" t="s">
        <v>2385</v>
      </c>
      <c r="B3541" t="s">
        <v>2333</v>
      </c>
      <c r="C3541" s="35" t="s">
        <v>2334</v>
      </c>
      <c r="D3541" s="33">
        <v>86280</v>
      </c>
      <c r="E3541" s="33">
        <v>12528</v>
      </c>
      <c r="F3541" s="32">
        <v>2.4672999999999998</v>
      </c>
      <c r="G3541" s="32">
        <v>0.82190000000000007</v>
      </c>
      <c r="H3541" s="13">
        <v>14.520166898470098</v>
      </c>
      <c r="I3541" s="32">
        <v>3.2892000000000001</v>
      </c>
      <c r="J3541" s="34">
        <f t="shared" si="438"/>
        <v>0.2498783898820382</v>
      </c>
      <c r="K3541">
        <v>0.19694284802043421</v>
      </c>
      <c r="L3541">
        <v>0.26254789272030654</v>
      </c>
      <c r="M3541">
        <v>0.1</v>
      </c>
      <c r="N3541" t="s">
        <v>37</v>
      </c>
      <c r="O3541" s="45" t="s">
        <v>37</v>
      </c>
      <c r="P3541" s="49" t="str">
        <f>'Sheet1 (2)'!O2419</f>
        <v>B</v>
      </c>
      <c r="Q3541" s="30" t="str">
        <f t="shared" si="439"/>
        <v>B</v>
      </c>
      <c r="R3541">
        <f t="shared" si="440"/>
        <v>0.25</v>
      </c>
      <c r="S3541" s="11">
        <f t="shared" si="441"/>
        <v>0.61911711054359719</v>
      </c>
      <c r="T3541" s="13">
        <f t="shared" si="442"/>
        <v>0.2498783898820382</v>
      </c>
      <c r="U3541">
        <f t="shared" si="443"/>
        <v>0.82190000000000007</v>
      </c>
      <c r="V3541" t="str">
        <f t="shared" si="444"/>
        <v>same</v>
      </c>
      <c r="W3541" s="47">
        <f t="shared" si="445"/>
        <v>0</v>
      </c>
      <c r="X3541" s="47"/>
      <c r="Y3541" s="47"/>
    </row>
    <row r="3542" spans="1:25" ht="21" x14ac:dyDescent="0.4">
      <c r="A3542" t="s">
        <v>2386</v>
      </c>
      <c r="B3542" t="s">
        <v>2333</v>
      </c>
      <c r="C3542" s="35" t="s">
        <v>2334</v>
      </c>
      <c r="D3542" s="33">
        <v>15023</v>
      </c>
      <c r="E3542" s="33">
        <v>2591</v>
      </c>
      <c r="F3542" s="32">
        <v>0.20700000000000002</v>
      </c>
      <c r="G3542" s="32">
        <v>6.9000000000000006E-2</v>
      </c>
      <c r="H3542" s="13">
        <v>17.24688810490581</v>
      </c>
      <c r="I3542" s="32">
        <v>0.27600000000000002</v>
      </c>
      <c r="J3542" s="34">
        <f t="shared" si="438"/>
        <v>0.25</v>
      </c>
      <c r="K3542">
        <v>7.9891933616364347E-2</v>
      </c>
      <c r="L3542">
        <v>0.10652257815515245</v>
      </c>
      <c r="M3542">
        <v>0.01</v>
      </c>
      <c r="N3542" t="s">
        <v>37</v>
      </c>
      <c r="O3542" s="45" t="s">
        <v>37</v>
      </c>
      <c r="P3542" s="49" t="str">
        <f>'Sheet1 (2)'!O2545</f>
        <v>B</v>
      </c>
      <c r="Q3542" s="30" t="str">
        <f t="shared" si="439"/>
        <v>B</v>
      </c>
      <c r="R3542">
        <f t="shared" si="440"/>
        <v>0.25</v>
      </c>
      <c r="S3542" s="11">
        <f t="shared" si="441"/>
        <v>0.9061231884057972</v>
      </c>
      <c r="T3542" s="13">
        <f t="shared" si="442"/>
        <v>0.25</v>
      </c>
      <c r="U3542">
        <f t="shared" si="443"/>
        <v>6.9000000000000006E-2</v>
      </c>
      <c r="V3542" t="str">
        <f t="shared" si="444"/>
        <v>same</v>
      </c>
      <c r="W3542" s="47">
        <f t="shared" si="445"/>
        <v>0</v>
      </c>
      <c r="X3542" s="47"/>
      <c r="Y3542" s="47"/>
    </row>
    <row r="3543" spans="1:25" ht="21" x14ac:dyDescent="0.4">
      <c r="A3543" t="s">
        <v>2387</v>
      </c>
      <c r="B3543" t="s">
        <v>2333</v>
      </c>
      <c r="C3543" s="35" t="s">
        <v>2334</v>
      </c>
      <c r="D3543" s="33">
        <v>180079</v>
      </c>
      <c r="E3543" s="33">
        <v>18933</v>
      </c>
      <c r="F3543" s="32">
        <v>1.7912999999999999</v>
      </c>
      <c r="G3543" s="32">
        <v>0.59709999999999996</v>
      </c>
      <c r="H3543" s="13">
        <v>10.513718978892598</v>
      </c>
      <c r="I3543" s="32">
        <v>2.3883999999999999</v>
      </c>
      <c r="J3543" s="34">
        <f t="shared" si="438"/>
        <v>0.25</v>
      </c>
      <c r="K3543">
        <v>9.4612581207415627E-2</v>
      </c>
      <c r="L3543">
        <v>0.12615010827655415</v>
      </c>
      <c r="M3543">
        <v>0.01</v>
      </c>
      <c r="N3543" t="s">
        <v>37</v>
      </c>
      <c r="O3543" s="45" t="s">
        <v>37</v>
      </c>
      <c r="P3543" s="49" t="str">
        <f>'Sheet1 (2)'!O2547</f>
        <v>B</v>
      </c>
      <c r="Q3543" s="30" t="str">
        <f t="shared" si="439"/>
        <v>B</v>
      </c>
      <c r="R3543">
        <f t="shared" si="440"/>
        <v>0.25</v>
      </c>
      <c r="S3543" s="11">
        <f t="shared" si="441"/>
        <v>0.92072935856640437</v>
      </c>
      <c r="T3543" s="13">
        <f t="shared" si="442"/>
        <v>0.25</v>
      </c>
      <c r="U3543">
        <f t="shared" si="443"/>
        <v>0.59709999999999996</v>
      </c>
      <c r="V3543" t="str">
        <f t="shared" si="444"/>
        <v>same</v>
      </c>
      <c r="W3543" s="47">
        <f t="shared" si="445"/>
        <v>0</v>
      </c>
      <c r="X3543" s="47"/>
      <c r="Y3543" s="47"/>
    </row>
    <row r="3544" spans="1:25" ht="21" x14ac:dyDescent="0.4">
      <c r="A3544" t="s">
        <v>2388</v>
      </c>
      <c r="B3544" t="s">
        <v>2333</v>
      </c>
      <c r="C3544" s="35" t="s">
        <v>2334</v>
      </c>
      <c r="D3544" s="33">
        <v>1252331</v>
      </c>
      <c r="E3544" s="33">
        <v>128734</v>
      </c>
      <c r="F3544" s="32">
        <v>71.952300000000022</v>
      </c>
      <c r="G3544" s="32">
        <v>23.977900000000002</v>
      </c>
      <c r="H3544" s="13">
        <v>10.279550693866078</v>
      </c>
      <c r="I3544" s="32">
        <v>95.930200000000028</v>
      </c>
      <c r="J3544" s="34">
        <f t="shared" si="438"/>
        <v>0.24995152725627587</v>
      </c>
      <c r="K3544">
        <v>0.55892227383597204</v>
      </c>
      <c r="L3544">
        <v>0.74518153712306012</v>
      </c>
      <c r="M3544">
        <v>0.25</v>
      </c>
      <c r="N3544" t="s">
        <v>37</v>
      </c>
      <c r="O3544" s="45" t="s">
        <v>37</v>
      </c>
      <c r="P3544" s="49" t="str">
        <f>'Sheet1 (2)'!O2593</f>
        <v>B</v>
      </c>
      <c r="Q3544" s="30" t="str">
        <f t="shared" si="439"/>
        <v>B</v>
      </c>
      <c r="R3544">
        <f t="shared" si="440"/>
        <v>0.25</v>
      </c>
      <c r="S3544" s="11">
        <f t="shared" si="441"/>
        <v>0.66451128007655569</v>
      </c>
      <c r="T3544" s="13">
        <f t="shared" si="442"/>
        <v>0.24995152725627587</v>
      </c>
      <c r="U3544">
        <f t="shared" si="443"/>
        <v>23.977900000000002</v>
      </c>
      <c r="V3544" t="str">
        <f t="shared" si="444"/>
        <v>same</v>
      </c>
      <c r="W3544" s="47">
        <f t="shared" si="445"/>
        <v>0</v>
      </c>
      <c r="X3544" s="47"/>
      <c r="Y3544" s="47"/>
    </row>
    <row r="3545" spans="1:25" ht="21" x14ac:dyDescent="0.4">
      <c r="A3545" t="s">
        <v>2389</v>
      </c>
      <c r="B3545" t="s">
        <v>2333</v>
      </c>
      <c r="C3545" s="35" t="s">
        <v>2334</v>
      </c>
      <c r="D3545" s="33">
        <v>439274</v>
      </c>
      <c r="E3545" s="33">
        <v>8890</v>
      </c>
      <c r="F3545" s="32">
        <v>3.9899999999999998</v>
      </c>
      <c r="G3545" s="32">
        <v>1.33</v>
      </c>
      <c r="H3545" s="13">
        <v>2.0237938052331801</v>
      </c>
      <c r="I3545" s="32">
        <v>5.32</v>
      </c>
      <c r="J3545" s="34">
        <f t="shared" si="438"/>
        <v>0.25</v>
      </c>
      <c r="K3545">
        <v>0.4488188976377952</v>
      </c>
      <c r="L3545">
        <v>0.59842519685039375</v>
      </c>
      <c r="M3545">
        <v>0.25</v>
      </c>
      <c r="N3545" t="s">
        <v>37</v>
      </c>
      <c r="O3545" s="45" t="s">
        <v>37</v>
      </c>
      <c r="P3545" s="49" t="str">
        <f>'Sheet1 (2)'!O2630</f>
        <v>B</v>
      </c>
      <c r="Q3545" s="30" t="str">
        <f t="shared" si="439"/>
        <v>B</v>
      </c>
      <c r="R3545">
        <f t="shared" si="440"/>
        <v>0.25</v>
      </c>
      <c r="S3545" s="11">
        <f t="shared" si="441"/>
        <v>0.58223684210526316</v>
      </c>
      <c r="T3545" s="13">
        <f t="shared" si="442"/>
        <v>0.25</v>
      </c>
      <c r="U3545">
        <f t="shared" si="443"/>
        <v>1.33</v>
      </c>
      <c r="V3545" t="str">
        <f t="shared" si="444"/>
        <v>same</v>
      </c>
      <c r="W3545" s="47">
        <f t="shared" si="445"/>
        <v>0</v>
      </c>
      <c r="X3545" s="47"/>
      <c r="Y3545" s="47"/>
    </row>
    <row r="3546" spans="1:25" ht="21" x14ac:dyDescent="0.4">
      <c r="A3546" t="s">
        <v>2390</v>
      </c>
      <c r="B3546" t="s">
        <v>2333</v>
      </c>
      <c r="C3546" s="35" t="s">
        <v>2334</v>
      </c>
      <c r="D3546" s="33">
        <v>985322</v>
      </c>
      <c r="E3546" s="33">
        <v>63685</v>
      </c>
      <c r="F3546" s="32">
        <v>22.485000000000003</v>
      </c>
      <c r="G3546" s="32">
        <v>7.4950000000000001</v>
      </c>
      <c r="H3546" s="13">
        <v>6.463369335100607</v>
      </c>
      <c r="I3546" s="32">
        <v>29.980000000000004</v>
      </c>
      <c r="J3546" s="34">
        <f t="shared" si="438"/>
        <v>0.24999999999999997</v>
      </c>
      <c r="K3546">
        <v>0.35306587108424281</v>
      </c>
      <c r="L3546">
        <v>0.4707544947789904</v>
      </c>
      <c r="M3546">
        <v>0.25</v>
      </c>
      <c r="N3546" t="s">
        <v>37</v>
      </c>
      <c r="O3546" s="45" t="s">
        <v>37</v>
      </c>
      <c r="P3546" s="49" t="str">
        <f>'Sheet1 (2)'!O2662</f>
        <v>B</v>
      </c>
      <c r="Q3546" s="30" t="str">
        <f t="shared" si="439"/>
        <v>B</v>
      </c>
      <c r="R3546">
        <f t="shared" si="440"/>
        <v>0.25</v>
      </c>
      <c r="S3546" s="11">
        <f t="shared" si="441"/>
        <v>0.46893762508338899</v>
      </c>
      <c r="T3546" s="13">
        <f t="shared" si="442"/>
        <v>0.24999999999999997</v>
      </c>
      <c r="U3546">
        <f t="shared" si="443"/>
        <v>7.4950000000000001</v>
      </c>
      <c r="V3546" t="str">
        <f t="shared" si="444"/>
        <v>same</v>
      </c>
      <c r="W3546" s="47">
        <f t="shared" si="445"/>
        <v>0</v>
      </c>
      <c r="X3546" s="47"/>
      <c r="Y3546" s="47"/>
    </row>
    <row r="3547" spans="1:25" ht="21" x14ac:dyDescent="0.4">
      <c r="A3547" t="s">
        <v>2391</v>
      </c>
      <c r="B3547" t="s">
        <v>2333</v>
      </c>
      <c r="C3547" s="35" t="s">
        <v>2334</v>
      </c>
      <c r="D3547" s="33">
        <v>359217</v>
      </c>
      <c r="E3547" s="33">
        <v>75160</v>
      </c>
      <c r="F3547" s="32">
        <v>9.4378999999999991</v>
      </c>
      <c r="G3547" s="32">
        <v>3.1433</v>
      </c>
      <c r="H3547" s="13">
        <v>20.923285924663922</v>
      </c>
      <c r="I3547" s="32">
        <v>12.581199999999999</v>
      </c>
      <c r="J3547" s="34">
        <f t="shared" si="438"/>
        <v>0.24984103265189331</v>
      </c>
      <c r="K3547">
        <v>0.12557078233102714</v>
      </c>
      <c r="L3547">
        <v>0.16739222990952632</v>
      </c>
      <c r="M3547">
        <v>0.1</v>
      </c>
      <c r="N3547" t="s">
        <v>37</v>
      </c>
      <c r="O3547" s="45" t="s">
        <v>37</v>
      </c>
      <c r="P3547" s="49" t="str">
        <f>'Sheet1 (2)'!O2803</f>
        <v>B</v>
      </c>
      <c r="Q3547" s="30" t="str">
        <f t="shared" si="439"/>
        <v>B</v>
      </c>
      <c r="R3547">
        <f t="shared" si="440"/>
        <v>0.25</v>
      </c>
      <c r="S3547" s="11">
        <f t="shared" si="441"/>
        <v>0.40260070581502549</v>
      </c>
      <c r="T3547" s="13">
        <f t="shared" si="442"/>
        <v>0.24984103265189331</v>
      </c>
      <c r="U3547">
        <f t="shared" si="443"/>
        <v>3.1433</v>
      </c>
      <c r="V3547" t="str">
        <f t="shared" si="444"/>
        <v>same</v>
      </c>
      <c r="W3547" s="47">
        <f t="shared" si="445"/>
        <v>0</v>
      </c>
      <c r="X3547" s="47"/>
      <c r="Y3547" s="47"/>
    </row>
    <row r="3548" spans="1:25" ht="21" x14ac:dyDescent="0.4">
      <c r="A3548" t="s">
        <v>2392</v>
      </c>
      <c r="B3548" t="s">
        <v>2333</v>
      </c>
      <c r="C3548" s="35" t="s">
        <v>2334</v>
      </c>
      <c r="D3548" s="33">
        <v>985473</v>
      </c>
      <c r="E3548" s="33">
        <v>289103</v>
      </c>
      <c r="F3548" s="32">
        <v>13.605</v>
      </c>
      <c r="G3548" s="32">
        <v>4.535000000000001</v>
      </c>
      <c r="H3548" s="13">
        <v>29.336470912952461</v>
      </c>
      <c r="I3548" s="32">
        <v>18.14</v>
      </c>
      <c r="J3548" s="34">
        <f t="shared" si="438"/>
        <v>0.25000000000000006</v>
      </c>
      <c r="K3548">
        <v>4.70593525490915E-2</v>
      </c>
      <c r="L3548">
        <v>6.2745803398788672E-2</v>
      </c>
      <c r="M3548">
        <v>0.01</v>
      </c>
      <c r="N3548" t="s">
        <v>34</v>
      </c>
      <c r="O3548" s="45" t="s">
        <v>34</v>
      </c>
      <c r="P3548" s="49" t="str">
        <f>'Sheet1 (2)'!O2819</f>
        <v>A</v>
      </c>
      <c r="Q3548" s="30" t="str">
        <f t="shared" si="439"/>
        <v>A</v>
      </c>
      <c r="R3548">
        <f t="shared" si="440"/>
        <v>0.15</v>
      </c>
      <c r="S3548" s="11">
        <f t="shared" si="441"/>
        <v>0.84062679162072762</v>
      </c>
      <c r="T3548" s="13">
        <f t="shared" si="442"/>
        <v>0.25000000000000006</v>
      </c>
      <c r="U3548">
        <f t="shared" si="443"/>
        <v>4.535000000000001</v>
      </c>
      <c r="V3548" t="str">
        <f t="shared" si="444"/>
        <v>same</v>
      </c>
      <c r="W3548" s="47">
        <f t="shared" si="445"/>
        <v>0</v>
      </c>
      <c r="X3548" s="47"/>
      <c r="Y3548" s="47"/>
    </row>
    <row r="3549" spans="1:25" ht="21" x14ac:dyDescent="0.4">
      <c r="A3549" t="s">
        <v>2393</v>
      </c>
      <c r="B3549" t="s">
        <v>2333</v>
      </c>
      <c r="C3549" s="35" t="s">
        <v>2334</v>
      </c>
      <c r="D3549" s="33">
        <v>985016</v>
      </c>
      <c r="E3549" s="33">
        <v>254308</v>
      </c>
      <c r="F3549" s="32">
        <v>15.734999999999999</v>
      </c>
      <c r="G3549" s="32">
        <v>5.2450000000000001</v>
      </c>
      <c r="H3549" s="13">
        <v>25.817651692967424</v>
      </c>
      <c r="I3549" s="32">
        <v>20.98</v>
      </c>
      <c r="J3549" s="34">
        <f t="shared" si="438"/>
        <v>0.25</v>
      </c>
      <c r="K3549">
        <v>6.1873790836308729E-2</v>
      </c>
      <c r="L3549">
        <v>8.2498387781744967E-2</v>
      </c>
      <c r="M3549">
        <v>0.01</v>
      </c>
      <c r="N3549" t="s">
        <v>37</v>
      </c>
      <c r="O3549" s="45" t="s">
        <v>37</v>
      </c>
      <c r="P3549" s="49" t="str">
        <f>'Sheet1 (2)'!O2830</f>
        <v>B</v>
      </c>
      <c r="Q3549" s="30" t="str">
        <f t="shared" si="439"/>
        <v>B</v>
      </c>
      <c r="R3549">
        <f t="shared" si="440"/>
        <v>0.25</v>
      </c>
      <c r="S3549" s="11">
        <f t="shared" si="441"/>
        <v>0.87878551000953298</v>
      </c>
      <c r="T3549" s="13">
        <f t="shared" si="442"/>
        <v>0.25</v>
      </c>
      <c r="U3549">
        <f t="shared" si="443"/>
        <v>5.2450000000000001</v>
      </c>
      <c r="V3549" t="str">
        <f t="shared" si="444"/>
        <v>same</v>
      </c>
      <c r="W3549" s="47">
        <f t="shared" si="445"/>
        <v>0</v>
      </c>
      <c r="X3549" s="47"/>
      <c r="Y3549" s="47"/>
    </row>
    <row r="3550" spans="1:25" ht="21" x14ac:dyDescent="0.4">
      <c r="A3550" t="s">
        <v>2394</v>
      </c>
      <c r="B3550" t="s">
        <v>2333</v>
      </c>
      <c r="C3550" s="35" t="s">
        <v>2334</v>
      </c>
      <c r="D3550" s="33">
        <v>1233626</v>
      </c>
      <c r="E3550" s="33">
        <v>77736</v>
      </c>
      <c r="F3550" s="32">
        <v>55.119799999999998</v>
      </c>
      <c r="G3550" s="32">
        <v>18.366199999999999</v>
      </c>
      <c r="H3550" s="13">
        <v>6.3014236081275845</v>
      </c>
      <c r="I3550" s="32">
        <v>73.48599999999999</v>
      </c>
      <c r="J3550" s="34">
        <f t="shared" si="438"/>
        <v>0.2499278774188281</v>
      </c>
      <c r="K3550">
        <v>0.70906401152619114</v>
      </c>
      <c r="L3550">
        <v>0.94532777606257057</v>
      </c>
      <c r="M3550">
        <v>0.25</v>
      </c>
      <c r="N3550" t="s">
        <v>37</v>
      </c>
      <c r="O3550" s="45" t="s">
        <v>37</v>
      </c>
      <c r="P3550" s="49" t="str">
        <f>'Sheet1 (2)'!O2840</f>
        <v>B</v>
      </c>
      <c r="Q3550" s="30" t="str">
        <f t="shared" si="439"/>
        <v>B</v>
      </c>
      <c r="R3550">
        <f t="shared" si="440"/>
        <v>0.25</v>
      </c>
      <c r="S3550" s="11">
        <f t="shared" si="441"/>
        <v>0.73554146368015672</v>
      </c>
      <c r="T3550" s="13">
        <f t="shared" si="442"/>
        <v>0.2499278774188281</v>
      </c>
      <c r="U3550">
        <f t="shared" si="443"/>
        <v>18.366199999999999</v>
      </c>
      <c r="V3550" t="str">
        <f t="shared" si="444"/>
        <v>same</v>
      </c>
      <c r="W3550" s="47">
        <f t="shared" si="445"/>
        <v>0</v>
      </c>
      <c r="X3550" s="47"/>
      <c r="Y3550" s="47"/>
    </row>
    <row r="3551" spans="1:25" ht="21" x14ac:dyDescent="0.4">
      <c r="A3551" t="s">
        <v>2395</v>
      </c>
      <c r="B3551" t="s">
        <v>2333</v>
      </c>
      <c r="C3551" s="35" t="s">
        <v>2334</v>
      </c>
      <c r="D3551" s="33">
        <v>888591</v>
      </c>
      <c r="E3551" s="33">
        <v>28267</v>
      </c>
      <c r="F3551" s="32">
        <v>10.185000000000002</v>
      </c>
      <c r="G3551" s="32">
        <v>3.395</v>
      </c>
      <c r="H3551" s="13">
        <v>3.1811035673330026</v>
      </c>
      <c r="I3551" s="32">
        <v>13.580000000000002</v>
      </c>
      <c r="J3551" s="34">
        <f t="shared" si="438"/>
        <v>0.24999999999999997</v>
      </c>
      <c r="K3551">
        <v>0.36031414723882982</v>
      </c>
      <c r="L3551">
        <v>0.48041886298510639</v>
      </c>
      <c r="M3551">
        <v>0.25</v>
      </c>
      <c r="N3551" t="s">
        <v>37</v>
      </c>
      <c r="O3551" s="45" t="s">
        <v>37</v>
      </c>
      <c r="P3551" s="49" t="str">
        <f>'Sheet1 (2)'!O2856</f>
        <v>B</v>
      </c>
      <c r="Q3551" s="30" t="str">
        <f t="shared" si="439"/>
        <v>B</v>
      </c>
      <c r="R3551">
        <f t="shared" si="440"/>
        <v>0.25</v>
      </c>
      <c r="S3551" s="11">
        <f t="shared" si="441"/>
        <v>0.47962076583210611</v>
      </c>
      <c r="T3551" s="13">
        <f t="shared" si="442"/>
        <v>0.24999999999999997</v>
      </c>
      <c r="U3551">
        <f t="shared" si="443"/>
        <v>3.395</v>
      </c>
      <c r="V3551" t="str">
        <f t="shared" si="444"/>
        <v>same</v>
      </c>
      <c r="W3551" s="47">
        <f t="shared" si="445"/>
        <v>0</v>
      </c>
      <c r="X3551" s="47"/>
      <c r="Y3551" s="47"/>
    </row>
    <row r="3552" spans="1:25" ht="21" x14ac:dyDescent="0.4">
      <c r="A3552" t="s">
        <v>2396</v>
      </c>
      <c r="B3552" t="s">
        <v>2333</v>
      </c>
      <c r="C3552" s="35" t="s">
        <v>2334</v>
      </c>
      <c r="D3552" s="33">
        <v>506127</v>
      </c>
      <c r="E3552" s="33">
        <v>58386</v>
      </c>
      <c r="F3552" s="32">
        <v>4.8600000000000003</v>
      </c>
      <c r="G3552" s="32">
        <v>1.6199999999999999</v>
      </c>
      <c r="H3552" s="13">
        <v>11.535839818859694</v>
      </c>
      <c r="I3552" s="32">
        <v>6.48</v>
      </c>
      <c r="J3552" s="34">
        <f t="shared" si="438"/>
        <v>0.24999999999999997</v>
      </c>
      <c r="K3552">
        <v>8.3239132668790461E-2</v>
      </c>
      <c r="L3552">
        <v>0.11098551022505396</v>
      </c>
      <c r="M3552">
        <v>0.01</v>
      </c>
      <c r="N3552" t="s">
        <v>37</v>
      </c>
      <c r="O3552" s="45" t="s">
        <v>37</v>
      </c>
      <c r="P3552" s="49" t="str">
        <f>'Sheet1 (2)'!O2936</f>
        <v>B</v>
      </c>
      <c r="Q3552" s="30" t="str">
        <f t="shared" si="439"/>
        <v>B</v>
      </c>
      <c r="R3552">
        <f t="shared" si="440"/>
        <v>0.25</v>
      </c>
      <c r="S3552" s="11">
        <f t="shared" si="441"/>
        <v>0.90989814814814818</v>
      </c>
      <c r="T3552" s="13">
        <f t="shared" si="442"/>
        <v>0.24999999999999997</v>
      </c>
      <c r="U3552">
        <f t="shared" si="443"/>
        <v>1.6199999999999999</v>
      </c>
      <c r="V3552" t="str">
        <f t="shared" si="444"/>
        <v>same</v>
      </c>
      <c r="W3552" s="47">
        <f t="shared" si="445"/>
        <v>0</v>
      </c>
      <c r="X3552" s="47"/>
      <c r="Y3552" s="47"/>
    </row>
    <row r="3553" spans="1:25" ht="21" x14ac:dyDescent="0.4">
      <c r="A3553" t="s">
        <v>2397</v>
      </c>
      <c r="B3553" t="s">
        <v>2333</v>
      </c>
      <c r="C3553" s="35" t="s">
        <v>2334</v>
      </c>
      <c r="D3553" s="33">
        <v>439044</v>
      </c>
      <c r="E3553" s="33">
        <v>12879</v>
      </c>
      <c r="F3553" s="32">
        <v>4.7024999999999997</v>
      </c>
      <c r="G3553" s="32">
        <v>1.5675000000000001</v>
      </c>
      <c r="H3553" s="13">
        <v>2.933418973952497</v>
      </c>
      <c r="I3553" s="32">
        <v>6.27</v>
      </c>
      <c r="J3553" s="34">
        <f t="shared" ref="J3553:J3616" si="446">G3553/I3553</f>
        <v>0.25000000000000006</v>
      </c>
      <c r="K3553">
        <v>0.36512928022361985</v>
      </c>
      <c r="L3553">
        <v>0.48683904029815978</v>
      </c>
      <c r="M3553">
        <v>0.25</v>
      </c>
      <c r="N3553" t="s">
        <v>37</v>
      </c>
      <c r="O3553" s="45" t="s">
        <v>37</v>
      </c>
      <c r="P3553" s="49" t="str">
        <f>'Sheet1 (2)'!O3028</f>
        <v>B</v>
      </c>
      <c r="Q3553" s="30" t="str">
        <f t="shared" si="439"/>
        <v>B</v>
      </c>
      <c r="R3553">
        <f t="shared" si="440"/>
        <v>0.25</v>
      </c>
      <c r="S3553" s="11">
        <f t="shared" si="441"/>
        <v>0.48648325358851674</v>
      </c>
      <c r="T3553" s="13">
        <f t="shared" si="442"/>
        <v>0.25000000000000006</v>
      </c>
      <c r="U3553">
        <f t="shared" si="443"/>
        <v>1.5675000000000003</v>
      </c>
      <c r="V3553" t="str">
        <f t="shared" si="444"/>
        <v>same</v>
      </c>
      <c r="W3553" s="47">
        <f t="shared" si="445"/>
        <v>0</v>
      </c>
      <c r="X3553" s="47"/>
      <c r="Y3553" s="47"/>
    </row>
    <row r="3554" spans="1:25" ht="21" x14ac:dyDescent="0.4">
      <c r="A3554" t="s">
        <v>2398</v>
      </c>
      <c r="B3554" t="s">
        <v>2333</v>
      </c>
      <c r="C3554" s="35" t="s">
        <v>2334</v>
      </c>
      <c r="D3554" s="33">
        <v>346100</v>
      </c>
      <c r="E3554" s="33">
        <v>85773</v>
      </c>
      <c r="F3554" s="32">
        <v>1.6875000000000002</v>
      </c>
      <c r="G3554" s="32">
        <v>0.56249999999999989</v>
      </c>
      <c r="H3554" s="13">
        <v>24.782721756717713</v>
      </c>
      <c r="I3554" s="32">
        <v>2.25</v>
      </c>
      <c r="J3554" s="34">
        <f t="shared" si="446"/>
        <v>0.24999999999999994</v>
      </c>
      <c r="K3554">
        <v>1.9674023294043583E-2</v>
      </c>
      <c r="L3554">
        <v>2.6232031058724774E-2</v>
      </c>
      <c r="M3554">
        <v>0.01</v>
      </c>
      <c r="N3554" t="s">
        <v>34</v>
      </c>
      <c r="O3554" s="45" t="s">
        <v>34</v>
      </c>
      <c r="P3554" s="49" t="str">
        <f>'Sheet1 (2)'!O3073</f>
        <v>A</v>
      </c>
      <c r="Q3554" s="30" t="str">
        <f t="shared" si="439"/>
        <v>A</v>
      </c>
      <c r="R3554">
        <f t="shared" si="440"/>
        <v>0.15</v>
      </c>
      <c r="S3554" s="11">
        <f t="shared" si="441"/>
        <v>0.61878666666666671</v>
      </c>
      <c r="T3554" s="13">
        <f t="shared" si="442"/>
        <v>0.24999999999999994</v>
      </c>
      <c r="U3554">
        <f t="shared" si="443"/>
        <v>0.56249999999999989</v>
      </c>
      <c r="V3554" t="str">
        <f t="shared" si="444"/>
        <v>same</v>
      </c>
      <c r="W3554" s="47">
        <f t="shared" si="445"/>
        <v>0</v>
      </c>
      <c r="X3554" s="47"/>
      <c r="Y3554" s="47"/>
    </row>
    <row r="3555" spans="1:25" ht="21" x14ac:dyDescent="0.4">
      <c r="A3555" t="s">
        <v>2399</v>
      </c>
      <c r="B3555" t="s">
        <v>2333</v>
      </c>
      <c r="C3555" s="35" t="s">
        <v>2334</v>
      </c>
      <c r="D3555" s="33">
        <v>1249860</v>
      </c>
      <c r="E3555" s="33">
        <v>142584</v>
      </c>
      <c r="F3555" s="32">
        <v>72.531599999999997</v>
      </c>
      <c r="G3555" s="32">
        <v>24.171199999999999</v>
      </c>
      <c r="H3555" s="13">
        <v>11.407997695741923</v>
      </c>
      <c r="I3555" s="32">
        <v>96.702799999999996</v>
      </c>
      <c r="J3555" s="34">
        <f t="shared" si="446"/>
        <v>0.24995346567007368</v>
      </c>
      <c r="K3555">
        <v>0.5086938225887897</v>
      </c>
      <c r="L3555">
        <v>0.678216349660551</v>
      </c>
      <c r="M3555">
        <v>0.25</v>
      </c>
      <c r="N3555" t="s">
        <v>37</v>
      </c>
      <c r="O3555" s="45" t="s">
        <v>37</v>
      </c>
      <c r="P3555" s="49" t="str">
        <f>'Sheet1 (2)'!O3178</f>
        <v>B</v>
      </c>
      <c r="Q3555" s="30" t="str">
        <f t="shared" si="439"/>
        <v>B</v>
      </c>
      <c r="R3555">
        <f t="shared" si="440"/>
        <v>0.25</v>
      </c>
      <c r="S3555" s="11">
        <f t="shared" si="441"/>
        <v>0.63138606121022345</v>
      </c>
      <c r="T3555" s="13">
        <f t="shared" si="442"/>
        <v>0.24995346567007368</v>
      </c>
      <c r="U3555">
        <f t="shared" si="443"/>
        <v>24.171199999999999</v>
      </c>
      <c r="V3555" t="str">
        <f t="shared" si="444"/>
        <v>same</v>
      </c>
      <c r="W3555" s="47">
        <f t="shared" si="445"/>
        <v>0</v>
      </c>
      <c r="X3555" s="47"/>
      <c r="Y3555" s="47"/>
    </row>
    <row r="3556" spans="1:25" ht="21" x14ac:dyDescent="0.4">
      <c r="A3556" t="s">
        <v>2400</v>
      </c>
      <c r="B3556" t="s">
        <v>2333</v>
      </c>
      <c r="C3556" s="35" t="s">
        <v>2334</v>
      </c>
      <c r="D3556" s="33">
        <v>890537</v>
      </c>
      <c r="E3556" s="33">
        <v>124145</v>
      </c>
      <c r="F3556" s="32">
        <v>9.4574999999999996</v>
      </c>
      <c r="G3556" s="32">
        <v>3.1525000000000003</v>
      </c>
      <c r="H3556" s="13">
        <v>13.940465135081418</v>
      </c>
      <c r="I3556" s="32">
        <v>12.61</v>
      </c>
      <c r="J3556" s="34">
        <f t="shared" si="446"/>
        <v>0.25000000000000006</v>
      </c>
      <c r="K3556">
        <v>7.6181078577469891E-2</v>
      </c>
      <c r="L3556">
        <v>0.10157477143662652</v>
      </c>
      <c r="M3556">
        <v>0.01</v>
      </c>
      <c r="N3556" t="s">
        <v>37</v>
      </c>
      <c r="O3556" s="45" t="s">
        <v>37</v>
      </c>
      <c r="P3556" s="49" t="str">
        <f>'Sheet1 (2)'!O3211</f>
        <v>B</v>
      </c>
      <c r="Q3556" s="30" t="str">
        <f t="shared" si="439"/>
        <v>B</v>
      </c>
      <c r="R3556">
        <f t="shared" si="440"/>
        <v>0.25</v>
      </c>
      <c r="S3556" s="11">
        <f t="shared" si="441"/>
        <v>0.90155035685963525</v>
      </c>
      <c r="T3556" s="13">
        <f t="shared" si="442"/>
        <v>0.25000000000000006</v>
      </c>
      <c r="U3556">
        <f t="shared" si="443"/>
        <v>3.1525000000000007</v>
      </c>
      <c r="V3556" t="str">
        <f t="shared" si="444"/>
        <v>same</v>
      </c>
      <c r="W3556" s="47">
        <f t="shared" si="445"/>
        <v>0</v>
      </c>
      <c r="X3556" s="47"/>
      <c r="Y3556" s="47"/>
    </row>
    <row r="3557" spans="1:25" ht="21" x14ac:dyDescent="0.4">
      <c r="A3557" t="s">
        <v>2401</v>
      </c>
      <c r="B3557" t="s">
        <v>2333</v>
      </c>
      <c r="C3557" s="35" t="s">
        <v>2334</v>
      </c>
      <c r="D3557" s="33">
        <v>357517</v>
      </c>
      <c r="E3557" s="33">
        <v>34939</v>
      </c>
      <c r="F3557" s="32">
        <v>9.0017999999999994</v>
      </c>
      <c r="G3557" s="32">
        <v>2.9976000000000003</v>
      </c>
      <c r="H3557" s="13">
        <v>9.7726821381920299</v>
      </c>
      <c r="I3557" s="32">
        <v>11.9994</v>
      </c>
      <c r="J3557" s="34">
        <f t="shared" si="446"/>
        <v>0.24981249062453126</v>
      </c>
      <c r="K3557">
        <v>0.25764332121697814</v>
      </c>
      <c r="L3557">
        <v>0.34343856435501874</v>
      </c>
      <c r="M3557">
        <v>0.1</v>
      </c>
      <c r="N3557" t="s">
        <v>37</v>
      </c>
      <c r="O3557" s="45" t="s">
        <v>37</v>
      </c>
      <c r="P3557" s="49" t="str">
        <f>'Sheet1 (2)'!O3340</f>
        <v>B</v>
      </c>
      <c r="Q3557" s="30" t="str">
        <f t="shared" si="439"/>
        <v>B</v>
      </c>
      <c r="R3557">
        <f t="shared" si="440"/>
        <v>0.25</v>
      </c>
      <c r="S3557" s="11">
        <f t="shared" si="441"/>
        <v>0.70882710802206772</v>
      </c>
      <c r="T3557" s="13">
        <f t="shared" si="442"/>
        <v>0.24981249062453126</v>
      </c>
      <c r="U3557">
        <f t="shared" si="443"/>
        <v>2.9976000000000003</v>
      </c>
      <c r="V3557" t="str">
        <f t="shared" si="444"/>
        <v>same</v>
      </c>
      <c r="W3557" s="47">
        <f t="shared" si="445"/>
        <v>0</v>
      </c>
      <c r="X3557" s="47"/>
      <c r="Y3557" s="47"/>
    </row>
    <row r="3558" spans="1:25" ht="21" x14ac:dyDescent="0.4">
      <c r="A3558" t="s">
        <v>2402</v>
      </c>
      <c r="B3558" t="s">
        <v>2333</v>
      </c>
      <c r="C3558" s="35" t="s">
        <v>2334</v>
      </c>
      <c r="D3558" s="33">
        <v>346464</v>
      </c>
      <c r="E3558" s="33">
        <v>5446</v>
      </c>
      <c r="F3558" s="32">
        <v>4.8525</v>
      </c>
      <c r="G3558" s="32">
        <v>1.6174999999999999</v>
      </c>
      <c r="H3558" s="13">
        <v>1.5718804839752472</v>
      </c>
      <c r="I3558" s="32">
        <v>6.47</v>
      </c>
      <c r="J3558" s="34">
        <f t="shared" si="446"/>
        <v>0.25</v>
      </c>
      <c r="K3558">
        <v>0.89102093279471173</v>
      </c>
      <c r="L3558">
        <v>1.188027910392949</v>
      </c>
      <c r="M3558">
        <v>0.25</v>
      </c>
      <c r="N3558" t="s">
        <v>37</v>
      </c>
      <c r="O3558" s="45" t="s">
        <v>37</v>
      </c>
      <c r="P3558" s="49" t="str">
        <f>'Sheet1 (2)'!O3345</f>
        <v>B</v>
      </c>
      <c r="Q3558" s="30" t="str">
        <f t="shared" si="439"/>
        <v>B</v>
      </c>
      <c r="R3558">
        <f t="shared" si="440"/>
        <v>0.25</v>
      </c>
      <c r="S3558" s="11">
        <f t="shared" si="441"/>
        <v>0.78956723338485313</v>
      </c>
      <c r="T3558" s="13">
        <f t="shared" si="442"/>
        <v>0.25</v>
      </c>
      <c r="U3558">
        <f t="shared" si="443"/>
        <v>1.6174999999999999</v>
      </c>
      <c r="V3558" t="str">
        <f t="shared" si="444"/>
        <v>same</v>
      </c>
      <c r="W3558" s="47">
        <f t="shared" si="445"/>
        <v>0</v>
      </c>
      <c r="X3558" s="47"/>
      <c r="Y3558" s="47"/>
    </row>
    <row r="3559" spans="1:25" ht="21" x14ac:dyDescent="0.4">
      <c r="A3559" t="s">
        <v>2403</v>
      </c>
      <c r="B3559" t="s">
        <v>2333</v>
      </c>
      <c r="C3559" s="35" t="s">
        <v>2334</v>
      </c>
      <c r="D3559" s="33">
        <v>168794</v>
      </c>
      <c r="E3559" s="33">
        <v>25953</v>
      </c>
      <c r="F3559" s="32">
        <v>2.3877999999999999</v>
      </c>
      <c r="G3559" s="32">
        <v>0.79580000000000017</v>
      </c>
      <c r="H3559" s="13">
        <v>15.375546524165552</v>
      </c>
      <c r="I3559" s="32">
        <v>3.1836000000000002</v>
      </c>
      <c r="J3559" s="34">
        <f t="shared" si="446"/>
        <v>0.24996858901872099</v>
      </c>
      <c r="K3559">
        <v>9.2004777867683879E-2</v>
      </c>
      <c r="L3559">
        <v>0.12266789966477865</v>
      </c>
      <c r="M3559">
        <v>0.01</v>
      </c>
      <c r="N3559" t="s">
        <v>37</v>
      </c>
      <c r="O3559" s="45" t="s">
        <v>37</v>
      </c>
      <c r="P3559" s="49" t="str">
        <f>'Sheet1 (2)'!O3356</f>
        <v>B</v>
      </c>
      <c r="Q3559" s="30" t="str">
        <f t="shared" si="439"/>
        <v>B</v>
      </c>
      <c r="R3559">
        <f t="shared" si="440"/>
        <v>0.25</v>
      </c>
      <c r="S3559" s="11">
        <f t="shared" si="441"/>
        <v>0.91847908028646819</v>
      </c>
      <c r="T3559" s="13">
        <f t="shared" si="442"/>
        <v>0.24996858901872099</v>
      </c>
      <c r="U3559">
        <f t="shared" si="443"/>
        <v>0.79580000000000017</v>
      </c>
      <c r="V3559" t="str">
        <f t="shared" si="444"/>
        <v>same</v>
      </c>
      <c r="W3559" s="47">
        <f t="shared" si="445"/>
        <v>0</v>
      </c>
      <c r="X3559" s="47"/>
      <c r="Y3559" s="47"/>
    </row>
    <row r="3560" spans="1:25" ht="21" x14ac:dyDescent="0.4">
      <c r="A3560" t="s">
        <v>2404</v>
      </c>
      <c r="B3560" t="s">
        <v>2333</v>
      </c>
      <c r="C3560" s="35" t="s">
        <v>2334</v>
      </c>
      <c r="D3560" s="33">
        <v>84764</v>
      </c>
      <c r="E3560" s="33">
        <v>17333</v>
      </c>
      <c r="F3560" s="32">
        <v>2.8903999999999996</v>
      </c>
      <c r="G3560" s="32">
        <v>0.96300000000000008</v>
      </c>
      <c r="H3560" s="13">
        <v>20.448539474305129</v>
      </c>
      <c r="I3560" s="32">
        <v>3.8533999999999997</v>
      </c>
      <c r="J3560" s="34">
        <f t="shared" si="446"/>
        <v>0.24990917112160693</v>
      </c>
      <c r="K3560">
        <v>0.16675705302025037</v>
      </c>
      <c r="L3560">
        <v>0.22231581376564932</v>
      </c>
      <c r="M3560">
        <v>0.1</v>
      </c>
      <c r="N3560" t="s">
        <v>37</v>
      </c>
      <c r="O3560" s="45" t="s">
        <v>37</v>
      </c>
      <c r="P3560" s="49" t="str">
        <f>'Sheet1 (2)'!O3460</f>
        <v>B</v>
      </c>
      <c r="Q3560" s="30" t="str">
        <f t="shared" si="439"/>
        <v>B</v>
      </c>
      <c r="R3560">
        <f t="shared" si="440"/>
        <v>0.25</v>
      </c>
      <c r="S3560" s="11">
        <f t="shared" si="441"/>
        <v>0.5501894430892198</v>
      </c>
      <c r="T3560" s="13">
        <f t="shared" si="442"/>
        <v>0.24990917112160693</v>
      </c>
      <c r="U3560">
        <f t="shared" si="443"/>
        <v>0.96300000000000008</v>
      </c>
      <c r="V3560" t="str">
        <f t="shared" si="444"/>
        <v>same</v>
      </c>
      <c r="W3560" s="47">
        <f t="shared" si="445"/>
        <v>0</v>
      </c>
      <c r="X3560" s="47"/>
      <c r="Y3560" s="47"/>
    </row>
    <row r="3561" spans="1:25" ht="21" x14ac:dyDescent="0.4">
      <c r="A3561" t="s">
        <v>2405</v>
      </c>
      <c r="B3561" t="s">
        <v>2333</v>
      </c>
      <c r="C3561" s="35" t="s">
        <v>2334</v>
      </c>
      <c r="D3561" s="33">
        <v>507348</v>
      </c>
      <c r="E3561" s="33">
        <v>59665</v>
      </c>
      <c r="F3561" s="32">
        <v>3.3449999999999998</v>
      </c>
      <c r="G3561" s="32">
        <v>1.115</v>
      </c>
      <c r="H3561" s="13">
        <v>11.760172504868454</v>
      </c>
      <c r="I3561" s="32">
        <v>4.46</v>
      </c>
      <c r="J3561" s="34">
        <f t="shared" si="446"/>
        <v>0.25</v>
      </c>
      <c r="K3561">
        <v>5.6063018520070389E-2</v>
      </c>
      <c r="L3561">
        <v>7.4750691360093852E-2</v>
      </c>
      <c r="M3561">
        <v>0.01</v>
      </c>
      <c r="N3561" t="s">
        <v>37</v>
      </c>
      <c r="O3561" s="45" t="s">
        <v>37</v>
      </c>
      <c r="P3561" s="49" t="str">
        <f>'Sheet1 (2)'!O3534</f>
        <v>B</v>
      </c>
      <c r="Q3561" s="30" t="str">
        <f t="shared" si="439"/>
        <v>B</v>
      </c>
      <c r="R3561">
        <f t="shared" si="440"/>
        <v>0.25</v>
      </c>
      <c r="S3561" s="11">
        <f t="shared" si="441"/>
        <v>0.86622197309417048</v>
      </c>
      <c r="T3561" s="13">
        <f t="shared" si="442"/>
        <v>0.25</v>
      </c>
      <c r="U3561">
        <f t="shared" si="443"/>
        <v>1.115</v>
      </c>
      <c r="V3561" t="str">
        <f t="shared" si="444"/>
        <v>same</v>
      </c>
      <c r="W3561" s="47">
        <f t="shared" si="445"/>
        <v>0</v>
      </c>
      <c r="X3561" s="47"/>
      <c r="Y3561" s="47"/>
    </row>
    <row r="3562" spans="1:25" ht="21" x14ac:dyDescent="0.4">
      <c r="A3562" t="s">
        <v>2406</v>
      </c>
      <c r="B3562" t="s">
        <v>2333</v>
      </c>
      <c r="C3562" s="35" t="s">
        <v>2334</v>
      </c>
      <c r="D3562" s="33">
        <v>893087</v>
      </c>
      <c r="E3562" s="33">
        <v>17675</v>
      </c>
      <c r="F3562" s="32">
        <v>8.2125000000000004</v>
      </c>
      <c r="G3562" s="32">
        <v>2.7375000000000003</v>
      </c>
      <c r="H3562" s="13">
        <v>1.9790905029409229</v>
      </c>
      <c r="I3562" s="32">
        <v>10.950000000000001</v>
      </c>
      <c r="J3562" s="34">
        <f t="shared" si="446"/>
        <v>0.25</v>
      </c>
      <c r="K3562">
        <v>0.46463932107496464</v>
      </c>
      <c r="L3562">
        <v>0.61951909476661959</v>
      </c>
      <c r="M3562">
        <v>0.25</v>
      </c>
      <c r="N3562" t="s">
        <v>37</v>
      </c>
      <c r="O3562" s="45" t="s">
        <v>37</v>
      </c>
      <c r="P3562" s="49" t="str">
        <f>'Sheet1 (2)'!O3559</f>
        <v>B</v>
      </c>
      <c r="Q3562" s="30" t="str">
        <f t="shared" si="439"/>
        <v>B</v>
      </c>
      <c r="R3562">
        <f t="shared" si="440"/>
        <v>0.25</v>
      </c>
      <c r="S3562" s="11">
        <f t="shared" si="441"/>
        <v>0.59646118721461194</v>
      </c>
      <c r="T3562" s="13">
        <f t="shared" si="442"/>
        <v>0.25</v>
      </c>
      <c r="U3562">
        <f t="shared" si="443"/>
        <v>2.7375000000000003</v>
      </c>
      <c r="V3562" t="str">
        <f t="shared" si="444"/>
        <v>same</v>
      </c>
      <c r="W3562" s="47">
        <f t="shared" si="445"/>
        <v>0</v>
      </c>
      <c r="X3562" s="47"/>
      <c r="Y3562" s="47"/>
    </row>
    <row r="3563" spans="1:25" ht="21" x14ac:dyDescent="0.4">
      <c r="A3563" t="s">
        <v>2407</v>
      </c>
      <c r="B3563" t="s">
        <v>2333</v>
      </c>
      <c r="C3563" s="35" t="s">
        <v>2334</v>
      </c>
      <c r="D3563" s="33">
        <v>426520</v>
      </c>
      <c r="E3563" s="33">
        <v>99886</v>
      </c>
      <c r="F3563" s="32">
        <v>22.629399999999997</v>
      </c>
      <c r="G3563" s="32">
        <v>7.5380000000000003</v>
      </c>
      <c r="H3563" s="13">
        <v>23.418831473318953</v>
      </c>
      <c r="I3563" s="32">
        <v>30.167399999999997</v>
      </c>
      <c r="J3563" s="34">
        <f t="shared" si="446"/>
        <v>0.24987237879300175</v>
      </c>
      <c r="K3563">
        <v>0.22655226958732955</v>
      </c>
      <c r="L3563">
        <v>0.30201830086298376</v>
      </c>
      <c r="M3563">
        <v>0.01</v>
      </c>
      <c r="N3563" t="s">
        <v>37</v>
      </c>
      <c r="O3563" s="45" t="s">
        <v>37</v>
      </c>
      <c r="P3563" s="49" t="str">
        <f>'Sheet1 (2)'!O3572</f>
        <v>B</v>
      </c>
      <c r="Q3563" s="30" t="str">
        <f t="shared" si="439"/>
        <v>B</v>
      </c>
      <c r="R3563">
        <f t="shared" si="440"/>
        <v>0.25</v>
      </c>
      <c r="S3563" s="11">
        <f t="shared" si="441"/>
        <v>0.96688942368251818</v>
      </c>
      <c r="T3563" s="13">
        <f t="shared" si="442"/>
        <v>0.24987237879300175</v>
      </c>
      <c r="U3563">
        <f t="shared" si="443"/>
        <v>7.5380000000000003</v>
      </c>
      <c r="V3563" t="str">
        <f t="shared" si="444"/>
        <v>same</v>
      </c>
      <c r="W3563" s="47">
        <f t="shared" si="445"/>
        <v>0</v>
      </c>
      <c r="X3563" s="47"/>
      <c r="Y3563" s="47"/>
    </row>
    <row r="3564" spans="1:25" ht="21" x14ac:dyDescent="0.4">
      <c r="A3564" t="s">
        <v>2408</v>
      </c>
      <c r="B3564" t="s">
        <v>2333</v>
      </c>
      <c r="C3564" s="35" t="s">
        <v>2334</v>
      </c>
      <c r="D3564" s="33">
        <v>346938</v>
      </c>
      <c r="E3564" s="33">
        <v>11780</v>
      </c>
      <c r="F3564" s="32">
        <v>5.5274999999999999</v>
      </c>
      <c r="G3564" s="32">
        <v>1.8425000000000002</v>
      </c>
      <c r="H3564" s="13">
        <v>3.3954193544667923</v>
      </c>
      <c r="I3564" s="32">
        <v>7.37</v>
      </c>
      <c r="J3564" s="34">
        <f t="shared" si="446"/>
        <v>0.25000000000000006</v>
      </c>
      <c r="K3564">
        <v>0.46922750424448217</v>
      </c>
      <c r="L3564">
        <v>0.6256366723259762</v>
      </c>
      <c r="M3564">
        <v>0.25</v>
      </c>
      <c r="N3564" t="s">
        <v>37</v>
      </c>
      <c r="O3564" s="45" t="s">
        <v>37</v>
      </c>
      <c r="P3564" s="49" t="str">
        <f>'Sheet1 (2)'!O3604</f>
        <v>B</v>
      </c>
      <c r="Q3564" s="30" t="str">
        <f t="shared" si="439"/>
        <v>B</v>
      </c>
      <c r="R3564">
        <f t="shared" si="440"/>
        <v>0.25</v>
      </c>
      <c r="S3564" s="11">
        <f t="shared" si="441"/>
        <v>0.60040705563093621</v>
      </c>
      <c r="T3564" s="13">
        <f t="shared" si="442"/>
        <v>0.25000000000000006</v>
      </c>
      <c r="U3564">
        <f t="shared" si="443"/>
        <v>1.8425000000000005</v>
      </c>
      <c r="V3564" t="str">
        <f t="shared" si="444"/>
        <v>same</v>
      </c>
      <c r="W3564" s="47">
        <f t="shared" si="445"/>
        <v>0</v>
      </c>
      <c r="X3564" s="47"/>
      <c r="Y3564" s="47"/>
    </row>
    <row r="3565" spans="1:25" ht="21" x14ac:dyDescent="0.4">
      <c r="A3565" t="s">
        <v>2409</v>
      </c>
      <c r="B3565" t="s">
        <v>2333</v>
      </c>
      <c r="C3565" s="35" t="s">
        <v>2334</v>
      </c>
      <c r="D3565" s="33">
        <v>427772</v>
      </c>
      <c r="E3565" s="33">
        <v>49052</v>
      </c>
      <c r="F3565" s="32">
        <v>28.207699999999999</v>
      </c>
      <c r="G3565" s="32">
        <v>9.3963000000000001</v>
      </c>
      <c r="H3565" s="13">
        <v>11.466856175719776</v>
      </c>
      <c r="I3565" s="32">
        <v>37.603999999999999</v>
      </c>
      <c r="J3565" s="34">
        <f t="shared" si="446"/>
        <v>0.24987501329645784</v>
      </c>
      <c r="K3565">
        <v>0.57505708228002939</v>
      </c>
      <c r="L3565">
        <v>0.76661502079425914</v>
      </c>
      <c r="M3565">
        <v>0.25</v>
      </c>
      <c r="N3565" t="s">
        <v>37</v>
      </c>
      <c r="O3565" s="45" t="s">
        <v>37</v>
      </c>
      <c r="P3565" s="49" t="str">
        <f>'Sheet1 (2)'!O3620</f>
        <v>B</v>
      </c>
      <c r="Q3565" s="30" t="str">
        <f t="shared" si="439"/>
        <v>B</v>
      </c>
      <c r="R3565">
        <f t="shared" si="440"/>
        <v>0.25</v>
      </c>
      <c r="S3565" s="11">
        <f t="shared" si="441"/>
        <v>0.67389107541750881</v>
      </c>
      <c r="T3565" s="13">
        <f t="shared" si="442"/>
        <v>0.24987501329645784</v>
      </c>
      <c r="U3565">
        <f t="shared" si="443"/>
        <v>9.3963000000000001</v>
      </c>
      <c r="V3565" t="str">
        <f t="shared" si="444"/>
        <v>same</v>
      </c>
      <c r="W3565" s="47">
        <f t="shared" si="445"/>
        <v>0</v>
      </c>
      <c r="X3565" s="47"/>
      <c r="Y3565" s="47"/>
    </row>
    <row r="3566" spans="1:25" ht="21" x14ac:dyDescent="0.4">
      <c r="A3566" t="s">
        <v>2410</v>
      </c>
      <c r="B3566" t="s">
        <v>2333</v>
      </c>
      <c r="C3566" s="35" t="s">
        <v>2334</v>
      </c>
      <c r="D3566" s="33">
        <v>348815</v>
      </c>
      <c r="E3566" s="33">
        <v>74990</v>
      </c>
      <c r="F3566" s="32">
        <v>6.2550000000000008</v>
      </c>
      <c r="G3566" s="32">
        <v>2.085</v>
      </c>
      <c r="H3566" s="13">
        <v>21.498502071298539</v>
      </c>
      <c r="I3566" s="32">
        <v>8.34</v>
      </c>
      <c r="J3566" s="34">
        <f t="shared" si="446"/>
        <v>0.25</v>
      </c>
      <c r="K3566">
        <v>8.3411121482864392E-2</v>
      </c>
      <c r="L3566">
        <v>0.11121482864381918</v>
      </c>
      <c r="M3566">
        <v>0.01</v>
      </c>
      <c r="N3566" t="s">
        <v>37</v>
      </c>
      <c r="O3566" s="45" t="s">
        <v>37</v>
      </c>
      <c r="P3566" s="49" t="str">
        <f>'Sheet1 (2)'!O3633</f>
        <v>B</v>
      </c>
      <c r="Q3566" s="30" t="str">
        <f t="shared" si="439"/>
        <v>B</v>
      </c>
      <c r="R3566">
        <f t="shared" si="440"/>
        <v>0.25</v>
      </c>
      <c r="S3566" s="11">
        <f t="shared" si="441"/>
        <v>0.91008393285371703</v>
      </c>
      <c r="T3566" s="13">
        <f t="shared" si="442"/>
        <v>0.25</v>
      </c>
      <c r="U3566">
        <f t="shared" si="443"/>
        <v>2.085</v>
      </c>
      <c r="V3566" t="str">
        <f t="shared" si="444"/>
        <v>same</v>
      </c>
      <c r="W3566" s="47">
        <f t="shared" si="445"/>
        <v>0</v>
      </c>
      <c r="X3566" s="47"/>
      <c r="Y3566" s="47"/>
    </row>
    <row r="3567" spans="1:25" ht="21" x14ac:dyDescent="0.4">
      <c r="A3567" t="s">
        <v>2411</v>
      </c>
      <c r="B3567" t="s">
        <v>2333</v>
      </c>
      <c r="C3567" s="35" t="s">
        <v>2334</v>
      </c>
      <c r="D3567" s="33">
        <v>358050</v>
      </c>
      <c r="E3567" s="33">
        <v>34221</v>
      </c>
      <c r="F3567" s="32">
        <v>8.2624999999999993</v>
      </c>
      <c r="G3567" s="32">
        <v>2.7515000000000001</v>
      </c>
      <c r="H3567" s="13">
        <v>9.5576036866359448</v>
      </c>
      <c r="I3567" s="32">
        <v>11.013999999999999</v>
      </c>
      <c r="J3567" s="34">
        <f t="shared" si="446"/>
        <v>0.24981841292899948</v>
      </c>
      <c r="K3567">
        <v>0.24144531135852254</v>
      </c>
      <c r="L3567">
        <v>0.32184915695041055</v>
      </c>
      <c r="M3567">
        <v>0.1</v>
      </c>
      <c r="N3567" t="s">
        <v>37</v>
      </c>
      <c r="O3567" s="45" t="s">
        <v>37</v>
      </c>
      <c r="P3567" s="49" t="str">
        <f>'Sheet1 (2)'!O3634</f>
        <v>B</v>
      </c>
      <c r="Q3567" s="30" t="str">
        <f t="shared" si="439"/>
        <v>B</v>
      </c>
      <c r="R3567">
        <f t="shared" si="440"/>
        <v>0.25</v>
      </c>
      <c r="S3567" s="11">
        <f t="shared" si="441"/>
        <v>0.68929544216451788</v>
      </c>
      <c r="T3567" s="13">
        <f t="shared" si="442"/>
        <v>0.24981841292899948</v>
      </c>
      <c r="U3567">
        <f t="shared" si="443"/>
        <v>2.7515000000000001</v>
      </c>
      <c r="V3567" t="str">
        <f t="shared" si="444"/>
        <v>same</v>
      </c>
      <c r="W3567" s="47">
        <f t="shared" si="445"/>
        <v>0</v>
      </c>
      <c r="X3567" s="47"/>
      <c r="Y3567" s="47"/>
    </row>
    <row r="3568" spans="1:25" ht="21" x14ac:dyDescent="0.4">
      <c r="A3568" t="s">
        <v>2412</v>
      </c>
      <c r="B3568" t="s">
        <v>2333</v>
      </c>
      <c r="C3568" s="35" t="s">
        <v>2334</v>
      </c>
      <c r="D3568" s="33">
        <v>346552</v>
      </c>
      <c r="E3568" s="33">
        <v>11713</v>
      </c>
      <c r="F3568" s="32">
        <v>4.4775</v>
      </c>
      <c r="G3568" s="32">
        <v>1.4924999999999997</v>
      </c>
      <c r="H3568" s="13">
        <v>3.379867956324015</v>
      </c>
      <c r="I3568" s="32">
        <v>5.97</v>
      </c>
      <c r="J3568" s="34">
        <f t="shared" si="446"/>
        <v>0.24999999999999997</v>
      </c>
      <c r="K3568">
        <v>0.38226756595236061</v>
      </c>
      <c r="L3568">
        <v>0.50969008793648085</v>
      </c>
      <c r="M3568">
        <v>0.25</v>
      </c>
      <c r="N3568" t="s">
        <v>37</v>
      </c>
      <c r="O3568" s="45" t="s">
        <v>37</v>
      </c>
      <c r="P3568" s="49" t="str">
        <f>'Sheet1 (2)'!O3647</f>
        <v>B</v>
      </c>
      <c r="Q3568" s="30" t="str">
        <f t="shared" si="439"/>
        <v>B</v>
      </c>
      <c r="R3568">
        <f t="shared" si="440"/>
        <v>0.25</v>
      </c>
      <c r="S3568" s="11">
        <f t="shared" si="441"/>
        <v>0.50950586264656617</v>
      </c>
      <c r="T3568" s="13">
        <f t="shared" si="442"/>
        <v>0.24999999999999997</v>
      </c>
      <c r="U3568">
        <f t="shared" si="443"/>
        <v>1.4924999999999997</v>
      </c>
      <c r="V3568" t="str">
        <f t="shared" si="444"/>
        <v>same</v>
      </c>
      <c r="W3568" s="47">
        <f t="shared" si="445"/>
        <v>0</v>
      </c>
      <c r="X3568" s="47"/>
      <c r="Y3568" s="47"/>
    </row>
    <row r="3569" spans="1:25" ht="21" x14ac:dyDescent="0.4">
      <c r="A3569" t="s">
        <v>2413</v>
      </c>
      <c r="B3569" t="s">
        <v>2333</v>
      </c>
      <c r="C3569" s="35" t="s">
        <v>2334</v>
      </c>
      <c r="D3569" s="33">
        <v>890854</v>
      </c>
      <c r="E3569" s="33">
        <v>30523</v>
      </c>
      <c r="F3569" s="32">
        <v>11.265000000000002</v>
      </c>
      <c r="G3569" s="32">
        <v>3.7549999999999994</v>
      </c>
      <c r="H3569" s="13">
        <v>3.4262628893174414</v>
      </c>
      <c r="I3569" s="32">
        <v>15.020000000000001</v>
      </c>
      <c r="J3569" s="34">
        <f t="shared" si="446"/>
        <v>0.24999999999999994</v>
      </c>
      <c r="K3569">
        <v>0.36906595026701183</v>
      </c>
      <c r="L3569">
        <v>0.49208793368934906</v>
      </c>
      <c r="M3569">
        <v>0.25</v>
      </c>
      <c r="N3569" t="s">
        <v>37</v>
      </c>
      <c r="O3569" s="45" t="s">
        <v>37</v>
      </c>
      <c r="P3569" s="49" t="str">
        <f>'Sheet1 (2)'!O3661</f>
        <v>B</v>
      </c>
      <c r="Q3569" s="30" t="str">
        <f t="shared" si="439"/>
        <v>B</v>
      </c>
      <c r="R3569">
        <f t="shared" si="440"/>
        <v>0.25</v>
      </c>
      <c r="S3569" s="11">
        <f t="shared" si="441"/>
        <v>0.49196071904127836</v>
      </c>
      <c r="T3569" s="13">
        <f t="shared" si="442"/>
        <v>0.24999999999999994</v>
      </c>
      <c r="U3569">
        <f t="shared" si="443"/>
        <v>3.7549999999999994</v>
      </c>
      <c r="V3569" t="str">
        <f t="shared" si="444"/>
        <v>same</v>
      </c>
      <c r="W3569" s="47">
        <f t="shared" si="445"/>
        <v>0</v>
      </c>
      <c r="X3569" s="47"/>
      <c r="Y3569" s="47"/>
    </row>
    <row r="3570" spans="1:25" ht="21" x14ac:dyDescent="0.4">
      <c r="A3570" t="s">
        <v>2414</v>
      </c>
      <c r="B3570" t="s">
        <v>2333</v>
      </c>
      <c r="C3570" s="35" t="s">
        <v>2334</v>
      </c>
      <c r="D3570" s="33">
        <v>348884</v>
      </c>
      <c r="E3570" s="33">
        <v>10534</v>
      </c>
      <c r="F3570" s="32">
        <v>5.37</v>
      </c>
      <c r="G3570" s="32">
        <v>1.7899999999999998</v>
      </c>
      <c r="H3570" s="13">
        <v>3.0193416723036886</v>
      </c>
      <c r="I3570" s="32">
        <v>7.16</v>
      </c>
      <c r="J3570" s="34">
        <f t="shared" si="446"/>
        <v>0.24999999999999997</v>
      </c>
      <c r="K3570">
        <v>0.50977786216062271</v>
      </c>
      <c r="L3570">
        <v>0.67970381621416365</v>
      </c>
      <c r="M3570">
        <v>0.25</v>
      </c>
      <c r="N3570" t="s">
        <v>37</v>
      </c>
      <c r="O3570" s="45" t="s">
        <v>37</v>
      </c>
      <c r="P3570" s="49" t="str">
        <f>'Sheet1 (2)'!O3693</f>
        <v>B</v>
      </c>
      <c r="Q3570" s="30" t="str">
        <f t="shared" si="439"/>
        <v>B</v>
      </c>
      <c r="R3570">
        <f t="shared" si="440"/>
        <v>0.25</v>
      </c>
      <c r="S3570" s="11">
        <f t="shared" si="441"/>
        <v>0.63219273743016757</v>
      </c>
      <c r="T3570" s="13">
        <f t="shared" si="442"/>
        <v>0.24999999999999997</v>
      </c>
      <c r="U3570">
        <f t="shared" si="443"/>
        <v>1.7899999999999998</v>
      </c>
      <c r="V3570" t="str">
        <f t="shared" si="444"/>
        <v>same</v>
      </c>
      <c r="W3570" s="47">
        <f t="shared" si="445"/>
        <v>0</v>
      </c>
      <c r="X3570" s="47"/>
      <c r="Y3570" s="47"/>
    </row>
    <row r="3571" spans="1:25" ht="21" x14ac:dyDescent="0.4">
      <c r="A3571" t="s">
        <v>2415</v>
      </c>
      <c r="B3571" t="s">
        <v>2333</v>
      </c>
      <c r="C3571" s="35" t="s">
        <v>2334</v>
      </c>
      <c r="D3571" s="33">
        <v>86549</v>
      </c>
      <c r="E3571" s="33">
        <v>19686</v>
      </c>
      <c r="F3571" s="32">
        <v>4.4717000000000002</v>
      </c>
      <c r="G3571" s="32">
        <v>1.4899000000000002</v>
      </c>
      <c r="H3571" s="13">
        <v>22.745496770615489</v>
      </c>
      <c r="I3571" s="32">
        <v>5.9616000000000007</v>
      </c>
      <c r="J3571" s="34">
        <f t="shared" si="446"/>
        <v>0.24991612989801396</v>
      </c>
      <c r="K3571">
        <v>0.22715127501777913</v>
      </c>
      <c r="L3571">
        <v>0.3028345016763182</v>
      </c>
      <c r="M3571">
        <v>0.1</v>
      </c>
      <c r="N3571" t="s">
        <v>37</v>
      </c>
      <c r="O3571" s="45" t="s">
        <v>37</v>
      </c>
      <c r="P3571" s="49" t="str">
        <f>'Sheet1 (2)'!O3696</f>
        <v>B</v>
      </c>
      <c r="Q3571" s="30" t="str">
        <f t="shared" si="439"/>
        <v>B</v>
      </c>
      <c r="R3571">
        <f t="shared" si="440"/>
        <v>0.25</v>
      </c>
      <c r="S3571" s="11">
        <f t="shared" si="441"/>
        <v>0.66978663446054754</v>
      </c>
      <c r="T3571" s="13">
        <f t="shared" si="442"/>
        <v>0.24991612989801396</v>
      </c>
      <c r="U3571">
        <f t="shared" si="443"/>
        <v>1.4899000000000002</v>
      </c>
      <c r="V3571" t="str">
        <f t="shared" si="444"/>
        <v>same</v>
      </c>
      <c r="W3571" s="47">
        <f t="shared" si="445"/>
        <v>0</v>
      </c>
      <c r="X3571" s="47"/>
      <c r="Y3571" s="47"/>
    </row>
    <row r="3572" spans="1:25" ht="21" x14ac:dyDescent="0.4">
      <c r="A3572" t="s">
        <v>2416</v>
      </c>
      <c r="B3572" t="s">
        <v>2333</v>
      </c>
      <c r="C3572" s="35" t="s">
        <v>2334</v>
      </c>
      <c r="D3572" s="33">
        <v>983213</v>
      </c>
      <c r="E3572" s="33">
        <v>214581</v>
      </c>
      <c r="F3572" s="32">
        <v>17.895000000000003</v>
      </c>
      <c r="G3572" s="32">
        <v>5.9649999999999999</v>
      </c>
      <c r="H3572" s="13">
        <v>21.824467333121103</v>
      </c>
      <c r="I3572" s="32">
        <v>23.860000000000003</v>
      </c>
      <c r="J3572" s="34">
        <f t="shared" si="446"/>
        <v>0.24999999999999997</v>
      </c>
      <c r="K3572">
        <v>8.33950815775861E-2</v>
      </c>
      <c r="L3572">
        <v>0.11119344210344813</v>
      </c>
      <c r="M3572">
        <v>0.01</v>
      </c>
      <c r="N3572" t="s">
        <v>37</v>
      </c>
      <c r="O3572" s="45" t="s">
        <v>37</v>
      </c>
      <c r="P3572" s="49" t="str">
        <f>'Sheet1 (2)'!O3711</f>
        <v>B</v>
      </c>
      <c r="Q3572" s="30" t="str">
        <f t="shared" si="439"/>
        <v>B</v>
      </c>
      <c r="R3572">
        <f t="shared" si="440"/>
        <v>0.25</v>
      </c>
      <c r="S3572" s="11">
        <f t="shared" si="441"/>
        <v>0.9100666387259011</v>
      </c>
      <c r="T3572" s="13">
        <f t="shared" si="442"/>
        <v>0.24999999999999997</v>
      </c>
      <c r="U3572">
        <f t="shared" si="443"/>
        <v>5.9649999999999999</v>
      </c>
      <c r="V3572" t="str">
        <f t="shared" si="444"/>
        <v>same</v>
      </c>
      <c r="W3572" s="47">
        <f t="shared" si="445"/>
        <v>0</v>
      </c>
      <c r="X3572" s="47"/>
      <c r="Y3572" s="47"/>
    </row>
    <row r="3573" spans="1:25" ht="21" x14ac:dyDescent="0.4">
      <c r="A3573" t="s">
        <v>2417</v>
      </c>
      <c r="B3573" t="s">
        <v>2333</v>
      </c>
      <c r="C3573" s="35" t="s">
        <v>2334</v>
      </c>
      <c r="D3573" s="33">
        <v>507455</v>
      </c>
      <c r="E3573" s="33">
        <v>8256</v>
      </c>
      <c r="F3573" s="32">
        <v>4.9274999999999993</v>
      </c>
      <c r="G3573" s="32">
        <v>1.6424999999999998</v>
      </c>
      <c r="H3573" s="13">
        <v>1.6269422904493995</v>
      </c>
      <c r="I3573" s="32">
        <v>6.5699999999999994</v>
      </c>
      <c r="J3573" s="34">
        <f t="shared" si="446"/>
        <v>0.25</v>
      </c>
      <c r="K3573">
        <v>0.59683866279069753</v>
      </c>
      <c r="L3573">
        <v>0.79578488372093015</v>
      </c>
      <c r="M3573">
        <v>0.25</v>
      </c>
      <c r="N3573" t="s">
        <v>37</v>
      </c>
      <c r="O3573" s="45" t="s">
        <v>37</v>
      </c>
      <c r="P3573" s="49" t="str">
        <f>'Sheet1 (2)'!O3715</f>
        <v>B</v>
      </c>
      <c r="Q3573" s="30" t="str">
        <f t="shared" si="439"/>
        <v>B</v>
      </c>
      <c r="R3573">
        <f t="shared" si="440"/>
        <v>0.25</v>
      </c>
      <c r="S3573" s="11">
        <f t="shared" si="441"/>
        <v>0.68584474885844748</v>
      </c>
      <c r="T3573" s="13">
        <f t="shared" si="442"/>
        <v>0.25</v>
      </c>
      <c r="U3573">
        <f t="shared" si="443"/>
        <v>1.6424999999999998</v>
      </c>
      <c r="V3573" t="str">
        <f t="shared" si="444"/>
        <v>same</v>
      </c>
      <c r="W3573" s="47">
        <f t="shared" si="445"/>
        <v>0</v>
      </c>
      <c r="X3573" s="47"/>
      <c r="Y3573" s="47"/>
    </row>
    <row r="3574" spans="1:25" ht="21" x14ac:dyDescent="0.4">
      <c r="A3574" t="s">
        <v>2418</v>
      </c>
      <c r="B3574" t="s">
        <v>2333</v>
      </c>
      <c r="C3574" s="35" t="s">
        <v>2334</v>
      </c>
      <c r="D3574" s="33">
        <v>347401</v>
      </c>
      <c r="E3574" s="33">
        <v>58701</v>
      </c>
      <c r="F3574" s="32">
        <v>3.5549999999999997</v>
      </c>
      <c r="G3574" s="32">
        <v>1.1850000000000001</v>
      </c>
      <c r="H3574" s="13">
        <v>16.89718797585499</v>
      </c>
      <c r="I3574" s="32">
        <v>4.74</v>
      </c>
      <c r="J3574" s="34">
        <f t="shared" si="446"/>
        <v>0.25</v>
      </c>
      <c r="K3574">
        <v>6.0561148873102662E-2</v>
      </c>
      <c r="L3574">
        <v>8.0748198497470225E-2</v>
      </c>
      <c r="M3574">
        <v>0.01</v>
      </c>
      <c r="N3574" t="s">
        <v>37</v>
      </c>
      <c r="O3574" s="45" t="s">
        <v>37</v>
      </c>
      <c r="P3574" s="49" t="str">
        <f>'Sheet1 (2)'!O3740</f>
        <v>B</v>
      </c>
      <c r="Q3574" s="30" t="str">
        <f t="shared" si="439"/>
        <v>B</v>
      </c>
      <c r="R3574">
        <f t="shared" si="440"/>
        <v>0.25</v>
      </c>
      <c r="S3574" s="11">
        <f t="shared" si="441"/>
        <v>0.87615822784810127</v>
      </c>
      <c r="T3574" s="13">
        <f t="shared" si="442"/>
        <v>0.25</v>
      </c>
      <c r="U3574">
        <f t="shared" si="443"/>
        <v>1.1850000000000001</v>
      </c>
      <c r="V3574" t="str">
        <f t="shared" si="444"/>
        <v>same</v>
      </c>
      <c r="W3574" s="47">
        <f t="shared" si="445"/>
        <v>0</v>
      </c>
      <c r="X3574" s="47"/>
      <c r="Y3574" s="47"/>
    </row>
    <row r="3575" spans="1:25" ht="21" x14ac:dyDescent="0.4">
      <c r="A3575" t="s">
        <v>2419</v>
      </c>
      <c r="B3575" t="s">
        <v>2333</v>
      </c>
      <c r="C3575" s="35" t="s">
        <v>2334</v>
      </c>
      <c r="D3575" s="33">
        <v>989849</v>
      </c>
      <c r="E3575" s="33">
        <v>41331</v>
      </c>
      <c r="F3575" s="32">
        <v>19.927500000000002</v>
      </c>
      <c r="G3575" s="32">
        <v>6.642500000000001</v>
      </c>
      <c r="H3575" s="13">
        <v>4.1754853518061843</v>
      </c>
      <c r="I3575" s="32">
        <v>26.570000000000004</v>
      </c>
      <c r="J3575" s="34">
        <f t="shared" si="446"/>
        <v>0.25</v>
      </c>
      <c r="K3575">
        <v>0.48214415329897664</v>
      </c>
      <c r="L3575">
        <v>0.64285887106530215</v>
      </c>
      <c r="M3575">
        <v>0.25</v>
      </c>
      <c r="N3575" t="s">
        <v>37</v>
      </c>
      <c r="O3575" s="45" t="s">
        <v>37</v>
      </c>
      <c r="P3575" s="49" t="str">
        <f>'Sheet1 (2)'!O3757</f>
        <v>B</v>
      </c>
      <c r="Q3575" s="30" t="str">
        <f t="shared" si="439"/>
        <v>B</v>
      </c>
      <c r="R3575">
        <f t="shared" si="440"/>
        <v>0.25</v>
      </c>
      <c r="S3575" s="11">
        <f t="shared" si="441"/>
        <v>0.61111215656755746</v>
      </c>
      <c r="T3575" s="13">
        <f t="shared" si="442"/>
        <v>0.25</v>
      </c>
      <c r="U3575">
        <f t="shared" si="443"/>
        <v>6.642500000000001</v>
      </c>
      <c r="V3575" t="str">
        <f t="shared" si="444"/>
        <v>same</v>
      </c>
      <c r="W3575" s="47">
        <f t="shared" si="445"/>
        <v>0</v>
      </c>
      <c r="X3575" s="47"/>
      <c r="Y3575" s="47"/>
    </row>
    <row r="3576" spans="1:25" ht="21" x14ac:dyDescent="0.4">
      <c r="A3576" t="s">
        <v>2420</v>
      </c>
      <c r="B3576" t="s">
        <v>2333</v>
      </c>
      <c r="C3576" s="35" t="s">
        <v>2334</v>
      </c>
      <c r="D3576" s="33">
        <v>347331</v>
      </c>
      <c r="E3576" s="33">
        <v>10246</v>
      </c>
      <c r="F3576" s="32">
        <v>4.8674999999999997</v>
      </c>
      <c r="G3576" s="32">
        <v>1.6225000000000001</v>
      </c>
      <c r="H3576" s="13">
        <v>2.9499238478569434</v>
      </c>
      <c r="I3576" s="32">
        <v>6.49</v>
      </c>
      <c r="J3576" s="34">
        <f t="shared" si="446"/>
        <v>0.25</v>
      </c>
      <c r="K3576">
        <v>0.47506343939098183</v>
      </c>
      <c r="L3576">
        <v>0.63341791918797574</v>
      </c>
      <c r="M3576">
        <v>0.25</v>
      </c>
      <c r="N3576" t="s">
        <v>37</v>
      </c>
      <c r="O3576" s="45" t="s">
        <v>37</v>
      </c>
      <c r="P3576" s="49" t="str">
        <f>'Sheet1 (2)'!O3834</f>
        <v>B</v>
      </c>
      <c r="Q3576" s="30" t="str">
        <f t="shared" si="439"/>
        <v>B</v>
      </c>
      <c r="R3576">
        <f t="shared" si="440"/>
        <v>0.25</v>
      </c>
      <c r="S3576" s="11">
        <f t="shared" si="441"/>
        <v>0.60531587057010783</v>
      </c>
      <c r="T3576" s="13">
        <f t="shared" si="442"/>
        <v>0.25</v>
      </c>
      <c r="U3576">
        <f t="shared" si="443"/>
        <v>1.6225000000000001</v>
      </c>
      <c r="V3576" t="str">
        <f t="shared" si="444"/>
        <v>same</v>
      </c>
      <c r="W3576" s="47">
        <f t="shared" si="445"/>
        <v>0</v>
      </c>
      <c r="X3576" s="47"/>
      <c r="Y3576" s="47"/>
    </row>
    <row r="3577" spans="1:25" ht="21" x14ac:dyDescent="0.4">
      <c r="A3577" t="s">
        <v>2421</v>
      </c>
      <c r="B3577" t="s">
        <v>2333</v>
      </c>
      <c r="C3577" s="35" t="s">
        <v>2334</v>
      </c>
      <c r="D3577" s="33">
        <v>889387</v>
      </c>
      <c r="E3577" s="33">
        <v>189276</v>
      </c>
      <c r="F3577" s="32">
        <v>4.0874999999999995</v>
      </c>
      <c r="G3577" s="32">
        <v>1.3625</v>
      </c>
      <c r="H3577" s="13">
        <v>21.28162430977741</v>
      </c>
      <c r="I3577" s="32">
        <v>5.4499999999999993</v>
      </c>
      <c r="J3577" s="34">
        <f t="shared" si="446"/>
        <v>0.25000000000000006</v>
      </c>
      <c r="K3577">
        <v>2.1595447917327076E-2</v>
      </c>
      <c r="L3577">
        <v>2.8793930556436097E-2</v>
      </c>
      <c r="M3577">
        <v>0.01</v>
      </c>
      <c r="N3577" t="s">
        <v>34</v>
      </c>
      <c r="O3577" s="45" t="s">
        <v>34</v>
      </c>
      <c r="P3577" s="49" t="str">
        <f>'Sheet1 (2)'!O4006</f>
        <v>A</v>
      </c>
      <c r="Q3577" s="30" t="str">
        <f t="shared" si="439"/>
        <v>A</v>
      </c>
      <c r="R3577">
        <f t="shared" si="440"/>
        <v>0.15</v>
      </c>
      <c r="S3577" s="11">
        <f t="shared" si="441"/>
        <v>0.65270458715596325</v>
      </c>
      <c r="T3577" s="13">
        <f t="shared" si="442"/>
        <v>0.25000000000000006</v>
      </c>
      <c r="U3577">
        <f t="shared" si="443"/>
        <v>1.3625</v>
      </c>
      <c r="V3577" t="str">
        <f t="shared" si="444"/>
        <v>same</v>
      </c>
      <c r="W3577" s="47">
        <f t="shared" si="445"/>
        <v>0</v>
      </c>
      <c r="X3577" s="47"/>
      <c r="Y3577" s="47"/>
    </row>
    <row r="3578" spans="1:25" ht="21" x14ac:dyDescent="0.4">
      <c r="A3578" t="s">
        <v>2422</v>
      </c>
      <c r="B3578" t="s">
        <v>2333</v>
      </c>
      <c r="C3578" s="35" t="s">
        <v>2334</v>
      </c>
      <c r="D3578" s="33">
        <v>15038</v>
      </c>
      <c r="E3578" s="33">
        <v>2681</v>
      </c>
      <c r="F3578" s="32">
        <v>0.21570000000000006</v>
      </c>
      <c r="G3578" s="32">
        <v>7.1900000000000006E-2</v>
      </c>
      <c r="H3578" s="13">
        <v>17.828168639446734</v>
      </c>
      <c r="I3578" s="32">
        <v>0.28760000000000008</v>
      </c>
      <c r="J3578" s="34">
        <f t="shared" si="446"/>
        <v>0.24999999999999994</v>
      </c>
      <c r="K3578">
        <v>8.0455054084296915E-2</v>
      </c>
      <c r="L3578">
        <v>0.10727340544572923</v>
      </c>
      <c r="M3578">
        <v>0.01</v>
      </c>
      <c r="N3578" t="s">
        <v>37</v>
      </c>
      <c r="O3578" s="45" t="s">
        <v>37</v>
      </c>
      <c r="P3578" s="49" t="str">
        <f>'Sheet1 (2)'!O4068</f>
        <v>B</v>
      </c>
      <c r="Q3578" s="30" t="str">
        <f t="shared" si="439"/>
        <v>B</v>
      </c>
      <c r="R3578">
        <f t="shared" si="440"/>
        <v>0.25</v>
      </c>
      <c r="S3578" s="11">
        <f t="shared" si="441"/>
        <v>0.90678025034770526</v>
      </c>
      <c r="T3578" s="13">
        <f t="shared" si="442"/>
        <v>0.24999999999999994</v>
      </c>
      <c r="U3578">
        <f t="shared" si="443"/>
        <v>7.1900000000000006E-2</v>
      </c>
      <c r="V3578" t="str">
        <f t="shared" si="444"/>
        <v>same</v>
      </c>
      <c r="W3578" s="47">
        <f t="shared" si="445"/>
        <v>0</v>
      </c>
      <c r="X3578" s="47"/>
      <c r="Y3578" s="47"/>
    </row>
    <row r="3579" spans="1:25" ht="21" x14ac:dyDescent="0.4">
      <c r="A3579" t="s">
        <v>2423</v>
      </c>
      <c r="B3579" t="s">
        <v>2333</v>
      </c>
      <c r="C3579" s="35" t="s">
        <v>2334</v>
      </c>
      <c r="D3579" s="33">
        <v>347971</v>
      </c>
      <c r="E3579" s="33">
        <v>57965</v>
      </c>
      <c r="F3579" s="32">
        <v>3.2774999999999999</v>
      </c>
      <c r="G3579" s="32">
        <v>1.0925</v>
      </c>
      <c r="H3579" s="13">
        <v>16.657997361849119</v>
      </c>
      <c r="I3579" s="32">
        <v>4.37</v>
      </c>
      <c r="J3579" s="34">
        <f t="shared" si="446"/>
        <v>0.25</v>
      </c>
      <c r="K3579">
        <v>5.6542741309410852E-2</v>
      </c>
      <c r="L3579">
        <v>7.5390321745881131E-2</v>
      </c>
      <c r="M3579">
        <v>0.01</v>
      </c>
      <c r="N3579" t="s">
        <v>37</v>
      </c>
      <c r="O3579" s="45" t="s">
        <v>37</v>
      </c>
      <c r="P3579" s="49" t="str">
        <f>'Sheet1 (2)'!O4308</f>
        <v>B</v>
      </c>
      <c r="Q3579" s="30" t="str">
        <f t="shared" si="439"/>
        <v>B</v>
      </c>
      <c r="R3579">
        <f t="shared" si="440"/>
        <v>0.25</v>
      </c>
      <c r="S3579" s="11">
        <f t="shared" si="441"/>
        <v>0.86735697940503442</v>
      </c>
      <c r="T3579" s="13">
        <f t="shared" si="442"/>
        <v>0.25</v>
      </c>
      <c r="U3579">
        <f t="shared" si="443"/>
        <v>1.0925</v>
      </c>
      <c r="V3579" t="str">
        <f t="shared" si="444"/>
        <v>same</v>
      </c>
      <c r="W3579" s="47">
        <f t="shared" si="445"/>
        <v>0</v>
      </c>
      <c r="X3579" s="47"/>
      <c r="Y3579" s="47"/>
    </row>
    <row r="3580" spans="1:25" ht="21" x14ac:dyDescent="0.4">
      <c r="A3580" t="s">
        <v>2424</v>
      </c>
      <c r="B3580" t="s">
        <v>2333</v>
      </c>
      <c r="C3580" s="35" t="s">
        <v>2334</v>
      </c>
      <c r="D3580" s="33">
        <v>890341</v>
      </c>
      <c r="E3580" s="33">
        <v>17354</v>
      </c>
      <c r="F3580" s="32">
        <v>6.6749999999999989</v>
      </c>
      <c r="G3580" s="32">
        <v>2.2249999999999996</v>
      </c>
      <c r="H3580" s="13">
        <v>1.9491408348037438</v>
      </c>
      <c r="I3580" s="32">
        <v>8.8999999999999986</v>
      </c>
      <c r="J3580" s="34">
        <f t="shared" si="446"/>
        <v>0.25</v>
      </c>
      <c r="K3580">
        <v>0.3846375475394721</v>
      </c>
      <c r="L3580">
        <v>0.51285006338596284</v>
      </c>
      <c r="M3580">
        <v>0.25</v>
      </c>
      <c r="N3580" t="s">
        <v>37</v>
      </c>
      <c r="O3580" s="45" t="s">
        <v>37</v>
      </c>
      <c r="P3580" s="49" t="str">
        <f>'Sheet1 (2)'!O4349</f>
        <v>B</v>
      </c>
      <c r="Q3580" s="30" t="str">
        <f t="shared" si="439"/>
        <v>B</v>
      </c>
      <c r="R3580">
        <f t="shared" si="440"/>
        <v>0.25</v>
      </c>
      <c r="S3580" s="11">
        <f t="shared" si="441"/>
        <v>0.51252808988764043</v>
      </c>
      <c r="T3580" s="13">
        <f t="shared" si="442"/>
        <v>0.25</v>
      </c>
      <c r="U3580">
        <f t="shared" si="443"/>
        <v>2.2249999999999996</v>
      </c>
      <c r="V3580" t="str">
        <f t="shared" si="444"/>
        <v>same</v>
      </c>
      <c r="W3580" s="47">
        <f t="shared" si="445"/>
        <v>0</v>
      </c>
      <c r="X3580" s="47"/>
      <c r="Y3580" s="47"/>
    </row>
    <row r="3581" spans="1:25" ht="21" x14ac:dyDescent="0.4">
      <c r="A3581" t="s">
        <v>2425</v>
      </c>
      <c r="B3581" t="s">
        <v>2333</v>
      </c>
      <c r="C3581" s="35" t="s">
        <v>2334</v>
      </c>
      <c r="D3581" s="33">
        <v>437991</v>
      </c>
      <c r="E3581" s="33">
        <v>85606</v>
      </c>
      <c r="F3581" s="32">
        <v>4.7625000000000002</v>
      </c>
      <c r="G3581" s="32">
        <v>1.5875000000000001</v>
      </c>
      <c r="H3581" s="13">
        <v>19.545150471128402</v>
      </c>
      <c r="I3581" s="32">
        <v>6.3500000000000005</v>
      </c>
      <c r="J3581" s="34">
        <f t="shared" si="446"/>
        <v>0.25</v>
      </c>
      <c r="K3581">
        <v>5.563278274887274E-2</v>
      </c>
      <c r="L3581">
        <v>7.4177043665163672E-2</v>
      </c>
      <c r="M3581">
        <v>0.01</v>
      </c>
      <c r="N3581" t="s">
        <v>37</v>
      </c>
      <c r="O3581" s="45" t="s">
        <v>37</v>
      </c>
      <c r="P3581" s="49" t="str">
        <f>'Sheet1 (2)'!O4453</f>
        <v>B</v>
      </c>
      <c r="Q3581" s="30" t="str">
        <f t="shared" si="439"/>
        <v>B</v>
      </c>
      <c r="R3581">
        <f t="shared" si="440"/>
        <v>0.25</v>
      </c>
      <c r="S3581" s="11">
        <f t="shared" si="441"/>
        <v>0.86518740157480323</v>
      </c>
      <c r="T3581" s="13">
        <f t="shared" si="442"/>
        <v>0.25</v>
      </c>
      <c r="U3581">
        <f t="shared" si="443"/>
        <v>1.5875000000000001</v>
      </c>
      <c r="V3581" t="str">
        <f t="shared" si="444"/>
        <v>same</v>
      </c>
      <c r="W3581" s="47">
        <f t="shared" si="445"/>
        <v>0</v>
      </c>
      <c r="X3581" s="47"/>
      <c r="Y3581" s="47"/>
    </row>
    <row r="3582" spans="1:25" ht="21" x14ac:dyDescent="0.4">
      <c r="A3582" t="s">
        <v>2426</v>
      </c>
      <c r="B3582" t="s">
        <v>2333</v>
      </c>
      <c r="C3582" s="35" t="s">
        <v>2334</v>
      </c>
      <c r="D3582" s="33">
        <v>889555</v>
      </c>
      <c r="E3582" s="33">
        <v>103009</v>
      </c>
      <c r="F3582" s="32">
        <v>11.1675</v>
      </c>
      <c r="G3582" s="32">
        <v>3.7225000000000001</v>
      </c>
      <c r="H3582" s="13">
        <v>11.57983486125085</v>
      </c>
      <c r="I3582" s="32">
        <v>14.89</v>
      </c>
      <c r="J3582" s="34">
        <f t="shared" si="446"/>
        <v>0.25</v>
      </c>
      <c r="K3582">
        <v>0.10841285712898872</v>
      </c>
      <c r="L3582">
        <v>0.14455047617198497</v>
      </c>
      <c r="M3582">
        <v>0.01</v>
      </c>
      <c r="N3582" t="s">
        <v>37</v>
      </c>
      <c r="O3582" s="45" t="s">
        <v>37</v>
      </c>
      <c r="P3582" s="49" t="str">
        <f>'Sheet1 (2)'!O4490</f>
        <v>B</v>
      </c>
      <c r="Q3582" s="30" t="str">
        <f t="shared" ref="Q3582:Q3645" si="447">IF(U3582="same",N3582,IF(O3582=N3582,P3582,O3582))</f>
        <v>B</v>
      </c>
      <c r="R3582">
        <f t="shared" si="440"/>
        <v>0.25</v>
      </c>
      <c r="S3582" s="11">
        <f t="shared" si="441"/>
        <v>0.9308200134318334</v>
      </c>
      <c r="T3582" s="13">
        <f t="shared" si="442"/>
        <v>0.25</v>
      </c>
      <c r="U3582">
        <f t="shared" si="443"/>
        <v>3.7225000000000001</v>
      </c>
      <c r="V3582" t="str">
        <f t="shared" si="444"/>
        <v>same</v>
      </c>
      <c r="W3582" s="47">
        <f t="shared" si="445"/>
        <v>0</v>
      </c>
      <c r="X3582" s="47"/>
      <c r="Y3582" s="47"/>
    </row>
    <row r="3583" spans="1:25" ht="21" x14ac:dyDescent="0.4">
      <c r="A3583" t="s">
        <v>2427</v>
      </c>
      <c r="B3583" t="s">
        <v>2333</v>
      </c>
      <c r="C3583" s="35" t="s">
        <v>2334</v>
      </c>
      <c r="D3583" s="33">
        <v>889123</v>
      </c>
      <c r="E3583" s="33">
        <v>141287</v>
      </c>
      <c r="F3583" s="32">
        <v>11.3325</v>
      </c>
      <c r="G3583" s="32">
        <v>3.7774999999999999</v>
      </c>
      <c r="H3583" s="13">
        <v>15.890602312615915</v>
      </c>
      <c r="I3583" s="32">
        <v>15.11</v>
      </c>
      <c r="J3583" s="34">
        <f t="shared" si="446"/>
        <v>0.25</v>
      </c>
      <c r="K3583">
        <v>8.020907797603459E-2</v>
      </c>
      <c r="L3583">
        <v>0.10694543730137947</v>
      </c>
      <c r="M3583">
        <v>0.01</v>
      </c>
      <c r="N3583" t="s">
        <v>37</v>
      </c>
      <c r="O3583" s="45" t="s">
        <v>37</v>
      </c>
      <c r="P3583" s="49" t="str">
        <f>'Sheet1 (2)'!O4567</f>
        <v>B</v>
      </c>
      <c r="Q3583" s="30" t="str">
        <f t="shared" si="447"/>
        <v>B</v>
      </c>
      <c r="R3583">
        <f t="shared" si="440"/>
        <v>0.25</v>
      </c>
      <c r="S3583" s="11">
        <f t="shared" si="441"/>
        <v>0.90649437458636672</v>
      </c>
      <c r="T3583" s="13">
        <f t="shared" si="442"/>
        <v>0.25</v>
      </c>
      <c r="U3583">
        <f t="shared" si="443"/>
        <v>3.7774999999999999</v>
      </c>
      <c r="V3583" t="str">
        <f t="shared" si="444"/>
        <v>same</v>
      </c>
      <c r="W3583" s="47">
        <f t="shared" si="445"/>
        <v>0</v>
      </c>
      <c r="X3583" s="47"/>
      <c r="Y3583" s="47"/>
    </row>
    <row r="3584" spans="1:25" ht="21" x14ac:dyDescent="0.4">
      <c r="A3584" t="s">
        <v>2428</v>
      </c>
      <c r="B3584" t="s">
        <v>2333</v>
      </c>
      <c r="C3584" s="35" t="s">
        <v>2334</v>
      </c>
      <c r="D3584" s="33">
        <v>1252662</v>
      </c>
      <c r="E3584" s="33">
        <v>128738</v>
      </c>
      <c r="F3584" s="32">
        <v>55.291799999999995</v>
      </c>
      <c r="G3584" s="32">
        <v>18.424199999999999</v>
      </c>
      <c r="H3584" s="13">
        <v>10.277153773324329</v>
      </c>
      <c r="I3584" s="32">
        <v>73.715999999999994</v>
      </c>
      <c r="J3584" s="34">
        <f t="shared" si="446"/>
        <v>0.24993488523522708</v>
      </c>
      <c r="K3584">
        <v>0.42949090400658702</v>
      </c>
      <c r="L3584">
        <v>0.57260482530410606</v>
      </c>
      <c r="M3584">
        <v>0.25</v>
      </c>
      <c r="N3584" t="s">
        <v>37</v>
      </c>
      <c r="O3584" s="45" t="s">
        <v>37</v>
      </c>
      <c r="P3584" s="49" t="str">
        <f>'Sheet1 (2)'!O4695</f>
        <v>B</v>
      </c>
      <c r="Q3584" s="30" t="str">
        <f t="shared" si="447"/>
        <v>B</v>
      </c>
      <c r="R3584">
        <f t="shared" si="440"/>
        <v>0.25</v>
      </c>
      <c r="S3584" s="11">
        <f t="shared" si="441"/>
        <v>0.56339871940962616</v>
      </c>
      <c r="T3584" s="13">
        <f t="shared" si="442"/>
        <v>0.24993488523522708</v>
      </c>
      <c r="U3584">
        <f t="shared" si="443"/>
        <v>18.424199999999999</v>
      </c>
      <c r="V3584" t="str">
        <f t="shared" si="444"/>
        <v>same</v>
      </c>
      <c r="W3584" s="47">
        <f t="shared" si="445"/>
        <v>0</v>
      </c>
      <c r="X3584" s="47"/>
      <c r="Y3584" s="47"/>
    </row>
    <row r="3585" spans="1:25" ht="21" x14ac:dyDescent="0.4">
      <c r="A3585" t="s">
        <v>2429</v>
      </c>
      <c r="B3585" t="s">
        <v>2333</v>
      </c>
      <c r="C3585" s="35" t="s">
        <v>2334</v>
      </c>
      <c r="D3585" s="33">
        <v>345866</v>
      </c>
      <c r="E3585" s="33">
        <v>60645</v>
      </c>
      <c r="F3585" s="32">
        <v>5.5200000000000005</v>
      </c>
      <c r="G3585" s="32">
        <v>1.8399999999999999</v>
      </c>
      <c r="H3585" s="13">
        <v>17.53424736747758</v>
      </c>
      <c r="I3585" s="32">
        <v>7.36</v>
      </c>
      <c r="J3585" s="34">
        <f t="shared" si="446"/>
        <v>0.24999999999999997</v>
      </c>
      <c r="K3585">
        <v>9.1021518674251803E-2</v>
      </c>
      <c r="L3585">
        <v>0.12136202489900239</v>
      </c>
      <c r="M3585">
        <v>0.01</v>
      </c>
      <c r="N3585" t="s">
        <v>37</v>
      </c>
      <c r="O3585" s="45" t="s">
        <v>37</v>
      </c>
      <c r="P3585" s="49" t="str">
        <f>'Sheet1 (2)'!O4748</f>
        <v>B</v>
      </c>
      <c r="Q3585" s="30" t="str">
        <f t="shared" si="447"/>
        <v>B</v>
      </c>
      <c r="R3585">
        <f t="shared" si="440"/>
        <v>0.25</v>
      </c>
      <c r="S3585" s="11">
        <f t="shared" si="441"/>
        <v>0.91760190217391313</v>
      </c>
      <c r="T3585" s="13">
        <f t="shared" si="442"/>
        <v>0.24999999999999997</v>
      </c>
      <c r="U3585">
        <f t="shared" si="443"/>
        <v>1.8399999999999999</v>
      </c>
      <c r="V3585" t="str">
        <f t="shared" si="444"/>
        <v>same</v>
      </c>
      <c r="W3585" s="47">
        <f t="shared" si="445"/>
        <v>0</v>
      </c>
      <c r="X3585" s="47"/>
      <c r="Y3585" s="47"/>
    </row>
    <row r="3586" spans="1:25" ht="21" x14ac:dyDescent="0.4">
      <c r="A3586" t="s">
        <v>2430</v>
      </c>
      <c r="B3586" t="s">
        <v>2333</v>
      </c>
      <c r="C3586" s="35" t="s">
        <v>2334</v>
      </c>
      <c r="D3586" s="33">
        <v>14891</v>
      </c>
      <c r="E3586" s="33">
        <v>2669</v>
      </c>
      <c r="F3586" s="32">
        <v>0.21540000000000004</v>
      </c>
      <c r="G3586" s="32">
        <v>7.1800000000000003E-2</v>
      </c>
      <c r="H3586" s="13">
        <v>17.923578000134309</v>
      </c>
      <c r="I3586" s="32">
        <v>0.28720000000000001</v>
      </c>
      <c r="J3586" s="34">
        <f t="shared" si="446"/>
        <v>0.25</v>
      </c>
      <c r="K3586">
        <v>8.070438366429375E-2</v>
      </c>
      <c r="L3586">
        <v>0.10760584488572499</v>
      </c>
      <c r="M3586">
        <v>0.01</v>
      </c>
      <c r="N3586" t="s">
        <v>37</v>
      </c>
      <c r="O3586" s="45" t="s">
        <v>37</v>
      </c>
      <c r="P3586" s="49" t="str">
        <f>'Sheet1 (2)'!O4766</f>
        <v>B</v>
      </c>
      <c r="Q3586" s="30" t="str">
        <f t="shared" si="447"/>
        <v>B</v>
      </c>
      <c r="R3586">
        <f t="shared" ref="R3586:R3649" si="448">VLOOKUP(IF(V3586="same",N3586,IF(O3586=N3586,P3586,O3586)),$AC$2:$AN$8,9,FALSE)</f>
        <v>0.25</v>
      </c>
      <c r="S3586" s="11">
        <f t="shared" ref="S3586:S3649" si="449">(L3586-M3586)/L3586</f>
        <v>0.90706824512534823</v>
      </c>
      <c r="T3586" s="13">
        <f t="shared" ref="T3586:T3649" si="450">IF(V3586="SAME",J3586,MIN(R3586:S3586))</f>
        <v>0.25</v>
      </c>
      <c r="U3586">
        <f t="shared" ref="U3586:U3649" si="451">IFERROR(T3586*I3586,0)</f>
        <v>7.1800000000000003E-2</v>
      </c>
      <c r="V3586" t="str">
        <f t="shared" ref="V3586:V3649" si="452">IF(AND(N3586=O3586,P3586=N3586),"same",IF(NOT(OR(O3586=N3586,P3586=N3586)),"conflict","change"))</f>
        <v>same</v>
      </c>
      <c r="W3586" s="47">
        <f t="shared" ref="W3586:W3649" si="453">U3586-G3586</f>
        <v>0</v>
      </c>
      <c r="X3586" s="47"/>
      <c r="Y3586" s="47"/>
    </row>
    <row r="3587" spans="1:25" ht="21" x14ac:dyDescent="0.4">
      <c r="A3587" t="s">
        <v>2431</v>
      </c>
      <c r="B3587" t="s">
        <v>2333</v>
      </c>
      <c r="C3587" s="35" t="s">
        <v>2334</v>
      </c>
      <c r="D3587" s="33">
        <v>345367</v>
      </c>
      <c r="E3587" s="33">
        <v>75231</v>
      </c>
      <c r="F3587" s="32">
        <v>3.7725</v>
      </c>
      <c r="G3587" s="32">
        <v>1.2575000000000003</v>
      </c>
      <c r="H3587" s="13">
        <v>21.782914986087263</v>
      </c>
      <c r="I3587" s="32">
        <v>5.03</v>
      </c>
      <c r="J3587" s="34">
        <f t="shared" si="446"/>
        <v>0.25000000000000006</v>
      </c>
      <c r="K3587">
        <v>5.0145551700761654E-2</v>
      </c>
      <c r="L3587">
        <v>6.6860735601015533E-2</v>
      </c>
      <c r="M3587">
        <v>0.01</v>
      </c>
      <c r="N3587" t="s">
        <v>37</v>
      </c>
      <c r="O3587" s="45" t="s">
        <v>37</v>
      </c>
      <c r="P3587" s="49" t="str">
        <f>'Sheet1 (2)'!O4781</f>
        <v>B</v>
      </c>
      <c r="Q3587" s="30" t="str">
        <f t="shared" si="447"/>
        <v>B</v>
      </c>
      <c r="R3587">
        <f t="shared" si="448"/>
        <v>0.25</v>
      </c>
      <c r="S3587" s="11">
        <f t="shared" si="449"/>
        <v>0.85043538767395621</v>
      </c>
      <c r="T3587" s="13">
        <f t="shared" si="450"/>
        <v>0.25000000000000006</v>
      </c>
      <c r="U3587">
        <f t="shared" si="451"/>
        <v>1.2575000000000003</v>
      </c>
      <c r="V3587" t="str">
        <f t="shared" si="452"/>
        <v>same</v>
      </c>
      <c r="W3587" s="47">
        <f t="shared" si="453"/>
        <v>0</v>
      </c>
      <c r="X3587" s="47"/>
      <c r="Y3587" s="47"/>
    </row>
    <row r="3588" spans="1:25" ht="21" x14ac:dyDescent="0.4">
      <c r="A3588" t="s">
        <v>2432</v>
      </c>
      <c r="B3588" t="s">
        <v>2333</v>
      </c>
      <c r="C3588" s="35" t="s">
        <v>2334</v>
      </c>
      <c r="D3588" s="33">
        <v>429118</v>
      </c>
      <c r="E3588" s="33">
        <v>48058</v>
      </c>
      <c r="F3588" s="32">
        <v>26.729599999999998</v>
      </c>
      <c r="G3588" s="32">
        <v>8.9052000000000007</v>
      </c>
      <c r="H3588" s="13">
        <v>11.199250555791181</v>
      </c>
      <c r="I3588" s="32">
        <v>35.634799999999998</v>
      </c>
      <c r="J3588" s="34">
        <f t="shared" si="446"/>
        <v>0.24990178140469432</v>
      </c>
      <c r="K3588">
        <v>0.55619459819384909</v>
      </c>
      <c r="L3588">
        <v>0.74149569270464843</v>
      </c>
      <c r="M3588">
        <v>0.25</v>
      </c>
      <c r="N3588" t="s">
        <v>37</v>
      </c>
      <c r="O3588" s="45" t="s">
        <v>37</v>
      </c>
      <c r="P3588" s="49" t="str">
        <f>'Sheet1 (2)'!O4805</f>
        <v>B</v>
      </c>
      <c r="Q3588" s="30" t="str">
        <f t="shared" si="447"/>
        <v>B</v>
      </c>
      <c r="R3588">
        <f t="shared" si="448"/>
        <v>0.25</v>
      </c>
      <c r="S3588" s="11">
        <f t="shared" si="449"/>
        <v>0.66284362477129088</v>
      </c>
      <c r="T3588" s="13">
        <f t="shared" si="450"/>
        <v>0.24990178140469432</v>
      </c>
      <c r="U3588">
        <f t="shared" si="451"/>
        <v>8.9052000000000007</v>
      </c>
      <c r="V3588" t="str">
        <f t="shared" si="452"/>
        <v>same</v>
      </c>
      <c r="W3588" s="47">
        <f t="shared" si="453"/>
        <v>0</v>
      </c>
      <c r="X3588" s="47"/>
      <c r="Y3588" s="47"/>
    </row>
    <row r="3589" spans="1:25" ht="21" x14ac:dyDescent="0.4">
      <c r="A3589" t="s">
        <v>2433</v>
      </c>
      <c r="B3589" t="s">
        <v>2333</v>
      </c>
      <c r="C3589" s="35" t="s">
        <v>2334</v>
      </c>
      <c r="D3589" s="33">
        <v>179819</v>
      </c>
      <c r="E3589" s="33">
        <v>18881</v>
      </c>
      <c r="F3589" s="32">
        <v>1.6992000000000003</v>
      </c>
      <c r="G3589" s="32">
        <v>0.5665</v>
      </c>
      <c r="H3589" s="13">
        <v>10.5000027805738</v>
      </c>
      <c r="I3589" s="32">
        <v>2.2657000000000003</v>
      </c>
      <c r="J3589" s="34">
        <f t="shared" si="446"/>
        <v>0.25003310235247383</v>
      </c>
      <c r="K3589">
        <v>8.9995233303320807E-2</v>
      </c>
      <c r="L3589">
        <v>0.1199989407340713</v>
      </c>
      <c r="M3589">
        <v>0.01</v>
      </c>
      <c r="N3589" t="s">
        <v>37</v>
      </c>
      <c r="O3589" s="45" t="s">
        <v>37</v>
      </c>
      <c r="P3589" s="49" t="str">
        <f>'Sheet1 (2)'!O4902</f>
        <v>B</v>
      </c>
      <c r="Q3589" s="30" t="str">
        <f t="shared" si="447"/>
        <v>B</v>
      </c>
      <c r="R3589">
        <f t="shared" si="448"/>
        <v>0.25</v>
      </c>
      <c r="S3589" s="11">
        <f t="shared" si="449"/>
        <v>0.91666593105883398</v>
      </c>
      <c r="T3589" s="13">
        <f t="shared" si="450"/>
        <v>0.25003310235247383</v>
      </c>
      <c r="U3589">
        <f t="shared" si="451"/>
        <v>0.5665</v>
      </c>
      <c r="V3589" t="str">
        <f t="shared" si="452"/>
        <v>same</v>
      </c>
      <c r="W3589" s="47">
        <f t="shared" si="453"/>
        <v>0</v>
      </c>
      <c r="X3589" s="47"/>
      <c r="Y3589" s="47"/>
    </row>
    <row r="3590" spans="1:25" ht="21" x14ac:dyDescent="0.4">
      <c r="A3590" t="s">
        <v>2434</v>
      </c>
      <c r="B3590" t="s">
        <v>2333</v>
      </c>
      <c r="C3590" s="35" t="s">
        <v>2334</v>
      </c>
      <c r="D3590" s="33">
        <v>430113</v>
      </c>
      <c r="E3590" s="33">
        <v>63857</v>
      </c>
      <c r="F3590" s="32">
        <v>26.447299999999998</v>
      </c>
      <c r="G3590" s="32">
        <v>8.8117000000000001</v>
      </c>
      <c r="H3590" s="13">
        <v>14.846563577478477</v>
      </c>
      <c r="I3590" s="32">
        <v>35.259</v>
      </c>
      <c r="J3590" s="34">
        <f t="shared" si="446"/>
        <v>0.24991349726311013</v>
      </c>
      <c r="K3590">
        <v>0.41416446121803402</v>
      </c>
      <c r="L3590">
        <v>0.5521555976635294</v>
      </c>
      <c r="M3590">
        <v>0.25</v>
      </c>
      <c r="N3590" t="s">
        <v>37</v>
      </c>
      <c r="O3590" s="45" t="s">
        <v>37</v>
      </c>
      <c r="P3590" s="49" t="str">
        <f>'Sheet1 (2)'!O4932</f>
        <v>B</v>
      </c>
      <c r="Q3590" s="30" t="str">
        <f t="shared" si="447"/>
        <v>B</v>
      </c>
      <c r="R3590">
        <f t="shared" si="448"/>
        <v>0.25</v>
      </c>
      <c r="S3590" s="11">
        <f t="shared" si="449"/>
        <v>0.54722907626421613</v>
      </c>
      <c r="T3590" s="13">
        <f t="shared" si="450"/>
        <v>0.24991349726311013</v>
      </c>
      <c r="U3590">
        <f t="shared" si="451"/>
        <v>8.8117000000000001</v>
      </c>
      <c r="V3590" t="str">
        <f t="shared" si="452"/>
        <v>same</v>
      </c>
      <c r="W3590" s="47">
        <f t="shared" si="453"/>
        <v>0</v>
      </c>
      <c r="X3590" s="47"/>
      <c r="Y3590" s="47"/>
    </row>
    <row r="3591" spans="1:25" ht="21" x14ac:dyDescent="0.4">
      <c r="A3591" t="s">
        <v>2435</v>
      </c>
      <c r="B3591" t="s">
        <v>2333</v>
      </c>
      <c r="C3591" s="35" t="s">
        <v>2334</v>
      </c>
      <c r="D3591" s="33">
        <v>84623</v>
      </c>
      <c r="E3591" s="33">
        <v>19340</v>
      </c>
      <c r="F3591" s="32">
        <v>3.8837999999999999</v>
      </c>
      <c r="G3591" s="32">
        <v>1.2939999999999998</v>
      </c>
      <c r="H3591" s="13">
        <v>22.854306748756247</v>
      </c>
      <c r="I3591" s="32">
        <v>5.1777999999999995</v>
      </c>
      <c r="J3591" s="34">
        <f t="shared" si="446"/>
        <v>0.2499130905017575</v>
      </c>
      <c r="K3591">
        <v>0.20081695966907961</v>
      </c>
      <c r="L3591">
        <v>0.26772492244053769</v>
      </c>
      <c r="M3591">
        <v>0.1</v>
      </c>
      <c r="N3591" t="s">
        <v>37</v>
      </c>
      <c r="O3591" s="45" t="s">
        <v>37</v>
      </c>
      <c r="P3591" s="49" t="str">
        <f>'Sheet1 (2)'!O4959</f>
        <v>B</v>
      </c>
      <c r="Q3591" s="30" t="str">
        <f t="shared" si="447"/>
        <v>B</v>
      </c>
      <c r="R3591">
        <f t="shared" si="448"/>
        <v>0.25</v>
      </c>
      <c r="S3591" s="11">
        <f t="shared" si="449"/>
        <v>0.62648228977558029</v>
      </c>
      <c r="T3591" s="13">
        <f t="shared" si="450"/>
        <v>0.2499130905017575</v>
      </c>
      <c r="U3591">
        <f t="shared" si="451"/>
        <v>1.2939999999999998</v>
      </c>
      <c r="V3591" t="str">
        <f t="shared" si="452"/>
        <v>same</v>
      </c>
      <c r="W3591" s="47">
        <f t="shared" si="453"/>
        <v>0</v>
      </c>
      <c r="X3591" s="47"/>
      <c r="Y3591" s="47"/>
    </row>
    <row r="3592" spans="1:25" ht="21" x14ac:dyDescent="0.4">
      <c r="A3592" t="s">
        <v>2436</v>
      </c>
      <c r="B3592" t="s">
        <v>2333</v>
      </c>
      <c r="C3592" s="35" t="s">
        <v>2334</v>
      </c>
      <c r="D3592" s="33">
        <v>169194</v>
      </c>
      <c r="E3592" s="33">
        <v>25998</v>
      </c>
      <c r="F3592" s="32">
        <v>2.4077000000000002</v>
      </c>
      <c r="G3592" s="32">
        <v>0.8024</v>
      </c>
      <c r="H3592" s="13">
        <v>15.365793113230966</v>
      </c>
      <c r="I3592" s="32">
        <v>3.2101000000000002</v>
      </c>
      <c r="J3592" s="34">
        <f t="shared" si="446"/>
        <v>0.2499610604031027</v>
      </c>
      <c r="K3592">
        <v>9.261097007462113E-2</v>
      </c>
      <c r="L3592">
        <v>0.12347488268328334</v>
      </c>
      <c r="M3592">
        <v>0.01</v>
      </c>
      <c r="N3592" t="s">
        <v>37</v>
      </c>
      <c r="O3592" s="45" t="s">
        <v>37</v>
      </c>
      <c r="P3592" s="49" t="str">
        <f>'Sheet1 (2)'!O4973</f>
        <v>B</v>
      </c>
      <c r="Q3592" s="30" t="str">
        <f t="shared" si="447"/>
        <v>B</v>
      </c>
      <c r="R3592">
        <f t="shared" si="448"/>
        <v>0.25</v>
      </c>
      <c r="S3592" s="11">
        <f t="shared" si="449"/>
        <v>0.91901186878913432</v>
      </c>
      <c r="T3592" s="13">
        <f t="shared" si="450"/>
        <v>0.2499610604031027</v>
      </c>
      <c r="U3592">
        <f t="shared" si="451"/>
        <v>0.8024</v>
      </c>
      <c r="V3592" t="str">
        <f t="shared" si="452"/>
        <v>same</v>
      </c>
      <c r="W3592" s="47">
        <f t="shared" si="453"/>
        <v>0</v>
      </c>
      <c r="X3592" s="47"/>
      <c r="Y3592" s="47"/>
    </row>
    <row r="3593" spans="1:25" ht="21" x14ac:dyDescent="0.4">
      <c r="A3593" t="s">
        <v>2437</v>
      </c>
      <c r="B3593" t="s">
        <v>2333</v>
      </c>
      <c r="C3593" s="35" t="s">
        <v>2334</v>
      </c>
      <c r="D3593" s="33">
        <v>179400</v>
      </c>
      <c r="E3593" s="33">
        <v>18771</v>
      </c>
      <c r="F3593" s="32">
        <v>1.6932</v>
      </c>
      <c r="G3593" s="32">
        <v>0.56430000000000002</v>
      </c>
      <c r="H3593" s="13">
        <v>10.463210702341136</v>
      </c>
      <c r="I3593" s="32">
        <v>2.2575000000000003</v>
      </c>
      <c r="J3593" s="34">
        <f t="shared" si="446"/>
        <v>0.24996677740863785</v>
      </c>
      <c r="K3593">
        <v>9.0202972670608922E-2</v>
      </c>
      <c r="L3593">
        <v>0.12026530286079594</v>
      </c>
      <c r="M3593">
        <v>0.01</v>
      </c>
      <c r="N3593" t="s">
        <v>37</v>
      </c>
      <c r="O3593" s="45" t="s">
        <v>37</v>
      </c>
      <c r="P3593" s="49" t="str">
        <f>'Sheet1 (2)'!O4977</f>
        <v>B</v>
      </c>
      <c r="Q3593" s="30" t="str">
        <f t="shared" si="447"/>
        <v>B</v>
      </c>
      <c r="R3593">
        <f t="shared" si="448"/>
        <v>0.25</v>
      </c>
      <c r="S3593" s="11">
        <f t="shared" si="449"/>
        <v>0.91685049833887045</v>
      </c>
      <c r="T3593" s="13">
        <f t="shared" si="450"/>
        <v>0.24996677740863785</v>
      </c>
      <c r="U3593">
        <f t="shared" si="451"/>
        <v>0.56430000000000002</v>
      </c>
      <c r="V3593" t="str">
        <f t="shared" si="452"/>
        <v>same</v>
      </c>
      <c r="W3593" s="47">
        <f t="shared" si="453"/>
        <v>0</v>
      </c>
      <c r="X3593" s="47"/>
      <c r="Y3593" s="47"/>
    </row>
    <row r="3594" spans="1:25" ht="21" x14ac:dyDescent="0.4">
      <c r="A3594" t="s">
        <v>2438</v>
      </c>
      <c r="B3594" t="s">
        <v>2333</v>
      </c>
      <c r="C3594" s="35" t="s">
        <v>2334</v>
      </c>
      <c r="D3594" s="33">
        <v>439006</v>
      </c>
      <c r="E3594" s="33">
        <v>71997</v>
      </c>
      <c r="F3594" s="32">
        <v>0.90749999999999997</v>
      </c>
      <c r="G3594" s="32">
        <v>0.30250000000000005</v>
      </c>
      <c r="H3594" s="13">
        <v>16.400003644597113</v>
      </c>
      <c r="I3594" s="32">
        <v>1.21</v>
      </c>
      <c r="J3594" s="34">
        <f t="shared" si="446"/>
        <v>0.25000000000000006</v>
      </c>
      <c r="K3594">
        <v>1.2604691862160924E-2</v>
      </c>
      <c r="L3594">
        <v>1.6806255816214564E-2</v>
      </c>
      <c r="M3594">
        <v>0.01</v>
      </c>
      <c r="N3594" t="s">
        <v>34</v>
      </c>
      <c r="O3594" s="45" t="s">
        <v>34</v>
      </c>
      <c r="P3594" s="49" t="str">
        <f>'Sheet1 (2)'!O5049</f>
        <v>A</v>
      </c>
      <c r="Q3594" s="30" t="str">
        <f t="shared" si="447"/>
        <v>A</v>
      </c>
      <c r="R3594">
        <f t="shared" si="448"/>
        <v>0.15</v>
      </c>
      <c r="S3594" s="11">
        <f t="shared" si="449"/>
        <v>0.40498347107438015</v>
      </c>
      <c r="T3594" s="13">
        <f t="shared" si="450"/>
        <v>0.25000000000000006</v>
      </c>
      <c r="U3594">
        <f t="shared" si="451"/>
        <v>0.30250000000000005</v>
      </c>
      <c r="V3594" t="str">
        <f t="shared" si="452"/>
        <v>same</v>
      </c>
      <c r="W3594" s="47">
        <f t="shared" si="453"/>
        <v>0</v>
      </c>
      <c r="X3594" s="47"/>
      <c r="Y3594" s="47"/>
    </row>
    <row r="3595" spans="1:25" ht="21" x14ac:dyDescent="0.4">
      <c r="A3595" t="s">
        <v>2439</v>
      </c>
      <c r="B3595" t="s">
        <v>2333</v>
      </c>
      <c r="C3595" s="35" t="s">
        <v>2334</v>
      </c>
      <c r="D3595" s="33">
        <v>86512</v>
      </c>
      <c r="E3595" s="33">
        <v>20298</v>
      </c>
      <c r="F3595" s="32">
        <v>4.4826999999999995</v>
      </c>
      <c r="G3595" s="32">
        <v>1.4939</v>
      </c>
      <c r="H3595" s="13">
        <v>23.462641020898836</v>
      </c>
      <c r="I3595" s="32">
        <v>5.9765999999999995</v>
      </c>
      <c r="J3595" s="34">
        <f t="shared" si="446"/>
        <v>0.24995817019710206</v>
      </c>
      <c r="K3595">
        <v>0.22084441816927775</v>
      </c>
      <c r="L3595">
        <v>0.29444280224652675</v>
      </c>
      <c r="M3595">
        <v>0.1</v>
      </c>
      <c r="N3595" t="s">
        <v>37</v>
      </c>
      <c r="O3595" s="45" t="s">
        <v>37</v>
      </c>
      <c r="P3595" s="49" t="str">
        <f>'Sheet1 (2)'!O5069</f>
        <v>B</v>
      </c>
      <c r="Q3595" s="30" t="str">
        <f t="shared" si="447"/>
        <v>B</v>
      </c>
      <c r="R3595">
        <f t="shared" si="448"/>
        <v>0.25</v>
      </c>
      <c r="S3595" s="11">
        <f t="shared" si="449"/>
        <v>0.66037546431081218</v>
      </c>
      <c r="T3595" s="13">
        <f t="shared" si="450"/>
        <v>0.24995817019710206</v>
      </c>
      <c r="U3595">
        <f t="shared" si="451"/>
        <v>1.4939</v>
      </c>
      <c r="V3595" t="str">
        <f t="shared" si="452"/>
        <v>same</v>
      </c>
      <c r="W3595" s="47">
        <f t="shared" si="453"/>
        <v>0</v>
      </c>
      <c r="X3595" s="47"/>
      <c r="Y3595" s="47"/>
    </row>
    <row r="3596" spans="1:25" ht="21" x14ac:dyDescent="0.4">
      <c r="A3596" t="s">
        <v>2440</v>
      </c>
      <c r="B3596" t="s">
        <v>2333</v>
      </c>
      <c r="C3596" s="35" t="s">
        <v>2334</v>
      </c>
      <c r="D3596" s="33">
        <v>346888</v>
      </c>
      <c r="E3596" s="33">
        <v>56768</v>
      </c>
      <c r="F3596" s="32">
        <v>3.9675000000000002</v>
      </c>
      <c r="G3596" s="32">
        <v>1.3225</v>
      </c>
      <c r="H3596" s="13">
        <v>16.364936233020455</v>
      </c>
      <c r="I3596" s="32">
        <v>5.29</v>
      </c>
      <c r="J3596" s="34">
        <f t="shared" si="446"/>
        <v>0.25</v>
      </c>
      <c r="K3596">
        <v>6.9889726606538902E-2</v>
      </c>
      <c r="L3596">
        <v>9.3186302142051855E-2</v>
      </c>
      <c r="M3596">
        <v>0.01</v>
      </c>
      <c r="N3596" t="s">
        <v>37</v>
      </c>
      <c r="O3596" s="45" t="s">
        <v>37</v>
      </c>
      <c r="P3596" s="49" t="str">
        <f>'Sheet1 (2)'!O5106</f>
        <v>B</v>
      </c>
      <c r="Q3596" s="30" t="str">
        <f t="shared" si="447"/>
        <v>B</v>
      </c>
      <c r="R3596">
        <f t="shared" si="448"/>
        <v>0.25</v>
      </c>
      <c r="S3596" s="11">
        <f t="shared" si="449"/>
        <v>0.89268809073724009</v>
      </c>
      <c r="T3596" s="13">
        <f t="shared" si="450"/>
        <v>0.25</v>
      </c>
      <c r="U3596">
        <f t="shared" si="451"/>
        <v>1.3225</v>
      </c>
      <c r="V3596" t="str">
        <f t="shared" si="452"/>
        <v>same</v>
      </c>
      <c r="W3596" s="47">
        <f t="shared" si="453"/>
        <v>0</v>
      </c>
      <c r="X3596" s="47"/>
      <c r="Y3596" s="47"/>
    </row>
    <row r="3597" spans="1:25" ht="21" x14ac:dyDescent="0.4">
      <c r="A3597" t="s">
        <v>5005</v>
      </c>
      <c r="B3597" t="s">
        <v>5006</v>
      </c>
      <c r="C3597" t="s">
        <v>5007</v>
      </c>
      <c r="D3597" s="33">
        <v>271909</v>
      </c>
      <c r="E3597" s="33">
        <v>91493</v>
      </c>
      <c r="F3597" s="32">
        <v>53.100999999999999</v>
      </c>
      <c r="G3597" s="32">
        <v>17.699799999999996</v>
      </c>
      <c r="H3597" s="13">
        <v>33.6483897186191</v>
      </c>
      <c r="I3597" s="32">
        <v>70.800799999999995</v>
      </c>
      <c r="J3597" s="34">
        <f t="shared" si="446"/>
        <v>0.24999435034632372</v>
      </c>
      <c r="K3597">
        <v>0.58038319871465571</v>
      </c>
      <c r="L3597">
        <v>0.77383843572732325</v>
      </c>
      <c r="M3597">
        <v>0.3</v>
      </c>
      <c r="N3597" t="s">
        <v>34</v>
      </c>
      <c r="O3597" s="45" t="s">
        <v>34</v>
      </c>
      <c r="P3597" s="49" t="str">
        <f>'Sheet1 (2)'!O487</f>
        <v>A</v>
      </c>
      <c r="Q3597" s="30" t="str">
        <f t="shared" si="447"/>
        <v>A</v>
      </c>
      <c r="R3597">
        <f t="shared" si="448"/>
        <v>0.15</v>
      </c>
      <c r="S3597" s="11">
        <f t="shared" si="449"/>
        <v>0.6123221771505406</v>
      </c>
      <c r="T3597" s="13">
        <f t="shared" si="450"/>
        <v>0.24999435034632372</v>
      </c>
      <c r="U3597">
        <f t="shared" si="451"/>
        <v>17.699799999999996</v>
      </c>
      <c r="V3597" t="str">
        <f t="shared" si="452"/>
        <v>same</v>
      </c>
      <c r="W3597" s="47">
        <f t="shared" si="453"/>
        <v>0</v>
      </c>
      <c r="X3597" s="47"/>
      <c r="Y3597" s="47"/>
    </row>
    <row r="3598" spans="1:25" ht="21" x14ac:dyDescent="0.4">
      <c r="A3598" t="s">
        <v>4369</v>
      </c>
      <c r="B3598" t="s">
        <v>4370</v>
      </c>
      <c r="C3598" t="s">
        <v>4371</v>
      </c>
      <c r="D3598" s="33">
        <v>135778</v>
      </c>
      <c r="E3598" s="33">
        <v>15566</v>
      </c>
      <c r="F3598" s="32">
        <v>39.832500000000003</v>
      </c>
      <c r="G3598" s="32">
        <v>13.2775</v>
      </c>
      <c r="H3598" s="13">
        <v>11.464302022418948</v>
      </c>
      <c r="I3598" s="32">
        <v>53.11</v>
      </c>
      <c r="J3598" s="34">
        <f t="shared" si="446"/>
        <v>0.25</v>
      </c>
      <c r="K3598">
        <v>2.5589425671334962</v>
      </c>
      <c r="L3598">
        <v>3.4119234228446613</v>
      </c>
      <c r="M3598">
        <v>2.5</v>
      </c>
      <c r="N3598" t="s">
        <v>37</v>
      </c>
      <c r="O3598" s="45" t="s">
        <v>37</v>
      </c>
      <c r="P3598" s="49" t="str">
        <f>'Sheet1 (2)'!O40</f>
        <v>B</v>
      </c>
      <c r="Q3598" s="30" t="str">
        <f t="shared" si="447"/>
        <v>B</v>
      </c>
      <c r="R3598">
        <f t="shared" si="448"/>
        <v>0.25</v>
      </c>
      <c r="S3598" s="11">
        <f t="shared" si="449"/>
        <v>0.26727546601393332</v>
      </c>
      <c r="T3598" s="13">
        <f t="shared" si="450"/>
        <v>0.25</v>
      </c>
      <c r="U3598">
        <f t="shared" si="451"/>
        <v>13.2775</v>
      </c>
      <c r="V3598" t="str">
        <f t="shared" si="452"/>
        <v>same</v>
      </c>
      <c r="W3598" s="47">
        <f t="shared" si="453"/>
        <v>0</v>
      </c>
      <c r="X3598" s="47"/>
      <c r="Y3598" s="47"/>
    </row>
    <row r="3599" spans="1:25" ht="21" x14ac:dyDescent="0.4">
      <c r="A3599" t="s">
        <v>4372</v>
      </c>
      <c r="B3599" t="s">
        <v>4370</v>
      </c>
      <c r="C3599" t="s">
        <v>4371</v>
      </c>
      <c r="D3599" s="33">
        <v>182612</v>
      </c>
      <c r="E3599" s="33">
        <v>40155</v>
      </c>
      <c r="F3599" s="32">
        <v>93.19250000000001</v>
      </c>
      <c r="G3599" s="32">
        <v>29.537500000000001</v>
      </c>
      <c r="H3599" s="13">
        <v>21.989244956519833</v>
      </c>
      <c r="I3599" s="32">
        <v>122.73000000000002</v>
      </c>
      <c r="J3599" s="34">
        <f t="shared" si="446"/>
        <v>0.24067057769086611</v>
      </c>
      <c r="K3599">
        <v>2.320819325115179</v>
      </c>
      <c r="L3599">
        <v>3.0564064251027272</v>
      </c>
      <c r="M3599">
        <v>2.5</v>
      </c>
      <c r="N3599" t="s">
        <v>37</v>
      </c>
      <c r="O3599" s="45" t="s">
        <v>37</v>
      </c>
      <c r="P3599" s="49" t="str">
        <f>'Sheet1 (2)'!O601</f>
        <v>B</v>
      </c>
      <c r="Q3599" s="30" t="str">
        <f t="shared" si="447"/>
        <v>B</v>
      </c>
      <c r="R3599">
        <f t="shared" si="448"/>
        <v>0.25</v>
      </c>
      <c r="S3599" s="11">
        <f t="shared" si="449"/>
        <v>0.18204595453434375</v>
      </c>
      <c r="T3599" s="13">
        <f t="shared" si="450"/>
        <v>0.24067057769086611</v>
      </c>
      <c r="U3599">
        <f t="shared" si="451"/>
        <v>29.537500000000001</v>
      </c>
      <c r="V3599" t="str">
        <f t="shared" si="452"/>
        <v>same</v>
      </c>
      <c r="W3599" s="47">
        <f t="shared" si="453"/>
        <v>0</v>
      </c>
      <c r="X3599" s="47"/>
      <c r="Y3599" s="47"/>
    </row>
    <row r="3600" spans="1:25" ht="21" x14ac:dyDescent="0.4">
      <c r="A3600" t="s">
        <v>4373</v>
      </c>
      <c r="B3600" t="s">
        <v>4370</v>
      </c>
      <c r="C3600" t="s">
        <v>4371</v>
      </c>
      <c r="D3600" s="33">
        <v>67053</v>
      </c>
      <c r="E3600" s="33">
        <v>6328</v>
      </c>
      <c r="F3600" s="32">
        <v>13.338000000000001</v>
      </c>
      <c r="G3600" s="32">
        <v>4.2720000000000002</v>
      </c>
      <c r="H3600" s="13">
        <v>9.4373107840066819</v>
      </c>
      <c r="I3600" s="32">
        <v>17.61</v>
      </c>
      <c r="J3600" s="34">
        <f t="shared" si="446"/>
        <v>0.2425894378194208</v>
      </c>
      <c r="K3600">
        <v>2.1077749683944376</v>
      </c>
      <c r="L3600">
        <v>2.7828697850821746</v>
      </c>
      <c r="M3600">
        <v>1.01</v>
      </c>
      <c r="N3600" t="s">
        <v>37</v>
      </c>
      <c r="O3600" s="45" t="s">
        <v>37</v>
      </c>
      <c r="P3600" s="49" t="str">
        <f>'Sheet1 (2)'!O3263</f>
        <v>B</v>
      </c>
      <c r="Q3600" s="30" t="str">
        <f t="shared" si="447"/>
        <v>B</v>
      </c>
      <c r="R3600">
        <f t="shared" si="448"/>
        <v>0.25</v>
      </c>
      <c r="S3600" s="11">
        <f t="shared" si="449"/>
        <v>0.63706530380465642</v>
      </c>
      <c r="T3600" s="13">
        <f t="shared" si="450"/>
        <v>0.2425894378194208</v>
      </c>
      <c r="U3600">
        <f t="shared" si="451"/>
        <v>4.2720000000000002</v>
      </c>
      <c r="V3600" t="str">
        <f t="shared" si="452"/>
        <v>same</v>
      </c>
      <c r="W3600" s="47">
        <f t="shared" si="453"/>
        <v>0</v>
      </c>
      <c r="X3600" s="47"/>
      <c r="Y3600" s="47"/>
    </row>
    <row r="3601" spans="1:25" ht="21" x14ac:dyDescent="0.4">
      <c r="A3601" t="s">
        <v>5115</v>
      </c>
      <c r="B3601" t="s">
        <v>5116</v>
      </c>
      <c r="C3601" t="s">
        <v>5117</v>
      </c>
      <c r="D3601" s="33">
        <v>288545</v>
      </c>
      <c r="E3601" s="33">
        <v>44125</v>
      </c>
      <c r="F3601" s="32">
        <v>46.356700000000004</v>
      </c>
      <c r="G3601" s="32">
        <v>9.8593999999999991</v>
      </c>
      <c r="H3601" s="13">
        <v>15.292242111282469</v>
      </c>
      <c r="I3601" s="32">
        <v>56.216100000000004</v>
      </c>
      <c r="J3601" s="34">
        <f t="shared" si="446"/>
        <v>0.17538392026483512</v>
      </c>
      <c r="K3601">
        <v>1.0505767705382438</v>
      </c>
      <c r="L3601">
        <v>1.2740192634560907</v>
      </c>
      <c r="M3601">
        <v>1</v>
      </c>
      <c r="N3601" t="s">
        <v>42</v>
      </c>
      <c r="O3601" s="45" t="s">
        <v>42</v>
      </c>
      <c r="P3601" s="49" t="str">
        <f>'Sheet1 (2)'!O437</f>
        <v>A+</v>
      </c>
      <c r="Q3601" s="30" t="str">
        <f t="shared" si="447"/>
        <v>A+</v>
      </c>
      <c r="R3601">
        <f t="shared" si="448"/>
        <v>0.05</v>
      </c>
      <c r="S3601" s="11">
        <f t="shared" si="449"/>
        <v>0.21508251194942379</v>
      </c>
      <c r="T3601" s="13">
        <f t="shared" si="450"/>
        <v>0.17538392026483512</v>
      </c>
      <c r="U3601">
        <f t="shared" si="451"/>
        <v>9.8593999999999991</v>
      </c>
      <c r="V3601" t="str">
        <f t="shared" si="452"/>
        <v>same</v>
      </c>
      <c r="W3601" s="47">
        <f t="shared" si="453"/>
        <v>0</v>
      </c>
      <c r="X3601" s="47"/>
      <c r="Y3601" s="47"/>
    </row>
    <row r="3602" spans="1:25" ht="21" x14ac:dyDescent="0.4">
      <c r="A3602" t="s">
        <v>4775</v>
      </c>
      <c r="B3602" t="s">
        <v>4776</v>
      </c>
      <c r="C3602" t="s">
        <v>4777</v>
      </c>
      <c r="D3602" s="33">
        <v>16902</v>
      </c>
      <c r="E3602" s="33">
        <v>2897</v>
      </c>
      <c r="F3602" s="32">
        <v>2.0900000000000003</v>
      </c>
      <c r="G3602" s="32">
        <v>0.33150000000000002</v>
      </c>
      <c r="H3602" s="13">
        <v>17.139983433913148</v>
      </c>
      <c r="I3602" s="32">
        <v>2.4215000000000004</v>
      </c>
      <c r="J3602" s="34">
        <f t="shared" si="446"/>
        <v>0.13689861655998348</v>
      </c>
      <c r="K3602">
        <v>0.72143596824301015</v>
      </c>
      <c r="L3602">
        <v>0.83586468760787036</v>
      </c>
      <c r="M3602">
        <v>0.72</v>
      </c>
      <c r="N3602" t="s">
        <v>34</v>
      </c>
      <c r="O3602" s="45" t="s">
        <v>34</v>
      </c>
      <c r="P3602" s="49" t="str">
        <f>'Sheet1 (2)'!O513</f>
        <v>A</v>
      </c>
      <c r="Q3602" s="30" t="str">
        <f t="shared" si="447"/>
        <v>A</v>
      </c>
      <c r="R3602">
        <f t="shared" si="448"/>
        <v>0.15</v>
      </c>
      <c r="S3602" s="11">
        <f t="shared" si="449"/>
        <v>0.13861655998348149</v>
      </c>
      <c r="T3602" s="13">
        <f t="shared" si="450"/>
        <v>0.13689861655998348</v>
      </c>
      <c r="U3602">
        <f t="shared" si="451"/>
        <v>0.33150000000000007</v>
      </c>
      <c r="V3602" t="str">
        <f t="shared" si="452"/>
        <v>same</v>
      </c>
      <c r="W3602" s="47">
        <f t="shared" si="453"/>
        <v>0</v>
      </c>
      <c r="X3602" s="47"/>
      <c r="Y3602" s="47"/>
    </row>
    <row r="3603" spans="1:25" ht="21" x14ac:dyDescent="0.4">
      <c r="A3603" t="s">
        <v>4778</v>
      </c>
      <c r="B3603" t="s">
        <v>4776</v>
      </c>
      <c r="C3603" t="s">
        <v>4777</v>
      </c>
      <c r="D3603" s="33">
        <v>432363</v>
      </c>
      <c r="E3603" s="33">
        <v>57927</v>
      </c>
      <c r="F3603" s="32">
        <v>21.913899999999998</v>
      </c>
      <c r="G3603" s="32">
        <v>7.2896000000000001</v>
      </c>
      <c r="H3603" s="13">
        <v>13.397769929434295</v>
      </c>
      <c r="I3603" s="32">
        <v>29.203499999999998</v>
      </c>
      <c r="J3603" s="34">
        <f t="shared" si="446"/>
        <v>0.24961391614018869</v>
      </c>
      <c r="K3603">
        <v>0.37830200079410287</v>
      </c>
      <c r="L3603">
        <v>0.50414314568336005</v>
      </c>
      <c r="M3603">
        <v>0.38</v>
      </c>
      <c r="N3603" t="s">
        <v>34</v>
      </c>
      <c r="O3603" s="45" t="s">
        <v>34</v>
      </c>
      <c r="P3603" s="49" t="str">
        <f>'Sheet1 (2)'!O2286</f>
        <v>A</v>
      </c>
      <c r="Q3603" s="30" t="str">
        <f t="shared" si="447"/>
        <v>A</v>
      </c>
      <c r="R3603">
        <f t="shared" si="448"/>
        <v>0.15</v>
      </c>
      <c r="S3603" s="11">
        <f t="shared" si="449"/>
        <v>0.24624582669885453</v>
      </c>
      <c r="T3603" s="13">
        <f t="shared" si="450"/>
        <v>0.24961391614018869</v>
      </c>
      <c r="U3603">
        <f t="shared" si="451"/>
        <v>7.2896000000000001</v>
      </c>
      <c r="V3603" t="str">
        <f t="shared" si="452"/>
        <v>same</v>
      </c>
      <c r="W3603" s="47">
        <f t="shared" si="453"/>
        <v>0</v>
      </c>
      <c r="X3603" s="47"/>
      <c r="Y3603" s="47"/>
    </row>
    <row r="3604" spans="1:25" ht="21" x14ac:dyDescent="0.4">
      <c r="A3604" t="s">
        <v>4779</v>
      </c>
      <c r="B3604" t="s">
        <v>4776</v>
      </c>
      <c r="C3604" t="s">
        <v>4777</v>
      </c>
      <c r="D3604" s="33">
        <v>36857</v>
      </c>
      <c r="E3604" s="33">
        <v>2424</v>
      </c>
      <c r="F3604" s="32">
        <v>2.0082999999999998</v>
      </c>
      <c r="G3604" s="32">
        <v>0.5021000000000001</v>
      </c>
      <c r="H3604" s="13">
        <v>6.5767696774018507</v>
      </c>
      <c r="I3604" s="32">
        <v>2.5103999999999997</v>
      </c>
      <c r="J3604" s="34">
        <f t="shared" si="446"/>
        <v>0.20000796685787131</v>
      </c>
      <c r="K3604">
        <v>0.82850660066006587</v>
      </c>
      <c r="L3604">
        <v>1.0356435643564355</v>
      </c>
      <c r="M3604">
        <v>0.72</v>
      </c>
      <c r="N3604" t="s">
        <v>34</v>
      </c>
      <c r="O3604" s="45" t="s">
        <v>34</v>
      </c>
      <c r="P3604" s="49" t="str">
        <f>'Sheet1 (2)'!O2358</f>
        <v>A</v>
      </c>
      <c r="Q3604" s="30" t="str">
        <f t="shared" si="447"/>
        <v>A</v>
      </c>
      <c r="R3604">
        <f t="shared" si="448"/>
        <v>0.15</v>
      </c>
      <c r="S3604" s="11">
        <f t="shared" si="449"/>
        <v>0.30478011472275324</v>
      </c>
      <c r="T3604" s="13">
        <f t="shared" si="450"/>
        <v>0.20000796685787131</v>
      </c>
      <c r="U3604">
        <f t="shared" si="451"/>
        <v>0.5021000000000001</v>
      </c>
      <c r="V3604" t="str">
        <f t="shared" si="452"/>
        <v>same</v>
      </c>
      <c r="W3604" s="47">
        <f t="shared" si="453"/>
        <v>0</v>
      </c>
      <c r="X3604" s="47"/>
      <c r="Y3604" s="47"/>
    </row>
    <row r="3605" spans="1:25" ht="21" x14ac:dyDescent="0.4">
      <c r="A3605" t="s">
        <v>4780</v>
      </c>
      <c r="B3605" t="s">
        <v>4776</v>
      </c>
      <c r="C3605" t="s">
        <v>4777</v>
      </c>
      <c r="D3605" s="33">
        <v>36009</v>
      </c>
      <c r="E3605" s="33">
        <v>7789</v>
      </c>
      <c r="F3605" s="32">
        <v>6.6672000000000002</v>
      </c>
      <c r="G3605" s="32">
        <v>1.6668000000000003</v>
      </c>
      <c r="H3605" s="13">
        <v>21.630703435252297</v>
      </c>
      <c r="I3605" s="32">
        <v>8.3339999999999996</v>
      </c>
      <c r="J3605" s="34">
        <f t="shared" si="446"/>
        <v>0.20000000000000004</v>
      </c>
      <c r="K3605">
        <v>0.85597637694184103</v>
      </c>
      <c r="L3605">
        <v>1.0699704711773013</v>
      </c>
      <c r="M3605">
        <v>0.7</v>
      </c>
      <c r="N3605" t="s">
        <v>34</v>
      </c>
      <c r="O3605" s="45" t="s">
        <v>34</v>
      </c>
      <c r="P3605" s="49" t="str">
        <f>'Sheet1 (2)'!O2981</f>
        <v>A</v>
      </c>
      <c r="Q3605" s="30" t="str">
        <f t="shared" si="447"/>
        <v>A</v>
      </c>
      <c r="R3605">
        <f t="shared" si="448"/>
        <v>0.15</v>
      </c>
      <c r="S3605" s="11">
        <f t="shared" si="449"/>
        <v>0.34577633789296858</v>
      </c>
      <c r="T3605" s="13">
        <f t="shared" si="450"/>
        <v>0.20000000000000004</v>
      </c>
      <c r="U3605">
        <f t="shared" si="451"/>
        <v>1.6668000000000003</v>
      </c>
      <c r="V3605" t="str">
        <f t="shared" si="452"/>
        <v>same</v>
      </c>
      <c r="W3605" s="47">
        <f t="shared" si="453"/>
        <v>0</v>
      </c>
      <c r="X3605" s="47"/>
      <c r="Y3605" s="47"/>
    </row>
    <row r="3606" spans="1:25" ht="21" x14ac:dyDescent="0.4">
      <c r="A3606" t="s">
        <v>4781</v>
      </c>
      <c r="B3606" t="s">
        <v>4776</v>
      </c>
      <c r="C3606" t="s">
        <v>4777</v>
      </c>
      <c r="D3606" s="33">
        <v>239579</v>
      </c>
      <c r="E3606" s="33">
        <v>45726</v>
      </c>
      <c r="F3606" s="32">
        <v>19.6874</v>
      </c>
      <c r="G3606" s="32">
        <v>4.9218999999999999</v>
      </c>
      <c r="H3606" s="13">
        <v>19.085979989898949</v>
      </c>
      <c r="I3606" s="32">
        <v>24.609300000000001</v>
      </c>
      <c r="J3606" s="34">
        <f t="shared" si="446"/>
        <v>0.20000162540177899</v>
      </c>
      <c r="K3606">
        <v>0.43055154616629493</v>
      </c>
      <c r="L3606">
        <v>0.53819052617766694</v>
      </c>
      <c r="M3606">
        <v>0.38</v>
      </c>
      <c r="N3606" t="s">
        <v>34</v>
      </c>
      <c r="O3606" s="45" t="s">
        <v>34</v>
      </c>
      <c r="P3606" s="49" t="str">
        <f>'Sheet1 (2)'!O3519</f>
        <v>A</v>
      </c>
      <c r="Q3606" s="30" t="str">
        <f t="shared" si="447"/>
        <v>A</v>
      </c>
      <c r="R3606">
        <f t="shared" si="448"/>
        <v>0.15</v>
      </c>
      <c r="S3606" s="11">
        <f t="shared" si="449"/>
        <v>0.29393034340676083</v>
      </c>
      <c r="T3606" s="13">
        <f t="shared" si="450"/>
        <v>0.20000162540177899</v>
      </c>
      <c r="U3606">
        <f t="shared" si="451"/>
        <v>4.9218999999999999</v>
      </c>
      <c r="V3606" t="str">
        <f t="shared" si="452"/>
        <v>same</v>
      </c>
      <c r="W3606" s="47">
        <f t="shared" si="453"/>
        <v>0</v>
      </c>
      <c r="X3606" s="47"/>
      <c r="Y3606" s="47"/>
    </row>
    <row r="3607" spans="1:25" ht="21" x14ac:dyDescent="0.4">
      <c r="A3607" t="s">
        <v>4782</v>
      </c>
      <c r="B3607" t="s">
        <v>4776</v>
      </c>
      <c r="C3607" t="s">
        <v>4777</v>
      </c>
      <c r="D3607" s="33">
        <v>33025</v>
      </c>
      <c r="E3607" s="33">
        <v>2023</v>
      </c>
      <c r="F3607" s="32">
        <v>1.4868000000000001</v>
      </c>
      <c r="G3607" s="32">
        <v>0.59609999999999996</v>
      </c>
      <c r="H3607" s="13">
        <v>6.1256623769871306</v>
      </c>
      <c r="I3607" s="32">
        <v>2.0829</v>
      </c>
      <c r="J3607" s="34">
        <f t="shared" si="446"/>
        <v>0.28618752700561717</v>
      </c>
      <c r="K3607">
        <v>0.7349480968858132</v>
      </c>
      <c r="L3607">
        <v>1.0296094908551656</v>
      </c>
      <c r="M3607">
        <v>0.7</v>
      </c>
      <c r="N3607" t="s">
        <v>34</v>
      </c>
      <c r="O3607" s="45" t="s">
        <v>34</v>
      </c>
      <c r="P3607" s="49" t="str">
        <f>'Sheet1 (2)'!O3796</f>
        <v>A</v>
      </c>
      <c r="Q3607" s="30" t="str">
        <f t="shared" si="447"/>
        <v>A</v>
      </c>
      <c r="R3607">
        <f t="shared" si="448"/>
        <v>0.15</v>
      </c>
      <c r="S3607" s="11">
        <f t="shared" si="449"/>
        <v>0.32013058716212978</v>
      </c>
      <c r="T3607" s="13">
        <f t="shared" si="450"/>
        <v>0.28618752700561717</v>
      </c>
      <c r="U3607">
        <f t="shared" si="451"/>
        <v>0.59609999999999996</v>
      </c>
      <c r="V3607" t="str">
        <f t="shared" si="452"/>
        <v>same</v>
      </c>
      <c r="W3607" s="47">
        <f t="shared" si="453"/>
        <v>0</v>
      </c>
      <c r="X3607" s="47"/>
      <c r="Y3607" s="47"/>
    </row>
    <row r="3608" spans="1:25" ht="21" x14ac:dyDescent="0.4">
      <c r="A3608" t="s">
        <v>4783</v>
      </c>
      <c r="B3608" t="s">
        <v>4776</v>
      </c>
      <c r="C3608" t="s">
        <v>4777</v>
      </c>
      <c r="D3608" s="33">
        <v>298990</v>
      </c>
      <c r="E3608" s="33">
        <v>44227</v>
      </c>
      <c r="F3608" s="32">
        <v>19.075600000000001</v>
      </c>
      <c r="G3608" s="32">
        <v>4.7686000000000002</v>
      </c>
      <c r="H3608" s="13">
        <v>14.792133516171109</v>
      </c>
      <c r="I3608" s="32">
        <v>23.844200000000001</v>
      </c>
      <c r="J3608" s="34">
        <f t="shared" si="446"/>
        <v>0.1999899346591624</v>
      </c>
      <c r="K3608">
        <v>0.4313111899970607</v>
      </c>
      <c r="L3608">
        <v>0.53913220430958464</v>
      </c>
      <c r="M3608">
        <v>0.38</v>
      </c>
      <c r="N3608" t="s">
        <v>34</v>
      </c>
      <c r="O3608" s="45" t="s">
        <v>34</v>
      </c>
      <c r="P3608" s="49" t="str">
        <f>'Sheet1 (2)'!O4404</f>
        <v>A</v>
      </c>
      <c r="Q3608" s="30" t="str">
        <f t="shared" si="447"/>
        <v>A</v>
      </c>
      <c r="R3608">
        <f t="shared" si="448"/>
        <v>0.15</v>
      </c>
      <c r="S3608" s="11">
        <f t="shared" si="449"/>
        <v>0.2951636037275312</v>
      </c>
      <c r="T3608" s="13">
        <f t="shared" si="450"/>
        <v>0.1999899346591624</v>
      </c>
      <c r="U3608">
        <f t="shared" si="451"/>
        <v>4.7686000000000002</v>
      </c>
      <c r="V3608" t="str">
        <f t="shared" si="452"/>
        <v>same</v>
      </c>
      <c r="W3608" s="47">
        <f t="shared" si="453"/>
        <v>0</v>
      </c>
      <c r="X3608" s="47"/>
      <c r="Y3608" s="47"/>
    </row>
    <row r="3609" spans="1:25" ht="21" x14ac:dyDescent="0.4">
      <c r="A3609" t="s">
        <v>4784</v>
      </c>
      <c r="B3609" t="s">
        <v>4776</v>
      </c>
      <c r="C3609" t="s">
        <v>4777</v>
      </c>
      <c r="D3609" s="33">
        <v>118585</v>
      </c>
      <c r="E3609" s="33">
        <v>19838</v>
      </c>
      <c r="F3609" s="32">
        <v>14.1256</v>
      </c>
      <c r="G3609" s="32">
        <v>3.5314000000000005</v>
      </c>
      <c r="H3609" s="13">
        <v>16.728928616604122</v>
      </c>
      <c r="I3609" s="32">
        <v>17.657</v>
      </c>
      <c r="J3609" s="34">
        <f t="shared" si="446"/>
        <v>0.20000000000000004</v>
      </c>
      <c r="K3609">
        <v>0.71204758544208091</v>
      </c>
      <c r="L3609">
        <v>0.89005948180260108</v>
      </c>
      <c r="M3609">
        <v>0.57999999999999996</v>
      </c>
      <c r="N3609" t="s">
        <v>34</v>
      </c>
      <c r="O3609" s="45" t="s">
        <v>34</v>
      </c>
      <c r="P3609" s="49" t="str">
        <f>'Sheet1 (2)'!O4711</f>
        <v>A</v>
      </c>
      <c r="Q3609" s="30" t="str">
        <f t="shared" si="447"/>
        <v>A</v>
      </c>
      <c r="R3609">
        <f t="shared" si="448"/>
        <v>0.15</v>
      </c>
      <c r="S3609" s="11">
        <f t="shared" si="449"/>
        <v>0.34835815823752625</v>
      </c>
      <c r="T3609" s="13">
        <f t="shared" si="450"/>
        <v>0.20000000000000004</v>
      </c>
      <c r="U3609">
        <f t="shared" si="451"/>
        <v>3.5314000000000005</v>
      </c>
      <c r="V3609" t="str">
        <f t="shared" si="452"/>
        <v>same</v>
      </c>
      <c r="W3609" s="47">
        <f t="shared" si="453"/>
        <v>0</v>
      </c>
      <c r="X3609" s="47"/>
      <c r="Y3609" s="47"/>
    </row>
    <row r="3610" spans="1:25" ht="21" x14ac:dyDescent="0.4">
      <c r="A3610" t="s">
        <v>5013</v>
      </c>
      <c r="B3610" t="s">
        <v>5014</v>
      </c>
      <c r="C3610" t="s">
        <v>5015</v>
      </c>
      <c r="D3610" s="33">
        <v>75852</v>
      </c>
      <c r="E3610" s="33">
        <v>24998</v>
      </c>
      <c r="F3610" s="32">
        <v>26.943999999999999</v>
      </c>
      <c r="G3610" s="32">
        <v>8.9809999999999999</v>
      </c>
      <c r="H3610" s="13">
        <v>32.956283288509205</v>
      </c>
      <c r="I3610" s="32">
        <v>35.924999999999997</v>
      </c>
      <c r="J3610" s="34">
        <f t="shared" si="446"/>
        <v>0.24999304105775924</v>
      </c>
      <c r="K3610">
        <v>1.0778462276982159</v>
      </c>
      <c r="L3610">
        <v>1.4371149691975358</v>
      </c>
      <c r="M3610">
        <v>0.6</v>
      </c>
      <c r="N3610" t="s">
        <v>34</v>
      </c>
      <c r="O3610" s="45" t="s">
        <v>34</v>
      </c>
      <c r="P3610" s="49" t="str">
        <f>'Sheet1 (2)'!O2810</f>
        <v>A</v>
      </c>
      <c r="Q3610" s="30" t="str">
        <f t="shared" si="447"/>
        <v>A</v>
      </c>
      <c r="R3610">
        <f t="shared" si="448"/>
        <v>0.15</v>
      </c>
      <c r="S3610" s="11">
        <f t="shared" si="449"/>
        <v>0.58249686847599169</v>
      </c>
      <c r="T3610" s="13">
        <f t="shared" si="450"/>
        <v>0.24999304105775924</v>
      </c>
      <c r="U3610">
        <f t="shared" si="451"/>
        <v>8.9809999999999999</v>
      </c>
      <c r="V3610" t="str">
        <f t="shared" si="452"/>
        <v>same</v>
      </c>
      <c r="W3610" s="47">
        <f t="shared" si="453"/>
        <v>0</v>
      </c>
      <c r="X3610" s="47"/>
      <c r="Y3610" s="47"/>
    </row>
    <row r="3611" spans="1:25" ht="21" x14ac:dyDescent="0.4">
      <c r="A3611" t="s">
        <v>5016</v>
      </c>
      <c r="B3611" t="s">
        <v>5014</v>
      </c>
      <c r="C3611" t="s">
        <v>5015</v>
      </c>
      <c r="D3611" s="33">
        <v>40707</v>
      </c>
      <c r="E3611" s="33">
        <v>1462</v>
      </c>
      <c r="F3611" s="32">
        <v>0.32999999999999996</v>
      </c>
      <c r="G3611" s="32">
        <v>0.11000000000000001</v>
      </c>
      <c r="H3611" s="13">
        <v>3.5915198860146904</v>
      </c>
      <c r="I3611" s="32">
        <v>0.43999999999999995</v>
      </c>
      <c r="J3611" s="34">
        <f t="shared" si="446"/>
        <v>0.25000000000000006</v>
      </c>
      <c r="K3611">
        <v>0.22571819425444592</v>
      </c>
      <c r="L3611">
        <v>0.30095759233926123</v>
      </c>
      <c r="M3611">
        <v>0.15</v>
      </c>
      <c r="N3611" t="s">
        <v>34</v>
      </c>
      <c r="O3611" s="45" t="s">
        <v>34</v>
      </c>
      <c r="P3611" s="49" t="str">
        <f>'Sheet1 (2)'!O3323</f>
        <v>A</v>
      </c>
      <c r="Q3611" s="30" t="str">
        <f t="shared" si="447"/>
        <v>A</v>
      </c>
      <c r="R3611">
        <f t="shared" si="448"/>
        <v>0.15</v>
      </c>
      <c r="S3611" s="11">
        <f t="shared" si="449"/>
        <v>0.50159090909090898</v>
      </c>
      <c r="T3611" s="13">
        <f t="shared" si="450"/>
        <v>0.25000000000000006</v>
      </c>
      <c r="U3611">
        <f t="shared" si="451"/>
        <v>0.11000000000000001</v>
      </c>
      <c r="V3611" t="str">
        <f t="shared" si="452"/>
        <v>same</v>
      </c>
      <c r="W3611" s="47">
        <f t="shared" si="453"/>
        <v>0</v>
      </c>
      <c r="X3611" s="47"/>
      <c r="Y3611" s="47"/>
    </row>
    <row r="3612" spans="1:25" ht="21" x14ac:dyDescent="0.4">
      <c r="A3612" t="s">
        <v>5017</v>
      </c>
      <c r="B3612" t="s">
        <v>5014</v>
      </c>
      <c r="C3612" t="s">
        <v>5015</v>
      </c>
      <c r="D3612" s="33">
        <v>80316</v>
      </c>
      <c r="E3612" s="33">
        <v>19575</v>
      </c>
      <c r="F3612" s="32">
        <v>21.667999999999999</v>
      </c>
      <c r="G3612" s="32">
        <v>7.2227999999999994</v>
      </c>
      <c r="H3612" s="13">
        <v>24.37247870909906</v>
      </c>
      <c r="I3612" s="32">
        <v>28.890799999999999</v>
      </c>
      <c r="J3612" s="34">
        <f t="shared" si="446"/>
        <v>0.25000346130948259</v>
      </c>
      <c r="K3612">
        <v>1.1069220945083014</v>
      </c>
      <c r="L3612">
        <v>1.4759029374201789</v>
      </c>
      <c r="M3612">
        <v>0.75</v>
      </c>
      <c r="N3612" t="s">
        <v>34</v>
      </c>
      <c r="O3612" s="45" t="s">
        <v>34</v>
      </c>
      <c r="P3612" s="49" t="str">
        <f>'Sheet1 (2)'!O3663</f>
        <v>A</v>
      </c>
      <c r="Q3612" s="30" t="str">
        <f t="shared" si="447"/>
        <v>A</v>
      </c>
      <c r="R3612">
        <f t="shared" si="448"/>
        <v>0.15</v>
      </c>
      <c r="S3612" s="11">
        <f t="shared" si="449"/>
        <v>0.49183650158527975</v>
      </c>
      <c r="T3612" s="13">
        <f t="shared" si="450"/>
        <v>0.25000346130948259</v>
      </c>
      <c r="U3612">
        <f t="shared" si="451"/>
        <v>7.2227999999999994</v>
      </c>
      <c r="V3612" t="str">
        <f t="shared" si="452"/>
        <v>same</v>
      </c>
      <c r="W3612" s="47">
        <f t="shared" si="453"/>
        <v>0</v>
      </c>
      <c r="X3612" s="47"/>
      <c r="Y3612" s="47"/>
    </row>
    <row r="3613" spans="1:25" ht="21" x14ac:dyDescent="0.4">
      <c r="A3613" t="s">
        <v>5018</v>
      </c>
      <c r="B3613" t="s">
        <v>5014</v>
      </c>
      <c r="C3613" t="s">
        <v>5015</v>
      </c>
      <c r="D3613" s="33">
        <v>10765</v>
      </c>
      <c r="E3613" s="33">
        <v>1662</v>
      </c>
      <c r="F3613" s="32">
        <v>3.7670999999999997</v>
      </c>
      <c r="G3613" s="32">
        <v>1.2557</v>
      </c>
      <c r="H3613" s="13">
        <v>15.438922433813284</v>
      </c>
      <c r="I3613" s="32">
        <v>5.0228000000000002</v>
      </c>
      <c r="J3613" s="34">
        <f t="shared" si="446"/>
        <v>0.25</v>
      </c>
      <c r="K3613">
        <v>2.2666064981949456</v>
      </c>
      <c r="L3613">
        <v>3.0221419975932613</v>
      </c>
      <c r="M3613">
        <v>2</v>
      </c>
      <c r="N3613" t="s">
        <v>34</v>
      </c>
      <c r="O3613" s="45" t="s">
        <v>34</v>
      </c>
      <c r="P3613" s="49" t="str">
        <f>'Sheet1 (2)'!O4535</f>
        <v>A</v>
      </c>
      <c r="Q3613" s="30" t="str">
        <f t="shared" si="447"/>
        <v>A</v>
      </c>
      <c r="R3613">
        <f t="shared" si="448"/>
        <v>0.15</v>
      </c>
      <c r="S3613" s="11">
        <f t="shared" si="449"/>
        <v>0.33821772716413162</v>
      </c>
      <c r="T3613" s="13">
        <f t="shared" si="450"/>
        <v>0.25</v>
      </c>
      <c r="U3613">
        <f t="shared" si="451"/>
        <v>1.2557</v>
      </c>
      <c r="V3613" t="str">
        <f t="shared" si="452"/>
        <v>same</v>
      </c>
      <c r="W3613" s="47">
        <f t="shared" si="453"/>
        <v>0</v>
      </c>
      <c r="X3613" s="47"/>
      <c r="Y3613" s="47"/>
    </row>
    <row r="3614" spans="1:25" ht="21" x14ac:dyDescent="0.4">
      <c r="A3614" t="s">
        <v>4908</v>
      </c>
      <c r="B3614" t="s">
        <v>4909</v>
      </c>
      <c r="C3614" t="s">
        <v>4910</v>
      </c>
      <c r="D3614" s="33">
        <v>521776</v>
      </c>
      <c r="E3614" s="33">
        <v>57324</v>
      </c>
      <c r="F3614" s="32">
        <v>59.437399999999997</v>
      </c>
      <c r="G3614" s="32">
        <v>29.1798</v>
      </c>
      <c r="H3614" s="13">
        <v>10.986323633129926</v>
      </c>
      <c r="I3614" s="32">
        <v>88.617199999999997</v>
      </c>
      <c r="J3614" s="34">
        <f t="shared" si="446"/>
        <v>0.32927919184988919</v>
      </c>
      <c r="K3614">
        <v>1.036867629614123</v>
      </c>
      <c r="L3614">
        <v>1.5459004954294884</v>
      </c>
      <c r="M3614">
        <v>1</v>
      </c>
      <c r="N3614" t="s">
        <v>37</v>
      </c>
      <c r="O3614" s="45" t="s">
        <v>37</v>
      </c>
      <c r="P3614" s="49" t="str">
        <f>'Sheet1 (2)'!O3292</f>
        <v>B</v>
      </c>
      <c r="Q3614" s="30" t="str">
        <f t="shared" si="447"/>
        <v>B</v>
      </c>
      <c r="R3614">
        <f t="shared" si="448"/>
        <v>0.25</v>
      </c>
      <c r="S3614" s="11">
        <f t="shared" si="449"/>
        <v>0.35312783522837549</v>
      </c>
      <c r="T3614" s="13">
        <f t="shared" si="450"/>
        <v>0.32927919184988919</v>
      </c>
      <c r="U3614">
        <f t="shared" si="451"/>
        <v>29.1798</v>
      </c>
      <c r="V3614" t="str">
        <f t="shared" si="452"/>
        <v>same</v>
      </c>
      <c r="W3614" s="47">
        <f t="shared" si="453"/>
        <v>0</v>
      </c>
      <c r="X3614" s="47"/>
      <c r="Y3614" s="47"/>
    </row>
    <row r="3615" spans="1:25" ht="21" x14ac:dyDescent="0.4">
      <c r="A3615" t="s">
        <v>5008</v>
      </c>
      <c r="B3615" t="s">
        <v>5009</v>
      </c>
      <c r="C3615" t="s">
        <v>5010</v>
      </c>
      <c r="D3615" s="33">
        <v>7566</v>
      </c>
      <c r="E3615" s="33">
        <v>743</v>
      </c>
      <c r="F3615" s="32">
        <v>1.3858999999999999</v>
      </c>
      <c r="G3615" s="32">
        <v>0.46110000000000001</v>
      </c>
      <c r="H3615" s="13">
        <v>9.8202484800422951</v>
      </c>
      <c r="I3615" s="32">
        <v>1.847</v>
      </c>
      <c r="J3615" s="34">
        <f t="shared" si="446"/>
        <v>0.24964807796426638</v>
      </c>
      <c r="K3615">
        <v>1.8652759084791384</v>
      </c>
      <c r="L3615">
        <v>2.4858681022880216</v>
      </c>
      <c r="M3615">
        <v>1.8</v>
      </c>
      <c r="N3615" t="s">
        <v>34</v>
      </c>
      <c r="O3615" s="45" t="s">
        <v>34</v>
      </c>
      <c r="P3615" s="49" t="str">
        <f>'Sheet1 (2)'!O1893</f>
        <v>A</v>
      </c>
      <c r="Q3615" s="30" t="str">
        <f t="shared" si="447"/>
        <v>A</v>
      </c>
      <c r="R3615">
        <f t="shared" si="448"/>
        <v>0.15</v>
      </c>
      <c r="S3615" s="11">
        <f t="shared" si="449"/>
        <v>0.27590687601515973</v>
      </c>
      <c r="T3615" s="13">
        <f t="shared" si="450"/>
        <v>0.24964807796426638</v>
      </c>
      <c r="U3615">
        <f t="shared" si="451"/>
        <v>0.46110000000000001</v>
      </c>
      <c r="V3615" t="str">
        <f t="shared" si="452"/>
        <v>same</v>
      </c>
      <c r="W3615" s="47">
        <f t="shared" si="453"/>
        <v>0</v>
      </c>
      <c r="X3615" s="47"/>
      <c r="Y3615" s="47"/>
    </row>
    <row r="3616" spans="1:25" ht="21" x14ac:dyDescent="0.4">
      <c r="A3616" t="s">
        <v>5011</v>
      </c>
      <c r="B3616" t="s">
        <v>5009</v>
      </c>
      <c r="C3616" t="s">
        <v>5010</v>
      </c>
      <c r="D3616" s="33">
        <v>103404</v>
      </c>
      <c r="E3616" s="33">
        <v>17373</v>
      </c>
      <c r="F3616" s="32">
        <v>32.698199999999993</v>
      </c>
      <c r="G3616" s="32">
        <v>10.8988</v>
      </c>
      <c r="H3616" s="13">
        <v>16.80109086689103</v>
      </c>
      <c r="I3616" s="32">
        <v>43.596999999999994</v>
      </c>
      <c r="J3616" s="34">
        <f t="shared" si="446"/>
        <v>0.24998967818886622</v>
      </c>
      <c r="K3616">
        <v>1.8821274391296836</v>
      </c>
      <c r="L3616">
        <v>2.5094687158234037</v>
      </c>
      <c r="M3616">
        <v>1.8</v>
      </c>
      <c r="N3616" t="s">
        <v>34</v>
      </c>
      <c r="O3616" s="45" t="s">
        <v>34</v>
      </c>
      <c r="P3616" s="49" t="str">
        <f>'Sheet1 (2)'!O2636</f>
        <v>A</v>
      </c>
      <c r="Q3616" s="30" t="str">
        <f t="shared" si="447"/>
        <v>A</v>
      </c>
      <c r="R3616">
        <f t="shared" si="448"/>
        <v>0.15</v>
      </c>
      <c r="S3616" s="11">
        <f t="shared" si="449"/>
        <v>0.28271670069041432</v>
      </c>
      <c r="T3616" s="13">
        <f t="shared" si="450"/>
        <v>0.24998967818886622</v>
      </c>
      <c r="U3616">
        <f t="shared" si="451"/>
        <v>10.8988</v>
      </c>
      <c r="V3616" t="str">
        <f t="shared" si="452"/>
        <v>same</v>
      </c>
      <c r="W3616" s="47">
        <f t="shared" si="453"/>
        <v>0</v>
      </c>
      <c r="X3616" s="47"/>
      <c r="Y3616" s="47"/>
    </row>
    <row r="3617" spans="1:25" ht="21" x14ac:dyDescent="0.4">
      <c r="A3617" t="s">
        <v>5012</v>
      </c>
      <c r="B3617" t="s">
        <v>5009</v>
      </c>
      <c r="C3617" t="s">
        <v>5010</v>
      </c>
      <c r="D3617" s="33">
        <v>51325</v>
      </c>
      <c r="E3617" s="33">
        <v>9136</v>
      </c>
      <c r="F3617" s="32">
        <v>18.9954</v>
      </c>
      <c r="G3617" s="32">
        <v>6.0975999999999999</v>
      </c>
      <c r="H3617" s="13">
        <v>17.80029225523624</v>
      </c>
      <c r="I3617" s="32">
        <v>25.093</v>
      </c>
      <c r="J3617" s="34">
        <f t="shared" ref="J3617:J3680" si="454">G3617/I3617</f>
        <v>0.24300003985175148</v>
      </c>
      <c r="K3617">
        <v>2.0791812609457097</v>
      </c>
      <c r="L3617">
        <v>2.7466068301225919</v>
      </c>
      <c r="M3617">
        <v>2</v>
      </c>
      <c r="N3617" t="s">
        <v>34</v>
      </c>
      <c r="O3617" s="45" t="s">
        <v>34</v>
      </c>
      <c r="P3617" s="49" t="str">
        <f>'Sheet1 (2)'!O4744</f>
        <v>A</v>
      </c>
      <c r="Q3617" s="30" t="str">
        <f t="shared" si="447"/>
        <v>A</v>
      </c>
      <c r="R3617">
        <f t="shared" si="448"/>
        <v>0.15</v>
      </c>
      <c r="S3617" s="11">
        <f t="shared" si="449"/>
        <v>0.27182879687562267</v>
      </c>
      <c r="T3617" s="13">
        <f t="shared" si="450"/>
        <v>0.24300003985175148</v>
      </c>
      <c r="U3617">
        <f t="shared" si="451"/>
        <v>6.0975999999999999</v>
      </c>
      <c r="V3617" t="str">
        <f t="shared" si="452"/>
        <v>same</v>
      </c>
      <c r="W3617" s="47">
        <f t="shared" si="453"/>
        <v>0</v>
      </c>
      <c r="X3617" s="47"/>
      <c r="Y3617" s="47"/>
    </row>
    <row r="3618" spans="1:25" ht="21" x14ac:dyDescent="0.4">
      <c r="A3618" t="s">
        <v>5030</v>
      </c>
      <c r="B3618" t="s">
        <v>5031</v>
      </c>
      <c r="C3618" t="s">
        <v>5032</v>
      </c>
      <c r="D3618" s="33">
        <v>267758</v>
      </c>
      <c r="E3618" s="33">
        <v>24832</v>
      </c>
      <c r="F3618" s="32">
        <v>51.365799999999993</v>
      </c>
      <c r="G3618" s="32">
        <v>17.1206</v>
      </c>
      <c r="H3618" s="13">
        <v>9.2740459668805411</v>
      </c>
      <c r="I3618" s="32">
        <v>68.486399999999989</v>
      </c>
      <c r="J3618" s="34">
        <f t="shared" si="454"/>
        <v>0.2499853985608822</v>
      </c>
      <c r="K3618">
        <v>2.0685325386597935</v>
      </c>
      <c r="L3618">
        <v>2.7579896907216495</v>
      </c>
      <c r="M3618">
        <v>2</v>
      </c>
      <c r="N3618" t="s">
        <v>34</v>
      </c>
      <c r="O3618" s="45" t="s">
        <v>34</v>
      </c>
      <c r="P3618" s="49" t="str">
        <f>'Sheet1 (2)'!O1254</f>
        <v>A</v>
      </c>
      <c r="Q3618" s="30" t="str">
        <f t="shared" si="447"/>
        <v>A</v>
      </c>
      <c r="R3618">
        <f t="shared" si="448"/>
        <v>0.15</v>
      </c>
      <c r="S3618" s="11">
        <f t="shared" si="449"/>
        <v>0.27483412765162135</v>
      </c>
      <c r="T3618" s="13">
        <f t="shared" si="450"/>
        <v>0.2499853985608822</v>
      </c>
      <c r="U3618">
        <f t="shared" si="451"/>
        <v>17.1206</v>
      </c>
      <c r="V3618" t="str">
        <f t="shared" si="452"/>
        <v>same</v>
      </c>
      <c r="W3618" s="47">
        <f t="shared" si="453"/>
        <v>0</v>
      </c>
      <c r="X3618" s="47"/>
      <c r="Y3618" s="47"/>
    </row>
    <row r="3619" spans="1:25" ht="21" x14ac:dyDescent="0.4">
      <c r="A3619" t="s">
        <v>4895</v>
      </c>
      <c r="B3619" t="s">
        <v>4896</v>
      </c>
      <c r="C3619" t="s">
        <v>4897</v>
      </c>
      <c r="D3619" s="33">
        <v>16783</v>
      </c>
      <c r="E3619" s="33">
        <v>6174</v>
      </c>
      <c r="F3619" s="32">
        <v>6.3517000000000001</v>
      </c>
      <c r="G3619" s="32">
        <v>3.0846999999999998</v>
      </c>
      <c r="H3619" s="13">
        <v>36.787225168325094</v>
      </c>
      <c r="I3619" s="32">
        <v>9.436399999999999</v>
      </c>
      <c r="J3619" s="34">
        <f t="shared" si="454"/>
        <v>0.32689373065999749</v>
      </c>
      <c r="K3619">
        <v>1.0287819889860705</v>
      </c>
      <c r="L3619">
        <v>1.5284094590217039</v>
      </c>
      <c r="M3619">
        <v>0.9</v>
      </c>
      <c r="N3619" t="s">
        <v>37</v>
      </c>
      <c r="O3619" s="45" t="s">
        <v>37</v>
      </c>
      <c r="P3619" s="49" t="str">
        <f>'Sheet1 (2)'!O27</f>
        <v>B</v>
      </c>
      <c r="Q3619" s="30" t="str">
        <f t="shared" si="447"/>
        <v>B</v>
      </c>
      <c r="R3619">
        <f t="shared" si="448"/>
        <v>0.25</v>
      </c>
      <c r="S3619" s="11">
        <f t="shared" si="449"/>
        <v>0.41115255817896651</v>
      </c>
      <c r="T3619" s="13">
        <f t="shared" si="450"/>
        <v>0.32689373065999749</v>
      </c>
      <c r="U3619">
        <f t="shared" si="451"/>
        <v>3.0847000000000002</v>
      </c>
      <c r="V3619" t="str">
        <f t="shared" si="452"/>
        <v>same</v>
      </c>
      <c r="W3619" s="47">
        <f t="shared" si="453"/>
        <v>0</v>
      </c>
      <c r="X3619" s="47"/>
      <c r="Y3619" s="47"/>
    </row>
    <row r="3620" spans="1:25" ht="21" x14ac:dyDescent="0.4">
      <c r="A3620" t="s">
        <v>4898</v>
      </c>
      <c r="B3620" t="s">
        <v>4896</v>
      </c>
      <c r="C3620" t="s">
        <v>4897</v>
      </c>
      <c r="D3620" s="33">
        <v>88297</v>
      </c>
      <c r="E3620" s="33">
        <v>19491</v>
      </c>
      <c r="F3620" s="32">
        <v>18.761000000000003</v>
      </c>
      <c r="G3620" s="32">
        <v>9.0510000000000019</v>
      </c>
      <c r="H3620" s="13">
        <v>22.07436266237811</v>
      </c>
      <c r="I3620" s="32">
        <v>27.812000000000005</v>
      </c>
      <c r="J3620" s="34">
        <f t="shared" si="454"/>
        <v>0.32543506400115058</v>
      </c>
      <c r="K3620">
        <v>0.96254681647940099</v>
      </c>
      <c r="L3620">
        <v>1.4269149864039816</v>
      </c>
      <c r="M3620">
        <v>0.9</v>
      </c>
      <c r="N3620" t="s">
        <v>37</v>
      </c>
      <c r="O3620" s="45" t="s">
        <v>37</v>
      </c>
      <c r="P3620" s="49" t="str">
        <f>'Sheet1 (2)'!O3497</f>
        <v>B</v>
      </c>
      <c r="Q3620" s="30" t="str">
        <f t="shared" si="447"/>
        <v>B</v>
      </c>
      <c r="R3620">
        <f t="shared" si="448"/>
        <v>0.25</v>
      </c>
      <c r="S3620" s="11">
        <f t="shared" si="449"/>
        <v>0.36926866100963623</v>
      </c>
      <c r="T3620" s="13">
        <f t="shared" si="450"/>
        <v>0.32543506400115058</v>
      </c>
      <c r="U3620">
        <f t="shared" si="451"/>
        <v>9.0510000000000019</v>
      </c>
      <c r="V3620" t="str">
        <f t="shared" si="452"/>
        <v>same</v>
      </c>
      <c r="W3620" s="47">
        <f t="shared" si="453"/>
        <v>0</v>
      </c>
      <c r="X3620" s="47"/>
      <c r="Y3620" s="47"/>
    </row>
    <row r="3621" spans="1:25" ht="21" x14ac:dyDescent="0.4">
      <c r="A3621" t="s">
        <v>4899</v>
      </c>
      <c r="B3621" t="s">
        <v>4896</v>
      </c>
      <c r="C3621" t="s">
        <v>4897</v>
      </c>
      <c r="D3621" s="33">
        <v>97126</v>
      </c>
      <c r="E3621" s="33">
        <v>34980</v>
      </c>
      <c r="F3621" s="32">
        <v>34.8733</v>
      </c>
      <c r="G3621" s="32">
        <v>16.787800000000001</v>
      </c>
      <c r="H3621" s="13">
        <v>36.015073203879496</v>
      </c>
      <c r="I3621" s="32">
        <v>51.661100000000005</v>
      </c>
      <c r="J3621" s="34">
        <f t="shared" si="454"/>
        <v>0.32496017312833059</v>
      </c>
      <c r="K3621">
        <v>0.99694968553459129</v>
      </c>
      <c r="L3621">
        <v>1.4768753573470557</v>
      </c>
      <c r="M3621">
        <v>0.9</v>
      </c>
      <c r="N3621" t="s">
        <v>37</v>
      </c>
      <c r="O3621" s="45" t="s">
        <v>37</v>
      </c>
      <c r="P3621" s="49" t="str">
        <f>'Sheet1 (2)'!O4626</f>
        <v>B</v>
      </c>
      <c r="Q3621" s="30" t="str">
        <f t="shared" si="447"/>
        <v>B</v>
      </c>
      <c r="R3621">
        <f t="shared" si="448"/>
        <v>0.25</v>
      </c>
      <c r="S3621" s="11">
        <f t="shared" si="449"/>
        <v>0.39060531037860213</v>
      </c>
      <c r="T3621" s="13">
        <f t="shared" si="450"/>
        <v>0.32496017312833059</v>
      </c>
      <c r="U3621">
        <f t="shared" si="451"/>
        <v>16.787800000000001</v>
      </c>
      <c r="V3621" t="str">
        <f t="shared" si="452"/>
        <v>same</v>
      </c>
      <c r="W3621" s="47">
        <f t="shared" si="453"/>
        <v>0</v>
      </c>
      <c r="X3621" s="47"/>
      <c r="Y3621" s="47"/>
    </row>
    <row r="3622" spans="1:25" ht="21" x14ac:dyDescent="0.4">
      <c r="A3622" t="s">
        <v>4900</v>
      </c>
      <c r="B3622" t="s">
        <v>4901</v>
      </c>
      <c r="C3622" t="s">
        <v>4902</v>
      </c>
      <c r="D3622" s="33">
        <v>1001</v>
      </c>
      <c r="E3622" s="33">
        <v>62</v>
      </c>
      <c r="F3622" s="32">
        <v>0</v>
      </c>
      <c r="G3622" s="32">
        <v>0</v>
      </c>
      <c r="H3622" s="13">
        <v>6.1938061938061937</v>
      </c>
      <c r="I3622" s="32">
        <v>0</v>
      </c>
      <c r="J3622" s="34" t="e">
        <f t="shared" si="454"/>
        <v>#DIV/0!</v>
      </c>
      <c r="K3622">
        <v>0</v>
      </c>
      <c r="L3622">
        <v>0</v>
      </c>
      <c r="M3622">
        <v>0.2</v>
      </c>
      <c r="N3622" t="s">
        <v>34</v>
      </c>
      <c r="O3622" s="45" t="s">
        <v>34</v>
      </c>
      <c r="P3622" s="49" t="str">
        <f>'Sheet1 (2)'!O342</f>
        <v>A</v>
      </c>
      <c r="Q3622" s="30" t="str">
        <f t="shared" si="447"/>
        <v>A</v>
      </c>
      <c r="R3622">
        <f t="shared" si="448"/>
        <v>0.15</v>
      </c>
      <c r="S3622" s="11" t="e">
        <f t="shared" si="449"/>
        <v>#DIV/0!</v>
      </c>
      <c r="T3622" s="13" t="e">
        <f t="shared" si="450"/>
        <v>#DIV/0!</v>
      </c>
      <c r="U3622">
        <f t="shared" si="451"/>
        <v>0</v>
      </c>
      <c r="V3622" t="str">
        <f t="shared" si="452"/>
        <v>same</v>
      </c>
      <c r="W3622" s="47">
        <f t="shared" si="453"/>
        <v>0</v>
      </c>
      <c r="X3622" s="47"/>
      <c r="Y3622" s="47"/>
    </row>
    <row r="3623" spans="1:25" ht="21" x14ac:dyDescent="0.4">
      <c r="A3623" t="s">
        <v>4903</v>
      </c>
      <c r="B3623" t="s">
        <v>4901</v>
      </c>
      <c r="C3623" t="s">
        <v>4902</v>
      </c>
      <c r="D3623" s="33">
        <v>1450969</v>
      </c>
      <c r="E3623" s="33">
        <v>192979</v>
      </c>
      <c r="F3623" s="32">
        <v>28.635000000000002</v>
      </c>
      <c r="G3623" s="32">
        <v>9.5450000000000017</v>
      </c>
      <c r="H3623" s="13">
        <v>13.300008477093584</v>
      </c>
      <c r="I3623" s="32">
        <v>38.180000000000007</v>
      </c>
      <c r="J3623" s="34">
        <f t="shared" si="454"/>
        <v>0.25</v>
      </c>
      <c r="K3623">
        <v>0.14838402105928625</v>
      </c>
      <c r="L3623">
        <v>0.19784536141238171</v>
      </c>
      <c r="M3623">
        <v>0.1</v>
      </c>
      <c r="N3623" t="s">
        <v>34</v>
      </c>
      <c r="O3623" s="45" t="s">
        <v>34</v>
      </c>
      <c r="P3623" s="49" t="str">
        <f>'Sheet1 (2)'!O463</f>
        <v>A</v>
      </c>
      <c r="Q3623" s="30" t="str">
        <f t="shared" si="447"/>
        <v>A</v>
      </c>
      <c r="R3623">
        <f t="shared" si="448"/>
        <v>0.15</v>
      </c>
      <c r="S3623" s="11">
        <f t="shared" si="449"/>
        <v>0.49455474070193828</v>
      </c>
      <c r="T3623" s="13">
        <f t="shared" si="450"/>
        <v>0.25</v>
      </c>
      <c r="U3623">
        <f t="shared" si="451"/>
        <v>9.5450000000000017</v>
      </c>
      <c r="V3623" t="str">
        <f t="shared" si="452"/>
        <v>same</v>
      </c>
      <c r="W3623" s="47">
        <f t="shared" si="453"/>
        <v>0</v>
      </c>
      <c r="X3623" s="47"/>
      <c r="Y3623" s="47"/>
    </row>
    <row r="3624" spans="1:25" ht="21" x14ac:dyDescent="0.4">
      <c r="A3624" t="s">
        <v>4904</v>
      </c>
      <c r="B3624" t="s">
        <v>4901</v>
      </c>
      <c r="C3624" t="s">
        <v>4902</v>
      </c>
      <c r="D3624" s="33">
        <v>271529</v>
      </c>
      <c r="E3624" s="33">
        <v>7174</v>
      </c>
      <c r="F3624" s="32">
        <v>1.7896000000000001</v>
      </c>
      <c r="G3624" s="32">
        <v>0.59540000000000004</v>
      </c>
      <c r="H3624" s="13">
        <v>2.6420750638053394</v>
      </c>
      <c r="I3624" s="32">
        <v>2.3850000000000002</v>
      </c>
      <c r="J3624" s="34">
        <f t="shared" si="454"/>
        <v>0.24964360587002096</v>
      </c>
      <c r="K3624">
        <v>0.24945637022581546</v>
      </c>
      <c r="L3624">
        <v>0.33245051575132428</v>
      </c>
      <c r="M3624">
        <v>0.2</v>
      </c>
      <c r="N3624" t="s">
        <v>34</v>
      </c>
      <c r="O3624" s="45" t="s">
        <v>34</v>
      </c>
      <c r="P3624" s="49" t="str">
        <f>'Sheet1 (2)'!O1855</f>
        <v>A</v>
      </c>
      <c r="Q3624" s="30" t="str">
        <f t="shared" si="447"/>
        <v>A</v>
      </c>
      <c r="R3624">
        <f t="shared" si="448"/>
        <v>0.15</v>
      </c>
      <c r="S3624" s="11">
        <f t="shared" si="449"/>
        <v>0.3984067085953879</v>
      </c>
      <c r="T3624" s="13">
        <f t="shared" si="450"/>
        <v>0.24964360587002096</v>
      </c>
      <c r="U3624">
        <f t="shared" si="451"/>
        <v>0.59540000000000004</v>
      </c>
      <c r="V3624" t="str">
        <f t="shared" si="452"/>
        <v>same</v>
      </c>
      <c r="W3624" s="47">
        <f t="shared" si="453"/>
        <v>0</v>
      </c>
      <c r="X3624" s="47"/>
      <c r="Y3624" s="47"/>
    </row>
    <row r="3625" spans="1:25" ht="21" x14ac:dyDescent="0.4">
      <c r="A3625" t="s">
        <v>4905</v>
      </c>
      <c r="B3625" t="s">
        <v>4901</v>
      </c>
      <c r="C3625" t="s">
        <v>4902</v>
      </c>
      <c r="D3625" s="33">
        <v>341886</v>
      </c>
      <c r="E3625" s="33">
        <v>71479</v>
      </c>
      <c r="F3625" s="32">
        <v>15.517199999999999</v>
      </c>
      <c r="G3625" s="32">
        <v>5.1718000000000002</v>
      </c>
      <c r="H3625" s="13">
        <v>20.907261484822428</v>
      </c>
      <c r="I3625" s="32">
        <v>20.689</v>
      </c>
      <c r="J3625" s="34">
        <f t="shared" si="454"/>
        <v>0.2499782493112282</v>
      </c>
      <c r="K3625">
        <v>0.21708753619944318</v>
      </c>
      <c r="L3625">
        <v>0.28944165419214035</v>
      </c>
      <c r="M3625">
        <v>0.1</v>
      </c>
      <c r="N3625" t="s">
        <v>37</v>
      </c>
      <c r="O3625" s="45" t="s">
        <v>37</v>
      </c>
      <c r="P3625" s="49" t="str">
        <f>'Sheet1 (2)'!O2724</f>
        <v>B</v>
      </c>
      <c r="Q3625" s="30" t="str">
        <f t="shared" si="447"/>
        <v>B</v>
      </c>
      <c r="R3625">
        <f t="shared" si="448"/>
        <v>0.25</v>
      </c>
      <c r="S3625" s="11">
        <f t="shared" si="449"/>
        <v>0.65450722606215861</v>
      </c>
      <c r="T3625" s="13">
        <f t="shared" si="450"/>
        <v>0.2499782493112282</v>
      </c>
      <c r="U3625">
        <f t="shared" si="451"/>
        <v>5.1718000000000002</v>
      </c>
      <c r="V3625" t="str">
        <f t="shared" si="452"/>
        <v>same</v>
      </c>
      <c r="W3625" s="47">
        <f t="shared" si="453"/>
        <v>0</v>
      </c>
      <c r="X3625" s="47"/>
      <c r="Y3625" s="47"/>
    </row>
    <row r="3626" spans="1:25" ht="21" x14ac:dyDescent="0.4">
      <c r="A3626" t="s">
        <v>4906</v>
      </c>
      <c r="B3626" t="s">
        <v>4901</v>
      </c>
      <c r="C3626" t="s">
        <v>4902</v>
      </c>
      <c r="D3626" s="33">
        <v>280</v>
      </c>
      <c r="E3626" s="33">
        <v>30</v>
      </c>
      <c r="F3626" s="32">
        <v>0</v>
      </c>
      <c r="G3626" s="32">
        <v>0</v>
      </c>
      <c r="H3626" s="13">
        <v>10.714285714285714</v>
      </c>
      <c r="I3626" s="32">
        <v>0</v>
      </c>
      <c r="J3626" s="34" t="e">
        <f t="shared" si="454"/>
        <v>#DIV/0!</v>
      </c>
      <c r="K3626">
        <v>0</v>
      </c>
      <c r="L3626">
        <v>0</v>
      </c>
      <c r="M3626">
        <v>0.1</v>
      </c>
      <c r="N3626" t="s">
        <v>34</v>
      </c>
      <c r="O3626" s="45" t="s">
        <v>34</v>
      </c>
      <c r="P3626" s="49" t="str">
        <f>'Sheet1 (2)'!O3845</f>
        <v>A</v>
      </c>
      <c r="Q3626" s="30" t="str">
        <f t="shared" si="447"/>
        <v>A</v>
      </c>
      <c r="R3626">
        <f t="shared" si="448"/>
        <v>0.15</v>
      </c>
      <c r="S3626" s="11" t="e">
        <f t="shared" si="449"/>
        <v>#DIV/0!</v>
      </c>
      <c r="T3626" s="13" t="e">
        <f t="shared" si="450"/>
        <v>#DIV/0!</v>
      </c>
      <c r="U3626">
        <f t="shared" si="451"/>
        <v>0</v>
      </c>
      <c r="V3626" t="str">
        <f t="shared" si="452"/>
        <v>same</v>
      </c>
      <c r="W3626" s="47">
        <f t="shared" si="453"/>
        <v>0</v>
      </c>
      <c r="X3626" s="47"/>
      <c r="Y3626" s="47"/>
    </row>
    <row r="3627" spans="1:25" ht="21" x14ac:dyDescent="0.4">
      <c r="A3627" t="s">
        <v>4907</v>
      </c>
      <c r="B3627" t="s">
        <v>4901</v>
      </c>
      <c r="C3627" t="s">
        <v>4902</v>
      </c>
      <c r="D3627" s="33">
        <v>1174624</v>
      </c>
      <c r="E3627" s="33">
        <v>104091</v>
      </c>
      <c r="F3627" s="32">
        <v>20.818199999999997</v>
      </c>
      <c r="G3627" s="32">
        <v>6.6717999999999993</v>
      </c>
      <c r="H3627" s="13">
        <v>8.8616442367940724</v>
      </c>
      <c r="I3627" s="32">
        <v>27.489999999999995</v>
      </c>
      <c r="J3627" s="34">
        <f t="shared" si="454"/>
        <v>0.2426991633321208</v>
      </c>
      <c r="K3627">
        <v>0.19999999999999998</v>
      </c>
      <c r="L3627">
        <v>0.26409583921760765</v>
      </c>
      <c r="M3627">
        <v>0.2</v>
      </c>
      <c r="N3627" t="s">
        <v>34</v>
      </c>
      <c r="O3627" s="45" t="s">
        <v>34</v>
      </c>
      <c r="P3627" s="49" t="str">
        <f>'Sheet1 (2)'!O3884</f>
        <v>A</v>
      </c>
      <c r="Q3627" s="30" t="str">
        <f t="shared" si="447"/>
        <v>A</v>
      </c>
      <c r="R3627">
        <f t="shared" si="448"/>
        <v>0.15</v>
      </c>
      <c r="S3627" s="11">
        <f t="shared" si="449"/>
        <v>0.24269916333212069</v>
      </c>
      <c r="T3627" s="13">
        <f t="shared" si="450"/>
        <v>0.2426991633321208</v>
      </c>
      <c r="U3627">
        <f t="shared" si="451"/>
        <v>6.6717999999999993</v>
      </c>
      <c r="V3627" t="str">
        <f t="shared" si="452"/>
        <v>same</v>
      </c>
      <c r="W3627" s="47">
        <f t="shared" si="453"/>
        <v>0</v>
      </c>
      <c r="X3627" s="47"/>
      <c r="Y3627" s="47"/>
    </row>
    <row r="3628" spans="1:25" ht="21" x14ac:dyDescent="0.4">
      <c r="A3628" t="s">
        <v>5041</v>
      </c>
      <c r="B3628" t="s">
        <v>5042</v>
      </c>
      <c r="C3628" t="s">
        <v>5043</v>
      </c>
      <c r="D3628" s="33">
        <v>186583</v>
      </c>
      <c r="E3628" s="33">
        <v>42901</v>
      </c>
      <c r="F3628" s="32">
        <v>26.0579</v>
      </c>
      <c r="G3628" s="32">
        <v>8.6535000000000011</v>
      </c>
      <c r="H3628" s="13">
        <v>22.992984355487906</v>
      </c>
      <c r="I3628" s="32">
        <v>34.711399999999998</v>
      </c>
      <c r="J3628" s="34">
        <f t="shared" si="454"/>
        <v>0.24929850135690296</v>
      </c>
      <c r="K3628">
        <v>0.60739609799305383</v>
      </c>
      <c r="L3628">
        <v>0.80910468287452497</v>
      </c>
      <c r="M3628">
        <v>0.6</v>
      </c>
      <c r="N3628" t="s">
        <v>34</v>
      </c>
      <c r="O3628" s="45" t="s">
        <v>34</v>
      </c>
      <c r="P3628" s="49" t="str">
        <f>'Sheet1 (2)'!O2335</f>
        <v>A</v>
      </c>
      <c r="Q3628" s="30" t="str">
        <f t="shared" si="447"/>
        <v>A</v>
      </c>
      <c r="R3628">
        <f t="shared" si="448"/>
        <v>0.15</v>
      </c>
      <c r="S3628" s="11">
        <f t="shared" si="449"/>
        <v>0.2584395904515519</v>
      </c>
      <c r="T3628" s="13">
        <f t="shared" si="450"/>
        <v>0.24929850135690296</v>
      </c>
      <c r="U3628">
        <f t="shared" si="451"/>
        <v>8.6535000000000011</v>
      </c>
      <c r="V3628" t="str">
        <f t="shared" si="452"/>
        <v>same</v>
      </c>
      <c r="W3628" s="47">
        <f t="shared" si="453"/>
        <v>0</v>
      </c>
      <c r="X3628" s="47"/>
      <c r="Y3628" s="47"/>
    </row>
    <row r="3629" spans="1:25" ht="21" x14ac:dyDescent="0.4">
      <c r="A3629" t="s">
        <v>5044</v>
      </c>
      <c r="B3629" t="s">
        <v>5042</v>
      </c>
      <c r="C3629" t="s">
        <v>5043</v>
      </c>
      <c r="D3629" s="33">
        <v>171653</v>
      </c>
      <c r="E3629" s="33">
        <v>38013</v>
      </c>
      <c r="F3629" s="32">
        <v>23.237499999999997</v>
      </c>
      <c r="G3629" s="32">
        <v>7.7437000000000005</v>
      </c>
      <c r="H3629" s="13">
        <v>22.145258166184103</v>
      </c>
      <c r="I3629" s="32">
        <v>30.981199999999998</v>
      </c>
      <c r="J3629" s="34">
        <f t="shared" si="454"/>
        <v>0.24994835577705193</v>
      </c>
      <c r="K3629">
        <v>0.61130402756951563</v>
      </c>
      <c r="L3629">
        <v>0.81501591560781828</v>
      </c>
      <c r="M3629">
        <v>0.6</v>
      </c>
      <c r="N3629" t="s">
        <v>34</v>
      </c>
      <c r="O3629" s="45" t="s">
        <v>34</v>
      </c>
      <c r="P3629" s="49" t="str">
        <f>'Sheet1 (2)'!O3937</f>
        <v>A</v>
      </c>
      <c r="Q3629" s="30" t="str">
        <f t="shared" si="447"/>
        <v>A</v>
      </c>
      <c r="R3629">
        <f t="shared" si="448"/>
        <v>0.15</v>
      </c>
      <c r="S3629" s="11">
        <f t="shared" si="449"/>
        <v>0.26381805740255376</v>
      </c>
      <c r="T3629" s="13">
        <f t="shared" si="450"/>
        <v>0.24994835577705193</v>
      </c>
      <c r="U3629">
        <f t="shared" si="451"/>
        <v>7.7437000000000005</v>
      </c>
      <c r="V3629" t="str">
        <f t="shared" si="452"/>
        <v>same</v>
      </c>
      <c r="W3629" s="47">
        <f t="shared" si="453"/>
        <v>0</v>
      </c>
      <c r="X3629" s="47"/>
      <c r="Y3629" s="47"/>
    </row>
    <row r="3630" spans="1:25" ht="21" x14ac:dyDescent="0.4">
      <c r="A3630" t="s">
        <v>4838</v>
      </c>
      <c r="B3630" t="s">
        <v>4839</v>
      </c>
      <c r="C3630" t="s">
        <v>4840</v>
      </c>
      <c r="D3630" s="33">
        <v>37632</v>
      </c>
      <c r="E3630" s="33">
        <v>3203</v>
      </c>
      <c r="F3630" s="32">
        <v>1.6066</v>
      </c>
      <c r="G3630" s="32">
        <v>0.75939999999999996</v>
      </c>
      <c r="H3630" s="13">
        <v>8.5113732993197271</v>
      </c>
      <c r="I3630" s="32">
        <v>2.3660000000000001</v>
      </c>
      <c r="J3630" s="34">
        <f t="shared" si="454"/>
        <v>0.32096365173288249</v>
      </c>
      <c r="K3630">
        <v>0.50159225725881995</v>
      </c>
      <c r="L3630">
        <v>0.738682485170153</v>
      </c>
      <c r="M3630">
        <v>0.5</v>
      </c>
      <c r="N3630" t="s">
        <v>37</v>
      </c>
      <c r="O3630" s="45" t="s">
        <v>37</v>
      </c>
      <c r="P3630" s="49" t="str">
        <f>'Sheet1 (2)'!O241</f>
        <v>B</v>
      </c>
      <c r="Q3630" s="30" t="str">
        <f t="shared" si="447"/>
        <v>B</v>
      </c>
      <c r="R3630">
        <f t="shared" si="448"/>
        <v>0.25</v>
      </c>
      <c r="S3630" s="11">
        <f t="shared" si="449"/>
        <v>0.32311918850380389</v>
      </c>
      <c r="T3630" s="13">
        <f t="shared" si="450"/>
        <v>0.32096365173288249</v>
      </c>
      <c r="U3630">
        <f t="shared" si="451"/>
        <v>0.75939999999999996</v>
      </c>
      <c r="V3630" t="str">
        <f t="shared" si="452"/>
        <v>same</v>
      </c>
      <c r="W3630" s="47">
        <f t="shared" si="453"/>
        <v>0</v>
      </c>
      <c r="X3630" s="47"/>
      <c r="Y3630" s="47"/>
    </row>
    <row r="3631" spans="1:25" ht="21" x14ac:dyDescent="0.4">
      <c r="A3631" t="s">
        <v>4841</v>
      </c>
      <c r="B3631" t="s">
        <v>4839</v>
      </c>
      <c r="C3631" t="s">
        <v>4840</v>
      </c>
      <c r="D3631" s="33">
        <v>171941</v>
      </c>
      <c r="E3631" s="33">
        <v>17443</v>
      </c>
      <c r="F3631" s="32">
        <v>8.7214999999999989</v>
      </c>
      <c r="G3631" s="32">
        <v>2.6915</v>
      </c>
      <c r="H3631" s="13">
        <v>10.144758958014668</v>
      </c>
      <c r="I3631" s="32">
        <v>11.412999999999998</v>
      </c>
      <c r="J3631" s="34">
        <f t="shared" si="454"/>
        <v>0.23582756505739072</v>
      </c>
      <c r="K3631">
        <v>0.49999999999999989</v>
      </c>
      <c r="L3631">
        <v>0.65430258556440968</v>
      </c>
      <c r="M3631">
        <v>0.5</v>
      </c>
      <c r="N3631" t="s">
        <v>37</v>
      </c>
      <c r="O3631" s="45" t="s">
        <v>37</v>
      </c>
      <c r="P3631" s="49" t="str">
        <f>'Sheet1 (2)'!O608</f>
        <v>B</v>
      </c>
      <c r="Q3631" s="30" t="str">
        <f t="shared" si="447"/>
        <v>B</v>
      </c>
      <c r="R3631">
        <f t="shared" si="448"/>
        <v>0.25</v>
      </c>
      <c r="S3631" s="11">
        <f t="shared" si="449"/>
        <v>0.23582756505739055</v>
      </c>
      <c r="T3631" s="13">
        <f t="shared" si="450"/>
        <v>0.23582756505739072</v>
      </c>
      <c r="U3631">
        <f t="shared" si="451"/>
        <v>2.6915</v>
      </c>
      <c r="V3631" t="str">
        <f t="shared" si="452"/>
        <v>same</v>
      </c>
      <c r="W3631" s="47">
        <f t="shared" si="453"/>
        <v>0</v>
      </c>
      <c r="X3631" s="47"/>
      <c r="Y3631" s="47"/>
    </row>
    <row r="3632" spans="1:25" ht="21" x14ac:dyDescent="0.4">
      <c r="A3632" t="s">
        <v>4842</v>
      </c>
      <c r="B3632" t="s">
        <v>4839</v>
      </c>
      <c r="C3632" t="s">
        <v>4840</v>
      </c>
      <c r="D3632" s="33">
        <v>301999</v>
      </c>
      <c r="E3632" s="33">
        <v>59556</v>
      </c>
      <c r="F3632" s="32">
        <v>43.864200000000004</v>
      </c>
      <c r="G3632" s="32">
        <v>21.604800000000004</v>
      </c>
      <c r="H3632" s="13">
        <v>19.720595101308284</v>
      </c>
      <c r="I3632" s="32">
        <v>65.469000000000008</v>
      </c>
      <c r="J3632" s="34">
        <f t="shared" si="454"/>
        <v>0.33000045823214041</v>
      </c>
      <c r="K3632">
        <v>0.73652024984888176</v>
      </c>
      <c r="L3632">
        <v>1.0992847068305462</v>
      </c>
      <c r="M3632">
        <v>0.5</v>
      </c>
      <c r="N3632" t="s">
        <v>37</v>
      </c>
      <c r="O3632" s="45" t="s">
        <v>37</v>
      </c>
      <c r="P3632" s="49" t="str">
        <f>'Sheet1 (2)'!O1741</f>
        <v>B</v>
      </c>
      <c r="Q3632" s="30" t="str">
        <f t="shared" si="447"/>
        <v>B</v>
      </c>
      <c r="R3632">
        <f t="shared" si="448"/>
        <v>0.25</v>
      </c>
      <c r="S3632" s="11">
        <f t="shared" si="449"/>
        <v>0.54515877743664953</v>
      </c>
      <c r="T3632" s="13">
        <f t="shared" si="450"/>
        <v>0.33000045823214041</v>
      </c>
      <c r="U3632">
        <f t="shared" si="451"/>
        <v>21.604800000000004</v>
      </c>
      <c r="V3632" t="str">
        <f t="shared" si="452"/>
        <v>same</v>
      </c>
      <c r="W3632" s="47">
        <f t="shared" si="453"/>
        <v>0</v>
      </c>
      <c r="X3632" s="47"/>
      <c r="Y3632" s="47"/>
    </row>
    <row r="3633" spans="1:25" ht="21" x14ac:dyDescent="0.4">
      <c r="A3633" t="s">
        <v>4843</v>
      </c>
      <c r="B3633" t="s">
        <v>4839</v>
      </c>
      <c r="C3633" t="s">
        <v>4840</v>
      </c>
      <c r="D3633" s="33">
        <v>191064</v>
      </c>
      <c r="E3633" s="33">
        <v>34419</v>
      </c>
      <c r="F3633" s="32">
        <v>13.755399999999998</v>
      </c>
      <c r="G3633" s="32">
        <v>5.7646000000000006</v>
      </c>
      <c r="H3633" s="13">
        <v>18.014382615249339</v>
      </c>
      <c r="I3633" s="32">
        <v>19.52</v>
      </c>
      <c r="J3633" s="34">
        <f t="shared" si="454"/>
        <v>0.2953176229508197</v>
      </c>
      <c r="K3633">
        <v>0.39964554461198748</v>
      </c>
      <c r="L3633">
        <v>0.56712862081989601</v>
      </c>
      <c r="M3633">
        <v>0.4</v>
      </c>
      <c r="N3633" t="s">
        <v>37</v>
      </c>
      <c r="O3633" s="45" t="s">
        <v>37</v>
      </c>
      <c r="P3633" s="49" t="str">
        <f>'Sheet1 (2)'!O3886</f>
        <v>B</v>
      </c>
      <c r="Q3633" s="30" t="str">
        <f t="shared" si="447"/>
        <v>B</v>
      </c>
      <c r="R3633">
        <f t="shared" si="448"/>
        <v>0.25</v>
      </c>
      <c r="S3633" s="11">
        <f t="shared" si="449"/>
        <v>0.29469262295081966</v>
      </c>
      <c r="T3633" s="13">
        <f t="shared" si="450"/>
        <v>0.2953176229508197</v>
      </c>
      <c r="U3633">
        <f t="shared" si="451"/>
        <v>5.7646000000000006</v>
      </c>
      <c r="V3633" t="str">
        <f t="shared" si="452"/>
        <v>same</v>
      </c>
      <c r="W3633" s="47">
        <f t="shared" si="453"/>
        <v>0</v>
      </c>
      <c r="X3633" s="47"/>
      <c r="Y3633" s="47"/>
    </row>
    <row r="3634" spans="1:25" ht="21" x14ac:dyDescent="0.4">
      <c r="A3634" t="s">
        <v>4844</v>
      </c>
      <c r="B3634" t="s">
        <v>4839</v>
      </c>
      <c r="C3634" t="s">
        <v>4840</v>
      </c>
      <c r="D3634" s="33">
        <v>39966</v>
      </c>
      <c r="E3634" s="33">
        <v>4183</v>
      </c>
      <c r="F3634" s="32">
        <v>1.6733</v>
      </c>
      <c r="G3634" s="32">
        <v>0.76270000000000004</v>
      </c>
      <c r="H3634" s="13">
        <v>10.466396436971426</v>
      </c>
      <c r="I3634" s="32">
        <v>2.4359999999999999</v>
      </c>
      <c r="J3634" s="34">
        <f t="shared" si="454"/>
        <v>0.31309523809523809</v>
      </c>
      <c r="K3634">
        <v>0.40002390628735357</v>
      </c>
      <c r="L3634">
        <v>0.58235715993306236</v>
      </c>
      <c r="M3634">
        <v>0.4</v>
      </c>
      <c r="N3634" t="s">
        <v>37</v>
      </c>
      <c r="O3634" s="45" t="s">
        <v>37</v>
      </c>
      <c r="P3634" s="49" t="str">
        <f>'Sheet1 (2)'!O4049</f>
        <v>B</v>
      </c>
      <c r="Q3634" s="30" t="str">
        <f t="shared" si="447"/>
        <v>B</v>
      </c>
      <c r="R3634">
        <f t="shared" si="448"/>
        <v>0.25</v>
      </c>
      <c r="S3634" s="11">
        <f t="shared" si="449"/>
        <v>0.31313628899835788</v>
      </c>
      <c r="T3634" s="13">
        <f t="shared" si="450"/>
        <v>0.31309523809523809</v>
      </c>
      <c r="U3634">
        <f t="shared" si="451"/>
        <v>0.76269999999999993</v>
      </c>
      <c r="V3634" t="str">
        <f t="shared" si="452"/>
        <v>same</v>
      </c>
      <c r="W3634" s="47">
        <f t="shared" si="453"/>
        <v>0</v>
      </c>
      <c r="X3634" s="47"/>
      <c r="Y3634" s="47"/>
    </row>
    <row r="3635" spans="1:25" ht="21" x14ac:dyDescent="0.4">
      <c r="A3635" t="s">
        <v>4931</v>
      </c>
      <c r="B3635" t="s">
        <v>4932</v>
      </c>
      <c r="C3635" t="s">
        <v>4933</v>
      </c>
      <c r="D3635" s="33">
        <v>269846</v>
      </c>
      <c r="E3635" s="33">
        <v>66213</v>
      </c>
      <c r="F3635" s="32">
        <v>56.483699999999992</v>
      </c>
      <c r="G3635" s="32">
        <v>27.291399999999999</v>
      </c>
      <c r="H3635" s="13">
        <v>24.537328698591047</v>
      </c>
      <c r="I3635" s="32">
        <v>83.775099999999995</v>
      </c>
      <c r="J3635" s="34">
        <f t="shared" si="454"/>
        <v>0.32576982898259749</v>
      </c>
      <c r="K3635">
        <v>0.85306057722803663</v>
      </c>
      <c r="L3635">
        <v>1.2652364339329134</v>
      </c>
      <c r="M3635">
        <v>0.8</v>
      </c>
      <c r="N3635" t="s">
        <v>37</v>
      </c>
      <c r="O3635" s="45" t="s">
        <v>37</v>
      </c>
      <c r="P3635" s="49" t="str">
        <f>'Sheet1 (2)'!O3360</f>
        <v>B</v>
      </c>
      <c r="Q3635" s="30" t="str">
        <f t="shared" si="447"/>
        <v>B</v>
      </c>
      <c r="R3635">
        <f t="shared" si="448"/>
        <v>0.25</v>
      </c>
      <c r="S3635" s="11">
        <f t="shared" si="449"/>
        <v>0.36770711106283366</v>
      </c>
      <c r="T3635" s="13">
        <f t="shared" si="450"/>
        <v>0.32576982898259749</v>
      </c>
      <c r="U3635">
        <f t="shared" si="451"/>
        <v>27.291399999999999</v>
      </c>
      <c r="V3635" t="str">
        <f t="shared" si="452"/>
        <v>same</v>
      </c>
      <c r="W3635" s="47">
        <f t="shared" si="453"/>
        <v>0</v>
      </c>
      <c r="X3635" s="47"/>
      <c r="Y3635" s="47"/>
    </row>
    <row r="3636" spans="1:25" ht="21" x14ac:dyDescent="0.4">
      <c r="A3636" t="s">
        <v>5058</v>
      </c>
      <c r="B3636" t="s">
        <v>5059</v>
      </c>
      <c r="C3636" t="s">
        <v>5060</v>
      </c>
      <c r="D3636" s="33">
        <v>3563</v>
      </c>
      <c r="E3636" s="33">
        <v>257</v>
      </c>
      <c r="F3636" s="32">
        <v>0.27200000000000002</v>
      </c>
      <c r="G3636" s="32">
        <v>0.13400000000000001</v>
      </c>
      <c r="H3636" s="13">
        <v>7.2130227336514174</v>
      </c>
      <c r="I3636" s="32">
        <v>0.40600000000000003</v>
      </c>
      <c r="J3636" s="34">
        <f t="shared" si="454"/>
        <v>0.33004926108374383</v>
      </c>
      <c r="K3636">
        <v>1.0583657587548638</v>
      </c>
      <c r="L3636">
        <v>1.5797665369649805</v>
      </c>
      <c r="M3636">
        <v>1.2</v>
      </c>
      <c r="N3636" t="s">
        <v>37</v>
      </c>
      <c r="O3636" s="45" t="s">
        <v>37</v>
      </c>
      <c r="P3636" s="49" t="str">
        <f>'Sheet1 (2)'!O1580</f>
        <v>B</v>
      </c>
      <c r="Q3636" s="30" t="str">
        <f t="shared" si="447"/>
        <v>B</v>
      </c>
      <c r="R3636">
        <f t="shared" si="448"/>
        <v>0.25</v>
      </c>
      <c r="S3636" s="11">
        <f t="shared" si="449"/>
        <v>0.24039408866995074</v>
      </c>
      <c r="T3636" s="13">
        <f t="shared" si="450"/>
        <v>0.33004926108374383</v>
      </c>
      <c r="U3636">
        <f t="shared" si="451"/>
        <v>0.13400000000000001</v>
      </c>
      <c r="V3636" t="str">
        <f t="shared" si="452"/>
        <v>same</v>
      </c>
      <c r="W3636" s="47">
        <f t="shared" si="453"/>
        <v>0</v>
      </c>
      <c r="X3636" s="47"/>
      <c r="Y3636" s="47"/>
    </row>
    <row r="3637" spans="1:25" ht="21" x14ac:dyDescent="0.4">
      <c r="A3637" t="s">
        <v>5061</v>
      </c>
      <c r="B3637" t="s">
        <v>5059</v>
      </c>
      <c r="C3637" t="s">
        <v>5060</v>
      </c>
      <c r="D3637" s="33">
        <v>3982</v>
      </c>
      <c r="E3637" s="33">
        <v>378</v>
      </c>
      <c r="F3637" s="32">
        <v>0.37229999999999996</v>
      </c>
      <c r="G3637" s="32">
        <v>0.1837</v>
      </c>
      <c r="H3637" s="13">
        <v>9.4927172275238565</v>
      </c>
      <c r="I3637" s="32">
        <v>0.55599999999999994</v>
      </c>
      <c r="J3637" s="34">
        <f t="shared" si="454"/>
        <v>0.33039568345323744</v>
      </c>
      <c r="K3637">
        <v>0.98492063492063475</v>
      </c>
      <c r="L3637">
        <v>1.4708994708994707</v>
      </c>
      <c r="M3637">
        <v>1.2</v>
      </c>
      <c r="N3637" t="s">
        <v>37</v>
      </c>
      <c r="O3637" s="45" t="s">
        <v>37</v>
      </c>
      <c r="P3637" s="49" t="str">
        <f>'Sheet1 (2)'!O4025</f>
        <v>B</v>
      </c>
      <c r="Q3637" s="30" t="str">
        <f t="shared" si="447"/>
        <v>B</v>
      </c>
      <c r="R3637">
        <f t="shared" si="448"/>
        <v>0.25</v>
      </c>
      <c r="S3637" s="11">
        <f t="shared" si="449"/>
        <v>0.18417266187050352</v>
      </c>
      <c r="T3637" s="13">
        <f t="shared" si="450"/>
        <v>0.33039568345323744</v>
      </c>
      <c r="U3637">
        <f t="shared" si="451"/>
        <v>0.1837</v>
      </c>
      <c r="V3637" t="str">
        <f t="shared" si="452"/>
        <v>same</v>
      </c>
      <c r="W3637" s="47">
        <f t="shared" si="453"/>
        <v>0</v>
      </c>
      <c r="X3637" s="47"/>
      <c r="Y3637" s="47"/>
    </row>
    <row r="3638" spans="1:25" ht="21" x14ac:dyDescent="0.4">
      <c r="A3638" t="s">
        <v>5062</v>
      </c>
      <c r="B3638" t="s">
        <v>5059</v>
      </c>
      <c r="C3638" t="s">
        <v>5060</v>
      </c>
      <c r="D3638" s="33">
        <v>150842</v>
      </c>
      <c r="E3638" s="33">
        <v>35013</v>
      </c>
      <c r="F3638" s="32">
        <v>46.521500000000003</v>
      </c>
      <c r="G3638" s="32">
        <v>15.5068</v>
      </c>
      <c r="H3638" s="13">
        <v>23.211704962808767</v>
      </c>
      <c r="I3638" s="32">
        <v>62.028300000000002</v>
      </c>
      <c r="J3638" s="34">
        <f t="shared" si="454"/>
        <v>0.2499955665397891</v>
      </c>
      <c r="K3638">
        <v>1.3286922000399852</v>
      </c>
      <c r="L3638">
        <v>1.7715791277525492</v>
      </c>
      <c r="M3638">
        <v>1.2</v>
      </c>
      <c r="N3638" t="s">
        <v>34</v>
      </c>
      <c r="O3638" s="45" t="s">
        <v>34</v>
      </c>
      <c r="P3638" s="49" t="str">
        <f>'Sheet1 (2)'!O4960</f>
        <v>A</v>
      </c>
      <c r="Q3638" s="30" t="str">
        <f t="shared" si="447"/>
        <v>A</v>
      </c>
      <c r="R3638">
        <f t="shared" si="448"/>
        <v>0.15</v>
      </c>
      <c r="S3638" s="11">
        <f t="shared" si="449"/>
        <v>0.32263821513728419</v>
      </c>
      <c r="T3638" s="13">
        <f t="shared" si="450"/>
        <v>0.2499955665397891</v>
      </c>
      <c r="U3638">
        <f t="shared" si="451"/>
        <v>15.5068</v>
      </c>
      <c r="V3638" t="str">
        <f t="shared" si="452"/>
        <v>same</v>
      </c>
      <c r="W3638" s="47">
        <f t="shared" si="453"/>
        <v>0</v>
      </c>
      <c r="X3638" s="47"/>
      <c r="Y3638" s="47"/>
    </row>
    <row r="3639" spans="1:25" ht="21" x14ac:dyDescent="0.4">
      <c r="A3639" t="s">
        <v>4026</v>
      </c>
      <c r="B3639" t="s">
        <v>4027</v>
      </c>
      <c r="C3639" t="s">
        <v>4028</v>
      </c>
      <c r="D3639" s="33">
        <v>226306</v>
      </c>
      <c r="E3639" s="33">
        <v>31436</v>
      </c>
      <c r="F3639" s="32">
        <v>78.275700000000001</v>
      </c>
      <c r="G3639" s="32">
        <v>31.843400000000003</v>
      </c>
      <c r="H3639" s="13">
        <v>13.890926444725283</v>
      </c>
      <c r="I3639" s="32">
        <v>110.1191</v>
      </c>
      <c r="J3639" s="34">
        <f t="shared" si="454"/>
        <v>0.28917235974503969</v>
      </c>
      <c r="K3639">
        <v>2.4900019086397758</v>
      </c>
      <c r="L3639">
        <v>3.5029615727191756</v>
      </c>
      <c r="M3639">
        <v>2.4900000000000002</v>
      </c>
      <c r="N3639" t="s">
        <v>37</v>
      </c>
      <c r="O3639" s="45" t="s">
        <v>37</v>
      </c>
      <c r="P3639" s="49" t="str">
        <f>'Sheet1 (2)'!O409</f>
        <v>B</v>
      </c>
      <c r="Q3639" s="30" t="str">
        <f t="shared" si="447"/>
        <v>B</v>
      </c>
      <c r="R3639">
        <f t="shared" si="448"/>
        <v>0.25</v>
      </c>
      <c r="S3639" s="11">
        <f t="shared" si="449"/>
        <v>0.28917290460964534</v>
      </c>
      <c r="T3639" s="13">
        <f t="shared" si="450"/>
        <v>0.28917235974503969</v>
      </c>
      <c r="U3639">
        <f t="shared" si="451"/>
        <v>31.843399999999999</v>
      </c>
      <c r="V3639" t="str">
        <f t="shared" si="452"/>
        <v>same</v>
      </c>
      <c r="W3639" s="47">
        <f t="shared" si="453"/>
        <v>0</v>
      </c>
      <c r="X3639" s="47"/>
      <c r="Y3639" s="47"/>
    </row>
    <row r="3640" spans="1:25" ht="21" x14ac:dyDescent="0.4">
      <c r="A3640" s="18" t="s">
        <v>4029</v>
      </c>
      <c r="B3640" t="s">
        <v>4027</v>
      </c>
      <c r="C3640" t="s">
        <v>4028</v>
      </c>
      <c r="D3640" s="33">
        <v>56212</v>
      </c>
      <c r="E3640" s="33">
        <v>4212</v>
      </c>
      <c r="F3640" s="32">
        <v>4.3640000000000008</v>
      </c>
      <c r="G3640" s="32">
        <v>1.371</v>
      </c>
      <c r="H3640" s="13">
        <v>7.4930619796484734</v>
      </c>
      <c r="I3640" s="32">
        <v>5.7350000000000012</v>
      </c>
      <c r="J3640" s="34">
        <f t="shared" si="454"/>
        <v>0.23905841325196159</v>
      </c>
      <c r="K3640">
        <v>1.0360873694207029</v>
      </c>
      <c r="L3640">
        <v>1.3615859449192784</v>
      </c>
      <c r="M3640">
        <v>0.99</v>
      </c>
      <c r="N3640" t="s">
        <v>37</v>
      </c>
      <c r="O3640" s="45" t="s">
        <v>37</v>
      </c>
      <c r="P3640" s="49" t="str">
        <f>'Sheet1 (2)'!O432</f>
        <v>B</v>
      </c>
      <c r="Q3640" s="30" t="str">
        <f t="shared" si="447"/>
        <v>B</v>
      </c>
      <c r="R3640">
        <f t="shared" si="448"/>
        <v>0.25</v>
      </c>
      <c r="S3640" s="11">
        <f t="shared" si="449"/>
        <v>0.27290671316477777</v>
      </c>
      <c r="T3640" s="13">
        <f t="shared" si="450"/>
        <v>0.23905841325196159</v>
      </c>
      <c r="U3640">
        <f t="shared" si="451"/>
        <v>1.371</v>
      </c>
      <c r="V3640" t="str">
        <f t="shared" si="452"/>
        <v>same</v>
      </c>
      <c r="W3640" s="47">
        <f t="shared" si="453"/>
        <v>0</v>
      </c>
      <c r="X3640" s="47"/>
      <c r="Y3640" s="47"/>
    </row>
    <row r="3641" spans="1:25" ht="21" x14ac:dyDescent="0.4">
      <c r="A3641" t="s">
        <v>4030</v>
      </c>
      <c r="B3641" t="s">
        <v>4027</v>
      </c>
      <c r="C3641" t="s">
        <v>4028</v>
      </c>
      <c r="D3641" s="33">
        <v>199956</v>
      </c>
      <c r="E3641" s="33">
        <v>22471</v>
      </c>
      <c r="F3641" s="32">
        <v>56.238700000000009</v>
      </c>
      <c r="G3641" s="32">
        <v>17.819699999999997</v>
      </c>
      <c r="H3641" s="13">
        <v>11.237972353917861</v>
      </c>
      <c r="I3641" s="32">
        <v>74.058400000000006</v>
      </c>
      <c r="J3641" s="34">
        <f t="shared" si="454"/>
        <v>0.24061686452853417</v>
      </c>
      <c r="K3641">
        <v>2.5027235103021677</v>
      </c>
      <c r="L3641">
        <v>3.2957322771572253</v>
      </c>
      <c r="M3641">
        <v>2.4900000000000002</v>
      </c>
      <c r="N3641" t="s">
        <v>37</v>
      </c>
      <c r="O3641" s="45" t="s">
        <v>37</v>
      </c>
      <c r="P3641" s="49" t="str">
        <f>'Sheet1 (2)'!O1035</f>
        <v>B</v>
      </c>
      <c r="Q3641" s="30" t="str">
        <f t="shared" si="447"/>
        <v>B</v>
      </c>
      <c r="R3641">
        <f t="shared" si="448"/>
        <v>0.25</v>
      </c>
      <c r="S3641" s="11">
        <f t="shared" si="449"/>
        <v>0.24447746643189702</v>
      </c>
      <c r="T3641" s="13">
        <f t="shared" si="450"/>
        <v>0.24061686452853417</v>
      </c>
      <c r="U3641">
        <f t="shared" si="451"/>
        <v>17.819699999999997</v>
      </c>
      <c r="V3641" t="str">
        <f t="shared" si="452"/>
        <v>same</v>
      </c>
      <c r="W3641" s="47">
        <f t="shared" si="453"/>
        <v>0</v>
      </c>
      <c r="X3641" s="47"/>
      <c r="Y3641" s="47"/>
    </row>
    <row r="3642" spans="1:25" ht="21" x14ac:dyDescent="0.4">
      <c r="A3642" t="s">
        <v>4031</v>
      </c>
      <c r="B3642" t="s">
        <v>4027</v>
      </c>
      <c r="C3642" t="s">
        <v>4028</v>
      </c>
      <c r="D3642" s="33">
        <v>51935</v>
      </c>
      <c r="E3642" s="33">
        <v>3011</v>
      </c>
      <c r="F3642" s="32">
        <v>1.5400999999999998</v>
      </c>
      <c r="G3642" s="32">
        <v>0.75790000000000013</v>
      </c>
      <c r="H3642" s="13">
        <v>5.7976316549533067</v>
      </c>
      <c r="I3642" s="32">
        <v>2.298</v>
      </c>
      <c r="J3642" s="34">
        <f t="shared" si="454"/>
        <v>0.32980852915578768</v>
      </c>
      <c r="K3642">
        <v>0.51149119893723016</v>
      </c>
      <c r="L3642">
        <v>0.76320159415476585</v>
      </c>
      <c r="M3642">
        <v>0.49</v>
      </c>
      <c r="N3642" t="s">
        <v>37</v>
      </c>
      <c r="O3642" s="45" t="s">
        <v>37</v>
      </c>
      <c r="P3642" s="49" t="str">
        <f>'Sheet1 (2)'!O1073</f>
        <v>B</v>
      </c>
      <c r="Q3642" s="30" t="str">
        <f t="shared" si="447"/>
        <v>B</v>
      </c>
      <c r="R3642">
        <f t="shared" si="448"/>
        <v>0.25</v>
      </c>
      <c r="S3642" s="11">
        <f t="shared" si="449"/>
        <v>0.35796779808529156</v>
      </c>
      <c r="T3642" s="13">
        <f t="shared" si="450"/>
        <v>0.32980852915578768</v>
      </c>
      <c r="U3642">
        <f t="shared" si="451"/>
        <v>0.75790000000000013</v>
      </c>
      <c r="V3642" t="str">
        <f t="shared" si="452"/>
        <v>same</v>
      </c>
      <c r="W3642" s="47">
        <f t="shared" si="453"/>
        <v>0</v>
      </c>
      <c r="X3642" s="47"/>
      <c r="Y3642" s="47"/>
    </row>
    <row r="3643" spans="1:25" ht="21" x14ac:dyDescent="0.4">
      <c r="A3643" t="s">
        <v>4032</v>
      </c>
      <c r="B3643" t="s">
        <v>4027</v>
      </c>
      <c r="C3643" t="s">
        <v>4028</v>
      </c>
      <c r="D3643" s="33">
        <v>42094</v>
      </c>
      <c r="E3643" s="33">
        <v>4521</v>
      </c>
      <c r="F3643" s="32">
        <v>4.4968000000000004</v>
      </c>
      <c r="G3643" s="32">
        <v>1.8573999999999999</v>
      </c>
      <c r="H3643" s="13">
        <v>10.740248016344372</v>
      </c>
      <c r="I3643" s="32">
        <v>6.3542000000000005</v>
      </c>
      <c r="J3643" s="34">
        <f t="shared" si="454"/>
        <v>0.2923105977148972</v>
      </c>
      <c r="K3643">
        <v>0.99464720194647205</v>
      </c>
      <c r="L3643">
        <v>1.4054855120548553</v>
      </c>
      <c r="M3643">
        <v>0.99</v>
      </c>
      <c r="N3643" t="s">
        <v>37</v>
      </c>
      <c r="O3643" s="45" t="s">
        <v>37</v>
      </c>
      <c r="P3643" s="49" t="str">
        <f>'Sheet1 (2)'!O1208</f>
        <v>B</v>
      </c>
      <c r="Q3643" s="30" t="str">
        <f t="shared" si="447"/>
        <v>B</v>
      </c>
      <c r="R3643">
        <f t="shared" si="448"/>
        <v>0.25</v>
      </c>
      <c r="S3643" s="11">
        <f t="shared" si="449"/>
        <v>0.29561707217273625</v>
      </c>
      <c r="T3643" s="13">
        <f t="shared" si="450"/>
        <v>0.2923105977148972</v>
      </c>
      <c r="U3643">
        <f t="shared" si="451"/>
        <v>1.8573999999999999</v>
      </c>
      <c r="V3643" t="str">
        <f t="shared" si="452"/>
        <v>same</v>
      </c>
      <c r="W3643" s="47">
        <f t="shared" si="453"/>
        <v>0</v>
      </c>
      <c r="X3643" s="47"/>
      <c r="Y3643" s="47"/>
    </row>
    <row r="3644" spans="1:25" ht="21" x14ac:dyDescent="0.4">
      <c r="A3644" t="s">
        <v>4033</v>
      </c>
      <c r="B3644" t="s">
        <v>4027</v>
      </c>
      <c r="C3644" t="s">
        <v>4028</v>
      </c>
      <c r="D3644" s="33">
        <v>226190</v>
      </c>
      <c r="E3644" s="33">
        <v>38380</v>
      </c>
      <c r="F3644" s="32">
        <v>83.947700000000012</v>
      </c>
      <c r="G3644" s="32">
        <v>27.982199999999999</v>
      </c>
      <c r="H3644" s="13">
        <v>16.968035722180467</v>
      </c>
      <c r="I3644" s="32">
        <v>111.9299</v>
      </c>
      <c r="J3644" s="34">
        <f t="shared" si="454"/>
        <v>0.24999754310510416</v>
      </c>
      <c r="K3644">
        <v>2.1872772277227726</v>
      </c>
      <c r="L3644">
        <v>2.9163600833767589</v>
      </c>
      <c r="M3644">
        <v>1.99</v>
      </c>
      <c r="N3644" t="s">
        <v>37</v>
      </c>
      <c r="O3644" s="45" t="s">
        <v>37</v>
      </c>
      <c r="P3644" s="49" t="str">
        <f>'Sheet1 (2)'!O1586</f>
        <v>B</v>
      </c>
      <c r="Q3644" s="30" t="str">
        <f t="shared" si="447"/>
        <v>B</v>
      </c>
      <c r="R3644">
        <f t="shared" si="448"/>
        <v>0.25</v>
      </c>
      <c r="S3644" s="11">
        <f t="shared" si="449"/>
        <v>0.31764256020955978</v>
      </c>
      <c r="T3644" s="13">
        <f t="shared" si="450"/>
        <v>0.24999754310510416</v>
      </c>
      <c r="U3644">
        <f t="shared" si="451"/>
        <v>27.982199999999999</v>
      </c>
      <c r="V3644" t="str">
        <f t="shared" si="452"/>
        <v>same</v>
      </c>
      <c r="W3644" s="47">
        <f t="shared" si="453"/>
        <v>0</v>
      </c>
      <c r="X3644" s="47"/>
      <c r="Y3644" s="47"/>
    </row>
    <row r="3645" spans="1:25" ht="21" x14ac:dyDescent="0.4">
      <c r="A3645" t="s">
        <v>4034</v>
      </c>
      <c r="B3645" t="s">
        <v>4027</v>
      </c>
      <c r="C3645" t="s">
        <v>4028</v>
      </c>
      <c r="D3645" s="33">
        <v>163228</v>
      </c>
      <c r="E3645" s="33">
        <v>23753</v>
      </c>
      <c r="F3645" s="32">
        <v>18.655899999999999</v>
      </c>
      <c r="G3645" s="32">
        <v>8.4892000000000003</v>
      </c>
      <c r="H3645" s="13">
        <v>14.552037640600878</v>
      </c>
      <c r="I3645" s="32">
        <v>27.145099999999999</v>
      </c>
      <c r="J3645" s="34">
        <f t="shared" si="454"/>
        <v>0.31273415828271034</v>
      </c>
      <c r="K3645">
        <v>0.7854123689639203</v>
      </c>
      <c r="L3645">
        <v>1.1428072243506082</v>
      </c>
      <c r="M3645">
        <v>0.75</v>
      </c>
      <c r="N3645" t="s">
        <v>37</v>
      </c>
      <c r="O3645" s="45" t="s">
        <v>37</v>
      </c>
      <c r="P3645" s="49" t="str">
        <f>'Sheet1 (2)'!O1846</f>
        <v>B</v>
      </c>
      <c r="Q3645" s="30" t="str">
        <f t="shared" si="447"/>
        <v>B</v>
      </c>
      <c r="R3645">
        <f t="shared" si="448"/>
        <v>0.25</v>
      </c>
      <c r="S3645" s="11">
        <f t="shared" si="449"/>
        <v>0.34372133460550885</v>
      </c>
      <c r="T3645" s="13">
        <f t="shared" si="450"/>
        <v>0.31273415828271034</v>
      </c>
      <c r="U3645">
        <f t="shared" si="451"/>
        <v>8.4892000000000003</v>
      </c>
      <c r="V3645" t="str">
        <f t="shared" si="452"/>
        <v>same</v>
      </c>
      <c r="W3645" s="47">
        <f t="shared" si="453"/>
        <v>0</v>
      </c>
      <c r="X3645" s="47"/>
      <c r="Y3645" s="47"/>
    </row>
    <row r="3646" spans="1:25" ht="21" x14ac:dyDescent="0.4">
      <c r="A3646" t="s">
        <v>4035</v>
      </c>
      <c r="B3646" t="s">
        <v>4027</v>
      </c>
      <c r="C3646" t="s">
        <v>4028</v>
      </c>
      <c r="D3646" s="33">
        <v>137546</v>
      </c>
      <c r="E3646" s="33">
        <v>31879</v>
      </c>
      <c r="F3646" s="32">
        <v>26.773400000000002</v>
      </c>
      <c r="G3646" s="32">
        <v>8.5515000000000008</v>
      </c>
      <c r="H3646" s="13">
        <v>23.176973521585506</v>
      </c>
      <c r="I3646" s="32">
        <v>35.3249</v>
      </c>
      <c r="J3646" s="34">
        <f t="shared" si="454"/>
        <v>0.24208136470308481</v>
      </c>
      <c r="K3646">
        <v>0.83984441168167134</v>
      </c>
      <c r="L3646">
        <v>1.1080931020420968</v>
      </c>
      <c r="M3646">
        <v>0.84</v>
      </c>
      <c r="N3646" t="s">
        <v>37</v>
      </c>
      <c r="O3646" s="45" t="s">
        <v>37</v>
      </c>
      <c r="P3646" s="49" t="str">
        <f>'Sheet1 (2)'!O2190</f>
        <v>B</v>
      </c>
      <c r="Q3646" s="30" t="str">
        <f t="shared" ref="Q3646:Q3709" si="455">IF(U3646="same",N3646,IF(O3646=N3646,P3646,O3646))</f>
        <v>B</v>
      </c>
      <c r="R3646">
        <f t="shared" si="448"/>
        <v>0.25</v>
      </c>
      <c r="S3646" s="11">
        <f t="shared" si="449"/>
        <v>0.24194095383143344</v>
      </c>
      <c r="T3646" s="13">
        <f t="shared" si="450"/>
        <v>0.24208136470308481</v>
      </c>
      <c r="U3646">
        <f t="shared" si="451"/>
        <v>8.5515000000000008</v>
      </c>
      <c r="V3646" t="str">
        <f t="shared" si="452"/>
        <v>same</v>
      </c>
      <c r="W3646" s="47">
        <f t="shared" si="453"/>
        <v>0</v>
      </c>
      <c r="X3646" s="47"/>
      <c r="Y3646" s="47"/>
    </row>
    <row r="3647" spans="1:25" ht="21" x14ac:dyDescent="0.4">
      <c r="A3647" t="s">
        <v>4036</v>
      </c>
      <c r="B3647" t="s">
        <v>4027</v>
      </c>
      <c r="C3647" t="s">
        <v>4028</v>
      </c>
      <c r="D3647" s="33">
        <v>6843</v>
      </c>
      <c r="E3647" s="33">
        <v>341</v>
      </c>
      <c r="F3647" s="32">
        <v>0.1865</v>
      </c>
      <c r="G3647" s="32">
        <v>6.1499999999999999E-2</v>
      </c>
      <c r="H3647" s="13">
        <v>4.9831945053339179</v>
      </c>
      <c r="I3647" s="32">
        <v>0.248</v>
      </c>
      <c r="J3647" s="34">
        <f t="shared" si="454"/>
        <v>0.24798387096774194</v>
      </c>
      <c r="K3647">
        <v>0.54692082111436946</v>
      </c>
      <c r="L3647">
        <v>0.72727272727272729</v>
      </c>
      <c r="M3647">
        <v>0.49</v>
      </c>
      <c r="N3647" t="s">
        <v>37</v>
      </c>
      <c r="O3647" s="45" t="s">
        <v>37</v>
      </c>
      <c r="P3647" s="49" t="str">
        <f>'Sheet1 (2)'!O2427</f>
        <v>B</v>
      </c>
      <c r="Q3647" s="30" t="str">
        <f t="shared" si="455"/>
        <v>B</v>
      </c>
      <c r="R3647">
        <f t="shared" si="448"/>
        <v>0.25</v>
      </c>
      <c r="S3647" s="11">
        <f t="shared" si="449"/>
        <v>0.32625000000000004</v>
      </c>
      <c r="T3647" s="13">
        <f t="shared" si="450"/>
        <v>0.24798387096774194</v>
      </c>
      <c r="U3647">
        <f t="shared" si="451"/>
        <v>6.1499999999999999E-2</v>
      </c>
      <c r="V3647" t="str">
        <f t="shared" si="452"/>
        <v>same</v>
      </c>
      <c r="W3647" s="47">
        <f t="shared" si="453"/>
        <v>0</v>
      </c>
      <c r="X3647" s="47"/>
      <c r="Y3647" s="47"/>
    </row>
    <row r="3648" spans="1:25" ht="21" x14ac:dyDescent="0.4">
      <c r="A3648" t="s">
        <v>4037</v>
      </c>
      <c r="B3648" t="s">
        <v>4027</v>
      </c>
      <c r="C3648" t="s">
        <v>4028</v>
      </c>
      <c r="D3648" s="33">
        <v>156901</v>
      </c>
      <c r="E3648" s="33">
        <v>8175</v>
      </c>
      <c r="F3648" s="32">
        <v>4.4432</v>
      </c>
      <c r="G3648" s="32">
        <v>1.4807000000000001</v>
      </c>
      <c r="H3648" s="13">
        <v>5.2102918400775007</v>
      </c>
      <c r="I3648" s="32">
        <v>5.9238999999999997</v>
      </c>
      <c r="J3648" s="34">
        <f t="shared" si="454"/>
        <v>0.24995357787943756</v>
      </c>
      <c r="K3648">
        <v>0.54351070336391438</v>
      </c>
      <c r="L3648">
        <v>0.72463608562691129</v>
      </c>
      <c r="M3648">
        <v>0.49</v>
      </c>
      <c r="N3648" t="s">
        <v>37</v>
      </c>
      <c r="O3648" s="45" t="s">
        <v>37</v>
      </c>
      <c r="P3648" s="49" t="str">
        <f>'Sheet1 (2)'!O3669</f>
        <v>B</v>
      </c>
      <c r="Q3648" s="30" t="str">
        <f t="shared" si="455"/>
        <v>B</v>
      </c>
      <c r="R3648">
        <f t="shared" si="448"/>
        <v>0.25</v>
      </c>
      <c r="S3648" s="11">
        <f t="shared" si="449"/>
        <v>0.32379851111598779</v>
      </c>
      <c r="T3648" s="13">
        <f t="shared" si="450"/>
        <v>0.24995357787943756</v>
      </c>
      <c r="U3648">
        <f t="shared" si="451"/>
        <v>1.4807000000000001</v>
      </c>
      <c r="V3648" t="str">
        <f t="shared" si="452"/>
        <v>same</v>
      </c>
      <c r="W3648" s="47">
        <f t="shared" si="453"/>
        <v>0</v>
      </c>
      <c r="X3648" s="47"/>
      <c r="Y3648" s="47"/>
    </row>
    <row r="3649" spans="1:25" ht="21" x14ac:dyDescent="0.4">
      <c r="A3649" t="s">
        <v>5085</v>
      </c>
      <c r="B3649" t="s">
        <v>5086</v>
      </c>
      <c r="C3649" t="s">
        <v>5087</v>
      </c>
      <c r="D3649" s="33">
        <v>21875</v>
      </c>
      <c r="E3649" s="33">
        <v>8767</v>
      </c>
      <c r="F3649" s="32">
        <v>6.2265999999999995</v>
      </c>
      <c r="G3649" s="32">
        <v>2.0754000000000001</v>
      </c>
      <c r="H3649" s="13">
        <v>40.077714285714286</v>
      </c>
      <c r="I3649" s="32">
        <v>8.3019999999999996</v>
      </c>
      <c r="J3649" s="34">
        <f t="shared" si="454"/>
        <v>0.24998795470970853</v>
      </c>
      <c r="K3649">
        <v>0.71023155013117367</v>
      </c>
      <c r="L3649">
        <v>0.94696019162769474</v>
      </c>
      <c r="M3649">
        <v>0.5</v>
      </c>
      <c r="N3649" t="s">
        <v>34</v>
      </c>
      <c r="O3649" s="45" t="s">
        <v>34</v>
      </c>
      <c r="P3649" s="49" t="str">
        <f>'Sheet1 (2)'!O1452</f>
        <v>A</v>
      </c>
      <c r="Q3649" s="30" t="str">
        <f t="shared" si="455"/>
        <v>A</v>
      </c>
      <c r="R3649">
        <f t="shared" si="448"/>
        <v>0.15</v>
      </c>
      <c r="S3649" s="11">
        <f t="shared" si="449"/>
        <v>0.47199470007227173</v>
      </c>
      <c r="T3649" s="13">
        <f t="shared" si="450"/>
        <v>0.24998795470970853</v>
      </c>
      <c r="U3649">
        <f t="shared" si="451"/>
        <v>2.0754000000000001</v>
      </c>
      <c r="V3649" t="str">
        <f t="shared" si="452"/>
        <v>same</v>
      </c>
      <c r="W3649" s="47">
        <f t="shared" si="453"/>
        <v>0</v>
      </c>
      <c r="X3649" s="47"/>
      <c r="Y3649" s="47"/>
    </row>
    <row r="3650" spans="1:25" ht="21" x14ac:dyDescent="0.4">
      <c r="A3650" t="s">
        <v>5088</v>
      </c>
      <c r="B3650" t="s">
        <v>5086</v>
      </c>
      <c r="C3650" t="s">
        <v>5087</v>
      </c>
      <c r="D3650" s="33">
        <v>167482</v>
      </c>
      <c r="E3650" s="33">
        <v>62754</v>
      </c>
      <c r="F3650" s="32">
        <v>39.169000000000004</v>
      </c>
      <c r="G3650" s="32">
        <v>13.055499999999999</v>
      </c>
      <c r="H3650" s="13">
        <v>37.469101157139278</v>
      </c>
      <c r="I3650" s="32">
        <v>52.224500000000006</v>
      </c>
      <c r="J3650" s="34">
        <f t="shared" si="454"/>
        <v>0.24998803243688303</v>
      </c>
      <c r="K3650">
        <v>0.62416738375243019</v>
      </c>
      <c r="L3650">
        <v>0.83220989897058362</v>
      </c>
      <c r="M3650">
        <v>0.5</v>
      </c>
      <c r="N3650" t="s">
        <v>34</v>
      </c>
      <c r="O3650" s="45" t="s">
        <v>34</v>
      </c>
      <c r="P3650" s="49" t="str">
        <f>'Sheet1 (2)'!O4371</f>
        <v>A</v>
      </c>
      <c r="Q3650" s="30" t="str">
        <f t="shared" si="455"/>
        <v>A</v>
      </c>
      <c r="R3650">
        <f t="shared" ref="R3650:R3713" si="456">VLOOKUP(IF(V3650="same",N3650,IF(O3650=N3650,P3650,O3650)),$AC$2:$AN$8,9,FALSE)</f>
        <v>0.15</v>
      </c>
      <c r="S3650" s="11">
        <f t="shared" ref="S3650:S3713" si="457">(L3650-M3650)/L3650</f>
        <v>0.39919003532824637</v>
      </c>
      <c r="T3650" s="13">
        <f t="shared" ref="T3650:T3713" si="458">IF(V3650="SAME",J3650,MIN(R3650:S3650))</f>
        <v>0.24998803243688303</v>
      </c>
      <c r="U3650">
        <f t="shared" ref="U3650:U3713" si="459">IFERROR(T3650*I3650,0)</f>
        <v>13.055499999999999</v>
      </c>
      <c r="V3650" t="str">
        <f t="shared" ref="V3650:V3713" si="460">IF(AND(N3650=O3650,P3650=N3650),"same",IF(NOT(OR(O3650=N3650,P3650=N3650)),"conflict","change"))</f>
        <v>same</v>
      </c>
      <c r="W3650" s="47">
        <f t="shared" ref="W3650:W3713" si="461">U3650-G3650</f>
        <v>0</v>
      </c>
      <c r="X3650" s="47"/>
      <c r="Y3650" s="47"/>
    </row>
    <row r="3651" spans="1:25" ht="21" x14ac:dyDescent="0.4">
      <c r="A3651" t="s">
        <v>4504</v>
      </c>
      <c r="B3651" t="s">
        <v>4505</v>
      </c>
      <c r="C3651" t="s">
        <v>4506</v>
      </c>
      <c r="D3651" s="33">
        <v>1001410</v>
      </c>
      <c r="E3651" s="33">
        <v>274657</v>
      </c>
      <c r="F3651" s="32">
        <v>137.32849999999999</v>
      </c>
      <c r="G3651" s="32">
        <v>31.1584</v>
      </c>
      <c r="H3651" s="13">
        <v>27.42702789067415</v>
      </c>
      <c r="I3651" s="32">
        <v>168.48689999999999</v>
      </c>
      <c r="J3651" s="34">
        <f t="shared" si="454"/>
        <v>0.18493069787621472</v>
      </c>
      <c r="K3651">
        <v>0.5</v>
      </c>
      <c r="L3651">
        <v>0.61344476929406488</v>
      </c>
      <c r="M3651">
        <v>0.5</v>
      </c>
      <c r="N3651" t="s">
        <v>34</v>
      </c>
      <c r="O3651" s="45" t="s">
        <v>34</v>
      </c>
      <c r="P3651" s="49" t="str">
        <f>'Sheet1 (2)'!O547</f>
        <v>A</v>
      </c>
      <c r="Q3651" s="30" t="str">
        <f t="shared" si="455"/>
        <v>A</v>
      </c>
      <c r="R3651">
        <f t="shared" si="456"/>
        <v>0.15</v>
      </c>
      <c r="S3651" s="11">
        <f t="shared" si="457"/>
        <v>0.18493069787621461</v>
      </c>
      <c r="T3651" s="13">
        <f t="shared" si="458"/>
        <v>0.18493069787621472</v>
      </c>
      <c r="U3651">
        <f t="shared" si="459"/>
        <v>31.1584</v>
      </c>
      <c r="V3651" t="str">
        <f t="shared" si="460"/>
        <v>same</v>
      </c>
      <c r="W3651" s="47">
        <f t="shared" si="461"/>
        <v>0</v>
      </c>
      <c r="X3651" s="47"/>
      <c r="Y3651" s="47"/>
    </row>
    <row r="3652" spans="1:25" ht="21" x14ac:dyDescent="0.4">
      <c r="A3652" t="s">
        <v>5356</v>
      </c>
      <c r="B3652" t="s">
        <v>5357</v>
      </c>
      <c r="C3652" t="s">
        <v>5358</v>
      </c>
      <c r="D3652" s="33">
        <v>91197</v>
      </c>
      <c r="E3652" s="33">
        <v>3746</v>
      </c>
      <c r="F3652" s="32">
        <v>0.62609999999999999</v>
      </c>
      <c r="G3652" s="32">
        <v>0.2079</v>
      </c>
      <c r="H3652" s="13">
        <v>4.1075912584843799</v>
      </c>
      <c r="I3652" s="32">
        <v>0.83399999999999996</v>
      </c>
      <c r="J3652" s="34">
        <f t="shared" si="454"/>
        <v>0.24928057553956837</v>
      </c>
      <c r="K3652">
        <v>0.16713828083288843</v>
      </c>
      <c r="L3652">
        <v>0.22263747997864389</v>
      </c>
      <c r="M3652">
        <v>0.03</v>
      </c>
      <c r="N3652" t="s">
        <v>37</v>
      </c>
      <c r="O3652" s="45" t="s">
        <v>37</v>
      </c>
      <c r="P3652" s="49" t="str">
        <f>'Sheet1 (2)'!O9</f>
        <v>B</v>
      </c>
      <c r="Q3652" s="30" t="str">
        <f t="shared" si="455"/>
        <v>B</v>
      </c>
      <c r="R3652">
        <f t="shared" si="456"/>
        <v>0.25</v>
      </c>
      <c r="S3652" s="11">
        <f t="shared" si="457"/>
        <v>0.86525179856115109</v>
      </c>
      <c r="T3652" s="13">
        <f t="shared" si="458"/>
        <v>0.24928057553956837</v>
      </c>
      <c r="U3652">
        <f t="shared" si="459"/>
        <v>0.2079</v>
      </c>
      <c r="V3652" t="str">
        <f t="shared" si="460"/>
        <v>same</v>
      </c>
      <c r="W3652" s="47">
        <f t="shared" si="461"/>
        <v>0</v>
      </c>
      <c r="X3652" s="47"/>
      <c r="Y3652" s="47"/>
    </row>
    <row r="3653" spans="1:25" ht="21" x14ac:dyDescent="0.4">
      <c r="A3653" t="s">
        <v>5359</v>
      </c>
      <c r="B3653" t="s">
        <v>5357</v>
      </c>
      <c r="C3653" t="s">
        <v>5358</v>
      </c>
      <c r="D3653" s="33">
        <v>22823</v>
      </c>
      <c r="E3653" s="33">
        <v>2266</v>
      </c>
      <c r="F3653" s="32">
        <v>0.78410000000000002</v>
      </c>
      <c r="G3653" s="32">
        <v>0.26090000000000002</v>
      </c>
      <c r="H3653" s="13">
        <v>9.9285808175962842</v>
      </c>
      <c r="I3653" s="32">
        <v>1.0449999999999999</v>
      </c>
      <c r="J3653" s="34">
        <f t="shared" si="454"/>
        <v>0.24966507177033498</v>
      </c>
      <c r="K3653">
        <v>0.34602824360105916</v>
      </c>
      <c r="L3653">
        <v>0.46116504854368934</v>
      </c>
      <c r="M3653">
        <v>0.25</v>
      </c>
      <c r="N3653" t="s">
        <v>37</v>
      </c>
      <c r="O3653" s="45" t="s">
        <v>37</v>
      </c>
      <c r="P3653" s="49" t="str">
        <f>'Sheet1 (2)'!O182</f>
        <v>B</v>
      </c>
      <c r="Q3653" s="30" t="str">
        <f t="shared" si="455"/>
        <v>B</v>
      </c>
      <c r="R3653">
        <f t="shared" si="456"/>
        <v>0.25</v>
      </c>
      <c r="S3653" s="11">
        <f t="shared" si="457"/>
        <v>0.4578947368421053</v>
      </c>
      <c r="T3653" s="13">
        <f t="shared" si="458"/>
        <v>0.24966507177033498</v>
      </c>
      <c r="U3653">
        <f t="shared" si="459"/>
        <v>0.26090000000000002</v>
      </c>
      <c r="V3653" t="str">
        <f t="shared" si="460"/>
        <v>same</v>
      </c>
      <c r="W3653" s="47">
        <f t="shared" si="461"/>
        <v>0</v>
      </c>
      <c r="X3653" s="47"/>
      <c r="Y3653" s="47"/>
    </row>
    <row r="3654" spans="1:25" ht="21" x14ac:dyDescent="0.4">
      <c r="A3654" s="18" t="s">
        <v>5360</v>
      </c>
      <c r="B3654" t="s">
        <v>5357</v>
      </c>
      <c r="C3654" t="s">
        <v>5358</v>
      </c>
      <c r="D3654" s="33">
        <v>161314</v>
      </c>
      <c r="E3654" s="33">
        <v>8997</v>
      </c>
      <c r="F3654" s="32">
        <v>1.9203000000000001</v>
      </c>
      <c r="G3654" s="32">
        <v>0.63969999999999994</v>
      </c>
      <c r="H3654" s="13">
        <v>5.5773212492406117</v>
      </c>
      <c r="I3654" s="32">
        <v>2.56</v>
      </c>
      <c r="J3654" s="34">
        <f t="shared" si="454"/>
        <v>0.24988281249999997</v>
      </c>
      <c r="K3654">
        <v>0.21343781260420142</v>
      </c>
      <c r="L3654">
        <v>0.28453929087473601</v>
      </c>
      <c r="M3654">
        <v>0.03</v>
      </c>
      <c r="N3654" t="s">
        <v>37</v>
      </c>
      <c r="O3654" s="45" t="s">
        <v>37</v>
      </c>
      <c r="P3654" s="49" t="str">
        <f>'Sheet1 (2)'!O305</f>
        <v>B</v>
      </c>
      <c r="Q3654" s="30" t="str">
        <f t="shared" si="455"/>
        <v>B</v>
      </c>
      <c r="R3654">
        <f t="shared" si="456"/>
        <v>0.25</v>
      </c>
      <c r="S3654" s="11">
        <f t="shared" si="457"/>
        <v>0.89456640625000006</v>
      </c>
      <c r="T3654" s="13">
        <f t="shared" si="458"/>
        <v>0.24988281249999997</v>
      </c>
      <c r="U3654">
        <f t="shared" si="459"/>
        <v>0.63969999999999994</v>
      </c>
      <c r="V3654" t="str">
        <f t="shared" si="460"/>
        <v>same</v>
      </c>
      <c r="W3654" s="47">
        <f t="shared" si="461"/>
        <v>0</v>
      </c>
      <c r="X3654" s="47"/>
      <c r="Y3654" s="47"/>
    </row>
    <row r="3655" spans="1:25" ht="21" x14ac:dyDescent="0.4">
      <c r="A3655" t="s">
        <v>5361</v>
      </c>
      <c r="B3655" t="s">
        <v>5357</v>
      </c>
      <c r="C3655" t="s">
        <v>5358</v>
      </c>
      <c r="D3655" s="33">
        <v>22683</v>
      </c>
      <c r="E3655" s="33">
        <v>2002</v>
      </c>
      <c r="F3655" s="32">
        <v>0.71230000000000004</v>
      </c>
      <c r="G3655" s="32">
        <v>0.2369</v>
      </c>
      <c r="H3655" s="13">
        <v>8.8259930344310717</v>
      </c>
      <c r="I3655" s="32">
        <v>0.94920000000000004</v>
      </c>
      <c r="J3655" s="34">
        <f t="shared" si="454"/>
        <v>0.24957859249894646</v>
      </c>
      <c r="K3655">
        <v>0.35579420579420584</v>
      </c>
      <c r="L3655">
        <v>0.47412587412587415</v>
      </c>
      <c r="M3655">
        <v>0.25</v>
      </c>
      <c r="N3655" t="s">
        <v>37</v>
      </c>
      <c r="O3655" s="45" t="s">
        <v>37</v>
      </c>
      <c r="P3655" s="49" t="str">
        <f>'Sheet1 (2)'!O820</f>
        <v>B</v>
      </c>
      <c r="Q3655" s="30" t="str">
        <f t="shared" si="455"/>
        <v>B</v>
      </c>
      <c r="R3655">
        <f t="shared" si="456"/>
        <v>0.25</v>
      </c>
      <c r="S3655" s="11">
        <f t="shared" si="457"/>
        <v>0.47271386430678469</v>
      </c>
      <c r="T3655" s="13">
        <f t="shared" si="458"/>
        <v>0.24957859249894646</v>
      </c>
      <c r="U3655">
        <f t="shared" si="459"/>
        <v>0.2369</v>
      </c>
      <c r="V3655" t="str">
        <f t="shared" si="460"/>
        <v>same</v>
      </c>
      <c r="W3655" s="47">
        <f t="shared" si="461"/>
        <v>0</v>
      </c>
      <c r="X3655" s="47"/>
      <c r="Y3655" s="47"/>
    </row>
    <row r="3656" spans="1:25" ht="21" x14ac:dyDescent="0.4">
      <c r="A3656" t="s">
        <v>5362</v>
      </c>
      <c r="B3656" t="s">
        <v>5357</v>
      </c>
      <c r="C3656" t="s">
        <v>5358</v>
      </c>
      <c r="D3656" s="33">
        <v>76969</v>
      </c>
      <c r="E3656" s="33">
        <v>3338</v>
      </c>
      <c r="F3656" s="32">
        <v>0.83250000000000002</v>
      </c>
      <c r="G3656" s="32">
        <v>0.27750000000000002</v>
      </c>
      <c r="H3656" s="13">
        <v>4.3368109238784447</v>
      </c>
      <c r="I3656" s="32">
        <v>1.1100000000000001</v>
      </c>
      <c r="J3656" s="34">
        <f t="shared" si="454"/>
        <v>0.25</v>
      </c>
      <c r="K3656">
        <v>0.24940083882564409</v>
      </c>
      <c r="L3656">
        <v>0.33253445176752544</v>
      </c>
      <c r="M3656">
        <v>0.2</v>
      </c>
      <c r="N3656" t="s">
        <v>42</v>
      </c>
      <c r="O3656" s="45" t="s">
        <v>42</v>
      </c>
      <c r="P3656" s="49" t="str">
        <f>'Sheet1 (2)'!O1351</f>
        <v>A+</v>
      </c>
      <c r="Q3656" s="30" t="str">
        <f t="shared" si="455"/>
        <v>A+</v>
      </c>
      <c r="R3656">
        <f t="shared" si="456"/>
        <v>0.05</v>
      </c>
      <c r="S3656" s="11">
        <f t="shared" si="457"/>
        <v>0.39855855855855848</v>
      </c>
      <c r="T3656" s="13">
        <f t="shared" si="458"/>
        <v>0.25</v>
      </c>
      <c r="U3656">
        <f t="shared" si="459"/>
        <v>0.27750000000000002</v>
      </c>
      <c r="V3656" t="str">
        <f t="shared" si="460"/>
        <v>same</v>
      </c>
      <c r="W3656" s="47">
        <f t="shared" si="461"/>
        <v>0</v>
      </c>
      <c r="X3656" s="47"/>
      <c r="Y3656" s="47"/>
    </row>
    <row r="3657" spans="1:25" ht="21" x14ac:dyDescent="0.4">
      <c r="A3657" t="s">
        <v>5363</v>
      </c>
      <c r="B3657" t="s">
        <v>5357</v>
      </c>
      <c r="C3657" t="s">
        <v>5358</v>
      </c>
      <c r="D3657" s="33">
        <v>76332</v>
      </c>
      <c r="E3657" s="33">
        <v>3851</v>
      </c>
      <c r="F3657" s="32">
        <v>0.97500000000000009</v>
      </c>
      <c r="G3657" s="32">
        <v>0.32499999999999996</v>
      </c>
      <c r="H3657" s="13">
        <v>5.0450662893675</v>
      </c>
      <c r="I3657" s="32">
        <v>1.3</v>
      </c>
      <c r="J3657" s="34">
        <f t="shared" si="454"/>
        <v>0.24999999999999994</v>
      </c>
      <c r="K3657">
        <v>0.25318099195014288</v>
      </c>
      <c r="L3657">
        <v>0.33757465593352376</v>
      </c>
      <c r="M3657">
        <v>0.2</v>
      </c>
      <c r="N3657" t="s">
        <v>42</v>
      </c>
      <c r="O3657" s="45" t="s">
        <v>42</v>
      </c>
      <c r="P3657" s="49" t="str">
        <f>'Sheet1 (2)'!O2007</f>
        <v>A+</v>
      </c>
      <c r="Q3657" s="30" t="str">
        <f t="shared" si="455"/>
        <v>A+</v>
      </c>
      <c r="R3657">
        <f t="shared" si="456"/>
        <v>0.05</v>
      </c>
      <c r="S3657" s="11">
        <f t="shared" si="457"/>
        <v>0.40753846153846152</v>
      </c>
      <c r="T3657" s="13">
        <f t="shared" si="458"/>
        <v>0.24999999999999994</v>
      </c>
      <c r="U3657">
        <f t="shared" si="459"/>
        <v>0.32499999999999996</v>
      </c>
      <c r="V3657" t="str">
        <f t="shared" si="460"/>
        <v>same</v>
      </c>
      <c r="W3657" s="47">
        <f t="shared" si="461"/>
        <v>0</v>
      </c>
      <c r="X3657" s="47"/>
      <c r="Y3657" s="47"/>
    </row>
    <row r="3658" spans="1:25" ht="21" x14ac:dyDescent="0.4">
      <c r="A3658" t="s">
        <v>5364</v>
      </c>
      <c r="B3658" t="s">
        <v>5357</v>
      </c>
      <c r="C3658" t="s">
        <v>5358</v>
      </c>
      <c r="D3658" s="33">
        <v>300674</v>
      </c>
      <c r="E3658" s="33">
        <v>28342</v>
      </c>
      <c r="F3658" s="32">
        <v>8.400500000000001</v>
      </c>
      <c r="G3658" s="32">
        <v>2.7989999999999999</v>
      </c>
      <c r="H3658" s="13">
        <v>9.4261559030711002</v>
      </c>
      <c r="I3658" s="32">
        <v>11.1995</v>
      </c>
      <c r="J3658" s="34">
        <f t="shared" si="454"/>
        <v>0.24992187151212106</v>
      </c>
      <c r="K3658">
        <v>0.29639757250723314</v>
      </c>
      <c r="L3658">
        <v>0.39515559946369344</v>
      </c>
      <c r="M3658">
        <v>0.2</v>
      </c>
      <c r="N3658" t="s">
        <v>42</v>
      </c>
      <c r="O3658" s="45" t="s">
        <v>42</v>
      </c>
      <c r="P3658" s="49" t="str">
        <f>'Sheet1 (2)'!O2618</f>
        <v>A+</v>
      </c>
      <c r="Q3658" s="30" t="str">
        <f t="shared" si="455"/>
        <v>A+</v>
      </c>
      <c r="R3658">
        <f t="shared" si="456"/>
        <v>0.05</v>
      </c>
      <c r="S3658" s="11">
        <f t="shared" si="457"/>
        <v>0.49387026206527074</v>
      </c>
      <c r="T3658" s="13">
        <f t="shared" si="458"/>
        <v>0.24992187151212106</v>
      </c>
      <c r="U3658">
        <f t="shared" si="459"/>
        <v>2.7989999999999999</v>
      </c>
      <c r="V3658" t="str">
        <f t="shared" si="460"/>
        <v>same</v>
      </c>
      <c r="W3658" s="47">
        <f t="shared" si="461"/>
        <v>0</v>
      </c>
      <c r="X3658" s="47"/>
      <c r="Y3658" s="47"/>
    </row>
    <row r="3659" spans="1:25" ht="21" x14ac:dyDescent="0.4">
      <c r="A3659" t="s">
        <v>5365</v>
      </c>
      <c r="B3659" t="s">
        <v>5357</v>
      </c>
      <c r="C3659" t="s">
        <v>5358</v>
      </c>
      <c r="D3659" s="33">
        <v>77537</v>
      </c>
      <c r="E3659" s="33">
        <v>7614</v>
      </c>
      <c r="F3659" s="32">
        <v>1.9275</v>
      </c>
      <c r="G3659" s="32">
        <v>0.64249999999999996</v>
      </c>
      <c r="H3659" s="13">
        <v>9.8198279531062589</v>
      </c>
      <c r="I3659" s="32">
        <v>2.57</v>
      </c>
      <c r="J3659" s="34">
        <f t="shared" si="454"/>
        <v>0.25</v>
      </c>
      <c r="K3659">
        <v>0.25315208825847124</v>
      </c>
      <c r="L3659">
        <v>0.33753611767796166</v>
      </c>
      <c r="M3659">
        <v>0.2</v>
      </c>
      <c r="N3659" t="s">
        <v>42</v>
      </c>
      <c r="O3659" s="45" t="s">
        <v>42</v>
      </c>
      <c r="P3659" s="49" t="str">
        <f>'Sheet1 (2)'!O2729</f>
        <v>A+</v>
      </c>
      <c r="Q3659" s="30" t="str">
        <f t="shared" si="455"/>
        <v>A+</v>
      </c>
      <c r="R3659">
        <f t="shared" si="456"/>
        <v>0.05</v>
      </c>
      <c r="S3659" s="11">
        <f t="shared" si="457"/>
        <v>0.40747081712062255</v>
      </c>
      <c r="T3659" s="13">
        <f t="shared" si="458"/>
        <v>0.25</v>
      </c>
      <c r="U3659">
        <f t="shared" si="459"/>
        <v>0.64249999999999996</v>
      </c>
      <c r="V3659" t="str">
        <f t="shared" si="460"/>
        <v>same</v>
      </c>
      <c r="W3659" s="47">
        <f t="shared" si="461"/>
        <v>0</v>
      </c>
      <c r="X3659" s="47"/>
      <c r="Y3659" s="47"/>
    </row>
    <row r="3660" spans="1:25" ht="21" x14ac:dyDescent="0.4">
      <c r="A3660" t="s">
        <v>5366</v>
      </c>
      <c r="B3660" t="s">
        <v>5357</v>
      </c>
      <c r="C3660" t="s">
        <v>5358</v>
      </c>
      <c r="D3660" s="33">
        <v>81186</v>
      </c>
      <c r="E3660" s="33">
        <v>10550</v>
      </c>
      <c r="F3660" s="32">
        <v>0.6714</v>
      </c>
      <c r="G3660" s="32">
        <v>0.3019</v>
      </c>
      <c r="H3660" s="13">
        <v>12.994851329046879</v>
      </c>
      <c r="I3660" s="32">
        <v>0.97330000000000005</v>
      </c>
      <c r="J3660" s="34">
        <f t="shared" si="454"/>
        <v>0.31018185554299804</v>
      </c>
      <c r="K3660">
        <v>6.363981042654028E-2</v>
      </c>
      <c r="L3660">
        <v>9.2255924170616121E-2</v>
      </c>
      <c r="M3660">
        <v>0.01</v>
      </c>
      <c r="N3660" t="s">
        <v>37</v>
      </c>
      <c r="O3660" s="45" t="s">
        <v>37</v>
      </c>
      <c r="P3660" s="49" t="str">
        <f>'Sheet1 (2)'!O2783</f>
        <v>B</v>
      </c>
      <c r="Q3660" s="30" t="str">
        <f t="shared" si="455"/>
        <v>B</v>
      </c>
      <c r="R3660">
        <f t="shared" si="456"/>
        <v>0.25</v>
      </c>
      <c r="S3660" s="11">
        <f t="shared" si="457"/>
        <v>0.89160587691359294</v>
      </c>
      <c r="T3660" s="13">
        <f t="shared" si="458"/>
        <v>0.31018185554299804</v>
      </c>
      <c r="U3660">
        <f t="shared" si="459"/>
        <v>0.3019</v>
      </c>
      <c r="V3660" t="str">
        <f t="shared" si="460"/>
        <v>same</v>
      </c>
      <c r="W3660" s="47">
        <f t="shared" si="461"/>
        <v>0</v>
      </c>
      <c r="X3660" s="47"/>
      <c r="Y3660" s="47"/>
    </row>
    <row r="3661" spans="1:25" ht="21" x14ac:dyDescent="0.4">
      <c r="A3661" t="s">
        <v>5367</v>
      </c>
      <c r="B3661" t="s">
        <v>5357</v>
      </c>
      <c r="C3661" t="s">
        <v>5358</v>
      </c>
      <c r="D3661" s="33">
        <v>21613</v>
      </c>
      <c r="E3661" s="33">
        <v>3651</v>
      </c>
      <c r="F3661" s="32">
        <v>0.91139999999999988</v>
      </c>
      <c r="G3661" s="32">
        <v>0.95610000000000006</v>
      </c>
      <c r="H3661" s="13">
        <v>16.892610928607784</v>
      </c>
      <c r="I3661" s="32">
        <v>1.8674999999999999</v>
      </c>
      <c r="J3661" s="34">
        <f t="shared" si="454"/>
        <v>0.5119678714859438</v>
      </c>
      <c r="K3661">
        <v>0.24963023829087919</v>
      </c>
      <c r="L3661">
        <v>0.51150369761709125</v>
      </c>
      <c r="M3661">
        <v>0.25</v>
      </c>
      <c r="N3661" t="s">
        <v>37</v>
      </c>
      <c r="O3661" s="45" t="s">
        <v>37</v>
      </c>
      <c r="P3661" s="49" t="str">
        <f>'Sheet1 (2)'!O2963</f>
        <v>B</v>
      </c>
      <c r="Q3661" s="30" t="str">
        <f t="shared" si="455"/>
        <v>B</v>
      </c>
      <c r="R3661">
        <f t="shared" si="456"/>
        <v>0.25</v>
      </c>
      <c r="S3661" s="11">
        <f t="shared" si="457"/>
        <v>0.51124497991967877</v>
      </c>
      <c r="T3661" s="13">
        <f t="shared" si="458"/>
        <v>0.5119678714859438</v>
      </c>
      <c r="U3661">
        <f t="shared" si="459"/>
        <v>0.95610000000000006</v>
      </c>
      <c r="V3661" t="str">
        <f t="shared" si="460"/>
        <v>same</v>
      </c>
      <c r="W3661" s="47">
        <f t="shared" si="461"/>
        <v>0</v>
      </c>
      <c r="X3661" s="47"/>
      <c r="Y3661" s="47"/>
    </row>
    <row r="3662" spans="1:25" ht="21" x14ac:dyDescent="0.4">
      <c r="A3662" t="s">
        <v>5368</v>
      </c>
      <c r="B3662" t="s">
        <v>5357</v>
      </c>
      <c r="C3662" t="s">
        <v>5358</v>
      </c>
      <c r="D3662" s="33">
        <v>585</v>
      </c>
      <c r="E3662" s="33">
        <v>381</v>
      </c>
      <c r="F3662" s="32">
        <v>5.2999999999999992E-3</v>
      </c>
      <c r="G3662" s="32">
        <v>1.8000000000000002E-3</v>
      </c>
      <c r="H3662" s="13">
        <v>65.128205128205124</v>
      </c>
      <c r="I3662" s="32">
        <v>7.0999999999999995E-3</v>
      </c>
      <c r="J3662" s="34">
        <f t="shared" si="454"/>
        <v>0.25352112676056343</v>
      </c>
      <c r="K3662">
        <v>1.3910761154855639E-2</v>
      </c>
      <c r="L3662">
        <v>1.863517060367454E-2</v>
      </c>
      <c r="M3662">
        <v>0.02</v>
      </c>
      <c r="N3662" t="s">
        <v>42</v>
      </c>
      <c r="O3662" s="45" t="s">
        <v>42</v>
      </c>
      <c r="P3662" s="49" t="str">
        <f>'Sheet1 (2)'!O4178</f>
        <v>A+</v>
      </c>
      <c r="Q3662" s="30" t="str">
        <f t="shared" si="455"/>
        <v>A+</v>
      </c>
      <c r="R3662">
        <f t="shared" si="456"/>
        <v>0.05</v>
      </c>
      <c r="S3662" s="11">
        <f t="shared" si="457"/>
        <v>-7.3239436619718351E-2</v>
      </c>
      <c r="T3662" s="13">
        <f t="shared" si="458"/>
        <v>0.25352112676056343</v>
      </c>
      <c r="U3662">
        <f t="shared" si="459"/>
        <v>1.8000000000000002E-3</v>
      </c>
      <c r="V3662" t="str">
        <f t="shared" si="460"/>
        <v>same</v>
      </c>
      <c r="W3662" s="47">
        <f t="shared" si="461"/>
        <v>0</v>
      </c>
      <c r="X3662" s="47"/>
      <c r="Y3662" s="47"/>
    </row>
    <row r="3663" spans="1:25" ht="21" x14ac:dyDescent="0.4">
      <c r="A3663" t="s">
        <v>5369</v>
      </c>
      <c r="B3663" t="s">
        <v>5357</v>
      </c>
      <c r="C3663" t="s">
        <v>5358</v>
      </c>
      <c r="D3663" s="33">
        <v>297433</v>
      </c>
      <c r="E3663" s="33">
        <v>19869</v>
      </c>
      <c r="F3663" s="32">
        <v>5.7796999999999992</v>
      </c>
      <c r="G3663" s="32">
        <v>1.9254</v>
      </c>
      <c r="H3663" s="13">
        <v>6.680159901557662</v>
      </c>
      <c r="I3663" s="32">
        <v>7.7050999999999989</v>
      </c>
      <c r="J3663" s="34">
        <f t="shared" si="454"/>
        <v>0.24988643885218884</v>
      </c>
      <c r="K3663">
        <v>0.29089033167245454</v>
      </c>
      <c r="L3663">
        <v>0.3877950576274598</v>
      </c>
      <c r="M3663">
        <v>0.2</v>
      </c>
      <c r="N3663" t="s">
        <v>42</v>
      </c>
      <c r="O3663" s="45" t="s">
        <v>42</v>
      </c>
      <c r="P3663" s="49" t="str">
        <f>'Sheet1 (2)'!O4348</f>
        <v>A+</v>
      </c>
      <c r="Q3663" s="30" t="str">
        <f t="shared" si="455"/>
        <v>A+</v>
      </c>
      <c r="R3663">
        <f t="shared" si="456"/>
        <v>0.05</v>
      </c>
      <c r="S3663" s="11">
        <f t="shared" si="457"/>
        <v>0.48426366951759214</v>
      </c>
      <c r="T3663" s="13">
        <f t="shared" si="458"/>
        <v>0.24988643885218884</v>
      </c>
      <c r="U3663">
        <f t="shared" si="459"/>
        <v>1.9254</v>
      </c>
      <c r="V3663" t="str">
        <f t="shared" si="460"/>
        <v>same</v>
      </c>
      <c r="W3663" s="47">
        <f t="shared" si="461"/>
        <v>0</v>
      </c>
      <c r="X3663" s="47"/>
      <c r="Y3663" s="47"/>
    </row>
    <row r="3664" spans="1:25" ht="21" x14ac:dyDescent="0.4">
      <c r="A3664" t="s">
        <v>5370</v>
      </c>
      <c r="B3664" t="s">
        <v>5357</v>
      </c>
      <c r="C3664" t="s">
        <v>5358</v>
      </c>
      <c r="D3664" s="33">
        <v>131829</v>
      </c>
      <c r="E3664" s="33">
        <v>77778</v>
      </c>
      <c r="F3664" s="32">
        <v>1.8813</v>
      </c>
      <c r="G3664" s="32">
        <v>0.62709999999999999</v>
      </c>
      <c r="H3664" s="13">
        <v>58.999158000136539</v>
      </c>
      <c r="I3664" s="32">
        <v>2.5084</v>
      </c>
      <c r="J3664" s="34">
        <f t="shared" si="454"/>
        <v>0.25</v>
      </c>
      <c r="K3664">
        <v>2.4188073748360718E-2</v>
      </c>
      <c r="L3664">
        <v>3.2250764997814291E-2</v>
      </c>
      <c r="M3664">
        <v>0.02</v>
      </c>
      <c r="N3664" t="s">
        <v>42</v>
      </c>
      <c r="O3664" s="45" t="s">
        <v>42</v>
      </c>
      <c r="P3664" s="49" t="str">
        <f>'Sheet1 (2)'!O4452</f>
        <v>A+</v>
      </c>
      <c r="Q3664" s="30" t="str">
        <f t="shared" si="455"/>
        <v>A+</v>
      </c>
      <c r="R3664">
        <f t="shared" si="456"/>
        <v>0.05</v>
      </c>
      <c r="S3664" s="11">
        <f t="shared" si="457"/>
        <v>0.37985967150374739</v>
      </c>
      <c r="T3664" s="13">
        <f t="shared" si="458"/>
        <v>0.25</v>
      </c>
      <c r="U3664">
        <f t="shared" si="459"/>
        <v>0.62709999999999999</v>
      </c>
      <c r="V3664" t="str">
        <f t="shared" si="460"/>
        <v>same</v>
      </c>
      <c r="W3664" s="47">
        <f t="shared" si="461"/>
        <v>0</v>
      </c>
      <c r="X3664" s="47"/>
      <c r="Y3664" s="47"/>
    </row>
    <row r="3665" spans="1:25" ht="21" x14ac:dyDescent="0.4">
      <c r="A3665" t="s">
        <v>4635</v>
      </c>
      <c r="B3665" t="s">
        <v>4636</v>
      </c>
      <c r="C3665" t="s">
        <v>4637</v>
      </c>
      <c r="D3665" s="33">
        <v>1367321</v>
      </c>
      <c r="E3665" s="33">
        <v>262957</v>
      </c>
      <c r="F3665" s="32">
        <v>105.345</v>
      </c>
      <c r="G3665" s="32">
        <v>25.378999999999998</v>
      </c>
      <c r="H3665" s="13">
        <v>19.231548407433223</v>
      </c>
      <c r="I3665" s="32">
        <v>130.72399999999999</v>
      </c>
      <c r="J3665" s="34">
        <f t="shared" si="454"/>
        <v>0.19414185612435361</v>
      </c>
      <c r="K3665">
        <v>0.40061683088870043</v>
      </c>
      <c r="L3665">
        <v>0.49713070958369615</v>
      </c>
      <c r="M3665">
        <v>0.4</v>
      </c>
      <c r="N3665" t="s">
        <v>34</v>
      </c>
      <c r="O3665" s="45" t="s">
        <v>34</v>
      </c>
      <c r="P3665" s="49" t="str">
        <f>'Sheet1 (2)'!O4838</f>
        <v>A</v>
      </c>
      <c r="Q3665" s="30" t="str">
        <f t="shared" si="455"/>
        <v>A</v>
      </c>
      <c r="R3665">
        <f t="shared" si="456"/>
        <v>0.15</v>
      </c>
      <c r="S3665" s="11">
        <f t="shared" si="457"/>
        <v>0.19538263823016419</v>
      </c>
      <c r="T3665" s="13">
        <f t="shared" si="458"/>
        <v>0.19414185612435361</v>
      </c>
      <c r="U3665">
        <f t="shared" si="459"/>
        <v>25.379000000000001</v>
      </c>
      <c r="V3665" t="str">
        <f t="shared" si="460"/>
        <v>same</v>
      </c>
      <c r="W3665" s="47">
        <f t="shared" si="461"/>
        <v>0</v>
      </c>
      <c r="X3665" s="47"/>
      <c r="Y3665" s="47"/>
    </row>
    <row r="3666" spans="1:25" ht="21" x14ac:dyDescent="0.4">
      <c r="A3666" t="s">
        <v>4449</v>
      </c>
      <c r="B3666" t="s">
        <v>4450</v>
      </c>
      <c r="C3666" t="s">
        <v>4451</v>
      </c>
      <c r="D3666" s="33">
        <v>75116</v>
      </c>
      <c r="E3666" s="33">
        <v>6601</v>
      </c>
      <c r="F3666" s="32">
        <v>6.601</v>
      </c>
      <c r="G3666" s="32">
        <v>1.9905999999999999</v>
      </c>
      <c r="H3666" s="13">
        <v>8.7877416262846797</v>
      </c>
      <c r="I3666" s="32">
        <v>8.5915999999999997</v>
      </c>
      <c r="J3666" s="34">
        <f t="shared" si="454"/>
        <v>0.23169141952604869</v>
      </c>
      <c r="K3666">
        <v>1</v>
      </c>
      <c r="L3666">
        <v>1.3015603696409634</v>
      </c>
      <c r="M3666">
        <v>1</v>
      </c>
      <c r="N3666" t="s">
        <v>37</v>
      </c>
      <c r="O3666" s="45" t="s">
        <v>37</v>
      </c>
      <c r="P3666" s="49" t="str">
        <f>'Sheet1 (2)'!O414</f>
        <v>B</v>
      </c>
      <c r="Q3666" s="30" t="str">
        <f t="shared" si="455"/>
        <v>B</v>
      </c>
      <c r="R3666">
        <f t="shared" si="456"/>
        <v>0.25</v>
      </c>
      <c r="S3666" s="11">
        <f t="shared" si="457"/>
        <v>0.23169141952604866</v>
      </c>
      <c r="T3666" s="13">
        <f t="shared" si="458"/>
        <v>0.23169141952604869</v>
      </c>
      <c r="U3666">
        <f t="shared" si="459"/>
        <v>1.9905999999999999</v>
      </c>
      <c r="V3666" t="str">
        <f t="shared" si="460"/>
        <v>same</v>
      </c>
      <c r="W3666" s="47">
        <f t="shared" si="461"/>
        <v>0</v>
      </c>
      <c r="X3666" s="47"/>
      <c r="Y3666" s="47"/>
    </row>
    <row r="3667" spans="1:25" ht="21" x14ac:dyDescent="0.4">
      <c r="A3667" t="s">
        <v>4452</v>
      </c>
      <c r="B3667" t="s">
        <v>4450</v>
      </c>
      <c r="C3667" t="s">
        <v>4451</v>
      </c>
      <c r="D3667" s="33">
        <v>171209</v>
      </c>
      <c r="E3667" s="33">
        <v>10809</v>
      </c>
      <c r="F3667" s="32">
        <v>10.809000000000001</v>
      </c>
      <c r="G3667" s="32">
        <v>4.5179</v>
      </c>
      <c r="H3667" s="13">
        <v>6.3133363316180811</v>
      </c>
      <c r="I3667" s="32">
        <v>15.326900000000002</v>
      </c>
      <c r="J3667" s="34">
        <f t="shared" si="454"/>
        <v>0.2947693271307309</v>
      </c>
      <c r="K3667">
        <v>1.0000000000000002</v>
      </c>
      <c r="L3667">
        <v>1.4179757609399575</v>
      </c>
      <c r="M3667">
        <v>1</v>
      </c>
      <c r="N3667" t="s">
        <v>37</v>
      </c>
      <c r="O3667" s="45" t="s">
        <v>37</v>
      </c>
      <c r="P3667" s="49" t="str">
        <f>'Sheet1 (2)'!O662</f>
        <v>B</v>
      </c>
      <c r="Q3667" s="30" t="str">
        <f t="shared" si="455"/>
        <v>B</v>
      </c>
      <c r="R3667">
        <f t="shared" si="456"/>
        <v>0.25</v>
      </c>
      <c r="S3667" s="11">
        <f t="shared" si="457"/>
        <v>0.29476932713073095</v>
      </c>
      <c r="T3667" s="13">
        <f t="shared" si="458"/>
        <v>0.2947693271307309</v>
      </c>
      <c r="U3667">
        <f t="shared" si="459"/>
        <v>4.5179</v>
      </c>
      <c r="V3667" t="str">
        <f t="shared" si="460"/>
        <v>same</v>
      </c>
      <c r="W3667" s="47">
        <f t="shared" si="461"/>
        <v>0</v>
      </c>
      <c r="X3667" s="47"/>
      <c r="Y3667" s="47"/>
    </row>
    <row r="3668" spans="1:25" ht="21" x14ac:dyDescent="0.4">
      <c r="A3668" t="s">
        <v>4453</v>
      </c>
      <c r="B3668" t="s">
        <v>4450</v>
      </c>
      <c r="C3668" t="s">
        <v>4451</v>
      </c>
      <c r="D3668" s="33">
        <v>86257</v>
      </c>
      <c r="E3668" s="33">
        <v>6617</v>
      </c>
      <c r="F3668" s="32">
        <v>6.6182999999999996</v>
      </c>
      <c r="G3668" s="32">
        <v>1.4126999999999998</v>
      </c>
      <c r="H3668" s="13">
        <v>7.6712614628377986</v>
      </c>
      <c r="I3668" s="32">
        <v>8.0309999999999988</v>
      </c>
      <c r="J3668" s="34">
        <f t="shared" si="454"/>
        <v>0.17590586477400075</v>
      </c>
      <c r="K3668">
        <v>1.0001964636542238</v>
      </c>
      <c r="L3668">
        <v>1.2136920054405318</v>
      </c>
      <c r="M3668">
        <v>1</v>
      </c>
      <c r="N3668" t="s">
        <v>37</v>
      </c>
      <c r="O3668" s="45" t="s">
        <v>37</v>
      </c>
      <c r="P3668" s="49" t="str">
        <f>'Sheet1 (2)'!O1360</f>
        <v>B</v>
      </c>
      <c r="Q3668" s="30" t="str">
        <f t="shared" si="455"/>
        <v>B</v>
      </c>
      <c r="R3668">
        <f t="shared" si="456"/>
        <v>0.25</v>
      </c>
      <c r="S3668" s="11">
        <f t="shared" si="457"/>
        <v>0.17606773751712104</v>
      </c>
      <c r="T3668" s="13">
        <f t="shared" si="458"/>
        <v>0.17590586477400075</v>
      </c>
      <c r="U3668">
        <f t="shared" si="459"/>
        <v>1.4126999999999998</v>
      </c>
      <c r="V3668" t="str">
        <f t="shared" si="460"/>
        <v>same</v>
      </c>
      <c r="W3668" s="47">
        <f t="shared" si="461"/>
        <v>0</v>
      </c>
      <c r="X3668" s="47"/>
      <c r="Y3668" s="47"/>
    </row>
    <row r="3669" spans="1:25" ht="21" x14ac:dyDescent="0.4">
      <c r="A3669" t="s">
        <v>4454</v>
      </c>
      <c r="B3669" t="s">
        <v>4450</v>
      </c>
      <c r="C3669" t="s">
        <v>4451</v>
      </c>
      <c r="D3669" s="33">
        <v>161653</v>
      </c>
      <c r="E3669" s="33">
        <v>9422</v>
      </c>
      <c r="F3669" s="32">
        <v>9.4071999999999996</v>
      </c>
      <c r="G3669" s="32">
        <v>2.1821999999999999</v>
      </c>
      <c r="H3669" s="13">
        <v>5.8285339585408247</v>
      </c>
      <c r="I3669" s="32">
        <v>11.589399999999999</v>
      </c>
      <c r="J3669" s="34">
        <f t="shared" si="454"/>
        <v>0.18829275027180009</v>
      </c>
      <c r="K3669">
        <v>0.9984292082360432</v>
      </c>
      <c r="L3669">
        <v>1.2300360857567396</v>
      </c>
      <c r="M3669">
        <v>1</v>
      </c>
      <c r="N3669" t="s">
        <v>34</v>
      </c>
      <c r="O3669" s="45" t="s">
        <v>34</v>
      </c>
      <c r="P3669" s="49" t="str">
        <f>'Sheet1 (2)'!O1381</f>
        <v>A</v>
      </c>
      <c r="Q3669" s="30" t="str">
        <f t="shared" si="455"/>
        <v>A</v>
      </c>
      <c r="R3669">
        <f t="shared" si="456"/>
        <v>0.15</v>
      </c>
      <c r="S3669" s="11">
        <f t="shared" si="457"/>
        <v>0.18701572126253305</v>
      </c>
      <c r="T3669" s="13">
        <f t="shared" si="458"/>
        <v>0.18829275027180009</v>
      </c>
      <c r="U3669">
        <f t="shared" si="459"/>
        <v>2.1821999999999999</v>
      </c>
      <c r="V3669" t="str">
        <f t="shared" si="460"/>
        <v>same</v>
      </c>
      <c r="W3669" s="47">
        <f t="shared" si="461"/>
        <v>0</v>
      </c>
      <c r="X3669" s="47"/>
      <c r="Y3669" s="47"/>
    </row>
    <row r="3670" spans="1:25" ht="21" x14ac:dyDescent="0.4">
      <c r="A3670" t="s">
        <v>4455</v>
      </c>
      <c r="B3670" t="s">
        <v>4450</v>
      </c>
      <c r="C3670" t="s">
        <v>4451</v>
      </c>
      <c r="D3670" s="33">
        <v>239608</v>
      </c>
      <c r="E3670" s="33">
        <v>25260</v>
      </c>
      <c r="F3670" s="32">
        <v>25.259999999999998</v>
      </c>
      <c r="G3670" s="32">
        <v>6.5080000000000009</v>
      </c>
      <c r="H3670" s="13">
        <v>10.542218957630796</v>
      </c>
      <c r="I3670" s="32">
        <v>31.768000000000001</v>
      </c>
      <c r="J3670" s="34">
        <f t="shared" si="454"/>
        <v>0.20486023671619241</v>
      </c>
      <c r="K3670">
        <v>0.99999999999999989</v>
      </c>
      <c r="L3670">
        <v>1.2576405384006335</v>
      </c>
      <c r="M3670">
        <v>1</v>
      </c>
      <c r="N3670" t="s">
        <v>37</v>
      </c>
      <c r="O3670" s="45" t="s">
        <v>37</v>
      </c>
      <c r="P3670" s="49" t="str">
        <f>'Sheet1 (2)'!O2264</f>
        <v>B</v>
      </c>
      <c r="Q3670" s="30" t="str">
        <f t="shared" si="455"/>
        <v>B</v>
      </c>
      <c r="R3670">
        <f t="shared" si="456"/>
        <v>0.25</v>
      </c>
      <c r="S3670" s="11">
        <f t="shared" si="457"/>
        <v>0.20486023671619244</v>
      </c>
      <c r="T3670" s="13">
        <f t="shared" si="458"/>
        <v>0.20486023671619241</v>
      </c>
      <c r="U3670">
        <f t="shared" si="459"/>
        <v>6.5080000000000009</v>
      </c>
      <c r="V3670" t="str">
        <f t="shared" si="460"/>
        <v>same</v>
      </c>
      <c r="W3670" s="47">
        <f t="shared" si="461"/>
        <v>0</v>
      </c>
      <c r="X3670" s="47"/>
      <c r="Y3670" s="47"/>
    </row>
    <row r="3671" spans="1:25" ht="21" x14ac:dyDescent="0.4">
      <c r="A3671" t="s">
        <v>4456</v>
      </c>
      <c r="B3671" t="s">
        <v>4450</v>
      </c>
      <c r="C3671" t="s">
        <v>4451</v>
      </c>
      <c r="D3671" s="33">
        <v>339207</v>
      </c>
      <c r="E3671" s="33">
        <v>21257</v>
      </c>
      <c r="F3671" s="32">
        <v>22.603900000000003</v>
      </c>
      <c r="G3671" s="32">
        <v>7.5341999999999993</v>
      </c>
      <c r="H3671" s="13">
        <v>6.2666749212133004</v>
      </c>
      <c r="I3671" s="32">
        <v>30.138100000000001</v>
      </c>
      <c r="J3671" s="34">
        <f t="shared" si="454"/>
        <v>0.24998921630759732</v>
      </c>
      <c r="K3671">
        <v>1.0633626570071035</v>
      </c>
      <c r="L3671">
        <v>1.4177964905678131</v>
      </c>
      <c r="M3671">
        <v>1</v>
      </c>
      <c r="N3671" t="s">
        <v>34</v>
      </c>
      <c r="O3671" s="45" t="s">
        <v>34</v>
      </c>
      <c r="P3671" s="49" t="str">
        <f>'Sheet1 (2)'!O2807</f>
        <v>A</v>
      </c>
      <c r="Q3671" s="30" t="str">
        <f t="shared" si="455"/>
        <v>A</v>
      </c>
      <c r="R3671">
        <f t="shared" si="456"/>
        <v>0.15</v>
      </c>
      <c r="S3671" s="11">
        <f t="shared" si="457"/>
        <v>0.29468015568333777</v>
      </c>
      <c r="T3671" s="13">
        <f t="shared" si="458"/>
        <v>0.24998921630759732</v>
      </c>
      <c r="U3671">
        <f t="shared" si="459"/>
        <v>7.5341999999999993</v>
      </c>
      <c r="V3671" t="str">
        <f t="shared" si="460"/>
        <v>same</v>
      </c>
      <c r="W3671" s="47">
        <f t="shared" si="461"/>
        <v>0</v>
      </c>
      <c r="X3671" s="47"/>
      <c r="Y3671" s="47"/>
    </row>
    <row r="3672" spans="1:25" ht="21" x14ac:dyDescent="0.4">
      <c r="A3672" t="s">
        <v>4457</v>
      </c>
      <c r="B3672" t="s">
        <v>4450</v>
      </c>
      <c r="C3672" t="s">
        <v>4451</v>
      </c>
      <c r="D3672" s="33">
        <v>204647</v>
      </c>
      <c r="E3672" s="33">
        <v>18894</v>
      </c>
      <c r="F3672" s="32">
        <v>18.9392</v>
      </c>
      <c r="G3672" s="32">
        <v>8.4532000000000007</v>
      </c>
      <c r="H3672" s="13">
        <v>9.2324832516479596</v>
      </c>
      <c r="I3672" s="32">
        <v>27.392400000000002</v>
      </c>
      <c r="J3672" s="34">
        <f t="shared" si="454"/>
        <v>0.30859654502708783</v>
      </c>
      <c r="K3672">
        <v>1.0023922938498995</v>
      </c>
      <c r="L3672">
        <v>1.4497935852651636</v>
      </c>
      <c r="M3672">
        <v>1</v>
      </c>
      <c r="N3672" t="s">
        <v>37</v>
      </c>
      <c r="O3672" s="45" t="s">
        <v>37</v>
      </c>
      <c r="P3672" s="49" t="str">
        <f>'Sheet1 (2)'!O2876</f>
        <v>B</v>
      </c>
      <c r="Q3672" s="30" t="str">
        <f t="shared" si="455"/>
        <v>B</v>
      </c>
      <c r="R3672">
        <f t="shared" si="456"/>
        <v>0.25</v>
      </c>
      <c r="S3672" s="11">
        <f t="shared" si="457"/>
        <v>0.3102466377535375</v>
      </c>
      <c r="T3672" s="13">
        <f t="shared" si="458"/>
        <v>0.30859654502708783</v>
      </c>
      <c r="U3672">
        <f t="shared" si="459"/>
        <v>8.4532000000000007</v>
      </c>
      <c r="V3672" t="str">
        <f t="shared" si="460"/>
        <v>same</v>
      </c>
      <c r="W3672" s="47">
        <f t="shared" si="461"/>
        <v>0</v>
      </c>
      <c r="X3672" s="47"/>
      <c r="Y3672" s="47"/>
    </row>
    <row r="3673" spans="1:25" ht="21" x14ac:dyDescent="0.4">
      <c r="A3673" t="s">
        <v>4458</v>
      </c>
      <c r="B3673" t="s">
        <v>4450</v>
      </c>
      <c r="C3673" t="s">
        <v>4451</v>
      </c>
      <c r="D3673" s="33">
        <v>154481</v>
      </c>
      <c r="E3673" s="33">
        <v>33070</v>
      </c>
      <c r="F3673" s="32">
        <v>33.07</v>
      </c>
      <c r="G3673" s="32">
        <v>10.694999999999999</v>
      </c>
      <c r="H3673" s="13">
        <v>21.407163340475527</v>
      </c>
      <c r="I3673" s="32">
        <v>43.765000000000001</v>
      </c>
      <c r="J3673" s="34">
        <f t="shared" si="454"/>
        <v>0.24437335770592936</v>
      </c>
      <c r="K3673">
        <v>1</v>
      </c>
      <c r="L3673">
        <v>1.3234048986997278</v>
      </c>
      <c r="M3673">
        <v>1</v>
      </c>
      <c r="N3673" t="s">
        <v>37</v>
      </c>
      <c r="O3673" s="45" t="s">
        <v>37</v>
      </c>
      <c r="P3673" s="49" t="str">
        <f>'Sheet1 (2)'!O3082</f>
        <v>B</v>
      </c>
      <c r="Q3673" s="30" t="str">
        <f t="shared" si="455"/>
        <v>B</v>
      </c>
      <c r="R3673">
        <f t="shared" si="456"/>
        <v>0.25</v>
      </c>
      <c r="S3673" s="11">
        <f t="shared" si="457"/>
        <v>0.24437335770592936</v>
      </c>
      <c r="T3673" s="13">
        <f t="shared" si="458"/>
        <v>0.24437335770592936</v>
      </c>
      <c r="U3673">
        <f t="shared" si="459"/>
        <v>10.694999999999999</v>
      </c>
      <c r="V3673" t="str">
        <f t="shared" si="460"/>
        <v>same</v>
      </c>
      <c r="W3673" s="47">
        <f t="shared" si="461"/>
        <v>0</v>
      </c>
      <c r="X3673" s="47"/>
      <c r="Y3673" s="47"/>
    </row>
    <row r="3674" spans="1:25" ht="21" x14ac:dyDescent="0.4">
      <c r="A3674" t="s">
        <v>5019</v>
      </c>
      <c r="B3674" t="s">
        <v>5020</v>
      </c>
      <c r="C3674" t="s">
        <v>5021</v>
      </c>
      <c r="D3674" s="33">
        <v>313655</v>
      </c>
      <c r="E3674" s="33">
        <v>35704</v>
      </c>
      <c r="F3674" s="32">
        <v>47.077500000000001</v>
      </c>
      <c r="G3674" s="32">
        <v>22.991700000000002</v>
      </c>
      <c r="H3674" s="13">
        <v>11.383207664472112</v>
      </c>
      <c r="I3674" s="32">
        <v>70.069199999999995</v>
      </c>
      <c r="J3674" s="34">
        <f t="shared" si="454"/>
        <v>0.32812847870390988</v>
      </c>
      <c r="K3674">
        <v>1.3185497423257899</v>
      </c>
      <c r="L3674">
        <v>1.9625028008066323</v>
      </c>
      <c r="M3674">
        <v>1.3</v>
      </c>
      <c r="N3674" t="s">
        <v>37</v>
      </c>
      <c r="O3674" s="45" t="s">
        <v>37</v>
      </c>
      <c r="P3674" s="49" t="str">
        <f>'Sheet1 (2)'!O3919</f>
        <v>B</v>
      </c>
      <c r="Q3674" s="30" t="str">
        <f t="shared" si="455"/>
        <v>B</v>
      </c>
      <c r="R3674">
        <f t="shared" si="456"/>
        <v>0.25</v>
      </c>
      <c r="S3674" s="11">
        <f t="shared" si="457"/>
        <v>0.33758056321465063</v>
      </c>
      <c r="T3674" s="13">
        <f t="shared" si="458"/>
        <v>0.32812847870390988</v>
      </c>
      <c r="U3674">
        <f t="shared" si="459"/>
        <v>22.991700000000002</v>
      </c>
      <c r="V3674" t="str">
        <f t="shared" si="460"/>
        <v>same</v>
      </c>
      <c r="W3674" s="47">
        <f t="shared" si="461"/>
        <v>0</v>
      </c>
      <c r="X3674" s="47"/>
      <c r="Y3674" s="47"/>
    </row>
    <row r="3675" spans="1:25" ht="21" x14ac:dyDescent="0.4">
      <c r="A3675" s="18" t="s">
        <v>3924</v>
      </c>
      <c r="B3675" t="s">
        <v>3925</v>
      </c>
      <c r="C3675" t="s">
        <v>3926</v>
      </c>
      <c r="D3675" s="33">
        <v>212602</v>
      </c>
      <c r="E3675" s="33">
        <v>56572</v>
      </c>
      <c r="F3675" s="32">
        <v>52.957300000000004</v>
      </c>
      <c r="G3675" s="32">
        <v>17.651999999999997</v>
      </c>
      <c r="H3675" s="13">
        <v>26.609345161381359</v>
      </c>
      <c r="I3675" s="32">
        <v>70.609300000000005</v>
      </c>
      <c r="J3675" s="34">
        <f t="shared" si="454"/>
        <v>0.24999539720688346</v>
      </c>
      <c r="K3675">
        <v>0.93610443328855264</v>
      </c>
      <c r="L3675">
        <v>1.2481315845294492</v>
      </c>
      <c r="M3675">
        <v>0.75</v>
      </c>
      <c r="N3675" t="s">
        <v>37</v>
      </c>
      <c r="O3675" s="45" t="s">
        <v>37</v>
      </c>
      <c r="P3675" s="49" t="str">
        <f>'Sheet1 (2)'!O1656</f>
        <v>B</v>
      </c>
      <c r="Q3675" s="30" t="str">
        <f t="shared" si="455"/>
        <v>B</v>
      </c>
      <c r="R3675">
        <f t="shared" si="456"/>
        <v>0.25</v>
      </c>
      <c r="S3675" s="11">
        <f t="shared" si="457"/>
        <v>0.3991018180324688</v>
      </c>
      <c r="T3675" s="13">
        <f t="shared" si="458"/>
        <v>0.24999539720688346</v>
      </c>
      <c r="U3675">
        <f t="shared" si="459"/>
        <v>17.651999999999997</v>
      </c>
      <c r="V3675" t="str">
        <f t="shared" si="460"/>
        <v>same</v>
      </c>
      <c r="W3675" s="47">
        <f t="shared" si="461"/>
        <v>0</v>
      </c>
      <c r="X3675" s="47"/>
      <c r="Y3675" s="47"/>
    </row>
    <row r="3676" spans="1:25" ht="21" x14ac:dyDescent="0.4">
      <c r="A3676" t="s">
        <v>3927</v>
      </c>
      <c r="B3676" t="s">
        <v>3925</v>
      </c>
      <c r="C3676" t="s">
        <v>3926</v>
      </c>
      <c r="D3676" s="33">
        <v>235330</v>
      </c>
      <c r="E3676" s="33">
        <v>55623</v>
      </c>
      <c r="F3676" s="32">
        <v>72.302800000000005</v>
      </c>
      <c r="G3676" s="32">
        <v>24.100299999999997</v>
      </c>
      <c r="H3676" s="13">
        <v>23.636170484001191</v>
      </c>
      <c r="I3676" s="32">
        <v>96.403099999999995</v>
      </c>
      <c r="J3676" s="34">
        <f t="shared" si="454"/>
        <v>0.24999507277255606</v>
      </c>
      <c r="K3676">
        <v>1.2998723549610773</v>
      </c>
      <c r="L3676">
        <v>1.733151753770922</v>
      </c>
      <c r="M3676">
        <v>1</v>
      </c>
      <c r="N3676" t="s">
        <v>37</v>
      </c>
      <c r="O3676" s="45" t="s">
        <v>37</v>
      </c>
      <c r="P3676" s="49" t="str">
        <f>'Sheet1 (2)'!O2237</f>
        <v>B</v>
      </c>
      <c r="Q3676" s="30" t="str">
        <f t="shared" si="455"/>
        <v>B</v>
      </c>
      <c r="R3676">
        <f t="shared" si="456"/>
        <v>0.25</v>
      </c>
      <c r="S3676" s="11">
        <f t="shared" si="457"/>
        <v>0.4230164797605056</v>
      </c>
      <c r="T3676" s="13">
        <f t="shared" si="458"/>
        <v>0.24999507277255606</v>
      </c>
      <c r="U3676">
        <f t="shared" si="459"/>
        <v>24.100299999999997</v>
      </c>
      <c r="V3676" t="str">
        <f t="shared" si="460"/>
        <v>same</v>
      </c>
      <c r="W3676" s="47">
        <f t="shared" si="461"/>
        <v>0</v>
      </c>
      <c r="X3676" s="47"/>
      <c r="Y3676" s="47"/>
    </row>
    <row r="3677" spans="1:25" ht="21" x14ac:dyDescent="0.4">
      <c r="A3677" t="s">
        <v>3928</v>
      </c>
      <c r="B3677" t="s">
        <v>3925</v>
      </c>
      <c r="C3677" t="s">
        <v>3926</v>
      </c>
      <c r="D3677" s="33">
        <v>235803</v>
      </c>
      <c r="E3677" s="33">
        <v>62365</v>
      </c>
      <c r="F3677" s="32">
        <v>72.680300000000003</v>
      </c>
      <c r="G3677" s="32">
        <v>24.226100000000002</v>
      </c>
      <c r="H3677" s="13">
        <v>26.447924750745326</v>
      </c>
      <c r="I3677" s="32">
        <v>96.906400000000005</v>
      </c>
      <c r="J3677" s="34">
        <f t="shared" si="454"/>
        <v>0.24999484038205941</v>
      </c>
      <c r="K3677">
        <v>1.1654020684678907</v>
      </c>
      <c r="L3677">
        <v>1.5538587348673136</v>
      </c>
      <c r="M3677">
        <v>1.25</v>
      </c>
      <c r="N3677" t="s">
        <v>37</v>
      </c>
      <c r="O3677" s="45" t="s">
        <v>37</v>
      </c>
      <c r="P3677" s="49" t="str">
        <f>'Sheet1 (2)'!O2596</f>
        <v>B</v>
      </c>
      <c r="Q3677" s="30" t="str">
        <f t="shared" si="455"/>
        <v>B</v>
      </c>
      <c r="R3677">
        <f t="shared" si="456"/>
        <v>0.25</v>
      </c>
      <c r="S3677" s="11">
        <f t="shared" si="457"/>
        <v>0.19555106783452911</v>
      </c>
      <c r="T3677" s="13">
        <f t="shared" si="458"/>
        <v>0.24999484038205941</v>
      </c>
      <c r="U3677">
        <f t="shared" si="459"/>
        <v>24.226100000000002</v>
      </c>
      <c r="V3677" t="str">
        <f t="shared" si="460"/>
        <v>same</v>
      </c>
      <c r="W3677" s="47">
        <f t="shared" si="461"/>
        <v>0</v>
      </c>
      <c r="X3677" s="47"/>
      <c r="Y3677" s="47"/>
    </row>
    <row r="3678" spans="1:25" ht="21" x14ac:dyDescent="0.4">
      <c r="A3678" t="s">
        <v>3929</v>
      </c>
      <c r="B3678" t="s">
        <v>3925</v>
      </c>
      <c r="C3678" t="s">
        <v>3926</v>
      </c>
      <c r="D3678" s="33">
        <v>232438</v>
      </c>
      <c r="E3678" s="33">
        <v>48876</v>
      </c>
      <c r="F3678" s="32">
        <v>67.681100000000001</v>
      </c>
      <c r="G3678" s="32">
        <v>22.560299999999998</v>
      </c>
      <c r="H3678" s="13">
        <v>21.027542828625268</v>
      </c>
      <c r="I3678" s="32">
        <v>90.241399999999999</v>
      </c>
      <c r="J3678" s="34">
        <f t="shared" si="454"/>
        <v>0.24999944593058174</v>
      </c>
      <c r="K3678">
        <v>1.384751207136427</v>
      </c>
      <c r="L3678">
        <v>1.8463335788526065</v>
      </c>
      <c r="M3678">
        <v>1</v>
      </c>
      <c r="N3678" t="s">
        <v>37</v>
      </c>
      <c r="O3678" s="45" t="s">
        <v>37</v>
      </c>
      <c r="P3678" s="49" t="str">
        <f>'Sheet1 (2)'!O3579</f>
        <v>B</v>
      </c>
      <c r="Q3678" s="30" t="str">
        <f t="shared" si="455"/>
        <v>B</v>
      </c>
      <c r="R3678">
        <f t="shared" si="456"/>
        <v>0.25</v>
      </c>
      <c r="S3678" s="11">
        <f t="shared" si="457"/>
        <v>0.45838606227297002</v>
      </c>
      <c r="T3678" s="13">
        <f t="shared" si="458"/>
        <v>0.24999944593058174</v>
      </c>
      <c r="U3678">
        <f t="shared" si="459"/>
        <v>22.560299999999998</v>
      </c>
      <c r="V3678" t="str">
        <f t="shared" si="460"/>
        <v>same</v>
      </c>
      <c r="W3678" s="47">
        <f t="shared" si="461"/>
        <v>0</v>
      </c>
      <c r="X3678" s="47"/>
      <c r="Y3678" s="47"/>
    </row>
    <row r="3679" spans="1:25" ht="21" x14ac:dyDescent="0.4">
      <c r="A3679" t="s">
        <v>3930</v>
      </c>
      <c r="B3679" t="s">
        <v>3925</v>
      </c>
      <c r="C3679" t="s">
        <v>3926</v>
      </c>
      <c r="D3679" s="33">
        <v>234063</v>
      </c>
      <c r="E3679" s="33">
        <v>62326</v>
      </c>
      <c r="F3679" s="32">
        <v>62.183100000000003</v>
      </c>
      <c r="G3679" s="32">
        <v>20.7271</v>
      </c>
      <c r="H3679" s="13">
        <v>26.627873692125625</v>
      </c>
      <c r="I3679" s="32">
        <v>82.910200000000003</v>
      </c>
      <c r="J3679" s="34">
        <f t="shared" si="454"/>
        <v>0.24999457244102655</v>
      </c>
      <c r="K3679">
        <v>0.99770721689182695</v>
      </c>
      <c r="L3679">
        <v>1.3302666623880883</v>
      </c>
      <c r="M3679">
        <v>1</v>
      </c>
      <c r="N3679" t="s">
        <v>37</v>
      </c>
      <c r="O3679" s="45" t="s">
        <v>37</v>
      </c>
      <c r="P3679" s="49" t="str">
        <f>'Sheet1 (2)'!O4773</f>
        <v>B</v>
      </c>
      <c r="Q3679" s="30" t="str">
        <f t="shared" si="455"/>
        <v>B</v>
      </c>
      <c r="R3679">
        <f t="shared" si="456"/>
        <v>0.25</v>
      </c>
      <c r="S3679" s="11">
        <f t="shared" si="457"/>
        <v>0.24827102093590409</v>
      </c>
      <c r="T3679" s="13">
        <f t="shared" si="458"/>
        <v>0.24999457244102655</v>
      </c>
      <c r="U3679">
        <f t="shared" si="459"/>
        <v>20.7271</v>
      </c>
      <c r="V3679" t="str">
        <f t="shared" si="460"/>
        <v>same</v>
      </c>
      <c r="W3679" s="47">
        <f t="shared" si="461"/>
        <v>0</v>
      </c>
      <c r="X3679" s="47"/>
      <c r="Y3679" s="47"/>
    </row>
    <row r="3680" spans="1:25" ht="21" x14ac:dyDescent="0.4">
      <c r="A3680" t="s">
        <v>5383</v>
      </c>
      <c r="B3680" t="s">
        <v>5384</v>
      </c>
      <c r="C3680" t="s">
        <v>5385</v>
      </c>
      <c r="D3680" s="33">
        <v>9581</v>
      </c>
      <c r="E3680" s="33">
        <v>1921</v>
      </c>
      <c r="F3680" s="32">
        <v>1.9069</v>
      </c>
      <c r="G3680" s="32">
        <v>0.34889999999999999</v>
      </c>
      <c r="H3680" s="13">
        <v>20.050099154576767</v>
      </c>
      <c r="I3680" s="32">
        <v>2.2557999999999998</v>
      </c>
      <c r="J3680" s="34">
        <f t="shared" si="454"/>
        <v>0.1546679670183527</v>
      </c>
      <c r="K3680">
        <v>0.99266007287870905</v>
      </c>
      <c r="L3680">
        <v>1.1742842269651221</v>
      </c>
      <c r="M3680">
        <v>1</v>
      </c>
      <c r="N3680" t="s">
        <v>37</v>
      </c>
      <c r="O3680" s="45" t="s">
        <v>37</v>
      </c>
      <c r="P3680" s="49" t="str">
        <f>'Sheet1 (2)'!O361</f>
        <v>B</v>
      </c>
      <c r="Q3680" s="30" t="str">
        <f t="shared" si="455"/>
        <v>B</v>
      </c>
      <c r="R3680">
        <f t="shared" si="456"/>
        <v>0.25</v>
      </c>
      <c r="S3680" s="11">
        <f t="shared" si="457"/>
        <v>0.14841741289121363</v>
      </c>
      <c r="T3680" s="13">
        <f t="shared" si="458"/>
        <v>0.1546679670183527</v>
      </c>
      <c r="U3680">
        <f t="shared" si="459"/>
        <v>0.34889999999999999</v>
      </c>
      <c r="V3680" t="str">
        <f t="shared" si="460"/>
        <v>same</v>
      </c>
      <c r="W3680" s="47">
        <f t="shared" si="461"/>
        <v>0</v>
      </c>
      <c r="X3680" s="47"/>
      <c r="Y3680" s="47"/>
    </row>
    <row r="3681" spans="1:25" ht="21" x14ac:dyDescent="0.4">
      <c r="A3681" t="s">
        <v>5386</v>
      </c>
      <c r="B3681" t="s">
        <v>5384</v>
      </c>
      <c r="C3681" t="s">
        <v>5385</v>
      </c>
      <c r="D3681" s="33">
        <v>585</v>
      </c>
      <c r="E3681" s="33">
        <v>67</v>
      </c>
      <c r="F3681" s="32">
        <v>6.3E-2</v>
      </c>
      <c r="G3681" s="32">
        <v>2.07E-2</v>
      </c>
      <c r="H3681" s="13">
        <v>11.452991452991453</v>
      </c>
      <c r="I3681" s="32">
        <v>8.3699999999999997E-2</v>
      </c>
      <c r="J3681" s="34">
        <f t="shared" ref="J3681:J3744" si="462">G3681/I3681</f>
        <v>0.24731182795698925</v>
      </c>
      <c r="K3681">
        <v>0.94029850746268662</v>
      </c>
      <c r="L3681">
        <v>1.2492537313432837</v>
      </c>
      <c r="M3681">
        <v>0.9</v>
      </c>
      <c r="N3681" t="s">
        <v>37</v>
      </c>
      <c r="O3681" s="45" t="s">
        <v>37</v>
      </c>
      <c r="P3681" s="49" t="str">
        <f>'Sheet1 (2)'!O457</f>
        <v>B</v>
      </c>
      <c r="Q3681" s="30" t="str">
        <f t="shared" si="455"/>
        <v>B</v>
      </c>
      <c r="R3681">
        <f t="shared" si="456"/>
        <v>0.25</v>
      </c>
      <c r="S3681" s="11">
        <f t="shared" si="457"/>
        <v>0.27956989247311831</v>
      </c>
      <c r="T3681" s="13">
        <f t="shared" si="458"/>
        <v>0.24731182795698925</v>
      </c>
      <c r="U3681">
        <f t="shared" si="459"/>
        <v>2.07E-2</v>
      </c>
      <c r="V3681" t="str">
        <f t="shared" si="460"/>
        <v>same</v>
      </c>
      <c r="W3681" s="47">
        <f t="shared" si="461"/>
        <v>0</v>
      </c>
      <c r="X3681" s="47"/>
      <c r="Y3681" s="47"/>
    </row>
    <row r="3682" spans="1:25" ht="21" x14ac:dyDescent="0.4">
      <c r="A3682" t="s">
        <v>5387</v>
      </c>
      <c r="B3682" t="s">
        <v>5384</v>
      </c>
      <c r="C3682" t="s">
        <v>5385</v>
      </c>
      <c r="D3682" s="33">
        <v>2703</v>
      </c>
      <c r="E3682" s="33">
        <v>438</v>
      </c>
      <c r="F3682" s="32">
        <v>0.36379999999999996</v>
      </c>
      <c r="G3682" s="32">
        <v>0.15560000000000002</v>
      </c>
      <c r="H3682" s="13">
        <v>16.204217536071031</v>
      </c>
      <c r="I3682" s="32">
        <v>0.51939999999999997</v>
      </c>
      <c r="J3682" s="34">
        <f t="shared" si="462"/>
        <v>0.29957643434732389</v>
      </c>
      <c r="K3682">
        <v>0.83059360730593601</v>
      </c>
      <c r="L3682">
        <v>1.1858447488584474</v>
      </c>
      <c r="M3682">
        <v>1</v>
      </c>
      <c r="N3682" t="s">
        <v>37</v>
      </c>
      <c r="O3682" s="45" t="s">
        <v>37</v>
      </c>
      <c r="P3682" s="49" t="str">
        <f>'Sheet1 (2)'!O866</f>
        <v>B</v>
      </c>
      <c r="Q3682" s="30" t="str">
        <f t="shared" si="455"/>
        <v>B</v>
      </c>
      <c r="R3682">
        <f t="shared" si="456"/>
        <v>0.25</v>
      </c>
      <c r="S3682" s="11">
        <f t="shared" si="457"/>
        <v>0.15671929149018091</v>
      </c>
      <c r="T3682" s="13">
        <f t="shared" si="458"/>
        <v>0.29957643434732389</v>
      </c>
      <c r="U3682">
        <f t="shared" si="459"/>
        <v>0.15560000000000002</v>
      </c>
      <c r="V3682" t="str">
        <f t="shared" si="460"/>
        <v>same</v>
      </c>
      <c r="W3682" s="47">
        <f t="shared" si="461"/>
        <v>0</v>
      </c>
      <c r="X3682" s="47"/>
      <c r="Y3682" s="47"/>
    </row>
    <row r="3683" spans="1:25" ht="21" x14ac:dyDescent="0.4">
      <c r="A3683" t="s">
        <v>5388</v>
      </c>
      <c r="B3683" t="s">
        <v>5384</v>
      </c>
      <c r="C3683" t="s">
        <v>5385</v>
      </c>
      <c r="D3683" s="33">
        <v>764</v>
      </c>
      <c r="E3683" s="33">
        <v>177</v>
      </c>
      <c r="F3683" s="32">
        <v>0.15420000000000003</v>
      </c>
      <c r="G3683" s="32">
        <v>6.9099999999999995E-2</v>
      </c>
      <c r="H3683" s="13">
        <v>23.167539267015705</v>
      </c>
      <c r="I3683" s="32">
        <v>0.22330000000000003</v>
      </c>
      <c r="J3683" s="34">
        <f t="shared" si="462"/>
        <v>0.309449171518137</v>
      </c>
      <c r="K3683">
        <v>0.87118644067796636</v>
      </c>
      <c r="L3683">
        <v>1.2615819209039549</v>
      </c>
      <c r="M3683">
        <v>1</v>
      </c>
      <c r="N3683" t="s">
        <v>37</v>
      </c>
      <c r="O3683" s="45" t="s">
        <v>37</v>
      </c>
      <c r="P3683" s="49" t="str">
        <f>'Sheet1 (2)'!O1307</f>
        <v>B</v>
      </c>
      <c r="Q3683" s="30" t="str">
        <f t="shared" si="455"/>
        <v>B</v>
      </c>
      <c r="R3683">
        <f t="shared" si="456"/>
        <v>0.25</v>
      </c>
      <c r="S3683" s="11">
        <f t="shared" si="457"/>
        <v>0.20734437975817294</v>
      </c>
      <c r="T3683" s="13">
        <f t="shared" si="458"/>
        <v>0.309449171518137</v>
      </c>
      <c r="U3683">
        <f t="shared" si="459"/>
        <v>6.9099999999999995E-2</v>
      </c>
      <c r="V3683" t="str">
        <f t="shared" si="460"/>
        <v>same</v>
      </c>
      <c r="W3683" s="47">
        <f t="shared" si="461"/>
        <v>0</v>
      </c>
      <c r="X3683" s="47"/>
      <c r="Y3683" s="47"/>
    </row>
    <row r="3684" spans="1:25" ht="21" x14ac:dyDescent="0.4">
      <c r="A3684" t="s">
        <v>5389</v>
      </c>
      <c r="B3684" t="s">
        <v>5384</v>
      </c>
      <c r="C3684" t="s">
        <v>5385</v>
      </c>
      <c r="D3684" s="33">
        <v>7534</v>
      </c>
      <c r="E3684" s="33">
        <v>1009</v>
      </c>
      <c r="F3684" s="32">
        <v>0.94109999999999994</v>
      </c>
      <c r="G3684" s="32">
        <v>0.23929999999999998</v>
      </c>
      <c r="H3684" s="13">
        <v>13.392620122113087</v>
      </c>
      <c r="I3684" s="32">
        <v>1.1803999999999999</v>
      </c>
      <c r="J3684" s="34">
        <f t="shared" si="462"/>
        <v>0.20272788885123688</v>
      </c>
      <c r="K3684">
        <v>0.9327056491575817</v>
      </c>
      <c r="L3684">
        <v>1.1698711595639246</v>
      </c>
      <c r="M3684">
        <v>1</v>
      </c>
      <c r="N3684" t="s">
        <v>37</v>
      </c>
      <c r="O3684" s="45" t="s">
        <v>37</v>
      </c>
      <c r="P3684" s="49" t="str">
        <f>'Sheet1 (2)'!O1692</f>
        <v>B</v>
      </c>
      <c r="Q3684" s="30" t="str">
        <f t="shared" si="455"/>
        <v>B</v>
      </c>
      <c r="R3684">
        <f t="shared" si="456"/>
        <v>0.25</v>
      </c>
      <c r="S3684" s="11">
        <f t="shared" si="457"/>
        <v>0.14520501524906806</v>
      </c>
      <c r="T3684" s="13">
        <f t="shared" si="458"/>
        <v>0.20272788885123688</v>
      </c>
      <c r="U3684">
        <f t="shared" si="459"/>
        <v>0.23929999999999998</v>
      </c>
      <c r="V3684" t="str">
        <f t="shared" si="460"/>
        <v>same</v>
      </c>
      <c r="W3684" s="47">
        <f t="shared" si="461"/>
        <v>0</v>
      </c>
      <c r="X3684" s="47"/>
      <c r="Y3684" s="47"/>
    </row>
    <row r="3685" spans="1:25" ht="21" x14ac:dyDescent="0.4">
      <c r="A3685" t="s">
        <v>5390</v>
      </c>
      <c r="B3685" t="s">
        <v>5384</v>
      </c>
      <c r="C3685" t="s">
        <v>5385</v>
      </c>
      <c r="D3685" s="33">
        <v>7096</v>
      </c>
      <c r="E3685" s="33">
        <v>649</v>
      </c>
      <c r="F3685" s="32">
        <v>0.55829999999999991</v>
      </c>
      <c r="G3685" s="32">
        <v>0.18530000000000002</v>
      </c>
      <c r="H3685" s="13">
        <v>9.1459977452085681</v>
      </c>
      <c r="I3685" s="32">
        <v>0.74359999999999993</v>
      </c>
      <c r="J3685" s="34">
        <f t="shared" si="462"/>
        <v>0.24919311457773002</v>
      </c>
      <c r="K3685">
        <v>0.86024653312788901</v>
      </c>
      <c r="L3685">
        <v>1.1457627118644067</v>
      </c>
      <c r="M3685">
        <v>0.9</v>
      </c>
      <c r="N3685" t="s">
        <v>37</v>
      </c>
      <c r="O3685" s="45" t="s">
        <v>37</v>
      </c>
      <c r="P3685" s="49" t="str">
        <f>'Sheet1 (2)'!O2599</f>
        <v>B</v>
      </c>
      <c r="Q3685" s="30" t="str">
        <f t="shared" si="455"/>
        <v>B</v>
      </c>
      <c r="R3685">
        <f t="shared" si="456"/>
        <v>0.25</v>
      </c>
      <c r="S3685" s="11">
        <f t="shared" si="457"/>
        <v>0.21449704142011827</v>
      </c>
      <c r="T3685" s="13">
        <f t="shared" si="458"/>
        <v>0.24919311457773002</v>
      </c>
      <c r="U3685">
        <f t="shared" si="459"/>
        <v>0.18530000000000002</v>
      </c>
      <c r="V3685" t="str">
        <f t="shared" si="460"/>
        <v>same</v>
      </c>
      <c r="W3685" s="47">
        <f t="shared" si="461"/>
        <v>0</v>
      </c>
      <c r="X3685" s="47"/>
      <c r="Y3685" s="47"/>
    </row>
    <row r="3686" spans="1:25" ht="21" x14ac:dyDescent="0.4">
      <c r="A3686" t="s">
        <v>5391</v>
      </c>
      <c r="B3686" t="s">
        <v>5384</v>
      </c>
      <c r="C3686" t="s">
        <v>5385</v>
      </c>
      <c r="D3686" s="33">
        <v>30808</v>
      </c>
      <c r="E3686" s="33">
        <v>2118</v>
      </c>
      <c r="F3686" s="32">
        <v>1.5521</v>
      </c>
      <c r="G3686" s="32">
        <v>0.69019999999999992</v>
      </c>
      <c r="H3686" s="13">
        <v>6.8748377044923394</v>
      </c>
      <c r="I3686" s="32">
        <v>2.2423000000000002</v>
      </c>
      <c r="J3686" s="34">
        <f t="shared" si="462"/>
        <v>0.30780894617134186</v>
      </c>
      <c r="K3686">
        <v>0.73281397544853644</v>
      </c>
      <c r="L3686">
        <v>1.0586874409820586</v>
      </c>
      <c r="M3686">
        <v>0.7</v>
      </c>
      <c r="N3686" t="s">
        <v>37</v>
      </c>
      <c r="O3686" s="45" t="s">
        <v>37</v>
      </c>
      <c r="P3686" s="49" t="str">
        <f>'Sheet1 (2)'!O2821</f>
        <v>B</v>
      </c>
      <c r="Q3686" s="30" t="str">
        <f t="shared" si="455"/>
        <v>B</v>
      </c>
      <c r="R3686">
        <f t="shared" si="456"/>
        <v>0.25</v>
      </c>
      <c r="S3686" s="11">
        <f t="shared" si="457"/>
        <v>0.33880390670293903</v>
      </c>
      <c r="T3686" s="13">
        <f t="shared" si="458"/>
        <v>0.30780894617134186</v>
      </c>
      <c r="U3686">
        <f t="shared" si="459"/>
        <v>0.69019999999999992</v>
      </c>
      <c r="V3686" t="str">
        <f t="shared" si="460"/>
        <v>same</v>
      </c>
      <c r="W3686" s="47">
        <f t="shared" si="461"/>
        <v>0</v>
      </c>
      <c r="X3686" s="47"/>
      <c r="Y3686" s="47"/>
    </row>
    <row r="3687" spans="1:25" ht="21" x14ac:dyDescent="0.4">
      <c r="A3687" t="s">
        <v>5392</v>
      </c>
      <c r="B3687" t="s">
        <v>5384</v>
      </c>
      <c r="C3687" t="s">
        <v>5385</v>
      </c>
      <c r="D3687" s="33">
        <v>133606</v>
      </c>
      <c r="E3687" s="33">
        <v>12814</v>
      </c>
      <c r="F3687" s="32">
        <v>9.2284000000000006</v>
      </c>
      <c r="G3687" s="32">
        <v>3.5886</v>
      </c>
      <c r="H3687" s="13">
        <v>9.5908866368276868</v>
      </c>
      <c r="I3687" s="32">
        <v>12.817</v>
      </c>
      <c r="J3687" s="34">
        <f t="shared" si="462"/>
        <v>0.27998751657954279</v>
      </c>
      <c r="K3687">
        <v>0.72018105197440307</v>
      </c>
      <c r="L3687">
        <v>1.0002341189324178</v>
      </c>
      <c r="M3687">
        <v>0.7</v>
      </c>
      <c r="N3687" t="s">
        <v>42</v>
      </c>
      <c r="O3687" s="45" t="s">
        <v>42</v>
      </c>
      <c r="P3687" s="49" t="str">
        <f>'Sheet1 (2)'!O3800</f>
        <v>A+</v>
      </c>
      <c r="Q3687" s="30" t="str">
        <f t="shared" si="455"/>
        <v>A+</v>
      </c>
      <c r="R3687">
        <f t="shared" si="456"/>
        <v>0.05</v>
      </c>
      <c r="S3687" s="11">
        <f t="shared" si="457"/>
        <v>0.30016384489350095</v>
      </c>
      <c r="T3687" s="13">
        <f t="shared" si="458"/>
        <v>0.27998751657954279</v>
      </c>
      <c r="U3687">
        <f t="shared" si="459"/>
        <v>3.5886</v>
      </c>
      <c r="V3687" t="str">
        <f t="shared" si="460"/>
        <v>same</v>
      </c>
      <c r="W3687" s="47">
        <f t="shared" si="461"/>
        <v>0</v>
      </c>
      <c r="X3687" s="47"/>
      <c r="Y3687" s="47"/>
    </row>
    <row r="3688" spans="1:25" ht="21" x14ac:dyDescent="0.4">
      <c r="A3688" t="s">
        <v>5393</v>
      </c>
      <c r="B3688" t="s">
        <v>5384</v>
      </c>
      <c r="C3688" t="s">
        <v>5385</v>
      </c>
      <c r="D3688" s="33">
        <v>57480</v>
      </c>
      <c r="E3688" s="33">
        <v>4243</v>
      </c>
      <c r="F3688" s="32">
        <v>3.0748000000000002</v>
      </c>
      <c r="G3688" s="32">
        <v>1.2795000000000001</v>
      </c>
      <c r="H3688" s="13">
        <v>7.3816979819067505</v>
      </c>
      <c r="I3688" s="32">
        <v>4.3543000000000003</v>
      </c>
      <c r="J3688" s="34">
        <f t="shared" si="462"/>
        <v>0.29384746113037685</v>
      </c>
      <c r="K3688">
        <v>0.7246759368371436</v>
      </c>
      <c r="L3688">
        <v>1.0262314400188546</v>
      </c>
      <c r="M3688">
        <v>0.7</v>
      </c>
      <c r="N3688" t="s">
        <v>34</v>
      </c>
      <c r="O3688" s="45" t="s">
        <v>34</v>
      </c>
      <c r="P3688" s="49" t="str">
        <f>'Sheet1 (2)'!O3837</f>
        <v>A</v>
      </c>
      <c r="Q3688" s="30" t="str">
        <f t="shared" si="455"/>
        <v>A</v>
      </c>
      <c r="R3688">
        <f t="shared" si="456"/>
        <v>0.15</v>
      </c>
      <c r="S3688" s="11">
        <f t="shared" si="457"/>
        <v>0.31789265783248749</v>
      </c>
      <c r="T3688" s="13">
        <f t="shared" si="458"/>
        <v>0.29384746113037685</v>
      </c>
      <c r="U3688">
        <f t="shared" si="459"/>
        <v>1.2795000000000001</v>
      </c>
      <c r="V3688" t="str">
        <f t="shared" si="460"/>
        <v>same</v>
      </c>
      <c r="W3688" s="47">
        <f t="shared" si="461"/>
        <v>0</v>
      </c>
      <c r="X3688" s="47"/>
      <c r="Y3688" s="47"/>
    </row>
    <row r="3689" spans="1:25" ht="21" x14ac:dyDescent="0.4">
      <c r="A3689" t="s">
        <v>5394</v>
      </c>
      <c r="B3689" t="s">
        <v>5384</v>
      </c>
      <c r="C3689" t="s">
        <v>5385</v>
      </c>
      <c r="D3689" s="33">
        <v>2065</v>
      </c>
      <c r="E3689" s="33">
        <v>249</v>
      </c>
      <c r="F3689" s="32">
        <v>0.21430000000000002</v>
      </c>
      <c r="G3689" s="32">
        <v>7.0699999999999999E-2</v>
      </c>
      <c r="H3689" s="13">
        <v>12.058111380145279</v>
      </c>
      <c r="I3689" s="32">
        <v>0.28500000000000003</v>
      </c>
      <c r="J3689" s="34">
        <f t="shared" si="462"/>
        <v>0.24807017543859647</v>
      </c>
      <c r="K3689">
        <v>0.86064257028112456</v>
      </c>
      <c r="L3689">
        <v>1.1445783132530123</v>
      </c>
      <c r="M3689">
        <v>0.9</v>
      </c>
      <c r="N3689" t="s">
        <v>37</v>
      </c>
      <c r="O3689" s="45" t="s">
        <v>37</v>
      </c>
      <c r="P3689" s="49" t="str">
        <f>'Sheet1 (2)'!O4329</f>
        <v>B</v>
      </c>
      <c r="Q3689" s="30" t="str">
        <f t="shared" si="455"/>
        <v>B</v>
      </c>
      <c r="R3689">
        <f t="shared" si="456"/>
        <v>0.25</v>
      </c>
      <c r="S3689" s="11">
        <f t="shared" si="457"/>
        <v>0.21368421052631595</v>
      </c>
      <c r="T3689" s="13">
        <f t="shared" si="458"/>
        <v>0.24807017543859647</v>
      </c>
      <c r="U3689">
        <f t="shared" si="459"/>
        <v>7.0699999999999999E-2</v>
      </c>
      <c r="V3689" t="str">
        <f t="shared" si="460"/>
        <v>same</v>
      </c>
      <c r="W3689" s="47">
        <f t="shared" si="461"/>
        <v>0</v>
      </c>
      <c r="X3689" s="47"/>
      <c r="Y3689" s="47"/>
    </row>
    <row r="3690" spans="1:25" ht="21" x14ac:dyDescent="0.4">
      <c r="A3690" t="s">
        <v>5395</v>
      </c>
      <c r="B3690" t="s">
        <v>5384</v>
      </c>
      <c r="C3690" t="s">
        <v>5385</v>
      </c>
      <c r="D3690" s="33">
        <v>1712</v>
      </c>
      <c r="E3690" s="33">
        <v>431</v>
      </c>
      <c r="F3690" s="32">
        <v>0.3473</v>
      </c>
      <c r="G3690" s="32">
        <v>0.15599999999999997</v>
      </c>
      <c r="H3690" s="13">
        <v>25.175233644859812</v>
      </c>
      <c r="I3690" s="32">
        <v>0.50329999999999997</v>
      </c>
      <c r="J3690" s="34">
        <f t="shared" si="462"/>
        <v>0.30995430160937809</v>
      </c>
      <c r="K3690">
        <v>0.80580046403712302</v>
      </c>
      <c r="L3690">
        <v>1.1677494199535963</v>
      </c>
      <c r="M3690">
        <v>1</v>
      </c>
      <c r="N3690" t="s">
        <v>37</v>
      </c>
      <c r="O3690" s="45" t="s">
        <v>37</v>
      </c>
      <c r="P3690" s="49" t="str">
        <f>'Sheet1 (2)'!O4400</f>
        <v>B</v>
      </c>
      <c r="Q3690" s="30" t="str">
        <f t="shared" si="455"/>
        <v>B</v>
      </c>
      <c r="R3690">
        <f t="shared" si="456"/>
        <v>0.25</v>
      </c>
      <c r="S3690" s="11">
        <f t="shared" si="457"/>
        <v>0.14365189747665408</v>
      </c>
      <c r="T3690" s="13">
        <f t="shared" si="458"/>
        <v>0.30995430160937809</v>
      </c>
      <c r="U3690">
        <f t="shared" si="459"/>
        <v>0.15599999999999997</v>
      </c>
      <c r="V3690" t="str">
        <f t="shared" si="460"/>
        <v>same</v>
      </c>
      <c r="W3690" s="47">
        <f t="shared" si="461"/>
        <v>0</v>
      </c>
      <c r="X3690" s="47"/>
      <c r="Y3690" s="47"/>
    </row>
    <row r="3691" spans="1:25" ht="21" x14ac:dyDescent="0.4">
      <c r="A3691" t="s">
        <v>5396</v>
      </c>
      <c r="B3691" t="s">
        <v>5384</v>
      </c>
      <c r="C3691" t="s">
        <v>5385</v>
      </c>
      <c r="D3691" s="33">
        <v>107057</v>
      </c>
      <c r="E3691" s="33">
        <v>8876</v>
      </c>
      <c r="F3691" s="32">
        <v>6.5341000000000005</v>
      </c>
      <c r="G3691" s="32">
        <v>2.6692999999999998</v>
      </c>
      <c r="H3691" s="13">
        <v>8.290910449573591</v>
      </c>
      <c r="I3691" s="32">
        <v>9.2034000000000002</v>
      </c>
      <c r="J3691" s="34">
        <f t="shared" si="462"/>
        <v>0.29003411782602079</v>
      </c>
      <c r="K3691">
        <v>0.73615367282559718</v>
      </c>
      <c r="L3691">
        <v>1.0368859846777827</v>
      </c>
      <c r="M3691">
        <v>0.7</v>
      </c>
      <c r="N3691" t="s">
        <v>34</v>
      </c>
      <c r="O3691" s="45" t="s">
        <v>34</v>
      </c>
      <c r="P3691" s="49" t="str">
        <f>'Sheet1 (2)'!O4883</f>
        <v>A</v>
      </c>
      <c r="Q3691" s="30" t="str">
        <f t="shared" si="455"/>
        <v>A</v>
      </c>
      <c r="R3691">
        <f t="shared" si="456"/>
        <v>0.15</v>
      </c>
      <c r="S3691" s="11">
        <f t="shared" si="457"/>
        <v>0.32490166677532217</v>
      </c>
      <c r="T3691" s="13">
        <f t="shared" si="458"/>
        <v>0.29003411782602079</v>
      </c>
      <c r="U3691">
        <f t="shared" si="459"/>
        <v>2.6692999999999998</v>
      </c>
      <c r="V3691" t="str">
        <f t="shared" si="460"/>
        <v>same</v>
      </c>
      <c r="W3691" s="47">
        <f t="shared" si="461"/>
        <v>0</v>
      </c>
      <c r="X3691" s="47"/>
      <c r="Y3691" s="47"/>
    </row>
    <row r="3692" spans="1:25" ht="21" x14ac:dyDescent="0.4">
      <c r="A3692" s="18" t="s">
        <v>4670</v>
      </c>
      <c r="B3692" t="s">
        <v>4671</v>
      </c>
      <c r="C3692" t="s">
        <v>4672</v>
      </c>
      <c r="D3692" s="33">
        <v>7054</v>
      </c>
      <c r="E3692" s="33">
        <v>2054</v>
      </c>
      <c r="F3692" s="32">
        <v>0.93689999999999996</v>
      </c>
      <c r="G3692" s="32">
        <v>0.31179999999999997</v>
      </c>
      <c r="H3692" s="13">
        <v>29.118230791040546</v>
      </c>
      <c r="I3692" s="32">
        <v>1.2486999999999999</v>
      </c>
      <c r="J3692" s="34">
        <f t="shared" si="462"/>
        <v>0.24969968767518219</v>
      </c>
      <c r="K3692">
        <v>0.45613437195715678</v>
      </c>
      <c r="L3692">
        <v>0.60793573515092492</v>
      </c>
      <c r="M3692">
        <v>0.3</v>
      </c>
      <c r="N3692" t="s">
        <v>34</v>
      </c>
      <c r="O3692" s="45" t="s">
        <v>34</v>
      </c>
      <c r="P3692" s="49" t="str">
        <f>'Sheet1 (2)'!O78</f>
        <v>A</v>
      </c>
      <c r="Q3692" s="30" t="str">
        <f t="shared" si="455"/>
        <v>A</v>
      </c>
      <c r="R3692">
        <f t="shared" si="456"/>
        <v>0.15</v>
      </c>
      <c r="S3692" s="11">
        <f t="shared" si="457"/>
        <v>0.50652678785937366</v>
      </c>
      <c r="T3692" s="13">
        <f t="shared" si="458"/>
        <v>0.24969968767518219</v>
      </c>
      <c r="U3692">
        <f t="shared" si="459"/>
        <v>0.31179999999999997</v>
      </c>
      <c r="V3692" t="str">
        <f t="shared" si="460"/>
        <v>same</v>
      </c>
      <c r="W3692" s="47">
        <f t="shared" si="461"/>
        <v>0</v>
      </c>
      <c r="X3692" s="47"/>
      <c r="Y3692" s="47"/>
    </row>
    <row r="3693" spans="1:25" ht="21" x14ac:dyDescent="0.4">
      <c r="A3693" t="s">
        <v>4673</v>
      </c>
      <c r="B3693" t="s">
        <v>4671</v>
      </c>
      <c r="C3693" t="s">
        <v>4672</v>
      </c>
      <c r="D3693" s="33">
        <v>35694</v>
      </c>
      <c r="E3693" s="33">
        <v>17297</v>
      </c>
      <c r="F3693" s="32">
        <v>8.3907999999999987</v>
      </c>
      <c r="G3693" s="32">
        <v>2.7964000000000002</v>
      </c>
      <c r="H3693" s="13">
        <v>48.459124782876671</v>
      </c>
      <c r="I3693" s="32">
        <v>11.187199999999999</v>
      </c>
      <c r="J3693" s="34">
        <f t="shared" si="462"/>
        <v>0.24996424485125862</v>
      </c>
      <c r="K3693">
        <v>0.48510146268138982</v>
      </c>
      <c r="L3693">
        <v>0.64677111637856266</v>
      </c>
      <c r="M3693">
        <v>0.1</v>
      </c>
      <c r="N3693" t="s">
        <v>37</v>
      </c>
      <c r="O3693" s="45" t="s">
        <v>37</v>
      </c>
      <c r="P3693" s="49" t="str">
        <f>'Sheet1 (2)'!O169</f>
        <v>B</v>
      </c>
      <c r="Q3693" s="30" t="str">
        <f t="shared" si="455"/>
        <v>B</v>
      </c>
      <c r="R3693">
        <f t="shared" si="456"/>
        <v>0.25</v>
      </c>
      <c r="S3693" s="11">
        <f t="shared" si="457"/>
        <v>0.84538579805491987</v>
      </c>
      <c r="T3693" s="13">
        <f t="shared" si="458"/>
        <v>0.24996424485125862</v>
      </c>
      <c r="U3693">
        <f t="shared" si="459"/>
        <v>2.7964000000000002</v>
      </c>
      <c r="V3693" t="str">
        <f t="shared" si="460"/>
        <v>same</v>
      </c>
      <c r="W3693" s="47">
        <f t="shared" si="461"/>
        <v>0</v>
      </c>
      <c r="X3693" s="47"/>
      <c r="Y3693" s="47"/>
    </row>
    <row r="3694" spans="1:25" ht="21" x14ac:dyDescent="0.4">
      <c r="A3694" t="s">
        <v>4674</v>
      </c>
      <c r="B3694" t="s">
        <v>4671</v>
      </c>
      <c r="C3694" t="s">
        <v>4672</v>
      </c>
      <c r="D3694" s="33">
        <v>10918</v>
      </c>
      <c r="E3694" s="33">
        <v>1505</v>
      </c>
      <c r="F3694" s="32">
        <v>0.35279999999999995</v>
      </c>
      <c r="G3694" s="32">
        <v>0.1512</v>
      </c>
      <c r="H3694" s="13">
        <v>13.784575929657446</v>
      </c>
      <c r="I3694" s="32">
        <v>0.504</v>
      </c>
      <c r="J3694" s="34">
        <f t="shared" si="462"/>
        <v>0.3</v>
      </c>
      <c r="K3694">
        <v>0.23441860465116277</v>
      </c>
      <c r="L3694">
        <v>0.33488372093023255</v>
      </c>
      <c r="M3694">
        <v>0.1</v>
      </c>
      <c r="N3694" t="s">
        <v>37</v>
      </c>
      <c r="O3694" s="45" t="s">
        <v>37</v>
      </c>
      <c r="P3694" s="49" t="str">
        <f>'Sheet1 (2)'!O316</f>
        <v>B</v>
      </c>
      <c r="Q3694" s="30" t="str">
        <f t="shared" si="455"/>
        <v>B</v>
      </c>
      <c r="R3694">
        <f t="shared" si="456"/>
        <v>0.25</v>
      </c>
      <c r="S3694" s="11">
        <f t="shared" si="457"/>
        <v>0.70138888888888884</v>
      </c>
      <c r="T3694" s="13">
        <f t="shared" si="458"/>
        <v>0.3</v>
      </c>
      <c r="U3694">
        <f t="shared" si="459"/>
        <v>0.1512</v>
      </c>
      <c r="V3694" t="str">
        <f t="shared" si="460"/>
        <v>same</v>
      </c>
      <c r="W3694" s="47">
        <f t="shared" si="461"/>
        <v>0</v>
      </c>
      <c r="X3694" s="47"/>
      <c r="Y3694" s="47"/>
    </row>
    <row r="3695" spans="1:25" ht="21" x14ac:dyDescent="0.4">
      <c r="A3695" t="s">
        <v>4675</v>
      </c>
      <c r="B3695" t="s">
        <v>4671</v>
      </c>
      <c r="C3695" t="s">
        <v>4672</v>
      </c>
      <c r="D3695" s="33">
        <v>201677</v>
      </c>
      <c r="E3695" s="33">
        <v>85248</v>
      </c>
      <c r="F3695" s="32">
        <v>25.488099999999999</v>
      </c>
      <c r="G3695" s="32">
        <v>10.923400000000001</v>
      </c>
      <c r="H3695" s="13">
        <v>42.269569658414198</v>
      </c>
      <c r="I3695" s="32">
        <v>36.411500000000004</v>
      </c>
      <c r="J3695" s="34">
        <f t="shared" si="462"/>
        <v>0.29999862680746464</v>
      </c>
      <c r="K3695">
        <v>0.29898765953453454</v>
      </c>
      <c r="L3695">
        <v>0.42712439001501512</v>
      </c>
      <c r="M3695">
        <v>0.03</v>
      </c>
      <c r="N3695" t="s">
        <v>37</v>
      </c>
      <c r="O3695" s="45" t="s">
        <v>37</v>
      </c>
      <c r="P3695" s="49" t="str">
        <f>'Sheet1 (2)'!O716</f>
        <v>B</v>
      </c>
      <c r="Q3695" s="30" t="str">
        <f t="shared" si="455"/>
        <v>B</v>
      </c>
      <c r="R3695">
        <f t="shared" si="456"/>
        <v>0.25</v>
      </c>
      <c r="S3695" s="11">
        <f t="shared" si="457"/>
        <v>0.92976284964914924</v>
      </c>
      <c r="T3695" s="13">
        <f t="shared" si="458"/>
        <v>0.29999862680746464</v>
      </c>
      <c r="U3695">
        <f t="shared" si="459"/>
        <v>10.923399999999999</v>
      </c>
      <c r="V3695" t="str">
        <f t="shared" si="460"/>
        <v>same</v>
      </c>
      <c r="W3695" s="47">
        <f t="shared" si="461"/>
        <v>0</v>
      </c>
      <c r="X3695" s="47"/>
      <c r="Y3695" s="47"/>
    </row>
    <row r="3696" spans="1:25" ht="21" x14ac:dyDescent="0.4">
      <c r="A3696" t="s">
        <v>4676</v>
      </c>
      <c r="B3696" t="s">
        <v>4671</v>
      </c>
      <c r="C3696" t="s">
        <v>4672</v>
      </c>
      <c r="D3696" s="33">
        <v>3201</v>
      </c>
      <c r="E3696" s="33">
        <v>1440</v>
      </c>
      <c r="F3696" s="32">
        <v>0.20220000000000002</v>
      </c>
      <c r="G3696" s="32">
        <v>9.9500000000000005E-2</v>
      </c>
      <c r="H3696" s="13">
        <v>44.98594189315839</v>
      </c>
      <c r="I3696" s="32">
        <v>0.30170000000000002</v>
      </c>
      <c r="J3696" s="34">
        <f t="shared" si="462"/>
        <v>0.32979781239642025</v>
      </c>
      <c r="K3696">
        <v>0.14041666666666669</v>
      </c>
      <c r="L3696">
        <v>0.20951388888888892</v>
      </c>
      <c r="M3696">
        <v>7.0000000000000007E-2</v>
      </c>
      <c r="N3696" t="s">
        <v>37</v>
      </c>
      <c r="O3696" s="45" t="s">
        <v>37</v>
      </c>
      <c r="P3696" s="49" t="str">
        <f>'Sheet1 (2)'!O1128</f>
        <v>B</v>
      </c>
      <c r="Q3696" s="30" t="str">
        <f t="shared" si="455"/>
        <v>B</v>
      </c>
      <c r="R3696">
        <f t="shared" si="456"/>
        <v>0.25</v>
      </c>
      <c r="S3696" s="11">
        <f t="shared" si="457"/>
        <v>0.66589327146171695</v>
      </c>
      <c r="T3696" s="13">
        <f t="shared" si="458"/>
        <v>0.32979781239642025</v>
      </c>
      <c r="U3696">
        <f t="shared" si="459"/>
        <v>9.9500000000000005E-2</v>
      </c>
      <c r="V3696" t="str">
        <f t="shared" si="460"/>
        <v>same</v>
      </c>
      <c r="W3696" s="47">
        <f t="shared" si="461"/>
        <v>0</v>
      </c>
      <c r="X3696" s="47"/>
      <c r="Y3696" s="47"/>
    </row>
    <row r="3697" spans="1:25" ht="21" x14ac:dyDescent="0.4">
      <c r="A3697" t="s">
        <v>4677</v>
      </c>
      <c r="B3697" t="s">
        <v>4671</v>
      </c>
      <c r="C3697" t="s">
        <v>4672</v>
      </c>
      <c r="D3697" s="33">
        <v>949</v>
      </c>
      <c r="E3697" s="33">
        <v>523</v>
      </c>
      <c r="F3697" s="32">
        <v>8.7999999999999995E-2</v>
      </c>
      <c r="G3697" s="32">
        <v>2.9000000000000001E-2</v>
      </c>
      <c r="H3697" s="13">
        <v>55.110642781875661</v>
      </c>
      <c r="I3697" s="32">
        <v>0.11699999999999999</v>
      </c>
      <c r="J3697" s="34">
        <f t="shared" si="462"/>
        <v>0.2478632478632479</v>
      </c>
      <c r="K3697">
        <v>0.16826003824091779</v>
      </c>
      <c r="L3697">
        <v>0.22370936902485661</v>
      </c>
      <c r="M3697">
        <v>0.05</v>
      </c>
      <c r="N3697" t="s">
        <v>37</v>
      </c>
      <c r="O3697" s="45" t="s">
        <v>37</v>
      </c>
      <c r="P3697" s="49" t="str">
        <f>'Sheet1 (2)'!O1581</f>
        <v>B</v>
      </c>
      <c r="Q3697" s="30" t="str">
        <f t="shared" si="455"/>
        <v>B</v>
      </c>
      <c r="R3697">
        <f t="shared" si="456"/>
        <v>0.25</v>
      </c>
      <c r="S3697" s="11">
        <f t="shared" si="457"/>
        <v>0.77649572649572651</v>
      </c>
      <c r="T3697" s="13">
        <f t="shared" si="458"/>
        <v>0.2478632478632479</v>
      </c>
      <c r="U3697">
        <f t="shared" si="459"/>
        <v>2.9000000000000001E-2</v>
      </c>
      <c r="V3697" t="str">
        <f t="shared" si="460"/>
        <v>same</v>
      </c>
      <c r="W3697" s="47">
        <f t="shared" si="461"/>
        <v>0</v>
      </c>
      <c r="X3697" s="47"/>
      <c r="Y3697" s="47"/>
    </row>
    <row r="3698" spans="1:25" ht="21" x14ac:dyDescent="0.4">
      <c r="A3698" t="s">
        <v>4678</v>
      </c>
      <c r="B3698" t="s">
        <v>4671</v>
      </c>
      <c r="C3698" t="s">
        <v>4672</v>
      </c>
      <c r="D3698" s="33">
        <v>8060</v>
      </c>
      <c r="E3698" s="33">
        <v>6428</v>
      </c>
      <c r="F3698" s="32">
        <v>2.0348999999999999</v>
      </c>
      <c r="G3698" s="32">
        <v>0.8721000000000001</v>
      </c>
      <c r="H3698" s="13">
        <v>79.75186104218362</v>
      </c>
      <c r="I3698" s="32">
        <v>2.907</v>
      </c>
      <c r="J3698" s="34">
        <f t="shared" si="462"/>
        <v>0.30000000000000004</v>
      </c>
      <c r="K3698">
        <v>0.31656813939016798</v>
      </c>
      <c r="L3698">
        <v>0.45224019912881147</v>
      </c>
      <c r="M3698">
        <v>0.03</v>
      </c>
      <c r="N3698" t="s">
        <v>37</v>
      </c>
      <c r="O3698" s="45" t="s">
        <v>37</v>
      </c>
      <c r="P3698" s="49" t="str">
        <f>'Sheet1 (2)'!O1810</f>
        <v>B</v>
      </c>
      <c r="Q3698" s="30" t="str">
        <f t="shared" si="455"/>
        <v>B</v>
      </c>
      <c r="R3698">
        <f t="shared" si="456"/>
        <v>0.25</v>
      </c>
      <c r="S3698" s="11">
        <f t="shared" si="457"/>
        <v>0.93366357069143457</v>
      </c>
      <c r="T3698" s="13">
        <f t="shared" si="458"/>
        <v>0.30000000000000004</v>
      </c>
      <c r="U3698">
        <f t="shared" si="459"/>
        <v>0.8721000000000001</v>
      </c>
      <c r="V3698" t="str">
        <f t="shared" si="460"/>
        <v>same</v>
      </c>
      <c r="W3698" s="47">
        <f t="shared" si="461"/>
        <v>0</v>
      </c>
      <c r="X3698" s="47"/>
      <c r="Y3698" s="47"/>
    </row>
    <row r="3699" spans="1:25" ht="21" x14ac:dyDescent="0.4">
      <c r="A3699" t="s">
        <v>4679</v>
      </c>
      <c r="B3699" t="s">
        <v>4671</v>
      </c>
      <c r="C3699" t="s">
        <v>4672</v>
      </c>
      <c r="D3699" s="33">
        <v>31144</v>
      </c>
      <c r="E3699" s="33">
        <v>18322</v>
      </c>
      <c r="F3699" s="32">
        <v>7.4138999999999999</v>
      </c>
      <c r="G3699" s="32">
        <v>2.4708000000000001</v>
      </c>
      <c r="H3699" s="13">
        <v>58.829951194451581</v>
      </c>
      <c r="I3699" s="32">
        <v>9.8847000000000005</v>
      </c>
      <c r="J3699" s="34">
        <f t="shared" si="462"/>
        <v>0.24996206258156545</v>
      </c>
      <c r="K3699">
        <v>0.40464468944438375</v>
      </c>
      <c r="L3699">
        <v>0.5394989629953062</v>
      </c>
      <c r="M3699">
        <v>0.1</v>
      </c>
      <c r="N3699" t="s">
        <v>34</v>
      </c>
      <c r="O3699" s="45" t="s">
        <v>34</v>
      </c>
      <c r="P3699" s="49" t="str">
        <f>'Sheet1 (2)'!O1901</f>
        <v>A</v>
      </c>
      <c r="Q3699" s="30" t="str">
        <f t="shared" si="455"/>
        <v>A</v>
      </c>
      <c r="R3699">
        <f t="shared" si="456"/>
        <v>0.15</v>
      </c>
      <c r="S3699" s="11">
        <f t="shared" si="457"/>
        <v>0.81464283185124486</v>
      </c>
      <c r="T3699" s="13">
        <f t="shared" si="458"/>
        <v>0.24996206258156545</v>
      </c>
      <c r="U3699">
        <f t="shared" si="459"/>
        <v>2.4708000000000001</v>
      </c>
      <c r="V3699" t="str">
        <f t="shared" si="460"/>
        <v>same</v>
      </c>
      <c r="W3699" s="47">
        <f t="shared" si="461"/>
        <v>0</v>
      </c>
      <c r="X3699" s="47"/>
      <c r="Y3699" s="47"/>
    </row>
    <row r="3700" spans="1:25" ht="21" x14ac:dyDescent="0.4">
      <c r="A3700" t="s">
        <v>4680</v>
      </c>
      <c r="B3700" t="s">
        <v>4671</v>
      </c>
      <c r="C3700" t="s">
        <v>4672</v>
      </c>
      <c r="D3700" s="33">
        <v>86774</v>
      </c>
      <c r="E3700" s="33">
        <v>46633</v>
      </c>
      <c r="F3700" s="32">
        <v>16.746199999999998</v>
      </c>
      <c r="G3700" s="32">
        <v>5.5818000000000003</v>
      </c>
      <c r="H3700" s="13">
        <v>53.740751838108189</v>
      </c>
      <c r="I3700" s="32">
        <v>22.327999999999999</v>
      </c>
      <c r="J3700" s="34">
        <f t="shared" si="462"/>
        <v>0.24999104263704766</v>
      </c>
      <c r="K3700">
        <v>0.35910621233890155</v>
      </c>
      <c r="L3700">
        <v>0.47880256470739607</v>
      </c>
      <c r="M3700">
        <v>0.03</v>
      </c>
      <c r="N3700" t="s">
        <v>37</v>
      </c>
      <c r="O3700" s="45" t="s">
        <v>37</v>
      </c>
      <c r="P3700" s="49" t="str">
        <f>'Sheet1 (2)'!O2261</f>
        <v>B</v>
      </c>
      <c r="Q3700" s="30" t="str">
        <f t="shared" si="455"/>
        <v>B</v>
      </c>
      <c r="R3700">
        <f t="shared" si="456"/>
        <v>0.25</v>
      </c>
      <c r="S3700" s="11">
        <f t="shared" si="457"/>
        <v>0.93734369401648165</v>
      </c>
      <c r="T3700" s="13">
        <f t="shared" si="458"/>
        <v>0.24999104263704766</v>
      </c>
      <c r="U3700">
        <f t="shared" si="459"/>
        <v>5.5818000000000003</v>
      </c>
      <c r="V3700" t="str">
        <f t="shared" si="460"/>
        <v>same</v>
      </c>
      <c r="W3700" s="47">
        <f t="shared" si="461"/>
        <v>0</v>
      </c>
      <c r="X3700" s="47"/>
      <c r="Y3700" s="47"/>
    </row>
    <row r="3701" spans="1:25" ht="21" x14ac:dyDescent="0.4">
      <c r="A3701" t="s">
        <v>4681</v>
      </c>
      <c r="B3701" t="s">
        <v>4671</v>
      </c>
      <c r="C3701" t="s">
        <v>4672</v>
      </c>
      <c r="D3701" s="33">
        <v>18354</v>
      </c>
      <c r="E3701" s="33">
        <v>11633</v>
      </c>
      <c r="F3701" s="32">
        <v>4.8527000000000005</v>
      </c>
      <c r="G3701" s="32">
        <v>1.6167999999999998</v>
      </c>
      <c r="H3701" s="13">
        <v>63.381279285169448</v>
      </c>
      <c r="I3701" s="32">
        <v>6.4695</v>
      </c>
      <c r="J3701" s="34">
        <f t="shared" si="462"/>
        <v>0.24991112141587446</v>
      </c>
      <c r="K3701">
        <v>0.41714948852402656</v>
      </c>
      <c r="L3701">
        <v>0.55613341356485857</v>
      </c>
      <c r="M3701">
        <v>0.1</v>
      </c>
      <c r="N3701" t="s">
        <v>34</v>
      </c>
      <c r="O3701" s="45" t="s">
        <v>34</v>
      </c>
      <c r="P3701" s="49" t="str">
        <f>'Sheet1 (2)'!O2274</f>
        <v>A</v>
      </c>
      <c r="Q3701" s="30" t="str">
        <f t="shared" si="455"/>
        <v>A</v>
      </c>
      <c r="R3701">
        <f t="shared" si="456"/>
        <v>0.15</v>
      </c>
      <c r="S3701" s="11">
        <f t="shared" si="457"/>
        <v>0.82018703145529026</v>
      </c>
      <c r="T3701" s="13">
        <f t="shared" si="458"/>
        <v>0.24991112141587446</v>
      </c>
      <c r="U3701">
        <f t="shared" si="459"/>
        <v>1.6167999999999998</v>
      </c>
      <c r="V3701" t="str">
        <f t="shared" si="460"/>
        <v>same</v>
      </c>
      <c r="W3701" s="47">
        <f t="shared" si="461"/>
        <v>0</v>
      </c>
      <c r="X3701" s="47"/>
      <c r="Y3701" s="47"/>
    </row>
    <row r="3702" spans="1:25" ht="21" x14ac:dyDescent="0.4">
      <c r="A3702" t="s">
        <v>4682</v>
      </c>
      <c r="B3702" t="s">
        <v>4671</v>
      </c>
      <c r="C3702" t="s">
        <v>4672</v>
      </c>
      <c r="D3702" s="33">
        <v>6638</v>
      </c>
      <c r="E3702" s="33">
        <v>1180</v>
      </c>
      <c r="F3702" s="32">
        <v>0.2268</v>
      </c>
      <c r="G3702" s="32">
        <v>9.7199999999999995E-2</v>
      </c>
      <c r="H3702" s="13">
        <v>17.776438686351312</v>
      </c>
      <c r="I3702" s="32">
        <v>0.32400000000000001</v>
      </c>
      <c r="J3702" s="34">
        <f t="shared" si="462"/>
        <v>0.3</v>
      </c>
      <c r="K3702">
        <v>0.1922033898305085</v>
      </c>
      <c r="L3702">
        <v>0.27457627118644068</v>
      </c>
      <c r="M3702">
        <v>0.1</v>
      </c>
      <c r="N3702" t="s">
        <v>37</v>
      </c>
      <c r="O3702" s="45" t="s">
        <v>37</v>
      </c>
      <c r="P3702" s="49" t="str">
        <f>'Sheet1 (2)'!O2929</f>
        <v>B</v>
      </c>
      <c r="Q3702" s="30" t="str">
        <f t="shared" si="455"/>
        <v>B</v>
      </c>
      <c r="R3702">
        <f t="shared" si="456"/>
        <v>0.25</v>
      </c>
      <c r="S3702" s="11">
        <f t="shared" si="457"/>
        <v>0.63580246913580241</v>
      </c>
      <c r="T3702" s="13">
        <f t="shared" si="458"/>
        <v>0.3</v>
      </c>
      <c r="U3702">
        <f t="shared" si="459"/>
        <v>9.7199999999999995E-2</v>
      </c>
      <c r="V3702" t="str">
        <f t="shared" si="460"/>
        <v>same</v>
      </c>
      <c r="W3702" s="47">
        <f t="shared" si="461"/>
        <v>0</v>
      </c>
      <c r="X3702" s="47"/>
      <c r="Y3702" s="47"/>
    </row>
    <row r="3703" spans="1:25" ht="21" x14ac:dyDescent="0.4">
      <c r="A3703" t="s">
        <v>4683</v>
      </c>
      <c r="B3703" t="s">
        <v>4671</v>
      </c>
      <c r="C3703" t="s">
        <v>4672</v>
      </c>
      <c r="D3703" s="33">
        <v>5770</v>
      </c>
      <c r="E3703" s="33">
        <v>1142</v>
      </c>
      <c r="F3703" s="32">
        <v>9.01E-2</v>
      </c>
      <c r="G3703" s="32">
        <v>4.4900000000000002E-2</v>
      </c>
      <c r="H3703" s="13">
        <v>19.79202772963605</v>
      </c>
      <c r="I3703" s="32">
        <v>0.13500000000000001</v>
      </c>
      <c r="J3703" s="34">
        <f t="shared" si="462"/>
        <v>0.33259259259259261</v>
      </c>
      <c r="K3703">
        <v>7.8896672504378276E-2</v>
      </c>
      <c r="L3703">
        <v>0.11821366024518389</v>
      </c>
      <c r="M3703">
        <v>0.03</v>
      </c>
      <c r="N3703" t="s">
        <v>37</v>
      </c>
      <c r="O3703" s="45" t="s">
        <v>37</v>
      </c>
      <c r="P3703" s="49" t="str">
        <f>'Sheet1 (2)'!O2970</f>
        <v>B</v>
      </c>
      <c r="Q3703" s="30" t="str">
        <f t="shared" si="455"/>
        <v>B</v>
      </c>
      <c r="R3703">
        <f t="shared" si="456"/>
        <v>0.25</v>
      </c>
      <c r="S3703" s="11">
        <f t="shared" si="457"/>
        <v>0.74622222222222223</v>
      </c>
      <c r="T3703" s="13">
        <f t="shared" si="458"/>
        <v>0.33259259259259261</v>
      </c>
      <c r="U3703">
        <f t="shared" si="459"/>
        <v>4.4900000000000002E-2</v>
      </c>
      <c r="V3703" t="str">
        <f t="shared" si="460"/>
        <v>same</v>
      </c>
      <c r="W3703" s="47">
        <f t="shared" si="461"/>
        <v>0</v>
      </c>
      <c r="X3703" s="47"/>
      <c r="Y3703" s="47"/>
    </row>
    <row r="3704" spans="1:25" ht="21" x14ac:dyDescent="0.4">
      <c r="A3704" t="s">
        <v>4684</v>
      </c>
      <c r="B3704" t="s">
        <v>4671</v>
      </c>
      <c r="C3704" t="s">
        <v>4672</v>
      </c>
      <c r="D3704" s="33">
        <v>29846</v>
      </c>
      <c r="E3704" s="33">
        <v>21026</v>
      </c>
      <c r="F3704" s="32">
        <v>5.3738999999999999</v>
      </c>
      <c r="G3704" s="32">
        <v>2.3031000000000001</v>
      </c>
      <c r="H3704" s="13">
        <v>70.448301279903504</v>
      </c>
      <c r="I3704" s="32">
        <v>7.6769999999999996</v>
      </c>
      <c r="J3704" s="34">
        <f t="shared" si="462"/>
        <v>0.30000000000000004</v>
      </c>
      <c r="K3704">
        <v>0.2555835632074574</v>
      </c>
      <c r="L3704">
        <v>0.36511937601065347</v>
      </c>
      <c r="M3704">
        <v>0.03</v>
      </c>
      <c r="N3704" t="s">
        <v>37</v>
      </c>
      <c r="O3704" s="45" t="s">
        <v>37</v>
      </c>
      <c r="P3704" s="49" t="str">
        <f>'Sheet1 (2)'!O2985</f>
        <v>B</v>
      </c>
      <c r="Q3704" s="30" t="str">
        <f t="shared" si="455"/>
        <v>B</v>
      </c>
      <c r="R3704">
        <f t="shared" si="456"/>
        <v>0.25</v>
      </c>
      <c r="S3704" s="11">
        <f t="shared" si="457"/>
        <v>0.91783509183274714</v>
      </c>
      <c r="T3704" s="13">
        <f t="shared" si="458"/>
        <v>0.30000000000000004</v>
      </c>
      <c r="U3704">
        <f t="shared" si="459"/>
        <v>2.3031000000000001</v>
      </c>
      <c r="V3704" t="str">
        <f t="shared" si="460"/>
        <v>same</v>
      </c>
      <c r="W3704" s="47">
        <f t="shared" si="461"/>
        <v>0</v>
      </c>
      <c r="X3704" s="47"/>
      <c r="Y3704" s="47"/>
    </row>
    <row r="3705" spans="1:25" ht="21" x14ac:dyDescent="0.4">
      <c r="A3705" t="s">
        <v>4685</v>
      </c>
      <c r="B3705" t="s">
        <v>4671</v>
      </c>
      <c r="C3705" t="s">
        <v>4672</v>
      </c>
      <c r="D3705" s="33">
        <v>75931</v>
      </c>
      <c r="E3705" s="33">
        <v>30047</v>
      </c>
      <c r="F3705" s="32">
        <v>8.1342999999999996</v>
      </c>
      <c r="G3705" s="32">
        <v>4.0062999999999995</v>
      </c>
      <c r="H3705" s="13">
        <v>39.571453029724353</v>
      </c>
      <c r="I3705" s="32">
        <v>12.140599999999999</v>
      </c>
      <c r="J3705" s="34">
        <f t="shared" si="462"/>
        <v>0.32999192791130583</v>
      </c>
      <c r="K3705">
        <v>0.27071920657636367</v>
      </c>
      <c r="L3705">
        <v>0.40405364928279025</v>
      </c>
      <c r="M3705">
        <v>7.0000000000000007E-2</v>
      </c>
      <c r="N3705" t="s">
        <v>37</v>
      </c>
      <c r="O3705" s="45" t="s">
        <v>37</v>
      </c>
      <c r="P3705" s="49" t="str">
        <f>'Sheet1 (2)'!O3054</f>
        <v>B</v>
      </c>
      <c r="Q3705" s="30" t="str">
        <f t="shared" si="455"/>
        <v>B</v>
      </c>
      <c r="R3705">
        <f t="shared" si="456"/>
        <v>0.25</v>
      </c>
      <c r="S3705" s="11">
        <f t="shared" si="457"/>
        <v>0.82675567929097404</v>
      </c>
      <c r="T3705" s="13">
        <f t="shared" si="458"/>
        <v>0.32999192791130583</v>
      </c>
      <c r="U3705">
        <f t="shared" si="459"/>
        <v>4.0062999999999995</v>
      </c>
      <c r="V3705" t="str">
        <f t="shared" si="460"/>
        <v>same</v>
      </c>
      <c r="W3705" s="47">
        <f t="shared" si="461"/>
        <v>0</v>
      </c>
      <c r="X3705" s="47"/>
      <c r="Y3705" s="47"/>
    </row>
    <row r="3706" spans="1:25" ht="21" x14ac:dyDescent="0.4">
      <c r="A3706" t="s">
        <v>4686</v>
      </c>
      <c r="B3706" t="s">
        <v>4671</v>
      </c>
      <c r="C3706" t="s">
        <v>4672</v>
      </c>
      <c r="D3706" s="33">
        <v>2372</v>
      </c>
      <c r="E3706" s="33">
        <v>502</v>
      </c>
      <c r="F3706" s="32">
        <v>3.5999999999999997E-2</v>
      </c>
      <c r="G3706" s="32">
        <v>1.7999999999999999E-2</v>
      </c>
      <c r="H3706" s="13">
        <v>21.163575042158516</v>
      </c>
      <c r="I3706" s="32">
        <v>5.3999999999999992E-2</v>
      </c>
      <c r="J3706" s="34">
        <f t="shared" si="462"/>
        <v>0.33333333333333337</v>
      </c>
      <c r="K3706">
        <v>7.1713147410358571E-2</v>
      </c>
      <c r="L3706">
        <v>0.10756972111553784</v>
      </c>
      <c r="M3706">
        <v>0.03</v>
      </c>
      <c r="N3706" t="s">
        <v>37</v>
      </c>
      <c r="O3706" s="45" t="s">
        <v>37</v>
      </c>
      <c r="P3706" s="49" t="str">
        <f>'Sheet1 (2)'!O3255</f>
        <v>B</v>
      </c>
      <c r="Q3706" s="30" t="str">
        <f t="shared" si="455"/>
        <v>B</v>
      </c>
      <c r="R3706">
        <f t="shared" si="456"/>
        <v>0.25</v>
      </c>
      <c r="S3706" s="11">
        <f t="shared" si="457"/>
        <v>0.72111111111111104</v>
      </c>
      <c r="T3706" s="13">
        <f t="shared" si="458"/>
        <v>0.33333333333333337</v>
      </c>
      <c r="U3706">
        <f t="shared" si="459"/>
        <v>1.7999999999999999E-2</v>
      </c>
      <c r="V3706" t="str">
        <f t="shared" si="460"/>
        <v>same</v>
      </c>
      <c r="W3706" s="47">
        <f t="shared" si="461"/>
        <v>0</v>
      </c>
      <c r="X3706" s="47"/>
      <c r="Y3706" s="47"/>
    </row>
    <row r="3707" spans="1:25" ht="21" x14ac:dyDescent="0.4">
      <c r="A3707" t="s">
        <v>4687</v>
      </c>
      <c r="B3707" t="s">
        <v>4671</v>
      </c>
      <c r="C3707" t="s">
        <v>4672</v>
      </c>
      <c r="D3707" s="33">
        <v>24066</v>
      </c>
      <c r="E3707" s="33">
        <v>15898</v>
      </c>
      <c r="F3707" s="32">
        <v>8.0221000000000018</v>
      </c>
      <c r="G3707" s="32">
        <v>2.6736999999999997</v>
      </c>
      <c r="H3707" s="13">
        <v>66.0600016620959</v>
      </c>
      <c r="I3707" s="32">
        <v>10.695800000000002</v>
      </c>
      <c r="J3707" s="34">
        <f t="shared" si="462"/>
        <v>0.2499766263393107</v>
      </c>
      <c r="K3707">
        <v>0.50459806264939</v>
      </c>
      <c r="L3707">
        <v>0.67277644986790797</v>
      </c>
      <c r="M3707">
        <v>0.1</v>
      </c>
      <c r="N3707" t="s">
        <v>37</v>
      </c>
      <c r="O3707" s="45" t="s">
        <v>37</v>
      </c>
      <c r="P3707" s="49" t="str">
        <f>'Sheet1 (2)'!O3640</f>
        <v>B</v>
      </c>
      <c r="Q3707" s="30" t="str">
        <f t="shared" si="455"/>
        <v>B</v>
      </c>
      <c r="R3707">
        <f t="shared" si="456"/>
        <v>0.25</v>
      </c>
      <c r="S3707" s="11">
        <f t="shared" si="457"/>
        <v>0.85136221694496905</v>
      </c>
      <c r="T3707" s="13">
        <f t="shared" si="458"/>
        <v>0.2499766263393107</v>
      </c>
      <c r="U3707">
        <f t="shared" si="459"/>
        <v>2.6736999999999997</v>
      </c>
      <c r="V3707" t="str">
        <f t="shared" si="460"/>
        <v>same</v>
      </c>
      <c r="W3707" s="47">
        <f t="shared" si="461"/>
        <v>0</v>
      </c>
      <c r="X3707" s="47"/>
      <c r="Y3707" s="47"/>
    </row>
    <row r="3708" spans="1:25" ht="21" x14ac:dyDescent="0.4">
      <c r="A3708" t="s">
        <v>4688</v>
      </c>
      <c r="B3708" t="s">
        <v>4671</v>
      </c>
      <c r="C3708" t="s">
        <v>4672</v>
      </c>
      <c r="D3708" s="33">
        <v>2174</v>
      </c>
      <c r="E3708" s="33">
        <v>1429</v>
      </c>
      <c r="F3708" s="32">
        <v>0.2079</v>
      </c>
      <c r="G3708" s="32">
        <v>8.9099999999999999E-2</v>
      </c>
      <c r="H3708" s="13">
        <v>65.731370745170196</v>
      </c>
      <c r="I3708" s="32">
        <v>0.29699999999999999</v>
      </c>
      <c r="J3708" s="34">
        <f t="shared" si="462"/>
        <v>0.3</v>
      </c>
      <c r="K3708">
        <v>0.14548635409377186</v>
      </c>
      <c r="L3708">
        <v>0.20783764870538837</v>
      </c>
      <c r="M3708">
        <v>0.03</v>
      </c>
      <c r="N3708" t="s">
        <v>37</v>
      </c>
      <c r="O3708" s="45" t="s">
        <v>37</v>
      </c>
      <c r="P3708" s="49" t="str">
        <f>'Sheet1 (2)'!O4060</f>
        <v>B</v>
      </c>
      <c r="Q3708" s="30" t="str">
        <f t="shared" si="455"/>
        <v>B</v>
      </c>
      <c r="R3708">
        <f t="shared" si="456"/>
        <v>0.25</v>
      </c>
      <c r="S3708" s="11">
        <f t="shared" si="457"/>
        <v>0.85565656565656567</v>
      </c>
      <c r="T3708" s="13">
        <f t="shared" si="458"/>
        <v>0.3</v>
      </c>
      <c r="U3708">
        <f t="shared" si="459"/>
        <v>8.9099999999999999E-2</v>
      </c>
      <c r="V3708" t="str">
        <f t="shared" si="460"/>
        <v>same</v>
      </c>
      <c r="W3708" s="47">
        <f t="shared" si="461"/>
        <v>0</v>
      </c>
      <c r="X3708" s="47"/>
      <c r="Y3708" s="47"/>
    </row>
    <row r="3709" spans="1:25" ht="21" x14ac:dyDescent="0.4">
      <c r="A3709" t="s">
        <v>4689</v>
      </c>
      <c r="B3709" t="s">
        <v>4671</v>
      </c>
      <c r="C3709" t="s">
        <v>4672</v>
      </c>
      <c r="D3709" s="33">
        <v>1645</v>
      </c>
      <c r="E3709" s="33">
        <v>441</v>
      </c>
      <c r="F3709" s="32">
        <v>0.13980000000000001</v>
      </c>
      <c r="G3709" s="32">
        <v>4.6600000000000003E-2</v>
      </c>
      <c r="H3709" s="13">
        <v>26.808510638297872</v>
      </c>
      <c r="I3709" s="32">
        <v>0.18640000000000001</v>
      </c>
      <c r="J3709" s="34">
        <f t="shared" si="462"/>
        <v>0.25</v>
      </c>
      <c r="K3709">
        <v>0.31700680272108844</v>
      </c>
      <c r="L3709">
        <v>0.42267573696145128</v>
      </c>
      <c r="M3709">
        <v>0.3</v>
      </c>
      <c r="N3709" t="s">
        <v>34</v>
      </c>
      <c r="O3709" s="45" t="s">
        <v>34</v>
      </c>
      <c r="P3709" s="49" t="str">
        <f>'Sheet1 (2)'!O4334</f>
        <v>A</v>
      </c>
      <c r="Q3709" s="30" t="str">
        <f t="shared" si="455"/>
        <v>A</v>
      </c>
      <c r="R3709">
        <f t="shared" si="456"/>
        <v>0.15</v>
      </c>
      <c r="S3709" s="11">
        <f t="shared" si="457"/>
        <v>0.29023605150214599</v>
      </c>
      <c r="T3709" s="13">
        <f t="shared" si="458"/>
        <v>0.25</v>
      </c>
      <c r="U3709">
        <f t="shared" si="459"/>
        <v>4.6600000000000003E-2</v>
      </c>
      <c r="V3709" t="str">
        <f t="shared" si="460"/>
        <v>same</v>
      </c>
      <c r="W3709" s="47">
        <f t="shared" si="461"/>
        <v>0</v>
      </c>
      <c r="X3709" s="47"/>
      <c r="Y3709" s="47"/>
    </row>
    <row r="3710" spans="1:25" ht="21" x14ac:dyDescent="0.4">
      <c r="A3710" t="s">
        <v>4690</v>
      </c>
      <c r="B3710" t="s">
        <v>4671</v>
      </c>
      <c r="C3710" t="s">
        <v>4672</v>
      </c>
      <c r="D3710" s="33">
        <v>529</v>
      </c>
      <c r="E3710" s="33">
        <v>226</v>
      </c>
      <c r="F3710" s="32">
        <v>2.1100000000000001E-2</v>
      </c>
      <c r="G3710" s="32">
        <v>6.8999999999999999E-3</v>
      </c>
      <c r="H3710" s="13">
        <v>42.722117202268429</v>
      </c>
      <c r="I3710" s="32">
        <v>2.8000000000000001E-2</v>
      </c>
      <c r="J3710" s="34">
        <f t="shared" si="462"/>
        <v>0.24642857142857141</v>
      </c>
      <c r="K3710">
        <v>9.3362831858407089E-2</v>
      </c>
      <c r="L3710">
        <v>0.12389380530973451</v>
      </c>
      <c r="M3710">
        <v>0.1</v>
      </c>
      <c r="N3710" t="s">
        <v>37</v>
      </c>
      <c r="O3710" s="45" t="s">
        <v>37</v>
      </c>
      <c r="P3710" s="49" t="str">
        <f>'Sheet1 (2)'!O4417</f>
        <v>B</v>
      </c>
      <c r="Q3710" s="30" t="str">
        <f t="shared" ref="Q3710:Q3773" si="463">IF(U3710="same",N3710,IF(O3710=N3710,P3710,O3710))</f>
        <v>B</v>
      </c>
      <c r="R3710">
        <f t="shared" si="456"/>
        <v>0.25</v>
      </c>
      <c r="S3710" s="11">
        <f t="shared" si="457"/>
        <v>0.19285714285714281</v>
      </c>
      <c r="T3710" s="13">
        <f t="shared" si="458"/>
        <v>0.24642857142857141</v>
      </c>
      <c r="U3710">
        <f t="shared" si="459"/>
        <v>6.8999999999999999E-3</v>
      </c>
      <c r="V3710" t="str">
        <f t="shared" si="460"/>
        <v>same</v>
      </c>
      <c r="W3710" s="47">
        <f t="shared" si="461"/>
        <v>0</v>
      </c>
      <c r="X3710" s="47"/>
      <c r="Y3710" s="47"/>
    </row>
    <row r="3711" spans="1:25" ht="21" x14ac:dyDescent="0.4">
      <c r="A3711" t="s">
        <v>4691</v>
      </c>
      <c r="B3711" t="s">
        <v>4671</v>
      </c>
      <c r="C3711" t="s">
        <v>4672</v>
      </c>
      <c r="D3711" s="33">
        <v>861</v>
      </c>
      <c r="E3711" s="33">
        <v>240</v>
      </c>
      <c r="F3711" s="32">
        <v>9.7000000000000003E-2</v>
      </c>
      <c r="G3711" s="32">
        <v>3.2000000000000001E-2</v>
      </c>
      <c r="H3711" s="13">
        <v>27.874564459930312</v>
      </c>
      <c r="I3711" s="32">
        <v>0.129</v>
      </c>
      <c r="J3711" s="34">
        <f t="shared" si="462"/>
        <v>0.24806201550387597</v>
      </c>
      <c r="K3711">
        <v>0.40416666666666667</v>
      </c>
      <c r="L3711">
        <v>0.53749999999999998</v>
      </c>
      <c r="M3711">
        <v>0.1</v>
      </c>
      <c r="N3711" t="s">
        <v>37</v>
      </c>
      <c r="O3711" s="45" t="s">
        <v>37</v>
      </c>
      <c r="P3711" s="49" t="str">
        <f>'Sheet1 (2)'!O4540</f>
        <v>B</v>
      </c>
      <c r="Q3711" s="30" t="str">
        <f t="shared" si="463"/>
        <v>B</v>
      </c>
      <c r="R3711">
        <f t="shared" si="456"/>
        <v>0.25</v>
      </c>
      <c r="S3711" s="11">
        <f t="shared" si="457"/>
        <v>0.81395348837209303</v>
      </c>
      <c r="T3711" s="13">
        <f t="shared" si="458"/>
        <v>0.24806201550387597</v>
      </c>
      <c r="U3711">
        <f t="shared" si="459"/>
        <v>3.2000000000000001E-2</v>
      </c>
      <c r="V3711" t="str">
        <f t="shared" si="460"/>
        <v>same</v>
      </c>
      <c r="W3711" s="47">
        <f t="shared" si="461"/>
        <v>0</v>
      </c>
      <c r="X3711" s="47"/>
      <c r="Y3711" s="47"/>
    </row>
    <row r="3712" spans="1:25" ht="21" x14ac:dyDescent="0.4">
      <c r="A3712" t="s">
        <v>4692</v>
      </c>
      <c r="B3712" t="s">
        <v>4671</v>
      </c>
      <c r="C3712" t="s">
        <v>4672</v>
      </c>
      <c r="D3712" s="33">
        <v>19260</v>
      </c>
      <c r="E3712" s="33">
        <v>5907</v>
      </c>
      <c r="F3712" s="32">
        <v>1.2392000000000001</v>
      </c>
      <c r="G3712" s="32">
        <v>0.41279999999999994</v>
      </c>
      <c r="H3712" s="13">
        <v>30.669781931464176</v>
      </c>
      <c r="I3712" s="32">
        <v>1.6520000000000001</v>
      </c>
      <c r="J3712" s="34">
        <f t="shared" si="462"/>
        <v>0.24987893462469729</v>
      </c>
      <c r="K3712">
        <v>0.20978500084645338</v>
      </c>
      <c r="L3712">
        <v>0.27966819028271545</v>
      </c>
      <c r="M3712">
        <v>0.1</v>
      </c>
      <c r="N3712" t="s">
        <v>37</v>
      </c>
      <c r="O3712" s="45" t="s">
        <v>37</v>
      </c>
      <c r="P3712" s="49" t="str">
        <f>'Sheet1 (2)'!O5034</f>
        <v>B</v>
      </c>
      <c r="Q3712" s="30" t="str">
        <f t="shared" si="463"/>
        <v>B</v>
      </c>
      <c r="R3712">
        <f t="shared" si="456"/>
        <v>0.25</v>
      </c>
      <c r="S3712" s="11">
        <f t="shared" si="457"/>
        <v>0.64243341404358356</v>
      </c>
      <c r="T3712" s="13">
        <f t="shared" si="458"/>
        <v>0.24987893462469729</v>
      </c>
      <c r="U3712">
        <f t="shared" si="459"/>
        <v>0.41279999999999994</v>
      </c>
      <c r="V3712" t="str">
        <f t="shared" si="460"/>
        <v>same</v>
      </c>
      <c r="W3712" s="47">
        <f t="shared" si="461"/>
        <v>0</v>
      </c>
      <c r="X3712" s="47"/>
      <c r="Y3712" s="47"/>
    </row>
    <row r="3713" spans="1:25" ht="21" x14ac:dyDescent="0.4">
      <c r="A3713" t="s">
        <v>5138</v>
      </c>
      <c r="B3713" t="s">
        <v>5139</v>
      </c>
      <c r="C3713" t="s">
        <v>5140</v>
      </c>
      <c r="D3713" s="33">
        <v>474807</v>
      </c>
      <c r="E3713" s="33">
        <v>38873</v>
      </c>
      <c r="F3713" s="32">
        <v>43.6798</v>
      </c>
      <c r="G3713" s="32">
        <v>7.7083000000000013</v>
      </c>
      <c r="H3713" s="13">
        <v>8.1871160281967192</v>
      </c>
      <c r="I3713" s="32">
        <v>51.388100000000001</v>
      </c>
      <c r="J3713" s="34">
        <f t="shared" si="462"/>
        <v>0.15000165407944643</v>
      </c>
      <c r="K3713">
        <v>1.1236539500424461</v>
      </c>
      <c r="L3713">
        <v>1.3219483960589613</v>
      </c>
      <c r="M3713">
        <v>0.9</v>
      </c>
      <c r="N3713" t="s">
        <v>42</v>
      </c>
      <c r="O3713" s="45" t="s">
        <v>42</v>
      </c>
      <c r="P3713" s="49" t="str">
        <f>'Sheet1 (2)'!O3977</f>
        <v>A+</v>
      </c>
      <c r="Q3713" s="30" t="str">
        <f t="shared" si="463"/>
        <v>A+</v>
      </c>
      <c r="R3713">
        <f t="shared" si="456"/>
        <v>0.05</v>
      </c>
      <c r="S3713" s="11">
        <f t="shared" si="457"/>
        <v>0.31918673778559631</v>
      </c>
      <c r="T3713" s="13">
        <f t="shared" si="458"/>
        <v>0.15000165407944643</v>
      </c>
      <c r="U3713">
        <f t="shared" si="459"/>
        <v>7.7083000000000013</v>
      </c>
      <c r="V3713" t="str">
        <f t="shared" si="460"/>
        <v>same</v>
      </c>
      <c r="W3713" s="47">
        <f t="shared" si="461"/>
        <v>0</v>
      </c>
      <c r="X3713" s="47"/>
      <c r="Y3713" s="47"/>
    </row>
    <row r="3714" spans="1:25" ht="21" x14ac:dyDescent="0.4">
      <c r="A3714" t="s">
        <v>4465</v>
      </c>
      <c r="B3714" t="s">
        <v>4466</v>
      </c>
      <c r="C3714" t="s">
        <v>4467</v>
      </c>
      <c r="D3714" s="33">
        <v>438379</v>
      </c>
      <c r="E3714" s="33">
        <v>74768</v>
      </c>
      <c r="F3714" s="32">
        <v>97.198400000000007</v>
      </c>
      <c r="G3714" s="32">
        <v>22.650199999999998</v>
      </c>
      <c r="H3714" s="13">
        <v>17.055561511842491</v>
      </c>
      <c r="I3714" s="32">
        <v>119.8486</v>
      </c>
      <c r="J3714" s="34">
        <f t="shared" si="462"/>
        <v>0.18899010918775852</v>
      </c>
      <c r="K3714">
        <v>1.3</v>
      </c>
      <c r="L3714">
        <v>1.6029397603252729</v>
      </c>
      <c r="M3714">
        <v>1.3</v>
      </c>
      <c r="N3714" t="s">
        <v>34</v>
      </c>
      <c r="O3714" s="45" t="s">
        <v>34</v>
      </c>
      <c r="P3714" s="49" t="str">
        <f>'Sheet1 (2)'!O828</f>
        <v>A</v>
      </c>
      <c r="Q3714" s="30" t="str">
        <f t="shared" si="463"/>
        <v>A</v>
      </c>
      <c r="R3714">
        <f t="shared" ref="R3714:R3777" si="464">VLOOKUP(IF(V3714="same",N3714,IF(O3714=N3714,P3714,O3714)),$AC$2:$AN$8,9,FALSE)</f>
        <v>0.15</v>
      </c>
      <c r="S3714" s="11">
        <f t="shared" ref="S3714:S3777" si="465">(L3714-M3714)/L3714</f>
        <v>0.18899010918775852</v>
      </c>
      <c r="T3714" s="13">
        <f t="shared" ref="T3714:T3777" si="466">IF(V3714="SAME",J3714,MIN(R3714:S3714))</f>
        <v>0.18899010918775852</v>
      </c>
      <c r="U3714">
        <f t="shared" ref="U3714:U3777" si="467">IFERROR(T3714*I3714,0)</f>
        <v>22.650199999999998</v>
      </c>
      <c r="V3714" t="str">
        <f t="shared" ref="V3714:V3777" si="468">IF(AND(N3714=O3714,P3714=N3714),"same",IF(NOT(OR(O3714=N3714,P3714=N3714)),"conflict","change"))</f>
        <v>same</v>
      </c>
      <c r="W3714" s="47">
        <f t="shared" ref="W3714:W3777" si="469">U3714-G3714</f>
        <v>0</v>
      </c>
      <c r="X3714" s="47"/>
      <c r="Y3714" s="47"/>
    </row>
    <row r="3715" spans="1:25" ht="21" x14ac:dyDescent="0.4">
      <c r="A3715" t="s">
        <v>4468</v>
      </c>
      <c r="B3715" t="s">
        <v>4466</v>
      </c>
      <c r="C3715" t="s">
        <v>4467</v>
      </c>
      <c r="D3715" s="33">
        <v>4310</v>
      </c>
      <c r="E3715" s="33">
        <v>715</v>
      </c>
      <c r="F3715" s="32">
        <v>0.82579999999999998</v>
      </c>
      <c r="G3715" s="32">
        <v>0.37099999999999994</v>
      </c>
      <c r="H3715" s="13">
        <v>16.589327146171694</v>
      </c>
      <c r="I3715" s="32">
        <v>1.1967999999999999</v>
      </c>
      <c r="J3715" s="34">
        <f t="shared" si="462"/>
        <v>0.30999331550802139</v>
      </c>
      <c r="K3715">
        <v>1.1549650349650349</v>
      </c>
      <c r="L3715">
        <v>1.6738461538461538</v>
      </c>
      <c r="M3715">
        <v>1.05</v>
      </c>
      <c r="N3715" t="s">
        <v>37</v>
      </c>
      <c r="O3715" s="45" t="s">
        <v>37</v>
      </c>
      <c r="P3715" s="49" t="str">
        <f>'Sheet1 (2)'!O1384</f>
        <v>B</v>
      </c>
      <c r="Q3715" s="30" t="str">
        <f t="shared" si="463"/>
        <v>B</v>
      </c>
      <c r="R3715">
        <f t="shared" si="464"/>
        <v>0.25</v>
      </c>
      <c r="S3715" s="11">
        <f t="shared" si="465"/>
        <v>0.37270220588235287</v>
      </c>
      <c r="T3715" s="13">
        <f t="shared" si="466"/>
        <v>0.30999331550802139</v>
      </c>
      <c r="U3715">
        <f t="shared" si="467"/>
        <v>0.37099999999999994</v>
      </c>
      <c r="V3715" t="str">
        <f t="shared" si="468"/>
        <v>same</v>
      </c>
      <c r="W3715" s="47">
        <f t="shared" si="469"/>
        <v>0</v>
      </c>
      <c r="X3715" s="47"/>
      <c r="Y3715" s="47"/>
    </row>
    <row r="3716" spans="1:25" ht="21" x14ac:dyDescent="0.4">
      <c r="A3716" t="s">
        <v>4469</v>
      </c>
      <c r="B3716" t="s">
        <v>4466</v>
      </c>
      <c r="C3716" t="s">
        <v>4467</v>
      </c>
      <c r="D3716" s="33">
        <v>51564</v>
      </c>
      <c r="E3716" s="33">
        <v>10031</v>
      </c>
      <c r="F3716" s="32">
        <v>10.532900000000001</v>
      </c>
      <c r="G3716" s="32">
        <v>3.5260999999999996</v>
      </c>
      <c r="H3716" s="13">
        <v>19.453494686215191</v>
      </c>
      <c r="I3716" s="32">
        <v>14.059000000000001</v>
      </c>
      <c r="J3716" s="34">
        <f t="shared" si="462"/>
        <v>0.25080731204210821</v>
      </c>
      <c r="K3716">
        <v>1.0500348918353106</v>
      </c>
      <c r="L3716">
        <v>1.4015551789452698</v>
      </c>
      <c r="M3716">
        <v>1.05</v>
      </c>
      <c r="N3716" t="s">
        <v>37</v>
      </c>
      <c r="O3716" s="45" t="s">
        <v>37</v>
      </c>
      <c r="P3716" s="49" t="str">
        <f>'Sheet1 (2)'!O1794</f>
        <v>B</v>
      </c>
      <c r="Q3716" s="30" t="str">
        <f t="shared" si="463"/>
        <v>B</v>
      </c>
      <c r="R3716">
        <f t="shared" si="464"/>
        <v>0.25</v>
      </c>
      <c r="S3716" s="11">
        <f t="shared" si="465"/>
        <v>0.25083220712710724</v>
      </c>
      <c r="T3716" s="13">
        <f t="shared" si="466"/>
        <v>0.25080731204210821</v>
      </c>
      <c r="U3716">
        <f t="shared" si="467"/>
        <v>3.5260999999999996</v>
      </c>
      <c r="V3716" t="str">
        <f t="shared" si="468"/>
        <v>same</v>
      </c>
      <c r="W3716" s="47">
        <f t="shared" si="469"/>
        <v>0</v>
      </c>
      <c r="X3716" s="47"/>
      <c r="Y3716" s="47"/>
    </row>
    <row r="3717" spans="1:25" ht="21" x14ac:dyDescent="0.4">
      <c r="A3717" t="s">
        <v>4470</v>
      </c>
      <c r="B3717" t="s">
        <v>4466</v>
      </c>
      <c r="C3717" t="s">
        <v>4467</v>
      </c>
      <c r="D3717" s="33">
        <v>136444</v>
      </c>
      <c r="E3717" s="33">
        <v>29281</v>
      </c>
      <c r="F3717" s="32">
        <v>29.281000000000002</v>
      </c>
      <c r="G3717" s="32">
        <v>9.9608000000000025</v>
      </c>
      <c r="H3717" s="13">
        <v>21.460086189205828</v>
      </c>
      <c r="I3717" s="32">
        <v>39.241800000000005</v>
      </c>
      <c r="J3717" s="34">
        <f t="shared" si="462"/>
        <v>0.25383137368826103</v>
      </c>
      <c r="K3717">
        <v>1.0000000000000002</v>
      </c>
      <c r="L3717">
        <v>1.3401796386735427</v>
      </c>
      <c r="M3717">
        <v>1</v>
      </c>
      <c r="N3717" t="s">
        <v>37</v>
      </c>
      <c r="O3717" s="45" t="s">
        <v>37</v>
      </c>
      <c r="P3717" s="49" t="str">
        <f>'Sheet1 (2)'!O3346</f>
        <v>B</v>
      </c>
      <c r="Q3717" s="30" t="str">
        <f t="shared" si="463"/>
        <v>B</v>
      </c>
      <c r="R3717">
        <f t="shared" si="464"/>
        <v>0.25</v>
      </c>
      <c r="S3717" s="11">
        <f t="shared" si="465"/>
        <v>0.25383137368826109</v>
      </c>
      <c r="T3717" s="13">
        <f t="shared" si="466"/>
        <v>0.25383137368826103</v>
      </c>
      <c r="U3717">
        <f t="shared" si="467"/>
        <v>9.9608000000000025</v>
      </c>
      <c r="V3717" t="str">
        <f t="shared" si="468"/>
        <v>same</v>
      </c>
      <c r="W3717" s="47">
        <f t="shared" si="469"/>
        <v>0</v>
      </c>
      <c r="X3717" s="47"/>
      <c r="Y3717" s="47"/>
    </row>
    <row r="3718" spans="1:25" ht="21" x14ac:dyDescent="0.4">
      <c r="A3718" t="s">
        <v>4884</v>
      </c>
      <c r="B3718" t="s">
        <v>4885</v>
      </c>
      <c r="C3718" t="s">
        <v>4886</v>
      </c>
      <c r="D3718" s="33">
        <v>3765766</v>
      </c>
      <c r="E3718" s="33">
        <v>247590</v>
      </c>
      <c r="F3718" s="32">
        <v>21.166699999999999</v>
      </c>
      <c r="G3718" s="32">
        <v>10.422699999999999</v>
      </c>
      <c r="H3718" s="13">
        <v>6.5747579642495042</v>
      </c>
      <c r="I3718" s="32">
        <v>31.589399999999998</v>
      </c>
      <c r="J3718" s="34">
        <f t="shared" si="462"/>
        <v>0.32994295554838016</v>
      </c>
      <c r="K3718">
        <v>8.5490932590169225E-2</v>
      </c>
      <c r="L3718">
        <v>0.12758754392342178</v>
      </c>
      <c r="M3718">
        <v>0.01</v>
      </c>
      <c r="N3718" t="s">
        <v>37</v>
      </c>
      <c r="O3718" s="45" t="s">
        <v>37</v>
      </c>
      <c r="P3718" s="49" t="str">
        <f>'Sheet1 (2)'!O74</f>
        <v>B</v>
      </c>
      <c r="Q3718" s="30" t="str">
        <f t="shared" si="463"/>
        <v>B</v>
      </c>
      <c r="R3718">
        <f t="shared" si="464"/>
        <v>0.25</v>
      </c>
      <c r="S3718" s="11">
        <f t="shared" si="465"/>
        <v>0.92162244297137652</v>
      </c>
      <c r="T3718" s="13">
        <f t="shared" si="466"/>
        <v>0.32994295554838016</v>
      </c>
      <c r="U3718">
        <f t="shared" si="467"/>
        <v>10.422699999999999</v>
      </c>
      <c r="V3718" t="str">
        <f t="shared" si="468"/>
        <v>same</v>
      </c>
      <c r="W3718" s="47">
        <f t="shared" si="469"/>
        <v>0</v>
      </c>
      <c r="X3718" s="47"/>
      <c r="Y3718" s="47"/>
    </row>
    <row r="3719" spans="1:25" ht="21" x14ac:dyDescent="0.4">
      <c r="A3719" t="s">
        <v>4887</v>
      </c>
      <c r="B3719" t="s">
        <v>4885</v>
      </c>
      <c r="C3719" t="s">
        <v>4886</v>
      </c>
      <c r="D3719" s="33">
        <v>611866</v>
      </c>
      <c r="E3719" s="33">
        <v>91561</v>
      </c>
      <c r="F3719" s="32">
        <v>11.3325</v>
      </c>
      <c r="G3719" s="32">
        <v>3.7774999999999999</v>
      </c>
      <c r="H3719" s="13">
        <v>14.964224192878833</v>
      </c>
      <c r="I3719" s="32">
        <v>15.11</v>
      </c>
      <c r="J3719" s="34">
        <f t="shared" si="462"/>
        <v>0.25</v>
      </c>
      <c r="K3719">
        <v>0.12376994571924728</v>
      </c>
      <c r="L3719">
        <v>0.16502659429232971</v>
      </c>
      <c r="M3719">
        <v>0.03</v>
      </c>
      <c r="N3719" t="s">
        <v>37</v>
      </c>
      <c r="O3719" s="45" t="s">
        <v>37</v>
      </c>
      <c r="P3719" s="49" t="str">
        <f>'Sheet1 (2)'!O483</f>
        <v>B</v>
      </c>
      <c r="Q3719" s="30" t="str">
        <f t="shared" si="463"/>
        <v>B</v>
      </c>
      <c r="R3719">
        <f t="shared" si="464"/>
        <v>0.25</v>
      </c>
      <c r="S3719" s="11">
        <f t="shared" si="465"/>
        <v>0.81821111846459305</v>
      </c>
      <c r="T3719" s="13">
        <f t="shared" si="466"/>
        <v>0.25</v>
      </c>
      <c r="U3719">
        <f t="shared" si="467"/>
        <v>3.7774999999999999</v>
      </c>
      <c r="V3719" t="str">
        <f t="shared" si="468"/>
        <v>same</v>
      </c>
      <c r="W3719" s="47">
        <f t="shared" si="469"/>
        <v>0</v>
      </c>
      <c r="X3719" s="47"/>
      <c r="Y3719" s="47"/>
    </row>
    <row r="3720" spans="1:25" ht="21" x14ac:dyDescent="0.4">
      <c r="A3720" t="s">
        <v>4888</v>
      </c>
      <c r="B3720" t="s">
        <v>4885</v>
      </c>
      <c r="C3720" t="s">
        <v>4886</v>
      </c>
      <c r="D3720" s="33">
        <v>3756</v>
      </c>
      <c r="E3720" s="33">
        <v>1657</v>
      </c>
      <c r="F3720" s="32">
        <v>2.64E-2</v>
      </c>
      <c r="G3720" s="32">
        <v>-8.3999999999999995E-3</v>
      </c>
      <c r="H3720" s="13">
        <v>44.116080937167197</v>
      </c>
      <c r="I3720" s="32">
        <v>1.8000000000000002E-2</v>
      </c>
      <c r="J3720" s="34">
        <f t="shared" si="462"/>
        <v>-0.46666666666666656</v>
      </c>
      <c r="K3720">
        <v>1.5932407966203981E-2</v>
      </c>
      <c r="L3720">
        <v>1.0863005431502717E-2</v>
      </c>
      <c r="M3720">
        <v>0.01</v>
      </c>
      <c r="N3720" t="s">
        <v>37</v>
      </c>
      <c r="O3720" s="45" t="s">
        <v>37</v>
      </c>
      <c r="P3720" s="49" t="str">
        <f>'Sheet1 (2)'!O1465</f>
        <v>B</v>
      </c>
      <c r="Q3720" s="30" t="str">
        <f t="shared" si="463"/>
        <v>B</v>
      </c>
      <c r="R3720">
        <f t="shared" si="464"/>
        <v>0.25</v>
      </c>
      <c r="S3720" s="11">
        <f t="shared" si="465"/>
        <v>7.9444444444444567E-2</v>
      </c>
      <c r="T3720" s="13">
        <f t="shared" si="466"/>
        <v>-0.46666666666666656</v>
      </c>
      <c r="U3720">
        <f t="shared" si="467"/>
        <v>-8.3999999999999995E-3</v>
      </c>
      <c r="V3720" t="str">
        <f t="shared" si="468"/>
        <v>same</v>
      </c>
      <c r="W3720" s="47">
        <f t="shared" si="469"/>
        <v>0</v>
      </c>
      <c r="X3720" s="47"/>
      <c r="Y3720" s="47"/>
    </row>
    <row r="3721" spans="1:25" ht="21" x14ac:dyDescent="0.4">
      <c r="A3721" t="s">
        <v>4889</v>
      </c>
      <c r="B3721" t="s">
        <v>4885</v>
      </c>
      <c r="C3721" t="s">
        <v>4886</v>
      </c>
      <c r="D3721" s="33">
        <v>529783</v>
      </c>
      <c r="E3721" s="33">
        <v>94295</v>
      </c>
      <c r="F3721" s="32">
        <v>11.827500000000001</v>
      </c>
      <c r="G3721" s="32">
        <v>3.9425000000000008</v>
      </c>
      <c r="H3721" s="13">
        <v>17.798796865886597</v>
      </c>
      <c r="I3721" s="32">
        <v>15.770000000000001</v>
      </c>
      <c r="J3721" s="34">
        <f t="shared" si="462"/>
        <v>0.25000000000000006</v>
      </c>
      <c r="K3721">
        <v>0.12543082878201389</v>
      </c>
      <c r="L3721">
        <v>0.16724110504268522</v>
      </c>
      <c r="M3721">
        <v>0.03</v>
      </c>
      <c r="N3721" t="s">
        <v>37</v>
      </c>
      <c r="O3721" s="45" t="s">
        <v>37</v>
      </c>
      <c r="P3721" s="49" t="str">
        <f>'Sheet1 (2)'!O1973</f>
        <v>B</v>
      </c>
      <c r="Q3721" s="30" t="str">
        <f t="shared" si="463"/>
        <v>B</v>
      </c>
      <c r="R3721">
        <f t="shared" si="464"/>
        <v>0.25</v>
      </c>
      <c r="S3721" s="11">
        <f t="shared" si="465"/>
        <v>0.82061826252377934</v>
      </c>
      <c r="T3721" s="13">
        <f t="shared" si="466"/>
        <v>0.25000000000000006</v>
      </c>
      <c r="U3721">
        <f t="shared" si="467"/>
        <v>3.9425000000000012</v>
      </c>
      <c r="V3721" t="str">
        <f t="shared" si="468"/>
        <v>same</v>
      </c>
      <c r="W3721" s="47">
        <f t="shared" si="469"/>
        <v>0</v>
      </c>
      <c r="X3721" s="47"/>
      <c r="Y3721" s="47"/>
    </row>
    <row r="3722" spans="1:25" ht="21" x14ac:dyDescent="0.4">
      <c r="A3722" t="s">
        <v>4890</v>
      </c>
      <c r="B3722" t="s">
        <v>4885</v>
      </c>
      <c r="C3722" t="s">
        <v>4886</v>
      </c>
      <c r="D3722" s="33">
        <v>2238372</v>
      </c>
      <c r="E3722" s="33">
        <v>646808</v>
      </c>
      <c r="F3722" s="32">
        <v>19.098999999999997</v>
      </c>
      <c r="G3722" s="32">
        <v>9.4035999999999991</v>
      </c>
      <c r="H3722" s="13">
        <v>28.896358603485034</v>
      </c>
      <c r="I3722" s="32">
        <v>28.502599999999994</v>
      </c>
      <c r="J3722" s="34">
        <f t="shared" si="462"/>
        <v>0.3299207791569892</v>
      </c>
      <c r="K3722">
        <v>2.9528082522170408E-2</v>
      </c>
      <c r="L3722">
        <v>4.406655452622725E-2</v>
      </c>
      <c r="M3722">
        <v>0.01</v>
      </c>
      <c r="N3722" t="s">
        <v>37</v>
      </c>
      <c r="O3722" s="45" t="s">
        <v>37</v>
      </c>
      <c r="P3722" s="49" t="str">
        <f>'Sheet1 (2)'!O2067</f>
        <v>B</v>
      </c>
      <c r="Q3722" s="30" t="str">
        <f t="shared" si="463"/>
        <v>B</v>
      </c>
      <c r="R3722">
        <f t="shared" si="464"/>
        <v>0.25</v>
      </c>
      <c r="S3722" s="11">
        <f t="shared" si="465"/>
        <v>0.77307052689930034</v>
      </c>
      <c r="T3722" s="13">
        <f t="shared" si="466"/>
        <v>0.3299207791569892</v>
      </c>
      <c r="U3722">
        <f t="shared" si="467"/>
        <v>9.4035999999999991</v>
      </c>
      <c r="V3722" t="str">
        <f t="shared" si="468"/>
        <v>same</v>
      </c>
      <c r="W3722" s="47">
        <f t="shared" si="469"/>
        <v>0</v>
      </c>
      <c r="X3722" s="47"/>
      <c r="Y3722" s="47"/>
    </row>
    <row r="3723" spans="1:25" ht="21" x14ac:dyDescent="0.4">
      <c r="A3723" t="s">
        <v>4891</v>
      </c>
      <c r="B3723" t="s">
        <v>4885</v>
      </c>
      <c r="C3723" t="s">
        <v>4886</v>
      </c>
      <c r="D3723" s="33">
        <v>10122</v>
      </c>
      <c r="E3723" s="33">
        <v>3449</v>
      </c>
      <c r="F3723" s="32">
        <v>0.15390000000000001</v>
      </c>
      <c r="G3723" s="32">
        <v>7.6100000000000001E-2</v>
      </c>
      <c r="H3723" s="13">
        <v>34.074293617862082</v>
      </c>
      <c r="I3723" s="32">
        <v>0.23</v>
      </c>
      <c r="J3723" s="34">
        <f t="shared" si="462"/>
        <v>0.3308695652173913</v>
      </c>
      <c r="K3723">
        <v>4.4621629457813859E-2</v>
      </c>
      <c r="L3723">
        <v>6.6685995940852422E-2</v>
      </c>
      <c r="M3723">
        <v>0.01</v>
      </c>
      <c r="N3723" t="s">
        <v>37</v>
      </c>
      <c r="O3723" s="45" t="s">
        <v>37</v>
      </c>
      <c r="P3723" s="49" t="str">
        <f>'Sheet1 (2)'!O2239</f>
        <v>B</v>
      </c>
      <c r="Q3723" s="30" t="str">
        <f t="shared" si="463"/>
        <v>B</v>
      </c>
      <c r="R3723">
        <f t="shared" si="464"/>
        <v>0.25</v>
      </c>
      <c r="S3723" s="11">
        <f t="shared" si="465"/>
        <v>0.85004347826086957</v>
      </c>
      <c r="T3723" s="13">
        <f t="shared" si="466"/>
        <v>0.3308695652173913</v>
      </c>
      <c r="U3723">
        <f t="shared" si="467"/>
        <v>7.6100000000000001E-2</v>
      </c>
      <c r="V3723" t="str">
        <f t="shared" si="468"/>
        <v>same</v>
      </c>
      <c r="W3723" s="47">
        <f t="shared" si="469"/>
        <v>0</v>
      </c>
      <c r="X3723" s="47"/>
      <c r="Y3723" s="47"/>
    </row>
    <row r="3724" spans="1:25" ht="21" x14ac:dyDescent="0.4">
      <c r="A3724" t="s">
        <v>4892</v>
      </c>
      <c r="B3724" t="s">
        <v>4885</v>
      </c>
      <c r="C3724" t="s">
        <v>4886</v>
      </c>
      <c r="D3724" s="33">
        <v>381</v>
      </c>
      <c r="E3724" s="33">
        <v>54</v>
      </c>
      <c r="F3724" s="32">
        <v>0</v>
      </c>
      <c r="G3724" s="32">
        <v>0</v>
      </c>
      <c r="H3724" s="13">
        <v>14.173228346456693</v>
      </c>
      <c r="I3724" s="32">
        <v>0</v>
      </c>
      <c r="J3724" s="34" t="e">
        <f t="shared" si="462"/>
        <v>#DIV/0!</v>
      </c>
      <c r="K3724">
        <v>0</v>
      </c>
      <c r="L3724">
        <v>0</v>
      </c>
      <c r="M3724">
        <v>0.01</v>
      </c>
      <c r="N3724" t="s">
        <v>34</v>
      </c>
      <c r="O3724" s="45" t="s">
        <v>34</v>
      </c>
      <c r="P3724" s="49" t="str">
        <f>'Sheet1 (2)'!O2348</f>
        <v>A</v>
      </c>
      <c r="Q3724" s="30" t="str">
        <f t="shared" si="463"/>
        <v>A</v>
      </c>
      <c r="R3724">
        <f t="shared" si="464"/>
        <v>0.15</v>
      </c>
      <c r="S3724" s="11" t="e">
        <f t="shared" si="465"/>
        <v>#DIV/0!</v>
      </c>
      <c r="T3724" s="13" t="e">
        <f t="shared" si="466"/>
        <v>#DIV/0!</v>
      </c>
      <c r="U3724">
        <f t="shared" si="467"/>
        <v>0</v>
      </c>
      <c r="V3724" t="str">
        <f t="shared" si="468"/>
        <v>same</v>
      </c>
      <c r="W3724" s="47">
        <f t="shared" si="469"/>
        <v>0</v>
      </c>
      <c r="X3724" s="47"/>
      <c r="Y3724" s="47"/>
    </row>
    <row r="3725" spans="1:25" ht="21" x14ac:dyDescent="0.4">
      <c r="A3725" t="s">
        <v>4893</v>
      </c>
      <c r="B3725" t="s">
        <v>4885</v>
      </c>
      <c r="C3725" t="s">
        <v>4886</v>
      </c>
      <c r="D3725" s="33">
        <v>1676</v>
      </c>
      <c r="E3725" s="33">
        <v>526</v>
      </c>
      <c r="F3725" s="32">
        <v>0</v>
      </c>
      <c r="G3725" s="32">
        <v>0</v>
      </c>
      <c r="H3725" s="13">
        <v>31.384248210023866</v>
      </c>
      <c r="I3725" s="32">
        <v>0</v>
      </c>
      <c r="J3725" s="34" t="e">
        <f t="shared" si="462"/>
        <v>#DIV/0!</v>
      </c>
      <c r="K3725">
        <v>0</v>
      </c>
      <c r="L3725">
        <v>0</v>
      </c>
      <c r="M3725">
        <v>0.01</v>
      </c>
      <c r="N3725" t="s">
        <v>37</v>
      </c>
      <c r="O3725" s="45" t="s">
        <v>37</v>
      </c>
      <c r="P3725" s="49" t="str">
        <f>'Sheet1 (2)'!O3112</f>
        <v>B</v>
      </c>
      <c r="Q3725" s="30" t="str">
        <f t="shared" si="463"/>
        <v>B</v>
      </c>
      <c r="R3725">
        <f t="shared" si="464"/>
        <v>0.25</v>
      </c>
      <c r="S3725" s="11" t="e">
        <f t="shared" si="465"/>
        <v>#DIV/0!</v>
      </c>
      <c r="T3725" s="13" t="e">
        <f t="shared" si="466"/>
        <v>#DIV/0!</v>
      </c>
      <c r="U3725">
        <f t="shared" si="467"/>
        <v>0</v>
      </c>
      <c r="V3725" t="str">
        <f t="shared" si="468"/>
        <v>same</v>
      </c>
      <c r="W3725" s="47">
        <f t="shared" si="469"/>
        <v>0</v>
      </c>
      <c r="X3725" s="47"/>
      <c r="Y3725" s="47"/>
    </row>
    <row r="3726" spans="1:25" ht="21" x14ac:dyDescent="0.4">
      <c r="A3726" t="s">
        <v>4894</v>
      </c>
      <c r="B3726" t="s">
        <v>4885</v>
      </c>
      <c r="C3726" t="s">
        <v>4886</v>
      </c>
      <c r="D3726" s="33">
        <v>4357</v>
      </c>
      <c r="E3726" s="33">
        <v>1967</v>
      </c>
      <c r="F3726" s="32">
        <v>2.4E-2</v>
      </c>
      <c r="G3726" s="32">
        <v>-5.9999999999999993E-3</v>
      </c>
      <c r="H3726" s="13">
        <v>45.14574248336011</v>
      </c>
      <c r="I3726" s="32">
        <v>1.8000000000000002E-2</v>
      </c>
      <c r="J3726" s="34">
        <f t="shared" si="462"/>
        <v>-0.33333333333333326</v>
      </c>
      <c r="K3726">
        <v>1.2201321809862735E-2</v>
      </c>
      <c r="L3726">
        <v>9.1509913573970536E-3</v>
      </c>
      <c r="M3726">
        <v>0.01</v>
      </c>
      <c r="N3726" t="s">
        <v>34</v>
      </c>
      <c r="O3726" s="45" t="s">
        <v>34</v>
      </c>
      <c r="P3726" s="49" t="str">
        <f>'Sheet1 (2)'!O3378</f>
        <v>A</v>
      </c>
      <c r="Q3726" s="30" t="str">
        <f t="shared" si="463"/>
        <v>A</v>
      </c>
      <c r="R3726">
        <f t="shared" si="464"/>
        <v>0.15</v>
      </c>
      <c r="S3726" s="11">
        <f t="shared" si="465"/>
        <v>-9.2777777777777529E-2</v>
      </c>
      <c r="T3726" s="13">
        <f t="shared" si="466"/>
        <v>-0.33333333333333326</v>
      </c>
      <c r="U3726">
        <f t="shared" si="467"/>
        <v>-5.9999999999999993E-3</v>
      </c>
      <c r="V3726" t="str">
        <f t="shared" si="468"/>
        <v>same</v>
      </c>
      <c r="W3726" s="47">
        <f t="shared" si="469"/>
        <v>0</v>
      </c>
      <c r="X3726" s="47"/>
      <c r="Y3726" s="47"/>
    </row>
    <row r="3727" spans="1:25" ht="21" x14ac:dyDescent="0.4">
      <c r="A3727" t="s">
        <v>5096</v>
      </c>
      <c r="B3727" t="s">
        <v>5097</v>
      </c>
      <c r="C3727" t="s">
        <v>5098</v>
      </c>
      <c r="D3727" s="33">
        <v>687371</v>
      </c>
      <c r="E3727" s="33">
        <v>111279</v>
      </c>
      <c r="F3727" s="32">
        <v>18.6204</v>
      </c>
      <c r="G3727" s="32">
        <v>9.1715999999999998</v>
      </c>
      <c r="H3727" s="13">
        <v>16.189074022616609</v>
      </c>
      <c r="I3727" s="32">
        <v>27.792000000000002</v>
      </c>
      <c r="J3727" s="34">
        <f t="shared" si="462"/>
        <v>0.33000863557858373</v>
      </c>
      <c r="K3727">
        <v>0.16733076321677945</v>
      </c>
      <c r="L3727">
        <v>0.2497506268029008</v>
      </c>
      <c r="M3727">
        <v>0.03</v>
      </c>
      <c r="N3727" t="s">
        <v>37</v>
      </c>
      <c r="O3727" s="45" t="s">
        <v>37</v>
      </c>
      <c r="P3727" s="49" t="str">
        <f>'Sheet1 (2)'!O1194</f>
        <v>B</v>
      </c>
      <c r="Q3727" s="30" t="str">
        <f t="shared" si="463"/>
        <v>B</v>
      </c>
      <c r="R3727">
        <f t="shared" si="464"/>
        <v>0.25</v>
      </c>
      <c r="S3727" s="11">
        <f t="shared" si="465"/>
        <v>0.87988018134715029</v>
      </c>
      <c r="T3727" s="13">
        <f t="shared" si="466"/>
        <v>0.33000863557858373</v>
      </c>
      <c r="U3727">
        <f t="shared" si="467"/>
        <v>9.1715999999999998</v>
      </c>
      <c r="V3727" t="str">
        <f t="shared" si="468"/>
        <v>same</v>
      </c>
      <c r="W3727" s="47">
        <f t="shared" si="469"/>
        <v>0</v>
      </c>
      <c r="X3727" s="47"/>
      <c r="Y3727" s="47"/>
    </row>
    <row r="3728" spans="1:25" ht="21" x14ac:dyDescent="0.4">
      <c r="A3728" t="s">
        <v>5099</v>
      </c>
      <c r="B3728" t="s">
        <v>5097</v>
      </c>
      <c r="C3728" t="s">
        <v>5098</v>
      </c>
      <c r="D3728" s="33">
        <v>474372</v>
      </c>
      <c r="E3728" s="33">
        <v>57411</v>
      </c>
      <c r="F3728" s="32">
        <v>14.587100000000001</v>
      </c>
      <c r="G3728" s="32">
        <v>7.1849000000000007</v>
      </c>
      <c r="H3728" s="13">
        <v>12.10252713060636</v>
      </c>
      <c r="I3728" s="32">
        <v>21.772000000000002</v>
      </c>
      <c r="J3728" s="34">
        <f t="shared" si="462"/>
        <v>0.33000643027742055</v>
      </c>
      <c r="K3728">
        <v>0.25408197035411334</v>
      </c>
      <c r="L3728">
        <v>0.37923046106146913</v>
      </c>
      <c r="M3728">
        <v>0.03</v>
      </c>
      <c r="N3728" t="s">
        <v>37</v>
      </c>
      <c r="O3728" s="45" t="s">
        <v>37</v>
      </c>
      <c r="P3728" s="49" t="str">
        <f>'Sheet1 (2)'!O3208</f>
        <v>B</v>
      </c>
      <c r="Q3728" s="30" t="str">
        <f t="shared" si="463"/>
        <v>B</v>
      </c>
      <c r="R3728">
        <f t="shared" si="464"/>
        <v>0.25</v>
      </c>
      <c r="S3728" s="11">
        <f t="shared" si="465"/>
        <v>0.92089243064486503</v>
      </c>
      <c r="T3728" s="13">
        <f t="shared" si="466"/>
        <v>0.33000643027742055</v>
      </c>
      <c r="U3728">
        <f t="shared" si="467"/>
        <v>7.1849000000000007</v>
      </c>
      <c r="V3728" t="str">
        <f t="shared" si="468"/>
        <v>same</v>
      </c>
      <c r="W3728" s="47">
        <f t="shared" si="469"/>
        <v>0</v>
      </c>
      <c r="X3728" s="47"/>
      <c r="Y3728" s="47"/>
    </row>
    <row r="3729" spans="1:25" ht="21" x14ac:dyDescent="0.4">
      <c r="A3729" t="s">
        <v>5100</v>
      </c>
      <c r="B3729" t="s">
        <v>5097</v>
      </c>
      <c r="C3729" t="s">
        <v>5098</v>
      </c>
      <c r="D3729" s="33">
        <v>38511</v>
      </c>
      <c r="E3729" s="33">
        <v>1178</v>
      </c>
      <c r="F3729" s="32">
        <v>0.12060000000000001</v>
      </c>
      <c r="G3729" s="32">
        <v>5.9399999999999994E-2</v>
      </c>
      <c r="H3729" s="13">
        <v>3.0588662979408481</v>
      </c>
      <c r="I3729" s="32">
        <v>0.18</v>
      </c>
      <c r="J3729" s="34">
        <f t="shared" si="462"/>
        <v>0.32999999999999996</v>
      </c>
      <c r="K3729">
        <v>0.10237691001697793</v>
      </c>
      <c r="L3729">
        <v>0.15280135823429541</v>
      </c>
      <c r="M3729">
        <v>0.03</v>
      </c>
      <c r="N3729" t="s">
        <v>37</v>
      </c>
      <c r="O3729" s="45" t="s">
        <v>37</v>
      </c>
      <c r="P3729" s="49" t="str">
        <f>'Sheet1 (2)'!O3258</f>
        <v>B</v>
      </c>
      <c r="Q3729" s="30" t="str">
        <f t="shared" si="463"/>
        <v>B</v>
      </c>
      <c r="R3729">
        <f t="shared" si="464"/>
        <v>0.25</v>
      </c>
      <c r="S3729" s="11">
        <f t="shared" si="465"/>
        <v>0.80366666666666664</v>
      </c>
      <c r="T3729" s="13">
        <f t="shared" si="466"/>
        <v>0.32999999999999996</v>
      </c>
      <c r="U3729">
        <f t="shared" si="467"/>
        <v>5.9399999999999988E-2</v>
      </c>
      <c r="V3729" t="str">
        <f t="shared" si="468"/>
        <v>same</v>
      </c>
      <c r="W3729" s="47">
        <f t="shared" si="469"/>
        <v>0</v>
      </c>
      <c r="X3729" s="47"/>
      <c r="Y3729" s="47"/>
    </row>
    <row r="3730" spans="1:25" ht="21" x14ac:dyDescent="0.4">
      <c r="A3730" t="s">
        <v>5101</v>
      </c>
      <c r="B3730" t="s">
        <v>5097</v>
      </c>
      <c r="C3730" t="s">
        <v>5098</v>
      </c>
      <c r="D3730" s="33">
        <v>739867</v>
      </c>
      <c r="E3730" s="33">
        <v>26058</v>
      </c>
      <c r="F3730" s="32">
        <v>6.5592999999999995</v>
      </c>
      <c r="G3730" s="32">
        <v>3.2307000000000001</v>
      </c>
      <c r="H3730" s="13">
        <v>3.5219843566478839</v>
      </c>
      <c r="I3730" s="32">
        <v>9.7899999999999991</v>
      </c>
      <c r="J3730" s="34">
        <f t="shared" si="462"/>
        <v>0.33</v>
      </c>
      <c r="K3730">
        <v>0.25171924169161097</v>
      </c>
      <c r="L3730">
        <v>0.3757003607337478</v>
      </c>
      <c r="M3730">
        <v>0.03</v>
      </c>
      <c r="N3730" t="s">
        <v>37</v>
      </c>
      <c r="O3730" s="45" t="s">
        <v>37</v>
      </c>
      <c r="P3730" s="49" t="str">
        <f>'Sheet1 (2)'!O5052</f>
        <v>B</v>
      </c>
      <c r="Q3730" s="30" t="str">
        <f t="shared" si="463"/>
        <v>B</v>
      </c>
      <c r="R3730">
        <f t="shared" si="464"/>
        <v>0.25</v>
      </c>
      <c r="S3730" s="11">
        <f t="shared" si="465"/>
        <v>0.92014913176710922</v>
      </c>
      <c r="T3730" s="13">
        <f t="shared" si="466"/>
        <v>0.33</v>
      </c>
      <c r="U3730">
        <f t="shared" si="467"/>
        <v>3.2306999999999997</v>
      </c>
      <c r="V3730" t="str">
        <f t="shared" si="468"/>
        <v>same</v>
      </c>
      <c r="W3730" s="47">
        <f t="shared" si="469"/>
        <v>0</v>
      </c>
      <c r="X3730" s="47"/>
      <c r="Y3730" s="47"/>
    </row>
    <row r="3731" spans="1:25" ht="21" x14ac:dyDescent="0.4">
      <c r="A3731" t="s">
        <v>5001</v>
      </c>
      <c r="B3731" t="s">
        <v>5002</v>
      </c>
      <c r="C3731" t="s">
        <v>5003</v>
      </c>
      <c r="D3731" s="33">
        <v>918186</v>
      </c>
      <c r="E3731" s="33">
        <v>71639</v>
      </c>
      <c r="F3731" s="32">
        <v>21.461500000000001</v>
      </c>
      <c r="G3731" s="32">
        <v>3.5404999999999998</v>
      </c>
      <c r="H3731" s="13">
        <v>7.8022317918156014</v>
      </c>
      <c r="I3731" s="32">
        <v>25.002000000000002</v>
      </c>
      <c r="J3731" s="34">
        <f t="shared" si="462"/>
        <v>0.14160867130629548</v>
      </c>
      <c r="K3731">
        <v>0.29957844191013278</v>
      </c>
      <c r="L3731">
        <v>0.34899984645235144</v>
      </c>
      <c r="M3731">
        <v>0.3</v>
      </c>
      <c r="N3731" t="s">
        <v>34</v>
      </c>
      <c r="O3731" s="45" t="s">
        <v>34</v>
      </c>
      <c r="P3731" s="49" t="str">
        <f>'Sheet1 (2)'!O2438</f>
        <v>A</v>
      </c>
      <c r="Q3731" s="30" t="str">
        <f t="shared" si="463"/>
        <v>A</v>
      </c>
      <c r="R3731">
        <f t="shared" si="464"/>
        <v>0.15</v>
      </c>
      <c r="S3731" s="11">
        <f t="shared" si="465"/>
        <v>0.1404007679385651</v>
      </c>
      <c r="T3731" s="13">
        <f t="shared" si="466"/>
        <v>0.14160867130629548</v>
      </c>
      <c r="U3731">
        <f t="shared" si="467"/>
        <v>3.5404999999999998</v>
      </c>
      <c r="V3731" t="str">
        <f t="shared" si="468"/>
        <v>same</v>
      </c>
      <c r="W3731" s="47">
        <f t="shared" si="469"/>
        <v>0</v>
      </c>
      <c r="X3731" s="47"/>
      <c r="Y3731" s="47"/>
    </row>
    <row r="3732" spans="1:25" ht="21" x14ac:dyDescent="0.4">
      <c r="A3732" t="s">
        <v>5004</v>
      </c>
      <c r="B3732" t="s">
        <v>5002</v>
      </c>
      <c r="C3732" t="s">
        <v>5003</v>
      </c>
      <c r="D3732" s="33">
        <v>869910</v>
      </c>
      <c r="E3732" s="33">
        <v>112718</v>
      </c>
      <c r="F3732" s="32">
        <v>35.675900000000006</v>
      </c>
      <c r="G3732" s="32">
        <v>11.7181</v>
      </c>
      <c r="H3732" s="13">
        <v>12.957432378062098</v>
      </c>
      <c r="I3732" s="32">
        <v>47.394000000000005</v>
      </c>
      <c r="J3732" s="34">
        <f t="shared" si="462"/>
        <v>0.24724859686880193</v>
      </c>
      <c r="K3732">
        <v>0.3165057932184745</v>
      </c>
      <c r="L3732">
        <v>0.42046523181745604</v>
      </c>
      <c r="M3732">
        <v>0.3</v>
      </c>
      <c r="N3732" t="s">
        <v>34</v>
      </c>
      <c r="O3732" s="45" t="s">
        <v>34</v>
      </c>
      <c r="P3732" s="49" t="str">
        <f>'Sheet1 (2)'!O4900</f>
        <v>A</v>
      </c>
      <c r="Q3732" s="30" t="str">
        <f t="shared" si="463"/>
        <v>A</v>
      </c>
      <c r="R3732">
        <f t="shared" si="464"/>
        <v>0.15</v>
      </c>
      <c r="S3732" s="11">
        <f t="shared" si="465"/>
        <v>0.28650462083808093</v>
      </c>
      <c r="T3732" s="13">
        <f t="shared" si="466"/>
        <v>0.24724859686880193</v>
      </c>
      <c r="U3732">
        <f t="shared" si="467"/>
        <v>11.7181</v>
      </c>
      <c r="V3732" t="str">
        <f t="shared" si="468"/>
        <v>same</v>
      </c>
      <c r="W3732" s="47">
        <f t="shared" si="469"/>
        <v>0</v>
      </c>
      <c r="X3732" s="47"/>
      <c r="Y3732" s="47"/>
    </row>
    <row r="3733" spans="1:25" ht="21" x14ac:dyDescent="0.4">
      <c r="A3733" t="s">
        <v>5118</v>
      </c>
      <c r="B3733" t="s">
        <v>5119</v>
      </c>
      <c r="C3733" t="s">
        <v>5120</v>
      </c>
      <c r="D3733" s="33">
        <v>114323</v>
      </c>
      <c r="E3733" s="33">
        <v>25984</v>
      </c>
      <c r="F3733" s="32">
        <v>11.2476</v>
      </c>
      <c r="G3733" s="32">
        <v>5.5404</v>
      </c>
      <c r="H3733" s="13">
        <v>22.728584799209258</v>
      </c>
      <c r="I3733" s="32">
        <v>16.788</v>
      </c>
      <c r="J3733" s="34">
        <f t="shared" si="462"/>
        <v>0.33002144388849175</v>
      </c>
      <c r="K3733">
        <v>0.43286637931034483</v>
      </c>
      <c r="L3733">
        <v>0.64608990147783252</v>
      </c>
      <c r="M3733">
        <v>0.3</v>
      </c>
      <c r="N3733" t="s">
        <v>37</v>
      </c>
      <c r="O3733" s="45" t="s">
        <v>37</v>
      </c>
      <c r="P3733" s="49" t="str">
        <f>'Sheet1 (2)'!O121</f>
        <v>B</v>
      </c>
      <c r="Q3733" s="30" t="str">
        <f t="shared" si="463"/>
        <v>B</v>
      </c>
      <c r="R3733">
        <f t="shared" si="464"/>
        <v>0.25</v>
      </c>
      <c r="S3733" s="11">
        <f t="shared" si="465"/>
        <v>0.53566833452466045</v>
      </c>
      <c r="T3733" s="13">
        <f t="shared" si="466"/>
        <v>0.33002144388849175</v>
      </c>
      <c r="U3733">
        <f t="shared" si="467"/>
        <v>5.5404</v>
      </c>
      <c r="V3733" t="str">
        <f t="shared" si="468"/>
        <v>same</v>
      </c>
      <c r="W3733" s="47">
        <f t="shared" si="469"/>
        <v>0</v>
      </c>
      <c r="X3733" s="47"/>
      <c r="Y3733" s="47"/>
    </row>
    <row r="3734" spans="1:25" ht="21" x14ac:dyDescent="0.4">
      <c r="A3734" t="s">
        <v>5121</v>
      </c>
      <c r="B3734" t="s">
        <v>5119</v>
      </c>
      <c r="C3734" t="s">
        <v>5120</v>
      </c>
      <c r="D3734" s="33">
        <v>144848</v>
      </c>
      <c r="E3734" s="33">
        <v>41813</v>
      </c>
      <c r="F3734" s="32">
        <v>18.372900000000001</v>
      </c>
      <c r="G3734" s="32">
        <v>9.0486999999999984</v>
      </c>
      <c r="H3734" s="13">
        <v>28.866812106484037</v>
      </c>
      <c r="I3734" s="32">
        <v>27.421599999999998</v>
      </c>
      <c r="J3734" s="34">
        <f t="shared" si="462"/>
        <v>0.32998439186626599</v>
      </c>
      <c r="K3734">
        <v>0.4394064047066702</v>
      </c>
      <c r="L3734">
        <v>0.65581517709803172</v>
      </c>
      <c r="M3734">
        <v>0.3</v>
      </c>
      <c r="N3734" t="s">
        <v>37</v>
      </c>
      <c r="O3734" s="45" t="s">
        <v>37</v>
      </c>
      <c r="P3734" s="49" t="str">
        <f>'Sheet1 (2)'!O1732</f>
        <v>B</v>
      </c>
      <c r="Q3734" s="30" t="str">
        <f t="shared" si="463"/>
        <v>B</v>
      </c>
      <c r="R3734">
        <f t="shared" si="464"/>
        <v>0.25</v>
      </c>
      <c r="S3734" s="11">
        <f t="shared" si="465"/>
        <v>0.54255404498643411</v>
      </c>
      <c r="T3734" s="13">
        <f t="shared" si="466"/>
        <v>0.32998439186626599</v>
      </c>
      <c r="U3734">
        <f t="shared" si="467"/>
        <v>9.0486999999999984</v>
      </c>
      <c r="V3734" t="str">
        <f t="shared" si="468"/>
        <v>same</v>
      </c>
      <c r="W3734" s="47">
        <f t="shared" si="469"/>
        <v>0</v>
      </c>
      <c r="X3734" s="47"/>
      <c r="Y3734" s="47"/>
    </row>
    <row r="3735" spans="1:25" ht="21" x14ac:dyDescent="0.4">
      <c r="A3735" t="s">
        <v>5122</v>
      </c>
      <c r="B3735" t="s">
        <v>5119</v>
      </c>
      <c r="C3735" t="s">
        <v>5120</v>
      </c>
      <c r="D3735" s="33">
        <v>94044</v>
      </c>
      <c r="E3735" s="33">
        <v>20715</v>
      </c>
      <c r="F3735" s="32">
        <v>7.9723000000000006</v>
      </c>
      <c r="G3735" s="32">
        <v>3.9264999999999999</v>
      </c>
      <c r="H3735" s="13">
        <v>22.026923567691718</v>
      </c>
      <c r="I3735" s="32">
        <v>11.898800000000001</v>
      </c>
      <c r="J3735" s="34">
        <f t="shared" si="462"/>
        <v>0.32999125962281906</v>
      </c>
      <c r="K3735">
        <v>0.38485638426261165</v>
      </c>
      <c r="L3735">
        <v>0.57440502051653397</v>
      </c>
      <c r="M3735">
        <v>0.3</v>
      </c>
      <c r="N3735" t="s">
        <v>37</v>
      </c>
      <c r="O3735" s="45" t="s">
        <v>37</v>
      </c>
      <c r="P3735" s="49" t="str">
        <f>'Sheet1 (2)'!O4188</f>
        <v>B</v>
      </c>
      <c r="Q3735" s="30" t="str">
        <f t="shared" si="463"/>
        <v>B</v>
      </c>
      <c r="R3735">
        <f t="shared" si="464"/>
        <v>0.25</v>
      </c>
      <c r="S3735" s="11">
        <f t="shared" si="465"/>
        <v>0.47772044239755279</v>
      </c>
      <c r="T3735" s="13">
        <f t="shared" si="466"/>
        <v>0.32999125962281906</v>
      </c>
      <c r="U3735">
        <f t="shared" si="467"/>
        <v>3.9264999999999999</v>
      </c>
      <c r="V3735" t="str">
        <f t="shared" si="468"/>
        <v>same</v>
      </c>
      <c r="W3735" s="47">
        <f t="shared" si="469"/>
        <v>0</v>
      </c>
      <c r="X3735" s="47"/>
      <c r="Y3735" s="47"/>
    </row>
    <row r="3736" spans="1:25" ht="21" x14ac:dyDescent="0.4">
      <c r="A3736" t="s">
        <v>3421</v>
      </c>
      <c r="B3736" t="s">
        <v>3422</v>
      </c>
      <c r="C3736" t="s">
        <v>3423</v>
      </c>
      <c r="D3736" s="33">
        <v>58710</v>
      </c>
      <c r="E3736" s="33">
        <v>12465</v>
      </c>
      <c r="F3736" s="32">
        <v>2.0434999999999999</v>
      </c>
      <c r="G3736" s="32">
        <v>1.0065</v>
      </c>
      <c r="H3736" s="13">
        <v>21.231476750127747</v>
      </c>
      <c r="I3736" s="32">
        <v>3.05</v>
      </c>
      <c r="J3736" s="34">
        <f t="shared" si="462"/>
        <v>0.33</v>
      </c>
      <c r="K3736">
        <v>0.16393902928198956</v>
      </c>
      <c r="L3736">
        <v>0.24468511833132772</v>
      </c>
      <c r="M3736">
        <v>0.1</v>
      </c>
      <c r="N3736" t="s">
        <v>37</v>
      </c>
      <c r="O3736" s="45" t="s">
        <v>37</v>
      </c>
      <c r="P3736" s="49" t="str">
        <f>'Sheet1 (2)'!O321</f>
        <v>B</v>
      </c>
      <c r="Q3736" s="30" t="str">
        <f t="shared" si="463"/>
        <v>B</v>
      </c>
      <c r="R3736">
        <f t="shared" si="464"/>
        <v>0.25</v>
      </c>
      <c r="S3736" s="11">
        <f t="shared" si="465"/>
        <v>0.59131147540983608</v>
      </c>
      <c r="T3736" s="13">
        <f t="shared" si="466"/>
        <v>0.33</v>
      </c>
      <c r="U3736">
        <f t="shared" si="467"/>
        <v>1.0065</v>
      </c>
      <c r="V3736" t="str">
        <f t="shared" si="468"/>
        <v>same</v>
      </c>
      <c r="W3736" s="47">
        <f t="shared" si="469"/>
        <v>0</v>
      </c>
      <c r="X3736" s="47"/>
      <c r="Y3736" s="47"/>
    </row>
    <row r="3737" spans="1:25" ht="21" x14ac:dyDescent="0.4">
      <c r="A3737" t="s">
        <v>3424</v>
      </c>
      <c r="B3737" t="s">
        <v>3422</v>
      </c>
      <c r="C3737" t="s">
        <v>3423</v>
      </c>
      <c r="D3737" s="33">
        <v>248523</v>
      </c>
      <c r="E3737" s="33">
        <v>33591</v>
      </c>
      <c r="F3737" s="32">
        <v>15.403300000000002</v>
      </c>
      <c r="G3737" s="32">
        <v>7.5867000000000013</v>
      </c>
      <c r="H3737" s="13">
        <v>13.516254028802162</v>
      </c>
      <c r="I3737" s="32">
        <v>22.990000000000002</v>
      </c>
      <c r="J3737" s="34">
        <f t="shared" si="462"/>
        <v>0.33</v>
      </c>
      <c r="K3737">
        <v>0.45855437468369509</v>
      </c>
      <c r="L3737">
        <v>0.68440951445327625</v>
      </c>
      <c r="M3737">
        <v>0.1</v>
      </c>
      <c r="N3737" t="s">
        <v>37</v>
      </c>
      <c r="O3737" s="45" t="s">
        <v>37</v>
      </c>
      <c r="P3737" s="49" t="str">
        <f>'Sheet1 (2)'!O452</f>
        <v>B</v>
      </c>
      <c r="Q3737" s="30" t="str">
        <f t="shared" si="463"/>
        <v>B</v>
      </c>
      <c r="R3737">
        <f t="shared" si="464"/>
        <v>0.25</v>
      </c>
      <c r="S3737" s="11">
        <f t="shared" si="465"/>
        <v>0.85388864723792957</v>
      </c>
      <c r="T3737" s="13">
        <f t="shared" si="466"/>
        <v>0.33</v>
      </c>
      <c r="U3737">
        <f t="shared" si="467"/>
        <v>7.5867000000000013</v>
      </c>
      <c r="V3737" t="str">
        <f t="shared" si="468"/>
        <v>same</v>
      </c>
      <c r="W3737" s="47">
        <f t="shared" si="469"/>
        <v>0</v>
      </c>
      <c r="X3737" s="47"/>
      <c r="Y3737" s="47"/>
    </row>
    <row r="3738" spans="1:25" ht="21" x14ac:dyDescent="0.4">
      <c r="A3738" t="s">
        <v>3425</v>
      </c>
      <c r="B3738" t="s">
        <v>3422</v>
      </c>
      <c r="C3738" t="s">
        <v>3423</v>
      </c>
      <c r="D3738" s="33">
        <v>1632072</v>
      </c>
      <c r="E3738" s="33">
        <v>343205</v>
      </c>
      <c r="F3738" s="32">
        <v>206.09999999999997</v>
      </c>
      <c r="G3738" s="32">
        <v>68.7</v>
      </c>
      <c r="H3738" s="13">
        <v>21.028790396502114</v>
      </c>
      <c r="I3738" s="32">
        <v>274.79999999999995</v>
      </c>
      <c r="J3738" s="34">
        <f t="shared" si="462"/>
        <v>0.25000000000000006</v>
      </c>
      <c r="K3738">
        <v>0.60051572675223253</v>
      </c>
      <c r="L3738">
        <v>0.80068763566964329</v>
      </c>
      <c r="M3738">
        <v>0.15</v>
      </c>
      <c r="N3738" t="s">
        <v>37</v>
      </c>
      <c r="O3738" s="45" t="s">
        <v>37</v>
      </c>
      <c r="P3738" s="49" t="str">
        <f>'Sheet1 (2)'!O745</f>
        <v>B</v>
      </c>
      <c r="Q3738" s="30" t="str">
        <f t="shared" si="463"/>
        <v>B</v>
      </c>
      <c r="R3738">
        <f t="shared" si="464"/>
        <v>0.25</v>
      </c>
      <c r="S3738" s="11">
        <f t="shared" si="465"/>
        <v>0.81266102620087333</v>
      </c>
      <c r="T3738" s="13">
        <f t="shared" si="466"/>
        <v>0.25000000000000006</v>
      </c>
      <c r="U3738">
        <f t="shared" si="467"/>
        <v>68.7</v>
      </c>
      <c r="V3738" t="str">
        <f t="shared" si="468"/>
        <v>same</v>
      </c>
      <c r="W3738" s="47">
        <f t="shared" si="469"/>
        <v>0</v>
      </c>
      <c r="X3738" s="47"/>
      <c r="Y3738" s="47"/>
    </row>
    <row r="3739" spans="1:25" ht="21" x14ac:dyDescent="0.4">
      <c r="A3739" t="s">
        <v>3426</v>
      </c>
      <c r="B3739" t="s">
        <v>3422</v>
      </c>
      <c r="C3739" t="s">
        <v>3423</v>
      </c>
      <c r="D3739" s="33">
        <v>1975</v>
      </c>
      <c r="E3739" s="33">
        <v>411</v>
      </c>
      <c r="F3739" s="32">
        <v>3.0800000000000001E-2</v>
      </c>
      <c r="G3739" s="32">
        <v>9.300000000000001E-3</v>
      </c>
      <c r="H3739" s="13">
        <v>20.810126582278482</v>
      </c>
      <c r="I3739" s="32">
        <v>4.0100000000000004E-2</v>
      </c>
      <c r="J3739" s="34">
        <f t="shared" si="462"/>
        <v>0.2319201995012469</v>
      </c>
      <c r="K3739">
        <v>7.4939172749391728E-2</v>
      </c>
      <c r="L3739">
        <v>9.7566909975669108E-2</v>
      </c>
      <c r="M3739">
        <v>0.15</v>
      </c>
      <c r="N3739" t="s">
        <v>37</v>
      </c>
      <c r="O3739" s="45" t="s">
        <v>37</v>
      </c>
      <c r="P3739" s="49" t="str">
        <f>'Sheet1 (2)'!O1069</f>
        <v>B</v>
      </c>
      <c r="Q3739" s="30" t="str">
        <f t="shared" si="463"/>
        <v>B</v>
      </c>
      <c r="R3739">
        <f t="shared" si="464"/>
        <v>0.25</v>
      </c>
      <c r="S3739" s="11">
        <f t="shared" si="465"/>
        <v>-0.53740648379052347</v>
      </c>
      <c r="T3739" s="13">
        <f t="shared" si="466"/>
        <v>0.2319201995012469</v>
      </c>
      <c r="U3739">
        <f t="shared" si="467"/>
        <v>9.300000000000001E-3</v>
      </c>
      <c r="V3739" t="str">
        <f t="shared" si="468"/>
        <v>same</v>
      </c>
      <c r="W3739" s="47">
        <f t="shared" si="469"/>
        <v>0</v>
      </c>
      <c r="X3739" s="47"/>
      <c r="Y3739" s="47"/>
    </row>
    <row r="3740" spans="1:25" ht="21" x14ac:dyDescent="0.4">
      <c r="A3740" t="s">
        <v>3427</v>
      </c>
      <c r="B3740" t="s">
        <v>3422</v>
      </c>
      <c r="C3740" t="s">
        <v>3423</v>
      </c>
      <c r="D3740" s="33">
        <v>67457</v>
      </c>
      <c r="E3740" s="33">
        <v>10804</v>
      </c>
      <c r="F3740" s="32">
        <v>2.2980999999999998</v>
      </c>
      <c r="G3740" s="32">
        <v>1.1319000000000001</v>
      </c>
      <c r="H3740" s="13">
        <v>16.016128793157122</v>
      </c>
      <c r="I3740" s="32">
        <v>3.4299999999999997</v>
      </c>
      <c r="J3740" s="34">
        <f t="shared" si="462"/>
        <v>0.33000000000000007</v>
      </c>
      <c r="K3740">
        <v>0.21270825620140688</v>
      </c>
      <c r="L3740">
        <v>0.31747500925583111</v>
      </c>
      <c r="M3740">
        <v>0.15</v>
      </c>
      <c r="N3740" t="s">
        <v>37</v>
      </c>
      <c r="O3740" s="45" t="s">
        <v>37</v>
      </c>
      <c r="P3740" s="49" t="str">
        <f>'Sheet1 (2)'!O2273</f>
        <v>B</v>
      </c>
      <c r="Q3740" s="30" t="str">
        <f t="shared" si="463"/>
        <v>B</v>
      </c>
      <c r="R3740">
        <f t="shared" si="464"/>
        <v>0.25</v>
      </c>
      <c r="S3740" s="11">
        <f t="shared" si="465"/>
        <v>0.52752186588921279</v>
      </c>
      <c r="T3740" s="13">
        <f t="shared" si="466"/>
        <v>0.33000000000000007</v>
      </c>
      <c r="U3740">
        <f t="shared" si="467"/>
        <v>1.1319000000000001</v>
      </c>
      <c r="V3740" t="str">
        <f t="shared" si="468"/>
        <v>same</v>
      </c>
      <c r="W3740" s="47">
        <f t="shared" si="469"/>
        <v>0</v>
      </c>
      <c r="X3740" s="47"/>
      <c r="Y3740" s="47"/>
    </row>
    <row r="3741" spans="1:25" ht="21" x14ac:dyDescent="0.4">
      <c r="A3741" t="s">
        <v>3428</v>
      </c>
      <c r="B3741" t="s">
        <v>3422</v>
      </c>
      <c r="C3741" t="s">
        <v>3423</v>
      </c>
      <c r="D3741" s="33">
        <v>3042443</v>
      </c>
      <c r="E3741" s="33">
        <v>348538</v>
      </c>
      <c r="F3741" s="32">
        <v>175.92749999999998</v>
      </c>
      <c r="G3741" s="32">
        <v>58.642500000000005</v>
      </c>
      <c r="H3741" s="13">
        <v>11.455859649630248</v>
      </c>
      <c r="I3741" s="32">
        <v>234.57</v>
      </c>
      <c r="J3741" s="34">
        <f t="shared" si="462"/>
        <v>0.25000000000000006</v>
      </c>
      <c r="K3741">
        <v>0.50475844814625659</v>
      </c>
      <c r="L3741">
        <v>0.6730112641950089</v>
      </c>
      <c r="M3741">
        <v>0.1</v>
      </c>
      <c r="N3741" t="s">
        <v>37</v>
      </c>
      <c r="O3741" s="45" t="s">
        <v>37</v>
      </c>
      <c r="P3741" s="49" t="str">
        <f>'Sheet1 (2)'!O2295</f>
        <v>B</v>
      </c>
      <c r="Q3741" s="30" t="str">
        <f t="shared" si="463"/>
        <v>B</v>
      </c>
      <c r="R3741">
        <f t="shared" si="464"/>
        <v>0.25</v>
      </c>
      <c r="S3741" s="11">
        <f t="shared" si="465"/>
        <v>0.85141407682141801</v>
      </c>
      <c r="T3741" s="13">
        <f t="shared" si="466"/>
        <v>0.25000000000000006</v>
      </c>
      <c r="U3741">
        <f t="shared" si="467"/>
        <v>58.642500000000013</v>
      </c>
      <c r="V3741" t="str">
        <f t="shared" si="468"/>
        <v>same</v>
      </c>
      <c r="W3741" s="47">
        <f t="shared" si="469"/>
        <v>0</v>
      </c>
      <c r="X3741" s="47"/>
      <c r="Y3741" s="47"/>
    </row>
    <row r="3742" spans="1:25" ht="21" x14ac:dyDescent="0.4">
      <c r="A3742" s="18" t="s">
        <v>3429</v>
      </c>
      <c r="B3742" t="s">
        <v>3422</v>
      </c>
      <c r="C3742" t="s">
        <v>3423</v>
      </c>
      <c r="D3742" s="33">
        <v>14483</v>
      </c>
      <c r="E3742" s="33">
        <v>4918</v>
      </c>
      <c r="F3742" s="32">
        <v>1.3049999999999999</v>
      </c>
      <c r="G3742" s="32">
        <v>0.43500000000000005</v>
      </c>
      <c r="H3742" s="13">
        <v>33.9570530967341</v>
      </c>
      <c r="I3742" s="32">
        <v>1.74</v>
      </c>
      <c r="J3742" s="34">
        <f t="shared" si="462"/>
        <v>0.25000000000000006</v>
      </c>
      <c r="K3742">
        <v>0.26535176901179341</v>
      </c>
      <c r="L3742">
        <v>0.35380235868239124</v>
      </c>
      <c r="M3742">
        <v>0.15</v>
      </c>
      <c r="N3742" t="s">
        <v>37</v>
      </c>
      <c r="O3742" s="45" t="s">
        <v>37</v>
      </c>
      <c r="P3742" s="49" t="str">
        <f>'Sheet1 (2)'!O2764</f>
        <v>B</v>
      </c>
      <c r="Q3742" s="30" t="str">
        <f t="shared" si="463"/>
        <v>B</v>
      </c>
      <c r="R3742">
        <f t="shared" si="464"/>
        <v>0.25</v>
      </c>
      <c r="S3742" s="11">
        <f t="shared" si="465"/>
        <v>0.57603448275862068</v>
      </c>
      <c r="T3742" s="13">
        <f t="shared" si="466"/>
        <v>0.25000000000000006</v>
      </c>
      <c r="U3742">
        <f t="shared" si="467"/>
        <v>0.43500000000000011</v>
      </c>
      <c r="V3742" t="str">
        <f t="shared" si="468"/>
        <v>same</v>
      </c>
      <c r="W3742" s="47">
        <f t="shared" si="469"/>
        <v>0</v>
      </c>
      <c r="X3742" s="47"/>
      <c r="Y3742" s="47"/>
    </row>
    <row r="3743" spans="1:25" ht="21" x14ac:dyDescent="0.4">
      <c r="A3743" t="s">
        <v>3430</v>
      </c>
      <c r="B3743" t="s">
        <v>3422</v>
      </c>
      <c r="C3743" t="s">
        <v>3423</v>
      </c>
      <c r="D3743" s="33">
        <v>37979</v>
      </c>
      <c r="E3743" s="33">
        <v>5346</v>
      </c>
      <c r="F3743" s="32">
        <v>0.93679999999999986</v>
      </c>
      <c r="G3743" s="32">
        <v>0.4612</v>
      </c>
      <c r="H3743" s="13">
        <v>14.076200005266069</v>
      </c>
      <c r="I3743" s="32">
        <v>1.3979999999999999</v>
      </c>
      <c r="J3743" s="34">
        <f t="shared" si="462"/>
        <v>0.32989985693848356</v>
      </c>
      <c r="K3743">
        <v>0.1752338196782641</v>
      </c>
      <c r="L3743">
        <v>0.26150392817059481</v>
      </c>
      <c r="M3743">
        <v>0.1</v>
      </c>
      <c r="N3743" t="s">
        <v>37</v>
      </c>
      <c r="O3743" s="45" t="s">
        <v>37</v>
      </c>
      <c r="P3743" s="49" t="str">
        <f>'Sheet1 (2)'!O3392</f>
        <v>B</v>
      </c>
      <c r="Q3743" s="30" t="str">
        <f t="shared" si="463"/>
        <v>B</v>
      </c>
      <c r="R3743">
        <f t="shared" si="464"/>
        <v>0.25</v>
      </c>
      <c r="S3743" s="11">
        <f t="shared" si="465"/>
        <v>0.61759656652360506</v>
      </c>
      <c r="T3743" s="13">
        <f t="shared" si="466"/>
        <v>0.32989985693848356</v>
      </c>
      <c r="U3743">
        <f t="shared" si="467"/>
        <v>0.4612</v>
      </c>
      <c r="V3743" t="str">
        <f t="shared" si="468"/>
        <v>same</v>
      </c>
      <c r="W3743" s="47">
        <f t="shared" si="469"/>
        <v>0</v>
      </c>
      <c r="X3743" s="47"/>
      <c r="Y3743" s="47"/>
    </row>
    <row r="3744" spans="1:25" ht="21" x14ac:dyDescent="0.4">
      <c r="A3744" t="s">
        <v>3431</v>
      </c>
      <c r="B3744" t="s">
        <v>3422</v>
      </c>
      <c r="C3744" t="s">
        <v>3423</v>
      </c>
      <c r="D3744" s="33">
        <v>129716</v>
      </c>
      <c r="E3744" s="33">
        <v>26525</v>
      </c>
      <c r="F3744" s="32">
        <v>16.1738</v>
      </c>
      <c r="G3744" s="32">
        <v>7.9661999999999997</v>
      </c>
      <c r="H3744" s="13">
        <v>20.448518301520245</v>
      </c>
      <c r="I3744" s="32">
        <v>24.14</v>
      </c>
      <c r="J3744" s="34">
        <f t="shared" si="462"/>
        <v>0.32999999999999996</v>
      </c>
      <c r="K3744">
        <v>0.60975683317624885</v>
      </c>
      <c r="L3744">
        <v>0.91008482563619231</v>
      </c>
      <c r="M3744">
        <v>0.15</v>
      </c>
      <c r="N3744" t="s">
        <v>37</v>
      </c>
      <c r="O3744" s="45" t="s">
        <v>37</v>
      </c>
      <c r="P3744" s="49" t="str">
        <f>'Sheet1 (2)'!O3895</f>
        <v>B</v>
      </c>
      <c r="Q3744" s="30" t="str">
        <f t="shared" si="463"/>
        <v>B</v>
      </c>
      <c r="R3744">
        <f t="shared" si="464"/>
        <v>0.25</v>
      </c>
      <c r="S3744" s="11">
        <f t="shared" si="465"/>
        <v>0.83518019884009942</v>
      </c>
      <c r="T3744" s="13">
        <f t="shared" si="466"/>
        <v>0.32999999999999996</v>
      </c>
      <c r="U3744">
        <f t="shared" si="467"/>
        <v>7.9661999999999988</v>
      </c>
      <c r="V3744" t="str">
        <f t="shared" si="468"/>
        <v>same</v>
      </c>
      <c r="W3744" s="47">
        <f t="shared" si="469"/>
        <v>0</v>
      </c>
      <c r="X3744" s="47"/>
      <c r="Y3744" s="47"/>
    </row>
    <row r="3745" spans="1:25" ht="21" x14ac:dyDescent="0.4">
      <c r="A3745" t="s">
        <v>4597</v>
      </c>
      <c r="B3745" t="s">
        <v>4598</v>
      </c>
      <c r="C3745" t="s">
        <v>4599</v>
      </c>
      <c r="D3745" s="33">
        <v>5830</v>
      </c>
      <c r="E3745" s="33">
        <v>140</v>
      </c>
      <c r="F3745" s="32">
        <v>0.1016</v>
      </c>
      <c r="G3745" s="32">
        <v>3.3399999999999999E-2</v>
      </c>
      <c r="H3745" s="13">
        <v>2.4013722126929675</v>
      </c>
      <c r="I3745" s="32">
        <v>0.13500000000000001</v>
      </c>
      <c r="J3745" s="34">
        <f t="shared" ref="J3745:J3808" si="470">G3745/I3745</f>
        <v>0.24740740740740738</v>
      </c>
      <c r="K3745">
        <v>0.72571428571428565</v>
      </c>
      <c r="L3745">
        <v>0.9642857142857143</v>
      </c>
      <c r="M3745">
        <v>0.2</v>
      </c>
      <c r="N3745" t="s">
        <v>37</v>
      </c>
      <c r="O3745" s="45" t="s">
        <v>37</v>
      </c>
      <c r="P3745" s="49" t="str">
        <f>'Sheet1 (2)'!O117</f>
        <v>B</v>
      </c>
      <c r="Q3745" s="30" t="str">
        <f t="shared" si="463"/>
        <v>B</v>
      </c>
      <c r="R3745">
        <f t="shared" si="464"/>
        <v>0.25</v>
      </c>
      <c r="S3745" s="11">
        <f t="shared" si="465"/>
        <v>0.79259259259259252</v>
      </c>
      <c r="T3745" s="13">
        <f t="shared" si="466"/>
        <v>0.24740740740740738</v>
      </c>
      <c r="U3745">
        <f t="shared" si="467"/>
        <v>3.3399999999999999E-2</v>
      </c>
      <c r="V3745" t="str">
        <f t="shared" si="468"/>
        <v>same</v>
      </c>
      <c r="W3745" s="47">
        <f t="shared" si="469"/>
        <v>0</v>
      </c>
      <c r="X3745" s="47"/>
      <c r="Y3745" s="47"/>
    </row>
    <row r="3746" spans="1:25" ht="21" x14ac:dyDescent="0.4">
      <c r="A3746" t="s">
        <v>4600</v>
      </c>
      <c r="B3746" t="s">
        <v>4598</v>
      </c>
      <c r="C3746" t="s">
        <v>4599</v>
      </c>
      <c r="D3746" s="33">
        <v>178026</v>
      </c>
      <c r="E3746" s="33">
        <v>14644</v>
      </c>
      <c r="F3746" s="32">
        <v>10.0425</v>
      </c>
      <c r="G3746" s="32">
        <v>3.3315999999999995</v>
      </c>
      <c r="H3746" s="13">
        <v>8.225764775931605</v>
      </c>
      <c r="I3746" s="32">
        <v>13.3741</v>
      </c>
      <c r="J3746" s="34">
        <f t="shared" si="470"/>
        <v>0.24910835121615654</v>
      </c>
      <c r="K3746">
        <v>0.68577574433214972</v>
      </c>
      <c r="L3746">
        <v>0.91328189019393613</v>
      </c>
      <c r="M3746">
        <v>0.2</v>
      </c>
      <c r="N3746" t="s">
        <v>37</v>
      </c>
      <c r="O3746" s="45" t="s">
        <v>37</v>
      </c>
      <c r="P3746" s="49" t="str">
        <f>'Sheet1 (2)'!O448</f>
        <v>B</v>
      </c>
      <c r="Q3746" s="30" t="str">
        <f t="shared" si="463"/>
        <v>B</v>
      </c>
      <c r="R3746">
        <f t="shared" si="464"/>
        <v>0.25</v>
      </c>
      <c r="S3746" s="11">
        <f t="shared" si="465"/>
        <v>0.78100956326033155</v>
      </c>
      <c r="T3746" s="13">
        <f t="shared" si="466"/>
        <v>0.24910835121615654</v>
      </c>
      <c r="U3746">
        <f t="shared" si="467"/>
        <v>3.3315999999999995</v>
      </c>
      <c r="V3746" t="str">
        <f t="shared" si="468"/>
        <v>same</v>
      </c>
      <c r="W3746" s="47">
        <f t="shared" si="469"/>
        <v>0</v>
      </c>
      <c r="X3746" s="47"/>
      <c r="Y3746" s="47"/>
    </row>
    <row r="3747" spans="1:25" ht="21" x14ac:dyDescent="0.4">
      <c r="A3747" t="s">
        <v>4601</v>
      </c>
      <c r="B3747" t="s">
        <v>4598</v>
      </c>
      <c r="C3747" t="s">
        <v>4599</v>
      </c>
      <c r="D3747" s="33">
        <v>20896</v>
      </c>
      <c r="E3747" s="33">
        <v>1616</v>
      </c>
      <c r="F3747" s="32">
        <v>1.4951000000000001</v>
      </c>
      <c r="G3747" s="32">
        <v>0.7369</v>
      </c>
      <c r="H3747" s="13">
        <v>7.7335375191424198</v>
      </c>
      <c r="I3747" s="32">
        <v>2.2320000000000002</v>
      </c>
      <c r="J3747" s="34">
        <f t="shared" si="470"/>
        <v>0.33015232974910391</v>
      </c>
      <c r="K3747">
        <v>0.92518564356435651</v>
      </c>
      <c r="L3747">
        <v>1.3811881188118811</v>
      </c>
      <c r="M3747">
        <v>0.2</v>
      </c>
      <c r="N3747" t="s">
        <v>37</v>
      </c>
      <c r="O3747" s="45" t="s">
        <v>37</v>
      </c>
      <c r="P3747" s="49" t="str">
        <f>'Sheet1 (2)'!O1532</f>
        <v>B</v>
      </c>
      <c r="Q3747" s="30" t="str">
        <f t="shared" si="463"/>
        <v>B</v>
      </c>
      <c r="R3747">
        <f t="shared" si="464"/>
        <v>0.25</v>
      </c>
      <c r="S3747" s="11">
        <f t="shared" si="465"/>
        <v>0.85519713261648744</v>
      </c>
      <c r="T3747" s="13">
        <f t="shared" si="466"/>
        <v>0.33015232974910391</v>
      </c>
      <c r="U3747">
        <f t="shared" si="467"/>
        <v>0.7369</v>
      </c>
      <c r="V3747" t="str">
        <f t="shared" si="468"/>
        <v>same</v>
      </c>
      <c r="W3747" s="47">
        <f t="shared" si="469"/>
        <v>0</v>
      </c>
      <c r="X3747" s="47"/>
      <c r="Y3747" s="47"/>
    </row>
    <row r="3748" spans="1:25" ht="21" x14ac:dyDescent="0.4">
      <c r="A3748" t="s">
        <v>4602</v>
      </c>
      <c r="B3748" t="s">
        <v>4598</v>
      </c>
      <c r="C3748" t="s">
        <v>4599</v>
      </c>
      <c r="D3748" s="33">
        <v>73149</v>
      </c>
      <c r="E3748" s="33">
        <v>7978</v>
      </c>
      <c r="F3748" s="32">
        <v>4.7096</v>
      </c>
      <c r="G3748" s="32">
        <v>2.2185000000000001</v>
      </c>
      <c r="H3748" s="13">
        <v>10.906505898918645</v>
      </c>
      <c r="I3748" s="32">
        <v>6.9281000000000006</v>
      </c>
      <c r="J3748" s="34">
        <f t="shared" si="470"/>
        <v>0.32021766429468396</v>
      </c>
      <c r="K3748">
        <v>0.59032338932063178</v>
      </c>
      <c r="L3748">
        <v>0.86840060165455002</v>
      </c>
      <c r="M3748">
        <v>0.2</v>
      </c>
      <c r="N3748" t="s">
        <v>37</v>
      </c>
      <c r="O3748" s="45" t="s">
        <v>37</v>
      </c>
      <c r="P3748" s="49" t="str">
        <f>'Sheet1 (2)'!O1611</f>
        <v>B</v>
      </c>
      <c r="Q3748" s="30" t="str">
        <f t="shared" si="463"/>
        <v>B</v>
      </c>
      <c r="R3748">
        <f t="shared" si="464"/>
        <v>0.25</v>
      </c>
      <c r="S3748" s="11">
        <f t="shared" si="465"/>
        <v>0.76969154602271916</v>
      </c>
      <c r="T3748" s="13">
        <f t="shared" si="466"/>
        <v>0.32021766429468396</v>
      </c>
      <c r="U3748">
        <f t="shared" si="467"/>
        <v>2.2185000000000001</v>
      </c>
      <c r="V3748" t="str">
        <f t="shared" si="468"/>
        <v>same</v>
      </c>
      <c r="W3748" s="47">
        <f t="shared" si="469"/>
        <v>0</v>
      </c>
      <c r="X3748" s="47"/>
      <c r="Y3748" s="47"/>
    </row>
    <row r="3749" spans="1:25" ht="21" x14ac:dyDescent="0.4">
      <c r="A3749" t="s">
        <v>4603</v>
      </c>
      <c r="B3749" t="s">
        <v>4598</v>
      </c>
      <c r="C3749" t="s">
        <v>4599</v>
      </c>
      <c r="D3749" s="33">
        <v>71541</v>
      </c>
      <c r="E3749" s="33">
        <v>7064</v>
      </c>
      <c r="F3749" s="32">
        <v>4.9995999999999992</v>
      </c>
      <c r="G3749" s="32">
        <v>2.3745000000000003</v>
      </c>
      <c r="H3749" s="13">
        <v>9.8740582323422927</v>
      </c>
      <c r="I3749" s="32">
        <v>7.3740999999999994</v>
      </c>
      <c r="J3749" s="34">
        <f t="shared" si="470"/>
        <v>0.32200539726881933</v>
      </c>
      <c r="K3749">
        <v>0.70775764439411093</v>
      </c>
      <c r="L3749">
        <v>1.0438986409966025</v>
      </c>
      <c r="M3749">
        <v>0.2</v>
      </c>
      <c r="N3749" t="s">
        <v>37</v>
      </c>
      <c r="O3749" s="45" t="s">
        <v>37</v>
      </c>
      <c r="P3749" s="49" t="str">
        <f>'Sheet1 (2)'!O1790</f>
        <v>B</v>
      </c>
      <c r="Q3749" s="30" t="str">
        <f t="shared" si="463"/>
        <v>B</v>
      </c>
      <c r="R3749">
        <f t="shared" si="464"/>
        <v>0.25</v>
      </c>
      <c r="S3749" s="11">
        <f t="shared" si="465"/>
        <v>0.8084105178937091</v>
      </c>
      <c r="T3749" s="13">
        <f t="shared" si="466"/>
        <v>0.32200539726881933</v>
      </c>
      <c r="U3749">
        <f t="shared" si="467"/>
        <v>2.3745000000000003</v>
      </c>
      <c r="V3749" t="str">
        <f t="shared" si="468"/>
        <v>same</v>
      </c>
      <c r="W3749" s="47">
        <f t="shared" si="469"/>
        <v>0</v>
      </c>
      <c r="X3749" s="47"/>
      <c r="Y3749" s="47"/>
    </row>
    <row r="3750" spans="1:25" ht="21" x14ac:dyDescent="0.4">
      <c r="A3750" t="s">
        <v>4604</v>
      </c>
      <c r="B3750" t="s">
        <v>4598</v>
      </c>
      <c r="C3750" t="s">
        <v>4599</v>
      </c>
      <c r="D3750" s="33">
        <v>141426</v>
      </c>
      <c r="E3750" s="33">
        <v>7956</v>
      </c>
      <c r="F3750" s="32">
        <v>4.2548000000000004</v>
      </c>
      <c r="G3750" s="32">
        <v>1.4151999999999998</v>
      </c>
      <c r="H3750" s="13">
        <v>5.6255568283059691</v>
      </c>
      <c r="I3750" s="32">
        <v>5.67</v>
      </c>
      <c r="J3750" s="34">
        <f t="shared" si="470"/>
        <v>0.24959435626102289</v>
      </c>
      <c r="K3750">
        <v>0.53479135243841125</v>
      </c>
      <c r="L3750">
        <v>0.71266968325791857</v>
      </c>
      <c r="M3750">
        <v>0.3</v>
      </c>
      <c r="N3750" t="s">
        <v>34</v>
      </c>
      <c r="O3750" s="45" t="s">
        <v>34</v>
      </c>
      <c r="P3750" s="49" t="str">
        <f>'Sheet1 (2)'!O1922</f>
        <v>A</v>
      </c>
      <c r="Q3750" s="30" t="str">
        <f t="shared" si="463"/>
        <v>A</v>
      </c>
      <c r="R3750">
        <f t="shared" si="464"/>
        <v>0.15</v>
      </c>
      <c r="S3750" s="11">
        <f t="shared" si="465"/>
        <v>0.57904761904761903</v>
      </c>
      <c r="T3750" s="13">
        <f t="shared" si="466"/>
        <v>0.24959435626102289</v>
      </c>
      <c r="U3750">
        <f t="shared" si="467"/>
        <v>1.4151999999999998</v>
      </c>
      <c r="V3750" t="str">
        <f t="shared" si="468"/>
        <v>same</v>
      </c>
      <c r="W3750" s="47">
        <f t="shared" si="469"/>
        <v>0</v>
      </c>
      <c r="X3750" s="47"/>
      <c r="Y3750" s="47"/>
    </row>
    <row r="3751" spans="1:25" ht="21" x14ac:dyDescent="0.4">
      <c r="A3751" t="s">
        <v>4605</v>
      </c>
      <c r="B3751" t="s">
        <v>4598</v>
      </c>
      <c r="C3751" t="s">
        <v>4599</v>
      </c>
      <c r="D3751" s="33">
        <v>189808</v>
      </c>
      <c r="E3751" s="33">
        <v>9943</v>
      </c>
      <c r="F3751" s="32">
        <v>8.5032999999999994</v>
      </c>
      <c r="G3751" s="32">
        <v>2.8277000000000001</v>
      </c>
      <c r="H3751" s="13">
        <v>5.2384514878192698</v>
      </c>
      <c r="I3751" s="32">
        <v>11.331</v>
      </c>
      <c r="J3751" s="34">
        <f t="shared" si="470"/>
        <v>0.24955432000706029</v>
      </c>
      <c r="K3751">
        <v>0.8552046665996178</v>
      </c>
      <c r="L3751">
        <v>1.1395956954641455</v>
      </c>
      <c r="M3751">
        <v>0.2</v>
      </c>
      <c r="N3751" t="s">
        <v>37</v>
      </c>
      <c r="O3751" s="45" t="s">
        <v>37</v>
      </c>
      <c r="P3751" s="49" t="str">
        <f>'Sheet1 (2)'!O2068</f>
        <v>B</v>
      </c>
      <c r="Q3751" s="30" t="str">
        <f t="shared" si="463"/>
        <v>B</v>
      </c>
      <c r="R3751">
        <f t="shared" si="464"/>
        <v>0.25</v>
      </c>
      <c r="S3751" s="11">
        <f t="shared" si="465"/>
        <v>0.82449916159209247</v>
      </c>
      <c r="T3751" s="13">
        <f t="shared" si="466"/>
        <v>0.24955432000706029</v>
      </c>
      <c r="U3751">
        <f t="shared" si="467"/>
        <v>2.8277000000000001</v>
      </c>
      <c r="V3751" t="str">
        <f t="shared" si="468"/>
        <v>same</v>
      </c>
      <c r="W3751" s="47">
        <f t="shared" si="469"/>
        <v>0</v>
      </c>
      <c r="X3751" s="47"/>
      <c r="Y3751" s="47"/>
    </row>
    <row r="3752" spans="1:25" ht="21" x14ac:dyDescent="0.4">
      <c r="A3752" t="s">
        <v>4606</v>
      </c>
      <c r="B3752" t="s">
        <v>4598</v>
      </c>
      <c r="C3752" t="s">
        <v>4599</v>
      </c>
      <c r="D3752" s="33">
        <v>281868</v>
      </c>
      <c r="E3752" s="33">
        <v>26198</v>
      </c>
      <c r="F3752" s="32">
        <v>18.8886</v>
      </c>
      <c r="G3752" s="32">
        <v>6.2913999999999994</v>
      </c>
      <c r="H3752" s="13">
        <v>9.2944215022634715</v>
      </c>
      <c r="I3752" s="32">
        <v>25.18</v>
      </c>
      <c r="J3752" s="34">
        <f t="shared" si="470"/>
        <v>0.24985702938840348</v>
      </c>
      <c r="K3752">
        <v>0.72099396900526758</v>
      </c>
      <c r="L3752">
        <v>0.96114207191388656</v>
      </c>
      <c r="M3752">
        <v>0.2</v>
      </c>
      <c r="N3752" t="s">
        <v>37</v>
      </c>
      <c r="O3752" s="45" t="s">
        <v>37</v>
      </c>
      <c r="P3752" s="49" t="str">
        <f>'Sheet1 (2)'!O2480</f>
        <v>B</v>
      </c>
      <c r="Q3752" s="30" t="str">
        <f t="shared" si="463"/>
        <v>B</v>
      </c>
      <c r="R3752">
        <f t="shared" si="464"/>
        <v>0.25</v>
      </c>
      <c r="S3752" s="11">
        <f t="shared" si="465"/>
        <v>0.79191421763304215</v>
      </c>
      <c r="T3752" s="13">
        <f t="shared" si="466"/>
        <v>0.24985702938840348</v>
      </c>
      <c r="U3752">
        <f t="shared" si="467"/>
        <v>6.2913999999999994</v>
      </c>
      <c r="V3752" t="str">
        <f t="shared" si="468"/>
        <v>same</v>
      </c>
      <c r="W3752" s="47">
        <f t="shared" si="469"/>
        <v>0</v>
      </c>
      <c r="X3752" s="47"/>
      <c r="Y3752" s="47"/>
    </row>
    <row r="3753" spans="1:25" ht="21" x14ac:dyDescent="0.4">
      <c r="A3753" t="s">
        <v>4607</v>
      </c>
      <c r="B3753" t="s">
        <v>4598</v>
      </c>
      <c r="C3753" t="s">
        <v>4599</v>
      </c>
      <c r="D3753" s="33">
        <v>282420</v>
      </c>
      <c r="E3753" s="33">
        <v>19178</v>
      </c>
      <c r="F3753" s="32">
        <v>14.103800000000003</v>
      </c>
      <c r="G3753" s="32">
        <v>4.6732000000000005</v>
      </c>
      <c r="H3753" s="13">
        <v>6.7905955668861981</v>
      </c>
      <c r="I3753" s="32">
        <v>18.777000000000005</v>
      </c>
      <c r="J3753" s="34">
        <f t="shared" si="470"/>
        <v>0.24887894764871915</v>
      </c>
      <c r="K3753">
        <v>0.73541558035248733</v>
      </c>
      <c r="L3753">
        <v>0.9790906246741059</v>
      </c>
      <c r="M3753">
        <v>0.2</v>
      </c>
      <c r="N3753" t="s">
        <v>37</v>
      </c>
      <c r="O3753" s="45" t="s">
        <v>37</v>
      </c>
      <c r="P3753" s="49" t="str">
        <f>'Sheet1 (2)'!O2763</f>
        <v>B</v>
      </c>
      <c r="Q3753" s="30" t="str">
        <f t="shared" si="463"/>
        <v>B</v>
      </c>
      <c r="R3753">
        <f t="shared" si="464"/>
        <v>0.25</v>
      </c>
      <c r="S3753" s="11">
        <f t="shared" si="465"/>
        <v>0.79572881716994193</v>
      </c>
      <c r="T3753" s="13">
        <f t="shared" si="466"/>
        <v>0.24887894764871915</v>
      </c>
      <c r="U3753">
        <f t="shared" si="467"/>
        <v>4.6732000000000005</v>
      </c>
      <c r="V3753" t="str">
        <f t="shared" si="468"/>
        <v>same</v>
      </c>
      <c r="W3753" s="47">
        <f t="shared" si="469"/>
        <v>0</v>
      </c>
      <c r="X3753" s="47"/>
      <c r="Y3753" s="47"/>
    </row>
    <row r="3754" spans="1:25" ht="21" x14ac:dyDescent="0.4">
      <c r="A3754" t="s">
        <v>4608</v>
      </c>
      <c r="B3754" t="s">
        <v>4598</v>
      </c>
      <c r="C3754" t="s">
        <v>4599</v>
      </c>
      <c r="D3754" s="33">
        <v>293950</v>
      </c>
      <c r="E3754" s="33">
        <v>17215</v>
      </c>
      <c r="F3754" s="32">
        <v>12.479699999999998</v>
      </c>
      <c r="G3754" s="32">
        <v>4.1474000000000002</v>
      </c>
      <c r="H3754" s="13">
        <v>5.8564381697567613</v>
      </c>
      <c r="I3754" s="32">
        <v>16.627099999999999</v>
      </c>
      <c r="J3754" s="34">
        <f t="shared" si="470"/>
        <v>0.24943616144727587</v>
      </c>
      <c r="K3754">
        <v>0.72493174557072304</v>
      </c>
      <c r="L3754">
        <v>0.96584954981121107</v>
      </c>
      <c r="M3754">
        <v>0.2</v>
      </c>
      <c r="N3754" t="s">
        <v>37</v>
      </c>
      <c r="O3754" s="45" t="s">
        <v>37</v>
      </c>
      <c r="P3754" s="49" t="str">
        <f>'Sheet1 (2)'!O3522</f>
        <v>B</v>
      </c>
      <c r="Q3754" s="30" t="str">
        <f t="shared" si="463"/>
        <v>B</v>
      </c>
      <c r="R3754">
        <f t="shared" si="464"/>
        <v>0.25</v>
      </c>
      <c r="S3754" s="11">
        <f t="shared" si="465"/>
        <v>0.79292841205020714</v>
      </c>
      <c r="T3754" s="13">
        <f t="shared" si="466"/>
        <v>0.24943616144727587</v>
      </c>
      <c r="U3754">
        <f t="shared" si="467"/>
        <v>4.1474000000000002</v>
      </c>
      <c r="V3754" t="str">
        <f t="shared" si="468"/>
        <v>same</v>
      </c>
      <c r="W3754" s="47">
        <f t="shared" si="469"/>
        <v>0</v>
      </c>
      <c r="X3754" s="47"/>
      <c r="Y3754" s="47"/>
    </row>
    <row r="3755" spans="1:25" ht="21" x14ac:dyDescent="0.4">
      <c r="A3755" t="s">
        <v>4609</v>
      </c>
      <c r="B3755" t="s">
        <v>4598</v>
      </c>
      <c r="C3755" t="s">
        <v>4599</v>
      </c>
      <c r="D3755" s="33">
        <v>143352</v>
      </c>
      <c r="E3755" s="33">
        <v>8542</v>
      </c>
      <c r="F3755" s="32">
        <v>4.6843000000000004</v>
      </c>
      <c r="G3755" s="32">
        <v>2.3087</v>
      </c>
      <c r="H3755" s="13">
        <v>5.9587588593113452</v>
      </c>
      <c r="I3755" s="32">
        <v>6.9930000000000003</v>
      </c>
      <c r="J3755" s="34">
        <f t="shared" si="470"/>
        <v>0.33014443014443012</v>
      </c>
      <c r="K3755">
        <v>0.5483844532896277</v>
      </c>
      <c r="L3755">
        <v>0.81866073519082183</v>
      </c>
      <c r="M3755">
        <v>0.2</v>
      </c>
      <c r="N3755" t="s">
        <v>37</v>
      </c>
      <c r="O3755" s="45" t="s">
        <v>37</v>
      </c>
      <c r="P3755" s="49" t="str">
        <f>'Sheet1 (2)'!O3629</f>
        <v>B</v>
      </c>
      <c r="Q3755" s="30" t="str">
        <f t="shared" si="463"/>
        <v>B</v>
      </c>
      <c r="R3755">
        <f t="shared" si="464"/>
        <v>0.25</v>
      </c>
      <c r="S3755" s="11">
        <f t="shared" si="465"/>
        <v>0.7556985556985556</v>
      </c>
      <c r="T3755" s="13">
        <f t="shared" si="466"/>
        <v>0.33014443014443012</v>
      </c>
      <c r="U3755">
        <f t="shared" si="467"/>
        <v>2.3087</v>
      </c>
      <c r="V3755" t="str">
        <f t="shared" si="468"/>
        <v>same</v>
      </c>
      <c r="W3755" s="47">
        <f t="shared" si="469"/>
        <v>0</v>
      </c>
      <c r="X3755" s="47"/>
      <c r="Y3755" s="47"/>
    </row>
    <row r="3756" spans="1:25" ht="21" x14ac:dyDescent="0.4">
      <c r="A3756" t="s">
        <v>4610</v>
      </c>
      <c r="B3756" t="s">
        <v>4598</v>
      </c>
      <c r="C3756" t="s">
        <v>4599</v>
      </c>
      <c r="D3756" s="33">
        <v>60357</v>
      </c>
      <c r="E3756" s="33">
        <v>8594</v>
      </c>
      <c r="F3756" s="32">
        <v>3.5234999999999994</v>
      </c>
      <c r="G3756" s="32">
        <v>1.6455</v>
      </c>
      <c r="H3756" s="13">
        <v>14.238613582517354</v>
      </c>
      <c r="I3756" s="32">
        <v>5.1689999999999996</v>
      </c>
      <c r="J3756" s="34">
        <f t="shared" si="470"/>
        <v>0.3183401044689495</v>
      </c>
      <c r="K3756">
        <v>0.40999534558994644</v>
      </c>
      <c r="L3756">
        <v>0.60146613916686065</v>
      </c>
      <c r="M3756">
        <v>0.2</v>
      </c>
      <c r="N3756" t="s">
        <v>37</v>
      </c>
      <c r="O3756" s="45" t="s">
        <v>37</v>
      </c>
      <c r="P3756" s="49" t="str">
        <f>'Sheet1 (2)'!O4119</f>
        <v>B</v>
      </c>
      <c r="Q3756" s="30" t="str">
        <f t="shared" si="463"/>
        <v>B</v>
      </c>
      <c r="R3756">
        <f t="shared" si="464"/>
        <v>0.25</v>
      </c>
      <c r="S3756" s="11">
        <f t="shared" si="465"/>
        <v>0.66747920294060747</v>
      </c>
      <c r="T3756" s="13">
        <f t="shared" si="466"/>
        <v>0.3183401044689495</v>
      </c>
      <c r="U3756">
        <f t="shared" si="467"/>
        <v>1.6455</v>
      </c>
      <c r="V3756" t="str">
        <f t="shared" si="468"/>
        <v>same</v>
      </c>
      <c r="W3756" s="47">
        <f t="shared" si="469"/>
        <v>0</v>
      </c>
      <c r="X3756" s="47"/>
      <c r="Y3756" s="47"/>
    </row>
    <row r="3757" spans="1:25" ht="21" x14ac:dyDescent="0.4">
      <c r="A3757" t="s">
        <v>4611</v>
      </c>
      <c r="B3757" t="s">
        <v>4598</v>
      </c>
      <c r="C3757" t="s">
        <v>4599</v>
      </c>
      <c r="D3757" s="33">
        <v>17523</v>
      </c>
      <c r="E3757" s="33">
        <v>1272</v>
      </c>
      <c r="F3757" s="32">
        <v>1.2178</v>
      </c>
      <c r="G3757" s="32">
        <v>0.60020000000000007</v>
      </c>
      <c r="H3757" s="13">
        <v>7.2590309878445476</v>
      </c>
      <c r="I3757" s="32">
        <v>1.8180000000000001</v>
      </c>
      <c r="J3757" s="34">
        <f t="shared" si="470"/>
        <v>0.33014301430143017</v>
      </c>
      <c r="K3757">
        <v>0.95738993710691822</v>
      </c>
      <c r="L3757">
        <v>1.429245283018868</v>
      </c>
      <c r="M3757">
        <v>0.2</v>
      </c>
      <c r="N3757" t="s">
        <v>37</v>
      </c>
      <c r="O3757" s="45" t="s">
        <v>37</v>
      </c>
      <c r="P3757" s="49" t="str">
        <f>'Sheet1 (2)'!O4645</f>
        <v>B</v>
      </c>
      <c r="Q3757" s="30" t="str">
        <f t="shared" si="463"/>
        <v>B</v>
      </c>
      <c r="R3757">
        <f t="shared" si="464"/>
        <v>0.25</v>
      </c>
      <c r="S3757" s="11">
        <f t="shared" si="465"/>
        <v>0.86006600660066013</v>
      </c>
      <c r="T3757" s="13">
        <f t="shared" si="466"/>
        <v>0.33014301430143017</v>
      </c>
      <c r="U3757">
        <f t="shared" si="467"/>
        <v>0.60020000000000007</v>
      </c>
      <c r="V3757" t="str">
        <f t="shared" si="468"/>
        <v>same</v>
      </c>
      <c r="W3757" s="47">
        <f t="shared" si="469"/>
        <v>0</v>
      </c>
      <c r="X3757" s="47"/>
      <c r="Y3757" s="47"/>
    </row>
    <row r="3758" spans="1:25" ht="21" x14ac:dyDescent="0.4">
      <c r="A3758" t="s">
        <v>4612</v>
      </c>
      <c r="B3758" t="s">
        <v>4598</v>
      </c>
      <c r="C3758" t="s">
        <v>4599</v>
      </c>
      <c r="D3758" s="33">
        <v>201431</v>
      </c>
      <c r="E3758" s="33">
        <v>15154</v>
      </c>
      <c r="F3758" s="32">
        <v>11.584599999999998</v>
      </c>
      <c r="G3758" s="32">
        <v>5.2815000000000003</v>
      </c>
      <c r="H3758" s="13">
        <v>7.5231717064404187</v>
      </c>
      <c r="I3758" s="32">
        <v>16.866099999999999</v>
      </c>
      <c r="J3758" s="34">
        <f t="shared" si="470"/>
        <v>0.31314293167952284</v>
      </c>
      <c r="K3758">
        <v>0.76445822885046844</v>
      </c>
      <c r="L3758">
        <v>1.112980071268312</v>
      </c>
      <c r="M3758">
        <v>0.2</v>
      </c>
      <c r="N3758" t="s">
        <v>37</v>
      </c>
      <c r="O3758" s="45" t="s">
        <v>37</v>
      </c>
      <c r="P3758" s="49" t="str">
        <f>'Sheet1 (2)'!O4701</f>
        <v>B</v>
      </c>
      <c r="Q3758" s="30" t="str">
        <f t="shared" si="463"/>
        <v>B</v>
      </c>
      <c r="R3758">
        <f t="shared" si="464"/>
        <v>0.25</v>
      </c>
      <c r="S3758" s="11">
        <f t="shared" si="465"/>
        <v>0.82030226311951193</v>
      </c>
      <c r="T3758" s="13">
        <f t="shared" si="466"/>
        <v>0.31314293167952284</v>
      </c>
      <c r="U3758">
        <f t="shared" si="467"/>
        <v>5.2815000000000003</v>
      </c>
      <c r="V3758" t="str">
        <f t="shared" si="468"/>
        <v>same</v>
      </c>
      <c r="W3758" s="47">
        <f t="shared" si="469"/>
        <v>0</v>
      </c>
      <c r="X3758" s="47"/>
      <c r="Y3758" s="47"/>
    </row>
    <row r="3759" spans="1:25" ht="21" x14ac:dyDescent="0.4">
      <c r="A3759" t="s">
        <v>4613</v>
      </c>
      <c r="B3759" t="s">
        <v>4598</v>
      </c>
      <c r="C3759" t="s">
        <v>4599</v>
      </c>
      <c r="D3759" s="33">
        <v>137524</v>
      </c>
      <c r="E3759" s="33">
        <v>9272</v>
      </c>
      <c r="F3759" s="32">
        <v>3.8813999999999997</v>
      </c>
      <c r="G3759" s="32">
        <v>1.2935999999999999</v>
      </c>
      <c r="H3759" s="13">
        <v>6.7420959250748957</v>
      </c>
      <c r="I3759" s="32">
        <v>5.1749999999999998</v>
      </c>
      <c r="J3759" s="34">
        <f t="shared" si="470"/>
        <v>0.24997101449275361</v>
      </c>
      <c r="K3759">
        <v>0.41861518550474541</v>
      </c>
      <c r="L3759">
        <v>0.55813201035375326</v>
      </c>
      <c r="M3759">
        <v>0.2</v>
      </c>
      <c r="N3759" t="s">
        <v>34</v>
      </c>
      <c r="O3759" s="45" t="s">
        <v>34</v>
      </c>
      <c r="P3759" s="49" t="str">
        <f>'Sheet1 (2)'!O4929</f>
        <v>A</v>
      </c>
      <c r="Q3759" s="30" t="str">
        <f t="shared" si="463"/>
        <v>A</v>
      </c>
      <c r="R3759">
        <f t="shared" si="464"/>
        <v>0.15</v>
      </c>
      <c r="S3759" s="11">
        <f t="shared" si="465"/>
        <v>0.64166183574879232</v>
      </c>
      <c r="T3759" s="13">
        <f t="shared" si="466"/>
        <v>0.24997101449275361</v>
      </c>
      <c r="U3759">
        <f t="shared" si="467"/>
        <v>1.2935999999999999</v>
      </c>
      <c r="V3759" t="str">
        <f t="shared" si="468"/>
        <v>same</v>
      </c>
      <c r="W3759" s="47">
        <f t="shared" si="469"/>
        <v>0</v>
      </c>
      <c r="X3759" s="47"/>
      <c r="Y3759" s="47"/>
    </row>
    <row r="3760" spans="1:25" ht="21" x14ac:dyDescent="0.4">
      <c r="A3760" t="s">
        <v>4911</v>
      </c>
      <c r="B3760" t="s">
        <v>4912</v>
      </c>
      <c r="C3760" t="s">
        <v>4913</v>
      </c>
      <c r="D3760" s="33">
        <v>777168</v>
      </c>
      <c r="E3760" s="33">
        <v>133727</v>
      </c>
      <c r="F3760" s="32">
        <v>14.716500000000002</v>
      </c>
      <c r="G3760" s="32">
        <v>3.4457000000000004</v>
      </c>
      <c r="H3760" s="13">
        <v>17.206961686533671</v>
      </c>
      <c r="I3760" s="32">
        <v>18.162200000000002</v>
      </c>
      <c r="J3760" s="34">
        <f t="shared" si="470"/>
        <v>0.18971820594421382</v>
      </c>
      <c r="K3760">
        <v>0.11004883082698334</v>
      </c>
      <c r="L3760">
        <v>0.13581550472230738</v>
      </c>
      <c r="M3760">
        <v>0.1</v>
      </c>
      <c r="N3760" t="s">
        <v>34</v>
      </c>
      <c r="O3760" s="45" t="s">
        <v>34</v>
      </c>
      <c r="P3760" s="49" t="str">
        <f>'Sheet1 (2)'!O362</f>
        <v>A</v>
      </c>
      <c r="Q3760" s="30" t="str">
        <f t="shared" si="463"/>
        <v>A</v>
      </c>
      <c r="R3760">
        <f t="shared" si="464"/>
        <v>0.15</v>
      </c>
      <c r="S3760" s="11">
        <f t="shared" si="465"/>
        <v>0.26370703989604777</v>
      </c>
      <c r="T3760" s="13">
        <f t="shared" si="466"/>
        <v>0.18971820594421382</v>
      </c>
      <c r="U3760">
        <f t="shared" si="467"/>
        <v>3.4457000000000004</v>
      </c>
      <c r="V3760" t="str">
        <f t="shared" si="468"/>
        <v>same</v>
      </c>
      <c r="W3760" s="47">
        <f t="shared" si="469"/>
        <v>0</v>
      </c>
      <c r="X3760" s="47"/>
      <c r="Y3760" s="47"/>
    </row>
    <row r="3761" spans="1:25" ht="21" x14ac:dyDescent="0.4">
      <c r="A3761" t="s">
        <v>4914</v>
      </c>
      <c r="B3761" t="s">
        <v>4912</v>
      </c>
      <c r="C3761" t="s">
        <v>4913</v>
      </c>
      <c r="D3761" s="33">
        <v>664057</v>
      </c>
      <c r="E3761" s="33">
        <v>27039</v>
      </c>
      <c r="F3761" s="32">
        <v>4.3023999999999996</v>
      </c>
      <c r="G3761" s="32">
        <v>2.1196000000000002</v>
      </c>
      <c r="H3761" s="13">
        <v>4.0717890181113967</v>
      </c>
      <c r="I3761" s="32">
        <v>6.4219999999999997</v>
      </c>
      <c r="J3761" s="34">
        <f t="shared" si="470"/>
        <v>0.33005294300840865</v>
      </c>
      <c r="K3761">
        <v>0.15911831058840933</v>
      </c>
      <c r="L3761">
        <v>0.23750878360886127</v>
      </c>
      <c r="M3761">
        <v>0.09</v>
      </c>
      <c r="N3761" t="s">
        <v>37</v>
      </c>
      <c r="O3761" s="45" t="s">
        <v>37</v>
      </c>
      <c r="P3761" s="49" t="str">
        <f>'Sheet1 (2)'!O593</f>
        <v>B</v>
      </c>
      <c r="Q3761" s="30" t="str">
        <f t="shared" si="463"/>
        <v>B</v>
      </c>
      <c r="R3761">
        <f t="shared" si="464"/>
        <v>0.25</v>
      </c>
      <c r="S3761" s="11">
        <f t="shared" si="465"/>
        <v>0.62106664590470262</v>
      </c>
      <c r="T3761" s="13">
        <f t="shared" si="466"/>
        <v>0.33005294300840865</v>
      </c>
      <c r="U3761">
        <f t="shared" si="467"/>
        <v>2.1196000000000002</v>
      </c>
      <c r="V3761" t="str">
        <f t="shared" si="468"/>
        <v>same</v>
      </c>
      <c r="W3761" s="47">
        <f t="shared" si="469"/>
        <v>0</v>
      </c>
      <c r="X3761" s="47"/>
      <c r="Y3761" s="47"/>
    </row>
    <row r="3762" spans="1:25" ht="21" x14ac:dyDescent="0.4">
      <c r="A3762" t="s">
        <v>4915</v>
      </c>
      <c r="B3762" t="s">
        <v>4912</v>
      </c>
      <c r="C3762" t="s">
        <v>4913</v>
      </c>
      <c r="D3762" s="33">
        <v>1053813</v>
      </c>
      <c r="E3762" s="33">
        <v>46023</v>
      </c>
      <c r="F3762" s="32">
        <v>7.5869</v>
      </c>
      <c r="G3762" s="32">
        <v>3.7380999999999998</v>
      </c>
      <c r="H3762" s="13">
        <v>4.3672833794990193</v>
      </c>
      <c r="I3762" s="32">
        <v>11.324999999999999</v>
      </c>
      <c r="J3762" s="34">
        <f t="shared" si="470"/>
        <v>0.33007505518763797</v>
      </c>
      <c r="K3762">
        <v>0.16485018360385023</v>
      </c>
      <c r="L3762">
        <v>0.24607261586598006</v>
      </c>
      <c r="M3762">
        <v>0.1</v>
      </c>
      <c r="N3762" t="s">
        <v>37</v>
      </c>
      <c r="O3762" s="45" t="s">
        <v>37</v>
      </c>
      <c r="P3762" s="49" t="str">
        <f>'Sheet1 (2)'!O2398</f>
        <v>B</v>
      </c>
      <c r="Q3762" s="30" t="str">
        <f t="shared" si="463"/>
        <v>B</v>
      </c>
      <c r="R3762">
        <f t="shared" si="464"/>
        <v>0.25</v>
      </c>
      <c r="S3762" s="11">
        <f t="shared" si="465"/>
        <v>0.59361589403973514</v>
      </c>
      <c r="T3762" s="13">
        <f t="shared" si="466"/>
        <v>0.33007505518763797</v>
      </c>
      <c r="U3762">
        <f t="shared" si="467"/>
        <v>3.7380999999999998</v>
      </c>
      <c r="V3762" t="str">
        <f t="shared" si="468"/>
        <v>same</v>
      </c>
      <c r="W3762" s="47">
        <f t="shared" si="469"/>
        <v>0</v>
      </c>
      <c r="X3762" s="47"/>
      <c r="Y3762" s="47"/>
    </row>
    <row r="3763" spans="1:25" ht="21" x14ac:dyDescent="0.4">
      <c r="A3763" t="s">
        <v>4916</v>
      </c>
      <c r="B3763" t="s">
        <v>4912</v>
      </c>
      <c r="C3763" t="s">
        <v>4913</v>
      </c>
      <c r="D3763" s="33">
        <v>681354</v>
      </c>
      <c r="E3763" s="33">
        <v>47368</v>
      </c>
      <c r="F3763" s="32">
        <v>5.8466999999999993</v>
      </c>
      <c r="G3763" s="32">
        <v>1.7753000000000001</v>
      </c>
      <c r="H3763" s="13">
        <v>6.9520396152367194</v>
      </c>
      <c r="I3763" s="32">
        <v>7.6219999999999999</v>
      </c>
      <c r="J3763" s="34">
        <f t="shared" si="470"/>
        <v>0.23291786932563632</v>
      </c>
      <c r="K3763">
        <v>0.12343143050160443</v>
      </c>
      <c r="L3763">
        <v>0.16091031920283735</v>
      </c>
      <c r="M3763">
        <v>0.1</v>
      </c>
      <c r="N3763" t="s">
        <v>34</v>
      </c>
      <c r="O3763" s="45" t="s">
        <v>34</v>
      </c>
      <c r="P3763" s="49" t="str">
        <f>'Sheet1 (2)'!O2676</f>
        <v>A</v>
      </c>
      <c r="Q3763" s="30" t="str">
        <f t="shared" si="463"/>
        <v>A</v>
      </c>
      <c r="R3763">
        <f t="shared" si="464"/>
        <v>0.15</v>
      </c>
      <c r="S3763" s="11">
        <f t="shared" si="465"/>
        <v>0.3785358173707688</v>
      </c>
      <c r="T3763" s="13">
        <f t="shared" si="466"/>
        <v>0.23291786932563632</v>
      </c>
      <c r="U3763">
        <f t="shared" si="467"/>
        <v>1.7753000000000001</v>
      </c>
      <c r="V3763" t="str">
        <f t="shared" si="468"/>
        <v>same</v>
      </c>
      <c r="W3763" s="47">
        <f t="shared" si="469"/>
        <v>0</v>
      </c>
      <c r="X3763" s="47"/>
      <c r="Y3763" s="47"/>
    </row>
    <row r="3764" spans="1:25" ht="21" x14ac:dyDescent="0.4">
      <c r="A3764" t="s">
        <v>4917</v>
      </c>
      <c r="B3764" t="s">
        <v>4912</v>
      </c>
      <c r="C3764" t="s">
        <v>4913</v>
      </c>
      <c r="D3764" s="33">
        <v>717765</v>
      </c>
      <c r="E3764" s="33">
        <v>148262</v>
      </c>
      <c r="F3764" s="32">
        <v>15.769</v>
      </c>
      <c r="G3764" s="32">
        <v>2.8407999999999998</v>
      </c>
      <c r="H3764" s="13">
        <v>20.656064310742373</v>
      </c>
      <c r="I3764" s="32">
        <v>18.6098</v>
      </c>
      <c r="J3764" s="34">
        <f t="shared" si="470"/>
        <v>0.1526507539038571</v>
      </c>
      <c r="K3764">
        <v>0.10635901309843385</v>
      </c>
      <c r="L3764">
        <v>0.12551968811968003</v>
      </c>
      <c r="M3764">
        <v>0.1</v>
      </c>
      <c r="N3764" t="s">
        <v>37</v>
      </c>
      <c r="O3764" s="45" t="s">
        <v>37</v>
      </c>
      <c r="P3764" s="49" t="str">
        <f>'Sheet1 (2)'!O2857</f>
        <v>B</v>
      </c>
      <c r="Q3764" s="30" t="str">
        <f t="shared" si="463"/>
        <v>B</v>
      </c>
      <c r="R3764">
        <f t="shared" si="464"/>
        <v>0.25</v>
      </c>
      <c r="S3764" s="11">
        <f t="shared" si="465"/>
        <v>0.20331223333942333</v>
      </c>
      <c r="T3764" s="13">
        <f t="shared" si="466"/>
        <v>0.1526507539038571</v>
      </c>
      <c r="U3764">
        <f t="shared" si="467"/>
        <v>2.8407999999999998</v>
      </c>
      <c r="V3764" t="str">
        <f t="shared" si="468"/>
        <v>same</v>
      </c>
      <c r="W3764" s="47">
        <f t="shared" si="469"/>
        <v>0</v>
      </c>
      <c r="X3764" s="47"/>
      <c r="Y3764" s="47"/>
    </row>
    <row r="3765" spans="1:25" ht="21" x14ac:dyDescent="0.4">
      <c r="A3765" t="s">
        <v>4918</v>
      </c>
      <c r="B3765" t="s">
        <v>4912</v>
      </c>
      <c r="C3765" t="s">
        <v>4913</v>
      </c>
      <c r="D3765" s="33">
        <v>880656</v>
      </c>
      <c r="E3765" s="33">
        <v>80178</v>
      </c>
      <c r="F3765" s="32">
        <v>8.2918000000000003</v>
      </c>
      <c r="G3765" s="32">
        <v>3.0626000000000002</v>
      </c>
      <c r="H3765" s="13">
        <v>9.1043494849294166</v>
      </c>
      <c r="I3765" s="32">
        <v>11.3544</v>
      </c>
      <c r="J3765" s="34">
        <f t="shared" si="470"/>
        <v>0.26972803494680481</v>
      </c>
      <c r="K3765">
        <v>0.10341739629324753</v>
      </c>
      <c r="L3765">
        <v>0.14161490683229813</v>
      </c>
      <c r="M3765">
        <v>0.1</v>
      </c>
      <c r="N3765" t="s">
        <v>34</v>
      </c>
      <c r="O3765" s="45" t="s">
        <v>34</v>
      </c>
      <c r="P3765" s="49" t="str">
        <f>'Sheet1 (2)'!O2966</f>
        <v>A</v>
      </c>
      <c r="Q3765" s="30" t="str">
        <f t="shared" si="463"/>
        <v>A</v>
      </c>
      <c r="R3765">
        <f t="shared" si="464"/>
        <v>0.15</v>
      </c>
      <c r="S3765" s="11">
        <f t="shared" si="465"/>
        <v>0.29385964912280693</v>
      </c>
      <c r="T3765" s="13">
        <f t="shared" si="466"/>
        <v>0.26972803494680481</v>
      </c>
      <c r="U3765">
        <f t="shared" si="467"/>
        <v>3.0626000000000007</v>
      </c>
      <c r="V3765" t="str">
        <f t="shared" si="468"/>
        <v>same</v>
      </c>
      <c r="W3765" s="47">
        <f t="shared" si="469"/>
        <v>0</v>
      </c>
      <c r="X3765" s="47"/>
      <c r="Y3765" s="47"/>
    </row>
    <row r="3766" spans="1:25" ht="21" x14ac:dyDescent="0.4">
      <c r="A3766" t="s">
        <v>4919</v>
      </c>
      <c r="B3766" t="s">
        <v>4912</v>
      </c>
      <c r="C3766" t="s">
        <v>4913</v>
      </c>
      <c r="D3766" s="33">
        <v>164527</v>
      </c>
      <c r="E3766" s="33">
        <v>3190</v>
      </c>
      <c r="F3766" s="32">
        <v>0.64929999999999999</v>
      </c>
      <c r="G3766" s="32">
        <v>0.31970000000000004</v>
      </c>
      <c r="H3766" s="13">
        <v>1.9388914889349469</v>
      </c>
      <c r="I3766" s="32">
        <v>0.96900000000000008</v>
      </c>
      <c r="J3766" s="34">
        <f t="shared" si="470"/>
        <v>0.3299277605779154</v>
      </c>
      <c r="K3766">
        <v>0.2035423197492163</v>
      </c>
      <c r="L3766">
        <v>0.30376175548589346</v>
      </c>
      <c r="M3766">
        <v>0.1</v>
      </c>
      <c r="N3766" t="s">
        <v>37</v>
      </c>
      <c r="O3766" s="45" t="s">
        <v>37</v>
      </c>
      <c r="P3766" s="49" t="str">
        <f>'Sheet1 (2)'!O3354</f>
        <v>B</v>
      </c>
      <c r="Q3766" s="30" t="str">
        <f t="shared" si="463"/>
        <v>B</v>
      </c>
      <c r="R3766">
        <f t="shared" si="464"/>
        <v>0.25</v>
      </c>
      <c r="S3766" s="11">
        <f t="shared" si="465"/>
        <v>0.6707946336429309</v>
      </c>
      <c r="T3766" s="13">
        <f t="shared" si="466"/>
        <v>0.3299277605779154</v>
      </c>
      <c r="U3766">
        <f t="shared" si="467"/>
        <v>0.31970000000000004</v>
      </c>
      <c r="V3766" t="str">
        <f t="shared" si="468"/>
        <v>same</v>
      </c>
      <c r="W3766" s="47">
        <f t="shared" si="469"/>
        <v>0</v>
      </c>
      <c r="X3766" s="47"/>
      <c r="Y3766" s="47"/>
    </row>
    <row r="3767" spans="1:25" ht="21" x14ac:dyDescent="0.4">
      <c r="A3767" t="s">
        <v>4920</v>
      </c>
      <c r="B3767" t="s">
        <v>4912</v>
      </c>
      <c r="C3767" t="s">
        <v>4913</v>
      </c>
      <c r="D3767" s="33">
        <v>507793</v>
      </c>
      <c r="E3767" s="33">
        <v>15775</v>
      </c>
      <c r="F3767" s="32">
        <v>2.0851999999999999</v>
      </c>
      <c r="G3767" s="32">
        <v>1.0278</v>
      </c>
      <c r="H3767" s="13">
        <v>3.1065808311654552</v>
      </c>
      <c r="I3767" s="32">
        <v>3.113</v>
      </c>
      <c r="J3767" s="34">
        <f t="shared" si="470"/>
        <v>0.33016382910375847</v>
      </c>
      <c r="K3767">
        <v>0.13218383518225038</v>
      </c>
      <c r="L3767">
        <v>0.19733755942947703</v>
      </c>
      <c r="M3767">
        <v>0.1</v>
      </c>
      <c r="N3767" t="s">
        <v>37</v>
      </c>
      <c r="O3767" s="45" t="s">
        <v>37</v>
      </c>
      <c r="P3767" s="49" t="str">
        <f>'Sheet1 (2)'!O3636</f>
        <v>B</v>
      </c>
      <c r="Q3767" s="30" t="str">
        <f t="shared" si="463"/>
        <v>B</v>
      </c>
      <c r="R3767">
        <f t="shared" si="464"/>
        <v>0.25</v>
      </c>
      <c r="S3767" s="11">
        <f t="shared" si="465"/>
        <v>0.49325409572759399</v>
      </c>
      <c r="T3767" s="13">
        <f t="shared" si="466"/>
        <v>0.33016382910375847</v>
      </c>
      <c r="U3767">
        <f t="shared" si="467"/>
        <v>1.0278</v>
      </c>
      <c r="V3767" t="str">
        <f t="shared" si="468"/>
        <v>same</v>
      </c>
      <c r="W3767" s="47">
        <f t="shared" si="469"/>
        <v>0</v>
      </c>
      <c r="X3767" s="47"/>
      <c r="Y3767" s="47"/>
    </row>
    <row r="3768" spans="1:25" ht="21" x14ac:dyDescent="0.4">
      <c r="A3768" t="s">
        <v>4921</v>
      </c>
      <c r="B3768" t="s">
        <v>4912</v>
      </c>
      <c r="C3768" t="s">
        <v>4913</v>
      </c>
      <c r="D3768" s="33">
        <v>1001774</v>
      </c>
      <c r="E3768" s="33">
        <v>50804</v>
      </c>
      <c r="F3768" s="32">
        <v>6.874200000000001</v>
      </c>
      <c r="G3768" s="32">
        <v>3.3868</v>
      </c>
      <c r="H3768" s="13">
        <v>5.0714033304917079</v>
      </c>
      <c r="I3768" s="32">
        <v>10.261000000000001</v>
      </c>
      <c r="J3768" s="34">
        <f t="shared" si="470"/>
        <v>0.33006529578013838</v>
      </c>
      <c r="K3768">
        <v>0.13530824344539802</v>
      </c>
      <c r="L3768">
        <v>0.2019722856467995</v>
      </c>
      <c r="M3768">
        <v>0.1</v>
      </c>
      <c r="N3768" t="s">
        <v>37</v>
      </c>
      <c r="O3768" s="45" t="s">
        <v>37</v>
      </c>
      <c r="P3768" s="49" t="str">
        <f>'Sheet1 (2)'!O4681</f>
        <v>B</v>
      </c>
      <c r="Q3768" s="30" t="str">
        <f t="shared" si="463"/>
        <v>B</v>
      </c>
      <c r="R3768">
        <f t="shared" si="464"/>
        <v>0.25</v>
      </c>
      <c r="S3768" s="11">
        <f t="shared" si="465"/>
        <v>0.50488256505213924</v>
      </c>
      <c r="T3768" s="13">
        <f t="shared" si="466"/>
        <v>0.33006529578013838</v>
      </c>
      <c r="U3768">
        <f t="shared" si="467"/>
        <v>3.3868</v>
      </c>
      <c r="V3768" t="str">
        <f t="shared" si="468"/>
        <v>same</v>
      </c>
      <c r="W3768" s="47">
        <f t="shared" si="469"/>
        <v>0</v>
      </c>
      <c r="X3768" s="47"/>
      <c r="Y3768" s="47"/>
    </row>
    <row r="3769" spans="1:25" ht="21" x14ac:dyDescent="0.4">
      <c r="A3769" t="s">
        <v>4800</v>
      </c>
      <c r="B3769" t="s">
        <v>4801</v>
      </c>
      <c r="C3769" t="s">
        <v>4802</v>
      </c>
      <c r="D3769" s="33">
        <v>243511</v>
      </c>
      <c r="E3769" s="33">
        <v>43223</v>
      </c>
      <c r="F3769" s="32">
        <v>21.045899999999996</v>
      </c>
      <c r="G3769" s="32">
        <v>7.0146999999999995</v>
      </c>
      <c r="H3769" s="13">
        <v>17.749916841538987</v>
      </c>
      <c r="I3769" s="32">
        <v>28.060599999999994</v>
      </c>
      <c r="J3769" s="34">
        <f t="shared" si="470"/>
        <v>0.24998396327947375</v>
      </c>
      <c r="K3769">
        <v>0.48691437429146517</v>
      </c>
      <c r="L3769">
        <v>0.64920528422367707</v>
      </c>
      <c r="M3769">
        <v>0.28999999999999998</v>
      </c>
      <c r="N3769" t="s">
        <v>37</v>
      </c>
      <c r="O3769" s="45" t="s">
        <v>37</v>
      </c>
      <c r="P3769" s="49" t="str">
        <f>'Sheet1 (2)'!O1799</f>
        <v>B</v>
      </c>
      <c r="Q3769" s="30" t="str">
        <f t="shared" si="463"/>
        <v>B</v>
      </c>
      <c r="R3769">
        <f t="shared" si="464"/>
        <v>0.25</v>
      </c>
      <c r="S3769" s="11">
        <f t="shared" si="465"/>
        <v>0.5533000007127431</v>
      </c>
      <c r="T3769" s="13">
        <f t="shared" si="466"/>
        <v>0.24998396327947375</v>
      </c>
      <c r="U3769">
        <f t="shared" si="467"/>
        <v>7.0146999999999995</v>
      </c>
      <c r="V3769" t="str">
        <f t="shared" si="468"/>
        <v>same</v>
      </c>
      <c r="W3769" s="47">
        <f t="shared" si="469"/>
        <v>0</v>
      </c>
      <c r="X3769" s="47"/>
      <c r="Y3769" s="47"/>
    </row>
    <row r="3770" spans="1:25" ht="21" x14ac:dyDescent="0.4">
      <c r="A3770" t="s">
        <v>4803</v>
      </c>
      <c r="B3770" t="s">
        <v>4801</v>
      </c>
      <c r="C3770" t="s">
        <v>4802</v>
      </c>
      <c r="D3770" s="33">
        <v>759148</v>
      </c>
      <c r="E3770" s="33">
        <v>81287</v>
      </c>
      <c r="F3770" s="32">
        <v>36.309599999999996</v>
      </c>
      <c r="G3770" s="32">
        <v>17.8843</v>
      </c>
      <c r="H3770" s="13">
        <v>10.707661747116504</v>
      </c>
      <c r="I3770" s="32">
        <v>54.193899999999999</v>
      </c>
      <c r="J3770" s="34">
        <f t="shared" si="470"/>
        <v>0.33000577555776572</v>
      </c>
      <c r="K3770">
        <v>0.44668397160677598</v>
      </c>
      <c r="L3770">
        <v>0.66669824203132111</v>
      </c>
      <c r="M3770">
        <v>0.28999999999999998</v>
      </c>
      <c r="N3770" t="s">
        <v>37</v>
      </c>
      <c r="O3770" s="45" t="s">
        <v>37</v>
      </c>
      <c r="P3770" s="49" t="str">
        <f>'Sheet1 (2)'!O3474</f>
        <v>B</v>
      </c>
      <c r="Q3770" s="30" t="str">
        <f t="shared" si="463"/>
        <v>B</v>
      </c>
      <c r="R3770">
        <f t="shared" si="464"/>
        <v>0.25</v>
      </c>
      <c r="S3770" s="11">
        <f t="shared" si="465"/>
        <v>0.56502060194966597</v>
      </c>
      <c r="T3770" s="13">
        <f t="shared" si="466"/>
        <v>0.33000577555776572</v>
      </c>
      <c r="U3770">
        <f t="shared" si="467"/>
        <v>17.8843</v>
      </c>
      <c r="V3770" t="str">
        <f t="shared" si="468"/>
        <v>same</v>
      </c>
      <c r="W3770" s="47">
        <f t="shared" si="469"/>
        <v>0</v>
      </c>
      <c r="X3770" s="47"/>
      <c r="Y3770" s="47"/>
    </row>
    <row r="3771" spans="1:25" ht="21" x14ac:dyDescent="0.4">
      <c r="A3771" t="s">
        <v>4804</v>
      </c>
      <c r="B3771" t="s">
        <v>4801</v>
      </c>
      <c r="C3771" t="s">
        <v>4802</v>
      </c>
      <c r="D3771" s="33">
        <v>328326</v>
      </c>
      <c r="E3771" s="33">
        <v>29167</v>
      </c>
      <c r="F3771" s="32">
        <v>18.414999999999996</v>
      </c>
      <c r="G3771" s="32">
        <v>6.1365999999999996</v>
      </c>
      <c r="H3771" s="13">
        <v>8.8835486680920788</v>
      </c>
      <c r="I3771" s="32">
        <v>24.551599999999993</v>
      </c>
      <c r="J3771" s="34">
        <f t="shared" si="470"/>
        <v>0.24994705029407457</v>
      </c>
      <c r="K3771">
        <v>0.631364212980423</v>
      </c>
      <c r="L3771">
        <v>0.84175952274831123</v>
      </c>
      <c r="M3771">
        <v>0.22</v>
      </c>
      <c r="N3771" t="s">
        <v>37</v>
      </c>
      <c r="O3771" s="45" t="s">
        <v>37</v>
      </c>
      <c r="P3771" s="49" t="str">
        <f>'Sheet1 (2)'!O3962</f>
        <v>B</v>
      </c>
      <c r="Q3771" s="30" t="str">
        <f t="shared" si="463"/>
        <v>B</v>
      </c>
      <c r="R3771">
        <f t="shared" si="464"/>
        <v>0.25</v>
      </c>
      <c r="S3771" s="11">
        <f t="shared" si="465"/>
        <v>0.73864269538441485</v>
      </c>
      <c r="T3771" s="13">
        <f t="shared" si="466"/>
        <v>0.24994705029407457</v>
      </c>
      <c r="U3771">
        <f t="shared" si="467"/>
        <v>6.1365999999999996</v>
      </c>
      <c r="V3771" t="str">
        <f t="shared" si="468"/>
        <v>same</v>
      </c>
      <c r="W3771" s="47">
        <f t="shared" si="469"/>
        <v>0</v>
      </c>
      <c r="X3771" s="47"/>
      <c r="Y3771" s="47"/>
    </row>
    <row r="3772" spans="1:25" ht="21" x14ac:dyDescent="0.4">
      <c r="A3772" t="s">
        <v>5221</v>
      </c>
      <c r="B3772" t="s">
        <v>5222</v>
      </c>
      <c r="C3772" t="s">
        <v>5223</v>
      </c>
      <c r="D3772" s="33">
        <v>682200</v>
      </c>
      <c r="E3772" s="33">
        <v>98892</v>
      </c>
      <c r="F3772" s="32">
        <v>30.939499999999999</v>
      </c>
      <c r="G3772" s="32">
        <v>10.3101</v>
      </c>
      <c r="H3772" s="13">
        <v>14.496042216358839</v>
      </c>
      <c r="I3772" s="32">
        <v>41.249600000000001</v>
      </c>
      <c r="J3772" s="34">
        <f t="shared" si="470"/>
        <v>0.24994424188355766</v>
      </c>
      <c r="K3772">
        <v>0.31286150548072644</v>
      </c>
      <c r="L3772">
        <v>0.41711766371395054</v>
      </c>
      <c r="M3772">
        <v>0.2</v>
      </c>
      <c r="N3772" t="s">
        <v>34</v>
      </c>
      <c r="O3772" s="45" t="s">
        <v>34</v>
      </c>
      <c r="P3772" s="49" t="str">
        <f>'Sheet1 (2)'!O1501</f>
        <v>A</v>
      </c>
      <c r="Q3772" s="30" t="str">
        <f t="shared" si="463"/>
        <v>A</v>
      </c>
      <c r="R3772">
        <f t="shared" si="464"/>
        <v>0.15</v>
      </c>
      <c r="S3772" s="11">
        <f t="shared" si="465"/>
        <v>0.52051898685078146</v>
      </c>
      <c r="T3772" s="13">
        <f t="shared" si="466"/>
        <v>0.24994424188355766</v>
      </c>
      <c r="U3772">
        <f t="shared" si="467"/>
        <v>10.3101</v>
      </c>
      <c r="V3772" t="str">
        <f t="shared" si="468"/>
        <v>same</v>
      </c>
      <c r="W3772" s="47">
        <f t="shared" si="469"/>
        <v>0</v>
      </c>
      <c r="X3772" s="47"/>
      <c r="Y3772" s="47"/>
    </row>
    <row r="3773" spans="1:25" ht="21" x14ac:dyDescent="0.4">
      <c r="A3773" t="s">
        <v>5202</v>
      </c>
      <c r="B3773" t="s">
        <v>5203</v>
      </c>
      <c r="C3773" t="s">
        <v>5204</v>
      </c>
      <c r="D3773" s="33">
        <v>139043</v>
      </c>
      <c r="E3773" s="33">
        <v>9514</v>
      </c>
      <c r="F3773" s="32">
        <v>11.397</v>
      </c>
      <c r="G3773" s="32">
        <v>3.7041000000000004</v>
      </c>
      <c r="H3773" s="13">
        <v>6.842487575785908</v>
      </c>
      <c r="I3773" s="32">
        <v>15.101100000000001</v>
      </c>
      <c r="J3773" s="34">
        <f t="shared" si="470"/>
        <v>0.24528676718914519</v>
      </c>
      <c r="K3773">
        <v>1.1979188564221148</v>
      </c>
      <c r="L3773">
        <v>1.5872503678789154</v>
      </c>
      <c r="M3773">
        <v>1.1000000000000001</v>
      </c>
      <c r="N3773" t="s">
        <v>34</v>
      </c>
      <c r="O3773" s="45" t="s">
        <v>34</v>
      </c>
      <c r="P3773" s="49" t="str">
        <f>'Sheet1 (2)'!O772</f>
        <v>A</v>
      </c>
      <c r="Q3773" s="30" t="str">
        <f t="shared" si="463"/>
        <v>A</v>
      </c>
      <c r="R3773">
        <f t="shared" si="464"/>
        <v>0.15</v>
      </c>
      <c r="S3773" s="11">
        <f t="shared" si="465"/>
        <v>0.30697763739065365</v>
      </c>
      <c r="T3773" s="13">
        <f t="shared" si="466"/>
        <v>0.24528676718914519</v>
      </c>
      <c r="U3773">
        <f t="shared" si="467"/>
        <v>3.7041000000000004</v>
      </c>
      <c r="V3773" t="str">
        <f t="shared" si="468"/>
        <v>same</v>
      </c>
      <c r="W3773" s="47">
        <f t="shared" si="469"/>
        <v>0</v>
      </c>
      <c r="X3773" s="47"/>
      <c r="Y3773" s="47"/>
    </row>
    <row r="3774" spans="1:25" ht="21" x14ac:dyDescent="0.4">
      <c r="A3774" t="s">
        <v>5205</v>
      </c>
      <c r="B3774" t="s">
        <v>5203</v>
      </c>
      <c r="C3774" t="s">
        <v>5204</v>
      </c>
      <c r="D3774" s="33">
        <v>65946</v>
      </c>
      <c r="E3774" s="33">
        <v>3517</v>
      </c>
      <c r="F3774" s="32">
        <v>4.3108000000000004</v>
      </c>
      <c r="G3774" s="32">
        <v>1.4354</v>
      </c>
      <c r="H3774" s="13">
        <v>5.3331513662693721</v>
      </c>
      <c r="I3774" s="32">
        <v>5.7462</v>
      </c>
      <c r="J3774" s="34">
        <f t="shared" si="470"/>
        <v>0.24979986773867949</v>
      </c>
      <c r="K3774">
        <v>1.2257037247654252</v>
      </c>
      <c r="L3774">
        <v>1.6338356553881148</v>
      </c>
      <c r="M3774">
        <v>1.1000000000000001</v>
      </c>
      <c r="N3774" t="s">
        <v>34</v>
      </c>
      <c r="O3774" s="45" t="s">
        <v>34</v>
      </c>
      <c r="P3774" s="49" t="str">
        <f>'Sheet1 (2)'!O2096</f>
        <v>A</v>
      </c>
      <c r="Q3774" s="30" t="str">
        <f t="shared" ref="Q3774:Q3837" si="471">IF(U3774="same",N3774,IF(O3774=N3774,P3774,O3774))</f>
        <v>A</v>
      </c>
      <c r="R3774">
        <f t="shared" si="464"/>
        <v>0.15</v>
      </c>
      <c r="S3774" s="11">
        <f t="shared" si="465"/>
        <v>0.32673767011242205</v>
      </c>
      <c r="T3774" s="13">
        <f t="shared" si="466"/>
        <v>0.24979986773867949</v>
      </c>
      <c r="U3774">
        <f t="shared" si="467"/>
        <v>1.4354</v>
      </c>
      <c r="V3774" t="str">
        <f t="shared" si="468"/>
        <v>same</v>
      </c>
      <c r="W3774" s="47">
        <f t="shared" si="469"/>
        <v>0</v>
      </c>
      <c r="X3774" s="47"/>
      <c r="Y3774" s="47"/>
    </row>
    <row r="3775" spans="1:25" ht="21" x14ac:dyDescent="0.4">
      <c r="A3775" t="s">
        <v>5206</v>
      </c>
      <c r="B3775" t="s">
        <v>5203</v>
      </c>
      <c r="C3775" t="s">
        <v>5204</v>
      </c>
      <c r="D3775" s="33">
        <v>17083</v>
      </c>
      <c r="E3775" s="33">
        <v>5397</v>
      </c>
      <c r="F3775" s="32">
        <v>6.6920999999999999</v>
      </c>
      <c r="G3775" s="32">
        <v>3.2967</v>
      </c>
      <c r="H3775" s="13">
        <v>31.592811567054966</v>
      </c>
      <c r="I3775" s="32">
        <v>9.9887999999999995</v>
      </c>
      <c r="J3775" s="34">
        <f t="shared" si="470"/>
        <v>0.33003964440172995</v>
      </c>
      <c r="K3775">
        <v>1.2399666481378544</v>
      </c>
      <c r="L3775">
        <v>1.8508060033351861</v>
      </c>
      <c r="M3775">
        <v>1.1000000000000001</v>
      </c>
      <c r="N3775" t="s">
        <v>37</v>
      </c>
      <c r="O3775" s="45" t="s">
        <v>37</v>
      </c>
      <c r="P3775" s="49" t="str">
        <f>'Sheet1 (2)'!O2701</f>
        <v>B</v>
      </c>
      <c r="Q3775" s="30" t="str">
        <f t="shared" si="471"/>
        <v>B</v>
      </c>
      <c r="R3775">
        <f t="shared" si="464"/>
        <v>0.25</v>
      </c>
      <c r="S3775" s="11">
        <f t="shared" si="465"/>
        <v>0.40566434406535312</v>
      </c>
      <c r="T3775" s="13">
        <f t="shared" si="466"/>
        <v>0.33003964440172995</v>
      </c>
      <c r="U3775">
        <f t="shared" si="467"/>
        <v>3.2967</v>
      </c>
      <c r="V3775" t="str">
        <f t="shared" si="468"/>
        <v>same</v>
      </c>
      <c r="W3775" s="47">
        <f t="shared" si="469"/>
        <v>0</v>
      </c>
      <c r="X3775" s="47"/>
      <c r="Y3775" s="47"/>
    </row>
    <row r="3776" spans="1:25" ht="21" x14ac:dyDescent="0.4">
      <c r="A3776" t="s">
        <v>5207</v>
      </c>
      <c r="B3776" t="s">
        <v>5203</v>
      </c>
      <c r="C3776" t="s">
        <v>5204</v>
      </c>
      <c r="D3776" s="33">
        <v>39035</v>
      </c>
      <c r="E3776" s="33">
        <v>1514</v>
      </c>
      <c r="F3776" s="32">
        <v>1.8179999999999998</v>
      </c>
      <c r="G3776" s="32">
        <v>0.60529999999999995</v>
      </c>
      <c r="H3776" s="13">
        <v>3.8785705136416038</v>
      </c>
      <c r="I3776" s="32">
        <v>2.4232999999999998</v>
      </c>
      <c r="J3776" s="34">
        <f t="shared" si="470"/>
        <v>0.24978335327858706</v>
      </c>
      <c r="K3776">
        <v>1.2007926023778071</v>
      </c>
      <c r="L3776">
        <v>1.6005944517833552</v>
      </c>
      <c r="M3776">
        <v>1.1000000000000001</v>
      </c>
      <c r="N3776" t="s">
        <v>34</v>
      </c>
      <c r="O3776" s="45" t="s">
        <v>34</v>
      </c>
      <c r="P3776" s="49" t="str">
        <f>'Sheet1 (2)'!O4493</f>
        <v>A</v>
      </c>
      <c r="Q3776" s="30" t="str">
        <f t="shared" si="471"/>
        <v>A</v>
      </c>
      <c r="R3776">
        <f t="shared" si="464"/>
        <v>0.15</v>
      </c>
      <c r="S3776" s="11">
        <f t="shared" si="465"/>
        <v>0.31275533363595087</v>
      </c>
      <c r="T3776" s="13">
        <f t="shared" si="466"/>
        <v>0.24978335327858706</v>
      </c>
      <c r="U3776">
        <f t="shared" si="467"/>
        <v>0.60529999999999995</v>
      </c>
      <c r="V3776" t="str">
        <f t="shared" si="468"/>
        <v>same</v>
      </c>
      <c r="W3776" s="47">
        <f t="shared" si="469"/>
        <v>0</v>
      </c>
      <c r="X3776" s="47"/>
      <c r="Y3776" s="47"/>
    </row>
    <row r="3777" spans="1:25" ht="21" x14ac:dyDescent="0.4">
      <c r="A3777" t="s">
        <v>5208</v>
      </c>
      <c r="B3777" t="s">
        <v>5203</v>
      </c>
      <c r="C3777" t="s">
        <v>5204</v>
      </c>
      <c r="D3777" s="33">
        <v>10038</v>
      </c>
      <c r="E3777" s="33">
        <v>2562</v>
      </c>
      <c r="F3777" s="32">
        <v>2.8148</v>
      </c>
      <c r="G3777" s="32">
        <v>0.38309999999999994</v>
      </c>
      <c r="H3777" s="13">
        <v>25.523012552301257</v>
      </c>
      <c r="I3777" s="32">
        <v>3.1978999999999997</v>
      </c>
      <c r="J3777" s="34">
        <f t="shared" si="470"/>
        <v>0.11979736702210825</v>
      </c>
      <c r="K3777">
        <v>1.0986729117876659</v>
      </c>
      <c r="L3777">
        <v>1.2482045277127243</v>
      </c>
      <c r="M3777">
        <v>1.1000000000000001</v>
      </c>
      <c r="N3777" t="s">
        <v>37</v>
      </c>
      <c r="O3777" s="45" t="s">
        <v>37</v>
      </c>
      <c r="P3777" s="49" t="str">
        <f>'Sheet1 (2)'!O4659</f>
        <v>B</v>
      </c>
      <c r="Q3777" s="30" t="str">
        <f t="shared" si="471"/>
        <v>B</v>
      </c>
      <c r="R3777">
        <f t="shared" si="464"/>
        <v>0.25</v>
      </c>
      <c r="S3777" s="11">
        <f t="shared" si="465"/>
        <v>0.11873416929860202</v>
      </c>
      <c r="T3777" s="13">
        <f t="shared" si="466"/>
        <v>0.11979736702210825</v>
      </c>
      <c r="U3777">
        <f t="shared" si="467"/>
        <v>0.38309999999999994</v>
      </c>
      <c r="V3777" t="str">
        <f t="shared" si="468"/>
        <v>same</v>
      </c>
      <c r="W3777" s="47">
        <f t="shared" si="469"/>
        <v>0</v>
      </c>
      <c r="X3777" s="47"/>
      <c r="Y3777" s="47"/>
    </row>
    <row r="3778" spans="1:25" ht="21" x14ac:dyDescent="0.4">
      <c r="A3778" t="s">
        <v>5209</v>
      </c>
      <c r="B3778" t="s">
        <v>5203</v>
      </c>
      <c r="C3778" t="s">
        <v>5204</v>
      </c>
      <c r="D3778" s="33">
        <v>122884</v>
      </c>
      <c r="E3778" s="33">
        <v>5873</v>
      </c>
      <c r="F3778" s="32">
        <v>6.8464</v>
      </c>
      <c r="G3778" s="32">
        <v>2.2806999999999995</v>
      </c>
      <c r="H3778" s="13">
        <v>4.7793040591126594</v>
      </c>
      <c r="I3778" s="32">
        <v>9.1270999999999987</v>
      </c>
      <c r="J3778" s="34">
        <f t="shared" si="470"/>
        <v>0.24988221888661238</v>
      </c>
      <c r="K3778">
        <v>1.1657415290311595</v>
      </c>
      <c r="L3778">
        <v>1.5540779839945511</v>
      </c>
      <c r="M3778">
        <v>1.1000000000000001</v>
      </c>
      <c r="N3778" t="s">
        <v>34</v>
      </c>
      <c r="O3778" s="45" t="s">
        <v>34</v>
      </c>
      <c r="P3778" s="49" t="str">
        <f>'Sheet1 (2)'!O4970</f>
        <v>A</v>
      </c>
      <c r="Q3778" s="30" t="str">
        <f t="shared" si="471"/>
        <v>A</v>
      </c>
      <c r="R3778">
        <f t="shared" ref="R3778:R3841" si="472">VLOOKUP(IF(V3778="same",N3778,IF(O3778=N3778,P3778,O3778)),$AC$2:$AN$8,9,FALSE)</f>
        <v>0.15</v>
      </c>
      <c r="S3778" s="11">
        <f t="shared" ref="S3778:S3841" si="473">(L3778-M3778)/L3778</f>
        <v>0.2921848122623833</v>
      </c>
      <c r="T3778" s="13">
        <f t="shared" ref="T3778:T3841" si="474">IF(V3778="SAME",J3778,MIN(R3778:S3778))</f>
        <v>0.24988221888661238</v>
      </c>
      <c r="U3778">
        <f t="shared" ref="U3778:U3841" si="475">IFERROR(T3778*I3778,0)</f>
        <v>2.2806999999999995</v>
      </c>
      <c r="V3778" t="str">
        <f t="shared" ref="V3778:V3841" si="476">IF(AND(N3778=O3778,P3778=N3778),"same",IF(NOT(OR(O3778=N3778,P3778=N3778)),"conflict","change"))</f>
        <v>same</v>
      </c>
      <c r="W3778" s="47">
        <f t="shared" ref="W3778:W3841" si="477">U3778-G3778</f>
        <v>0</v>
      </c>
      <c r="X3778" s="47"/>
      <c r="Y3778" s="47"/>
    </row>
    <row r="3779" spans="1:25" ht="21" x14ac:dyDescent="0.4">
      <c r="A3779" t="s">
        <v>5033</v>
      </c>
      <c r="B3779" t="s">
        <v>5034</v>
      </c>
      <c r="C3779" t="s">
        <v>5035</v>
      </c>
      <c r="D3779" s="33">
        <v>71660</v>
      </c>
      <c r="E3779" s="33">
        <v>17858</v>
      </c>
      <c r="F3779" s="32">
        <v>8.9289000000000023</v>
      </c>
      <c r="G3779" s="32">
        <v>4.0911</v>
      </c>
      <c r="H3779" s="13">
        <v>24.920457716996928</v>
      </c>
      <c r="I3779" s="32">
        <v>13.020000000000003</v>
      </c>
      <c r="J3779" s="34">
        <f t="shared" si="470"/>
        <v>0.31421658986175105</v>
      </c>
      <c r="K3779">
        <v>0.49999440026878716</v>
      </c>
      <c r="L3779">
        <v>0.72908500391981201</v>
      </c>
      <c r="M3779">
        <v>0.5</v>
      </c>
      <c r="N3779" t="s">
        <v>37</v>
      </c>
      <c r="O3779" s="45" t="s">
        <v>37</v>
      </c>
      <c r="P3779" s="49" t="str">
        <f>'Sheet1 (2)'!O30</f>
        <v>B</v>
      </c>
      <c r="Q3779" s="30" t="str">
        <f t="shared" si="471"/>
        <v>B</v>
      </c>
      <c r="R3779">
        <f t="shared" si="472"/>
        <v>0.25</v>
      </c>
      <c r="S3779" s="11">
        <f t="shared" si="473"/>
        <v>0.31420890937019985</v>
      </c>
      <c r="T3779" s="13">
        <f t="shared" si="474"/>
        <v>0.31421658986175105</v>
      </c>
      <c r="U3779">
        <f t="shared" si="475"/>
        <v>4.0911</v>
      </c>
      <c r="V3779" t="str">
        <f t="shared" si="476"/>
        <v>same</v>
      </c>
      <c r="W3779" s="47">
        <f t="shared" si="477"/>
        <v>0</v>
      </c>
      <c r="X3779" s="47"/>
      <c r="Y3779" s="47"/>
    </row>
    <row r="3780" spans="1:25" ht="21" x14ac:dyDescent="0.4">
      <c r="A3780" t="s">
        <v>5036</v>
      </c>
      <c r="B3780" t="s">
        <v>5034</v>
      </c>
      <c r="C3780" t="s">
        <v>5035</v>
      </c>
      <c r="D3780" s="33">
        <v>87827</v>
      </c>
      <c r="E3780" s="33">
        <v>21850</v>
      </c>
      <c r="F3780" s="32">
        <v>10.921700000000001</v>
      </c>
      <c r="G3780" s="32">
        <v>4.9882999999999997</v>
      </c>
      <c r="H3780" s="13">
        <v>24.878454233891627</v>
      </c>
      <c r="I3780" s="32">
        <v>15.91</v>
      </c>
      <c r="J3780" s="34">
        <f t="shared" si="470"/>
        <v>0.3135323695788812</v>
      </c>
      <c r="K3780">
        <v>0.49984897025171626</v>
      </c>
      <c r="L3780">
        <v>0.72814645308924486</v>
      </c>
      <c r="M3780">
        <v>0.5</v>
      </c>
      <c r="N3780" t="s">
        <v>37</v>
      </c>
      <c r="O3780" s="45" t="s">
        <v>37</v>
      </c>
      <c r="P3780" s="49" t="str">
        <f>'Sheet1 (2)'!O447</f>
        <v>B</v>
      </c>
      <c r="Q3780" s="30" t="str">
        <f t="shared" si="471"/>
        <v>B</v>
      </c>
      <c r="R3780">
        <f t="shared" si="472"/>
        <v>0.25</v>
      </c>
      <c r="S3780" s="11">
        <f t="shared" si="473"/>
        <v>0.31332495285983658</v>
      </c>
      <c r="T3780" s="13">
        <f t="shared" si="474"/>
        <v>0.3135323695788812</v>
      </c>
      <c r="U3780">
        <f t="shared" si="475"/>
        <v>4.9882999999999997</v>
      </c>
      <c r="V3780" t="str">
        <f t="shared" si="476"/>
        <v>same</v>
      </c>
      <c r="W3780" s="47">
        <f t="shared" si="477"/>
        <v>0</v>
      </c>
      <c r="X3780" s="47"/>
      <c r="Y3780" s="47"/>
    </row>
    <row r="3781" spans="1:25" ht="21" x14ac:dyDescent="0.4">
      <c r="A3781" t="s">
        <v>5037</v>
      </c>
      <c r="B3781" t="s">
        <v>5034</v>
      </c>
      <c r="C3781" t="s">
        <v>5035</v>
      </c>
      <c r="D3781" s="33">
        <v>87881</v>
      </c>
      <c r="E3781" s="33">
        <v>24641</v>
      </c>
      <c r="F3781" s="32">
        <v>12.321099999999999</v>
      </c>
      <c r="G3781" s="32">
        <v>5.7089000000000008</v>
      </c>
      <c r="H3781" s="13">
        <v>28.039052810049952</v>
      </c>
      <c r="I3781" s="32">
        <v>18.03</v>
      </c>
      <c r="J3781" s="34">
        <f t="shared" si="470"/>
        <v>0.31663338879645037</v>
      </c>
      <c r="K3781">
        <v>0.50002434966113385</v>
      </c>
      <c r="L3781">
        <v>0.73170731707317072</v>
      </c>
      <c r="M3781">
        <v>0.5</v>
      </c>
      <c r="N3781" t="s">
        <v>37</v>
      </c>
      <c r="O3781" s="45" t="s">
        <v>37</v>
      </c>
      <c r="P3781" s="49" t="str">
        <f>'Sheet1 (2)'!O645</f>
        <v>B</v>
      </c>
      <c r="Q3781" s="30" t="str">
        <f t="shared" si="471"/>
        <v>B</v>
      </c>
      <c r="R3781">
        <f t="shared" si="472"/>
        <v>0.25</v>
      </c>
      <c r="S3781" s="11">
        <f t="shared" si="473"/>
        <v>0.31666666666666665</v>
      </c>
      <c r="T3781" s="13">
        <f t="shared" si="474"/>
        <v>0.31663338879645037</v>
      </c>
      <c r="U3781">
        <f t="shared" si="475"/>
        <v>5.7089000000000008</v>
      </c>
      <c r="V3781" t="str">
        <f t="shared" si="476"/>
        <v>same</v>
      </c>
      <c r="W3781" s="47">
        <f t="shared" si="477"/>
        <v>0</v>
      </c>
      <c r="X3781" s="47"/>
      <c r="Y3781" s="47"/>
    </row>
    <row r="3782" spans="1:25" ht="21" x14ac:dyDescent="0.4">
      <c r="A3782" t="s">
        <v>5038</v>
      </c>
      <c r="B3782" t="s">
        <v>5034</v>
      </c>
      <c r="C3782" t="s">
        <v>5035</v>
      </c>
      <c r="D3782" s="33">
        <v>72282</v>
      </c>
      <c r="E3782" s="33">
        <v>18942</v>
      </c>
      <c r="F3782" s="32">
        <v>9.4777000000000005</v>
      </c>
      <c r="G3782" s="32">
        <v>4.3622999999999994</v>
      </c>
      <c r="H3782" s="13">
        <v>26.205694363742012</v>
      </c>
      <c r="I3782" s="32">
        <v>13.84</v>
      </c>
      <c r="J3782" s="34">
        <f t="shared" si="470"/>
        <v>0.3151950867052023</v>
      </c>
      <c r="K3782">
        <v>0.50035371132932116</v>
      </c>
      <c r="L3782">
        <v>0.73065146235877942</v>
      </c>
      <c r="M3782">
        <v>0.5</v>
      </c>
      <c r="N3782" t="s">
        <v>37</v>
      </c>
      <c r="O3782" s="45" t="s">
        <v>37</v>
      </c>
      <c r="P3782" s="49" t="str">
        <f>'Sheet1 (2)'!O1188</f>
        <v>B</v>
      </c>
      <c r="Q3782" s="30" t="str">
        <f t="shared" si="471"/>
        <v>B</v>
      </c>
      <c r="R3782">
        <f t="shared" si="472"/>
        <v>0.25</v>
      </c>
      <c r="S3782" s="11">
        <f t="shared" si="473"/>
        <v>0.31567919075144507</v>
      </c>
      <c r="T3782" s="13">
        <f t="shared" si="474"/>
        <v>0.3151950867052023</v>
      </c>
      <c r="U3782">
        <f t="shared" si="475"/>
        <v>4.3622999999999994</v>
      </c>
      <c r="V3782" t="str">
        <f t="shared" si="476"/>
        <v>same</v>
      </c>
      <c r="W3782" s="47">
        <f t="shared" si="477"/>
        <v>0</v>
      </c>
      <c r="X3782" s="47"/>
      <c r="Y3782" s="47"/>
    </row>
    <row r="3783" spans="1:25" ht="21" x14ac:dyDescent="0.4">
      <c r="A3783" t="s">
        <v>5039</v>
      </c>
      <c r="B3783" t="s">
        <v>5034</v>
      </c>
      <c r="C3783" t="s">
        <v>5035</v>
      </c>
      <c r="D3783" s="33">
        <v>19321</v>
      </c>
      <c r="E3783" s="33">
        <v>2232</v>
      </c>
      <c r="F3783" s="32">
        <v>1.2449999999999999</v>
      </c>
      <c r="G3783" s="32">
        <v>0.41499999999999998</v>
      </c>
      <c r="H3783" s="13">
        <v>11.552197091247866</v>
      </c>
      <c r="I3783" s="32">
        <v>1.66</v>
      </c>
      <c r="J3783" s="34">
        <f t="shared" si="470"/>
        <v>0.25</v>
      </c>
      <c r="K3783">
        <v>0.55779569892473113</v>
      </c>
      <c r="L3783">
        <v>0.74372759856630821</v>
      </c>
      <c r="M3783">
        <v>0.5</v>
      </c>
      <c r="N3783" t="s">
        <v>37</v>
      </c>
      <c r="O3783" s="45" t="s">
        <v>37</v>
      </c>
      <c r="P3783" s="49" t="str">
        <f>'Sheet1 (2)'!O3870</f>
        <v>B</v>
      </c>
      <c r="Q3783" s="30" t="str">
        <f t="shared" si="471"/>
        <v>B</v>
      </c>
      <c r="R3783">
        <f t="shared" si="472"/>
        <v>0.25</v>
      </c>
      <c r="S3783" s="11">
        <f t="shared" si="473"/>
        <v>0.32771084337349393</v>
      </c>
      <c r="T3783" s="13">
        <f t="shared" si="474"/>
        <v>0.25</v>
      </c>
      <c r="U3783">
        <f t="shared" si="475"/>
        <v>0.41499999999999998</v>
      </c>
      <c r="V3783" t="str">
        <f t="shared" si="476"/>
        <v>same</v>
      </c>
      <c r="W3783" s="47">
        <f t="shared" si="477"/>
        <v>0</v>
      </c>
      <c r="X3783" s="47"/>
      <c r="Y3783" s="47"/>
    </row>
    <row r="3784" spans="1:25" ht="21" x14ac:dyDescent="0.4">
      <c r="A3784" t="s">
        <v>5040</v>
      </c>
      <c r="B3784" t="s">
        <v>5034</v>
      </c>
      <c r="C3784" t="s">
        <v>5035</v>
      </c>
      <c r="D3784" s="33">
        <v>19067</v>
      </c>
      <c r="E3784" s="33">
        <v>6758</v>
      </c>
      <c r="F3784" s="32">
        <v>3.38</v>
      </c>
      <c r="G3784" s="32">
        <v>0.84</v>
      </c>
      <c r="H3784" s="13">
        <v>35.443436303561128</v>
      </c>
      <c r="I3784" s="32">
        <v>4.22</v>
      </c>
      <c r="J3784" s="34">
        <f t="shared" si="470"/>
        <v>0.1990521327014218</v>
      </c>
      <c r="K3784">
        <v>0.50014797277300982</v>
      </c>
      <c r="L3784">
        <v>0.6244451021012134</v>
      </c>
      <c r="M3784">
        <v>0.5</v>
      </c>
      <c r="N3784" t="s">
        <v>37</v>
      </c>
      <c r="O3784" s="45" t="s">
        <v>37</v>
      </c>
      <c r="P3784" s="49" t="str">
        <f>'Sheet1 (2)'!O4393</f>
        <v>B</v>
      </c>
      <c r="Q3784" s="30" t="str">
        <f t="shared" si="471"/>
        <v>B</v>
      </c>
      <c r="R3784">
        <f t="shared" si="472"/>
        <v>0.25</v>
      </c>
      <c r="S3784" s="11">
        <f t="shared" si="473"/>
        <v>0.19928909952606638</v>
      </c>
      <c r="T3784" s="13">
        <f t="shared" si="474"/>
        <v>0.1990521327014218</v>
      </c>
      <c r="U3784">
        <f t="shared" si="475"/>
        <v>0.84</v>
      </c>
      <c r="V3784" t="str">
        <f t="shared" si="476"/>
        <v>same</v>
      </c>
      <c r="W3784" s="47">
        <f t="shared" si="477"/>
        <v>0</v>
      </c>
      <c r="X3784" s="47"/>
      <c r="Y3784" s="47"/>
    </row>
    <row r="3785" spans="1:25" ht="21" x14ac:dyDescent="0.4">
      <c r="A3785" t="s">
        <v>4379</v>
      </c>
      <c r="B3785" t="s">
        <v>4380</v>
      </c>
      <c r="C3785" t="s">
        <v>4381</v>
      </c>
      <c r="D3785" s="33">
        <v>407497</v>
      </c>
      <c r="E3785" s="33">
        <v>142570</v>
      </c>
      <c r="F3785" s="32">
        <v>156.827</v>
      </c>
      <c r="G3785" s="32">
        <v>32.309800000000003</v>
      </c>
      <c r="H3785" s="13">
        <v>34.986760638728626</v>
      </c>
      <c r="I3785" s="32">
        <v>189.13679999999999</v>
      </c>
      <c r="J3785" s="34">
        <f t="shared" si="470"/>
        <v>0.17082767605246574</v>
      </c>
      <c r="K3785">
        <v>1.1000000000000001</v>
      </c>
      <c r="L3785">
        <v>1.3266241144700848</v>
      </c>
      <c r="M3785">
        <v>1.1000000000000001</v>
      </c>
      <c r="N3785" t="s">
        <v>34</v>
      </c>
      <c r="O3785" s="45" t="s">
        <v>34</v>
      </c>
      <c r="P3785" s="49" t="str">
        <f>'Sheet1 (2)'!O500</f>
        <v>A</v>
      </c>
      <c r="Q3785" s="30" t="str">
        <f t="shared" si="471"/>
        <v>A</v>
      </c>
      <c r="R3785">
        <f t="shared" si="472"/>
        <v>0.15</v>
      </c>
      <c r="S3785" s="11">
        <f t="shared" si="473"/>
        <v>0.1708276760524656</v>
      </c>
      <c r="T3785" s="13">
        <f t="shared" si="474"/>
        <v>0.17082767605246574</v>
      </c>
      <c r="U3785">
        <f t="shared" si="475"/>
        <v>32.309800000000003</v>
      </c>
      <c r="V3785" t="str">
        <f t="shared" si="476"/>
        <v>same</v>
      </c>
      <c r="W3785" s="47">
        <f t="shared" si="477"/>
        <v>0</v>
      </c>
      <c r="X3785" s="47"/>
      <c r="Y3785" s="47"/>
    </row>
    <row r="3786" spans="1:25" ht="21" x14ac:dyDescent="0.4">
      <c r="A3786" t="s">
        <v>2811</v>
      </c>
      <c r="B3786" t="s">
        <v>2808</v>
      </c>
      <c r="C3786" s="35" t="s">
        <v>2809</v>
      </c>
      <c r="D3786" s="33">
        <v>2974908</v>
      </c>
      <c r="E3786" s="33">
        <v>281779</v>
      </c>
      <c r="F3786" s="32">
        <v>99.312899999999985</v>
      </c>
      <c r="G3786" s="32">
        <v>33.102099999999993</v>
      </c>
      <c r="H3786" s="13">
        <v>9.4718559363852588</v>
      </c>
      <c r="I3786" s="32">
        <v>132.41499999999996</v>
      </c>
      <c r="J3786" s="34">
        <f t="shared" si="470"/>
        <v>0.24998753917607525</v>
      </c>
      <c r="K3786">
        <v>0.35244961476902104</v>
      </c>
      <c r="L3786">
        <v>0.46992501215491561</v>
      </c>
      <c r="M3786">
        <v>0.2</v>
      </c>
      <c r="N3786" t="s">
        <v>37</v>
      </c>
      <c r="O3786" s="45" t="s">
        <v>37</v>
      </c>
      <c r="P3786" s="49" t="str">
        <f>'Sheet1 (2)'!O3310</f>
        <v>B</v>
      </c>
      <c r="Q3786" s="30" t="str">
        <f t="shared" si="471"/>
        <v>B</v>
      </c>
      <c r="R3786">
        <f t="shared" si="472"/>
        <v>0.25</v>
      </c>
      <c r="S3786" s="11">
        <f t="shared" si="473"/>
        <v>0.57440018124834791</v>
      </c>
      <c r="T3786" s="13">
        <f t="shared" si="474"/>
        <v>0.24998753917607525</v>
      </c>
      <c r="U3786">
        <f t="shared" si="475"/>
        <v>33.102099999999993</v>
      </c>
      <c r="V3786" t="str">
        <f t="shared" si="476"/>
        <v>same</v>
      </c>
      <c r="W3786" s="47">
        <f t="shared" si="477"/>
        <v>0</v>
      </c>
      <c r="X3786" s="47"/>
      <c r="Y3786" s="47"/>
    </row>
    <row r="3787" spans="1:25" ht="21" x14ac:dyDescent="0.4">
      <c r="A3787" t="s">
        <v>2812</v>
      </c>
      <c r="B3787" t="s">
        <v>2808</v>
      </c>
      <c r="C3787" s="35" t="s">
        <v>2809</v>
      </c>
      <c r="D3787" s="33">
        <v>782952</v>
      </c>
      <c r="E3787" s="33">
        <v>102066</v>
      </c>
      <c r="F3787" s="32">
        <v>26.887699999999999</v>
      </c>
      <c r="G3787" s="32">
        <v>8.9563999999999986</v>
      </c>
      <c r="H3787" s="13">
        <v>13.036048186862029</v>
      </c>
      <c r="I3787" s="32">
        <v>35.844099999999997</v>
      </c>
      <c r="J3787" s="34">
        <f t="shared" si="470"/>
        <v>0.24987096900187197</v>
      </c>
      <c r="K3787">
        <v>0.26343444437912722</v>
      </c>
      <c r="L3787">
        <v>0.35118550741676952</v>
      </c>
      <c r="M3787">
        <v>0.2</v>
      </c>
      <c r="N3787" t="s">
        <v>37</v>
      </c>
      <c r="O3787" s="45" t="s">
        <v>37</v>
      </c>
      <c r="P3787" s="49" t="str">
        <f>'Sheet1 (2)'!O3314</f>
        <v>B</v>
      </c>
      <c r="Q3787" s="30" t="str">
        <f t="shared" si="471"/>
        <v>B</v>
      </c>
      <c r="R3787">
        <f t="shared" si="472"/>
        <v>0.25</v>
      </c>
      <c r="S3787" s="11">
        <f t="shared" si="473"/>
        <v>0.43050041708398307</v>
      </c>
      <c r="T3787" s="13">
        <f t="shared" si="474"/>
        <v>0.24987096900187197</v>
      </c>
      <c r="U3787">
        <f t="shared" si="475"/>
        <v>8.9563999999999986</v>
      </c>
      <c r="V3787" t="str">
        <f t="shared" si="476"/>
        <v>same</v>
      </c>
      <c r="W3787" s="47">
        <f t="shared" si="477"/>
        <v>0</v>
      </c>
      <c r="X3787" s="47"/>
      <c r="Y3787" s="47"/>
    </row>
    <row r="3788" spans="1:25" ht="21" x14ac:dyDescent="0.4">
      <c r="A3788" t="s">
        <v>2815</v>
      </c>
      <c r="B3788" t="s">
        <v>2808</v>
      </c>
      <c r="C3788" s="35" t="s">
        <v>2809</v>
      </c>
      <c r="D3788" s="33">
        <v>22008612</v>
      </c>
      <c r="E3788" s="33">
        <v>2614450</v>
      </c>
      <c r="F3788" s="32">
        <v>816.18939999999998</v>
      </c>
      <c r="G3788" s="32">
        <v>272.06269999999995</v>
      </c>
      <c r="H3788" s="13">
        <v>11.879213464256628</v>
      </c>
      <c r="I3788" s="32">
        <v>1088.2520999999999</v>
      </c>
      <c r="J3788" s="34">
        <f t="shared" si="470"/>
        <v>0.24999970135596336</v>
      </c>
      <c r="K3788">
        <v>0.31218397750961008</v>
      </c>
      <c r="L3788">
        <v>0.41624513760064252</v>
      </c>
      <c r="M3788">
        <v>0.18</v>
      </c>
      <c r="N3788" t="s">
        <v>37</v>
      </c>
      <c r="O3788" s="45" t="s">
        <v>37</v>
      </c>
      <c r="P3788" s="49" t="str">
        <f>'Sheet1 (2)'!O4826</f>
        <v>B</v>
      </c>
      <c r="Q3788" s="30" t="str">
        <f t="shared" si="471"/>
        <v>B</v>
      </c>
      <c r="R3788">
        <f t="shared" si="472"/>
        <v>0.25</v>
      </c>
      <c r="S3788" s="11">
        <f t="shared" si="473"/>
        <v>0.56756251607508956</v>
      </c>
      <c r="T3788" s="13">
        <f t="shared" si="474"/>
        <v>0.24999970135596336</v>
      </c>
      <c r="U3788">
        <f t="shared" si="475"/>
        <v>272.06269999999995</v>
      </c>
      <c r="V3788" t="str">
        <f t="shared" si="476"/>
        <v>same</v>
      </c>
      <c r="W3788" s="47">
        <f t="shared" si="477"/>
        <v>0</v>
      </c>
      <c r="X3788" s="47"/>
      <c r="Y3788" s="47"/>
    </row>
    <row r="3789" spans="1:25" ht="21" x14ac:dyDescent="0.4">
      <c r="A3789" t="s">
        <v>5244</v>
      </c>
      <c r="B3789" t="s">
        <v>5245</v>
      </c>
      <c r="C3789" t="s">
        <v>5246</v>
      </c>
      <c r="D3789" s="33">
        <v>171869</v>
      </c>
      <c r="E3789" s="33">
        <v>15597</v>
      </c>
      <c r="F3789" s="32">
        <v>3.3749999999999996</v>
      </c>
      <c r="G3789" s="32">
        <v>1.125</v>
      </c>
      <c r="H3789" s="13">
        <v>9.0749349795483774</v>
      </c>
      <c r="I3789" s="32">
        <v>4.5</v>
      </c>
      <c r="J3789" s="34">
        <f t="shared" si="470"/>
        <v>0.25</v>
      </c>
      <c r="K3789">
        <v>0.21638776687824579</v>
      </c>
      <c r="L3789">
        <v>0.28851702250432776</v>
      </c>
      <c r="M3789">
        <v>0.15</v>
      </c>
      <c r="N3789" t="s">
        <v>34</v>
      </c>
      <c r="O3789" s="45" t="s">
        <v>34</v>
      </c>
      <c r="P3789" s="49" t="str">
        <f>'Sheet1 (2)'!O98</f>
        <v>A</v>
      </c>
      <c r="Q3789" s="30" t="str">
        <f t="shared" si="471"/>
        <v>A</v>
      </c>
      <c r="R3789">
        <f t="shared" si="472"/>
        <v>0.15</v>
      </c>
      <c r="S3789" s="11">
        <f t="shared" si="473"/>
        <v>0.48010000000000003</v>
      </c>
      <c r="T3789" s="13">
        <f t="shared" si="474"/>
        <v>0.25</v>
      </c>
      <c r="U3789">
        <f t="shared" si="475"/>
        <v>1.125</v>
      </c>
      <c r="V3789" t="str">
        <f t="shared" si="476"/>
        <v>same</v>
      </c>
      <c r="W3789" s="47">
        <f t="shared" si="477"/>
        <v>0</v>
      </c>
      <c r="X3789" s="47"/>
      <c r="Y3789" s="47"/>
    </row>
    <row r="3790" spans="1:25" ht="21" x14ac:dyDescent="0.4">
      <c r="A3790" t="s">
        <v>5247</v>
      </c>
      <c r="B3790" t="s">
        <v>5245</v>
      </c>
      <c r="C3790" t="s">
        <v>5246</v>
      </c>
      <c r="D3790" s="33">
        <v>110590</v>
      </c>
      <c r="E3790" s="33">
        <v>179</v>
      </c>
      <c r="F3790" s="32">
        <v>1.4999999999999999E-2</v>
      </c>
      <c r="G3790" s="32">
        <v>5.0000000000000001E-3</v>
      </c>
      <c r="H3790" s="13">
        <v>0.16185911926937335</v>
      </c>
      <c r="I3790" s="32">
        <v>0.02</v>
      </c>
      <c r="J3790" s="34">
        <f t="shared" si="470"/>
        <v>0.25</v>
      </c>
      <c r="K3790">
        <v>8.3798882681564241E-2</v>
      </c>
      <c r="L3790">
        <v>0.11173184357541899</v>
      </c>
      <c r="M3790">
        <v>0.15</v>
      </c>
      <c r="N3790" t="s">
        <v>34</v>
      </c>
      <c r="O3790" s="45" t="s">
        <v>34</v>
      </c>
      <c r="P3790" s="49" t="str">
        <f>'Sheet1 (2)'!O1862</f>
        <v>A</v>
      </c>
      <c r="Q3790" s="30" t="str">
        <f t="shared" si="471"/>
        <v>A</v>
      </c>
      <c r="R3790">
        <f t="shared" si="472"/>
        <v>0.15</v>
      </c>
      <c r="S3790" s="11">
        <f t="shared" si="473"/>
        <v>-0.34250000000000003</v>
      </c>
      <c r="T3790" s="13">
        <f t="shared" si="474"/>
        <v>0.25</v>
      </c>
      <c r="U3790">
        <f t="shared" si="475"/>
        <v>5.0000000000000001E-3</v>
      </c>
      <c r="V3790" t="str">
        <f t="shared" si="476"/>
        <v>same</v>
      </c>
      <c r="W3790" s="47">
        <f t="shared" si="477"/>
        <v>0</v>
      </c>
      <c r="X3790" s="47"/>
      <c r="Y3790" s="47"/>
    </row>
    <row r="3791" spans="1:25" ht="21" x14ac:dyDescent="0.4">
      <c r="A3791" t="s">
        <v>5248</v>
      </c>
      <c r="B3791" t="s">
        <v>5245</v>
      </c>
      <c r="C3791" t="s">
        <v>5246</v>
      </c>
      <c r="D3791" s="33">
        <v>211246</v>
      </c>
      <c r="E3791" s="33">
        <v>39870</v>
      </c>
      <c r="F3791" s="32">
        <v>3.7875000000000005</v>
      </c>
      <c r="G3791" s="32">
        <v>1.2625</v>
      </c>
      <c r="H3791" s="13">
        <v>18.873730153470362</v>
      </c>
      <c r="I3791" s="32">
        <v>5.0500000000000007</v>
      </c>
      <c r="J3791" s="34">
        <f t="shared" si="470"/>
        <v>0.24999999999999994</v>
      </c>
      <c r="K3791">
        <v>9.4996237772761491E-2</v>
      </c>
      <c r="L3791">
        <v>0.12666165036368199</v>
      </c>
      <c r="M3791">
        <v>0.05</v>
      </c>
      <c r="N3791" t="s">
        <v>34</v>
      </c>
      <c r="O3791" s="45" t="s">
        <v>34</v>
      </c>
      <c r="P3791" s="49" t="str">
        <f>'Sheet1 (2)'!O2684</f>
        <v>A</v>
      </c>
      <c r="Q3791" s="30" t="str">
        <f t="shared" si="471"/>
        <v>A</v>
      </c>
      <c r="R3791">
        <f t="shared" si="472"/>
        <v>0.15</v>
      </c>
      <c r="S3791" s="11">
        <f t="shared" si="473"/>
        <v>0.60524752475247534</v>
      </c>
      <c r="T3791" s="13">
        <f t="shared" si="474"/>
        <v>0.24999999999999994</v>
      </c>
      <c r="U3791">
        <f t="shared" si="475"/>
        <v>1.2625</v>
      </c>
      <c r="V3791" t="str">
        <f t="shared" si="476"/>
        <v>same</v>
      </c>
      <c r="W3791" s="47">
        <f t="shared" si="477"/>
        <v>0</v>
      </c>
      <c r="X3791" s="47"/>
      <c r="Y3791" s="47"/>
    </row>
    <row r="3792" spans="1:25" ht="21" x14ac:dyDescent="0.4">
      <c r="A3792" t="s">
        <v>5249</v>
      </c>
      <c r="B3792" t="s">
        <v>5245</v>
      </c>
      <c r="C3792" t="s">
        <v>5246</v>
      </c>
      <c r="D3792" s="33">
        <v>216225</v>
      </c>
      <c r="E3792" s="33">
        <v>29186</v>
      </c>
      <c r="F3792" s="32">
        <v>7.1849999999999987</v>
      </c>
      <c r="G3792" s="32">
        <v>2.395</v>
      </c>
      <c r="H3792" s="13">
        <v>13.497976644698809</v>
      </c>
      <c r="I3792" s="32">
        <v>9.5799999999999983</v>
      </c>
      <c r="J3792" s="34">
        <f t="shared" si="470"/>
        <v>0.25000000000000006</v>
      </c>
      <c r="K3792">
        <v>0.24617967518673334</v>
      </c>
      <c r="L3792">
        <v>0.32823956691564443</v>
      </c>
      <c r="M3792">
        <v>0.17</v>
      </c>
      <c r="N3792" t="s">
        <v>34</v>
      </c>
      <c r="O3792" s="45" t="s">
        <v>34</v>
      </c>
      <c r="P3792" s="49" t="str">
        <f>'Sheet1 (2)'!O3148</f>
        <v>A</v>
      </c>
      <c r="Q3792" s="30" t="str">
        <f t="shared" si="471"/>
        <v>A</v>
      </c>
      <c r="R3792">
        <f t="shared" si="472"/>
        <v>0.15</v>
      </c>
      <c r="S3792" s="11">
        <f t="shared" si="473"/>
        <v>0.48208559498956144</v>
      </c>
      <c r="T3792" s="13">
        <f t="shared" si="474"/>
        <v>0.25000000000000006</v>
      </c>
      <c r="U3792">
        <f t="shared" si="475"/>
        <v>2.395</v>
      </c>
      <c r="V3792" t="str">
        <f t="shared" si="476"/>
        <v>same</v>
      </c>
      <c r="W3792" s="47">
        <f t="shared" si="477"/>
        <v>0</v>
      </c>
      <c r="X3792" s="47"/>
      <c r="Y3792" s="47"/>
    </row>
    <row r="3793" spans="1:25" ht="21" x14ac:dyDescent="0.4">
      <c r="A3793" t="s">
        <v>5250</v>
      </c>
      <c r="B3793" t="s">
        <v>5245</v>
      </c>
      <c r="C3793" t="s">
        <v>5246</v>
      </c>
      <c r="D3793" s="33">
        <v>195083</v>
      </c>
      <c r="E3793" s="33">
        <v>30144</v>
      </c>
      <c r="F3793" s="32">
        <v>2.8649999999999998</v>
      </c>
      <c r="G3793" s="32">
        <v>0.95499999999999996</v>
      </c>
      <c r="H3793" s="13">
        <v>15.451884582459774</v>
      </c>
      <c r="I3793" s="32">
        <v>3.82</v>
      </c>
      <c r="J3793" s="34">
        <f t="shared" si="470"/>
        <v>0.25</v>
      </c>
      <c r="K3793">
        <v>9.5043789808917187E-2</v>
      </c>
      <c r="L3793">
        <v>0.12672505307855628</v>
      </c>
      <c r="M3793">
        <v>0.05</v>
      </c>
      <c r="N3793" t="s">
        <v>34</v>
      </c>
      <c r="O3793" s="45" t="s">
        <v>34</v>
      </c>
      <c r="P3793" s="49" t="str">
        <f>'Sheet1 (2)'!O4227</f>
        <v>A</v>
      </c>
      <c r="Q3793" s="30" t="str">
        <f t="shared" si="471"/>
        <v>A</v>
      </c>
      <c r="R3793">
        <f t="shared" si="472"/>
        <v>0.15</v>
      </c>
      <c r="S3793" s="11">
        <f t="shared" si="473"/>
        <v>0.60544502617801044</v>
      </c>
      <c r="T3793" s="13">
        <f t="shared" si="474"/>
        <v>0.25</v>
      </c>
      <c r="U3793">
        <f t="shared" si="475"/>
        <v>0.95499999999999996</v>
      </c>
      <c r="V3793" t="str">
        <f t="shared" si="476"/>
        <v>same</v>
      </c>
      <c r="W3793" s="47">
        <f t="shared" si="477"/>
        <v>0</v>
      </c>
      <c r="X3793" s="47"/>
      <c r="Y3793" s="47"/>
    </row>
    <row r="3794" spans="1:25" ht="21" x14ac:dyDescent="0.4">
      <c r="A3794" t="s">
        <v>5251</v>
      </c>
      <c r="B3794" t="s">
        <v>5245</v>
      </c>
      <c r="C3794" t="s">
        <v>5246</v>
      </c>
      <c r="D3794" s="33">
        <v>213191</v>
      </c>
      <c r="E3794" s="33">
        <v>26873</v>
      </c>
      <c r="F3794" s="32">
        <v>6.2174999999999994</v>
      </c>
      <c r="G3794" s="32">
        <v>2.0724999999999998</v>
      </c>
      <c r="H3794" s="13">
        <v>12.605128734327435</v>
      </c>
      <c r="I3794" s="32">
        <v>8.2899999999999991</v>
      </c>
      <c r="J3794" s="34">
        <f t="shared" si="470"/>
        <v>0.25</v>
      </c>
      <c r="K3794">
        <v>0.23136605514829006</v>
      </c>
      <c r="L3794">
        <v>0.30848807353105345</v>
      </c>
      <c r="M3794">
        <v>0.15</v>
      </c>
      <c r="N3794" t="s">
        <v>34</v>
      </c>
      <c r="O3794" s="45" t="s">
        <v>34</v>
      </c>
      <c r="P3794" s="49" t="str">
        <f>'Sheet1 (2)'!O4373</f>
        <v>A</v>
      </c>
      <c r="Q3794" s="30" t="str">
        <f t="shared" si="471"/>
        <v>A</v>
      </c>
      <c r="R3794">
        <f t="shared" si="472"/>
        <v>0.15</v>
      </c>
      <c r="S3794" s="11">
        <f t="shared" si="473"/>
        <v>0.51375753920386003</v>
      </c>
      <c r="T3794" s="13">
        <f t="shared" si="474"/>
        <v>0.25</v>
      </c>
      <c r="U3794">
        <f t="shared" si="475"/>
        <v>2.0724999999999998</v>
      </c>
      <c r="V3794" t="str">
        <f t="shared" si="476"/>
        <v>same</v>
      </c>
      <c r="W3794" s="47">
        <f t="shared" si="477"/>
        <v>0</v>
      </c>
      <c r="X3794" s="47"/>
      <c r="Y3794" s="47"/>
    </row>
    <row r="3795" spans="1:25" ht="21" x14ac:dyDescent="0.4">
      <c r="A3795" t="s">
        <v>5252</v>
      </c>
      <c r="B3795" t="s">
        <v>5245</v>
      </c>
      <c r="C3795" t="s">
        <v>5246</v>
      </c>
      <c r="D3795" s="33">
        <v>131693</v>
      </c>
      <c r="E3795" s="33">
        <v>10099</v>
      </c>
      <c r="F3795" s="32">
        <v>1.9724999999999999</v>
      </c>
      <c r="G3795" s="32">
        <v>0.65749999999999997</v>
      </c>
      <c r="H3795" s="13">
        <v>7.6685928637057401</v>
      </c>
      <c r="I3795" s="32">
        <v>2.63</v>
      </c>
      <c r="J3795" s="34">
        <f t="shared" si="470"/>
        <v>0.25</v>
      </c>
      <c r="K3795">
        <v>0.19531636795722349</v>
      </c>
      <c r="L3795">
        <v>0.26042182394296465</v>
      </c>
      <c r="M3795">
        <v>0.1</v>
      </c>
      <c r="N3795" t="s">
        <v>34</v>
      </c>
      <c r="O3795" s="45" t="s">
        <v>34</v>
      </c>
      <c r="P3795" s="49" t="str">
        <f>'Sheet1 (2)'!O4424</f>
        <v>A</v>
      </c>
      <c r="Q3795" s="30" t="str">
        <f t="shared" si="471"/>
        <v>A</v>
      </c>
      <c r="R3795">
        <f t="shared" si="472"/>
        <v>0.15</v>
      </c>
      <c r="S3795" s="11">
        <f t="shared" si="473"/>
        <v>0.61600760456273762</v>
      </c>
      <c r="T3795" s="13">
        <f t="shared" si="474"/>
        <v>0.25</v>
      </c>
      <c r="U3795">
        <f t="shared" si="475"/>
        <v>0.65749999999999997</v>
      </c>
      <c r="V3795" t="str">
        <f t="shared" si="476"/>
        <v>same</v>
      </c>
      <c r="W3795" s="47">
        <f t="shared" si="477"/>
        <v>0</v>
      </c>
      <c r="X3795" s="47"/>
      <c r="Y3795" s="47"/>
    </row>
    <row r="3796" spans="1:25" ht="21" x14ac:dyDescent="0.4">
      <c r="A3796" t="s">
        <v>5253</v>
      </c>
      <c r="B3796" t="s">
        <v>5245</v>
      </c>
      <c r="C3796" t="s">
        <v>5246</v>
      </c>
      <c r="D3796" s="33">
        <v>150971</v>
      </c>
      <c r="E3796" s="33">
        <v>15491</v>
      </c>
      <c r="F3796" s="32">
        <v>3.3525</v>
      </c>
      <c r="G3796" s="32">
        <v>1.1175000000000002</v>
      </c>
      <c r="H3796" s="13">
        <v>10.260911035894312</v>
      </c>
      <c r="I3796" s="32">
        <v>4.4700000000000006</v>
      </c>
      <c r="J3796" s="34">
        <f t="shared" si="470"/>
        <v>0.25</v>
      </c>
      <c r="K3796">
        <v>0.21641598347427538</v>
      </c>
      <c r="L3796">
        <v>0.28855464463236724</v>
      </c>
      <c r="M3796">
        <v>0.15</v>
      </c>
      <c r="N3796" t="s">
        <v>34</v>
      </c>
      <c r="O3796" s="45" t="s">
        <v>34</v>
      </c>
      <c r="P3796" s="49" t="str">
        <f>'Sheet1 (2)'!O5177</f>
        <v>A</v>
      </c>
      <c r="Q3796" s="30" t="str">
        <f t="shared" si="471"/>
        <v>A</v>
      </c>
      <c r="R3796">
        <f t="shared" si="472"/>
        <v>0.15</v>
      </c>
      <c r="S3796" s="11">
        <f t="shared" si="473"/>
        <v>0.48016778523489945</v>
      </c>
      <c r="T3796" s="13">
        <f t="shared" si="474"/>
        <v>0.25</v>
      </c>
      <c r="U3796">
        <f t="shared" si="475"/>
        <v>1.1175000000000002</v>
      </c>
      <c r="V3796" t="str">
        <f t="shared" si="476"/>
        <v>same</v>
      </c>
      <c r="W3796" s="47">
        <f t="shared" si="477"/>
        <v>0</v>
      </c>
      <c r="X3796" s="47"/>
      <c r="Y3796" s="47"/>
    </row>
    <row r="3797" spans="1:25" ht="21" x14ac:dyDescent="0.4">
      <c r="A3797" t="s">
        <v>5275</v>
      </c>
      <c r="B3797" t="s">
        <v>5276</v>
      </c>
      <c r="C3797" t="s">
        <v>5277</v>
      </c>
      <c r="D3797" s="33">
        <v>12921</v>
      </c>
      <c r="E3797" s="33">
        <v>7982</v>
      </c>
      <c r="F3797" s="32">
        <v>2.9529000000000005</v>
      </c>
      <c r="G3797" s="32">
        <v>0.98359999999999992</v>
      </c>
      <c r="H3797" s="13">
        <v>61.775404380465908</v>
      </c>
      <c r="I3797" s="32">
        <v>3.9365000000000006</v>
      </c>
      <c r="J3797" s="34">
        <f t="shared" si="470"/>
        <v>0.24986663279563059</v>
      </c>
      <c r="K3797">
        <v>0.36994487597093467</v>
      </c>
      <c r="L3797">
        <v>0.49317213730894516</v>
      </c>
      <c r="M3797">
        <v>0.33</v>
      </c>
      <c r="N3797" t="s">
        <v>34</v>
      </c>
      <c r="O3797" s="45" t="s">
        <v>34</v>
      </c>
      <c r="P3797" s="49" t="str">
        <f>'Sheet1 (2)'!O110</f>
        <v>A</v>
      </c>
      <c r="Q3797" s="30" t="str">
        <f t="shared" si="471"/>
        <v>A</v>
      </c>
      <c r="R3797">
        <f t="shared" si="472"/>
        <v>0.15</v>
      </c>
      <c r="S3797" s="11">
        <f t="shared" si="473"/>
        <v>0.33086244125492187</v>
      </c>
      <c r="T3797" s="13">
        <f t="shared" si="474"/>
        <v>0.24986663279563059</v>
      </c>
      <c r="U3797">
        <f t="shared" si="475"/>
        <v>0.98359999999999992</v>
      </c>
      <c r="V3797" t="str">
        <f t="shared" si="476"/>
        <v>same</v>
      </c>
      <c r="W3797" s="47">
        <f t="shared" si="477"/>
        <v>0</v>
      </c>
      <c r="X3797" s="47"/>
      <c r="Y3797" s="47"/>
    </row>
    <row r="3798" spans="1:25" ht="21" x14ac:dyDescent="0.4">
      <c r="A3798" t="s">
        <v>5278</v>
      </c>
      <c r="B3798" t="s">
        <v>5276</v>
      </c>
      <c r="C3798" t="s">
        <v>5277</v>
      </c>
      <c r="D3798" s="33">
        <v>35872</v>
      </c>
      <c r="E3798" s="33">
        <v>26381</v>
      </c>
      <c r="F3798" s="32">
        <v>10.914199999999997</v>
      </c>
      <c r="G3798" s="32">
        <v>3.6376999999999997</v>
      </c>
      <c r="H3798" s="13">
        <v>73.54203835860838</v>
      </c>
      <c r="I3798" s="32">
        <v>14.551899999999996</v>
      </c>
      <c r="J3798" s="34">
        <f t="shared" si="470"/>
        <v>0.24998110212412128</v>
      </c>
      <c r="K3798">
        <v>0.41371441567794992</v>
      </c>
      <c r="L3798">
        <v>0.55160532201205403</v>
      </c>
      <c r="M3798">
        <v>0.1</v>
      </c>
      <c r="N3798" t="s">
        <v>34</v>
      </c>
      <c r="O3798" s="45" t="s">
        <v>34</v>
      </c>
      <c r="P3798" s="49" t="str">
        <f>'Sheet1 (2)'!O479</f>
        <v>A</v>
      </c>
      <c r="Q3798" s="30" t="str">
        <f t="shared" si="471"/>
        <v>A</v>
      </c>
      <c r="R3798">
        <f t="shared" si="472"/>
        <v>0.15</v>
      </c>
      <c r="S3798" s="11">
        <f t="shared" si="473"/>
        <v>0.81871095870642319</v>
      </c>
      <c r="T3798" s="13">
        <f t="shared" si="474"/>
        <v>0.24998110212412128</v>
      </c>
      <c r="U3798">
        <f t="shared" si="475"/>
        <v>3.6376999999999997</v>
      </c>
      <c r="V3798" t="str">
        <f t="shared" si="476"/>
        <v>same</v>
      </c>
      <c r="W3798" s="47">
        <f t="shared" si="477"/>
        <v>0</v>
      </c>
      <c r="X3798" s="47"/>
      <c r="Y3798" s="47"/>
    </row>
    <row r="3799" spans="1:25" ht="21" x14ac:dyDescent="0.4">
      <c r="A3799" t="s">
        <v>5279</v>
      </c>
      <c r="B3799" t="s">
        <v>5276</v>
      </c>
      <c r="C3799" t="s">
        <v>5277</v>
      </c>
      <c r="D3799" s="33">
        <v>2648</v>
      </c>
      <c r="E3799" s="33">
        <v>595</v>
      </c>
      <c r="F3799" s="32">
        <v>0.24850000000000003</v>
      </c>
      <c r="G3799" s="32">
        <v>8.2100000000000006E-2</v>
      </c>
      <c r="H3799" s="13">
        <v>22.469788519637461</v>
      </c>
      <c r="I3799" s="32">
        <v>0.3306</v>
      </c>
      <c r="J3799" s="34">
        <f t="shared" si="470"/>
        <v>0.24833635813672114</v>
      </c>
      <c r="K3799">
        <v>0.41764705882352948</v>
      </c>
      <c r="L3799">
        <v>0.55563025210084038</v>
      </c>
      <c r="M3799">
        <v>0.38</v>
      </c>
      <c r="N3799" t="s">
        <v>34</v>
      </c>
      <c r="O3799" s="45" t="s">
        <v>34</v>
      </c>
      <c r="P3799" s="49" t="str">
        <f>'Sheet1 (2)'!O1477</f>
        <v>A</v>
      </c>
      <c r="Q3799" s="30" t="str">
        <f t="shared" si="471"/>
        <v>A</v>
      </c>
      <c r="R3799">
        <f t="shared" si="472"/>
        <v>0.15</v>
      </c>
      <c r="S3799" s="11">
        <f t="shared" si="473"/>
        <v>0.31609195402298856</v>
      </c>
      <c r="T3799" s="13">
        <f t="shared" si="474"/>
        <v>0.24833635813672114</v>
      </c>
      <c r="U3799">
        <f t="shared" si="475"/>
        <v>8.2100000000000006E-2</v>
      </c>
      <c r="V3799" t="str">
        <f t="shared" si="476"/>
        <v>same</v>
      </c>
      <c r="W3799" s="47">
        <f t="shared" si="477"/>
        <v>0</v>
      </c>
      <c r="X3799" s="47"/>
      <c r="Y3799" s="47"/>
    </row>
    <row r="3800" spans="1:25" ht="21" x14ac:dyDescent="0.4">
      <c r="A3800" t="s">
        <v>5280</v>
      </c>
      <c r="B3800" t="s">
        <v>5276</v>
      </c>
      <c r="C3800" t="s">
        <v>5277</v>
      </c>
      <c r="D3800" s="33">
        <v>31511</v>
      </c>
      <c r="E3800" s="33">
        <v>12401</v>
      </c>
      <c r="F3800" s="32">
        <v>6.2744999999999997</v>
      </c>
      <c r="G3800" s="32">
        <v>2.0910000000000002</v>
      </c>
      <c r="H3800" s="13">
        <v>39.354511123099869</v>
      </c>
      <c r="I3800" s="32">
        <v>8.3655000000000008</v>
      </c>
      <c r="J3800" s="34">
        <f t="shared" si="470"/>
        <v>0.24995517303209611</v>
      </c>
      <c r="K3800">
        <v>0.50596726070478182</v>
      </c>
      <c r="L3800">
        <v>0.67458269494395617</v>
      </c>
      <c r="M3800">
        <v>0.39</v>
      </c>
      <c r="N3800" t="s">
        <v>34</v>
      </c>
      <c r="O3800" s="45" t="s">
        <v>34</v>
      </c>
      <c r="P3800" s="49" t="str">
        <f>'Sheet1 (2)'!O1526</f>
        <v>A</v>
      </c>
      <c r="Q3800" s="30" t="str">
        <f t="shared" si="471"/>
        <v>A</v>
      </c>
      <c r="R3800">
        <f t="shared" si="472"/>
        <v>0.15</v>
      </c>
      <c r="S3800" s="11">
        <f t="shared" si="473"/>
        <v>0.42186480186480185</v>
      </c>
      <c r="T3800" s="13">
        <f t="shared" si="474"/>
        <v>0.24995517303209611</v>
      </c>
      <c r="U3800">
        <f t="shared" si="475"/>
        <v>2.0910000000000002</v>
      </c>
      <c r="V3800" t="str">
        <f t="shared" si="476"/>
        <v>same</v>
      </c>
      <c r="W3800" s="47">
        <f t="shared" si="477"/>
        <v>0</v>
      </c>
      <c r="X3800" s="47"/>
      <c r="Y3800" s="47"/>
    </row>
    <row r="3801" spans="1:25" ht="21" x14ac:dyDescent="0.4">
      <c r="A3801" t="s">
        <v>5281</v>
      </c>
      <c r="B3801" t="s">
        <v>5276</v>
      </c>
      <c r="C3801" t="s">
        <v>5277</v>
      </c>
      <c r="D3801" s="33">
        <v>2130</v>
      </c>
      <c r="E3801" s="33">
        <v>1091</v>
      </c>
      <c r="F3801" s="32">
        <v>0.42920000000000003</v>
      </c>
      <c r="G3801" s="32">
        <v>0.1424</v>
      </c>
      <c r="H3801" s="13">
        <v>51.220657276995304</v>
      </c>
      <c r="I3801" s="32">
        <v>0.5716</v>
      </c>
      <c r="J3801" s="34">
        <f t="shared" si="470"/>
        <v>0.24912526242127361</v>
      </c>
      <c r="K3801">
        <v>0.39340054995417051</v>
      </c>
      <c r="L3801">
        <v>0.52392300641613199</v>
      </c>
      <c r="M3801">
        <v>0.33</v>
      </c>
      <c r="N3801" t="s">
        <v>34</v>
      </c>
      <c r="O3801" s="45" t="s">
        <v>34</v>
      </c>
      <c r="P3801" s="49" t="str">
        <f>'Sheet1 (2)'!O3970</f>
        <v>A</v>
      </c>
      <c r="Q3801" s="30" t="str">
        <f t="shared" si="471"/>
        <v>A</v>
      </c>
      <c r="R3801">
        <f t="shared" si="472"/>
        <v>0.15</v>
      </c>
      <c r="S3801" s="11">
        <f t="shared" si="473"/>
        <v>0.37013645906228126</v>
      </c>
      <c r="T3801" s="13">
        <f t="shared" si="474"/>
        <v>0.24912526242127361</v>
      </c>
      <c r="U3801">
        <f t="shared" si="475"/>
        <v>0.1424</v>
      </c>
      <c r="V3801" t="str">
        <f t="shared" si="476"/>
        <v>same</v>
      </c>
      <c r="W3801" s="47">
        <f t="shared" si="477"/>
        <v>0</v>
      </c>
      <c r="X3801" s="47"/>
      <c r="Y3801" s="47"/>
    </row>
    <row r="3802" spans="1:25" ht="21" x14ac:dyDescent="0.4">
      <c r="A3802" t="s">
        <v>5282</v>
      </c>
      <c r="B3802" t="s">
        <v>5276</v>
      </c>
      <c r="C3802" t="s">
        <v>5277</v>
      </c>
      <c r="D3802" s="33">
        <v>2710</v>
      </c>
      <c r="E3802" s="33">
        <v>448</v>
      </c>
      <c r="F3802" s="32">
        <v>0.20789999999999997</v>
      </c>
      <c r="G3802" s="32">
        <v>6.8699999999999997E-2</v>
      </c>
      <c r="H3802" s="13">
        <v>16.531365313653136</v>
      </c>
      <c r="I3802" s="32">
        <v>0.27659999999999996</v>
      </c>
      <c r="J3802" s="34">
        <f t="shared" si="470"/>
        <v>0.24837310195227769</v>
      </c>
      <c r="K3802">
        <v>0.46406249999999993</v>
      </c>
      <c r="L3802">
        <v>0.61741071428571426</v>
      </c>
      <c r="M3802">
        <v>0.39</v>
      </c>
      <c r="N3802" t="s">
        <v>34</v>
      </c>
      <c r="O3802" s="45" t="s">
        <v>34</v>
      </c>
      <c r="P3802" s="49" t="str">
        <f>'Sheet1 (2)'!O4073</f>
        <v>A</v>
      </c>
      <c r="Q3802" s="30" t="str">
        <f t="shared" si="471"/>
        <v>A</v>
      </c>
      <c r="R3802">
        <f t="shared" si="472"/>
        <v>0.15</v>
      </c>
      <c r="S3802" s="11">
        <f t="shared" si="473"/>
        <v>0.36832971800433834</v>
      </c>
      <c r="T3802" s="13">
        <f t="shared" si="474"/>
        <v>0.24837310195227769</v>
      </c>
      <c r="U3802">
        <f t="shared" si="475"/>
        <v>6.8699999999999997E-2</v>
      </c>
      <c r="V3802" t="str">
        <f t="shared" si="476"/>
        <v>same</v>
      </c>
      <c r="W3802" s="47">
        <f t="shared" si="477"/>
        <v>0</v>
      </c>
      <c r="X3802" s="47"/>
      <c r="Y3802" s="47"/>
    </row>
    <row r="3803" spans="1:25" ht="21" x14ac:dyDescent="0.4">
      <c r="A3803" t="s">
        <v>5283</v>
      </c>
      <c r="B3803" t="s">
        <v>5276</v>
      </c>
      <c r="C3803" t="s">
        <v>5277</v>
      </c>
      <c r="D3803" s="33">
        <v>19439</v>
      </c>
      <c r="E3803" s="33">
        <v>9511</v>
      </c>
      <c r="F3803" s="32">
        <v>3.8333000000000004</v>
      </c>
      <c r="G3803" s="32">
        <v>1.2770000000000001</v>
      </c>
      <c r="H3803" s="13">
        <v>48.927413961623543</v>
      </c>
      <c r="I3803" s="32">
        <v>5.1103000000000005</v>
      </c>
      <c r="J3803" s="34">
        <f t="shared" si="470"/>
        <v>0.24988748214390544</v>
      </c>
      <c r="K3803">
        <v>0.40303858689937966</v>
      </c>
      <c r="L3803">
        <v>0.53730417411418363</v>
      </c>
      <c r="M3803">
        <v>0.2</v>
      </c>
      <c r="N3803" t="s">
        <v>34</v>
      </c>
      <c r="O3803" s="45" t="s">
        <v>34</v>
      </c>
      <c r="P3803" s="49" t="str">
        <f>'Sheet1 (2)'!O4830</f>
        <v>A</v>
      </c>
      <c r="Q3803" s="30" t="str">
        <f t="shared" si="471"/>
        <v>A</v>
      </c>
      <c r="R3803">
        <f t="shared" si="472"/>
        <v>0.15</v>
      </c>
      <c r="S3803" s="11">
        <f t="shared" si="473"/>
        <v>0.62777136371641584</v>
      </c>
      <c r="T3803" s="13">
        <f t="shared" si="474"/>
        <v>0.24988748214390544</v>
      </c>
      <c r="U3803">
        <f t="shared" si="475"/>
        <v>1.2770000000000001</v>
      </c>
      <c r="V3803" t="str">
        <f t="shared" si="476"/>
        <v>same</v>
      </c>
      <c r="W3803" s="47">
        <f t="shared" si="477"/>
        <v>0</v>
      </c>
      <c r="X3803" s="47"/>
      <c r="Y3803" s="47"/>
    </row>
    <row r="3804" spans="1:25" ht="21" x14ac:dyDescent="0.4">
      <c r="A3804" t="s">
        <v>5284</v>
      </c>
      <c r="B3804" t="s">
        <v>5276</v>
      </c>
      <c r="C3804" t="s">
        <v>5277</v>
      </c>
      <c r="D3804" s="33">
        <v>17043</v>
      </c>
      <c r="E3804" s="33">
        <v>13931</v>
      </c>
      <c r="F3804" s="32">
        <v>3.3033000000000001</v>
      </c>
      <c r="G3804" s="32">
        <v>1.1003999999999998</v>
      </c>
      <c r="H3804" s="13">
        <v>81.740303937100279</v>
      </c>
      <c r="I3804" s="32">
        <v>4.4036999999999997</v>
      </c>
      <c r="J3804" s="34">
        <f t="shared" si="470"/>
        <v>0.24988078206962325</v>
      </c>
      <c r="K3804">
        <v>0.23711865623429762</v>
      </c>
      <c r="L3804">
        <v>0.31610796066326896</v>
      </c>
      <c r="M3804">
        <v>0.04</v>
      </c>
      <c r="N3804" t="s">
        <v>34</v>
      </c>
      <c r="O3804" s="45" t="s">
        <v>34</v>
      </c>
      <c r="P3804" s="49" t="str">
        <f>'Sheet1 (2)'!O5122</f>
        <v>A</v>
      </c>
      <c r="Q3804" s="30" t="str">
        <f t="shared" si="471"/>
        <v>A</v>
      </c>
      <c r="R3804">
        <f t="shared" si="472"/>
        <v>0.15</v>
      </c>
      <c r="S3804" s="11">
        <f t="shared" si="473"/>
        <v>0.87346095328927953</v>
      </c>
      <c r="T3804" s="13">
        <f t="shared" si="474"/>
        <v>0.24988078206962325</v>
      </c>
      <c r="U3804">
        <f t="shared" si="475"/>
        <v>1.1003999999999998</v>
      </c>
      <c r="V3804" t="str">
        <f t="shared" si="476"/>
        <v>same</v>
      </c>
      <c r="W3804" s="47">
        <f t="shared" si="477"/>
        <v>0</v>
      </c>
      <c r="X3804" s="47"/>
      <c r="Y3804" s="47"/>
    </row>
    <row r="3805" spans="1:25" ht="21" x14ac:dyDescent="0.4">
      <c r="A3805" t="s">
        <v>5050</v>
      </c>
      <c r="B3805" t="s">
        <v>5051</v>
      </c>
      <c r="C3805" t="s">
        <v>5052</v>
      </c>
      <c r="D3805" s="33">
        <v>206800</v>
      </c>
      <c r="E3805" s="33">
        <v>8450</v>
      </c>
      <c r="F3805" s="32">
        <v>8.4573999999999998</v>
      </c>
      <c r="G3805" s="32">
        <v>3.0176000000000003</v>
      </c>
      <c r="H3805" s="13">
        <v>4.0860735009671183</v>
      </c>
      <c r="I3805" s="32">
        <v>11.475</v>
      </c>
      <c r="J3805" s="34">
        <f t="shared" si="470"/>
        <v>0.26297167755991291</v>
      </c>
      <c r="K3805">
        <v>1.0008757396449703</v>
      </c>
      <c r="L3805">
        <v>1.3579881656804733</v>
      </c>
      <c r="M3805">
        <v>1</v>
      </c>
      <c r="N3805" t="s">
        <v>34</v>
      </c>
      <c r="O3805" s="45" t="s">
        <v>34</v>
      </c>
      <c r="P3805" s="49" t="str">
        <f>'Sheet1 (2)'!O802</f>
        <v>A</v>
      </c>
      <c r="Q3805" s="30" t="str">
        <f t="shared" si="471"/>
        <v>A</v>
      </c>
      <c r="R3805">
        <f t="shared" si="472"/>
        <v>0.15</v>
      </c>
      <c r="S3805" s="11">
        <f t="shared" si="473"/>
        <v>0.26361655773420478</v>
      </c>
      <c r="T3805" s="13">
        <f t="shared" si="474"/>
        <v>0.26297167755991291</v>
      </c>
      <c r="U3805">
        <f t="shared" si="475"/>
        <v>3.0176000000000007</v>
      </c>
      <c r="V3805" t="str">
        <f t="shared" si="476"/>
        <v>same</v>
      </c>
      <c r="W3805" s="47">
        <f t="shared" si="477"/>
        <v>0</v>
      </c>
      <c r="X3805" s="47"/>
      <c r="Y3805" s="47"/>
    </row>
    <row r="3806" spans="1:25" ht="21" x14ac:dyDescent="0.4">
      <c r="A3806" t="s">
        <v>5053</v>
      </c>
      <c r="B3806" t="s">
        <v>5051</v>
      </c>
      <c r="C3806" t="s">
        <v>5052</v>
      </c>
      <c r="D3806" s="33">
        <v>66337</v>
      </c>
      <c r="E3806" s="33">
        <v>5648</v>
      </c>
      <c r="F3806" s="32">
        <v>5.6480000000000006</v>
      </c>
      <c r="G3806" s="32">
        <v>0.22899999999999998</v>
      </c>
      <c r="H3806" s="13">
        <v>8.5141022355548177</v>
      </c>
      <c r="I3806" s="32">
        <v>5.8770000000000007</v>
      </c>
      <c r="J3806" s="34">
        <f t="shared" si="470"/>
        <v>3.8965458567296232E-2</v>
      </c>
      <c r="K3806">
        <v>1.0000000000000002</v>
      </c>
      <c r="L3806">
        <v>1.0405453257790369</v>
      </c>
      <c r="M3806">
        <v>1</v>
      </c>
      <c r="N3806" t="s">
        <v>34</v>
      </c>
      <c r="O3806" s="45" t="s">
        <v>34</v>
      </c>
      <c r="P3806" s="49" t="str">
        <f>'Sheet1 (2)'!O804</f>
        <v>A</v>
      </c>
      <c r="Q3806" s="30" t="str">
        <f t="shared" si="471"/>
        <v>A</v>
      </c>
      <c r="R3806">
        <f t="shared" si="472"/>
        <v>0.15</v>
      </c>
      <c r="S3806" s="11">
        <f t="shared" si="473"/>
        <v>3.8965458567296316E-2</v>
      </c>
      <c r="T3806" s="13">
        <f t="shared" si="474"/>
        <v>3.8965458567296232E-2</v>
      </c>
      <c r="U3806">
        <f t="shared" si="475"/>
        <v>0.22899999999999998</v>
      </c>
      <c r="V3806" t="str">
        <f t="shared" si="476"/>
        <v>same</v>
      </c>
      <c r="W3806" s="47">
        <f t="shared" si="477"/>
        <v>0</v>
      </c>
      <c r="X3806" s="47"/>
      <c r="Y3806" s="47"/>
    </row>
    <row r="3807" spans="1:25" ht="21" x14ac:dyDescent="0.4">
      <c r="A3807" t="s">
        <v>5054</v>
      </c>
      <c r="B3807" t="s">
        <v>5051</v>
      </c>
      <c r="C3807" t="s">
        <v>5052</v>
      </c>
      <c r="D3807" s="33">
        <v>583028</v>
      </c>
      <c r="E3807" s="33">
        <v>63691</v>
      </c>
      <c r="F3807" s="32">
        <v>37.025800000000004</v>
      </c>
      <c r="G3807" s="32">
        <v>9.1981999999999999</v>
      </c>
      <c r="H3807" s="13">
        <v>10.924175168259501</v>
      </c>
      <c r="I3807" s="32">
        <v>46.224000000000004</v>
      </c>
      <c r="J3807" s="34">
        <f t="shared" si="470"/>
        <v>0.19899186569747315</v>
      </c>
      <c r="K3807">
        <v>0.58133488247947129</v>
      </c>
      <c r="L3807">
        <v>0.72575403118179971</v>
      </c>
      <c r="M3807">
        <v>0.5</v>
      </c>
      <c r="N3807" t="s">
        <v>34</v>
      </c>
      <c r="O3807" s="45" t="s">
        <v>34</v>
      </c>
      <c r="P3807" s="49" t="str">
        <f>'Sheet1 (2)'!O4375</f>
        <v>A</v>
      </c>
      <c r="Q3807" s="30" t="str">
        <f t="shared" si="471"/>
        <v>A</v>
      </c>
      <c r="R3807">
        <f t="shared" si="472"/>
        <v>0.15</v>
      </c>
      <c r="S3807" s="11">
        <f t="shared" si="473"/>
        <v>0.31106135340948432</v>
      </c>
      <c r="T3807" s="13">
        <f t="shared" si="474"/>
        <v>0.19899186569747315</v>
      </c>
      <c r="U3807">
        <f t="shared" si="475"/>
        <v>9.1981999999999999</v>
      </c>
      <c r="V3807" t="str">
        <f t="shared" si="476"/>
        <v>same</v>
      </c>
      <c r="W3807" s="47">
        <f t="shared" si="477"/>
        <v>0</v>
      </c>
      <c r="X3807" s="47"/>
      <c r="Y3807" s="47"/>
    </row>
    <row r="3808" spans="1:25" ht="21" x14ac:dyDescent="0.4">
      <c r="A3808" t="s">
        <v>5268</v>
      </c>
      <c r="B3808" t="s">
        <v>5269</v>
      </c>
      <c r="C3808" t="s">
        <v>5270</v>
      </c>
      <c r="D3808" s="33">
        <v>56943</v>
      </c>
      <c r="E3808" s="33">
        <v>12102</v>
      </c>
      <c r="F3808" s="32">
        <v>8.4123999999999999</v>
      </c>
      <c r="G3808" s="32">
        <v>2.8027000000000002</v>
      </c>
      <c r="H3808" s="13">
        <v>21.25283177914757</v>
      </c>
      <c r="I3808" s="32">
        <v>11.2151</v>
      </c>
      <c r="J3808" s="34">
        <f t="shared" si="470"/>
        <v>0.24990414708740896</v>
      </c>
      <c r="K3808">
        <v>0.6951247727648322</v>
      </c>
      <c r="L3808">
        <v>0.92671459262931755</v>
      </c>
      <c r="M3808">
        <v>0.5</v>
      </c>
      <c r="N3808" t="s">
        <v>34</v>
      </c>
      <c r="O3808" s="45" t="s">
        <v>34</v>
      </c>
      <c r="P3808" s="49" t="str">
        <f>'Sheet1 (2)'!O701</f>
        <v>A</v>
      </c>
      <c r="Q3808" s="30" t="str">
        <f t="shared" si="471"/>
        <v>A</v>
      </c>
      <c r="R3808">
        <f t="shared" si="472"/>
        <v>0.15</v>
      </c>
      <c r="S3808" s="11">
        <f t="shared" si="473"/>
        <v>0.46045955898743662</v>
      </c>
      <c r="T3808" s="13">
        <f t="shared" si="474"/>
        <v>0.24990414708740896</v>
      </c>
      <c r="U3808">
        <f t="shared" si="475"/>
        <v>2.8027000000000002</v>
      </c>
      <c r="V3808" t="str">
        <f t="shared" si="476"/>
        <v>same</v>
      </c>
      <c r="W3808" s="47">
        <f t="shared" si="477"/>
        <v>0</v>
      </c>
      <c r="X3808" s="47"/>
      <c r="Y3808" s="47"/>
    </row>
    <row r="3809" spans="1:25" ht="21" x14ac:dyDescent="0.4">
      <c r="A3809" t="s">
        <v>5271</v>
      </c>
      <c r="B3809" t="s">
        <v>5269</v>
      </c>
      <c r="C3809" t="s">
        <v>5270</v>
      </c>
      <c r="D3809" s="33">
        <v>722</v>
      </c>
      <c r="E3809" s="33">
        <v>277</v>
      </c>
      <c r="F3809" s="32">
        <v>0.14660000000000001</v>
      </c>
      <c r="G3809" s="32">
        <v>6.2800000000000009E-2</v>
      </c>
      <c r="H3809" s="13">
        <v>38.365650969529085</v>
      </c>
      <c r="I3809" s="32">
        <v>0.20940000000000003</v>
      </c>
      <c r="J3809" s="34">
        <f t="shared" ref="J3809:J3872" si="478">G3809/I3809</f>
        <v>0.29990448901623684</v>
      </c>
      <c r="K3809">
        <v>0.52924187725631766</v>
      </c>
      <c r="L3809">
        <v>0.7559566787003611</v>
      </c>
      <c r="M3809">
        <v>0.5</v>
      </c>
      <c r="N3809" t="s">
        <v>34</v>
      </c>
      <c r="O3809" s="45" t="s">
        <v>34</v>
      </c>
      <c r="P3809" s="49" t="str">
        <f>'Sheet1 (2)'!O2557</f>
        <v>A</v>
      </c>
      <c r="Q3809" s="30" t="str">
        <f t="shared" si="471"/>
        <v>A</v>
      </c>
      <c r="R3809">
        <f t="shared" si="472"/>
        <v>0.15</v>
      </c>
      <c r="S3809" s="11">
        <f t="shared" si="473"/>
        <v>0.3385864374403057</v>
      </c>
      <c r="T3809" s="13">
        <f t="shared" si="474"/>
        <v>0.29990448901623684</v>
      </c>
      <c r="U3809">
        <f t="shared" si="475"/>
        <v>6.2800000000000009E-2</v>
      </c>
      <c r="V3809" t="str">
        <f t="shared" si="476"/>
        <v>same</v>
      </c>
      <c r="W3809" s="47">
        <f t="shared" si="477"/>
        <v>0</v>
      </c>
      <c r="X3809" s="47"/>
      <c r="Y3809" s="47"/>
    </row>
    <row r="3810" spans="1:25" ht="21" x14ac:dyDescent="0.4">
      <c r="A3810" t="s">
        <v>5272</v>
      </c>
      <c r="B3810" t="s">
        <v>5269</v>
      </c>
      <c r="C3810" t="s">
        <v>5270</v>
      </c>
      <c r="D3810" s="33">
        <v>768</v>
      </c>
      <c r="E3810" s="33">
        <v>305</v>
      </c>
      <c r="F3810" s="32">
        <v>0.1585</v>
      </c>
      <c r="G3810" s="32">
        <v>6.7599999999999993E-2</v>
      </c>
      <c r="H3810" s="13">
        <v>39.713541666666664</v>
      </c>
      <c r="I3810" s="32">
        <v>0.2261</v>
      </c>
      <c r="J3810" s="34">
        <f t="shared" si="478"/>
        <v>0.29898275099513488</v>
      </c>
      <c r="K3810">
        <v>0.51967213114754096</v>
      </c>
      <c r="L3810">
        <v>0.741311475409836</v>
      </c>
      <c r="M3810">
        <v>0.5</v>
      </c>
      <c r="N3810" t="s">
        <v>34</v>
      </c>
      <c r="O3810" s="45" t="s">
        <v>34</v>
      </c>
      <c r="P3810" s="49" t="str">
        <f>'Sheet1 (2)'!O3209</f>
        <v>A</v>
      </c>
      <c r="Q3810" s="30" t="str">
        <f t="shared" si="471"/>
        <v>A</v>
      </c>
      <c r="R3810">
        <f t="shared" si="472"/>
        <v>0.15</v>
      </c>
      <c r="S3810" s="11">
        <f t="shared" si="473"/>
        <v>0.3255196815568332</v>
      </c>
      <c r="T3810" s="13">
        <f t="shared" si="474"/>
        <v>0.29898275099513488</v>
      </c>
      <c r="U3810">
        <f t="shared" si="475"/>
        <v>6.7599999999999993E-2</v>
      </c>
      <c r="V3810" t="str">
        <f t="shared" si="476"/>
        <v>same</v>
      </c>
      <c r="W3810" s="47">
        <f t="shared" si="477"/>
        <v>0</v>
      </c>
      <c r="X3810" s="47"/>
      <c r="Y3810" s="47"/>
    </row>
    <row r="3811" spans="1:25" ht="21" x14ac:dyDescent="0.4">
      <c r="A3811" t="s">
        <v>5273</v>
      </c>
      <c r="B3811" t="s">
        <v>5269</v>
      </c>
      <c r="C3811" t="s">
        <v>5270</v>
      </c>
      <c r="D3811" s="33">
        <v>71690</v>
      </c>
      <c r="E3811" s="33">
        <v>14304</v>
      </c>
      <c r="F3811" s="32">
        <v>8.7354000000000003</v>
      </c>
      <c r="G3811" s="32">
        <v>4.3019999999999996</v>
      </c>
      <c r="H3811" s="13">
        <v>19.952573580694658</v>
      </c>
      <c r="I3811" s="32">
        <v>13.0374</v>
      </c>
      <c r="J3811" s="34">
        <f t="shared" si="478"/>
        <v>0.32997376777578347</v>
      </c>
      <c r="K3811">
        <v>0.61069630872483216</v>
      </c>
      <c r="L3811">
        <v>0.91145134228187918</v>
      </c>
      <c r="M3811">
        <v>0.5</v>
      </c>
      <c r="N3811" t="s">
        <v>37</v>
      </c>
      <c r="O3811" s="45" t="s">
        <v>37</v>
      </c>
      <c r="P3811" s="49" t="str">
        <f>'Sheet1 (2)'!O3529</f>
        <v>B</v>
      </c>
      <c r="Q3811" s="30" t="str">
        <f t="shared" si="471"/>
        <v>B</v>
      </c>
      <c r="R3811">
        <f t="shared" si="472"/>
        <v>0.25</v>
      </c>
      <c r="S3811" s="11">
        <f t="shared" si="473"/>
        <v>0.45142436375350914</v>
      </c>
      <c r="T3811" s="13">
        <f t="shared" si="474"/>
        <v>0.32997376777578347</v>
      </c>
      <c r="U3811">
        <f t="shared" si="475"/>
        <v>4.3019999999999996</v>
      </c>
      <c r="V3811" t="str">
        <f t="shared" si="476"/>
        <v>same</v>
      </c>
      <c r="W3811" s="47">
        <f t="shared" si="477"/>
        <v>0</v>
      </c>
      <c r="X3811" s="47"/>
      <c r="Y3811" s="47"/>
    </row>
    <row r="3812" spans="1:25" ht="21" x14ac:dyDescent="0.4">
      <c r="A3812" t="s">
        <v>5274</v>
      </c>
      <c r="B3812" t="s">
        <v>5269</v>
      </c>
      <c r="C3812" t="s">
        <v>5270</v>
      </c>
      <c r="D3812" s="33">
        <v>370418</v>
      </c>
      <c r="E3812" s="33">
        <v>29502</v>
      </c>
      <c r="F3812" s="32">
        <v>9.7665000000000006</v>
      </c>
      <c r="G3812" s="32">
        <v>3.2138999999999998</v>
      </c>
      <c r="H3812" s="13">
        <v>7.9645157632728427</v>
      </c>
      <c r="I3812" s="32">
        <v>12.980399999999999</v>
      </c>
      <c r="J3812" s="34">
        <f t="shared" si="478"/>
        <v>0.24759637607469723</v>
      </c>
      <c r="K3812">
        <v>0.33104535285743342</v>
      </c>
      <c r="L3812">
        <v>0.43998372991661583</v>
      </c>
      <c r="M3812">
        <v>0.3</v>
      </c>
      <c r="N3812" t="s">
        <v>34</v>
      </c>
      <c r="O3812" s="45" t="s">
        <v>34</v>
      </c>
      <c r="P3812" s="49" t="str">
        <f>'Sheet1 (2)'!O4402</f>
        <v>A</v>
      </c>
      <c r="Q3812" s="30" t="str">
        <f t="shared" si="471"/>
        <v>A</v>
      </c>
      <c r="R3812">
        <f t="shared" si="472"/>
        <v>0.15</v>
      </c>
      <c r="S3812" s="11">
        <f t="shared" si="473"/>
        <v>0.31815660534344092</v>
      </c>
      <c r="T3812" s="13">
        <f t="shared" si="474"/>
        <v>0.24759637607469723</v>
      </c>
      <c r="U3812">
        <f t="shared" si="475"/>
        <v>3.2138999999999998</v>
      </c>
      <c r="V3812" t="str">
        <f t="shared" si="476"/>
        <v>same</v>
      </c>
      <c r="W3812" s="47">
        <f t="shared" si="477"/>
        <v>0</v>
      </c>
      <c r="X3812" s="47"/>
      <c r="Y3812" s="47"/>
    </row>
    <row r="3813" spans="1:25" ht="21" x14ac:dyDescent="0.4">
      <c r="A3813" t="s">
        <v>5045</v>
      </c>
      <c r="B3813" t="s">
        <v>5046</v>
      </c>
      <c r="C3813" t="s">
        <v>5047</v>
      </c>
      <c r="D3813" s="33">
        <v>230421</v>
      </c>
      <c r="E3813" s="33">
        <v>14479</v>
      </c>
      <c r="F3813" s="32">
        <v>15.648999999999999</v>
      </c>
      <c r="G3813" s="32">
        <v>3.4307999999999996</v>
      </c>
      <c r="H3813" s="13">
        <v>6.2837154599624165</v>
      </c>
      <c r="I3813" s="32">
        <v>19.079799999999999</v>
      </c>
      <c r="J3813" s="34">
        <f t="shared" si="478"/>
        <v>0.17981320558915712</v>
      </c>
      <c r="K3813">
        <v>1.0808066855445817</v>
      </c>
      <c r="L3813">
        <v>1.3177567511568478</v>
      </c>
      <c r="M3813">
        <v>1</v>
      </c>
      <c r="N3813" t="s">
        <v>34</v>
      </c>
      <c r="O3813" s="45" t="s">
        <v>34</v>
      </c>
      <c r="P3813" s="49" t="str">
        <f>'Sheet1 (2)'!O1681</f>
        <v>A</v>
      </c>
      <c r="Q3813" s="30" t="str">
        <f t="shared" si="471"/>
        <v>A</v>
      </c>
      <c r="R3813">
        <f t="shared" si="472"/>
        <v>0.15</v>
      </c>
      <c r="S3813" s="11">
        <f t="shared" si="473"/>
        <v>0.24113460308808263</v>
      </c>
      <c r="T3813" s="13">
        <f t="shared" si="474"/>
        <v>0.17981320558915712</v>
      </c>
      <c r="U3813">
        <f t="shared" si="475"/>
        <v>3.4307999999999996</v>
      </c>
      <c r="V3813" t="str">
        <f t="shared" si="476"/>
        <v>same</v>
      </c>
      <c r="W3813" s="47">
        <f t="shared" si="477"/>
        <v>0</v>
      </c>
      <c r="X3813" s="47"/>
      <c r="Y3813" s="47"/>
    </row>
    <row r="3814" spans="1:25" ht="21" x14ac:dyDescent="0.4">
      <c r="A3814" t="s">
        <v>5048</v>
      </c>
      <c r="B3814" t="s">
        <v>5046</v>
      </c>
      <c r="C3814" t="s">
        <v>5047</v>
      </c>
      <c r="D3814" s="33">
        <v>256817</v>
      </c>
      <c r="E3814" s="33">
        <v>18435</v>
      </c>
      <c r="F3814" s="32">
        <v>19.827000000000002</v>
      </c>
      <c r="G3814" s="32">
        <v>4.5075000000000003</v>
      </c>
      <c r="H3814" s="13">
        <v>7.178263121210823</v>
      </c>
      <c r="I3814" s="32">
        <v>24.334500000000002</v>
      </c>
      <c r="J3814" s="34">
        <f t="shared" si="478"/>
        <v>0.18523084509646798</v>
      </c>
      <c r="K3814">
        <v>1.0755085435313263</v>
      </c>
      <c r="L3814">
        <v>1.3200162733930025</v>
      </c>
      <c r="M3814">
        <v>1</v>
      </c>
      <c r="N3814" t="s">
        <v>34</v>
      </c>
      <c r="O3814" s="45" t="s">
        <v>34</v>
      </c>
      <c r="P3814" s="49" t="str">
        <f>'Sheet1 (2)'!O2726</f>
        <v>A</v>
      </c>
      <c r="Q3814" s="30" t="str">
        <f t="shared" si="471"/>
        <v>A</v>
      </c>
      <c r="R3814">
        <f t="shared" si="472"/>
        <v>0.15</v>
      </c>
      <c r="S3814" s="11">
        <f t="shared" si="473"/>
        <v>0.24243358195155032</v>
      </c>
      <c r="T3814" s="13">
        <f t="shared" si="474"/>
        <v>0.18523084509646798</v>
      </c>
      <c r="U3814">
        <f t="shared" si="475"/>
        <v>4.5075000000000003</v>
      </c>
      <c r="V3814" t="str">
        <f t="shared" si="476"/>
        <v>same</v>
      </c>
      <c r="W3814" s="47">
        <f t="shared" si="477"/>
        <v>0</v>
      </c>
      <c r="X3814" s="47"/>
      <c r="Y3814" s="47"/>
    </row>
    <row r="3815" spans="1:25" ht="21" x14ac:dyDescent="0.4">
      <c r="A3815" t="s">
        <v>5049</v>
      </c>
      <c r="B3815" t="s">
        <v>5046</v>
      </c>
      <c r="C3815" t="s">
        <v>5047</v>
      </c>
      <c r="D3815" s="33">
        <v>279114</v>
      </c>
      <c r="E3815" s="33">
        <v>14087</v>
      </c>
      <c r="F3815" s="32">
        <v>15.4742</v>
      </c>
      <c r="G3815" s="32">
        <v>5.1573000000000002</v>
      </c>
      <c r="H3815" s="13">
        <v>5.0470417105555434</v>
      </c>
      <c r="I3815" s="32">
        <v>20.631499999999999</v>
      </c>
      <c r="J3815" s="34">
        <f t="shared" si="478"/>
        <v>0.24997212999539542</v>
      </c>
      <c r="K3815">
        <v>1.0984737701426848</v>
      </c>
      <c r="L3815">
        <v>1.4645772698232413</v>
      </c>
      <c r="M3815">
        <v>1</v>
      </c>
      <c r="N3815" t="s">
        <v>34</v>
      </c>
      <c r="O3815" s="45" t="s">
        <v>34</v>
      </c>
      <c r="P3815" s="49" t="str">
        <f>'Sheet1 (2)'!O4099</f>
        <v>A</v>
      </c>
      <c r="Q3815" s="30" t="str">
        <f t="shared" si="471"/>
        <v>A</v>
      </c>
      <c r="R3815">
        <f t="shared" si="472"/>
        <v>0.15</v>
      </c>
      <c r="S3815" s="11">
        <f t="shared" si="473"/>
        <v>0.31720912197368106</v>
      </c>
      <c r="T3815" s="13">
        <f t="shared" si="474"/>
        <v>0.24997212999539542</v>
      </c>
      <c r="U3815">
        <f t="shared" si="475"/>
        <v>5.1573000000000002</v>
      </c>
      <c r="V3815" t="str">
        <f t="shared" si="476"/>
        <v>same</v>
      </c>
      <c r="W3815" s="47">
        <f t="shared" si="477"/>
        <v>0</v>
      </c>
      <c r="X3815" s="47"/>
      <c r="Y3815" s="47"/>
    </row>
    <row r="3816" spans="1:25" ht="21" x14ac:dyDescent="0.4">
      <c r="A3816" t="s">
        <v>5371</v>
      </c>
      <c r="B3816" t="s">
        <v>5372</v>
      </c>
      <c r="C3816" t="s">
        <v>5373</v>
      </c>
      <c r="D3816" s="33">
        <v>36707</v>
      </c>
      <c r="E3816" s="33">
        <v>6509</v>
      </c>
      <c r="F3816" s="32">
        <v>1.5642</v>
      </c>
      <c r="G3816" s="32">
        <v>0.52</v>
      </c>
      <c r="H3816" s="13">
        <v>17.732312637916472</v>
      </c>
      <c r="I3816" s="32">
        <v>2.0842000000000001</v>
      </c>
      <c r="J3816" s="34">
        <f t="shared" si="478"/>
        <v>0.24949620957681604</v>
      </c>
      <c r="K3816">
        <v>0.24031341219849439</v>
      </c>
      <c r="L3816">
        <v>0.32020279612843761</v>
      </c>
      <c r="M3816">
        <v>0.1</v>
      </c>
      <c r="N3816" t="s">
        <v>34</v>
      </c>
      <c r="O3816" s="45" t="s">
        <v>34</v>
      </c>
      <c r="P3816" s="49" t="str">
        <f>'Sheet1 (2)'!O263</f>
        <v>A</v>
      </c>
      <c r="Q3816" s="30" t="str">
        <f t="shared" si="471"/>
        <v>A</v>
      </c>
      <c r="R3816">
        <f t="shared" si="472"/>
        <v>0.15</v>
      </c>
      <c r="S3816" s="11">
        <f t="shared" si="473"/>
        <v>0.68769791766625088</v>
      </c>
      <c r="T3816" s="13">
        <f t="shared" si="474"/>
        <v>0.24949620957681604</v>
      </c>
      <c r="U3816">
        <f t="shared" si="475"/>
        <v>0.52</v>
      </c>
      <c r="V3816" t="str">
        <f t="shared" si="476"/>
        <v>same</v>
      </c>
      <c r="W3816" s="47">
        <f t="shared" si="477"/>
        <v>0</v>
      </c>
      <c r="X3816" s="47"/>
      <c r="Y3816" s="47"/>
    </row>
    <row r="3817" spans="1:25" ht="21" x14ac:dyDescent="0.4">
      <c r="A3817" t="s">
        <v>5374</v>
      </c>
      <c r="B3817" t="s">
        <v>5372</v>
      </c>
      <c r="C3817" t="s">
        <v>5373</v>
      </c>
      <c r="D3817" s="33">
        <v>29478</v>
      </c>
      <c r="E3817" s="33">
        <v>3380</v>
      </c>
      <c r="F3817" s="32">
        <v>0.85929999999999995</v>
      </c>
      <c r="G3817" s="32">
        <v>0.28570000000000001</v>
      </c>
      <c r="H3817" s="13">
        <v>11.466178166768437</v>
      </c>
      <c r="I3817" s="32">
        <v>1.145</v>
      </c>
      <c r="J3817" s="34">
        <f t="shared" si="478"/>
        <v>0.24951965065502185</v>
      </c>
      <c r="K3817">
        <v>0.2542307692307692</v>
      </c>
      <c r="L3817">
        <v>0.33875739644970415</v>
      </c>
      <c r="M3817">
        <v>0.15</v>
      </c>
      <c r="N3817" t="s">
        <v>34</v>
      </c>
      <c r="O3817" s="45" t="s">
        <v>34</v>
      </c>
      <c r="P3817" s="49" t="str">
        <f>'Sheet1 (2)'!O651</f>
        <v>A</v>
      </c>
      <c r="Q3817" s="30" t="str">
        <f t="shared" si="471"/>
        <v>A</v>
      </c>
      <c r="R3817">
        <f t="shared" si="472"/>
        <v>0.15</v>
      </c>
      <c r="S3817" s="11">
        <f t="shared" si="473"/>
        <v>0.55720524017467254</v>
      </c>
      <c r="T3817" s="13">
        <f t="shared" si="474"/>
        <v>0.24951965065502185</v>
      </c>
      <c r="U3817">
        <f t="shared" si="475"/>
        <v>0.28570000000000001</v>
      </c>
      <c r="V3817" t="str">
        <f t="shared" si="476"/>
        <v>same</v>
      </c>
      <c r="W3817" s="47">
        <f t="shared" si="477"/>
        <v>0</v>
      </c>
      <c r="X3817" s="47"/>
      <c r="Y3817" s="47"/>
    </row>
    <row r="3818" spans="1:25" ht="21" x14ac:dyDescent="0.4">
      <c r="A3818" t="s">
        <v>5375</v>
      </c>
      <c r="B3818" t="s">
        <v>5372</v>
      </c>
      <c r="C3818" t="s">
        <v>5373</v>
      </c>
      <c r="D3818" s="33">
        <v>102771</v>
      </c>
      <c r="E3818" s="33">
        <v>22207</v>
      </c>
      <c r="F3818" s="32">
        <v>5.8020000000000005</v>
      </c>
      <c r="G3818" s="32">
        <v>1.9325999999999999</v>
      </c>
      <c r="H3818" s="13">
        <v>21.608235786359966</v>
      </c>
      <c r="I3818" s="32">
        <v>7.7346000000000004</v>
      </c>
      <c r="J3818" s="34">
        <f t="shared" si="478"/>
        <v>0.24986424637343879</v>
      </c>
      <c r="K3818">
        <v>0.26126896924393211</v>
      </c>
      <c r="L3818">
        <v>0.34829558247399472</v>
      </c>
      <c r="M3818">
        <v>0.1</v>
      </c>
      <c r="N3818" t="s">
        <v>34</v>
      </c>
      <c r="O3818" s="45" t="s">
        <v>34</v>
      </c>
      <c r="P3818" s="49" t="str">
        <f>'Sheet1 (2)'!O933</f>
        <v>A</v>
      </c>
      <c r="Q3818" s="30" t="str">
        <f t="shared" si="471"/>
        <v>A</v>
      </c>
      <c r="R3818">
        <f t="shared" si="472"/>
        <v>0.15</v>
      </c>
      <c r="S3818" s="11">
        <f t="shared" si="473"/>
        <v>0.71288754428154011</v>
      </c>
      <c r="T3818" s="13">
        <f t="shared" si="474"/>
        <v>0.24986424637343879</v>
      </c>
      <c r="U3818">
        <f t="shared" si="475"/>
        <v>1.9325999999999999</v>
      </c>
      <c r="V3818" t="str">
        <f t="shared" si="476"/>
        <v>same</v>
      </c>
      <c r="W3818" s="47">
        <f t="shared" si="477"/>
        <v>0</v>
      </c>
      <c r="X3818" s="47"/>
      <c r="Y3818" s="47"/>
    </row>
    <row r="3819" spans="1:25" ht="21" x14ac:dyDescent="0.4">
      <c r="A3819" t="s">
        <v>5376</v>
      </c>
      <c r="B3819" t="s">
        <v>5372</v>
      </c>
      <c r="C3819" t="s">
        <v>5373</v>
      </c>
      <c r="D3819" s="33">
        <v>65807</v>
      </c>
      <c r="E3819" s="33">
        <v>13298</v>
      </c>
      <c r="F3819" s="32">
        <v>3.3788999999999998</v>
      </c>
      <c r="G3819" s="32">
        <v>1.1249</v>
      </c>
      <c r="H3819" s="13">
        <v>20.207576701566701</v>
      </c>
      <c r="I3819" s="32">
        <v>4.5038</v>
      </c>
      <c r="J3819" s="34">
        <f t="shared" si="478"/>
        <v>0.24976686353745725</v>
      </c>
      <c r="K3819">
        <v>0.25409084072792898</v>
      </c>
      <c r="L3819">
        <v>0.33868250864791699</v>
      </c>
      <c r="M3819">
        <v>0.1</v>
      </c>
      <c r="N3819" t="s">
        <v>34</v>
      </c>
      <c r="O3819" s="45" t="s">
        <v>34</v>
      </c>
      <c r="P3819" s="49" t="str">
        <f>'Sheet1 (2)'!O1355</f>
        <v>A</v>
      </c>
      <c r="Q3819" s="30" t="str">
        <f t="shared" si="471"/>
        <v>A</v>
      </c>
      <c r="R3819">
        <f t="shared" si="472"/>
        <v>0.15</v>
      </c>
      <c r="S3819" s="11">
        <f t="shared" si="473"/>
        <v>0.7047382210577734</v>
      </c>
      <c r="T3819" s="13">
        <f t="shared" si="474"/>
        <v>0.24976686353745725</v>
      </c>
      <c r="U3819">
        <f t="shared" si="475"/>
        <v>1.1249</v>
      </c>
      <c r="V3819" t="str">
        <f t="shared" si="476"/>
        <v>same</v>
      </c>
      <c r="W3819" s="47">
        <f t="shared" si="477"/>
        <v>0</v>
      </c>
      <c r="X3819" s="47"/>
      <c r="Y3819" s="47"/>
    </row>
    <row r="3820" spans="1:25" ht="21" x14ac:dyDescent="0.4">
      <c r="A3820" t="s">
        <v>5377</v>
      </c>
      <c r="B3820" t="s">
        <v>5372</v>
      </c>
      <c r="C3820" t="s">
        <v>5373</v>
      </c>
      <c r="D3820" s="33">
        <v>110381</v>
      </c>
      <c r="E3820" s="33">
        <v>13436</v>
      </c>
      <c r="F3820" s="32">
        <v>3.4238999999999997</v>
      </c>
      <c r="G3820" s="32">
        <v>1.1404999999999998</v>
      </c>
      <c r="H3820" s="13">
        <v>12.172384740127377</v>
      </c>
      <c r="I3820" s="32">
        <v>4.5643999999999991</v>
      </c>
      <c r="J3820" s="34">
        <f t="shared" si="478"/>
        <v>0.24986854789238455</v>
      </c>
      <c r="K3820">
        <v>0.25483030663888057</v>
      </c>
      <c r="L3820">
        <v>0.33971420065495672</v>
      </c>
      <c r="M3820">
        <v>0.1</v>
      </c>
      <c r="N3820" t="s">
        <v>34</v>
      </c>
      <c r="O3820" s="45" t="s">
        <v>34</v>
      </c>
      <c r="P3820" s="49" t="str">
        <f>'Sheet1 (2)'!O2343</f>
        <v>A</v>
      </c>
      <c r="Q3820" s="30" t="str">
        <f t="shared" si="471"/>
        <v>A</v>
      </c>
      <c r="R3820">
        <f t="shared" si="472"/>
        <v>0.15</v>
      </c>
      <c r="S3820" s="11">
        <f t="shared" si="473"/>
        <v>0.70563491367978259</v>
      </c>
      <c r="T3820" s="13">
        <f t="shared" si="474"/>
        <v>0.24986854789238455</v>
      </c>
      <c r="U3820">
        <f t="shared" si="475"/>
        <v>1.1404999999999998</v>
      </c>
      <c r="V3820" t="str">
        <f t="shared" si="476"/>
        <v>same</v>
      </c>
      <c r="W3820" s="47">
        <f t="shared" si="477"/>
        <v>0</v>
      </c>
      <c r="X3820" s="47"/>
      <c r="Y3820" s="47"/>
    </row>
    <row r="3821" spans="1:25" ht="21" x14ac:dyDescent="0.4">
      <c r="A3821" t="s">
        <v>5378</v>
      </c>
      <c r="B3821" t="s">
        <v>5372</v>
      </c>
      <c r="C3821" t="s">
        <v>5373</v>
      </c>
      <c r="D3821" s="33">
        <v>98942</v>
      </c>
      <c r="E3821" s="33">
        <v>14265</v>
      </c>
      <c r="F3821" s="32">
        <v>3.9018999999999995</v>
      </c>
      <c r="G3821" s="32">
        <v>1.3001</v>
      </c>
      <c r="H3821" s="13">
        <v>14.417537547249903</v>
      </c>
      <c r="I3821" s="32">
        <v>5.202</v>
      </c>
      <c r="J3821" s="34">
        <f t="shared" si="478"/>
        <v>0.24992310649750096</v>
      </c>
      <c r="K3821">
        <v>0.27352961794602171</v>
      </c>
      <c r="L3821">
        <v>0.3646687697160883</v>
      </c>
      <c r="M3821">
        <v>0.2</v>
      </c>
      <c r="N3821" t="s">
        <v>34</v>
      </c>
      <c r="O3821" s="45" t="s">
        <v>34</v>
      </c>
      <c r="P3821" s="49" t="str">
        <f>'Sheet1 (2)'!O2512</f>
        <v>A</v>
      </c>
      <c r="Q3821" s="30" t="str">
        <f t="shared" si="471"/>
        <v>A</v>
      </c>
      <c r="R3821">
        <f t="shared" si="472"/>
        <v>0.15</v>
      </c>
      <c r="S3821" s="11">
        <f t="shared" si="473"/>
        <v>0.45155709342560546</v>
      </c>
      <c r="T3821" s="13">
        <f t="shared" si="474"/>
        <v>0.24992310649750096</v>
      </c>
      <c r="U3821">
        <f t="shared" si="475"/>
        <v>1.3001</v>
      </c>
      <c r="V3821" t="str">
        <f t="shared" si="476"/>
        <v>same</v>
      </c>
      <c r="W3821" s="47">
        <f t="shared" si="477"/>
        <v>0</v>
      </c>
      <c r="X3821" s="47"/>
      <c r="Y3821" s="47"/>
    </row>
    <row r="3822" spans="1:25" ht="21" x14ac:dyDescent="0.4">
      <c r="A3822" t="s">
        <v>5379</v>
      </c>
      <c r="B3822" t="s">
        <v>5372</v>
      </c>
      <c r="C3822" t="s">
        <v>5373</v>
      </c>
      <c r="D3822" s="33">
        <v>40952</v>
      </c>
      <c r="E3822" s="33">
        <v>3826</v>
      </c>
      <c r="F3822" s="32">
        <v>0.94040000000000001</v>
      </c>
      <c r="G3822" s="32">
        <v>0.31259999999999999</v>
      </c>
      <c r="H3822" s="13">
        <v>9.3426450478609109</v>
      </c>
      <c r="I3822" s="32">
        <v>1.2530000000000001</v>
      </c>
      <c r="J3822" s="34">
        <f t="shared" si="478"/>
        <v>0.24948124501197125</v>
      </c>
      <c r="K3822">
        <v>0.24579194981704128</v>
      </c>
      <c r="L3822">
        <v>0.32749607945635129</v>
      </c>
      <c r="M3822">
        <v>0.1</v>
      </c>
      <c r="N3822" t="s">
        <v>34</v>
      </c>
      <c r="O3822" s="45" t="s">
        <v>34</v>
      </c>
      <c r="P3822" s="49" t="str">
        <f>'Sheet1 (2)'!O3727</f>
        <v>A</v>
      </c>
      <c r="Q3822" s="30" t="str">
        <f t="shared" si="471"/>
        <v>A</v>
      </c>
      <c r="R3822">
        <f t="shared" si="472"/>
        <v>0.15</v>
      </c>
      <c r="S3822" s="11">
        <f t="shared" si="473"/>
        <v>0.69465283320031923</v>
      </c>
      <c r="T3822" s="13">
        <f t="shared" si="474"/>
        <v>0.24948124501197125</v>
      </c>
      <c r="U3822">
        <f t="shared" si="475"/>
        <v>0.31259999999999999</v>
      </c>
      <c r="V3822" t="str">
        <f t="shared" si="476"/>
        <v>same</v>
      </c>
      <c r="W3822" s="47">
        <f t="shared" si="477"/>
        <v>0</v>
      </c>
      <c r="X3822" s="47"/>
      <c r="Y3822" s="47"/>
    </row>
    <row r="3823" spans="1:25" ht="21" x14ac:dyDescent="0.4">
      <c r="A3823" t="s">
        <v>5380</v>
      </c>
      <c r="B3823" t="s">
        <v>5372</v>
      </c>
      <c r="C3823" t="s">
        <v>5373</v>
      </c>
      <c r="D3823" s="33">
        <v>101723</v>
      </c>
      <c r="E3823" s="33">
        <v>15176</v>
      </c>
      <c r="F3823" s="32">
        <v>4.1170999999999998</v>
      </c>
      <c r="G3823" s="32">
        <v>1.3719000000000001</v>
      </c>
      <c r="H3823" s="13">
        <v>14.918946550927519</v>
      </c>
      <c r="I3823" s="32">
        <v>5.4889999999999999</v>
      </c>
      <c r="J3823" s="34">
        <f t="shared" si="478"/>
        <v>0.24993623610858082</v>
      </c>
      <c r="K3823">
        <v>0.27129019504480756</v>
      </c>
      <c r="L3823">
        <v>0.3616895097522404</v>
      </c>
      <c r="M3823">
        <v>0.2</v>
      </c>
      <c r="N3823" t="s">
        <v>34</v>
      </c>
      <c r="O3823" s="45" t="s">
        <v>34</v>
      </c>
      <c r="P3823" s="49" t="str">
        <f>'Sheet1 (2)'!O4158</f>
        <v>A</v>
      </c>
      <c r="Q3823" s="30" t="str">
        <f t="shared" si="471"/>
        <v>A</v>
      </c>
      <c r="R3823">
        <f t="shared" si="472"/>
        <v>0.15</v>
      </c>
      <c r="S3823" s="11">
        <f t="shared" si="473"/>
        <v>0.4470395336126799</v>
      </c>
      <c r="T3823" s="13">
        <f t="shared" si="474"/>
        <v>0.24993623610858082</v>
      </c>
      <c r="U3823">
        <f t="shared" si="475"/>
        <v>1.3719000000000001</v>
      </c>
      <c r="V3823" t="str">
        <f t="shared" si="476"/>
        <v>same</v>
      </c>
      <c r="W3823" s="47">
        <f t="shared" si="477"/>
        <v>0</v>
      </c>
      <c r="X3823" s="47"/>
      <c r="Y3823" s="47"/>
    </row>
    <row r="3824" spans="1:25" ht="21" x14ac:dyDescent="0.4">
      <c r="A3824" t="s">
        <v>5381</v>
      </c>
      <c r="B3824" t="s">
        <v>5372</v>
      </c>
      <c r="C3824" t="s">
        <v>5373</v>
      </c>
      <c r="D3824" s="33">
        <v>46009</v>
      </c>
      <c r="E3824" s="33">
        <v>3708</v>
      </c>
      <c r="F3824" s="32">
        <v>0.9285000000000001</v>
      </c>
      <c r="G3824" s="32">
        <v>0.3085</v>
      </c>
      <c r="H3824" s="13">
        <v>8.0592927470712254</v>
      </c>
      <c r="I3824" s="32">
        <v>1.2370000000000001</v>
      </c>
      <c r="J3824" s="34">
        <f t="shared" si="478"/>
        <v>0.24939369442198867</v>
      </c>
      <c r="K3824">
        <v>0.25040453074433661</v>
      </c>
      <c r="L3824">
        <v>0.33360302049622437</v>
      </c>
      <c r="M3824">
        <v>0.15</v>
      </c>
      <c r="N3824" t="s">
        <v>34</v>
      </c>
      <c r="O3824" s="45" t="s">
        <v>34</v>
      </c>
      <c r="P3824" s="49" t="str">
        <f>'Sheet1 (2)'!O4257</f>
        <v>A</v>
      </c>
      <c r="Q3824" s="30" t="str">
        <f t="shared" si="471"/>
        <v>A</v>
      </c>
      <c r="R3824">
        <f t="shared" si="472"/>
        <v>0.15</v>
      </c>
      <c r="S3824" s="11">
        <f t="shared" si="473"/>
        <v>0.5503637833468068</v>
      </c>
      <c r="T3824" s="13">
        <f t="shared" si="474"/>
        <v>0.24939369442198867</v>
      </c>
      <c r="U3824">
        <f t="shared" si="475"/>
        <v>0.3085</v>
      </c>
      <c r="V3824" t="str">
        <f t="shared" si="476"/>
        <v>same</v>
      </c>
      <c r="W3824" s="47">
        <f t="shared" si="477"/>
        <v>0</v>
      </c>
      <c r="X3824" s="47"/>
      <c r="Y3824" s="47"/>
    </row>
    <row r="3825" spans="1:25" ht="21" x14ac:dyDescent="0.4">
      <c r="A3825" t="s">
        <v>5382</v>
      </c>
      <c r="B3825" t="s">
        <v>5372</v>
      </c>
      <c r="C3825" t="s">
        <v>5373</v>
      </c>
      <c r="D3825" s="33">
        <v>29068</v>
      </c>
      <c r="E3825" s="33">
        <v>4150</v>
      </c>
      <c r="F3825" s="32">
        <v>0.9476</v>
      </c>
      <c r="G3825" s="32">
        <v>0.31440000000000001</v>
      </c>
      <c r="H3825" s="13">
        <v>14.276868033576442</v>
      </c>
      <c r="I3825" s="32">
        <v>1.262</v>
      </c>
      <c r="J3825" s="34">
        <f t="shared" si="478"/>
        <v>0.2491283676703645</v>
      </c>
      <c r="K3825">
        <v>0.22833734939759037</v>
      </c>
      <c r="L3825">
        <v>0.30409638554216867</v>
      </c>
      <c r="M3825">
        <v>0.1</v>
      </c>
      <c r="N3825" t="s">
        <v>34</v>
      </c>
      <c r="O3825" s="45" t="s">
        <v>34</v>
      </c>
      <c r="P3825" s="49" t="str">
        <f>'Sheet1 (2)'!O4504</f>
        <v>A</v>
      </c>
      <c r="Q3825" s="30" t="str">
        <f t="shared" si="471"/>
        <v>A</v>
      </c>
      <c r="R3825">
        <f t="shared" si="472"/>
        <v>0.15</v>
      </c>
      <c r="S3825" s="11">
        <f t="shared" si="473"/>
        <v>0.67115689381933441</v>
      </c>
      <c r="T3825" s="13">
        <f t="shared" si="474"/>
        <v>0.2491283676703645</v>
      </c>
      <c r="U3825">
        <f t="shared" si="475"/>
        <v>0.31440000000000001</v>
      </c>
      <c r="V3825" t="str">
        <f t="shared" si="476"/>
        <v>same</v>
      </c>
      <c r="W3825" s="47">
        <f t="shared" si="477"/>
        <v>0</v>
      </c>
      <c r="X3825" s="47"/>
      <c r="Y3825" s="47"/>
    </row>
    <row r="3826" spans="1:25" ht="21" x14ac:dyDescent="0.4">
      <c r="A3826" t="s">
        <v>3995</v>
      </c>
      <c r="B3826" t="s">
        <v>3996</v>
      </c>
      <c r="C3826" t="s">
        <v>3997</v>
      </c>
      <c r="D3826" s="33">
        <v>109134</v>
      </c>
      <c r="E3826" s="33">
        <v>7274</v>
      </c>
      <c r="F3826" s="32">
        <v>5.9646000000000008</v>
      </c>
      <c r="G3826" s="32">
        <v>1.4634</v>
      </c>
      <c r="H3826" s="13">
        <v>6.665200579104587</v>
      </c>
      <c r="I3826" s="32">
        <v>7.4280000000000008</v>
      </c>
      <c r="J3826" s="34">
        <f t="shared" si="478"/>
        <v>0.19701130856219706</v>
      </c>
      <c r="K3826">
        <v>0.81998900192466329</v>
      </c>
      <c r="L3826">
        <v>1.0211712950233711</v>
      </c>
      <c r="M3826">
        <v>0.82</v>
      </c>
      <c r="N3826" t="s">
        <v>34</v>
      </c>
      <c r="O3826" s="45" t="s">
        <v>34</v>
      </c>
      <c r="P3826" s="49" t="str">
        <f>'Sheet1 (2)'!O528</f>
        <v>A</v>
      </c>
      <c r="Q3826" s="30" t="str">
        <f t="shared" si="471"/>
        <v>A</v>
      </c>
      <c r="R3826">
        <f t="shared" si="472"/>
        <v>0.15</v>
      </c>
      <c r="S3826" s="11">
        <f t="shared" si="473"/>
        <v>0.19700053850296198</v>
      </c>
      <c r="T3826" s="13">
        <f t="shared" si="474"/>
        <v>0.19701130856219706</v>
      </c>
      <c r="U3826">
        <f t="shared" si="475"/>
        <v>1.4634</v>
      </c>
      <c r="V3826" t="str">
        <f t="shared" si="476"/>
        <v>same</v>
      </c>
      <c r="W3826" s="47">
        <f t="shared" si="477"/>
        <v>0</v>
      </c>
      <c r="X3826" s="47"/>
      <c r="Y3826" s="47"/>
    </row>
    <row r="3827" spans="1:25" ht="21" x14ac:dyDescent="0.4">
      <c r="A3827" t="s">
        <v>3998</v>
      </c>
      <c r="B3827" t="s">
        <v>3996</v>
      </c>
      <c r="C3827" t="s">
        <v>3997</v>
      </c>
      <c r="D3827" s="33">
        <v>13670</v>
      </c>
      <c r="E3827" s="33">
        <v>3285</v>
      </c>
      <c r="F3827" s="32">
        <v>1.3136000000000001</v>
      </c>
      <c r="G3827" s="32">
        <v>0.34060000000000001</v>
      </c>
      <c r="H3827" s="13">
        <v>24.030724213606437</v>
      </c>
      <c r="I3827" s="32">
        <v>1.6542000000000001</v>
      </c>
      <c r="J3827" s="34">
        <f t="shared" si="478"/>
        <v>0.20590013299480112</v>
      </c>
      <c r="K3827">
        <v>0.3998782343987824</v>
      </c>
      <c r="L3827">
        <v>0.50356164383561641</v>
      </c>
      <c r="M3827">
        <v>0.38</v>
      </c>
      <c r="N3827" t="s">
        <v>34</v>
      </c>
      <c r="O3827" s="45" t="s">
        <v>34</v>
      </c>
      <c r="P3827" s="49" t="str">
        <f>'Sheet1 (2)'!O646</f>
        <v>A</v>
      </c>
      <c r="Q3827" s="30" t="str">
        <f t="shared" si="471"/>
        <v>A</v>
      </c>
      <c r="R3827">
        <f t="shared" si="472"/>
        <v>0.15</v>
      </c>
      <c r="S3827" s="11">
        <f t="shared" si="473"/>
        <v>0.24537540805223063</v>
      </c>
      <c r="T3827" s="13">
        <f t="shared" si="474"/>
        <v>0.20590013299480112</v>
      </c>
      <c r="U3827">
        <f t="shared" si="475"/>
        <v>0.34060000000000001</v>
      </c>
      <c r="V3827" t="str">
        <f t="shared" si="476"/>
        <v>same</v>
      </c>
      <c r="W3827" s="47">
        <f t="shared" si="477"/>
        <v>0</v>
      </c>
      <c r="X3827" s="47"/>
      <c r="Y3827" s="47"/>
    </row>
    <row r="3828" spans="1:25" ht="21" x14ac:dyDescent="0.4">
      <c r="A3828" t="s">
        <v>3999</v>
      </c>
      <c r="B3828" t="s">
        <v>3996</v>
      </c>
      <c r="C3828" t="s">
        <v>3997</v>
      </c>
      <c r="D3828" s="33">
        <v>93006</v>
      </c>
      <c r="E3828" s="33">
        <v>22562</v>
      </c>
      <c r="F3828" s="32">
        <v>15.1166</v>
      </c>
      <c r="G3828" s="32">
        <v>1.23</v>
      </c>
      <c r="H3828" s="13">
        <v>24.25864997957121</v>
      </c>
      <c r="I3828" s="32">
        <v>16.346599999999999</v>
      </c>
      <c r="J3828" s="34">
        <f t="shared" si="478"/>
        <v>7.5245005077508476E-2</v>
      </c>
      <c r="K3828">
        <v>0.67000265933871117</v>
      </c>
      <c r="L3828">
        <v>0.72451910291640809</v>
      </c>
      <c r="M3828">
        <v>0.67</v>
      </c>
      <c r="N3828" t="s">
        <v>34</v>
      </c>
      <c r="O3828" s="45" t="s">
        <v>34</v>
      </c>
      <c r="P3828" s="49" t="str">
        <f>'Sheet1 (2)'!O680</f>
        <v>A</v>
      </c>
      <c r="Q3828" s="30" t="str">
        <f t="shared" si="471"/>
        <v>A</v>
      </c>
      <c r="R3828">
        <f t="shared" si="472"/>
        <v>0.15</v>
      </c>
      <c r="S3828" s="11">
        <f t="shared" si="473"/>
        <v>7.5248675565560932E-2</v>
      </c>
      <c r="T3828" s="13">
        <f t="shared" si="474"/>
        <v>7.5245005077508476E-2</v>
      </c>
      <c r="U3828">
        <f t="shared" si="475"/>
        <v>1.23</v>
      </c>
      <c r="V3828" t="str">
        <f t="shared" si="476"/>
        <v>same</v>
      </c>
      <c r="W3828" s="47">
        <f t="shared" si="477"/>
        <v>0</v>
      </c>
      <c r="X3828" s="47"/>
      <c r="Y3828" s="47"/>
    </row>
    <row r="3829" spans="1:25" ht="21" x14ac:dyDescent="0.4">
      <c r="A3829" t="s">
        <v>4000</v>
      </c>
      <c r="B3829" t="s">
        <v>3996</v>
      </c>
      <c r="C3829" t="s">
        <v>3997</v>
      </c>
      <c r="D3829" s="33">
        <v>676898</v>
      </c>
      <c r="E3829" s="33">
        <v>77685</v>
      </c>
      <c r="F3829" s="32">
        <v>51.272100000000009</v>
      </c>
      <c r="G3829" s="32">
        <v>5.5455000000000005</v>
      </c>
      <c r="H3829" s="13">
        <v>11.47661833836117</v>
      </c>
      <c r="I3829" s="32">
        <v>56.817600000000013</v>
      </c>
      <c r="J3829" s="34">
        <f t="shared" si="478"/>
        <v>9.7601799442426279E-2</v>
      </c>
      <c r="K3829">
        <v>0.66</v>
      </c>
      <c r="L3829">
        <v>0.7313844371500291</v>
      </c>
      <c r="M3829">
        <v>0.66</v>
      </c>
      <c r="N3829" t="s">
        <v>37</v>
      </c>
      <c r="O3829" s="45" t="s">
        <v>37</v>
      </c>
      <c r="P3829" s="49" t="str">
        <f>'Sheet1 (2)'!O841</f>
        <v>B</v>
      </c>
      <c r="Q3829" s="30" t="str">
        <f t="shared" si="471"/>
        <v>B</v>
      </c>
      <c r="R3829">
        <f t="shared" si="472"/>
        <v>0.25</v>
      </c>
      <c r="S3829" s="11">
        <f t="shared" si="473"/>
        <v>9.7601799442426418E-2</v>
      </c>
      <c r="T3829" s="13">
        <f t="shared" si="474"/>
        <v>9.7601799442426279E-2</v>
      </c>
      <c r="U3829">
        <f t="shared" si="475"/>
        <v>5.5455000000000005</v>
      </c>
      <c r="V3829" t="str">
        <f t="shared" si="476"/>
        <v>same</v>
      </c>
      <c r="W3829" s="47">
        <f t="shared" si="477"/>
        <v>0</v>
      </c>
      <c r="X3829" s="47"/>
      <c r="Y3829" s="47"/>
    </row>
    <row r="3830" spans="1:25" ht="21" x14ac:dyDescent="0.4">
      <c r="A3830" t="s">
        <v>4001</v>
      </c>
      <c r="B3830" t="s">
        <v>3996</v>
      </c>
      <c r="C3830" t="s">
        <v>3997</v>
      </c>
      <c r="D3830" s="33">
        <v>14500</v>
      </c>
      <c r="E3830" s="33">
        <v>2102</v>
      </c>
      <c r="F3830" s="32">
        <v>0.91120000000000001</v>
      </c>
      <c r="G3830" s="32">
        <v>0.28450000000000003</v>
      </c>
      <c r="H3830" s="13">
        <v>14.49655172413793</v>
      </c>
      <c r="I3830" s="32">
        <v>1.1957</v>
      </c>
      <c r="J3830" s="34">
        <f t="shared" si="478"/>
        <v>0.23793593710797026</v>
      </c>
      <c r="K3830">
        <v>0.43349191246431973</v>
      </c>
      <c r="L3830">
        <v>0.56883920076117989</v>
      </c>
      <c r="M3830">
        <v>0.43</v>
      </c>
      <c r="N3830" t="s">
        <v>37</v>
      </c>
      <c r="O3830" s="45" t="s">
        <v>37</v>
      </c>
      <c r="P3830" s="49" t="str">
        <f>'Sheet1 (2)'!O990</f>
        <v>B</v>
      </c>
      <c r="Q3830" s="30" t="str">
        <f t="shared" si="471"/>
        <v>B</v>
      </c>
      <c r="R3830">
        <f t="shared" si="472"/>
        <v>0.25</v>
      </c>
      <c r="S3830" s="11">
        <f t="shared" si="473"/>
        <v>0.24407460065233763</v>
      </c>
      <c r="T3830" s="13">
        <f t="shared" si="474"/>
        <v>0.23793593710797026</v>
      </c>
      <c r="U3830">
        <f t="shared" si="475"/>
        <v>0.28450000000000003</v>
      </c>
      <c r="V3830" t="str">
        <f t="shared" si="476"/>
        <v>same</v>
      </c>
      <c r="W3830" s="47">
        <f t="shared" si="477"/>
        <v>0</v>
      </c>
      <c r="X3830" s="47"/>
      <c r="Y3830" s="47"/>
    </row>
    <row r="3831" spans="1:25" ht="21" x14ac:dyDescent="0.4">
      <c r="A3831" t="s">
        <v>4002</v>
      </c>
      <c r="B3831" t="s">
        <v>3996</v>
      </c>
      <c r="C3831" t="s">
        <v>3997</v>
      </c>
      <c r="D3831" s="33">
        <v>4777</v>
      </c>
      <c r="E3831" s="33">
        <v>873</v>
      </c>
      <c r="F3831" s="32">
        <v>0.38119999999999993</v>
      </c>
      <c r="G3831" s="32">
        <v>8.8500000000000009E-2</v>
      </c>
      <c r="H3831" s="13">
        <v>18.27506803433117</v>
      </c>
      <c r="I3831" s="32">
        <v>0.46969999999999995</v>
      </c>
      <c r="J3831" s="34">
        <f t="shared" si="478"/>
        <v>0.18841813923781142</v>
      </c>
      <c r="K3831">
        <v>0.43665521191294382</v>
      </c>
      <c r="L3831">
        <v>0.53802978235967924</v>
      </c>
      <c r="M3831">
        <v>0.43</v>
      </c>
      <c r="N3831" t="s">
        <v>34</v>
      </c>
      <c r="O3831" s="45" t="s">
        <v>34</v>
      </c>
      <c r="P3831" s="49" t="str">
        <f>'Sheet1 (2)'!O1343</f>
        <v>A</v>
      </c>
      <c r="Q3831" s="30" t="str">
        <f t="shared" si="471"/>
        <v>A</v>
      </c>
      <c r="R3831">
        <f t="shared" si="472"/>
        <v>0.15</v>
      </c>
      <c r="S3831" s="11">
        <f t="shared" si="473"/>
        <v>0.20078773685331061</v>
      </c>
      <c r="T3831" s="13">
        <f t="shared" si="474"/>
        <v>0.18841813923781142</v>
      </c>
      <c r="U3831">
        <f t="shared" si="475"/>
        <v>8.8500000000000009E-2</v>
      </c>
      <c r="V3831" t="str">
        <f t="shared" si="476"/>
        <v>same</v>
      </c>
      <c r="W3831" s="47">
        <f t="shared" si="477"/>
        <v>0</v>
      </c>
      <c r="X3831" s="47"/>
      <c r="Y3831" s="47"/>
    </row>
    <row r="3832" spans="1:25" ht="21" x14ac:dyDescent="0.4">
      <c r="A3832" t="s">
        <v>4003</v>
      </c>
      <c r="B3832" t="s">
        <v>3996</v>
      </c>
      <c r="C3832" t="s">
        <v>3997</v>
      </c>
      <c r="D3832" s="33">
        <v>328241</v>
      </c>
      <c r="E3832" s="33">
        <v>45253</v>
      </c>
      <c r="F3832" s="32">
        <v>30.319600000000001</v>
      </c>
      <c r="G3832" s="32">
        <v>4.6013000000000002</v>
      </c>
      <c r="H3832" s="13">
        <v>13.78651661431692</v>
      </c>
      <c r="I3832" s="32">
        <v>34.920900000000003</v>
      </c>
      <c r="J3832" s="34">
        <f t="shared" si="478"/>
        <v>0.13176349979525154</v>
      </c>
      <c r="K3832">
        <v>0.67000198881842088</v>
      </c>
      <c r="L3832">
        <v>0.77168143548494028</v>
      </c>
      <c r="M3832">
        <v>0.67</v>
      </c>
      <c r="N3832" t="s">
        <v>34</v>
      </c>
      <c r="O3832" s="45" t="s">
        <v>34</v>
      </c>
      <c r="P3832" s="49" t="str">
        <f>'Sheet1 (2)'!O1389</f>
        <v>A</v>
      </c>
      <c r="Q3832" s="30" t="str">
        <f t="shared" si="471"/>
        <v>A</v>
      </c>
      <c r="R3832">
        <f t="shared" si="472"/>
        <v>0.15</v>
      </c>
      <c r="S3832" s="11">
        <f t="shared" si="473"/>
        <v>0.13176607704841514</v>
      </c>
      <c r="T3832" s="13">
        <f t="shared" si="474"/>
        <v>0.13176349979525154</v>
      </c>
      <c r="U3832">
        <f t="shared" si="475"/>
        <v>4.6013000000000002</v>
      </c>
      <c r="V3832" t="str">
        <f t="shared" si="476"/>
        <v>same</v>
      </c>
      <c r="W3832" s="47">
        <f t="shared" si="477"/>
        <v>0</v>
      </c>
      <c r="X3832" s="47"/>
      <c r="Y3832" s="47"/>
    </row>
    <row r="3833" spans="1:25" ht="21" x14ac:dyDescent="0.4">
      <c r="A3833" t="s">
        <v>4004</v>
      </c>
      <c r="B3833" t="s">
        <v>3996</v>
      </c>
      <c r="C3833" t="s">
        <v>3997</v>
      </c>
      <c r="D3833" s="33">
        <v>61780</v>
      </c>
      <c r="E3833" s="33">
        <v>3493</v>
      </c>
      <c r="F3833" s="32">
        <v>2.3403</v>
      </c>
      <c r="G3833" s="32">
        <v>0.4002</v>
      </c>
      <c r="H3833" s="13">
        <v>5.6539333117513761</v>
      </c>
      <c r="I3833" s="32">
        <v>2.7404999999999999</v>
      </c>
      <c r="J3833" s="34">
        <f t="shared" si="478"/>
        <v>0.14603174603174604</v>
      </c>
      <c r="K3833">
        <v>0.66999713713140574</v>
      </c>
      <c r="L3833">
        <v>0.78456913827655306</v>
      </c>
      <c r="M3833">
        <v>0.67</v>
      </c>
      <c r="N3833" t="s">
        <v>34</v>
      </c>
      <c r="O3833" s="45" t="s">
        <v>34</v>
      </c>
      <c r="P3833" s="49" t="str">
        <f>'Sheet1 (2)'!O1409</f>
        <v>A</v>
      </c>
      <c r="Q3833" s="30" t="str">
        <f t="shared" si="471"/>
        <v>A</v>
      </c>
      <c r="R3833">
        <f t="shared" si="472"/>
        <v>0.15</v>
      </c>
      <c r="S3833" s="11">
        <f t="shared" si="473"/>
        <v>0.14602809706257971</v>
      </c>
      <c r="T3833" s="13">
        <f t="shared" si="474"/>
        <v>0.14603174603174604</v>
      </c>
      <c r="U3833">
        <f t="shared" si="475"/>
        <v>0.4002</v>
      </c>
      <c r="V3833" t="str">
        <f t="shared" si="476"/>
        <v>same</v>
      </c>
      <c r="W3833" s="47">
        <f t="shared" si="477"/>
        <v>0</v>
      </c>
      <c r="X3833" s="47"/>
      <c r="Y3833" s="47"/>
    </row>
    <row r="3834" spans="1:25" ht="21" x14ac:dyDescent="0.4">
      <c r="A3834" t="s">
        <v>4005</v>
      </c>
      <c r="B3834" t="s">
        <v>3996</v>
      </c>
      <c r="C3834" t="s">
        <v>3997</v>
      </c>
      <c r="D3834" s="33">
        <v>334777</v>
      </c>
      <c r="E3834" s="33">
        <v>40439</v>
      </c>
      <c r="F3834" s="32">
        <v>27.0943</v>
      </c>
      <c r="G3834" s="32">
        <v>3.2489000000000003</v>
      </c>
      <c r="H3834" s="13">
        <v>12.079384187085731</v>
      </c>
      <c r="I3834" s="32">
        <v>30.3432</v>
      </c>
      <c r="J3834" s="34">
        <f t="shared" si="478"/>
        <v>0.10707176566743126</v>
      </c>
      <c r="K3834">
        <v>0.67000420386260784</v>
      </c>
      <c r="L3834">
        <v>0.75034496401988182</v>
      </c>
      <c r="M3834">
        <v>0.67</v>
      </c>
      <c r="N3834" t="s">
        <v>34</v>
      </c>
      <c r="O3834" s="45" t="s">
        <v>34</v>
      </c>
      <c r="P3834" s="49" t="str">
        <f>'Sheet1 (2)'!O1617</f>
        <v>A</v>
      </c>
      <c r="Q3834" s="30" t="str">
        <f t="shared" si="471"/>
        <v>A</v>
      </c>
      <c r="R3834">
        <f t="shared" si="472"/>
        <v>0.15</v>
      </c>
      <c r="S3834" s="11">
        <f t="shared" si="473"/>
        <v>0.10707736824066015</v>
      </c>
      <c r="T3834" s="13">
        <f t="shared" si="474"/>
        <v>0.10707176566743126</v>
      </c>
      <c r="U3834">
        <f t="shared" si="475"/>
        <v>3.2489000000000003</v>
      </c>
      <c r="V3834" t="str">
        <f t="shared" si="476"/>
        <v>same</v>
      </c>
      <c r="W3834" s="47">
        <f t="shared" si="477"/>
        <v>0</v>
      </c>
      <c r="X3834" s="47"/>
      <c r="Y3834" s="47"/>
    </row>
    <row r="3835" spans="1:25" ht="21" x14ac:dyDescent="0.4">
      <c r="A3835" t="s">
        <v>4006</v>
      </c>
      <c r="B3835" t="s">
        <v>3996</v>
      </c>
      <c r="C3835" t="s">
        <v>3997</v>
      </c>
      <c r="D3835" s="33">
        <v>14357</v>
      </c>
      <c r="E3835" s="33">
        <v>1890</v>
      </c>
      <c r="F3835" s="32">
        <v>0.92070000000000007</v>
      </c>
      <c r="G3835" s="32">
        <v>0.22870000000000001</v>
      </c>
      <c r="H3835" s="13">
        <v>13.164310092637738</v>
      </c>
      <c r="I3835" s="32">
        <v>1.1494</v>
      </c>
      <c r="J3835" s="34">
        <f t="shared" si="478"/>
        <v>0.19897337741430313</v>
      </c>
      <c r="K3835">
        <v>0.48714285714285716</v>
      </c>
      <c r="L3835">
        <v>0.60814814814814822</v>
      </c>
      <c r="M3835">
        <v>0.43</v>
      </c>
      <c r="N3835" t="s">
        <v>34</v>
      </c>
      <c r="O3835" s="45" t="s">
        <v>34</v>
      </c>
      <c r="P3835" s="49" t="str">
        <f>'Sheet1 (2)'!O1668</f>
        <v>A</v>
      </c>
      <c r="Q3835" s="30" t="str">
        <f t="shared" si="471"/>
        <v>A</v>
      </c>
      <c r="R3835">
        <f t="shared" si="472"/>
        <v>0.15</v>
      </c>
      <c r="S3835" s="11">
        <f t="shared" si="473"/>
        <v>0.29293544457978082</v>
      </c>
      <c r="T3835" s="13">
        <f t="shared" si="474"/>
        <v>0.19897337741430313</v>
      </c>
      <c r="U3835">
        <f t="shared" si="475"/>
        <v>0.22870000000000001</v>
      </c>
      <c r="V3835" t="str">
        <f t="shared" si="476"/>
        <v>same</v>
      </c>
      <c r="W3835" s="47">
        <f t="shared" si="477"/>
        <v>0</v>
      </c>
      <c r="X3835" s="47"/>
      <c r="Y3835" s="47"/>
    </row>
    <row r="3836" spans="1:25" ht="21" x14ac:dyDescent="0.4">
      <c r="A3836" t="s">
        <v>4007</v>
      </c>
      <c r="B3836" t="s">
        <v>3996</v>
      </c>
      <c r="C3836" t="s">
        <v>3997</v>
      </c>
      <c r="D3836" s="33">
        <v>13201</v>
      </c>
      <c r="E3836" s="33">
        <v>860</v>
      </c>
      <c r="F3836" s="32">
        <v>0.55489999999999995</v>
      </c>
      <c r="G3836" s="32">
        <v>0.10390000000000001</v>
      </c>
      <c r="H3836" s="13">
        <v>6.5146579804560263</v>
      </c>
      <c r="I3836" s="32">
        <v>0.65879999999999994</v>
      </c>
      <c r="J3836" s="34">
        <f t="shared" si="478"/>
        <v>0.15771098967820282</v>
      </c>
      <c r="K3836">
        <v>0.64523255813953484</v>
      </c>
      <c r="L3836">
        <v>0.76604651162790693</v>
      </c>
      <c r="M3836">
        <v>0.67</v>
      </c>
      <c r="N3836" t="s">
        <v>34</v>
      </c>
      <c r="O3836" s="45" t="s">
        <v>34</v>
      </c>
      <c r="P3836" s="49" t="str">
        <f>'Sheet1 (2)'!O1828</f>
        <v>A</v>
      </c>
      <c r="Q3836" s="30" t="str">
        <f t="shared" si="471"/>
        <v>A</v>
      </c>
      <c r="R3836">
        <f t="shared" si="472"/>
        <v>0.15</v>
      </c>
      <c r="S3836" s="11">
        <f t="shared" si="473"/>
        <v>0.12537947783849412</v>
      </c>
      <c r="T3836" s="13">
        <f t="shared" si="474"/>
        <v>0.15771098967820282</v>
      </c>
      <c r="U3836">
        <f t="shared" si="475"/>
        <v>0.10390000000000001</v>
      </c>
      <c r="V3836" t="str">
        <f t="shared" si="476"/>
        <v>same</v>
      </c>
      <c r="W3836" s="47">
        <f t="shared" si="477"/>
        <v>0</v>
      </c>
      <c r="X3836" s="47"/>
      <c r="Y3836" s="47"/>
    </row>
    <row r="3837" spans="1:25" ht="21" x14ac:dyDescent="0.4">
      <c r="A3837" t="s">
        <v>4008</v>
      </c>
      <c r="B3837" t="s">
        <v>3996</v>
      </c>
      <c r="C3837" t="s">
        <v>3997</v>
      </c>
      <c r="D3837" s="33">
        <v>423330</v>
      </c>
      <c r="E3837" s="33">
        <v>42914</v>
      </c>
      <c r="F3837" s="32">
        <v>28.752500000000001</v>
      </c>
      <c r="G3837" s="32">
        <v>4.6341000000000001</v>
      </c>
      <c r="H3837" s="13">
        <v>10.13724517515886</v>
      </c>
      <c r="I3837" s="32">
        <v>33.386600000000001</v>
      </c>
      <c r="J3837" s="34">
        <f t="shared" si="478"/>
        <v>0.1388011956892885</v>
      </c>
      <c r="K3837">
        <v>0.67000279629025494</v>
      </c>
      <c r="L3837">
        <v>0.77798853520995481</v>
      </c>
      <c r="M3837">
        <v>0.67</v>
      </c>
      <c r="N3837" t="s">
        <v>34</v>
      </c>
      <c r="O3837" s="45" t="s">
        <v>34</v>
      </c>
      <c r="P3837" s="49" t="str">
        <f>'Sheet1 (2)'!O1958</f>
        <v>A</v>
      </c>
      <c r="Q3837" s="30" t="str">
        <f t="shared" si="471"/>
        <v>A</v>
      </c>
      <c r="R3837">
        <f t="shared" si="472"/>
        <v>0.15</v>
      </c>
      <c r="S3837" s="11">
        <f t="shared" si="473"/>
        <v>0.13880478994566681</v>
      </c>
      <c r="T3837" s="13">
        <f t="shared" si="474"/>
        <v>0.1388011956892885</v>
      </c>
      <c r="U3837">
        <f t="shared" si="475"/>
        <v>4.6341000000000001</v>
      </c>
      <c r="V3837" t="str">
        <f t="shared" si="476"/>
        <v>same</v>
      </c>
      <c r="W3837" s="47">
        <f t="shared" si="477"/>
        <v>0</v>
      </c>
      <c r="X3837" s="47"/>
      <c r="Y3837" s="47"/>
    </row>
    <row r="3838" spans="1:25" ht="21" x14ac:dyDescent="0.4">
      <c r="A3838" t="s">
        <v>4009</v>
      </c>
      <c r="B3838" t="s">
        <v>3996</v>
      </c>
      <c r="C3838" t="s">
        <v>3997</v>
      </c>
      <c r="D3838" s="33">
        <v>265335</v>
      </c>
      <c r="E3838" s="33">
        <v>35493</v>
      </c>
      <c r="F3838" s="32">
        <v>21.295800000000003</v>
      </c>
      <c r="G3838" s="32">
        <v>2.39</v>
      </c>
      <c r="H3838" s="13">
        <v>13.376674769630844</v>
      </c>
      <c r="I3838" s="32">
        <v>23.685800000000004</v>
      </c>
      <c r="J3838" s="34">
        <f t="shared" si="478"/>
        <v>0.10090433930878416</v>
      </c>
      <c r="K3838">
        <v>0.60000000000000009</v>
      </c>
      <c r="L3838">
        <v>0.66733722142394281</v>
      </c>
      <c r="M3838">
        <v>0.6</v>
      </c>
      <c r="N3838" t="s">
        <v>34</v>
      </c>
      <c r="O3838" s="45" t="s">
        <v>34</v>
      </c>
      <c r="P3838" s="49" t="str">
        <f>'Sheet1 (2)'!O2293</f>
        <v>A</v>
      </c>
      <c r="Q3838" s="30" t="str">
        <f t="shared" ref="Q3838:Q3901" si="479">IF(U3838="same",N3838,IF(O3838=N3838,P3838,O3838))</f>
        <v>A</v>
      </c>
      <c r="R3838">
        <f t="shared" si="472"/>
        <v>0.15</v>
      </c>
      <c r="S3838" s="11">
        <f t="shared" si="473"/>
        <v>0.10090433930878427</v>
      </c>
      <c r="T3838" s="13">
        <f t="shared" si="474"/>
        <v>0.10090433930878416</v>
      </c>
      <c r="U3838">
        <f t="shared" si="475"/>
        <v>2.39</v>
      </c>
      <c r="V3838" t="str">
        <f t="shared" si="476"/>
        <v>same</v>
      </c>
      <c r="W3838" s="47">
        <f t="shared" si="477"/>
        <v>0</v>
      </c>
      <c r="X3838" s="47"/>
      <c r="Y3838" s="47"/>
    </row>
    <row r="3839" spans="1:25" ht="21" x14ac:dyDescent="0.4">
      <c r="A3839" t="s">
        <v>4010</v>
      </c>
      <c r="B3839" t="s">
        <v>3996</v>
      </c>
      <c r="C3839" t="s">
        <v>3997</v>
      </c>
      <c r="D3839" s="33">
        <v>132544</v>
      </c>
      <c r="E3839" s="33">
        <v>27953</v>
      </c>
      <c r="F3839" s="32">
        <v>18.728400000000001</v>
      </c>
      <c r="G3839" s="32">
        <v>3.6715000000000004</v>
      </c>
      <c r="H3839" s="13">
        <v>21.08960043457267</v>
      </c>
      <c r="I3839" s="32">
        <v>22.399900000000002</v>
      </c>
      <c r="J3839" s="34">
        <f t="shared" si="478"/>
        <v>0.16390698172759699</v>
      </c>
      <c r="K3839">
        <v>0.66999606482309593</v>
      </c>
      <c r="L3839">
        <v>0.80134153758093951</v>
      </c>
      <c r="M3839">
        <v>0.67</v>
      </c>
      <c r="N3839" t="s">
        <v>34</v>
      </c>
      <c r="O3839" s="45" t="s">
        <v>34</v>
      </c>
      <c r="P3839" s="49" t="str">
        <f>'Sheet1 (2)'!O2561</f>
        <v>A</v>
      </c>
      <c r="Q3839" s="30" t="str">
        <f t="shared" si="479"/>
        <v>A</v>
      </c>
      <c r="R3839">
        <f t="shared" si="472"/>
        <v>0.15</v>
      </c>
      <c r="S3839" s="11">
        <f t="shared" si="473"/>
        <v>0.1639020709913884</v>
      </c>
      <c r="T3839" s="13">
        <f t="shared" si="474"/>
        <v>0.16390698172759699</v>
      </c>
      <c r="U3839">
        <f t="shared" si="475"/>
        <v>3.6715</v>
      </c>
      <c r="V3839" t="str">
        <f t="shared" si="476"/>
        <v>same</v>
      </c>
      <c r="W3839" s="47">
        <f t="shared" si="477"/>
        <v>0</v>
      </c>
      <c r="X3839" s="47"/>
      <c r="Y3839" s="47"/>
    </row>
    <row r="3840" spans="1:25" ht="21" x14ac:dyDescent="0.4">
      <c r="A3840" t="s">
        <v>4011</v>
      </c>
      <c r="B3840" t="s">
        <v>3996</v>
      </c>
      <c r="C3840" t="s">
        <v>3997</v>
      </c>
      <c r="D3840" s="33">
        <v>343735</v>
      </c>
      <c r="E3840" s="33">
        <v>14337</v>
      </c>
      <c r="F3840" s="32">
        <v>9.6059000000000001</v>
      </c>
      <c r="G3840" s="32">
        <v>1.4622999999999999</v>
      </c>
      <c r="H3840" s="13">
        <v>4.1709456412643462</v>
      </c>
      <c r="I3840" s="32">
        <v>11.068200000000001</v>
      </c>
      <c r="J3840" s="34">
        <f t="shared" si="478"/>
        <v>0.13211723676839954</v>
      </c>
      <c r="K3840">
        <v>0.67000767245588333</v>
      </c>
      <c r="L3840">
        <v>0.77200251098556183</v>
      </c>
      <c r="M3840">
        <v>0.67</v>
      </c>
      <c r="N3840" t="s">
        <v>34</v>
      </c>
      <c r="O3840" s="45" t="s">
        <v>34</v>
      </c>
      <c r="P3840" s="49" t="str">
        <f>'Sheet1 (2)'!O2606</f>
        <v>A</v>
      </c>
      <c r="Q3840" s="30" t="str">
        <f t="shared" si="479"/>
        <v>A</v>
      </c>
      <c r="R3840">
        <f t="shared" si="472"/>
        <v>0.15</v>
      </c>
      <c r="S3840" s="11">
        <f t="shared" si="473"/>
        <v>0.1321271751504309</v>
      </c>
      <c r="T3840" s="13">
        <f t="shared" si="474"/>
        <v>0.13211723676839954</v>
      </c>
      <c r="U3840">
        <f t="shared" si="475"/>
        <v>1.4622999999999999</v>
      </c>
      <c r="V3840" t="str">
        <f t="shared" si="476"/>
        <v>same</v>
      </c>
      <c r="W3840" s="47">
        <f t="shared" si="477"/>
        <v>0</v>
      </c>
      <c r="X3840" s="47"/>
      <c r="Y3840" s="47"/>
    </row>
    <row r="3841" spans="1:25" ht="21" x14ac:dyDescent="0.4">
      <c r="A3841" t="s">
        <v>4012</v>
      </c>
      <c r="B3841" t="s">
        <v>3996</v>
      </c>
      <c r="C3841" t="s">
        <v>3997</v>
      </c>
      <c r="D3841" s="33">
        <v>118507</v>
      </c>
      <c r="E3841" s="33">
        <v>4916</v>
      </c>
      <c r="F3841" s="32">
        <v>3.2346000000000004</v>
      </c>
      <c r="G3841" s="32">
        <v>0.11119999999999999</v>
      </c>
      <c r="H3841" s="13">
        <v>4.1482781607837511</v>
      </c>
      <c r="I3841" s="32">
        <v>3.3458000000000006</v>
      </c>
      <c r="J3841" s="34">
        <f t="shared" si="478"/>
        <v>3.323569848765616E-2</v>
      </c>
      <c r="K3841">
        <v>0.65797396257119611</v>
      </c>
      <c r="L3841">
        <v>0.68059397884458928</v>
      </c>
      <c r="M3841">
        <v>0.66</v>
      </c>
      <c r="N3841" t="s">
        <v>34</v>
      </c>
      <c r="O3841" s="45" t="s">
        <v>34</v>
      </c>
      <c r="P3841" s="49" t="str">
        <f>'Sheet1 (2)'!O2638</f>
        <v>A</v>
      </c>
      <c r="Q3841" s="30" t="str">
        <f t="shared" si="479"/>
        <v>A</v>
      </c>
      <c r="R3841">
        <f t="shared" si="472"/>
        <v>0.15</v>
      </c>
      <c r="S3841" s="11">
        <f t="shared" si="473"/>
        <v>3.025883196843825E-2</v>
      </c>
      <c r="T3841" s="13">
        <f t="shared" si="474"/>
        <v>3.323569848765616E-2</v>
      </c>
      <c r="U3841">
        <f t="shared" si="475"/>
        <v>0.11119999999999999</v>
      </c>
      <c r="V3841" t="str">
        <f t="shared" si="476"/>
        <v>same</v>
      </c>
      <c r="W3841" s="47">
        <f t="shared" si="477"/>
        <v>0</v>
      </c>
      <c r="X3841" s="47"/>
      <c r="Y3841" s="47"/>
    </row>
    <row r="3842" spans="1:25" ht="21" x14ac:dyDescent="0.4">
      <c r="A3842" t="s">
        <v>4013</v>
      </c>
      <c r="B3842" t="s">
        <v>3996</v>
      </c>
      <c r="C3842" t="s">
        <v>3997</v>
      </c>
      <c r="D3842" s="33">
        <v>27107</v>
      </c>
      <c r="E3842" s="33">
        <v>1681</v>
      </c>
      <c r="F3842" s="32">
        <v>1.1549</v>
      </c>
      <c r="G3842" s="32">
        <v>0.152</v>
      </c>
      <c r="H3842" s="13">
        <v>6.2013502047441618</v>
      </c>
      <c r="I3842" s="32">
        <v>1.3069</v>
      </c>
      <c r="J3842" s="34">
        <f t="shared" si="478"/>
        <v>0.11630576172622235</v>
      </c>
      <c r="K3842">
        <v>0.68703152885187391</v>
      </c>
      <c r="L3842">
        <v>0.77745389649018437</v>
      </c>
      <c r="M3842">
        <v>0.67</v>
      </c>
      <c r="N3842" t="s">
        <v>34</v>
      </c>
      <c r="O3842" s="45" t="s">
        <v>34</v>
      </c>
      <c r="P3842" s="49" t="str">
        <f>'Sheet1 (2)'!O2673</f>
        <v>A</v>
      </c>
      <c r="Q3842" s="30" t="str">
        <f t="shared" si="479"/>
        <v>A</v>
      </c>
      <c r="R3842">
        <f t="shared" ref="R3842:R3905" si="480">VLOOKUP(IF(V3842="same",N3842,IF(O3842=N3842,P3842,O3842)),$AC$2:$AN$8,9,FALSE)</f>
        <v>0.15</v>
      </c>
      <c r="S3842" s="11">
        <f t="shared" ref="S3842:S3905" si="481">(L3842-M3842)/L3842</f>
        <v>0.13821256408294427</v>
      </c>
      <c r="T3842" s="13">
        <f t="shared" ref="T3842:T3905" si="482">IF(V3842="SAME",J3842,MIN(R3842:S3842))</f>
        <v>0.11630576172622235</v>
      </c>
      <c r="U3842">
        <f t="shared" ref="U3842:U3905" si="483">IFERROR(T3842*I3842,0)</f>
        <v>0.152</v>
      </c>
      <c r="V3842" t="str">
        <f t="shared" ref="V3842:V3905" si="484">IF(AND(N3842=O3842,P3842=N3842),"same",IF(NOT(OR(O3842=N3842,P3842=N3842)),"conflict","change"))</f>
        <v>same</v>
      </c>
      <c r="W3842" s="47">
        <f t="shared" ref="W3842:W3905" si="485">U3842-G3842</f>
        <v>0</v>
      </c>
      <c r="X3842" s="47"/>
      <c r="Y3842" s="47"/>
    </row>
    <row r="3843" spans="1:25" ht="21" x14ac:dyDescent="0.4">
      <c r="A3843" t="s">
        <v>4014</v>
      </c>
      <c r="B3843" t="s">
        <v>3996</v>
      </c>
      <c r="C3843" t="s">
        <v>3997</v>
      </c>
      <c r="D3843" s="33">
        <v>3010</v>
      </c>
      <c r="E3843" s="33">
        <v>726</v>
      </c>
      <c r="F3843" s="32">
        <v>0.34020000000000006</v>
      </c>
      <c r="G3843" s="32">
        <v>0.10289999999999999</v>
      </c>
      <c r="H3843" s="13">
        <v>24.119601328903656</v>
      </c>
      <c r="I3843" s="32">
        <v>0.44310000000000005</v>
      </c>
      <c r="J3843" s="34">
        <f t="shared" si="478"/>
        <v>0.23222748815165872</v>
      </c>
      <c r="K3843">
        <v>0.46859504132231411</v>
      </c>
      <c r="L3843">
        <v>0.61033057851239669</v>
      </c>
      <c r="M3843">
        <v>0.54</v>
      </c>
      <c r="N3843" t="s">
        <v>34</v>
      </c>
      <c r="O3843" s="45" t="s">
        <v>34</v>
      </c>
      <c r="P3843" s="49" t="str">
        <f>'Sheet1 (2)'!O2823</f>
        <v>A</v>
      </c>
      <c r="Q3843" s="30" t="str">
        <f t="shared" si="479"/>
        <v>A</v>
      </c>
      <c r="R3843">
        <f t="shared" si="480"/>
        <v>0.15</v>
      </c>
      <c r="S3843" s="11">
        <f t="shared" si="481"/>
        <v>0.11523358158429242</v>
      </c>
      <c r="T3843" s="13">
        <f t="shared" si="482"/>
        <v>0.23222748815165872</v>
      </c>
      <c r="U3843">
        <f t="shared" si="483"/>
        <v>0.10289999999999999</v>
      </c>
      <c r="V3843" t="str">
        <f t="shared" si="484"/>
        <v>same</v>
      </c>
      <c r="W3843" s="47">
        <f t="shared" si="485"/>
        <v>0</v>
      </c>
      <c r="X3843" s="47"/>
      <c r="Y3843" s="47"/>
    </row>
    <row r="3844" spans="1:25" ht="21" x14ac:dyDescent="0.4">
      <c r="A3844" t="s">
        <v>4015</v>
      </c>
      <c r="B3844" t="s">
        <v>3996</v>
      </c>
      <c r="C3844" t="s">
        <v>3997</v>
      </c>
      <c r="D3844" s="33">
        <v>758378</v>
      </c>
      <c r="E3844" s="33">
        <v>85283</v>
      </c>
      <c r="F3844" s="32">
        <v>56.286500000000004</v>
      </c>
      <c r="G3844" s="32">
        <v>6.4017000000000008</v>
      </c>
      <c r="H3844" s="13">
        <v>11.245447520893276</v>
      </c>
      <c r="I3844" s="32">
        <v>62.688200000000002</v>
      </c>
      <c r="J3844" s="34">
        <f t="shared" si="478"/>
        <v>0.10211969716788806</v>
      </c>
      <c r="K3844">
        <v>0.65999671681343297</v>
      </c>
      <c r="L3844">
        <v>0.73506091483648561</v>
      </c>
      <c r="M3844">
        <v>0.66</v>
      </c>
      <c r="N3844" t="s">
        <v>34</v>
      </c>
      <c r="O3844" s="45" t="s">
        <v>34</v>
      </c>
      <c r="P3844" s="49" t="str">
        <f>'Sheet1 (2)'!O3334</f>
        <v>A</v>
      </c>
      <c r="Q3844" s="30" t="str">
        <f t="shared" si="479"/>
        <v>A</v>
      </c>
      <c r="R3844">
        <f t="shared" si="480"/>
        <v>0.15</v>
      </c>
      <c r="S3844" s="11">
        <f t="shared" si="481"/>
        <v>0.10211523061756439</v>
      </c>
      <c r="T3844" s="13">
        <f t="shared" si="482"/>
        <v>0.10211969716788806</v>
      </c>
      <c r="U3844">
        <f t="shared" si="483"/>
        <v>6.4017000000000008</v>
      </c>
      <c r="V3844" t="str">
        <f t="shared" si="484"/>
        <v>same</v>
      </c>
      <c r="W3844" s="47">
        <f t="shared" si="485"/>
        <v>0</v>
      </c>
      <c r="X3844" s="47"/>
      <c r="Y3844" s="47"/>
    </row>
    <row r="3845" spans="1:25" ht="21" x14ac:dyDescent="0.4">
      <c r="A3845" t="s">
        <v>4016</v>
      </c>
      <c r="B3845" t="s">
        <v>3996</v>
      </c>
      <c r="C3845" t="s">
        <v>3997</v>
      </c>
      <c r="D3845" s="33">
        <v>79441</v>
      </c>
      <c r="E3845" s="33">
        <v>5820</v>
      </c>
      <c r="F3845" s="32">
        <v>2.7934000000000001</v>
      </c>
      <c r="G3845" s="32">
        <v>0.48530000000000001</v>
      </c>
      <c r="H3845" s="13">
        <v>7.3261917649576418</v>
      </c>
      <c r="I3845" s="32">
        <v>3.2787000000000002</v>
      </c>
      <c r="J3845" s="34">
        <f t="shared" si="478"/>
        <v>0.14801598194406318</v>
      </c>
      <c r="K3845">
        <v>0.47996563573883161</v>
      </c>
      <c r="L3845">
        <v>0.56335051546391757</v>
      </c>
      <c r="M3845">
        <v>0.48</v>
      </c>
      <c r="N3845" t="s">
        <v>34</v>
      </c>
      <c r="O3845" s="45" t="s">
        <v>34</v>
      </c>
      <c r="P3845" s="49" t="str">
        <f>'Sheet1 (2)'!O3503</f>
        <v>A</v>
      </c>
      <c r="Q3845" s="30" t="str">
        <f t="shared" si="479"/>
        <v>A</v>
      </c>
      <c r="R3845">
        <f t="shared" si="480"/>
        <v>0.15</v>
      </c>
      <c r="S3845" s="11">
        <f t="shared" si="481"/>
        <v>0.14795498215756253</v>
      </c>
      <c r="T3845" s="13">
        <f t="shared" si="482"/>
        <v>0.14801598194406318</v>
      </c>
      <c r="U3845">
        <f t="shared" si="483"/>
        <v>0.48529999999999995</v>
      </c>
      <c r="V3845" t="str">
        <f t="shared" si="484"/>
        <v>same</v>
      </c>
      <c r="W3845" s="47">
        <f t="shared" si="485"/>
        <v>0</v>
      </c>
      <c r="X3845" s="47"/>
      <c r="Y3845" s="47"/>
    </row>
    <row r="3846" spans="1:25" ht="21" x14ac:dyDescent="0.4">
      <c r="A3846" t="s">
        <v>4017</v>
      </c>
      <c r="B3846" t="s">
        <v>3996</v>
      </c>
      <c r="C3846" t="s">
        <v>3997</v>
      </c>
      <c r="D3846" s="33">
        <v>4809</v>
      </c>
      <c r="E3846" s="33">
        <v>304</v>
      </c>
      <c r="F3846" s="32">
        <v>0.17219999999999999</v>
      </c>
      <c r="G3846" s="32">
        <v>5.7200000000000001E-2</v>
      </c>
      <c r="H3846" s="13">
        <v>6.3214805572884174</v>
      </c>
      <c r="I3846" s="32">
        <v>0.22939999999999999</v>
      </c>
      <c r="J3846" s="34">
        <f t="shared" si="478"/>
        <v>0.24934612031386227</v>
      </c>
      <c r="K3846">
        <v>0.56644736842105259</v>
      </c>
      <c r="L3846">
        <v>0.75460526315789478</v>
      </c>
      <c r="M3846">
        <v>0.67</v>
      </c>
      <c r="N3846" t="s">
        <v>34</v>
      </c>
      <c r="O3846" s="45" t="s">
        <v>34</v>
      </c>
      <c r="P3846" s="49" t="str">
        <f>'Sheet1 (2)'!O3601</f>
        <v>A</v>
      </c>
      <c r="Q3846" s="30" t="str">
        <f t="shared" si="479"/>
        <v>A</v>
      </c>
      <c r="R3846">
        <f t="shared" si="480"/>
        <v>0.15</v>
      </c>
      <c r="S3846" s="11">
        <f t="shared" si="481"/>
        <v>0.11211857018308631</v>
      </c>
      <c r="T3846" s="13">
        <f t="shared" si="482"/>
        <v>0.24934612031386227</v>
      </c>
      <c r="U3846">
        <f t="shared" si="483"/>
        <v>5.7200000000000001E-2</v>
      </c>
      <c r="V3846" t="str">
        <f t="shared" si="484"/>
        <v>same</v>
      </c>
      <c r="W3846" s="47">
        <f t="shared" si="485"/>
        <v>0</v>
      </c>
      <c r="X3846" s="47"/>
      <c r="Y3846" s="47"/>
    </row>
    <row r="3847" spans="1:25" ht="21" x14ac:dyDescent="0.4">
      <c r="A3847" t="s">
        <v>4018</v>
      </c>
      <c r="B3847" t="s">
        <v>3996</v>
      </c>
      <c r="C3847" t="s">
        <v>3997</v>
      </c>
      <c r="D3847" s="33">
        <v>147286</v>
      </c>
      <c r="E3847" s="33">
        <v>20795</v>
      </c>
      <c r="F3847" s="32">
        <v>9.1640999999999995</v>
      </c>
      <c r="G3847" s="32">
        <v>4.4249000000000009</v>
      </c>
      <c r="H3847" s="13">
        <v>14.118789294298168</v>
      </c>
      <c r="I3847" s="32">
        <v>13.589</v>
      </c>
      <c r="J3847" s="34">
        <f t="shared" si="478"/>
        <v>0.32562366620060351</v>
      </c>
      <c r="K3847">
        <v>0.44068766530415965</v>
      </c>
      <c r="L3847">
        <v>0.65347439288290454</v>
      </c>
      <c r="M3847">
        <v>0.43</v>
      </c>
      <c r="N3847" t="s">
        <v>34</v>
      </c>
      <c r="O3847" s="45" t="s">
        <v>34</v>
      </c>
      <c r="P3847" s="49" t="str">
        <f>'Sheet1 (2)'!O3678</f>
        <v>A</v>
      </c>
      <c r="Q3847" s="30" t="str">
        <f t="shared" si="479"/>
        <v>A</v>
      </c>
      <c r="R3847">
        <f t="shared" si="480"/>
        <v>0.15</v>
      </c>
      <c r="S3847" s="11">
        <f t="shared" si="481"/>
        <v>0.34197880638751932</v>
      </c>
      <c r="T3847" s="13">
        <f t="shared" si="482"/>
        <v>0.32562366620060351</v>
      </c>
      <c r="U3847">
        <f t="shared" si="483"/>
        <v>4.4249000000000009</v>
      </c>
      <c r="V3847" t="str">
        <f t="shared" si="484"/>
        <v>same</v>
      </c>
      <c r="W3847" s="47">
        <f t="shared" si="485"/>
        <v>0</v>
      </c>
      <c r="X3847" s="47"/>
      <c r="Y3847" s="47"/>
    </row>
    <row r="3848" spans="1:25" ht="21" x14ac:dyDescent="0.4">
      <c r="A3848" t="s">
        <v>4019</v>
      </c>
      <c r="B3848" t="s">
        <v>3996</v>
      </c>
      <c r="C3848" t="s">
        <v>3997</v>
      </c>
      <c r="D3848" s="33">
        <v>361364</v>
      </c>
      <c r="E3848" s="33">
        <v>50129</v>
      </c>
      <c r="F3848" s="32">
        <v>33.586199999999998</v>
      </c>
      <c r="G3848" s="32">
        <v>4.5815000000000001</v>
      </c>
      <c r="H3848" s="13">
        <v>13.872162141220487</v>
      </c>
      <c r="I3848" s="32">
        <v>38.167699999999996</v>
      </c>
      <c r="J3848" s="34">
        <f t="shared" si="478"/>
        <v>0.12003605142568194</v>
      </c>
      <c r="K3848">
        <v>0.66999541183745925</v>
      </c>
      <c r="L3848">
        <v>0.76138961479383183</v>
      </c>
      <c r="M3848">
        <v>0.67</v>
      </c>
      <c r="N3848" t="s">
        <v>34</v>
      </c>
      <c r="O3848" s="45" t="s">
        <v>34</v>
      </c>
      <c r="P3848" s="49" t="str">
        <f>'Sheet1 (2)'!O3914</f>
        <v>A</v>
      </c>
      <c r="Q3848" s="30" t="str">
        <f t="shared" si="479"/>
        <v>A</v>
      </c>
      <c r="R3848">
        <f t="shared" si="480"/>
        <v>0.15</v>
      </c>
      <c r="S3848" s="11">
        <f t="shared" si="481"/>
        <v>0.12003002538795877</v>
      </c>
      <c r="T3848" s="13">
        <f t="shared" si="482"/>
        <v>0.12003605142568194</v>
      </c>
      <c r="U3848">
        <f t="shared" si="483"/>
        <v>4.5815000000000001</v>
      </c>
      <c r="V3848" t="str">
        <f t="shared" si="484"/>
        <v>same</v>
      </c>
      <c r="W3848" s="47">
        <f t="shared" si="485"/>
        <v>0</v>
      </c>
      <c r="X3848" s="47"/>
      <c r="Y3848" s="47"/>
    </row>
    <row r="3849" spans="1:25" ht="21" x14ac:dyDescent="0.4">
      <c r="A3849" t="s">
        <v>4020</v>
      </c>
      <c r="B3849" t="s">
        <v>3996</v>
      </c>
      <c r="C3849" t="s">
        <v>3997</v>
      </c>
      <c r="D3849" s="33">
        <v>12242</v>
      </c>
      <c r="E3849" s="33">
        <v>807</v>
      </c>
      <c r="F3849" s="32">
        <v>0.49289999999999995</v>
      </c>
      <c r="G3849" s="32">
        <v>8.77E-2</v>
      </c>
      <c r="H3849" s="13">
        <v>6.5920601208952787</v>
      </c>
      <c r="I3849" s="32">
        <v>0.5806</v>
      </c>
      <c r="J3849" s="34">
        <f t="shared" si="478"/>
        <v>0.1510506372717878</v>
      </c>
      <c r="K3849">
        <v>0.61078066914498141</v>
      </c>
      <c r="L3849">
        <v>0.71945477075588604</v>
      </c>
      <c r="M3849">
        <v>0.67</v>
      </c>
      <c r="N3849" t="s">
        <v>34</v>
      </c>
      <c r="O3849" s="45" t="s">
        <v>34</v>
      </c>
      <c r="P3849" s="49" t="str">
        <f>'Sheet1 (2)'!O4648</f>
        <v>A</v>
      </c>
      <c r="Q3849" s="30" t="str">
        <f t="shared" si="479"/>
        <v>A</v>
      </c>
      <c r="R3849">
        <f t="shared" si="480"/>
        <v>0.15</v>
      </c>
      <c r="S3849" s="11">
        <f t="shared" si="481"/>
        <v>6.8739235273854629E-2</v>
      </c>
      <c r="T3849" s="13">
        <f t="shared" si="482"/>
        <v>0.1510506372717878</v>
      </c>
      <c r="U3849">
        <f t="shared" si="483"/>
        <v>8.77E-2</v>
      </c>
      <c r="V3849" t="str">
        <f t="shared" si="484"/>
        <v>same</v>
      </c>
      <c r="W3849" s="47">
        <f t="shared" si="485"/>
        <v>0</v>
      </c>
      <c r="X3849" s="47"/>
      <c r="Y3849" s="47"/>
    </row>
    <row r="3850" spans="1:25" ht="21" x14ac:dyDescent="0.4">
      <c r="A3850" t="s">
        <v>4021</v>
      </c>
      <c r="B3850" t="s">
        <v>3996</v>
      </c>
      <c r="C3850" t="s">
        <v>3997</v>
      </c>
      <c r="D3850" s="33">
        <v>29568</v>
      </c>
      <c r="E3850" s="33">
        <v>1704</v>
      </c>
      <c r="F3850" s="32">
        <v>1.1323000000000001</v>
      </c>
      <c r="G3850" s="32">
        <v>0.16639999999999999</v>
      </c>
      <c r="H3850" s="13">
        <v>5.7629870129870131</v>
      </c>
      <c r="I3850" s="32">
        <v>1.2987000000000002</v>
      </c>
      <c r="J3850" s="34">
        <f t="shared" si="478"/>
        <v>0.1281281281281281</v>
      </c>
      <c r="K3850">
        <v>0.66449530516431932</v>
      </c>
      <c r="L3850">
        <v>0.76214788732394378</v>
      </c>
      <c r="M3850">
        <v>0.67</v>
      </c>
      <c r="N3850" t="s">
        <v>34</v>
      </c>
      <c r="O3850" s="45" t="s">
        <v>34</v>
      </c>
      <c r="P3850" s="49" t="str">
        <f>'Sheet1 (2)'!O4687</f>
        <v>A</v>
      </c>
      <c r="Q3850" s="30" t="str">
        <f t="shared" si="479"/>
        <v>A</v>
      </c>
      <c r="R3850">
        <f t="shared" si="480"/>
        <v>0.15</v>
      </c>
      <c r="S3850" s="11">
        <f t="shared" si="481"/>
        <v>0.12090552090552099</v>
      </c>
      <c r="T3850" s="13">
        <f t="shared" si="482"/>
        <v>0.1281281281281281</v>
      </c>
      <c r="U3850">
        <f t="shared" si="483"/>
        <v>0.16639999999999999</v>
      </c>
      <c r="V3850" t="str">
        <f t="shared" si="484"/>
        <v>same</v>
      </c>
      <c r="W3850" s="47">
        <f t="shared" si="485"/>
        <v>0</v>
      </c>
      <c r="X3850" s="47"/>
      <c r="Y3850" s="47"/>
    </row>
    <row r="3851" spans="1:25" ht="21" x14ac:dyDescent="0.4">
      <c r="A3851" t="s">
        <v>4022</v>
      </c>
      <c r="B3851" t="s">
        <v>3996</v>
      </c>
      <c r="C3851" t="s">
        <v>3997</v>
      </c>
      <c r="D3851" s="33">
        <v>83948</v>
      </c>
      <c r="E3851" s="33">
        <v>6413</v>
      </c>
      <c r="F3851" s="32">
        <v>4.4078999999999997</v>
      </c>
      <c r="G3851" s="32">
        <v>0.92419999999999991</v>
      </c>
      <c r="H3851" s="13">
        <v>7.6392528708247962</v>
      </c>
      <c r="I3851" s="32">
        <v>5.3320999999999996</v>
      </c>
      <c r="J3851" s="34">
        <f t="shared" si="478"/>
        <v>0.17332758200333825</v>
      </c>
      <c r="K3851">
        <v>0.68733821924216432</v>
      </c>
      <c r="L3851">
        <v>0.8314517386558552</v>
      </c>
      <c r="M3851">
        <v>0.67</v>
      </c>
      <c r="N3851" t="s">
        <v>34</v>
      </c>
      <c r="O3851" s="45" t="s">
        <v>34</v>
      </c>
      <c r="P3851" s="49" t="str">
        <f>'Sheet1 (2)'!O4760</f>
        <v>A</v>
      </c>
      <c r="Q3851" s="30" t="str">
        <f t="shared" si="479"/>
        <v>A</v>
      </c>
      <c r="R3851">
        <f t="shared" si="480"/>
        <v>0.15</v>
      </c>
      <c r="S3851" s="11">
        <f t="shared" si="481"/>
        <v>0.19418052924738832</v>
      </c>
      <c r="T3851" s="13">
        <f t="shared" si="482"/>
        <v>0.17332758200333825</v>
      </c>
      <c r="U3851">
        <f t="shared" si="483"/>
        <v>0.9241999999999998</v>
      </c>
      <c r="V3851" t="str">
        <f t="shared" si="484"/>
        <v>same</v>
      </c>
      <c r="W3851" s="47">
        <f t="shared" si="485"/>
        <v>0</v>
      </c>
      <c r="X3851" s="47"/>
      <c r="Y3851" s="47"/>
    </row>
    <row r="3852" spans="1:25" ht="21" x14ac:dyDescent="0.4">
      <c r="A3852" t="s">
        <v>4023</v>
      </c>
      <c r="B3852" t="s">
        <v>3996</v>
      </c>
      <c r="C3852" t="s">
        <v>3997</v>
      </c>
      <c r="D3852" s="33">
        <v>2400</v>
      </c>
      <c r="E3852" s="33">
        <v>517</v>
      </c>
      <c r="F3852" s="32">
        <v>0.23419999999999999</v>
      </c>
      <c r="G3852" s="32">
        <v>7.8E-2</v>
      </c>
      <c r="H3852" s="13">
        <v>21.541666666666668</v>
      </c>
      <c r="I3852" s="32">
        <v>0.31219999999999998</v>
      </c>
      <c r="J3852" s="34">
        <f t="shared" si="478"/>
        <v>0.24983984625240233</v>
      </c>
      <c r="K3852">
        <v>0.45299806576402318</v>
      </c>
      <c r="L3852">
        <v>0.60386847195357829</v>
      </c>
      <c r="M3852">
        <v>0.54</v>
      </c>
      <c r="N3852" t="s">
        <v>34</v>
      </c>
      <c r="O3852" s="45" t="s">
        <v>34</v>
      </c>
      <c r="P3852" s="49" t="str">
        <f>'Sheet1 (2)'!O4770</f>
        <v>A</v>
      </c>
      <c r="Q3852" s="30" t="str">
        <f t="shared" si="479"/>
        <v>A</v>
      </c>
      <c r="R3852">
        <f t="shared" si="480"/>
        <v>0.15</v>
      </c>
      <c r="S3852" s="11">
        <f t="shared" si="481"/>
        <v>0.10576553491351685</v>
      </c>
      <c r="T3852" s="13">
        <f t="shared" si="482"/>
        <v>0.24983984625240233</v>
      </c>
      <c r="U3852">
        <f t="shared" si="483"/>
        <v>7.8E-2</v>
      </c>
      <c r="V3852" t="str">
        <f t="shared" si="484"/>
        <v>same</v>
      </c>
      <c r="W3852" s="47">
        <f t="shared" si="485"/>
        <v>0</v>
      </c>
      <c r="X3852" s="47"/>
      <c r="Y3852" s="47"/>
    </row>
    <row r="3853" spans="1:25" ht="21" x14ac:dyDescent="0.4">
      <c r="A3853" t="s">
        <v>4024</v>
      </c>
      <c r="B3853" t="s">
        <v>3996</v>
      </c>
      <c r="C3853" t="s">
        <v>3997</v>
      </c>
      <c r="D3853" s="33">
        <v>51858</v>
      </c>
      <c r="E3853" s="33">
        <v>4618</v>
      </c>
      <c r="F3853" s="32">
        <v>3.0938999999999997</v>
      </c>
      <c r="G3853" s="32">
        <v>0.54769999999999996</v>
      </c>
      <c r="H3853" s="13">
        <v>8.9050869682594787</v>
      </c>
      <c r="I3853" s="32">
        <v>3.6415999999999995</v>
      </c>
      <c r="J3853" s="34">
        <f t="shared" si="478"/>
        <v>0.15040092267135327</v>
      </c>
      <c r="K3853">
        <v>0.66996535296665216</v>
      </c>
      <c r="L3853">
        <v>0.78856647899523591</v>
      </c>
      <c r="M3853">
        <v>0.67</v>
      </c>
      <c r="N3853" t="s">
        <v>34</v>
      </c>
      <c r="O3853" s="45" t="s">
        <v>34</v>
      </c>
      <c r="P3853" s="49" t="str">
        <f>'Sheet1 (2)'!O4801</f>
        <v>A</v>
      </c>
      <c r="Q3853" s="30" t="str">
        <f t="shared" si="479"/>
        <v>A</v>
      </c>
      <c r="R3853">
        <f t="shared" si="480"/>
        <v>0.15</v>
      </c>
      <c r="S3853" s="11">
        <f t="shared" si="481"/>
        <v>0.15035698594024585</v>
      </c>
      <c r="T3853" s="13">
        <f t="shared" si="482"/>
        <v>0.15040092267135327</v>
      </c>
      <c r="U3853">
        <f t="shared" si="483"/>
        <v>0.54769999999999996</v>
      </c>
      <c r="V3853" t="str">
        <f t="shared" si="484"/>
        <v>same</v>
      </c>
      <c r="W3853" s="47">
        <f t="shared" si="485"/>
        <v>0</v>
      </c>
      <c r="X3853" s="47"/>
      <c r="Y3853" s="47"/>
    </row>
    <row r="3854" spans="1:25" ht="21" x14ac:dyDescent="0.4">
      <c r="A3854" t="s">
        <v>4025</v>
      </c>
      <c r="B3854" t="s">
        <v>3996</v>
      </c>
      <c r="C3854" t="s">
        <v>3997</v>
      </c>
      <c r="D3854" s="33">
        <v>79467</v>
      </c>
      <c r="E3854" s="33">
        <v>8783</v>
      </c>
      <c r="F3854" s="32">
        <v>6.0072000000000001</v>
      </c>
      <c r="G3854" s="32">
        <v>0.94590000000000007</v>
      </c>
      <c r="H3854" s="13">
        <v>11.052386525224307</v>
      </c>
      <c r="I3854" s="32">
        <v>6.9531000000000001</v>
      </c>
      <c r="J3854" s="34">
        <f t="shared" si="478"/>
        <v>0.13604003969452474</v>
      </c>
      <c r="K3854">
        <v>0.68395764545144022</v>
      </c>
      <c r="L3854">
        <v>0.7916543322327223</v>
      </c>
      <c r="M3854">
        <v>0.67</v>
      </c>
      <c r="N3854" t="s">
        <v>34</v>
      </c>
      <c r="O3854" s="45" t="s">
        <v>34</v>
      </c>
      <c r="P3854" s="49" t="str">
        <f>'Sheet1 (2)'!O5056</f>
        <v>A</v>
      </c>
      <c r="Q3854" s="30" t="str">
        <f t="shared" si="479"/>
        <v>A</v>
      </c>
      <c r="R3854">
        <f t="shared" si="480"/>
        <v>0.15</v>
      </c>
      <c r="S3854" s="11">
        <f t="shared" si="481"/>
        <v>0.15367102443514399</v>
      </c>
      <c r="T3854" s="13">
        <f t="shared" si="482"/>
        <v>0.13604003969452474</v>
      </c>
      <c r="U3854">
        <f t="shared" si="483"/>
        <v>0.94589999999999996</v>
      </c>
      <c r="V3854" t="str">
        <f t="shared" si="484"/>
        <v>same</v>
      </c>
      <c r="W3854" s="47">
        <f t="shared" si="485"/>
        <v>0</v>
      </c>
      <c r="X3854" s="47"/>
      <c r="Y3854" s="47"/>
    </row>
    <row r="3855" spans="1:25" ht="21" x14ac:dyDescent="0.4">
      <c r="A3855" t="s">
        <v>5233</v>
      </c>
      <c r="B3855" t="s">
        <v>5234</v>
      </c>
      <c r="C3855" t="s">
        <v>5235</v>
      </c>
      <c r="D3855" s="33">
        <v>75090</v>
      </c>
      <c r="E3855" s="33">
        <v>15966</v>
      </c>
      <c r="F3855" s="32">
        <v>11.429600000000001</v>
      </c>
      <c r="G3855" s="32">
        <v>5.6291000000000002</v>
      </c>
      <c r="H3855" s="13">
        <v>21.262485017978427</v>
      </c>
      <c r="I3855" s="32">
        <v>17.058700000000002</v>
      </c>
      <c r="J3855" s="34">
        <f t="shared" si="478"/>
        <v>0.32998411367806452</v>
      </c>
      <c r="K3855">
        <v>0.71587122635600653</v>
      </c>
      <c r="L3855">
        <v>1.0684391832644369</v>
      </c>
      <c r="M3855">
        <v>0.6</v>
      </c>
      <c r="N3855" t="s">
        <v>37</v>
      </c>
      <c r="O3855" s="45" t="s">
        <v>37</v>
      </c>
      <c r="P3855" s="49" t="str">
        <f>'Sheet1 (2)'!O386</f>
        <v>B</v>
      </c>
      <c r="Q3855" s="30" t="str">
        <f t="shared" si="479"/>
        <v>B</v>
      </c>
      <c r="R3855">
        <f t="shared" si="480"/>
        <v>0.25</v>
      </c>
      <c r="S3855" s="11">
        <f t="shared" si="481"/>
        <v>0.43843317486092143</v>
      </c>
      <c r="T3855" s="13">
        <f t="shared" si="482"/>
        <v>0.32998411367806452</v>
      </c>
      <c r="U3855">
        <f t="shared" si="483"/>
        <v>5.6290999999999993</v>
      </c>
      <c r="V3855" t="str">
        <f t="shared" si="484"/>
        <v>same</v>
      </c>
      <c r="W3855" s="47">
        <f t="shared" si="485"/>
        <v>0</v>
      </c>
      <c r="X3855" s="47"/>
      <c r="Y3855" s="47"/>
    </row>
    <row r="3856" spans="1:25" ht="21" x14ac:dyDescent="0.4">
      <c r="A3856" t="s">
        <v>5236</v>
      </c>
      <c r="B3856" t="s">
        <v>5234</v>
      </c>
      <c r="C3856" t="s">
        <v>5235</v>
      </c>
      <c r="D3856" s="33">
        <v>63011</v>
      </c>
      <c r="E3856" s="33">
        <v>6402</v>
      </c>
      <c r="F3856" s="32">
        <v>4.9787999999999997</v>
      </c>
      <c r="G3856" s="32">
        <v>1.6594000000000002</v>
      </c>
      <c r="H3856" s="13">
        <v>10.160130770817794</v>
      </c>
      <c r="I3856" s="32">
        <v>6.6381999999999994</v>
      </c>
      <c r="J3856" s="34">
        <f t="shared" si="478"/>
        <v>0.24997740351300057</v>
      </c>
      <c r="K3856">
        <v>0.77769447047797546</v>
      </c>
      <c r="L3856">
        <v>1.0368947203998751</v>
      </c>
      <c r="M3856">
        <v>0.7</v>
      </c>
      <c r="N3856" t="s">
        <v>34</v>
      </c>
      <c r="O3856" s="45" t="s">
        <v>34</v>
      </c>
      <c r="P3856" s="49" t="str">
        <f>'Sheet1 (2)'!O1547</f>
        <v>A</v>
      </c>
      <c r="Q3856" s="30" t="str">
        <f t="shared" si="479"/>
        <v>A</v>
      </c>
      <c r="R3856">
        <f t="shared" si="480"/>
        <v>0.15</v>
      </c>
      <c r="S3856" s="11">
        <f t="shared" si="481"/>
        <v>0.32490735440330215</v>
      </c>
      <c r="T3856" s="13">
        <f t="shared" si="482"/>
        <v>0.24997740351300057</v>
      </c>
      <c r="U3856">
        <f t="shared" si="483"/>
        <v>1.6594000000000002</v>
      </c>
      <c r="V3856" t="str">
        <f t="shared" si="484"/>
        <v>same</v>
      </c>
      <c r="W3856" s="47">
        <f t="shared" si="485"/>
        <v>0</v>
      </c>
      <c r="X3856" s="47"/>
      <c r="Y3856" s="47"/>
    </row>
    <row r="3857" spans="1:25" ht="21" x14ac:dyDescent="0.4">
      <c r="A3857" t="s">
        <v>5237</v>
      </c>
      <c r="B3857" t="s">
        <v>5234</v>
      </c>
      <c r="C3857" t="s">
        <v>5235</v>
      </c>
      <c r="D3857" s="33">
        <v>67205</v>
      </c>
      <c r="E3857" s="33">
        <v>11181</v>
      </c>
      <c r="F3857" s="32">
        <v>11.757400000000001</v>
      </c>
      <c r="G3857" s="32">
        <v>5.7417999999999996</v>
      </c>
      <c r="H3857" s="13">
        <v>16.637154973588274</v>
      </c>
      <c r="I3857" s="32">
        <v>17.499200000000002</v>
      </c>
      <c r="J3857" s="34">
        <f t="shared" si="478"/>
        <v>0.32811785681631156</v>
      </c>
      <c r="K3857">
        <v>1.051551739558179</v>
      </c>
      <c r="L3857">
        <v>1.5650836240050086</v>
      </c>
      <c r="M3857">
        <v>1</v>
      </c>
      <c r="N3857" t="s">
        <v>37</v>
      </c>
      <c r="O3857" s="45" t="s">
        <v>37</v>
      </c>
      <c r="P3857" s="49" t="str">
        <f>'Sheet1 (2)'!O4735</f>
        <v>B</v>
      </c>
      <c r="Q3857" s="30" t="str">
        <f t="shared" si="479"/>
        <v>B</v>
      </c>
      <c r="R3857">
        <f t="shared" si="480"/>
        <v>0.25</v>
      </c>
      <c r="S3857" s="11">
        <f t="shared" si="481"/>
        <v>0.3610565054402487</v>
      </c>
      <c r="T3857" s="13">
        <f t="shared" si="482"/>
        <v>0.32811785681631156</v>
      </c>
      <c r="U3857">
        <f t="shared" si="483"/>
        <v>5.7417999999999996</v>
      </c>
      <c r="V3857" t="str">
        <f t="shared" si="484"/>
        <v>same</v>
      </c>
      <c r="W3857" s="47">
        <f t="shared" si="485"/>
        <v>0</v>
      </c>
      <c r="X3857" s="47"/>
      <c r="Y3857" s="47"/>
    </row>
    <row r="3858" spans="1:25" ht="21" x14ac:dyDescent="0.4">
      <c r="A3858" t="s">
        <v>5216</v>
      </c>
      <c r="B3858" t="s">
        <v>5217</v>
      </c>
      <c r="C3858" t="s">
        <v>5218</v>
      </c>
      <c r="D3858" s="33">
        <v>145311</v>
      </c>
      <c r="E3858" s="33">
        <v>24478</v>
      </c>
      <c r="F3858" s="32">
        <v>26.126000000000005</v>
      </c>
      <c r="G3858" s="32">
        <v>12.815899999999997</v>
      </c>
      <c r="H3858" s="13">
        <v>16.845249155260099</v>
      </c>
      <c r="I3858" s="32">
        <v>38.941900000000004</v>
      </c>
      <c r="J3858" s="34">
        <f t="shared" si="478"/>
        <v>0.3291030997460318</v>
      </c>
      <c r="K3858">
        <v>1.0673257619086529</v>
      </c>
      <c r="L3858">
        <v>1.5908938638777679</v>
      </c>
      <c r="M3858">
        <v>1</v>
      </c>
      <c r="N3858" t="s">
        <v>37</v>
      </c>
      <c r="O3858" s="45" t="s">
        <v>37</v>
      </c>
      <c r="P3858" s="49" t="str">
        <f>'Sheet1 (2)'!O4571</f>
        <v>B</v>
      </c>
      <c r="Q3858" s="30" t="str">
        <f t="shared" si="479"/>
        <v>B</v>
      </c>
      <c r="R3858">
        <f t="shared" si="480"/>
        <v>0.25</v>
      </c>
      <c r="S3858" s="11">
        <f t="shared" si="481"/>
        <v>0.37142255513983657</v>
      </c>
      <c r="T3858" s="13">
        <f t="shared" si="482"/>
        <v>0.3291030997460318</v>
      </c>
      <c r="U3858">
        <f t="shared" si="483"/>
        <v>12.815899999999997</v>
      </c>
      <c r="V3858" t="str">
        <f t="shared" si="484"/>
        <v>same</v>
      </c>
      <c r="W3858" s="47">
        <f t="shared" si="485"/>
        <v>0</v>
      </c>
      <c r="X3858" s="47"/>
      <c r="Y3858" s="47"/>
    </row>
    <row r="3859" spans="1:25" ht="21" x14ac:dyDescent="0.4">
      <c r="A3859" t="s">
        <v>5219</v>
      </c>
      <c r="B3859" t="s">
        <v>5217</v>
      </c>
      <c r="C3859" t="s">
        <v>5218</v>
      </c>
      <c r="D3859" s="33">
        <v>39851</v>
      </c>
      <c r="E3859" s="33">
        <v>5569</v>
      </c>
      <c r="F3859" s="32">
        <v>1.0281</v>
      </c>
      <c r="G3859" s="32">
        <v>0.50610000000000011</v>
      </c>
      <c r="H3859" s="13">
        <v>13.974555218187749</v>
      </c>
      <c r="I3859" s="32">
        <v>1.5342000000000002</v>
      </c>
      <c r="J3859" s="34">
        <f t="shared" si="478"/>
        <v>0.32987876417676965</v>
      </c>
      <c r="K3859">
        <v>0.18461124079727059</v>
      </c>
      <c r="L3859">
        <v>0.27548931585562941</v>
      </c>
      <c r="M3859">
        <v>0.03</v>
      </c>
      <c r="N3859" t="s">
        <v>37</v>
      </c>
      <c r="O3859" s="45" t="s">
        <v>37</v>
      </c>
      <c r="P3859" s="49" t="str">
        <f>'Sheet1 (2)'!O4617</f>
        <v>B</v>
      </c>
      <c r="Q3859" s="30" t="str">
        <f t="shared" si="479"/>
        <v>B</v>
      </c>
      <c r="R3859">
        <f t="shared" si="480"/>
        <v>0.25</v>
      </c>
      <c r="S3859" s="11">
        <f t="shared" si="481"/>
        <v>0.89110285490809549</v>
      </c>
      <c r="T3859" s="13">
        <f t="shared" si="482"/>
        <v>0.32987876417676965</v>
      </c>
      <c r="U3859">
        <f t="shared" si="483"/>
        <v>0.50610000000000011</v>
      </c>
      <c r="V3859" t="str">
        <f t="shared" si="484"/>
        <v>same</v>
      </c>
      <c r="W3859" s="47">
        <f t="shared" si="485"/>
        <v>0</v>
      </c>
      <c r="X3859" s="47"/>
      <c r="Y3859" s="47"/>
    </row>
    <row r="3860" spans="1:25" ht="21" x14ac:dyDescent="0.4">
      <c r="A3860" t="s">
        <v>5220</v>
      </c>
      <c r="B3860" t="s">
        <v>5217</v>
      </c>
      <c r="C3860" t="s">
        <v>5218</v>
      </c>
      <c r="D3860" s="33">
        <v>40380</v>
      </c>
      <c r="E3860" s="33">
        <v>5041</v>
      </c>
      <c r="F3860" s="32">
        <v>0.89990000000000003</v>
      </c>
      <c r="G3860" s="32">
        <v>0.44330000000000008</v>
      </c>
      <c r="H3860" s="13">
        <v>12.483902922238732</v>
      </c>
      <c r="I3860" s="32">
        <v>1.3432000000000002</v>
      </c>
      <c r="J3860" s="34">
        <f t="shared" si="478"/>
        <v>0.33003275759380585</v>
      </c>
      <c r="K3860">
        <v>0.1785161674270978</v>
      </c>
      <c r="L3860">
        <v>0.2664550684388019</v>
      </c>
      <c r="M3860">
        <v>0.03</v>
      </c>
      <c r="N3860" t="s">
        <v>37</v>
      </c>
      <c r="O3860" s="45" t="s">
        <v>37</v>
      </c>
      <c r="P3860" s="49" t="str">
        <f>'Sheet1 (2)'!O5110</f>
        <v>B</v>
      </c>
      <c r="Q3860" s="30" t="str">
        <f t="shared" si="479"/>
        <v>B</v>
      </c>
      <c r="R3860">
        <f t="shared" si="480"/>
        <v>0.25</v>
      </c>
      <c r="S3860" s="11">
        <f t="shared" si="481"/>
        <v>0.88741066110780231</v>
      </c>
      <c r="T3860" s="13">
        <f t="shared" si="482"/>
        <v>0.33003275759380585</v>
      </c>
      <c r="U3860">
        <f t="shared" si="483"/>
        <v>0.44330000000000008</v>
      </c>
      <c r="V3860" t="str">
        <f t="shared" si="484"/>
        <v>same</v>
      </c>
      <c r="W3860" s="47">
        <f t="shared" si="485"/>
        <v>0</v>
      </c>
      <c r="X3860" s="47"/>
      <c r="Y3860" s="47"/>
    </row>
    <row r="3861" spans="1:25" ht="21" x14ac:dyDescent="0.4">
      <c r="A3861" t="s">
        <v>5197</v>
      </c>
      <c r="B3861" t="s">
        <v>5198</v>
      </c>
      <c r="C3861" t="s">
        <v>5199</v>
      </c>
      <c r="D3861" s="33">
        <v>137017</v>
      </c>
      <c r="E3861" s="33">
        <v>14600</v>
      </c>
      <c r="F3861" s="32">
        <v>7.3</v>
      </c>
      <c r="G3861" s="32">
        <v>3.1039999999999996</v>
      </c>
      <c r="H3861" s="13">
        <v>10.655612077333469</v>
      </c>
      <c r="I3861" s="32">
        <v>10.404</v>
      </c>
      <c r="J3861" s="34">
        <f t="shared" si="478"/>
        <v>0.29834678969627065</v>
      </c>
      <c r="K3861">
        <v>0.5</v>
      </c>
      <c r="L3861">
        <v>0.71260273972602739</v>
      </c>
      <c r="M3861">
        <v>0.5</v>
      </c>
      <c r="N3861" t="s">
        <v>37</v>
      </c>
      <c r="O3861" s="45" t="s">
        <v>37</v>
      </c>
      <c r="P3861" s="49" t="str">
        <f>'Sheet1 (2)'!O2456</f>
        <v>B</v>
      </c>
      <c r="Q3861" s="30" t="str">
        <f t="shared" si="479"/>
        <v>B</v>
      </c>
      <c r="R3861">
        <f t="shared" si="480"/>
        <v>0.25</v>
      </c>
      <c r="S3861" s="11">
        <f t="shared" si="481"/>
        <v>0.29834678969627065</v>
      </c>
      <c r="T3861" s="13">
        <f t="shared" si="482"/>
        <v>0.29834678969627065</v>
      </c>
      <c r="U3861">
        <f t="shared" si="483"/>
        <v>3.1039999999999996</v>
      </c>
      <c r="V3861" t="str">
        <f t="shared" si="484"/>
        <v>same</v>
      </c>
      <c r="W3861" s="47">
        <f t="shared" si="485"/>
        <v>0</v>
      </c>
      <c r="X3861" s="47"/>
      <c r="Y3861" s="47"/>
    </row>
    <row r="3862" spans="1:25" ht="21" x14ac:dyDescent="0.4">
      <c r="A3862" t="s">
        <v>5200</v>
      </c>
      <c r="B3862" t="s">
        <v>5198</v>
      </c>
      <c r="C3862" t="s">
        <v>5199</v>
      </c>
      <c r="D3862" s="33">
        <v>83753</v>
      </c>
      <c r="E3862" s="33">
        <v>19730</v>
      </c>
      <c r="F3862" s="32">
        <v>19.743200000000002</v>
      </c>
      <c r="G3862" s="32">
        <v>8.5660000000000007</v>
      </c>
      <c r="H3862" s="13">
        <v>23.557365109309519</v>
      </c>
      <c r="I3862" s="32">
        <v>28.309200000000004</v>
      </c>
      <c r="J3862" s="34">
        <f t="shared" si="478"/>
        <v>0.30258714481511306</v>
      </c>
      <c r="K3862">
        <v>1.0006690319310694</v>
      </c>
      <c r="L3862">
        <v>1.4348302078053727</v>
      </c>
      <c r="M3862">
        <v>1</v>
      </c>
      <c r="N3862" t="s">
        <v>37</v>
      </c>
      <c r="O3862" s="45" t="s">
        <v>37</v>
      </c>
      <c r="P3862" s="49" t="str">
        <f>'Sheet1 (2)'!O2940</f>
        <v>B</v>
      </c>
      <c r="Q3862" s="30" t="str">
        <f t="shared" si="479"/>
        <v>B</v>
      </c>
      <c r="R3862">
        <f t="shared" si="480"/>
        <v>0.25</v>
      </c>
      <c r="S3862" s="11">
        <f t="shared" si="481"/>
        <v>0.30305342432848698</v>
      </c>
      <c r="T3862" s="13">
        <f t="shared" si="482"/>
        <v>0.30258714481511306</v>
      </c>
      <c r="U3862">
        <f t="shared" si="483"/>
        <v>8.5660000000000007</v>
      </c>
      <c r="V3862" t="str">
        <f t="shared" si="484"/>
        <v>same</v>
      </c>
      <c r="W3862" s="47">
        <f t="shared" si="485"/>
        <v>0</v>
      </c>
      <c r="X3862" s="47"/>
      <c r="Y3862" s="47"/>
    </row>
    <row r="3863" spans="1:25" ht="21" x14ac:dyDescent="0.4">
      <c r="A3863" t="s">
        <v>5201</v>
      </c>
      <c r="B3863" t="s">
        <v>5198</v>
      </c>
      <c r="C3863" t="s">
        <v>5199</v>
      </c>
      <c r="D3863" s="33">
        <v>57219</v>
      </c>
      <c r="E3863" s="33">
        <v>5772</v>
      </c>
      <c r="F3863" s="32">
        <v>5.7720000000000002</v>
      </c>
      <c r="G3863" s="32">
        <v>1.6780000000000002</v>
      </c>
      <c r="H3863" s="13">
        <v>10.087558328527237</v>
      </c>
      <c r="I3863" s="32">
        <v>7.45</v>
      </c>
      <c r="J3863" s="34">
        <f t="shared" si="478"/>
        <v>0.22523489932885907</v>
      </c>
      <c r="K3863">
        <v>1</v>
      </c>
      <c r="L3863">
        <v>1.2907137907137907</v>
      </c>
      <c r="M3863">
        <v>1</v>
      </c>
      <c r="N3863" t="s">
        <v>42</v>
      </c>
      <c r="O3863" s="45" t="s">
        <v>42</v>
      </c>
      <c r="P3863" s="49" t="str">
        <f>'Sheet1 (2)'!O4419</f>
        <v>A+</v>
      </c>
      <c r="Q3863" s="30" t="str">
        <f t="shared" si="479"/>
        <v>A+</v>
      </c>
      <c r="R3863">
        <f t="shared" si="480"/>
        <v>0.05</v>
      </c>
      <c r="S3863" s="11">
        <f t="shared" si="481"/>
        <v>0.22523489932885904</v>
      </c>
      <c r="T3863" s="13">
        <f t="shared" si="482"/>
        <v>0.22523489932885907</v>
      </c>
      <c r="U3863">
        <f t="shared" si="483"/>
        <v>1.6780000000000002</v>
      </c>
      <c r="V3863" t="str">
        <f t="shared" si="484"/>
        <v>same</v>
      </c>
      <c r="W3863" s="47">
        <f t="shared" si="485"/>
        <v>0</v>
      </c>
      <c r="X3863" s="47"/>
      <c r="Y3863" s="47"/>
    </row>
    <row r="3864" spans="1:25" ht="21" x14ac:dyDescent="0.4">
      <c r="A3864" t="s">
        <v>2519</v>
      </c>
      <c r="B3864" t="s">
        <v>2520</v>
      </c>
      <c r="C3864" s="35" t="s">
        <v>2521</v>
      </c>
      <c r="D3864" s="33">
        <v>4205322</v>
      </c>
      <c r="E3864" s="33">
        <v>82402</v>
      </c>
      <c r="F3864" s="32">
        <v>41.422499999999999</v>
      </c>
      <c r="G3864" s="32">
        <v>14.2775</v>
      </c>
      <c r="H3864" s="13">
        <v>1.9594694532309298</v>
      </c>
      <c r="I3864" s="32">
        <v>55.7</v>
      </c>
      <c r="J3864" s="34">
        <f t="shared" si="478"/>
        <v>0.25632854578096947</v>
      </c>
      <c r="K3864">
        <v>0.50268804155238955</v>
      </c>
      <c r="L3864">
        <v>0.6759544671245844</v>
      </c>
      <c r="M3864">
        <v>0.5</v>
      </c>
      <c r="N3864" s="29" t="s">
        <v>37</v>
      </c>
      <c r="O3864" s="46" t="s">
        <v>37</v>
      </c>
      <c r="P3864" s="49" t="str">
        <f>'Sheet1 (2)'!O2</f>
        <v>B</v>
      </c>
      <c r="Q3864" s="30" t="str">
        <f t="shared" si="479"/>
        <v>B</v>
      </c>
      <c r="R3864">
        <f t="shared" si="480"/>
        <v>0.25</v>
      </c>
      <c r="S3864" s="11">
        <f t="shared" si="481"/>
        <v>0.26030520646319572</v>
      </c>
      <c r="T3864" s="13">
        <f t="shared" si="482"/>
        <v>0.25632854578096947</v>
      </c>
      <c r="U3864">
        <f t="shared" si="483"/>
        <v>14.2775</v>
      </c>
      <c r="V3864" t="str">
        <f t="shared" si="484"/>
        <v>same</v>
      </c>
      <c r="W3864" s="47">
        <f t="shared" si="485"/>
        <v>0</v>
      </c>
      <c r="X3864" s="47"/>
      <c r="Y3864" s="47"/>
    </row>
    <row r="3865" spans="1:25" ht="21" x14ac:dyDescent="0.4">
      <c r="A3865" t="s">
        <v>2522</v>
      </c>
      <c r="B3865" t="s">
        <v>2520</v>
      </c>
      <c r="C3865" s="35" t="s">
        <v>2521</v>
      </c>
      <c r="D3865" s="33">
        <v>4422152</v>
      </c>
      <c r="E3865" s="33">
        <v>70999</v>
      </c>
      <c r="F3865" s="32">
        <v>85.094999999999999</v>
      </c>
      <c r="G3865" s="32">
        <v>28.365000000000002</v>
      </c>
      <c r="H3865" s="13">
        <v>1.6055305199821264</v>
      </c>
      <c r="I3865" s="32">
        <v>113.46000000000001</v>
      </c>
      <c r="J3865" s="34">
        <f t="shared" si="478"/>
        <v>0.25</v>
      </c>
      <c r="K3865">
        <v>1.1985380075775716</v>
      </c>
      <c r="L3865">
        <v>1.5980506767700955</v>
      </c>
      <c r="M3865">
        <v>1</v>
      </c>
      <c r="N3865" t="s">
        <v>37</v>
      </c>
      <c r="O3865" s="45" t="s">
        <v>37</v>
      </c>
      <c r="P3865" s="49" t="str">
        <f>'Sheet1 (2)'!O59</f>
        <v>B</v>
      </c>
      <c r="Q3865" s="30" t="str">
        <f t="shared" si="479"/>
        <v>B</v>
      </c>
      <c r="R3865">
        <f t="shared" si="480"/>
        <v>0.25</v>
      </c>
      <c r="S3865" s="11">
        <f t="shared" si="481"/>
        <v>0.37423761678124456</v>
      </c>
      <c r="T3865" s="13">
        <f t="shared" si="482"/>
        <v>0.25</v>
      </c>
      <c r="U3865">
        <f t="shared" si="483"/>
        <v>28.365000000000002</v>
      </c>
      <c r="V3865" t="str">
        <f t="shared" si="484"/>
        <v>same</v>
      </c>
      <c r="W3865" s="47">
        <f t="shared" si="485"/>
        <v>0</v>
      </c>
      <c r="X3865" s="47"/>
      <c r="Y3865" s="47"/>
    </row>
    <row r="3866" spans="1:25" ht="21" x14ac:dyDescent="0.4">
      <c r="A3866" t="s">
        <v>2523</v>
      </c>
      <c r="B3866" t="s">
        <v>2520</v>
      </c>
      <c r="C3866" s="35" t="s">
        <v>2521</v>
      </c>
      <c r="D3866" s="33">
        <v>3747236</v>
      </c>
      <c r="E3866" s="33">
        <v>170331</v>
      </c>
      <c r="F3866" s="32">
        <v>184.6259</v>
      </c>
      <c r="G3866" s="32">
        <v>49.576100000000004</v>
      </c>
      <c r="H3866" s="13">
        <v>4.545510344157667</v>
      </c>
      <c r="I3866" s="32">
        <v>234.202</v>
      </c>
      <c r="J3866" s="34">
        <f t="shared" si="478"/>
        <v>0.2116809420927234</v>
      </c>
      <c r="K3866">
        <v>1.0839242416236621</v>
      </c>
      <c r="L3866">
        <v>1.3749816533690284</v>
      </c>
      <c r="M3866">
        <v>1</v>
      </c>
      <c r="N3866" t="s">
        <v>37</v>
      </c>
      <c r="O3866" s="45" t="s">
        <v>37</v>
      </c>
      <c r="P3866" s="49" t="str">
        <f>'Sheet1 (2)'!O527</f>
        <v>B</v>
      </c>
      <c r="Q3866" s="30" t="str">
        <f t="shared" si="479"/>
        <v>B</v>
      </c>
      <c r="R3866">
        <f t="shared" si="480"/>
        <v>0.25</v>
      </c>
      <c r="S3866" s="11">
        <f t="shared" si="481"/>
        <v>0.27271756859463192</v>
      </c>
      <c r="T3866" s="13">
        <f t="shared" si="482"/>
        <v>0.2116809420927234</v>
      </c>
      <c r="U3866">
        <f t="shared" si="483"/>
        <v>49.576100000000004</v>
      </c>
      <c r="V3866" t="str">
        <f t="shared" si="484"/>
        <v>same</v>
      </c>
      <c r="W3866" s="47">
        <f t="shared" si="485"/>
        <v>0</v>
      </c>
      <c r="X3866" s="47"/>
      <c r="Y3866" s="47"/>
    </row>
    <row r="3867" spans="1:25" ht="21" x14ac:dyDescent="0.4">
      <c r="A3867" t="s">
        <v>2524</v>
      </c>
      <c r="B3867" t="s">
        <v>2520</v>
      </c>
      <c r="C3867" s="35" t="s">
        <v>2521</v>
      </c>
      <c r="D3867" s="33">
        <v>1833431</v>
      </c>
      <c r="E3867" s="33">
        <v>12868</v>
      </c>
      <c r="F3867" s="32">
        <v>16.247700000000002</v>
      </c>
      <c r="G3867" s="32">
        <v>6.1323000000000008</v>
      </c>
      <c r="H3867" s="13">
        <v>0.70185351943978258</v>
      </c>
      <c r="I3867" s="32">
        <v>22.380000000000003</v>
      </c>
      <c r="J3867" s="34">
        <f t="shared" si="478"/>
        <v>0.27400804289544234</v>
      </c>
      <c r="K3867">
        <v>1.2626437674852349</v>
      </c>
      <c r="L3867">
        <v>1.7391980105688531</v>
      </c>
      <c r="M3867">
        <v>1.25</v>
      </c>
      <c r="N3867" t="s">
        <v>37</v>
      </c>
      <c r="O3867" s="45" t="s">
        <v>37</v>
      </c>
      <c r="P3867" s="49" t="str">
        <f>'Sheet1 (2)'!O901</f>
        <v>B</v>
      </c>
      <c r="Q3867" s="30" t="str">
        <f t="shared" si="479"/>
        <v>B</v>
      </c>
      <c r="R3867">
        <f t="shared" si="480"/>
        <v>0.25</v>
      </c>
      <c r="S3867" s="11">
        <f t="shared" si="481"/>
        <v>0.28127792672028606</v>
      </c>
      <c r="T3867" s="13">
        <f t="shared" si="482"/>
        <v>0.27400804289544234</v>
      </c>
      <c r="U3867">
        <f t="shared" si="483"/>
        <v>6.1322999999999999</v>
      </c>
      <c r="V3867" t="str">
        <f t="shared" si="484"/>
        <v>same</v>
      </c>
      <c r="W3867" s="47">
        <f t="shared" si="485"/>
        <v>0</v>
      </c>
      <c r="X3867" s="47"/>
      <c r="Y3867" s="47"/>
    </row>
    <row r="3868" spans="1:25" ht="21" x14ac:dyDescent="0.4">
      <c r="A3868" t="s">
        <v>2525</v>
      </c>
      <c r="B3868" t="s">
        <v>2520</v>
      </c>
      <c r="C3868" s="35" t="s">
        <v>2521</v>
      </c>
      <c r="D3868" s="33">
        <v>2684254</v>
      </c>
      <c r="E3868" s="33">
        <v>50640</v>
      </c>
      <c r="F3868" s="32">
        <v>25.32</v>
      </c>
      <c r="G3868" s="32">
        <v>4.51</v>
      </c>
      <c r="H3868" s="13">
        <v>1.8865576804579596</v>
      </c>
      <c r="I3868" s="32">
        <v>29.83</v>
      </c>
      <c r="J3868" s="34">
        <f t="shared" si="478"/>
        <v>0.15119007710358701</v>
      </c>
      <c r="K3868">
        <v>0.5</v>
      </c>
      <c r="L3868">
        <v>0.58906003159557663</v>
      </c>
      <c r="M3868">
        <v>0.5</v>
      </c>
      <c r="N3868" t="s">
        <v>37</v>
      </c>
      <c r="O3868" s="45" t="s">
        <v>37</v>
      </c>
      <c r="P3868" s="49" t="str">
        <f>'Sheet1 (2)'!O1114</f>
        <v>B</v>
      </c>
      <c r="Q3868" s="30" t="str">
        <f t="shared" si="479"/>
        <v>B</v>
      </c>
      <c r="R3868">
        <f t="shared" si="480"/>
        <v>0.25</v>
      </c>
      <c r="S3868" s="11">
        <f t="shared" si="481"/>
        <v>0.15119007710358701</v>
      </c>
      <c r="T3868" s="13">
        <f t="shared" si="482"/>
        <v>0.15119007710358701</v>
      </c>
      <c r="U3868">
        <f t="shared" si="483"/>
        <v>4.51</v>
      </c>
      <c r="V3868" t="str">
        <f t="shared" si="484"/>
        <v>same</v>
      </c>
      <c r="W3868" s="47">
        <f t="shared" si="485"/>
        <v>0</v>
      </c>
      <c r="X3868" s="47"/>
      <c r="Y3868" s="47"/>
    </row>
    <row r="3869" spans="1:25" ht="21" x14ac:dyDescent="0.4">
      <c r="A3869" t="s">
        <v>2526</v>
      </c>
      <c r="B3869" t="s">
        <v>2520</v>
      </c>
      <c r="C3869" s="35" t="s">
        <v>2521</v>
      </c>
      <c r="D3869" s="33">
        <v>1604568</v>
      </c>
      <c r="E3869" s="33">
        <v>60926</v>
      </c>
      <c r="F3869" s="32">
        <v>16.972799999999999</v>
      </c>
      <c r="G3869" s="32">
        <v>6.7675000000000001</v>
      </c>
      <c r="H3869" s="13">
        <v>3.797034466597863</v>
      </c>
      <c r="I3869" s="32">
        <v>23.740299999999998</v>
      </c>
      <c r="J3869" s="34">
        <f t="shared" si="478"/>
        <v>0.28506379447605973</v>
      </c>
      <c r="K3869">
        <v>0.27858057315431833</v>
      </c>
      <c r="L3869">
        <v>0.38965794570462525</v>
      </c>
      <c r="M3869">
        <v>0.25</v>
      </c>
      <c r="N3869" t="s">
        <v>37</v>
      </c>
      <c r="O3869" s="45" t="s">
        <v>37</v>
      </c>
      <c r="P3869" s="49" t="str">
        <f>'Sheet1 (2)'!O1709</f>
        <v>B</v>
      </c>
      <c r="Q3869" s="30" t="str">
        <f t="shared" si="479"/>
        <v>B</v>
      </c>
      <c r="R3869">
        <f t="shared" si="480"/>
        <v>0.25</v>
      </c>
      <c r="S3869" s="11">
        <f t="shared" si="481"/>
        <v>0.35841164601963743</v>
      </c>
      <c r="T3869" s="13">
        <f t="shared" si="482"/>
        <v>0.28506379447605973</v>
      </c>
      <c r="U3869">
        <f t="shared" si="483"/>
        <v>6.7675000000000001</v>
      </c>
      <c r="V3869" t="str">
        <f t="shared" si="484"/>
        <v>same</v>
      </c>
      <c r="W3869" s="47">
        <f t="shared" si="485"/>
        <v>0</v>
      </c>
      <c r="X3869" s="47"/>
      <c r="Y3869" s="47"/>
    </row>
    <row r="3870" spans="1:25" ht="21" x14ac:dyDescent="0.4">
      <c r="A3870" t="s">
        <v>2527</v>
      </c>
      <c r="B3870" t="s">
        <v>2520</v>
      </c>
      <c r="C3870" s="35" t="s">
        <v>2521</v>
      </c>
      <c r="D3870" s="33">
        <v>6077218</v>
      </c>
      <c r="E3870" s="33">
        <v>89939</v>
      </c>
      <c r="F3870" s="32">
        <v>48.865499999999997</v>
      </c>
      <c r="G3870" s="32">
        <v>20.744500000000002</v>
      </c>
      <c r="H3870" s="13">
        <v>1.4799370369797495</v>
      </c>
      <c r="I3870" s="32">
        <v>69.61</v>
      </c>
      <c r="J3870" s="34">
        <f t="shared" si="478"/>
        <v>0.29801034334147397</v>
      </c>
      <c r="K3870">
        <v>0.54331824903545733</v>
      </c>
      <c r="L3870">
        <v>0.77396902344922669</v>
      </c>
      <c r="M3870">
        <v>0.5</v>
      </c>
      <c r="N3870" t="s">
        <v>37</v>
      </c>
      <c r="O3870" s="45" t="s">
        <v>37</v>
      </c>
      <c r="P3870" s="49" t="str">
        <f>'Sheet1 (2)'!O1896</f>
        <v>B</v>
      </c>
      <c r="Q3870" s="30" t="str">
        <f t="shared" si="479"/>
        <v>B</v>
      </c>
      <c r="R3870">
        <f t="shared" si="480"/>
        <v>0.25</v>
      </c>
      <c r="S3870" s="11">
        <f t="shared" si="481"/>
        <v>0.35397931331705212</v>
      </c>
      <c r="T3870" s="13">
        <f t="shared" si="482"/>
        <v>0.29801034334147397</v>
      </c>
      <c r="U3870">
        <f t="shared" si="483"/>
        <v>20.744500000000002</v>
      </c>
      <c r="V3870" t="str">
        <f t="shared" si="484"/>
        <v>same</v>
      </c>
      <c r="W3870" s="47">
        <f t="shared" si="485"/>
        <v>0</v>
      </c>
      <c r="X3870" s="47"/>
      <c r="Y3870" s="47"/>
    </row>
    <row r="3871" spans="1:25" ht="21" x14ac:dyDescent="0.4">
      <c r="A3871" t="s">
        <v>2528</v>
      </c>
      <c r="B3871" t="s">
        <v>2520</v>
      </c>
      <c r="C3871" s="35" t="s">
        <v>2521</v>
      </c>
      <c r="D3871" s="33">
        <v>4731832</v>
      </c>
      <c r="E3871" s="33">
        <v>599565</v>
      </c>
      <c r="F3871" s="32">
        <v>153.94799999999998</v>
      </c>
      <c r="G3871" s="32">
        <v>50.172999999999995</v>
      </c>
      <c r="H3871" s="13">
        <v>12.670885187808866</v>
      </c>
      <c r="I3871" s="32">
        <v>204.12099999999998</v>
      </c>
      <c r="J3871" s="34">
        <f t="shared" si="478"/>
        <v>0.24580028512499938</v>
      </c>
      <c r="K3871">
        <v>0.25676615546271042</v>
      </c>
      <c r="L3871">
        <v>0.34044849182323844</v>
      </c>
      <c r="M3871">
        <v>0.25</v>
      </c>
      <c r="N3871" t="s">
        <v>37</v>
      </c>
      <c r="O3871" s="45" t="s">
        <v>37</v>
      </c>
      <c r="P3871" s="49" t="str">
        <f>'Sheet1 (2)'!O2407</f>
        <v>B</v>
      </c>
      <c r="Q3871" s="30" t="str">
        <f t="shared" si="479"/>
        <v>B</v>
      </c>
      <c r="R3871">
        <f t="shared" si="480"/>
        <v>0.25</v>
      </c>
      <c r="S3871" s="11">
        <f t="shared" si="481"/>
        <v>0.26567452638386041</v>
      </c>
      <c r="T3871" s="13">
        <f t="shared" si="482"/>
        <v>0.24580028512499938</v>
      </c>
      <c r="U3871">
        <f t="shared" si="483"/>
        <v>50.172999999999995</v>
      </c>
      <c r="V3871" t="str">
        <f t="shared" si="484"/>
        <v>same</v>
      </c>
      <c r="W3871" s="47">
        <f t="shared" si="485"/>
        <v>0</v>
      </c>
      <c r="X3871" s="47"/>
      <c r="Y3871" s="47"/>
    </row>
    <row r="3872" spans="1:25" ht="21" x14ac:dyDescent="0.4">
      <c r="A3872" t="s">
        <v>2529</v>
      </c>
      <c r="B3872" t="s">
        <v>2520</v>
      </c>
      <c r="C3872" s="35" t="s">
        <v>2521</v>
      </c>
      <c r="D3872" s="33">
        <v>3312554</v>
      </c>
      <c r="E3872" s="33">
        <v>439204</v>
      </c>
      <c r="F3872" s="32">
        <v>113.375</v>
      </c>
      <c r="G3872" s="32">
        <v>37.783000000000001</v>
      </c>
      <c r="H3872" s="13">
        <v>13.258772536236391</v>
      </c>
      <c r="I3872" s="32">
        <v>151.15800000000002</v>
      </c>
      <c r="J3872" s="34">
        <f t="shared" si="478"/>
        <v>0.24995699863718757</v>
      </c>
      <c r="K3872">
        <v>0.25813744865711608</v>
      </c>
      <c r="L3872">
        <v>0.34416353220826773</v>
      </c>
      <c r="M3872">
        <v>0.25</v>
      </c>
      <c r="N3872" t="s">
        <v>37</v>
      </c>
      <c r="O3872" s="45" t="s">
        <v>37</v>
      </c>
      <c r="P3872" s="49" t="str">
        <f>'Sheet1 (2)'!O2675</f>
        <v>B</v>
      </c>
      <c r="Q3872" s="30" t="str">
        <f t="shared" si="479"/>
        <v>B</v>
      </c>
      <c r="R3872">
        <f t="shared" si="480"/>
        <v>0.25</v>
      </c>
      <c r="S3872" s="11">
        <f t="shared" si="481"/>
        <v>0.27360113258974061</v>
      </c>
      <c r="T3872" s="13">
        <f t="shared" si="482"/>
        <v>0.24995699863718757</v>
      </c>
      <c r="U3872">
        <f t="shared" si="483"/>
        <v>37.783000000000001</v>
      </c>
      <c r="V3872" t="str">
        <f t="shared" si="484"/>
        <v>same</v>
      </c>
      <c r="W3872" s="47">
        <f t="shared" si="485"/>
        <v>0</v>
      </c>
      <c r="X3872" s="47"/>
      <c r="Y3872" s="47"/>
    </row>
    <row r="3873" spans="1:25" ht="21" x14ac:dyDescent="0.4">
      <c r="A3873" t="s">
        <v>2530</v>
      </c>
      <c r="B3873" t="s">
        <v>2520</v>
      </c>
      <c r="C3873" s="35" t="s">
        <v>2521</v>
      </c>
      <c r="D3873" s="33">
        <v>2858290</v>
      </c>
      <c r="E3873" s="33">
        <v>57642</v>
      </c>
      <c r="F3873" s="32">
        <v>57.641999999999996</v>
      </c>
      <c r="G3873" s="32">
        <v>8.838000000000001</v>
      </c>
      <c r="H3873" s="13">
        <v>2.0166603108851797</v>
      </c>
      <c r="I3873" s="32">
        <v>66.47999999999999</v>
      </c>
      <c r="J3873" s="34">
        <f t="shared" ref="J3873:J3936" si="486">G3873/I3873</f>
        <v>0.13294223826714804</v>
      </c>
      <c r="K3873">
        <v>0.99999999999999989</v>
      </c>
      <c r="L3873">
        <v>1.1533257000104089</v>
      </c>
      <c r="M3873">
        <v>1</v>
      </c>
      <c r="N3873" t="s">
        <v>37</v>
      </c>
      <c r="O3873" s="45" t="s">
        <v>37</v>
      </c>
      <c r="P3873" s="49" t="str">
        <f>'Sheet1 (2)'!O2725</f>
        <v>B</v>
      </c>
      <c r="Q3873" s="30" t="str">
        <f t="shared" si="479"/>
        <v>B</v>
      </c>
      <c r="R3873">
        <f t="shared" si="480"/>
        <v>0.25</v>
      </c>
      <c r="S3873" s="11">
        <f t="shared" si="481"/>
        <v>0.13294223826714788</v>
      </c>
      <c r="T3873" s="13">
        <f t="shared" si="482"/>
        <v>0.13294223826714804</v>
      </c>
      <c r="U3873">
        <f t="shared" si="483"/>
        <v>8.838000000000001</v>
      </c>
      <c r="V3873" t="str">
        <f t="shared" si="484"/>
        <v>same</v>
      </c>
      <c r="W3873" s="47">
        <f t="shared" si="485"/>
        <v>0</v>
      </c>
      <c r="X3873" s="47"/>
      <c r="Y3873" s="47"/>
    </row>
    <row r="3874" spans="1:25" ht="21" x14ac:dyDescent="0.4">
      <c r="A3874" t="s">
        <v>2531</v>
      </c>
      <c r="B3874" t="s">
        <v>2520</v>
      </c>
      <c r="C3874" s="35" t="s">
        <v>2521</v>
      </c>
      <c r="D3874" s="33">
        <v>5289607</v>
      </c>
      <c r="E3874" s="33">
        <v>196949</v>
      </c>
      <c r="F3874" s="32">
        <v>196.94900000000001</v>
      </c>
      <c r="G3874" s="32">
        <v>76.638999999999996</v>
      </c>
      <c r="H3874" s="13">
        <v>3.7233200878628603</v>
      </c>
      <c r="I3874" s="32">
        <v>273.58800000000002</v>
      </c>
      <c r="J3874" s="34">
        <f t="shared" si="486"/>
        <v>0.28012559030366824</v>
      </c>
      <c r="K3874">
        <v>1</v>
      </c>
      <c r="L3874">
        <v>1.3891311964010988</v>
      </c>
      <c r="M3874">
        <v>1</v>
      </c>
      <c r="N3874" t="s">
        <v>37</v>
      </c>
      <c r="O3874" s="45" t="s">
        <v>37</v>
      </c>
      <c r="P3874" s="49" t="str">
        <f>'Sheet1 (2)'!O3108</f>
        <v>B</v>
      </c>
      <c r="Q3874" s="30" t="str">
        <f t="shared" si="479"/>
        <v>B</v>
      </c>
      <c r="R3874">
        <f t="shared" si="480"/>
        <v>0.25</v>
      </c>
      <c r="S3874" s="11">
        <f t="shared" si="481"/>
        <v>0.28012559030366835</v>
      </c>
      <c r="T3874" s="13">
        <f t="shared" si="482"/>
        <v>0.28012559030366824</v>
      </c>
      <c r="U3874">
        <f t="shared" si="483"/>
        <v>76.638999999999996</v>
      </c>
      <c r="V3874" t="str">
        <f t="shared" si="484"/>
        <v>same</v>
      </c>
      <c r="W3874" s="47">
        <f t="shared" si="485"/>
        <v>0</v>
      </c>
      <c r="X3874" s="47"/>
      <c r="Y3874" s="47"/>
    </row>
    <row r="3875" spans="1:25" ht="21" x14ac:dyDescent="0.4">
      <c r="A3875" t="s">
        <v>2532</v>
      </c>
      <c r="B3875" t="s">
        <v>2520</v>
      </c>
      <c r="C3875" s="35" t="s">
        <v>2521</v>
      </c>
      <c r="D3875" s="33">
        <v>3192084</v>
      </c>
      <c r="E3875" s="33">
        <v>164287</v>
      </c>
      <c r="F3875" s="32">
        <v>41.071899999999992</v>
      </c>
      <c r="G3875" s="32">
        <v>13.488299999999999</v>
      </c>
      <c r="H3875" s="13">
        <v>5.146700400114784</v>
      </c>
      <c r="I3875" s="32">
        <v>54.560199999999995</v>
      </c>
      <c r="J3875" s="34">
        <f t="shared" si="486"/>
        <v>0.24721866855326777</v>
      </c>
      <c r="K3875">
        <v>0.25000091303633271</v>
      </c>
      <c r="L3875">
        <v>0.33210296615069967</v>
      </c>
      <c r="M3875">
        <v>0.25</v>
      </c>
      <c r="N3875" t="s">
        <v>37</v>
      </c>
      <c r="O3875" s="45" t="s">
        <v>37</v>
      </c>
      <c r="P3875" s="49" t="str">
        <f>'Sheet1 (2)'!O3270</f>
        <v>B</v>
      </c>
      <c r="Q3875" s="30" t="str">
        <f t="shared" si="479"/>
        <v>B</v>
      </c>
      <c r="R3875">
        <f t="shared" si="480"/>
        <v>0.25</v>
      </c>
      <c r="S3875" s="11">
        <f t="shared" si="481"/>
        <v>0.24722141781005197</v>
      </c>
      <c r="T3875" s="13">
        <f t="shared" si="482"/>
        <v>0.24721866855326777</v>
      </c>
      <c r="U3875">
        <f t="shared" si="483"/>
        <v>13.488299999999999</v>
      </c>
      <c r="V3875" t="str">
        <f t="shared" si="484"/>
        <v>same</v>
      </c>
      <c r="W3875" s="47">
        <f t="shared" si="485"/>
        <v>0</v>
      </c>
      <c r="X3875" s="47"/>
      <c r="Y3875" s="47"/>
    </row>
    <row r="3876" spans="1:25" ht="21" x14ac:dyDescent="0.4">
      <c r="A3876" t="s">
        <v>2533</v>
      </c>
      <c r="B3876" t="s">
        <v>2520</v>
      </c>
      <c r="C3876" s="35" t="s">
        <v>2521</v>
      </c>
      <c r="D3876" s="33">
        <v>1627486</v>
      </c>
      <c r="E3876" s="33">
        <v>75469</v>
      </c>
      <c r="F3876" s="32">
        <v>19.364999999999998</v>
      </c>
      <c r="G3876" s="32">
        <v>7.6151999999999997</v>
      </c>
      <c r="H3876" s="13">
        <v>4.6371520246564337</v>
      </c>
      <c r="I3876" s="32">
        <v>26.980199999999996</v>
      </c>
      <c r="J3876" s="34">
        <f t="shared" si="486"/>
        <v>0.28225142882558324</v>
      </c>
      <c r="K3876">
        <v>0.25659542328638246</v>
      </c>
      <c r="L3876">
        <v>0.35750043064039533</v>
      </c>
      <c r="M3876">
        <v>0.25</v>
      </c>
      <c r="N3876" t="s">
        <v>37</v>
      </c>
      <c r="O3876" s="45" t="s">
        <v>37</v>
      </c>
      <c r="P3876" s="49" t="str">
        <f>'Sheet1 (2)'!O3384</f>
        <v>B</v>
      </c>
      <c r="Q3876" s="30" t="str">
        <f t="shared" si="479"/>
        <v>B</v>
      </c>
      <c r="R3876">
        <f t="shared" si="480"/>
        <v>0.25</v>
      </c>
      <c r="S3876" s="11">
        <f t="shared" si="481"/>
        <v>0.30070014306787929</v>
      </c>
      <c r="T3876" s="13">
        <f t="shared" si="482"/>
        <v>0.28225142882558324</v>
      </c>
      <c r="U3876">
        <f t="shared" si="483"/>
        <v>7.6151999999999997</v>
      </c>
      <c r="V3876" t="str">
        <f t="shared" si="484"/>
        <v>same</v>
      </c>
      <c r="W3876" s="47">
        <f t="shared" si="485"/>
        <v>0</v>
      </c>
      <c r="X3876" s="47"/>
      <c r="Y3876" s="47"/>
    </row>
    <row r="3877" spans="1:25" ht="21" x14ac:dyDescent="0.4">
      <c r="A3877" t="s">
        <v>2534</v>
      </c>
      <c r="B3877" t="s">
        <v>2520</v>
      </c>
      <c r="C3877" s="35" t="s">
        <v>2521</v>
      </c>
      <c r="D3877" s="33">
        <v>2438817</v>
      </c>
      <c r="E3877" s="33">
        <v>287189</v>
      </c>
      <c r="F3877" s="32">
        <v>73.291399999999996</v>
      </c>
      <c r="G3877" s="32">
        <v>20.584699999999998</v>
      </c>
      <c r="H3877" s="13">
        <v>11.775750292047332</v>
      </c>
      <c r="I3877" s="32">
        <v>93.876099999999994</v>
      </c>
      <c r="J3877" s="34">
        <f t="shared" si="486"/>
        <v>0.2192751935796225</v>
      </c>
      <c r="K3877">
        <v>0.25520267141150949</v>
      </c>
      <c r="L3877">
        <v>0.32687916319914756</v>
      </c>
      <c r="M3877">
        <v>0.25</v>
      </c>
      <c r="N3877" t="s">
        <v>37</v>
      </c>
      <c r="O3877" s="45" t="s">
        <v>37</v>
      </c>
      <c r="P3877" s="49" t="str">
        <f>'Sheet1 (2)'!O4038</f>
        <v>B</v>
      </c>
      <c r="Q3877" s="30" t="str">
        <f t="shared" si="479"/>
        <v>B</v>
      </c>
      <c r="R3877">
        <f t="shared" si="480"/>
        <v>0.25</v>
      </c>
      <c r="S3877" s="11">
        <f t="shared" si="481"/>
        <v>0.23519138524075875</v>
      </c>
      <c r="T3877" s="13">
        <f t="shared" si="482"/>
        <v>0.2192751935796225</v>
      </c>
      <c r="U3877">
        <f t="shared" si="483"/>
        <v>20.584699999999998</v>
      </c>
      <c r="V3877" t="str">
        <f t="shared" si="484"/>
        <v>same</v>
      </c>
      <c r="W3877" s="47">
        <f t="shared" si="485"/>
        <v>0</v>
      </c>
      <c r="X3877" s="47"/>
      <c r="Y3877" s="47"/>
    </row>
    <row r="3878" spans="1:25" ht="21" x14ac:dyDescent="0.4">
      <c r="A3878" t="s">
        <v>2535</v>
      </c>
      <c r="B3878" t="s">
        <v>2520</v>
      </c>
      <c r="C3878" s="35" t="s">
        <v>2521</v>
      </c>
      <c r="D3878" s="33">
        <v>2699229</v>
      </c>
      <c r="E3878" s="33">
        <v>102633</v>
      </c>
      <c r="F3878" s="32">
        <v>102.633</v>
      </c>
      <c r="G3878" s="32">
        <v>23.087999999999997</v>
      </c>
      <c r="H3878" s="13">
        <v>3.8023079923933834</v>
      </c>
      <c r="I3878" s="32">
        <v>125.72099999999999</v>
      </c>
      <c r="J3878" s="34">
        <f t="shared" si="486"/>
        <v>0.1836447371560837</v>
      </c>
      <c r="K3878">
        <v>1</v>
      </c>
      <c r="L3878">
        <v>1.2249568852123585</v>
      </c>
      <c r="M3878">
        <v>1</v>
      </c>
      <c r="N3878" t="s">
        <v>37</v>
      </c>
      <c r="O3878" s="45" t="s">
        <v>37</v>
      </c>
      <c r="P3878" s="49" t="str">
        <f>'Sheet1 (2)'!O4040</f>
        <v>B</v>
      </c>
      <c r="Q3878" s="30" t="str">
        <f t="shared" si="479"/>
        <v>B</v>
      </c>
      <c r="R3878">
        <f t="shared" si="480"/>
        <v>0.25</v>
      </c>
      <c r="S3878" s="11">
        <f t="shared" si="481"/>
        <v>0.18364473715608362</v>
      </c>
      <c r="T3878" s="13">
        <f t="shared" si="482"/>
        <v>0.1836447371560837</v>
      </c>
      <c r="U3878">
        <f t="shared" si="483"/>
        <v>23.087999999999997</v>
      </c>
      <c r="V3878" t="str">
        <f t="shared" si="484"/>
        <v>same</v>
      </c>
      <c r="W3878" s="47">
        <f t="shared" si="485"/>
        <v>0</v>
      </c>
      <c r="X3878" s="47"/>
      <c r="Y3878" s="47"/>
    </row>
    <row r="3879" spans="1:25" ht="21" x14ac:dyDescent="0.4">
      <c r="A3879" t="s">
        <v>2536</v>
      </c>
      <c r="B3879" t="s">
        <v>2520</v>
      </c>
      <c r="C3879" s="35" t="s">
        <v>2521</v>
      </c>
      <c r="D3879" s="33">
        <v>3547742</v>
      </c>
      <c r="E3879" s="33">
        <v>19927</v>
      </c>
      <c r="F3879" s="32">
        <v>25.448699999999999</v>
      </c>
      <c r="G3879" s="32">
        <v>9.0313999999999997</v>
      </c>
      <c r="H3879" s="13">
        <v>0.56168120455207848</v>
      </c>
      <c r="I3879" s="32">
        <v>34.4801</v>
      </c>
      <c r="J3879" s="34">
        <f t="shared" si="486"/>
        <v>0.261930794864284</v>
      </c>
      <c r="K3879">
        <v>1.2770964018668138</v>
      </c>
      <c r="L3879">
        <v>1.7303206704471319</v>
      </c>
      <c r="M3879">
        <v>1.25</v>
      </c>
      <c r="N3879" t="s">
        <v>37</v>
      </c>
      <c r="O3879" s="45" t="s">
        <v>37</v>
      </c>
      <c r="P3879" s="49" t="str">
        <f>'Sheet1 (2)'!O4663</f>
        <v>B</v>
      </c>
      <c r="Q3879" s="30" t="str">
        <f t="shared" si="479"/>
        <v>B</v>
      </c>
      <c r="R3879">
        <f t="shared" si="480"/>
        <v>0.25</v>
      </c>
      <c r="S3879" s="11">
        <f t="shared" si="481"/>
        <v>0.27759055223157697</v>
      </c>
      <c r="T3879" s="13">
        <f t="shared" si="482"/>
        <v>0.261930794864284</v>
      </c>
      <c r="U3879">
        <f t="shared" si="483"/>
        <v>9.0313999999999997</v>
      </c>
      <c r="V3879" t="str">
        <f t="shared" si="484"/>
        <v>same</v>
      </c>
      <c r="W3879" s="47">
        <f t="shared" si="485"/>
        <v>0</v>
      </c>
      <c r="X3879" s="47"/>
      <c r="Y3879" s="47"/>
    </row>
    <row r="3880" spans="1:25" ht="21" x14ac:dyDescent="0.4">
      <c r="A3880" t="s">
        <v>2537</v>
      </c>
      <c r="B3880" t="s">
        <v>2520</v>
      </c>
      <c r="C3880" s="35" t="s">
        <v>2521</v>
      </c>
      <c r="D3880" s="33">
        <v>1814986</v>
      </c>
      <c r="E3880" s="33">
        <v>10835</v>
      </c>
      <c r="F3880" s="32">
        <v>13.522600000000001</v>
      </c>
      <c r="G3880" s="32">
        <v>2.6776999999999997</v>
      </c>
      <c r="H3880" s="13">
        <v>0.59697430173015109</v>
      </c>
      <c r="I3880" s="32">
        <v>16.200299999999999</v>
      </c>
      <c r="J3880" s="34">
        <f t="shared" si="486"/>
        <v>0.16528706258526077</v>
      </c>
      <c r="K3880">
        <v>1.2480479926165207</v>
      </c>
      <c r="L3880">
        <v>1.4951822796492846</v>
      </c>
      <c r="M3880">
        <v>1.25</v>
      </c>
      <c r="N3880" t="s">
        <v>37</v>
      </c>
      <c r="O3880" s="45" t="s">
        <v>37</v>
      </c>
      <c r="P3880" s="49" t="str">
        <f>'Sheet1 (2)'!O4699</f>
        <v>B</v>
      </c>
      <c r="Q3880" s="30" t="str">
        <f t="shared" si="479"/>
        <v>B</v>
      </c>
      <c r="R3880">
        <f t="shared" si="480"/>
        <v>0.25</v>
      </c>
      <c r="S3880" s="11">
        <f t="shared" si="481"/>
        <v>0.16398153120621217</v>
      </c>
      <c r="T3880" s="13">
        <f t="shared" si="482"/>
        <v>0.16528706258526077</v>
      </c>
      <c r="U3880">
        <f t="shared" si="483"/>
        <v>2.6776999999999997</v>
      </c>
      <c r="V3880" t="str">
        <f t="shared" si="484"/>
        <v>same</v>
      </c>
      <c r="W3880" s="47">
        <f t="shared" si="485"/>
        <v>0</v>
      </c>
      <c r="X3880" s="47"/>
      <c r="Y3880" s="47"/>
    </row>
    <row r="3881" spans="1:25" ht="21" x14ac:dyDescent="0.4">
      <c r="A3881" t="s">
        <v>2538</v>
      </c>
      <c r="B3881" t="s">
        <v>2520</v>
      </c>
      <c r="C3881" s="35" t="s">
        <v>2521</v>
      </c>
      <c r="D3881" s="33">
        <v>6610867</v>
      </c>
      <c r="E3881" s="33">
        <v>129344</v>
      </c>
      <c r="F3881" s="32">
        <v>129.34400000000002</v>
      </c>
      <c r="G3881" s="32">
        <v>21.326000000000001</v>
      </c>
      <c r="H3881" s="13">
        <v>1.9565361094089475</v>
      </c>
      <c r="I3881" s="32">
        <v>150.67000000000002</v>
      </c>
      <c r="J3881" s="34">
        <f t="shared" si="486"/>
        <v>0.14154111634698346</v>
      </c>
      <c r="K3881">
        <v>1.0000000000000002</v>
      </c>
      <c r="L3881">
        <v>1.1648781543790205</v>
      </c>
      <c r="M3881">
        <v>1</v>
      </c>
      <c r="N3881" t="s">
        <v>37</v>
      </c>
      <c r="O3881" s="45" t="s">
        <v>37</v>
      </c>
      <c r="P3881" s="49" t="str">
        <f>'Sheet1 (2)'!O4839</f>
        <v>B</v>
      </c>
      <c r="Q3881" s="30" t="str">
        <f t="shared" si="479"/>
        <v>B</v>
      </c>
      <c r="R3881">
        <f t="shared" si="480"/>
        <v>0.25</v>
      </c>
      <c r="S3881" s="11">
        <f t="shared" si="481"/>
        <v>0.14154111634698366</v>
      </c>
      <c r="T3881" s="13">
        <f t="shared" si="482"/>
        <v>0.14154111634698346</v>
      </c>
      <c r="U3881">
        <f t="shared" si="483"/>
        <v>21.326000000000001</v>
      </c>
      <c r="V3881" t="str">
        <f t="shared" si="484"/>
        <v>same</v>
      </c>
      <c r="W3881" s="47">
        <f t="shared" si="485"/>
        <v>0</v>
      </c>
      <c r="X3881" s="47"/>
      <c r="Y3881" s="47"/>
    </row>
    <row r="3882" spans="1:25" ht="21" x14ac:dyDescent="0.4">
      <c r="A3882" t="s">
        <v>5238</v>
      </c>
      <c r="B3882" t="s">
        <v>5239</v>
      </c>
      <c r="C3882" t="s">
        <v>5240</v>
      </c>
      <c r="D3882" s="33">
        <v>53399</v>
      </c>
      <c r="E3882" s="33">
        <v>28736</v>
      </c>
      <c r="F3882" s="32">
        <v>5.9067999999999996</v>
      </c>
      <c r="G3882" s="32">
        <v>2.9094000000000002</v>
      </c>
      <c r="H3882" s="13">
        <v>53.813741830371356</v>
      </c>
      <c r="I3882" s="32">
        <v>8.8162000000000003</v>
      </c>
      <c r="J3882" s="34">
        <f t="shared" si="486"/>
        <v>0.33000612508790639</v>
      </c>
      <c r="K3882">
        <v>0.20555400890868594</v>
      </c>
      <c r="L3882">
        <v>0.30679983296213809</v>
      </c>
      <c r="M3882">
        <v>0.03</v>
      </c>
      <c r="N3882" t="s">
        <v>37</v>
      </c>
      <c r="O3882" s="45" t="s">
        <v>37</v>
      </c>
      <c r="P3882" s="49" t="str">
        <f>'Sheet1 (2)'!O2160</f>
        <v>B</v>
      </c>
      <c r="Q3882" s="30" t="str">
        <f t="shared" si="479"/>
        <v>B</v>
      </c>
      <c r="R3882">
        <f t="shared" si="480"/>
        <v>0.25</v>
      </c>
      <c r="S3882" s="11">
        <f t="shared" si="481"/>
        <v>0.90221637440166957</v>
      </c>
      <c r="T3882" s="13">
        <f t="shared" si="482"/>
        <v>0.33000612508790639</v>
      </c>
      <c r="U3882">
        <f t="shared" si="483"/>
        <v>2.9094000000000002</v>
      </c>
      <c r="V3882" t="str">
        <f t="shared" si="484"/>
        <v>same</v>
      </c>
      <c r="W3882" s="47">
        <f t="shared" si="485"/>
        <v>0</v>
      </c>
      <c r="X3882" s="47"/>
      <c r="Y3882" s="47"/>
    </row>
    <row r="3883" spans="1:25" ht="21" x14ac:dyDescent="0.4">
      <c r="A3883" t="s">
        <v>5241</v>
      </c>
      <c r="B3883" t="s">
        <v>5239</v>
      </c>
      <c r="C3883" t="s">
        <v>5240</v>
      </c>
      <c r="D3883" s="33">
        <v>39074</v>
      </c>
      <c r="E3883" s="33">
        <v>5780</v>
      </c>
      <c r="F3883" s="32">
        <v>2.3954999999999997</v>
      </c>
      <c r="G3883" s="32">
        <v>1.1727999999999998</v>
      </c>
      <c r="H3883" s="13">
        <v>14.792445104161335</v>
      </c>
      <c r="I3883" s="32">
        <v>3.5682999999999998</v>
      </c>
      <c r="J3883" s="34">
        <f t="shared" si="486"/>
        <v>0.32867191659894063</v>
      </c>
      <c r="K3883">
        <v>0.41444636678200686</v>
      </c>
      <c r="L3883">
        <v>0.61735294117647055</v>
      </c>
      <c r="M3883">
        <v>0.4</v>
      </c>
      <c r="N3883" t="s">
        <v>37</v>
      </c>
      <c r="O3883" s="45" t="s">
        <v>37</v>
      </c>
      <c r="P3883" s="49" t="str">
        <f>'Sheet1 (2)'!O4030</f>
        <v>B</v>
      </c>
      <c r="Q3883" s="30" t="str">
        <f t="shared" si="479"/>
        <v>B</v>
      </c>
      <c r="R3883">
        <f t="shared" si="480"/>
        <v>0.25</v>
      </c>
      <c r="S3883" s="11">
        <f t="shared" si="481"/>
        <v>0.35207241543592177</v>
      </c>
      <c r="T3883" s="13">
        <f t="shared" si="482"/>
        <v>0.32867191659894063</v>
      </c>
      <c r="U3883">
        <f t="shared" si="483"/>
        <v>1.1727999999999998</v>
      </c>
      <c r="V3883" t="str">
        <f t="shared" si="484"/>
        <v>same</v>
      </c>
      <c r="W3883" s="47">
        <f t="shared" si="485"/>
        <v>0</v>
      </c>
      <c r="X3883" s="47"/>
      <c r="Y3883" s="47"/>
    </row>
    <row r="3884" spans="1:25" ht="21" x14ac:dyDescent="0.4">
      <c r="A3884" t="s">
        <v>5242</v>
      </c>
      <c r="B3884" t="s">
        <v>5239</v>
      </c>
      <c r="C3884" t="s">
        <v>5240</v>
      </c>
      <c r="D3884" s="33">
        <v>60804</v>
      </c>
      <c r="E3884" s="33">
        <v>17080</v>
      </c>
      <c r="F3884" s="32">
        <v>7.9497</v>
      </c>
      <c r="G3884" s="32">
        <v>3.9151000000000002</v>
      </c>
      <c r="H3884" s="13">
        <v>28.090257219919742</v>
      </c>
      <c r="I3884" s="32">
        <v>11.864800000000001</v>
      </c>
      <c r="J3884" s="34">
        <f t="shared" si="486"/>
        <v>0.32997606365046189</v>
      </c>
      <c r="K3884">
        <v>0.46543911007025762</v>
      </c>
      <c r="L3884">
        <v>0.69466042154566754</v>
      </c>
      <c r="M3884">
        <v>0.4</v>
      </c>
      <c r="N3884" t="s">
        <v>37</v>
      </c>
      <c r="O3884" s="45" t="s">
        <v>37</v>
      </c>
      <c r="P3884" s="49" t="str">
        <f>'Sheet1 (2)'!O4037</f>
        <v>B</v>
      </c>
      <c r="Q3884" s="30" t="str">
        <f t="shared" si="479"/>
        <v>B</v>
      </c>
      <c r="R3884">
        <f t="shared" si="480"/>
        <v>0.25</v>
      </c>
      <c r="S3884" s="11">
        <f t="shared" si="481"/>
        <v>0.42417908435034729</v>
      </c>
      <c r="T3884" s="13">
        <f t="shared" si="482"/>
        <v>0.32997606365046189</v>
      </c>
      <c r="U3884">
        <f t="shared" si="483"/>
        <v>3.9151000000000007</v>
      </c>
      <c r="V3884" t="str">
        <f t="shared" si="484"/>
        <v>same</v>
      </c>
      <c r="W3884" s="47">
        <f t="shared" si="485"/>
        <v>0</v>
      </c>
      <c r="X3884" s="47"/>
      <c r="Y3884" s="47"/>
    </row>
    <row r="3885" spans="1:25" ht="21" x14ac:dyDescent="0.4">
      <c r="A3885" t="s">
        <v>5243</v>
      </c>
      <c r="B3885" t="s">
        <v>5239</v>
      </c>
      <c r="C3885" t="s">
        <v>5240</v>
      </c>
      <c r="D3885" s="33">
        <v>80280</v>
      </c>
      <c r="E3885" s="33">
        <v>28991</v>
      </c>
      <c r="F3885" s="32">
        <v>9.9801000000000002</v>
      </c>
      <c r="G3885" s="32">
        <v>4.9158999999999997</v>
      </c>
      <c r="H3885" s="13">
        <v>36.112356751370207</v>
      </c>
      <c r="I3885" s="32">
        <v>14.896000000000001</v>
      </c>
      <c r="J3885" s="34">
        <f t="shared" si="486"/>
        <v>0.33001476906552091</v>
      </c>
      <c r="K3885">
        <v>0.34424821496326447</v>
      </c>
      <c r="L3885">
        <v>0.5138146321272119</v>
      </c>
      <c r="M3885">
        <v>0.2</v>
      </c>
      <c r="N3885" t="s">
        <v>37</v>
      </c>
      <c r="O3885" s="45" t="s">
        <v>37</v>
      </c>
      <c r="P3885" s="49" t="str">
        <f>'Sheet1 (2)'!O4314</f>
        <v>B</v>
      </c>
      <c r="Q3885" s="30" t="str">
        <f t="shared" si="479"/>
        <v>B</v>
      </c>
      <c r="R3885">
        <f t="shared" si="480"/>
        <v>0.25</v>
      </c>
      <c r="S3885" s="11">
        <f t="shared" si="481"/>
        <v>0.61075456498388825</v>
      </c>
      <c r="T3885" s="13">
        <f t="shared" si="482"/>
        <v>0.33001476906552091</v>
      </c>
      <c r="U3885">
        <f t="shared" si="483"/>
        <v>4.9158999999999997</v>
      </c>
      <c r="V3885" t="str">
        <f t="shared" si="484"/>
        <v>same</v>
      </c>
      <c r="W3885" s="47">
        <f t="shared" si="485"/>
        <v>0</v>
      </c>
      <c r="X3885" s="47"/>
      <c r="Y3885" s="47"/>
    </row>
    <row r="3886" spans="1:25" ht="21" x14ac:dyDescent="0.4">
      <c r="A3886" t="s">
        <v>5348</v>
      </c>
      <c r="B3886" t="s">
        <v>5349</v>
      </c>
      <c r="C3886" t="s">
        <v>5350</v>
      </c>
      <c r="D3886" s="33">
        <v>23191</v>
      </c>
      <c r="E3886" s="33">
        <v>4203</v>
      </c>
      <c r="F3886" s="32">
        <v>4.2222999999999997</v>
      </c>
      <c r="G3886" s="32">
        <v>1.9591999999999998</v>
      </c>
      <c r="H3886" s="13">
        <v>18.12340994351257</v>
      </c>
      <c r="I3886" s="32">
        <v>6.1814999999999998</v>
      </c>
      <c r="J3886" s="34">
        <f t="shared" si="486"/>
        <v>0.31694572514761787</v>
      </c>
      <c r="K3886">
        <v>1.0045919581251486</v>
      </c>
      <c r="L3886">
        <v>1.4707351891506066</v>
      </c>
      <c r="M3886">
        <v>1</v>
      </c>
      <c r="N3886" t="s">
        <v>37</v>
      </c>
      <c r="O3886" s="45" t="s">
        <v>37</v>
      </c>
      <c r="P3886" s="49" t="str">
        <f>'Sheet1 (2)'!O94</f>
        <v>B</v>
      </c>
      <c r="Q3886" s="30" t="str">
        <f t="shared" si="479"/>
        <v>B</v>
      </c>
      <c r="R3886">
        <f t="shared" si="480"/>
        <v>0.25</v>
      </c>
      <c r="S3886" s="11">
        <f t="shared" si="481"/>
        <v>0.32006794467362287</v>
      </c>
      <c r="T3886" s="13">
        <f t="shared" si="482"/>
        <v>0.31694572514761787</v>
      </c>
      <c r="U3886">
        <f t="shared" si="483"/>
        <v>1.9591999999999998</v>
      </c>
      <c r="V3886" t="str">
        <f t="shared" si="484"/>
        <v>same</v>
      </c>
      <c r="W3886" s="47">
        <f t="shared" si="485"/>
        <v>0</v>
      </c>
      <c r="X3886" s="47"/>
      <c r="Y3886" s="47"/>
    </row>
    <row r="3887" spans="1:25" ht="21" x14ac:dyDescent="0.4">
      <c r="A3887" t="s">
        <v>5351</v>
      </c>
      <c r="B3887" t="s">
        <v>5349</v>
      </c>
      <c r="C3887" t="s">
        <v>5350</v>
      </c>
      <c r="D3887" s="33">
        <v>29880</v>
      </c>
      <c r="E3887" s="33">
        <v>6631</v>
      </c>
      <c r="F3887" s="32">
        <v>6.3147000000000011</v>
      </c>
      <c r="G3887" s="32">
        <v>2.1042999999999998</v>
      </c>
      <c r="H3887" s="13">
        <v>22.192101740294511</v>
      </c>
      <c r="I3887" s="32">
        <v>8.4190000000000005</v>
      </c>
      <c r="J3887" s="34">
        <f t="shared" si="486"/>
        <v>0.24994654947143363</v>
      </c>
      <c r="K3887">
        <v>0.95229980395113867</v>
      </c>
      <c r="L3887">
        <v>1.2696425878449706</v>
      </c>
      <c r="M3887">
        <v>0.85</v>
      </c>
      <c r="N3887" t="s">
        <v>34</v>
      </c>
      <c r="O3887" s="45" t="s">
        <v>34</v>
      </c>
      <c r="P3887" s="49" t="str">
        <f>'Sheet1 (2)'!O864</f>
        <v>A</v>
      </c>
      <c r="Q3887" s="30" t="str">
        <f t="shared" si="479"/>
        <v>A</v>
      </c>
      <c r="R3887">
        <f t="shared" si="480"/>
        <v>0.15</v>
      </c>
      <c r="S3887" s="11">
        <f t="shared" si="481"/>
        <v>0.33052025181137906</v>
      </c>
      <c r="T3887" s="13">
        <f t="shared" si="482"/>
        <v>0.24994654947143363</v>
      </c>
      <c r="U3887">
        <f t="shared" si="483"/>
        <v>2.1042999999999998</v>
      </c>
      <c r="V3887" t="str">
        <f t="shared" si="484"/>
        <v>same</v>
      </c>
      <c r="W3887" s="47">
        <f t="shared" si="485"/>
        <v>0</v>
      </c>
      <c r="X3887" s="47"/>
      <c r="Y3887" s="47"/>
    </row>
    <row r="3888" spans="1:25" ht="21" x14ac:dyDescent="0.4">
      <c r="A3888" s="18" t="s">
        <v>5352</v>
      </c>
      <c r="B3888" t="s">
        <v>5349</v>
      </c>
      <c r="C3888" t="s">
        <v>5350</v>
      </c>
      <c r="D3888" s="33">
        <v>61309</v>
      </c>
      <c r="E3888" s="33">
        <v>9187</v>
      </c>
      <c r="F3888" s="32">
        <v>8.5804999999999989</v>
      </c>
      <c r="G3888" s="32">
        <v>2.8252000000000002</v>
      </c>
      <c r="H3888" s="13">
        <v>14.984749384266584</v>
      </c>
      <c r="I3888" s="32">
        <v>11.4057</v>
      </c>
      <c r="J3888" s="34">
        <f t="shared" si="486"/>
        <v>0.2477007110479848</v>
      </c>
      <c r="K3888">
        <v>0.93398280178513093</v>
      </c>
      <c r="L3888">
        <v>1.2415042995537171</v>
      </c>
      <c r="M3888">
        <v>0.85</v>
      </c>
      <c r="N3888" t="s">
        <v>34</v>
      </c>
      <c r="O3888" s="45" t="s">
        <v>34</v>
      </c>
      <c r="P3888" s="49" t="str">
        <f>'Sheet1 (2)'!O1423</f>
        <v>A</v>
      </c>
      <c r="Q3888" s="30" t="str">
        <f t="shared" si="479"/>
        <v>A</v>
      </c>
      <c r="R3888">
        <f t="shared" si="480"/>
        <v>0.15</v>
      </c>
      <c r="S3888" s="11">
        <f t="shared" si="481"/>
        <v>0.31534671260860792</v>
      </c>
      <c r="T3888" s="13">
        <f t="shared" si="482"/>
        <v>0.2477007110479848</v>
      </c>
      <c r="U3888">
        <f t="shared" si="483"/>
        <v>2.8252000000000002</v>
      </c>
      <c r="V3888" t="str">
        <f t="shared" si="484"/>
        <v>same</v>
      </c>
      <c r="W3888" s="47">
        <f t="shared" si="485"/>
        <v>0</v>
      </c>
      <c r="X3888" s="47"/>
      <c r="Y3888" s="47"/>
    </row>
    <row r="3889" spans="1:25" ht="21" x14ac:dyDescent="0.4">
      <c r="A3889" t="s">
        <v>5353</v>
      </c>
      <c r="B3889" t="s">
        <v>5349</v>
      </c>
      <c r="C3889" t="s">
        <v>5350</v>
      </c>
      <c r="D3889" s="33">
        <v>25384</v>
      </c>
      <c r="E3889" s="33">
        <v>4280</v>
      </c>
      <c r="F3889" s="32">
        <v>5.0785</v>
      </c>
      <c r="G3889" s="32">
        <v>1.2697000000000001</v>
      </c>
      <c r="H3889" s="13">
        <v>16.861014812480303</v>
      </c>
      <c r="I3889" s="32">
        <v>6.3482000000000003</v>
      </c>
      <c r="J3889" s="34">
        <f t="shared" si="486"/>
        <v>0.20000945149806243</v>
      </c>
      <c r="K3889">
        <v>1.1865654205607477</v>
      </c>
      <c r="L3889">
        <v>1.4832242990654207</v>
      </c>
      <c r="M3889">
        <v>1</v>
      </c>
      <c r="N3889" t="s">
        <v>34</v>
      </c>
      <c r="O3889" s="45" t="s">
        <v>34</v>
      </c>
      <c r="P3889" s="49" t="str">
        <f>'Sheet1 (2)'!O3029</f>
        <v>A</v>
      </c>
      <c r="Q3889" s="30" t="str">
        <f t="shared" si="479"/>
        <v>A</v>
      </c>
      <c r="R3889">
        <f t="shared" si="480"/>
        <v>0.15</v>
      </c>
      <c r="S3889" s="11">
        <f t="shared" si="481"/>
        <v>0.32579313821240674</v>
      </c>
      <c r="T3889" s="13">
        <f t="shared" si="482"/>
        <v>0.20000945149806243</v>
      </c>
      <c r="U3889">
        <f t="shared" si="483"/>
        <v>1.2697000000000001</v>
      </c>
      <c r="V3889" t="str">
        <f t="shared" si="484"/>
        <v>same</v>
      </c>
      <c r="W3889" s="47">
        <f t="shared" si="485"/>
        <v>0</v>
      </c>
      <c r="X3889" s="47"/>
      <c r="Y3889" s="47"/>
    </row>
    <row r="3890" spans="1:25" ht="21" x14ac:dyDescent="0.4">
      <c r="A3890" t="s">
        <v>5354</v>
      </c>
      <c r="B3890" t="s">
        <v>5349</v>
      </c>
      <c r="C3890" t="s">
        <v>5350</v>
      </c>
      <c r="D3890" s="33">
        <v>5312</v>
      </c>
      <c r="E3890" s="33">
        <v>899</v>
      </c>
      <c r="F3890" s="32">
        <v>0.77200000000000002</v>
      </c>
      <c r="G3890" s="32">
        <v>0.21790000000000001</v>
      </c>
      <c r="H3890" s="13">
        <v>16.923945783132531</v>
      </c>
      <c r="I3890" s="32">
        <v>0.9899</v>
      </c>
      <c r="J3890" s="34">
        <f t="shared" si="486"/>
        <v>0.22012324477219922</v>
      </c>
      <c r="K3890">
        <v>0.85873192436040047</v>
      </c>
      <c r="L3890">
        <v>1.1011123470522803</v>
      </c>
      <c r="M3890">
        <v>1</v>
      </c>
      <c r="N3890" t="s">
        <v>37</v>
      </c>
      <c r="O3890" s="45" t="s">
        <v>37</v>
      </c>
      <c r="P3890" s="49" t="str">
        <f>'Sheet1 (2)'!O3063</f>
        <v>B</v>
      </c>
      <c r="Q3890" s="30" t="str">
        <f t="shared" si="479"/>
        <v>B</v>
      </c>
      <c r="R3890">
        <f t="shared" si="480"/>
        <v>0.25</v>
      </c>
      <c r="S3890" s="11">
        <f t="shared" si="481"/>
        <v>9.1827457318921127E-2</v>
      </c>
      <c r="T3890" s="13">
        <f t="shared" si="482"/>
        <v>0.22012324477219922</v>
      </c>
      <c r="U3890">
        <f t="shared" si="483"/>
        <v>0.21790000000000001</v>
      </c>
      <c r="V3890" t="str">
        <f t="shared" si="484"/>
        <v>same</v>
      </c>
      <c r="W3890" s="47">
        <f t="shared" si="485"/>
        <v>0</v>
      </c>
      <c r="X3890" s="47"/>
      <c r="Y3890" s="47"/>
    </row>
    <row r="3891" spans="1:25" ht="21" x14ac:dyDescent="0.4">
      <c r="A3891" t="s">
        <v>5355</v>
      </c>
      <c r="B3891" t="s">
        <v>5349</v>
      </c>
      <c r="C3891" t="s">
        <v>5350</v>
      </c>
      <c r="D3891" s="33">
        <v>14696</v>
      </c>
      <c r="E3891" s="33">
        <v>1303</v>
      </c>
      <c r="F3891" s="32">
        <v>1.2369999999999999</v>
      </c>
      <c r="G3891" s="32">
        <v>0.41149999999999998</v>
      </c>
      <c r="H3891" s="13">
        <v>8.8663581927054977</v>
      </c>
      <c r="I3891" s="32">
        <v>1.6484999999999999</v>
      </c>
      <c r="J3891" s="34">
        <f t="shared" si="486"/>
        <v>0.24962086745526238</v>
      </c>
      <c r="K3891">
        <v>0.94934765924788933</v>
      </c>
      <c r="L3891">
        <v>1.2651573292402147</v>
      </c>
      <c r="M3891">
        <v>0.85</v>
      </c>
      <c r="N3891" t="s">
        <v>34</v>
      </c>
      <c r="O3891" s="45" t="s">
        <v>34</v>
      </c>
      <c r="P3891" s="49" t="str">
        <f>'Sheet1 (2)'!O5020</f>
        <v>A</v>
      </c>
      <c r="Q3891" s="30" t="str">
        <f t="shared" si="479"/>
        <v>A</v>
      </c>
      <c r="R3891">
        <f t="shared" si="480"/>
        <v>0.15</v>
      </c>
      <c r="S3891" s="11">
        <f t="shared" si="481"/>
        <v>0.32814680012132236</v>
      </c>
      <c r="T3891" s="13">
        <f t="shared" si="482"/>
        <v>0.24962086745526238</v>
      </c>
      <c r="U3891">
        <f t="shared" si="483"/>
        <v>0.41149999999999998</v>
      </c>
      <c r="V3891" t="str">
        <f t="shared" si="484"/>
        <v>same</v>
      </c>
      <c r="W3891" s="47">
        <f t="shared" si="485"/>
        <v>0</v>
      </c>
      <c r="X3891" s="47"/>
      <c r="Y3891" s="47"/>
    </row>
    <row r="3892" spans="1:25" ht="21" x14ac:dyDescent="0.4">
      <c r="A3892" t="s">
        <v>4925</v>
      </c>
      <c r="B3892" t="s">
        <v>4926</v>
      </c>
      <c r="C3892" t="s">
        <v>4927</v>
      </c>
      <c r="D3892" s="33">
        <v>530039</v>
      </c>
      <c r="E3892" s="33">
        <v>40036</v>
      </c>
      <c r="F3892" s="32">
        <v>17.081899999999997</v>
      </c>
      <c r="G3892" s="32">
        <v>6.6961000000000004</v>
      </c>
      <c r="H3892" s="13">
        <v>7.5534064474500937</v>
      </c>
      <c r="I3892" s="32">
        <v>23.777999999999999</v>
      </c>
      <c r="J3892" s="34">
        <f t="shared" si="486"/>
        <v>0.28160905038270673</v>
      </c>
      <c r="K3892">
        <v>0.42666350284743726</v>
      </c>
      <c r="L3892">
        <v>0.59391547607153561</v>
      </c>
      <c r="M3892">
        <v>0.25</v>
      </c>
      <c r="N3892" t="s">
        <v>37</v>
      </c>
      <c r="O3892" s="45" t="s">
        <v>37</v>
      </c>
      <c r="P3892" s="49" t="str">
        <f>'Sheet1 (2)'!O230</f>
        <v>B</v>
      </c>
      <c r="Q3892" s="30" t="str">
        <f t="shared" si="479"/>
        <v>B</v>
      </c>
      <c r="R3892">
        <f t="shared" si="480"/>
        <v>0.25</v>
      </c>
      <c r="S3892" s="11">
        <f t="shared" si="481"/>
        <v>0.57906468163848934</v>
      </c>
      <c r="T3892" s="13">
        <f t="shared" si="482"/>
        <v>0.28160905038270673</v>
      </c>
      <c r="U3892">
        <f t="shared" si="483"/>
        <v>6.6961000000000004</v>
      </c>
      <c r="V3892" t="str">
        <f t="shared" si="484"/>
        <v>same</v>
      </c>
      <c r="W3892" s="47">
        <f t="shared" si="485"/>
        <v>0</v>
      </c>
      <c r="X3892" s="47"/>
      <c r="Y3892" s="47"/>
    </row>
    <row r="3893" spans="1:25" ht="21" x14ac:dyDescent="0.4">
      <c r="A3893" t="s">
        <v>4928</v>
      </c>
      <c r="B3893" t="s">
        <v>4926</v>
      </c>
      <c r="C3893" t="s">
        <v>4927</v>
      </c>
      <c r="D3893" s="33">
        <v>513428</v>
      </c>
      <c r="E3893" s="33">
        <v>35199</v>
      </c>
      <c r="F3893" s="32">
        <v>14.685499999999999</v>
      </c>
      <c r="G3893" s="32">
        <v>6.0945</v>
      </c>
      <c r="H3893" s="13">
        <v>6.8556837570214322</v>
      </c>
      <c r="I3893" s="32">
        <v>20.78</v>
      </c>
      <c r="J3893" s="34">
        <f t="shared" si="486"/>
        <v>0.29328681424446584</v>
      </c>
      <c r="K3893">
        <v>0.41721355720332964</v>
      </c>
      <c r="L3893">
        <v>0.59035768061592664</v>
      </c>
      <c r="M3893">
        <v>0.25</v>
      </c>
      <c r="N3893" t="s">
        <v>37</v>
      </c>
      <c r="O3893" s="45" t="s">
        <v>37</v>
      </c>
      <c r="P3893" s="49" t="str">
        <f>'Sheet1 (2)'!O791</f>
        <v>B</v>
      </c>
      <c r="Q3893" s="30" t="str">
        <f t="shared" si="479"/>
        <v>B</v>
      </c>
      <c r="R3893">
        <f t="shared" si="480"/>
        <v>0.25</v>
      </c>
      <c r="S3893" s="11">
        <f t="shared" si="481"/>
        <v>0.5765279114533205</v>
      </c>
      <c r="T3893" s="13">
        <f t="shared" si="482"/>
        <v>0.29328681424446584</v>
      </c>
      <c r="U3893">
        <f t="shared" si="483"/>
        <v>6.0945000000000009</v>
      </c>
      <c r="V3893" t="str">
        <f t="shared" si="484"/>
        <v>same</v>
      </c>
      <c r="W3893" s="47">
        <f t="shared" si="485"/>
        <v>0</v>
      </c>
      <c r="X3893" s="47"/>
      <c r="Y3893" s="47"/>
    </row>
    <row r="3894" spans="1:25" ht="21" x14ac:dyDescent="0.4">
      <c r="A3894" t="s">
        <v>4929</v>
      </c>
      <c r="B3894" t="s">
        <v>4926</v>
      </c>
      <c r="C3894" t="s">
        <v>4927</v>
      </c>
      <c r="D3894" s="33">
        <v>588110</v>
      </c>
      <c r="E3894" s="33">
        <v>42437</v>
      </c>
      <c r="F3894" s="32">
        <v>18.0381</v>
      </c>
      <c r="G3894" s="32">
        <v>7.6858999999999993</v>
      </c>
      <c r="H3894" s="13">
        <v>7.2158269711448542</v>
      </c>
      <c r="I3894" s="32">
        <v>25.724</v>
      </c>
      <c r="J3894" s="34">
        <f t="shared" si="486"/>
        <v>0.29878323744363239</v>
      </c>
      <c r="K3894">
        <v>0.42505596531328788</v>
      </c>
      <c r="L3894">
        <v>0.60616914485001294</v>
      </c>
      <c r="M3894">
        <v>0.25</v>
      </c>
      <c r="N3894" t="s">
        <v>37</v>
      </c>
      <c r="O3894" s="45" t="s">
        <v>37</v>
      </c>
      <c r="P3894" s="49" t="str">
        <f>'Sheet1 (2)'!O4214</f>
        <v>B</v>
      </c>
      <c r="Q3894" s="30" t="str">
        <f t="shared" si="479"/>
        <v>B</v>
      </c>
      <c r="R3894">
        <f t="shared" si="480"/>
        <v>0.25</v>
      </c>
      <c r="S3894" s="11">
        <f t="shared" si="481"/>
        <v>0.58757386098584974</v>
      </c>
      <c r="T3894" s="13">
        <f t="shared" si="482"/>
        <v>0.29878323744363239</v>
      </c>
      <c r="U3894">
        <f t="shared" si="483"/>
        <v>7.6858999999999993</v>
      </c>
      <c r="V3894" t="str">
        <f t="shared" si="484"/>
        <v>same</v>
      </c>
      <c r="W3894" s="47">
        <f t="shared" si="485"/>
        <v>0</v>
      </c>
      <c r="X3894" s="47"/>
      <c r="Y3894" s="47"/>
    </row>
    <row r="3895" spans="1:25" ht="21" x14ac:dyDescent="0.4">
      <c r="A3895" t="s">
        <v>4930</v>
      </c>
      <c r="B3895" t="s">
        <v>4926</v>
      </c>
      <c r="C3895" t="s">
        <v>4927</v>
      </c>
      <c r="D3895" s="33">
        <v>506329</v>
      </c>
      <c r="E3895" s="33">
        <v>25443</v>
      </c>
      <c r="F3895" s="32">
        <v>12.079600000000001</v>
      </c>
      <c r="G3895" s="32">
        <v>4.0264000000000006</v>
      </c>
      <c r="H3895" s="13">
        <v>5.024993630623567</v>
      </c>
      <c r="I3895" s="32">
        <v>16.106000000000002</v>
      </c>
      <c r="J3895" s="34">
        <f t="shared" si="486"/>
        <v>0.24999379113373899</v>
      </c>
      <c r="K3895">
        <v>0.47477105687222421</v>
      </c>
      <c r="L3895">
        <v>0.63302283535746573</v>
      </c>
      <c r="M3895">
        <v>0.25</v>
      </c>
      <c r="N3895" t="s">
        <v>37</v>
      </c>
      <c r="O3895" s="45" t="s">
        <v>37</v>
      </c>
      <c r="P3895" s="49" t="str">
        <f>'Sheet1 (2)'!O4786</f>
        <v>B</v>
      </c>
      <c r="Q3895" s="30" t="str">
        <f t="shared" si="479"/>
        <v>B</v>
      </c>
      <c r="R3895">
        <f t="shared" si="480"/>
        <v>0.25</v>
      </c>
      <c r="S3895" s="11">
        <f t="shared" si="481"/>
        <v>0.60506953930212348</v>
      </c>
      <c r="T3895" s="13">
        <f t="shared" si="482"/>
        <v>0.24999379113373899</v>
      </c>
      <c r="U3895">
        <f t="shared" si="483"/>
        <v>4.0264000000000006</v>
      </c>
      <c r="V3895" t="str">
        <f t="shared" si="484"/>
        <v>same</v>
      </c>
      <c r="W3895" s="47">
        <f t="shared" si="485"/>
        <v>0</v>
      </c>
      <c r="X3895" s="47"/>
      <c r="Y3895" s="47"/>
    </row>
    <row r="3896" spans="1:25" ht="21" x14ac:dyDescent="0.4">
      <c r="A3896" t="s">
        <v>5254</v>
      </c>
      <c r="B3896" t="s">
        <v>5255</v>
      </c>
      <c r="C3896" t="s">
        <v>5256</v>
      </c>
      <c r="D3896" s="33">
        <v>2401045</v>
      </c>
      <c r="E3896" s="33">
        <v>73239</v>
      </c>
      <c r="F3896" s="32">
        <v>25.597299999999997</v>
      </c>
      <c r="G3896" s="32">
        <v>12.362700000000002</v>
      </c>
      <c r="H3896" s="13">
        <v>3.0502968499132668</v>
      </c>
      <c r="I3896" s="32">
        <v>37.96</v>
      </c>
      <c r="J3896" s="34">
        <f t="shared" si="486"/>
        <v>0.3256770284510011</v>
      </c>
      <c r="K3896">
        <v>0.34950367973347529</v>
      </c>
      <c r="L3896">
        <v>0.51830308988380502</v>
      </c>
      <c r="M3896">
        <v>0.3</v>
      </c>
      <c r="N3896" t="s">
        <v>37</v>
      </c>
      <c r="O3896" s="45" t="s">
        <v>37</v>
      </c>
      <c r="P3896" s="49" t="str">
        <f>'Sheet1 (2)'!O2457</f>
        <v>B</v>
      </c>
      <c r="Q3896" s="30" t="str">
        <f t="shared" si="479"/>
        <v>B</v>
      </c>
      <c r="R3896">
        <f t="shared" si="480"/>
        <v>0.25</v>
      </c>
      <c r="S3896" s="11">
        <f t="shared" si="481"/>
        <v>0.42118809272918856</v>
      </c>
      <c r="T3896" s="13">
        <f t="shared" si="482"/>
        <v>0.3256770284510011</v>
      </c>
      <c r="U3896">
        <f t="shared" si="483"/>
        <v>12.362700000000002</v>
      </c>
      <c r="V3896" t="str">
        <f t="shared" si="484"/>
        <v>same</v>
      </c>
      <c r="W3896" s="47">
        <f t="shared" si="485"/>
        <v>0</v>
      </c>
      <c r="X3896" s="47"/>
      <c r="Y3896" s="47"/>
    </row>
    <row r="3897" spans="1:25" ht="21" x14ac:dyDescent="0.4">
      <c r="A3897" t="s">
        <v>5257</v>
      </c>
      <c r="B3897" t="s">
        <v>5255</v>
      </c>
      <c r="C3897" t="s">
        <v>5256</v>
      </c>
      <c r="D3897" s="33">
        <v>49987</v>
      </c>
      <c r="E3897" s="33">
        <v>753</v>
      </c>
      <c r="F3897" s="32">
        <v>0.25939999999999996</v>
      </c>
      <c r="G3897" s="32">
        <v>0.12759999999999999</v>
      </c>
      <c r="H3897" s="13">
        <v>1.5063916618320763</v>
      </c>
      <c r="I3897" s="32">
        <v>0.38699999999999996</v>
      </c>
      <c r="J3897" s="34">
        <f t="shared" si="486"/>
        <v>0.32971576227390181</v>
      </c>
      <c r="K3897">
        <v>0.34448871181938906</v>
      </c>
      <c r="L3897">
        <v>0.5139442231075696</v>
      </c>
      <c r="M3897">
        <v>0.3</v>
      </c>
      <c r="N3897" t="s">
        <v>37</v>
      </c>
      <c r="O3897" s="45" t="s">
        <v>37</v>
      </c>
      <c r="P3897" s="49" t="str">
        <f>'Sheet1 (2)'!O2727</f>
        <v>B</v>
      </c>
      <c r="Q3897" s="30" t="str">
        <f t="shared" si="479"/>
        <v>B</v>
      </c>
      <c r="R3897">
        <f t="shared" si="480"/>
        <v>0.25</v>
      </c>
      <c r="S3897" s="11">
        <f t="shared" si="481"/>
        <v>0.41627906976744172</v>
      </c>
      <c r="T3897" s="13">
        <f t="shared" si="482"/>
        <v>0.32971576227390181</v>
      </c>
      <c r="U3897">
        <f t="shared" si="483"/>
        <v>0.12759999999999999</v>
      </c>
      <c r="V3897" t="str">
        <f t="shared" si="484"/>
        <v>same</v>
      </c>
      <c r="W3897" s="47">
        <f t="shared" si="485"/>
        <v>0</v>
      </c>
      <c r="X3897" s="47"/>
      <c r="Y3897" s="47"/>
    </row>
    <row r="3898" spans="1:25" ht="21" x14ac:dyDescent="0.4">
      <c r="A3898" t="s">
        <v>5224</v>
      </c>
      <c r="B3898" t="s">
        <v>5225</v>
      </c>
      <c r="C3898" t="s">
        <v>5226</v>
      </c>
      <c r="D3898" s="33">
        <v>11982</v>
      </c>
      <c r="E3898" s="33">
        <v>2362</v>
      </c>
      <c r="F3898" s="32">
        <v>4.7210000000000001</v>
      </c>
      <c r="G3898" s="32">
        <v>1.1671</v>
      </c>
      <c r="H3898" s="13">
        <v>19.71290268736438</v>
      </c>
      <c r="I3898" s="32">
        <v>5.8880999999999997</v>
      </c>
      <c r="J3898" s="34">
        <f t="shared" si="486"/>
        <v>0.19821334556138653</v>
      </c>
      <c r="K3898">
        <v>1.9987298899237933</v>
      </c>
      <c r="L3898">
        <v>2.4928450465707024</v>
      </c>
      <c r="M3898">
        <v>2</v>
      </c>
      <c r="N3898" t="s">
        <v>34</v>
      </c>
      <c r="O3898" s="45" t="s">
        <v>34</v>
      </c>
      <c r="P3898" s="49" t="str">
        <f>'Sheet1 (2)'!O1675</f>
        <v>A</v>
      </c>
      <c r="Q3898" s="30" t="str">
        <f t="shared" si="479"/>
        <v>A</v>
      </c>
      <c r="R3898">
        <f t="shared" si="480"/>
        <v>0.15</v>
      </c>
      <c r="S3898" s="11">
        <f t="shared" si="481"/>
        <v>0.19770384334505176</v>
      </c>
      <c r="T3898" s="13">
        <f t="shared" si="482"/>
        <v>0.19821334556138653</v>
      </c>
      <c r="U3898">
        <f t="shared" si="483"/>
        <v>1.1671</v>
      </c>
      <c r="V3898" t="str">
        <f t="shared" si="484"/>
        <v>same</v>
      </c>
      <c r="W3898" s="47">
        <f t="shared" si="485"/>
        <v>0</v>
      </c>
      <c r="X3898" s="47"/>
      <c r="Y3898" s="47"/>
    </row>
    <row r="3899" spans="1:25" ht="21" x14ac:dyDescent="0.4">
      <c r="A3899" t="s">
        <v>5227</v>
      </c>
      <c r="B3899" t="s">
        <v>5225</v>
      </c>
      <c r="C3899" t="s">
        <v>5226</v>
      </c>
      <c r="D3899" s="33">
        <v>16378</v>
      </c>
      <c r="E3899" s="33">
        <v>1471</v>
      </c>
      <c r="F3899" s="32">
        <v>0.4511</v>
      </c>
      <c r="G3899" s="32">
        <v>0.21359999999999998</v>
      </c>
      <c r="H3899" s="13">
        <v>8.9815606301135666</v>
      </c>
      <c r="I3899" s="32">
        <v>0.66469999999999996</v>
      </c>
      <c r="J3899" s="34">
        <f t="shared" si="486"/>
        <v>0.32134797653076574</v>
      </c>
      <c r="K3899">
        <v>0.30666213460231134</v>
      </c>
      <c r="L3899">
        <v>0.45186947654656689</v>
      </c>
      <c r="M3899">
        <v>0.28000000000000003</v>
      </c>
      <c r="N3899" t="s">
        <v>37</v>
      </c>
      <c r="O3899" s="45" t="s">
        <v>37</v>
      </c>
      <c r="P3899" s="49" t="str">
        <f>'Sheet1 (2)'!O1775</f>
        <v>B</v>
      </c>
      <c r="Q3899" s="30" t="str">
        <f t="shared" si="479"/>
        <v>B</v>
      </c>
      <c r="R3899">
        <f t="shared" si="480"/>
        <v>0.25</v>
      </c>
      <c r="S3899" s="11">
        <f t="shared" si="481"/>
        <v>0.38035203851361499</v>
      </c>
      <c r="T3899" s="13">
        <f t="shared" si="482"/>
        <v>0.32134797653076574</v>
      </c>
      <c r="U3899">
        <f t="shared" si="483"/>
        <v>0.21359999999999998</v>
      </c>
      <c r="V3899" t="str">
        <f t="shared" si="484"/>
        <v>same</v>
      </c>
      <c r="W3899" s="47">
        <f t="shared" si="485"/>
        <v>0</v>
      </c>
      <c r="X3899" s="47"/>
      <c r="Y3899" s="47"/>
    </row>
    <row r="3900" spans="1:25" ht="21" x14ac:dyDescent="0.4">
      <c r="A3900" t="s">
        <v>5228</v>
      </c>
      <c r="B3900" t="s">
        <v>5225</v>
      </c>
      <c r="C3900" t="s">
        <v>5226</v>
      </c>
      <c r="D3900" s="33">
        <v>14697</v>
      </c>
      <c r="E3900" s="33">
        <v>1059</v>
      </c>
      <c r="F3900" s="32">
        <v>2.3480999999999996</v>
      </c>
      <c r="G3900" s="32">
        <v>0.27110000000000006</v>
      </c>
      <c r="H3900" s="13">
        <v>7.2055521535007143</v>
      </c>
      <c r="I3900" s="32">
        <v>2.6191999999999998</v>
      </c>
      <c r="J3900" s="34">
        <f t="shared" si="486"/>
        <v>0.10350488698839344</v>
      </c>
      <c r="K3900">
        <v>2.2172804532577897</v>
      </c>
      <c r="L3900">
        <v>2.4732766761095371</v>
      </c>
      <c r="M3900">
        <v>2.34</v>
      </c>
      <c r="N3900" t="s">
        <v>34</v>
      </c>
      <c r="O3900" s="45" t="s">
        <v>34</v>
      </c>
      <c r="P3900" s="49" t="str">
        <f>'Sheet1 (2)'!O2011</f>
        <v>A</v>
      </c>
      <c r="Q3900" s="30" t="str">
        <f t="shared" si="479"/>
        <v>A</v>
      </c>
      <c r="R3900">
        <f t="shared" si="480"/>
        <v>0.15</v>
      </c>
      <c r="S3900" s="11">
        <f t="shared" si="481"/>
        <v>5.3886682956627942E-2</v>
      </c>
      <c r="T3900" s="13">
        <f t="shared" si="482"/>
        <v>0.10350488698839344</v>
      </c>
      <c r="U3900">
        <f t="shared" si="483"/>
        <v>0.27110000000000006</v>
      </c>
      <c r="V3900" t="str">
        <f t="shared" si="484"/>
        <v>same</v>
      </c>
      <c r="W3900" s="47">
        <f t="shared" si="485"/>
        <v>0</v>
      </c>
      <c r="X3900" s="47"/>
      <c r="Y3900" s="47"/>
    </row>
    <row r="3901" spans="1:25" ht="21" x14ac:dyDescent="0.4">
      <c r="A3901" t="s">
        <v>5229</v>
      </c>
      <c r="B3901" t="s">
        <v>5225</v>
      </c>
      <c r="C3901" t="s">
        <v>5226</v>
      </c>
      <c r="D3901" s="33">
        <v>50134</v>
      </c>
      <c r="E3901" s="33">
        <v>10283</v>
      </c>
      <c r="F3901" s="32">
        <v>15.466300000000002</v>
      </c>
      <c r="G3901" s="32">
        <v>4.4866999999999999</v>
      </c>
      <c r="H3901" s="13">
        <v>20.511030438425021</v>
      </c>
      <c r="I3901" s="32">
        <v>19.953000000000003</v>
      </c>
      <c r="J3901" s="34">
        <f t="shared" si="486"/>
        <v>0.22486342905828693</v>
      </c>
      <c r="K3901">
        <v>1.5040649615870858</v>
      </c>
      <c r="L3901">
        <v>1.9403870465817372</v>
      </c>
      <c r="M3901">
        <v>1.5</v>
      </c>
      <c r="N3901" t="s">
        <v>34</v>
      </c>
      <c r="O3901" s="45" t="s">
        <v>34</v>
      </c>
      <c r="P3901" s="49" t="str">
        <f>'Sheet1 (2)'!O3993</f>
        <v>A</v>
      </c>
      <c r="Q3901" s="30" t="str">
        <f t="shared" si="479"/>
        <v>A</v>
      </c>
      <c r="R3901">
        <f t="shared" si="480"/>
        <v>0.15</v>
      </c>
      <c r="S3901" s="11">
        <f t="shared" si="481"/>
        <v>0.22695835212749976</v>
      </c>
      <c r="T3901" s="13">
        <f t="shared" si="482"/>
        <v>0.22486342905828693</v>
      </c>
      <c r="U3901">
        <f t="shared" si="483"/>
        <v>4.4866999999999999</v>
      </c>
      <c r="V3901" t="str">
        <f t="shared" si="484"/>
        <v>same</v>
      </c>
      <c r="W3901" s="47">
        <f t="shared" si="485"/>
        <v>0</v>
      </c>
      <c r="X3901" s="47"/>
      <c r="Y3901" s="47"/>
    </row>
    <row r="3902" spans="1:25" ht="21" x14ac:dyDescent="0.4">
      <c r="A3902" t="s">
        <v>5230</v>
      </c>
      <c r="B3902" t="s">
        <v>5225</v>
      </c>
      <c r="C3902" t="s">
        <v>5226</v>
      </c>
      <c r="D3902" s="33">
        <v>18083</v>
      </c>
      <c r="E3902" s="33">
        <v>3147</v>
      </c>
      <c r="F3902" s="32">
        <v>0.74219999999999997</v>
      </c>
      <c r="G3902" s="32">
        <v>0.36539999999999995</v>
      </c>
      <c r="H3902" s="13">
        <v>17.403085771166289</v>
      </c>
      <c r="I3902" s="32">
        <v>1.1075999999999999</v>
      </c>
      <c r="J3902" s="34">
        <f t="shared" si="486"/>
        <v>0.32990249187432286</v>
      </c>
      <c r="K3902">
        <v>0.23584366062917062</v>
      </c>
      <c r="L3902">
        <v>0.35195424213536697</v>
      </c>
      <c r="M3902">
        <v>0.2</v>
      </c>
      <c r="N3902" t="s">
        <v>37</v>
      </c>
      <c r="O3902" s="45" t="s">
        <v>37</v>
      </c>
      <c r="P3902" s="49" t="str">
        <f>'Sheet1 (2)'!O4216</f>
        <v>B</v>
      </c>
      <c r="Q3902" s="30" t="str">
        <f t="shared" ref="Q3902:Q3965" si="487">IF(U3902="same",N3902,IF(O3902=N3902,P3902,O3902))</f>
        <v>B</v>
      </c>
      <c r="R3902">
        <f t="shared" si="480"/>
        <v>0.25</v>
      </c>
      <c r="S3902" s="11">
        <f t="shared" si="481"/>
        <v>0.43174431202600205</v>
      </c>
      <c r="T3902" s="13">
        <f t="shared" si="482"/>
        <v>0.32990249187432286</v>
      </c>
      <c r="U3902">
        <f t="shared" si="483"/>
        <v>0.36539999999999995</v>
      </c>
      <c r="V3902" t="str">
        <f t="shared" si="484"/>
        <v>same</v>
      </c>
      <c r="W3902" s="47">
        <f t="shared" si="485"/>
        <v>0</v>
      </c>
      <c r="X3902" s="47"/>
      <c r="Y3902" s="47"/>
    </row>
    <row r="3903" spans="1:25" ht="21" x14ac:dyDescent="0.4">
      <c r="A3903" t="s">
        <v>5231</v>
      </c>
      <c r="B3903" t="s">
        <v>5225</v>
      </c>
      <c r="C3903" t="s">
        <v>5226</v>
      </c>
      <c r="D3903" s="33">
        <v>6951</v>
      </c>
      <c r="E3903" s="33">
        <v>1030</v>
      </c>
      <c r="F3903" s="32">
        <v>0.22800000000000001</v>
      </c>
      <c r="G3903" s="32">
        <v>9.1999999999999998E-2</v>
      </c>
      <c r="H3903" s="13">
        <v>14.818011796863761</v>
      </c>
      <c r="I3903" s="32">
        <v>0.32</v>
      </c>
      <c r="J3903" s="34">
        <f t="shared" si="486"/>
        <v>0.28749999999999998</v>
      </c>
      <c r="K3903">
        <v>0.22135922330097088</v>
      </c>
      <c r="L3903">
        <v>0.31067961165048541</v>
      </c>
      <c r="M3903">
        <v>0.2</v>
      </c>
      <c r="N3903" t="s">
        <v>37</v>
      </c>
      <c r="O3903" s="45" t="s">
        <v>37</v>
      </c>
      <c r="P3903" s="49" t="str">
        <f>'Sheet1 (2)'!O4345</f>
        <v>B</v>
      </c>
      <c r="Q3903" s="30" t="str">
        <f t="shared" si="487"/>
        <v>B</v>
      </c>
      <c r="R3903">
        <f t="shared" si="480"/>
        <v>0.25</v>
      </c>
      <c r="S3903" s="11">
        <f t="shared" si="481"/>
        <v>0.3562499999999999</v>
      </c>
      <c r="T3903" s="13">
        <f t="shared" si="482"/>
        <v>0.28749999999999998</v>
      </c>
      <c r="U3903">
        <f t="shared" si="483"/>
        <v>9.1999999999999998E-2</v>
      </c>
      <c r="V3903" t="str">
        <f t="shared" si="484"/>
        <v>same</v>
      </c>
      <c r="W3903" s="47">
        <f t="shared" si="485"/>
        <v>0</v>
      </c>
      <c r="X3903" s="47"/>
      <c r="Y3903" s="47"/>
    </row>
    <row r="3904" spans="1:25" ht="21" x14ac:dyDescent="0.4">
      <c r="A3904" t="s">
        <v>5232</v>
      </c>
      <c r="B3904" t="s">
        <v>5225</v>
      </c>
      <c r="C3904" t="s">
        <v>5226</v>
      </c>
      <c r="D3904" s="33">
        <v>28124</v>
      </c>
      <c r="E3904" s="33">
        <v>6830</v>
      </c>
      <c r="F3904" s="32">
        <v>8.2113999999999994</v>
      </c>
      <c r="G3904" s="32">
        <v>2.4327000000000001</v>
      </c>
      <c r="H3904" s="13">
        <v>24.285307922059452</v>
      </c>
      <c r="I3904" s="32">
        <v>10.6441</v>
      </c>
      <c r="J3904" s="34">
        <f t="shared" si="486"/>
        <v>0.22854914929397507</v>
      </c>
      <c r="K3904">
        <v>1.2022547584187409</v>
      </c>
      <c r="L3904">
        <v>1.5584333821376282</v>
      </c>
      <c r="M3904">
        <v>1.2</v>
      </c>
      <c r="N3904" t="s">
        <v>34</v>
      </c>
      <c r="O3904" s="45" t="s">
        <v>34</v>
      </c>
      <c r="P3904" s="49" t="str">
        <f>'Sheet1 (2)'!O4930</f>
        <v>A</v>
      </c>
      <c r="Q3904" s="30" t="str">
        <f t="shared" si="487"/>
        <v>A</v>
      </c>
      <c r="R3904">
        <f t="shared" si="480"/>
        <v>0.15</v>
      </c>
      <c r="S3904" s="11">
        <f t="shared" si="481"/>
        <v>0.22999596020330518</v>
      </c>
      <c r="T3904" s="13">
        <f t="shared" si="482"/>
        <v>0.22854914929397507</v>
      </c>
      <c r="U3904">
        <f t="shared" si="483"/>
        <v>2.4327000000000001</v>
      </c>
      <c r="V3904" t="str">
        <f t="shared" si="484"/>
        <v>same</v>
      </c>
      <c r="W3904" s="47">
        <f t="shared" si="485"/>
        <v>0</v>
      </c>
      <c r="X3904" s="47"/>
      <c r="Y3904" s="47"/>
    </row>
    <row r="3905" spans="1:25" ht="21" x14ac:dyDescent="0.4">
      <c r="A3905" t="s">
        <v>5573</v>
      </c>
      <c r="B3905" t="s">
        <v>5574</v>
      </c>
      <c r="C3905" t="s">
        <v>5575</v>
      </c>
      <c r="D3905" s="33">
        <v>274654</v>
      </c>
      <c r="E3905" s="33">
        <v>8980</v>
      </c>
      <c r="F3905" s="32">
        <v>15.092999999999998</v>
      </c>
      <c r="G3905" s="32">
        <v>3.7858000000000001</v>
      </c>
      <c r="H3905" s="13">
        <v>3.2695682567885411</v>
      </c>
      <c r="I3905" s="32">
        <v>18.878799999999998</v>
      </c>
      <c r="J3905" s="34">
        <f t="shared" si="486"/>
        <v>0.20053181346272012</v>
      </c>
      <c r="K3905">
        <v>1.6807349665924274</v>
      </c>
      <c r="L3905">
        <v>2.1023162583518928</v>
      </c>
      <c r="M3905">
        <v>1.5</v>
      </c>
      <c r="N3905" t="s">
        <v>42</v>
      </c>
      <c r="O3905" s="45" t="s">
        <v>42</v>
      </c>
      <c r="P3905" s="49" t="str">
        <f>'Sheet1 (2)'!O2410</f>
        <v>A+</v>
      </c>
      <c r="Q3905" s="30" t="str">
        <f t="shared" si="487"/>
        <v>A+</v>
      </c>
      <c r="R3905">
        <f t="shared" si="480"/>
        <v>0.05</v>
      </c>
      <c r="S3905" s="11">
        <f t="shared" si="481"/>
        <v>0.2865012606733478</v>
      </c>
      <c r="T3905" s="13">
        <f t="shared" si="482"/>
        <v>0.20053181346272012</v>
      </c>
      <c r="U3905">
        <f t="shared" si="483"/>
        <v>3.7858000000000001</v>
      </c>
      <c r="V3905" t="str">
        <f t="shared" si="484"/>
        <v>same</v>
      </c>
      <c r="W3905" s="47">
        <f t="shared" si="485"/>
        <v>0</v>
      </c>
      <c r="X3905" s="47"/>
      <c r="Y3905" s="47"/>
    </row>
    <row r="3906" spans="1:25" ht="21" x14ac:dyDescent="0.4">
      <c r="A3906" t="s">
        <v>5151</v>
      </c>
      <c r="B3906" t="s">
        <v>5152</v>
      </c>
      <c r="C3906" t="s">
        <v>5153</v>
      </c>
      <c r="D3906" s="33">
        <v>364168</v>
      </c>
      <c r="E3906" s="33">
        <v>8465</v>
      </c>
      <c r="F3906" s="32">
        <v>2.1560999999999999</v>
      </c>
      <c r="G3906" s="32">
        <v>0.65390000000000004</v>
      </c>
      <c r="H3906" s="13">
        <v>2.3244766151885941</v>
      </c>
      <c r="I3906" s="32">
        <v>2.81</v>
      </c>
      <c r="J3906" s="34">
        <f t="shared" si="486"/>
        <v>0.23270462633451958</v>
      </c>
      <c r="K3906">
        <v>0.25470761961015947</v>
      </c>
      <c r="L3906">
        <v>0.33195510927347904</v>
      </c>
      <c r="M3906">
        <v>0.22</v>
      </c>
      <c r="N3906" t="s">
        <v>37</v>
      </c>
      <c r="O3906" s="45" t="s">
        <v>37</v>
      </c>
      <c r="P3906" s="49" t="str">
        <f>'Sheet1 (2)'!O41</f>
        <v>B</v>
      </c>
      <c r="Q3906" s="30" t="str">
        <f t="shared" si="487"/>
        <v>B</v>
      </c>
      <c r="R3906">
        <f t="shared" ref="R3906:R3969" si="488">VLOOKUP(IF(V3906="same",N3906,IF(O3906=N3906,P3906,O3906)),$AC$2:$AN$8,9,FALSE)</f>
        <v>0.25</v>
      </c>
      <c r="S3906" s="11">
        <f t="shared" ref="S3906:S3969" si="489">(L3906-M3906)/L3906</f>
        <v>0.33725978647686833</v>
      </c>
      <c r="T3906" s="13">
        <f t="shared" ref="T3906:T3969" si="490">IF(V3906="SAME",J3906,MIN(R3906:S3906))</f>
        <v>0.23270462633451958</v>
      </c>
      <c r="U3906">
        <f t="shared" ref="U3906:U3969" si="491">IFERROR(T3906*I3906,0)</f>
        <v>0.65390000000000004</v>
      </c>
      <c r="V3906" t="str">
        <f t="shared" ref="V3906:V3969" si="492">IF(AND(N3906=O3906,P3906=N3906),"same",IF(NOT(OR(O3906=N3906,P3906=N3906)),"conflict","change"))</f>
        <v>same</v>
      </c>
      <c r="W3906" s="47">
        <f t="shared" ref="W3906:W3969" si="493">U3906-G3906</f>
        <v>0</v>
      </c>
      <c r="X3906" s="47"/>
      <c r="Y3906" s="47"/>
    </row>
    <row r="3907" spans="1:25" ht="21" x14ac:dyDescent="0.4">
      <c r="A3907" s="18" t="s">
        <v>5154</v>
      </c>
      <c r="B3907" t="s">
        <v>5152</v>
      </c>
      <c r="C3907" t="s">
        <v>5153</v>
      </c>
      <c r="D3907" s="33">
        <v>105646</v>
      </c>
      <c r="E3907" s="33">
        <v>7353</v>
      </c>
      <c r="F3907" s="32">
        <v>1.9931000000000001</v>
      </c>
      <c r="G3907" s="32">
        <v>0.97689999999999999</v>
      </c>
      <c r="H3907" s="13">
        <v>6.9600363478030403</v>
      </c>
      <c r="I3907" s="32">
        <v>2.97</v>
      </c>
      <c r="J3907" s="34">
        <f t="shared" si="486"/>
        <v>0.32892255892255889</v>
      </c>
      <c r="K3907">
        <v>0.27105943152454781</v>
      </c>
      <c r="L3907">
        <v>0.40391676866585069</v>
      </c>
      <c r="M3907">
        <v>0.22</v>
      </c>
      <c r="N3907" t="s">
        <v>37</v>
      </c>
      <c r="O3907" s="45" t="s">
        <v>37</v>
      </c>
      <c r="P3907" s="49" t="str">
        <f>'Sheet1 (2)'!O661</f>
        <v>B</v>
      </c>
      <c r="Q3907" s="30" t="str">
        <f t="shared" si="487"/>
        <v>B</v>
      </c>
      <c r="R3907">
        <f t="shared" si="488"/>
        <v>0.25</v>
      </c>
      <c r="S3907" s="11">
        <f t="shared" si="489"/>
        <v>0.45533333333333337</v>
      </c>
      <c r="T3907" s="13">
        <f t="shared" si="490"/>
        <v>0.32892255892255889</v>
      </c>
      <c r="U3907">
        <f t="shared" si="491"/>
        <v>0.97689999999999999</v>
      </c>
      <c r="V3907" t="str">
        <f t="shared" si="492"/>
        <v>same</v>
      </c>
      <c r="W3907" s="47">
        <f t="shared" si="493"/>
        <v>0</v>
      </c>
      <c r="X3907" s="47"/>
      <c r="Y3907" s="47"/>
    </row>
    <row r="3908" spans="1:25" ht="21" x14ac:dyDescent="0.4">
      <c r="A3908" t="s">
        <v>5155</v>
      </c>
      <c r="B3908" t="s">
        <v>5152</v>
      </c>
      <c r="C3908" t="s">
        <v>5153</v>
      </c>
      <c r="D3908" s="33">
        <v>122622</v>
      </c>
      <c r="E3908" s="33">
        <v>4977</v>
      </c>
      <c r="F3908" s="32">
        <v>2.9806999999999997</v>
      </c>
      <c r="G3908" s="32">
        <v>0.91930000000000001</v>
      </c>
      <c r="H3908" s="13">
        <v>4.0588148945539952</v>
      </c>
      <c r="I3908" s="32">
        <v>3.8999999999999995</v>
      </c>
      <c r="J3908" s="34">
        <f t="shared" si="486"/>
        <v>0.23571794871794874</v>
      </c>
      <c r="K3908">
        <v>0.59889491661643557</v>
      </c>
      <c r="L3908">
        <v>0.7836045810729354</v>
      </c>
      <c r="M3908">
        <v>0.6</v>
      </c>
      <c r="N3908" t="s">
        <v>37</v>
      </c>
      <c r="O3908" s="45" t="s">
        <v>37</v>
      </c>
      <c r="P3908" s="49" t="str">
        <f>'Sheet1 (2)'!O1484</f>
        <v>B</v>
      </c>
      <c r="Q3908" s="30" t="str">
        <f t="shared" si="487"/>
        <v>B</v>
      </c>
      <c r="R3908">
        <f t="shared" si="488"/>
        <v>0.25</v>
      </c>
      <c r="S3908" s="11">
        <f t="shared" si="489"/>
        <v>0.23430769230769224</v>
      </c>
      <c r="T3908" s="13">
        <f t="shared" si="490"/>
        <v>0.23571794871794874</v>
      </c>
      <c r="U3908">
        <f t="shared" si="491"/>
        <v>0.91930000000000001</v>
      </c>
      <c r="V3908" t="str">
        <f t="shared" si="492"/>
        <v>same</v>
      </c>
      <c r="W3908" s="47">
        <f t="shared" si="493"/>
        <v>0</v>
      </c>
      <c r="X3908" s="47"/>
      <c r="Y3908" s="47"/>
    </row>
    <row r="3909" spans="1:25" ht="21" x14ac:dyDescent="0.4">
      <c r="A3909" t="s">
        <v>5156</v>
      </c>
      <c r="B3909" t="s">
        <v>5152</v>
      </c>
      <c r="C3909" t="s">
        <v>5153</v>
      </c>
      <c r="D3909" s="33">
        <v>486948</v>
      </c>
      <c r="E3909" s="33">
        <v>4281</v>
      </c>
      <c r="F3909" s="32">
        <v>1.5477000000000001</v>
      </c>
      <c r="G3909" s="32">
        <v>0.76230000000000009</v>
      </c>
      <c r="H3909" s="13">
        <v>0.87914931368441807</v>
      </c>
      <c r="I3909" s="32">
        <v>2.31</v>
      </c>
      <c r="J3909" s="34">
        <f t="shared" si="486"/>
        <v>0.33</v>
      </c>
      <c r="K3909">
        <v>0.36152768044849337</v>
      </c>
      <c r="L3909">
        <v>0.53959355290819899</v>
      </c>
      <c r="M3909">
        <v>0.22</v>
      </c>
      <c r="N3909" t="s">
        <v>37</v>
      </c>
      <c r="O3909" s="45" t="s">
        <v>37</v>
      </c>
      <c r="P3909" s="49" t="str">
        <f>'Sheet1 (2)'!O1608</f>
        <v>B</v>
      </c>
      <c r="Q3909" s="30" t="str">
        <f t="shared" si="487"/>
        <v>B</v>
      </c>
      <c r="R3909">
        <f t="shared" si="488"/>
        <v>0.25</v>
      </c>
      <c r="S3909" s="11">
        <f t="shared" si="489"/>
        <v>0.5922857142857143</v>
      </c>
      <c r="T3909" s="13">
        <f t="shared" si="490"/>
        <v>0.33</v>
      </c>
      <c r="U3909">
        <f t="shared" si="491"/>
        <v>0.76230000000000009</v>
      </c>
      <c r="V3909" t="str">
        <f t="shared" si="492"/>
        <v>same</v>
      </c>
      <c r="W3909" s="47">
        <f t="shared" si="493"/>
        <v>0</v>
      </c>
      <c r="X3909" s="47"/>
      <c r="Y3909" s="47"/>
    </row>
    <row r="3910" spans="1:25" ht="21" x14ac:dyDescent="0.4">
      <c r="A3910" t="s">
        <v>5157</v>
      </c>
      <c r="B3910" t="s">
        <v>5152</v>
      </c>
      <c r="C3910" t="s">
        <v>5153</v>
      </c>
      <c r="D3910" s="33">
        <v>100048</v>
      </c>
      <c r="E3910" s="33">
        <v>19887</v>
      </c>
      <c r="F3910" s="32">
        <v>4.4649000000000001</v>
      </c>
      <c r="G3910" s="32">
        <v>1.5951000000000002</v>
      </c>
      <c r="H3910" s="13">
        <v>19.877458819766513</v>
      </c>
      <c r="I3910" s="32">
        <v>6.0600000000000005</v>
      </c>
      <c r="J3910" s="34">
        <f t="shared" si="486"/>
        <v>0.26321782178217823</v>
      </c>
      <c r="K3910">
        <v>0.22451350128224468</v>
      </c>
      <c r="L3910">
        <v>0.30472167747774931</v>
      </c>
      <c r="M3910">
        <v>0.22</v>
      </c>
      <c r="N3910" t="s">
        <v>37</v>
      </c>
      <c r="O3910" s="45" t="s">
        <v>37</v>
      </c>
      <c r="P3910" s="49" t="str">
        <f>'Sheet1 (2)'!O1731</f>
        <v>B</v>
      </c>
      <c r="Q3910" s="30" t="str">
        <f t="shared" si="487"/>
        <v>B</v>
      </c>
      <c r="R3910">
        <f t="shared" si="488"/>
        <v>0.25</v>
      </c>
      <c r="S3910" s="11">
        <f t="shared" si="489"/>
        <v>0.27802970297029711</v>
      </c>
      <c r="T3910" s="13">
        <f t="shared" si="490"/>
        <v>0.26321782178217823</v>
      </c>
      <c r="U3910">
        <f t="shared" si="491"/>
        <v>1.5951000000000002</v>
      </c>
      <c r="V3910" t="str">
        <f t="shared" si="492"/>
        <v>same</v>
      </c>
      <c r="W3910" s="47">
        <f t="shared" si="493"/>
        <v>0</v>
      </c>
      <c r="X3910" s="47"/>
      <c r="Y3910" s="47"/>
    </row>
    <row r="3911" spans="1:25" ht="21" x14ac:dyDescent="0.4">
      <c r="A3911" t="s">
        <v>5158</v>
      </c>
      <c r="B3911" t="s">
        <v>5152</v>
      </c>
      <c r="C3911" t="s">
        <v>5153</v>
      </c>
      <c r="D3911" s="33">
        <v>102442</v>
      </c>
      <c r="E3911" s="33">
        <v>7233</v>
      </c>
      <c r="F3911" s="32">
        <v>1.9631000000000003</v>
      </c>
      <c r="G3911" s="32">
        <v>0.96690000000000009</v>
      </c>
      <c r="H3911" s="13">
        <v>7.0605806212295734</v>
      </c>
      <c r="I3911" s="32">
        <v>2.9300000000000006</v>
      </c>
      <c r="J3911" s="34">
        <f t="shared" si="486"/>
        <v>0.32999999999999996</v>
      </c>
      <c r="K3911">
        <v>0.27140882068298083</v>
      </c>
      <c r="L3911">
        <v>0.40508779206415046</v>
      </c>
      <c r="M3911">
        <v>0.22</v>
      </c>
      <c r="N3911" t="s">
        <v>37</v>
      </c>
      <c r="O3911" s="45" t="s">
        <v>37</v>
      </c>
      <c r="P3911" s="49" t="str">
        <f>'Sheet1 (2)'!O1911</f>
        <v>B</v>
      </c>
      <c r="Q3911" s="30" t="str">
        <f t="shared" si="487"/>
        <v>B</v>
      </c>
      <c r="R3911">
        <f t="shared" si="488"/>
        <v>0.25</v>
      </c>
      <c r="S3911" s="11">
        <f t="shared" si="489"/>
        <v>0.45690784982935156</v>
      </c>
      <c r="T3911" s="13">
        <f t="shared" si="490"/>
        <v>0.32999999999999996</v>
      </c>
      <c r="U3911">
        <f t="shared" si="491"/>
        <v>0.96690000000000009</v>
      </c>
      <c r="V3911" t="str">
        <f t="shared" si="492"/>
        <v>same</v>
      </c>
      <c r="W3911" s="47">
        <f t="shared" si="493"/>
        <v>0</v>
      </c>
      <c r="X3911" s="47"/>
      <c r="Y3911" s="47"/>
    </row>
    <row r="3912" spans="1:25" ht="21" x14ac:dyDescent="0.4">
      <c r="A3912" t="s">
        <v>5159</v>
      </c>
      <c r="B3912" t="s">
        <v>5152</v>
      </c>
      <c r="C3912" t="s">
        <v>5153</v>
      </c>
      <c r="D3912" s="33">
        <v>397059</v>
      </c>
      <c r="E3912" s="33">
        <v>8924</v>
      </c>
      <c r="F3912" s="32">
        <v>4.2679</v>
      </c>
      <c r="G3912" s="32">
        <v>2.1020999999999996</v>
      </c>
      <c r="H3912" s="13">
        <v>2.2475249270259585</v>
      </c>
      <c r="I3912" s="32">
        <v>6.3699999999999992</v>
      </c>
      <c r="J3912" s="34">
        <f t="shared" si="486"/>
        <v>0.32999999999999996</v>
      </c>
      <c r="K3912">
        <v>0.47824966382787981</v>
      </c>
      <c r="L3912">
        <v>0.71380546839982062</v>
      </c>
      <c r="M3912">
        <v>0.22</v>
      </c>
      <c r="N3912" t="s">
        <v>37</v>
      </c>
      <c r="O3912" s="45" t="s">
        <v>37</v>
      </c>
      <c r="P3912" s="49" t="str">
        <f>'Sheet1 (2)'!O2028</f>
        <v>B</v>
      </c>
      <c r="Q3912" s="30" t="str">
        <f t="shared" si="487"/>
        <v>B</v>
      </c>
      <c r="R3912">
        <f t="shared" si="488"/>
        <v>0.25</v>
      </c>
      <c r="S3912" s="11">
        <f t="shared" si="489"/>
        <v>0.6917927786499215</v>
      </c>
      <c r="T3912" s="13">
        <f t="shared" si="490"/>
        <v>0.32999999999999996</v>
      </c>
      <c r="U3912">
        <f t="shared" si="491"/>
        <v>2.1020999999999996</v>
      </c>
      <c r="V3912" t="str">
        <f t="shared" si="492"/>
        <v>same</v>
      </c>
      <c r="W3912" s="47">
        <f t="shared" si="493"/>
        <v>0</v>
      </c>
      <c r="X3912" s="47"/>
      <c r="Y3912" s="47"/>
    </row>
    <row r="3913" spans="1:25" ht="21" x14ac:dyDescent="0.4">
      <c r="A3913" t="s">
        <v>5160</v>
      </c>
      <c r="B3913" t="s">
        <v>5152</v>
      </c>
      <c r="C3913" t="s">
        <v>5153</v>
      </c>
      <c r="D3913" s="33">
        <v>538717</v>
      </c>
      <c r="E3913" s="33">
        <v>3303</v>
      </c>
      <c r="F3913" s="32">
        <v>3.2227000000000001</v>
      </c>
      <c r="G3913" s="32">
        <v>1.5873000000000002</v>
      </c>
      <c r="H3913" s="13">
        <v>0.61312340245434982</v>
      </c>
      <c r="I3913" s="32">
        <v>4.8100000000000005</v>
      </c>
      <c r="J3913" s="34">
        <f t="shared" si="486"/>
        <v>0.33</v>
      </c>
      <c r="K3913">
        <v>0.97568876778686053</v>
      </c>
      <c r="L3913">
        <v>1.4562518922191949</v>
      </c>
      <c r="M3913">
        <v>0.22</v>
      </c>
      <c r="N3913" t="s">
        <v>37</v>
      </c>
      <c r="O3913" s="45" t="s">
        <v>37</v>
      </c>
      <c r="P3913" s="49" t="str">
        <f>'Sheet1 (2)'!O2443</f>
        <v>B</v>
      </c>
      <c r="Q3913" s="30" t="str">
        <f t="shared" si="487"/>
        <v>B</v>
      </c>
      <c r="R3913">
        <f t="shared" si="488"/>
        <v>0.25</v>
      </c>
      <c r="S3913" s="11">
        <f t="shared" si="489"/>
        <v>0.84892723492723499</v>
      </c>
      <c r="T3913" s="13">
        <f t="shared" si="490"/>
        <v>0.33</v>
      </c>
      <c r="U3913">
        <f t="shared" si="491"/>
        <v>1.5873000000000002</v>
      </c>
      <c r="V3913" t="str">
        <f t="shared" si="492"/>
        <v>same</v>
      </c>
      <c r="W3913" s="47">
        <f t="shared" si="493"/>
        <v>0</v>
      </c>
      <c r="X3913" s="47"/>
      <c r="Y3913" s="47"/>
    </row>
    <row r="3914" spans="1:25" ht="21" x14ac:dyDescent="0.4">
      <c r="A3914" t="s">
        <v>5161</v>
      </c>
      <c r="B3914" t="s">
        <v>5152</v>
      </c>
      <c r="C3914" t="s">
        <v>5153</v>
      </c>
      <c r="D3914" s="33">
        <v>372579</v>
      </c>
      <c r="E3914" s="33">
        <v>3444</v>
      </c>
      <c r="F3914" s="32">
        <v>1.4874000000000001</v>
      </c>
      <c r="G3914" s="32">
        <v>0.73259999999999992</v>
      </c>
      <c r="H3914" s="13">
        <v>0.9243677179873262</v>
      </c>
      <c r="I3914" s="32">
        <v>2.2199999999999998</v>
      </c>
      <c r="J3914" s="34">
        <f t="shared" si="486"/>
        <v>0.33</v>
      </c>
      <c r="K3914">
        <v>0.43188153310104532</v>
      </c>
      <c r="L3914">
        <v>0.64459930313588842</v>
      </c>
      <c r="M3914">
        <v>0.22</v>
      </c>
      <c r="N3914" t="s">
        <v>37</v>
      </c>
      <c r="O3914" s="45" t="s">
        <v>37</v>
      </c>
      <c r="P3914" s="49" t="str">
        <f>'Sheet1 (2)'!O2808</f>
        <v>B</v>
      </c>
      <c r="Q3914" s="30" t="str">
        <f t="shared" si="487"/>
        <v>B</v>
      </c>
      <c r="R3914">
        <f t="shared" si="488"/>
        <v>0.25</v>
      </c>
      <c r="S3914" s="11">
        <f t="shared" si="489"/>
        <v>0.6587027027027027</v>
      </c>
      <c r="T3914" s="13">
        <f t="shared" si="490"/>
        <v>0.33</v>
      </c>
      <c r="U3914">
        <f t="shared" si="491"/>
        <v>0.73259999999999992</v>
      </c>
      <c r="V3914" t="str">
        <f t="shared" si="492"/>
        <v>same</v>
      </c>
      <c r="W3914" s="47">
        <f t="shared" si="493"/>
        <v>0</v>
      </c>
      <c r="X3914" s="47"/>
      <c r="Y3914" s="47"/>
    </row>
    <row r="3915" spans="1:25" ht="21" x14ac:dyDescent="0.4">
      <c r="A3915" t="s">
        <v>5162</v>
      </c>
      <c r="B3915" t="s">
        <v>5152</v>
      </c>
      <c r="C3915" t="s">
        <v>5153</v>
      </c>
      <c r="D3915" s="33">
        <v>576161</v>
      </c>
      <c r="E3915" s="33">
        <v>2338</v>
      </c>
      <c r="F3915" s="32">
        <v>0.99419999999999997</v>
      </c>
      <c r="G3915" s="32">
        <v>0.4758</v>
      </c>
      <c r="H3915" s="13">
        <v>0.40578935401736665</v>
      </c>
      <c r="I3915" s="32">
        <v>1.47</v>
      </c>
      <c r="J3915" s="34">
        <f t="shared" si="486"/>
        <v>0.3236734693877551</v>
      </c>
      <c r="K3915">
        <v>0.425235243798118</v>
      </c>
      <c r="L3915">
        <v>0.62874251497005984</v>
      </c>
      <c r="M3915">
        <v>0.22</v>
      </c>
      <c r="N3915" t="s">
        <v>37</v>
      </c>
      <c r="O3915" s="45" t="s">
        <v>37</v>
      </c>
      <c r="P3915" s="49" t="str">
        <f>'Sheet1 (2)'!O2891</f>
        <v>B</v>
      </c>
      <c r="Q3915" s="30" t="str">
        <f t="shared" si="487"/>
        <v>B</v>
      </c>
      <c r="R3915">
        <f t="shared" si="488"/>
        <v>0.25</v>
      </c>
      <c r="S3915" s="11">
        <f t="shared" si="489"/>
        <v>0.65009523809523817</v>
      </c>
      <c r="T3915" s="13">
        <f t="shared" si="490"/>
        <v>0.3236734693877551</v>
      </c>
      <c r="U3915">
        <f t="shared" si="491"/>
        <v>0.4758</v>
      </c>
      <c r="V3915" t="str">
        <f t="shared" si="492"/>
        <v>same</v>
      </c>
      <c r="W3915" s="47">
        <f t="shared" si="493"/>
        <v>0</v>
      </c>
      <c r="X3915" s="47"/>
      <c r="Y3915" s="47"/>
    </row>
    <row r="3916" spans="1:25" ht="21" x14ac:dyDescent="0.4">
      <c r="A3916" t="s">
        <v>5163</v>
      </c>
      <c r="B3916" t="s">
        <v>5152</v>
      </c>
      <c r="C3916" t="s">
        <v>5153</v>
      </c>
      <c r="D3916" s="33">
        <v>102096</v>
      </c>
      <c r="E3916" s="33">
        <v>21065</v>
      </c>
      <c r="F3916" s="32">
        <v>4.8373999999999997</v>
      </c>
      <c r="G3916" s="32">
        <v>2.3826000000000005</v>
      </c>
      <c r="H3916" s="13">
        <v>20.632541921328944</v>
      </c>
      <c r="I3916" s="32">
        <v>7.2200000000000006</v>
      </c>
      <c r="J3916" s="34">
        <f t="shared" si="486"/>
        <v>0.33</v>
      </c>
      <c r="K3916">
        <v>0.2296415855684785</v>
      </c>
      <c r="L3916">
        <v>0.34274863517683363</v>
      </c>
      <c r="M3916">
        <v>0.22</v>
      </c>
      <c r="N3916" t="s">
        <v>37</v>
      </c>
      <c r="O3916" s="45" t="s">
        <v>37</v>
      </c>
      <c r="P3916" s="49" t="str">
        <f>'Sheet1 (2)'!O3253</f>
        <v>B</v>
      </c>
      <c r="Q3916" s="30" t="str">
        <f t="shared" si="487"/>
        <v>B</v>
      </c>
      <c r="R3916">
        <f t="shared" si="488"/>
        <v>0.25</v>
      </c>
      <c r="S3916" s="11">
        <f t="shared" si="489"/>
        <v>0.35813019390581718</v>
      </c>
      <c r="T3916" s="13">
        <f t="shared" si="490"/>
        <v>0.33</v>
      </c>
      <c r="U3916">
        <f t="shared" si="491"/>
        <v>2.3826000000000005</v>
      </c>
      <c r="V3916" t="str">
        <f t="shared" si="492"/>
        <v>same</v>
      </c>
      <c r="W3916" s="47">
        <f t="shared" si="493"/>
        <v>0</v>
      </c>
      <c r="X3916" s="47"/>
      <c r="Y3916" s="47"/>
    </row>
    <row r="3917" spans="1:25" ht="21" x14ac:dyDescent="0.4">
      <c r="A3917" t="s">
        <v>5164</v>
      </c>
      <c r="B3917" t="s">
        <v>5152</v>
      </c>
      <c r="C3917" t="s">
        <v>5153</v>
      </c>
      <c r="D3917" s="33">
        <v>332858</v>
      </c>
      <c r="E3917" s="33">
        <v>3870</v>
      </c>
      <c r="F3917" s="32">
        <v>1.7072000000000001</v>
      </c>
      <c r="G3917" s="32">
        <v>0.81279999999999997</v>
      </c>
      <c r="H3917" s="13">
        <v>1.162657950237038</v>
      </c>
      <c r="I3917" s="32">
        <v>2.52</v>
      </c>
      <c r="J3917" s="34">
        <f t="shared" si="486"/>
        <v>0.32253968253968252</v>
      </c>
      <c r="K3917">
        <v>0.44113695090439276</v>
      </c>
      <c r="L3917">
        <v>0.65116279069767447</v>
      </c>
      <c r="M3917">
        <v>0.22</v>
      </c>
      <c r="N3917" t="s">
        <v>37</v>
      </c>
      <c r="O3917" s="45" t="s">
        <v>37</v>
      </c>
      <c r="P3917" s="49" t="str">
        <f>'Sheet1 (2)'!O3433</f>
        <v>B</v>
      </c>
      <c r="Q3917" s="30" t="str">
        <f t="shared" si="487"/>
        <v>B</v>
      </c>
      <c r="R3917">
        <f t="shared" si="488"/>
        <v>0.25</v>
      </c>
      <c r="S3917" s="11">
        <f t="shared" si="489"/>
        <v>0.66214285714285726</v>
      </c>
      <c r="T3917" s="13">
        <f t="shared" si="490"/>
        <v>0.32253968253968252</v>
      </c>
      <c r="U3917">
        <f t="shared" si="491"/>
        <v>0.81279999999999997</v>
      </c>
      <c r="V3917" t="str">
        <f t="shared" si="492"/>
        <v>same</v>
      </c>
      <c r="W3917" s="47">
        <f t="shared" si="493"/>
        <v>0</v>
      </c>
      <c r="X3917" s="47"/>
      <c r="Y3917" s="47"/>
    </row>
    <row r="3918" spans="1:25" ht="21" x14ac:dyDescent="0.4">
      <c r="A3918" t="s">
        <v>5165</v>
      </c>
      <c r="B3918" t="s">
        <v>5152</v>
      </c>
      <c r="C3918" t="s">
        <v>5153</v>
      </c>
      <c r="D3918" s="33">
        <v>300185</v>
      </c>
      <c r="E3918" s="33">
        <v>1933</v>
      </c>
      <c r="F3918" s="32">
        <v>1.3483999999999998</v>
      </c>
      <c r="G3918" s="32">
        <v>0.51160000000000005</v>
      </c>
      <c r="H3918" s="13">
        <v>0.64393623931908661</v>
      </c>
      <c r="I3918" s="32">
        <v>1.8599999999999999</v>
      </c>
      <c r="J3918" s="34">
        <f t="shared" si="486"/>
        <v>0.27505376344086024</v>
      </c>
      <c r="K3918">
        <v>0.69756854630108633</v>
      </c>
      <c r="L3918">
        <v>0.96223486808070346</v>
      </c>
      <c r="M3918">
        <v>0.6</v>
      </c>
      <c r="N3918" t="s">
        <v>37</v>
      </c>
      <c r="O3918" s="45" t="s">
        <v>37</v>
      </c>
      <c r="P3918" s="49" t="str">
        <f>'Sheet1 (2)'!O3471</f>
        <v>B</v>
      </c>
      <c r="Q3918" s="30" t="str">
        <f t="shared" si="487"/>
        <v>B</v>
      </c>
      <c r="R3918">
        <f t="shared" si="488"/>
        <v>0.25</v>
      </c>
      <c r="S3918" s="11">
        <f t="shared" si="489"/>
        <v>0.37645161290322576</v>
      </c>
      <c r="T3918" s="13">
        <f t="shared" si="490"/>
        <v>0.27505376344086024</v>
      </c>
      <c r="U3918">
        <f t="shared" si="491"/>
        <v>0.51160000000000005</v>
      </c>
      <c r="V3918" t="str">
        <f t="shared" si="492"/>
        <v>same</v>
      </c>
      <c r="W3918" s="47">
        <f t="shared" si="493"/>
        <v>0</v>
      </c>
      <c r="X3918" s="47"/>
      <c r="Y3918" s="47"/>
    </row>
    <row r="3919" spans="1:25" ht="21" x14ac:dyDescent="0.4">
      <c r="A3919" t="s">
        <v>5166</v>
      </c>
      <c r="B3919" t="s">
        <v>5152</v>
      </c>
      <c r="C3919" t="s">
        <v>5153</v>
      </c>
      <c r="D3919" s="33">
        <v>384496</v>
      </c>
      <c r="E3919" s="33">
        <v>1079</v>
      </c>
      <c r="F3919" s="32">
        <v>0.60970000000000002</v>
      </c>
      <c r="G3919" s="32">
        <v>0.30030000000000001</v>
      </c>
      <c r="H3919" s="13">
        <v>0.28062710665390539</v>
      </c>
      <c r="I3919" s="32">
        <v>0.91</v>
      </c>
      <c r="J3919" s="34">
        <f t="shared" si="486"/>
        <v>0.33</v>
      </c>
      <c r="K3919">
        <v>0.56506024096385543</v>
      </c>
      <c r="L3919">
        <v>0.84337349397590367</v>
      </c>
      <c r="M3919">
        <v>0.22</v>
      </c>
      <c r="N3919" t="s">
        <v>37</v>
      </c>
      <c r="O3919" s="45" t="s">
        <v>37</v>
      </c>
      <c r="P3919" s="49" t="str">
        <f>'Sheet1 (2)'!O3776</f>
        <v>B</v>
      </c>
      <c r="Q3919" s="30" t="str">
        <f t="shared" si="487"/>
        <v>B</v>
      </c>
      <c r="R3919">
        <f t="shared" si="488"/>
        <v>0.25</v>
      </c>
      <c r="S3919" s="11">
        <f t="shared" si="489"/>
        <v>0.73914285714285721</v>
      </c>
      <c r="T3919" s="13">
        <f t="shared" si="490"/>
        <v>0.33</v>
      </c>
      <c r="U3919">
        <f t="shared" si="491"/>
        <v>0.30030000000000001</v>
      </c>
      <c r="V3919" t="str">
        <f t="shared" si="492"/>
        <v>same</v>
      </c>
      <c r="W3919" s="47">
        <f t="shared" si="493"/>
        <v>0</v>
      </c>
      <c r="X3919" s="47"/>
      <c r="Y3919" s="47"/>
    </row>
    <row r="3920" spans="1:25" ht="21" x14ac:dyDescent="0.4">
      <c r="A3920" t="s">
        <v>5167</v>
      </c>
      <c r="B3920" t="s">
        <v>5152</v>
      </c>
      <c r="C3920" t="s">
        <v>5153</v>
      </c>
      <c r="D3920" s="33">
        <v>483906</v>
      </c>
      <c r="E3920" s="33">
        <v>3812</v>
      </c>
      <c r="F3920" s="32">
        <v>2.2181999999999995</v>
      </c>
      <c r="G3920" s="32">
        <v>0.17179999999999998</v>
      </c>
      <c r="H3920" s="13">
        <v>0.7877562997772295</v>
      </c>
      <c r="I3920" s="32">
        <v>2.3899999999999997</v>
      </c>
      <c r="J3920" s="34">
        <f t="shared" si="486"/>
        <v>7.1882845188284514E-2</v>
      </c>
      <c r="K3920">
        <v>0.58189926547743953</v>
      </c>
      <c r="L3920">
        <v>0.62696747114375639</v>
      </c>
      <c r="M3920">
        <v>0.6</v>
      </c>
      <c r="N3920" t="s">
        <v>37</v>
      </c>
      <c r="O3920" s="45" t="s">
        <v>37</v>
      </c>
      <c r="P3920" s="49" t="str">
        <f>'Sheet1 (2)'!O4123</f>
        <v>B</v>
      </c>
      <c r="Q3920" s="30" t="str">
        <f t="shared" si="487"/>
        <v>B</v>
      </c>
      <c r="R3920">
        <f t="shared" si="488"/>
        <v>0.25</v>
      </c>
      <c r="S3920" s="11">
        <f t="shared" si="489"/>
        <v>4.3012552301255016E-2</v>
      </c>
      <c r="T3920" s="13">
        <f t="shared" si="490"/>
        <v>7.1882845188284514E-2</v>
      </c>
      <c r="U3920">
        <f t="shared" si="491"/>
        <v>0.17179999999999995</v>
      </c>
      <c r="V3920" t="str">
        <f t="shared" si="492"/>
        <v>same</v>
      </c>
      <c r="W3920" s="47">
        <f t="shared" si="493"/>
        <v>0</v>
      </c>
      <c r="X3920" s="47"/>
      <c r="Y3920" s="47"/>
    </row>
    <row r="3921" spans="1:25" ht="21" x14ac:dyDescent="0.4">
      <c r="A3921" t="s">
        <v>5439</v>
      </c>
      <c r="B3921" t="s">
        <v>5440</v>
      </c>
      <c r="C3921" t="s">
        <v>5441</v>
      </c>
      <c r="D3921" s="33">
        <v>93026</v>
      </c>
      <c r="E3921" s="33">
        <v>6125</v>
      </c>
      <c r="F3921" s="32">
        <v>3.1715</v>
      </c>
      <c r="G3921" s="32">
        <v>1.0557000000000001</v>
      </c>
      <c r="H3921" s="13">
        <v>6.5841807666673837</v>
      </c>
      <c r="I3921" s="32">
        <v>4.2271999999999998</v>
      </c>
      <c r="J3921" s="34">
        <f t="shared" si="486"/>
        <v>0.24973978046934145</v>
      </c>
      <c r="K3921">
        <v>0.51779591836734695</v>
      </c>
      <c r="L3921">
        <v>0.69015510204081632</v>
      </c>
      <c r="M3921">
        <v>0.5</v>
      </c>
      <c r="N3921" t="s">
        <v>34</v>
      </c>
      <c r="O3921" s="45" t="s">
        <v>34</v>
      </c>
      <c r="P3921" s="49" t="str">
        <f>'Sheet1 (2)'!O1428</f>
        <v>A</v>
      </c>
      <c r="Q3921" s="30" t="str">
        <f t="shared" si="487"/>
        <v>A</v>
      </c>
      <c r="R3921">
        <f t="shared" si="488"/>
        <v>0.15</v>
      </c>
      <c r="S3921" s="11">
        <f t="shared" si="489"/>
        <v>0.27552517032551094</v>
      </c>
      <c r="T3921" s="13">
        <f t="shared" si="490"/>
        <v>0.24973978046934145</v>
      </c>
      <c r="U3921">
        <f t="shared" si="491"/>
        <v>1.0557000000000001</v>
      </c>
      <c r="V3921" t="str">
        <f t="shared" si="492"/>
        <v>same</v>
      </c>
      <c r="W3921" s="47">
        <f t="shared" si="493"/>
        <v>0</v>
      </c>
      <c r="X3921" s="47"/>
      <c r="Y3921" s="47"/>
    </row>
    <row r="3922" spans="1:25" ht="21" x14ac:dyDescent="0.4">
      <c r="A3922" t="s">
        <v>5442</v>
      </c>
      <c r="B3922" t="s">
        <v>5440</v>
      </c>
      <c r="C3922" t="s">
        <v>5441</v>
      </c>
      <c r="D3922" s="33">
        <v>63159</v>
      </c>
      <c r="E3922" s="33">
        <v>6267</v>
      </c>
      <c r="F3922" s="32">
        <v>3.2191000000000001</v>
      </c>
      <c r="G3922" s="32">
        <v>1.0713000000000001</v>
      </c>
      <c r="H3922" s="13">
        <v>9.9225763549137884</v>
      </c>
      <c r="I3922" s="32">
        <v>4.2904</v>
      </c>
      <c r="J3922" s="34">
        <f t="shared" si="486"/>
        <v>0.24969699794890923</v>
      </c>
      <c r="K3922">
        <v>0.51365884793362049</v>
      </c>
      <c r="L3922">
        <v>0.68460188287857027</v>
      </c>
      <c r="M3922">
        <v>0.5</v>
      </c>
      <c r="N3922" t="s">
        <v>34</v>
      </c>
      <c r="O3922" s="45" t="s">
        <v>34</v>
      </c>
      <c r="P3922" s="49" t="str">
        <f>'Sheet1 (2)'!O1541</f>
        <v>A</v>
      </c>
      <c r="Q3922" s="30" t="str">
        <f t="shared" si="487"/>
        <v>A</v>
      </c>
      <c r="R3922">
        <f t="shared" si="488"/>
        <v>0.15</v>
      </c>
      <c r="S3922" s="11">
        <f t="shared" si="489"/>
        <v>0.26964851762073466</v>
      </c>
      <c r="T3922" s="13">
        <f t="shared" si="490"/>
        <v>0.24969699794890923</v>
      </c>
      <c r="U3922">
        <f t="shared" si="491"/>
        <v>1.0713000000000001</v>
      </c>
      <c r="V3922" t="str">
        <f t="shared" si="492"/>
        <v>same</v>
      </c>
      <c r="W3922" s="47">
        <f t="shared" si="493"/>
        <v>0</v>
      </c>
      <c r="X3922" s="47"/>
      <c r="Y3922" s="47"/>
    </row>
    <row r="3923" spans="1:25" ht="21" x14ac:dyDescent="0.4">
      <c r="A3923" t="s">
        <v>5443</v>
      </c>
      <c r="B3923" t="s">
        <v>5440</v>
      </c>
      <c r="C3923" t="s">
        <v>5441</v>
      </c>
      <c r="D3923" s="33">
        <v>108684</v>
      </c>
      <c r="E3923" s="33">
        <v>25371</v>
      </c>
      <c r="F3923" s="32">
        <v>11.331699999999998</v>
      </c>
      <c r="G3923" s="32">
        <v>3.7763</v>
      </c>
      <c r="H3923" s="13">
        <v>23.343822457767473</v>
      </c>
      <c r="I3923" s="32">
        <v>15.107999999999997</v>
      </c>
      <c r="J3923" s="34">
        <f t="shared" si="486"/>
        <v>0.24995366693142712</v>
      </c>
      <c r="K3923">
        <v>0.44663986441212394</v>
      </c>
      <c r="L3923">
        <v>0.59548303180796958</v>
      </c>
      <c r="M3923">
        <v>0.4</v>
      </c>
      <c r="N3923" t="s">
        <v>34</v>
      </c>
      <c r="O3923" s="45" t="s">
        <v>34</v>
      </c>
      <c r="P3923" s="49" t="str">
        <f>'Sheet1 (2)'!O1769</f>
        <v>A</v>
      </c>
      <c r="Q3923" s="30" t="str">
        <f t="shared" si="487"/>
        <v>A</v>
      </c>
      <c r="R3923">
        <f t="shared" si="488"/>
        <v>0.15</v>
      </c>
      <c r="S3923" s="11">
        <f t="shared" si="489"/>
        <v>0.32827640984908635</v>
      </c>
      <c r="T3923" s="13">
        <f t="shared" si="490"/>
        <v>0.24995366693142712</v>
      </c>
      <c r="U3923">
        <f t="shared" si="491"/>
        <v>3.7763</v>
      </c>
      <c r="V3923" t="str">
        <f t="shared" si="492"/>
        <v>same</v>
      </c>
      <c r="W3923" s="47">
        <f t="shared" si="493"/>
        <v>0</v>
      </c>
      <c r="X3923" s="47"/>
      <c r="Y3923" s="47"/>
    </row>
    <row r="3924" spans="1:25" ht="21" x14ac:dyDescent="0.4">
      <c r="A3924" t="s">
        <v>5444</v>
      </c>
      <c r="B3924" t="s">
        <v>5440</v>
      </c>
      <c r="C3924" t="s">
        <v>5441</v>
      </c>
      <c r="D3924" s="33">
        <v>35616</v>
      </c>
      <c r="E3924" s="33">
        <v>6761</v>
      </c>
      <c r="F3924" s="32">
        <v>3.4011</v>
      </c>
      <c r="G3924" s="32">
        <v>1.0989</v>
      </c>
      <c r="H3924" s="13">
        <v>18.983041329739443</v>
      </c>
      <c r="I3924" s="32">
        <v>4.5</v>
      </c>
      <c r="J3924" s="34">
        <f t="shared" si="486"/>
        <v>0.2442</v>
      </c>
      <c r="K3924">
        <v>0.50304688655524332</v>
      </c>
      <c r="L3924">
        <v>0.66558201449489718</v>
      </c>
      <c r="M3924">
        <v>0.5</v>
      </c>
      <c r="N3924" t="s">
        <v>34</v>
      </c>
      <c r="O3924" s="45" t="s">
        <v>34</v>
      </c>
      <c r="P3924" s="49" t="str">
        <f>'Sheet1 (2)'!O4640</f>
        <v>A</v>
      </c>
      <c r="Q3924" s="30" t="str">
        <f t="shared" si="487"/>
        <v>A</v>
      </c>
      <c r="R3924">
        <f t="shared" si="488"/>
        <v>0.15</v>
      </c>
      <c r="S3924" s="11">
        <f t="shared" si="489"/>
        <v>0.24877777777777774</v>
      </c>
      <c r="T3924" s="13">
        <f t="shared" si="490"/>
        <v>0.2442</v>
      </c>
      <c r="U3924">
        <f t="shared" si="491"/>
        <v>1.0989</v>
      </c>
      <c r="V3924" t="str">
        <f t="shared" si="492"/>
        <v>same</v>
      </c>
      <c r="W3924" s="47">
        <f t="shared" si="493"/>
        <v>0</v>
      </c>
      <c r="X3924" s="47"/>
      <c r="Y3924" s="47"/>
    </row>
    <row r="3925" spans="1:25" ht="21" x14ac:dyDescent="0.4">
      <c r="A3925" t="s">
        <v>5179</v>
      </c>
      <c r="B3925" t="s">
        <v>5180</v>
      </c>
      <c r="C3925" t="s">
        <v>5181</v>
      </c>
      <c r="D3925" s="33">
        <v>168698</v>
      </c>
      <c r="E3925" s="33">
        <v>2905</v>
      </c>
      <c r="F3925" s="32">
        <v>1.1479999999999999</v>
      </c>
      <c r="G3925" s="32">
        <v>0.49199999999999999</v>
      </c>
      <c r="H3925" s="13">
        <v>1.7220121163262161</v>
      </c>
      <c r="I3925" s="32">
        <v>1.64</v>
      </c>
      <c r="J3925" s="34">
        <f t="shared" si="486"/>
        <v>0.3</v>
      </c>
      <c r="K3925">
        <v>0.39518072289156625</v>
      </c>
      <c r="L3925">
        <v>0.56454388984509463</v>
      </c>
      <c r="M3925">
        <v>0.03</v>
      </c>
      <c r="N3925" t="s">
        <v>37</v>
      </c>
      <c r="O3925" s="45" t="s">
        <v>37</v>
      </c>
      <c r="P3925" s="49" t="str">
        <f>'Sheet1 (2)'!O371</f>
        <v>B</v>
      </c>
      <c r="Q3925" s="30" t="str">
        <f t="shared" si="487"/>
        <v>B</v>
      </c>
      <c r="R3925">
        <f t="shared" si="488"/>
        <v>0.25</v>
      </c>
      <c r="S3925" s="11">
        <f t="shared" si="489"/>
        <v>0.9468597560975609</v>
      </c>
      <c r="T3925" s="13">
        <f t="shared" si="490"/>
        <v>0.3</v>
      </c>
      <c r="U3925">
        <f t="shared" si="491"/>
        <v>0.49199999999999994</v>
      </c>
      <c r="V3925" t="str">
        <f t="shared" si="492"/>
        <v>same</v>
      </c>
      <c r="W3925" s="47">
        <f t="shared" si="493"/>
        <v>0</v>
      </c>
      <c r="X3925" s="47"/>
      <c r="Y3925" s="47"/>
    </row>
    <row r="3926" spans="1:25" ht="21" x14ac:dyDescent="0.4">
      <c r="A3926" t="s">
        <v>5182</v>
      </c>
      <c r="B3926" t="s">
        <v>5180</v>
      </c>
      <c r="C3926" t="s">
        <v>5181</v>
      </c>
      <c r="D3926" s="33">
        <v>189041</v>
      </c>
      <c r="E3926" s="33">
        <v>20970</v>
      </c>
      <c r="F3926" s="32">
        <v>1.34</v>
      </c>
      <c r="G3926" s="32">
        <v>0.65999999999999992</v>
      </c>
      <c r="H3926" s="13">
        <v>11.092831713755217</v>
      </c>
      <c r="I3926" s="32">
        <v>2</v>
      </c>
      <c r="J3926" s="34">
        <f t="shared" si="486"/>
        <v>0.32999999999999996</v>
      </c>
      <c r="K3926">
        <v>6.3900810681926559E-2</v>
      </c>
      <c r="L3926">
        <v>9.5374344301382932E-2</v>
      </c>
      <c r="M3926">
        <v>0.03</v>
      </c>
      <c r="N3926" t="s">
        <v>37</v>
      </c>
      <c r="O3926" s="45" t="s">
        <v>37</v>
      </c>
      <c r="P3926" s="49" t="str">
        <f>'Sheet1 (2)'!O1306</f>
        <v>B</v>
      </c>
      <c r="Q3926" s="30" t="str">
        <f t="shared" si="487"/>
        <v>B</v>
      </c>
      <c r="R3926">
        <f t="shared" si="488"/>
        <v>0.25</v>
      </c>
      <c r="S3926" s="11">
        <f t="shared" si="489"/>
        <v>0.68545</v>
      </c>
      <c r="T3926" s="13">
        <f t="shared" si="490"/>
        <v>0.32999999999999996</v>
      </c>
      <c r="U3926">
        <f t="shared" si="491"/>
        <v>0.65999999999999992</v>
      </c>
      <c r="V3926" t="str">
        <f t="shared" si="492"/>
        <v>same</v>
      </c>
      <c r="W3926" s="47">
        <f t="shared" si="493"/>
        <v>0</v>
      </c>
      <c r="X3926" s="47"/>
      <c r="Y3926" s="47"/>
    </row>
    <row r="3927" spans="1:25" ht="21" x14ac:dyDescent="0.4">
      <c r="A3927" t="s">
        <v>5183</v>
      </c>
      <c r="B3927" t="s">
        <v>5180</v>
      </c>
      <c r="C3927" t="s">
        <v>5181</v>
      </c>
      <c r="D3927" s="33">
        <v>178806</v>
      </c>
      <c r="E3927" s="33">
        <v>36869</v>
      </c>
      <c r="F3927" s="32">
        <v>28.848400000000002</v>
      </c>
      <c r="G3927" s="32">
        <v>12.363599999999998</v>
      </c>
      <c r="H3927" s="13">
        <v>20.619554153663746</v>
      </c>
      <c r="I3927" s="32">
        <v>41.212000000000003</v>
      </c>
      <c r="J3927" s="34">
        <f t="shared" si="486"/>
        <v>0.29999999999999993</v>
      </c>
      <c r="K3927">
        <v>0.78245680653123229</v>
      </c>
      <c r="L3927">
        <v>1.1177954379017603</v>
      </c>
      <c r="M3927">
        <v>0.2</v>
      </c>
      <c r="N3927" t="s">
        <v>37</v>
      </c>
      <c r="O3927" s="45" t="s">
        <v>37</v>
      </c>
      <c r="P3927" s="49" t="str">
        <f>'Sheet1 (2)'!O1457</f>
        <v>B</v>
      </c>
      <c r="Q3927" s="30" t="str">
        <f t="shared" si="487"/>
        <v>B</v>
      </c>
      <c r="R3927">
        <f t="shared" si="488"/>
        <v>0.25</v>
      </c>
      <c r="S3927" s="11">
        <f t="shared" si="489"/>
        <v>0.82107638551878093</v>
      </c>
      <c r="T3927" s="13">
        <f t="shared" si="490"/>
        <v>0.29999999999999993</v>
      </c>
      <c r="U3927">
        <f t="shared" si="491"/>
        <v>12.363599999999998</v>
      </c>
      <c r="V3927" t="str">
        <f t="shared" si="492"/>
        <v>same</v>
      </c>
      <c r="W3927" s="47">
        <f t="shared" si="493"/>
        <v>0</v>
      </c>
      <c r="X3927" s="47"/>
      <c r="Y3927" s="47"/>
    </row>
    <row r="3928" spans="1:25" ht="21" x14ac:dyDescent="0.4">
      <c r="A3928" t="s">
        <v>5184</v>
      </c>
      <c r="B3928" t="s">
        <v>5180</v>
      </c>
      <c r="C3928" t="s">
        <v>5181</v>
      </c>
      <c r="D3928" s="33">
        <v>2233</v>
      </c>
      <c r="E3928" s="33">
        <v>1115</v>
      </c>
      <c r="F3928" s="32">
        <v>0.16900000000000004</v>
      </c>
      <c r="G3928" s="32">
        <v>8.3000000000000004E-2</v>
      </c>
      <c r="H3928" s="13">
        <v>49.932825794894761</v>
      </c>
      <c r="I3928" s="32">
        <v>0.25200000000000006</v>
      </c>
      <c r="J3928" s="34">
        <f t="shared" si="486"/>
        <v>0.32936507936507931</v>
      </c>
      <c r="K3928">
        <v>0.15156950672645741</v>
      </c>
      <c r="L3928">
        <v>0.22600896860986552</v>
      </c>
      <c r="M3928">
        <v>0.03</v>
      </c>
      <c r="N3928" t="s">
        <v>37</v>
      </c>
      <c r="O3928" s="45" t="s">
        <v>37</v>
      </c>
      <c r="P3928" s="49" t="str">
        <f>'Sheet1 (2)'!O2839</f>
        <v>B</v>
      </c>
      <c r="Q3928" s="30" t="str">
        <f t="shared" si="487"/>
        <v>B</v>
      </c>
      <c r="R3928">
        <f t="shared" si="488"/>
        <v>0.25</v>
      </c>
      <c r="S3928" s="11">
        <f t="shared" si="489"/>
        <v>0.86726190476190479</v>
      </c>
      <c r="T3928" s="13">
        <f t="shared" si="490"/>
        <v>0.32936507936507931</v>
      </c>
      <c r="U3928">
        <f t="shared" si="491"/>
        <v>8.3000000000000004E-2</v>
      </c>
      <c r="V3928" t="str">
        <f t="shared" si="492"/>
        <v>same</v>
      </c>
      <c r="W3928" s="47">
        <f t="shared" si="493"/>
        <v>0</v>
      </c>
      <c r="X3928" s="47"/>
      <c r="Y3928" s="47"/>
    </row>
    <row r="3929" spans="1:25" ht="21" x14ac:dyDescent="0.4">
      <c r="A3929" t="s">
        <v>5185</v>
      </c>
      <c r="B3929" t="s">
        <v>5180</v>
      </c>
      <c r="C3929" t="s">
        <v>5181</v>
      </c>
      <c r="D3929" s="33">
        <v>2246</v>
      </c>
      <c r="E3929" s="33">
        <v>1327</v>
      </c>
      <c r="F3929" s="32">
        <v>0.21110000000000001</v>
      </c>
      <c r="G3929" s="32">
        <v>0.10390000000000002</v>
      </c>
      <c r="H3929" s="13">
        <v>59.08281389136242</v>
      </c>
      <c r="I3929" s="32">
        <v>0.31500000000000006</v>
      </c>
      <c r="J3929" s="34">
        <f t="shared" si="486"/>
        <v>0.32984126984126982</v>
      </c>
      <c r="K3929">
        <v>0.15908063300678224</v>
      </c>
      <c r="L3929">
        <v>0.23737754333082145</v>
      </c>
      <c r="M3929">
        <v>0.03</v>
      </c>
      <c r="N3929" t="s">
        <v>37</v>
      </c>
      <c r="O3929" s="45" t="s">
        <v>37</v>
      </c>
      <c r="P3929" s="49" t="str">
        <f>'Sheet1 (2)'!O3627</f>
        <v>B</v>
      </c>
      <c r="Q3929" s="30" t="str">
        <f t="shared" si="487"/>
        <v>B</v>
      </c>
      <c r="R3929">
        <f t="shared" si="488"/>
        <v>0.25</v>
      </c>
      <c r="S3929" s="11">
        <f t="shared" si="489"/>
        <v>0.87361904761904763</v>
      </c>
      <c r="T3929" s="13">
        <f t="shared" si="490"/>
        <v>0.32984126984126982</v>
      </c>
      <c r="U3929">
        <f t="shared" si="491"/>
        <v>0.10390000000000002</v>
      </c>
      <c r="V3929" t="str">
        <f t="shared" si="492"/>
        <v>same</v>
      </c>
      <c r="W3929" s="47">
        <f t="shared" si="493"/>
        <v>0</v>
      </c>
      <c r="X3929" s="47"/>
      <c r="Y3929" s="47"/>
    </row>
    <row r="3930" spans="1:25" ht="21" x14ac:dyDescent="0.4">
      <c r="A3930" t="s">
        <v>5186</v>
      </c>
      <c r="B3930" t="s">
        <v>5180</v>
      </c>
      <c r="C3930" t="s">
        <v>5181</v>
      </c>
      <c r="D3930" s="33">
        <v>210787</v>
      </c>
      <c r="E3930" s="33">
        <v>8184</v>
      </c>
      <c r="F3930" s="32">
        <v>0.64400000000000002</v>
      </c>
      <c r="G3930" s="32">
        <v>0.27599999999999997</v>
      </c>
      <c r="H3930" s="13">
        <v>3.8825923799854829</v>
      </c>
      <c r="I3930" s="32">
        <v>0.91999999999999993</v>
      </c>
      <c r="J3930" s="34">
        <f t="shared" si="486"/>
        <v>0.3</v>
      </c>
      <c r="K3930">
        <v>7.8690127077223851E-2</v>
      </c>
      <c r="L3930">
        <v>0.11241446725317691</v>
      </c>
      <c r="M3930">
        <v>0.03</v>
      </c>
      <c r="N3930" t="s">
        <v>34</v>
      </c>
      <c r="O3930" s="45" t="s">
        <v>34</v>
      </c>
      <c r="P3930" s="49" t="str">
        <f>'Sheet1 (2)'!O3841</f>
        <v>A</v>
      </c>
      <c r="Q3930" s="30" t="str">
        <f t="shared" si="487"/>
        <v>A</v>
      </c>
      <c r="R3930">
        <f t="shared" si="488"/>
        <v>0.15</v>
      </c>
      <c r="S3930" s="11">
        <f t="shared" si="489"/>
        <v>0.73313043478260864</v>
      </c>
      <c r="T3930" s="13">
        <f t="shared" si="490"/>
        <v>0.3</v>
      </c>
      <c r="U3930">
        <f t="shared" si="491"/>
        <v>0.27599999999999997</v>
      </c>
      <c r="V3930" t="str">
        <f t="shared" si="492"/>
        <v>same</v>
      </c>
      <c r="W3930" s="47">
        <f t="shared" si="493"/>
        <v>0</v>
      </c>
      <c r="X3930" s="47"/>
      <c r="Y3930" s="47"/>
    </row>
    <row r="3931" spans="1:25" ht="21" x14ac:dyDescent="0.4">
      <c r="A3931" t="s">
        <v>5187</v>
      </c>
      <c r="B3931" t="s">
        <v>5180</v>
      </c>
      <c r="C3931" t="s">
        <v>5181</v>
      </c>
      <c r="D3931" s="33">
        <v>2993</v>
      </c>
      <c r="E3931" s="33">
        <v>616</v>
      </c>
      <c r="F3931" s="32">
        <v>8.7299999999999989E-2</v>
      </c>
      <c r="G3931" s="32">
        <v>3.7399999999999996E-2</v>
      </c>
      <c r="H3931" s="13">
        <v>20.581356498496493</v>
      </c>
      <c r="I3931" s="32">
        <v>0.12469999999999998</v>
      </c>
      <c r="J3931" s="34">
        <f t="shared" si="486"/>
        <v>0.29991980753809144</v>
      </c>
      <c r="K3931">
        <v>0.14172077922077919</v>
      </c>
      <c r="L3931">
        <v>0.20243506493506488</v>
      </c>
      <c r="M3931">
        <v>0.03</v>
      </c>
      <c r="N3931" t="s">
        <v>37</v>
      </c>
      <c r="O3931" s="45" t="s">
        <v>37</v>
      </c>
      <c r="P3931" s="49" t="str">
        <f>'Sheet1 (2)'!O4545</f>
        <v>B</v>
      </c>
      <c r="Q3931" s="30" t="str">
        <f t="shared" si="487"/>
        <v>B</v>
      </c>
      <c r="R3931">
        <f t="shared" si="488"/>
        <v>0.25</v>
      </c>
      <c r="S3931" s="11">
        <f t="shared" si="489"/>
        <v>0.85180433039294301</v>
      </c>
      <c r="T3931" s="13">
        <f t="shared" si="490"/>
        <v>0.29991980753809144</v>
      </c>
      <c r="U3931">
        <f t="shared" si="491"/>
        <v>3.7399999999999996E-2</v>
      </c>
      <c r="V3931" t="str">
        <f t="shared" si="492"/>
        <v>same</v>
      </c>
      <c r="W3931" s="47">
        <f t="shared" si="493"/>
        <v>0</v>
      </c>
      <c r="X3931" s="47"/>
      <c r="Y3931" s="47"/>
    </row>
    <row r="3932" spans="1:25" ht="21" x14ac:dyDescent="0.4">
      <c r="A3932" t="s">
        <v>5188</v>
      </c>
      <c r="B3932" t="s">
        <v>5180</v>
      </c>
      <c r="C3932" t="s">
        <v>5181</v>
      </c>
      <c r="D3932" s="33">
        <v>10786</v>
      </c>
      <c r="E3932" s="33">
        <v>703</v>
      </c>
      <c r="F3932" s="32">
        <v>6.7000000000000004E-2</v>
      </c>
      <c r="G3932" s="32">
        <v>3.3000000000000002E-2</v>
      </c>
      <c r="H3932" s="13">
        <v>6.5177081401817167</v>
      </c>
      <c r="I3932" s="32">
        <v>0.1</v>
      </c>
      <c r="J3932" s="34">
        <f t="shared" si="486"/>
        <v>0.33</v>
      </c>
      <c r="K3932">
        <v>9.5305832147937405E-2</v>
      </c>
      <c r="L3932">
        <v>0.14224751066856331</v>
      </c>
      <c r="M3932">
        <v>0.03</v>
      </c>
      <c r="N3932" t="s">
        <v>37</v>
      </c>
      <c r="O3932" s="45" t="s">
        <v>37</v>
      </c>
      <c r="P3932" s="49" t="str">
        <f>'Sheet1 (2)'!O4690</f>
        <v>B</v>
      </c>
      <c r="Q3932" s="30" t="str">
        <f t="shared" si="487"/>
        <v>B</v>
      </c>
      <c r="R3932">
        <f t="shared" si="488"/>
        <v>0.25</v>
      </c>
      <c r="S3932" s="11">
        <f t="shared" si="489"/>
        <v>0.78910000000000002</v>
      </c>
      <c r="T3932" s="13">
        <f t="shared" si="490"/>
        <v>0.33</v>
      </c>
      <c r="U3932">
        <f t="shared" si="491"/>
        <v>3.3000000000000002E-2</v>
      </c>
      <c r="V3932" t="str">
        <f t="shared" si="492"/>
        <v>same</v>
      </c>
      <c r="W3932" s="47">
        <f t="shared" si="493"/>
        <v>0</v>
      </c>
      <c r="X3932" s="47"/>
      <c r="Y3932" s="47"/>
    </row>
    <row r="3933" spans="1:25" ht="21" x14ac:dyDescent="0.4">
      <c r="A3933" t="s">
        <v>5189</v>
      </c>
      <c r="B3933" t="s">
        <v>5180</v>
      </c>
      <c r="C3933" t="s">
        <v>5181</v>
      </c>
      <c r="D3933" s="33">
        <v>14124</v>
      </c>
      <c r="E3933" s="33">
        <v>1261</v>
      </c>
      <c r="F3933" s="32">
        <v>0.1072</v>
      </c>
      <c r="G3933" s="32">
        <v>5.28E-2</v>
      </c>
      <c r="H3933" s="13">
        <v>8.928065703766638</v>
      </c>
      <c r="I3933" s="32">
        <v>0.16</v>
      </c>
      <c r="J3933" s="34">
        <f t="shared" si="486"/>
        <v>0.33</v>
      </c>
      <c r="K3933">
        <v>8.5011895321173675E-2</v>
      </c>
      <c r="L3933">
        <v>0.12688342585249801</v>
      </c>
      <c r="M3933">
        <v>0.03</v>
      </c>
      <c r="N3933" t="s">
        <v>37</v>
      </c>
      <c r="O3933" s="45" t="s">
        <v>37</v>
      </c>
      <c r="P3933" s="49" t="str">
        <f>'Sheet1 (2)'!O4987</f>
        <v>B</v>
      </c>
      <c r="Q3933" s="30" t="str">
        <f t="shared" si="487"/>
        <v>B</v>
      </c>
      <c r="R3933">
        <f t="shared" si="488"/>
        <v>0.25</v>
      </c>
      <c r="S3933" s="11">
        <f t="shared" si="489"/>
        <v>0.76356250000000003</v>
      </c>
      <c r="T3933" s="13">
        <f t="shared" si="490"/>
        <v>0.33</v>
      </c>
      <c r="U3933">
        <f t="shared" si="491"/>
        <v>5.2800000000000007E-2</v>
      </c>
      <c r="V3933" t="str">
        <f t="shared" si="492"/>
        <v>same</v>
      </c>
      <c r="W3933" s="47">
        <f t="shared" si="493"/>
        <v>0</v>
      </c>
      <c r="X3933" s="47"/>
      <c r="Y3933" s="47"/>
    </row>
    <row r="3934" spans="1:25" ht="21" x14ac:dyDescent="0.4">
      <c r="A3934" t="s">
        <v>5190</v>
      </c>
      <c r="B3934" t="s">
        <v>5180</v>
      </c>
      <c r="C3934" t="s">
        <v>5181</v>
      </c>
      <c r="D3934" s="33">
        <v>448815</v>
      </c>
      <c r="E3934" s="33">
        <v>19914</v>
      </c>
      <c r="F3934" s="32">
        <v>1.127</v>
      </c>
      <c r="G3934" s="32">
        <v>0.48300000000000004</v>
      </c>
      <c r="H3934" s="13">
        <v>4.4370174793623205</v>
      </c>
      <c r="I3934" s="32">
        <v>1.61</v>
      </c>
      <c r="J3934" s="34">
        <f t="shared" si="486"/>
        <v>0.3</v>
      </c>
      <c r="K3934">
        <v>5.659335141106759E-2</v>
      </c>
      <c r="L3934">
        <v>8.0847644872953706E-2</v>
      </c>
      <c r="M3934">
        <v>0.03</v>
      </c>
      <c r="N3934" t="s">
        <v>34</v>
      </c>
      <c r="O3934" s="45" t="s">
        <v>34</v>
      </c>
      <c r="P3934" s="49" t="str">
        <f>'Sheet1 (2)'!O5026</f>
        <v>A</v>
      </c>
      <c r="Q3934" s="30" t="str">
        <f t="shared" si="487"/>
        <v>A</v>
      </c>
      <c r="R3934">
        <f t="shared" si="488"/>
        <v>0.15</v>
      </c>
      <c r="S3934" s="11">
        <f t="shared" si="489"/>
        <v>0.62893167701863362</v>
      </c>
      <c r="T3934" s="13">
        <f t="shared" si="490"/>
        <v>0.3</v>
      </c>
      <c r="U3934">
        <f t="shared" si="491"/>
        <v>0.48299999999999998</v>
      </c>
      <c r="V3934" t="str">
        <f t="shared" si="492"/>
        <v>same</v>
      </c>
      <c r="W3934" s="47">
        <f t="shared" si="493"/>
        <v>0</v>
      </c>
      <c r="X3934" s="47"/>
      <c r="Y3934" s="47"/>
    </row>
    <row r="3935" spans="1:25" ht="21" x14ac:dyDescent="0.4">
      <c r="A3935" t="s">
        <v>5191</v>
      </c>
      <c r="B3935" t="s">
        <v>5180</v>
      </c>
      <c r="C3935" t="s">
        <v>5181</v>
      </c>
      <c r="D3935" s="33">
        <v>1246</v>
      </c>
      <c r="E3935" s="33">
        <v>794</v>
      </c>
      <c r="F3935" s="32">
        <v>0.10860000000000002</v>
      </c>
      <c r="G3935" s="32">
        <v>5.340000000000001E-2</v>
      </c>
      <c r="H3935" s="13">
        <v>63.723916532905299</v>
      </c>
      <c r="I3935" s="32">
        <v>0.16200000000000003</v>
      </c>
      <c r="J3935" s="34">
        <f t="shared" si="486"/>
        <v>0.32962962962962961</v>
      </c>
      <c r="K3935">
        <v>0.13677581863979851</v>
      </c>
      <c r="L3935">
        <v>0.20403022670025192</v>
      </c>
      <c r="M3935">
        <v>0.03</v>
      </c>
      <c r="N3935" t="s">
        <v>37</v>
      </c>
      <c r="O3935" s="45" t="s">
        <v>37</v>
      </c>
      <c r="P3935" s="49" t="str">
        <f>'Sheet1 (2)'!O5140</f>
        <v>B</v>
      </c>
      <c r="Q3935" s="30" t="str">
        <f t="shared" si="487"/>
        <v>B</v>
      </c>
      <c r="R3935">
        <f t="shared" si="488"/>
        <v>0.25</v>
      </c>
      <c r="S3935" s="11">
        <f t="shared" si="489"/>
        <v>0.85296296296296303</v>
      </c>
      <c r="T3935" s="13">
        <f t="shared" si="490"/>
        <v>0.32962962962962961</v>
      </c>
      <c r="U3935">
        <f t="shared" si="491"/>
        <v>5.340000000000001E-2</v>
      </c>
      <c r="V3935" t="str">
        <f t="shared" si="492"/>
        <v>same</v>
      </c>
      <c r="W3935" s="47">
        <f t="shared" si="493"/>
        <v>0</v>
      </c>
      <c r="X3935" s="47"/>
      <c r="Y3935" s="47"/>
    </row>
    <row r="3936" spans="1:25" ht="21" x14ac:dyDescent="0.4">
      <c r="A3936" t="s">
        <v>4937</v>
      </c>
      <c r="B3936" t="s">
        <v>4938</v>
      </c>
      <c r="C3936" t="s">
        <v>4939</v>
      </c>
      <c r="D3936" s="33">
        <v>24167</v>
      </c>
      <c r="E3936" s="33">
        <v>10835</v>
      </c>
      <c r="F3936" s="32">
        <v>8.9208999999999978</v>
      </c>
      <c r="G3936" s="32">
        <v>2.9734000000000003</v>
      </c>
      <c r="H3936" s="13">
        <v>44.833864360491582</v>
      </c>
      <c r="I3936" s="32">
        <v>11.894299999999998</v>
      </c>
      <c r="J3936" s="34">
        <f t="shared" si="486"/>
        <v>0.24998528707027742</v>
      </c>
      <c r="K3936">
        <v>0.82334102445777557</v>
      </c>
      <c r="L3936">
        <v>1.0977664974619288</v>
      </c>
      <c r="M3936">
        <v>0.5</v>
      </c>
      <c r="N3936" t="s">
        <v>37</v>
      </c>
      <c r="O3936" s="45" t="s">
        <v>37</v>
      </c>
      <c r="P3936" s="49" t="str">
        <f>'Sheet1 (2)'!O260</f>
        <v>B</v>
      </c>
      <c r="Q3936" s="30" t="str">
        <f t="shared" si="487"/>
        <v>B</v>
      </c>
      <c r="R3936">
        <f t="shared" si="488"/>
        <v>0.25</v>
      </c>
      <c r="S3936" s="11">
        <f t="shared" si="489"/>
        <v>0.54452973272912231</v>
      </c>
      <c r="T3936" s="13">
        <f t="shared" si="490"/>
        <v>0.24998528707027742</v>
      </c>
      <c r="U3936">
        <f t="shared" si="491"/>
        <v>2.9734000000000003</v>
      </c>
      <c r="V3936" t="str">
        <f t="shared" si="492"/>
        <v>same</v>
      </c>
      <c r="W3936" s="47">
        <f t="shared" si="493"/>
        <v>0</v>
      </c>
      <c r="X3936" s="47"/>
      <c r="Y3936" s="47"/>
    </row>
    <row r="3937" spans="1:25" ht="21" x14ac:dyDescent="0.4">
      <c r="A3937" t="s">
        <v>4940</v>
      </c>
      <c r="B3937" t="s">
        <v>4938</v>
      </c>
      <c r="C3937" t="s">
        <v>4939</v>
      </c>
      <c r="D3937" s="33">
        <v>20972</v>
      </c>
      <c r="E3937" s="33">
        <v>8451</v>
      </c>
      <c r="F3937" s="32">
        <v>5.7689000000000004</v>
      </c>
      <c r="G3937" s="32">
        <v>1.9228000000000003</v>
      </c>
      <c r="H3937" s="13">
        <v>40.296585924089264</v>
      </c>
      <c r="I3937" s="32">
        <v>7.6917000000000009</v>
      </c>
      <c r="J3937" s="34">
        <f t="shared" ref="J3937:J4000" si="494">G3937/I3937</f>
        <v>0.24998374871614859</v>
      </c>
      <c r="K3937">
        <v>0.68262927464205425</v>
      </c>
      <c r="L3937">
        <v>0.91015264465743706</v>
      </c>
      <c r="M3937">
        <v>0.5</v>
      </c>
      <c r="N3937" t="s">
        <v>37</v>
      </c>
      <c r="O3937" s="45" t="s">
        <v>37</v>
      </c>
      <c r="P3937" s="49" t="str">
        <f>'Sheet1 (2)'!O602</f>
        <v>B</v>
      </c>
      <c r="Q3937" s="30" t="str">
        <f t="shared" si="487"/>
        <v>B</v>
      </c>
      <c r="R3937">
        <f t="shared" si="488"/>
        <v>0.25</v>
      </c>
      <c r="S3937" s="11">
        <f t="shared" si="489"/>
        <v>0.45064160068645426</v>
      </c>
      <c r="T3937" s="13">
        <f t="shared" si="490"/>
        <v>0.24998374871614859</v>
      </c>
      <c r="U3937">
        <f t="shared" si="491"/>
        <v>1.9228000000000003</v>
      </c>
      <c r="V3937" t="str">
        <f t="shared" si="492"/>
        <v>same</v>
      </c>
      <c r="W3937" s="47">
        <f t="shared" si="493"/>
        <v>0</v>
      </c>
      <c r="X3937" s="47"/>
      <c r="Y3937" s="47"/>
    </row>
    <row r="3938" spans="1:25" ht="21" x14ac:dyDescent="0.4">
      <c r="A3938" t="s">
        <v>4941</v>
      </c>
      <c r="B3938" t="s">
        <v>4938</v>
      </c>
      <c r="C3938" t="s">
        <v>4939</v>
      </c>
      <c r="D3938" s="33">
        <v>39120</v>
      </c>
      <c r="E3938" s="33">
        <v>6241</v>
      </c>
      <c r="F3938" s="32">
        <v>4.0358999999999998</v>
      </c>
      <c r="G3938" s="32">
        <v>1.9879</v>
      </c>
      <c r="H3938" s="13">
        <v>15.953476482617587</v>
      </c>
      <c r="I3938" s="32">
        <v>6.0237999999999996</v>
      </c>
      <c r="J3938" s="34">
        <f t="shared" si="494"/>
        <v>0.33000763637570973</v>
      </c>
      <c r="K3938">
        <v>0.64667521230572023</v>
      </c>
      <c r="L3938">
        <v>0.96519788495433412</v>
      </c>
      <c r="M3938">
        <v>0.5</v>
      </c>
      <c r="N3938" t="s">
        <v>37</v>
      </c>
      <c r="O3938" s="45" t="s">
        <v>37</v>
      </c>
      <c r="P3938" s="49" t="str">
        <f>'Sheet1 (2)'!O656</f>
        <v>B</v>
      </c>
      <c r="Q3938" s="30" t="str">
        <f t="shared" si="487"/>
        <v>B</v>
      </c>
      <c r="R3938">
        <f t="shared" si="488"/>
        <v>0.25</v>
      </c>
      <c r="S3938" s="11">
        <f t="shared" si="489"/>
        <v>0.48197151299843943</v>
      </c>
      <c r="T3938" s="13">
        <f t="shared" si="490"/>
        <v>0.33000763637570973</v>
      </c>
      <c r="U3938">
        <f t="shared" si="491"/>
        <v>1.9879000000000002</v>
      </c>
      <c r="V3938" t="str">
        <f t="shared" si="492"/>
        <v>same</v>
      </c>
      <c r="W3938" s="47">
        <f t="shared" si="493"/>
        <v>0</v>
      </c>
      <c r="X3938" s="47"/>
      <c r="Y3938" s="47"/>
    </row>
    <row r="3939" spans="1:25" ht="21" x14ac:dyDescent="0.4">
      <c r="A3939" t="s">
        <v>4942</v>
      </c>
      <c r="B3939" t="s">
        <v>4938</v>
      </c>
      <c r="C3939" t="s">
        <v>4939</v>
      </c>
      <c r="D3939" s="33">
        <v>78095</v>
      </c>
      <c r="E3939" s="33">
        <v>45429</v>
      </c>
      <c r="F3939" s="32">
        <v>19.116700000000002</v>
      </c>
      <c r="G3939" s="32">
        <v>9.4157999999999991</v>
      </c>
      <c r="H3939" s="13">
        <v>58.171457839810486</v>
      </c>
      <c r="I3939" s="32">
        <v>28.532499999999999</v>
      </c>
      <c r="J3939" s="34">
        <f t="shared" si="494"/>
        <v>0.33000262858144219</v>
      </c>
      <c r="K3939">
        <v>0.42080389178718441</v>
      </c>
      <c r="L3939">
        <v>0.62806797420150129</v>
      </c>
      <c r="M3939">
        <v>0.3</v>
      </c>
      <c r="N3939" t="s">
        <v>37</v>
      </c>
      <c r="O3939" s="45" t="s">
        <v>37</v>
      </c>
      <c r="P3939" s="49" t="str">
        <f>'Sheet1 (2)'!O746</f>
        <v>B</v>
      </c>
      <c r="Q3939" s="30" t="str">
        <f t="shared" si="487"/>
        <v>B</v>
      </c>
      <c r="R3939">
        <f t="shared" si="488"/>
        <v>0.25</v>
      </c>
      <c r="S3939" s="11">
        <f t="shared" si="489"/>
        <v>0.52234469464645583</v>
      </c>
      <c r="T3939" s="13">
        <f t="shared" si="490"/>
        <v>0.33000262858144219</v>
      </c>
      <c r="U3939">
        <f t="shared" si="491"/>
        <v>9.4157999999999991</v>
      </c>
      <c r="V3939" t="str">
        <f t="shared" si="492"/>
        <v>same</v>
      </c>
      <c r="W3939" s="47">
        <f t="shared" si="493"/>
        <v>0</v>
      </c>
      <c r="X3939" s="47"/>
      <c r="Y3939" s="47"/>
    </row>
    <row r="3940" spans="1:25" ht="21" x14ac:dyDescent="0.4">
      <c r="A3940" t="s">
        <v>4943</v>
      </c>
      <c r="B3940" t="s">
        <v>4938</v>
      </c>
      <c r="C3940" t="s">
        <v>4939</v>
      </c>
      <c r="D3940" s="33">
        <v>70100</v>
      </c>
      <c r="E3940" s="33">
        <v>29887</v>
      </c>
      <c r="F3940" s="32">
        <v>18.213000000000001</v>
      </c>
      <c r="G3940" s="32">
        <v>6.0704000000000002</v>
      </c>
      <c r="H3940" s="13">
        <v>42.634807417974322</v>
      </c>
      <c r="I3940" s="32">
        <v>24.2834</v>
      </c>
      <c r="J3940" s="34">
        <f t="shared" si="494"/>
        <v>0.24998146882232308</v>
      </c>
      <c r="K3940">
        <v>0.6093953892996955</v>
      </c>
      <c r="L3940">
        <v>0.81250711011476562</v>
      </c>
      <c r="M3940">
        <v>0.3</v>
      </c>
      <c r="N3940" t="s">
        <v>37</v>
      </c>
      <c r="O3940" s="45" t="s">
        <v>37</v>
      </c>
      <c r="P3940" s="49" t="str">
        <f>'Sheet1 (2)'!O1233</f>
        <v>B</v>
      </c>
      <c r="Q3940" s="30" t="str">
        <f t="shared" si="487"/>
        <v>B</v>
      </c>
      <c r="R3940">
        <f t="shared" si="488"/>
        <v>0.25</v>
      </c>
      <c r="S3940" s="11">
        <f t="shared" si="489"/>
        <v>0.63077246184636415</v>
      </c>
      <c r="T3940" s="13">
        <f t="shared" si="490"/>
        <v>0.24998146882232308</v>
      </c>
      <c r="U3940">
        <f t="shared" si="491"/>
        <v>6.0704000000000002</v>
      </c>
      <c r="V3940" t="str">
        <f t="shared" si="492"/>
        <v>same</v>
      </c>
      <c r="W3940" s="47">
        <f t="shared" si="493"/>
        <v>0</v>
      </c>
      <c r="X3940" s="47"/>
      <c r="Y3940" s="47"/>
    </row>
    <row r="3941" spans="1:25" ht="21" x14ac:dyDescent="0.4">
      <c r="A3941" t="s">
        <v>5585</v>
      </c>
      <c r="B3941" t="s">
        <v>5586</v>
      </c>
      <c r="C3941" t="s">
        <v>5587</v>
      </c>
      <c r="D3941" s="33">
        <v>78128</v>
      </c>
      <c r="E3941" s="33">
        <v>32592</v>
      </c>
      <c r="F3941" s="32">
        <v>5.2247000000000003</v>
      </c>
      <c r="G3941" s="32">
        <v>1.7413000000000003</v>
      </c>
      <c r="H3941" s="13">
        <v>41.716158099528975</v>
      </c>
      <c r="I3941" s="32">
        <v>6.9660000000000011</v>
      </c>
      <c r="J3941" s="34">
        <f t="shared" si="494"/>
        <v>0.24997128911857594</v>
      </c>
      <c r="K3941">
        <v>0.16030621011291116</v>
      </c>
      <c r="L3941">
        <v>0.21373343151693669</v>
      </c>
      <c r="M3941">
        <v>0.01</v>
      </c>
      <c r="N3941" t="s">
        <v>34</v>
      </c>
      <c r="O3941" s="45" t="s">
        <v>34</v>
      </c>
      <c r="P3941" s="49" t="str">
        <f>'Sheet1 (2)'!O1622</f>
        <v>A</v>
      </c>
      <c r="Q3941" s="30" t="str">
        <f t="shared" si="487"/>
        <v>A</v>
      </c>
      <c r="R3941">
        <f t="shared" si="488"/>
        <v>0.15</v>
      </c>
      <c r="S3941" s="11">
        <f t="shared" si="489"/>
        <v>0.95321274763135222</v>
      </c>
      <c r="T3941" s="13">
        <f t="shared" si="490"/>
        <v>0.24997128911857594</v>
      </c>
      <c r="U3941">
        <f t="shared" si="491"/>
        <v>1.7413000000000003</v>
      </c>
      <c r="V3941" t="str">
        <f t="shared" si="492"/>
        <v>same</v>
      </c>
      <c r="W3941" s="47">
        <f t="shared" si="493"/>
        <v>0</v>
      </c>
      <c r="X3941" s="47"/>
      <c r="Y3941" s="47"/>
    </row>
    <row r="3942" spans="1:25" ht="21" x14ac:dyDescent="0.4">
      <c r="A3942" t="s">
        <v>5588</v>
      </c>
      <c r="B3942" t="s">
        <v>5586</v>
      </c>
      <c r="C3942" t="s">
        <v>5587</v>
      </c>
      <c r="D3942" s="33">
        <v>93832</v>
      </c>
      <c r="E3942" s="33">
        <v>37183</v>
      </c>
      <c r="F3942" s="32">
        <v>5.7039</v>
      </c>
      <c r="G3942" s="32">
        <v>3.0710999999999999</v>
      </c>
      <c r="H3942" s="13">
        <v>39.627206070423739</v>
      </c>
      <c r="I3942" s="32">
        <v>8.7750000000000004</v>
      </c>
      <c r="J3942" s="34">
        <f t="shared" si="494"/>
        <v>0.34998290598290599</v>
      </c>
      <c r="K3942">
        <v>0.15340074765349757</v>
      </c>
      <c r="L3942">
        <v>0.23599494392598769</v>
      </c>
      <c r="M3942">
        <v>0.01</v>
      </c>
      <c r="N3942" t="s">
        <v>34</v>
      </c>
      <c r="O3942" s="45" t="s">
        <v>34</v>
      </c>
      <c r="P3942" s="49" t="str">
        <f>'Sheet1 (2)'!O1695</f>
        <v>A</v>
      </c>
      <c r="Q3942" s="30" t="str">
        <f t="shared" si="487"/>
        <v>A</v>
      </c>
      <c r="R3942">
        <f t="shared" si="488"/>
        <v>0.15</v>
      </c>
      <c r="S3942" s="11">
        <f t="shared" si="489"/>
        <v>0.9576262108262108</v>
      </c>
      <c r="T3942" s="13">
        <f t="shared" si="490"/>
        <v>0.34998290598290599</v>
      </c>
      <c r="U3942">
        <f t="shared" si="491"/>
        <v>3.0711000000000004</v>
      </c>
      <c r="V3942" t="str">
        <f t="shared" si="492"/>
        <v>same</v>
      </c>
      <c r="W3942" s="47">
        <f t="shared" si="493"/>
        <v>0</v>
      </c>
      <c r="X3942" s="47"/>
      <c r="Y3942" s="47"/>
    </row>
    <row r="3943" spans="1:25" ht="21" x14ac:dyDescent="0.4">
      <c r="A3943" t="s">
        <v>5589</v>
      </c>
      <c r="B3943" t="s">
        <v>5586</v>
      </c>
      <c r="C3943" t="s">
        <v>5587</v>
      </c>
      <c r="D3943" s="33">
        <v>31226</v>
      </c>
      <c r="E3943" s="33">
        <v>12680</v>
      </c>
      <c r="F3943" s="32">
        <v>2.0116999999999998</v>
      </c>
      <c r="G3943" s="32">
        <v>0.67030000000000001</v>
      </c>
      <c r="H3943" s="13">
        <v>40.60718631909306</v>
      </c>
      <c r="I3943" s="32">
        <v>2.6819999999999999</v>
      </c>
      <c r="J3943" s="34">
        <f t="shared" si="494"/>
        <v>0.2499254287844892</v>
      </c>
      <c r="K3943">
        <v>0.1586514195583596</v>
      </c>
      <c r="L3943">
        <v>0.21151419558359622</v>
      </c>
      <c r="M3943">
        <v>0.01</v>
      </c>
      <c r="N3943" t="s">
        <v>34</v>
      </c>
      <c r="O3943" s="45" t="s">
        <v>34</v>
      </c>
      <c r="P3943" s="49" t="str">
        <f>'Sheet1 (2)'!O3829</f>
        <v>A</v>
      </c>
      <c r="Q3943" s="30" t="str">
        <f t="shared" si="487"/>
        <v>A</v>
      </c>
      <c r="R3943">
        <f t="shared" si="488"/>
        <v>0.15</v>
      </c>
      <c r="S3943" s="11">
        <f t="shared" si="489"/>
        <v>0.95272184936614468</v>
      </c>
      <c r="T3943" s="13">
        <f t="shared" si="490"/>
        <v>0.2499254287844892</v>
      </c>
      <c r="U3943">
        <f t="shared" si="491"/>
        <v>0.67030000000000001</v>
      </c>
      <c r="V3943" t="str">
        <f t="shared" si="492"/>
        <v>same</v>
      </c>
      <c r="W3943" s="47">
        <f t="shared" si="493"/>
        <v>0</v>
      </c>
      <c r="X3943" s="47"/>
      <c r="Y3943" s="47"/>
    </row>
    <row r="3944" spans="1:25" ht="21" x14ac:dyDescent="0.4">
      <c r="A3944" t="s">
        <v>5110</v>
      </c>
      <c r="B3944" t="s">
        <v>5111</v>
      </c>
      <c r="C3944" t="s">
        <v>5112</v>
      </c>
      <c r="D3944" s="33">
        <v>137012</v>
      </c>
      <c r="E3944" s="33">
        <v>39332</v>
      </c>
      <c r="F3944" s="32">
        <v>19.666</v>
      </c>
      <c r="G3944" s="32">
        <v>8.6239999999999988</v>
      </c>
      <c r="H3944" s="13">
        <v>28.706974571570374</v>
      </c>
      <c r="I3944" s="32">
        <v>28.29</v>
      </c>
      <c r="J3944" s="34">
        <f t="shared" si="494"/>
        <v>0.304842700600919</v>
      </c>
      <c r="K3944">
        <v>0.5</v>
      </c>
      <c r="L3944">
        <v>0.71926166988711482</v>
      </c>
      <c r="M3944">
        <v>0.5</v>
      </c>
      <c r="N3944" t="s">
        <v>37</v>
      </c>
      <c r="O3944" s="45" t="s">
        <v>37</v>
      </c>
      <c r="P3944" s="49" t="str">
        <f>'Sheet1 (2)'!O1354</f>
        <v>B</v>
      </c>
      <c r="Q3944" s="30" t="str">
        <f t="shared" si="487"/>
        <v>B</v>
      </c>
      <c r="R3944">
        <f t="shared" si="488"/>
        <v>0.25</v>
      </c>
      <c r="S3944" s="11">
        <f t="shared" si="489"/>
        <v>0.30484270060091906</v>
      </c>
      <c r="T3944" s="13">
        <f t="shared" si="490"/>
        <v>0.304842700600919</v>
      </c>
      <c r="U3944">
        <f t="shared" si="491"/>
        <v>8.6239999999999988</v>
      </c>
      <c r="V3944" t="str">
        <f t="shared" si="492"/>
        <v>same</v>
      </c>
      <c r="W3944" s="47">
        <f t="shared" si="493"/>
        <v>0</v>
      </c>
      <c r="X3944" s="47"/>
      <c r="Y3944" s="47"/>
    </row>
    <row r="3945" spans="1:25" ht="21" x14ac:dyDescent="0.4">
      <c r="A3945" t="s">
        <v>5113</v>
      </c>
      <c r="B3945" t="s">
        <v>5111</v>
      </c>
      <c r="C3945" t="s">
        <v>5112</v>
      </c>
      <c r="D3945" s="33">
        <v>69259</v>
      </c>
      <c r="E3945" s="33">
        <v>19142</v>
      </c>
      <c r="F3945" s="32">
        <v>9.5709999999999997</v>
      </c>
      <c r="G3945" s="32">
        <v>3.7239999999999998</v>
      </c>
      <c r="H3945" s="13">
        <v>27.63828527700371</v>
      </c>
      <c r="I3945" s="32">
        <v>13.295</v>
      </c>
      <c r="J3945" s="34">
        <f t="shared" si="494"/>
        <v>0.28010530274539297</v>
      </c>
      <c r="K3945">
        <v>0.5</v>
      </c>
      <c r="L3945">
        <v>0.69454602444885594</v>
      </c>
      <c r="M3945">
        <v>0.5</v>
      </c>
      <c r="N3945" t="s">
        <v>37</v>
      </c>
      <c r="O3945" s="45" t="s">
        <v>37</v>
      </c>
      <c r="P3945" s="49" t="str">
        <f>'Sheet1 (2)'!O1374</f>
        <v>B</v>
      </c>
      <c r="Q3945" s="30" t="str">
        <f t="shared" si="487"/>
        <v>B</v>
      </c>
      <c r="R3945">
        <f t="shared" si="488"/>
        <v>0.25</v>
      </c>
      <c r="S3945" s="11">
        <f t="shared" si="489"/>
        <v>0.28010530274539303</v>
      </c>
      <c r="T3945" s="13">
        <f t="shared" si="490"/>
        <v>0.28010530274539297</v>
      </c>
      <c r="U3945">
        <f t="shared" si="491"/>
        <v>3.7239999999999993</v>
      </c>
      <c r="V3945" t="str">
        <f t="shared" si="492"/>
        <v>same</v>
      </c>
      <c r="W3945" s="47">
        <f t="shared" si="493"/>
        <v>0</v>
      </c>
      <c r="X3945" s="47"/>
      <c r="Y3945" s="47"/>
    </row>
    <row r="3946" spans="1:25" ht="21" x14ac:dyDescent="0.4">
      <c r="A3946" t="s">
        <v>5114</v>
      </c>
      <c r="B3946" t="s">
        <v>5111</v>
      </c>
      <c r="C3946" t="s">
        <v>5112</v>
      </c>
      <c r="D3946" s="33">
        <v>72260</v>
      </c>
      <c r="E3946" s="33">
        <v>22384</v>
      </c>
      <c r="F3946" s="32">
        <v>11.192</v>
      </c>
      <c r="G3946" s="32">
        <v>4.5670000000000002</v>
      </c>
      <c r="H3946" s="13">
        <v>30.977027401051757</v>
      </c>
      <c r="I3946" s="32">
        <v>15.759</v>
      </c>
      <c r="J3946" s="34">
        <f t="shared" si="494"/>
        <v>0.28980265245256681</v>
      </c>
      <c r="K3946">
        <v>0.5</v>
      </c>
      <c r="L3946">
        <v>0.70402966404574696</v>
      </c>
      <c r="M3946">
        <v>0.5</v>
      </c>
      <c r="N3946" t="s">
        <v>37</v>
      </c>
      <c r="O3946" s="45" t="s">
        <v>37</v>
      </c>
      <c r="P3946" s="49" t="str">
        <f>'Sheet1 (2)'!O3368</f>
        <v>B</v>
      </c>
      <c r="Q3946" s="30" t="str">
        <f t="shared" si="487"/>
        <v>B</v>
      </c>
      <c r="R3946">
        <f t="shared" si="488"/>
        <v>0.25</v>
      </c>
      <c r="S3946" s="11">
        <f t="shared" si="489"/>
        <v>0.28980265245256681</v>
      </c>
      <c r="T3946" s="13">
        <f t="shared" si="490"/>
        <v>0.28980265245256681</v>
      </c>
      <c r="U3946">
        <f t="shared" si="491"/>
        <v>4.5670000000000002</v>
      </c>
      <c r="V3946" t="str">
        <f t="shared" si="492"/>
        <v>same</v>
      </c>
      <c r="W3946" s="47">
        <f t="shared" si="493"/>
        <v>0</v>
      </c>
      <c r="X3946" s="47"/>
      <c r="Y3946" s="47"/>
    </row>
    <row r="3947" spans="1:25" ht="21" x14ac:dyDescent="0.4">
      <c r="A3947" t="s">
        <v>5424</v>
      </c>
      <c r="B3947" t="s">
        <v>5425</v>
      </c>
      <c r="C3947" t="s">
        <v>5426</v>
      </c>
      <c r="D3947" s="33">
        <v>168913</v>
      </c>
      <c r="E3947" s="33">
        <v>47673</v>
      </c>
      <c r="F3947" s="32">
        <v>17.581800000000001</v>
      </c>
      <c r="G3947" s="32">
        <v>8.6587999999999994</v>
      </c>
      <c r="H3947" s="13">
        <v>28.223404948109383</v>
      </c>
      <c r="I3947" s="32">
        <v>26.240600000000001</v>
      </c>
      <c r="J3947" s="34">
        <f t="shared" si="494"/>
        <v>0.32997721088694615</v>
      </c>
      <c r="K3947">
        <v>0.36879994965703866</v>
      </c>
      <c r="L3947">
        <v>0.55042896398380636</v>
      </c>
      <c r="M3947">
        <v>0.19</v>
      </c>
      <c r="N3947" t="s">
        <v>37</v>
      </c>
      <c r="O3947" s="45" t="s">
        <v>37</v>
      </c>
      <c r="P3947" s="49" t="str">
        <f>'Sheet1 (2)'!O2812</f>
        <v>B</v>
      </c>
      <c r="Q3947" s="30" t="str">
        <f t="shared" si="487"/>
        <v>B</v>
      </c>
      <c r="R3947">
        <f t="shared" si="488"/>
        <v>0.25</v>
      </c>
      <c r="S3947" s="11">
        <f t="shared" si="489"/>
        <v>0.65481467649367775</v>
      </c>
      <c r="T3947" s="13">
        <f t="shared" si="490"/>
        <v>0.32997721088694615</v>
      </c>
      <c r="U3947">
        <f t="shared" si="491"/>
        <v>8.6587999999999994</v>
      </c>
      <c r="V3947" t="str">
        <f t="shared" si="492"/>
        <v>same</v>
      </c>
      <c r="W3947" s="47">
        <f t="shared" si="493"/>
        <v>0</v>
      </c>
      <c r="X3947" s="47"/>
      <c r="Y3947" s="47"/>
    </row>
    <row r="3948" spans="1:25" ht="21" x14ac:dyDescent="0.4">
      <c r="A3948" t="s">
        <v>5427</v>
      </c>
      <c r="B3948" t="s">
        <v>5425</v>
      </c>
      <c r="C3948" t="s">
        <v>5426</v>
      </c>
      <c r="D3948" s="33">
        <v>50464</v>
      </c>
      <c r="E3948" s="33">
        <v>6885</v>
      </c>
      <c r="F3948" s="32">
        <v>2.7158999999999995</v>
      </c>
      <c r="G3948" s="32">
        <v>1.3371000000000002</v>
      </c>
      <c r="H3948" s="13">
        <v>13.643389346861129</v>
      </c>
      <c r="I3948" s="32">
        <v>4.0529999999999999</v>
      </c>
      <c r="J3948" s="34">
        <f t="shared" si="494"/>
        <v>0.32990377498149526</v>
      </c>
      <c r="K3948">
        <v>0.3944662309368191</v>
      </c>
      <c r="L3948">
        <v>0.58867102396514159</v>
      </c>
      <c r="M3948">
        <v>0.19</v>
      </c>
      <c r="N3948" t="s">
        <v>37</v>
      </c>
      <c r="O3948" s="45" t="s">
        <v>37</v>
      </c>
      <c r="P3948" s="49" t="str">
        <f>'Sheet1 (2)'!O3009</f>
        <v>B</v>
      </c>
      <c r="Q3948" s="30" t="str">
        <f t="shared" si="487"/>
        <v>B</v>
      </c>
      <c r="R3948">
        <f t="shared" si="488"/>
        <v>0.25</v>
      </c>
      <c r="S3948" s="11">
        <f t="shared" si="489"/>
        <v>0.67723908216136197</v>
      </c>
      <c r="T3948" s="13">
        <f t="shared" si="490"/>
        <v>0.32990377498149526</v>
      </c>
      <c r="U3948">
        <f t="shared" si="491"/>
        <v>1.3371000000000002</v>
      </c>
      <c r="V3948" t="str">
        <f t="shared" si="492"/>
        <v>same</v>
      </c>
      <c r="W3948" s="47">
        <f t="shared" si="493"/>
        <v>0</v>
      </c>
      <c r="X3948" s="47"/>
      <c r="Y3948" s="47"/>
    </row>
    <row r="3949" spans="1:25" ht="21" x14ac:dyDescent="0.4">
      <c r="A3949" s="18" t="s">
        <v>5497</v>
      </c>
      <c r="B3949" t="s">
        <v>5498</v>
      </c>
      <c r="C3949" t="s">
        <v>5499</v>
      </c>
      <c r="D3949" s="33">
        <v>288770</v>
      </c>
      <c r="E3949" s="33">
        <v>34371</v>
      </c>
      <c r="F3949" s="32">
        <v>11.824900000000001</v>
      </c>
      <c r="G3949" s="32">
        <v>3.9407999999999999</v>
      </c>
      <c r="H3949" s="13">
        <v>11.902552204176335</v>
      </c>
      <c r="I3949" s="32">
        <v>15.765700000000001</v>
      </c>
      <c r="J3949" s="34">
        <f t="shared" si="494"/>
        <v>0.24996035697748908</v>
      </c>
      <c r="K3949">
        <v>0.3440371243199209</v>
      </c>
      <c r="L3949">
        <v>0.45869192051438717</v>
      </c>
      <c r="M3949">
        <v>0.2</v>
      </c>
      <c r="N3949" t="s">
        <v>34</v>
      </c>
      <c r="O3949" s="45" t="s">
        <v>34</v>
      </c>
      <c r="P3949" s="49" t="str">
        <f>'Sheet1 (2)'!O1345</f>
        <v>A</v>
      </c>
      <c r="Q3949" s="30" t="str">
        <f t="shared" si="487"/>
        <v>A</v>
      </c>
      <c r="R3949">
        <f t="shared" si="488"/>
        <v>0.15</v>
      </c>
      <c r="S3949" s="11">
        <f t="shared" si="489"/>
        <v>0.56397749544898101</v>
      </c>
      <c r="T3949" s="13">
        <f t="shared" si="490"/>
        <v>0.24996035697748908</v>
      </c>
      <c r="U3949">
        <f t="shared" si="491"/>
        <v>3.9407999999999999</v>
      </c>
      <c r="V3949" t="str">
        <f t="shared" si="492"/>
        <v>same</v>
      </c>
      <c r="W3949" s="47">
        <f t="shared" si="493"/>
        <v>0</v>
      </c>
      <c r="X3949" s="47"/>
      <c r="Y3949" s="47"/>
    </row>
    <row r="3950" spans="1:25" ht="21" x14ac:dyDescent="0.4">
      <c r="A3950" t="s">
        <v>5500</v>
      </c>
      <c r="B3950" t="s">
        <v>5498</v>
      </c>
      <c r="C3950" t="s">
        <v>5499</v>
      </c>
      <c r="D3950" s="33">
        <v>181898</v>
      </c>
      <c r="E3950" s="33">
        <v>16779</v>
      </c>
      <c r="F3950" s="32">
        <v>6.2730000000000006</v>
      </c>
      <c r="G3950" s="32">
        <v>2.0895999999999999</v>
      </c>
      <c r="H3950" s="13">
        <v>9.2244004881856867</v>
      </c>
      <c r="I3950" s="32">
        <v>8.3626000000000005</v>
      </c>
      <c r="J3950" s="34">
        <f t="shared" si="494"/>
        <v>0.24987444096333675</v>
      </c>
      <c r="K3950">
        <v>0.37386018237082075</v>
      </c>
      <c r="L3950">
        <v>0.49839680553072296</v>
      </c>
      <c r="M3950">
        <v>0.2</v>
      </c>
      <c r="N3950" t="s">
        <v>34</v>
      </c>
      <c r="O3950" s="45" t="s">
        <v>34</v>
      </c>
      <c r="P3950" s="49" t="str">
        <f>'Sheet1 (2)'!O3353</f>
        <v>A</v>
      </c>
      <c r="Q3950" s="30" t="str">
        <f t="shared" si="487"/>
        <v>A</v>
      </c>
      <c r="R3950">
        <f t="shared" si="488"/>
        <v>0.15</v>
      </c>
      <c r="S3950" s="11">
        <f t="shared" si="489"/>
        <v>0.59871331882428913</v>
      </c>
      <c r="T3950" s="13">
        <f t="shared" si="490"/>
        <v>0.24987444096333675</v>
      </c>
      <c r="U3950">
        <f t="shared" si="491"/>
        <v>2.0895999999999999</v>
      </c>
      <c r="V3950" t="str">
        <f t="shared" si="492"/>
        <v>same</v>
      </c>
      <c r="W3950" s="47">
        <f t="shared" si="493"/>
        <v>0</v>
      </c>
      <c r="X3950" s="47"/>
      <c r="Y3950" s="47"/>
    </row>
    <row r="3951" spans="1:25" ht="21" x14ac:dyDescent="0.4">
      <c r="A3951" t="s">
        <v>5168</v>
      </c>
      <c r="B3951" t="s">
        <v>5169</v>
      </c>
      <c r="C3951" t="s">
        <v>5170</v>
      </c>
      <c r="D3951" s="33">
        <v>208198</v>
      </c>
      <c r="E3951" s="33">
        <v>33455</v>
      </c>
      <c r="F3951" s="32">
        <v>20.073</v>
      </c>
      <c r="G3951" s="32">
        <v>8.6059999999999999</v>
      </c>
      <c r="H3951" s="13">
        <v>16.068838317370965</v>
      </c>
      <c r="I3951" s="32">
        <v>28.679000000000002</v>
      </c>
      <c r="J3951" s="34">
        <f t="shared" si="494"/>
        <v>0.30008019805432545</v>
      </c>
      <c r="K3951">
        <v>0.6</v>
      </c>
      <c r="L3951">
        <v>0.8572410700941564</v>
      </c>
      <c r="M3951">
        <v>0.6</v>
      </c>
      <c r="N3951" t="s">
        <v>37</v>
      </c>
      <c r="O3951" s="45" t="s">
        <v>37</v>
      </c>
      <c r="P3951" s="49" t="str">
        <f>'Sheet1 (2)'!O2330</f>
        <v>B</v>
      </c>
      <c r="Q3951" s="30" t="str">
        <f t="shared" si="487"/>
        <v>B</v>
      </c>
      <c r="R3951">
        <f t="shared" si="488"/>
        <v>0.25</v>
      </c>
      <c r="S3951" s="11">
        <f t="shared" si="489"/>
        <v>0.30008019805432556</v>
      </c>
      <c r="T3951" s="13">
        <f t="shared" si="490"/>
        <v>0.30008019805432545</v>
      </c>
      <c r="U3951">
        <f t="shared" si="491"/>
        <v>8.6059999999999999</v>
      </c>
      <c r="V3951" t="str">
        <f t="shared" si="492"/>
        <v>same</v>
      </c>
      <c r="W3951" s="47">
        <f t="shared" si="493"/>
        <v>0</v>
      </c>
      <c r="X3951" s="47"/>
      <c r="Y3951" s="47"/>
    </row>
    <row r="3952" spans="1:25" ht="21" x14ac:dyDescent="0.4">
      <c r="A3952" t="s">
        <v>5171</v>
      </c>
      <c r="B3952" t="s">
        <v>5169</v>
      </c>
      <c r="C3952" t="s">
        <v>5170</v>
      </c>
      <c r="D3952" s="33">
        <v>155625</v>
      </c>
      <c r="E3952" s="33">
        <v>25698</v>
      </c>
      <c r="F3952" s="32">
        <v>15.418800000000001</v>
      </c>
      <c r="G3952" s="32">
        <v>6.4291999999999998</v>
      </c>
      <c r="H3952" s="13">
        <v>16.512771084337349</v>
      </c>
      <c r="I3952" s="32">
        <v>21.847999999999999</v>
      </c>
      <c r="J3952" s="34">
        <f t="shared" si="494"/>
        <v>0.29426949835225191</v>
      </c>
      <c r="K3952">
        <v>0.60000000000000009</v>
      </c>
      <c r="L3952">
        <v>0.85018289361039767</v>
      </c>
      <c r="M3952">
        <v>0.6</v>
      </c>
      <c r="N3952" t="s">
        <v>37</v>
      </c>
      <c r="O3952" s="45" t="s">
        <v>37</v>
      </c>
      <c r="P3952" s="49" t="str">
        <f>'Sheet1 (2)'!O3205</f>
        <v>B</v>
      </c>
      <c r="Q3952" s="30" t="str">
        <f t="shared" si="487"/>
        <v>B</v>
      </c>
      <c r="R3952">
        <f t="shared" si="488"/>
        <v>0.25</v>
      </c>
      <c r="S3952" s="11">
        <f t="shared" si="489"/>
        <v>0.29426949835225191</v>
      </c>
      <c r="T3952" s="13">
        <f t="shared" si="490"/>
        <v>0.29426949835225191</v>
      </c>
      <c r="U3952">
        <f t="shared" si="491"/>
        <v>6.4291999999999998</v>
      </c>
      <c r="V3952" t="str">
        <f t="shared" si="492"/>
        <v>same</v>
      </c>
      <c r="W3952" s="47">
        <f t="shared" si="493"/>
        <v>0</v>
      </c>
      <c r="X3952" s="47"/>
      <c r="Y3952" s="47"/>
    </row>
    <row r="3953" spans="1:25" ht="21" x14ac:dyDescent="0.4">
      <c r="A3953" t="s">
        <v>5299</v>
      </c>
      <c r="B3953" t="s">
        <v>5300</v>
      </c>
      <c r="C3953" t="s">
        <v>5301</v>
      </c>
      <c r="D3953" s="33">
        <v>807822</v>
      </c>
      <c r="E3953" s="33">
        <v>326161</v>
      </c>
      <c r="F3953" s="32">
        <v>13.118099999999998</v>
      </c>
      <c r="G3953" s="32">
        <v>6.4623000000000008</v>
      </c>
      <c r="H3953" s="13">
        <v>40.375354966811997</v>
      </c>
      <c r="I3953" s="32">
        <v>19.580399999999997</v>
      </c>
      <c r="J3953" s="34">
        <f t="shared" si="494"/>
        <v>0.33003922289636584</v>
      </c>
      <c r="K3953">
        <v>4.0219707445096127E-2</v>
      </c>
      <c r="L3953">
        <v>6.0032928523030028E-2</v>
      </c>
      <c r="M3953">
        <v>0.01</v>
      </c>
      <c r="N3953" t="s">
        <v>37</v>
      </c>
      <c r="O3953" s="45" t="s">
        <v>37</v>
      </c>
      <c r="P3953" s="49" t="str">
        <f>'Sheet1 (2)'!O1316</f>
        <v>B</v>
      </c>
      <c r="Q3953" s="30" t="str">
        <f t="shared" si="487"/>
        <v>B</v>
      </c>
      <c r="R3953">
        <f t="shared" si="488"/>
        <v>0.25</v>
      </c>
      <c r="S3953" s="11">
        <f t="shared" si="489"/>
        <v>0.83342475128189408</v>
      </c>
      <c r="T3953" s="13">
        <f t="shared" si="490"/>
        <v>0.33003922289636584</v>
      </c>
      <c r="U3953">
        <f t="shared" si="491"/>
        <v>6.4623000000000008</v>
      </c>
      <c r="V3953" t="str">
        <f t="shared" si="492"/>
        <v>same</v>
      </c>
      <c r="W3953" s="47">
        <f t="shared" si="493"/>
        <v>0</v>
      </c>
      <c r="X3953" s="47"/>
      <c r="Y3953" s="47"/>
    </row>
    <row r="3954" spans="1:25" ht="21" x14ac:dyDescent="0.4">
      <c r="A3954" t="s">
        <v>5302</v>
      </c>
      <c r="B3954" t="s">
        <v>5300</v>
      </c>
      <c r="C3954" t="s">
        <v>5301</v>
      </c>
      <c r="D3954" s="33">
        <v>841721</v>
      </c>
      <c r="E3954" s="33">
        <v>271229</v>
      </c>
      <c r="F3954" s="32">
        <v>11.6172</v>
      </c>
      <c r="G3954" s="32">
        <v>4.9791000000000007</v>
      </c>
      <c r="H3954" s="13">
        <v>32.223147575027831</v>
      </c>
      <c r="I3954" s="32">
        <v>16.596299999999999</v>
      </c>
      <c r="J3954" s="34">
        <f t="shared" si="494"/>
        <v>0.30001265342275091</v>
      </c>
      <c r="K3954">
        <v>4.283170309959481E-2</v>
      </c>
      <c r="L3954">
        <v>6.1189253361550566E-2</v>
      </c>
      <c r="M3954">
        <v>0.01</v>
      </c>
      <c r="N3954" t="s">
        <v>37</v>
      </c>
      <c r="O3954" s="45" t="s">
        <v>37</v>
      </c>
      <c r="P3954" s="49" t="str">
        <f>'Sheet1 (2)'!O2409</f>
        <v>B</v>
      </c>
      <c r="Q3954" s="30" t="str">
        <f t="shared" si="487"/>
        <v>B</v>
      </c>
      <c r="R3954">
        <f t="shared" si="488"/>
        <v>0.25</v>
      </c>
      <c r="S3954" s="11">
        <f t="shared" si="489"/>
        <v>0.83657260955755197</v>
      </c>
      <c r="T3954" s="13">
        <f t="shared" si="490"/>
        <v>0.30001265342275091</v>
      </c>
      <c r="U3954">
        <f t="shared" si="491"/>
        <v>4.9791000000000007</v>
      </c>
      <c r="V3954" t="str">
        <f t="shared" si="492"/>
        <v>same</v>
      </c>
      <c r="W3954" s="47">
        <f t="shared" si="493"/>
        <v>0</v>
      </c>
      <c r="X3954" s="47"/>
      <c r="Y3954" s="47"/>
    </row>
    <row r="3955" spans="1:25" ht="21" x14ac:dyDescent="0.4">
      <c r="A3955" t="s">
        <v>5511</v>
      </c>
      <c r="B3955" t="s">
        <v>5512</v>
      </c>
      <c r="C3955" t="s">
        <v>5513</v>
      </c>
      <c r="D3955" s="33">
        <v>15971</v>
      </c>
      <c r="E3955" s="33">
        <v>5274</v>
      </c>
      <c r="F3955" s="32">
        <v>3.0346000000000002</v>
      </c>
      <c r="G3955" s="32">
        <v>1.0103</v>
      </c>
      <c r="H3955" s="13">
        <v>33.022353014839396</v>
      </c>
      <c r="I3955" s="32">
        <v>4.0449000000000002</v>
      </c>
      <c r="J3955" s="34">
        <f t="shared" si="494"/>
        <v>0.24977131696704491</v>
      </c>
      <c r="K3955">
        <v>0.57538869927948433</v>
      </c>
      <c r="L3955">
        <v>0.76695108077360641</v>
      </c>
      <c r="M3955">
        <v>0.4</v>
      </c>
      <c r="N3955" t="s">
        <v>34</v>
      </c>
      <c r="O3955" s="45" t="s">
        <v>34</v>
      </c>
      <c r="P3955" s="49" t="str">
        <f>'Sheet1 (2)'!O588</f>
        <v>A</v>
      </c>
      <c r="Q3955" s="30" t="str">
        <f t="shared" si="487"/>
        <v>A</v>
      </c>
      <c r="R3955">
        <f t="shared" si="488"/>
        <v>0.15</v>
      </c>
      <c r="S3955" s="11">
        <f t="shared" si="489"/>
        <v>0.47845434992212416</v>
      </c>
      <c r="T3955" s="13">
        <f t="shared" si="490"/>
        <v>0.24977131696704491</v>
      </c>
      <c r="U3955">
        <f t="shared" si="491"/>
        <v>1.0103</v>
      </c>
      <c r="V3955" t="str">
        <f t="shared" si="492"/>
        <v>same</v>
      </c>
      <c r="W3955" s="47">
        <f t="shared" si="493"/>
        <v>0</v>
      </c>
      <c r="X3955" s="47"/>
      <c r="Y3955" s="47"/>
    </row>
    <row r="3956" spans="1:25" ht="21" x14ac:dyDescent="0.4">
      <c r="A3956" t="s">
        <v>5514</v>
      </c>
      <c r="B3956" t="s">
        <v>5512</v>
      </c>
      <c r="C3956" t="s">
        <v>5513</v>
      </c>
      <c r="D3956" s="33">
        <v>33275</v>
      </c>
      <c r="E3956" s="33">
        <v>15547</v>
      </c>
      <c r="F3956" s="32">
        <v>6.3008999999999995</v>
      </c>
      <c r="G3956" s="32">
        <v>2.0987</v>
      </c>
      <c r="H3956" s="13">
        <v>46.72276483846732</v>
      </c>
      <c r="I3956" s="32">
        <v>8.3995999999999995</v>
      </c>
      <c r="J3956" s="34">
        <f t="shared" si="494"/>
        <v>0.24985713605409782</v>
      </c>
      <c r="K3956">
        <v>0.40528076156171605</v>
      </c>
      <c r="L3956">
        <v>0.54027143500353769</v>
      </c>
      <c r="M3956">
        <v>0.2</v>
      </c>
      <c r="N3956" t="s">
        <v>34</v>
      </c>
      <c r="O3956" s="45" t="s">
        <v>34</v>
      </c>
      <c r="P3956" s="49" t="str">
        <f>'Sheet1 (2)'!O937</f>
        <v>A</v>
      </c>
      <c r="Q3956" s="30" t="str">
        <f t="shared" si="487"/>
        <v>A</v>
      </c>
      <c r="R3956">
        <f t="shared" si="488"/>
        <v>0.15</v>
      </c>
      <c r="S3956" s="11">
        <f t="shared" si="489"/>
        <v>0.62981570550978616</v>
      </c>
      <c r="T3956" s="13">
        <f t="shared" si="490"/>
        <v>0.24985713605409782</v>
      </c>
      <c r="U3956">
        <f t="shared" si="491"/>
        <v>2.0987</v>
      </c>
      <c r="V3956" t="str">
        <f t="shared" si="492"/>
        <v>same</v>
      </c>
      <c r="W3956" s="47">
        <f t="shared" si="493"/>
        <v>0</v>
      </c>
      <c r="X3956" s="47"/>
      <c r="Y3956" s="47"/>
    </row>
    <row r="3957" spans="1:25" ht="21" x14ac:dyDescent="0.4">
      <c r="A3957" t="s">
        <v>5515</v>
      </c>
      <c r="B3957" t="s">
        <v>5512</v>
      </c>
      <c r="C3957" t="s">
        <v>5513</v>
      </c>
      <c r="D3957" s="33">
        <v>16275</v>
      </c>
      <c r="E3957" s="33">
        <v>5682</v>
      </c>
      <c r="F3957" s="32">
        <v>3.2009000000000003</v>
      </c>
      <c r="G3957" s="32">
        <v>1.0660000000000001</v>
      </c>
      <c r="H3957" s="13">
        <v>34.912442396313367</v>
      </c>
      <c r="I3957" s="32">
        <v>4.2669000000000006</v>
      </c>
      <c r="J3957" s="34">
        <f t="shared" si="494"/>
        <v>0.24983008741709437</v>
      </c>
      <c r="K3957">
        <v>0.56334037310806051</v>
      </c>
      <c r="L3957">
        <v>0.75095036958817329</v>
      </c>
      <c r="M3957">
        <v>0.4</v>
      </c>
      <c r="N3957" t="s">
        <v>34</v>
      </c>
      <c r="O3957" s="45" t="s">
        <v>34</v>
      </c>
      <c r="P3957" s="49" t="str">
        <f>'Sheet1 (2)'!O1179</f>
        <v>A</v>
      </c>
      <c r="Q3957" s="30" t="str">
        <f t="shared" si="487"/>
        <v>A</v>
      </c>
      <c r="R3957">
        <f t="shared" si="488"/>
        <v>0.15</v>
      </c>
      <c r="S3957" s="11">
        <f t="shared" si="489"/>
        <v>0.46734162975462284</v>
      </c>
      <c r="T3957" s="13">
        <f t="shared" si="490"/>
        <v>0.24983008741709437</v>
      </c>
      <c r="U3957">
        <f t="shared" si="491"/>
        <v>1.0660000000000001</v>
      </c>
      <c r="V3957" t="str">
        <f t="shared" si="492"/>
        <v>same</v>
      </c>
      <c r="W3957" s="47">
        <f t="shared" si="493"/>
        <v>0</v>
      </c>
      <c r="X3957" s="47"/>
      <c r="Y3957" s="47"/>
    </row>
    <row r="3958" spans="1:25" ht="21" x14ac:dyDescent="0.4">
      <c r="A3958" t="s">
        <v>5516</v>
      </c>
      <c r="B3958" t="s">
        <v>5512</v>
      </c>
      <c r="C3958" t="s">
        <v>5513</v>
      </c>
      <c r="D3958" s="33">
        <v>16139</v>
      </c>
      <c r="E3958" s="33">
        <v>4490</v>
      </c>
      <c r="F3958" s="32">
        <v>2.444</v>
      </c>
      <c r="G3958" s="32">
        <v>0.81430000000000002</v>
      </c>
      <c r="H3958" s="13">
        <v>27.820806741433795</v>
      </c>
      <c r="I3958" s="32">
        <v>3.2583000000000002</v>
      </c>
      <c r="J3958" s="34">
        <f t="shared" si="494"/>
        <v>0.24991560015959241</v>
      </c>
      <c r="K3958">
        <v>0.54432071269487747</v>
      </c>
      <c r="L3958">
        <v>0.72567928730512254</v>
      </c>
      <c r="M3958">
        <v>0.3</v>
      </c>
      <c r="N3958" t="s">
        <v>34</v>
      </c>
      <c r="O3958" s="45" t="s">
        <v>34</v>
      </c>
      <c r="P3958" s="49" t="str">
        <f>'Sheet1 (2)'!O1191</f>
        <v>A</v>
      </c>
      <c r="Q3958" s="30" t="str">
        <f t="shared" si="487"/>
        <v>A</v>
      </c>
      <c r="R3958">
        <f t="shared" si="488"/>
        <v>0.15</v>
      </c>
      <c r="S3958" s="11">
        <f t="shared" si="489"/>
        <v>0.58659423625817153</v>
      </c>
      <c r="T3958" s="13">
        <f t="shared" si="490"/>
        <v>0.24991560015959241</v>
      </c>
      <c r="U3958">
        <f t="shared" si="491"/>
        <v>0.81430000000000002</v>
      </c>
      <c r="V3958" t="str">
        <f t="shared" si="492"/>
        <v>same</v>
      </c>
      <c r="W3958" s="47">
        <f t="shared" si="493"/>
        <v>0</v>
      </c>
      <c r="X3958" s="47"/>
      <c r="Y3958" s="47"/>
    </row>
    <row r="3959" spans="1:25" ht="21" x14ac:dyDescent="0.4">
      <c r="A3959" t="s">
        <v>5517</v>
      </c>
      <c r="B3959" t="s">
        <v>5512</v>
      </c>
      <c r="C3959" t="s">
        <v>5513</v>
      </c>
      <c r="D3959" s="33">
        <v>14769</v>
      </c>
      <c r="E3959" s="33">
        <v>5968</v>
      </c>
      <c r="F3959" s="32">
        <v>2.4234</v>
      </c>
      <c r="G3959" s="32">
        <v>0.80669999999999986</v>
      </c>
      <c r="H3959" s="13">
        <v>40.408964723407138</v>
      </c>
      <c r="I3959" s="32">
        <v>3.2300999999999997</v>
      </c>
      <c r="J3959" s="34">
        <f t="shared" si="494"/>
        <v>0.2497445899507755</v>
      </c>
      <c r="K3959">
        <v>0.40606568364611262</v>
      </c>
      <c r="L3959">
        <v>0.5412365951742627</v>
      </c>
      <c r="M3959">
        <v>0.2</v>
      </c>
      <c r="N3959" t="s">
        <v>34</v>
      </c>
      <c r="O3959" s="45" t="s">
        <v>34</v>
      </c>
      <c r="P3959" s="49" t="str">
        <f>'Sheet1 (2)'!O2622</f>
        <v>A</v>
      </c>
      <c r="Q3959" s="30" t="str">
        <f t="shared" si="487"/>
        <v>A</v>
      </c>
      <c r="R3959">
        <f t="shared" si="488"/>
        <v>0.15</v>
      </c>
      <c r="S3959" s="11">
        <f t="shared" si="489"/>
        <v>0.63047583666140361</v>
      </c>
      <c r="T3959" s="13">
        <f t="shared" si="490"/>
        <v>0.2497445899507755</v>
      </c>
      <c r="U3959">
        <f t="shared" si="491"/>
        <v>0.80669999999999986</v>
      </c>
      <c r="V3959" t="str">
        <f t="shared" si="492"/>
        <v>same</v>
      </c>
      <c r="W3959" s="47">
        <f t="shared" si="493"/>
        <v>0</v>
      </c>
      <c r="X3959" s="47"/>
      <c r="Y3959" s="47"/>
    </row>
    <row r="3960" spans="1:25" ht="21" x14ac:dyDescent="0.4">
      <c r="A3960" t="s">
        <v>5471</v>
      </c>
      <c r="B3960" t="s">
        <v>5472</v>
      </c>
      <c r="C3960" t="s">
        <v>5473</v>
      </c>
      <c r="D3960" s="33">
        <v>119148</v>
      </c>
      <c r="E3960" s="33">
        <v>13222</v>
      </c>
      <c r="F3960" s="32">
        <v>13.251000000000001</v>
      </c>
      <c r="G3960" s="32">
        <v>4.2290000000000001</v>
      </c>
      <c r="H3960" s="13">
        <v>11.097122905965689</v>
      </c>
      <c r="I3960" s="32">
        <v>17.48</v>
      </c>
      <c r="J3960" s="34">
        <f t="shared" si="494"/>
        <v>0.24193363844393592</v>
      </c>
      <c r="K3960">
        <v>1.0021933141733477</v>
      </c>
      <c r="L3960">
        <v>1.3220390258659809</v>
      </c>
      <c r="M3960">
        <v>1</v>
      </c>
      <c r="N3960" t="s">
        <v>34</v>
      </c>
      <c r="O3960" s="45" t="s">
        <v>34</v>
      </c>
      <c r="P3960" s="49" t="str">
        <f>'Sheet1 (2)'!O2997</f>
        <v>A</v>
      </c>
      <c r="Q3960" s="30" t="str">
        <f t="shared" si="487"/>
        <v>A</v>
      </c>
      <c r="R3960">
        <f t="shared" si="488"/>
        <v>0.15</v>
      </c>
      <c r="S3960" s="11">
        <f t="shared" si="489"/>
        <v>0.24359267734553772</v>
      </c>
      <c r="T3960" s="13">
        <f t="shared" si="490"/>
        <v>0.24193363844393592</v>
      </c>
      <c r="U3960">
        <f t="shared" si="491"/>
        <v>4.2290000000000001</v>
      </c>
      <c r="V3960" t="str">
        <f t="shared" si="492"/>
        <v>same</v>
      </c>
      <c r="W3960" s="47">
        <f t="shared" si="493"/>
        <v>0</v>
      </c>
      <c r="X3960" s="47"/>
      <c r="Y3960" s="47"/>
    </row>
    <row r="3961" spans="1:25" ht="21" x14ac:dyDescent="0.4">
      <c r="A3961" t="s">
        <v>5474</v>
      </c>
      <c r="B3961" t="s">
        <v>5472</v>
      </c>
      <c r="C3961" t="s">
        <v>5473</v>
      </c>
      <c r="D3961" s="33">
        <v>150871</v>
      </c>
      <c r="E3961" s="33">
        <v>7513</v>
      </c>
      <c r="F3961" s="32">
        <v>6.7557</v>
      </c>
      <c r="G3961" s="32">
        <v>1.9943000000000002</v>
      </c>
      <c r="H3961" s="13">
        <v>4.9797509130316628</v>
      </c>
      <c r="I3961" s="32">
        <v>8.75</v>
      </c>
      <c r="J3961" s="34">
        <f t="shared" si="494"/>
        <v>0.22792000000000001</v>
      </c>
      <c r="K3961">
        <v>0.89920138426727003</v>
      </c>
      <c r="L3961">
        <v>1.1646479435644883</v>
      </c>
      <c r="M3961">
        <v>0.9</v>
      </c>
      <c r="N3961" t="s">
        <v>34</v>
      </c>
      <c r="O3961" s="45" t="s">
        <v>34</v>
      </c>
      <c r="P3961" s="49" t="str">
        <f>'Sheet1 (2)'!O3610</f>
        <v>A</v>
      </c>
      <c r="Q3961" s="30" t="str">
        <f t="shared" si="487"/>
        <v>A</v>
      </c>
      <c r="R3961">
        <f t="shared" si="488"/>
        <v>0.15</v>
      </c>
      <c r="S3961" s="11">
        <f t="shared" si="489"/>
        <v>0.22723428571428575</v>
      </c>
      <c r="T3961" s="13">
        <f t="shared" si="490"/>
        <v>0.22792000000000001</v>
      </c>
      <c r="U3961">
        <f t="shared" si="491"/>
        <v>1.9943000000000002</v>
      </c>
      <c r="V3961" t="str">
        <f t="shared" si="492"/>
        <v>same</v>
      </c>
      <c r="W3961" s="47">
        <f t="shared" si="493"/>
        <v>0</v>
      </c>
      <c r="X3961" s="47"/>
      <c r="Y3961" s="47"/>
    </row>
    <row r="3962" spans="1:25" ht="21" x14ac:dyDescent="0.4">
      <c r="A3962" t="s">
        <v>5435</v>
      </c>
      <c r="B3962" t="s">
        <v>5436</v>
      </c>
      <c r="C3962" t="s">
        <v>5437</v>
      </c>
      <c r="D3962" s="33">
        <v>385340</v>
      </c>
      <c r="E3962" s="33">
        <v>92686</v>
      </c>
      <c r="F3962" s="32">
        <v>18.782</v>
      </c>
      <c r="G3962" s="32">
        <v>9.2501000000000015</v>
      </c>
      <c r="H3962" s="13">
        <v>24.053044064981574</v>
      </c>
      <c r="I3962" s="32">
        <v>28.0321</v>
      </c>
      <c r="J3962" s="34">
        <f t="shared" si="494"/>
        <v>0.32998241301935999</v>
      </c>
      <c r="K3962">
        <v>0.20264117558207281</v>
      </c>
      <c r="L3962">
        <v>0.30244157693718576</v>
      </c>
      <c r="M3962">
        <v>0.1</v>
      </c>
      <c r="N3962" t="s">
        <v>37</v>
      </c>
      <c r="O3962" s="45" t="s">
        <v>37</v>
      </c>
      <c r="P3962" s="49" t="str">
        <f>'Sheet1 (2)'!O1736</f>
        <v>B</v>
      </c>
      <c r="Q3962" s="30" t="str">
        <f t="shared" si="487"/>
        <v>B</v>
      </c>
      <c r="R3962">
        <f t="shared" si="488"/>
        <v>0.25</v>
      </c>
      <c r="S3962" s="11">
        <f t="shared" si="489"/>
        <v>0.669357629289279</v>
      </c>
      <c r="T3962" s="13">
        <f t="shared" si="490"/>
        <v>0.32998241301935999</v>
      </c>
      <c r="U3962">
        <f t="shared" si="491"/>
        <v>9.2501000000000015</v>
      </c>
      <c r="V3962" t="str">
        <f t="shared" si="492"/>
        <v>same</v>
      </c>
      <c r="W3962" s="47">
        <f t="shared" si="493"/>
        <v>0</v>
      </c>
      <c r="X3962" s="47"/>
      <c r="Y3962" s="47"/>
    </row>
    <row r="3963" spans="1:25" ht="21" x14ac:dyDescent="0.4">
      <c r="A3963" t="s">
        <v>5438</v>
      </c>
      <c r="B3963" t="s">
        <v>5436</v>
      </c>
      <c r="C3963" t="s">
        <v>5437</v>
      </c>
      <c r="D3963" s="33">
        <v>12400</v>
      </c>
      <c r="E3963" s="33">
        <v>714</v>
      </c>
      <c r="F3963" s="32">
        <v>0.11710000000000001</v>
      </c>
      <c r="G3963" s="32">
        <v>5.7700000000000001E-2</v>
      </c>
      <c r="H3963" s="13">
        <v>5.758064516129032</v>
      </c>
      <c r="I3963" s="32">
        <v>0.17480000000000001</v>
      </c>
      <c r="J3963" s="34">
        <f t="shared" si="494"/>
        <v>0.330091533180778</v>
      </c>
      <c r="K3963">
        <v>0.16400560224089636</v>
      </c>
      <c r="L3963">
        <v>0.24481792717086837</v>
      </c>
      <c r="M3963">
        <v>0.1</v>
      </c>
      <c r="N3963" t="s">
        <v>37</v>
      </c>
      <c r="O3963" s="45" t="s">
        <v>37</v>
      </c>
      <c r="P3963" s="49" t="str">
        <f>'Sheet1 (2)'!O3887</f>
        <v>B</v>
      </c>
      <c r="Q3963" s="30" t="str">
        <f t="shared" si="487"/>
        <v>B</v>
      </c>
      <c r="R3963">
        <f t="shared" si="488"/>
        <v>0.25</v>
      </c>
      <c r="S3963" s="11">
        <f t="shared" si="489"/>
        <v>0.59153318077803207</v>
      </c>
      <c r="T3963" s="13">
        <f t="shared" si="490"/>
        <v>0.330091533180778</v>
      </c>
      <c r="U3963">
        <f t="shared" si="491"/>
        <v>5.7699999999999994E-2</v>
      </c>
      <c r="V3963" t="str">
        <f t="shared" si="492"/>
        <v>same</v>
      </c>
      <c r="W3963" s="47">
        <f t="shared" si="493"/>
        <v>0</v>
      </c>
      <c r="X3963" s="47"/>
      <c r="Y3963" s="47"/>
    </row>
    <row r="3964" spans="1:25" ht="21" x14ac:dyDescent="0.4">
      <c r="A3964" t="s">
        <v>5210</v>
      </c>
      <c r="B3964" t="s">
        <v>5211</v>
      </c>
      <c r="C3964" t="s">
        <v>5212</v>
      </c>
      <c r="D3964" s="33">
        <v>37479</v>
      </c>
      <c r="E3964" s="33">
        <v>13270</v>
      </c>
      <c r="F3964" s="32">
        <v>8.9194999999999993</v>
      </c>
      <c r="G3964" s="32">
        <v>3.8228</v>
      </c>
      <c r="H3964" s="13">
        <v>35.406494303476613</v>
      </c>
      <c r="I3964" s="32">
        <v>12.7423</v>
      </c>
      <c r="J3964" s="34">
        <f t="shared" si="494"/>
        <v>0.30000863266443262</v>
      </c>
      <c r="K3964">
        <v>0.67215523737754335</v>
      </c>
      <c r="L3964">
        <v>0.96023360964581761</v>
      </c>
      <c r="M3964">
        <v>0.5</v>
      </c>
      <c r="N3964" t="s">
        <v>37</v>
      </c>
      <c r="O3964" s="45" t="s">
        <v>37</v>
      </c>
      <c r="P3964" s="49" t="str">
        <f>'Sheet1 (2)'!O958</f>
        <v>B</v>
      </c>
      <c r="Q3964" s="30" t="str">
        <f t="shared" si="487"/>
        <v>B</v>
      </c>
      <c r="R3964">
        <f t="shared" si="488"/>
        <v>0.25</v>
      </c>
      <c r="S3964" s="11">
        <f t="shared" si="489"/>
        <v>0.47929337717680481</v>
      </c>
      <c r="T3964" s="13">
        <f t="shared" si="490"/>
        <v>0.30000863266443262</v>
      </c>
      <c r="U3964">
        <f t="shared" si="491"/>
        <v>3.8228</v>
      </c>
      <c r="V3964" t="str">
        <f t="shared" si="492"/>
        <v>same</v>
      </c>
      <c r="W3964" s="47">
        <f t="shared" si="493"/>
        <v>0</v>
      </c>
      <c r="X3964" s="47"/>
      <c r="Y3964" s="47"/>
    </row>
    <row r="3965" spans="1:25" ht="21" x14ac:dyDescent="0.4">
      <c r="A3965" t="s">
        <v>5213</v>
      </c>
      <c r="B3965" t="s">
        <v>5211</v>
      </c>
      <c r="C3965" t="s">
        <v>5212</v>
      </c>
      <c r="D3965" s="33">
        <v>34461</v>
      </c>
      <c r="E3965" s="33">
        <v>12386</v>
      </c>
      <c r="F3965" s="32">
        <v>8.1791999999999998</v>
      </c>
      <c r="G3965" s="32">
        <v>3.5053999999999998</v>
      </c>
      <c r="H3965" s="13">
        <v>35.942079452134294</v>
      </c>
      <c r="I3965" s="32">
        <v>11.6846</v>
      </c>
      <c r="J3965" s="34">
        <f t="shared" si="494"/>
        <v>0.30000171165465656</v>
      </c>
      <c r="K3965">
        <v>0.66035846923946384</v>
      </c>
      <c r="L3965">
        <v>0.94337154852252547</v>
      </c>
      <c r="M3965">
        <v>0.5</v>
      </c>
      <c r="N3965" t="s">
        <v>37</v>
      </c>
      <c r="O3965" s="45" t="s">
        <v>37</v>
      </c>
      <c r="P3965" s="49" t="str">
        <f>'Sheet1 (2)'!O1164</f>
        <v>B</v>
      </c>
      <c r="Q3965" s="30" t="str">
        <f t="shared" si="487"/>
        <v>B</v>
      </c>
      <c r="R3965">
        <f t="shared" si="488"/>
        <v>0.25</v>
      </c>
      <c r="S3965" s="11">
        <f t="shared" si="489"/>
        <v>0.46998613559728192</v>
      </c>
      <c r="T3965" s="13">
        <f t="shared" si="490"/>
        <v>0.30000171165465656</v>
      </c>
      <c r="U3965">
        <f t="shared" si="491"/>
        <v>3.5053999999999998</v>
      </c>
      <c r="V3965" t="str">
        <f t="shared" si="492"/>
        <v>same</v>
      </c>
      <c r="W3965" s="47">
        <f t="shared" si="493"/>
        <v>0</v>
      </c>
      <c r="X3965" s="47"/>
      <c r="Y3965" s="47"/>
    </row>
    <row r="3966" spans="1:25" ht="21" x14ac:dyDescent="0.4">
      <c r="A3966" t="s">
        <v>5214</v>
      </c>
      <c r="B3966" t="s">
        <v>5211</v>
      </c>
      <c r="C3966" t="s">
        <v>5212</v>
      </c>
      <c r="D3966" s="33">
        <v>17249</v>
      </c>
      <c r="E3966" s="33">
        <v>5490</v>
      </c>
      <c r="F3966" s="32">
        <v>5.0807000000000002</v>
      </c>
      <c r="G3966" s="32">
        <v>2.1779000000000002</v>
      </c>
      <c r="H3966" s="13">
        <v>31.827932054032118</v>
      </c>
      <c r="I3966" s="32">
        <v>7.2586000000000004</v>
      </c>
      <c r="J3966" s="34">
        <f t="shared" si="494"/>
        <v>0.3000440856363486</v>
      </c>
      <c r="K3966">
        <v>0.92544626593806922</v>
      </c>
      <c r="L3966">
        <v>1.3221493624772314</v>
      </c>
      <c r="M3966">
        <v>0.75</v>
      </c>
      <c r="N3966" t="s">
        <v>37</v>
      </c>
      <c r="O3966" s="45" t="s">
        <v>37</v>
      </c>
      <c r="P3966" s="49" t="str">
        <f>'Sheet1 (2)'!O1800</f>
        <v>B</v>
      </c>
      <c r="Q3966" s="30" t="str">
        <f t="shared" ref="Q3966:Q4029" si="495">IF(U3966="same",N3966,IF(O3966=N3966,P3966,O3966))</f>
        <v>B</v>
      </c>
      <c r="R3966">
        <f t="shared" si="488"/>
        <v>0.25</v>
      </c>
      <c r="S3966" s="11">
        <f t="shared" si="489"/>
        <v>0.43274185104565621</v>
      </c>
      <c r="T3966" s="13">
        <f t="shared" si="490"/>
        <v>0.3000440856363486</v>
      </c>
      <c r="U3966">
        <f t="shared" si="491"/>
        <v>2.1779000000000002</v>
      </c>
      <c r="V3966" t="str">
        <f t="shared" si="492"/>
        <v>same</v>
      </c>
      <c r="W3966" s="47">
        <f t="shared" si="493"/>
        <v>0</v>
      </c>
      <c r="X3966" s="47"/>
      <c r="Y3966" s="47"/>
    </row>
    <row r="3967" spans="1:25" ht="21" x14ac:dyDescent="0.4">
      <c r="A3967" t="s">
        <v>5215</v>
      </c>
      <c r="B3967" t="s">
        <v>5211</v>
      </c>
      <c r="C3967" t="s">
        <v>5212</v>
      </c>
      <c r="D3967" s="33">
        <v>34139</v>
      </c>
      <c r="E3967" s="33">
        <v>9564</v>
      </c>
      <c r="F3967" s="32">
        <v>8.6219000000000001</v>
      </c>
      <c r="G3967" s="32">
        <v>3.6951000000000001</v>
      </c>
      <c r="H3967" s="13">
        <v>28.014880342130702</v>
      </c>
      <c r="I3967" s="32">
        <v>12.317</v>
      </c>
      <c r="J3967" s="34">
        <f t="shared" si="494"/>
        <v>0.3</v>
      </c>
      <c r="K3967">
        <v>0.9014951902969468</v>
      </c>
      <c r="L3967">
        <v>1.2878502718527813</v>
      </c>
      <c r="M3967">
        <v>0.75</v>
      </c>
      <c r="N3967" t="s">
        <v>37</v>
      </c>
      <c r="O3967" s="45" t="s">
        <v>37</v>
      </c>
      <c r="P3967" s="49" t="str">
        <f>'Sheet1 (2)'!O2692</f>
        <v>B</v>
      </c>
      <c r="Q3967" s="30" t="str">
        <f t="shared" si="495"/>
        <v>B</v>
      </c>
      <c r="R3967">
        <f t="shared" si="488"/>
        <v>0.25</v>
      </c>
      <c r="S3967" s="11">
        <f t="shared" si="489"/>
        <v>0.41763416416335147</v>
      </c>
      <c r="T3967" s="13">
        <f t="shared" si="490"/>
        <v>0.3</v>
      </c>
      <c r="U3967">
        <f t="shared" si="491"/>
        <v>3.6951000000000001</v>
      </c>
      <c r="V3967" t="str">
        <f t="shared" si="492"/>
        <v>same</v>
      </c>
      <c r="W3967" s="47">
        <f t="shared" si="493"/>
        <v>0</v>
      </c>
      <c r="X3967" s="47"/>
      <c r="Y3967" s="47"/>
    </row>
    <row r="3968" spans="1:25" ht="21" x14ac:dyDescent="0.4">
      <c r="A3968" t="s">
        <v>5483</v>
      </c>
      <c r="B3968" t="s">
        <v>5484</v>
      </c>
      <c r="C3968" t="s">
        <v>5485</v>
      </c>
      <c r="D3968" s="33">
        <v>202471</v>
      </c>
      <c r="E3968" s="33">
        <v>33961</v>
      </c>
      <c r="F3968" s="32">
        <v>2.5808</v>
      </c>
      <c r="G3968" s="32">
        <v>0.85920000000000007</v>
      </c>
      <c r="H3968" s="13">
        <v>16.773266294926188</v>
      </c>
      <c r="I3968" s="32">
        <v>3.44</v>
      </c>
      <c r="J3968" s="34">
        <f t="shared" si="494"/>
        <v>0.24976744186046515</v>
      </c>
      <c r="K3968">
        <v>7.5993050852448396E-2</v>
      </c>
      <c r="L3968">
        <v>0.1012926592267601</v>
      </c>
      <c r="M3968">
        <v>0.03</v>
      </c>
      <c r="N3968" t="s">
        <v>34</v>
      </c>
      <c r="O3968" s="45" t="s">
        <v>34</v>
      </c>
      <c r="P3968" s="49" t="str">
        <f>'Sheet1 (2)'!O861</f>
        <v>A</v>
      </c>
      <c r="Q3968" s="30" t="str">
        <f t="shared" si="495"/>
        <v>A</v>
      </c>
      <c r="R3968">
        <f t="shared" si="488"/>
        <v>0.15</v>
      </c>
      <c r="S3968" s="11">
        <f t="shared" si="489"/>
        <v>0.703828488372093</v>
      </c>
      <c r="T3968" s="13">
        <f t="shared" si="490"/>
        <v>0.24976744186046515</v>
      </c>
      <c r="U3968">
        <f t="shared" si="491"/>
        <v>0.85920000000000007</v>
      </c>
      <c r="V3968" t="str">
        <f t="shared" si="492"/>
        <v>same</v>
      </c>
      <c r="W3968" s="47">
        <f t="shared" si="493"/>
        <v>0</v>
      </c>
      <c r="X3968" s="47"/>
      <c r="Y3968" s="47"/>
    </row>
    <row r="3969" spans="1:25" ht="21" x14ac:dyDescent="0.4">
      <c r="A3969" t="s">
        <v>5486</v>
      </c>
      <c r="B3969" t="s">
        <v>5484</v>
      </c>
      <c r="C3969" t="s">
        <v>5485</v>
      </c>
      <c r="D3969" s="33">
        <v>7539</v>
      </c>
      <c r="E3969" s="33">
        <v>335</v>
      </c>
      <c r="F3969" s="32">
        <v>3.7499999999999999E-2</v>
      </c>
      <c r="G3969" s="32">
        <v>1.2500000000000001E-2</v>
      </c>
      <c r="H3969" s="13">
        <v>4.4435601538665601</v>
      </c>
      <c r="I3969" s="32">
        <v>0.05</v>
      </c>
      <c r="J3969" s="34">
        <f t="shared" si="494"/>
        <v>0.25</v>
      </c>
      <c r="K3969">
        <v>0.11194029850746269</v>
      </c>
      <c r="L3969">
        <v>0.14925373134328357</v>
      </c>
      <c r="M3969">
        <v>0.1</v>
      </c>
      <c r="N3969" t="s">
        <v>34</v>
      </c>
      <c r="O3969" s="45" t="s">
        <v>34</v>
      </c>
      <c r="P3969" s="49" t="str">
        <f>'Sheet1 (2)'!O924</f>
        <v>A</v>
      </c>
      <c r="Q3969" s="30" t="str">
        <f t="shared" si="495"/>
        <v>A</v>
      </c>
      <c r="R3969">
        <f t="shared" si="488"/>
        <v>0.15</v>
      </c>
      <c r="S3969" s="11">
        <f t="shared" si="489"/>
        <v>0.3299999999999999</v>
      </c>
      <c r="T3969" s="13">
        <f t="shared" si="490"/>
        <v>0.25</v>
      </c>
      <c r="U3969">
        <f t="shared" si="491"/>
        <v>1.2500000000000001E-2</v>
      </c>
      <c r="V3969" t="str">
        <f t="shared" si="492"/>
        <v>same</v>
      </c>
      <c r="W3969" s="47">
        <f t="shared" si="493"/>
        <v>0</v>
      </c>
      <c r="X3969" s="47"/>
      <c r="Y3969" s="47"/>
    </row>
    <row r="3970" spans="1:25" ht="21" x14ac:dyDescent="0.4">
      <c r="A3970" t="s">
        <v>5487</v>
      </c>
      <c r="B3970" t="s">
        <v>5484</v>
      </c>
      <c r="C3970" t="s">
        <v>5485</v>
      </c>
      <c r="D3970" s="33">
        <v>36184</v>
      </c>
      <c r="E3970" s="33">
        <v>3562</v>
      </c>
      <c r="F3970" s="32">
        <v>0.58739999999999992</v>
      </c>
      <c r="G3970" s="32">
        <v>0.19520000000000001</v>
      </c>
      <c r="H3970" s="13">
        <v>9.8441300022109228</v>
      </c>
      <c r="I3970" s="32">
        <v>0.78259999999999996</v>
      </c>
      <c r="J3970" s="34">
        <f t="shared" si="494"/>
        <v>0.24942499361104015</v>
      </c>
      <c r="K3970">
        <v>0.16490735541830431</v>
      </c>
      <c r="L3970">
        <v>0.21970802919708027</v>
      </c>
      <c r="M3970">
        <v>7.0000000000000007E-2</v>
      </c>
      <c r="N3970" t="s">
        <v>34</v>
      </c>
      <c r="O3970" s="45" t="s">
        <v>34</v>
      </c>
      <c r="P3970" s="49" t="str">
        <f>'Sheet1 (2)'!O1364</f>
        <v>A</v>
      </c>
      <c r="Q3970" s="30" t="str">
        <f t="shared" si="495"/>
        <v>A</v>
      </c>
      <c r="R3970">
        <f t="shared" ref="R3970:R4033" si="496">VLOOKUP(IF(V3970="same",N3970,IF(O3970=N3970,P3970,O3970)),$AC$2:$AN$8,9,FALSE)</f>
        <v>0.15</v>
      </c>
      <c r="S3970" s="11">
        <f t="shared" ref="S3970:S4033" si="497">(L3970-M3970)/L3970</f>
        <v>0.6813953488372092</v>
      </c>
      <c r="T3970" s="13">
        <f t="shared" ref="T3970:T4033" si="498">IF(V3970="SAME",J3970,MIN(R3970:S3970))</f>
        <v>0.24942499361104015</v>
      </c>
      <c r="U3970">
        <f t="shared" ref="U3970:U4033" si="499">IFERROR(T3970*I3970,0)</f>
        <v>0.19520000000000001</v>
      </c>
      <c r="V3970" t="str">
        <f t="shared" ref="V3970:V4033" si="500">IF(AND(N3970=O3970,P3970=N3970),"same",IF(NOT(OR(O3970=N3970,P3970=N3970)),"conflict","change"))</f>
        <v>same</v>
      </c>
      <c r="W3970" s="47">
        <f t="shared" ref="W3970:W4033" si="501">U3970-G3970</f>
        <v>0</v>
      </c>
      <c r="X3970" s="47"/>
      <c r="Y3970" s="47"/>
    </row>
    <row r="3971" spans="1:25" ht="21" x14ac:dyDescent="0.4">
      <c r="A3971" t="s">
        <v>5488</v>
      </c>
      <c r="B3971" t="s">
        <v>5484</v>
      </c>
      <c r="C3971" t="s">
        <v>5485</v>
      </c>
      <c r="D3971" s="33">
        <v>240576</v>
      </c>
      <c r="E3971" s="33">
        <v>38259</v>
      </c>
      <c r="F3971" s="32">
        <v>3.9931000000000001</v>
      </c>
      <c r="G3971" s="32">
        <v>1.9667000000000003</v>
      </c>
      <c r="H3971" s="13">
        <v>15.903082601755786</v>
      </c>
      <c r="I3971" s="32">
        <v>5.9598000000000004</v>
      </c>
      <c r="J3971" s="34">
        <f t="shared" si="494"/>
        <v>0.32999429511057421</v>
      </c>
      <c r="K3971">
        <v>0.10437021354452547</v>
      </c>
      <c r="L3971">
        <v>0.15577511173841449</v>
      </c>
      <c r="M3971">
        <v>0.03</v>
      </c>
      <c r="N3971" t="s">
        <v>37</v>
      </c>
      <c r="O3971" s="45" t="s">
        <v>37</v>
      </c>
      <c r="P3971" s="49" t="str">
        <f>'Sheet1 (2)'!O2141</f>
        <v>B</v>
      </c>
      <c r="Q3971" s="30" t="str">
        <f t="shared" si="495"/>
        <v>B</v>
      </c>
      <c r="R3971">
        <f t="shared" si="496"/>
        <v>0.25</v>
      </c>
      <c r="S3971" s="11">
        <f t="shared" si="497"/>
        <v>0.80741467834491087</v>
      </c>
      <c r="T3971" s="13">
        <f t="shared" si="498"/>
        <v>0.32999429511057421</v>
      </c>
      <c r="U3971">
        <f t="shared" si="499"/>
        <v>1.9667000000000003</v>
      </c>
      <c r="V3971" t="str">
        <f t="shared" si="500"/>
        <v>same</v>
      </c>
      <c r="W3971" s="47">
        <f t="shared" si="501"/>
        <v>0</v>
      </c>
      <c r="X3971" s="47"/>
      <c r="Y3971" s="47"/>
    </row>
    <row r="3972" spans="1:25" ht="21" x14ac:dyDescent="0.4">
      <c r="A3972" t="s">
        <v>5489</v>
      </c>
      <c r="B3972" t="s">
        <v>5484</v>
      </c>
      <c r="C3972" t="s">
        <v>5485</v>
      </c>
      <c r="D3972" s="33">
        <v>11393</v>
      </c>
      <c r="E3972" s="33">
        <v>1540</v>
      </c>
      <c r="F3972" s="32">
        <v>0.18330000000000002</v>
      </c>
      <c r="G3972" s="32">
        <v>6.0299999999999999E-2</v>
      </c>
      <c r="H3972" s="13">
        <v>13.51707188624594</v>
      </c>
      <c r="I3972" s="32">
        <v>0.24360000000000001</v>
      </c>
      <c r="J3972" s="34">
        <f t="shared" si="494"/>
        <v>0.24753694581280786</v>
      </c>
      <c r="K3972">
        <v>0.11902597402597404</v>
      </c>
      <c r="L3972">
        <v>0.1581818181818182</v>
      </c>
      <c r="M3972">
        <v>7.0000000000000007E-2</v>
      </c>
      <c r="N3972" t="s">
        <v>34</v>
      </c>
      <c r="O3972" s="45" t="s">
        <v>34</v>
      </c>
      <c r="P3972" s="49" t="str">
        <f>'Sheet1 (2)'!O3765</f>
        <v>A</v>
      </c>
      <c r="Q3972" s="30" t="str">
        <f t="shared" si="495"/>
        <v>A</v>
      </c>
      <c r="R3972">
        <f t="shared" si="496"/>
        <v>0.15</v>
      </c>
      <c r="S3972" s="11">
        <f t="shared" si="497"/>
        <v>0.55747126436781613</v>
      </c>
      <c r="T3972" s="13">
        <f t="shared" si="498"/>
        <v>0.24753694581280786</v>
      </c>
      <c r="U3972">
        <f t="shared" si="499"/>
        <v>6.0299999999999999E-2</v>
      </c>
      <c r="V3972" t="str">
        <f t="shared" si="500"/>
        <v>same</v>
      </c>
      <c r="W3972" s="47">
        <f t="shared" si="501"/>
        <v>0</v>
      </c>
      <c r="X3972" s="47"/>
      <c r="Y3972" s="47"/>
    </row>
    <row r="3973" spans="1:25" ht="21" x14ac:dyDescent="0.4">
      <c r="A3973" t="s">
        <v>5490</v>
      </c>
      <c r="B3973" t="s">
        <v>5484</v>
      </c>
      <c r="C3973" t="s">
        <v>5485</v>
      </c>
      <c r="D3973" s="33">
        <v>36234</v>
      </c>
      <c r="E3973" s="33">
        <v>4999</v>
      </c>
      <c r="F3973" s="32">
        <v>0.54179999999999995</v>
      </c>
      <c r="G3973" s="32">
        <v>0.26659999999999995</v>
      </c>
      <c r="H3973" s="13">
        <v>13.796434288237567</v>
      </c>
      <c r="I3973" s="32">
        <v>0.8083999999999999</v>
      </c>
      <c r="J3973" s="34">
        <f t="shared" si="494"/>
        <v>0.32978723404255317</v>
      </c>
      <c r="K3973">
        <v>0.10838167633526705</v>
      </c>
      <c r="L3973">
        <v>0.16171234246849367</v>
      </c>
      <c r="M3973">
        <v>0.03</v>
      </c>
      <c r="N3973" t="s">
        <v>37</v>
      </c>
      <c r="O3973" s="45" t="s">
        <v>37</v>
      </c>
      <c r="P3973" s="49" t="str">
        <f>'Sheet1 (2)'!O3795</f>
        <v>B</v>
      </c>
      <c r="Q3973" s="30" t="str">
        <f t="shared" si="495"/>
        <v>B</v>
      </c>
      <c r="R3973">
        <f t="shared" si="496"/>
        <v>0.25</v>
      </c>
      <c r="S3973" s="11">
        <f t="shared" si="497"/>
        <v>0.81448540326571006</v>
      </c>
      <c r="T3973" s="13">
        <f t="shared" si="498"/>
        <v>0.32978723404255317</v>
      </c>
      <c r="U3973">
        <f t="shared" si="499"/>
        <v>0.26659999999999995</v>
      </c>
      <c r="V3973" t="str">
        <f t="shared" si="500"/>
        <v>same</v>
      </c>
      <c r="W3973" s="47">
        <f t="shared" si="501"/>
        <v>0</v>
      </c>
      <c r="X3973" s="47"/>
      <c r="Y3973" s="47"/>
    </row>
    <row r="3974" spans="1:25" ht="21" x14ac:dyDescent="0.4">
      <c r="A3974" t="s">
        <v>5491</v>
      </c>
      <c r="B3974" t="s">
        <v>5484</v>
      </c>
      <c r="C3974" t="s">
        <v>5485</v>
      </c>
      <c r="D3974" s="33">
        <v>442249</v>
      </c>
      <c r="E3974" s="33">
        <v>79607</v>
      </c>
      <c r="F3974" s="32">
        <v>6.1273</v>
      </c>
      <c r="G3974" s="32">
        <v>3.0177000000000005</v>
      </c>
      <c r="H3974" s="13">
        <v>18.000492934975547</v>
      </c>
      <c r="I3974" s="32">
        <v>9.1449999999999996</v>
      </c>
      <c r="J3974" s="34">
        <f t="shared" si="494"/>
        <v>0.32998359759431389</v>
      </c>
      <c r="K3974">
        <v>7.6969361990779708E-2</v>
      </c>
      <c r="L3974">
        <v>0.11487683243935835</v>
      </c>
      <c r="M3974">
        <v>0.03</v>
      </c>
      <c r="N3974" t="s">
        <v>37</v>
      </c>
      <c r="O3974" s="45" t="s">
        <v>37</v>
      </c>
      <c r="P3974" s="49" t="str">
        <f>'Sheet1 (2)'!O4064</f>
        <v>B</v>
      </c>
      <c r="Q3974" s="30" t="str">
        <f t="shared" si="495"/>
        <v>B</v>
      </c>
      <c r="R3974">
        <f t="shared" si="496"/>
        <v>0.25</v>
      </c>
      <c r="S3974" s="11">
        <f t="shared" si="497"/>
        <v>0.73885073810825586</v>
      </c>
      <c r="T3974" s="13">
        <f t="shared" si="498"/>
        <v>0.32998359759431389</v>
      </c>
      <c r="U3974">
        <f t="shared" si="499"/>
        <v>3.0177000000000005</v>
      </c>
      <c r="V3974" t="str">
        <f t="shared" si="500"/>
        <v>same</v>
      </c>
      <c r="W3974" s="47">
        <f t="shared" si="501"/>
        <v>0</v>
      </c>
      <c r="X3974" s="47"/>
      <c r="Y3974" s="47"/>
    </row>
    <row r="3975" spans="1:25" ht="21" x14ac:dyDescent="0.4">
      <c r="A3975" t="s">
        <v>5492</v>
      </c>
      <c r="B3975" t="s">
        <v>5484</v>
      </c>
      <c r="C3975" t="s">
        <v>5485</v>
      </c>
      <c r="D3975" s="33">
        <v>62704</v>
      </c>
      <c r="E3975" s="33">
        <v>16870</v>
      </c>
      <c r="F3975" s="32">
        <v>1.9874000000000001</v>
      </c>
      <c r="G3975" s="32">
        <v>0.66139999999999999</v>
      </c>
      <c r="H3975" s="13">
        <v>26.904184741005359</v>
      </c>
      <c r="I3975" s="32">
        <v>2.6488</v>
      </c>
      <c r="J3975" s="34">
        <f t="shared" si="494"/>
        <v>0.24969797644216249</v>
      </c>
      <c r="K3975">
        <v>0.11780675755779491</v>
      </c>
      <c r="L3975">
        <v>0.15701244813278009</v>
      </c>
      <c r="M3975">
        <v>0.03</v>
      </c>
      <c r="N3975" t="s">
        <v>34</v>
      </c>
      <c r="O3975" s="45" t="s">
        <v>34</v>
      </c>
      <c r="P3975" s="49" t="str">
        <f>'Sheet1 (2)'!O4209</f>
        <v>A</v>
      </c>
      <c r="Q3975" s="30" t="str">
        <f t="shared" si="495"/>
        <v>A</v>
      </c>
      <c r="R3975">
        <f t="shared" si="496"/>
        <v>0.15</v>
      </c>
      <c r="S3975" s="11">
        <f t="shared" si="497"/>
        <v>0.80893234672304437</v>
      </c>
      <c r="T3975" s="13">
        <f t="shared" si="498"/>
        <v>0.24969797644216249</v>
      </c>
      <c r="U3975">
        <f t="shared" si="499"/>
        <v>0.66139999999999999</v>
      </c>
      <c r="V3975" t="str">
        <f t="shared" si="500"/>
        <v>same</v>
      </c>
      <c r="W3975" s="47">
        <f t="shared" si="501"/>
        <v>0</v>
      </c>
      <c r="X3975" s="47"/>
      <c r="Y3975" s="47"/>
    </row>
    <row r="3976" spans="1:25" ht="21" x14ac:dyDescent="0.4">
      <c r="A3976" t="s">
        <v>5493</v>
      </c>
      <c r="B3976" t="s">
        <v>5484</v>
      </c>
      <c r="C3976" t="s">
        <v>5485</v>
      </c>
      <c r="D3976" s="33">
        <v>203664</v>
      </c>
      <c r="E3976" s="33">
        <v>8974</v>
      </c>
      <c r="F3976" s="32">
        <v>1.5679000000000001</v>
      </c>
      <c r="G3976" s="32">
        <v>0.52190000000000003</v>
      </c>
      <c r="H3976" s="13">
        <v>4.4062770052635711</v>
      </c>
      <c r="I3976" s="32">
        <v>2.0898000000000003</v>
      </c>
      <c r="J3976" s="34">
        <f t="shared" si="494"/>
        <v>0.24973681692027944</v>
      </c>
      <c r="K3976">
        <v>0.17471584577668822</v>
      </c>
      <c r="L3976">
        <v>0.23287274348116785</v>
      </c>
      <c r="M3976">
        <v>0.11</v>
      </c>
      <c r="N3976" t="s">
        <v>34</v>
      </c>
      <c r="O3976" s="45" t="s">
        <v>34</v>
      </c>
      <c r="P3976" s="49" t="str">
        <f>'Sheet1 (2)'!O4543</f>
        <v>A</v>
      </c>
      <c r="Q3976" s="30" t="str">
        <f t="shared" si="495"/>
        <v>A</v>
      </c>
      <c r="R3976">
        <f t="shared" si="496"/>
        <v>0.15</v>
      </c>
      <c r="S3976" s="11">
        <f t="shared" si="497"/>
        <v>0.52763900851756151</v>
      </c>
      <c r="T3976" s="13">
        <f t="shared" si="498"/>
        <v>0.24973681692027944</v>
      </c>
      <c r="U3976">
        <f t="shared" si="499"/>
        <v>0.52190000000000003</v>
      </c>
      <c r="V3976" t="str">
        <f t="shared" si="500"/>
        <v>same</v>
      </c>
      <c r="W3976" s="47">
        <f t="shared" si="501"/>
        <v>0</v>
      </c>
      <c r="X3976" s="47"/>
      <c r="Y3976" s="47"/>
    </row>
    <row r="3977" spans="1:25" ht="21" x14ac:dyDescent="0.4">
      <c r="A3977" t="s">
        <v>5538</v>
      </c>
      <c r="B3977" t="s">
        <v>5539</v>
      </c>
      <c r="C3977" t="s">
        <v>5540</v>
      </c>
      <c r="D3977" s="33">
        <v>133618</v>
      </c>
      <c r="E3977" s="33">
        <v>4378</v>
      </c>
      <c r="F3977" s="32">
        <v>2.2683</v>
      </c>
      <c r="G3977" s="32">
        <v>0.75570000000000004</v>
      </c>
      <c r="H3977" s="13">
        <v>3.2765046625454652</v>
      </c>
      <c r="I3977" s="32">
        <v>3.024</v>
      </c>
      <c r="J3977" s="34">
        <f t="shared" si="494"/>
        <v>0.24990079365079365</v>
      </c>
      <c r="K3977">
        <v>0.51811329374143444</v>
      </c>
      <c r="L3977">
        <v>0.69072635906806756</v>
      </c>
      <c r="M3977">
        <v>0.5</v>
      </c>
      <c r="N3977" t="s">
        <v>34</v>
      </c>
      <c r="O3977" s="45" t="s">
        <v>34</v>
      </c>
      <c r="P3977" s="49" t="str">
        <f>'Sheet1 (2)'!O106</f>
        <v>A</v>
      </c>
      <c r="Q3977" s="30" t="str">
        <f t="shared" si="495"/>
        <v>A</v>
      </c>
      <c r="R3977">
        <f t="shared" si="496"/>
        <v>0.15</v>
      </c>
      <c r="S3977" s="11">
        <f t="shared" si="497"/>
        <v>0.27612433862433855</v>
      </c>
      <c r="T3977" s="13">
        <f t="shared" si="498"/>
        <v>0.24990079365079365</v>
      </c>
      <c r="U3977">
        <f t="shared" si="499"/>
        <v>0.75570000000000004</v>
      </c>
      <c r="V3977" t="str">
        <f t="shared" si="500"/>
        <v>same</v>
      </c>
      <c r="W3977" s="47">
        <f t="shared" si="501"/>
        <v>0</v>
      </c>
      <c r="X3977" s="47"/>
      <c r="Y3977" s="47"/>
    </row>
    <row r="3978" spans="1:25" ht="21" x14ac:dyDescent="0.4">
      <c r="A3978" t="s">
        <v>5541</v>
      </c>
      <c r="B3978" t="s">
        <v>5539</v>
      </c>
      <c r="C3978" t="s">
        <v>5540</v>
      </c>
      <c r="D3978" s="33">
        <v>7102</v>
      </c>
      <c r="E3978" s="33">
        <v>450</v>
      </c>
      <c r="F3978" s="32">
        <v>7.5600000000000001E-2</v>
      </c>
      <c r="G3978" s="32">
        <v>3.2399999999999998E-2</v>
      </c>
      <c r="H3978" s="13">
        <v>6.3362433117431713</v>
      </c>
      <c r="I3978" s="32">
        <v>0.108</v>
      </c>
      <c r="J3978" s="34">
        <f t="shared" si="494"/>
        <v>0.3</v>
      </c>
      <c r="K3978">
        <v>0.16799999999999998</v>
      </c>
      <c r="L3978">
        <v>0.24</v>
      </c>
      <c r="M3978">
        <v>0.1</v>
      </c>
      <c r="N3978" t="s">
        <v>34</v>
      </c>
      <c r="O3978" s="45" t="s">
        <v>34</v>
      </c>
      <c r="P3978" s="49" t="str">
        <f>'Sheet1 (2)'!O284</f>
        <v>A</v>
      </c>
      <c r="Q3978" s="30" t="str">
        <f t="shared" si="495"/>
        <v>A</v>
      </c>
      <c r="R3978">
        <f t="shared" si="496"/>
        <v>0.15</v>
      </c>
      <c r="S3978" s="11">
        <f t="shared" si="497"/>
        <v>0.58333333333333326</v>
      </c>
      <c r="T3978" s="13">
        <f t="shared" si="498"/>
        <v>0.3</v>
      </c>
      <c r="U3978">
        <f t="shared" si="499"/>
        <v>3.2399999999999998E-2</v>
      </c>
      <c r="V3978" t="str">
        <f t="shared" si="500"/>
        <v>same</v>
      </c>
      <c r="W3978" s="47">
        <f t="shared" si="501"/>
        <v>0</v>
      </c>
      <c r="X3978" s="47"/>
      <c r="Y3978" s="47"/>
    </row>
    <row r="3979" spans="1:25" ht="21" x14ac:dyDescent="0.4">
      <c r="A3979" t="s">
        <v>5542</v>
      </c>
      <c r="B3979" t="s">
        <v>5539</v>
      </c>
      <c r="C3979" t="s">
        <v>5540</v>
      </c>
      <c r="D3979" s="33">
        <v>2144</v>
      </c>
      <c r="E3979" s="33">
        <v>130</v>
      </c>
      <c r="F3979" s="32">
        <v>6.93E-2</v>
      </c>
      <c r="G3979" s="32">
        <v>2.9700000000000001E-2</v>
      </c>
      <c r="H3979" s="13">
        <v>6.0634328358208958</v>
      </c>
      <c r="I3979" s="32">
        <v>9.9000000000000005E-2</v>
      </c>
      <c r="J3979" s="34">
        <f t="shared" si="494"/>
        <v>0.3</v>
      </c>
      <c r="K3979">
        <v>0.533076923076923</v>
      </c>
      <c r="L3979">
        <v>0.7615384615384615</v>
      </c>
      <c r="M3979">
        <v>0.5</v>
      </c>
      <c r="N3979" t="s">
        <v>34</v>
      </c>
      <c r="O3979" s="45" t="s">
        <v>34</v>
      </c>
      <c r="P3979" s="49" t="str">
        <f>'Sheet1 (2)'!O438</f>
        <v>A</v>
      </c>
      <c r="Q3979" s="30" t="str">
        <f t="shared" si="495"/>
        <v>A</v>
      </c>
      <c r="R3979">
        <f t="shared" si="496"/>
        <v>0.15</v>
      </c>
      <c r="S3979" s="11">
        <f t="shared" si="497"/>
        <v>0.34343434343434343</v>
      </c>
      <c r="T3979" s="13">
        <f t="shared" si="498"/>
        <v>0.3</v>
      </c>
      <c r="U3979">
        <f t="shared" si="499"/>
        <v>2.9700000000000001E-2</v>
      </c>
      <c r="V3979" t="str">
        <f t="shared" si="500"/>
        <v>same</v>
      </c>
      <c r="W3979" s="47">
        <f t="shared" si="501"/>
        <v>0</v>
      </c>
      <c r="X3979" s="47"/>
      <c r="Y3979" s="47"/>
    </row>
    <row r="3980" spans="1:25" ht="21" x14ac:dyDescent="0.4">
      <c r="A3980" t="s">
        <v>5543</v>
      </c>
      <c r="B3980" t="s">
        <v>5539</v>
      </c>
      <c r="C3980" t="s">
        <v>5540</v>
      </c>
      <c r="D3980" s="33">
        <v>384795</v>
      </c>
      <c r="E3980" s="33">
        <v>56014</v>
      </c>
      <c r="F3980" s="32">
        <v>11.463199999999999</v>
      </c>
      <c r="G3980" s="32">
        <v>3.8213999999999997</v>
      </c>
      <c r="H3980" s="13">
        <v>14.556841954807105</v>
      </c>
      <c r="I3980" s="32">
        <v>15.284599999999998</v>
      </c>
      <c r="J3980" s="34">
        <f t="shared" si="494"/>
        <v>0.25001635633251773</v>
      </c>
      <c r="K3980">
        <v>0.20464883779055235</v>
      </c>
      <c r="L3980">
        <v>0.27287106794729882</v>
      </c>
      <c r="M3980">
        <v>0.1</v>
      </c>
      <c r="N3980" t="s">
        <v>34</v>
      </c>
      <c r="O3980" s="45" t="s">
        <v>34</v>
      </c>
      <c r="P3980" s="49" t="str">
        <f>'Sheet1 (2)'!O1693</f>
        <v>A</v>
      </c>
      <c r="Q3980" s="30" t="str">
        <f t="shared" si="495"/>
        <v>A</v>
      </c>
      <c r="R3980">
        <f t="shared" si="496"/>
        <v>0.15</v>
      </c>
      <c r="S3980" s="11">
        <f t="shared" si="497"/>
        <v>0.63352655614147557</v>
      </c>
      <c r="T3980" s="13">
        <f t="shared" si="498"/>
        <v>0.25001635633251773</v>
      </c>
      <c r="U3980">
        <f t="shared" si="499"/>
        <v>3.8213999999999997</v>
      </c>
      <c r="V3980" t="str">
        <f t="shared" si="500"/>
        <v>same</v>
      </c>
      <c r="W3980" s="47">
        <f t="shared" si="501"/>
        <v>0</v>
      </c>
      <c r="X3980" s="47"/>
      <c r="Y3980" s="47"/>
    </row>
    <row r="3981" spans="1:25" ht="21" x14ac:dyDescent="0.4">
      <c r="A3981" t="s">
        <v>5544</v>
      </c>
      <c r="B3981" t="s">
        <v>5539</v>
      </c>
      <c r="C3981" t="s">
        <v>5540</v>
      </c>
      <c r="D3981" s="33">
        <v>41597</v>
      </c>
      <c r="E3981" s="33">
        <v>10479</v>
      </c>
      <c r="F3981" s="32">
        <v>2.0541</v>
      </c>
      <c r="G3981" s="32">
        <v>0.68469999999999986</v>
      </c>
      <c r="H3981" s="13">
        <v>25.191720556770921</v>
      </c>
      <c r="I3981" s="32">
        <v>2.7387999999999999</v>
      </c>
      <c r="J3981" s="34">
        <f t="shared" si="494"/>
        <v>0.24999999999999997</v>
      </c>
      <c r="K3981">
        <v>0.19602061265387918</v>
      </c>
      <c r="L3981">
        <v>0.26136081687183887</v>
      </c>
      <c r="M3981">
        <v>0.1</v>
      </c>
      <c r="N3981" t="s">
        <v>34</v>
      </c>
      <c r="O3981" s="45" t="s">
        <v>34</v>
      </c>
      <c r="P3981" s="49" t="str">
        <f>'Sheet1 (2)'!O4077</f>
        <v>A</v>
      </c>
      <c r="Q3981" s="30" t="str">
        <f t="shared" si="495"/>
        <v>A</v>
      </c>
      <c r="R3981">
        <f t="shared" si="496"/>
        <v>0.15</v>
      </c>
      <c r="S3981" s="11">
        <f t="shared" si="497"/>
        <v>0.6173871768657806</v>
      </c>
      <c r="T3981" s="13">
        <f t="shared" si="498"/>
        <v>0.24999999999999997</v>
      </c>
      <c r="U3981">
        <f t="shared" si="499"/>
        <v>0.68469999999999986</v>
      </c>
      <c r="V3981" t="str">
        <f t="shared" si="500"/>
        <v>same</v>
      </c>
      <c r="W3981" s="47">
        <f t="shared" si="501"/>
        <v>0</v>
      </c>
      <c r="X3981" s="47"/>
      <c r="Y3981" s="47"/>
    </row>
    <row r="3982" spans="1:25" ht="21" x14ac:dyDescent="0.4">
      <c r="A3982" t="s">
        <v>3764</v>
      </c>
      <c r="B3982" t="s">
        <v>3765</v>
      </c>
      <c r="C3982" t="s">
        <v>3766</v>
      </c>
      <c r="D3982" s="33">
        <v>6811</v>
      </c>
      <c r="E3982" s="33">
        <v>751</v>
      </c>
      <c r="F3982" s="32">
        <v>0.69459999999999988</v>
      </c>
      <c r="G3982" s="32">
        <v>0.21740000000000001</v>
      </c>
      <c r="H3982" s="13">
        <v>11.026281016003523</v>
      </c>
      <c r="I3982" s="32">
        <v>0.91199999999999992</v>
      </c>
      <c r="J3982" s="34">
        <f t="shared" si="494"/>
        <v>0.23837719298245616</v>
      </c>
      <c r="K3982">
        <v>0.92490013315579211</v>
      </c>
      <c r="L3982">
        <v>1.2143808255659119</v>
      </c>
      <c r="M3982">
        <v>0.9</v>
      </c>
      <c r="N3982" t="s">
        <v>37</v>
      </c>
      <c r="O3982" s="45" t="s">
        <v>37</v>
      </c>
      <c r="P3982" s="49" t="str">
        <f>'Sheet1 (2)'!O47</f>
        <v>B</v>
      </c>
      <c r="Q3982" s="30" t="str">
        <f t="shared" si="495"/>
        <v>B</v>
      </c>
      <c r="R3982">
        <f t="shared" si="496"/>
        <v>0.25</v>
      </c>
      <c r="S3982" s="11">
        <f t="shared" si="497"/>
        <v>0.25888157894736824</v>
      </c>
      <c r="T3982" s="13">
        <f t="shared" si="498"/>
        <v>0.23837719298245616</v>
      </c>
      <c r="U3982">
        <f t="shared" si="499"/>
        <v>0.21740000000000001</v>
      </c>
      <c r="V3982" t="str">
        <f t="shared" si="500"/>
        <v>same</v>
      </c>
      <c r="W3982" s="47">
        <f t="shared" si="501"/>
        <v>0</v>
      </c>
      <c r="X3982" s="47"/>
      <c r="Y3982" s="47"/>
    </row>
    <row r="3983" spans="1:25" ht="21" x14ac:dyDescent="0.4">
      <c r="A3983" t="s">
        <v>3767</v>
      </c>
      <c r="B3983" t="s">
        <v>3765</v>
      </c>
      <c r="C3983" t="s">
        <v>3766</v>
      </c>
      <c r="D3983" s="33">
        <v>154904</v>
      </c>
      <c r="E3983" s="33">
        <v>4734</v>
      </c>
      <c r="F3983" s="32">
        <v>3.3137999999999996</v>
      </c>
      <c r="G3983" s="32">
        <v>0.81620000000000004</v>
      </c>
      <c r="H3983" s="13">
        <v>3.0560863502556423</v>
      </c>
      <c r="I3983" s="32">
        <v>4.13</v>
      </c>
      <c r="J3983" s="34">
        <f t="shared" si="494"/>
        <v>0.19762711864406782</v>
      </c>
      <c r="K3983">
        <v>0.7</v>
      </c>
      <c r="L3983">
        <v>0.87241233629066328</v>
      </c>
      <c r="M3983">
        <v>0.7</v>
      </c>
      <c r="N3983" t="s">
        <v>37</v>
      </c>
      <c r="O3983" s="45" t="s">
        <v>37</v>
      </c>
      <c r="P3983" s="49" t="str">
        <f>'Sheet1 (2)'!O54</f>
        <v>B</v>
      </c>
      <c r="Q3983" s="30" t="str">
        <f t="shared" si="495"/>
        <v>B</v>
      </c>
      <c r="R3983">
        <f t="shared" si="496"/>
        <v>0.25</v>
      </c>
      <c r="S3983" s="11">
        <f t="shared" si="497"/>
        <v>0.19762711864406785</v>
      </c>
      <c r="T3983" s="13">
        <f t="shared" si="498"/>
        <v>0.19762711864406782</v>
      </c>
      <c r="U3983">
        <f t="shared" si="499"/>
        <v>0.81620000000000004</v>
      </c>
      <c r="V3983" t="str">
        <f t="shared" si="500"/>
        <v>same</v>
      </c>
      <c r="W3983" s="47">
        <f t="shared" si="501"/>
        <v>0</v>
      </c>
      <c r="X3983" s="47"/>
      <c r="Y3983" s="47"/>
    </row>
    <row r="3984" spans="1:25" ht="21" x14ac:dyDescent="0.4">
      <c r="A3984" t="s">
        <v>3768</v>
      </c>
      <c r="B3984" t="s">
        <v>3765</v>
      </c>
      <c r="C3984" t="s">
        <v>3766</v>
      </c>
      <c r="D3984" s="33">
        <v>88087</v>
      </c>
      <c r="E3984" s="33">
        <v>10678</v>
      </c>
      <c r="F3984" s="32">
        <v>7.4744999999999999</v>
      </c>
      <c r="G3984" s="32">
        <v>2.3414999999999999</v>
      </c>
      <c r="H3984" s="13">
        <v>12.122106553747999</v>
      </c>
      <c r="I3984" s="32">
        <v>9.8159999999999989</v>
      </c>
      <c r="J3984" s="34">
        <f t="shared" si="494"/>
        <v>0.23853911980440098</v>
      </c>
      <c r="K3984">
        <v>0.69999063495036529</v>
      </c>
      <c r="L3984">
        <v>0.9192732721483422</v>
      </c>
      <c r="M3984">
        <v>0.7</v>
      </c>
      <c r="N3984" t="s">
        <v>37</v>
      </c>
      <c r="O3984" s="45" t="s">
        <v>37</v>
      </c>
      <c r="P3984" s="49" t="str">
        <f>'Sheet1 (2)'!O58</f>
        <v>B</v>
      </c>
      <c r="Q3984" s="30" t="str">
        <f t="shared" si="495"/>
        <v>B</v>
      </c>
      <c r="R3984">
        <f t="shared" si="496"/>
        <v>0.25</v>
      </c>
      <c r="S3984" s="11">
        <f t="shared" si="497"/>
        <v>0.23852893235533812</v>
      </c>
      <c r="T3984" s="13">
        <f t="shared" si="498"/>
        <v>0.23853911980440098</v>
      </c>
      <c r="U3984">
        <f t="shared" si="499"/>
        <v>2.3414999999999999</v>
      </c>
      <c r="V3984" t="str">
        <f t="shared" si="500"/>
        <v>same</v>
      </c>
      <c r="W3984" s="47">
        <f t="shared" si="501"/>
        <v>0</v>
      </c>
      <c r="X3984" s="47"/>
      <c r="Y3984" s="47"/>
    </row>
    <row r="3985" spans="1:25" ht="21" x14ac:dyDescent="0.4">
      <c r="A3985" t="s">
        <v>3769</v>
      </c>
      <c r="B3985" t="s">
        <v>3765</v>
      </c>
      <c r="C3985" t="s">
        <v>3766</v>
      </c>
      <c r="D3985" s="33">
        <v>10988</v>
      </c>
      <c r="E3985" s="33">
        <v>596</v>
      </c>
      <c r="F3985" s="32">
        <v>0.40399999999999991</v>
      </c>
      <c r="G3985" s="32">
        <v>0.12699999999999997</v>
      </c>
      <c r="H3985" s="13">
        <v>5.4240990171095742</v>
      </c>
      <c r="I3985" s="32">
        <v>0.53099999999999992</v>
      </c>
      <c r="J3985" s="34">
        <f t="shared" si="494"/>
        <v>0.2391713747645951</v>
      </c>
      <c r="K3985">
        <v>0.67785234899328839</v>
      </c>
      <c r="L3985">
        <v>0.89093959731543604</v>
      </c>
      <c r="M3985">
        <v>0.7</v>
      </c>
      <c r="N3985" t="s">
        <v>37</v>
      </c>
      <c r="O3985" s="45" t="s">
        <v>37</v>
      </c>
      <c r="P3985" s="49" t="str">
        <f>'Sheet1 (2)'!O91</f>
        <v>B</v>
      </c>
      <c r="Q3985" s="30" t="str">
        <f t="shared" si="495"/>
        <v>B</v>
      </c>
      <c r="R3985">
        <f t="shared" si="496"/>
        <v>0.25</v>
      </c>
      <c r="S3985" s="11">
        <f t="shared" si="497"/>
        <v>0.21431261770244808</v>
      </c>
      <c r="T3985" s="13">
        <f t="shared" si="498"/>
        <v>0.2391713747645951</v>
      </c>
      <c r="U3985">
        <f t="shared" si="499"/>
        <v>0.12699999999999997</v>
      </c>
      <c r="V3985" t="str">
        <f t="shared" si="500"/>
        <v>same</v>
      </c>
      <c r="W3985" s="47">
        <f t="shared" si="501"/>
        <v>0</v>
      </c>
      <c r="X3985" s="47"/>
      <c r="Y3985" s="47"/>
    </row>
    <row r="3986" spans="1:25" ht="21" x14ac:dyDescent="0.4">
      <c r="A3986" t="s">
        <v>3770</v>
      </c>
      <c r="B3986" t="s">
        <v>3765</v>
      </c>
      <c r="C3986" t="s">
        <v>3766</v>
      </c>
      <c r="D3986" s="33">
        <v>93223</v>
      </c>
      <c r="E3986" s="33">
        <v>5875</v>
      </c>
      <c r="F3986" s="32">
        <v>4.5994999999999999</v>
      </c>
      <c r="G3986" s="32">
        <v>1.5324999999999998</v>
      </c>
      <c r="H3986" s="13">
        <v>6.3020928311682738</v>
      </c>
      <c r="I3986" s="32">
        <v>6.1319999999999997</v>
      </c>
      <c r="J3986" s="34">
        <f t="shared" si="494"/>
        <v>0.24991846053489886</v>
      </c>
      <c r="K3986">
        <v>0.78289361702127658</v>
      </c>
      <c r="L3986">
        <v>1.0437446808510638</v>
      </c>
      <c r="M3986">
        <v>0.75</v>
      </c>
      <c r="N3986" t="s">
        <v>37</v>
      </c>
      <c r="O3986" s="45" t="s">
        <v>37</v>
      </c>
      <c r="P3986" s="49" t="str">
        <f>'Sheet1 (2)'!O123</f>
        <v>B</v>
      </c>
      <c r="Q3986" s="30" t="str">
        <f t="shared" si="495"/>
        <v>B</v>
      </c>
      <c r="R3986">
        <f t="shared" si="496"/>
        <v>0.25</v>
      </c>
      <c r="S3986" s="11">
        <f t="shared" si="497"/>
        <v>0.28143346379647743</v>
      </c>
      <c r="T3986" s="13">
        <f t="shared" si="498"/>
        <v>0.24991846053489886</v>
      </c>
      <c r="U3986">
        <f t="shared" si="499"/>
        <v>1.5324999999999998</v>
      </c>
      <c r="V3986" t="str">
        <f t="shared" si="500"/>
        <v>same</v>
      </c>
      <c r="W3986" s="47">
        <f t="shared" si="501"/>
        <v>0</v>
      </c>
      <c r="X3986" s="47"/>
      <c r="Y3986" s="47"/>
    </row>
    <row r="3987" spans="1:25" ht="21" x14ac:dyDescent="0.4">
      <c r="A3987" t="s">
        <v>3771</v>
      </c>
      <c r="B3987" t="s">
        <v>3765</v>
      </c>
      <c r="C3987" t="s">
        <v>3766</v>
      </c>
      <c r="D3987" s="33">
        <v>84198</v>
      </c>
      <c r="E3987" s="33">
        <v>3094</v>
      </c>
      <c r="F3987" s="32">
        <v>2.4752000000000001</v>
      </c>
      <c r="G3987" s="32">
        <v>0.75580000000000003</v>
      </c>
      <c r="H3987" s="13">
        <v>3.674671607401601</v>
      </c>
      <c r="I3987" s="32">
        <v>3.2309999999999999</v>
      </c>
      <c r="J3987" s="34">
        <f t="shared" si="494"/>
        <v>0.23392138656762615</v>
      </c>
      <c r="K3987">
        <v>0.8</v>
      </c>
      <c r="L3987">
        <v>1.0442792501616032</v>
      </c>
      <c r="M3987">
        <v>0.8</v>
      </c>
      <c r="N3987" t="s">
        <v>37</v>
      </c>
      <c r="O3987" s="45" t="s">
        <v>37</v>
      </c>
      <c r="P3987" s="49" t="str">
        <f>'Sheet1 (2)'!O232</f>
        <v>B</v>
      </c>
      <c r="Q3987" s="30" t="str">
        <f t="shared" si="495"/>
        <v>B</v>
      </c>
      <c r="R3987">
        <f t="shared" si="496"/>
        <v>0.25</v>
      </c>
      <c r="S3987" s="11">
        <f t="shared" si="497"/>
        <v>0.23392138656762612</v>
      </c>
      <c r="T3987" s="13">
        <f t="shared" si="498"/>
        <v>0.23392138656762615</v>
      </c>
      <c r="U3987">
        <f t="shared" si="499"/>
        <v>0.75580000000000003</v>
      </c>
      <c r="V3987" t="str">
        <f t="shared" si="500"/>
        <v>same</v>
      </c>
      <c r="W3987" s="47">
        <f t="shared" si="501"/>
        <v>0</v>
      </c>
      <c r="X3987" s="47"/>
      <c r="Y3987" s="47"/>
    </row>
    <row r="3988" spans="1:25" ht="21" x14ac:dyDescent="0.4">
      <c r="A3988" t="s">
        <v>3772</v>
      </c>
      <c r="B3988" t="s">
        <v>3765</v>
      </c>
      <c r="C3988" t="s">
        <v>3766</v>
      </c>
      <c r="D3988" s="33">
        <v>7193</v>
      </c>
      <c r="E3988" s="33">
        <v>507</v>
      </c>
      <c r="F3988" s="32">
        <v>0.315</v>
      </c>
      <c r="G3988" s="32">
        <v>0.10500000000000001</v>
      </c>
      <c r="H3988" s="13">
        <v>7.0485193938551367</v>
      </c>
      <c r="I3988" s="32">
        <v>0.42000000000000004</v>
      </c>
      <c r="J3988" s="34">
        <f t="shared" si="494"/>
        <v>0.25</v>
      </c>
      <c r="K3988">
        <v>0.62130177514792895</v>
      </c>
      <c r="L3988">
        <v>0.82840236686390545</v>
      </c>
      <c r="M3988">
        <v>0.7</v>
      </c>
      <c r="N3988" t="s">
        <v>37</v>
      </c>
      <c r="O3988" s="45" t="s">
        <v>37</v>
      </c>
      <c r="P3988" s="49" t="str">
        <f>'Sheet1 (2)'!O243</f>
        <v>B</v>
      </c>
      <c r="Q3988" s="30" t="str">
        <f t="shared" si="495"/>
        <v>B</v>
      </c>
      <c r="R3988">
        <f t="shared" si="496"/>
        <v>0.25</v>
      </c>
      <c r="S3988" s="11">
        <f t="shared" si="497"/>
        <v>0.15500000000000017</v>
      </c>
      <c r="T3988" s="13">
        <f t="shared" si="498"/>
        <v>0.25</v>
      </c>
      <c r="U3988">
        <f t="shared" si="499"/>
        <v>0.10500000000000001</v>
      </c>
      <c r="V3988" t="str">
        <f t="shared" si="500"/>
        <v>same</v>
      </c>
      <c r="W3988" s="47">
        <f t="shared" si="501"/>
        <v>0</v>
      </c>
      <c r="X3988" s="47"/>
      <c r="Y3988" s="47"/>
    </row>
    <row r="3989" spans="1:25" ht="21" x14ac:dyDescent="0.4">
      <c r="A3989" t="s">
        <v>3773</v>
      </c>
      <c r="B3989" t="s">
        <v>3765</v>
      </c>
      <c r="C3989" t="s">
        <v>3766</v>
      </c>
      <c r="D3989" s="33">
        <v>4989</v>
      </c>
      <c r="E3989" s="33">
        <v>362</v>
      </c>
      <c r="F3989" s="32">
        <v>0.27799999999999997</v>
      </c>
      <c r="G3989" s="32">
        <v>0.13699999999999998</v>
      </c>
      <c r="H3989" s="13">
        <v>7.2559631188614953</v>
      </c>
      <c r="I3989" s="32">
        <v>0.41499999999999992</v>
      </c>
      <c r="J3989" s="34">
        <f t="shared" si="494"/>
        <v>0.33012048192771087</v>
      </c>
      <c r="K3989">
        <v>0.76795580110497219</v>
      </c>
      <c r="L3989">
        <v>1.1464088397790053</v>
      </c>
      <c r="M3989">
        <v>0.8</v>
      </c>
      <c r="N3989" t="s">
        <v>37</v>
      </c>
      <c r="O3989" s="45" t="s">
        <v>37</v>
      </c>
      <c r="P3989" s="49" t="str">
        <f>'Sheet1 (2)'!O244</f>
        <v>B</v>
      </c>
      <c r="Q3989" s="30" t="str">
        <f t="shared" si="495"/>
        <v>B</v>
      </c>
      <c r="R3989">
        <f t="shared" si="496"/>
        <v>0.25</v>
      </c>
      <c r="S3989" s="11">
        <f t="shared" si="497"/>
        <v>0.30216867469879499</v>
      </c>
      <c r="T3989" s="13">
        <f t="shared" si="498"/>
        <v>0.33012048192771087</v>
      </c>
      <c r="U3989">
        <f t="shared" si="499"/>
        <v>0.13699999999999998</v>
      </c>
      <c r="V3989" t="str">
        <f t="shared" si="500"/>
        <v>same</v>
      </c>
      <c r="W3989" s="47">
        <f t="shared" si="501"/>
        <v>0</v>
      </c>
      <c r="X3989" s="47"/>
      <c r="Y3989" s="47"/>
    </row>
    <row r="3990" spans="1:25" ht="21" x14ac:dyDescent="0.4">
      <c r="A3990" t="s">
        <v>3774</v>
      </c>
      <c r="B3990" t="s">
        <v>3765</v>
      </c>
      <c r="C3990" t="s">
        <v>3766</v>
      </c>
      <c r="D3990" s="33">
        <v>16870</v>
      </c>
      <c r="E3990" s="33">
        <v>1974</v>
      </c>
      <c r="F3990" s="32">
        <v>1.6002999999999998</v>
      </c>
      <c r="G3990" s="32">
        <v>0.53269999999999995</v>
      </c>
      <c r="H3990" s="13">
        <v>11.701244813278008</v>
      </c>
      <c r="I3990" s="32">
        <v>2.133</v>
      </c>
      <c r="J3990" s="34">
        <f t="shared" si="494"/>
        <v>0.24974214721050161</v>
      </c>
      <c r="K3990">
        <v>0.81068895643363714</v>
      </c>
      <c r="L3990">
        <v>1.0805471124620061</v>
      </c>
      <c r="M3990">
        <v>0.8</v>
      </c>
      <c r="N3990" t="s">
        <v>37</v>
      </c>
      <c r="O3990" s="45" t="s">
        <v>37</v>
      </c>
      <c r="P3990" s="49" t="str">
        <f>'Sheet1 (2)'!O275</f>
        <v>B</v>
      </c>
      <c r="Q3990" s="30" t="str">
        <f t="shared" si="495"/>
        <v>B</v>
      </c>
      <c r="R3990">
        <f t="shared" si="496"/>
        <v>0.25</v>
      </c>
      <c r="S3990" s="11">
        <f t="shared" si="497"/>
        <v>0.2596343178621659</v>
      </c>
      <c r="T3990" s="13">
        <f t="shared" si="498"/>
        <v>0.24974214721050161</v>
      </c>
      <c r="U3990">
        <f t="shared" si="499"/>
        <v>0.53269999999999995</v>
      </c>
      <c r="V3990" t="str">
        <f t="shared" si="500"/>
        <v>same</v>
      </c>
      <c r="W3990" s="47">
        <f t="shared" si="501"/>
        <v>0</v>
      </c>
      <c r="X3990" s="47"/>
      <c r="Y3990" s="47"/>
    </row>
    <row r="3991" spans="1:25" ht="21" x14ac:dyDescent="0.4">
      <c r="A3991" t="s">
        <v>3775</v>
      </c>
      <c r="B3991" t="s">
        <v>3765</v>
      </c>
      <c r="C3991" t="s">
        <v>3766</v>
      </c>
      <c r="D3991" s="33">
        <v>8535</v>
      </c>
      <c r="E3991" s="33">
        <v>379</v>
      </c>
      <c r="F3991" s="32">
        <v>0.25650000000000001</v>
      </c>
      <c r="G3991" s="32">
        <v>7.6499999999999999E-2</v>
      </c>
      <c r="H3991" s="13">
        <v>4.4405389572349154</v>
      </c>
      <c r="I3991" s="32">
        <v>0.33300000000000002</v>
      </c>
      <c r="J3991" s="34">
        <f t="shared" si="494"/>
        <v>0.22972972972972971</v>
      </c>
      <c r="K3991">
        <v>0.67678100263852248</v>
      </c>
      <c r="L3991">
        <v>0.87862796833773082</v>
      </c>
      <c r="M3991">
        <v>0.7</v>
      </c>
      <c r="N3991" t="s">
        <v>37</v>
      </c>
      <c r="O3991" s="45" t="s">
        <v>37</v>
      </c>
      <c r="P3991" s="49" t="str">
        <f>'Sheet1 (2)'!O290</f>
        <v>B</v>
      </c>
      <c r="Q3991" s="30" t="str">
        <f t="shared" si="495"/>
        <v>B</v>
      </c>
      <c r="R3991">
        <f t="shared" si="496"/>
        <v>0.25</v>
      </c>
      <c r="S3991" s="11">
        <f t="shared" si="497"/>
        <v>0.20330330330330332</v>
      </c>
      <c r="T3991" s="13">
        <f t="shared" si="498"/>
        <v>0.22972972972972971</v>
      </c>
      <c r="U3991">
        <f t="shared" si="499"/>
        <v>7.6499999999999999E-2</v>
      </c>
      <c r="V3991" t="str">
        <f t="shared" si="500"/>
        <v>same</v>
      </c>
      <c r="W3991" s="47">
        <f t="shared" si="501"/>
        <v>0</v>
      </c>
      <c r="X3991" s="47"/>
      <c r="Y3991" s="47"/>
    </row>
    <row r="3992" spans="1:25" ht="21" x14ac:dyDescent="0.4">
      <c r="A3992" t="s">
        <v>3776</v>
      </c>
      <c r="B3992" t="s">
        <v>3765</v>
      </c>
      <c r="C3992" t="s">
        <v>3766</v>
      </c>
      <c r="D3992" s="33">
        <v>144536</v>
      </c>
      <c r="E3992" s="33">
        <v>11227</v>
      </c>
      <c r="F3992" s="32">
        <v>7.9406999999999996</v>
      </c>
      <c r="G3992" s="32">
        <v>2.6373000000000002</v>
      </c>
      <c r="H3992" s="13">
        <v>7.7676149886533459</v>
      </c>
      <c r="I3992" s="32">
        <v>10.577999999999999</v>
      </c>
      <c r="J3992" s="34">
        <f t="shared" si="494"/>
        <v>0.24931934203062964</v>
      </c>
      <c r="K3992">
        <v>0.70728600694753718</v>
      </c>
      <c r="L3992">
        <v>0.94219292776342745</v>
      </c>
      <c r="M3992">
        <v>0.7</v>
      </c>
      <c r="N3992" t="s">
        <v>37</v>
      </c>
      <c r="O3992" s="45" t="s">
        <v>37</v>
      </c>
      <c r="P3992" s="49" t="str">
        <f>'Sheet1 (2)'!O341</f>
        <v>B</v>
      </c>
      <c r="Q3992" s="30" t="str">
        <f t="shared" si="495"/>
        <v>B</v>
      </c>
      <c r="R3992">
        <f t="shared" si="496"/>
        <v>0.25</v>
      </c>
      <c r="S3992" s="11">
        <f t="shared" si="497"/>
        <v>0.25705237284930993</v>
      </c>
      <c r="T3992" s="13">
        <f t="shared" si="498"/>
        <v>0.24931934203062964</v>
      </c>
      <c r="U3992">
        <f t="shared" si="499"/>
        <v>2.6373000000000002</v>
      </c>
      <c r="V3992" t="str">
        <f t="shared" si="500"/>
        <v>same</v>
      </c>
      <c r="W3992" s="47">
        <f t="shared" si="501"/>
        <v>0</v>
      </c>
      <c r="X3992" s="47"/>
      <c r="Y3992" s="47"/>
    </row>
    <row r="3993" spans="1:25" ht="21" x14ac:dyDescent="0.4">
      <c r="A3993" t="s">
        <v>3777</v>
      </c>
      <c r="B3993" t="s">
        <v>3765</v>
      </c>
      <c r="C3993" t="s">
        <v>3766</v>
      </c>
      <c r="D3993" s="33">
        <v>31566</v>
      </c>
      <c r="E3993" s="33">
        <v>1179</v>
      </c>
      <c r="F3993" s="32">
        <v>0.66870000000000007</v>
      </c>
      <c r="G3993" s="32">
        <v>0.2223</v>
      </c>
      <c r="H3993" s="13">
        <v>3.7350313628587721</v>
      </c>
      <c r="I3993" s="32">
        <v>0.89100000000000001</v>
      </c>
      <c r="J3993" s="34">
        <f t="shared" si="494"/>
        <v>0.24949494949494949</v>
      </c>
      <c r="K3993">
        <v>0.56717557251908401</v>
      </c>
      <c r="L3993">
        <v>0.75572519083969469</v>
      </c>
      <c r="M3993">
        <v>0.5</v>
      </c>
      <c r="N3993" t="s">
        <v>37</v>
      </c>
      <c r="O3993" s="45" t="s">
        <v>37</v>
      </c>
      <c r="P3993" s="49" t="str">
        <f>'Sheet1 (2)'!O359</f>
        <v>B</v>
      </c>
      <c r="Q3993" s="30" t="str">
        <f t="shared" si="495"/>
        <v>B</v>
      </c>
      <c r="R3993">
        <f t="shared" si="496"/>
        <v>0.25</v>
      </c>
      <c r="S3993" s="11">
        <f t="shared" si="497"/>
        <v>0.3383838383838384</v>
      </c>
      <c r="T3993" s="13">
        <f t="shared" si="498"/>
        <v>0.24949494949494949</v>
      </c>
      <c r="U3993">
        <f t="shared" si="499"/>
        <v>0.2223</v>
      </c>
      <c r="V3993" t="str">
        <f t="shared" si="500"/>
        <v>same</v>
      </c>
      <c r="W3993" s="47">
        <f t="shared" si="501"/>
        <v>0</v>
      </c>
      <c r="X3993" s="47"/>
      <c r="Y3993" s="47"/>
    </row>
    <row r="3994" spans="1:25" ht="21" x14ac:dyDescent="0.4">
      <c r="A3994" t="s">
        <v>3778</v>
      </c>
      <c r="B3994" t="s">
        <v>3765</v>
      </c>
      <c r="C3994" t="s">
        <v>3766</v>
      </c>
      <c r="D3994" s="33">
        <v>7062</v>
      </c>
      <c r="E3994" s="33">
        <v>476</v>
      </c>
      <c r="F3994" s="32">
        <v>0.27760000000000001</v>
      </c>
      <c r="G3994" s="32">
        <v>0.13640000000000002</v>
      </c>
      <c r="H3994" s="13">
        <v>6.7403001982441237</v>
      </c>
      <c r="I3994" s="32">
        <v>0.41400000000000003</v>
      </c>
      <c r="J3994" s="34">
        <f t="shared" si="494"/>
        <v>0.32946859903381642</v>
      </c>
      <c r="K3994">
        <v>0.58319327731092441</v>
      </c>
      <c r="L3994">
        <v>0.869747899159664</v>
      </c>
      <c r="M3994">
        <v>0.7</v>
      </c>
      <c r="N3994" t="s">
        <v>37</v>
      </c>
      <c r="O3994" s="45" t="s">
        <v>37</v>
      </c>
      <c r="P3994" s="49" t="str">
        <f>'Sheet1 (2)'!O403</f>
        <v>B</v>
      </c>
      <c r="Q3994" s="30" t="str">
        <f t="shared" si="495"/>
        <v>B</v>
      </c>
      <c r="R3994">
        <f t="shared" si="496"/>
        <v>0.25</v>
      </c>
      <c r="S3994" s="11">
        <f t="shared" si="497"/>
        <v>0.19516908212560405</v>
      </c>
      <c r="T3994" s="13">
        <f t="shared" si="498"/>
        <v>0.32946859903381642</v>
      </c>
      <c r="U3994">
        <f t="shared" si="499"/>
        <v>0.13640000000000002</v>
      </c>
      <c r="V3994" t="str">
        <f t="shared" si="500"/>
        <v>same</v>
      </c>
      <c r="W3994" s="47">
        <f t="shared" si="501"/>
        <v>0</v>
      </c>
      <c r="X3994" s="47"/>
      <c r="Y3994" s="47"/>
    </row>
    <row r="3995" spans="1:25" ht="21" x14ac:dyDescent="0.4">
      <c r="A3995" t="s">
        <v>3779</v>
      </c>
      <c r="B3995" t="s">
        <v>3765</v>
      </c>
      <c r="C3995" t="s">
        <v>3766</v>
      </c>
      <c r="D3995" s="33">
        <v>72393</v>
      </c>
      <c r="E3995" s="33">
        <v>8012</v>
      </c>
      <c r="F3995" s="32">
        <v>5.6083999999999996</v>
      </c>
      <c r="G3995" s="32">
        <v>1.6955999999999998</v>
      </c>
      <c r="H3995" s="13">
        <v>11.0673683919716</v>
      </c>
      <c r="I3995" s="32">
        <v>7.3039999999999994</v>
      </c>
      <c r="J3995" s="34">
        <f t="shared" si="494"/>
        <v>0.23214676889375682</v>
      </c>
      <c r="K3995">
        <v>0.7</v>
      </c>
      <c r="L3995">
        <v>0.91163255117324005</v>
      </c>
      <c r="M3995">
        <v>0.7</v>
      </c>
      <c r="N3995" t="s">
        <v>37</v>
      </c>
      <c r="O3995" s="45" t="s">
        <v>37</v>
      </c>
      <c r="P3995" s="49" t="str">
        <f>'Sheet1 (2)'!O472</f>
        <v>B</v>
      </c>
      <c r="Q3995" s="30" t="str">
        <f t="shared" si="495"/>
        <v>B</v>
      </c>
      <c r="R3995">
        <f t="shared" si="496"/>
        <v>0.25</v>
      </c>
      <c r="S3995" s="11">
        <f t="shared" si="497"/>
        <v>0.23214676889375682</v>
      </c>
      <c r="T3995" s="13">
        <f t="shared" si="498"/>
        <v>0.23214676889375682</v>
      </c>
      <c r="U3995">
        <f t="shared" si="499"/>
        <v>1.6955999999999998</v>
      </c>
      <c r="V3995" t="str">
        <f t="shared" si="500"/>
        <v>same</v>
      </c>
      <c r="W3995" s="47">
        <f t="shared" si="501"/>
        <v>0</v>
      </c>
      <c r="X3995" s="47"/>
      <c r="Y3995" s="47"/>
    </row>
    <row r="3996" spans="1:25" ht="21" x14ac:dyDescent="0.4">
      <c r="A3996" t="s">
        <v>3780</v>
      </c>
      <c r="B3996" t="s">
        <v>3765</v>
      </c>
      <c r="C3996" t="s">
        <v>3766</v>
      </c>
      <c r="D3996" s="33">
        <v>40327</v>
      </c>
      <c r="E3996" s="33">
        <v>3408</v>
      </c>
      <c r="F3996" s="32">
        <v>2.7858000000000001</v>
      </c>
      <c r="G3996" s="32">
        <v>0.92820000000000014</v>
      </c>
      <c r="H3996" s="13">
        <v>8.4509137798497278</v>
      </c>
      <c r="I3996" s="32">
        <v>3.7140000000000004</v>
      </c>
      <c r="J3996" s="34">
        <f t="shared" si="494"/>
        <v>0.24991922455573506</v>
      </c>
      <c r="K3996">
        <v>0.81742957746478884</v>
      </c>
      <c r="L3996">
        <v>1.0897887323943662</v>
      </c>
      <c r="M3996">
        <v>0.8</v>
      </c>
      <c r="N3996" t="s">
        <v>37</v>
      </c>
      <c r="O3996" s="45" t="s">
        <v>37</v>
      </c>
      <c r="P3996" s="49" t="str">
        <f>'Sheet1 (2)'!O570</f>
        <v>B</v>
      </c>
      <c r="Q3996" s="30" t="str">
        <f t="shared" si="495"/>
        <v>B</v>
      </c>
      <c r="R3996">
        <f t="shared" si="496"/>
        <v>0.25</v>
      </c>
      <c r="S3996" s="11">
        <f t="shared" si="497"/>
        <v>0.26591276252019386</v>
      </c>
      <c r="T3996" s="13">
        <f t="shared" si="498"/>
        <v>0.24991922455573506</v>
      </c>
      <c r="U3996">
        <f t="shared" si="499"/>
        <v>0.92820000000000014</v>
      </c>
      <c r="V3996" t="str">
        <f t="shared" si="500"/>
        <v>same</v>
      </c>
      <c r="W3996" s="47">
        <f t="shared" si="501"/>
        <v>0</v>
      </c>
      <c r="X3996" s="47"/>
      <c r="Y3996" s="47"/>
    </row>
    <row r="3997" spans="1:25" ht="21" x14ac:dyDescent="0.4">
      <c r="A3997" t="s">
        <v>3781</v>
      </c>
      <c r="B3997" t="s">
        <v>3765</v>
      </c>
      <c r="C3997" t="s">
        <v>3766</v>
      </c>
      <c r="D3997" s="33">
        <v>54988</v>
      </c>
      <c r="E3997" s="33">
        <v>2022</v>
      </c>
      <c r="F3997" s="32">
        <v>1.5611999999999999</v>
      </c>
      <c r="G3997" s="32">
        <v>0.44879999999999998</v>
      </c>
      <c r="H3997" s="13">
        <v>3.6771659271113699</v>
      </c>
      <c r="I3997" s="32">
        <v>2.0099999999999998</v>
      </c>
      <c r="J3997" s="34">
        <f t="shared" si="494"/>
        <v>0.22328358208955226</v>
      </c>
      <c r="K3997">
        <v>0.77210682492581595</v>
      </c>
      <c r="L3997">
        <v>0.9940652818991097</v>
      </c>
      <c r="M3997">
        <v>0.8</v>
      </c>
      <c r="N3997" t="s">
        <v>33</v>
      </c>
      <c r="O3997" s="45" t="s">
        <v>33</v>
      </c>
      <c r="P3997" s="49" t="str">
        <f>'Sheet1 (2)'!O586</f>
        <v>C</v>
      </c>
      <c r="Q3997" s="30" t="str">
        <f t="shared" si="495"/>
        <v>C</v>
      </c>
      <c r="R3997">
        <f t="shared" si="496"/>
        <v>0.4</v>
      </c>
      <c r="S3997" s="11">
        <f t="shared" si="497"/>
        <v>0.19522388059701481</v>
      </c>
      <c r="T3997" s="13">
        <f t="shared" si="498"/>
        <v>0.22328358208955226</v>
      </c>
      <c r="U3997">
        <f t="shared" si="499"/>
        <v>0.44879999999999998</v>
      </c>
      <c r="V3997" t="str">
        <f t="shared" si="500"/>
        <v>same</v>
      </c>
      <c r="W3997" s="47">
        <f t="shared" si="501"/>
        <v>0</v>
      </c>
      <c r="X3997" s="47"/>
      <c r="Y3997" s="47"/>
    </row>
    <row r="3998" spans="1:25" ht="21" x14ac:dyDescent="0.4">
      <c r="A3998" t="s">
        <v>3782</v>
      </c>
      <c r="B3998" t="s">
        <v>3765</v>
      </c>
      <c r="C3998" t="s">
        <v>3766</v>
      </c>
      <c r="D3998" s="33">
        <v>45465</v>
      </c>
      <c r="E3998" s="33">
        <v>6196</v>
      </c>
      <c r="F3998" s="32">
        <v>4.3371999999999993</v>
      </c>
      <c r="G3998" s="32">
        <v>1.6037999999999999</v>
      </c>
      <c r="H3998" s="13">
        <v>13.628065544924667</v>
      </c>
      <c r="I3998" s="32">
        <v>5.9409999999999989</v>
      </c>
      <c r="J3998" s="34">
        <f t="shared" si="494"/>
        <v>0.26995455310553784</v>
      </c>
      <c r="K3998">
        <v>0.69999999999999984</v>
      </c>
      <c r="L3998">
        <v>0.958844415752098</v>
      </c>
      <c r="M3998">
        <v>0.7</v>
      </c>
      <c r="N3998" t="s">
        <v>37</v>
      </c>
      <c r="O3998" s="45" t="s">
        <v>37</v>
      </c>
      <c r="P3998" s="49" t="str">
        <f>'Sheet1 (2)'!O631</f>
        <v>B</v>
      </c>
      <c r="Q3998" s="30" t="str">
        <f t="shared" si="495"/>
        <v>B</v>
      </c>
      <c r="R3998">
        <f t="shared" si="496"/>
        <v>0.25</v>
      </c>
      <c r="S3998" s="11">
        <f t="shared" si="497"/>
        <v>0.26995455310553773</v>
      </c>
      <c r="T3998" s="13">
        <f t="shared" si="498"/>
        <v>0.26995455310553784</v>
      </c>
      <c r="U3998">
        <f t="shared" si="499"/>
        <v>1.6038000000000001</v>
      </c>
      <c r="V3998" t="str">
        <f t="shared" si="500"/>
        <v>same</v>
      </c>
      <c r="W3998" s="47">
        <f t="shared" si="501"/>
        <v>0</v>
      </c>
      <c r="X3998" s="47"/>
      <c r="Y3998" s="47"/>
    </row>
    <row r="3999" spans="1:25" ht="21" x14ac:dyDescent="0.4">
      <c r="A3999" t="s">
        <v>3783</v>
      </c>
      <c r="B3999" t="s">
        <v>3765</v>
      </c>
      <c r="C3999" t="s">
        <v>3766</v>
      </c>
      <c r="D3999" s="33">
        <v>61029</v>
      </c>
      <c r="E3999" s="33">
        <v>4940</v>
      </c>
      <c r="F3999" s="32">
        <v>4.0227999999999993</v>
      </c>
      <c r="G3999" s="32">
        <v>1.2872000000000001</v>
      </c>
      <c r="H3999" s="13">
        <v>8.0945124449032431</v>
      </c>
      <c r="I3999" s="32">
        <v>5.31</v>
      </c>
      <c r="J3999" s="34">
        <f t="shared" si="494"/>
        <v>0.24241054613935975</v>
      </c>
      <c r="K3999">
        <v>0.81433198380566785</v>
      </c>
      <c r="L3999">
        <v>1.0748987854251013</v>
      </c>
      <c r="M3999">
        <v>0.8</v>
      </c>
      <c r="N3999" t="s">
        <v>37</v>
      </c>
      <c r="O3999" s="45" t="s">
        <v>37</v>
      </c>
      <c r="P3999" s="49" t="str">
        <f>'Sheet1 (2)'!O722</f>
        <v>B</v>
      </c>
      <c r="Q3999" s="30" t="str">
        <f t="shared" si="495"/>
        <v>B</v>
      </c>
      <c r="R3999">
        <f t="shared" si="496"/>
        <v>0.25</v>
      </c>
      <c r="S3999" s="11">
        <f t="shared" si="497"/>
        <v>0.25574387947269306</v>
      </c>
      <c r="T3999" s="13">
        <f t="shared" si="498"/>
        <v>0.24241054613935975</v>
      </c>
      <c r="U3999">
        <f t="shared" si="499"/>
        <v>1.2872000000000001</v>
      </c>
      <c r="V3999" t="str">
        <f t="shared" si="500"/>
        <v>same</v>
      </c>
      <c r="W3999" s="47">
        <f t="shared" si="501"/>
        <v>0</v>
      </c>
      <c r="X3999" s="47"/>
      <c r="Y3999" s="47"/>
    </row>
    <row r="4000" spans="1:25" ht="21" x14ac:dyDescent="0.4">
      <c r="A4000" t="s">
        <v>3784</v>
      </c>
      <c r="B4000" t="s">
        <v>3765</v>
      </c>
      <c r="C4000" t="s">
        <v>3766</v>
      </c>
      <c r="D4000" s="33">
        <v>161578</v>
      </c>
      <c r="E4000" s="33">
        <v>14808</v>
      </c>
      <c r="F4000" s="32">
        <v>10.6136</v>
      </c>
      <c r="G4000" s="32">
        <v>3.5373999999999994</v>
      </c>
      <c r="H4000" s="13">
        <v>9.1646139944794456</v>
      </c>
      <c r="I4000" s="32">
        <v>14.151</v>
      </c>
      <c r="J4000" s="34">
        <f t="shared" si="494"/>
        <v>0.24997526676559956</v>
      </c>
      <c r="K4000">
        <v>0.71674770394381415</v>
      </c>
      <c r="L4000">
        <v>0.95563209076175037</v>
      </c>
      <c r="M4000">
        <v>0.7</v>
      </c>
      <c r="N4000" t="s">
        <v>37</v>
      </c>
      <c r="O4000" s="45" t="s">
        <v>37</v>
      </c>
      <c r="P4000" s="49" t="str">
        <f>'Sheet1 (2)'!O766</f>
        <v>B</v>
      </c>
      <c r="Q4000" s="30" t="str">
        <f t="shared" si="495"/>
        <v>B</v>
      </c>
      <c r="R4000">
        <f t="shared" si="496"/>
        <v>0.25</v>
      </c>
      <c r="S4000" s="11">
        <f t="shared" si="497"/>
        <v>0.26750052999788004</v>
      </c>
      <c r="T4000" s="13">
        <f t="shared" si="498"/>
        <v>0.24997526676559956</v>
      </c>
      <c r="U4000">
        <f t="shared" si="499"/>
        <v>3.5373999999999994</v>
      </c>
      <c r="V4000" t="str">
        <f t="shared" si="500"/>
        <v>same</v>
      </c>
      <c r="W4000" s="47">
        <f t="shared" si="501"/>
        <v>0</v>
      </c>
      <c r="X4000" s="47"/>
      <c r="Y4000" s="47"/>
    </row>
    <row r="4001" spans="1:25" ht="21" x14ac:dyDescent="0.4">
      <c r="A4001" t="s">
        <v>3785</v>
      </c>
      <c r="B4001" t="s">
        <v>3765</v>
      </c>
      <c r="C4001" t="s">
        <v>3766</v>
      </c>
      <c r="D4001" s="33">
        <v>67515</v>
      </c>
      <c r="E4001" s="33">
        <v>2856</v>
      </c>
      <c r="F4001" s="32">
        <v>2.5703999999999998</v>
      </c>
      <c r="G4001" s="32">
        <v>0.73359999999999981</v>
      </c>
      <c r="H4001" s="13">
        <v>4.2301710730948674</v>
      </c>
      <c r="I4001" s="32">
        <v>3.3039999999999994</v>
      </c>
      <c r="J4001" s="34">
        <f t="shared" ref="J4001:J4064" si="502">G4001/I4001</f>
        <v>0.22203389830508474</v>
      </c>
      <c r="K4001">
        <v>0.89999999999999991</v>
      </c>
      <c r="L4001">
        <v>1.1568627450980391</v>
      </c>
      <c r="M4001">
        <v>0.9</v>
      </c>
      <c r="N4001" t="s">
        <v>37</v>
      </c>
      <c r="O4001" s="45" t="s">
        <v>37</v>
      </c>
      <c r="P4001" s="49" t="str">
        <f>'Sheet1 (2)'!O774</f>
        <v>B</v>
      </c>
      <c r="Q4001" s="30" t="str">
        <f t="shared" si="495"/>
        <v>B</v>
      </c>
      <c r="R4001">
        <f t="shared" si="496"/>
        <v>0.25</v>
      </c>
      <c r="S4001" s="11">
        <f t="shared" si="497"/>
        <v>0.22203389830508466</v>
      </c>
      <c r="T4001" s="13">
        <f t="shared" si="498"/>
        <v>0.22203389830508474</v>
      </c>
      <c r="U4001">
        <f t="shared" si="499"/>
        <v>0.73359999999999981</v>
      </c>
      <c r="V4001" t="str">
        <f t="shared" si="500"/>
        <v>same</v>
      </c>
      <c r="W4001" s="47">
        <f t="shared" si="501"/>
        <v>0</v>
      </c>
      <c r="X4001" s="47"/>
      <c r="Y4001" s="47"/>
    </row>
    <row r="4002" spans="1:25" ht="21" x14ac:dyDescent="0.4">
      <c r="A4002" t="s">
        <v>3786</v>
      </c>
      <c r="B4002" t="s">
        <v>3765</v>
      </c>
      <c r="C4002" t="s">
        <v>3766</v>
      </c>
      <c r="D4002" s="33">
        <v>12956</v>
      </c>
      <c r="E4002" s="33">
        <v>2150</v>
      </c>
      <c r="F4002" s="32">
        <v>0.27059999999999995</v>
      </c>
      <c r="G4002" s="32">
        <v>8.9399999999999993E-2</v>
      </c>
      <c r="H4002" s="13">
        <v>16.594627971596172</v>
      </c>
      <c r="I4002" s="32">
        <v>0.35999999999999993</v>
      </c>
      <c r="J4002" s="34">
        <f t="shared" si="502"/>
        <v>0.24833333333333335</v>
      </c>
      <c r="K4002">
        <v>0.12586046511627905</v>
      </c>
      <c r="L4002">
        <v>0.16744186046511625</v>
      </c>
      <c r="M4002">
        <v>0.01</v>
      </c>
      <c r="N4002" t="s">
        <v>37</v>
      </c>
      <c r="O4002" s="45" t="s">
        <v>37</v>
      </c>
      <c r="P4002" s="49" t="str">
        <f>'Sheet1 (2)'!O793</f>
        <v>B</v>
      </c>
      <c r="Q4002" s="30" t="str">
        <f t="shared" si="495"/>
        <v>B</v>
      </c>
      <c r="R4002">
        <f t="shared" si="496"/>
        <v>0.25</v>
      </c>
      <c r="S4002" s="11">
        <f t="shared" si="497"/>
        <v>0.94027777777777777</v>
      </c>
      <c r="T4002" s="13">
        <f t="shared" si="498"/>
        <v>0.24833333333333335</v>
      </c>
      <c r="U4002">
        <f t="shared" si="499"/>
        <v>8.9399999999999993E-2</v>
      </c>
      <c r="V4002" t="str">
        <f t="shared" si="500"/>
        <v>same</v>
      </c>
      <c r="W4002" s="47">
        <f t="shared" si="501"/>
        <v>0</v>
      </c>
      <c r="X4002" s="47"/>
      <c r="Y4002" s="47"/>
    </row>
    <row r="4003" spans="1:25" ht="21" x14ac:dyDescent="0.4">
      <c r="A4003" t="s">
        <v>3787</v>
      </c>
      <c r="B4003" t="s">
        <v>3765</v>
      </c>
      <c r="C4003" t="s">
        <v>3766</v>
      </c>
      <c r="D4003" s="33">
        <v>72018</v>
      </c>
      <c r="E4003" s="33">
        <v>7158</v>
      </c>
      <c r="F4003" s="32">
        <v>5.1734000000000009</v>
      </c>
      <c r="G4003" s="32">
        <v>1.7155999999999998</v>
      </c>
      <c r="H4003" s="13">
        <v>9.9391818711988673</v>
      </c>
      <c r="I4003" s="32">
        <v>6.8890000000000011</v>
      </c>
      <c r="J4003" s="34">
        <f t="shared" si="502"/>
        <v>0.24903469298882269</v>
      </c>
      <c r="K4003">
        <v>0.72274378317965915</v>
      </c>
      <c r="L4003">
        <v>0.96241967029896636</v>
      </c>
      <c r="M4003">
        <v>0.7</v>
      </c>
      <c r="N4003" t="s">
        <v>37</v>
      </c>
      <c r="O4003" s="45" t="s">
        <v>37</v>
      </c>
      <c r="P4003" s="49" t="str">
        <f>'Sheet1 (2)'!O818</f>
        <v>B</v>
      </c>
      <c r="Q4003" s="30" t="str">
        <f t="shared" si="495"/>
        <v>B</v>
      </c>
      <c r="R4003">
        <f t="shared" si="496"/>
        <v>0.25</v>
      </c>
      <c r="S4003" s="11">
        <f t="shared" si="497"/>
        <v>0.27266656989403415</v>
      </c>
      <c r="T4003" s="13">
        <f t="shared" si="498"/>
        <v>0.24903469298882269</v>
      </c>
      <c r="U4003">
        <f t="shared" si="499"/>
        <v>1.7155999999999998</v>
      </c>
      <c r="V4003" t="str">
        <f t="shared" si="500"/>
        <v>same</v>
      </c>
      <c r="W4003" s="47">
        <f t="shared" si="501"/>
        <v>0</v>
      </c>
      <c r="X4003" s="47"/>
      <c r="Y4003" s="47"/>
    </row>
    <row r="4004" spans="1:25" ht="21" x14ac:dyDescent="0.4">
      <c r="A4004" t="s">
        <v>3788</v>
      </c>
      <c r="B4004" t="s">
        <v>3765</v>
      </c>
      <c r="C4004" t="s">
        <v>3766</v>
      </c>
      <c r="D4004" s="33">
        <v>33025</v>
      </c>
      <c r="E4004" s="33">
        <v>852</v>
      </c>
      <c r="F4004" s="32">
        <v>0.65480000000000005</v>
      </c>
      <c r="G4004" s="32">
        <v>0.24519999999999997</v>
      </c>
      <c r="H4004" s="13">
        <v>2.579863739591219</v>
      </c>
      <c r="I4004" s="32">
        <v>0.9</v>
      </c>
      <c r="J4004" s="34">
        <f t="shared" si="502"/>
        <v>0.27244444444444443</v>
      </c>
      <c r="K4004">
        <v>0.76854460093896726</v>
      </c>
      <c r="L4004">
        <v>1.056338028169014</v>
      </c>
      <c r="M4004">
        <v>0.8</v>
      </c>
      <c r="N4004" t="s">
        <v>37</v>
      </c>
      <c r="O4004" s="45" t="s">
        <v>37</v>
      </c>
      <c r="P4004" s="49" t="str">
        <f>'Sheet1 (2)'!O822</f>
        <v>B</v>
      </c>
      <c r="Q4004" s="30" t="str">
        <f t="shared" si="495"/>
        <v>B</v>
      </c>
      <c r="R4004">
        <f t="shared" si="496"/>
        <v>0.25</v>
      </c>
      <c r="S4004" s="11">
        <f t="shared" si="497"/>
        <v>0.24266666666666656</v>
      </c>
      <c r="T4004" s="13">
        <f t="shared" si="498"/>
        <v>0.27244444444444443</v>
      </c>
      <c r="U4004">
        <f t="shared" si="499"/>
        <v>0.2452</v>
      </c>
      <c r="V4004" t="str">
        <f t="shared" si="500"/>
        <v>same</v>
      </c>
      <c r="W4004" s="47">
        <f t="shared" si="501"/>
        <v>0</v>
      </c>
      <c r="X4004" s="47"/>
      <c r="Y4004" s="47"/>
    </row>
    <row r="4005" spans="1:25" ht="21" x14ac:dyDescent="0.4">
      <c r="A4005" t="s">
        <v>3789</v>
      </c>
      <c r="B4005" t="s">
        <v>3765</v>
      </c>
      <c r="C4005" t="s">
        <v>3766</v>
      </c>
      <c r="D4005" s="33">
        <v>26267</v>
      </c>
      <c r="E4005" s="33">
        <v>1999</v>
      </c>
      <c r="F4005" s="32">
        <v>1.3973999999999998</v>
      </c>
      <c r="G4005" s="32">
        <v>0.49560000000000004</v>
      </c>
      <c r="H4005" s="13">
        <v>7.6103095138386569</v>
      </c>
      <c r="I4005" s="32">
        <v>1.8929999999999998</v>
      </c>
      <c r="J4005" s="34">
        <f t="shared" si="502"/>
        <v>0.26180665610142634</v>
      </c>
      <c r="K4005">
        <v>0.69904952476238114</v>
      </c>
      <c r="L4005">
        <v>0.94697348674337156</v>
      </c>
      <c r="M4005">
        <v>0.7</v>
      </c>
      <c r="N4005" t="s">
        <v>37</v>
      </c>
      <c r="O4005" s="45" t="s">
        <v>37</v>
      </c>
      <c r="P4005" s="49" t="str">
        <f>'Sheet1 (2)'!O854</f>
        <v>B</v>
      </c>
      <c r="Q4005" s="30" t="str">
        <f t="shared" si="495"/>
        <v>B</v>
      </c>
      <c r="R4005">
        <f t="shared" si="496"/>
        <v>0.25</v>
      </c>
      <c r="S4005" s="11">
        <f t="shared" si="497"/>
        <v>0.26080295826730054</v>
      </c>
      <c r="T4005" s="13">
        <f t="shared" si="498"/>
        <v>0.26180665610142634</v>
      </c>
      <c r="U4005">
        <f t="shared" si="499"/>
        <v>0.49559999999999998</v>
      </c>
      <c r="V4005" t="str">
        <f t="shared" si="500"/>
        <v>same</v>
      </c>
      <c r="W4005" s="47">
        <f t="shared" si="501"/>
        <v>0</v>
      </c>
      <c r="X4005" s="47"/>
      <c r="Y4005" s="47"/>
    </row>
    <row r="4006" spans="1:25" ht="21" x14ac:dyDescent="0.4">
      <c r="A4006" t="s">
        <v>3790</v>
      </c>
      <c r="B4006" t="s">
        <v>3765</v>
      </c>
      <c r="C4006" t="s">
        <v>3766</v>
      </c>
      <c r="D4006" s="33">
        <v>88775</v>
      </c>
      <c r="E4006" s="33">
        <v>6389</v>
      </c>
      <c r="F4006" s="32">
        <v>5.5956000000000001</v>
      </c>
      <c r="G4006" s="32">
        <v>1.8624000000000001</v>
      </c>
      <c r="H4006" s="13">
        <v>7.196845958884821</v>
      </c>
      <c r="I4006" s="32">
        <v>7.4580000000000002</v>
      </c>
      <c r="J4006" s="34">
        <f t="shared" si="502"/>
        <v>0.2497184231697506</v>
      </c>
      <c r="K4006">
        <v>0.87581781186414154</v>
      </c>
      <c r="L4006">
        <v>1.1673188292377523</v>
      </c>
      <c r="M4006">
        <v>0.85</v>
      </c>
      <c r="N4006" t="s">
        <v>37</v>
      </c>
      <c r="O4006" s="45" t="s">
        <v>37</v>
      </c>
      <c r="P4006" s="49" t="str">
        <f>'Sheet1 (2)'!O855</f>
        <v>B</v>
      </c>
      <c r="Q4006" s="30" t="str">
        <f t="shared" si="495"/>
        <v>B</v>
      </c>
      <c r="R4006">
        <f t="shared" si="496"/>
        <v>0.25</v>
      </c>
      <c r="S4006" s="11">
        <f t="shared" si="497"/>
        <v>0.27183561276481627</v>
      </c>
      <c r="T4006" s="13">
        <f t="shared" si="498"/>
        <v>0.2497184231697506</v>
      </c>
      <c r="U4006">
        <f t="shared" si="499"/>
        <v>1.8624000000000001</v>
      </c>
      <c r="V4006" t="str">
        <f t="shared" si="500"/>
        <v>same</v>
      </c>
      <c r="W4006" s="47">
        <f t="shared" si="501"/>
        <v>0</v>
      </c>
      <c r="X4006" s="47"/>
      <c r="Y4006" s="47"/>
    </row>
    <row r="4007" spans="1:25" ht="21" x14ac:dyDescent="0.4">
      <c r="A4007" t="s">
        <v>3791</v>
      </c>
      <c r="B4007" t="s">
        <v>3765</v>
      </c>
      <c r="C4007" t="s">
        <v>3766</v>
      </c>
      <c r="D4007" s="33">
        <v>80269</v>
      </c>
      <c r="E4007" s="33">
        <v>1782</v>
      </c>
      <c r="F4007" s="32">
        <v>1.2448999999999999</v>
      </c>
      <c r="G4007" s="32">
        <v>0.42009999999999997</v>
      </c>
      <c r="H4007" s="13">
        <v>2.2200351318690901</v>
      </c>
      <c r="I4007" s="32">
        <v>1.6649999999999998</v>
      </c>
      <c r="J4007" s="34">
        <f t="shared" si="502"/>
        <v>0.25231231231231233</v>
      </c>
      <c r="K4007">
        <v>0.69859708193041514</v>
      </c>
      <c r="L4007">
        <v>0.93434343434343425</v>
      </c>
      <c r="M4007">
        <v>0.7</v>
      </c>
      <c r="N4007" t="s">
        <v>37</v>
      </c>
      <c r="O4007" s="45" t="s">
        <v>37</v>
      </c>
      <c r="P4007" s="49" t="str">
        <f>'Sheet1 (2)'!O883</f>
        <v>B</v>
      </c>
      <c r="Q4007" s="30" t="str">
        <f t="shared" si="495"/>
        <v>B</v>
      </c>
      <c r="R4007">
        <f t="shared" si="496"/>
        <v>0.25</v>
      </c>
      <c r="S4007" s="11">
        <f t="shared" si="497"/>
        <v>0.2508108108108108</v>
      </c>
      <c r="T4007" s="13">
        <f t="shared" si="498"/>
        <v>0.25231231231231233</v>
      </c>
      <c r="U4007">
        <f t="shared" si="499"/>
        <v>0.42009999999999997</v>
      </c>
      <c r="V4007" t="str">
        <f t="shared" si="500"/>
        <v>same</v>
      </c>
      <c r="W4007" s="47">
        <f t="shared" si="501"/>
        <v>0</v>
      </c>
      <c r="X4007" s="47"/>
      <c r="Y4007" s="47"/>
    </row>
    <row r="4008" spans="1:25" ht="21" x14ac:dyDescent="0.4">
      <c r="A4008" t="s">
        <v>3792</v>
      </c>
      <c r="B4008" t="s">
        <v>3765</v>
      </c>
      <c r="C4008" t="s">
        <v>3766</v>
      </c>
      <c r="D4008" s="33">
        <v>7581</v>
      </c>
      <c r="E4008" s="33">
        <v>1133</v>
      </c>
      <c r="F4008" s="32">
        <v>1.0355000000000001</v>
      </c>
      <c r="G4008" s="32">
        <v>0.33450000000000002</v>
      </c>
      <c r="H4008" s="13">
        <v>14.94525788154597</v>
      </c>
      <c r="I4008" s="32">
        <v>1.37</v>
      </c>
      <c r="J4008" s="34">
        <f t="shared" si="502"/>
        <v>0.24416058394160584</v>
      </c>
      <c r="K4008">
        <v>0.91394527802294789</v>
      </c>
      <c r="L4008">
        <v>1.209179170344219</v>
      </c>
      <c r="M4008">
        <v>0.9</v>
      </c>
      <c r="N4008" t="s">
        <v>37</v>
      </c>
      <c r="O4008" s="45" t="s">
        <v>37</v>
      </c>
      <c r="P4008" s="49" t="str">
        <f>'Sheet1 (2)'!O945</f>
        <v>B</v>
      </c>
      <c r="Q4008" s="30" t="str">
        <f t="shared" si="495"/>
        <v>B</v>
      </c>
      <c r="R4008">
        <f t="shared" si="496"/>
        <v>0.25</v>
      </c>
      <c r="S4008" s="11">
        <f t="shared" si="497"/>
        <v>0.25569343065693434</v>
      </c>
      <c r="T4008" s="13">
        <f t="shared" si="498"/>
        <v>0.24416058394160584</v>
      </c>
      <c r="U4008">
        <f t="shared" si="499"/>
        <v>0.33450000000000002</v>
      </c>
      <c r="V4008" t="str">
        <f t="shared" si="500"/>
        <v>same</v>
      </c>
      <c r="W4008" s="47">
        <f t="shared" si="501"/>
        <v>0</v>
      </c>
      <c r="X4008" s="47"/>
      <c r="Y4008" s="47"/>
    </row>
    <row r="4009" spans="1:25" ht="21" x14ac:dyDescent="0.4">
      <c r="A4009" t="s">
        <v>3793</v>
      </c>
      <c r="B4009" t="s">
        <v>3765</v>
      </c>
      <c r="C4009" t="s">
        <v>3766</v>
      </c>
      <c r="D4009" s="33">
        <v>93838</v>
      </c>
      <c r="E4009" s="33">
        <v>6179</v>
      </c>
      <c r="F4009" s="32">
        <v>4.3902999999999999</v>
      </c>
      <c r="G4009" s="32">
        <v>1.4627000000000001</v>
      </c>
      <c r="H4009" s="13">
        <v>6.5847524457042992</v>
      </c>
      <c r="I4009" s="32">
        <v>5.8529999999999998</v>
      </c>
      <c r="J4009" s="34">
        <f t="shared" si="502"/>
        <v>0.2499060310951649</v>
      </c>
      <c r="K4009">
        <v>0.71051950153746568</v>
      </c>
      <c r="L4009">
        <v>0.94724065382748013</v>
      </c>
      <c r="M4009">
        <v>0.7</v>
      </c>
      <c r="N4009" t="s">
        <v>37</v>
      </c>
      <c r="O4009" s="45" t="s">
        <v>37</v>
      </c>
      <c r="P4009" s="49" t="str">
        <f>'Sheet1 (2)'!O961</f>
        <v>B</v>
      </c>
      <c r="Q4009" s="30" t="str">
        <f t="shared" si="495"/>
        <v>B</v>
      </c>
      <c r="R4009">
        <f t="shared" si="496"/>
        <v>0.25</v>
      </c>
      <c r="S4009" s="11">
        <f t="shared" si="497"/>
        <v>0.2610114471211345</v>
      </c>
      <c r="T4009" s="13">
        <f t="shared" si="498"/>
        <v>0.2499060310951649</v>
      </c>
      <c r="U4009">
        <f t="shared" si="499"/>
        <v>1.4627000000000001</v>
      </c>
      <c r="V4009" t="str">
        <f t="shared" si="500"/>
        <v>same</v>
      </c>
      <c r="W4009" s="47">
        <f t="shared" si="501"/>
        <v>0</v>
      </c>
      <c r="X4009" s="47"/>
      <c r="Y4009" s="47"/>
    </row>
    <row r="4010" spans="1:25" ht="21" x14ac:dyDescent="0.4">
      <c r="A4010" t="s">
        <v>3794</v>
      </c>
      <c r="B4010" t="s">
        <v>3765</v>
      </c>
      <c r="C4010" t="s">
        <v>3766</v>
      </c>
      <c r="D4010" s="33">
        <v>9062</v>
      </c>
      <c r="E4010" s="33">
        <v>357</v>
      </c>
      <c r="F4010" s="32">
        <v>0.28170000000000001</v>
      </c>
      <c r="G4010" s="32">
        <v>9.3300000000000022E-2</v>
      </c>
      <c r="H4010" s="13">
        <v>3.9395276980798939</v>
      </c>
      <c r="I4010" s="32">
        <v>0.375</v>
      </c>
      <c r="J4010" s="34">
        <f t="shared" si="502"/>
        <v>0.24880000000000005</v>
      </c>
      <c r="K4010">
        <v>0.78907563025210081</v>
      </c>
      <c r="L4010">
        <v>1.0504201680672269</v>
      </c>
      <c r="M4010">
        <v>0.8</v>
      </c>
      <c r="N4010" t="s">
        <v>37</v>
      </c>
      <c r="O4010" s="45" t="s">
        <v>37</v>
      </c>
      <c r="P4010" s="49" t="str">
        <f>'Sheet1 (2)'!O993</f>
        <v>B</v>
      </c>
      <c r="Q4010" s="30" t="str">
        <f t="shared" si="495"/>
        <v>B</v>
      </c>
      <c r="R4010">
        <f t="shared" si="496"/>
        <v>0.25</v>
      </c>
      <c r="S4010" s="11">
        <f t="shared" si="497"/>
        <v>0.2384</v>
      </c>
      <c r="T4010" s="13">
        <f t="shared" si="498"/>
        <v>0.24880000000000005</v>
      </c>
      <c r="U4010">
        <f t="shared" si="499"/>
        <v>9.3300000000000022E-2</v>
      </c>
      <c r="V4010" t="str">
        <f t="shared" si="500"/>
        <v>same</v>
      </c>
      <c r="W4010" s="47">
        <f t="shared" si="501"/>
        <v>0</v>
      </c>
      <c r="X4010" s="47"/>
      <c r="Y4010" s="47"/>
    </row>
    <row r="4011" spans="1:25" ht="21" x14ac:dyDescent="0.4">
      <c r="A4011" t="s">
        <v>3795</v>
      </c>
      <c r="B4011" t="s">
        <v>3765</v>
      </c>
      <c r="C4011" t="s">
        <v>3766</v>
      </c>
      <c r="D4011" s="33">
        <v>9761</v>
      </c>
      <c r="E4011" s="33">
        <v>629</v>
      </c>
      <c r="F4011" s="32">
        <v>0.38089999999999996</v>
      </c>
      <c r="G4011" s="32">
        <v>0.17710000000000001</v>
      </c>
      <c r="H4011" s="13">
        <v>6.4440118840282761</v>
      </c>
      <c r="I4011" s="32">
        <v>0.55799999999999994</v>
      </c>
      <c r="J4011" s="34">
        <f t="shared" si="502"/>
        <v>0.3173835125448029</v>
      </c>
      <c r="K4011">
        <v>0.60556438791732903</v>
      </c>
      <c r="L4011">
        <v>0.88712241653418111</v>
      </c>
      <c r="M4011">
        <v>0.7</v>
      </c>
      <c r="N4011" t="s">
        <v>37</v>
      </c>
      <c r="O4011" s="45" t="s">
        <v>37</v>
      </c>
      <c r="P4011" s="49" t="str">
        <f>'Sheet1 (2)'!O1000</f>
        <v>B</v>
      </c>
      <c r="Q4011" s="30" t="str">
        <f t="shared" si="495"/>
        <v>B</v>
      </c>
      <c r="R4011">
        <f t="shared" si="496"/>
        <v>0.25</v>
      </c>
      <c r="S4011" s="11">
        <f t="shared" si="497"/>
        <v>0.21093189964157699</v>
      </c>
      <c r="T4011" s="13">
        <f t="shared" si="498"/>
        <v>0.3173835125448029</v>
      </c>
      <c r="U4011">
        <f t="shared" si="499"/>
        <v>0.17710000000000001</v>
      </c>
      <c r="V4011" t="str">
        <f t="shared" si="500"/>
        <v>same</v>
      </c>
      <c r="W4011" s="47">
        <f t="shared" si="501"/>
        <v>0</v>
      </c>
      <c r="X4011" s="47"/>
      <c r="Y4011" s="47"/>
    </row>
    <row r="4012" spans="1:25" ht="21" x14ac:dyDescent="0.4">
      <c r="A4012" t="s">
        <v>3796</v>
      </c>
      <c r="B4012" t="s">
        <v>3765</v>
      </c>
      <c r="C4012" t="s">
        <v>3766</v>
      </c>
      <c r="D4012" s="33">
        <v>28785</v>
      </c>
      <c r="E4012" s="33">
        <v>1731</v>
      </c>
      <c r="F4012" s="32">
        <v>1.2365000000000002</v>
      </c>
      <c r="G4012" s="32">
        <v>0.40549999999999997</v>
      </c>
      <c r="H4012" s="13">
        <v>6.0135487232933817</v>
      </c>
      <c r="I4012" s="32">
        <v>1.6420000000000001</v>
      </c>
      <c r="J4012" s="34">
        <f t="shared" si="502"/>
        <v>0.24695493300852614</v>
      </c>
      <c r="K4012">
        <v>0.71432697862507233</v>
      </c>
      <c r="L4012">
        <v>0.94858463316002328</v>
      </c>
      <c r="M4012">
        <v>0.7</v>
      </c>
      <c r="N4012" t="s">
        <v>37</v>
      </c>
      <c r="O4012" s="45" t="s">
        <v>37</v>
      </c>
      <c r="P4012" s="49" t="str">
        <f>'Sheet1 (2)'!O1061</f>
        <v>B</v>
      </c>
      <c r="Q4012" s="30" t="str">
        <f t="shared" si="495"/>
        <v>B</v>
      </c>
      <c r="R4012">
        <f t="shared" si="496"/>
        <v>0.25</v>
      </c>
      <c r="S4012" s="11">
        <f t="shared" si="497"/>
        <v>0.2620584652862365</v>
      </c>
      <c r="T4012" s="13">
        <f t="shared" si="498"/>
        <v>0.24695493300852614</v>
      </c>
      <c r="U4012">
        <f t="shared" si="499"/>
        <v>0.40549999999999997</v>
      </c>
      <c r="V4012" t="str">
        <f t="shared" si="500"/>
        <v>same</v>
      </c>
      <c r="W4012" s="47">
        <f t="shared" si="501"/>
        <v>0</v>
      </c>
      <c r="X4012" s="47"/>
      <c r="Y4012" s="47"/>
    </row>
    <row r="4013" spans="1:25" ht="21" x14ac:dyDescent="0.4">
      <c r="A4013" t="s">
        <v>3797</v>
      </c>
      <c r="B4013" t="s">
        <v>3765</v>
      </c>
      <c r="C4013" t="s">
        <v>3766</v>
      </c>
      <c r="D4013" s="33">
        <v>18886</v>
      </c>
      <c r="E4013" s="33">
        <v>1778</v>
      </c>
      <c r="F4013" s="32">
        <v>1.2765</v>
      </c>
      <c r="G4013" s="32">
        <v>0.42449999999999999</v>
      </c>
      <c r="H4013" s="13">
        <v>9.4143810229799847</v>
      </c>
      <c r="I4013" s="32">
        <v>1.7010000000000001</v>
      </c>
      <c r="J4013" s="34">
        <f t="shared" si="502"/>
        <v>0.24955908289241621</v>
      </c>
      <c r="K4013">
        <v>0.71794150731158601</v>
      </c>
      <c r="L4013">
        <v>0.95669291338582674</v>
      </c>
      <c r="M4013">
        <v>0.7</v>
      </c>
      <c r="N4013" t="s">
        <v>37</v>
      </c>
      <c r="O4013" s="45" t="s">
        <v>37</v>
      </c>
      <c r="P4013" s="49" t="str">
        <f>'Sheet1 (2)'!O1101</f>
        <v>B</v>
      </c>
      <c r="Q4013" s="30" t="str">
        <f t="shared" si="495"/>
        <v>B</v>
      </c>
      <c r="R4013">
        <f t="shared" si="496"/>
        <v>0.25</v>
      </c>
      <c r="S4013" s="11">
        <f t="shared" si="497"/>
        <v>0.2683127572016461</v>
      </c>
      <c r="T4013" s="13">
        <f t="shared" si="498"/>
        <v>0.24955908289241621</v>
      </c>
      <c r="U4013">
        <f t="shared" si="499"/>
        <v>0.42449999999999999</v>
      </c>
      <c r="V4013" t="str">
        <f t="shared" si="500"/>
        <v>same</v>
      </c>
      <c r="W4013" s="47">
        <f t="shared" si="501"/>
        <v>0</v>
      </c>
      <c r="X4013" s="47"/>
      <c r="Y4013" s="47"/>
    </row>
    <row r="4014" spans="1:25" ht="21" x14ac:dyDescent="0.4">
      <c r="A4014" t="s">
        <v>3798</v>
      </c>
      <c r="B4014" t="s">
        <v>3765</v>
      </c>
      <c r="C4014" t="s">
        <v>3766</v>
      </c>
      <c r="D4014" s="33">
        <v>25681</v>
      </c>
      <c r="E4014" s="33">
        <v>1526</v>
      </c>
      <c r="F4014" s="32">
        <v>1.1942999999999999</v>
      </c>
      <c r="G4014" s="32">
        <v>0.38070000000000004</v>
      </c>
      <c r="H4014" s="13">
        <v>5.9421362096491572</v>
      </c>
      <c r="I4014" s="32">
        <v>1.575</v>
      </c>
      <c r="J4014" s="34">
        <f t="shared" si="502"/>
        <v>0.24171428571428574</v>
      </c>
      <c r="K4014">
        <v>0.78263433813892525</v>
      </c>
      <c r="L4014">
        <v>1.0321100917431192</v>
      </c>
      <c r="M4014">
        <v>0.8</v>
      </c>
      <c r="N4014" t="s">
        <v>37</v>
      </c>
      <c r="O4014" s="45" t="s">
        <v>37</v>
      </c>
      <c r="P4014" s="49" t="str">
        <f>'Sheet1 (2)'!O1118</f>
        <v>B</v>
      </c>
      <c r="Q4014" s="30" t="str">
        <f t="shared" si="495"/>
        <v>B</v>
      </c>
      <c r="R4014">
        <f t="shared" si="496"/>
        <v>0.25</v>
      </c>
      <c r="S4014" s="11">
        <f t="shared" si="497"/>
        <v>0.22488888888888878</v>
      </c>
      <c r="T4014" s="13">
        <f t="shared" si="498"/>
        <v>0.24171428571428574</v>
      </c>
      <c r="U4014">
        <f t="shared" si="499"/>
        <v>0.38070000000000004</v>
      </c>
      <c r="V4014" t="str">
        <f t="shared" si="500"/>
        <v>same</v>
      </c>
      <c r="W4014" s="47">
        <f t="shared" si="501"/>
        <v>0</v>
      </c>
      <c r="X4014" s="47"/>
      <c r="Y4014" s="47"/>
    </row>
    <row r="4015" spans="1:25" ht="21" x14ac:dyDescent="0.4">
      <c r="A4015" t="s">
        <v>3799</v>
      </c>
      <c r="B4015" t="s">
        <v>3765</v>
      </c>
      <c r="C4015" t="s">
        <v>3766</v>
      </c>
      <c r="D4015" s="33">
        <v>8297</v>
      </c>
      <c r="E4015" s="33">
        <v>557</v>
      </c>
      <c r="F4015" s="32">
        <v>0.37209999999999999</v>
      </c>
      <c r="G4015" s="32">
        <v>0.12290000000000001</v>
      </c>
      <c r="H4015" s="13">
        <v>6.7132698565746658</v>
      </c>
      <c r="I4015" s="32">
        <v>0.495</v>
      </c>
      <c r="J4015" s="34">
        <f t="shared" si="502"/>
        <v>0.2482828282828283</v>
      </c>
      <c r="K4015">
        <v>0.66804308797127465</v>
      </c>
      <c r="L4015">
        <v>0.88868940754039494</v>
      </c>
      <c r="M4015">
        <v>0.7</v>
      </c>
      <c r="N4015" t="s">
        <v>37</v>
      </c>
      <c r="O4015" s="45" t="s">
        <v>37</v>
      </c>
      <c r="P4015" s="49" t="str">
        <f>'Sheet1 (2)'!O1150</f>
        <v>B</v>
      </c>
      <c r="Q4015" s="30" t="str">
        <f t="shared" si="495"/>
        <v>B</v>
      </c>
      <c r="R4015">
        <f t="shared" si="496"/>
        <v>0.25</v>
      </c>
      <c r="S4015" s="11">
        <f t="shared" si="497"/>
        <v>0.21232323232323233</v>
      </c>
      <c r="T4015" s="13">
        <f t="shared" si="498"/>
        <v>0.2482828282828283</v>
      </c>
      <c r="U4015">
        <f t="shared" si="499"/>
        <v>0.12290000000000001</v>
      </c>
      <c r="V4015" t="str">
        <f t="shared" si="500"/>
        <v>same</v>
      </c>
      <c r="W4015" s="47">
        <f t="shared" si="501"/>
        <v>0</v>
      </c>
      <c r="X4015" s="47"/>
      <c r="Y4015" s="47"/>
    </row>
    <row r="4016" spans="1:25" ht="21" x14ac:dyDescent="0.4">
      <c r="A4016" t="s">
        <v>3800</v>
      </c>
      <c r="B4016" t="s">
        <v>3765</v>
      </c>
      <c r="C4016" t="s">
        <v>3766</v>
      </c>
      <c r="D4016" s="33">
        <v>126259</v>
      </c>
      <c r="E4016" s="33">
        <v>15052</v>
      </c>
      <c r="F4016" s="32">
        <v>10.5364</v>
      </c>
      <c r="G4016" s="32">
        <v>3.2775999999999996</v>
      </c>
      <c r="H4016" s="13">
        <v>11.921526386237813</v>
      </c>
      <c r="I4016" s="32">
        <v>13.814</v>
      </c>
      <c r="J4016" s="34">
        <f t="shared" si="502"/>
        <v>0.23726654119009696</v>
      </c>
      <c r="K4016">
        <v>0.7</v>
      </c>
      <c r="L4016">
        <v>0.91775179378155725</v>
      </c>
      <c r="M4016">
        <v>0.7</v>
      </c>
      <c r="N4016" t="s">
        <v>37</v>
      </c>
      <c r="O4016" s="45" t="s">
        <v>37</v>
      </c>
      <c r="P4016" s="49" t="str">
        <f>'Sheet1 (2)'!O1163</f>
        <v>B</v>
      </c>
      <c r="Q4016" s="30" t="str">
        <f t="shared" si="495"/>
        <v>B</v>
      </c>
      <c r="R4016">
        <f t="shared" si="496"/>
        <v>0.25</v>
      </c>
      <c r="S4016" s="11">
        <f t="shared" si="497"/>
        <v>0.23726654119009705</v>
      </c>
      <c r="T4016" s="13">
        <f t="shared" si="498"/>
        <v>0.23726654119009696</v>
      </c>
      <c r="U4016">
        <f t="shared" si="499"/>
        <v>3.2775999999999996</v>
      </c>
      <c r="V4016" t="str">
        <f t="shared" si="500"/>
        <v>same</v>
      </c>
      <c r="W4016" s="47">
        <f t="shared" si="501"/>
        <v>0</v>
      </c>
      <c r="X4016" s="47"/>
      <c r="Y4016" s="47"/>
    </row>
    <row r="4017" spans="1:25" ht="21" x14ac:dyDescent="0.4">
      <c r="A4017" t="s">
        <v>3801</v>
      </c>
      <c r="B4017" t="s">
        <v>3765</v>
      </c>
      <c r="C4017" t="s">
        <v>3766</v>
      </c>
      <c r="D4017" s="33">
        <v>11350</v>
      </c>
      <c r="E4017" s="33">
        <v>1147</v>
      </c>
      <c r="F4017" s="32">
        <v>0.79600000000000004</v>
      </c>
      <c r="G4017" s="32">
        <v>0.248</v>
      </c>
      <c r="H4017" s="13">
        <v>10.105726872246697</v>
      </c>
      <c r="I4017" s="32">
        <v>1.044</v>
      </c>
      <c r="J4017" s="34">
        <f t="shared" si="502"/>
        <v>0.23754789272030649</v>
      </c>
      <c r="K4017">
        <v>0.69398430688753265</v>
      </c>
      <c r="L4017">
        <v>0.91020052310374888</v>
      </c>
      <c r="M4017">
        <v>0.7</v>
      </c>
      <c r="N4017" t="s">
        <v>37</v>
      </c>
      <c r="O4017" s="45" t="s">
        <v>37</v>
      </c>
      <c r="P4017" s="49" t="str">
        <f>'Sheet1 (2)'!O1178</f>
        <v>B</v>
      </c>
      <c r="Q4017" s="30" t="str">
        <f t="shared" si="495"/>
        <v>B</v>
      </c>
      <c r="R4017">
        <f t="shared" si="496"/>
        <v>0.25</v>
      </c>
      <c r="S4017" s="11">
        <f t="shared" si="497"/>
        <v>0.23093869731800767</v>
      </c>
      <c r="T4017" s="13">
        <f t="shared" si="498"/>
        <v>0.23754789272030649</v>
      </c>
      <c r="U4017">
        <f t="shared" si="499"/>
        <v>0.248</v>
      </c>
      <c r="V4017" t="str">
        <f t="shared" si="500"/>
        <v>same</v>
      </c>
      <c r="W4017" s="47">
        <f t="shared" si="501"/>
        <v>0</v>
      </c>
      <c r="X4017" s="47"/>
      <c r="Y4017" s="47"/>
    </row>
    <row r="4018" spans="1:25" ht="21" x14ac:dyDescent="0.4">
      <c r="A4018" t="s">
        <v>3802</v>
      </c>
      <c r="B4018" t="s">
        <v>3765</v>
      </c>
      <c r="C4018" t="s">
        <v>3766</v>
      </c>
      <c r="D4018" s="33">
        <v>18373</v>
      </c>
      <c r="E4018" s="33">
        <v>1585</v>
      </c>
      <c r="F4018" s="32">
        <v>1.4054</v>
      </c>
      <c r="G4018" s="32">
        <v>0.44360000000000005</v>
      </c>
      <c r="H4018" s="13">
        <v>8.6267893104011328</v>
      </c>
      <c r="I4018" s="32">
        <v>1.849</v>
      </c>
      <c r="J4018" s="34">
        <f t="shared" si="502"/>
        <v>0.23991346673877775</v>
      </c>
      <c r="K4018">
        <v>0.88668769716088336</v>
      </c>
      <c r="L4018">
        <v>1.1665615141955836</v>
      </c>
      <c r="M4018">
        <v>0.9</v>
      </c>
      <c r="N4018" t="s">
        <v>37</v>
      </c>
      <c r="O4018" s="45" t="s">
        <v>37</v>
      </c>
      <c r="P4018" s="49" t="str">
        <f>'Sheet1 (2)'!O1192</f>
        <v>B</v>
      </c>
      <c r="Q4018" s="30" t="str">
        <f t="shared" si="495"/>
        <v>B</v>
      </c>
      <c r="R4018">
        <f t="shared" si="496"/>
        <v>0.25</v>
      </c>
      <c r="S4018" s="11">
        <f t="shared" si="497"/>
        <v>0.22850189291508924</v>
      </c>
      <c r="T4018" s="13">
        <f t="shared" si="498"/>
        <v>0.23991346673877775</v>
      </c>
      <c r="U4018">
        <f t="shared" si="499"/>
        <v>0.44360000000000005</v>
      </c>
      <c r="V4018" t="str">
        <f t="shared" si="500"/>
        <v>same</v>
      </c>
      <c r="W4018" s="47">
        <f t="shared" si="501"/>
        <v>0</v>
      </c>
      <c r="X4018" s="47"/>
      <c r="Y4018" s="47"/>
    </row>
    <row r="4019" spans="1:25" ht="21" x14ac:dyDescent="0.4">
      <c r="A4019" t="s">
        <v>3803</v>
      </c>
      <c r="B4019" t="s">
        <v>3765</v>
      </c>
      <c r="C4019" t="s">
        <v>3766</v>
      </c>
      <c r="D4019" s="33">
        <v>17529</v>
      </c>
      <c r="E4019" s="33">
        <v>1063</v>
      </c>
      <c r="F4019" s="32">
        <v>0.71530000000000005</v>
      </c>
      <c r="G4019" s="32">
        <v>0.21870000000000001</v>
      </c>
      <c r="H4019" s="13">
        <v>6.0642364082377771</v>
      </c>
      <c r="I4019" s="32">
        <v>0.93400000000000005</v>
      </c>
      <c r="J4019" s="34">
        <f t="shared" si="502"/>
        <v>0.23415417558886509</v>
      </c>
      <c r="K4019">
        <v>0.67290686735653815</v>
      </c>
      <c r="L4019">
        <v>0.87864534336782696</v>
      </c>
      <c r="M4019">
        <v>0.7</v>
      </c>
      <c r="N4019" t="s">
        <v>37</v>
      </c>
      <c r="O4019" s="45" t="s">
        <v>37</v>
      </c>
      <c r="P4019" s="49" t="str">
        <f>'Sheet1 (2)'!O1235</f>
        <v>B</v>
      </c>
      <c r="Q4019" s="30" t="str">
        <f t="shared" si="495"/>
        <v>B</v>
      </c>
      <c r="R4019">
        <f t="shared" si="496"/>
        <v>0.25</v>
      </c>
      <c r="S4019" s="11">
        <f t="shared" si="497"/>
        <v>0.20331905781584592</v>
      </c>
      <c r="T4019" s="13">
        <f t="shared" si="498"/>
        <v>0.23415417558886509</v>
      </c>
      <c r="U4019">
        <f t="shared" si="499"/>
        <v>0.21870000000000001</v>
      </c>
      <c r="V4019" t="str">
        <f t="shared" si="500"/>
        <v>same</v>
      </c>
      <c r="W4019" s="47">
        <f t="shared" si="501"/>
        <v>0</v>
      </c>
      <c r="X4019" s="47"/>
      <c r="Y4019" s="47"/>
    </row>
    <row r="4020" spans="1:25" ht="21" x14ac:dyDescent="0.4">
      <c r="A4020" t="s">
        <v>3804</v>
      </c>
      <c r="B4020" t="s">
        <v>3765</v>
      </c>
      <c r="C4020" t="s">
        <v>3766</v>
      </c>
      <c r="D4020" s="33">
        <v>4779</v>
      </c>
      <c r="E4020" s="33">
        <v>239</v>
      </c>
      <c r="F4020" s="32">
        <v>0.12419999999999998</v>
      </c>
      <c r="G4020" s="32">
        <v>8.2800000000000012E-2</v>
      </c>
      <c r="H4020" s="13">
        <v>5.0010462439840975</v>
      </c>
      <c r="I4020" s="32">
        <v>0.20699999999999999</v>
      </c>
      <c r="J4020" s="34">
        <f t="shared" si="502"/>
        <v>0.40000000000000008</v>
      </c>
      <c r="K4020">
        <v>0.51966527196652712</v>
      </c>
      <c r="L4020">
        <v>0.86610878661087864</v>
      </c>
      <c r="M4020">
        <v>0.7</v>
      </c>
      <c r="N4020" t="s">
        <v>37</v>
      </c>
      <c r="O4020" s="45" t="s">
        <v>37</v>
      </c>
      <c r="P4020" s="49" t="str">
        <f>'Sheet1 (2)'!O1256</f>
        <v>B</v>
      </c>
      <c r="Q4020" s="30" t="str">
        <f t="shared" si="495"/>
        <v>B</v>
      </c>
      <c r="R4020">
        <f t="shared" si="496"/>
        <v>0.25</v>
      </c>
      <c r="S4020" s="11">
        <f t="shared" si="497"/>
        <v>0.19178743961352659</v>
      </c>
      <c r="T4020" s="13">
        <f t="shared" si="498"/>
        <v>0.40000000000000008</v>
      </c>
      <c r="U4020">
        <f t="shared" si="499"/>
        <v>8.2800000000000012E-2</v>
      </c>
      <c r="V4020" t="str">
        <f t="shared" si="500"/>
        <v>same</v>
      </c>
      <c r="W4020" s="47">
        <f t="shared" si="501"/>
        <v>0</v>
      </c>
      <c r="X4020" s="47"/>
      <c r="Y4020" s="47"/>
    </row>
    <row r="4021" spans="1:25" ht="21" x14ac:dyDescent="0.4">
      <c r="A4021" t="s">
        <v>3805</v>
      </c>
      <c r="B4021" t="s">
        <v>3765</v>
      </c>
      <c r="C4021" t="s">
        <v>3766</v>
      </c>
      <c r="D4021" s="33">
        <v>153155</v>
      </c>
      <c r="E4021" s="33">
        <v>6722</v>
      </c>
      <c r="F4021" s="32">
        <v>5.3776000000000002</v>
      </c>
      <c r="G4021" s="32">
        <v>1.7804</v>
      </c>
      <c r="H4021" s="13">
        <v>4.3890176618458421</v>
      </c>
      <c r="I4021" s="32">
        <v>7.1580000000000004</v>
      </c>
      <c r="J4021" s="34">
        <f t="shared" si="502"/>
        <v>0.24872869516624754</v>
      </c>
      <c r="K4021">
        <v>0.8</v>
      </c>
      <c r="L4021">
        <v>1.0648616483189528</v>
      </c>
      <c r="M4021">
        <v>0.8</v>
      </c>
      <c r="N4021" t="s">
        <v>37</v>
      </c>
      <c r="O4021" s="45" t="s">
        <v>37</v>
      </c>
      <c r="P4021" s="49" t="str">
        <f>'Sheet1 (2)'!O1263</f>
        <v>B</v>
      </c>
      <c r="Q4021" s="30" t="str">
        <f t="shared" si="495"/>
        <v>B</v>
      </c>
      <c r="R4021">
        <f t="shared" si="496"/>
        <v>0.25</v>
      </c>
      <c r="S4021" s="11">
        <f t="shared" si="497"/>
        <v>0.2487286951662476</v>
      </c>
      <c r="T4021" s="13">
        <f t="shared" si="498"/>
        <v>0.24872869516624754</v>
      </c>
      <c r="U4021">
        <f t="shared" si="499"/>
        <v>1.7804</v>
      </c>
      <c r="V4021" t="str">
        <f t="shared" si="500"/>
        <v>same</v>
      </c>
      <c r="W4021" s="47">
        <f t="shared" si="501"/>
        <v>0</v>
      </c>
      <c r="X4021" s="47"/>
      <c r="Y4021" s="47"/>
    </row>
    <row r="4022" spans="1:25" ht="21" x14ac:dyDescent="0.4">
      <c r="A4022" t="s">
        <v>3806</v>
      </c>
      <c r="B4022" t="s">
        <v>3765</v>
      </c>
      <c r="C4022" t="s">
        <v>3766</v>
      </c>
      <c r="D4022" s="33">
        <v>75361</v>
      </c>
      <c r="E4022" s="33">
        <v>4496</v>
      </c>
      <c r="F4022" s="32">
        <v>3.8244999999999996</v>
      </c>
      <c r="G4022" s="32">
        <v>1.2127000000000001</v>
      </c>
      <c r="H4022" s="13">
        <v>5.9659505579809187</v>
      </c>
      <c r="I4022" s="32">
        <v>5.0371999999999995</v>
      </c>
      <c r="J4022" s="34">
        <f t="shared" si="502"/>
        <v>0.24074882871436518</v>
      </c>
      <c r="K4022">
        <v>0.85064501779359425</v>
      </c>
      <c r="L4022">
        <v>1.1203736654804271</v>
      </c>
      <c r="M4022">
        <v>0.85</v>
      </c>
      <c r="N4022" t="s">
        <v>37</v>
      </c>
      <c r="O4022" s="45" t="s">
        <v>37</v>
      </c>
      <c r="P4022" s="49" t="str">
        <f>'Sheet1 (2)'!O1326</f>
        <v>B</v>
      </c>
      <c r="Q4022" s="30" t="str">
        <f t="shared" si="495"/>
        <v>B</v>
      </c>
      <c r="R4022">
        <f t="shared" si="496"/>
        <v>0.25</v>
      </c>
      <c r="S4022" s="11">
        <f t="shared" si="497"/>
        <v>0.24132454538235529</v>
      </c>
      <c r="T4022" s="13">
        <f t="shared" si="498"/>
        <v>0.24074882871436518</v>
      </c>
      <c r="U4022">
        <f t="shared" si="499"/>
        <v>1.2127000000000001</v>
      </c>
      <c r="V4022" t="str">
        <f t="shared" si="500"/>
        <v>same</v>
      </c>
      <c r="W4022" s="47">
        <f t="shared" si="501"/>
        <v>0</v>
      </c>
      <c r="X4022" s="47"/>
      <c r="Y4022" s="47"/>
    </row>
    <row r="4023" spans="1:25" ht="21" x14ac:dyDescent="0.4">
      <c r="A4023" t="s">
        <v>3807</v>
      </c>
      <c r="B4023" t="s">
        <v>3765</v>
      </c>
      <c r="C4023" t="s">
        <v>3766</v>
      </c>
      <c r="D4023" s="33">
        <v>23165</v>
      </c>
      <c r="E4023" s="33">
        <v>836</v>
      </c>
      <c r="F4023" s="32">
        <v>0.59730000000000005</v>
      </c>
      <c r="G4023" s="32">
        <v>0.1767</v>
      </c>
      <c r="H4023" s="13">
        <v>3.6088927260954025</v>
      </c>
      <c r="I4023" s="32">
        <v>0.77400000000000002</v>
      </c>
      <c r="J4023" s="34">
        <f t="shared" si="502"/>
        <v>0.22829457364341085</v>
      </c>
      <c r="K4023">
        <v>0.71447368421052637</v>
      </c>
      <c r="L4023">
        <v>0.92583732057416268</v>
      </c>
      <c r="M4023">
        <v>0.7</v>
      </c>
      <c r="N4023" t="s">
        <v>37</v>
      </c>
      <c r="O4023" s="45" t="s">
        <v>37</v>
      </c>
      <c r="P4023" s="49" t="str">
        <f>'Sheet1 (2)'!O1332</f>
        <v>B</v>
      </c>
      <c r="Q4023" s="30" t="str">
        <f t="shared" si="495"/>
        <v>B</v>
      </c>
      <c r="R4023">
        <f t="shared" si="496"/>
        <v>0.25</v>
      </c>
      <c r="S4023" s="11">
        <f t="shared" si="497"/>
        <v>0.24392764857881141</v>
      </c>
      <c r="T4023" s="13">
        <f t="shared" si="498"/>
        <v>0.22829457364341085</v>
      </c>
      <c r="U4023">
        <f t="shared" si="499"/>
        <v>0.1767</v>
      </c>
      <c r="V4023" t="str">
        <f t="shared" si="500"/>
        <v>same</v>
      </c>
      <c r="W4023" s="47">
        <f t="shared" si="501"/>
        <v>0</v>
      </c>
      <c r="X4023" s="47"/>
      <c r="Y4023" s="47"/>
    </row>
    <row r="4024" spans="1:25" ht="21" x14ac:dyDescent="0.4">
      <c r="A4024" t="s">
        <v>3808</v>
      </c>
      <c r="B4024" t="s">
        <v>3765</v>
      </c>
      <c r="C4024" t="s">
        <v>3766</v>
      </c>
      <c r="D4024" s="33">
        <v>25628</v>
      </c>
      <c r="E4024" s="33">
        <v>2659</v>
      </c>
      <c r="F4024" s="32">
        <v>1.9111000000000002</v>
      </c>
      <c r="G4024" s="32">
        <v>0.63090000000000002</v>
      </c>
      <c r="H4024" s="13">
        <v>10.375370688309662</v>
      </c>
      <c r="I4024" s="32">
        <v>2.5420000000000003</v>
      </c>
      <c r="J4024" s="34">
        <f t="shared" si="502"/>
        <v>0.24819040125885128</v>
      </c>
      <c r="K4024">
        <v>0.71872884543061311</v>
      </c>
      <c r="L4024">
        <v>0.95599849567506601</v>
      </c>
      <c r="M4024">
        <v>0.7</v>
      </c>
      <c r="N4024" t="s">
        <v>37</v>
      </c>
      <c r="O4024" s="45" t="s">
        <v>37</v>
      </c>
      <c r="P4024" s="49" t="str">
        <f>'Sheet1 (2)'!O1358</f>
        <v>B</v>
      </c>
      <c r="Q4024" s="30" t="str">
        <f t="shared" si="495"/>
        <v>B</v>
      </c>
      <c r="R4024">
        <f t="shared" si="496"/>
        <v>0.25</v>
      </c>
      <c r="S4024" s="11">
        <f t="shared" si="497"/>
        <v>0.26778127458693962</v>
      </c>
      <c r="T4024" s="13">
        <f t="shared" si="498"/>
        <v>0.24819040125885128</v>
      </c>
      <c r="U4024">
        <f t="shared" si="499"/>
        <v>0.63090000000000002</v>
      </c>
      <c r="V4024" t="str">
        <f t="shared" si="500"/>
        <v>same</v>
      </c>
      <c r="W4024" s="47">
        <f t="shared" si="501"/>
        <v>0</v>
      </c>
      <c r="X4024" s="47"/>
      <c r="Y4024" s="47"/>
    </row>
    <row r="4025" spans="1:25" ht="21" x14ac:dyDescent="0.4">
      <c r="A4025" t="s">
        <v>3809</v>
      </c>
      <c r="B4025" t="s">
        <v>3765</v>
      </c>
      <c r="C4025" t="s">
        <v>3766</v>
      </c>
      <c r="D4025" s="33">
        <v>78533</v>
      </c>
      <c r="E4025" s="33">
        <v>5751</v>
      </c>
      <c r="F4025" s="32">
        <v>5.1910999999999996</v>
      </c>
      <c r="G4025" s="32">
        <v>1.6509</v>
      </c>
      <c r="H4025" s="13">
        <v>7.3230361758751101</v>
      </c>
      <c r="I4025" s="32">
        <v>6.8419999999999996</v>
      </c>
      <c r="J4025" s="34">
        <f t="shared" si="502"/>
        <v>0.24128909675533472</v>
      </c>
      <c r="K4025">
        <v>0.90264301860545981</v>
      </c>
      <c r="L4025">
        <v>1.1897061380629457</v>
      </c>
      <c r="M4025">
        <v>0.9</v>
      </c>
      <c r="N4025" t="s">
        <v>37</v>
      </c>
      <c r="O4025" s="45" t="s">
        <v>37</v>
      </c>
      <c r="P4025" s="49" t="str">
        <f>'Sheet1 (2)'!O1434</f>
        <v>B</v>
      </c>
      <c r="Q4025" s="30" t="str">
        <f t="shared" si="495"/>
        <v>B</v>
      </c>
      <c r="R4025">
        <f t="shared" si="496"/>
        <v>0.25</v>
      </c>
      <c r="S4025" s="11">
        <f t="shared" si="497"/>
        <v>0.24351066939491381</v>
      </c>
      <c r="T4025" s="13">
        <f t="shared" si="498"/>
        <v>0.24128909675533472</v>
      </c>
      <c r="U4025">
        <f t="shared" si="499"/>
        <v>1.6509</v>
      </c>
      <c r="V4025" t="str">
        <f t="shared" si="500"/>
        <v>same</v>
      </c>
      <c r="W4025" s="47">
        <f t="shared" si="501"/>
        <v>0</v>
      </c>
      <c r="X4025" s="47"/>
      <c r="Y4025" s="47"/>
    </row>
    <row r="4026" spans="1:25" ht="21" x14ac:dyDescent="0.4">
      <c r="A4026" t="s">
        <v>3810</v>
      </c>
      <c r="B4026" t="s">
        <v>3765</v>
      </c>
      <c r="C4026" t="s">
        <v>3766</v>
      </c>
      <c r="D4026" s="33">
        <v>20954</v>
      </c>
      <c r="E4026" s="33">
        <v>870</v>
      </c>
      <c r="F4026" s="32">
        <v>0.59500000000000008</v>
      </c>
      <c r="G4026" s="32">
        <v>0.17899999999999999</v>
      </c>
      <c r="H4026" s="13">
        <v>4.1519518946263245</v>
      </c>
      <c r="I4026" s="32">
        <v>0.77400000000000002</v>
      </c>
      <c r="J4026" s="34">
        <f t="shared" si="502"/>
        <v>0.23126614987080102</v>
      </c>
      <c r="K4026">
        <v>0.6839080459770116</v>
      </c>
      <c r="L4026">
        <v>0.8896551724137931</v>
      </c>
      <c r="M4026">
        <v>0.7</v>
      </c>
      <c r="N4026" t="s">
        <v>37</v>
      </c>
      <c r="O4026" s="45" t="s">
        <v>37</v>
      </c>
      <c r="P4026" s="49" t="str">
        <f>'Sheet1 (2)'!O1449</f>
        <v>B</v>
      </c>
      <c r="Q4026" s="30" t="str">
        <f t="shared" si="495"/>
        <v>B</v>
      </c>
      <c r="R4026">
        <f t="shared" si="496"/>
        <v>0.25</v>
      </c>
      <c r="S4026" s="11">
        <f t="shared" si="497"/>
        <v>0.21317829457364346</v>
      </c>
      <c r="T4026" s="13">
        <f t="shared" si="498"/>
        <v>0.23126614987080102</v>
      </c>
      <c r="U4026">
        <f t="shared" si="499"/>
        <v>0.17899999999999999</v>
      </c>
      <c r="V4026" t="str">
        <f t="shared" si="500"/>
        <v>same</v>
      </c>
      <c r="W4026" s="47">
        <f t="shared" si="501"/>
        <v>0</v>
      </c>
      <c r="X4026" s="47"/>
      <c r="Y4026" s="47"/>
    </row>
    <row r="4027" spans="1:25" ht="21" x14ac:dyDescent="0.4">
      <c r="A4027" t="s">
        <v>3811</v>
      </c>
      <c r="B4027" t="s">
        <v>3765</v>
      </c>
      <c r="C4027" t="s">
        <v>3766</v>
      </c>
      <c r="D4027" s="33">
        <v>92779</v>
      </c>
      <c r="E4027" s="33">
        <v>9962</v>
      </c>
      <c r="F4027" s="32">
        <v>8.059800000000001</v>
      </c>
      <c r="G4027" s="32">
        <v>2.6772</v>
      </c>
      <c r="H4027" s="13">
        <v>10.737343579904936</v>
      </c>
      <c r="I4027" s="32">
        <v>10.737000000000002</v>
      </c>
      <c r="J4027" s="34">
        <f t="shared" si="502"/>
        <v>0.24934339200894101</v>
      </c>
      <c r="K4027">
        <v>0.80905440674563356</v>
      </c>
      <c r="L4027">
        <v>1.0777956233688015</v>
      </c>
      <c r="M4027">
        <v>0.8</v>
      </c>
      <c r="N4027" t="s">
        <v>37</v>
      </c>
      <c r="O4027" s="45" t="s">
        <v>37</v>
      </c>
      <c r="P4027" s="49" t="str">
        <f>'Sheet1 (2)'!O1468</f>
        <v>B</v>
      </c>
      <c r="Q4027" s="30" t="str">
        <f t="shared" si="495"/>
        <v>B</v>
      </c>
      <c r="R4027">
        <f t="shared" si="496"/>
        <v>0.25</v>
      </c>
      <c r="S4027" s="11">
        <f t="shared" si="497"/>
        <v>0.25774424885908542</v>
      </c>
      <c r="T4027" s="13">
        <f t="shared" si="498"/>
        <v>0.24934339200894101</v>
      </c>
      <c r="U4027">
        <f t="shared" si="499"/>
        <v>2.6772</v>
      </c>
      <c r="V4027" t="str">
        <f t="shared" si="500"/>
        <v>same</v>
      </c>
      <c r="W4027" s="47">
        <f t="shared" si="501"/>
        <v>0</v>
      </c>
      <c r="X4027" s="47"/>
      <c r="Y4027" s="47"/>
    </row>
    <row r="4028" spans="1:25" ht="21" x14ac:dyDescent="0.4">
      <c r="A4028" t="s">
        <v>3812</v>
      </c>
      <c r="B4028" t="s">
        <v>3765</v>
      </c>
      <c r="C4028" t="s">
        <v>3766</v>
      </c>
      <c r="D4028" s="33">
        <v>7478</v>
      </c>
      <c r="E4028" s="33">
        <v>364</v>
      </c>
      <c r="F4028" s="32">
        <v>0.2475</v>
      </c>
      <c r="G4028" s="32">
        <v>8.2500000000000004E-2</v>
      </c>
      <c r="H4028" s="13">
        <v>4.8676116608718907</v>
      </c>
      <c r="I4028" s="32">
        <v>0.33</v>
      </c>
      <c r="J4028" s="34">
        <f t="shared" si="502"/>
        <v>0.25</v>
      </c>
      <c r="K4028">
        <v>0.67994505494505497</v>
      </c>
      <c r="L4028">
        <v>0.90659340659340659</v>
      </c>
      <c r="M4028">
        <v>0.7</v>
      </c>
      <c r="N4028" t="s">
        <v>37</v>
      </c>
      <c r="O4028" s="45" t="s">
        <v>37</v>
      </c>
      <c r="P4028" s="49" t="str">
        <f>'Sheet1 (2)'!O1474</f>
        <v>B</v>
      </c>
      <c r="Q4028" s="30" t="str">
        <f t="shared" si="495"/>
        <v>B</v>
      </c>
      <c r="R4028">
        <f t="shared" si="496"/>
        <v>0.25</v>
      </c>
      <c r="S4028" s="11">
        <f t="shared" si="497"/>
        <v>0.22787878787878793</v>
      </c>
      <c r="T4028" s="13">
        <f t="shared" si="498"/>
        <v>0.25</v>
      </c>
      <c r="U4028">
        <f t="shared" si="499"/>
        <v>8.2500000000000004E-2</v>
      </c>
      <c r="V4028" t="str">
        <f t="shared" si="500"/>
        <v>same</v>
      </c>
      <c r="W4028" s="47">
        <f t="shared" si="501"/>
        <v>0</v>
      </c>
      <c r="X4028" s="47"/>
      <c r="Y4028" s="47"/>
    </row>
    <row r="4029" spans="1:25" ht="21" x14ac:dyDescent="0.4">
      <c r="A4029" t="s">
        <v>3813</v>
      </c>
      <c r="B4029" t="s">
        <v>3765</v>
      </c>
      <c r="C4029" t="s">
        <v>3766</v>
      </c>
      <c r="D4029" s="33">
        <v>20547</v>
      </c>
      <c r="E4029" s="33">
        <v>1447</v>
      </c>
      <c r="F4029" s="32">
        <v>0.98809999999999998</v>
      </c>
      <c r="G4029" s="32">
        <v>0.37090000000000001</v>
      </c>
      <c r="H4029" s="13">
        <v>7.0423906166350321</v>
      </c>
      <c r="I4029" s="32">
        <v>1.359</v>
      </c>
      <c r="J4029" s="34">
        <f t="shared" si="502"/>
        <v>0.27292126563649743</v>
      </c>
      <c r="K4029">
        <v>0.68286109191430544</v>
      </c>
      <c r="L4029">
        <v>0.93918451969592265</v>
      </c>
      <c r="M4029">
        <v>0.7</v>
      </c>
      <c r="N4029" t="s">
        <v>37</v>
      </c>
      <c r="O4029" s="45" t="s">
        <v>37</v>
      </c>
      <c r="P4029" s="49" t="str">
        <f>'Sheet1 (2)'!O1495</f>
        <v>B</v>
      </c>
      <c r="Q4029" s="30" t="str">
        <f t="shared" si="495"/>
        <v>B</v>
      </c>
      <c r="R4029">
        <f t="shared" si="496"/>
        <v>0.25</v>
      </c>
      <c r="S4029" s="11">
        <f t="shared" si="497"/>
        <v>0.25467255334805011</v>
      </c>
      <c r="T4029" s="13">
        <f t="shared" si="498"/>
        <v>0.27292126563649743</v>
      </c>
      <c r="U4029">
        <f t="shared" si="499"/>
        <v>0.37090000000000001</v>
      </c>
      <c r="V4029" t="str">
        <f t="shared" si="500"/>
        <v>same</v>
      </c>
      <c r="W4029" s="47">
        <f t="shared" si="501"/>
        <v>0</v>
      </c>
      <c r="X4029" s="47"/>
      <c r="Y4029" s="47"/>
    </row>
    <row r="4030" spans="1:25" ht="21" x14ac:dyDescent="0.4">
      <c r="A4030" t="s">
        <v>3814</v>
      </c>
      <c r="B4030" t="s">
        <v>3765</v>
      </c>
      <c r="C4030" t="s">
        <v>3766</v>
      </c>
      <c r="D4030" s="33">
        <v>4981</v>
      </c>
      <c r="E4030" s="33">
        <v>250</v>
      </c>
      <c r="F4030" s="32">
        <v>0.18300000000000002</v>
      </c>
      <c r="G4030" s="32">
        <v>0.06</v>
      </c>
      <c r="H4030" s="13">
        <v>5.0190724754065448</v>
      </c>
      <c r="I4030" s="32">
        <v>0.24300000000000002</v>
      </c>
      <c r="J4030" s="34">
        <f t="shared" si="502"/>
        <v>0.24691358024691354</v>
      </c>
      <c r="K4030">
        <v>0.7320000000000001</v>
      </c>
      <c r="L4030">
        <v>0.97200000000000009</v>
      </c>
      <c r="M4030">
        <v>0.8</v>
      </c>
      <c r="N4030" t="s">
        <v>37</v>
      </c>
      <c r="O4030" s="45" t="s">
        <v>37</v>
      </c>
      <c r="P4030" s="49" t="str">
        <f>'Sheet1 (2)'!O1516</f>
        <v>B</v>
      </c>
      <c r="Q4030" s="30" t="str">
        <f t="shared" ref="Q4030:Q4093" si="503">IF(U4030="same",N4030,IF(O4030=N4030,P4030,O4030))</f>
        <v>B</v>
      </c>
      <c r="R4030">
        <f t="shared" si="496"/>
        <v>0.25</v>
      </c>
      <c r="S4030" s="11">
        <f t="shared" si="497"/>
        <v>0.17695473251028809</v>
      </c>
      <c r="T4030" s="13">
        <f t="shared" si="498"/>
        <v>0.24691358024691354</v>
      </c>
      <c r="U4030">
        <f t="shared" si="499"/>
        <v>0.06</v>
      </c>
      <c r="V4030" t="str">
        <f t="shared" si="500"/>
        <v>same</v>
      </c>
      <c r="W4030" s="47">
        <f t="shared" si="501"/>
        <v>0</v>
      </c>
      <c r="X4030" s="47"/>
      <c r="Y4030" s="47"/>
    </row>
    <row r="4031" spans="1:25" ht="21" x14ac:dyDescent="0.4">
      <c r="A4031" t="s">
        <v>3815</v>
      </c>
      <c r="B4031" t="s">
        <v>3765</v>
      </c>
      <c r="C4031" t="s">
        <v>3766</v>
      </c>
      <c r="D4031" s="33">
        <v>50588</v>
      </c>
      <c r="E4031" s="33">
        <v>2469</v>
      </c>
      <c r="F4031" s="32">
        <v>1.5061</v>
      </c>
      <c r="G4031" s="32">
        <v>0.46189999999999998</v>
      </c>
      <c r="H4031" s="13">
        <v>4.8806040958330037</v>
      </c>
      <c r="I4031" s="32">
        <v>1.968</v>
      </c>
      <c r="J4031" s="34">
        <f t="shared" si="502"/>
        <v>0.23470528455284553</v>
      </c>
      <c r="K4031">
        <v>0.61000405022276216</v>
      </c>
      <c r="L4031">
        <v>0.79708383961117857</v>
      </c>
      <c r="M4031">
        <v>0.6</v>
      </c>
      <c r="N4031" t="s">
        <v>37</v>
      </c>
      <c r="O4031" s="45" t="s">
        <v>37</v>
      </c>
      <c r="P4031" s="49" t="str">
        <f>'Sheet1 (2)'!O1519</f>
        <v>B</v>
      </c>
      <c r="Q4031" s="30" t="str">
        <f t="shared" si="503"/>
        <v>B</v>
      </c>
      <c r="R4031">
        <f t="shared" si="496"/>
        <v>0.25</v>
      </c>
      <c r="S4031" s="11">
        <f t="shared" si="497"/>
        <v>0.24725609756097561</v>
      </c>
      <c r="T4031" s="13">
        <f t="shared" si="498"/>
        <v>0.23470528455284553</v>
      </c>
      <c r="U4031">
        <f t="shared" si="499"/>
        <v>0.46189999999999998</v>
      </c>
      <c r="V4031" t="str">
        <f t="shared" si="500"/>
        <v>same</v>
      </c>
      <c r="W4031" s="47">
        <f t="shared" si="501"/>
        <v>0</v>
      </c>
      <c r="X4031" s="47"/>
      <c r="Y4031" s="47"/>
    </row>
    <row r="4032" spans="1:25" ht="21" x14ac:dyDescent="0.4">
      <c r="A4032" t="s">
        <v>3816</v>
      </c>
      <c r="B4032" t="s">
        <v>3765</v>
      </c>
      <c r="C4032" t="s">
        <v>3766</v>
      </c>
      <c r="D4032" s="33">
        <v>84335</v>
      </c>
      <c r="E4032" s="33">
        <v>5003</v>
      </c>
      <c r="F4032" s="32">
        <v>3.5021</v>
      </c>
      <c r="G4032" s="32">
        <v>1.0999000000000001</v>
      </c>
      <c r="H4032" s="13">
        <v>5.9322938281852133</v>
      </c>
      <c r="I4032" s="32">
        <v>4.6020000000000003</v>
      </c>
      <c r="J4032" s="34">
        <f t="shared" si="502"/>
        <v>0.23900478053020427</v>
      </c>
      <c r="K4032">
        <v>0.7</v>
      </c>
      <c r="L4032">
        <v>0.91984809114531285</v>
      </c>
      <c r="M4032">
        <v>0.7</v>
      </c>
      <c r="N4032" t="s">
        <v>33</v>
      </c>
      <c r="O4032" s="45" t="s">
        <v>33</v>
      </c>
      <c r="P4032" s="49" t="str">
        <f>'Sheet1 (2)'!O1531</f>
        <v>C</v>
      </c>
      <c r="Q4032" s="30" t="str">
        <f t="shared" si="503"/>
        <v>C</v>
      </c>
      <c r="R4032">
        <f t="shared" si="496"/>
        <v>0.4</v>
      </c>
      <c r="S4032" s="11">
        <f t="shared" si="497"/>
        <v>0.23900478053020435</v>
      </c>
      <c r="T4032" s="13">
        <f t="shared" si="498"/>
        <v>0.23900478053020427</v>
      </c>
      <c r="U4032">
        <f t="shared" si="499"/>
        <v>1.0999000000000001</v>
      </c>
      <c r="V4032" t="str">
        <f t="shared" si="500"/>
        <v>same</v>
      </c>
      <c r="W4032" s="47">
        <f t="shared" si="501"/>
        <v>0</v>
      </c>
      <c r="X4032" s="47"/>
      <c r="Y4032" s="47"/>
    </row>
    <row r="4033" spans="1:25" ht="21" x14ac:dyDescent="0.4">
      <c r="A4033" t="s">
        <v>3817</v>
      </c>
      <c r="B4033" t="s">
        <v>3765</v>
      </c>
      <c r="C4033" t="s">
        <v>3766</v>
      </c>
      <c r="D4033" s="33">
        <v>12848</v>
      </c>
      <c r="E4033" s="33">
        <v>860</v>
      </c>
      <c r="F4033" s="32">
        <v>0.58999999999999986</v>
      </c>
      <c r="G4033" s="32">
        <v>0.17499999999999999</v>
      </c>
      <c r="H4033" s="13">
        <v>6.6936488169364878</v>
      </c>
      <c r="I4033" s="32">
        <v>0.7649999999999999</v>
      </c>
      <c r="J4033" s="34">
        <f t="shared" si="502"/>
        <v>0.22875816993464054</v>
      </c>
      <c r="K4033">
        <v>0.68604651162790686</v>
      </c>
      <c r="L4033">
        <v>0.88953488372093015</v>
      </c>
      <c r="M4033">
        <v>0.7</v>
      </c>
      <c r="N4033" t="s">
        <v>37</v>
      </c>
      <c r="O4033" s="45" t="s">
        <v>37</v>
      </c>
      <c r="P4033" s="49" t="str">
        <f>'Sheet1 (2)'!O1702</f>
        <v>B</v>
      </c>
      <c r="Q4033" s="30" t="str">
        <f t="shared" si="503"/>
        <v>B</v>
      </c>
      <c r="R4033">
        <f t="shared" si="496"/>
        <v>0.25</v>
      </c>
      <c r="S4033" s="11">
        <f t="shared" si="497"/>
        <v>0.21307189542483657</v>
      </c>
      <c r="T4033" s="13">
        <f t="shared" si="498"/>
        <v>0.22875816993464054</v>
      </c>
      <c r="U4033">
        <f t="shared" si="499"/>
        <v>0.17499999999999999</v>
      </c>
      <c r="V4033" t="str">
        <f t="shared" si="500"/>
        <v>same</v>
      </c>
      <c r="W4033" s="47">
        <f t="shared" si="501"/>
        <v>0</v>
      </c>
      <c r="X4033" s="47"/>
      <c r="Y4033" s="47"/>
    </row>
    <row r="4034" spans="1:25" ht="21" x14ac:dyDescent="0.4">
      <c r="A4034" t="s">
        <v>3818</v>
      </c>
      <c r="B4034" t="s">
        <v>3765</v>
      </c>
      <c r="C4034" t="s">
        <v>3766</v>
      </c>
      <c r="D4034" s="33">
        <v>9371</v>
      </c>
      <c r="E4034" s="33">
        <v>636</v>
      </c>
      <c r="F4034" s="32">
        <v>0.41760000000000003</v>
      </c>
      <c r="G4034" s="32">
        <v>0.19439999999999996</v>
      </c>
      <c r="H4034" s="13">
        <v>6.7868957421833311</v>
      </c>
      <c r="I4034" s="32">
        <v>0.61199999999999999</v>
      </c>
      <c r="J4034" s="34">
        <f t="shared" si="502"/>
        <v>0.31764705882352934</v>
      </c>
      <c r="K4034">
        <v>0.65660377358490574</v>
      </c>
      <c r="L4034">
        <v>0.96226415094339623</v>
      </c>
      <c r="M4034">
        <v>0.8</v>
      </c>
      <c r="N4034" t="s">
        <v>33</v>
      </c>
      <c r="O4034" s="45" t="s">
        <v>33</v>
      </c>
      <c r="P4034" s="49" t="str">
        <f>'Sheet1 (2)'!O1719</f>
        <v>C</v>
      </c>
      <c r="Q4034" s="30" t="str">
        <f t="shared" si="503"/>
        <v>C</v>
      </c>
      <c r="R4034">
        <f t="shared" ref="R4034:R4097" si="504">VLOOKUP(IF(V4034="same",N4034,IF(O4034=N4034,P4034,O4034)),$AC$2:$AN$8,9,FALSE)</f>
        <v>0.4</v>
      </c>
      <c r="S4034" s="11">
        <f t="shared" ref="S4034:S4097" si="505">(L4034-M4034)/L4034</f>
        <v>0.16862745098039211</v>
      </c>
      <c r="T4034" s="13">
        <f t="shared" ref="T4034:T4097" si="506">IF(V4034="SAME",J4034,MIN(R4034:S4034))</f>
        <v>0.31764705882352934</v>
      </c>
      <c r="U4034">
        <f t="shared" ref="U4034:U4097" si="507">IFERROR(T4034*I4034,0)</f>
        <v>0.19439999999999996</v>
      </c>
      <c r="V4034" t="str">
        <f t="shared" ref="V4034:V4097" si="508">IF(AND(N4034=O4034,P4034=N4034),"same",IF(NOT(OR(O4034=N4034,P4034=N4034)),"conflict","change"))</f>
        <v>same</v>
      </c>
      <c r="W4034" s="47">
        <f t="shared" ref="W4034:W4097" si="509">U4034-G4034</f>
        <v>0</v>
      </c>
      <c r="X4034" s="47"/>
      <c r="Y4034" s="47"/>
    </row>
    <row r="4035" spans="1:25" ht="21" x14ac:dyDescent="0.4">
      <c r="A4035" t="s">
        <v>3819</v>
      </c>
      <c r="B4035" t="s">
        <v>3765</v>
      </c>
      <c r="C4035" t="s">
        <v>3766</v>
      </c>
      <c r="D4035" s="33">
        <v>9927</v>
      </c>
      <c r="E4035" s="33">
        <v>2088</v>
      </c>
      <c r="F4035" s="32">
        <v>1.5446</v>
      </c>
      <c r="G4035" s="32">
        <v>0.51439999999999997</v>
      </c>
      <c r="H4035" s="13">
        <v>21.033544877606527</v>
      </c>
      <c r="I4035" s="32">
        <v>2.0590000000000002</v>
      </c>
      <c r="J4035" s="34">
        <f t="shared" si="502"/>
        <v>0.24983001457017967</v>
      </c>
      <c r="K4035">
        <v>0.73975095785440603</v>
      </c>
      <c r="L4035">
        <v>0.98611111111111116</v>
      </c>
      <c r="M4035">
        <v>0.7</v>
      </c>
      <c r="N4035" t="s">
        <v>37</v>
      </c>
      <c r="O4035" s="45" t="s">
        <v>37</v>
      </c>
      <c r="P4035" s="49" t="str">
        <f>'Sheet1 (2)'!O1729</f>
        <v>B</v>
      </c>
      <c r="Q4035" s="30" t="str">
        <f t="shared" si="503"/>
        <v>B</v>
      </c>
      <c r="R4035">
        <f t="shared" si="504"/>
        <v>0.25</v>
      </c>
      <c r="S4035" s="11">
        <f t="shared" si="505"/>
        <v>0.29014084507042259</v>
      </c>
      <c r="T4035" s="13">
        <f t="shared" si="506"/>
        <v>0.24983001457017967</v>
      </c>
      <c r="U4035">
        <f t="shared" si="507"/>
        <v>0.51439999999999997</v>
      </c>
      <c r="V4035" t="str">
        <f t="shared" si="508"/>
        <v>same</v>
      </c>
      <c r="W4035" s="47">
        <f t="shared" si="509"/>
        <v>0</v>
      </c>
      <c r="X4035" s="47"/>
      <c r="Y4035" s="47"/>
    </row>
    <row r="4036" spans="1:25" ht="21" x14ac:dyDescent="0.4">
      <c r="A4036" t="s">
        <v>3820</v>
      </c>
      <c r="B4036" t="s">
        <v>3765</v>
      </c>
      <c r="C4036" t="s">
        <v>3766</v>
      </c>
      <c r="D4036" s="33">
        <v>29470</v>
      </c>
      <c r="E4036" s="33">
        <v>2036</v>
      </c>
      <c r="F4036" s="32">
        <v>1.4458000000000002</v>
      </c>
      <c r="G4036" s="32">
        <v>0.48020000000000007</v>
      </c>
      <c r="H4036" s="13">
        <v>6.9087207329487619</v>
      </c>
      <c r="I4036" s="32">
        <v>1.9260000000000002</v>
      </c>
      <c r="J4036" s="34">
        <f t="shared" si="502"/>
        <v>0.24932502596053999</v>
      </c>
      <c r="K4036">
        <v>0.71011787819253447</v>
      </c>
      <c r="L4036">
        <v>0.94597249508840875</v>
      </c>
      <c r="M4036">
        <v>0.7</v>
      </c>
      <c r="N4036" t="s">
        <v>37</v>
      </c>
      <c r="O4036" s="45" t="s">
        <v>37</v>
      </c>
      <c r="P4036" s="49" t="str">
        <f>'Sheet1 (2)'!O1777</f>
        <v>B</v>
      </c>
      <c r="Q4036" s="30" t="str">
        <f t="shared" si="503"/>
        <v>B</v>
      </c>
      <c r="R4036">
        <f t="shared" si="504"/>
        <v>0.25</v>
      </c>
      <c r="S4036" s="11">
        <f t="shared" si="505"/>
        <v>0.26002076843198352</v>
      </c>
      <c r="T4036" s="13">
        <f t="shared" si="506"/>
        <v>0.24932502596053999</v>
      </c>
      <c r="U4036">
        <f t="shared" si="507"/>
        <v>0.48020000000000007</v>
      </c>
      <c r="V4036" t="str">
        <f t="shared" si="508"/>
        <v>same</v>
      </c>
      <c r="W4036" s="47">
        <f t="shared" si="509"/>
        <v>0</v>
      </c>
      <c r="X4036" s="47"/>
      <c r="Y4036" s="47"/>
    </row>
    <row r="4037" spans="1:25" ht="21" x14ac:dyDescent="0.4">
      <c r="A4037" t="s">
        <v>3821</v>
      </c>
      <c r="B4037" t="s">
        <v>3765</v>
      </c>
      <c r="C4037" t="s">
        <v>3766</v>
      </c>
      <c r="D4037" s="33">
        <v>18435</v>
      </c>
      <c r="E4037" s="33">
        <v>933</v>
      </c>
      <c r="F4037" s="32">
        <v>0.64739999999999998</v>
      </c>
      <c r="G4037" s="32">
        <v>0.19860000000000003</v>
      </c>
      <c r="H4037" s="13">
        <v>5.0610252237591542</v>
      </c>
      <c r="I4037" s="32">
        <v>0.84599999999999997</v>
      </c>
      <c r="J4037" s="34">
        <f t="shared" si="502"/>
        <v>0.23475177304964542</v>
      </c>
      <c r="K4037">
        <v>0.69389067524115755</v>
      </c>
      <c r="L4037">
        <v>0.90675241157556274</v>
      </c>
      <c r="M4037">
        <v>0.7</v>
      </c>
      <c r="N4037" t="s">
        <v>37</v>
      </c>
      <c r="O4037" s="45" t="s">
        <v>37</v>
      </c>
      <c r="P4037" s="49" t="str">
        <f>'Sheet1 (2)'!O1783</f>
        <v>B</v>
      </c>
      <c r="Q4037" s="30" t="str">
        <f t="shared" si="503"/>
        <v>B</v>
      </c>
      <c r="R4037">
        <f t="shared" si="504"/>
        <v>0.25</v>
      </c>
      <c r="S4037" s="11">
        <f t="shared" si="505"/>
        <v>0.2280141843971632</v>
      </c>
      <c r="T4037" s="13">
        <f t="shared" si="506"/>
        <v>0.23475177304964542</v>
      </c>
      <c r="U4037">
        <f t="shared" si="507"/>
        <v>0.19860000000000003</v>
      </c>
      <c r="V4037" t="str">
        <f t="shared" si="508"/>
        <v>same</v>
      </c>
      <c r="W4037" s="47">
        <f t="shared" si="509"/>
        <v>0</v>
      </c>
      <c r="X4037" s="47"/>
      <c r="Y4037" s="47"/>
    </row>
    <row r="4038" spans="1:25" ht="21" x14ac:dyDescent="0.4">
      <c r="A4038" t="s">
        <v>3822</v>
      </c>
      <c r="B4038" t="s">
        <v>3765</v>
      </c>
      <c r="C4038" t="s">
        <v>3766</v>
      </c>
      <c r="D4038" s="33">
        <v>14994</v>
      </c>
      <c r="E4038" s="33">
        <v>633</v>
      </c>
      <c r="F4038" s="32">
        <v>0.54800000000000004</v>
      </c>
      <c r="G4038" s="32">
        <v>0.16299999999999998</v>
      </c>
      <c r="H4038" s="13">
        <v>4.2216886754701877</v>
      </c>
      <c r="I4038" s="32">
        <v>0.71100000000000008</v>
      </c>
      <c r="J4038" s="34">
        <f t="shared" si="502"/>
        <v>0.22925457102672286</v>
      </c>
      <c r="K4038">
        <v>0.86571879936808849</v>
      </c>
      <c r="L4038">
        <v>1.123222748815166</v>
      </c>
      <c r="M4038">
        <v>0.9</v>
      </c>
      <c r="N4038" t="s">
        <v>33</v>
      </c>
      <c r="O4038" s="45" t="s">
        <v>33</v>
      </c>
      <c r="P4038" s="49" t="str">
        <f>'Sheet1 (2)'!O1814</f>
        <v>C</v>
      </c>
      <c r="Q4038" s="30" t="str">
        <f t="shared" si="503"/>
        <v>C</v>
      </c>
      <c r="R4038">
        <f t="shared" si="504"/>
        <v>0.4</v>
      </c>
      <c r="S4038" s="11">
        <f t="shared" si="505"/>
        <v>0.19873417721518996</v>
      </c>
      <c r="T4038" s="13">
        <f t="shared" si="506"/>
        <v>0.22925457102672286</v>
      </c>
      <c r="U4038">
        <f t="shared" si="507"/>
        <v>0.16299999999999998</v>
      </c>
      <c r="V4038" t="str">
        <f t="shared" si="508"/>
        <v>same</v>
      </c>
      <c r="W4038" s="47">
        <f t="shared" si="509"/>
        <v>0</v>
      </c>
      <c r="X4038" s="47"/>
      <c r="Y4038" s="47"/>
    </row>
    <row r="4039" spans="1:25" ht="21" x14ac:dyDescent="0.4">
      <c r="A4039" t="s">
        <v>3823</v>
      </c>
      <c r="B4039" t="s">
        <v>3765</v>
      </c>
      <c r="C4039" t="s">
        <v>3766</v>
      </c>
      <c r="D4039" s="33">
        <v>16508</v>
      </c>
      <c r="E4039" s="33">
        <v>1152</v>
      </c>
      <c r="F4039" s="32">
        <v>0.80479999999999996</v>
      </c>
      <c r="G4039" s="32">
        <v>0.25719999999999998</v>
      </c>
      <c r="H4039" s="13">
        <v>6.9784346983280834</v>
      </c>
      <c r="I4039" s="32">
        <v>1.0619999999999998</v>
      </c>
      <c r="J4039" s="34">
        <f t="shared" si="502"/>
        <v>0.24218455743879475</v>
      </c>
      <c r="K4039">
        <v>0.69861111111111107</v>
      </c>
      <c r="L4039">
        <v>0.92187499999999978</v>
      </c>
      <c r="M4039">
        <v>0.7</v>
      </c>
      <c r="N4039" t="s">
        <v>37</v>
      </c>
      <c r="O4039" s="45" t="s">
        <v>37</v>
      </c>
      <c r="P4039" s="49" t="str">
        <f>'Sheet1 (2)'!O1840</f>
        <v>B</v>
      </c>
      <c r="Q4039" s="30" t="str">
        <f t="shared" si="503"/>
        <v>B</v>
      </c>
      <c r="R4039">
        <f t="shared" si="504"/>
        <v>0.25</v>
      </c>
      <c r="S4039" s="11">
        <f t="shared" si="505"/>
        <v>0.24067796610169478</v>
      </c>
      <c r="T4039" s="13">
        <f t="shared" si="506"/>
        <v>0.24218455743879475</v>
      </c>
      <c r="U4039">
        <f t="shared" si="507"/>
        <v>0.25719999999999998</v>
      </c>
      <c r="V4039" t="str">
        <f t="shared" si="508"/>
        <v>same</v>
      </c>
      <c r="W4039" s="47">
        <f t="shared" si="509"/>
        <v>0</v>
      </c>
      <c r="X4039" s="47"/>
      <c r="Y4039" s="47"/>
    </row>
    <row r="4040" spans="1:25" ht="21" x14ac:dyDescent="0.4">
      <c r="A4040" t="s">
        <v>3824</v>
      </c>
      <c r="B4040" t="s">
        <v>3765</v>
      </c>
      <c r="C4040" t="s">
        <v>3766</v>
      </c>
      <c r="D4040" s="33">
        <v>20399</v>
      </c>
      <c r="E4040" s="33">
        <v>1486</v>
      </c>
      <c r="F4040" s="32">
        <v>0.78370000000000006</v>
      </c>
      <c r="G4040" s="32">
        <v>0.26030000000000003</v>
      </c>
      <c r="H4040" s="13">
        <v>7.284670817196921</v>
      </c>
      <c r="I4040" s="32">
        <v>1.044</v>
      </c>
      <c r="J4040" s="34">
        <f t="shared" si="502"/>
        <v>0.24932950191570882</v>
      </c>
      <c r="K4040">
        <v>0.52738896366083443</v>
      </c>
      <c r="L4040">
        <v>0.70255720053835802</v>
      </c>
      <c r="M4040">
        <v>0.5</v>
      </c>
      <c r="N4040" t="s">
        <v>37</v>
      </c>
      <c r="O4040" s="45" t="s">
        <v>37</v>
      </c>
      <c r="P4040" s="49" t="str">
        <f>'Sheet1 (2)'!O1906</f>
        <v>B</v>
      </c>
      <c r="Q4040" s="30" t="str">
        <f t="shared" si="503"/>
        <v>B</v>
      </c>
      <c r="R4040">
        <f t="shared" si="504"/>
        <v>0.25</v>
      </c>
      <c r="S4040" s="11">
        <f t="shared" si="505"/>
        <v>0.28831417624521072</v>
      </c>
      <c r="T4040" s="13">
        <f t="shared" si="506"/>
        <v>0.24932950191570882</v>
      </c>
      <c r="U4040">
        <f t="shared" si="507"/>
        <v>0.26030000000000003</v>
      </c>
      <c r="V4040" t="str">
        <f t="shared" si="508"/>
        <v>same</v>
      </c>
      <c r="W4040" s="47">
        <f t="shared" si="509"/>
        <v>0</v>
      </c>
      <c r="X4040" s="47"/>
      <c r="Y4040" s="47"/>
    </row>
    <row r="4041" spans="1:25" ht="21" x14ac:dyDescent="0.4">
      <c r="A4041" t="s">
        <v>3825</v>
      </c>
      <c r="B4041" t="s">
        <v>3765</v>
      </c>
      <c r="C4041" t="s">
        <v>3766</v>
      </c>
      <c r="D4041" s="33">
        <v>23149</v>
      </c>
      <c r="E4041" s="33">
        <v>2277</v>
      </c>
      <c r="F4041" s="32">
        <v>1.6347</v>
      </c>
      <c r="G4041" s="32">
        <v>0.54330000000000001</v>
      </c>
      <c r="H4041" s="13">
        <v>9.8362780249686814</v>
      </c>
      <c r="I4041" s="32">
        <v>2.1779999999999999</v>
      </c>
      <c r="J4041" s="34">
        <f t="shared" si="502"/>
        <v>0.24944903581267219</v>
      </c>
      <c r="K4041">
        <v>0.71791831357048752</v>
      </c>
      <c r="L4041">
        <v>0.95652173913043481</v>
      </c>
      <c r="M4041">
        <v>0.7</v>
      </c>
      <c r="N4041" t="s">
        <v>37</v>
      </c>
      <c r="O4041" s="45" t="s">
        <v>37</v>
      </c>
      <c r="P4041" s="49" t="str">
        <f>'Sheet1 (2)'!O1916</f>
        <v>B</v>
      </c>
      <c r="Q4041" s="30" t="str">
        <f t="shared" si="503"/>
        <v>B</v>
      </c>
      <c r="R4041">
        <f t="shared" si="504"/>
        <v>0.25</v>
      </c>
      <c r="S4041" s="11">
        <f t="shared" si="505"/>
        <v>0.26818181818181824</v>
      </c>
      <c r="T4041" s="13">
        <f t="shared" si="506"/>
        <v>0.24944903581267219</v>
      </c>
      <c r="U4041">
        <f t="shared" si="507"/>
        <v>0.54330000000000001</v>
      </c>
      <c r="V4041" t="str">
        <f t="shared" si="508"/>
        <v>same</v>
      </c>
      <c r="W4041" s="47">
        <f t="shared" si="509"/>
        <v>0</v>
      </c>
      <c r="X4041" s="47"/>
      <c r="Y4041" s="47"/>
    </row>
    <row r="4042" spans="1:25" ht="21" x14ac:dyDescent="0.4">
      <c r="A4042" t="s">
        <v>3826</v>
      </c>
      <c r="B4042" t="s">
        <v>3765</v>
      </c>
      <c r="C4042" t="s">
        <v>3766</v>
      </c>
      <c r="D4042" s="33">
        <v>9292</v>
      </c>
      <c r="E4042" s="33">
        <v>705</v>
      </c>
      <c r="F4042" s="32">
        <v>0.52500000000000002</v>
      </c>
      <c r="G4042" s="32">
        <v>0.17700000000000002</v>
      </c>
      <c r="H4042" s="13">
        <v>7.5871717606543267</v>
      </c>
      <c r="I4042" s="32">
        <v>0.70200000000000007</v>
      </c>
      <c r="J4042" s="34">
        <f t="shared" si="502"/>
        <v>0.25213675213675213</v>
      </c>
      <c r="K4042">
        <v>0.74468085106382975</v>
      </c>
      <c r="L4042">
        <v>0.99574468085106405</v>
      </c>
      <c r="M4042">
        <v>0.8</v>
      </c>
      <c r="N4042" t="s">
        <v>37</v>
      </c>
      <c r="O4042" s="45" t="s">
        <v>37</v>
      </c>
      <c r="P4042" s="49" t="str">
        <f>'Sheet1 (2)'!O1940</f>
        <v>B</v>
      </c>
      <c r="Q4042" s="30" t="str">
        <f t="shared" si="503"/>
        <v>B</v>
      </c>
      <c r="R4042">
        <f t="shared" si="504"/>
        <v>0.25</v>
      </c>
      <c r="S4042" s="11">
        <f t="shared" si="505"/>
        <v>0.19658119658119672</v>
      </c>
      <c r="T4042" s="13">
        <f t="shared" si="506"/>
        <v>0.25213675213675213</v>
      </c>
      <c r="U4042">
        <f t="shared" si="507"/>
        <v>0.17700000000000002</v>
      </c>
      <c r="V4042" t="str">
        <f t="shared" si="508"/>
        <v>same</v>
      </c>
      <c r="W4042" s="47">
        <f t="shared" si="509"/>
        <v>0</v>
      </c>
      <c r="X4042" s="47"/>
      <c r="Y4042" s="47"/>
    </row>
    <row r="4043" spans="1:25" ht="21" x14ac:dyDescent="0.4">
      <c r="A4043" t="s">
        <v>3827</v>
      </c>
      <c r="B4043" t="s">
        <v>3765</v>
      </c>
      <c r="C4043" t="s">
        <v>3766</v>
      </c>
      <c r="D4043" s="33">
        <v>10607</v>
      </c>
      <c r="E4043" s="33">
        <v>793</v>
      </c>
      <c r="F4043" s="32">
        <v>0.51780000000000004</v>
      </c>
      <c r="G4043" s="32">
        <v>0.19320000000000001</v>
      </c>
      <c r="H4043" s="13">
        <v>7.4761949655887623</v>
      </c>
      <c r="I4043" s="32">
        <v>0.71100000000000008</v>
      </c>
      <c r="J4043" s="34">
        <f t="shared" si="502"/>
        <v>0.27172995780590714</v>
      </c>
      <c r="K4043">
        <v>0.65296343001261048</v>
      </c>
      <c r="L4043">
        <v>0.8965952080706181</v>
      </c>
      <c r="M4043">
        <v>0.7</v>
      </c>
      <c r="N4043" t="s">
        <v>37</v>
      </c>
      <c r="O4043" s="45" t="s">
        <v>37</v>
      </c>
      <c r="P4043" s="49" t="str">
        <f>'Sheet1 (2)'!O1949</f>
        <v>B</v>
      </c>
      <c r="Q4043" s="30" t="str">
        <f t="shared" si="503"/>
        <v>B</v>
      </c>
      <c r="R4043">
        <f t="shared" si="504"/>
        <v>0.25</v>
      </c>
      <c r="S4043" s="11">
        <f t="shared" si="505"/>
        <v>0.21926863572433214</v>
      </c>
      <c r="T4043" s="13">
        <f t="shared" si="506"/>
        <v>0.27172995780590714</v>
      </c>
      <c r="U4043">
        <f t="shared" si="507"/>
        <v>0.19320000000000001</v>
      </c>
      <c r="V4043" t="str">
        <f t="shared" si="508"/>
        <v>same</v>
      </c>
      <c r="W4043" s="47">
        <f t="shared" si="509"/>
        <v>0</v>
      </c>
      <c r="X4043" s="47"/>
      <c r="Y4043" s="47"/>
    </row>
    <row r="4044" spans="1:25" ht="21" x14ac:dyDescent="0.4">
      <c r="A4044" t="s">
        <v>3828</v>
      </c>
      <c r="B4044" t="s">
        <v>3765</v>
      </c>
      <c r="C4044" t="s">
        <v>3766</v>
      </c>
      <c r="D4044" s="33">
        <v>10764</v>
      </c>
      <c r="E4044" s="33">
        <v>671</v>
      </c>
      <c r="F4044" s="32">
        <v>0.38530000000000003</v>
      </c>
      <c r="G4044" s="32">
        <v>0.17270000000000002</v>
      </c>
      <c r="H4044" s="13">
        <v>6.2337421033073204</v>
      </c>
      <c r="I4044" s="32">
        <v>0.55800000000000005</v>
      </c>
      <c r="J4044" s="34">
        <f t="shared" si="502"/>
        <v>0.30949820788530469</v>
      </c>
      <c r="K4044">
        <v>0.57421758569299552</v>
      </c>
      <c r="L4044">
        <v>0.83159463487332341</v>
      </c>
      <c r="M4044">
        <v>0.7</v>
      </c>
      <c r="N4044" t="s">
        <v>37</v>
      </c>
      <c r="O4044" s="45" t="s">
        <v>37</v>
      </c>
      <c r="P4044" s="49" t="str">
        <f>'Sheet1 (2)'!O1965</f>
        <v>B</v>
      </c>
      <c r="Q4044" s="30" t="str">
        <f t="shared" si="503"/>
        <v>B</v>
      </c>
      <c r="R4044">
        <f t="shared" si="504"/>
        <v>0.25</v>
      </c>
      <c r="S4044" s="11">
        <f t="shared" si="505"/>
        <v>0.15824372759856636</v>
      </c>
      <c r="T4044" s="13">
        <f t="shared" si="506"/>
        <v>0.30949820788530469</v>
      </c>
      <c r="U4044">
        <f t="shared" si="507"/>
        <v>0.17270000000000002</v>
      </c>
      <c r="V4044" t="str">
        <f t="shared" si="508"/>
        <v>same</v>
      </c>
      <c r="W4044" s="47">
        <f t="shared" si="509"/>
        <v>0</v>
      </c>
      <c r="X4044" s="47"/>
      <c r="Y4044" s="47"/>
    </row>
    <row r="4045" spans="1:25" ht="21" x14ac:dyDescent="0.4">
      <c r="A4045" t="s">
        <v>3829</v>
      </c>
      <c r="B4045" t="s">
        <v>3765</v>
      </c>
      <c r="C4045" t="s">
        <v>3766</v>
      </c>
      <c r="D4045" s="33">
        <v>16818</v>
      </c>
      <c r="E4045" s="33">
        <v>1230</v>
      </c>
      <c r="F4045" s="32">
        <v>1.1044</v>
      </c>
      <c r="G4045" s="32">
        <v>0.36460000000000004</v>
      </c>
      <c r="H4045" s="13">
        <v>7.3135925793792369</v>
      </c>
      <c r="I4045" s="32">
        <v>1.4690000000000001</v>
      </c>
      <c r="J4045" s="34">
        <f t="shared" si="502"/>
        <v>0.24819605173587475</v>
      </c>
      <c r="K4045">
        <v>0.89788617886178868</v>
      </c>
      <c r="L4045">
        <v>1.1943089430894309</v>
      </c>
      <c r="M4045">
        <v>0.9</v>
      </c>
      <c r="N4045" t="s">
        <v>37</v>
      </c>
      <c r="O4045" s="45" t="s">
        <v>37</v>
      </c>
      <c r="P4045" s="49" t="str">
        <f>'Sheet1 (2)'!O1971</f>
        <v>B</v>
      </c>
      <c r="Q4045" s="30" t="str">
        <f t="shared" si="503"/>
        <v>B</v>
      </c>
      <c r="R4045">
        <f t="shared" si="504"/>
        <v>0.25</v>
      </c>
      <c r="S4045" s="11">
        <f t="shared" si="505"/>
        <v>0.24642614023144996</v>
      </c>
      <c r="T4045" s="13">
        <f t="shared" si="506"/>
        <v>0.24819605173587475</v>
      </c>
      <c r="U4045">
        <f t="shared" si="507"/>
        <v>0.36460000000000004</v>
      </c>
      <c r="V4045" t="str">
        <f t="shared" si="508"/>
        <v>same</v>
      </c>
      <c r="W4045" s="47">
        <f t="shared" si="509"/>
        <v>0</v>
      </c>
      <c r="X4045" s="47"/>
      <c r="Y4045" s="47"/>
    </row>
    <row r="4046" spans="1:25" ht="21" x14ac:dyDescent="0.4">
      <c r="A4046" t="s">
        <v>3830</v>
      </c>
      <c r="B4046" t="s">
        <v>3765</v>
      </c>
      <c r="C4046" t="s">
        <v>3766</v>
      </c>
      <c r="D4046" s="33">
        <v>9243</v>
      </c>
      <c r="E4046" s="33">
        <v>1431</v>
      </c>
      <c r="F4046" s="32">
        <v>1.3260999999999998</v>
      </c>
      <c r="G4046" s="32">
        <v>0.42790000000000006</v>
      </c>
      <c r="H4046" s="13">
        <v>15.481986368062318</v>
      </c>
      <c r="I4046" s="32">
        <v>1.754</v>
      </c>
      <c r="J4046" s="34">
        <f t="shared" si="502"/>
        <v>0.24395667046750288</v>
      </c>
      <c r="K4046">
        <v>0.92669461914744933</v>
      </c>
      <c r="L4046">
        <v>1.2257162823200558</v>
      </c>
      <c r="M4046">
        <v>0.9</v>
      </c>
      <c r="N4046" t="s">
        <v>37</v>
      </c>
      <c r="O4046" s="45" t="s">
        <v>37</v>
      </c>
      <c r="P4046" s="49" t="str">
        <f>'Sheet1 (2)'!O1987</f>
        <v>B</v>
      </c>
      <c r="Q4046" s="30" t="str">
        <f t="shared" si="503"/>
        <v>B</v>
      </c>
      <c r="R4046">
        <f t="shared" si="504"/>
        <v>0.25</v>
      </c>
      <c r="S4046" s="11">
        <f t="shared" si="505"/>
        <v>0.2657354618015963</v>
      </c>
      <c r="T4046" s="13">
        <f t="shared" si="506"/>
        <v>0.24395667046750288</v>
      </c>
      <c r="U4046">
        <f t="shared" si="507"/>
        <v>0.42790000000000006</v>
      </c>
      <c r="V4046" t="str">
        <f t="shared" si="508"/>
        <v>same</v>
      </c>
      <c r="W4046" s="47">
        <f t="shared" si="509"/>
        <v>0</v>
      </c>
      <c r="X4046" s="47"/>
      <c r="Y4046" s="47"/>
    </row>
    <row r="4047" spans="1:25" ht="21" x14ac:dyDescent="0.4">
      <c r="A4047" t="s">
        <v>3831</v>
      </c>
      <c r="B4047" t="s">
        <v>3765</v>
      </c>
      <c r="C4047" t="s">
        <v>3766</v>
      </c>
      <c r="D4047" s="33">
        <v>17182</v>
      </c>
      <c r="E4047" s="33">
        <v>723</v>
      </c>
      <c r="F4047" s="32">
        <v>0.55010000000000003</v>
      </c>
      <c r="G4047" s="32">
        <v>0.24290000000000003</v>
      </c>
      <c r="H4047" s="13">
        <v>4.2078919799790482</v>
      </c>
      <c r="I4047" s="32">
        <v>0.79300000000000004</v>
      </c>
      <c r="J4047" s="34">
        <f t="shared" si="502"/>
        <v>0.30630517023959647</v>
      </c>
      <c r="K4047">
        <v>0.76085753803596134</v>
      </c>
      <c r="L4047">
        <v>1.0968188105117567</v>
      </c>
      <c r="M4047">
        <v>0.8</v>
      </c>
      <c r="N4047" t="s">
        <v>37</v>
      </c>
      <c r="O4047" s="45" t="s">
        <v>37</v>
      </c>
      <c r="P4047" s="49" t="str">
        <f>'Sheet1 (2)'!O2002</f>
        <v>B</v>
      </c>
      <c r="Q4047" s="30" t="str">
        <f t="shared" si="503"/>
        <v>B</v>
      </c>
      <c r="R4047">
        <f t="shared" si="504"/>
        <v>0.25</v>
      </c>
      <c r="S4047" s="11">
        <f t="shared" si="505"/>
        <v>0.27061790668348046</v>
      </c>
      <c r="T4047" s="13">
        <f t="shared" si="506"/>
        <v>0.30630517023959647</v>
      </c>
      <c r="U4047">
        <f t="shared" si="507"/>
        <v>0.2429</v>
      </c>
      <c r="V4047" t="str">
        <f t="shared" si="508"/>
        <v>same</v>
      </c>
      <c r="W4047" s="47">
        <f t="shared" si="509"/>
        <v>0</v>
      </c>
      <c r="X4047" s="47"/>
      <c r="Y4047" s="47"/>
    </row>
    <row r="4048" spans="1:25" ht="21" x14ac:dyDescent="0.4">
      <c r="A4048" t="s">
        <v>3832</v>
      </c>
      <c r="B4048" t="s">
        <v>3765</v>
      </c>
      <c r="C4048" t="s">
        <v>3766</v>
      </c>
      <c r="D4048" s="33">
        <v>50301</v>
      </c>
      <c r="E4048" s="33">
        <v>3687</v>
      </c>
      <c r="F4048" s="32">
        <v>3.0146000000000002</v>
      </c>
      <c r="G4048" s="32">
        <v>1.0044</v>
      </c>
      <c r="H4048" s="13">
        <v>7.3298741575714201</v>
      </c>
      <c r="I4048" s="32">
        <v>4.0190000000000001</v>
      </c>
      <c r="J4048" s="34">
        <f t="shared" si="502"/>
        <v>0.24991291366011445</v>
      </c>
      <c r="K4048">
        <v>0.81762950908597787</v>
      </c>
      <c r="L4048">
        <v>1.0900461079468402</v>
      </c>
      <c r="M4048">
        <v>0.8</v>
      </c>
      <c r="N4048" t="s">
        <v>37</v>
      </c>
      <c r="O4048" s="45" t="s">
        <v>37</v>
      </c>
      <c r="P4048" s="49" t="str">
        <f>'Sheet1 (2)'!O2034</f>
        <v>B</v>
      </c>
      <c r="Q4048" s="30" t="str">
        <f t="shared" si="503"/>
        <v>B</v>
      </c>
      <c r="R4048">
        <f t="shared" si="504"/>
        <v>0.25</v>
      </c>
      <c r="S4048" s="11">
        <f t="shared" si="505"/>
        <v>0.26608609106742964</v>
      </c>
      <c r="T4048" s="13">
        <f t="shared" si="506"/>
        <v>0.24991291366011445</v>
      </c>
      <c r="U4048">
        <f t="shared" si="507"/>
        <v>1.0044</v>
      </c>
      <c r="V4048" t="str">
        <f t="shared" si="508"/>
        <v>same</v>
      </c>
      <c r="W4048" s="47">
        <f t="shared" si="509"/>
        <v>0</v>
      </c>
      <c r="X4048" s="47"/>
      <c r="Y4048" s="47"/>
    </row>
    <row r="4049" spans="1:25" ht="21" x14ac:dyDescent="0.4">
      <c r="A4049" t="s">
        <v>3833</v>
      </c>
      <c r="B4049" t="s">
        <v>3765</v>
      </c>
      <c r="C4049" t="s">
        <v>3766</v>
      </c>
      <c r="D4049" s="33">
        <v>43674</v>
      </c>
      <c r="E4049" s="33">
        <v>4738</v>
      </c>
      <c r="F4049" s="32">
        <v>2.3690000000000002</v>
      </c>
      <c r="G4049" s="32">
        <v>0.54700000000000004</v>
      </c>
      <c r="H4049" s="13">
        <v>10.848559783853092</v>
      </c>
      <c r="I4049" s="32">
        <v>2.9160000000000004</v>
      </c>
      <c r="J4049" s="34">
        <f t="shared" si="502"/>
        <v>0.18758573388203018</v>
      </c>
      <c r="K4049">
        <v>0.5</v>
      </c>
      <c r="L4049">
        <v>0.61544955677501068</v>
      </c>
      <c r="M4049">
        <v>0.5</v>
      </c>
      <c r="N4049" t="s">
        <v>37</v>
      </c>
      <c r="O4049" s="45" t="s">
        <v>37</v>
      </c>
      <c r="P4049" s="49" t="str">
        <f>'Sheet1 (2)'!O2044</f>
        <v>B</v>
      </c>
      <c r="Q4049" s="30" t="str">
        <f t="shared" si="503"/>
        <v>B</v>
      </c>
      <c r="R4049">
        <f t="shared" si="504"/>
        <v>0.25</v>
      </c>
      <c r="S4049" s="11">
        <f t="shared" si="505"/>
        <v>0.18758573388203034</v>
      </c>
      <c r="T4049" s="13">
        <f t="shared" si="506"/>
        <v>0.18758573388203018</v>
      </c>
      <c r="U4049">
        <f t="shared" si="507"/>
        <v>0.54700000000000004</v>
      </c>
      <c r="V4049" t="str">
        <f t="shared" si="508"/>
        <v>same</v>
      </c>
      <c r="W4049" s="47">
        <f t="shared" si="509"/>
        <v>0</v>
      </c>
      <c r="X4049" s="47"/>
      <c r="Y4049" s="47"/>
    </row>
    <row r="4050" spans="1:25" ht="21" x14ac:dyDescent="0.4">
      <c r="A4050" t="s">
        <v>3834</v>
      </c>
      <c r="B4050" t="s">
        <v>3765</v>
      </c>
      <c r="C4050" t="s">
        <v>3766</v>
      </c>
      <c r="D4050" s="33">
        <v>75175</v>
      </c>
      <c r="E4050" s="33">
        <v>9673</v>
      </c>
      <c r="F4050" s="32">
        <v>7.0887000000000002</v>
      </c>
      <c r="G4050" s="32">
        <v>2.3623000000000003</v>
      </c>
      <c r="H4050" s="13">
        <v>12.867309610907881</v>
      </c>
      <c r="I4050" s="32">
        <v>9.4510000000000005</v>
      </c>
      <c r="J4050" s="34">
        <f t="shared" si="502"/>
        <v>0.24995238599090044</v>
      </c>
      <c r="K4050">
        <v>0.73283366070505529</v>
      </c>
      <c r="L4050">
        <v>0.97704951928047146</v>
      </c>
      <c r="M4050">
        <v>0.7</v>
      </c>
      <c r="N4050" t="s">
        <v>37</v>
      </c>
      <c r="O4050" s="45" t="s">
        <v>37</v>
      </c>
      <c r="P4050" s="49" t="str">
        <f>'Sheet1 (2)'!O2105</f>
        <v>B</v>
      </c>
      <c r="Q4050" s="30" t="str">
        <f t="shared" si="503"/>
        <v>B</v>
      </c>
      <c r="R4050">
        <f t="shared" si="504"/>
        <v>0.25</v>
      </c>
      <c r="S4050" s="11">
        <f t="shared" si="505"/>
        <v>0.28355729552428321</v>
      </c>
      <c r="T4050" s="13">
        <f t="shared" si="506"/>
        <v>0.24995238599090044</v>
      </c>
      <c r="U4050">
        <f t="shared" si="507"/>
        <v>2.3623000000000003</v>
      </c>
      <c r="V4050" t="str">
        <f t="shared" si="508"/>
        <v>same</v>
      </c>
      <c r="W4050" s="47">
        <f t="shared" si="509"/>
        <v>0</v>
      </c>
      <c r="X4050" s="47"/>
      <c r="Y4050" s="47"/>
    </row>
    <row r="4051" spans="1:25" ht="21" x14ac:dyDescent="0.4">
      <c r="A4051" t="s">
        <v>3835</v>
      </c>
      <c r="B4051" t="s">
        <v>3765</v>
      </c>
      <c r="C4051" t="s">
        <v>3766</v>
      </c>
      <c r="D4051" s="33">
        <v>97388</v>
      </c>
      <c r="E4051" s="33">
        <v>6652</v>
      </c>
      <c r="F4051" s="32">
        <v>6.0223999999999993</v>
      </c>
      <c r="G4051" s="32">
        <v>1.9696</v>
      </c>
      <c r="H4051" s="13">
        <v>6.8304103174929152</v>
      </c>
      <c r="I4051" s="32">
        <v>7.9919999999999991</v>
      </c>
      <c r="J4051" s="34">
        <f t="shared" si="502"/>
        <v>0.24644644644644648</v>
      </c>
      <c r="K4051">
        <v>0.90535177390258559</v>
      </c>
      <c r="L4051">
        <v>1.2014431749849668</v>
      </c>
      <c r="M4051">
        <v>0.9</v>
      </c>
      <c r="N4051" t="s">
        <v>37</v>
      </c>
      <c r="O4051" s="45" t="s">
        <v>37</v>
      </c>
      <c r="P4051" s="49" t="str">
        <f>'Sheet1 (2)'!O2146</f>
        <v>B</v>
      </c>
      <c r="Q4051" s="30" t="str">
        <f t="shared" si="503"/>
        <v>B</v>
      </c>
      <c r="R4051">
        <f t="shared" si="504"/>
        <v>0.25</v>
      </c>
      <c r="S4051" s="11">
        <f t="shared" si="505"/>
        <v>0.25090090090090078</v>
      </c>
      <c r="T4051" s="13">
        <f t="shared" si="506"/>
        <v>0.24644644644644648</v>
      </c>
      <c r="U4051">
        <f t="shared" si="507"/>
        <v>1.9696</v>
      </c>
      <c r="V4051" t="str">
        <f t="shared" si="508"/>
        <v>same</v>
      </c>
      <c r="W4051" s="47">
        <f t="shared" si="509"/>
        <v>0</v>
      </c>
      <c r="X4051" s="47"/>
      <c r="Y4051" s="47"/>
    </row>
    <row r="4052" spans="1:25" ht="21" x14ac:dyDescent="0.4">
      <c r="A4052" t="s">
        <v>3836</v>
      </c>
      <c r="B4052" t="s">
        <v>3765</v>
      </c>
      <c r="C4052" t="s">
        <v>3766</v>
      </c>
      <c r="D4052" s="33">
        <v>12057</v>
      </c>
      <c r="E4052" s="33">
        <v>840</v>
      </c>
      <c r="F4052" s="32">
        <v>0.38979999999999998</v>
      </c>
      <c r="G4052" s="32">
        <v>0.1772</v>
      </c>
      <c r="H4052" s="13">
        <v>6.966907190843493</v>
      </c>
      <c r="I4052" s="32">
        <v>0.56699999999999995</v>
      </c>
      <c r="J4052" s="34">
        <f t="shared" si="502"/>
        <v>0.31252204585537924</v>
      </c>
      <c r="K4052">
        <v>0.46404761904761899</v>
      </c>
      <c r="L4052">
        <v>0.67500000000000004</v>
      </c>
      <c r="M4052">
        <v>0.5</v>
      </c>
      <c r="N4052" t="s">
        <v>37</v>
      </c>
      <c r="O4052" s="45" t="s">
        <v>37</v>
      </c>
      <c r="P4052" s="49" t="str">
        <f>'Sheet1 (2)'!O2159</f>
        <v>B</v>
      </c>
      <c r="Q4052" s="30" t="str">
        <f t="shared" si="503"/>
        <v>B</v>
      </c>
      <c r="R4052">
        <f t="shared" si="504"/>
        <v>0.25</v>
      </c>
      <c r="S4052" s="11">
        <f t="shared" si="505"/>
        <v>0.2592592592592593</v>
      </c>
      <c r="T4052" s="13">
        <f t="shared" si="506"/>
        <v>0.31252204585537924</v>
      </c>
      <c r="U4052">
        <f t="shared" si="507"/>
        <v>0.17720000000000002</v>
      </c>
      <c r="V4052" t="str">
        <f t="shared" si="508"/>
        <v>same</v>
      </c>
      <c r="W4052" s="47">
        <f t="shared" si="509"/>
        <v>0</v>
      </c>
      <c r="X4052" s="47"/>
      <c r="Y4052" s="47"/>
    </row>
    <row r="4053" spans="1:25" ht="21" x14ac:dyDescent="0.4">
      <c r="A4053" t="s">
        <v>3837</v>
      </c>
      <c r="B4053" t="s">
        <v>3765</v>
      </c>
      <c r="C4053" t="s">
        <v>3766</v>
      </c>
      <c r="D4053" s="33">
        <v>11415</v>
      </c>
      <c r="E4053" s="33">
        <v>1354</v>
      </c>
      <c r="F4053" s="32">
        <v>0.97610000000000008</v>
      </c>
      <c r="G4053" s="32">
        <v>0.32489999999999997</v>
      </c>
      <c r="H4053" s="13">
        <v>11.861585632939116</v>
      </c>
      <c r="I4053" s="32">
        <v>1.3010000000000002</v>
      </c>
      <c r="J4053" s="34">
        <f t="shared" si="502"/>
        <v>0.24973097617217518</v>
      </c>
      <c r="K4053">
        <v>0.7209010339734121</v>
      </c>
      <c r="L4053">
        <v>0.96085672082717888</v>
      </c>
      <c r="M4053">
        <v>0.7</v>
      </c>
      <c r="N4053" t="s">
        <v>37</v>
      </c>
      <c r="O4053" s="45" t="s">
        <v>37</v>
      </c>
      <c r="P4053" s="49" t="str">
        <f>'Sheet1 (2)'!O2211</f>
        <v>B</v>
      </c>
      <c r="Q4053" s="30" t="str">
        <f t="shared" si="503"/>
        <v>B</v>
      </c>
      <c r="R4053">
        <f t="shared" si="504"/>
        <v>0.25</v>
      </c>
      <c r="S4053" s="11">
        <f t="shared" si="505"/>
        <v>0.27148347425057662</v>
      </c>
      <c r="T4053" s="13">
        <f t="shared" si="506"/>
        <v>0.24973097617217518</v>
      </c>
      <c r="U4053">
        <f t="shared" si="507"/>
        <v>0.32489999999999997</v>
      </c>
      <c r="V4053" t="str">
        <f t="shared" si="508"/>
        <v>same</v>
      </c>
      <c r="W4053" s="47">
        <f t="shared" si="509"/>
        <v>0</v>
      </c>
      <c r="X4053" s="47"/>
      <c r="Y4053" s="47"/>
    </row>
    <row r="4054" spans="1:25" ht="21" x14ac:dyDescent="0.4">
      <c r="A4054" t="s">
        <v>3838</v>
      </c>
      <c r="B4054" t="s">
        <v>3765</v>
      </c>
      <c r="C4054" t="s">
        <v>3766</v>
      </c>
      <c r="D4054" s="33">
        <v>11380</v>
      </c>
      <c r="E4054" s="33">
        <v>1691</v>
      </c>
      <c r="F4054" s="32">
        <v>1.2288999999999999</v>
      </c>
      <c r="G4054" s="32">
        <v>0.40910000000000002</v>
      </c>
      <c r="H4054" s="13">
        <v>14.859402460456941</v>
      </c>
      <c r="I4054" s="32">
        <v>1.6379999999999999</v>
      </c>
      <c r="J4054" s="34">
        <f t="shared" si="502"/>
        <v>0.24975579975579978</v>
      </c>
      <c r="K4054">
        <v>0.72672974571259596</v>
      </c>
      <c r="L4054">
        <v>0.96865759905381432</v>
      </c>
      <c r="M4054">
        <v>0.7</v>
      </c>
      <c r="N4054" t="s">
        <v>37</v>
      </c>
      <c r="O4054" s="45" t="s">
        <v>37</v>
      </c>
      <c r="P4054" s="49" t="str">
        <f>'Sheet1 (2)'!O2245</f>
        <v>B</v>
      </c>
      <c r="Q4054" s="30" t="str">
        <f t="shared" si="503"/>
        <v>B</v>
      </c>
      <c r="R4054">
        <f t="shared" si="504"/>
        <v>0.25</v>
      </c>
      <c r="S4054" s="11">
        <f t="shared" si="505"/>
        <v>0.27735042735042742</v>
      </c>
      <c r="T4054" s="13">
        <f t="shared" si="506"/>
        <v>0.24975579975579978</v>
      </c>
      <c r="U4054">
        <f t="shared" si="507"/>
        <v>0.40910000000000002</v>
      </c>
      <c r="V4054" t="str">
        <f t="shared" si="508"/>
        <v>same</v>
      </c>
      <c r="W4054" s="47">
        <f t="shared" si="509"/>
        <v>0</v>
      </c>
      <c r="X4054" s="47"/>
      <c r="Y4054" s="47"/>
    </row>
    <row r="4055" spans="1:25" ht="21" x14ac:dyDescent="0.4">
      <c r="A4055" t="s">
        <v>3839</v>
      </c>
      <c r="B4055" t="s">
        <v>3765</v>
      </c>
      <c r="C4055" t="s">
        <v>3766</v>
      </c>
      <c r="D4055" s="33">
        <v>18845</v>
      </c>
      <c r="E4055" s="33">
        <v>1245</v>
      </c>
      <c r="F4055" s="32">
        <v>0.85880000000000012</v>
      </c>
      <c r="G4055" s="32">
        <v>0.25719999999999998</v>
      </c>
      <c r="H4055" s="13">
        <v>6.6065269302202179</v>
      </c>
      <c r="I4055" s="32">
        <v>1.1160000000000001</v>
      </c>
      <c r="J4055" s="34">
        <f t="shared" si="502"/>
        <v>0.2304659498207885</v>
      </c>
      <c r="K4055">
        <v>0.68979919678714863</v>
      </c>
      <c r="L4055">
        <v>0.89638554216867472</v>
      </c>
      <c r="M4055">
        <v>0.7</v>
      </c>
      <c r="N4055" t="s">
        <v>37</v>
      </c>
      <c r="O4055" s="45" t="s">
        <v>37</v>
      </c>
      <c r="P4055" s="49" t="str">
        <f>'Sheet1 (2)'!O2379</f>
        <v>B</v>
      </c>
      <c r="Q4055" s="30" t="str">
        <f t="shared" si="503"/>
        <v>B</v>
      </c>
      <c r="R4055">
        <f t="shared" si="504"/>
        <v>0.25</v>
      </c>
      <c r="S4055" s="11">
        <f t="shared" si="505"/>
        <v>0.2190860215053764</v>
      </c>
      <c r="T4055" s="13">
        <f t="shared" si="506"/>
        <v>0.2304659498207885</v>
      </c>
      <c r="U4055">
        <f t="shared" si="507"/>
        <v>0.25719999999999998</v>
      </c>
      <c r="V4055" t="str">
        <f t="shared" si="508"/>
        <v>same</v>
      </c>
      <c r="W4055" s="47">
        <f t="shared" si="509"/>
        <v>0</v>
      </c>
      <c r="X4055" s="47"/>
      <c r="Y4055" s="47"/>
    </row>
    <row r="4056" spans="1:25" ht="21" x14ac:dyDescent="0.4">
      <c r="A4056" t="s">
        <v>3840</v>
      </c>
      <c r="B4056" t="s">
        <v>3765</v>
      </c>
      <c r="C4056" t="s">
        <v>3766</v>
      </c>
      <c r="D4056" s="33">
        <v>13175</v>
      </c>
      <c r="E4056" s="33">
        <v>462</v>
      </c>
      <c r="F4056" s="32">
        <v>0.23219999999999999</v>
      </c>
      <c r="G4056" s="32">
        <v>0.15479999999999999</v>
      </c>
      <c r="H4056" s="13">
        <v>3.5066413662239091</v>
      </c>
      <c r="I4056" s="32">
        <v>0.38700000000000001</v>
      </c>
      <c r="J4056" s="34">
        <f t="shared" si="502"/>
        <v>0.39999999999999997</v>
      </c>
      <c r="K4056">
        <v>0.5025974025974026</v>
      </c>
      <c r="L4056">
        <v>0.83766233766233766</v>
      </c>
      <c r="M4056">
        <v>0.7</v>
      </c>
      <c r="N4056" t="s">
        <v>37</v>
      </c>
      <c r="O4056" s="45" t="s">
        <v>37</v>
      </c>
      <c r="P4056" s="49" t="str">
        <f>'Sheet1 (2)'!O2405</f>
        <v>B</v>
      </c>
      <c r="Q4056" s="30" t="str">
        <f t="shared" si="503"/>
        <v>B</v>
      </c>
      <c r="R4056">
        <f t="shared" si="504"/>
        <v>0.25</v>
      </c>
      <c r="S4056" s="11">
        <f t="shared" si="505"/>
        <v>0.16434108527131788</v>
      </c>
      <c r="T4056" s="13">
        <f t="shared" si="506"/>
        <v>0.39999999999999997</v>
      </c>
      <c r="U4056">
        <f t="shared" si="507"/>
        <v>0.15479999999999999</v>
      </c>
      <c r="V4056" t="str">
        <f t="shared" si="508"/>
        <v>same</v>
      </c>
      <c r="W4056" s="47">
        <f t="shared" si="509"/>
        <v>0</v>
      </c>
      <c r="X4056" s="47"/>
      <c r="Y4056" s="47"/>
    </row>
    <row r="4057" spans="1:25" ht="21" x14ac:dyDescent="0.4">
      <c r="A4057" t="s">
        <v>3841</v>
      </c>
      <c r="B4057" t="s">
        <v>3765</v>
      </c>
      <c r="C4057" t="s">
        <v>3766</v>
      </c>
      <c r="D4057" s="33">
        <v>18203</v>
      </c>
      <c r="E4057" s="33">
        <v>247</v>
      </c>
      <c r="F4057" s="32">
        <v>0.1807</v>
      </c>
      <c r="G4057" s="32">
        <v>8.929999999999999E-2</v>
      </c>
      <c r="H4057" s="13">
        <v>1.3569191891446464</v>
      </c>
      <c r="I4057" s="32">
        <v>0.27</v>
      </c>
      <c r="J4057" s="34">
        <f t="shared" si="502"/>
        <v>0.33074074074074067</v>
      </c>
      <c r="K4057">
        <v>0.731578947368421</v>
      </c>
      <c r="L4057">
        <v>1.0931174089068827</v>
      </c>
      <c r="M4057">
        <v>0.8</v>
      </c>
      <c r="N4057" t="s">
        <v>37</v>
      </c>
      <c r="O4057" s="45" t="s">
        <v>37</v>
      </c>
      <c r="P4057" s="49" t="str">
        <f>'Sheet1 (2)'!O2408</f>
        <v>B</v>
      </c>
      <c r="Q4057" s="30" t="str">
        <f t="shared" si="503"/>
        <v>B</v>
      </c>
      <c r="R4057">
        <f t="shared" si="504"/>
        <v>0.25</v>
      </c>
      <c r="S4057" s="11">
        <f t="shared" si="505"/>
        <v>0.26814814814814819</v>
      </c>
      <c r="T4057" s="13">
        <f t="shared" si="506"/>
        <v>0.33074074074074067</v>
      </c>
      <c r="U4057">
        <f t="shared" si="507"/>
        <v>8.929999999999999E-2</v>
      </c>
      <c r="V4057" t="str">
        <f t="shared" si="508"/>
        <v>same</v>
      </c>
      <c r="W4057" s="47">
        <f t="shared" si="509"/>
        <v>0</v>
      </c>
      <c r="X4057" s="47"/>
      <c r="Y4057" s="47"/>
    </row>
    <row r="4058" spans="1:25" ht="21" x14ac:dyDescent="0.4">
      <c r="A4058" t="s">
        <v>3842</v>
      </c>
      <c r="B4058" t="s">
        <v>3765</v>
      </c>
      <c r="C4058" t="s">
        <v>3766</v>
      </c>
      <c r="D4058" s="33">
        <v>16367</v>
      </c>
      <c r="E4058" s="33">
        <v>1554</v>
      </c>
      <c r="F4058" s="32">
        <v>0.82179999999999997</v>
      </c>
      <c r="G4058" s="32">
        <v>0.26719999999999999</v>
      </c>
      <c r="H4058" s="13">
        <v>9.4947149752550857</v>
      </c>
      <c r="I4058" s="32">
        <v>1.089</v>
      </c>
      <c r="J4058" s="34">
        <f t="shared" si="502"/>
        <v>0.24536271808999083</v>
      </c>
      <c r="K4058">
        <v>0.52882882882882876</v>
      </c>
      <c r="L4058">
        <v>0.70077220077220082</v>
      </c>
      <c r="M4058">
        <v>0.5</v>
      </c>
      <c r="N4058" t="s">
        <v>37</v>
      </c>
      <c r="O4058" s="45" t="s">
        <v>37</v>
      </c>
      <c r="P4058" s="49" t="str">
        <f>'Sheet1 (2)'!O2472</f>
        <v>B</v>
      </c>
      <c r="Q4058" s="30" t="str">
        <f t="shared" si="503"/>
        <v>B</v>
      </c>
      <c r="R4058">
        <f t="shared" si="504"/>
        <v>0.25</v>
      </c>
      <c r="S4058" s="11">
        <f t="shared" si="505"/>
        <v>0.28650137741046838</v>
      </c>
      <c r="T4058" s="13">
        <f t="shared" si="506"/>
        <v>0.24536271808999083</v>
      </c>
      <c r="U4058">
        <f t="shared" si="507"/>
        <v>0.26719999999999999</v>
      </c>
      <c r="V4058" t="str">
        <f t="shared" si="508"/>
        <v>same</v>
      </c>
      <c r="W4058" s="47">
        <f t="shared" si="509"/>
        <v>0</v>
      </c>
      <c r="X4058" s="47"/>
      <c r="Y4058" s="47"/>
    </row>
    <row r="4059" spans="1:25" ht="21" x14ac:dyDescent="0.4">
      <c r="A4059" t="s">
        <v>3843</v>
      </c>
      <c r="B4059" t="s">
        <v>3765</v>
      </c>
      <c r="C4059" t="s">
        <v>3766</v>
      </c>
      <c r="D4059" s="33">
        <v>79546</v>
      </c>
      <c r="E4059" s="33">
        <v>3245</v>
      </c>
      <c r="F4059" s="32">
        <v>2.2715000000000001</v>
      </c>
      <c r="G4059" s="32">
        <v>0.63849999999999996</v>
      </c>
      <c r="H4059" s="13">
        <v>4.079400598395897</v>
      </c>
      <c r="I4059" s="32">
        <v>2.91</v>
      </c>
      <c r="J4059" s="34">
        <f t="shared" si="502"/>
        <v>0.21941580756013743</v>
      </c>
      <c r="K4059">
        <v>0.7</v>
      </c>
      <c r="L4059">
        <v>0.8967642526964561</v>
      </c>
      <c r="M4059">
        <v>0.7</v>
      </c>
      <c r="N4059" t="s">
        <v>37</v>
      </c>
      <c r="O4059" s="45" t="s">
        <v>37</v>
      </c>
      <c r="P4059" s="49" t="str">
        <f>'Sheet1 (2)'!O2554</f>
        <v>B</v>
      </c>
      <c r="Q4059" s="30" t="str">
        <f t="shared" si="503"/>
        <v>B</v>
      </c>
      <c r="R4059">
        <f t="shared" si="504"/>
        <v>0.25</v>
      </c>
      <c r="S4059" s="11">
        <f t="shared" si="505"/>
        <v>0.21941580756013751</v>
      </c>
      <c r="T4059" s="13">
        <f t="shared" si="506"/>
        <v>0.21941580756013743</v>
      </c>
      <c r="U4059">
        <f t="shared" si="507"/>
        <v>0.63849999999999996</v>
      </c>
      <c r="V4059" t="str">
        <f t="shared" si="508"/>
        <v>same</v>
      </c>
      <c r="W4059" s="47">
        <f t="shared" si="509"/>
        <v>0</v>
      </c>
      <c r="X4059" s="47"/>
      <c r="Y4059" s="47"/>
    </row>
    <row r="4060" spans="1:25" ht="21" x14ac:dyDescent="0.4">
      <c r="A4060" t="s">
        <v>3844</v>
      </c>
      <c r="B4060" t="s">
        <v>3765</v>
      </c>
      <c r="C4060" t="s">
        <v>3766</v>
      </c>
      <c r="D4060" s="33">
        <v>1425</v>
      </c>
      <c r="E4060" s="33">
        <v>357</v>
      </c>
      <c r="F4060" s="32">
        <v>0.13920000000000002</v>
      </c>
      <c r="G4060" s="32">
        <v>4.0800000000000003E-2</v>
      </c>
      <c r="H4060" s="13">
        <v>25.05263157894737</v>
      </c>
      <c r="I4060" s="32">
        <v>0.18000000000000002</v>
      </c>
      <c r="J4060" s="34">
        <f t="shared" si="502"/>
        <v>0.22666666666666666</v>
      </c>
      <c r="K4060">
        <v>0.38991596638655468</v>
      </c>
      <c r="L4060">
        <v>0.504201680672269</v>
      </c>
      <c r="M4060">
        <v>0.5</v>
      </c>
      <c r="N4060" t="s">
        <v>37</v>
      </c>
      <c r="O4060" s="45" t="s">
        <v>37</v>
      </c>
      <c r="P4060" s="49" t="str">
        <f>'Sheet1 (2)'!O2619</f>
        <v>B</v>
      </c>
      <c r="Q4060" s="30" t="str">
        <f t="shared" si="503"/>
        <v>B</v>
      </c>
      <c r="R4060">
        <f t="shared" si="504"/>
        <v>0.25</v>
      </c>
      <c r="S4060" s="11">
        <f t="shared" si="505"/>
        <v>8.3333333333335223E-3</v>
      </c>
      <c r="T4060" s="13">
        <f t="shared" si="506"/>
        <v>0.22666666666666666</v>
      </c>
      <c r="U4060">
        <f t="shared" si="507"/>
        <v>4.0800000000000003E-2</v>
      </c>
      <c r="V4060" t="str">
        <f t="shared" si="508"/>
        <v>same</v>
      </c>
      <c r="W4060" s="47">
        <f t="shared" si="509"/>
        <v>0</v>
      </c>
      <c r="X4060" s="47"/>
      <c r="Y4060" s="47"/>
    </row>
    <row r="4061" spans="1:25" ht="21" x14ac:dyDescent="0.4">
      <c r="A4061" t="s">
        <v>3845</v>
      </c>
      <c r="B4061" t="s">
        <v>3765</v>
      </c>
      <c r="C4061" t="s">
        <v>3766</v>
      </c>
      <c r="D4061" s="33">
        <v>12866</v>
      </c>
      <c r="E4061" s="33">
        <v>1329</v>
      </c>
      <c r="F4061" s="32">
        <v>0.92259999999999986</v>
      </c>
      <c r="G4061" s="32">
        <v>0.29239999999999999</v>
      </c>
      <c r="H4061" s="13">
        <v>10.329550753925075</v>
      </c>
      <c r="I4061" s="32">
        <v>1.2149999999999999</v>
      </c>
      <c r="J4061" s="34">
        <f t="shared" si="502"/>
        <v>0.2406584362139918</v>
      </c>
      <c r="K4061">
        <v>0.69420617005267116</v>
      </c>
      <c r="L4061">
        <v>0.91422121896162512</v>
      </c>
      <c r="M4061">
        <v>0.7</v>
      </c>
      <c r="N4061" t="s">
        <v>37</v>
      </c>
      <c r="O4061" s="45" t="s">
        <v>37</v>
      </c>
      <c r="P4061" s="49" t="str">
        <f>'Sheet1 (2)'!O2660</f>
        <v>B</v>
      </c>
      <c r="Q4061" s="30" t="str">
        <f t="shared" si="503"/>
        <v>B</v>
      </c>
      <c r="R4061">
        <f t="shared" si="504"/>
        <v>0.25</v>
      </c>
      <c r="S4061" s="11">
        <f t="shared" si="505"/>
        <v>0.23432098765432088</v>
      </c>
      <c r="T4061" s="13">
        <f t="shared" si="506"/>
        <v>0.2406584362139918</v>
      </c>
      <c r="U4061">
        <f t="shared" si="507"/>
        <v>0.29239999999999999</v>
      </c>
      <c r="V4061" t="str">
        <f t="shared" si="508"/>
        <v>same</v>
      </c>
      <c r="W4061" s="47">
        <f t="shared" si="509"/>
        <v>0</v>
      </c>
      <c r="X4061" s="47"/>
      <c r="Y4061" s="47"/>
    </row>
    <row r="4062" spans="1:25" ht="21" x14ac:dyDescent="0.4">
      <c r="A4062" t="s">
        <v>3846</v>
      </c>
      <c r="B4062" t="s">
        <v>3765</v>
      </c>
      <c r="C4062" t="s">
        <v>3766</v>
      </c>
      <c r="D4062" s="33">
        <v>8283</v>
      </c>
      <c r="E4062" s="33">
        <v>852</v>
      </c>
      <c r="F4062" s="32">
        <v>0.78150000000000008</v>
      </c>
      <c r="G4062" s="32">
        <v>0.25750000000000001</v>
      </c>
      <c r="H4062" s="13">
        <v>10.286128214415067</v>
      </c>
      <c r="I4062" s="32">
        <v>1.0390000000000001</v>
      </c>
      <c r="J4062" s="34">
        <f t="shared" si="502"/>
        <v>0.24783445620789218</v>
      </c>
      <c r="K4062">
        <v>0.91725352112676073</v>
      </c>
      <c r="L4062">
        <v>1.2194835680751177</v>
      </c>
      <c r="M4062">
        <v>0.9</v>
      </c>
      <c r="N4062" t="s">
        <v>37</v>
      </c>
      <c r="O4062" s="45" t="s">
        <v>37</v>
      </c>
      <c r="P4062" s="49" t="str">
        <f>'Sheet1 (2)'!O2668</f>
        <v>B</v>
      </c>
      <c r="Q4062" s="30" t="str">
        <f t="shared" si="503"/>
        <v>B</v>
      </c>
      <c r="R4062">
        <f t="shared" si="504"/>
        <v>0.25</v>
      </c>
      <c r="S4062" s="11">
        <f t="shared" si="505"/>
        <v>0.26198267564966332</v>
      </c>
      <c r="T4062" s="13">
        <f t="shared" si="506"/>
        <v>0.24783445620789218</v>
      </c>
      <c r="U4062">
        <f t="shared" si="507"/>
        <v>0.25750000000000001</v>
      </c>
      <c r="V4062" t="str">
        <f t="shared" si="508"/>
        <v>same</v>
      </c>
      <c r="W4062" s="47">
        <f t="shared" si="509"/>
        <v>0</v>
      </c>
      <c r="X4062" s="47"/>
      <c r="Y4062" s="47"/>
    </row>
    <row r="4063" spans="1:25" ht="21" x14ac:dyDescent="0.4">
      <c r="A4063" t="s">
        <v>3847</v>
      </c>
      <c r="B4063" t="s">
        <v>3765</v>
      </c>
      <c r="C4063" t="s">
        <v>3766</v>
      </c>
      <c r="D4063" s="33">
        <v>9745</v>
      </c>
      <c r="E4063" s="33">
        <v>416</v>
      </c>
      <c r="F4063" s="32">
        <v>0.28339999999999999</v>
      </c>
      <c r="G4063" s="32">
        <v>0.1396</v>
      </c>
      <c r="H4063" s="13">
        <v>4.26885582349923</v>
      </c>
      <c r="I4063" s="32">
        <v>0.42299999999999999</v>
      </c>
      <c r="J4063" s="34">
        <f t="shared" si="502"/>
        <v>0.33002364066193857</v>
      </c>
      <c r="K4063">
        <v>0.68124999999999991</v>
      </c>
      <c r="L4063">
        <v>1.0168269230769231</v>
      </c>
      <c r="M4063">
        <v>0.8</v>
      </c>
      <c r="N4063" t="s">
        <v>37</v>
      </c>
      <c r="O4063" s="45" t="s">
        <v>37</v>
      </c>
      <c r="P4063" s="49" t="str">
        <f>'Sheet1 (2)'!O2672</f>
        <v>B</v>
      </c>
      <c r="Q4063" s="30" t="str">
        <f t="shared" si="503"/>
        <v>B</v>
      </c>
      <c r="R4063">
        <f t="shared" si="504"/>
        <v>0.25</v>
      </c>
      <c r="S4063" s="11">
        <f t="shared" si="505"/>
        <v>0.2132387706855792</v>
      </c>
      <c r="T4063" s="13">
        <f t="shared" si="506"/>
        <v>0.33002364066193857</v>
      </c>
      <c r="U4063">
        <f t="shared" si="507"/>
        <v>0.1396</v>
      </c>
      <c r="V4063" t="str">
        <f t="shared" si="508"/>
        <v>same</v>
      </c>
      <c r="W4063" s="47">
        <f t="shared" si="509"/>
        <v>0</v>
      </c>
      <c r="X4063" s="47"/>
      <c r="Y4063" s="47"/>
    </row>
    <row r="4064" spans="1:25" ht="21" x14ac:dyDescent="0.4">
      <c r="A4064" t="s">
        <v>3848</v>
      </c>
      <c r="B4064" t="s">
        <v>3765</v>
      </c>
      <c r="C4064" t="s">
        <v>3766</v>
      </c>
      <c r="D4064" s="33">
        <v>10415</v>
      </c>
      <c r="E4064" s="33">
        <v>979</v>
      </c>
      <c r="F4064" s="32">
        <v>0.68500000000000005</v>
      </c>
      <c r="G4064" s="32">
        <v>0.152</v>
      </c>
      <c r="H4064" s="13">
        <v>9.3999039846375414</v>
      </c>
      <c r="I4064" s="32">
        <v>0.83700000000000008</v>
      </c>
      <c r="J4064" s="34">
        <f t="shared" si="502"/>
        <v>0.18160095579450417</v>
      </c>
      <c r="K4064">
        <v>0.69969356486210421</v>
      </c>
      <c r="L4064">
        <v>0.85495403472931575</v>
      </c>
      <c r="M4064">
        <v>0.7</v>
      </c>
      <c r="N4064" t="s">
        <v>37</v>
      </c>
      <c r="O4064" s="45" t="s">
        <v>37</v>
      </c>
      <c r="P4064" s="49" t="str">
        <f>'Sheet1 (2)'!O2706</f>
        <v>B</v>
      </c>
      <c r="Q4064" s="30" t="str">
        <f t="shared" si="503"/>
        <v>B</v>
      </c>
      <c r="R4064">
        <f t="shared" si="504"/>
        <v>0.25</v>
      </c>
      <c r="S4064" s="11">
        <f t="shared" si="505"/>
        <v>0.18124253285543626</v>
      </c>
      <c r="T4064" s="13">
        <f t="shared" si="506"/>
        <v>0.18160095579450417</v>
      </c>
      <c r="U4064">
        <f t="shared" si="507"/>
        <v>0.152</v>
      </c>
      <c r="V4064" t="str">
        <f t="shared" si="508"/>
        <v>same</v>
      </c>
      <c r="W4064" s="47">
        <f t="shared" si="509"/>
        <v>0</v>
      </c>
      <c r="X4064" s="47"/>
      <c r="Y4064" s="47"/>
    </row>
    <row r="4065" spans="1:25" ht="21" x14ac:dyDescent="0.4">
      <c r="A4065" t="s">
        <v>3849</v>
      </c>
      <c r="B4065" t="s">
        <v>3765</v>
      </c>
      <c r="C4065" t="s">
        <v>3766</v>
      </c>
      <c r="D4065" s="33">
        <v>109526</v>
      </c>
      <c r="E4065" s="33">
        <v>5042</v>
      </c>
      <c r="F4065" s="32">
        <v>4.2826000000000004</v>
      </c>
      <c r="G4065" s="32">
        <v>1.3707</v>
      </c>
      <c r="H4065" s="13">
        <v>4.6034731479283462</v>
      </c>
      <c r="I4065" s="32">
        <v>5.6533000000000007</v>
      </c>
      <c r="J4065" s="34">
        <f t="shared" ref="J4065:J4128" si="510">G4065/I4065</f>
        <v>0.24246015601507082</v>
      </c>
      <c r="K4065">
        <v>0.84938516461721547</v>
      </c>
      <c r="L4065">
        <v>1.1212415708052363</v>
      </c>
      <c r="M4065">
        <v>0.85</v>
      </c>
      <c r="N4065" t="s">
        <v>37</v>
      </c>
      <c r="O4065" s="45" t="s">
        <v>37</v>
      </c>
      <c r="P4065" s="49" t="str">
        <f>'Sheet1 (2)'!O2757</f>
        <v>B</v>
      </c>
      <c r="Q4065" s="30" t="str">
        <f t="shared" si="503"/>
        <v>B</v>
      </c>
      <c r="R4065">
        <f t="shared" si="504"/>
        <v>0.25</v>
      </c>
      <c r="S4065" s="11">
        <f t="shared" si="505"/>
        <v>0.24191180372525806</v>
      </c>
      <c r="T4065" s="13">
        <f t="shared" si="506"/>
        <v>0.24246015601507082</v>
      </c>
      <c r="U4065">
        <f t="shared" si="507"/>
        <v>1.3707</v>
      </c>
      <c r="V4065" t="str">
        <f t="shared" si="508"/>
        <v>same</v>
      </c>
      <c r="W4065" s="47">
        <f t="shared" si="509"/>
        <v>0</v>
      </c>
      <c r="X4065" s="47"/>
      <c r="Y4065" s="47"/>
    </row>
    <row r="4066" spans="1:25" ht="21" x14ac:dyDescent="0.4">
      <c r="A4066" t="s">
        <v>3850</v>
      </c>
      <c r="B4066" t="s">
        <v>3765</v>
      </c>
      <c r="C4066" t="s">
        <v>3766</v>
      </c>
      <c r="D4066" s="33">
        <v>21975</v>
      </c>
      <c r="E4066" s="33">
        <v>1304</v>
      </c>
      <c r="F4066" s="32">
        <v>1.0707</v>
      </c>
      <c r="G4066" s="32">
        <v>0.3543</v>
      </c>
      <c r="H4066" s="13">
        <v>5.9340159271899884</v>
      </c>
      <c r="I4066" s="32">
        <v>1.425</v>
      </c>
      <c r="J4066" s="34">
        <f t="shared" si="510"/>
        <v>0.24863157894736843</v>
      </c>
      <c r="K4066">
        <v>0.82108895705521479</v>
      </c>
      <c r="L4066">
        <v>1.0927914110429449</v>
      </c>
      <c r="M4066">
        <v>0.8</v>
      </c>
      <c r="N4066" t="s">
        <v>37</v>
      </c>
      <c r="O4066" s="45" t="s">
        <v>37</v>
      </c>
      <c r="P4066" s="49" t="str">
        <f>'Sheet1 (2)'!O2765</f>
        <v>B</v>
      </c>
      <c r="Q4066" s="30" t="str">
        <f t="shared" si="503"/>
        <v>B</v>
      </c>
      <c r="R4066">
        <f t="shared" si="504"/>
        <v>0.25</v>
      </c>
      <c r="S4066" s="11">
        <f t="shared" si="505"/>
        <v>0.26792982456140352</v>
      </c>
      <c r="T4066" s="13">
        <f t="shared" si="506"/>
        <v>0.24863157894736843</v>
      </c>
      <c r="U4066">
        <f t="shared" si="507"/>
        <v>0.3543</v>
      </c>
      <c r="V4066" t="str">
        <f t="shared" si="508"/>
        <v>same</v>
      </c>
      <c r="W4066" s="47">
        <f t="shared" si="509"/>
        <v>0</v>
      </c>
      <c r="X4066" s="47"/>
      <c r="Y4066" s="47"/>
    </row>
    <row r="4067" spans="1:25" ht="21" x14ac:dyDescent="0.4">
      <c r="A4067" t="s">
        <v>3851</v>
      </c>
      <c r="B4067" t="s">
        <v>3765</v>
      </c>
      <c r="C4067" t="s">
        <v>3766</v>
      </c>
      <c r="D4067" s="33">
        <v>92012</v>
      </c>
      <c r="E4067" s="33">
        <v>10518</v>
      </c>
      <c r="F4067" s="32">
        <v>7.6116000000000001</v>
      </c>
      <c r="G4067" s="32">
        <v>2.5364</v>
      </c>
      <c r="H4067" s="13">
        <v>11.431117680302568</v>
      </c>
      <c r="I4067" s="32">
        <v>10.148</v>
      </c>
      <c r="J4067" s="34">
        <f t="shared" si="510"/>
        <v>0.24994087504927079</v>
      </c>
      <c r="K4067">
        <v>0.72367370222475758</v>
      </c>
      <c r="L4067">
        <v>0.96482220954554099</v>
      </c>
      <c r="M4067">
        <v>0.7</v>
      </c>
      <c r="N4067" t="s">
        <v>37</v>
      </c>
      <c r="O4067" s="45" t="s">
        <v>37</v>
      </c>
      <c r="P4067" s="49" t="str">
        <f>'Sheet1 (2)'!O2771</f>
        <v>B</v>
      </c>
      <c r="Q4067" s="30" t="str">
        <f t="shared" si="503"/>
        <v>B</v>
      </c>
      <c r="R4067">
        <f t="shared" si="504"/>
        <v>0.25</v>
      </c>
      <c r="S4067" s="11">
        <f t="shared" si="505"/>
        <v>0.27447772960189204</v>
      </c>
      <c r="T4067" s="13">
        <f t="shared" si="506"/>
        <v>0.24994087504927079</v>
      </c>
      <c r="U4067">
        <f t="shared" si="507"/>
        <v>2.5364</v>
      </c>
      <c r="V4067" t="str">
        <f t="shared" si="508"/>
        <v>same</v>
      </c>
      <c r="W4067" s="47">
        <f t="shared" si="509"/>
        <v>0</v>
      </c>
      <c r="X4067" s="47"/>
      <c r="Y4067" s="47"/>
    </row>
    <row r="4068" spans="1:25" ht="21" x14ac:dyDescent="0.4">
      <c r="A4068" t="s">
        <v>3852</v>
      </c>
      <c r="B4068" t="s">
        <v>3765</v>
      </c>
      <c r="C4068" t="s">
        <v>3766</v>
      </c>
      <c r="D4068" s="33">
        <v>14864</v>
      </c>
      <c r="E4068" s="33">
        <v>1786</v>
      </c>
      <c r="F4068" s="32">
        <v>1.2897000000000001</v>
      </c>
      <c r="G4068" s="32">
        <v>0.42730000000000001</v>
      </c>
      <c r="H4068" s="13">
        <v>12.015608180839612</v>
      </c>
      <c r="I4068" s="32">
        <v>1.7170000000000001</v>
      </c>
      <c r="J4068" s="34">
        <f t="shared" si="510"/>
        <v>0.24886429819452532</v>
      </c>
      <c r="K4068">
        <v>0.72211646136618146</v>
      </c>
      <c r="L4068">
        <v>0.9613661814109743</v>
      </c>
      <c r="M4068">
        <v>0.7</v>
      </c>
      <c r="N4068" t="s">
        <v>37</v>
      </c>
      <c r="O4068" s="45" t="s">
        <v>37</v>
      </c>
      <c r="P4068" s="49" t="str">
        <f>'Sheet1 (2)'!O2792</f>
        <v>B</v>
      </c>
      <c r="Q4068" s="30" t="str">
        <f t="shared" si="503"/>
        <v>B</v>
      </c>
      <c r="R4068">
        <f t="shared" si="504"/>
        <v>0.25</v>
      </c>
      <c r="S4068" s="11">
        <f t="shared" si="505"/>
        <v>0.27186953989516605</v>
      </c>
      <c r="T4068" s="13">
        <f t="shared" si="506"/>
        <v>0.24886429819452532</v>
      </c>
      <c r="U4068">
        <f t="shared" si="507"/>
        <v>0.42730000000000001</v>
      </c>
      <c r="V4068" t="str">
        <f t="shared" si="508"/>
        <v>same</v>
      </c>
      <c r="W4068" s="47">
        <f t="shared" si="509"/>
        <v>0</v>
      </c>
      <c r="X4068" s="47"/>
      <c r="Y4068" s="47"/>
    </row>
    <row r="4069" spans="1:25" ht="21" x14ac:dyDescent="0.4">
      <c r="A4069" t="s">
        <v>3853</v>
      </c>
      <c r="B4069" t="s">
        <v>3765</v>
      </c>
      <c r="C4069" t="s">
        <v>3766</v>
      </c>
      <c r="D4069" s="33">
        <v>15118</v>
      </c>
      <c r="E4069" s="33">
        <v>1004</v>
      </c>
      <c r="F4069" s="32">
        <v>0.71819999999999995</v>
      </c>
      <c r="G4069" s="32">
        <v>0.21779999999999999</v>
      </c>
      <c r="H4069" s="13">
        <v>6.6410900912819155</v>
      </c>
      <c r="I4069" s="32">
        <v>0.93599999999999994</v>
      </c>
      <c r="J4069" s="34">
        <f t="shared" si="510"/>
        <v>0.2326923076923077</v>
      </c>
      <c r="K4069">
        <v>0.71533864541832659</v>
      </c>
      <c r="L4069">
        <v>0.9322709163346613</v>
      </c>
      <c r="M4069">
        <v>0.7</v>
      </c>
      <c r="N4069" t="s">
        <v>37</v>
      </c>
      <c r="O4069" s="45" t="s">
        <v>37</v>
      </c>
      <c r="P4069" s="49" t="str">
        <f>'Sheet1 (2)'!O2843</f>
        <v>B</v>
      </c>
      <c r="Q4069" s="30" t="str">
        <f t="shared" si="503"/>
        <v>B</v>
      </c>
      <c r="R4069">
        <f t="shared" si="504"/>
        <v>0.25</v>
      </c>
      <c r="S4069" s="11">
        <f t="shared" si="505"/>
        <v>0.24914529914529915</v>
      </c>
      <c r="T4069" s="13">
        <f t="shared" si="506"/>
        <v>0.2326923076923077</v>
      </c>
      <c r="U4069">
        <f t="shared" si="507"/>
        <v>0.21779999999999999</v>
      </c>
      <c r="V4069" t="str">
        <f t="shared" si="508"/>
        <v>same</v>
      </c>
      <c r="W4069" s="47">
        <f t="shared" si="509"/>
        <v>0</v>
      </c>
      <c r="X4069" s="47"/>
      <c r="Y4069" s="47"/>
    </row>
    <row r="4070" spans="1:25" ht="21" x14ac:dyDescent="0.4">
      <c r="A4070" t="s">
        <v>3854</v>
      </c>
      <c r="B4070" t="s">
        <v>3765</v>
      </c>
      <c r="C4070" t="s">
        <v>3766</v>
      </c>
      <c r="D4070" s="33">
        <v>7939</v>
      </c>
      <c r="E4070" s="33">
        <v>842</v>
      </c>
      <c r="F4070" s="32">
        <v>0.70090000000000019</v>
      </c>
      <c r="G4070" s="32">
        <v>0.2331</v>
      </c>
      <c r="H4070" s="13">
        <v>10.605869756896334</v>
      </c>
      <c r="I4070" s="32">
        <v>0.93400000000000016</v>
      </c>
      <c r="J4070" s="34">
        <f t="shared" si="510"/>
        <v>0.2495717344753747</v>
      </c>
      <c r="K4070">
        <v>0.83242280285035652</v>
      </c>
      <c r="L4070">
        <v>1.1092636579572448</v>
      </c>
      <c r="M4070">
        <v>0.8</v>
      </c>
      <c r="N4070" t="s">
        <v>37</v>
      </c>
      <c r="O4070" s="45" t="s">
        <v>37</v>
      </c>
      <c r="P4070" s="49" t="str">
        <f>'Sheet1 (2)'!O2881</f>
        <v>B</v>
      </c>
      <c r="Q4070" s="30" t="str">
        <f t="shared" si="503"/>
        <v>B</v>
      </c>
      <c r="R4070">
        <f t="shared" si="504"/>
        <v>0.25</v>
      </c>
      <c r="S4070" s="11">
        <f t="shared" si="505"/>
        <v>0.2788008565310493</v>
      </c>
      <c r="T4070" s="13">
        <f t="shared" si="506"/>
        <v>0.2495717344753747</v>
      </c>
      <c r="U4070">
        <f t="shared" si="507"/>
        <v>0.2331</v>
      </c>
      <c r="V4070" t="str">
        <f t="shared" si="508"/>
        <v>same</v>
      </c>
      <c r="W4070" s="47">
        <f t="shared" si="509"/>
        <v>0</v>
      </c>
      <c r="X4070" s="47"/>
      <c r="Y4070" s="47"/>
    </row>
    <row r="4071" spans="1:25" ht="21" x14ac:dyDescent="0.4">
      <c r="A4071" t="s">
        <v>3855</v>
      </c>
      <c r="B4071" t="s">
        <v>3765</v>
      </c>
      <c r="C4071" t="s">
        <v>3766</v>
      </c>
      <c r="D4071" s="33">
        <v>8253</v>
      </c>
      <c r="E4071" s="33">
        <v>848</v>
      </c>
      <c r="F4071" s="32">
        <v>0.55740000000000001</v>
      </c>
      <c r="G4071" s="32">
        <v>0.21659999999999999</v>
      </c>
      <c r="H4071" s="13">
        <v>10.275051496425542</v>
      </c>
      <c r="I4071" s="32">
        <v>0.77400000000000002</v>
      </c>
      <c r="J4071" s="34">
        <f t="shared" si="510"/>
        <v>0.27984496124031005</v>
      </c>
      <c r="K4071">
        <v>0.65731132075471699</v>
      </c>
      <c r="L4071">
        <v>0.91273584905660377</v>
      </c>
      <c r="M4071">
        <v>0.7</v>
      </c>
      <c r="N4071" t="s">
        <v>37</v>
      </c>
      <c r="O4071" s="45" t="s">
        <v>37</v>
      </c>
      <c r="P4071" s="49" t="str">
        <f>'Sheet1 (2)'!O2955</f>
        <v>B</v>
      </c>
      <c r="Q4071" s="30" t="str">
        <f t="shared" si="503"/>
        <v>B</v>
      </c>
      <c r="R4071">
        <f t="shared" si="504"/>
        <v>0.25</v>
      </c>
      <c r="S4071" s="11">
        <f t="shared" si="505"/>
        <v>0.23307493540051683</v>
      </c>
      <c r="T4071" s="13">
        <f t="shared" si="506"/>
        <v>0.27984496124031005</v>
      </c>
      <c r="U4071">
        <f t="shared" si="507"/>
        <v>0.21659999999999999</v>
      </c>
      <c r="V4071" t="str">
        <f t="shared" si="508"/>
        <v>same</v>
      </c>
      <c r="W4071" s="47">
        <f t="shared" si="509"/>
        <v>0</v>
      </c>
      <c r="X4071" s="47"/>
      <c r="Y4071" s="47"/>
    </row>
    <row r="4072" spans="1:25" ht="21" x14ac:dyDescent="0.4">
      <c r="A4072" t="s">
        <v>3856</v>
      </c>
      <c r="B4072" t="s">
        <v>3765</v>
      </c>
      <c r="C4072" t="s">
        <v>3766</v>
      </c>
      <c r="D4072" s="33">
        <v>31116</v>
      </c>
      <c r="E4072" s="33">
        <v>2954</v>
      </c>
      <c r="F4072" s="32">
        <v>2.0678000000000001</v>
      </c>
      <c r="G4072" s="32">
        <v>0.7622000000000001</v>
      </c>
      <c r="H4072" s="13">
        <v>9.4935081630029572</v>
      </c>
      <c r="I4072" s="32">
        <v>2.83</v>
      </c>
      <c r="J4072" s="34">
        <f t="shared" si="510"/>
        <v>0.26932862190812723</v>
      </c>
      <c r="K4072">
        <v>0.70000000000000007</v>
      </c>
      <c r="L4072">
        <v>0.95802301963439407</v>
      </c>
      <c r="M4072">
        <v>0.7</v>
      </c>
      <c r="N4072" t="s">
        <v>37</v>
      </c>
      <c r="O4072" s="45" t="s">
        <v>37</v>
      </c>
      <c r="P4072" s="49" t="str">
        <f>'Sheet1 (2)'!O2967</f>
        <v>B</v>
      </c>
      <c r="Q4072" s="30" t="str">
        <f t="shared" si="503"/>
        <v>B</v>
      </c>
      <c r="R4072">
        <f t="shared" si="504"/>
        <v>0.25</v>
      </c>
      <c r="S4072" s="11">
        <f t="shared" si="505"/>
        <v>0.26932862190812729</v>
      </c>
      <c r="T4072" s="13">
        <f t="shared" si="506"/>
        <v>0.26932862190812723</v>
      </c>
      <c r="U4072">
        <f t="shared" si="507"/>
        <v>0.7622000000000001</v>
      </c>
      <c r="V4072" t="str">
        <f t="shared" si="508"/>
        <v>same</v>
      </c>
      <c r="W4072" s="47">
        <f t="shared" si="509"/>
        <v>0</v>
      </c>
      <c r="X4072" s="47"/>
      <c r="Y4072" s="47"/>
    </row>
    <row r="4073" spans="1:25" ht="21" x14ac:dyDescent="0.4">
      <c r="A4073" t="s">
        <v>3857</v>
      </c>
      <c r="B4073" t="s">
        <v>3765</v>
      </c>
      <c r="C4073" t="s">
        <v>3766</v>
      </c>
      <c r="D4073" s="33">
        <v>16306</v>
      </c>
      <c r="E4073" s="33">
        <v>1392</v>
      </c>
      <c r="F4073" s="32">
        <v>0.99309999999999998</v>
      </c>
      <c r="G4073" s="32">
        <v>0.32990000000000003</v>
      </c>
      <c r="H4073" s="13">
        <v>8.5367349441923217</v>
      </c>
      <c r="I4073" s="32">
        <v>1.323</v>
      </c>
      <c r="J4073" s="34">
        <f t="shared" si="510"/>
        <v>0.24935752078609225</v>
      </c>
      <c r="K4073">
        <v>0.71343390804597706</v>
      </c>
      <c r="L4073">
        <v>0.95043103448275867</v>
      </c>
      <c r="M4073">
        <v>0.7</v>
      </c>
      <c r="N4073" t="s">
        <v>37</v>
      </c>
      <c r="O4073" s="45" t="s">
        <v>37</v>
      </c>
      <c r="P4073" s="49" t="str">
        <f>'Sheet1 (2)'!O2969</f>
        <v>B</v>
      </c>
      <c r="Q4073" s="30" t="str">
        <f t="shared" si="503"/>
        <v>B</v>
      </c>
      <c r="R4073">
        <f t="shared" si="504"/>
        <v>0.25</v>
      </c>
      <c r="S4073" s="11">
        <f t="shared" si="505"/>
        <v>0.26349206349206356</v>
      </c>
      <c r="T4073" s="13">
        <f t="shared" si="506"/>
        <v>0.24935752078609225</v>
      </c>
      <c r="U4073">
        <f t="shared" si="507"/>
        <v>0.32990000000000003</v>
      </c>
      <c r="V4073" t="str">
        <f t="shared" si="508"/>
        <v>same</v>
      </c>
      <c r="W4073" s="47">
        <f t="shared" si="509"/>
        <v>0</v>
      </c>
      <c r="X4073" s="47"/>
      <c r="Y4073" s="47"/>
    </row>
    <row r="4074" spans="1:25" ht="21" x14ac:dyDescent="0.4">
      <c r="A4074" t="s">
        <v>3858</v>
      </c>
      <c r="B4074" t="s">
        <v>3765</v>
      </c>
      <c r="C4074" t="s">
        <v>3766</v>
      </c>
      <c r="D4074" s="33">
        <v>98649</v>
      </c>
      <c r="E4074" s="33">
        <v>5067</v>
      </c>
      <c r="F4074" s="32">
        <v>4.0535999999999994</v>
      </c>
      <c r="G4074" s="32">
        <v>1.5294000000000001</v>
      </c>
      <c r="H4074" s="13">
        <v>5.1363926649028375</v>
      </c>
      <c r="I4074" s="32">
        <v>5.5829999999999993</v>
      </c>
      <c r="J4074" s="34">
        <f t="shared" si="510"/>
        <v>0.27393874261149925</v>
      </c>
      <c r="K4074">
        <v>0.79999999999999993</v>
      </c>
      <c r="L4074">
        <v>1.1018354055654231</v>
      </c>
      <c r="M4074">
        <v>0.8</v>
      </c>
      <c r="N4074" t="s">
        <v>37</v>
      </c>
      <c r="O4074" s="45" t="s">
        <v>37</v>
      </c>
      <c r="P4074" s="49" t="str">
        <f>'Sheet1 (2)'!O2987</f>
        <v>B</v>
      </c>
      <c r="Q4074" s="30" t="str">
        <f t="shared" si="503"/>
        <v>B</v>
      </c>
      <c r="R4074">
        <f t="shared" si="504"/>
        <v>0.25</v>
      </c>
      <c r="S4074" s="11">
        <f t="shared" si="505"/>
        <v>0.27393874261149903</v>
      </c>
      <c r="T4074" s="13">
        <f t="shared" si="506"/>
        <v>0.27393874261149925</v>
      </c>
      <c r="U4074">
        <f t="shared" si="507"/>
        <v>1.5294000000000001</v>
      </c>
      <c r="V4074" t="str">
        <f t="shared" si="508"/>
        <v>same</v>
      </c>
      <c r="W4074" s="47">
        <f t="shared" si="509"/>
        <v>0</v>
      </c>
      <c r="X4074" s="47"/>
      <c r="Y4074" s="47"/>
    </row>
    <row r="4075" spans="1:25" ht="21" x14ac:dyDescent="0.4">
      <c r="A4075" t="s">
        <v>3859</v>
      </c>
      <c r="B4075" t="s">
        <v>3765</v>
      </c>
      <c r="C4075" t="s">
        <v>3766</v>
      </c>
      <c r="D4075" s="33">
        <v>5644</v>
      </c>
      <c r="E4075" s="33">
        <v>355</v>
      </c>
      <c r="F4075" s="32">
        <v>0.2475</v>
      </c>
      <c r="G4075" s="32">
        <v>8.2500000000000004E-2</v>
      </c>
      <c r="H4075" s="13">
        <v>6.2898653437278522</v>
      </c>
      <c r="I4075" s="32">
        <v>0.33</v>
      </c>
      <c r="J4075" s="34">
        <f t="shared" si="510"/>
        <v>0.25</v>
      </c>
      <c r="K4075">
        <v>0.69718309859154926</v>
      </c>
      <c r="L4075">
        <v>0.92957746478873238</v>
      </c>
      <c r="M4075">
        <v>0.7</v>
      </c>
      <c r="N4075" t="s">
        <v>37</v>
      </c>
      <c r="O4075" s="45" t="s">
        <v>37</v>
      </c>
      <c r="P4075" s="49" t="str">
        <f>'Sheet1 (2)'!O2990</f>
        <v>B</v>
      </c>
      <c r="Q4075" s="30" t="str">
        <f t="shared" si="503"/>
        <v>B</v>
      </c>
      <c r="R4075">
        <f t="shared" si="504"/>
        <v>0.25</v>
      </c>
      <c r="S4075" s="11">
        <f t="shared" si="505"/>
        <v>0.24696969696969701</v>
      </c>
      <c r="T4075" s="13">
        <f t="shared" si="506"/>
        <v>0.25</v>
      </c>
      <c r="U4075">
        <f t="shared" si="507"/>
        <v>8.2500000000000004E-2</v>
      </c>
      <c r="V4075" t="str">
        <f t="shared" si="508"/>
        <v>same</v>
      </c>
      <c r="W4075" s="47">
        <f t="shared" si="509"/>
        <v>0</v>
      </c>
      <c r="X4075" s="47"/>
      <c r="Y4075" s="47"/>
    </row>
    <row r="4076" spans="1:25" ht="21" x14ac:dyDescent="0.4">
      <c r="A4076" t="s">
        <v>3860</v>
      </c>
      <c r="B4076" t="s">
        <v>3765</v>
      </c>
      <c r="C4076" t="s">
        <v>3766</v>
      </c>
      <c r="D4076" s="33">
        <v>14508</v>
      </c>
      <c r="E4076" s="33">
        <v>1717</v>
      </c>
      <c r="F4076" s="32">
        <v>1.2437999999999998</v>
      </c>
      <c r="G4076" s="32">
        <v>0.41420000000000001</v>
      </c>
      <c r="H4076" s="13">
        <v>11.834849738075544</v>
      </c>
      <c r="I4076" s="32">
        <v>1.6579999999999999</v>
      </c>
      <c r="J4076" s="34">
        <f t="shared" si="510"/>
        <v>0.24981905910735827</v>
      </c>
      <c r="K4076">
        <v>0.72440302853814775</v>
      </c>
      <c r="L4076">
        <v>0.96563774024461269</v>
      </c>
      <c r="M4076">
        <v>0.7</v>
      </c>
      <c r="N4076" t="s">
        <v>37</v>
      </c>
      <c r="O4076" s="45" t="s">
        <v>37</v>
      </c>
      <c r="P4076" s="49" t="str">
        <f>'Sheet1 (2)'!O3013</f>
        <v>B</v>
      </c>
      <c r="Q4076" s="30" t="str">
        <f t="shared" si="503"/>
        <v>B</v>
      </c>
      <c r="R4076">
        <f t="shared" si="504"/>
        <v>0.25</v>
      </c>
      <c r="S4076" s="11">
        <f t="shared" si="505"/>
        <v>0.2750904704463209</v>
      </c>
      <c r="T4076" s="13">
        <f t="shared" si="506"/>
        <v>0.24981905910735827</v>
      </c>
      <c r="U4076">
        <f t="shared" si="507"/>
        <v>0.41420000000000001</v>
      </c>
      <c r="V4076" t="str">
        <f t="shared" si="508"/>
        <v>same</v>
      </c>
      <c r="W4076" s="47">
        <f t="shared" si="509"/>
        <v>0</v>
      </c>
      <c r="X4076" s="47"/>
      <c r="Y4076" s="47"/>
    </row>
    <row r="4077" spans="1:25" ht="21" x14ac:dyDescent="0.4">
      <c r="A4077" t="s">
        <v>3861</v>
      </c>
      <c r="B4077" t="s">
        <v>3765</v>
      </c>
      <c r="C4077" t="s">
        <v>3766</v>
      </c>
      <c r="D4077" s="33">
        <v>8264</v>
      </c>
      <c r="E4077" s="33">
        <v>294</v>
      </c>
      <c r="F4077" s="32">
        <v>0.18760000000000002</v>
      </c>
      <c r="G4077" s="32">
        <v>9.2399999999999996E-2</v>
      </c>
      <c r="H4077" s="13">
        <v>3.5575992255566313</v>
      </c>
      <c r="I4077" s="32">
        <v>0.28000000000000003</v>
      </c>
      <c r="J4077" s="34">
        <f t="shared" si="510"/>
        <v>0.32999999999999996</v>
      </c>
      <c r="K4077">
        <v>0.63809523809523816</v>
      </c>
      <c r="L4077">
        <v>0.95238095238095233</v>
      </c>
      <c r="M4077">
        <v>0.7</v>
      </c>
      <c r="N4077" t="s">
        <v>37</v>
      </c>
      <c r="O4077" s="45" t="s">
        <v>37</v>
      </c>
      <c r="P4077" s="49" t="str">
        <f>'Sheet1 (2)'!O3033</f>
        <v>B</v>
      </c>
      <c r="Q4077" s="30" t="str">
        <f t="shared" si="503"/>
        <v>B</v>
      </c>
      <c r="R4077">
        <f t="shared" si="504"/>
        <v>0.25</v>
      </c>
      <c r="S4077" s="11">
        <f t="shared" si="505"/>
        <v>0.26500000000000001</v>
      </c>
      <c r="T4077" s="13">
        <f t="shared" si="506"/>
        <v>0.32999999999999996</v>
      </c>
      <c r="U4077">
        <f t="shared" si="507"/>
        <v>9.2399999999999996E-2</v>
      </c>
      <c r="V4077" t="str">
        <f t="shared" si="508"/>
        <v>same</v>
      </c>
      <c r="W4077" s="47">
        <f t="shared" si="509"/>
        <v>0</v>
      </c>
      <c r="X4077" s="47"/>
      <c r="Y4077" s="47"/>
    </row>
    <row r="4078" spans="1:25" ht="21" x14ac:dyDescent="0.4">
      <c r="A4078" t="s">
        <v>3862</v>
      </c>
      <c r="B4078" t="s">
        <v>3765</v>
      </c>
      <c r="C4078" t="s">
        <v>3766</v>
      </c>
      <c r="D4078" s="33">
        <v>120030</v>
      </c>
      <c r="E4078" s="33">
        <v>11170</v>
      </c>
      <c r="F4078" s="32">
        <v>7.8152999999999997</v>
      </c>
      <c r="G4078" s="32">
        <v>2.2507000000000001</v>
      </c>
      <c r="H4078" s="13">
        <v>9.3060068316254263</v>
      </c>
      <c r="I4078" s="32">
        <v>10.065999999999999</v>
      </c>
      <c r="J4078" s="34">
        <f t="shared" si="510"/>
        <v>0.22359427776673957</v>
      </c>
      <c r="K4078">
        <v>0.69966875559534458</v>
      </c>
      <c r="L4078">
        <v>0.90116383169203207</v>
      </c>
      <c r="M4078">
        <v>0.7</v>
      </c>
      <c r="N4078" t="s">
        <v>37</v>
      </c>
      <c r="O4078" s="45" t="s">
        <v>37</v>
      </c>
      <c r="P4078" s="49" t="str">
        <f>'Sheet1 (2)'!O3049</f>
        <v>B</v>
      </c>
      <c r="Q4078" s="30" t="str">
        <f t="shared" si="503"/>
        <v>B</v>
      </c>
      <c r="R4078">
        <f t="shared" si="504"/>
        <v>0.25</v>
      </c>
      <c r="S4078" s="11">
        <f t="shared" si="505"/>
        <v>0.2232267037552155</v>
      </c>
      <c r="T4078" s="13">
        <f t="shared" si="506"/>
        <v>0.22359427776673957</v>
      </c>
      <c r="U4078">
        <f t="shared" si="507"/>
        <v>2.2507000000000001</v>
      </c>
      <c r="V4078" t="str">
        <f t="shared" si="508"/>
        <v>same</v>
      </c>
      <c r="W4078" s="47">
        <f t="shared" si="509"/>
        <v>0</v>
      </c>
      <c r="X4078" s="47"/>
      <c r="Y4078" s="47"/>
    </row>
    <row r="4079" spans="1:25" ht="21" x14ac:dyDescent="0.4">
      <c r="A4079" t="s">
        <v>3863</v>
      </c>
      <c r="B4079" t="s">
        <v>3765</v>
      </c>
      <c r="C4079" t="s">
        <v>3766</v>
      </c>
      <c r="D4079" s="33">
        <v>7581</v>
      </c>
      <c r="E4079" s="33">
        <v>300</v>
      </c>
      <c r="F4079" s="32">
        <v>0.18049999999999999</v>
      </c>
      <c r="G4079" s="32">
        <v>8.9499999999999996E-2</v>
      </c>
      <c r="H4079" s="13">
        <v>3.957261574990107</v>
      </c>
      <c r="I4079" s="32">
        <v>0.27</v>
      </c>
      <c r="J4079" s="34">
        <f t="shared" si="510"/>
        <v>0.33148148148148143</v>
      </c>
      <c r="K4079">
        <v>0.60166666666666668</v>
      </c>
      <c r="L4079">
        <v>0.9</v>
      </c>
      <c r="M4079">
        <v>0.7</v>
      </c>
      <c r="N4079" t="s">
        <v>37</v>
      </c>
      <c r="O4079" s="45" t="s">
        <v>37</v>
      </c>
      <c r="P4079" s="49" t="str">
        <f>'Sheet1 (2)'!O3069</f>
        <v>B</v>
      </c>
      <c r="Q4079" s="30" t="str">
        <f t="shared" si="503"/>
        <v>B</v>
      </c>
      <c r="R4079">
        <f t="shared" si="504"/>
        <v>0.25</v>
      </c>
      <c r="S4079" s="11">
        <f t="shared" si="505"/>
        <v>0.22222222222222229</v>
      </c>
      <c r="T4079" s="13">
        <f t="shared" si="506"/>
        <v>0.33148148148148143</v>
      </c>
      <c r="U4079">
        <f t="shared" si="507"/>
        <v>8.9499999999999996E-2</v>
      </c>
      <c r="V4079" t="str">
        <f t="shared" si="508"/>
        <v>same</v>
      </c>
      <c r="W4079" s="47">
        <f t="shared" si="509"/>
        <v>0</v>
      </c>
      <c r="X4079" s="47"/>
      <c r="Y4079" s="47"/>
    </row>
    <row r="4080" spans="1:25" ht="21" x14ac:dyDescent="0.4">
      <c r="A4080" t="s">
        <v>3864</v>
      </c>
      <c r="B4080" t="s">
        <v>3765</v>
      </c>
      <c r="C4080" t="s">
        <v>3766</v>
      </c>
      <c r="D4080" s="33">
        <v>49544</v>
      </c>
      <c r="E4080" s="33">
        <v>5884</v>
      </c>
      <c r="F4080" s="32">
        <v>4.72</v>
      </c>
      <c r="G4080" s="32">
        <v>1.5619999999999998</v>
      </c>
      <c r="H4080" s="13">
        <v>11.876311965121912</v>
      </c>
      <c r="I4080" s="32">
        <v>6.282</v>
      </c>
      <c r="J4080" s="34">
        <f t="shared" si="510"/>
        <v>0.24864692773002225</v>
      </c>
      <c r="K4080">
        <v>0.80217539089055068</v>
      </c>
      <c r="L4080">
        <v>1.0676410605030591</v>
      </c>
      <c r="M4080">
        <v>0.8</v>
      </c>
      <c r="N4080" t="s">
        <v>37</v>
      </c>
      <c r="O4080" s="45" t="s">
        <v>37</v>
      </c>
      <c r="P4080" s="49" t="str">
        <f>'Sheet1 (2)'!O3089</f>
        <v>B</v>
      </c>
      <c r="Q4080" s="30" t="str">
        <f t="shared" si="503"/>
        <v>B</v>
      </c>
      <c r="R4080">
        <f t="shared" si="504"/>
        <v>0.25</v>
      </c>
      <c r="S4080" s="11">
        <f t="shared" si="505"/>
        <v>0.25068449538363569</v>
      </c>
      <c r="T4080" s="13">
        <f t="shared" si="506"/>
        <v>0.24864692773002225</v>
      </c>
      <c r="U4080">
        <f t="shared" si="507"/>
        <v>1.5619999999999998</v>
      </c>
      <c r="V4080" t="str">
        <f t="shared" si="508"/>
        <v>same</v>
      </c>
      <c r="W4080" s="47">
        <f t="shared" si="509"/>
        <v>0</v>
      </c>
      <c r="X4080" s="47"/>
      <c r="Y4080" s="47"/>
    </row>
    <row r="4081" spans="1:25" ht="21" x14ac:dyDescent="0.4">
      <c r="A4081" t="s">
        <v>3865</v>
      </c>
      <c r="B4081" t="s">
        <v>3765</v>
      </c>
      <c r="C4081" t="s">
        <v>3766</v>
      </c>
      <c r="D4081" s="33">
        <v>131834</v>
      </c>
      <c r="E4081" s="33">
        <v>11627</v>
      </c>
      <c r="F4081" s="32">
        <v>8.2970000000000006</v>
      </c>
      <c r="G4081" s="32">
        <v>2.7650000000000001</v>
      </c>
      <c r="H4081" s="13">
        <v>8.8194244276893663</v>
      </c>
      <c r="I4081" s="32">
        <v>11.062000000000001</v>
      </c>
      <c r="J4081" s="34">
        <f t="shared" si="510"/>
        <v>0.24995480021695896</v>
      </c>
      <c r="K4081">
        <v>0.71359766061752816</v>
      </c>
      <c r="L4081">
        <v>0.95140620968435552</v>
      </c>
      <c r="M4081">
        <v>0.7</v>
      </c>
      <c r="N4081" t="s">
        <v>37</v>
      </c>
      <c r="O4081" s="45" t="s">
        <v>37</v>
      </c>
      <c r="P4081" s="49" t="str">
        <f>'Sheet1 (2)'!O3219</f>
        <v>B</v>
      </c>
      <c r="Q4081" s="30" t="str">
        <f t="shared" si="503"/>
        <v>B</v>
      </c>
      <c r="R4081">
        <f t="shared" si="504"/>
        <v>0.25</v>
      </c>
      <c r="S4081" s="11">
        <f t="shared" si="505"/>
        <v>0.26424697161453642</v>
      </c>
      <c r="T4081" s="13">
        <f t="shared" si="506"/>
        <v>0.24995480021695896</v>
      </c>
      <c r="U4081">
        <f t="shared" si="507"/>
        <v>2.7650000000000001</v>
      </c>
      <c r="V4081" t="str">
        <f t="shared" si="508"/>
        <v>same</v>
      </c>
      <c r="W4081" s="47">
        <f t="shared" si="509"/>
        <v>0</v>
      </c>
      <c r="X4081" s="47"/>
      <c r="Y4081" s="47"/>
    </row>
    <row r="4082" spans="1:25" ht="21" x14ac:dyDescent="0.4">
      <c r="A4082" s="18" t="s">
        <v>3866</v>
      </c>
      <c r="B4082" t="s">
        <v>3765</v>
      </c>
      <c r="C4082" t="s">
        <v>3766</v>
      </c>
      <c r="D4082" s="33">
        <v>66034</v>
      </c>
      <c r="E4082" s="33">
        <v>4653</v>
      </c>
      <c r="F4082" s="32">
        <v>3.7224000000000004</v>
      </c>
      <c r="G4082" s="32">
        <v>1.0976000000000001</v>
      </c>
      <c r="H4082" s="13">
        <v>7.0463700517915013</v>
      </c>
      <c r="I4082" s="32">
        <v>4.82</v>
      </c>
      <c r="J4082" s="34">
        <f t="shared" si="510"/>
        <v>0.22771784232365147</v>
      </c>
      <c r="K4082">
        <v>0.80000000000000016</v>
      </c>
      <c r="L4082">
        <v>1.0358908231248656</v>
      </c>
      <c r="M4082">
        <v>0.8</v>
      </c>
      <c r="N4082" t="s">
        <v>37</v>
      </c>
      <c r="O4082" s="45" t="s">
        <v>37</v>
      </c>
      <c r="P4082" s="49" t="str">
        <f>'Sheet1 (2)'!O3236</f>
        <v>B</v>
      </c>
      <c r="Q4082" s="30" t="str">
        <f t="shared" si="503"/>
        <v>B</v>
      </c>
      <c r="R4082">
        <f t="shared" si="504"/>
        <v>0.25</v>
      </c>
      <c r="S4082" s="11">
        <f t="shared" si="505"/>
        <v>0.22771784232365133</v>
      </c>
      <c r="T4082" s="13">
        <f t="shared" si="506"/>
        <v>0.22771784232365147</v>
      </c>
      <c r="U4082">
        <f t="shared" si="507"/>
        <v>1.0976000000000001</v>
      </c>
      <c r="V4082" t="str">
        <f t="shared" si="508"/>
        <v>same</v>
      </c>
      <c r="W4082" s="47">
        <f t="shared" si="509"/>
        <v>0</v>
      </c>
      <c r="X4082" s="47"/>
      <c r="Y4082" s="47"/>
    </row>
    <row r="4083" spans="1:25" ht="21" x14ac:dyDescent="0.4">
      <c r="A4083" t="s">
        <v>3867</v>
      </c>
      <c r="B4083" t="s">
        <v>3765</v>
      </c>
      <c r="C4083" t="s">
        <v>3766</v>
      </c>
      <c r="D4083" s="33">
        <v>20512</v>
      </c>
      <c r="E4083" s="33">
        <v>2149</v>
      </c>
      <c r="F4083" s="32">
        <v>1.7381000000000002</v>
      </c>
      <c r="G4083" s="32">
        <v>0.57589999999999997</v>
      </c>
      <c r="H4083" s="13">
        <v>10.476794071762871</v>
      </c>
      <c r="I4083" s="32">
        <v>2.3140000000000001</v>
      </c>
      <c r="J4083" s="34">
        <f t="shared" si="510"/>
        <v>0.248876404494382</v>
      </c>
      <c r="K4083">
        <v>0.80879478827361573</v>
      </c>
      <c r="L4083">
        <v>1.0767798976268033</v>
      </c>
      <c r="M4083">
        <v>0.8</v>
      </c>
      <c r="N4083" t="s">
        <v>37</v>
      </c>
      <c r="O4083" s="45" t="s">
        <v>37</v>
      </c>
      <c r="P4083" s="49" t="str">
        <f>'Sheet1 (2)'!O3257</f>
        <v>B</v>
      </c>
      <c r="Q4083" s="30" t="str">
        <f t="shared" si="503"/>
        <v>B</v>
      </c>
      <c r="R4083">
        <f t="shared" si="504"/>
        <v>0.25</v>
      </c>
      <c r="S4083" s="11">
        <f t="shared" si="505"/>
        <v>0.25704407951598968</v>
      </c>
      <c r="T4083" s="13">
        <f t="shared" si="506"/>
        <v>0.248876404494382</v>
      </c>
      <c r="U4083">
        <f t="shared" si="507"/>
        <v>0.57589999999999997</v>
      </c>
      <c r="V4083" t="str">
        <f t="shared" si="508"/>
        <v>same</v>
      </c>
      <c r="W4083" s="47">
        <f t="shared" si="509"/>
        <v>0</v>
      </c>
      <c r="X4083" s="47"/>
      <c r="Y4083" s="47"/>
    </row>
    <row r="4084" spans="1:25" ht="21" x14ac:dyDescent="0.4">
      <c r="A4084" t="s">
        <v>3868</v>
      </c>
      <c r="B4084" t="s">
        <v>3765</v>
      </c>
      <c r="C4084" t="s">
        <v>3766</v>
      </c>
      <c r="D4084" s="33">
        <v>161523</v>
      </c>
      <c r="E4084" s="33">
        <v>7220</v>
      </c>
      <c r="F4084" s="32">
        <v>5.7760000000000007</v>
      </c>
      <c r="G4084" s="32">
        <v>1.9720000000000002</v>
      </c>
      <c r="H4084" s="13">
        <v>4.4699516477529517</v>
      </c>
      <c r="I4084" s="32">
        <v>7.7480000000000011</v>
      </c>
      <c r="J4084" s="34">
        <f t="shared" si="510"/>
        <v>0.25451729478575114</v>
      </c>
      <c r="K4084">
        <v>0.80000000000000016</v>
      </c>
      <c r="L4084">
        <v>1.0731301939058173</v>
      </c>
      <c r="M4084">
        <v>0.8</v>
      </c>
      <c r="N4084" t="s">
        <v>37</v>
      </c>
      <c r="O4084" s="45" t="s">
        <v>37</v>
      </c>
      <c r="P4084" s="49" t="str">
        <f>'Sheet1 (2)'!O3261</f>
        <v>B</v>
      </c>
      <c r="Q4084" s="30" t="str">
        <f t="shared" si="503"/>
        <v>B</v>
      </c>
      <c r="R4084">
        <f t="shared" si="504"/>
        <v>0.25</v>
      </c>
      <c r="S4084" s="11">
        <f t="shared" si="505"/>
        <v>0.25451729478575125</v>
      </c>
      <c r="T4084" s="13">
        <f t="shared" si="506"/>
        <v>0.25451729478575114</v>
      </c>
      <c r="U4084">
        <f t="shared" si="507"/>
        <v>1.972</v>
      </c>
      <c r="V4084" t="str">
        <f t="shared" si="508"/>
        <v>same</v>
      </c>
      <c r="W4084" s="47">
        <f t="shared" si="509"/>
        <v>0</v>
      </c>
      <c r="X4084" s="47"/>
      <c r="Y4084" s="47"/>
    </row>
    <row r="4085" spans="1:25" ht="21" x14ac:dyDescent="0.4">
      <c r="A4085" t="s">
        <v>3869</v>
      </c>
      <c r="B4085" t="s">
        <v>3765</v>
      </c>
      <c r="C4085" t="s">
        <v>3766</v>
      </c>
      <c r="D4085" s="33">
        <v>13470</v>
      </c>
      <c r="E4085" s="33">
        <v>865</v>
      </c>
      <c r="F4085" s="32">
        <v>0.65870000000000006</v>
      </c>
      <c r="G4085" s="32">
        <v>0.1603</v>
      </c>
      <c r="H4085" s="13">
        <v>6.4216778025241279</v>
      </c>
      <c r="I4085" s="32">
        <v>0.81900000000000006</v>
      </c>
      <c r="J4085" s="34">
        <f t="shared" si="510"/>
        <v>0.1957264957264957</v>
      </c>
      <c r="K4085">
        <v>0.76150289017341044</v>
      </c>
      <c r="L4085">
        <v>0.94682080924855505</v>
      </c>
      <c r="M4085">
        <v>0.8</v>
      </c>
      <c r="N4085" t="s">
        <v>37</v>
      </c>
      <c r="O4085" s="45" t="s">
        <v>37</v>
      </c>
      <c r="P4085" s="49" t="str">
        <f>'Sheet1 (2)'!O3296</f>
        <v>B</v>
      </c>
      <c r="Q4085" s="30" t="str">
        <f t="shared" si="503"/>
        <v>B</v>
      </c>
      <c r="R4085">
        <f t="shared" si="504"/>
        <v>0.25</v>
      </c>
      <c r="S4085" s="11">
        <f t="shared" si="505"/>
        <v>0.15506715506715515</v>
      </c>
      <c r="T4085" s="13">
        <f t="shared" si="506"/>
        <v>0.1957264957264957</v>
      </c>
      <c r="U4085">
        <f t="shared" si="507"/>
        <v>0.1603</v>
      </c>
      <c r="V4085" t="str">
        <f t="shared" si="508"/>
        <v>same</v>
      </c>
      <c r="W4085" s="47">
        <f t="shared" si="509"/>
        <v>0</v>
      </c>
      <c r="X4085" s="47"/>
      <c r="Y4085" s="47"/>
    </row>
    <row r="4086" spans="1:25" ht="21" x14ac:dyDescent="0.4">
      <c r="A4086" t="s">
        <v>3870</v>
      </c>
      <c r="B4086" t="s">
        <v>3765</v>
      </c>
      <c r="C4086" t="s">
        <v>3766</v>
      </c>
      <c r="D4086" s="33">
        <v>18397</v>
      </c>
      <c r="E4086" s="33">
        <v>926</v>
      </c>
      <c r="F4086" s="32">
        <v>0.62149999999999994</v>
      </c>
      <c r="G4086" s="32">
        <v>0.20649999999999996</v>
      </c>
      <c r="H4086" s="13">
        <v>5.0334293634831768</v>
      </c>
      <c r="I4086" s="32">
        <v>0.82799999999999985</v>
      </c>
      <c r="J4086" s="34">
        <f t="shared" si="510"/>
        <v>0.24939613526570048</v>
      </c>
      <c r="K4086">
        <v>0.67116630669546429</v>
      </c>
      <c r="L4086">
        <v>0.89416846652267812</v>
      </c>
      <c r="M4086">
        <v>0.7</v>
      </c>
      <c r="N4086" t="s">
        <v>37</v>
      </c>
      <c r="O4086" s="45" t="s">
        <v>37</v>
      </c>
      <c r="P4086" s="49" t="str">
        <f>'Sheet1 (2)'!O3342</f>
        <v>B</v>
      </c>
      <c r="Q4086" s="30" t="str">
        <f t="shared" si="503"/>
        <v>B</v>
      </c>
      <c r="R4086">
        <f t="shared" si="504"/>
        <v>0.25</v>
      </c>
      <c r="S4086" s="11">
        <f t="shared" si="505"/>
        <v>0.21714975845410628</v>
      </c>
      <c r="T4086" s="13">
        <f t="shared" si="506"/>
        <v>0.24939613526570048</v>
      </c>
      <c r="U4086">
        <f t="shared" si="507"/>
        <v>0.20649999999999996</v>
      </c>
      <c r="V4086" t="str">
        <f t="shared" si="508"/>
        <v>same</v>
      </c>
      <c r="W4086" s="47">
        <f t="shared" si="509"/>
        <v>0</v>
      </c>
      <c r="X4086" s="47"/>
      <c r="Y4086" s="47"/>
    </row>
    <row r="4087" spans="1:25" ht="21" x14ac:dyDescent="0.4">
      <c r="A4087" t="s">
        <v>3871</v>
      </c>
      <c r="B4087" t="s">
        <v>3765</v>
      </c>
      <c r="C4087" t="s">
        <v>3766</v>
      </c>
      <c r="D4087" s="33">
        <v>39926</v>
      </c>
      <c r="E4087" s="33">
        <v>586</v>
      </c>
      <c r="F4087" s="32">
        <v>0.3731000000000001</v>
      </c>
      <c r="G4087" s="32">
        <v>0.14690000000000003</v>
      </c>
      <c r="H4087" s="13">
        <v>1.4677152732555228</v>
      </c>
      <c r="I4087" s="32">
        <v>0.52000000000000013</v>
      </c>
      <c r="J4087" s="34">
        <f t="shared" si="510"/>
        <v>0.28249999999999997</v>
      </c>
      <c r="K4087">
        <v>0.63668941979522198</v>
      </c>
      <c r="L4087">
        <v>0.88737201365187734</v>
      </c>
      <c r="M4087">
        <v>0.7</v>
      </c>
      <c r="N4087" t="s">
        <v>37</v>
      </c>
      <c r="O4087" s="45" t="s">
        <v>37</v>
      </c>
      <c r="P4087" s="49" t="str">
        <f>'Sheet1 (2)'!O3370</f>
        <v>B</v>
      </c>
      <c r="Q4087" s="30" t="str">
        <f t="shared" si="503"/>
        <v>B</v>
      </c>
      <c r="R4087">
        <f t="shared" si="504"/>
        <v>0.25</v>
      </c>
      <c r="S4087" s="11">
        <f t="shared" si="505"/>
        <v>0.21115384615384639</v>
      </c>
      <c r="T4087" s="13">
        <f t="shared" si="506"/>
        <v>0.28249999999999997</v>
      </c>
      <c r="U4087">
        <f t="shared" si="507"/>
        <v>0.14690000000000003</v>
      </c>
      <c r="V4087" t="str">
        <f t="shared" si="508"/>
        <v>same</v>
      </c>
      <c r="W4087" s="47">
        <f t="shared" si="509"/>
        <v>0</v>
      </c>
      <c r="X4087" s="47"/>
      <c r="Y4087" s="47"/>
    </row>
    <row r="4088" spans="1:25" ht="21" x14ac:dyDescent="0.4">
      <c r="A4088" t="s">
        <v>3872</v>
      </c>
      <c r="B4088" t="s">
        <v>3765</v>
      </c>
      <c r="C4088" t="s">
        <v>3766</v>
      </c>
      <c r="D4088" s="33">
        <v>152101</v>
      </c>
      <c r="E4088" s="33">
        <v>9434</v>
      </c>
      <c r="F4088" s="32">
        <v>7.5471999999999992</v>
      </c>
      <c r="G4088" s="32">
        <v>2.6137999999999999</v>
      </c>
      <c r="H4088" s="13">
        <v>6.20245757753072</v>
      </c>
      <c r="I4088" s="32">
        <v>10.161</v>
      </c>
      <c r="J4088" s="34">
        <f t="shared" si="510"/>
        <v>0.25723846078141915</v>
      </c>
      <c r="K4088">
        <v>0.79999999999999993</v>
      </c>
      <c r="L4088">
        <v>1.077061691753233</v>
      </c>
      <c r="M4088">
        <v>0.8</v>
      </c>
      <c r="N4088" t="s">
        <v>37</v>
      </c>
      <c r="O4088" s="45" t="s">
        <v>37</v>
      </c>
      <c r="P4088" s="49" t="str">
        <f>'Sheet1 (2)'!O3450</f>
        <v>B</v>
      </c>
      <c r="Q4088" s="30" t="str">
        <f t="shared" si="503"/>
        <v>B</v>
      </c>
      <c r="R4088">
        <f t="shared" si="504"/>
        <v>0.25</v>
      </c>
      <c r="S4088" s="11">
        <f t="shared" si="505"/>
        <v>0.2572384607814191</v>
      </c>
      <c r="T4088" s="13">
        <f t="shared" si="506"/>
        <v>0.25723846078141915</v>
      </c>
      <c r="U4088">
        <f t="shared" si="507"/>
        <v>2.6137999999999999</v>
      </c>
      <c r="V4088" t="str">
        <f t="shared" si="508"/>
        <v>same</v>
      </c>
      <c r="W4088" s="47">
        <f t="shared" si="509"/>
        <v>0</v>
      </c>
      <c r="X4088" s="47"/>
      <c r="Y4088" s="47"/>
    </row>
    <row r="4089" spans="1:25" ht="21" x14ac:dyDescent="0.4">
      <c r="A4089" t="s">
        <v>3873</v>
      </c>
      <c r="B4089" t="s">
        <v>3765</v>
      </c>
      <c r="C4089" t="s">
        <v>3766</v>
      </c>
      <c r="D4089" s="33">
        <v>79505</v>
      </c>
      <c r="E4089" s="33">
        <v>3111</v>
      </c>
      <c r="F4089" s="32">
        <v>2.1777000000000002</v>
      </c>
      <c r="G4089" s="32">
        <v>0.72729999999999995</v>
      </c>
      <c r="H4089" s="13">
        <v>3.9129614489654738</v>
      </c>
      <c r="I4089" s="32">
        <v>2.9050000000000002</v>
      </c>
      <c r="J4089" s="34">
        <f t="shared" si="510"/>
        <v>0.25036144578313246</v>
      </c>
      <c r="K4089">
        <v>0.70000000000000007</v>
      </c>
      <c r="L4089">
        <v>0.93378334940533603</v>
      </c>
      <c r="M4089">
        <v>0.7</v>
      </c>
      <c r="N4089" t="s">
        <v>33</v>
      </c>
      <c r="O4089" s="45" t="s">
        <v>33</v>
      </c>
      <c r="P4089" s="49" t="str">
        <f>'Sheet1 (2)'!O3495</f>
        <v>C</v>
      </c>
      <c r="Q4089" s="30" t="str">
        <f t="shared" si="503"/>
        <v>C</v>
      </c>
      <c r="R4089">
        <f t="shared" si="504"/>
        <v>0.4</v>
      </c>
      <c r="S4089" s="11">
        <f t="shared" si="505"/>
        <v>0.25036144578313269</v>
      </c>
      <c r="T4089" s="13">
        <f t="shared" si="506"/>
        <v>0.25036144578313246</v>
      </c>
      <c r="U4089">
        <f t="shared" si="507"/>
        <v>0.72729999999999984</v>
      </c>
      <c r="V4089" t="str">
        <f t="shared" si="508"/>
        <v>same</v>
      </c>
      <c r="W4089" s="47">
        <f t="shared" si="509"/>
        <v>0</v>
      </c>
      <c r="X4089" s="47"/>
      <c r="Y4089" s="47"/>
    </row>
    <row r="4090" spans="1:25" ht="21" x14ac:dyDescent="0.4">
      <c r="A4090" t="s">
        <v>3874</v>
      </c>
      <c r="B4090" t="s">
        <v>3765</v>
      </c>
      <c r="C4090" t="s">
        <v>3766</v>
      </c>
      <c r="D4090" s="33">
        <v>21463</v>
      </c>
      <c r="E4090" s="33">
        <v>1675</v>
      </c>
      <c r="F4090" s="32">
        <v>1.3189</v>
      </c>
      <c r="G4090" s="32">
        <v>0.35609999999999997</v>
      </c>
      <c r="H4090" s="13">
        <v>7.8041280342915718</v>
      </c>
      <c r="I4090" s="32">
        <v>1.6749999999999998</v>
      </c>
      <c r="J4090" s="34">
        <f t="shared" si="510"/>
        <v>0.21259701492537314</v>
      </c>
      <c r="K4090">
        <v>0.7874029850746268</v>
      </c>
      <c r="L4090">
        <v>0.99999999999999989</v>
      </c>
      <c r="M4090">
        <v>0.8</v>
      </c>
      <c r="N4090" t="s">
        <v>37</v>
      </c>
      <c r="O4090" s="45" t="s">
        <v>37</v>
      </c>
      <c r="P4090" s="49" t="str">
        <f>'Sheet1 (2)'!O3527</f>
        <v>B</v>
      </c>
      <c r="Q4090" s="30" t="str">
        <f t="shared" si="503"/>
        <v>B</v>
      </c>
      <c r="R4090">
        <f t="shared" si="504"/>
        <v>0.25</v>
      </c>
      <c r="S4090" s="11">
        <f t="shared" si="505"/>
        <v>0.19999999999999987</v>
      </c>
      <c r="T4090" s="13">
        <f t="shared" si="506"/>
        <v>0.21259701492537314</v>
      </c>
      <c r="U4090">
        <f t="shared" si="507"/>
        <v>0.35609999999999997</v>
      </c>
      <c r="V4090" t="str">
        <f t="shared" si="508"/>
        <v>same</v>
      </c>
      <c r="W4090" s="47">
        <f t="shared" si="509"/>
        <v>0</v>
      </c>
      <c r="X4090" s="47"/>
      <c r="Y4090" s="47"/>
    </row>
    <row r="4091" spans="1:25" ht="21" x14ac:dyDescent="0.4">
      <c r="A4091" t="s">
        <v>3875</v>
      </c>
      <c r="B4091" t="s">
        <v>3765</v>
      </c>
      <c r="C4091" t="s">
        <v>3766</v>
      </c>
      <c r="D4091" s="33">
        <v>22069</v>
      </c>
      <c r="E4091" s="33">
        <v>671</v>
      </c>
      <c r="F4091" s="32">
        <v>0.4556</v>
      </c>
      <c r="G4091" s="32">
        <v>0.14739999999999998</v>
      </c>
      <c r="H4091" s="13">
        <v>3.0404639992750013</v>
      </c>
      <c r="I4091" s="32">
        <v>0.60299999999999998</v>
      </c>
      <c r="J4091" s="34">
        <f t="shared" si="510"/>
        <v>0.24444444444444441</v>
      </c>
      <c r="K4091">
        <v>0.67898658718330851</v>
      </c>
      <c r="L4091">
        <v>0.89865871833084943</v>
      </c>
      <c r="M4091">
        <v>0.7</v>
      </c>
      <c r="N4091" t="s">
        <v>37</v>
      </c>
      <c r="O4091" s="45" t="s">
        <v>37</v>
      </c>
      <c r="P4091" s="49" t="str">
        <f>'Sheet1 (2)'!O3619</f>
        <v>B</v>
      </c>
      <c r="Q4091" s="30" t="str">
        <f t="shared" si="503"/>
        <v>B</v>
      </c>
      <c r="R4091">
        <f t="shared" si="504"/>
        <v>0.25</v>
      </c>
      <c r="S4091" s="11">
        <f t="shared" si="505"/>
        <v>0.22106135986733003</v>
      </c>
      <c r="T4091" s="13">
        <f t="shared" si="506"/>
        <v>0.24444444444444441</v>
      </c>
      <c r="U4091">
        <f t="shared" si="507"/>
        <v>0.14739999999999998</v>
      </c>
      <c r="V4091" t="str">
        <f t="shared" si="508"/>
        <v>same</v>
      </c>
      <c r="W4091" s="47">
        <f t="shared" si="509"/>
        <v>0</v>
      </c>
      <c r="X4091" s="47"/>
      <c r="Y4091" s="47"/>
    </row>
    <row r="4092" spans="1:25" ht="21" x14ac:dyDescent="0.4">
      <c r="A4092" t="s">
        <v>3876</v>
      </c>
      <c r="B4092" t="s">
        <v>3765</v>
      </c>
      <c r="C4092" t="s">
        <v>3766</v>
      </c>
      <c r="D4092" s="33">
        <v>26434</v>
      </c>
      <c r="E4092" s="33">
        <v>1649</v>
      </c>
      <c r="F4092" s="32">
        <v>1.3386</v>
      </c>
      <c r="G4092" s="32">
        <v>0.42439999999999994</v>
      </c>
      <c r="H4092" s="13">
        <v>6.2381781039570248</v>
      </c>
      <c r="I4092" s="32">
        <v>1.7629999999999999</v>
      </c>
      <c r="J4092" s="34">
        <f t="shared" si="510"/>
        <v>0.24072603516732841</v>
      </c>
      <c r="K4092">
        <v>0.81176470588235283</v>
      </c>
      <c r="L4092">
        <v>1.0691328077622801</v>
      </c>
      <c r="M4092">
        <v>0.8</v>
      </c>
      <c r="N4092" t="s">
        <v>37</v>
      </c>
      <c r="O4092" s="45" t="s">
        <v>37</v>
      </c>
      <c r="P4092" s="49" t="str">
        <f>'Sheet1 (2)'!O3631</f>
        <v>B</v>
      </c>
      <c r="Q4092" s="30" t="str">
        <f t="shared" si="503"/>
        <v>B</v>
      </c>
      <c r="R4092">
        <f t="shared" si="504"/>
        <v>0.25</v>
      </c>
      <c r="S4092" s="11">
        <f t="shared" si="505"/>
        <v>0.2517300056721497</v>
      </c>
      <c r="T4092" s="13">
        <f t="shared" si="506"/>
        <v>0.24072603516732841</v>
      </c>
      <c r="U4092">
        <f t="shared" si="507"/>
        <v>0.42439999999999994</v>
      </c>
      <c r="V4092" t="str">
        <f t="shared" si="508"/>
        <v>same</v>
      </c>
      <c r="W4092" s="47">
        <f t="shared" si="509"/>
        <v>0</v>
      </c>
      <c r="X4092" s="47"/>
      <c r="Y4092" s="47"/>
    </row>
    <row r="4093" spans="1:25" ht="21" x14ac:dyDescent="0.4">
      <c r="A4093" t="s">
        <v>3877</v>
      </c>
      <c r="B4093" t="s">
        <v>3765</v>
      </c>
      <c r="C4093" t="s">
        <v>3766</v>
      </c>
      <c r="D4093" s="33">
        <v>120442</v>
      </c>
      <c r="E4093" s="33">
        <v>6805</v>
      </c>
      <c r="F4093" s="32">
        <v>4.7634999999999996</v>
      </c>
      <c r="G4093" s="32">
        <v>1.6655000000000002</v>
      </c>
      <c r="H4093" s="13">
        <v>5.6500224174291356</v>
      </c>
      <c r="I4093" s="32">
        <v>6.4290000000000003</v>
      </c>
      <c r="J4093" s="34">
        <f t="shared" si="510"/>
        <v>0.25906050707730599</v>
      </c>
      <c r="K4093">
        <v>0.7</v>
      </c>
      <c r="L4093">
        <v>0.94474650991917708</v>
      </c>
      <c r="M4093">
        <v>0.7</v>
      </c>
      <c r="N4093" t="s">
        <v>37</v>
      </c>
      <c r="O4093" s="45" t="s">
        <v>37</v>
      </c>
      <c r="P4093" s="49" t="str">
        <f>'Sheet1 (2)'!O3644</f>
        <v>B</v>
      </c>
      <c r="Q4093" s="30" t="str">
        <f t="shared" si="503"/>
        <v>B</v>
      </c>
      <c r="R4093">
        <f t="shared" si="504"/>
        <v>0.25</v>
      </c>
      <c r="S4093" s="11">
        <f t="shared" si="505"/>
        <v>0.25906050707730599</v>
      </c>
      <c r="T4093" s="13">
        <f t="shared" si="506"/>
        <v>0.25906050707730599</v>
      </c>
      <c r="U4093">
        <f t="shared" si="507"/>
        <v>1.6655000000000002</v>
      </c>
      <c r="V4093" t="str">
        <f t="shared" si="508"/>
        <v>same</v>
      </c>
      <c r="W4093" s="47">
        <f t="shared" si="509"/>
        <v>0</v>
      </c>
      <c r="X4093" s="47"/>
      <c r="Y4093" s="47"/>
    </row>
    <row r="4094" spans="1:25" ht="21" x14ac:dyDescent="0.4">
      <c r="A4094" t="s">
        <v>3878</v>
      </c>
      <c r="B4094" t="s">
        <v>3765</v>
      </c>
      <c r="C4094" t="s">
        <v>3766</v>
      </c>
      <c r="D4094" s="33">
        <v>15740</v>
      </c>
      <c r="E4094" s="33">
        <v>1399</v>
      </c>
      <c r="F4094" s="32">
        <v>0.9778</v>
      </c>
      <c r="G4094" s="32">
        <v>0.26419999999999999</v>
      </c>
      <c r="H4094" s="13">
        <v>8.8881829733163915</v>
      </c>
      <c r="I4094" s="32">
        <v>1.242</v>
      </c>
      <c r="J4094" s="34">
        <f t="shared" si="510"/>
        <v>0.21272141706924316</v>
      </c>
      <c r="K4094">
        <v>0.69892780557541101</v>
      </c>
      <c r="L4094">
        <v>0.88777698355968548</v>
      </c>
      <c r="M4094">
        <v>0.7</v>
      </c>
      <c r="N4094" t="s">
        <v>37</v>
      </c>
      <c r="O4094" s="45" t="s">
        <v>37</v>
      </c>
      <c r="P4094" s="49" t="str">
        <f>'Sheet1 (2)'!O3683</f>
        <v>B</v>
      </c>
      <c r="Q4094" s="30" t="str">
        <f t="shared" ref="Q4094:Q4157" si="511">IF(U4094="same",N4094,IF(O4094=N4094,P4094,O4094))</f>
        <v>B</v>
      </c>
      <c r="R4094">
        <f t="shared" si="504"/>
        <v>0.25</v>
      </c>
      <c r="S4094" s="11">
        <f t="shared" si="505"/>
        <v>0.21151368760064418</v>
      </c>
      <c r="T4094" s="13">
        <f t="shared" si="506"/>
        <v>0.21272141706924316</v>
      </c>
      <c r="U4094">
        <f t="shared" si="507"/>
        <v>0.26419999999999999</v>
      </c>
      <c r="V4094" t="str">
        <f t="shared" si="508"/>
        <v>same</v>
      </c>
      <c r="W4094" s="47">
        <f t="shared" si="509"/>
        <v>0</v>
      </c>
      <c r="X4094" s="47"/>
      <c r="Y4094" s="47"/>
    </row>
    <row r="4095" spans="1:25" ht="21" x14ac:dyDescent="0.4">
      <c r="A4095" t="s">
        <v>3879</v>
      </c>
      <c r="B4095" t="s">
        <v>3765</v>
      </c>
      <c r="C4095" t="s">
        <v>3766</v>
      </c>
      <c r="D4095" s="33">
        <v>22408</v>
      </c>
      <c r="E4095" s="33">
        <v>1192</v>
      </c>
      <c r="F4095" s="32">
        <v>1.0584</v>
      </c>
      <c r="G4095" s="32">
        <v>0.35959999999999998</v>
      </c>
      <c r="H4095" s="13">
        <v>5.3195287397358086</v>
      </c>
      <c r="I4095" s="32">
        <v>1.4179999999999999</v>
      </c>
      <c r="J4095" s="34">
        <f t="shared" si="510"/>
        <v>0.25359661495063468</v>
      </c>
      <c r="K4095">
        <v>0.88791946308724845</v>
      </c>
      <c r="L4095">
        <v>1.1895973154362416</v>
      </c>
      <c r="M4095">
        <v>0.9</v>
      </c>
      <c r="N4095" t="s">
        <v>37</v>
      </c>
      <c r="O4095" s="45" t="s">
        <v>37</v>
      </c>
      <c r="P4095" s="49" t="str">
        <f>'Sheet1 (2)'!O3729</f>
        <v>B</v>
      </c>
      <c r="Q4095" s="30" t="str">
        <f t="shared" si="511"/>
        <v>B</v>
      </c>
      <c r="R4095">
        <f t="shared" si="504"/>
        <v>0.25</v>
      </c>
      <c r="S4095" s="11">
        <f t="shared" si="505"/>
        <v>0.24344146685472492</v>
      </c>
      <c r="T4095" s="13">
        <f t="shared" si="506"/>
        <v>0.25359661495063468</v>
      </c>
      <c r="U4095">
        <f t="shared" si="507"/>
        <v>0.35959999999999998</v>
      </c>
      <c r="V4095" t="str">
        <f t="shared" si="508"/>
        <v>same</v>
      </c>
      <c r="W4095" s="47">
        <f t="shared" si="509"/>
        <v>0</v>
      </c>
      <c r="X4095" s="47"/>
      <c r="Y4095" s="47"/>
    </row>
    <row r="4096" spans="1:25" ht="21" x14ac:dyDescent="0.4">
      <c r="A4096" t="s">
        <v>3880</v>
      </c>
      <c r="B4096" t="s">
        <v>3765</v>
      </c>
      <c r="C4096" t="s">
        <v>3766</v>
      </c>
      <c r="D4096" s="33">
        <v>24547</v>
      </c>
      <c r="E4096" s="33">
        <v>823</v>
      </c>
      <c r="F4096" s="32">
        <v>0.63339999999999996</v>
      </c>
      <c r="G4096" s="32">
        <v>0.19460000000000002</v>
      </c>
      <c r="H4096" s="13">
        <v>3.3527518637715401</v>
      </c>
      <c r="I4096" s="32">
        <v>0.82799999999999996</v>
      </c>
      <c r="J4096" s="34">
        <f t="shared" si="510"/>
        <v>0.23502415458937201</v>
      </c>
      <c r="K4096">
        <v>0.7696233292831105</v>
      </c>
      <c r="L4096">
        <v>1.0060753341433779</v>
      </c>
      <c r="M4096">
        <v>0.8</v>
      </c>
      <c r="N4096" t="s">
        <v>37</v>
      </c>
      <c r="O4096" s="45" t="s">
        <v>37</v>
      </c>
      <c r="P4096" s="49" t="str">
        <f>'Sheet1 (2)'!O3762</f>
        <v>B</v>
      </c>
      <c r="Q4096" s="30" t="str">
        <f t="shared" si="511"/>
        <v>B</v>
      </c>
      <c r="R4096">
        <f t="shared" si="504"/>
        <v>0.25</v>
      </c>
      <c r="S4096" s="11">
        <f t="shared" si="505"/>
        <v>0.20483091787439611</v>
      </c>
      <c r="T4096" s="13">
        <f t="shared" si="506"/>
        <v>0.23502415458937201</v>
      </c>
      <c r="U4096">
        <f t="shared" si="507"/>
        <v>0.19460000000000002</v>
      </c>
      <c r="V4096" t="str">
        <f t="shared" si="508"/>
        <v>same</v>
      </c>
      <c r="W4096" s="47">
        <f t="shared" si="509"/>
        <v>0</v>
      </c>
      <c r="X4096" s="47"/>
      <c r="Y4096" s="47"/>
    </row>
    <row r="4097" spans="1:25" ht="21" x14ac:dyDescent="0.4">
      <c r="A4097" t="s">
        <v>3881</v>
      </c>
      <c r="B4097" t="s">
        <v>3765</v>
      </c>
      <c r="C4097" t="s">
        <v>3766</v>
      </c>
      <c r="D4097" s="33">
        <v>16817</v>
      </c>
      <c r="E4097" s="33">
        <v>1638</v>
      </c>
      <c r="F4097" s="32">
        <v>0.8338000000000001</v>
      </c>
      <c r="G4097" s="32">
        <v>0.2732</v>
      </c>
      <c r="H4097" s="13">
        <v>9.7401439020039238</v>
      </c>
      <c r="I4097" s="32">
        <v>1.1070000000000002</v>
      </c>
      <c r="J4097" s="34">
        <f t="shared" si="510"/>
        <v>0.24679313459801261</v>
      </c>
      <c r="K4097">
        <v>0.50903540903540911</v>
      </c>
      <c r="L4097">
        <v>0.67582417582417598</v>
      </c>
      <c r="M4097">
        <v>0.5</v>
      </c>
      <c r="N4097" t="s">
        <v>37</v>
      </c>
      <c r="O4097" s="45" t="s">
        <v>37</v>
      </c>
      <c r="P4097" s="49" t="str">
        <f>'Sheet1 (2)'!O3768</f>
        <v>B</v>
      </c>
      <c r="Q4097" s="30" t="str">
        <f t="shared" si="511"/>
        <v>B</v>
      </c>
      <c r="R4097">
        <f t="shared" si="504"/>
        <v>0.25</v>
      </c>
      <c r="S4097" s="11">
        <f t="shared" si="505"/>
        <v>0.26016260162601645</v>
      </c>
      <c r="T4097" s="13">
        <f t="shared" si="506"/>
        <v>0.24679313459801261</v>
      </c>
      <c r="U4097">
        <f t="shared" si="507"/>
        <v>0.2732</v>
      </c>
      <c r="V4097" t="str">
        <f t="shared" si="508"/>
        <v>same</v>
      </c>
      <c r="W4097" s="47">
        <f t="shared" si="509"/>
        <v>0</v>
      </c>
      <c r="X4097" s="47"/>
      <c r="Y4097" s="47"/>
    </row>
    <row r="4098" spans="1:25" ht="21" x14ac:dyDescent="0.4">
      <c r="A4098" t="s">
        <v>3882</v>
      </c>
      <c r="B4098" t="s">
        <v>3765</v>
      </c>
      <c r="C4098" t="s">
        <v>3766</v>
      </c>
      <c r="D4098" s="33">
        <v>147869</v>
      </c>
      <c r="E4098" s="33">
        <v>5715</v>
      </c>
      <c r="F4098" s="32">
        <v>5.1434999999999995</v>
      </c>
      <c r="G4098" s="32">
        <v>1.2765</v>
      </c>
      <c r="H4098" s="13">
        <v>3.8649074518661788</v>
      </c>
      <c r="I4098" s="32">
        <v>6.42</v>
      </c>
      <c r="J4098" s="34">
        <f t="shared" si="510"/>
        <v>0.19883177570093458</v>
      </c>
      <c r="K4098">
        <v>0.8999999999999998</v>
      </c>
      <c r="L4098">
        <v>1.1233595800524934</v>
      </c>
      <c r="M4098">
        <v>0.9</v>
      </c>
      <c r="N4098" t="s">
        <v>37</v>
      </c>
      <c r="O4098" s="45" t="s">
        <v>37</v>
      </c>
      <c r="P4098" s="49" t="str">
        <f>'Sheet1 (2)'!O3781</f>
        <v>B</v>
      </c>
      <c r="Q4098" s="30" t="str">
        <f t="shared" si="511"/>
        <v>B</v>
      </c>
      <c r="R4098">
        <f t="shared" ref="R4098:R4161" si="512">VLOOKUP(IF(V4098="same",N4098,IF(O4098=N4098,P4098,O4098)),$AC$2:$AN$8,9,FALSE)</f>
        <v>0.25</v>
      </c>
      <c r="S4098" s="11">
        <f t="shared" ref="S4098:S4161" si="513">(L4098-M4098)/L4098</f>
        <v>0.19883177570093452</v>
      </c>
      <c r="T4098" s="13">
        <f t="shared" ref="T4098:T4161" si="514">IF(V4098="SAME",J4098,MIN(R4098:S4098))</f>
        <v>0.19883177570093458</v>
      </c>
      <c r="U4098">
        <f t="shared" ref="U4098:U4161" si="515">IFERROR(T4098*I4098,0)</f>
        <v>1.2765</v>
      </c>
      <c r="V4098" t="str">
        <f t="shared" ref="V4098:V4161" si="516">IF(AND(N4098=O4098,P4098=N4098),"same",IF(NOT(OR(O4098=N4098,P4098=N4098)),"conflict","change"))</f>
        <v>same</v>
      </c>
      <c r="W4098" s="47">
        <f t="shared" ref="W4098:W4161" si="517">U4098-G4098</f>
        <v>0</v>
      </c>
      <c r="X4098" s="47"/>
      <c r="Y4098" s="47"/>
    </row>
    <row r="4099" spans="1:25" ht="21" x14ac:dyDescent="0.4">
      <c r="A4099" t="s">
        <v>3883</v>
      </c>
      <c r="B4099" t="s">
        <v>3765</v>
      </c>
      <c r="C4099" t="s">
        <v>3766</v>
      </c>
      <c r="D4099" s="33">
        <v>5057</v>
      </c>
      <c r="E4099" s="33">
        <v>393</v>
      </c>
      <c r="F4099" s="32">
        <v>0.28220000000000001</v>
      </c>
      <c r="G4099" s="32">
        <v>0.13880000000000001</v>
      </c>
      <c r="H4099" s="13">
        <v>7.7714059719201112</v>
      </c>
      <c r="I4099" s="32">
        <v>0.42100000000000004</v>
      </c>
      <c r="J4099" s="34">
        <f t="shared" si="510"/>
        <v>0.32969121140142515</v>
      </c>
      <c r="K4099">
        <v>0.71806615776081417</v>
      </c>
      <c r="L4099">
        <v>1.0712468193384226</v>
      </c>
      <c r="M4099">
        <v>0.8</v>
      </c>
      <c r="N4099" t="s">
        <v>37</v>
      </c>
      <c r="O4099" s="45" t="s">
        <v>37</v>
      </c>
      <c r="P4099" s="49" t="str">
        <f>'Sheet1 (2)'!O3794</f>
        <v>B</v>
      </c>
      <c r="Q4099" s="30" t="str">
        <f t="shared" si="511"/>
        <v>B</v>
      </c>
      <c r="R4099">
        <f t="shared" si="512"/>
        <v>0.25</v>
      </c>
      <c r="S4099" s="11">
        <f t="shared" si="513"/>
        <v>0.25320665083135402</v>
      </c>
      <c r="T4099" s="13">
        <f t="shared" si="514"/>
        <v>0.32969121140142515</v>
      </c>
      <c r="U4099">
        <f t="shared" si="515"/>
        <v>0.13880000000000001</v>
      </c>
      <c r="V4099" t="str">
        <f t="shared" si="516"/>
        <v>same</v>
      </c>
      <c r="W4099" s="47">
        <f t="shared" si="517"/>
        <v>0</v>
      </c>
      <c r="X4099" s="47"/>
      <c r="Y4099" s="47"/>
    </row>
    <row r="4100" spans="1:25" ht="21" x14ac:dyDescent="0.4">
      <c r="A4100" t="s">
        <v>3884</v>
      </c>
      <c r="B4100" t="s">
        <v>3765</v>
      </c>
      <c r="C4100" t="s">
        <v>3766</v>
      </c>
      <c r="D4100" s="33">
        <v>5066</v>
      </c>
      <c r="E4100" s="33">
        <v>764</v>
      </c>
      <c r="F4100" s="32">
        <v>0.53280000000000005</v>
      </c>
      <c r="G4100" s="32">
        <v>0.16920000000000002</v>
      </c>
      <c r="H4100" s="13">
        <v>15.080931701539676</v>
      </c>
      <c r="I4100" s="32">
        <v>0.70200000000000007</v>
      </c>
      <c r="J4100" s="34">
        <f t="shared" si="510"/>
        <v>0.24102564102564103</v>
      </c>
      <c r="K4100">
        <v>0.69738219895287967</v>
      </c>
      <c r="L4100">
        <v>0.91884816753926712</v>
      </c>
      <c r="M4100">
        <v>0.7</v>
      </c>
      <c r="N4100" t="s">
        <v>37</v>
      </c>
      <c r="O4100" s="45" t="s">
        <v>37</v>
      </c>
      <c r="P4100" s="49" t="str">
        <f>'Sheet1 (2)'!O3815</f>
        <v>B</v>
      </c>
      <c r="Q4100" s="30" t="str">
        <f t="shared" si="511"/>
        <v>B</v>
      </c>
      <c r="R4100">
        <f t="shared" si="512"/>
        <v>0.25</v>
      </c>
      <c r="S4100" s="11">
        <f t="shared" si="513"/>
        <v>0.23817663817663831</v>
      </c>
      <c r="T4100" s="13">
        <f t="shared" si="514"/>
        <v>0.24102564102564103</v>
      </c>
      <c r="U4100">
        <f t="shared" si="515"/>
        <v>0.16920000000000002</v>
      </c>
      <c r="V4100" t="str">
        <f t="shared" si="516"/>
        <v>same</v>
      </c>
      <c r="W4100" s="47">
        <f t="shared" si="517"/>
        <v>0</v>
      </c>
      <c r="X4100" s="47"/>
      <c r="Y4100" s="47"/>
    </row>
    <row r="4101" spans="1:25" ht="21" x14ac:dyDescent="0.4">
      <c r="A4101" t="s">
        <v>3885</v>
      </c>
      <c r="B4101" t="s">
        <v>3765</v>
      </c>
      <c r="C4101" t="s">
        <v>3766</v>
      </c>
      <c r="D4101" s="33">
        <v>10299</v>
      </c>
      <c r="E4101" s="33">
        <v>769</v>
      </c>
      <c r="F4101" s="32">
        <v>0.58699999999999997</v>
      </c>
      <c r="G4101" s="32">
        <v>0.23</v>
      </c>
      <c r="H4101" s="13">
        <v>7.4667443441110786</v>
      </c>
      <c r="I4101" s="32">
        <v>0.81699999999999995</v>
      </c>
      <c r="J4101" s="34">
        <f t="shared" si="510"/>
        <v>0.28151774785801714</v>
      </c>
      <c r="K4101">
        <v>0.76332899869960991</v>
      </c>
      <c r="L4101">
        <v>1.0624187256176854</v>
      </c>
      <c r="M4101">
        <v>0.8</v>
      </c>
      <c r="N4101" t="s">
        <v>37</v>
      </c>
      <c r="O4101" s="45" t="s">
        <v>37</v>
      </c>
      <c r="P4101" s="49" t="str">
        <f>'Sheet1 (2)'!O3872</f>
        <v>B</v>
      </c>
      <c r="Q4101" s="30" t="str">
        <f t="shared" si="511"/>
        <v>B</v>
      </c>
      <c r="R4101">
        <f t="shared" si="512"/>
        <v>0.25</v>
      </c>
      <c r="S4101" s="11">
        <f t="shared" si="513"/>
        <v>0.24700122399020807</v>
      </c>
      <c r="T4101" s="13">
        <f t="shared" si="514"/>
        <v>0.28151774785801714</v>
      </c>
      <c r="U4101">
        <f t="shared" si="515"/>
        <v>0.22999999999999998</v>
      </c>
      <c r="V4101" t="str">
        <f t="shared" si="516"/>
        <v>same</v>
      </c>
      <c r="W4101" s="47">
        <f t="shared" si="517"/>
        <v>0</v>
      </c>
      <c r="X4101" s="47"/>
      <c r="Y4101" s="47"/>
    </row>
    <row r="4102" spans="1:25" ht="21" x14ac:dyDescent="0.4">
      <c r="A4102" t="s">
        <v>3886</v>
      </c>
      <c r="B4102" t="s">
        <v>3765</v>
      </c>
      <c r="C4102" t="s">
        <v>3766</v>
      </c>
      <c r="D4102" s="33">
        <v>21654</v>
      </c>
      <c r="E4102" s="33">
        <v>880</v>
      </c>
      <c r="F4102" s="32">
        <v>0.62629999999999986</v>
      </c>
      <c r="G4102" s="32">
        <v>0.19269999999999995</v>
      </c>
      <c r="H4102" s="13">
        <v>4.0639142883531907</v>
      </c>
      <c r="I4102" s="32">
        <v>0.81899999999999984</v>
      </c>
      <c r="J4102" s="34">
        <f t="shared" si="510"/>
        <v>0.23528693528693528</v>
      </c>
      <c r="K4102">
        <v>0.71170454545454531</v>
      </c>
      <c r="L4102">
        <v>0.93068181818181805</v>
      </c>
      <c r="M4102">
        <v>0.7</v>
      </c>
      <c r="N4102" t="s">
        <v>37</v>
      </c>
      <c r="O4102" s="45" t="s">
        <v>37</v>
      </c>
      <c r="P4102" s="49" t="str">
        <f>'Sheet1 (2)'!O3921</f>
        <v>B</v>
      </c>
      <c r="Q4102" s="30" t="str">
        <f t="shared" si="511"/>
        <v>B</v>
      </c>
      <c r="R4102">
        <f t="shared" si="512"/>
        <v>0.25</v>
      </c>
      <c r="S4102" s="11">
        <f t="shared" si="513"/>
        <v>0.24786324786324782</v>
      </c>
      <c r="T4102" s="13">
        <f t="shared" si="514"/>
        <v>0.23528693528693528</v>
      </c>
      <c r="U4102">
        <f t="shared" si="515"/>
        <v>0.19269999999999995</v>
      </c>
      <c r="V4102" t="str">
        <f t="shared" si="516"/>
        <v>same</v>
      </c>
      <c r="W4102" s="47">
        <f t="shared" si="517"/>
        <v>0</v>
      </c>
      <c r="X4102" s="47"/>
      <c r="Y4102" s="47"/>
    </row>
    <row r="4103" spans="1:25" ht="21" x14ac:dyDescent="0.4">
      <c r="A4103" t="s">
        <v>3887</v>
      </c>
      <c r="B4103" t="s">
        <v>3765</v>
      </c>
      <c r="C4103" t="s">
        <v>3766</v>
      </c>
      <c r="D4103" s="33">
        <v>70551</v>
      </c>
      <c r="E4103" s="33">
        <v>10354</v>
      </c>
      <c r="F4103" s="32">
        <v>7.4320000000000004</v>
      </c>
      <c r="G4103" s="32">
        <v>2.4770000000000003</v>
      </c>
      <c r="H4103" s="13">
        <v>14.675908208246517</v>
      </c>
      <c r="I4103" s="32">
        <v>9.9090000000000007</v>
      </c>
      <c r="J4103" s="34">
        <f t="shared" si="510"/>
        <v>0.24997477041073773</v>
      </c>
      <c r="K4103">
        <v>0.71779022599961373</v>
      </c>
      <c r="L4103">
        <v>0.95702144098898978</v>
      </c>
      <c r="M4103">
        <v>0.7</v>
      </c>
      <c r="N4103" t="s">
        <v>37</v>
      </c>
      <c r="O4103" s="45" t="s">
        <v>37</v>
      </c>
      <c r="P4103" s="49" t="str">
        <f>'Sheet1 (2)'!O3923</f>
        <v>B</v>
      </c>
      <c r="Q4103" s="30" t="str">
        <f t="shared" si="511"/>
        <v>B</v>
      </c>
      <c r="R4103">
        <f t="shared" si="512"/>
        <v>0.25</v>
      </c>
      <c r="S4103" s="11">
        <f t="shared" si="513"/>
        <v>0.26856393177919069</v>
      </c>
      <c r="T4103" s="13">
        <f t="shared" si="514"/>
        <v>0.24997477041073773</v>
      </c>
      <c r="U4103">
        <f t="shared" si="515"/>
        <v>2.4770000000000003</v>
      </c>
      <c r="V4103" t="str">
        <f t="shared" si="516"/>
        <v>same</v>
      </c>
      <c r="W4103" s="47">
        <f t="shared" si="517"/>
        <v>0</v>
      </c>
      <c r="X4103" s="47"/>
      <c r="Y4103" s="47"/>
    </row>
    <row r="4104" spans="1:25" ht="21" x14ac:dyDescent="0.4">
      <c r="A4104" t="s">
        <v>3888</v>
      </c>
      <c r="B4104" t="s">
        <v>3765</v>
      </c>
      <c r="C4104" t="s">
        <v>3766</v>
      </c>
      <c r="D4104" s="33">
        <v>89500</v>
      </c>
      <c r="E4104" s="33">
        <v>5616</v>
      </c>
      <c r="F4104" s="32">
        <v>4.8638000000000012</v>
      </c>
      <c r="G4104" s="32">
        <v>1.6181999999999999</v>
      </c>
      <c r="H4104" s="13">
        <v>6.2748603351955303</v>
      </c>
      <c r="I4104" s="32">
        <v>6.4820000000000011</v>
      </c>
      <c r="J4104" s="34">
        <f t="shared" si="510"/>
        <v>0.24964517124344332</v>
      </c>
      <c r="K4104">
        <v>0.86606125356125374</v>
      </c>
      <c r="L4104">
        <v>1.1542022792022795</v>
      </c>
      <c r="M4104">
        <v>0.85</v>
      </c>
      <c r="N4104" t="s">
        <v>37</v>
      </c>
      <c r="O4104" s="45" t="s">
        <v>37</v>
      </c>
      <c r="P4104" s="49" t="str">
        <f>'Sheet1 (2)'!O3944</f>
        <v>B</v>
      </c>
      <c r="Q4104" s="30" t="str">
        <f t="shared" si="511"/>
        <v>B</v>
      </c>
      <c r="R4104">
        <f t="shared" si="512"/>
        <v>0.25</v>
      </c>
      <c r="S4104" s="11">
        <f t="shared" si="513"/>
        <v>0.26356062943535963</v>
      </c>
      <c r="T4104" s="13">
        <f t="shared" si="514"/>
        <v>0.24964517124344332</v>
      </c>
      <c r="U4104">
        <f t="shared" si="515"/>
        <v>1.6181999999999999</v>
      </c>
      <c r="V4104" t="str">
        <f t="shared" si="516"/>
        <v>same</v>
      </c>
      <c r="W4104" s="47">
        <f t="shared" si="517"/>
        <v>0</v>
      </c>
      <c r="X4104" s="47"/>
      <c r="Y4104" s="47"/>
    </row>
    <row r="4105" spans="1:25" ht="21" x14ac:dyDescent="0.4">
      <c r="A4105" t="s">
        <v>3889</v>
      </c>
      <c r="B4105" t="s">
        <v>3765</v>
      </c>
      <c r="C4105" t="s">
        <v>3766</v>
      </c>
      <c r="D4105" s="33">
        <v>11851</v>
      </c>
      <c r="E4105" s="33">
        <v>991</v>
      </c>
      <c r="F4105" s="32">
        <v>0.51670000000000005</v>
      </c>
      <c r="G4105" s="32">
        <v>0.1673</v>
      </c>
      <c r="H4105" s="13">
        <v>8.3621635305037554</v>
      </c>
      <c r="I4105" s="32">
        <v>0.68400000000000005</v>
      </c>
      <c r="J4105" s="34">
        <f t="shared" si="510"/>
        <v>0.24459064327485378</v>
      </c>
      <c r="K4105">
        <v>0.5213925327951564</v>
      </c>
      <c r="L4105">
        <v>0.69021190716448033</v>
      </c>
      <c r="M4105">
        <v>0.5</v>
      </c>
      <c r="N4105" t="s">
        <v>37</v>
      </c>
      <c r="O4105" s="45" t="s">
        <v>37</v>
      </c>
      <c r="P4105" s="49" t="str">
        <f>'Sheet1 (2)'!O4031</f>
        <v>B</v>
      </c>
      <c r="Q4105" s="30" t="str">
        <f t="shared" si="511"/>
        <v>B</v>
      </c>
      <c r="R4105">
        <f t="shared" si="512"/>
        <v>0.25</v>
      </c>
      <c r="S4105" s="11">
        <f t="shared" si="513"/>
        <v>0.27558479532163743</v>
      </c>
      <c r="T4105" s="13">
        <f t="shared" si="514"/>
        <v>0.24459064327485378</v>
      </c>
      <c r="U4105">
        <f t="shared" si="515"/>
        <v>0.1673</v>
      </c>
      <c r="V4105" t="str">
        <f t="shared" si="516"/>
        <v>same</v>
      </c>
      <c r="W4105" s="47">
        <f t="shared" si="517"/>
        <v>0</v>
      </c>
      <c r="X4105" s="47"/>
      <c r="Y4105" s="47"/>
    </row>
    <row r="4106" spans="1:25" ht="21" x14ac:dyDescent="0.4">
      <c r="A4106" t="s">
        <v>3890</v>
      </c>
      <c r="B4106" t="s">
        <v>3765</v>
      </c>
      <c r="C4106" t="s">
        <v>3766</v>
      </c>
      <c r="D4106" s="33">
        <v>67747</v>
      </c>
      <c r="E4106" s="33">
        <v>2709</v>
      </c>
      <c r="F4106" s="32">
        <v>2.4380000000000002</v>
      </c>
      <c r="G4106" s="32">
        <v>0.69099999999999995</v>
      </c>
      <c r="H4106" s="13">
        <v>3.9987010494929667</v>
      </c>
      <c r="I4106" s="32">
        <v>3.129</v>
      </c>
      <c r="J4106" s="34">
        <f t="shared" si="510"/>
        <v>0.22083732821987853</v>
      </c>
      <c r="K4106">
        <v>0.89996308600959762</v>
      </c>
      <c r="L4106">
        <v>1.1550387596899225</v>
      </c>
      <c r="M4106">
        <v>0.9</v>
      </c>
      <c r="N4106" t="s">
        <v>37</v>
      </c>
      <c r="O4106" s="45" t="s">
        <v>37</v>
      </c>
      <c r="P4106" s="49" t="str">
        <f>'Sheet1 (2)'!O4071</f>
        <v>B</v>
      </c>
      <c r="Q4106" s="30" t="str">
        <f t="shared" si="511"/>
        <v>B</v>
      </c>
      <c r="R4106">
        <f t="shared" si="512"/>
        <v>0.25</v>
      </c>
      <c r="S4106" s="11">
        <f t="shared" si="513"/>
        <v>0.2208053691275168</v>
      </c>
      <c r="T4106" s="13">
        <f t="shared" si="514"/>
        <v>0.22083732821987853</v>
      </c>
      <c r="U4106">
        <f t="shared" si="515"/>
        <v>0.69099999999999995</v>
      </c>
      <c r="V4106" t="str">
        <f t="shared" si="516"/>
        <v>same</v>
      </c>
      <c r="W4106" s="47">
        <f t="shared" si="517"/>
        <v>0</v>
      </c>
      <c r="X4106" s="47"/>
      <c r="Y4106" s="47"/>
    </row>
    <row r="4107" spans="1:25" ht="21" x14ac:dyDescent="0.4">
      <c r="A4107" t="s">
        <v>3891</v>
      </c>
      <c r="B4107" t="s">
        <v>3765</v>
      </c>
      <c r="C4107" t="s">
        <v>3766</v>
      </c>
      <c r="D4107" s="33">
        <v>21203</v>
      </c>
      <c r="E4107" s="33">
        <v>1961</v>
      </c>
      <c r="F4107" s="32">
        <v>1.5747999999999995</v>
      </c>
      <c r="G4107" s="32">
        <v>0.5242</v>
      </c>
      <c r="H4107" s="13">
        <v>9.2486912229401508</v>
      </c>
      <c r="I4107" s="32">
        <v>2.0989999999999993</v>
      </c>
      <c r="J4107" s="34">
        <f t="shared" si="510"/>
        <v>0.2497379704621249</v>
      </c>
      <c r="K4107">
        <v>0.80305966343702162</v>
      </c>
      <c r="L4107">
        <v>1.0703722590515039</v>
      </c>
      <c r="M4107">
        <v>0.8</v>
      </c>
      <c r="N4107" t="s">
        <v>37</v>
      </c>
      <c r="O4107" s="45" t="s">
        <v>37</v>
      </c>
      <c r="P4107" s="49" t="str">
        <f>'Sheet1 (2)'!O4082</f>
        <v>B</v>
      </c>
      <c r="Q4107" s="30" t="str">
        <f t="shared" si="511"/>
        <v>B</v>
      </c>
      <c r="R4107">
        <f t="shared" si="512"/>
        <v>0.25</v>
      </c>
      <c r="S4107" s="11">
        <f t="shared" si="513"/>
        <v>0.25259647451167189</v>
      </c>
      <c r="T4107" s="13">
        <f t="shared" si="514"/>
        <v>0.2497379704621249</v>
      </c>
      <c r="U4107">
        <f t="shared" si="515"/>
        <v>0.5242</v>
      </c>
      <c r="V4107" t="str">
        <f t="shared" si="516"/>
        <v>same</v>
      </c>
      <c r="W4107" s="47">
        <f t="shared" si="517"/>
        <v>0</v>
      </c>
      <c r="X4107" s="47"/>
      <c r="Y4107" s="47"/>
    </row>
    <row r="4108" spans="1:25" ht="21" x14ac:dyDescent="0.4">
      <c r="A4108" t="s">
        <v>3892</v>
      </c>
      <c r="B4108" t="s">
        <v>3765</v>
      </c>
      <c r="C4108" t="s">
        <v>3766</v>
      </c>
      <c r="D4108" s="33">
        <v>5363</v>
      </c>
      <c r="E4108" s="33">
        <v>276</v>
      </c>
      <c r="F4108" s="32">
        <v>0.2167</v>
      </c>
      <c r="G4108" s="32">
        <v>7.1300000000000002E-2</v>
      </c>
      <c r="H4108" s="13">
        <v>5.1463732985269441</v>
      </c>
      <c r="I4108" s="32">
        <v>0.28800000000000003</v>
      </c>
      <c r="J4108" s="34">
        <f t="shared" si="510"/>
        <v>0.24756944444444443</v>
      </c>
      <c r="K4108">
        <v>0.785144927536232</v>
      </c>
      <c r="L4108">
        <v>1.0434782608695654</v>
      </c>
      <c r="M4108">
        <v>0.8</v>
      </c>
      <c r="N4108" t="s">
        <v>37</v>
      </c>
      <c r="O4108" s="45" t="s">
        <v>37</v>
      </c>
      <c r="P4108" s="49" t="str">
        <f>'Sheet1 (2)'!O4107</f>
        <v>B</v>
      </c>
      <c r="Q4108" s="30" t="str">
        <f t="shared" si="511"/>
        <v>B</v>
      </c>
      <c r="R4108">
        <f t="shared" si="512"/>
        <v>0.25</v>
      </c>
      <c r="S4108" s="11">
        <f t="shared" si="513"/>
        <v>0.23333333333333342</v>
      </c>
      <c r="T4108" s="13">
        <f t="shared" si="514"/>
        <v>0.24756944444444443</v>
      </c>
      <c r="U4108">
        <f t="shared" si="515"/>
        <v>7.1300000000000002E-2</v>
      </c>
      <c r="V4108" t="str">
        <f t="shared" si="516"/>
        <v>same</v>
      </c>
      <c r="W4108" s="47">
        <f t="shared" si="517"/>
        <v>0</v>
      </c>
      <c r="X4108" s="47"/>
      <c r="Y4108" s="47"/>
    </row>
    <row r="4109" spans="1:25" ht="21" x14ac:dyDescent="0.4">
      <c r="A4109" t="s">
        <v>3893</v>
      </c>
      <c r="B4109" t="s">
        <v>3765</v>
      </c>
      <c r="C4109" t="s">
        <v>3766</v>
      </c>
      <c r="D4109" s="33">
        <v>9572</v>
      </c>
      <c r="E4109" s="33">
        <v>1017</v>
      </c>
      <c r="F4109" s="32">
        <v>0.52789999999999992</v>
      </c>
      <c r="G4109" s="32">
        <v>0.1741</v>
      </c>
      <c r="H4109" s="13">
        <v>10.624738821562891</v>
      </c>
      <c r="I4109" s="32">
        <v>0.70199999999999996</v>
      </c>
      <c r="J4109" s="34">
        <f t="shared" si="510"/>
        <v>0.24800569800569802</v>
      </c>
      <c r="K4109">
        <v>0.51907571288102261</v>
      </c>
      <c r="L4109">
        <v>0.69026548672566368</v>
      </c>
      <c r="M4109">
        <v>0.5</v>
      </c>
      <c r="N4109" t="s">
        <v>37</v>
      </c>
      <c r="O4109" s="45" t="s">
        <v>37</v>
      </c>
      <c r="P4109" s="49" t="str">
        <f>'Sheet1 (2)'!O4143</f>
        <v>B</v>
      </c>
      <c r="Q4109" s="30" t="str">
        <f t="shared" si="511"/>
        <v>B</v>
      </c>
      <c r="R4109">
        <f t="shared" si="512"/>
        <v>0.25</v>
      </c>
      <c r="S4109" s="11">
        <f t="shared" si="513"/>
        <v>0.27564102564102561</v>
      </c>
      <c r="T4109" s="13">
        <f t="shared" si="514"/>
        <v>0.24800569800569802</v>
      </c>
      <c r="U4109">
        <f t="shared" si="515"/>
        <v>0.1741</v>
      </c>
      <c r="V4109" t="str">
        <f t="shared" si="516"/>
        <v>same</v>
      </c>
      <c r="W4109" s="47">
        <f t="shared" si="517"/>
        <v>0</v>
      </c>
      <c r="X4109" s="47"/>
      <c r="Y4109" s="47"/>
    </row>
    <row r="4110" spans="1:25" ht="21" x14ac:dyDescent="0.4">
      <c r="A4110" t="s">
        <v>3894</v>
      </c>
      <c r="B4110" t="s">
        <v>3765</v>
      </c>
      <c r="C4110" t="s">
        <v>3766</v>
      </c>
      <c r="D4110" s="33">
        <v>13132</v>
      </c>
      <c r="E4110" s="33">
        <v>896</v>
      </c>
      <c r="F4110" s="32">
        <v>0.70080000000000009</v>
      </c>
      <c r="G4110" s="32">
        <v>0.26919999999999999</v>
      </c>
      <c r="H4110" s="13">
        <v>6.8230277185501063</v>
      </c>
      <c r="I4110" s="32">
        <v>0.97000000000000008</v>
      </c>
      <c r="J4110" s="34">
        <f t="shared" si="510"/>
        <v>0.27752577319587624</v>
      </c>
      <c r="K4110">
        <v>0.78214285714285725</v>
      </c>
      <c r="L4110">
        <v>1.0825892857142858</v>
      </c>
      <c r="M4110">
        <v>0.8</v>
      </c>
      <c r="N4110" t="s">
        <v>37</v>
      </c>
      <c r="O4110" s="45" t="s">
        <v>37</v>
      </c>
      <c r="P4110" s="49" t="str">
        <f>'Sheet1 (2)'!O4148</f>
        <v>B</v>
      </c>
      <c r="Q4110" s="30" t="str">
        <f t="shared" si="511"/>
        <v>B</v>
      </c>
      <c r="R4110">
        <f t="shared" si="512"/>
        <v>0.25</v>
      </c>
      <c r="S4110" s="11">
        <f t="shared" si="513"/>
        <v>0.26103092783505155</v>
      </c>
      <c r="T4110" s="13">
        <f t="shared" si="514"/>
        <v>0.27752577319587624</v>
      </c>
      <c r="U4110">
        <f t="shared" si="515"/>
        <v>0.26919999999999999</v>
      </c>
      <c r="V4110" t="str">
        <f t="shared" si="516"/>
        <v>same</v>
      </c>
      <c r="W4110" s="47">
        <f t="shared" si="517"/>
        <v>0</v>
      </c>
      <c r="X4110" s="47"/>
      <c r="Y4110" s="47"/>
    </row>
    <row r="4111" spans="1:25" ht="21" x14ac:dyDescent="0.4">
      <c r="A4111" t="s">
        <v>3895</v>
      </c>
      <c r="B4111" t="s">
        <v>3765</v>
      </c>
      <c r="C4111" t="s">
        <v>3766</v>
      </c>
      <c r="D4111" s="33">
        <v>37416</v>
      </c>
      <c r="E4111" s="33">
        <v>2712</v>
      </c>
      <c r="F4111" s="32">
        <v>2.1696</v>
      </c>
      <c r="G4111" s="32">
        <v>0.63739999999999997</v>
      </c>
      <c r="H4111" s="13">
        <v>7.2482360487491979</v>
      </c>
      <c r="I4111" s="32">
        <v>2.8069999999999999</v>
      </c>
      <c r="J4111" s="34">
        <f t="shared" si="510"/>
        <v>0.22707516921980761</v>
      </c>
      <c r="K4111">
        <v>0.79999999999999993</v>
      </c>
      <c r="L4111">
        <v>1.0350294985250736</v>
      </c>
      <c r="M4111">
        <v>0.8</v>
      </c>
      <c r="N4111" t="s">
        <v>37</v>
      </c>
      <c r="O4111" s="45" t="s">
        <v>37</v>
      </c>
      <c r="P4111" s="49" t="str">
        <f>'Sheet1 (2)'!O4155</f>
        <v>B</v>
      </c>
      <c r="Q4111" s="30" t="str">
        <f t="shared" si="511"/>
        <v>B</v>
      </c>
      <c r="R4111">
        <f t="shared" si="512"/>
        <v>0.25</v>
      </c>
      <c r="S4111" s="11">
        <f t="shared" si="513"/>
        <v>0.2270751692198075</v>
      </c>
      <c r="T4111" s="13">
        <f t="shared" si="514"/>
        <v>0.22707516921980761</v>
      </c>
      <c r="U4111">
        <f t="shared" si="515"/>
        <v>0.63739999999999997</v>
      </c>
      <c r="V4111" t="str">
        <f t="shared" si="516"/>
        <v>same</v>
      </c>
      <c r="W4111" s="47">
        <f t="shared" si="517"/>
        <v>0</v>
      </c>
      <c r="X4111" s="47"/>
      <c r="Y4111" s="47"/>
    </row>
    <row r="4112" spans="1:25" ht="21" x14ac:dyDescent="0.4">
      <c r="A4112" t="s">
        <v>3896</v>
      </c>
      <c r="B4112" t="s">
        <v>3765</v>
      </c>
      <c r="C4112" t="s">
        <v>3766</v>
      </c>
      <c r="D4112" s="33">
        <v>4913</v>
      </c>
      <c r="E4112" s="33">
        <v>287</v>
      </c>
      <c r="F4112" s="32">
        <v>0.20330000000000001</v>
      </c>
      <c r="G4112" s="32">
        <v>6.6699999999999995E-2</v>
      </c>
      <c r="H4112" s="13">
        <v>5.8416446163240385</v>
      </c>
      <c r="I4112" s="32">
        <v>0.27</v>
      </c>
      <c r="J4112" s="34">
        <f t="shared" si="510"/>
        <v>0.247037037037037</v>
      </c>
      <c r="K4112">
        <v>0.70836236933797914</v>
      </c>
      <c r="L4112">
        <v>0.94076655052264813</v>
      </c>
      <c r="M4112">
        <v>0.7</v>
      </c>
      <c r="N4112" t="s">
        <v>37</v>
      </c>
      <c r="O4112" s="45" t="s">
        <v>37</v>
      </c>
      <c r="P4112" s="49" t="str">
        <f>'Sheet1 (2)'!O4201</f>
        <v>B</v>
      </c>
      <c r="Q4112" s="30" t="str">
        <f t="shared" si="511"/>
        <v>B</v>
      </c>
      <c r="R4112">
        <f t="shared" si="512"/>
        <v>0.25</v>
      </c>
      <c r="S4112" s="11">
        <f t="shared" si="513"/>
        <v>0.255925925925926</v>
      </c>
      <c r="T4112" s="13">
        <f t="shared" si="514"/>
        <v>0.247037037037037</v>
      </c>
      <c r="U4112">
        <f t="shared" si="515"/>
        <v>6.6699999999999995E-2</v>
      </c>
      <c r="V4112" t="str">
        <f t="shared" si="516"/>
        <v>same</v>
      </c>
      <c r="W4112" s="47">
        <f t="shared" si="517"/>
        <v>0</v>
      </c>
      <c r="X4112" s="47"/>
      <c r="Y4112" s="47"/>
    </row>
    <row r="4113" spans="1:25" ht="21" x14ac:dyDescent="0.4">
      <c r="A4113" t="s">
        <v>3897</v>
      </c>
      <c r="B4113" t="s">
        <v>3765</v>
      </c>
      <c r="C4113" t="s">
        <v>3766</v>
      </c>
      <c r="D4113" s="33">
        <v>8456</v>
      </c>
      <c r="E4113" s="33">
        <v>1189</v>
      </c>
      <c r="F4113" s="32">
        <v>0.84239999999999993</v>
      </c>
      <c r="G4113" s="32">
        <v>0.27360000000000001</v>
      </c>
      <c r="H4113" s="13">
        <v>14.061021759697256</v>
      </c>
      <c r="I4113" s="32">
        <v>1.1159999999999999</v>
      </c>
      <c r="J4113" s="34">
        <f t="shared" si="510"/>
        <v>0.24516129032258069</v>
      </c>
      <c r="K4113">
        <v>0.70849453322119427</v>
      </c>
      <c r="L4113">
        <v>0.9386038687973085</v>
      </c>
      <c r="M4113">
        <v>0.7</v>
      </c>
      <c r="N4113" t="s">
        <v>37</v>
      </c>
      <c r="O4113" s="45" t="s">
        <v>37</v>
      </c>
      <c r="P4113" s="49" t="str">
        <f>'Sheet1 (2)'!O4239</f>
        <v>B</v>
      </c>
      <c r="Q4113" s="30" t="str">
        <f t="shared" si="511"/>
        <v>B</v>
      </c>
      <c r="R4113">
        <f t="shared" si="512"/>
        <v>0.25</v>
      </c>
      <c r="S4113" s="11">
        <f t="shared" si="513"/>
        <v>0.25421146953405011</v>
      </c>
      <c r="T4113" s="13">
        <f t="shared" si="514"/>
        <v>0.24516129032258069</v>
      </c>
      <c r="U4113">
        <f t="shared" si="515"/>
        <v>0.27360000000000001</v>
      </c>
      <c r="V4113" t="str">
        <f t="shared" si="516"/>
        <v>same</v>
      </c>
      <c r="W4113" s="47">
        <f t="shared" si="517"/>
        <v>0</v>
      </c>
      <c r="X4113" s="47"/>
      <c r="Y4113" s="47"/>
    </row>
    <row r="4114" spans="1:25" ht="21" x14ac:dyDescent="0.4">
      <c r="A4114" t="s">
        <v>3898</v>
      </c>
      <c r="B4114" t="s">
        <v>3765</v>
      </c>
      <c r="C4114" t="s">
        <v>3766</v>
      </c>
      <c r="D4114" s="33">
        <v>79405</v>
      </c>
      <c r="E4114" s="33">
        <v>6525</v>
      </c>
      <c r="F4114" s="32">
        <v>4.5674999999999999</v>
      </c>
      <c r="G4114" s="32">
        <v>1.2725</v>
      </c>
      <c r="H4114" s="13">
        <v>8.2173666645677219</v>
      </c>
      <c r="I4114" s="32">
        <v>5.84</v>
      </c>
      <c r="J4114" s="34">
        <f t="shared" si="510"/>
        <v>0.21789383561643835</v>
      </c>
      <c r="K4114">
        <v>0.7</v>
      </c>
      <c r="L4114">
        <v>0.89501915708812263</v>
      </c>
      <c r="M4114">
        <v>0.7</v>
      </c>
      <c r="N4114" t="s">
        <v>37</v>
      </c>
      <c r="O4114" s="45" t="s">
        <v>37</v>
      </c>
      <c r="P4114" s="49" t="str">
        <f>'Sheet1 (2)'!O4264</f>
        <v>B</v>
      </c>
      <c r="Q4114" s="30" t="str">
        <f t="shared" si="511"/>
        <v>B</v>
      </c>
      <c r="R4114">
        <f t="shared" si="512"/>
        <v>0.25</v>
      </c>
      <c r="S4114" s="11">
        <f t="shared" si="513"/>
        <v>0.21789383561643844</v>
      </c>
      <c r="T4114" s="13">
        <f t="shared" si="514"/>
        <v>0.21789383561643835</v>
      </c>
      <c r="U4114">
        <f t="shared" si="515"/>
        <v>1.2725</v>
      </c>
      <c r="V4114" t="str">
        <f t="shared" si="516"/>
        <v>same</v>
      </c>
      <c r="W4114" s="47">
        <f t="shared" si="517"/>
        <v>0</v>
      </c>
      <c r="X4114" s="47"/>
      <c r="Y4114" s="47"/>
    </row>
    <row r="4115" spans="1:25" ht="21" x14ac:dyDescent="0.4">
      <c r="A4115" t="s">
        <v>3899</v>
      </c>
      <c r="B4115" t="s">
        <v>3765</v>
      </c>
      <c r="C4115" t="s">
        <v>3766</v>
      </c>
      <c r="D4115" s="33">
        <v>16557</v>
      </c>
      <c r="E4115" s="33">
        <v>1138</v>
      </c>
      <c r="F4115" s="32">
        <v>0.78230000000000011</v>
      </c>
      <c r="G4115" s="32">
        <v>0.28670000000000001</v>
      </c>
      <c r="H4115" s="13">
        <v>6.8732258259346501</v>
      </c>
      <c r="I4115" s="32">
        <v>1.0690000000000002</v>
      </c>
      <c r="J4115" s="34">
        <f t="shared" si="510"/>
        <v>0.26819457436856875</v>
      </c>
      <c r="K4115">
        <v>0.68743409490333929</v>
      </c>
      <c r="L4115">
        <v>0.9393673110720564</v>
      </c>
      <c r="M4115">
        <v>0.7</v>
      </c>
      <c r="N4115" t="s">
        <v>37</v>
      </c>
      <c r="O4115" s="45" t="s">
        <v>37</v>
      </c>
      <c r="P4115" s="49" t="str">
        <f>'Sheet1 (2)'!O4296</f>
        <v>B</v>
      </c>
      <c r="Q4115" s="30" t="str">
        <f t="shared" si="511"/>
        <v>B</v>
      </c>
      <c r="R4115">
        <f t="shared" si="512"/>
        <v>0.25</v>
      </c>
      <c r="S4115" s="11">
        <f t="shared" si="513"/>
        <v>0.25481758652946696</v>
      </c>
      <c r="T4115" s="13">
        <f t="shared" si="514"/>
        <v>0.26819457436856875</v>
      </c>
      <c r="U4115">
        <f t="shared" si="515"/>
        <v>0.28670000000000007</v>
      </c>
      <c r="V4115" t="str">
        <f t="shared" si="516"/>
        <v>same</v>
      </c>
      <c r="W4115" s="47">
        <f t="shared" si="517"/>
        <v>0</v>
      </c>
      <c r="X4115" s="47"/>
      <c r="Y4115" s="47"/>
    </row>
    <row r="4116" spans="1:25" ht="21" x14ac:dyDescent="0.4">
      <c r="A4116" t="s">
        <v>3900</v>
      </c>
      <c r="B4116" t="s">
        <v>3765</v>
      </c>
      <c r="C4116" t="s">
        <v>3766</v>
      </c>
      <c r="D4116" s="33">
        <v>9531</v>
      </c>
      <c r="E4116" s="33">
        <v>456</v>
      </c>
      <c r="F4116" s="32">
        <v>0.24299999999999997</v>
      </c>
      <c r="G4116" s="32">
        <v>0.16199999999999998</v>
      </c>
      <c r="H4116" s="13">
        <v>4.7843877872206484</v>
      </c>
      <c r="I4116" s="32">
        <v>0.40499999999999992</v>
      </c>
      <c r="J4116" s="34">
        <f t="shared" si="510"/>
        <v>0.4</v>
      </c>
      <c r="K4116">
        <v>0.5328947368421052</v>
      </c>
      <c r="L4116">
        <v>0.88815789473684204</v>
      </c>
      <c r="M4116">
        <v>0.7</v>
      </c>
      <c r="N4116" t="s">
        <v>37</v>
      </c>
      <c r="O4116" s="45" t="s">
        <v>37</v>
      </c>
      <c r="P4116" s="49" t="str">
        <f>'Sheet1 (2)'!O4323</f>
        <v>B</v>
      </c>
      <c r="Q4116" s="30" t="str">
        <f t="shared" si="511"/>
        <v>B</v>
      </c>
      <c r="R4116">
        <f t="shared" si="512"/>
        <v>0.25</v>
      </c>
      <c r="S4116" s="11">
        <f t="shared" si="513"/>
        <v>0.21185185185185185</v>
      </c>
      <c r="T4116" s="13">
        <f t="shared" si="514"/>
        <v>0.4</v>
      </c>
      <c r="U4116">
        <f t="shared" si="515"/>
        <v>0.16199999999999998</v>
      </c>
      <c r="V4116" t="str">
        <f t="shared" si="516"/>
        <v>same</v>
      </c>
      <c r="W4116" s="47">
        <f t="shared" si="517"/>
        <v>0</v>
      </c>
      <c r="X4116" s="47"/>
      <c r="Y4116" s="47"/>
    </row>
    <row r="4117" spans="1:25" ht="21" x14ac:dyDescent="0.4">
      <c r="A4117" t="s">
        <v>3901</v>
      </c>
      <c r="B4117" t="s">
        <v>3765</v>
      </c>
      <c r="C4117" t="s">
        <v>3766</v>
      </c>
      <c r="D4117" s="33">
        <v>17563</v>
      </c>
      <c r="E4117" s="33">
        <v>1483</v>
      </c>
      <c r="F4117" s="32">
        <v>0.73270000000000013</v>
      </c>
      <c r="G4117" s="32">
        <v>0.27529999999999999</v>
      </c>
      <c r="H4117" s="13">
        <v>8.4438877184991181</v>
      </c>
      <c r="I4117" s="32">
        <v>1.008</v>
      </c>
      <c r="J4117" s="34">
        <f t="shared" si="510"/>
        <v>0.27311507936507934</v>
      </c>
      <c r="K4117">
        <v>0.49406608226567778</v>
      </c>
      <c r="L4117">
        <v>0.67970330411328383</v>
      </c>
      <c r="M4117">
        <v>0.5</v>
      </c>
      <c r="N4117" t="s">
        <v>37</v>
      </c>
      <c r="O4117" s="45" t="s">
        <v>37</v>
      </c>
      <c r="P4117" s="49" t="str">
        <f>'Sheet1 (2)'!O4354</f>
        <v>B</v>
      </c>
      <c r="Q4117" s="30" t="str">
        <f t="shared" si="511"/>
        <v>B</v>
      </c>
      <c r="R4117">
        <f t="shared" si="512"/>
        <v>0.25</v>
      </c>
      <c r="S4117" s="11">
        <f t="shared" si="513"/>
        <v>0.26438492063492058</v>
      </c>
      <c r="T4117" s="13">
        <f t="shared" si="514"/>
        <v>0.27311507936507934</v>
      </c>
      <c r="U4117">
        <f t="shared" si="515"/>
        <v>0.27529999999999999</v>
      </c>
      <c r="V4117" t="str">
        <f t="shared" si="516"/>
        <v>same</v>
      </c>
      <c r="W4117" s="47">
        <f t="shared" si="517"/>
        <v>0</v>
      </c>
      <c r="X4117" s="47"/>
      <c r="Y4117" s="47"/>
    </row>
    <row r="4118" spans="1:25" ht="21" x14ac:dyDescent="0.4">
      <c r="A4118" t="s">
        <v>3902</v>
      </c>
      <c r="B4118" t="s">
        <v>3765</v>
      </c>
      <c r="C4118" t="s">
        <v>3766</v>
      </c>
      <c r="D4118" s="33">
        <v>10076</v>
      </c>
      <c r="E4118" s="33">
        <v>483</v>
      </c>
      <c r="F4118" s="32">
        <v>0.30130000000000001</v>
      </c>
      <c r="G4118" s="32">
        <v>9.5700000000000007E-2</v>
      </c>
      <c r="H4118" s="13">
        <v>4.7935688765383091</v>
      </c>
      <c r="I4118" s="32">
        <v>0.39700000000000002</v>
      </c>
      <c r="J4118" s="34">
        <f t="shared" si="510"/>
        <v>0.24105793450881613</v>
      </c>
      <c r="K4118">
        <v>0.62380952380952381</v>
      </c>
      <c r="L4118">
        <v>0.82194616977225676</v>
      </c>
      <c r="M4118">
        <v>0.7</v>
      </c>
      <c r="N4118" t="s">
        <v>37</v>
      </c>
      <c r="O4118" s="45" t="s">
        <v>37</v>
      </c>
      <c r="P4118" s="49" t="str">
        <f>'Sheet1 (2)'!O4395</f>
        <v>B</v>
      </c>
      <c r="Q4118" s="30" t="str">
        <f t="shared" si="511"/>
        <v>B</v>
      </c>
      <c r="R4118">
        <f t="shared" si="512"/>
        <v>0.25</v>
      </c>
      <c r="S4118" s="11">
        <f t="shared" si="513"/>
        <v>0.14836272040302276</v>
      </c>
      <c r="T4118" s="13">
        <f t="shared" si="514"/>
        <v>0.24105793450881613</v>
      </c>
      <c r="U4118">
        <f t="shared" si="515"/>
        <v>9.5700000000000007E-2</v>
      </c>
      <c r="V4118" t="str">
        <f t="shared" si="516"/>
        <v>same</v>
      </c>
      <c r="W4118" s="47">
        <f t="shared" si="517"/>
        <v>0</v>
      </c>
      <c r="X4118" s="47"/>
      <c r="Y4118" s="47"/>
    </row>
    <row r="4119" spans="1:25" ht="21" x14ac:dyDescent="0.4">
      <c r="A4119" t="s">
        <v>3903</v>
      </c>
      <c r="B4119" t="s">
        <v>3765</v>
      </c>
      <c r="C4119" t="s">
        <v>3766</v>
      </c>
      <c r="D4119" s="33">
        <v>22595</v>
      </c>
      <c r="E4119" s="33">
        <v>690</v>
      </c>
      <c r="F4119" s="32">
        <v>0.4665999999999999</v>
      </c>
      <c r="G4119" s="32">
        <v>0.15439999999999998</v>
      </c>
      <c r="H4119" s="13">
        <v>3.0537729586191635</v>
      </c>
      <c r="I4119" s="32">
        <v>0.62099999999999989</v>
      </c>
      <c r="J4119" s="34">
        <f t="shared" si="510"/>
        <v>0.24863123993558778</v>
      </c>
      <c r="K4119">
        <v>0.67623188405797086</v>
      </c>
      <c r="L4119">
        <v>0.8999999999999998</v>
      </c>
      <c r="M4119">
        <v>0.7</v>
      </c>
      <c r="N4119" t="s">
        <v>37</v>
      </c>
      <c r="O4119" s="45" t="s">
        <v>37</v>
      </c>
      <c r="P4119" s="49" t="str">
        <f>'Sheet1 (2)'!O4425</f>
        <v>B</v>
      </c>
      <c r="Q4119" s="30" t="str">
        <f t="shared" si="511"/>
        <v>B</v>
      </c>
      <c r="R4119">
        <f t="shared" si="512"/>
        <v>0.25</v>
      </c>
      <c r="S4119" s="11">
        <f t="shared" si="513"/>
        <v>0.2222222222222221</v>
      </c>
      <c r="T4119" s="13">
        <f t="shared" si="514"/>
        <v>0.24863123993558778</v>
      </c>
      <c r="U4119">
        <f t="shared" si="515"/>
        <v>0.15439999999999998</v>
      </c>
      <c r="V4119" t="str">
        <f t="shared" si="516"/>
        <v>same</v>
      </c>
      <c r="W4119" s="47">
        <f t="shared" si="517"/>
        <v>0</v>
      </c>
      <c r="X4119" s="47"/>
      <c r="Y4119" s="47"/>
    </row>
    <row r="4120" spans="1:25" ht="21" x14ac:dyDescent="0.4">
      <c r="A4120" t="s">
        <v>3904</v>
      </c>
      <c r="B4120" t="s">
        <v>3765</v>
      </c>
      <c r="C4120" t="s">
        <v>3766</v>
      </c>
      <c r="D4120" s="33">
        <v>49758</v>
      </c>
      <c r="E4120" s="33">
        <v>4104</v>
      </c>
      <c r="F4120" s="32">
        <v>3.3841999999999999</v>
      </c>
      <c r="G4120" s="32">
        <v>1.1277999999999999</v>
      </c>
      <c r="H4120" s="13">
        <v>8.2479199324731702</v>
      </c>
      <c r="I4120" s="32">
        <v>4.5119999999999996</v>
      </c>
      <c r="J4120" s="34">
        <f t="shared" si="510"/>
        <v>0.24995567375886527</v>
      </c>
      <c r="K4120">
        <v>0.82461013645224168</v>
      </c>
      <c r="L4120">
        <v>1.0994152046783625</v>
      </c>
      <c r="M4120">
        <v>0.8</v>
      </c>
      <c r="N4120" t="s">
        <v>37</v>
      </c>
      <c r="O4120" s="45" t="s">
        <v>37</v>
      </c>
      <c r="P4120" s="49" t="str">
        <f>'Sheet1 (2)'!O4534</f>
        <v>B</v>
      </c>
      <c r="Q4120" s="30" t="str">
        <f t="shared" si="511"/>
        <v>B</v>
      </c>
      <c r="R4120">
        <f t="shared" si="512"/>
        <v>0.25</v>
      </c>
      <c r="S4120" s="11">
        <f t="shared" si="513"/>
        <v>0.27234042553191479</v>
      </c>
      <c r="T4120" s="13">
        <f t="shared" si="514"/>
        <v>0.24995567375886527</v>
      </c>
      <c r="U4120">
        <f t="shared" si="515"/>
        <v>1.1277999999999999</v>
      </c>
      <c r="V4120" t="str">
        <f t="shared" si="516"/>
        <v>same</v>
      </c>
      <c r="W4120" s="47">
        <f t="shared" si="517"/>
        <v>0</v>
      </c>
      <c r="X4120" s="47"/>
      <c r="Y4120" s="47"/>
    </row>
    <row r="4121" spans="1:25" ht="21" x14ac:dyDescent="0.4">
      <c r="A4121" t="s">
        <v>3905</v>
      </c>
      <c r="B4121" t="s">
        <v>3765</v>
      </c>
      <c r="C4121" t="s">
        <v>3766</v>
      </c>
      <c r="D4121" s="33">
        <v>6144</v>
      </c>
      <c r="E4121" s="33">
        <v>932</v>
      </c>
      <c r="F4121" s="32">
        <v>0.83330000000000004</v>
      </c>
      <c r="G4121" s="32">
        <v>0.25070000000000003</v>
      </c>
      <c r="H4121" s="13">
        <v>15.169270833333334</v>
      </c>
      <c r="I4121" s="32">
        <v>1.0840000000000001</v>
      </c>
      <c r="J4121" s="34">
        <f t="shared" si="510"/>
        <v>0.23127306273062731</v>
      </c>
      <c r="K4121">
        <v>0.89409871244635197</v>
      </c>
      <c r="L4121">
        <v>1.1630901287553648</v>
      </c>
      <c r="M4121">
        <v>0.9</v>
      </c>
      <c r="N4121" t="s">
        <v>37</v>
      </c>
      <c r="O4121" s="45" t="s">
        <v>37</v>
      </c>
      <c r="P4121" s="49" t="str">
        <f>'Sheet1 (2)'!O4539</f>
        <v>B</v>
      </c>
      <c r="Q4121" s="30" t="str">
        <f t="shared" si="511"/>
        <v>B</v>
      </c>
      <c r="R4121">
        <f t="shared" si="512"/>
        <v>0.25</v>
      </c>
      <c r="S4121" s="11">
        <f t="shared" si="513"/>
        <v>0.22619926199261989</v>
      </c>
      <c r="T4121" s="13">
        <f t="shared" si="514"/>
        <v>0.23127306273062731</v>
      </c>
      <c r="U4121">
        <f t="shared" si="515"/>
        <v>0.25070000000000003</v>
      </c>
      <c r="V4121" t="str">
        <f t="shared" si="516"/>
        <v>same</v>
      </c>
      <c r="W4121" s="47">
        <f t="shared" si="517"/>
        <v>0</v>
      </c>
      <c r="X4121" s="47"/>
      <c r="Y4121" s="47"/>
    </row>
    <row r="4122" spans="1:25" ht="21" x14ac:dyDescent="0.4">
      <c r="A4122" t="s">
        <v>3906</v>
      </c>
      <c r="B4122" t="s">
        <v>3765</v>
      </c>
      <c r="C4122" t="s">
        <v>3766</v>
      </c>
      <c r="D4122" s="33">
        <v>6967</v>
      </c>
      <c r="E4122" s="33">
        <v>825</v>
      </c>
      <c r="F4122" s="32">
        <v>0.5838000000000001</v>
      </c>
      <c r="G4122" s="32">
        <v>0.19020000000000004</v>
      </c>
      <c r="H4122" s="13">
        <v>11.841538682359696</v>
      </c>
      <c r="I4122" s="32">
        <v>0.77400000000000013</v>
      </c>
      <c r="J4122" s="34">
        <f t="shared" si="510"/>
        <v>0.24573643410852714</v>
      </c>
      <c r="K4122">
        <v>0.70763636363636373</v>
      </c>
      <c r="L4122">
        <v>0.93818181818181834</v>
      </c>
      <c r="M4122">
        <v>0.7</v>
      </c>
      <c r="N4122" t="s">
        <v>37</v>
      </c>
      <c r="O4122" s="45" t="s">
        <v>37</v>
      </c>
      <c r="P4122" s="49" t="str">
        <f>'Sheet1 (2)'!O4667</f>
        <v>B</v>
      </c>
      <c r="Q4122" s="30" t="str">
        <f t="shared" si="511"/>
        <v>B</v>
      </c>
      <c r="R4122">
        <f t="shared" si="512"/>
        <v>0.25</v>
      </c>
      <c r="S4122" s="11">
        <f t="shared" si="513"/>
        <v>0.25387596899224824</v>
      </c>
      <c r="T4122" s="13">
        <f t="shared" si="514"/>
        <v>0.24573643410852714</v>
      </c>
      <c r="U4122">
        <f t="shared" si="515"/>
        <v>0.19020000000000004</v>
      </c>
      <c r="V4122" t="str">
        <f t="shared" si="516"/>
        <v>same</v>
      </c>
      <c r="W4122" s="47">
        <f t="shared" si="517"/>
        <v>0</v>
      </c>
      <c r="X4122" s="47"/>
      <c r="Y4122" s="47"/>
    </row>
    <row r="4123" spans="1:25" ht="21" x14ac:dyDescent="0.4">
      <c r="A4123" t="s">
        <v>3907</v>
      </c>
      <c r="B4123" t="s">
        <v>3765</v>
      </c>
      <c r="C4123" t="s">
        <v>3766</v>
      </c>
      <c r="D4123" s="33">
        <v>15445</v>
      </c>
      <c r="E4123" s="33">
        <v>988</v>
      </c>
      <c r="F4123" s="32">
        <v>0.70269999999999999</v>
      </c>
      <c r="G4123" s="32">
        <v>0.1973</v>
      </c>
      <c r="H4123" s="13">
        <v>6.3968921981223694</v>
      </c>
      <c r="I4123" s="32">
        <v>0.9</v>
      </c>
      <c r="J4123" s="34">
        <f t="shared" si="510"/>
        <v>0.21922222222222221</v>
      </c>
      <c r="K4123">
        <v>0.71123481781376519</v>
      </c>
      <c r="L4123">
        <v>0.91093117408906887</v>
      </c>
      <c r="M4123">
        <v>0.7</v>
      </c>
      <c r="N4123" t="s">
        <v>37</v>
      </c>
      <c r="O4123" s="45" t="s">
        <v>37</v>
      </c>
      <c r="P4123" s="49" t="str">
        <f>'Sheet1 (2)'!O4698</f>
        <v>B</v>
      </c>
      <c r="Q4123" s="30" t="str">
        <f t="shared" si="511"/>
        <v>B</v>
      </c>
      <c r="R4123">
        <f t="shared" si="512"/>
        <v>0.25</v>
      </c>
      <c r="S4123" s="11">
        <f t="shared" si="513"/>
        <v>0.23155555555555565</v>
      </c>
      <c r="T4123" s="13">
        <f t="shared" si="514"/>
        <v>0.21922222222222221</v>
      </c>
      <c r="U4123">
        <f t="shared" si="515"/>
        <v>0.1973</v>
      </c>
      <c r="V4123" t="str">
        <f t="shared" si="516"/>
        <v>same</v>
      </c>
      <c r="W4123" s="47">
        <f t="shared" si="517"/>
        <v>0</v>
      </c>
      <c r="X4123" s="47"/>
      <c r="Y4123" s="47"/>
    </row>
    <row r="4124" spans="1:25" ht="21" x14ac:dyDescent="0.4">
      <c r="A4124" t="s">
        <v>3908</v>
      </c>
      <c r="B4124" t="s">
        <v>3765</v>
      </c>
      <c r="C4124" t="s">
        <v>3766</v>
      </c>
      <c r="D4124" s="33">
        <v>71856</v>
      </c>
      <c r="E4124" s="33">
        <v>2734</v>
      </c>
      <c r="F4124" s="32">
        <v>2.1871999999999998</v>
      </c>
      <c r="G4124" s="32">
        <v>0.81279999999999997</v>
      </c>
      <c r="H4124" s="13">
        <v>3.8048318859942105</v>
      </c>
      <c r="I4124" s="32">
        <v>3</v>
      </c>
      <c r="J4124" s="34">
        <f t="shared" si="510"/>
        <v>0.2709333333333333</v>
      </c>
      <c r="K4124">
        <v>0.79999999999999993</v>
      </c>
      <c r="L4124">
        <v>1.097293343087052</v>
      </c>
      <c r="M4124">
        <v>0.8</v>
      </c>
      <c r="N4124" t="s">
        <v>37</v>
      </c>
      <c r="O4124" s="45" t="s">
        <v>37</v>
      </c>
      <c r="P4124" s="49" t="str">
        <f>'Sheet1 (2)'!O4716</f>
        <v>B</v>
      </c>
      <c r="Q4124" s="30" t="str">
        <f t="shared" si="511"/>
        <v>B</v>
      </c>
      <c r="R4124">
        <f t="shared" si="512"/>
        <v>0.25</v>
      </c>
      <c r="S4124" s="11">
        <f t="shared" si="513"/>
        <v>0.2709333333333333</v>
      </c>
      <c r="T4124" s="13">
        <f t="shared" si="514"/>
        <v>0.2709333333333333</v>
      </c>
      <c r="U4124">
        <f t="shared" si="515"/>
        <v>0.81279999999999997</v>
      </c>
      <c r="V4124" t="str">
        <f t="shared" si="516"/>
        <v>same</v>
      </c>
      <c r="W4124" s="47">
        <f t="shared" si="517"/>
        <v>0</v>
      </c>
      <c r="X4124" s="47"/>
      <c r="Y4124" s="47"/>
    </row>
    <row r="4125" spans="1:25" ht="21" x14ac:dyDescent="0.4">
      <c r="A4125" t="s">
        <v>3909</v>
      </c>
      <c r="B4125" t="s">
        <v>3765</v>
      </c>
      <c r="C4125" t="s">
        <v>3766</v>
      </c>
      <c r="D4125" s="33">
        <v>102721</v>
      </c>
      <c r="E4125" s="33">
        <v>5537</v>
      </c>
      <c r="F4125" s="32">
        <v>4.9833000000000007</v>
      </c>
      <c r="G4125" s="32">
        <v>1.4087000000000001</v>
      </c>
      <c r="H4125" s="13">
        <v>5.3903291439919787</v>
      </c>
      <c r="I4125" s="32">
        <v>6.3920000000000012</v>
      </c>
      <c r="J4125" s="34">
        <f t="shared" si="510"/>
        <v>0.22038485607008756</v>
      </c>
      <c r="K4125">
        <v>0.90000000000000024</v>
      </c>
      <c r="L4125">
        <v>1.1544157486003253</v>
      </c>
      <c r="M4125">
        <v>0.9</v>
      </c>
      <c r="N4125" t="s">
        <v>37</v>
      </c>
      <c r="O4125" s="45" t="s">
        <v>37</v>
      </c>
      <c r="P4125" s="49" t="str">
        <f>'Sheet1 (2)'!O4734</f>
        <v>B</v>
      </c>
      <c r="Q4125" s="30" t="str">
        <f t="shared" si="511"/>
        <v>B</v>
      </c>
      <c r="R4125">
        <f t="shared" si="512"/>
        <v>0.25</v>
      </c>
      <c r="S4125" s="11">
        <f t="shared" si="513"/>
        <v>0.2203848560700877</v>
      </c>
      <c r="T4125" s="13">
        <f t="shared" si="514"/>
        <v>0.22038485607008756</v>
      </c>
      <c r="U4125">
        <f t="shared" si="515"/>
        <v>1.4087000000000001</v>
      </c>
      <c r="V4125" t="str">
        <f t="shared" si="516"/>
        <v>same</v>
      </c>
      <c r="W4125" s="47">
        <f t="shared" si="517"/>
        <v>0</v>
      </c>
      <c r="X4125" s="47"/>
      <c r="Y4125" s="47"/>
    </row>
    <row r="4126" spans="1:25" ht="21" x14ac:dyDescent="0.4">
      <c r="A4126" t="s">
        <v>3910</v>
      </c>
      <c r="B4126" t="s">
        <v>3765</v>
      </c>
      <c r="C4126" t="s">
        <v>3766</v>
      </c>
      <c r="D4126" s="33">
        <v>25757</v>
      </c>
      <c r="E4126" s="33">
        <v>381</v>
      </c>
      <c r="F4126" s="32">
        <v>0.21440000000000001</v>
      </c>
      <c r="G4126" s="32">
        <v>0.1056</v>
      </c>
      <c r="H4126" s="13">
        <v>1.479209535271965</v>
      </c>
      <c r="I4126" s="32">
        <v>0.32</v>
      </c>
      <c r="J4126" s="34">
        <f t="shared" si="510"/>
        <v>0.33</v>
      </c>
      <c r="K4126">
        <v>0.56272965879265091</v>
      </c>
      <c r="L4126">
        <v>0.83989501312335957</v>
      </c>
      <c r="M4126">
        <v>0.7</v>
      </c>
      <c r="N4126" t="s">
        <v>37</v>
      </c>
      <c r="O4126" s="45" t="s">
        <v>37</v>
      </c>
      <c r="P4126" s="49" t="str">
        <f>'Sheet1 (2)'!O4761</f>
        <v>B</v>
      </c>
      <c r="Q4126" s="30" t="str">
        <f t="shared" si="511"/>
        <v>B</v>
      </c>
      <c r="R4126">
        <f t="shared" si="512"/>
        <v>0.25</v>
      </c>
      <c r="S4126" s="11">
        <f t="shared" si="513"/>
        <v>0.16656250000000003</v>
      </c>
      <c r="T4126" s="13">
        <f t="shared" si="514"/>
        <v>0.33</v>
      </c>
      <c r="U4126">
        <f t="shared" si="515"/>
        <v>0.10560000000000001</v>
      </c>
      <c r="V4126" t="str">
        <f t="shared" si="516"/>
        <v>same</v>
      </c>
      <c r="W4126" s="47">
        <f t="shared" si="517"/>
        <v>0</v>
      </c>
      <c r="X4126" s="47"/>
      <c r="Y4126" s="47"/>
    </row>
    <row r="4127" spans="1:25" ht="21" x14ac:dyDescent="0.4">
      <c r="A4127" t="s">
        <v>3911</v>
      </c>
      <c r="B4127" t="s">
        <v>3765</v>
      </c>
      <c r="C4127" t="s">
        <v>3766</v>
      </c>
      <c r="D4127" s="33">
        <v>92781</v>
      </c>
      <c r="E4127" s="33">
        <v>7722</v>
      </c>
      <c r="F4127" s="32">
        <v>5.5234000000000005</v>
      </c>
      <c r="G4127" s="32">
        <v>1.8356000000000001</v>
      </c>
      <c r="H4127" s="13">
        <v>8.3228247162673394</v>
      </c>
      <c r="I4127" s="32">
        <v>7.3590000000000009</v>
      </c>
      <c r="J4127" s="34">
        <f t="shared" si="510"/>
        <v>0.24943606468270144</v>
      </c>
      <c r="K4127">
        <v>0.7152810152810154</v>
      </c>
      <c r="L4127">
        <v>0.95299145299145316</v>
      </c>
      <c r="M4127">
        <v>0.7</v>
      </c>
      <c r="N4127" t="s">
        <v>37</v>
      </c>
      <c r="O4127" s="45" t="s">
        <v>37</v>
      </c>
      <c r="P4127" s="49" t="str">
        <f>'Sheet1 (2)'!O4778</f>
        <v>B</v>
      </c>
      <c r="Q4127" s="30" t="str">
        <f t="shared" si="511"/>
        <v>B</v>
      </c>
      <c r="R4127">
        <f t="shared" si="512"/>
        <v>0.25</v>
      </c>
      <c r="S4127" s="11">
        <f t="shared" si="513"/>
        <v>0.26547085201793741</v>
      </c>
      <c r="T4127" s="13">
        <f t="shared" si="514"/>
        <v>0.24943606468270144</v>
      </c>
      <c r="U4127">
        <f t="shared" si="515"/>
        <v>1.8356000000000001</v>
      </c>
      <c r="V4127" t="str">
        <f t="shared" si="516"/>
        <v>same</v>
      </c>
      <c r="W4127" s="47">
        <f t="shared" si="517"/>
        <v>0</v>
      </c>
      <c r="X4127" s="47"/>
      <c r="Y4127" s="47"/>
    </row>
    <row r="4128" spans="1:25" ht="21" x14ac:dyDescent="0.4">
      <c r="A4128" t="s">
        <v>3912</v>
      </c>
      <c r="B4128" t="s">
        <v>3765</v>
      </c>
      <c r="C4128" t="s">
        <v>3766</v>
      </c>
      <c r="D4128" s="33">
        <v>8312</v>
      </c>
      <c r="E4128" s="33">
        <v>682</v>
      </c>
      <c r="F4128" s="32">
        <v>0.6402000000000001</v>
      </c>
      <c r="G4128" s="32">
        <v>0.21279999999999999</v>
      </c>
      <c r="H4128" s="13">
        <v>8.2050048123195385</v>
      </c>
      <c r="I4128" s="32">
        <v>0.85300000000000009</v>
      </c>
      <c r="J4128" s="34">
        <f t="shared" si="510"/>
        <v>0.2494724501758499</v>
      </c>
      <c r="K4128">
        <v>0.93870967741935496</v>
      </c>
      <c r="L4128">
        <v>1.2507331378299122</v>
      </c>
      <c r="M4128">
        <v>0.9</v>
      </c>
      <c r="N4128" t="s">
        <v>37</v>
      </c>
      <c r="O4128" s="45" t="s">
        <v>37</v>
      </c>
      <c r="P4128" s="49" t="str">
        <f>'Sheet1 (2)'!O4821</f>
        <v>B</v>
      </c>
      <c r="Q4128" s="30" t="str">
        <f t="shared" si="511"/>
        <v>B</v>
      </c>
      <c r="R4128">
        <f t="shared" si="512"/>
        <v>0.25</v>
      </c>
      <c r="S4128" s="11">
        <f t="shared" si="513"/>
        <v>0.28042203985932018</v>
      </c>
      <c r="T4128" s="13">
        <f t="shared" si="514"/>
        <v>0.2494724501758499</v>
      </c>
      <c r="U4128">
        <f t="shared" si="515"/>
        <v>0.21279999999999999</v>
      </c>
      <c r="V4128" t="str">
        <f t="shared" si="516"/>
        <v>same</v>
      </c>
      <c r="W4128" s="47">
        <f t="shared" si="517"/>
        <v>0</v>
      </c>
      <c r="X4128" s="47"/>
      <c r="Y4128" s="47"/>
    </row>
    <row r="4129" spans="1:25" ht="21" x14ac:dyDescent="0.4">
      <c r="A4129" t="s">
        <v>3913</v>
      </c>
      <c r="B4129" t="s">
        <v>3765</v>
      </c>
      <c r="C4129" t="s">
        <v>3766</v>
      </c>
      <c r="D4129" s="33">
        <v>34978</v>
      </c>
      <c r="E4129" s="33">
        <v>3340</v>
      </c>
      <c r="F4129" s="32">
        <v>2.3640000000000003</v>
      </c>
      <c r="G4129" s="32">
        <v>0.7589999999999999</v>
      </c>
      <c r="H4129" s="13">
        <v>9.5488592829778725</v>
      </c>
      <c r="I4129" s="32">
        <v>3.1230000000000002</v>
      </c>
      <c r="J4129" s="34">
        <f t="shared" ref="J4129:J4192" si="518">G4129/I4129</f>
        <v>0.24303554274735825</v>
      </c>
      <c r="K4129">
        <v>0.70778443113772471</v>
      </c>
      <c r="L4129">
        <v>0.93502994011976048</v>
      </c>
      <c r="M4129">
        <v>0.7</v>
      </c>
      <c r="N4129" t="s">
        <v>37</v>
      </c>
      <c r="O4129" s="45" t="s">
        <v>37</v>
      </c>
      <c r="P4129" s="49" t="str">
        <f>'Sheet1 (2)'!O4835</f>
        <v>B</v>
      </c>
      <c r="Q4129" s="30" t="str">
        <f t="shared" si="511"/>
        <v>B</v>
      </c>
      <c r="R4129">
        <f t="shared" si="512"/>
        <v>0.25</v>
      </c>
      <c r="S4129" s="11">
        <f t="shared" si="513"/>
        <v>0.25136087095741277</v>
      </c>
      <c r="T4129" s="13">
        <f t="shared" si="514"/>
        <v>0.24303554274735825</v>
      </c>
      <c r="U4129">
        <f t="shared" si="515"/>
        <v>0.7589999999999999</v>
      </c>
      <c r="V4129" t="str">
        <f t="shared" si="516"/>
        <v>same</v>
      </c>
      <c r="W4129" s="47">
        <f t="shared" si="517"/>
        <v>0</v>
      </c>
      <c r="X4129" s="47"/>
      <c r="Y4129" s="47"/>
    </row>
    <row r="4130" spans="1:25" ht="21" x14ac:dyDescent="0.4">
      <c r="A4130" t="s">
        <v>3914</v>
      </c>
      <c r="B4130" t="s">
        <v>3765</v>
      </c>
      <c r="C4130" t="s">
        <v>3766</v>
      </c>
      <c r="D4130" s="33">
        <v>79440</v>
      </c>
      <c r="E4130" s="33">
        <v>3547</v>
      </c>
      <c r="F4130" s="32">
        <v>3.0192999999999994</v>
      </c>
      <c r="G4130" s="32">
        <v>0.95179999999999998</v>
      </c>
      <c r="H4130" s="13">
        <v>4.465005035246727</v>
      </c>
      <c r="I4130" s="32">
        <v>3.9710999999999994</v>
      </c>
      <c r="J4130" s="34">
        <f t="shared" si="518"/>
        <v>0.23968170028455596</v>
      </c>
      <c r="K4130">
        <v>0.85122638849732146</v>
      </c>
      <c r="L4130">
        <v>1.1195658302791089</v>
      </c>
      <c r="M4130">
        <v>0.85</v>
      </c>
      <c r="N4130" t="s">
        <v>37</v>
      </c>
      <c r="O4130" s="45" t="s">
        <v>37</v>
      </c>
      <c r="P4130" s="49" t="str">
        <f>'Sheet1 (2)'!O4873</f>
        <v>B</v>
      </c>
      <c r="Q4130" s="30" t="str">
        <f t="shared" si="511"/>
        <v>B</v>
      </c>
      <c r="R4130">
        <f t="shared" si="512"/>
        <v>0.25</v>
      </c>
      <c r="S4130" s="11">
        <f t="shared" si="513"/>
        <v>0.24077711465337051</v>
      </c>
      <c r="T4130" s="13">
        <f t="shared" si="514"/>
        <v>0.23968170028455596</v>
      </c>
      <c r="U4130">
        <f t="shared" si="515"/>
        <v>0.95179999999999998</v>
      </c>
      <c r="V4130" t="str">
        <f t="shared" si="516"/>
        <v>same</v>
      </c>
      <c r="W4130" s="47">
        <f t="shared" si="517"/>
        <v>0</v>
      </c>
      <c r="X4130" s="47"/>
      <c r="Y4130" s="47"/>
    </row>
    <row r="4131" spans="1:25" ht="21" x14ac:dyDescent="0.4">
      <c r="A4131" t="s">
        <v>3915</v>
      </c>
      <c r="B4131" t="s">
        <v>3765</v>
      </c>
      <c r="C4131" t="s">
        <v>3766</v>
      </c>
      <c r="D4131" s="33">
        <v>15029</v>
      </c>
      <c r="E4131" s="33">
        <v>612</v>
      </c>
      <c r="F4131" s="32">
        <v>0.48149999999999998</v>
      </c>
      <c r="G4131" s="32">
        <v>0.25849999999999995</v>
      </c>
      <c r="H4131" s="13">
        <v>4.0721272207066335</v>
      </c>
      <c r="I4131" s="32">
        <v>0.74</v>
      </c>
      <c r="J4131" s="34">
        <f t="shared" si="518"/>
        <v>0.34932432432432425</v>
      </c>
      <c r="K4131">
        <v>0.78676470588235292</v>
      </c>
      <c r="L4131">
        <v>1.2091503267973855</v>
      </c>
      <c r="M4131">
        <v>0.9</v>
      </c>
      <c r="N4131" t="s">
        <v>33</v>
      </c>
      <c r="O4131" s="45" t="s">
        <v>33</v>
      </c>
      <c r="P4131" s="49" t="str">
        <f>'Sheet1 (2)'!O4911</f>
        <v>C</v>
      </c>
      <c r="Q4131" s="30" t="str">
        <f t="shared" si="511"/>
        <v>C</v>
      </c>
      <c r="R4131">
        <f t="shared" si="512"/>
        <v>0.4</v>
      </c>
      <c r="S4131" s="11">
        <f t="shared" si="513"/>
        <v>0.25567567567567562</v>
      </c>
      <c r="T4131" s="13">
        <f t="shared" si="514"/>
        <v>0.34932432432432425</v>
      </c>
      <c r="U4131">
        <f t="shared" si="515"/>
        <v>0.25849999999999995</v>
      </c>
      <c r="V4131" t="str">
        <f t="shared" si="516"/>
        <v>same</v>
      </c>
      <c r="W4131" s="47">
        <f t="shared" si="517"/>
        <v>0</v>
      </c>
      <c r="X4131" s="47"/>
      <c r="Y4131" s="47"/>
    </row>
    <row r="4132" spans="1:25" ht="21" x14ac:dyDescent="0.4">
      <c r="A4132" t="s">
        <v>3916</v>
      </c>
      <c r="B4132" t="s">
        <v>3765</v>
      </c>
      <c r="C4132" t="s">
        <v>3766</v>
      </c>
      <c r="D4132" s="33">
        <v>8629</v>
      </c>
      <c r="E4132" s="33">
        <v>945</v>
      </c>
      <c r="F4132" s="32">
        <v>0.84190000000000009</v>
      </c>
      <c r="G4132" s="32">
        <v>0.2611</v>
      </c>
      <c r="H4132" s="13">
        <v>10.951442809131997</v>
      </c>
      <c r="I4132" s="32">
        <v>1.1030000000000002</v>
      </c>
      <c r="J4132" s="34">
        <f t="shared" si="518"/>
        <v>0.23671804170444238</v>
      </c>
      <c r="K4132">
        <v>0.89089947089947097</v>
      </c>
      <c r="L4132">
        <v>1.1671957671957673</v>
      </c>
      <c r="M4132">
        <v>0.9</v>
      </c>
      <c r="N4132" t="s">
        <v>37</v>
      </c>
      <c r="O4132" s="45" t="s">
        <v>37</v>
      </c>
      <c r="P4132" s="49" t="str">
        <f>'Sheet1 (2)'!O4939</f>
        <v>B</v>
      </c>
      <c r="Q4132" s="30" t="str">
        <f t="shared" si="511"/>
        <v>B</v>
      </c>
      <c r="R4132">
        <f t="shared" si="512"/>
        <v>0.25</v>
      </c>
      <c r="S4132" s="11">
        <f t="shared" si="513"/>
        <v>0.22892112420670904</v>
      </c>
      <c r="T4132" s="13">
        <f t="shared" si="514"/>
        <v>0.23671804170444238</v>
      </c>
      <c r="U4132">
        <f t="shared" si="515"/>
        <v>0.2611</v>
      </c>
      <c r="V4132" t="str">
        <f t="shared" si="516"/>
        <v>same</v>
      </c>
      <c r="W4132" s="47">
        <f t="shared" si="517"/>
        <v>0</v>
      </c>
      <c r="X4132" s="47"/>
      <c r="Y4132" s="47"/>
    </row>
    <row r="4133" spans="1:25" ht="21" x14ac:dyDescent="0.4">
      <c r="A4133" t="s">
        <v>3917</v>
      </c>
      <c r="B4133" t="s">
        <v>3765</v>
      </c>
      <c r="C4133" t="s">
        <v>3766</v>
      </c>
      <c r="D4133" s="33">
        <v>29683</v>
      </c>
      <c r="E4133" s="33">
        <v>1956</v>
      </c>
      <c r="F4133" s="32">
        <v>1.3569000000000002</v>
      </c>
      <c r="G4133" s="32">
        <v>0.42709999999999992</v>
      </c>
      <c r="H4133" s="13">
        <v>6.5896304281912208</v>
      </c>
      <c r="I4133" s="32">
        <v>1.7840000000000003</v>
      </c>
      <c r="J4133" s="34">
        <f t="shared" si="518"/>
        <v>0.23940582959641249</v>
      </c>
      <c r="K4133">
        <v>0.69371165644171795</v>
      </c>
      <c r="L4133">
        <v>0.91206543967280174</v>
      </c>
      <c r="M4133">
        <v>0.7</v>
      </c>
      <c r="N4133" t="s">
        <v>37</v>
      </c>
      <c r="O4133" s="45" t="s">
        <v>37</v>
      </c>
      <c r="P4133" s="49" t="str">
        <f>'Sheet1 (2)'!O4950</f>
        <v>B</v>
      </c>
      <c r="Q4133" s="30" t="str">
        <f t="shared" si="511"/>
        <v>B</v>
      </c>
      <c r="R4133">
        <f t="shared" si="512"/>
        <v>0.25</v>
      </c>
      <c r="S4133" s="11">
        <f t="shared" si="513"/>
        <v>0.23251121076233197</v>
      </c>
      <c r="T4133" s="13">
        <f t="shared" si="514"/>
        <v>0.23940582959641249</v>
      </c>
      <c r="U4133">
        <f t="shared" si="515"/>
        <v>0.42709999999999992</v>
      </c>
      <c r="V4133" t="str">
        <f t="shared" si="516"/>
        <v>same</v>
      </c>
      <c r="W4133" s="47">
        <f t="shared" si="517"/>
        <v>0</v>
      </c>
      <c r="X4133" s="47"/>
      <c r="Y4133" s="47"/>
    </row>
    <row r="4134" spans="1:25" ht="21" x14ac:dyDescent="0.4">
      <c r="A4134" t="s">
        <v>3918</v>
      </c>
      <c r="B4134" t="s">
        <v>3765</v>
      </c>
      <c r="C4134" t="s">
        <v>3766</v>
      </c>
      <c r="D4134" s="33">
        <v>150737</v>
      </c>
      <c r="E4134" s="33">
        <v>8125</v>
      </c>
      <c r="F4134" s="32">
        <v>5.8017000000000012</v>
      </c>
      <c r="G4134" s="32">
        <v>1.9202999999999999</v>
      </c>
      <c r="H4134" s="13">
        <v>5.3901829013447262</v>
      </c>
      <c r="I4134" s="32">
        <v>7.7220000000000013</v>
      </c>
      <c r="J4134" s="34">
        <f t="shared" si="518"/>
        <v>0.24867909867909863</v>
      </c>
      <c r="K4134">
        <v>0.71405538461538487</v>
      </c>
      <c r="L4134">
        <v>0.95040000000000013</v>
      </c>
      <c r="M4134">
        <v>0.7</v>
      </c>
      <c r="N4134" t="s">
        <v>37</v>
      </c>
      <c r="O4134" s="45" t="s">
        <v>37</v>
      </c>
      <c r="P4134" s="49" t="str">
        <f>'Sheet1 (2)'!O5028</f>
        <v>B</v>
      </c>
      <c r="Q4134" s="30" t="str">
        <f t="shared" si="511"/>
        <v>B</v>
      </c>
      <c r="R4134">
        <f t="shared" si="512"/>
        <v>0.25</v>
      </c>
      <c r="S4134" s="11">
        <f t="shared" si="513"/>
        <v>0.26346801346801363</v>
      </c>
      <c r="T4134" s="13">
        <f t="shared" si="514"/>
        <v>0.24867909867909863</v>
      </c>
      <c r="U4134">
        <f t="shared" si="515"/>
        <v>1.9202999999999999</v>
      </c>
      <c r="V4134" t="str">
        <f t="shared" si="516"/>
        <v>same</v>
      </c>
      <c r="W4134" s="47">
        <f t="shared" si="517"/>
        <v>0</v>
      </c>
      <c r="X4134" s="47"/>
      <c r="Y4134" s="47"/>
    </row>
    <row r="4135" spans="1:25" ht="21" x14ac:dyDescent="0.4">
      <c r="A4135" t="s">
        <v>3919</v>
      </c>
      <c r="B4135" t="s">
        <v>3765</v>
      </c>
      <c r="C4135" t="s">
        <v>3766</v>
      </c>
      <c r="D4135" s="33">
        <v>6946</v>
      </c>
      <c r="E4135" s="33">
        <v>1003</v>
      </c>
      <c r="F4135" s="32">
        <v>0.66539999999999999</v>
      </c>
      <c r="G4135" s="32">
        <v>0.21660000000000004</v>
      </c>
      <c r="H4135" s="13">
        <v>14.439965447739706</v>
      </c>
      <c r="I4135" s="32">
        <v>0.88200000000000001</v>
      </c>
      <c r="J4135" s="34">
        <f t="shared" si="518"/>
        <v>0.24557823129251705</v>
      </c>
      <c r="K4135">
        <v>0.66340977068793616</v>
      </c>
      <c r="L4135">
        <v>0.87936191425722832</v>
      </c>
      <c r="M4135">
        <v>0.7</v>
      </c>
      <c r="N4135" t="s">
        <v>33</v>
      </c>
      <c r="O4135" s="45" t="s">
        <v>33</v>
      </c>
      <c r="P4135" s="49" t="str">
        <f>'Sheet1 (2)'!O5041</f>
        <v>C</v>
      </c>
      <c r="Q4135" s="30" t="str">
        <f t="shared" si="511"/>
        <v>C</v>
      </c>
      <c r="R4135">
        <f t="shared" si="512"/>
        <v>0.4</v>
      </c>
      <c r="S4135" s="11">
        <f t="shared" si="513"/>
        <v>0.20396825396825402</v>
      </c>
      <c r="T4135" s="13">
        <f t="shared" si="514"/>
        <v>0.24557823129251705</v>
      </c>
      <c r="U4135">
        <f t="shared" si="515"/>
        <v>0.21660000000000004</v>
      </c>
      <c r="V4135" t="str">
        <f t="shared" si="516"/>
        <v>same</v>
      </c>
      <c r="W4135" s="47">
        <f t="shared" si="517"/>
        <v>0</v>
      </c>
      <c r="X4135" s="47"/>
      <c r="Y4135" s="47"/>
    </row>
    <row r="4136" spans="1:25" ht="21" x14ac:dyDescent="0.4">
      <c r="A4136" t="s">
        <v>3920</v>
      </c>
      <c r="B4136" t="s">
        <v>3765</v>
      </c>
      <c r="C4136" t="s">
        <v>3766</v>
      </c>
      <c r="D4136" s="33">
        <v>23306</v>
      </c>
      <c r="E4136" s="33">
        <v>1249</v>
      </c>
      <c r="F4136" s="32">
        <v>0.86870000000000003</v>
      </c>
      <c r="G4136" s="32">
        <v>0.1953</v>
      </c>
      <c r="H4136" s="13">
        <v>5.3591349866987041</v>
      </c>
      <c r="I4136" s="32">
        <v>1.0640000000000001</v>
      </c>
      <c r="J4136" s="34">
        <f t="shared" si="518"/>
        <v>0.18355263157894736</v>
      </c>
      <c r="K4136">
        <v>0.69551641313050439</v>
      </c>
      <c r="L4136">
        <v>0.85188150520416328</v>
      </c>
      <c r="M4136">
        <v>0.7</v>
      </c>
      <c r="N4136" t="s">
        <v>37</v>
      </c>
      <c r="O4136" s="45" t="s">
        <v>37</v>
      </c>
      <c r="P4136" s="49" t="str">
        <f>'Sheet1 (2)'!O5083</f>
        <v>B</v>
      </c>
      <c r="Q4136" s="30" t="str">
        <f t="shared" si="511"/>
        <v>B</v>
      </c>
      <c r="R4136">
        <f t="shared" si="512"/>
        <v>0.25</v>
      </c>
      <c r="S4136" s="11">
        <f t="shared" si="513"/>
        <v>0.17828947368421053</v>
      </c>
      <c r="T4136" s="13">
        <f t="shared" si="514"/>
        <v>0.18355263157894736</v>
      </c>
      <c r="U4136">
        <f t="shared" si="515"/>
        <v>0.1953</v>
      </c>
      <c r="V4136" t="str">
        <f t="shared" si="516"/>
        <v>same</v>
      </c>
      <c r="W4136" s="47">
        <f t="shared" si="517"/>
        <v>0</v>
      </c>
      <c r="X4136" s="47"/>
      <c r="Y4136" s="47"/>
    </row>
    <row r="4137" spans="1:25" ht="21" x14ac:dyDescent="0.4">
      <c r="A4137" t="s">
        <v>3921</v>
      </c>
      <c r="B4137" t="s">
        <v>3765</v>
      </c>
      <c r="C4137" t="s">
        <v>3766</v>
      </c>
      <c r="D4137" s="33">
        <v>61837</v>
      </c>
      <c r="E4137" s="33">
        <v>6213</v>
      </c>
      <c r="F4137" s="32">
        <v>5.1122999999999994</v>
      </c>
      <c r="G4137" s="32">
        <v>1.7037</v>
      </c>
      <c r="H4137" s="13">
        <v>10.047382634991996</v>
      </c>
      <c r="I4137" s="32">
        <v>6.8159999999999989</v>
      </c>
      <c r="J4137" s="34">
        <f t="shared" si="518"/>
        <v>0.24995598591549301</v>
      </c>
      <c r="K4137">
        <v>0.82283920811202305</v>
      </c>
      <c r="L4137">
        <v>1.0970545630130371</v>
      </c>
      <c r="M4137">
        <v>0.8</v>
      </c>
      <c r="N4137" t="s">
        <v>37</v>
      </c>
      <c r="O4137" s="45" t="s">
        <v>37</v>
      </c>
      <c r="P4137" s="49" t="str">
        <f>'Sheet1 (2)'!O5126</f>
        <v>B</v>
      </c>
      <c r="Q4137" s="30" t="str">
        <f t="shared" si="511"/>
        <v>B</v>
      </c>
      <c r="R4137">
        <f t="shared" si="512"/>
        <v>0.25</v>
      </c>
      <c r="S4137" s="11">
        <f t="shared" si="513"/>
        <v>0.2707746478873238</v>
      </c>
      <c r="T4137" s="13">
        <f t="shared" si="514"/>
        <v>0.24995598591549301</v>
      </c>
      <c r="U4137">
        <f t="shared" si="515"/>
        <v>1.7037</v>
      </c>
      <c r="V4137" t="str">
        <f t="shared" si="516"/>
        <v>same</v>
      </c>
      <c r="W4137" s="47">
        <f t="shared" si="517"/>
        <v>0</v>
      </c>
      <c r="X4137" s="47"/>
      <c r="Y4137" s="47"/>
    </row>
    <row r="4138" spans="1:25" ht="21" x14ac:dyDescent="0.4">
      <c r="A4138" t="s">
        <v>3922</v>
      </c>
      <c r="B4138" t="s">
        <v>3765</v>
      </c>
      <c r="C4138" t="s">
        <v>3766</v>
      </c>
      <c r="D4138" s="33">
        <v>10651</v>
      </c>
      <c r="E4138" s="33">
        <v>484</v>
      </c>
      <c r="F4138" s="32">
        <v>0.31779999999999997</v>
      </c>
      <c r="G4138" s="32">
        <v>0.10519999999999997</v>
      </c>
      <c r="H4138" s="13">
        <v>4.54417425593841</v>
      </c>
      <c r="I4138" s="32">
        <v>0.42299999999999993</v>
      </c>
      <c r="J4138" s="34">
        <f t="shared" si="518"/>
        <v>0.24869976359338059</v>
      </c>
      <c r="K4138">
        <v>0.65661157024793382</v>
      </c>
      <c r="L4138">
        <v>0.87396694214876025</v>
      </c>
      <c r="M4138">
        <v>0.7</v>
      </c>
      <c r="N4138" t="s">
        <v>37</v>
      </c>
      <c r="O4138" s="45" t="s">
        <v>37</v>
      </c>
      <c r="P4138" s="49" t="str">
        <f>'Sheet1 (2)'!O5133</f>
        <v>B</v>
      </c>
      <c r="Q4138" s="30" t="str">
        <f t="shared" si="511"/>
        <v>B</v>
      </c>
      <c r="R4138">
        <f t="shared" si="512"/>
        <v>0.25</v>
      </c>
      <c r="S4138" s="11">
        <f t="shared" si="513"/>
        <v>0.19905437352245861</v>
      </c>
      <c r="T4138" s="13">
        <f t="shared" si="514"/>
        <v>0.24869976359338059</v>
      </c>
      <c r="U4138">
        <f t="shared" si="515"/>
        <v>0.10519999999999997</v>
      </c>
      <c r="V4138" t="str">
        <f t="shared" si="516"/>
        <v>same</v>
      </c>
      <c r="W4138" s="47">
        <f t="shared" si="517"/>
        <v>0</v>
      </c>
      <c r="X4138" s="47"/>
      <c r="Y4138" s="47"/>
    </row>
    <row r="4139" spans="1:25" ht="21" x14ac:dyDescent="0.4">
      <c r="A4139" t="s">
        <v>3923</v>
      </c>
      <c r="B4139" t="s">
        <v>3765</v>
      </c>
      <c r="C4139" t="s">
        <v>3766</v>
      </c>
      <c r="D4139" s="33">
        <v>93935</v>
      </c>
      <c r="E4139" s="33">
        <v>3977</v>
      </c>
      <c r="F4139" s="32">
        <v>3.5949</v>
      </c>
      <c r="G4139" s="32">
        <v>1.1441000000000001</v>
      </c>
      <c r="H4139" s="13">
        <v>4.2337786767445573</v>
      </c>
      <c r="I4139" s="32">
        <v>4.7389999999999999</v>
      </c>
      <c r="J4139" s="34">
        <f t="shared" si="518"/>
        <v>0.24142224097910955</v>
      </c>
      <c r="K4139">
        <v>0.90392255468946447</v>
      </c>
      <c r="L4139">
        <v>1.1916017098315312</v>
      </c>
      <c r="M4139">
        <v>0.9</v>
      </c>
      <c r="N4139" t="s">
        <v>37</v>
      </c>
      <c r="O4139" s="45" t="s">
        <v>37</v>
      </c>
      <c r="P4139" s="49" t="str">
        <f>'Sheet1 (2)'!O5164</f>
        <v>B</v>
      </c>
      <c r="Q4139" s="30" t="str">
        <f t="shared" si="511"/>
        <v>B</v>
      </c>
      <c r="R4139">
        <f t="shared" si="512"/>
        <v>0.25</v>
      </c>
      <c r="S4139" s="11">
        <f t="shared" si="513"/>
        <v>0.24471407469930359</v>
      </c>
      <c r="T4139" s="13">
        <f t="shared" si="514"/>
        <v>0.24142224097910955</v>
      </c>
      <c r="U4139">
        <f t="shared" si="515"/>
        <v>1.1441000000000001</v>
      </c>
      <c r="V4139" t="str">
        <f t="shared" si="516"/>
        <v>same</v>
      </c>
      <c r="W4139" s="47">
        <f t="shared" si="517"/>
        <v>0</v>
      </c>
      <c r="X4139" s="47"/>
      <c r="Y4139" s="47"/>
    </row>
    <row r="4140" spans="1:25" ht="21" x14ac:dyDescent="0.4">
      <c r="A4140" t="s">
        <v>5561</v>
      </c>
      <c r="B4140" t="s">
        <v>5562</v>
      </c>
      <c r="C4140" t="s">
        <v>5563</v>
      </c>
      <c r="D4140" s="33">
        <v>532294</v>
      </c>
      <c r="E4140" s="33">
        <v>135587</v>
      </c>
      <c r="F4140" s="32">
        <v>15.523199999999999</v>
      </c>
      <c r="G4140" s="32">
        <v>5.1639999999999997</v>
      </c>
      <c r="H4140" s="13">
        <v>25.472201452580716</v>
      </c>
      <c r="I4140" s="32">
        <v>20.687199999999997</v>
      </c>
      <c r="J4140" s="34">
        <f t="shared" si="518"/>
        <v>0.24962295525735723</v>
      </c>
      <c r="K4140">
        <v>0.11448885217609357</v>
      </c>
      <c r="L4140">
        <v>0.15257509938268415</v>
      </c>
      <c r="M4140">
        <v>0.03</v>
      </c>
      <c r="N4140" t="s">
        <v>34</v>
      </c>
      <c r="O4140" s="45" t="s">
        <v>34</v>
      </c>
      <c r="P4140" s="49" t="str">
        <f>'Sheet1 (2)'!O967</f>
        <v>A</v>
      </c>
      <c r="Q4140" s="30" t="str">
        <f t="shared" si="511"/>
        <v>A</v>
      </c>
      <c r="R4140">
        <f t="shared" si="512"/>
        <v>0.15</v>
      </c>
      <c r="S4140" s="11">
        <f t="shared" si="513"/>
        <v>0.80337551722804434</v>
      </c>
      <c r="T4140" s="13">
        <f t="shared" si="514"/>
        <v>0.24962295525735723</v>
      </c>
      <c r="U4140">
        <f t="shared" si="515"/>
        <v>5.1639999999999997</v>
      </c>
      <c r="V4140" t="str">
        <f t="shared" si="516"/>
        <v>same</v>
      </c>
      <c r="W4140" s="47">
        <f t="shared" si="517"/>
        <v>0</v>
      </c>
      <c r="X4140" s="47"/>
      <c r="Y4140" s="47"/>
    </row>
    <row r="4141" spans="1:25" ht="21" x14ac:dyDescent="0.4">
      <c r="A4141" t="s">
        <v>5522</v>
      </c>
      <c r="B4141" t="s">
        <v>5523</v>
      </c>
      <c r="C4141" t="s">
        <v>5524</v>
      </c>
      <c r="D4141" s="33">
        <v>549595</v>
      </c>
      <c r="E4141" s="33">
        <v>35267</v>
      </c>
      <c r="F4141" s="32">
        <v>10.9185</v>
      </c>
      <c r="G4141" s="32">
        <v>3.0115000000000003</v>
      </c>
      <c r="H4141" s="13">
        <v>6.416906995150975</v>
      </c>
      <c r="I4141" s="32">
        <v>13.93</v>
      </c>
      <c r="J4141" s="34">
        <f t="shared" si="518"/>
        <v>0.21618808327351044</v>
      </c>
      <c r="K4141">
        <v>0.30959537244449487</v>
      </c>
      <c r="L4141">
        <v>0.39498681486942466</v>
      </c>
      <c r="M4141">
        <v>0.3</v>
      </c>
      <c r="N4141" t="s">
        <v>34</v>
      </c>
      <c r="O4141" s="45" t="s">
        <v>34</v>
      </c>
      <c r="P4141" s="49" t="str">
        <f>'Sheet1 (2)'!O1006</f>
        <v>A</v>
      </c>
      <c r="Q4141" s="30" t="str">
        <f t="shared" si="511"/>
        <v>A</v>
      </c>
      <c r="R4141">
        <f t="shared" si="512"/>
        <v>0.15</v>
      </c>
      <c r="S4141" s="11">
        <f t="shared" si="513"/>
        <v>0.24048097631012205</v>
      </c>
      <c r="T4141" s="13">
        <f t="shared" si="514"/>
        <v>0.21618808327351044</v>
      </c>
      <c r="U4141">
        <f t="shared" si="515"/>
        <v>3.0115000000000003</v>
      </c>
      <c r="V4141" t="str">
        <f t="shared" si="516"/>
        <v>same</v>
      </c>
      <c r="W4141" s="47">
        <f t="shared" si="517"/>
        <v>0</v>
      </c>
      <c r="X4141" s="47"/>
      <c r="Y4141" s="47"/>
    </row>
    <row r="4142" spans="1:25" ht="21" x14ac:dyDescent="0.4">
      <c r="A4142" t="s">
        <v>5525</v>
      </c>
      <c r="B4142" t="s">
        <v>5523</v>
      </c>
      <c r="C4142" t="s">
        <v>5524</v>
      </c>
      <c r="D4142" s="33">
        <v>702559</v>
      </c>
      <c r="E4142" s="33">
        <v>20069</v>
      </c>
      <c r="F4142" s="32">
        <v>6.0206999999999997</v>
      </c>
      <c r="G4142" s="32">
        <v>2.2793000000000001</v>
      </c>
      <c r="H4142" s="13">
        <v>2.8565572428792456</v>
      </c>
      <c r="I4142" s="32">
        <v>8.3000000000000007</v>
      </c>
      <c r="J4142" s="34">
        <f t="shared" si="518"/>
        <v>0.27461445783132526</v>
      </c>
      <c r="K4142">
        <v>0.3</v>
      </c>
      <c r="L4142">
        <v>0.41357317255468634</v>
      </c>
      <c r="M4142">
        <v>0.3</v>
      </c>
      <c r="N4142" t="s">
        <v>34</v>
      </c>
      <c r="O4142" s="45" t="s">
        <v>34</v>
      </c>
      <c r="P4142" s="49" t="str">
        <f>'Sheet1 (2)'!O2437</f>
        <v>A</v>
      </c>
      <c r="Q4142" s="30" t="str">
        <f t="shared" si="511"/>
        <v>A</v>
      </c>
      <c r="R4142">
        <f t="shared" si="512"/>
        <v>0.15</v>
      </c>
      <c r="S4142" s="11">
        <f t="shared" si="513"/>
        <v>0.27461445783132532</v>
      </c>
      <c r="T4142" s="13">
        <f t="shared" si="514"/>
        <v>0.27461445783132526</v>
      </c>
      <c r="U4142">
        <f t="shared" si="515"/>
        <v>2.2793000000000001</v>
      </c>
      <c r="V4142" t="str">
        <f t="shared" si="516"/>
        <v>same</v>
      </c>
      <c r="W4142" s="47">
        <f t="shared" si="517"/>
        <v>0</v>
      </c>
      <c r="X4142" s="47"/>
      <c r="Y4142" s="47"/>
    </row>
    <row r="4143" spans="1:25" ht="21" x14ac:dyDescent="0.4">
      <c r="A4143" t="s">
        <v>5569</v>
      </c>
      <c r="B4143" t="s">
        <v>5570</v>
      </c>
      <c r="C4143" t="s">
        <v>5571</v>
      </c>
      <c r="D4143" s="33">
        <v>25636</v>
      </c>
      <c r="E4143" s="33">
        <v>7815</v>
      </c>
      <c r="F4143" s="32">
        <v>9.3810999999999982</v>
      </c>
      <c r="G4143" s="32">
        <v>3.1266000000000003</v>
      </c>
      <c r="H4143" s="13">
        <v>30.484474957091589</v>
      </c>
      <c r="I4143" s="32">
        <v>12.507699999999998</v>
      </c>
      <c r="J4143" s="34">
        <f t="shared" si="518"/>
        <v>0.24997401600614028</v>
      </c>
      <c r="K4143">
        <v>1.2003966730646192</v>
      </c>
      <c r="L4143">
        <v>1.6004734484964809</v>
      </c>
      <c r="M4143">
        <v>1.1000000000000001</v>
      </c>
      <c r="N4143" t="s">
        <v>34</v>
      </c>
      <c r="O4143" s="45" t="s">
        <v>34</v>
      </c>
      <c r="P4143" s="49" t="str">
        <f>'Sheet1 (2)'!O3608</f>
        <v>A</v>
      </c>
      <c r="Q4143" s="30" t="str">
        <f t="shared" si="511"/>
        <v>A</v>
      </c>
      <c r="R4143">
        <f t="shared" si="512"/>
        <v>0.15</v>
      </c>
      <c r="S4143" s="11">
        <f t="shared" si="513"/>
        <v>0.3127033747211716</v>
      </c>
      <c r="T4143" s="13">
        <f t="shared" si="514"/>
        <v>0.24997401600614028</v>
      </c>
      <c r="U4143">
        <f t="shared" si="515"/>
        <v>3.1266000000000003</v>
      </c>
      <c r="V4143" t="str">
        <f t="shared" si="516"/>
        <v>same</v>
      </c>
      <c r="W4143" s="47">
        <f t="shared" si="517"/>
        <v>0</v>
      </c>
      <c r="X4143" s="47"/>
      <c r="Y4143" s="47"/>
    </row>
    <row r="4144" spans="1:25" ht="21" x14ac:dyDescent="0.4">
      <c r="A4144" t="s">
        <v>5572</v>
      </c>
      <c r="B4144" t="s">
        <v>5570</v>
      </c>
      <c r="C4144" t="s">
        <v>5571</v>
      </c>
      <c r="D4144" s="33">
        <v>14640</v>
      </c>
      <c r="E4144" s="33">
        <v>4504</v>
      </c>
      <c r="F4144" s="32">
        <v>5.315599999999999</v>
      </c>
      <c r="G4144" s="32">
        <v>1.7634999999999996</v>
      </c>
      <c r="H4144" s="13">
        <v>30.765027322404372</v>
      </c>
      <c r="I4144" s="32">
        <v>7.0790999999999986</v>
      </c>
      <c r="J4144" s="34">
        <f t="shared" si="518"/>
        <v>0.24911358788546567</v>
      </c>
      <c r="K4144">
        <v>1.1801953818827706</v>
      </c>
      <c r="L4144">
        <v>1.5717362344582591</v>
      </c>
      <c r="M4144">
        <v>1.1000000000000001</v>
      </c>
      <c r="N4144" t="s">
        <v>34</v>
      </c>
      <c r="O4144" s="45" t="s">
        <v>34</v>
      </c>
      <c r="P4144" s="49" t="str">
        <f>'Sheet1 (2)'!O4497</f>
        <v>A</v>
      </c>
      <c r="Q4144" s="30" t="str">
        <f t="shared" si="511"/>
        <v>A</v>
      </c>
      <c r="R4144">
        <f t="shared" si="512"/>
        <v>0.15</v>
      </c>
      <c r="S4144" s="11">
        <f t="shared" si="513"/>
        <v>0.30013702306790391</v>
      </c>
      <c r="T4144" s="13">
        <f t="shared" si="514"/>
        <v>0.24911358788546567</v>
      </c>
      <c r="U4144">
        <f t="shared" si="515"/>
        <v>1.7634999999999996</v>
      </c>
      <c r="V4144" t="str">
        <f t="shared" si="516"/>
        <v>same</v>
      </c>
      <c r="W4144" s="47">
        <f t="shared" si="517"/>
        <v>0</v>
      </c>
      <c r="X4144" s="47"/>
      <c r="Y4144" s="47"/>
    </row>
    <row r="4145" spans="1:25" ht="21" x14ac:dyDescent="0.4">
      <c r="A4145" t="s">
        <v>4354</v>
      </c>
      <c r="B4145" t="s">
        <v>4355</v>
      </c>
      <c r="C4145" t="s">
        <v>4356</v>
      </c>
      <c r="D4145" s="33">
        <v>80521</v>
      </c>
      <c r="E4145" s="33">
        <v>7061</v>
      </c>
      <c r="F4145" s="32">
        <v>12.551800000000002</v>
      </c>
      <c r="G4145" s="32">
        <v>4.1782000000000004</v>
      </c>
      <c r="H4145" s="13">
        <v>8.7691409694365436</v>
      </c>
      <c r="I4145" s="32">
        <v>16.730000000000004</v>
      </c>
      <c r="J4145" s="34">
        <f t="shared" si="518"/>
        <v>0.24974297668858333</v>
      </c>
      <c r="K4145">
        <v>1.7776235660671293</v>
      </c>
      <c r="L4145">
        <v>2.3693527828919421</v>
      </c>
      <c r="M4145">
        <v>1.7</v>
      </c>
      <c r="N4145" t="s">
        <v>37</v>
      </c>
      <c r="O4145" s="45" t="s">
        <v>37</v>
      </c>
      <c r="P4145" s="49" t="str">
        <f>'Sheet1 (2)'!O496</f>
        <v>B</v>
      </c>
      <c r="Q4145" s="30" t="str">
        <f t="shared" si="511"/>
        <v>B</v>
      </c>
      <c r="R4145">
        <f t="shared" si="512"/>
        <v>0.25</v>
      </c>
      <c r="S4145" s="11">
        <f t="shared" si="513"/>
        <v>0.28250448296473418</v>
      </c>
      <c r="T4145" s="13">
        <f t="shared" si="514"/>
        <v>0.24974297668858333</v>
      </c>
      <c r="U4145">
        <f t="shared" si="515"/>
        <v>4.1782000000000004</v>
      </c>
      <c r="V4145" t="str">
        <f t="shared" si="516"/>
        <v>same</v>
      </c>
      <c r="W4145" s="47">
        <f t="shared" si="517"/>
        <v>0</v>
      </c>
      <c r="X4145" s="47"/>
      <c r="Y4145" s="47"/>
    </row>
    <row r="4146" spans="1:25" ht="21" x14ac:dyDescent="0.4">
      <c r="A4146" t="s">
        <v>4357</v>
      </c>
      <c r="B4146" t="s">
        <v>4355</v>
      </c>
      <c r="C4146" t="s">
        <v>4356</v>
      </c>
      <c r="D4146" s="33">
        <v>4848</v>
      </c>
      <c r="E4146" s="33">
        <v>1085</v>
      </c>
      <c r="F4146" s="32">
        <v>2.2861000000000002</v>
      </c>
      <c r="G4146" s="32">
        <v>0.76179999999999992</v>
      </c>
      <c r="H4146" s="13">
        <v>22.380363036303631</v>
      </c>
      <c r="I4146" s="32">
        <v>3.0479000000000003</v>
      </c>
      <c r="J4146" s="34">
        <f t="shared" si="518"/>
        <v>0.24994258341809109</v>
      </c>
      <c r="K4146">
        <v>2.1070046082949312</v>
      </c>
      <c r="L4146">
        <v>2.8091244239631337</v>
      </c>
      <c r="M4146">
        <v>1.9</v>
      </c>
      <c r="N4146" t="s">
        <v>37</v>
      </c>
      <c r="O4146" s="45" t="s">
        <v>37</v>
      </c>
      <c r="P4146" s="49" t="str">
        <f>'Sheet1 (2)'!O844</f>
        <v>B</v>
      </c>
      <c r="Q4146" s="30" t="str">
        <f t="shared" si="511"/>
        <v>B</v>
      </c>
      <c r="R4146">
        <f t="shared" si="512"/>
        <v>0.25</v>
      </c>
      <c r="S4146" s="11">
        <f t="shared" si="513"/>
        <v>0.32363266511368488</v>
      </c>
      <c r="T4146" s="13">
        <f t="shared" si="514"/>
        <v>0.24994258341809109</v>
      </c>
      <c r="U4146">
        <f t="shared" si="515"/>
        <v>0.76179999999999992</v>
      </c>
      <c r="V4146" t="str">
        <f t="shared" si="516"/>
        <v>same</v>
      </c>
      <c r="W4146" s="47">
        <f t="shared" si="517"/>
        <v>0</v>
      </c>
      <c r="X4146" s="47"/>
      <c r="Y4146" s="47"/>
    </row>
    <row r="4147" spans="1:25" ht="21" x14ac:dyDescent="0.4">
      <c r="A4147" t="s">
        <v>4358</v>
      </c>
      <c r="B4147" t="s">
        <v>4355</v>
      </c>
      <c r="C4147" t="s">
        <v>4356</v>
      </c>
      <c r="D4147" s="33">
        <v>740258</v>
      </c>
      <c r="E4147" s="33">
        <v>54130</v>
      </c>
      <c r="F4147" s="32">
        <v>22.108499999999996</v>
      </c>
      <c r="G4147" s="32">
        <v>7.3655999999999997</v>
      </c>
      <c r="H4147" s="13">
        <v>7.3123154359696212</v>
      </c>
      <c r="I4147" s="32">
        <v>29.474099999999996</v>
      </c>
      <c r="J4147" s="34">
        <f t="shared" si="518"/>
        <v>0.24990076032855968</v>
      </c>
      <c r="K4147">
        <v>0.40843340107149451</v>
      </c>
      <c r="L4147">
        <v>0.54450581932384989</v>
      </c>
      <c r="M4147">
        <v>0.37</v>
      </c>
      <c r="N4147" t="s">
        <v>37</v>
      </c>
      <c r="O4147" s="45" t="s">
        <v>37</v>
      </c>
      <c r="P4147" s="49" t="str">
        <f>'Sheet1 (2)'!O1459</f>
        <v>B</v>
      </c>
      <c r="Q4147" s="30" t="str">
        <f t="shared" si="511"/>
        <v>B</v>
      </c>
      <c r="R4147">
        <f t="shared" si="512"/>
        <v>0.25</v>
      </c>
      <c r="S4147" s="11">
        <f t="shared" si="513"/>
        <v>0.32048476458992797</v>
      </c>
      <c r="T4147" s="13">
        <f t="shared" si="514"/>
        <v>0.24990076032855968</v>
      </c>
      <c r="U4147">
        <f t="shared" si="515"/>
        <v>7.3655999999999997</v>
      </c>
      <c r="V4147" t="str">
        <f t="shared" si="516"/>
        <v>same</v>
      </c>
      <c r="W4147" s="47">
        <f t="shared" si="517"/>
        <v>0</v>
      </c>
      <c r="X4147" s="47"/>
      <c r="Y4147" s="47"/>
    </row>
    <row r="4148" spans="1:25" ht="21" x14ac:dyDescent="0.4">
      <c r="A4148" t="s">
        <v>4359</v>
      </c>
      <c r="B4148" t="s">
        <v>4355</v>
      </c>
      <c r="C4148" t="s">
        <v>4356</v>
      </c>
      <c r="D4148" s="33">
        <v>4075</v>
      </c>
      <c r="E4148" s="33">
        <v>918</v>
      </c>
      <c r="F4148" s="32">
        <v>1.8121999999999998</v>
      </c>
      <c r="G4148" s="32">
        <v>0.60359999999999991</v>
      </c>
      <c r="H4148" s="13">
        <v>22.527607361963192</v>
      </c>
      <c r="I4148" s="32">
        <v>2.4157999999999999</v>
      </c>
      <c r="J4148" s="34">
        <f t="shared" si="518"/>
        <v>0.24985512045699143</v>
      </c>
      <c r="K4148">
        <v>1.9740740740740739</v>
      </c>
      <c r="L4148">
        <v>2.6315904139433548</v>
      </c>
      <c r="M4148">
        <v>1.8</v>
      </c>
      <c r="N4148" t="s">
        <v>37</v>
      </c>
      <c r="O4148" s="45" t="s">
        <v>37</v>
      </c>
      <c r="P4148" s="49" t="str">
        <f>'Sheet1 (2)'!O1835</f>
        <v>B</v>
      </c>
      <c r="Q4148" s="30" t="str">
        <f t="shared" si="511"/>
        <v>B</v>
      </c>
      <c r="R4148">
        <f t="shared" si="512"/>
        <v>0.25</v>
      </c>
      <c r="S4148" s="11">
        <f t="shared" si="513"/>
        <v>0.31600298037917035</v>
      </c>
      <c r="T4148" s="13">
        <f t="shared" si="514"/>
        <v>0.24985512045699143</v>
      </c>
      <c r="U4148">
        <f t="shared" si="515"/>
        <v>0.60359999999999991</v>
      </c>
      <c r="V4148" t="str">
        <f t="shared" si="516"/>
        <v>same</v>
      </c>
      <c r="W4148" s="47">
        <f t="shared" si="517"/>
        <v>0</v>
      </c>
      <c r="X4148" s="47"/>
      <c r="Y4148" s="47"/>
    </row>
    <row r="4149" spans="1:25" ht="21" x14ac:dyDescent="0.4">
      <c r="A4149" t="s">
        <v>4360</v>
      </c>
      <c r="B4149" t="s">
        <v>4355</v>
      </c>
      <c r="C4149" t="s">
        <v>4356</v>
      </c>
      <c r="D4149" s="33">
        <v>3751</v>
      </c>
      <c r="E4149" s="33">
        <v>836</v>
      </c>
      <c r="F4149" s="32">
        <v>1.6771000000000003</v>
      </c>
      <c r="G4149" s="32">
        <v>0.5585</v>
      </c>
      <c r="H4149" s="13">
        <v>22.287390029325515</v>
      </c>
      <c r="I4149" s="32">
        <v>2.2356000000000003</v>
      </c>
      <c r="J4149" s="34">
        <f t="shared" si="518"/>
        <v>0.24982107711576307</v>
      </c>
      <c r="K4149">
        <v>2.0061004784689001</v>
      </c>
      <c r="L4149">
        <v>2.6741626794258377</v>
      </c>
      <c r="M4149">
        <v>1.8</v>
      </c>
      <c r="N4149" t="s">
        <v>37</v>
      </c>
      <c r="O4149" s="45" t="s">
        <v>37</v>
      </c>
      <c r="P4149" s="49" t="str">
        <f>'Sheet1 (2)'!O1891</f>
        <v>B</v>
      </c>
      <c r="Q4149" s="30" t="str">
        <f t="shared" si="511"/>
        <v>B</v>
      </c>
      <c r="R4149">
        <f t="shared" si="512"/>
        <v>0.25</v>
      </c>
      <c r="S4149" s="11">
        <f t="shared" si="513"/>
        <v>0.32689210950080522</v>
      </c>
      <c r="T4149" s="13">
        <f t="shared" si="514"/>
        <v>0.24982107711576307</v>
      </c>
      <c r="U4149">
        <f t="shared" si="515"/>
        <v>0.5585</v>
      </c>
      <c r="V4149" t="str">
        <f t="shared" si="516"/>
        <v>same</v>
      </c>
      <c r="W4149" s="47">
        <f t="shared" si="517"/>
        <v>0</v>
      </c>
      <c r="X4149" s="47"/>
      <c r="Y4149" s="47"/>
    </row>
    <row r="4150" spans="1:25" ht="21" x14ac:dyDescent="0.4">
      <c r="A4150" t="s">
        <v>4361</v>
      </c>
      <c r="B4150" t="s">
        <v>4355</v>
      </c>
      <c r="C4150" t="s">
        <v>4356</v>
      </c>
      <c r="D4150" s="33">
        <v>3835</v>
      </c>
      <c r="E4150" s="33">
        <v>915</v>
      </c>
      <c r="F4150" s="32">
        <v>1.7886</v>
      </c>
      <c r="G4150" s="32">
        <v>0.59609999999999996</v>
      </c>
      <c r="H4150" s="13">
        <v>23.859191655801826</v>
      </c>
      <c r="I4150" s="32">
        <v>2.3847</v>
      </c>
      <c r="J4150" s="34">
        <f t="shared" si="518"/>
        <v>0.24996854950308212</v>
      </c>
      <c r="K4150">
        <v>1.9547540983606557</v>
      </c>
      <c r="L4150">
        <v>2.6062295081967211</v>
      </c>
      <c r="M4150">
        <v>1.8</v>
      </c>
      <c r="N4150" t="s">
        <v>37</v>
      </c>
      <c r="O4150" s="45" t="s">
        <v>37</v>
      </c>
      <c r="P4150" s="49" t="str">
        <f>'Sheet1 (2)'!O2162</f>
        <v>B</v>
      </c>
      <c r="Q4150" s="30" t="str">
        <f t="shared" si="511"/>
        <v>B</v>
      </c>
      <c r="R4150">
        <f t="shared" si="512"/>
        <v>0.25</v>
      </c>
      <c r="S4150" s="11">
        <f t="shared" si="513"/>
        <v>0.30934708768398533</v>
      </c>
      <c r="T4150" s="13">
        <f t="shared" si="514"/>
        <v>0.24996854950308212</v>
      </c>
      <c r="U4150">
        <f t="shared" si="515"/>
        <v>0.59609999999999996</v>
      </c>
      <c r="V4150" t="str">
        <f t="shared" si="516"/>
        <v>same</v>
      </c>
      <c r="W4150" s="47">
        <f t="shared" si="517"/>
        <v>0</v>
      </c>
      <c r="X4150" s="47"/>
      <c r="Y4150" s="47"/>
    </row>
    <row r="4151" spans="1:25" ht="21" x14ac:dyDescent="0.4">
      <c r="A4151" t="s">
        <v>4362</v>
      </c>
      <c r="B4151" t="s">
        <v>4355</v>
      </c>
      <c r="C4151" t="s">
        <v>4356</v>
      </c>
      <c r="D4151" s="33">
        <v>782325</v>
      </c>
      <c r="E4151" s="33">
        <v>61597</v>
      </c>
      <c r="F4151" s="32">
        <v>22.2165</v>
      </c>
      <c r="G4151" s="32">
        <v>7.4033999999999995</v>
      </c>
      <c r="H4151" s="13">
        <v>7.8735819512351002</v>
      </c>
      <c r="I4151" s="32">
        <v>29.619900000000001</v>
      </c>
      <c r="J4151" s="34">
        <f t="shared" si="518"/>
        <v>0.24994682628908266</v>
      </c>
      <c r="K4151">
        <v>0.36067503287497765</v>
      </c>
      <c r="L4151">
        <v>0.48086595126386028</v>
      </c>
      <c r="M4151">
        <v>0.31</v>
      </c>
      <c r="N4151" t="s">
        <v>37</v>
      </c>
      <c r="O4151" s="45" t="s">
        <v>37</v>
      </c>
      <c r="P4151" s="49" t="str">
        <f>'Sheet1 (2)'!O2229</f>
        <v>B</v>
      </c>
      <c r="Q4151" s="30" t="str">
        <f t="shared" si="511"/>
        <v>B</v>
      </c>
      <c r="R4151">
        <f t="shared" si="512"/>
        <v>0.25</v>
      </c>
      <c r="S4151" s="11">
        <f t="shared" si="513"/>
        <v>0.3553296938882306</v>
      </c>
      <c r="T4151" s="13">
        <f t="shared" si="514"/>
        <v>0.24994682628908266</v>
      </c>
      <c r="U4151">
        <f t="shared" si="515"/>
        <v>7.4033999999999995</v>
      </c>
      <c r="V4151" t="str">
        <f t="shared" si="516"/>
        <v>same</v>
      </c>
      <c r="W4151" s="47">
        <f t="shared" si="517"/>
        <v>0</v>
      </c>
      <c r="X4151" s="47"/>
      <c r="Y4151" s="47"/>
    </row>
    <row r="4152" spans="1:25" ht="21" x14ac:dyDescent="0.4">
      <c r="A4152" t="s">
        <v>4363</v>
      </c>
      <c r="B4152" t="s">
        <v>4355</v>
      </c>
      <c r="C4152" t="s">
        <v>4356</v>
      </c>
      <c r="D4152" s="33">
        <v>242062</v>
      </c>
      <c r="E4152" s="33">
        <v>23264</v>
      </c>
      <c r="F4152" s="32">
        <v>11.683399999999999</v>
      </c>
      <c r="G4152" s="32">
        <v>3.895</v>
      </c>
      <c r="H4152" s="13">
        <v>9.6107608794441095</v>
      </c>
      <c r="I4152" s="32">
        <v>15.578399999999998</v>
      </c>
      <c r="J4152" s="34">
        <f t="shared" si="518"/>
        <v>0.25002567657782571</v>
      </c>
      <c r="K4152">
        <v>0.50220942228335619</v>
      </c>
      <c r="L4152">
        <v>0.66963548830811548</v>
      </c>
      <c r="M4152">
        <v>0.37</v>
      </c>
      <c r="N4152" t="s">
        <v>37</v>
      </c>
      <c r="O4152" s="45" t="s">
        <v>37</v>
      </c>
      <c r="P4152" s="49" t="str">
        <f>'Sheet1 (2)'!O2546</f>
        <v>B</v>
      </c>
      <c r="Q4152" s="30" t="str">
        <f t="shared" si="511"/>
        <v>B</v>
      </c>
      <c r="R4152">
        <f t="shared" si="512"/>
        <v>0.25</v>
      </c>
      <c r="S4152" s="11">
        <f t="shared" si="513"/>
        <v>0.44746058645303749</v>
      </c>
      <c r="T4152" s="13">
        <f t="shared" si="514"/>
        <v>0.25002567657782571</v>
      </c>
      <c r="U4152">
        <f t="shared" si="515"/>
        <v>3.8949999999999996</v>
      </c>
      <c r="V4152" t="str">
        <f t="shared" si="516"/>
        <v>same</v>
      </c>
      <c r="W4152" s="47">
        <f t="shared" si="517"/>
        <v>0</v>
      </c>
      <c r="X4152" s="47"/>
      <c r="Y4152" s="47"/>
    </row>
    <row r="4153" spans="1:25" ht="21" x14ac:dyDescent="0.4">
      <c r="A4153" t="s">
        <v>4364</v>
      </c>
      <c r="B4153" t="s">
        <v>4355</v>
      </c>
      <c r="C4153" t="s">
        <v>4356</v>
      </c>
      <c r="D4153" s="33">
        <v>782424</v>
      </c>
      <c r="E4153" s="33">
        <v>43750</v>
      </c>
      <c r="F4153" s="32">
        <v>15.056699999999999</v>
      </c>
      <c r="G4153" s="32">
        <v>4.9641000000000002</v>
      </c>
      <c r="H4153" s="13">
        <v>5.5915973947629416</v>
      </c>
      <c r="I4153" s="32">
        <v>20.020800000000001</v>
      </c>
      <c r="J4153" s="34">
        <f t="shared" si="518"/>
        <v>0.24794713497962118</v>
      </c>
      <c r="K4153">
        <v>0.34415314285714282</v>
      </c>
      <c r="L4153">
        <v>0.45761828571428576</v>
      </c>
      <c r="M4153">
        <v>0.31</v>
      </c>
      <c r="N4153" t="s">
        <v>34</v>
      </c>
      <c r="O4153" s="45" t="s">
        <v>34</v>
      </c>
      <c r="P4153" s="49" t="str">
        <f>'Sheet1 (2)'!O2589</f>
        <v>A</v>
      </c>
      <c r="Q4153" s="30" t="str">
        <f t="shared" si="511"/>
        <v>A</v>
      </c>
      <c r="R4153">
        <f t="shared" si="512"/>
        <v>0.15</v>
      </c>
      <c r="S4153" s="11">
        <f t="shared" si="513"/>
        <v>0.32257951730200596</v>
      </c>
      <c r="T4153" s="13">
        <f t="shared" si="514"/>
        <v>0.24794713497962118</v>
      </c>
      <c r="U4153">
        <f t="shared" si="515"/>
        <v>4.9641000000000002</v>
      </c>
      <c r="V4153" t="str">
        <f t="shared" si="516"/>
        <v>same</v>
      </c>
      <c r="W4153" s="47">
        <f t="shared" si="517"/>
        <v>0</v>
      </c>
      <c r="X4153" s="47"/>
      <c r="Y4153" s="47"/>
    </row>
    <row r="4154" spans="1:25" ht="21" x14ac:dyDescent="0.4">
      <c r="A4154" t="s">
        <v>4365</v>
      </c>
      <c r="B4154" t="s">
        <v>4355</v>
      </c>
      <c r="C4154" t="s">
        <v>4356</v>
      </c>
      <c r="D4154" s="33">
        <v>223745</v>
      </c>
      <c r="E4154" s="33">
        <v>22287</v>
      </c>
      <c r="F4154" s="32">
        <v>10.9193</v>
      </c>
      <c r="G4154" s="32">
        <v>3.6395</v>
      </c>
      <c r="H4154" s="13">
        <v>9.9608929808487332</v>
      </c>
      <c r="I4154" s="32">
        <v>14.5588</v>
      </c>
      <c r="J4154" s="34">
        <f t="shared" si="518"/>
        <v>0.24998626260406079</v>
      </c>
      <c r="K4154">
        <v>0.48994032395566917</v>
      </c>
      <c r="L4154">
        <v>0.65324180015255529</v>
      </c>
      <c r="M4154">
        <v>0.37</v>
      </c>
      <c r="N4154" t="s">
        <v>37</v>
      </c>
      <c r="O4154" s="45" t="s">
        <v>37</v>
      </c>
      <c r="P4154" s="49" t="str">
        <f>'Sheet1 (2)'!O2760</f>
        <v>B</v>
      </c>
      <c r="Q4154" s="30" t="str">
        <f t="shared" si="511"/>
        <v>B</v>
      </c>
      <c r="R4154">
        <f t="shared" si="512"/>
        <v>0.25</v>
      </c>
      <c r="S4154" s="11">
        <f t="shared" si="513"/>
        <v>0.43359411489957961</v>
      </c>
      <c r="T4154" s="13">
        <f t="shared" si="514"/>
        <v>0.24998626260406079</v>
      </c>
      <c r="U4154">
        <f t="shared" si="515"/>
        <v>3.6395</v>
      </c>
      <c r="V4154" t="str">
        <f t="shared" si="516"/>
        <v>same</v>
      </c>
      <c r="W4154" s="47">
        <f t="shared" si="517"/>
        <v>0</v>
      </c>
      <c r="X4154" s="47"/>
      <c r="Y4154" s="47"/>
    </row>
    <row r="4155" spans="1:25" ht="21" x14ac:dyDescent="0.4">
      <c r="A4155" t="s">
        <v>4366</v>
      </c>
      <c r="B4155" t="s">
        <v>4355</v>
      </c>
      <c r="C4155" t="s">
        <v>4356</v>
      </c>
      <c r="D4155" s="33">
        <v>423706</v>
      </c>
      <c r="E4155" s="33">
        <v>28267</v>
      </c>
      <c r="F4155" s="32">
        <v>17.790800000000001</v>
      </c>
      <c r="G4155" s="32">
        <v>5.9293999999999993</v>
      </c>
      <c r="H4155" s="13">
        <v>6.6713711866246879</v>
      </c>
      <c r="I4155" s="32">
        <v>23.720199999999998</v>
      </c>
      <c r="J4155" s="34">
        <f t="shared" si="518"/>
        <v>0.24997259719563916</v>
      </c>
      <c r="K4155">
        <v>0.62938408745179886</v>
      </c>
      <c r="L4155">
        <v>0.83914812325326338</v>
      </c>
      <c r="M4155">
        <v>0.5</v>
      </c>
      <c r="N4155" t="s">
        <v>37</v>
      </c>
      <c r="O4155" s="45" t="s">
        <v>37</v>
      </c>
      <c r="P4155" s="49" t="str">
        <f>'Sheet1 (2)'!O3905</f>
        <v>B</v>
      </c>
      <c r="Q4155" s="30" t="str">
        <f t="shared" si="511"/>
        <v>B</v>
      </c>
      <c r="R4155">
        <f t="shared" si="512"/>
        <v>0.25</v>
      </c>
      <c r="S4155" s="11">
        <f t="shared" si="513"/>
        <v>0.4041576377939477</v>
      </c>
      <c r="T4155" s="13">
        <f t="shared" si="514"/>
        <v>0.24997259719563916</v>
      </c>
      <c r="U4155">
        <f t="shared" si="515"/>
        <v>5.9293999999999993</v>
      </c>
      <c r="V4155" t="str">
        <f t="shared" si="516"/>
        <v>same</v>
      </c>
      <c r="W4155" s="47">
        <f t="shared" si="517"/>
        <v>0</v>
      </c>
      <c r="X4155" s="47"/>
      <c r="Y4155" s="47"/>
    </row>
    <row r="4156" spans="1:25" ht="21" x14ac:dyDescent="0.4">
      <c r="A4156" t="s">
        <v>4367</v>
      </c>
      <c r="B4156" t="s">
        <v>4355</v>
      </c>
      <c r="C4156" t="s">
        <v>4356</v>
      </c>
      <c r="D4156" s="33">
        <v>74847</v>
      </c>
      <c r="E4156" s="33">
        <v>6837</v>
      </c>
      <c r="F4156" s="32">
        <v>13.370499999999998</v>
      </c>
      <c r="G4156" s="32">
        <v>4.4561999999999999</v>
      </c>
      <c r="H4156" s="13">
        <v>9.1346346546955797</v>
      </c>
      <c r="I4156" s="32">
        <v>17.826699999999999</v>
      </c>
      <c r="J4156" s="34">
        <f t="shared" si="518"/>
        <v>0.24997335457487926</v>
      </c>
      <c r="K4156">
        <v>1.9556091853151965</v>
      </c>
      <c r="L4156">
        <v>2.6073862805323968</v>
      </c>
      <c r="M4156">
        <v>1.8</v>
      </c>
      <c r="N4156" t="s">
        <v>37</v>
      </c>
      <c r="O4156" s="45" t="s">
        <v>37</v>
      </c>
      <c r="P4156" s="49" t="str">
        <f>'Sheet1 (2)'!O4751</f>
        <v>B</v>
      </c>
      <c r="Q4156" s="30" t="str">
        <f t="shared" si="511"/>
        <v>B</v>
      </c>
      <c r="R4156">
        <f t="shared" si="512"/>
        <v>0.25</v>
      </c>
      <c r="S4156" s="11">
        <f t="shared" si="513"/>
        <v>0.30965349728216651</v>
      </c>
      <c r="T4156" s="13">
        <f t="shared" si="514"/>
        <v>0.24997335457487926</v>
      </c>
      <c r="U4156">
        <f t="shared" si="515"/>
        <v>4.4561999999999999</v>
      </c>
      <c r="V4156" t="str">
        <f t="shared" si="516"/>
        <v>same</v>
      </c>
      <c r="W4156" s="47">
        <f t="shared" si="517"/>
        <v>0</v>
      </c>
      <c r="X4156" s="47"/>
      <c r="Y4156" s="47"/>
    </row>
    <row r="4157" spans="1:25" ht="21" x14ac:dyDescent="0.4">
      <c r="A4157" t="s">
        <v>4368</v>
      </c>
      <c r="B4157" t="s">
        <v>4355</v>
      </c>
      <c r="C4157" t="s">
        <v>4356</v>
      </c>
      <c r="D4157" s="33">
        <v>253336</v>
      </c>
      <c r="E4157" s="33">
        <v>25567</v>
      </c>
      <c r="F4157" s="32">
        <v>13.0311</v>
      </c>
      <c r="G4157" s="32">
        <v>4.3437999999999999</v>
      </c>
      <c r="H4157" s="13">
        <v>10.092130609151482</v>
      </c>
      <c r="I4157" s="32">
        <v>17.3749</v>
      </c>
      <c r="J4157" s="34">
        <f t="shared" si="518"/>
        <v>0.25000431657160616</v>
      </c>
      <c r="K4157">
        <v>0.50968435874369311</v>
      </c>
      <c r="L4157">
        <v>0.67958305628349047</v>
      </c>
      <c r="M4157">
        <v>0.37</v>
      </c>
      <c r="N4157" t="s">
        <v>37</v>
      </c>
      <c r="O4157" s="45" t="s">
        <v>37</v>
      </c>
      <c r="P4157" s="49" t="str">
        <f>'Sheet1 (2)'!O4998</f>
        <v>B</v>
      </c>
      <c r="Q4157" s="30" t="str">
        <f t="shared" si="511"/>
        <v>B</v>
      </c>
      <c r="R4157">
        <f t="shared" si="512"/>
        <v>0.25</v>
      </c>
      <c r="S4157" s="11">
        <f t="shared" si="513"/>
        <v>0.45554852114256777</v>
      </c>
      <c r="T4157" s="13">
        <f t="shared" si="514"/>
        <v>0.25000431657160616</v>
      </c>
      <c r="U4157">
        <f t="shared" si="515"/>
        <v>4.3437999999999999</v>
      </c>
      <c r="V4157" t="str">
        <f t="shared" si="516"/>
        <v>same</v>
      </c>
      <c r="W4157" s="47">
        <f t="shared" si="517"/>
        <v>0</v>
      </c>
      <c r="X4157" s="47"/>
      <c r="Y4157" s="47"/>
    </row>
    <row r="4158" spans="1:25" ht="21" x14ac:dyDescent="0.4">
      <c r="A4158" t="s">
        <v>5467</v>
      </c>
      <c r="B4158" t="s">
        <v>5468</v>
      </c>
      <c r="C4158" t="s">
        <v>5469</v>
      </c>
      <c r="D4158" s="33">
        <v>240118</v>
      </c>
      <c r="E4158" s="33">
        <v>18665</v>
      </c>
      <c r="F4158" s="32">
        <v>9.1485999999999983</v>
      </c>
      <c r="G4158" s="32">
        <v>3.0492000000000004</v>
      </c>
      <c r="H4158" s="13">
        <v>7.7732614797724455</v>
      </c>
      <c r="I4158" s="32">
        <v>12.197799999999999</v>
      </c>
      <c r="J4158" s="34">
        <f t="shared" si="518"/>
        <v>0.24997950450081166</v>
      </c>
      <c r="K4158">
        <v>0.49014733458344489</v>
      </c>
      <c r="L4158">
        <v>0.65351192070720598</v>
      </c>
      <c r="M4158">
        <v>0.4</v>
      </c>
      <c r="N4158" t="s">
        <v>34</v>
      </c>
      <c r="O4158" s="45" t="s">
        <v>34</v>
      </c>
      <c r="P4158" s="49" t="str">
        <f>'Sheet1 (2)'!O4235</f>
        <v>A</v>
      </c>
      <c r="Q4158" s="30" t="str">
        <f t="shared" ref="Q4158:Q4221" si="519">IF(U4158="same",N4158,IF(O4158=N4158,P4158,O4158))</f>
        <v>A</v>
      </c>
      <c r="R4158">
        <f t="shared" si="512"/>
        <v>0.15</v>
      </c>
      <c r="S4158" s="11">
        <f t="shared" si="513"/>
        <v>0.38792241223827245</v>
      </c>
      <c r="T4158" s="13">
        <f t="shared" si="514"/>
        <v>0.24997950450081166</v>
      </c>
      <c r="U4158">
        <f t="shared" si="515"/>
        <v>3.0492000000000004</v>
      </c>
      <c r="V4158" t="str">
        <f t="shared" si="516"/>
        <v>same</v>
      </c>
      <c r="W4158" s="47">
        <f t="shared" si="517"/>
        <v>0</v>
      </c>
      <c r="X4158" s="47"/>
      <c r="Y4158" s="47"/>
    </row>
    <row r="4159" spans="1:25" ht="21" x14ac:dyDescent="0.4">
      <c r="A4159" t="s">
        <v>5470</v>
      </c>
      <c r="B4159" t="s">
        <v>5468</v>
      </c>
      <c r="C4159" t="s">
        <v>5469</v>
      </c>
      <c r="D4159" s="33">
        <v>155182</v>
      </c>
      <c r="E4159" s="33">
        <v>12340</v>
      </c>
      <c r="F4159" s="32">
        <v>11.267999999999999</v>
      </c>
      <c r="G4159" s="32">
        <v>2.8169</v>
      </c>
      <c r="H4159" s="13">
        <v>7.9519531904473455</v>
      </c>
      <c r="I4159" s="32">
        <v>14.084899999999999</v>
      </c>
      <c r="J4159" s="34">
        <f t="shared" si="518"/>
        <v>0.19999432015846758</v>
      </c>
      <c r="K4159">
        <v>0.91312803889789285</v>
      </c>
      <c r="L4159">
        <v>1.1414019448946515</v>
      </c>
      <c r="M4159">
        <v>0.76</v>
      </c>
      <c r="N4159" t="s">
        <v>34</v>
      </c>
      <c r="O4159" s="45" t="s">
        <v>34</v>
      </c>
      <c r="P4159" s="49" t="str">
        <f>'Sheet1 (2)'!O4616</f>
        <v>A</v>
      </c>
      <c r="Q4159" s="30" t="str">
        <f t="shared" si="519"/>
        <v>A</v>
      </c>
      <c r="R4159">
        <f t="shared" si="512"/>
        <v>0.15</v>
      </c>
      <c r="S4159" s="11">
        <f t="shared" si="513"/>
        <v>0.33415217715425738</v>
      </c>
      <c r="T4159" s="13">
        <f t="shared" si="514"/>
        <v>0.19999432015846758</v>
      </c>
      <c r="U4159">
        <f t="shared" si="515"/>
        <v>2.8169</v>
      </c>
      <c r="V4159" t="str">
        <f t="shared" si="516"/>
        <v>same</v>
      </c>
      <c r="W4159" s="47">
        <f t="shared" si="517"/>
        <v>0</v>
      </c>
      <c r="X4159" s="47"/>
      <c r="Y4159" s="47"/>
    </row>
    <row r="4160" spans="1:25" ht="21" x14ac:dyDescent="0.4">
      <c r="A4160" t="s">
        <v>4693</v>
      </c>
      <c r="B4160" t="s">
        <v>4694</v>
      </c>
      <c r="C4160" t="s">
        <v>4695</v>
      </c>
      <c r="D4160" s="33">
        <v>424361</v>
      </c>
      <c r="E4160" s="33">
        <v>65106</v>
      </c>
      <c r="F4160" s="32">
        <v>31.800800000000002</v>
      </c>
      <c r="G4160" s="32">
        <v>10.5999</v>
      </c>
      <c r="H4160" s="13">
        <v>15.34212616145216</v>
      </c>
      <c r="I4160" s="32">
        <v>42.400700000000001</v>
      </c>
      <c r="J4160" s="34">
        <f t="shared" si="518"/>
        <v>0.24999351425801933</v>
      </c>
      <c r="K4160">
        <v>0.48844653334562105</v>
      </c>
      <c r="L4160">
        <v>0.65125641261942058</v>
      </c>
      <c r="M4160">
        <v>0.3</v>
      </c>
      <c r="N4160" t="s">
        <v>37</v>
      </c>
      <c r="O4160" s="45" t="s">
        <v>37</v>
      </c>
      <c r="P4160" s="49" t="str">
        <f>'Sheet1 (2)'!O92</f>
        <v>B</v>
      </c>
      <c r="Q4160" s="30" t="str">
        <f t="shared" si="519"/>
        <v>B</v>
      </c>
      <c r="R4160">
        <f t="shared" si="512"/>
        <v>0.25</v>
      </c>
      <c r="S4160" s="11">
        <f t="shared" si="513"/>
        <v>0.53935194466129099</v>
      </c>
      <c r="T4160" s="13">
        <f t="shared" si="514"/>
        <v>0.24999351425801933</v>
      </c>
      <c r="U4160">
        <f t="shared" si="515"/>
        <v>10.5999</v>
      </c>
      <c r="V4160" t="str">
        <f t="shared" si="516"/>
        <v>same</v>
      </c>
      <c r="W4160" s="47">
        <f t="shared" si="517"/>
        <v>0</v>
      </c>
      <c r="X4160" s="47"/>
      <c r="Y4160" s="47"/>
    </row>
    <row r="4161" spans="1:25" ht="21" x14ac:dyDescent="0.4">
      <c r="A4161" t="s">
        <v>4696</v>
      </c>
      <c r="B4161" t="s">
        <v>4694</v>
      </c>
      <c r="C4161" t="s">
        <v>4695</v>
      </c>
      <c r="D4161" s="33">
        <v>508407</v>
      </c>
      <c r="E4161" s="33">
        <v>27063</v>
      </c>
      <c r="F4161" s="32">
        <v>14.2265</v>
      </c>
      <c r="G4161" s="32">
        <v>4.7418000000000005</v>
      </c>
      <c r="H4161" s="13">
        <v>5.3230974396497297</v>
      </c>
      <c r="I4161" s="32">
        <v>18.968299999999999</v>
      </c>
      <c r="J4161" s="34">
        <f t="shared" si="518"/>
        <v>0.24998550212723336</v>
      </c>
      <c r="K4161">
        <v>0.52568081883013706</v>
      </c>
      <c r="L4161">
        <v>0.70089420980674721</v>
      </c>
      <c r="M4161">
        <v>0.3</v>
      </c>
      <c r="N4161" t="s">
        <v>34</v>
      </c>
      <c r="O4161" s="45" t="s">
        <v>34</v>
      </c>
      <c r="P4161" s="49" t="str">
        <f>'Sheet1 (2)'!O1212</f>
        <v>A</v>
      </c>
      <c r="Q4161" s="30" t="str">
        <f t="shared" si="519"/>
        <v>A</v>
      </c>
      <c r="R4161">
        <f t="shared" si="512"/>
        <v>0.15</v>
      </c>
      <c r="S4161" s="11">
        <f t="shared" si="513"/>
        <v>0.57197534834434294</v>
      </c>
      <c r="T4161" s="13">
        <f t="shared" si="514"/>
        <v>0.24998550212723336</v>
      </c>
      <c r="U4161">
        <f t="shared" si="515"/>
        <v>4.7418000000000005</v>
      </c>
      <c r="V4161" t="str">
        <f t="shared" si="516"/>
        <v>same</v>
      </c>
      <c r="W4161" s="47">
        <f t="shared" si="517"/>
        <v>0</v>
      </c>
      <c r="X4161" s="47"/>
      <c r="Y4161" s="47"/>
    </row>
    <row r="4162" spans="1:25" ht="21" x14ac:dyDescent="0.4">
      <c r="A4162" t="s">
        <v>4697</v>
      </c>
      <c r="B4162" t="s">
        <v>4694</v>
      </c>
      <c r="C4162" t="s">
        <v>4695</v>
      </c>
      <c r="D4162" s="33">
        <v>411510</v>
      </c>
      <c r="E4162" s="33">
        <v>65094</v>
      </c>
      <c r="F4162" s="32">
        <v>28.5825</v>
      </c>
      <c r="G4162" s="32">
        <v>9.5274999999999999</v>
      </c>
      <c r="H4162" s="13">
        <v>15.818327622658016</v>
      </c>
      <c r="I4162" s="32">
        <v>38.11</v>
      </c>
      <c r="J4162" s="34">
        <f t="shared" si="518"/>
        <v>0.25</v>
      </c>
      <c r="K4162">
        <v>0.43909576919531756</v>
      </c>
      <c r="L4162">
        <v>0.58546102559375668</v>
      </c>
      <c r="M4162">
        <v>0.3</v>
      </c>
      <c r="N4162" t="s">
        <v>37</v>
      </c>
      <c r="O4162" s="45" t="s">
        <v>37</v>
      </c>
      <c r="P4162" s="49" t="str">
        <f>'Sheet1 (2)'!O2991</f>
        <v>B</v>
      </c>
      <c r="Q4162" s="30" t="str">
        <f t="shared" si="519"/>
        <v>B</v>
      </c>
      <c r="R4162">
        <f t="shared" ref="R4162:R4225" si="520">VLOOKUP(IF(V4162="same",N4162,IF(O4162=N4162,P4162,O4162)),$AC$2:$AN$8,9,FALSE)</f>
        <v>0.25</v>
      </c>
      <c r="S4162" s="11">
        <f t="shared" ref="S4162:S4225" si="521">(L4162-M4162)/L4162</f>
        <v>0.48758331146680661</v>
      </c>
      <c r="T4162" s="13">
        <f t="shared" ref="T4162:T4225" si="522">IF(V4162="SAME",J4162,MIN(R4162:S4162))</f>
        <v>0.25</v>
      </c>
      <c r="U4162">
        <f t="shared" ref="U4162:U4225" si="523">IFERROR(T4162*I4162,0)</f>
        <v>9.5274999999999999</v>
      </c>
      <c r="V4162" t="str">
        <f t="shared" ref="V4162:V4225" si="524">IF(AND(N4162=O4162,P4162=N4162),"same",IF(NOT(OR(O4162=N4162,P4162=N4162)),"conflict","change"))</f>
        <v>same</v>
      </c>
      <c r="W4162" s="47">
        <f t="shared" ref="W4162:W4225" si="525">U4162-G4162</f>
        <v>0</v>
      </c>
      <c r="X4162" s="47"/>
      <c r="Y4162" s="47"/>
    </row>
    <row r="4163" spans="1:25" ht="21" x14ac:dyDescent="0.4">
      <c r="A4163" t="s">
        <v>4698</v>
      </c>
      <c r="B4163" t="s">
        <v>4694</v>
      </c>
      <c r="C4163" t="s">
        <v>4695</v>
      </c>
      <c r="D4163" s="33">
        <v>565358</v>
      </c>
      <c r="E4163" s="33">
        <v>32533</v>
      </c>
      <c r="F4163" s="32">
        <v>18.421299999999999</v>
      </c>
      <c r="G4163" s="32">
        <v>6.1400999999999994</v>
      </c>
      <c r="H4163" s="13">
        <v>5.75440694214993</v>
      </c>
      <c r="I4163" s="32">
        <v>24.561399999999999</v>
      </c>
      <c r="J4163" s="34">
        <f t="shared" si="518"/>
        <v>0.24998982142711734</v>
      </c>
      <c r="K4163">
        <v>0.5662342851873482</v>
      </c>
      <c r="L4163">
        <v>0.75496880090984531</v>
      </c>
      <c r="M4163">
        <v>0.2</v>
      </c>
      <c r="N4163" t="s">
        <v>37</v>
      </c>
      <c r="O4163" s="45" t="s">
        <v>37</v>
      </c>
      <c r="P4163" s="49" t="str">
        <f>'Sheet1 (2)'!O4650</f>
        <v>B</v>
      </c>
      <c r="Q4163" s="30" t="str">
        <f t="shared" si="519"/>
        <v>B</v>
      </c>
      <c r="R4163">
        <f t="shared" si="520"/>
        <v>0.25</v>
      </c>
      <c r="S4163" s="11">
        <f t="shared" si="521"/>
        <v>0.7350883907269129</v>
      </c>
      <c r="T4163" s="13">
        <f t="shared" si="522"/>
        <v>0.24998982142711734</v>
      </c>
      <c r="U4163">
        <f t="shared" si="523"/>
        <v>6.1400999999999994</v>
      </c>
      <c r="V4163" t="str">
        <f t="shared" si="524"/>
        <v>same</v>
      </c>
      <c r="W4163" s="47">
        <f t="shared" si="525"/>
        <v>0</v>
      </c>
      <c r="X4163" s="47"/>
      <c r="Y4163" s="47"/>
    </row>
    <row r="4164" spans="1:25" ht="21" x14ac:dyDescent="0.4">
      <c r="A4164" t="s">
        <v>5590</v>
      </c>
      <c r="B4164" t="s">
        <v>5591</v>
      </c>
      <c r="C4164" t="s">
        <v>5592</v>
      </c>
      <c r="D4164" s="33">
        <v>197730</v>
      </c>
      <c r="E4164" s="33">
        <v>30743</v>
      </c>
      <c r="F4164" s="32">
        <v>6.0583</v>
      </c>
      <c r="G4164" s="32">
        <v>1.0691999999999999</v>
      </c>
      <c r="H4164" s="13">
        <v>15.547969453294897</v>
      </c>
      <c r="I4164" s="32">
        <v>7.1274999999999995</v>
      </c>
      <c r="J4164" s="34">
        <f t="shared" si="518"/>
        <v>0.15001052262364084</v>
      </c>
      <c r="K4164">
        <v>0.1970627459909573</v>
      </c>
      <c r="L4164">
        <v>0.23184139478905763</v>
      </c>
      <c r="M4164">
        <v>0.03</v>
      </c>
      <c r="N4164" t="s">
        <v>42</v>
      </c>
      <c r="O4164" s="45" t="s">
        <v>42</v>
      </c>
      <c r="P4164" s="49" t="str">
        <f>'Sheet1 (2)'!O927</f>
        <v>A+</v>
      </c>
      <c r="Q4164" s="30" t="str">
        <f t="shared" si="519"/>
        <v>A+</v>
      </c>
      <c r="R4164">
        <f t="shared" si="520"/>
        <v>0.05</v>
      </c>
      <c r="S4164" s="11">
        <f t="shared" si="521"/>
        <v>0.87060119256401258</v>
      </c>
      <c r="T4164" s="13">
        <f t="shared" si="522"/>
        <v>0.15001052262364084</v>
      </c>
      <c r="U4164">
        <f t="shared" si="523"/>
        <v>1.0691999999999999</v>
      </c>
      <c r="V4164" t="str">
        <f t="shared" si="524"/>
        <v>same</v>
      </c>
      <c r="W4164" s="47">
        <f t="shared" si="525"/>
        <v>0</v>
      </c>
      <c r="X4164" s="47"/>
      <c r="Y4164" s="47"/>
    </row>
    <row r="4165" spans="1:25" ht="21" x14ac:dyDescent="0.4">
      <c r="A4165" t="s">
        <v>5593</v>
      </c>
      <c r="B4165" t="s">
        <v>5591</v>
      </c>
      <c r="C4165" t="s">
        <v>5592</v>
      </c>
      <c r="D4165" s="33">
        <v>211775</v>
      </c>
      <c r="E4165" s="33">
        <v>20650</v>
      </c>
      <c r="F4165" s="32">
        <v>1.3173999999999999</v>
      </c>
      <c r="G4165" s="32">
        <v>0.43819999999999992</v>
      </c>
      <c r="H4165" s="13">
        <v>9.7509148860819259</v>
      </c>
      <c r="I4165" s="32">
        <v>1.7555999999999998</v>
      </c>
      <c r="J4165" s="34">
        <f t="shared" si="518"/>
        <v>0.24960127591706538</v>
      </c>
      <c r="K4165">
        <v>6.3796610169491522E-2</v>
      </c>
      <c r="L4165">
        <v>8.5016949152542362E-2</v>
      </c>
      <c r="M4165">
        <v>0.03</v>
      </c>
      <c r="N4165" t="s">
        <v>34</v>
      </c>
      <c r="O4165" s="45" t="s">
        <v>34</v>
      </c>
      <c r="P4165" s="49" t="str">
        <f>'Sheet1 (2)'!O2417</f>
        <v>A</v>
      </c>
      <c r="Q4165" s="30" t="str">
        <f t="shared" si="519"/>
        <v>A</v>
      </c>
      <c r="R4165">
        <f t="shared" si="520"/>
        <v>0.15</v>
      </c>
      <c r="S4165" s="11">
        <f t="shared" si="521"/>
        <v>0.64712918660287078</v>
      </c>
      <c r="T4165" s="13">
        <f t="shared" si="522"/>
        <v>0.24960127591706538</v>
      </c>
      <c r="U4165">
        <f t="shared" si="523"/>
        <v>0.43819999999999992</v>
      </c>
      <c r="V4165" t="str">
        <f t="shared" si="524"/>
        <v>same</v>
      </c>
      <c r="W4165" s="47">
        <f t="shared" si="525"/>
        <v>0</v>
      </c>
      <c r="X4165" s="47"/>
      <c r="Y4165" s="47"/>
    </row>
    <row r="4166" spans="1:25" ht="21" x14ac:dyDescent="0.4">
      <c r="A4166" t="s">
        <v>5594</v>
      </c>
      <c r="B4166" t="s">
        <v>5591</v>
      </c>
      <c r="C4166" t="s">
        <v>5592</v>
      </c>
      <c r="D4166" s="33">
        <v>110820</v>
      </c>
      <c r="E4166" s="33">
        <v>27726</v>
      </c>
      <c r="F4166" s="32">
        <v>8.0470999999999986</v>
      </c>
      <c r="G4166" s="32">
        <v>1.4194</v>
      </c>
      <c r="H4166" s="13">
        <v>25.018949648077964</v>
      </c>
      <c r="I4166" s="32">
        <v>9.4664999999999981</v>
      </c>
      <c r="J4166" s="34">
        <f t="shared" si="518"/>
        <v>0.14993925949400522</v>
      </c>
      <c r="K4166">
        <v>0.29023660102430926</v>
      </c>
      <c r="L4166">
        <v>0.34143042631465043</v>
      </c>
      <c r="M4166">
        <v>0.15</v>
      </c>
      <c r="N4166" t="s">
        <v>42</v>
      </c>
      <c r="O4166" s="45" t="s">
        <v>42</v>
      </c>
      <c r="P4166" s="49" t="str">
        <f>'Sheet1 (2)'!O4052</f>
        <v>A+</v>
      </c>
      <c r="Q4166" s="30" t="str">
        <f t="shared" si="519"/>
        <v>A+</v>
      </c>
      <c r="R4166">
        <f t="shared" si="520"/>
        <v>0.05</v>
      </c>
      <c r="S4166" s="11">
        <f t="shared" si="521"/>
        <v>0.56067184281413396</v>
      </c>
      <c r="T4166" s="13">
        <f t="shared" si="522"/>
        <v>0.14993925949400522</v>
      </c>
      <c r="U4166">
        <f t="shared" si="523"/>
        <v>1.4194000000000002</v>
      </c>
      <c r="V4166" t="str">
        <f t="shared" si="524"/>
        <v>same</v>
      </c>
      <c r="W4166" s="47">
        <f t="shared" si="525"/>
        <v>0</v>
      </c>
      <c r="X4166" s="47"/>
      <c r="Y4166" s="47"/>
    </row>
    <row r="4167" spans="1:25" ht="21" x14ac:dyDescent="0.4">
      <c r="A4167" t="s">
        <v>5501</v>
      </c>
      <c r="B4167" t="s">
        <v>5502</v>
      </c>
      <c r="C4167" t="s">
        <v>5503</v>
      </c>
      <c r="D4167" s="33">
        <v>14523</v>
      </c>
      <c r="E4167" s="33">
        <v>3341</v>
      </c>
      <c r="F4167" s="32">
        <v>11.918299999999999</v>
      </c>
      <c r="G4167" s="32">
        <v>2.9615</v>
      </c>
      <c r="H4167" s="13">
        <v>23.004888797080493</v>
      </c>
      <c r="I4167" s="32">
        <v>14.879799999999999</v>
      </c>
      <c r="J4167" s="34">
        <f t="shared" si="518"/>
        <v>0.19902821274479496</v>
      </c>
      <c r="K4167">
        <v>3.5672852439389402</v>
      </c>
      <c r="L4167">
        <v>4.4536964980544749</v>
      </c>
      <c r="M4167">
        <v>3.5</v>
      </c>
      <c r="N4167" t="s">
        <v>34</v>
      </c>
      <c r="O4167" s="45" t="s">
        <v>34</v>
      </c>
      <c r="P4167" s="49" t="str">
        <f>'Sheet1 (2)'!O309</f>
        <v>A</v>
      </c>
      <c r="Q4167" s="30" t="str">
        <f t="shared" si="519"/>
        <v>A</v>
      </c>
      <c r="R4167">
        <f t="shared" si="520"/>
        <v>0.15</v>
      </c>
      <c r="S4167" s="11">
        <f t="shared" si="521"/>
        <v>0.21413594268740174</v>
      </c>
      <c r="T4167" s="13">
        <f t="shared" si="522"/>
        <v>0.19902821274479496</v>
      </c>
      <c r="U4167">
        <f t="shared" si="523"/>
        <v>2.9615</v>
      </c>
      <c r="V4167" t="str">
        <f t="shared" si="524"/>
        <v>same</v>
      </c>
      <c r="W4167" s="47">
        <f t="shared" si="525"/>
        <v>0</v>
      </c>
      <c r="X4167" s="47"/>
      <c r="Y4167" s="47"/>
    </row>
    <row r="4168" spans="1:25" ht="21" x14ac:dyDescent="0.4">
      <c r="A4168" t="s">
        <v>5504</v>
      </c>
      <c r="B4168" t="s">
        <v>5502</v>
      </c>
      <c r="C4168" t="s">
        <v>5503</v>
      </c>
      <c r="D4168" s="33">
        <v>46815</v>
      </c>
      <c r="E4168" s="33">
        <v>6606</v>
      </c>
      <c r="F4168" s="32">
        <v>6.6339000000000006</v>
      </c>
      <c r="G4168" s="32">
        <v>2.2938999999999998</v>
      </c>
      <c r="H4168" s="13">
        <v>14.110861903236142</v>
      </c>
      <c r="I4168" s="32">
        <v>8.9278000000000013</v>
      </c>
      <c r="J4168" s="34">
        <f t="shared" si="518"/>
        <v>0.25693899952955929</v>
      </c>
      <c r="K4168">
        <v>1.0042234332425068</v>
      </c>
      <c r="L4168">
        <v>1.3514683620950652</v>
      </c>
      <c r="M4168">
        <v>1</v>
      </c>
      <c r="N4168" t="s">
        <v>34</v>
      </c>
      <c r="O4168" s="45" t="s">
        <v>34</v>
      </c>
      <c r="P4168" s="49" t="str">
        <f>'Sheet1 (2)'!O682</f>
        <v>A</v>
      </c>
      <c r="Q4168" s="30" t="str">
        <f t="shared" si="519"/>
        <v>A</v>
      </c>
      <c r="R4168">
        <f t="shared" si="520"/>
        <v>0.15</v>
      </c>
      <c r="S4168" s="11">
        <f t="shared" si="521"/>
        <v>0.2600640695356079</v>
      </c>
      <c r="T4168" s="13">
        <f t="shared" si="522"/>
        <v>0.25693899952955929</v>
      </c>
      <c r="U4168">
        <f t="shared" si="523"/>
        <v>2.2938999999999998</v>
      </c>
      <c r="V4168" t="str">
        <f t="shared" si="524"/>
        <v>same</v>
      </c>
      <c r="W4168" s="47">
        <f t="shared" si="525"/>
        <v>0</v>
      </c>
      <c r="X4168" s="47"/>
      <c r="Y4168" s="47"/>
    </row>
    <row r="4169" spans="1:25" ht="21" x14ac:dyDescent="0.4">
      <c r="A4169" t="s">
        <v>4763</v>
      </c>
      <c r="B4169" t="s">
        <v>4764</v>
      </c>
      <c r="C4169" t="s">
        <v>4765</v>
      </c>
      <c r="D4169" s="33">
        <v>60682</v>
      </c>
      <c r="E4169" s="33">
        <v>7376</v>
      </c>
      <c r="F4169" s="32">
        <v>3.6910999999999996</v>
      </c>
      <c r="G4169" s="32">
        <v>1.5742999999999998</v>
      </c>
      <c r="H4169" s="13">
        <v>12.155169572525626</v>
      </c>
      <c r="I4169" s="32">
        <v>5.2653999999999996</v>
      </c>
      <c r="J4169" s="34">
        <f t="shared" si="518"/>
        <v>0.29898963041744214</v>
      </c>
      <c r="K4169">
        <v>0.50042028199566158</v>
      </c>
      <c r="L4169">
        <v>0.71385574837310195</v>
      </c>
      <c r="M4169">
        <v>0.5</v>
      </c>
      <c r="N4169" t="s">
        <v>37</v>
      </c>
      <c r="O4169" s="45" t="s">
        <v>37</v>
      </c>
      <c r="P4169" s="49" t="str">
        <f>'Sheet1 (2)'!O795</f>
        <v>B</v>
      </c>
      <c r="Q4169" s="30" t="str">
        <f t="shared" si="519"/>
        <v>B</v>
      </c>
      <c r="R4169">
        <f t="shared" si="520"/>
        <v>0.25</v>
      </c>
      <c r="S4169" s="11">
        <f t="shared" si="521"/>
        <v>0.29957837961028599</v>
      </c>
      <c r="T4169" s="13">
        <f t="shared" si="522"/>
        <v>0.29898963041744214</v>
      </c>
      <c r="U4169">
        <f t="shared" si="523"/>
        <v>1.5742999999999998</v>
      </c>
      <c r="V4169" t="str">
        <f t="shared" si="524"/>
        <v>same</v>
      </c>
      <c r="W4169" s="47">
        <f t="shared" si="525"/>
        <v>0</v>
      </c>
      <c r="X4169" s="47"/>
      <c r="Y4169" s="47"/>
    </row>
    <row r="4170" spans="1:25" ht="21" x14ac:dyDescent="0.4">
      <c r="A4170" t="s">
        <v>4766</v>
      </c>
      <c r="B4170" t="s">
        <v>4764</v>
      </c>
      <c r="C4170" t="s">
        <v>4765</v>
      </c>
      <c r="D4170" s="33">
        <v>80717</v>
      </c>
      <c r="E4170" s="33">
        <v>8655</v>
      </c>
      <c r="F4170" s="32">
        <v>4.3266</v>
      </c>
      <c r="G4170" s="32">
        <v>1.7986</v>
      </c>
      <c r="H4170" s="13">
        <v>10.722648264925605</v>
      </c>
      <c r="I4170" s="32">
        <v>6.1251999999999995</v>
      </c>
      <c r="J4170" s="34">
        <f t="shared" si="518"/>
        <v>0.29363939136681255</v>
      </c>
      <c r="K4170">
        <v>0.49989601386481808</v>
      </c>
      <c r="L4170">
        <v>0.70770652801848644</v>
      </c>
      <c r="M4170">
        <v>0.5</v>
      </c>
      <c r="N4170" t="s">
        <v>37</v>
      </c>
      <c r="O4170" s="45" t="s">
        <v>37</v>
      </c>
      <c r="P4170" s="49" t="str">
        <f>'Sheet1 (2)'!O871</f>
        <v>B</v>
      </c>
      <c r="Q4170" s="30" t="str">
        <f t="shared" si="519"/>
        <v>B</v>
      </c>
      <c r="R4170">
        <f t="shared" si="520"/>
        <v>0.25</v>
      </c>
      <c r="S4170" s="11">
        <f t="shared" si="521"/>
        <v>0.29349245738914648</v>
      </c>
      <c r="T4170" s="13">
        <f t="shared" si="522"/>
        <v>0.29363939136681255</v>
      </c>
      <c r="U4170">
        <f t="shared" si="523"/>
        <v>1.7986000000000002</v>
      </c>
      <c r="V4170" t="str">
        <f t="shared" si="524"/>
        <v>same</v>
      </c>
      <c r="W4170" s="47">
        <f t="shared" si="525"/>
        <v>0</v>
      </c>
      <c r="X4170" s="47"/>
      <c r="Y4170" s="47"/>
    </row>
    <row r="4171" spans="1:25" ht="21" x14ac:dyDescent="0.4">
      <c r="A4171" t="s">
        <v>4767</v>
      </c>
      <c r="B4171" t="s">
        <v>4764</v>
      </c>
      <c r="C4171" t="s">
        <v>4765</v>
      </c>
      <c r="D4171" s="33">
        <v>56745</v>
      </c>
      <c r="E4171" s="33">
        <v>7426</v>
      </c>
      <c r="F4171" s="32">
        <v>3.7847999999999997</v>
      </c>
      <c r="G4171" s="32">
        <v>1.7866</v>
      </c>
      <c r="H4171" s="13">
        <v>13.086615560842365</v>
      </c>
      <c r="I4171" s="32">
        <v>5.5713999999999997</v>
      </c>
      <c r="J4171" s="34">
        <f t="shared" si="518"/>
        <v>0.32067343935097103</v>
      </c>
      <c r="K4171">
        <v>0.50966873148397518</v>
      </c>
      <c r="L4171">
        <v>0.7502558577969296</v>
      </c>
      <c r="M4171">
        <v>0.5</v>
      </c>
      <c r="N4171" t="s">
        <v>37</v>
      </c>
      <c r="O4171" s="45" t="s">
        <v>37</v>
      </c>
      <c r="P4171" s="49" t="str">
        <f>'Sheet1 (2)'!O1823</f>
        <v>B</v>
      </c>
      <c r="Q4171" s="30" t="str">
        <f t="shared" si="519"/>
        <v>B</v>
      </c>
      <c r="R4171">
        <f t="shared" si="520"/>
        <v>0.25</v>
      </c>
      <c r="S4171" s="11">
        <f t="shared" si="521"/>
        <v>0.3335606849265893</v>
      </c>
      <c r="T4171" s="13">
        <f t="shared" si="522"/>
        <v>0.32067343935097103</v>
      </c>
      <c r="U4171">
        <f t="shared" si="523"/>
        <v>1.7866</v>
      </c>
      <c r="V4171" t="str">
        <f t="shared" si="524"/>
        <v>same</v>
      </c>
      <c r="W4171" s="47">
        <f t="shared" si="525"/>
        <v>0</v>
      </c>
      <c r="X4171" s="47"/>
      <c r="Y4171" s="47"/>
    </row>
    <row r="4172" spans="1:25" ht="21" x14ac:dyDescent="0.4">
      <c r="A4172" t="s">
        <v>4768</v>
      </c>
      <c r="B4172" t="s">
        <v>4764</v>
      </c>
      <c r="C4172" t="s">
        <v>4765</v>
      </c>
      <c r="D4172" s="33">
        <v>4293</v>
      </c>
      <c r="E4172" s="33">
        <v>1155</v>
      </c>
      <c r="F4172" s="32">
        <v>0.56620000000000004</v>
      </c>
      <c r="G4172" s="32">
        <v>0.20180000000000001</v>
      </c>
      <c r="H4172" s="13">
        <v>26.904262753319358</v>
      </c>
      <c r="I4172" s="32">
        <v>0.76800000000000002</v>
      </c>
      <c r="J4172" s="34">
        <f t="shared" si="518"/>
        <v>0.26276041666666666</v>
      </c>
      <c r="K4172">
        <v>0.49021645021645027</v>
      </c>
      <c r="L4172">
        <v>0.66493506493506493</v>
      </c>
      <c r="M4172">
        <v>0.5</v>
      </c>
      <c r="N4172" t="s">
        <v>37</v>
      </c>
      <c r="O4172" s="45" t="s">
        <v>37</v>
      </c>
      <c r="P4172" s="49" t="str">
        <f>'Sheet1 (2)'!O1988</f>
        <v>B</v>
      </c>
      <c r="Q4172" s="30" t="str">
        <f t="shared" si="519"/>
        <v>B</v>
      </c>
      <c r="R4172">
        <f t="shared" si="520"/>
        <v>0.25</v>
      </c>
      <c r="S4172" s="11">
        <f t="shared" si="521"/>
        <v>0.248046875</v>
      </c>
      <c r="T4172" s="13">
        <f t="shared" si="522"/>
        <v>0.26276041666666666</v>
      </c>
      <c r="U4172">
        <f t="shared" si="523"/>
        <v>0.20180000000000001</v>
      </c>
      <c r="V4172" t="str">
        <f t="shared" si="524"/>
        <v>same</v>
      </c>
      <c r="W4172" s="47">
        <f t="shared" si="525"/>
        <v>0</v>
      </c>
      <c r="X4172" s="47"/>
      <c r="Y4172" s="47"/>
    </row>
    <row r="4173" spans="1:25" ht="21" x14ac:dyDescent="0.4">
      <c r="A4173" t="s">
        <v>4769</v>
      </c>
      <c r="B4173" t="s">
        <v>4764</v>
      </c>
      <c r="C4173" t="s">
        <v>4765</v>
      </c>
      <c r="D4173" s="33">
        <v>43203</v>
      </c>
      <c r="E4173" s="33">
        <v>7498</v>
      </c>
      <c r="F4173" s="32">
        <v>3.9011</v>
      </c>
      <c r="G4173" s="32">
        <v>1.8858999999999999</v>
      </c>
      <c r="H4173" s="13">
        <v>17.355276253963844</v>
      </c>
      <c r="I4173" s="32">
        <v>5.7869999999999999</v>
      </c>
      <c r="J4173" s="34">
        <f t="shared" si="518"/>
        <v>0.32588560566787628</v>
      </c>
      <c r="K4173">
        <v>0.520285409442518</v>
      </c>
      <c r="L4173">
        <v>0.77180581488396904</v>
      </c>
      <c r="M4173">
        <v>0.5</v>
      </c>
      <c r="N4173" t="s">
        <v>37</v>
      </c>
      <c r="O4173" s="45" t="s">
        <v>37</v>
      </c>
      <c r="P4173" s="49" t="str">
        <f>'Sheet1 (2)'!O2372</f>
        <v>B</v>
      </c>
      <c r="Q4173" s="30" t="str">
        <f t="shared" si="519"/>
        <v>B</v>
      </c>
      <c r="R4173">
        <f t="shared" si="520"/>
        <v>0.25</v>
      </c>
      <c r="S4173" s="11">
        <f t="shared" si="521"/>
        <v>0.35216865387938484</v>
      </c>
      <c r="T4173" s="13">
        <f t="shared" si="522"/>
        <v>0.32588560566787628</v>
      </c>
      <c r="U4173">
        <f t="shared" si="523"/>
        <v>1.8858999999999999</v>
      </c>
      <c r="V4173" t="str">
        <f t="shared" si="524"/>
        <v>same</v>
      </c>
      <c r="W4173" s="47">
        <f t="shared" si="525"/>
        <v>0</v>
      </c>
      <c r="X4173" s="47"/>
      <c r="Y4173" s="47"/>
    </row>
    <row r="4174" spans="1:25" ht="21" x14ac:dyDescent="0.4">
      <c r="A4174" t="s">
        <v>4770</v>
      </c>
      <c r="B4174" t="s">
        <v>4764</v>
      </c>
      <c r="C4174" t="s">
        <v>4765</v>
      </c>
      <c r="D4174" s="33">
        <v>24991</v>
      </c>
      <c r="E4174" s="33">
        <v>1960</v>
      </c>
      <c r="F4174" s="32">
        <v>1.0017999999999998</v>
      </c>
      <c r="G4174" s="32">
        <v>0.44459999999999994</v>
      </c>
      <c r="H4174" s="13">
        <v>7.8428234164299147</v>
      </c>
      <c r="I4174" s="32">
        <v>1.4463999999999997</v>
      </c>
      <c r="J4174" s="34">
        <f t="shared" si="518"/>
        <v>0.30738384955752213</v>
      </c>
      <c r="K4174">
        <v>0.5111224489795918</v>
      </c>
      <c r="L4174">
        <v>0.73795918367346924</v>
      </c>
      <c r="M4174">
        <v>0.5</v>
      </c>
      <c r="N4174" t="s">
        <v>37</v>
      </c>
      <c r="O4174" s="45" t="s">
        <v>37</v>
      </c>
      <c r="P4174" s="49" t="str">
        <f>'Sheet1 (2)'!O2782</f>
        <v>B</v>
      </c>
      <c r="Q4174" s="30" t="str">
        <f t="shared" si="519"/>
        <v>B</v>
      </c>
      <c r="R4174">
        <f t="shared" si="520"/>
        <v>0.25</v>
      </c>
      <c r="S4174" s="11">
        <f t="shared" si="521"/>
        <v>0.32245575221238926</v>
      </c>
      <c r="T4174" s="13">
        <f t="shared" si="522"/>
        <v>0.30738384955752213</v>
      </c>
      <c r="U4174">
        <f t="shared" si="523"/>
        <v>0.44459999999999988</v>
      </c>
      <c r="V4174" t="str">
        <f t="shared" si="524"/>
        <v>same</v>
      </c>
      <c r="W4174" s="47">
        <f t="shared" si="525"/>
        <v>0</v>
      </c>
      <c r="X4174" s="47"/>
      <c r="Y4174" s="47"/>
    </row>
    <row r="4175" spans="1:25" ht="21" x14ac:dyDescent="0.4">
      <c r="A4175" t="s">
        <v>4771</v>
      </c>
      <c r="B4175" t="s">
        <v>4764</v>
      </c>
      <c r="C4175" t="s">
        <v>4765</v>
      </c>
      <c r="D4175" s="33">
        <v>25218</v>
      </c>
      <c r="E4175" s="33">
        <v>1763</v>
      </c>
      <c r="F4175" s="32">
        <v>0.88459999999999994</v>
      </c>
      <c r="G4175" s="32">
        <v>0.36590000000000006</v>
      </c>
      <c r="H4175" s="13">
        <v>6.9910381473550638</v>
      </c>
      <c r="I4175" s="32">
        <v>1.2504999999999999</v>
      </c>
      <c r="J4175" s="34">
        <f t="shared" si="518"/>
        <v>0.29260295881647347</v>
      </c>
      <c r="K4175">
        <v>0.50175836642087346</v>
      </c>
      <c r="L4175">
        <v>0.70930232558139539</v>
      </c>
      <c r="M4175">
        <v>0.5</v>
      </c>
      <c r="N4175" t="s">
        <v>37</v>
      </c>
      <c r="O4175" s="45" t="s">
        <v>37</v>
      </c>
      <c r="P4175" s="49" t="str">
        <f>'Sheet1 (2)'!O2895</f>
        <v>B</v>
      </c>
      <c r="Q4175" s="30" t="str">
        <f t="shared" si="519"/>
        <v>B</v>
      </c>
      <c r="R4175">
        <f t="shared" si="520"/>
        <v>0.25</v>
      </c>
      <c r="S4175" s="11">
        <f t="shared" si="521"/>
        <v>0.2950819672131148</v>
      </c>
      <c r="T4175" s="13">
        <f t="shared" si="522"/>
        <v>0.29260295881647347</v>
      </c>
      <c r="U4175">
        <f t="shared" si="523"/>
        <v>0.36590000000000006</v>
      </c>
      <c r="V4175" t="str">
        <f t="shared" si="524"/>
        <v>same</v>
      </c>
      <c r="W4175" s="47">
        <f t="shared" si="525"/>
        <v>0</v>
      </c>
      <c r="X4175" s="47"/>
      <c r="Y4175" s="47"/>
    </row>
    <row r="4176" spans="1:25" ht="21" x14ac:dyDescent="0.4">
      <c r="A4176" t="s">
        <v>4772</v>
      </c>
      <c r="B4176" t="s">
        <v>4764</v>
      </c>
      <c r="C4176" t="s">
        <v>4765</v>
      </c>
      <c r="D4176" s="33">
        <v>802237</v>
      </c>
      <c r="E4176" s="33">
        <v>125766</v>
      </c>
      <c r="F4176" s="32">
        <v>62.882999999999996</v>
      </c>
      <c r="G4176" s="32">
        <v>21.075099999999999</v>
      </c>
      <c r="H4176" s="13">
        <v>15.676913430819072</v>
      </c>
      <c r="I4176" s="32">
        <v>83.958100000000002</v>
      </c>
      <c r="J4176" s="34">
        <f t="shared" si="518"/>
        <v>0.25101925841580502</v>
      </c>
      <c r="K4176">
        <v>0.49999999999999994</v>
      </c>
      <c r="L4176">
        <v>0.66757390709730779</v>
      </c>
      <c r="M4176">
        <v>0.5</v>
      </c>
      <c r="N4176" t="s">
        <v>37</v>
      </c>
      <c r="O4176" s="45" t="s">
        <v>37</v>
      </c>
      <c r="P4176" s="49" t="str">
        <f>'Sheet1 (2)'!O3076</f>
        <v>B</v>
      </c>
      <c r="Q4176" s="30" t="str">
        <f t="shared" si="519"/>
        <v>B</v>
      </c>
      <c r="R4176">
        <f t="shared" si="520"/>
        <v>0.25</v>
      </c>
      <c r="S4176" s="11">
        <f t="shared" si="521"/>
        <v>0.25101925841580514</v>
      </c>
      <c r="T4176" s="13">
        <f t="shared" si="522"/>
        <v>0.25101925841580502</v>
      </c>
      <c r="U4176">
        <f t="shared" si="523"/>
        <v>21.075099999999999</v>
      </c>
      <c r="V4176" t="str">
        <f t="shared" si="524"/>
        <v>same</v>
      </c>
      <c r="W4176" s="47">
        <f t="shared" si="525"/>
        <v>0</v>
      </c>
      <c r="X4176" s="47"/>
      <c r="Y4176" s="47"/>
    </row>
    <row r="4177" spans="1:25" ht="21" x14ac:dyDescent="0.4">
      <c r="A4177" t="s">
        <v>4773</v>
      </c>
      <c r="B4177" t="s">
        <v>4764</v>
      </c>
      <c r="C4177" t="s">
        <v>4765</v>
      </c>
      <c r="D4177" s="33">
        <v>3128</v>
      </c>
      <c r="E4177" s="33">
        <v>310</v>
      </c>
      <c r="F4177" s="32">
        <v>0.16439999999999999</v>
      </c>
      <c r="G4177" s="32">
        <v>8.1299999999999997E-2</v>
      </c>
      <c r="H4177" s="13">
        <v>9.9104859335038356</v>
      </c>
      <c r="I4177" s="32">
        <v>0.24569999999999997</v>
      </c>
      <c r="J4177" s="34">
        <f t="shared" si="518"/>
        <v>0.33089133089133094</v>
      </c>
      <c r="K4177">
        <v>0.53032258064516125</v>
      </c>
      <c r="L4177">
        <v>0.79258064516129023</v>
      </c>
      <c r="M4177">
        <v>0.5</v>
      </c>
      <c r="N4177" t="s">
        <v>37</v>
      </c>
      <c r="O4177" s="45" t="s">
        <v>37</v>
      </c>
      <c r="P4177" s="49" t="str">
        <f>'Sheet1 (2)'!O3155</f>
        <v>B</v>
      </c>
      <c r="Q4177" s="30" t="str">
        <f t="shared" si="519"/>
        <v>B</v>
      </c>
      <c r="R4177">
        <f t="shared" si="520"/>
        <v>0.25</v>
      </c>
      <c r="S4177" s="11">
        <f t="shared" si="521"/>
        <v>0.36914936914936908</v>
      </c>
      <c r="T4177" s="13">
        <f t="shared" si="522"/>
        <v>0.33089133089133094</v>
      </c>
      <c r="U4177">
        <f t="shared" si="523"/>
        <v>8.1299999999999997E-2</v>
      </c>
      <c r="V4177" t="str">
        <f t="shared" si="524"/>
        <v>same</v>
      </c>
      <c r="W4177" s="47">
        <f t="shared" si="525"/>
        <v>0</v>
      </c>
      <c r="X4177" s="47"/>
      <c r="Y4177" s="47"/>
    </row>
    <row r="4178" spans="1:25" ht="21" x14ac:dyDescent="0.4">
      <c r="A4178" t="s">
        <v>4774</v>
      </c>
      <c r="B4178" t="s">
        <v>4764</v>
      </c>
      <c r="C4178" t="s">
        <v>4765</v>
      </c>
      <c r="D4178" s="33">
        <v>5996</v>
      </c>
      <c r="E4178" s="33">
        <v>613</v>
      </c>
      <c r="F4178" s="32">
        <v>0.31899999999999995</v>
      </c>
      <c r="G4178" s="32">
        <v>0.15679999999999999</v>
      </c>
      <c r="H4178" s="13">
        <v>10.223482321547699</v>
      </c>
      <c r="I4178" s="32">
        <v>0.47579999999999995</v>
      </c>
      <c r="J4178" s="34">
        <f t="shared" si="518"/>
        <v>0.32955023118957549</v>
      </c>
      <c r="K4178">
        <v>0.52039151712887433</v>
      </c>
      <c r="L4178">
        <v>0.77618270799347466</v>
      </c>
      <c r="M4178">
        <v>0.5</v>
      </c>
      <c r="N4178" t="s">
        <v>37</v>
      </c>
      <c r="O4178" s="45" t="s">
        <v>37</v>
      </c>
      <c r="P4178" s="49" t="str">
        <f>'Sheet1 (2)'!O4076</f>
        <v>B</v>
      </c>
      <c r="Q4178" s="30" t="str">
        <f t="shared" si="519"/>
        <v>B</v>
      </c>
      <c r="R4178">
        <f t="shared" si="520"/>
        <v>0.25</v>
      </c>
      <c r="S4178" s="11">
        <f t="shared" si="521"/>
        <v>0.35582177385456071</v>
      </c>
      <c r="T4178" s="13">
        <f t="shared" si="522"/>
        <v>0.32955023118957549</v>
      </c>
      <c r="U4178">
        <f t="shared" si="523"/>
        <v>0.15679999999999999</v>
      </c>
      <c r="V4178" t="str">
        <f t="shared" si="524"/>
        <v>same</v>
      </c>
      <c r="W4178" s="47">
        <f t="shared" si="525"/>
        <v>0</v>
      </c>
      <c r="X4178" s="47"/>
      <c r="Y4178" s="47"/>
    </row>
    <row r="4179" spans="1:25" ht="21" x14ac:dyDescent="0.4">
      <c r="A4179" t="s">
        <v>5508</v>
      </c>
      <c r="B4179" t="s">
        <v>5509</v>
      </c>
      <c r="C4179" t="s">
        <v>5510</v>
      </c>
      <c r="D4179" s="33">
        <v>1854107</v>
      </c>
      <c r="E4179" s="33">
        <v>152493</v>
      </c>
      <c r="F4179" s="32">
        <v>15.8962</v>
      </c>
      <c r="G4179" s="32">
        <v>7.3410000000000002</v>
      </c>
      <c r="H4179" s="13">
        <v>8.2246062390142534</v>
      </c>
      <c r="I4179" s="32">
        <v>23.237200000000001</v>
      </c>
      <c r="J4179" s="34">
        <f t="shared" si="518"/>
        <v>0.31591585905358649</v>
      </c>
      <c r="K4179">
        <v>0.10424216193530195</v>
      </c>
      <c r="L4179">
        <v>0.15238207655433364</v>
      </c>
      <c r="M4179">
        <v>0.08</v>
      </c>
      <c r="N4179" t="s">
        <v>37</v>
      </c>
      <c r="O4179" s="45" t="s">
        <v>37</v>
      </c>
      <c r="P4179" s="49" t="str">
        <f>'Sheet1 (2)'!O1275</f>
        <v>B</v>
      </c>
      <c r="Q4179" s="30" t="str">
        <f t="shared" si="519"/>
        <v>B</v>
      </c>
      <c r="R4179">
        <f t="shared" si="520"/>
        <v>0.25</v>
      </c>
      <c r="S4179" s="11">
        <f t="shared" si="521"/>
        <v>0.47500387310002923</v>
      </c>
      <c r="T4179" s="13">
        <f t="shared" si="522"/>
        <v>0.31591585905358649</v>
      </c>
      <c r="U4179">
        <f t="shared" si="523"/>
        <v>7.3410000000000002</v>
      </c>
      <c r="V4179" t="str">
        <f t="shared" si="524"/>
        <v>same</v>
      </c>
      <c r="W4179" s="47">
        <f t="shared" si="525"/>
        <v>0</v>
      </c>
      <c r="X4179" s="47"/>
      <c r="Y4179" s="47"/>
    </row>
    <row r="4180" spans="1:25" ht="21" x14ac:dyDescent="0.4">
      <c r="A4180" t="s">
        <v>5631</v>
      </c>
      <c r="B4180" t="s">
        <v>5632</v>
      </c>
      <c r="C4180" t="s">
        <v>5633</v>
      </c>
      <c r="D4180" s="33">
        <v>3684486</v>
      </c>
      <c r="E4180" s="33">
        <v>11107</v>
      </c>
      <c r="F4180" s="32">
        <v>0.59440000000000004</v>
      </c>
      <c r="G4180" s="32">
        <v>0.1976</v>
      </c>
      <c r="H4180" s="13">
        <v>0.30145317420123185</v>
      </c>
      <c r="I4180" s="32">
        <v>0.79200000000000004</v>
      </c>
      <c r="J4180" s="34">
        <f t="shared" si="518"/>
        <v>0.24949494949494949</v>
      </c>
      <c r="K4180">
        <v>5.3515800846313147E-2</v>
      </c>
      <c r="L4180">
        <v>7.1306383361843889E-2</v>
      </c>
      <c r="M4180">
        <v>0.02</v>
      </c>
      <c r="N4180" t="s">
        <v>34</v>
      </c>
      <c r="O4180" s="45" t="s">
        <v>34</v>
      </c>
      <c r="P4180" s="49" t="str">
        <f>'Sheet1 (2)'!O724</f>
        <v>A</v>
      </c>
      <c r="Q4180" s="30" t="str">
        <f t="shared" si="519"/>
        <v>A</v>
      </c>
      <c r="R4180">
        <f t="shared" si="520"/>
        <v>0.15</v>
      </c>
      <c r="S4180" s="11">
        <f t="shared" si="521"/>
        <v>0.71952020202020195</v>
      </c>
      <c r="T4180" s="13">
        <f t="shared" si="522"/>
        <v>0.24949494949494949</v>
      </c>
      <c r="U4180">
        <f t="shared" si="523"/>
        <v>0.1976</v>
      </c>
      <c r="V4180" t="str">
        <f t="shared" si="524"/>
        <v>same</v>
      </c>
      <c r="W4180" s="47">
        <f t="shared" si="525"/>
        <v>0</v>
      </c>
      <c r="X4180" s="47"/>
      <c r="Y4180" s="47"/>
    </row>
    <row r="4181" spans="1:25" ht="21" x14ac:dyDescent="0.4">
      <c r="A4181" t="s">
        <v>5634</v>
      </c>
      <c r="B4181" t="s">
        <v>5632</v>
      </c>
      <c r="C4181" t="s">
        <v>5633</v>
      </c>
      <c r="D4181" s="33">
        <v>539256</v>
      </c>
      <c r="E4181" s="33">
        <v>24516</v>
      </c>
      <c r="F4181" s="32">
        <v>6.3648999999999996</v>
      </c>
      <c r="G4181" s="32">
        <v>2.1194999999999999</v>
      </c>
      <c r="H4181" s="13">
        <v>4.5462637411544797</v>
      </c>
      <c r="I4181" s="32">
        <v>8.4843999999999991</v>
      </c>
      <c r="J4181" s="34">
        <f t="shared" si="518"/>
        <v>0.24981141860355477</v>
      </c>
      <c r="K4181">
        <v>0.25962228748572358</v>
      </c>
      <c r="L4181">
        <v>0.34607603197911568</v>
      </c>
      <c r="M4181">
        <v>0.15</v>
      </c>
      <c r="N4181" t="s">
        <v>34</v>
      </c>
      <c r="O4181" s="45" t="s">
        <v>34</v>
      </c>
      <c r="P4181" s="49" t="str">
        <f>'Sheet1 (2)'!O1450</f>
        <v>A</v>
      </c>
      <c r="Q4181" s="30" t="str">
        <f t="shared" si="519"/>
        <v>A</v>
      </c>
      <c r="R4181">
        <f t="shared" si="520"/>
        <v>0.15</v>
      </c>
      <c r="S4181" s="11">
        <f t="shared" si="521"/>
        <v>0.56656923294517003</v>
      </c>
      <c r="T4181" s="13">
        <f t="shared" si="522"/>
        <v>0.24981141860355477</v>
      </c>
      <c r="U4181">
        <f t="shared" si="523"/>
        <v>2.1194999999999999</v>
      </c>
      <c r="V4181" t="str">
        <f t="shared" si="524"/>
        <v>same</v>
      </c>
      <c r="W4181" s="47">
        <f t="shared" si="525"/>
        <v>0</v>
      </c>
      <c r="X4181" s="47"/>
      <c r="Y4181" s="47"/>
    </row>
    <row r="4182" spans="1:25" ht="21" x14ac:dyDescent="0.4">
      <c r="A4182" t="s">
        <v>5635</v>
      </c>
      <c r="B4182" t="s">
        <v>5632</v>
      </c>
      <c r="C4182" t="s">
        <v>5633</v>
      </c>
      <c r="D4182" s="33">
        <v>616350</v>
      </c>
      <c r="E4182" s="33">
        <v>14025</v>
      </c>
      <c r="F4182" s="32">
        <v>3.2334000000000001</v>
      </c>
      <c r="G4182" s="32">
        <v>1.0742</v>
      </c>
      <c r="H4182" s="13">
        <v>2.2754928206376248</v>
      </c>
      <c r="I4182" s="32">
        <v>4.3075999999999999</v>
      </c>
      <c r="J4182" s="34">
        <f t="shared" si="518"/>
        <v>0.24937320085430403</v>
      </c>
      <c r="K4182">
        <v>0.23054545454545455</v>
      </c>
      <c r="L4182">
        <v>0.30713725490196075</v>
      </c>
      <c r="M4182">
        <v>0.18</v>
      </c>
      <c r="N4182" t="s">
        <v>34</v>
      </c>
      <c r="O4182" s="45" t="s">
        <v>34</v>
      </c>
      <c r="P4182" s="49" t="str">
        <f>'Sheet1 (2)'!O3599</f>
        <v>A</v>
      </c>
      <c r="Q4182" s="30" t="str">
        <f t="shared" si="519"/>
        <v>A</v>
      </c>
      <c r="R4182">
        <f t="shared" si="520"/>
        <v>0.15</v>
      </c>
      <c r="S4182" s="11">
        <f t="shared" si="521"/>
        <v>0.41394279877425944</v>
      </c>
      <c r="T4182" s="13">
        <f t="shared" si="522"/>
        <v>0.24937320085430403</v>
      </c>
      <c r="U4182">
        <f t="shared" si="523"/>
        <v>1.0742</v>
      </c>
      <c r="V4182" t="str">
        <f t="shared" si="524"/>
        <v>same</v>
      </c>
      <c r="W4182" s="47">
        <f t="shared" si="525"/>
        <v>0</v>
      </c>
      <c r="X4182" s="47"/>
      <c r="Y4182" s="47"/>
    </row>
    <row r="4183" spans="1:25" ht="21" x14ac:dyDescent="0.4">
      <c r="A4183" t="s">
        <v>5636</v>
      </c>
      <c r="B4183" t="s">
        <v>5632</v>
      </c>
      <c r="C4183" t="s">
        <v>5633</v>
      </c>
      <c r="D4183" s="33">
        <v>82972</v>
      </c>
      <c r="E4183" s="33">
        <v>6383</v>
      </c>
      <c r="F4183" s="32">
        <v>1.2344999999999999</v>
      </c>
      <c r="G4183" s="32">
        <v>0.40989999999999999</v>
      </c>
      <c r="H4183" s="13">
        <v>7.6929566600780985</v>
      </c>
      <c r="I4183" s="32">
        <v>1.6443999999999999</v>
      </c>
      <c r="J4183" s="34">
        <f t="shared" si="518"/>
        <v>0.24927025054731211</v>
      </c>
      <c r="K4183">
        <v>0.19340435531881561</v>
      </c>
      <c r="L4183">
        <v>0.25762180792730688</v>
      </c>
      <c r="M4183">
        <v>0.1</v>
      </c>
      <c r="N4183" t="s">
        <v>34</v>
      </c>
      <c r="O4183" s="45" t="s">
        <v>34</v>
      </c>
      <c r="P4183" s="49" t="str">
        <f>'Sheet1 (2)'!O4454</f>
        <v>A</v>
      </c>
      <c r="Q4183" s="30" t="str">
        <f t="shared" si="519"/>
        <v>A</v>
      </c>
      <c r="R4183">
        <f t="shared" si="520"/>
        <v>0.15</v>
      </c>
      <c r="S4183" s="11">
        <f t="shared" si="521"/>
        <v>0.61183410362442225</v>
      </c>
      <c r="T4183" s="13">
        <f t="shared" si="522"/>
        <v>0.24927025054731211</v>
      </c>
      <c r="U4183">
        <f t="shared" si="523"/>
        <v>0.40989999999999999</v>
      </c>
      <c r="V4183" t="str">
        <f t="shared" si="524"/>
        <v>same</v>
      </c>
      <c r="W4183" s="47">
        <f t="shared" si="525"/>
        <v>0</v>
      </c>
      <c r="X4183" s="47"/>
      <c r="Y4183" s="47"/>
    </row>
    <row r="4184" spans="1:25" ht="21" x14ac:dyDescent="0.4">
      <c r="A4184" s="18" t="s">
        <v>5576</v>
      </c>
      <c r="B4184" t="s">
        <v>5577</v>
      </c>
      <c r="C4184" t="s">
        <v>5578</v>
      </c>
      <c r="D4184" s="33">
        <v>228062</v>
      </c>
      <c r="E4184" s="33">
        <v>46613</v>
      </c>
      <c r="F4184" s="32">
        <v>12.579500000000001</v>
      </c>
      <c r="G4184" s="32">
        <v>6.1955</v>
      </c>
      <c r="H4184" s="13">
        <v>20.438740342538434</v>
      </c>
      <c r="I4184" s="32">
        <v>18.775000000000002</v>
      </c>
      <c r="J4184" s="34">
        <f t="shared" si="518"/>
        <v>0.32998668442077228</v>
      </c>
      <c r="K4184">
        <v>0.26987106601162769</v>
      </c>
      <c r="L4184">
        <v>0.40278463089696015</v>
      </c>
      <c r="M4184">
        <v>0.2</v>
      </c>
      <c r="N4184" t="s">
        <v>37</v>
      </c>
      <c r="O4184" s="45" t="s">
        <v>37</v>
      </c>
      <c r="P4184" s="49" t="str">
        <f>'Sheet1 (2)'!O2345</f>
        <v>B</v>
      </c>
      <c r="Q4184" s="30" t="str">
        <f t="shared" si="519"/>
        <v>B</v>
      </c>
      <c r="R4184">
        <f t="shared" si="520"/>
        <v>0.25</v>
      </c>
      <c r="S4184" s="11">
        <f t="shared" si="521"/>
        <v>0.5034567243675101</v>
      </c>
      <c r="T4184" s="13">
        <f t="shared" si="522"/>
        <v>0.32998668442077228</v>
      </c>
      <c r="U4184">
        <f t="shared" si="523"/>
        <v>6.1955</v>
      </c>
      <c r="V4184" t="str">
        <f t="shared" si="524"/>
        <v>same</v>
      </c>
      <c r="W4184" s="47">
        <f t="shared" si="525"/>
        <v>0</v>
      </c>
      <c r="X4184" s="47"/>
      <c r="Y4184" s="47"/>
    </row>
    <row r="4185" spans="1:25" ht="21" x14ac:dyDescent="0.4">
      <c r="A4185" t="s">
        <v>5258</v>
      </c>
      <c r="B4185" t="s">
        <v>5259</v>
      </c>
      <c r="C4185" t="s">
        <v>5260</v>
      </c>
      <c r="D4185" s="33">
        <v>249192</v>
      </c>
      <c r="E4185" s="33">
        <v>12348</v>
      </c>
      <c r="F4185" s="32">
        <v>3.1343999999999999</v>
      </c>
      <c r="G4185" s="32">
        <v>1.5432000000000001</v>
      </c>
      <c r="H4185" s="13">
        <v>4.9552152557064435</v>
      </c>
      <c r="I4185" s="32">
        <v>4.6776</v>
      </c>
      <c r="J4185" s="34">
        <f t="shared" si="518"/>
        <v>0.32991277578245259</v>
      </c>
      <c r="K4185">
        <v>0.25383867832847423</v>
      </c>
      <c r="L4185">
        <v>0.3788143828960156</v>
      </c>
      <c r="M4185">
        <v>0.25</v>
      </c>
      <c r="N4185" t="s">
        <v>37</v>
      </c>
      <c r="O4185" s="45" t="s">
        <v>37</v>
      </c>
      <c r="P4185" s="49" t="str">
        <f>'Sheet1 (2)'!O194</f>
        <v>B</v>
      </c>
      <c r="Q4185" s="30" t="str">
        <f t="shared" si="519"/>
        <v>B</v>
      </c>
      <c r="R4185">
        <f t="shared" si="520"/>
        <v>0.25</v>
      </c>
      <c r="S4185" s="11">
        <f t="shared" si="521"/>
        <v>0.340046177526937</v>
      </c>
      <c r="T4185" s="13">
        <f t="shared" si="522"/>
        <v>0.32991277578245259</v>
      </c>
      <c r="U4185">
        <f t="shared" si="523"/>
        <v>1.5432000000000003</v>
      </c>
      <c r="V4185" t="str">
        <f t="shared" si="524"/>
        <v>same</v>
      </c>
      <c r="W4185" s="47">
        <f t="shared" si="525"/>
        <v>0</v>
      </c>
      <c r="X4185" s="47"/>
      <c r="Y4185" s="47"/>
    </row>
    <row r="4186" spans="1:25" ht="21" x14ac:dyDescent="0.4">
      <c r="A4186" t="s">
        <v>5261</v>
      </c>
      <c r="B4186" t="s">
        <v>5259</v>
      </c>
      <c r="C4186" t="s">
        <v>5260</v>
      </c>
      <c r="D4186" s="33">
        <v>52119</v>
      </c>
      <c r="E4186" s="33">
        <v>4326</v>
      </c>
      <c r="F4186" s="32">
        <v>0.75570000000000004</v>
      </c>
      <c r="G4186" s="32">
        <v>0.25040000000000001</v>
      </c>
      <c r="H4186" s="13">
        <v>8.3002359983883043</v>
      </c>
      <c r="I4186" s="32">
        <v>1.0061</v>
      </c>
      <c r="J4186" s="34">
        <f t="shared" si="518"/>
        <v>0.24888182089255542</v>
      </c>
      <c r="K4186">
        <v>0.17468793342579753</v>
      </c>
      <c r="L4186">
        <v>0.23257050392972722</v>
      </c>
      <c r="M4186">
        <v>0.1</v>
      </c>
      <c r="N4186" t="s">
        <v>37</v>
      </c>
      <c r="O4186" s="45" t="s">
        <v>37</v>
      </c>
      <c r="P4186" s="49" t="str">
        <f>'Sheet1 (2)'!O445</f>
        <v>B</v>
      </c>
      <c r="Q4186" s="30" t="str">
        <f t="shared" si="519"/>
        <v>B</v>
      </c>
      <c r="R4186">
        <f t="shared" si="520"/>
        <v>0.25</v>
      </c>
      <c r="S4186" s="11">
        <f t="shared" si="521"/>
        <v>0.570022860550641</v>
      </c>
      <c r="T4186" s="13">
        <f t="shared" si="522"/>
        <v>0.24888182089255542</v>
      </c>
      <c r="U4186">
        <f t="shared" si="523"/>
        <v>0.25040000000000001</v>
      </c>
      <c r="V4186" t="str">
        <f t="shared" si="524"/>
        <v>same</v>
      </c>
      <c r="W4186" s="47">
        <f t="shared" si="525"/>
        <v>0</v>
      </c>
      <c r="X4186" s="47"/>
      <c r="Y4186" s="47"/>
    </row>
    <row r="4187" spans="1:25" ht="21" x14ac:dyDescent="0.4">
      <c r="A4187" t="s">
        <v>5262</v>
      </c>
      <c r="B4187" t="s">
        <v>5259</v>
      </c>
      <c r="C4187" t="s">
        <v>5260</v>
      </c>
      <c r="D4187" s="33">
        <v>219633</v>
      </c>
      <c r="E4187" s="33">
        <v>22959</v>
      </c>
      <c r="F4187" s="32">
        <v>12.6279</v>
      </c>
      <c r="G4187" s="32">
        <v>3.7443999999999993</v>
      </c>
      <c r="H4187" s="13">
        <v>10.453347174604909</v>
      </c>
      <c r="I4187" s="32">
        <v>16.372299999999999</v>
      </c>
      <c r="J4187" s="34">
        <f t="shared" si="518"/>
        <v>0.22870335872174341</v>
      </c>
      <c r="K4187">
        <v>0.55001960015680129</v>
      </c>
      <c r="L4187">
        <v>0.71311032710483901</v>
      </c>
      <c r="M4187">
        <v>0.55000000000000004</v>
      </c>
      <c r="N4187" t="s">
        <v>37</v>
      </c>
      <c r="O4187" s="45" t="s">
        <v>37</v>
      </c>
      <c r="P4187" s="49" t="str">
        <f>'Sheet1 (2)'!O2022</f>
        <v>B</v>
      </c>
      <c r="Q4187" s="30" t="str">
        <f t="shared" si="519"/>
        <v>B</v>
      </c>
      <c r="R4187">
        <f t="shared" si="520"/>
        <v>0.25</v>
      </c>
      <c r="S4187" s="11">
        <f t="shared" si="521"/>
        <v>0.22873084416972558</v>
      </c>
      <c r="T4187" s="13">
        <f t="shared" si="522"/>
        <v>0.22870335872174341</v>
      </c>
      <c r="U4187">
        <f t="shared" si="523"/>
        <v>3.7443999999999993</v>
      </c>
      <c r="V4187" t="str">
        <f t="shared" si="524"/>
        <v>same</v>
      </c>
      <c r="W4187" s="47">
        <f t="shared" si="525"/>
        <v>0</v>
      </c>
      <c r="X4187" s="47"/>
      <c r="Y4187" s="47"/>
    </row>
    <row r="4188" spans="1:25" ht="21" x14ac:dyDescent="0.4">
      <c r="A4188" t="s">
        <v>5263</v>
      </c>
      <c r="B4188" t="s">
        <v>5259</v>
      </c>
      <c r="C4188" t="s">
        <v>5260</v>
      </c>
      <c r="D4188" s="33">
        <v>105990</v>
      </c>
      <c r="E4188" s="33">
        <v>19180</v>
      </c>
      <c r="F4188" s="32">
        <v>9.7441999999999993</v>
      </c>
      <c r="G4188" s="32">
        <v>4.7275</v>
      </c>
      <c r="H4188" s="13">
        <v>18.096046796867629</v>
      </c>
      <c r="I4188" s="32">
        <v>14.471699999999998</v>
      </c>
      <c r="J4188" s="34">
        <f t="shared" si="518"/>
        <v>0.32667205649647246</v>
      </c>
      <c r="K4188">
        <v>0.50803962460896757</v>
      </c>
      <c r="L4188">
        <v>0.75452033368091753</v>
      </c>
      <c r="M4188">
        <v>0.5</v>
      </c>
      <c r="N4188" t="s">
        <v>37</v>
      </c>
      <c r="O4188" s="45" t="s">
        <v>37</v>
      </c>
      <c r="P4188" s="49" t="str">
        <f>'Sheet1 (2)'!O2091</f>
        <v>B</v>
      </c>
      <c r="Q4188" s="30" t="str">
        <f t="shared" si="519"/>
        <v>B</v>
      </c>
      <c r="R4188">
        <f t="shared" si="520"/>
        <v>0.25</v>
      </c>
      <c r="S4188" s="11">
        <f t="shared" si="521"/>
        <v>0.3373273354201648</v>
      </c>
      <c r="T4188" s="13">
        <f t="shared" si="522"/>
        <v>0.32667205649647246</v>
      </c>
      <c r="U4188">
        <f t="shared" si="523"/>
        <v>4.7275</v>
      </c>
      <c r="V4188" t="str">
        <f t="shared" si="524"/>
        <v>same</v>
      </c>
      <c r="W4188" s="47">
        <f t="shared" si="525"/>
        <v>0</v>
      </c>
      <c r="X4188" s="47"/>
      <c r="Y4188" s="47"/>
    </row>
    <row r="4189" spans="1:25" ht="21" x14ac:dyDescent="0.4">
      <c r="A4189" t="s">
        <v>5264</v>
      </c>
      <c r="B4189" t="s">
        <v>5259</v>
      </c>
      <c r="C4189" t="s">
        <v>5260</v>
      </c>
      <c r="D4189" s="33">
        <v>64028</v>
      </c>
      <c r="E4189" s="33">
        <v>6439</v>
      </c>
      <c r="F4189" s="32">
        <v>1.1558999999999999</v>
      </c>
      <c r="G4189" s="32">
        <v>0.38450000000000006</v>
      </c>
      <c r="H4189" s="13">
        <v>10.056537764727931</v>
      </c>
      <c r="I4189" s="32">
        <v>1.5404</v>
      </c>
      <c r="J4189" s="34">
        <f t="shared" si="518"/>
        <v>0.24961049078161521</v>
      </c>
      <c r="K4189">
        <v>0.17951545271004812</v>
      </c>
      <c r="L4189">
        <v>0.23922969405187142</v>
      </c>
      <c r="M4189">
        <v>0.1</v>
      </c>
      <c r="N4189" t="s">
        <v>37</v>
      </c>
      <c r="O4189" s="45" t="s">
        <v>37</v>
      </c>
      <c r="P4189" s="49" t="str">
        <f>'Sheet1 (2)'!O3143</f>
        <v>B</v>
      </c>
      <c r="Q4189" s="30" t="str">
        <f t="shared" si="519"/>
        <v>B</v>
      </c>
      <c r="R4189">
        <f t="shared" si="520"/>
        <v>0.25</v>
      </c>
      <c r="S4189" s="11">
        <f t="shared" si="521"/>
        <v>0.58199169047000776</v>
      </c>
      <c r="T4189" s="13">
        <f t="shared" si="522"/>
        <v>0.24961049078161521</v>
      </c>
      <c r="U4189">
        <f t="shared" si="523"/>
        <v>0.38450000000000006</v>
      </c>
      <c r="V4189" t="str">
        <f t="shared" si="524"/>
        <v>same</v>
      </c>
      <c r="W4189" s="47">
        <f t="shared" si="525"/>
        <v>0</v>
      </c>
      <c r="X4189" s="47"/>
      <c r="Y4189" s="47"/>
    </row>
    <row r="4190" spans="1:25" ht="21" x14ac:dyDescent="0.4">
      <c r="A4190" t="s">
        <v>5640</v>
      </c>
      <c r="B4190" t="s">
        <v>5641</v>
      </c>
      <c r="C4190" t="s">
        <v>5642</v>
      </c>
      <c r="D4190" s="33">
        <v>49370</v>
      </c>
      <c r="E4190" s="33">
        <v>3657</v>
      </c>
      <c r="F4190" s="32">
        <v>1.0526999999999997</v>
      </c>
      <c r="G4190" s="32">
        <v>0.3503</v>
      </c>
      <c r="H4190" s="13">
        <v>7.4073323880899329</v>
      </c>
      <c r="I4190" s="32">
        <v>1.4029999999999998</v>
      </c>
      <c r="J4190" s="34">
        <f t="shared" si="518"/>
        <v>0.24967925873129013</v>
      </c>
      <c r="K4190">
        <v>0.28785890073831005</v>
      </c>
      <c r="L4190">
        <v>0.38364779874213828</v>
      </c>
      <c r="M4190">
        <v>0.2</v>
      </c>
      <c r="N4190" t="s">
        <v>34</v>
      </c>
      <c r="O4190" s="45" t="s">
        <v>34</v>
      </c>
      <c r="P4190" s="49" t="str">
        <f>'Sheet1 (2)'!O31</f>
        <v>A</v>
      </c>
      <c r="Q4190" s="30" t="str">
        <f t="shared" si="519"/>
        <v>A</v>
      </c>
      <c r="R4190">
        <f t="shared" si="520"/>
        <v>0.15</v>
      </c>
      <c r="S4190" s="11">
        <f t="shared" si="521"/>
        <v>0.47868852459016381</v>
      </c>
      <c r="T4190" s="13">
        <f t="shared" si="522"/>
        <v>0.24967925873129013</v>
      </c>
      <c r="U4190">
        <f t="shared" si="523"/>
        <v>0.3503</v>
      </c>
      <c r="V4190" t="str">
        <f t="shared" si="524"/>
        <v>same</v>
      </c>
      <c r="W4190" s="47">
        <f t="shared" si="525"/>
        <v>0</v>
      </c>
      <c r="X4190" s="47"/>
      <c r="Y4190" s="47"/>
    </row>
    <row r="4191" spans="1:25" ht="21" x14ac:dyDescent="0.4">
      <c r="A4191" t="s">
        <v>5643</v>
      </c>
      <c r="B4191" t="s">
        <v>5641</v>
      </c>
      <c r="C4191" t="s">
        <v>5642</v>
      </c>
      <c r="D4191" s="33">
        <v>55619</v>
      </c>
      <c r="E4191" s="33">
        <v>5537</v>
      </c>
      <c r="F4191" s="32">
        <v>1.6047</v>
      </c>
      <c r="G4191" s="32">
        <v>0.5343</v>
      </c>
      <c r="H4191" s="13">
        <v>9.9552311260540467</v>
      </c>
      <c r="I4191" s="32">
        <v>2.1390000000000002</v>
      </c>
      <c r="J4191" s="34">
        <f t="shared" si="518"/>
        <v>0.24978962131837304</v>
      </c>
      <c r="K4191">
        <v>0.28981397868882069</v>
      </c>
      <c r="L4191">
        <v>0.38631027632291864</v>
      </c>
      <c r="M4191">
        <v>0.2</v>
      </c>
      <c r="N4191" t="s">
        <v>34</v>
      </c>
      <c r="O4191" s="45" t="s">
        <v>34</v>
      </c>
      <c r="P4191" s="49" t="str">
        <f>'Sheet1 (2)'!O2175</f>
        <v>A</v>
      </c>
      <c r="Q4191" s="30" t="str">
        <f t="shared" si="519"/>
        <v>A</v>
      </c>
      <c r="R4191">
        <f t="shared" si="520"/>
        <v>0.15</v>
      </c>
      <c r="S4191" s="11">
        <f t="shared" si="521"/>
        <v>0.48228143992519878</v>
      </c>
      <c r="T4191" s="13">
        <f t="shared" si="522"/>
        <v>0.24978962131837304</v>
      </c>
      <c r="U4191">
        <f t="shared" si="523"/>
        <v>0.5343</v>
      </c>
      <c r="V4191" t="str">
        <f t="shared" si="524"/>
        <v>same</v>
      </c>
      <c r="W4191" s="47">
        <f t="shared" si="525"/>
        <v>0</v>
      </c>
      <c r="X4191" s="47"/>
      <c r="Y4191" s="47"/>
    </row>
    <row r="4192" spans="1:25" ht="21" x14ac:dyDescent="0.4">
      <c r="A4192" t="s">
        <v>5644</v>
      </c>
      <c r="B4192" t="s">
        <v>5641</v>
      </c>
      <c r="C4192" t="s">
        <v>5642</v>
      </c>
      <c r="D4192" s="33">
        <v>106413</v>
      </c>
      <c r="E4192" s="33">
        <v>9381</v>
      </c>
      <c r="F4192" s="32">
        <v>2.7147000000000001</v>
      </c>
      <c r="G4192" s="32">
        <v>0.90429999999999999</v>
      </c>
      <c r="H4192" s="13">
        <v>8.8156522229426848</v>
      </c>
      <c r="I4192" s="32">
        <v>3.6190000000000002</v>
      </c>
      <c r="J4192" s="34">
        <f t="shared" si="518"/>
        <v>0.24987565625863498</v>
      </c>
      <c r="K4192">
        <v>0.28938279501119285</v>
      </c>
      <c r="L4192">
        <v>0.38577976761539279</v>
      </c>
      <c r="M4192">
        <v>0.2</v>
      </c>
      <c r="N4192" t="s">
        <v>34</v>
      </c>
      <c r="O4192" s="45" t="s">
        <v>34</v>
      </c>
      <c r="P4192" s="49" t="str">
        <f>'Sheet1 (2)'!O2185</f>
        <v>A</v>
      </c>
      <c r="Q4192" s="30" t="str">
        <f t="shared" si="519"/>
        <v>A</v>
      </c>
      <c r="R4192">
        <f t="shared" si="520"/>
        <v>0.15</v>
      </c>
      <c r="S4192" s="11">
        <f t="shared" si="521"/>
        <v>0.48156949433545171</v>
      </c>
      <c r="T4192" s="13">
        <f t="shared" si="522"/>
        <v>0.24987565625863498</v>
      </c>
      <c r="U4192">
        <f t="shared" si="523"/>
        <v>0.90429999999999999</v>
      </c>
      <c r="V4192" t="str">
        <f t="shared" si="524"/>
        <v>same</v>
      </c>
      <c r="W4192" s="47">
        <f t="shared" si="525"/>
        <v>0</v>
      </c>
      <c r="X4192" s="47"/>
      <c r="Y4192" s="47"/>
    </row>
    <row r="4193" spans="1:25" ht="21" x14ac:dyDescent="0.4">
      <c r="A4193" t="s">
        <v>5645</v>
      </c>
      <c r="B4193" t="s">
        <v>5641</v>
      </c>
      <c r="C4193" t="s">
        <v>5642</v>
      </c>
      <c r="D4193" s="33">
        <v>2788</v>
      </c>
      <c r="E4193" s="33">
        <v>232</v>
      </c>
      <c r="F4193" s="32">
        <v>6.9999999999999993E-2</v>
      </c>
      <c r="G4193" s="32">
        <v>2.3E-2</v>
      </c>
      <c r="H4193" s="13">
        <v>8.3213773314203738</v>
      </c>
      <c r="I4193" s="32">
        <v>9.2999999999999999E-2</v>
      </c>
      <c r="J4193" s="34">
        <f t="shared" ref="J4193:J4256" si="526">G4193/I4193</f>
        <v>0.24731182795698925</v>
      </c>
      <c r="K4193">
        <v>0.30172413793103442</v>
      </c>
      <c r="L4193">
        <v>0.40086206896551724</v>
      </c>
      <c r="M4193">
        <v>0.25</v>
      </c>
      <c r="N4193" t="s">
        <v>34</v>
      </c>
      <c r="O4193" s="45" t="s">
        <v>34</v>
      </c>
      <c r="P4193" s="49" t="str">
        <f>'Sheet1 (2)'!O3036</f>
        <v>A</v>
      </c>
      <c r="Q4193" s="30" t="str">
        <f t="shared" si="519"/>
        <v>A</v>
      </c>
      <c r="R4193">
        <f t="shared" si="520"/>
        <v>0.15</v>
      </c>
      <c r="S4193" s="11">
        <f t="shared" si="521"/>
        <v>0.37634408602150538</v>
      </c>
      <c r="T4193" s="13">
        <f t="shared" si="522"/>
        <v>0.24731182795698925</v>
      </c>
      <c r="U4193">
        <f t="shared" si="523"/>
        <v>2.3E-2</v>
      </c>
      <c r="V4193" t="str">
        <f t="shared" si="524"/>
        <v>same</v>
      </c>
      <c r="W4193" s="47">
        <f t="shared" si="525"/>
        <v>0</v>
      </c>
      <c r="X4193" s="47"/>
      <c r="Y4193" s="47"/>
    </row>
    <row r="4194" spans="1:25" ht="21" x14ac:dyDescent="0.4">
      <c r="A4194" t="s">
        <v>5646</v>
      </c>
      <c r="B4194" t="s">
        <v>5641</v>
      </c>
      <c r="C4194" t="s">
        <v>5642</v>
      </c>
      <c r="D4194" s="33">
        <v>55536</v>
      </c>
      <c r="E4194" s="33">
        <v>5482</v>
      </c>
      <c r="F4194" s="32">
        <v>1.5551000000000001</v>
      </c>
      <c r="G4194" s="32">
        <v>0.51790000000000003</v>
      </c>
      <c r="H4194" s="13">
        <v>9.871074618265629</v>
      </c>
      <c r="I4194" s="32">
        <v>2.0730000000000004</v>
      </c>
      <c r="J4194" s="34">
        <f t="shared" si="526"/>
        <v>0.24983116256632895</v>
      </c>
      <c r="K4194">
        <v>0.28367384166362641</v>
      </c>
      <c r="L4194">
        <v>0.37814666180226203</v>
      </c>
      <c r="M4194">
        <v>0.2</v>
      </c>
      <c r="N4194" t="s">
        <v>34</v>
      </c>
      <c r="O4194" s="45" t="s">
        <v>34</v>
      </c>
      <c r="P4194" s="49" t="str">
        <f>'Sheet1 (2)'!O3589</f>
        <v>A</v>
      </c>
      <c r="Q4194" s="30" t="str">
        <f t="shared" si="519"/>
        <v>A</v>
      </c>
      <c r="R4194">
        <f t="shared" si="520"/>
        <v>0.15</v>
      </c>
      <c r="S4194" s="11">
        <f t="shared" si="521"/>
        <v>0.47110467920887611</v>
      </c>
      <c r="T4194" s="13">
        <f t="shared" si="522"/>
        <v>0.24983116256632895</v>
      </c>
      <c r="U4194">
        <f t="shared" si="523"/>
        <v>0.51790000000000003</v>
      </c>
      <c r="V4194" t="str">
        <f t="shared" si="524"/>
        <v>same</v>
      </c>
      <c r="W4194" s="47">
        <f t="shared" si="525"/>
        <v>0</v>
      </c>
      <c r="X4194" s="47"/>
      <c r="Y4194" s="47"/>
    </row>
    <row r="4195" spans="1:25" ht="21" x14ac:dyDescent="0.4">
      <c r="A4195" t="s">
        <v>5647</v>
      </c>
      <c r="B4195" t="s">
        <v>5641</v>
      </c>
      <c r="C4195" t="s">
        <v>5642</v>
      </c>
      <c r="D4195" s="33">
        <v>11702</v>
      </c>
      <c r="E4195" s="33">
        <v>201</v>
      </c>
      <c r="F4195" s="32">
        <v>0.1431</v>
      </c>
      <c r="G4195" s="32">
        <v>4.6899999999999997E-2</v>
      </c>
      <c r="H4195" s="13">
        <v>1.7176551016920185</v>
      </c>
      <c r="I4195" s="32">
        <v>0.19</v>
      </c>
      <c r="J4195" s="34">
        <f t="shared" si="526"/>
        <v>0.24684210526315789</v>
      </c>
      <c r="K4195">
        <v>0.71194029850746265</v>
      </c>
      <c r="L4195">
        <v>0.94527363184079605</v>
      </c>
      <c r="M4195">
        <v>0.8</v>
      </c>
      <c r="N4195" t="s">
        <v>34</v>
      </c>
      <c r="O4195" s="45" t="s">
        <v>34</v>
      </c>
      <c r="P4195" s="49" t="str">
        <f>'Sheet1 (2)'!O3952</f>
        <v>A</v>
      </c>
      <c r="Q4195" s="30" t="str">
        <f t="shared" si="519"/>
        <v>A</v>
      </c>
      <c r="R4195">
        <f t="shared" si="520"/>
        <v>0.15</v>
      </c>
      <c r="S4195" s="11">
        <f t="shared" si="521"/>
        <v>0.15368421052631576</v>
      </c>
      <c r="T4195" s="13">
        <f t="shared" si="522"/>
        <v>0.24684210526315789</v>
      </c>
      <c r="U4195">
        <f t="shared" si="523"/>
        <v>4.6899999999999997E-2</v>
      </c>
      <c r="V4195" t="str">
        <f t="shared" si="524"/>
        <v>same</v>
      </c>
      <c r="W4195" s="47">
        <f t="shared" si="525"/>
        <v>0</v>
      </c>
      <c r="X4195" s="47"/>
      <c r="Y4195" s="47"/>
    </row>
    <row r="4196" spans="1:25" ht="21" x14ac:dyDescent="0.4">
      <c r="A4196" t="s">
        <v>5648</v>
      </c>
      <c r="B4196" t="s">
        <v>5641</v>
      </c>
      <c r="C4196" t="s">
        <v>5642</v>
      </c>
      <c r="D4196" s="33">
        <v>126420</v>
      </c>
      <c r="E4196" s="33">
        <v>13489</v>
      </c>
      <c r="F4196" s="32">
        <v>3.8622000000000001</v>
      </c>
      <c r="G4196" s="32">
        <v>1.2867999999999999</v>
      </c>
      <c r="H4196" s="13">
        <v>10.66998892580288</v>
      </c>
      <c r="I4196" s="32">
        <v>5.149</v>
      </c>
      <c r="J4196" s="34">
        <f t="shared" si="526"/>
        <v>0.24991260438920176</v>
      </c>
      <c r="K4196">
        <v>0.28632218844984803</v>
      </c>
      <c r="L4196">
        <v>0.38171843724516274</v>
      </c>
      <c r="M4196">
        <v>0.2</v>
      </c>
      <c r="N4196" t="s">
        <v>34</v>
      </c>
      <c r="O4196" s="45" t="s">
        <v>34</v>
      </c>
      <c r="P4196" s="49" t="str">
        <f>'Sheet1 (2)'!O4355</f>
        <v>A</v>
      </c>
      <c r="Q4196" s="30" t="str">
        <f t="shared" si="519"/>
        <v>A</v>
      </c>
      <c r="R4196">
        <f t="shared" si="520"/>
        <v>0.15</v>
      </c>
      <c r="S4196" s="11">
        <f t="shared" si="521"/>
        <v>0.47605360264128954</v>
      </c>
      <c r="T4196" s="13">
        <f t="shared" si="522"/>
        <v>0.24991260438920176</v>
      </c>
      <c r="U4196">
        <f t="shared" si="523"/>
        <v>1.2867999999999999</v>
      </c>
      <c r="V4196" t="str">
        <f t="shared" si="524"/>
        <v>same</v>
      </c>
      <c r="W4196" s="47">
        <f t="shared" si="525"/>
        <v>0</v>
      </c>
      <c r="X4196" s="47"/>
      <c r="Y4196" s="47"/>
    </row>
    <row r="4197" spans="1:25" ht="21" x14ac:dyDescent="0.4">
      <c r="A4197" t="s">
        <v>5654</v>
      </c>
      <c r="B4197" t="s">
        <v>5655</v>
      </c>
      <c r="C4197" t="s">
        <v>5656</v>
      </c>
      <c r="D4197" s="33">
        <v>40567</v>
      </c>
      <c r="E4197" s="33">
        <v>9132</v>
      </c>
      <c r="F4197" s="32">
        <v>10.8508</v>
      </c>
      <c r="G4197" s="32">
        <v>3.6165000000000003</v>
      </c>
      <c r="H4197" s="13">
        <v>22.510907880789805</v>
      </c>
      <c r="I4197" s="32">
        <v>14.4673</v>
      </c>
      <c r="J4197" s="34">
        <f t="shared" si="526"/>
        <v>0.24997753554567889</v>
      </c>
      <c r="K4197">
        <v>1.1882172579938677</v>
      </c>
      <c r="L4197">
        <v>1.5842422251423565</v>
      </c>
      <c r="M4197">
        <v>0.93</v>
      </c>
      <c r="N4197" t="s">
        <v>34</v>
      </c>
      <c r="O4197" s="45" t="s">
        <v>34</v>
      </c>
      <c r="P4197" s="49" t="str">
        <f>'Sheet1 (2)'!O4996</f>
        <v>A</v>
      </c>
      <c r="Q4197" s="30" t="str">
        <f t="shared" si="519"/>
        <v>A</v>
      </c>
      <c r="R4197">
        <f t="shared" si="520"/>
        <v>0.15</v>
      </c>
      <c r="S4197" s="11">
        <f t="shared" si="521"/>
        <v>0.41296855667609017</v>
      </c>
      <c r="T4197" s="13">
        <f t="shared" si="522"/>
        <v>0.24997753554567889</v>
      </c>
      <c r="U4197">
        <f t="shared" si="523"/>
        <v>3.6165000000000003</v>
      </c>
      <c r="V4197" t="str">
        <f t="shared" si="524"/>
        <v>same</v>
      </c>
      <c r="W4197" s="47">
        <f t="shared" si="525"/>
        <v>0</v>
      </c>
      <c r="X4197" s="47"/>
      <c r="Y4197" s="47"/>
    </row>
    <row r="4198" spans="1:25" ht="21" x14ac:dyDescent="0.4">
      <c r="A4198" t="s">
        <v>5599</v>
      </c>
      <c r="B4198" t="s">
        <v>5600</v>
      </c>
      <c r="C4198" t="s">
        <v>5601</v>
      </c>
      <c r="D4198" s="33">
        <v>157514</v>
      </c>
      <c r="E4198" s="33">
        <v>24827</v>
      </c>
      <c r="F4198" s="32">
        <v>4.7536000000000005</v>
      </c>
      <c r="G4198" s="32">
        <v>2.3411000000000004</v>
      </c>
      <c r="H4198" s="13">
        <v>15.761773556636236</v>
      </c>
      <c r="I4198" s="32">
        <v>7.0947000000000013</v>
      </c>
      <c r="J4198" s="34">
        <f t="shared" si="526"/>
        <v>0.32997871650668809</v>
      </c>
      <c r="K4198">
        <v>0.19146896523945706</v>
      </c>
      <c r="L4198">
        <v>0.28576549724090716</v>
      </c>
      <c r="M4198">
        <v>0.15</v>
      </c>
      <c r="N4198" t="s">
        <v>37</v>
      </c>
      <c r="O4198" s="45" t="s">
        <v>37</v>
      </c>
      <c r="P4198" s="49" t="str">
        <f>'Sheet1 (2)'!O220</f>
        <v>B</v>
      </c>
      <c r="Q4198" s="30" t="str">
        <f t="shared" si="519"/>
        <v>B</v>
      </c>
      <c r="R4198">
        <f t="shared" si="520"/>
        <v>0.25</v>
      </c>
      <c r="S4198" s="11">
        <f t="shared" si="521"/>
        <v>0.47509408431646177</v>
      </c>
      <c r="T4198" s="13">
        <f t="shared" si="522"/>
        <v>0.32997871650668809</v>
      </c>
      <c r="U4198">
        <f t="shared" si="523"/>
        <v>2.3411000000000004</v>
      </c>
      <c r="V4198" t="str">
        <f t="shared" si="524"/>
        <v>same</v>
      </c>
      <c r="W4198" s="47">
        <f t="shared" si="525"/>
        <v>0</v>
      </c>
      <c r="X4198" s="47"/>
      <c r="Y4198" s="47"/>
    </row>
    <row r="4199" spans="1:25" ht="21" x14ac:dyDescent="0.4">
      <c r="A4199" t="s">
        <v>5602</v>
      </c>
      <c r="B4199" t="s">
        <v>5600</v>
      </c>
      <c r="C4199" t="s">
        <v>5601</v>
      </c>
      <c r="D4199" s="33">
        <v>169527</v>
      </c>
      <c r="E4199" s="33">
        <v>17108</v>
      </c>
      <c r="F4199" s="32">
        <v>3.4598999999999998</v>
      </c>
      <c r="G4199" s="32">
        <v>1.7041999999999999</v>
      </c>
      <c r="H4199" s="13">
        <v>10.091607826481917</v>
      </c>
      <c r="I4199" s="32">
        <v>5.1640999999999995</v>
      </c>
      <c r="J4199" s="34">
        <f t="shared" si="526"/>
        <v>0.33000910129548228</v>
      </c>
      <c r="K4199">
        <v>0.20223871872808041</v>
      </c>
      <c r="L4199">
        <v>0.3018529342997428</v>
      </c>
      <c r="M4199">
        <v>0.1</v>
      </c>
      <c r="N4199" t="s">
        <v>37</v>
      </c>
      <c r="O4199" s="45" t="s">
        <v>37</v>
      </c>
      <c r="P4199" s="49" t="str">
        <f>'Sheet1 (2)'!O2516</f>
        <v>B</v>
      </c>
      <c r="Q4199" s="30" t="str">
        <f t="shared" si="519"/>
        <v>B</v>
      </c>
      <c r="R4199">
        <f t="shared" si="520"/>
        <v>0.25</v>
      </c>
      <c r="S4199" s="11">
        <f t="shared" si="521"/>
        <v>0.6687128444453051</v>
      </c>
      <c r="T4199" s="13">
        <f t="shared" si="522"/>
        <v>0.33000910129548228</v>
      </c>
      <c r="U4199">
        <f t="shared" si="523"/>
        <v>1.7041999999999999</v>
      </c>
      <c r="V4199" t="str">
        <f t="shared" si="524"/>
        <v>same</v>
      </c>
      <c r="W4199" s="47">
        <f t="shared" si="525"/>
        <v>0</v>
      </c>
      <c r="X4199" s="47"/>
      <c r="Y4199" s="47"/>
    </row>
    <row r="4200" spans="1:25" ht="21" x14ac:dyDescent="0.4">
      <c r="A4200" t="s">
        <v>5603</v>
      </c>
      <c r="B4200" t="s">
        <v>5600</v>
      </c>
      <c r="C4200" t="s">
        <v>5601</v>
      </c>
      <c r="D4200" s="33">
        <v>159480</v>
      </c>
      <c r="E4200" s="33">
        <v>24182</v>
      </c>
      <c r="F4200" s="32">
        <v>3.0705</v>
      </c>
      <c r="G4200" s="32">
        <v>1.5121000000000002</v>
      </c>
      <c r="H4200" s="13">
        <v>15.163029847002759</v>
      </c>
      <c r="I4200" s="32">
        <v>4.5826000000000002</v>
      </c>
      <c r="J4200" s="34">
        <f t="shared" si="526"/>
        <v>0.3299655217562083</v>
      </c>
      <c r="K4200">
        <v>0.12697460921346457</v>
      </c>
      <c r="L4200">
        <v>0.1895045901910512</v>
      </c>
      <c r="M4200">
        <v>0.05</v>
      </c>
      <c r="N4200" t="s">
        <v>37</v>
      </c>
      <c r="O4200" s="45" t="s">
        <v>37</v>
      </c>
      <c r="P4200" s="49" t="str">
        <f>'Sheet1 (2)'!O4561</f>
        <v>B</v>
      </c>
      <c r="Q4200" s="30" t="str">
        <f t="shared" si="519"/>
        <v>B</v>
      </c>
      <c r="R4200">
        <f t="shared" si="520"/>
        <v>0.25</v>
      </c>
      <c r="S4200" s="11">
        <f t="shared" si="521"/>
        <v>0.73615414830009174</v>
      </c>
      <c r="T4200" s="13">
        <f t="shared" si="522"/>
        <v>0.3299655217562083</v>
      </c>
      <c r="U4200">
        <f t="shared" si="523"/>
        <v>1.5121000000000002</v>
      </c>
      <c r="V4200" t="str">
        <f t="shared" si="524"/>
        <v>same</v>
      </c>
      <c r="W4200" s="47">
        <f t="shared" si="525"/>
        <v>0</v>
      </c>
      <c r="X4200" s="47"/>
      <c r="Y4200" s="47"/>
    </row>
    <row r="4201" spans="1:25" ht="21" x14ac:dyDescent="0.4">
      <c r="A4201" t="s">
        <v>5463</v>
      </c>
      <c r="B4201" t="s">
        <v>5464</v>
      </c>
      <c r="C4201" t="s">
        <v>5465</v>
      </c>
      <c r="D4201" s="33">
        <v>101810</v>
      </c>
      <c r="E4201" s="33">
        <v>49663</v>
      </c>
      <c r="F4201" s="32">
        <v>9.6846999999999994</v>
      </c>
      <c r="G4201" s="32">
        <v>4.1508000000000003</v>
      </c>
      <c r="H4201" s="13">
        <v>48.780080542186425</v>
      </c>
      <c r="I4201" s="32">
        <v>13.8355</v>
      </c>
      <c r="J4201" s="34">
        <f t="shared" si="526"/>
        <v>0.30001084167540026</v>
      </c>
      <c r="K4201">
        <v>0.19500835632160762</v>
      </c>
      <c r="L4201">
        <v>0.27858768096973602</v>
      </c>
      <c r="M4201">
        <v>0.01</v>
      </c>
      <c r="N4201" t="s">
        <v>37</v>
      </c>
      <c r="O4201" s="45" t="s">
        <v>37</v>
      </c>
      <c r="P4201" s="49" t="str">
        <f>'Sheet1 (2)'!O2971</f>
        <v>B</v>
      </c>
      <c r="Q4201" s="30" t="str">
        <f t="shared" si="519"/>
        <v>B</v>
      </c>
      <c r="R4201">
        <f t="shared" si="520"/>
        <v>0.25</v>
      </c>
      <c r="S4201" s="11">
        <f t="shared" si="521"/>
        <v>0.96410465830653025</v>
      </c>
      <c r="T4201" s="13">
        <f t="shared" si="522"/>
        <v>0.30001084167540026</v>
      </c>
      <c r="U4201">
        <f t="shared" si="523"/>
        <v>4.1508000000000003</v>
      </c>
      <c r="V4201" t="str">
        <f t="shared" si="524"/>
        <v>same</v>
      </c>
      <c r="W4201" s="47">
        <f t="shared" si="525"/>
        <v>0</v>
      </c>
      <c r="X4201" s="47"/>
      <c r="Y4201" s="47"/>
    </row>
    <row r="4202" spans="1:25" ht="21" x14ac:dyDescent="0.4">
      <c r="A4202" t="s">
        <v>5466</v>
      </c>
      <c r="B4202" t="s">
        <v>5464</v>
      </c>
      <c r="C4202" t="s">
        <v>5465</v>
      </c>
      <c r="D4202" s="33">
        <v>81863</v>
      </c>
      <c r="E4202" s="33">
        <v>46072</v>
      </c>
      <c r="F4202" s="32">
        <v>8.9545999999999992</v>
      </c>
      <c r="G4202" s="32">
        <v>3.8373999999999997</v>
      </c>
      <c r="H4202" s="13">
        <v>56.279393621049806</v>
      </c>
      <c r="I4202" s="32">
        <v>12.791999999999998</v>
      </c>
      <c r="J4202" s="34">
        <f t="shared" si="526"/>
        <v>0.29998436522826771</v>
      </c>
      <c r="K4202">
        <v>0.19436100017364122</v>
      </c>
      <c r="L4202">
        <v>0.27765237020316025</v>
      </c>
      <c r="M4202">
        <v>0.01</v>
      </c>
      <c r="N4202" t="s">
        <v>37</v>
      </c>
      <c r="O4202" s="45" t="s">
        <v>37</v>
      </c>
      <c r="P4202" s="49" t="str">
        <f>'Sheet1 (2)'!O4910</f>
        <v>B</v>
      </c>
      <c r="Q4202" s="30" t="str">
        <f t="shared" si="519"/>
        <v>B</v>
      </c>
      <c r="R4202">
        <f t="shared" si="520"/>
        <v>0.25</v>
      </c>
      <c r="S4202" s="11">
        <f t="shared" si="521"/>
        <v>0.96398373983739838</v>
      </c>
      <c r="T4202" s="13">
        <f t="shared" si="522"/>
        <v>0.29998436522826771</v>
      </c>
      <c r="U4202">
        <f t="shared" si="523"/>
        <v>3.8374000000000001</v>
      </c>
      <c r="V4202" t="str">
        <f t="shared" si="524"/>
        <v>same</v>
      </c>
      <c r="W4202" s="47">
        <f t="shared" si="525"/>
        <v>0</v>
      </c>
      <c r="X4202" s="47"/>
      <c r="Y4202" s="47"/>
    </row>
    <row r="4203" spans="1:25" ht="21" x14ac:dyDescent="0.4">
      <c r="A4203" t="s">
        <v>5459</v>
      </c>
      <c r="B4203" t="s">
        <v>5460</v>
      </c>
      <c r="C4203" t="s">
        <v>5461</v>
      </c>
      <c r="D4203" s="33">
        <v>208623</v>
      </c>
      <c r="E4203" s="33">
        <v>18065</v>
      </c>
      <c r="F4203" s="32">
        <v>18.4786</v>
      </c>
      <c r="G4203" s="32">
        <v>4.6196000000000002</v>
      </c>
      <c r="H4203" s="13">
        <v>8.6591603035139944</v>
      </c>
      <c r="I4203" s="32">
        <v>23.098199999999999</v>
      </c>
      <c r="J4203" s="34">
        <f t="shared" si="526"/>
        <v>0.19999826826332789</v>
      </c>
      <c r="K4203">
        <v>1.0228951010240797</v>
      </c>
      <c r="L4203">
        <v>1.2786161084970937</v>
      </c>
      <c r="M4203">
        <v>0.65</v>
      </c>
      <c r="N4203" t="s">
        <v>34</v>
      </c>
      <c r="O4203" s="45" t="s">
        <v>34</v>
      </c>
      <c r="P4203" s="49" t="str">
        <f>'Sheet1 (2)'!O204</f>
        <v>A</v>
      </c>
      <c r="Q4203" s="30" t="str">
        <f t="shared" si="519"/>
        <v>A</v>
      </c>
      <c r="R4203">
        <f t="shared" si="520"/>
        <v>0.15</v>
      </c>
      <c r="S4203" s="11">
        <f t="shared" si="521"/>
        <v>0.49163787654449259</v>
      </c>
      <c r="T4203" s="13">
        <f t="shared" si="522"/>
        <v>0.19999826826332789</v>
      </c>
      <c r="U4203">
        <f t="shared" si="523"/>
        <v>4.6196000000000002</v>
      </c>
      <c r="V4203" t="str">
        <f t="shared" si="524"/>
        <v>same</v>
      </c>
      <c r="W4203" s="47">
        <f t="shared" si="525"/>
        <v>0</v>
      </c>
      <c r="X4203" s="47"/>
      <c r="Y4203" s="47"/>
    </row>
    <row r="4204" spans="1:25" ht="21" x14ac:dyDescent="0.4">
      <c r="A4204" t="s">
        <v>5462</v>
      </c>
      <c r="B4204" t="s">
        <v>5460</v>
      </c>
      <c r="C4204" t="s">
        <v>5461</v>
      </c>
      <c r="D4204" s="33">
        <v>27370</v>
      </c>
      <c r="E4204" s="33">
        <v>3382</v>
      </c>
      <c r="F4204" s="32">
        <v>2.8323</v>
      </c>
      <c r="G4204" s="32">
        <v>0.69839999999999991</v>
      </c>
      <c r="H4204" s="13">
        <v>12.356594811837779</v>
      </c>
      <c r="I4204" s="32">
        <v>3.5306999999999999</v>
      </c>
      <c r="J4204" s="34">
        <f t="shared" si="526"/>
        <v>0.19780780015294416</v>
      </c>
      <c r="K4204">
        <v>0.8374630396215258</v>
      </c>
      <c r="L4204">
        <v>1.0439680662329982</v>
      </c>
      <c r="M4204">
        <v>0.6</v>
      </c>
      <c r="N4204" t="s">
        <v>34</v>
      </c>
      <c r="O4204" s="45" t="s">
        <v>34</v>
      </c>
      <c r="P4204" s="49" t="str">
        <f>'Sheet1 (2)'!O913</f>
        <v>A</v>
      </c>
      <c r="Q4204" s="30" t="str">
        <f t="shared" si="519"/>
        <v>A</v>
      </c>
      <c r="R4204">
        <f t="shared" si="520"/>
        <v>0.15</v>
      </c>
      <c r="S4204" s="11">
        <f t="shared" si="521"/>
        <v>0.425269776531566</v>
      </c>
      <c r="T4204" s="13">
        <f t="shared" si="522"/>
        <v>0.19780780015294416</v>
      </c>
      <c r="U4204">
        <f t="shared" si="523"/>
        <v>0.69839999999999991</v>
      </c>
      <c r="V4204" t="str">
        <f t="shared" si="524"/>
        <v>same</v>
      </c>
      <c r="W4204" s="47">
        <f t="shared" si="525"/>
        <v>0</v>
      </c>
      <c r="X4204" s="47"/>
      <c r="Y4204" s="47"/>
    </row>
    <row r="4205" spans="1:25" ht="21" x14ac:dyDescent="0.4">
      <c r="A4205" t="s">
        <v>5595</v>
      </c>
      <c r="B4205" t="s">
        <v>5596</v>
      </c>
      <c r="C4205" t="s">
        <v>5597</v>
      </c>
      <c r="D4205" s="33">
        <v>297009</v>
      </c>
      <c r="E4205" s="33">
        <v>11595</v>
      </c>
      <c r="F4205" s="32">
        <v>10.275400000000001</v>
      </c>
      <c r="G4205" s="32">
        <v>3.3686000000000003</v>
      </c>
      <c r="H4205" s="13">
        <v>3.9039221033706051</v>
      </c>
      <c r="I4205" s="32">
        <v>13.644000000000002</v>
      </c>
      <c r="J4205" s="34">
        <f t="shared" si="526"/>
        <v>0.24689240691879213</v>
      </c>
      <c r="K4205">
        <v>0.886192324277706</v>
      </c>
      <c r="L4205">
        <v>1.1767141009055628</v>
      </c>
      <c r="M4205">
        <v>0.8</v>
      </c>
      <c r="N4205" t="s">
        <v>34</v>
      </c>
      <c r="O4205" s="45" t="s">
        <v>34</v>
      </c>
      <c r="P4205" s="49" t="str">
        <f>'Sheet1 (2)'!O1525</f>
        <v>A</v>
      </c>
      <c r="Q4205" s="30" t="str">
        <f t="shared" si="519"/>
        <v>A</v>
      </c>
      <c r="R4205">
        <f t="shared" si="520"/>
        <v>0.15</v>
      </c>
      <c r="S4205" s="11">
        <f t="shared" si="521"/>
        <v>0.32014072119613018</v>
      </c>
      <c r="T4205" s="13">
        <f t="shared" si="522"/>
        <v>0.24689240691879213</v>
      </c>
      <c r="U4205">
        <f t="shared" si="523"/>
        <v>3.3686000000000003</v>
      </c>
      <c r="V4205" t="str">
        <f t="shared" si="524"/>
        <v>same</v>
      </c>
      <c r="W4205" s="47">
        <f t="shared" si="525"/>
        <v>0</v>
      </c>
      <c r="X4205" s="47"/>
      <c r="Y4205" s="47"/>
    </row>
    <row r="4206" spans="1:25" ht="21" x14ac:dyDescent="0.4">
      <c r="A4206" t="s">
        <v>5598</v>
      </c>
      <c r="B4206" t="s">
        <v>5596</v>
      </c>
      <c r="C4206" t="s">
        <v>5597</v>
      </c>
      <c r="D4206" s="33">
        <v>669581</v>
      </c>
      <c r="E4206" s="33">
        <v>6287</v>
      </c>
      <c r="F4206" s="32">
        <v>3.5146000000000002</v>
      </c>
      <c r="G4206" s="32">
        <v>1.1714</v>
      </c>
      <c r="H4206" s="13">
        <v>0.93894540018309958</v>
      </c>
      <c r="I4206" s="32">
        <v>4.6859999999999999</v>
      </c>
      <c r="J4206" s="34">
        <f t="shared" si="526"/>
        <v>0.24997865983781478</v>
      </c>
      <c r="K4206">
        <v>0.5590265627485288</v>
      </c>
      <c r="L4206">
        <v>0.74534754254811519</v>
      </c>
      <c r="M4206">
        <v>0.4</v>
      </c>
      <c r="N4206" t="s">
        <v>37</v>
      </c>
      <c r="O4206" s="45" t="s">
        <v>37</v>
      </c>
      <c r="P4206" s="49" t="str">
        <f>'Sheet1 (2)'!O4245</f>
        <v>B</v>
      </c>
      <c r="Q4206" s="30" t="str">
        <f t="shared" si="519"/>
        <v>B</v>
      </c>
      <c r="R4206">
        <f t="shared" si="520"/>
        <v>0.25</v>
      </c>
      <c r="S4206" s="11">
        <f t="shared" si="521"/>
        <v>0.4633376013657704</v>
      </c>
      <c r="T4206" s="13">
        <f t="shared" si="522"/>
        <v>0.24997865983781478</v>
      </c>
      <c r="U4206">
        <f t="shared" si="523"/>
        <v>1.1714</v>
      </c>
      <c r="V4206" t="str">
        <f t="shared" si="524"/>
        <v>same</v>
      </c>
      <c r="W4206" s="47">
        <f t="shared" si="525"/>
        <v>0</v>
      </c>
      <c r="X4206" s="47"/>
      <c r="Y4206" s="47"/>
    </row>
    <row r="4207" spans="1:25" ht="21" x14ac:dyDescent="0.4">
      <c r="A4207" t="s">
        <v>5657</v>
      </c>
      <c r="B4207" t="s">
        <v>5658</v>
      </c>
      <c r="C4207" t="s">
        <v>5659</v>
      </c>
      <c r="D4207" s="33">
        <v>74227</v>
      </c>
      <c r="E4207" s="33">
        <v>16786</v>
      </c>
      <c r="F4207" s="32">
        <v>3.4279000000000002</v>
      </c>
      <c r="G4207" s="32">
        <v>1.1421000000000001</v>
      </c>
      <c r="H4207" s="13">
        <v>22.614412545300226</v>
      </c>
      <c r="I4207" s="32">
        <v>4.57</v>
      </c>
      <c r="J4207" s="34">
        <f t="shared" si="526"/>
        <v>0.24991247264770242</v>
      </c>
      <c r="K4207">
        <v>0.20421184320266889</v>
      </c>
      <c r="L4207">
        <v>0.27225068509472178</v>
      </c>
      <c r="M4207">
        <v>0.05</v>
      </c>
      <c r="N4207" t="s">
        <v>34</v>
      </c>
      <c r="O4207" s="45" t="s">
        <v>34</v>
      </c>
      <c r="P4207" s="49" t="str">
        <f>'Sheet1 (2)'!O394</f>
        <v>A</v>
      </c>
      <c r="Q4207" s="30" t="str">
        <f t="shared" si="519"/>
        <v>A</v>
      </c>
      <c r="R4207">
        <f t="shared" si="520"/>
        <v>0.15</v>
      </c>
      <c r="S4207" s="11">
        <f t="shared" si="521"/>
        <v>0.81634573304157554</v>
      </c>
      <c r="T4207" s="13">
        <f t="shared" si="522"/>
        <v>0.24991247264770242</v>
      </c>
      <c r="U4207">
        <f t="shared" si="523"/>
        <v>1.1421000000000001</v>
      </c>
      <c r="V4207" t="str">
        <f t="shared" si="524"/>
        <v>same</v>
      </c>
      <c r="W4207" s="47">
        <f t="shared" si="525"/>
        <v>0</v>
      </c>
      <c r="X4207" s="47"/>
      <c r="Y4207" s="47"/>
    </row>
    <row r="4208" spans="1:25" ht="21" x14ac:dyDescent="0.4">
      <c r="A4208" t="s">
        <v>5660</v>
      </c>
      <c r="B4208" t="s">
        <v>5658</v>
      </c>
      <c r="C4208" t="s">
        <v>5659</v>
      </c>
      <c r="D4208" s="33">
        <v>157658</v>
      </c>
      <c r="E4208" s="33">
        <v>45246</v>
      </c>
      <c r="F4208" s="32">
        <v>6.4556999999999993</v>
      </c>
      <c r="G4208" s="32">
        <v>2.1513</v>
      </c>
      <c r="H4208" s="13">
        <v>28.69882911111393</v>
      </c>
      <c r="I4208" s="32">
        <v>8.6069999999999993</v>
      </c>
      <c r="J4208" s="34">
        <f t="shared" si="526"/>
        <v>0.24994771697455562</v>
      </c>
      <c r="K4208">
        <v>0.14268001591300886</v>
      </c>
      <c r="L4208">
        <v>0.19022676037660788</v>
      </c>
      <c r="M4208">
        <v>0.01</v>
      </c>
      <c r="N4208" t="s">
        <v>34</v>
      </c>
      <c r="O4208" s="45" t="s">
        <v>34</v>
      </c>
      <c r="P4208" s="49" t="str">
        <f>'Sheet1 (2)'!O3241</f>
        <v>A</v>
      </c>
      <c r="Q4208" s="30" t="str">
        <f t="shared" si="519"/>
        <v>A</v>
      </c>
      <c r="R4208">
        <f t="shared" si="520"/>
        <v>0.15</v>
      </c>
      <c r="S4208" s="11">
        <f t="shared" si="521"/>
        <v>0.9474311606831648</v>
      </c>
      <c r="T4208" s="13">
        <f t="shared" si="522"/>
        <v>0.24994771697455562</v>
      </c>
      <c r="U4208">
        <f t="shared" si="523"/>
        <v>2.1513</v>
      </c>
      <c r="V4208" t="str">
        <f t="shared" si="524"/>
        <v>same</v>
      </c>
      <c r="W4208" s="47">
        <f t="shared" si="525"/>
        <v>0</v>
      </c>
      <c r="X4208" s="47"/>
      <c r="Y4208" s="47"/>
    </row>
    <row r="4209" spans="1:25" ht="21" x14ac:dyDescent="0.4">
      <c r="A4209" t="s">
        <v>5338</v>
      </c>
      <c r="B4209" t="s">
        <v>5339</v>
      </c>
      <c r="C4209" t="s">
        <v>5340</v>
      </c>
      <c r="D4209" s="33">
        <v>69416</v>
      </c>
      <c r="E4209" s="33">
        <v>4736</v>
      </c>
      <c r="F4209" s="32">
        <v>4.7634999999999996</v>
      </c>
      <c r="G4209" s="32">
        <v>1.5488</v>
      </c>
      <c r="H4209" s="13">
        <v>6.8226345511121353</v>
      </c>
      <c r="I4209" s="32">
        <v>6.3122999999999996</v>
      </c>
      <c r="J4209" s="34">
        <f t="shared" si="526"/>
        <v>0.24536222929835402</v>
      </c>
      <c r="K4209">
        <v>1.0058065878378379</v>
      </c>
      <c r="L4209">
        <v>1.3328336148648647</v>
      </c>
      <c r="M4209">
        <v>1</v>
      </c>
      <c r="N4209" t="s">
        <v>34</v>
      </c>
      <c r="O4209" s="45" t="s">
        <v>34</v>
      </c>
      <c r="P4209" s="49" t="str">
        <f>'Sheet1 (2)'!O222</f>
        <v>A</v>
      </c>
      <c r="Q4209" s="30" t="str">
        <f t="shared" si="519"/>
        <v>A</v>
      </c>
      <c r="R4209">
        <f t="shared" si="520"/>
        <v>0.15</v>
      </c>
      <c r="S4209" s="11">
        <f t="shared" si="521"/>
        <v>0.24971880297197527</v>
      </c>
      <c r="T4209" s="13">
        <f t="shared" si="522"/>
        <v>0.24536222929835402</v>
      </c>
      <c r="U4209">
        <f t="shared" si="523"/>
        <v>1.5488</v>
      </c>
      <c r="V4209" t="str">
        <f t="shared" si="524"/>
        <v>same</v>
      </c>
      <c r="W4209" s="47">
        <f t="shared" si="525"/>
        <v>0</v>
      </c>
      <c r="X4209" s="47"/>
      <c r="Y4209" s="47"/>
    </row>
    <row r="4210" spans="1:25" ht="21" x14ac:dyDescent="0.4">
      <c r="A4210" t="s">
        <v>5341</v>
      </c>
      <c r="B4210" t="s">
        <v>5339</v>
      </c>
      <c r="C4210" t="s">
        <v>5340</v>
      </c>
      <c r="D4210" s="33">
        <v>128014</v>
      </c>
      <c r="E4210" s="33">
        <v>7638</v>
      </c>
      <c r="F4210" s="32">
        <v>7.6379999999999999</v>
      </c>
      <c r="G4210" s="32">
        <v>2.5187000000000004</v>
      </c>
      <c r="H4210" s="13">
        <v>5.9665349102441922</v>
      </c>
      <c r="I4210" s="32">
        <v>10.156700000000001</v>
      </c>
      <c r="J4210" s="34">
        <f t="shared" si="526"/>
        <v>0.24798408932035013</v>
      </c>
      <c r="K4210">
        <v>1</v>
      </c>
      <c r="L4210">
        <v>1.329759099240639</v>
      </c>
      <c r="M4210">
        <v>1</v>
      </c>
      <c r="N4210" t="s">
        <v>37</v>
      </c>
      <c r="O4210" s="45" t="s">
        <v>37</v>
      </c>
      <c r="P4210" s="49" t="str">
        <f>'Sheet1 (2)'!O537</f>
        <v>B</v>
      </c>
      <c r="Q4210" s="30" t="str">
        <f t="shared" si="519"/>
        <v>B</v>
      </c>
      <c r="R4210">
        <f t="shared" si="520"/>
        <v>0.25</v>
      </c>
      <c r="S4210" s="11">
        <f t="shared" si="521"/>
        <v>0.24798408932035013</v>
      </c>
      <c r="T4210" s="13">
        <f t="shared" si="522"/>
        <v>0.24798408932035013</v>
      </c>
      <c r="U4210">
        <f t="shared" si="523"/>
        <v>2.5187000000000004</v>
      </c>
      <c r="V4210" t="str">
        <f t="shared" si="524"/>
        <v>same</v>
      </c>
      <c r="W4210" s="47">
        <f t="shared" si="525"/>
        <v>0</v>
      </c>
      <c r="X4210" s="47"/>
      <c r="Y4210" s="47"/>
    </row>
    <row r="4211" spans="1:25" ht="21" x14ac:dyDescent="0.4">
      <c r="A4211" t="s">
        <v>5342</v>
      </c>
      <c r="B4211" t="s">
        <v>5339</v>
      </c>
      <c r="C4211" t="s">
        <v>5340</v>
      </c>
      <c r="D4211" s="33">
        <v>104901</v>
      </c>
      <c r="E4211" s="33">
        <v>5537</v>
      </c>
      <c r="F4211" s="32">
        <v>5.536999999999999</v>
      </c>
      <c r="G4211" s="32">
        <v>1.7262</v>
      </c>
      <c r="H4211" s="13">
        <v>5.2783100256432256</v>
      </c>
      <c r="I4211" s="32">
        <v>7.2631999999999994</v>
      </c>
      <c r="J4211" s="34">
        <f t="shared" si="526"/>
        <v>0.23766383962991519</v>
      </c>
      <c r="K4211">
        <v>0.99999999999999989</v>
      </c>
      <c r="L4211">
        <v>1.3117572692793931</v>
      </c>
      <c r="M4211">
        <v>1</v>
      </c>
      <c r="N4211" t="s">
        <v>37</v>
      </c>
      <c r="O4211" s="45" t="s">
        <v>37</v>
      </c>
      <c r="P4211" s="49" t="str">
        <f>'Sheet1 (2)'!O696</f>
        <v>B</v>
      </c>
      <c r="Q4211" s="30" t="str">
        <f t="shared" si="519"/>
        <v>B</v>
      </c>
      <c r="R4211">
        <f t="shared" si="520"/>
        <v>0.25</v>
      </c>
      <c r="S4211" s="11">
        <f t="shared" si="521"/>
        <v>0.23766383962991514</v>
      </c>
      <c r="T4211" s="13">
        <f t="shared" si="522"/>
        <v>0.23766383962991519</v>
      </c>
      <c r="U4211">
        <f t="shared" si="523"/>
        <v>1.7262</v>
      </c>
      <c r="V4211" t="str">
        <f t="shared" si="524"/>
        <v>same</v>
      </c>
      <c r="W4211" s="47">
        <f t="shared" si="525"/>
        <v>0</v>
      </c>
      <c r="X4211" s="47"/>
      <c r="Y4211" s="47"/>
    </row>
    <row r="4212" spans="1:25" ht="21" x14ac:dyDescent="0.4">
      <c r="A4212" t="s">
        <v>5343</v>
      </c>
      <c r="B4212" t="s">
        <v>5339</v>
      </c>
      <c r="C4212" t="s">
        <v>5340</v>
      </c>
      <c r="D4212" s="33">
        <v>26719</v>
      </c>
      <c r="E4212" s="33">
        <v>539</v>
      </c>
      <c r="F4212" s="32">
        <v>0.43469999999999998</v>
      </c>
      <c r="G4212" s="32">
        <v>0.18630000000000002</v>
      </c>
      <c r="H4212" s="13">
        <v>2.0172910662824206</v>
      </c>
      <c r="I4212" s="32">
        <v>0.621</v>
      </c>
      <c r="J4212" s="34">
        <f t="shared" si="526"/>
        <v>0.30000000000000004</v>
      </c>
      <c r="K4212">
        <v>0.80649350649350648</v>
      </c>
      <c r="L4212">
        <v>1.1521335807050093</v>
      </c>
      <c r="M4212">
        <v>1</v>
      </c>
      <c r="N4212" t="s">
        <v>34</v>
      </c>
      <c r="O4212" s="45" t="s">
        <v>34</v>
      </c>
      <c r="P4212" s="49" t="str">
        <f>'Sheet1 (2)'!O886</f>
        <v>A</v>
      </c>
      <c r="Q4212" s="30" t="str">
        <f t="shared" si="519"/>
        <v>A</v>
      </c>
      <c r="R4212">
        <f t="shared" si="520"/>
        <v>0.15</v>
      </c>
      <c r="S4212" s="11">
        <f t="shared" si="521"/>
        <v>0.1320450885668277</v>
      </c>
      <c r="T4212" s="13">
        <f t="shared" si="522"/>
        <v>0.30000000000000004</v>
      </c>
      <c r="U4212">
        <f t="shared" si="523"/>
        <v>0.18630000000000002</v>
      </c>
      <c r="V4212" t="str">
        <f t="shared" si="524"/>
        <v>same</v>
      </c>
      <c r="W4212" s="47">
        <f t="shared" si="525"/>
        <v>0</v>
      </c>
      <c r="X4212" s="47"/>
      <c r="Y4212" s="47"/>
    </row>
    <row r="4213" spans="1:25" ht="21" x14ac:dyDescent="0.4">
      <c r="A4213" s="18" t="s">
        <v>5344</v>
      </c>
      <c r="B4213" t="s">
        <v>5339</v>
      </c>
      <c r="C4213" t="s">
        <v>5340</v>
      </c>
      <c r="D4213" s="33">
        <v>14619</v>
      </c>
      <c r="E4213" s="33">
        <v>2032</v>
      </c>
      <c r="F4213" s="32">
        <v>2.2458</v>
      </c>
      <c r="G4213" s="32">
        <v>0.74820000000000009</v>
      </c>
      <c r="H4213" s="13">
        <v>13.899719543060401</v>
      </c>
      <c r="I4213" s="32">
        <v>2.9940000000000002</v>
      </c>
      <c r="J4213" s="34">
        <f t="shared" si="526"/>
        <v>0.24989979959919842</v>
      </c>
      <c r="K4213">
        <v>1.105216535433071</v>
      </c>
      <c r="L4213">
        <v>1.4734251968503937</v>
      </c>
      <c r="M4213">
        <v>1</v>
      </c>
      <c r="N4213" t="s">
        <v>37</v>
      </c>
      <c r="O4213" s="45" t="s">
        <v>37</v>
      </c>
      <c r="P4213" s="49" t="str">
        <f>'Sheet1 (2)'!O2956</f>
        <v>B</v>
      </c>
      <c r="Q4213" s="30" t="str">
        <f t="shared" si="519"/>
        <v>B</v>
      </c>
      <c r="R4213">
        <f t="shared" si="520"/>
        <v>0.25</v>
      </c>
      <c r="S4213" s="11">
        <f t="shared" si="521"/>
        <v>0.32130928523714097</v>
      </c>
      <c r="T4213" s="13">
        <f t="shared" si="522"/>
        <v>0.24989979959919842</v>
      </c>
      <c r="U4213">
        <f t="shared" si="523"/>
        <v>0.74820000000000009</v>
      </c>
      <c r="V4213" t="str">
        <f t="shared" si="524"/>
        <v>same</v>
      </c>
      <c r="W4213" s="47">
        <f t="shared" si="525"/>
        <v>0</v>
      </c>
      <c r="X4213" s="47"/>
      <c r="Y4213" s="47"/>
    </row>
    <row r="4214" spans="1:25" ht="21" x14ac:dyDescent="0.4">
      <c r="A4214" t="s">
        <v>5345</v>
      </c>
      <c r="B4214" t="s">
        <v>5339</v>
      </c>
      <c r="C4214" t="s">
        <v>5340</v>
      </c>
      <c r="D4214" s="33">
        <v>35130</v>
      </c>
      <c r="E4214" s="33">
        <v>1441</v>
      </c>
      <c r="F4214" s="32">
        <v>1.4410000000000001</v>
      </c>
      <c r="G4214" s="32">
        <v>0.35</v>
      </c>
      <c r="H4214" s="13">
        <v>4.1019072018218043</v>
      </c>
      <c r="I4214" s="32">
        <v>1.7909999999999999</v>
      </c>
      <c r="J4214" s="34">
        <f t="shared" si="526"/>
        <v>0.1954215522054718</v>
      </c>
      <c r="K4214">
        <v>1</v>
      </c>
      <c r="L4214">
        <v>1.2428868841082581</v>
      </c>
      <c r="M4214">
        <v>1</v>
      </c>
      <c r="N4214" t="s">
        <v>34</v>
      </c>
      <c r="O4214" s="45" t="s">
        <v>34</v>
      </c>
      <c r="P4214" s="49" t="str">
        <f>'Sheet1 (2)'!O3573</f>
        <v>A</v>
      </c>
      <c r="Q4214" s="30" t="str">
        <f t="shared" si="519"/>
        <v>A</v>
      </c>
      <c r="R4214">
        <f t="shared" si="520"/>
        <v>0.15</v>
      </c>
      <c r="S4214" s="11">
        <f t="shared" si="521"/>
        <v>0.19542155220547178</v>
      </c>
      <c r="T4214" s="13">
        <f t="shared" si="522"/>
        <v>0.1954215522054718</v>
      </c>
      <c r="U4214">
        <f t="shared" si="523"/>
        <v>0.35</v>
      </c>
      <c r="V4214" t="str">
        <f t="shared" si="524"/>
        <v>same</v>
      </c>
      <c r="W4214" s="47">
        <f t="shared" si="525"/>
        <v>0</v>
      </c>
      <c r="X4214" s="47"/>
      <c r="Y4214" s="47"/>
    </row>
    <row r="4215" spans="1:25" ht="21" x14ac:dyDescent="0.4">
      <c r="A4215" t="s">
        <v>5346</v>
      </c>
      <c r="B4215" t="s">
        <v>5339</v>
      </c>
      <c r="C4215" t="s">
        <v>5340</v>
      </c>
      <c r="D4215" s="33">
        <v>36468</v>
      </c>
      <c r="E4215" s="33">
        <v>1564</v>
      </c>
      <c r="F4215" s="32">
        <v>1.5640000000000001</v>
      </c>
      <c r="G4215" s="32">
        <v>0.37999999999999995</v>
      </c>
      <c r="H4215" s="13">
        <v>4.2886914555226499</v>
      </c>
      <c r="I4215" s="32">
        <v>1.944</v>
      </c>
      <c r="J4215" s="34">
        <f t="shared" si="526"/>
        <v>0.19547325102880656</v>
      </c>
      <c r="K4215">
        <v>1</v>
      </c>
      <c r="L4215">
        <v>1.2429667519181586</v>
      </c>
      <c r="M4215">
        <v>1</v>
      </c>
      <c r="N4215" t="s">
        <v>37</v>
      </c>
      <c r="O4215" s="45" t="s">
        <v>37</v>
      </c>
      <c r="P4215" s="49" t="str">
        <f>'Sheet1 (2)'!O4346</f>
        <v>B</v>
      </c>
      <c r="Q4215" s="30" t="str">
        <f t="shared" si="519"/>
        <v>B</v>
      </c>
      <c r="R4215">
        <f t="shared" si="520"/>
        <v>0.25</v>
      </c>
      <c r="S4215" s="11">
        <f t="shared" si="521"/>
        <v>0.19547325102880664</v>
      </c>
      <c r="T4215" s="13">
        <f t="shared" si="522"/>
        <v>0.19547325102880656</v>
      </c>
      <c r="U4215">
        <f t="shared" si="523"/>
        <v>0.37999999999999995</v>
      </c>
      <c r="V4215" t="str">
        <f t="shared" si="524"/>
        <v>same</v>
      </c>
      <c r="W4215" s="47">
        <f t="shared" si="525"/>
        <v>0</v>
      </c>
      <c r="X4215" s="47"/>
      <c r="Y4215" s="47"/>
    </row>
    <row r="4216" spans="1:25" ht="21" x14ac:dyDescent="0.4">
      <c r="A4216" t="s">
        <v>5347</v>
      </c>
      <c r="B4216" t="s">
        <v>5339</v>
      </c>
      <c r="C4216" t="s">
        <v>5340</v>
      </c>
      <c r="D4216" s="33">
        <v>45279</v>
      </c>
      <c r="E4216" s="33">
        <v>3202</v>
      </c>
      <c r="F4216" s="32">
        <v>3.202</v>
      </c>
      <c r="G4216" s="32">
        <v>1.0410999999999999</v>
      </c>
      <c r="H4216" s="13">
        <v>7.0717109476799402</v>
      </c>
      <c r="I4216" s="32">
        <v>4.2431000000000001</v>
      </c>
      <c r="J4216" s="34">
        <f t="shared" si="526"/>
        <v>0.24536306002686711</v>
      </c>
      <c r="K4216">
        <v>1</v>
      </c>
      <c r="L4216">
        <v>1.3251405371642724</v>
      </c>
      <c r="M4216">
        <v>1</v>
      </c>
      <c r="N4216" t="s">
        <v>34</v>
      </c>
      <c r="O4216" s="45" t="s">
        <v>34</v>
      </c>
      <c r="P4216" s="49" t="str">
        <f>'Sheet1 (2)'!O4644</f>
        <v>A</v>
      </c>
      <c r="Q4216" s="30" t="str">
        <f t="shared" si="519"/>
        <v>A</v>
      </c>
      <c r="R4216">
        <f t="shared" si="520"/>
        <v>0.15</v>
      </c>
      <c r="S4216" s="11">
        <f t="shared" si="521"/>
        <v>0.24536306002686717</v>
      </c>
      <c r="T4216" s="13">
        <f t="shared" si="522"/>
        <v>0.24536306002686711</v>
      </c>
      <c r="U4216">
        <f t="shared" si="523"/>
        <v>1.0410999999999999</v>
      </c>
      <c r="V4216" t="str">
        <f t="shared" si="524"/>
        <v>same</v>
      </c>
      <c r="W4216" s="47">
        <f t="shared" si="525"/>
        <v>0</v>
      </c>
      <c r="X4216" s="47"/>
      <c r="Y4216" s="47"/>
    </row>
    <row r="4217" spans="1:25" ht="21" x14ac:dyDescent="0.4">
      <c r="A4217" t="s">
        <v>5841</v>
      </c>
      <c r="B4217" t="s">
        <v>5842</v>
      </c>
      <c r="C4217" t="s">
        <v>5843</v>
      </c>
      <c r="D4217" s="33">
        <v>14520</v>
      </c>
      <c r="E4217" s="33">
        <v>8584</v>
      </c>
      <c r="F4217" s="32">
        <v>2.0627</v>
      </c>
      <c r="G4217" s="32">
        <v>0.88400000000000001</v>
      </c>
      <c r="H4217" s="13">
        <v>59.11845730027548</v>
      </c>
      <c r="I4217" s="32">
        <v>2.9466999999999999</v>
      </c>
      <c r="J4217" s="34">
        <f t="shared" si="526"/>
        <v>0.29999660637323111</v>
      </c>
      <c r="K4217">
        <v>0.24029589934762347</v>
      </c>
      <c r="L4217">
        <v>0.34327819198508852</v>
      </c>
      <c r="M4217">
        <v>0.01</v>
      </c>
      <c r="N4217" t="s">
        <v>34</v>
      </c>
      <c r="O4217" s="45" t="s">
        <v>34</v>
      </c>
      <c r="P4217" s="49" t="str">
        <f>'Sheet1 (2)'!O458</f>
        <v>A</v>
      </c>
      <c r="Q4217" s="30" t="str">
        <f t="shared" si="519"/>
        <v>A</v>
      </c>
      <c r="R4217">
        <f t="shared" si="520"/>
        <v>0.15</v>
      </c>
      <c r="S4217" s="11">
        <f t="shared" si="521"/>
        <v>0.97086910781552238</v>
      </c>
      <c r="T4217" s="13">
        <f t="shared" si="522"/>
        <v>0.29999660637323111</v>
      </c>
      <c r="U4217">
        <f t="shared" si="523"/>
        <v>0.88400000000000012</v>
      </c>
      <c r="V4217" t="str">
        <f t="shared" si="524"/>
        <v>same</v>
      </c>
      <c r="W4217" s="47">
        <f t="shared" si="525"/>
        <v>0</v>
      </c>
      <c r="X4217" s="47"/>
      <c r="Y4217" s="47"/>
    </row>
    <row r="4218" spans="1:25" ht="21" x14ac:dyDescent="0.4">
      <c r="A4218" t="s">
        <v>5844</v>
      </c>
      <c r="B4218" t="s">
        <v>5842</v>
      </c>
      <c r="C4218" t="s">
        <v>5843</v>
      </c>
      <c r="D4218" s="33">
        <v>16277</v>
      </c>
      <c r="E4218" s="33">
        <v>9541</v>
      </c>
      <c r="F4218" s="32">
        <v>2.3173000000000004</v>
      </c>
      <c r="G4218" s="32">
        <v>0.99309999999999998</v>
      </c>
      <c r="H4218" s="13">
        <v>58.616452663267189</v>
      </c>
      <c r="I4218" s="32">
        <v>3.3104000000000005</v>
      </c>
      <c r="J4218" s="34">
        <f t="shared" si="526"/>
        <v>0.29999395843402604</v>
      </c>
      <c r="K4218">
        <v>0.24287810502043813</v>
      </c>
      <c r="L4218">
        <v>0.3469657268630123</v>
      </c>
      <c r="M4218">
        <v>0.01</v>
      </c>
      <c r="N4218" t="s">
        <v>34</v>
      </c>
      <c r="O4218" s="45" t="s">
        <v>34</v>
      </c>
      <c r="P4218" s="49" t="str">
        <f>'Sheet1 (2)'!O3492</f>
        <v>A</v>
      </c>
      <c r="Q4218" s="30" t="str">
        <f t="shared" si="519"/>
        <v>A</v>
      </c>
      <c r="R4218">
        <f t="shared" si="520"/>
        <v>0.15</v>
      </c>
      <c r="S4218" s="11">
        <f t="shared" si="521"/>
        <v>0.97117870952150798</v>
      </c>
      <c r="T4218" s="13">
        <f t="shared" si="522"/>
        <v>0.29999395843402604</v>
      </c>
      <c r="U4218">
        <f t="shared" si="523"/>
        <v>0.99309999999999998</v>
      </c>
      <c r="V4218" t="str">
        <f t="shared" si="524"/>
        <v>same</v>
      </c>
      <c r="W4218" s="47">
        <f t="shared" si="525"/>
        <v>0</v>
      </c>
      <c r="X4218" s="47"/>
      <c r="Y4218" s="47"/>
    </row>
    <row r="4219" spans="1:25" ht="21" x14ac:dyDescent="0.4">
      <c r="A4219" t="s">
        <v>5845</v>
      </c>
      <c r="B4219" t="s">
        <v>5842</v>
      </c>
      <c r="C4219" t="s">
        <v>5843</v>
      </c>
      <c r="D4219" s="33">
        <v>9538</v>
      </c>
      <c r="E4219" s="33">
        <v>5511</v>
      </c>
      <c r="F4219" s="32">
        <v>1.7546999999999999</v>
      </c>
      <c r="G4219" s="32">
        <v>0.58430000000000004</v>
      </c>
      <c r="H4219" s="13">
        <v>57.779408681065213</v>
      </c>
      <c r="I4219" s="32">
        <v>2.339</v>
      </c>
      <c r="J4219" s="34">
        <f t="shared" si="526"/>
        <v>0.24980761008978197</v>
      </c>
      <c r="K4219">
        <v>0.31839956450734891</v>
      </c>
      <c r="L4219">
        <v>0.42442387951369986</v>
      </c>
      <c r="M4219">
        <v>0.01</v>
      </c>
      <c r="N4219" t="s">
        <v>34</v>
      </c>
      <c r="O4219" s="45" t="s">
        <v>34</v>
      </c>
      <c r="P4219" s="49" t="str">
        <f>'Sheet1 (2)'!O4230</f>
        <v>A</v>
      </c>
      <c r="Q4219" s="30" t="str">
        <f t="shared" si="519"/>
        <v>A</v>
      </c>
      <c r="R4219">
        <f t="shared" si="520"/>
        <v>0.15</v>
      </c>
      <c r="S4219" s="11">
        <f t="shared" si="521"/>
        <v>0.97643864899529709</v>
      </c>
      <c r="T4219" s="13">
        <f t="shared" si="522"/>
        <v>0.24980761008978197</v>
      </c>
      <c r="U4219">
        <f t="shared" si="523"/>
        <v>0.58430000000000004</v>
      </c>
      <c r="V4219" t="str">
        <f t="shared" si="524"/>
        <v>same</v>
      </c>
      <c r="W4219" s="47">
        <f t="shared" si="525"/>
        <v>0</v>
      </c>
      <c r="X4219" s="47"/>
      <c r="Y4219" s="47"/>
    </row>
    <row r="4220" spans="1:25" ht="21" x14ac:dyDescent="0.4">
      <c r="A4220" t="s">
        <v>5904</v>
      </c>
      <c r="B4220" t="s">
        <v>5905</v>
      </c>
      <c r="C4220" t="s">
        <v>5906</v>
      </c>
      <c r="D4220" s="33">
        <v>105980</v>
      </c>
      <c r="E4220" s="33">
        <v>15249</v>
      </c>
      <c r="F4220" s="32">
        <v>3.9391000000000007</v>
      </c>
      <c r="G4220" s="32">
        <v>1.3126</v>
      </c>
      <c r="H4220" s="13">
        <v>14.388563879977355</v>
      </c>
      <c r="I4220" s="32">
        <v>5.2517000000000005</v>
      </c>
      <c r="J4220" s="34">
        <f t="shared" si="526"/>
        <v>0.24993811527695792</v>
      </c>
      <c r="K4220">
        <v>0.25831857826742743</v>
      </c>
      <c r="L4220">
        <v>0.34439635385926953</v>
      </c>
      <c r="M4220">
        <v>0.12</v>
      </c>
      <c r="N4220" t="s">
        <v>42</v>
      </c>
      <c r="O4220" s="45" t="s">
        <v>42</v>
      </c>
      <c r="P4220" s="49" t="str">
        <f>'Sheet1 (2)'!O1133</f>
        <v>A+</v>
      </c>
      <c r="Q4220" s="30" t="str">
        <f t="shared" si="519"/>
        <v>A+</v>
      </c>
      <c r="R4220">
        <f t="shared" si="520"/>
        <v>0.05</v>
      </c>
      <c r="S4220" s="11">
        <f t="shared" si="521"/>
        <v>0.651564255383971</v>
      </c>
      <c r="T4220" s="13">
        <f t="shared" si="522"/>
        <v>0.24993811527695792</v>
      </c>
      <c r="U4220">
        <f t="shared" si="523"/>
        <v>1.3126</v>
      </c>
      <c r="V4220" t="str">
        <f t="shared" si="524"/>
        <v>same</v>
      </c>
      <c r="W4220" s="47">
        <f t="shared" si="525"/>
        <v>0</v>
      </c>
      <c r="X4220" s="47"/>
      <c r="Y4220" s="47"/>
    </row>
    <row r="4221" spans="1:25" ht="21" x14ac:dyDescent="0.4">
      <c r="A4221" t="s">
        <v>5907</v>
      </c>
      <c r="B4221" t="s">
        <v>5905</v>
      </c>
      <c r="C4221" t="s">
        <v>5906</v>
      </c>
      <c r="D4221" s="33">
        <v>1414</v>
      </c>
      <c r="E4221" s="33">
        <v>372</v>
      </c>
      <c r="F4221" s="32">
        <v>0.1709</v>
      </c>
      <c r="G4221" s="32">
        <v>5.67E-2</v>
      </c>
      <c r="H4221" s="13">
        <v>26.30834512022631</v>
      </c>
      <c r="I4221" s="32">
        <v>0.2276</v>
      </c>
      <c r="J4221" s="34">
        <f t="shared" si="526"/>
        <v>0.24912126537785589</v>
      </c>
      <c r="K4221">
        <v>0.45940860215053764</v>
      </c>
      <c r="L4221">
        <v>0.6118279569892473</v>
      </c>
      <c r="M4221">
        <v>0.4</v>
      </c>
      <c r="N4221" t="s">
        <v>34</v>
      </c>
      <c r="O4221" s="45" t="s">
        <v>34</v>
      </c>
      <c r="P4221" s="49" t="str">
        <f>'Sheet1 (2)'!O2010</f>
        <v>A</v>
      </c>
      <c r="Q4221" s="30" t="str">
        <f t="shared" si="519"/>
        <v>A</v>
      </c>
      <c r="R4221">
        <f t="shared" si="520"/>
        <v>0.15</v>
      </c>
      <c r="S4221" s="11">
        <f t="shared" si="521"/>
        <v>0.34622144112478026</v>
      </c>
      <c r="T4221" s="13">
        <f t="shared" si="522"/>
        <v>0.24912126537785589</v>
      </c>
      <c r="U4221">
        <f t="shared" si="523"/>
        <v>5.67E-2</v>
      </c>
      <c r="V4221" t="str">
        <f t="shared" si="524"/>
        <v>same</v>
      </c>
      <c r="W4221" s="47">
        <f t="shared" si="525"/>
        <v>0</v>
      </c>
      <c r="X4221" s="47"/>
      <c r="Y4221" s="47"/>
    </row>
    <row r="4222" spans="1:25" ht="21" x14ac:dyDescent="0.4">
      <c r="A4222" t="s">
        <v>5908</v>
      </c>
      <c r="B4222" t="s">
        <v>5905</v>
      </c>
      <c r="C4222" t="s">
        <v>5906</v>
      </c>
      <c r="D4222" s="33">
        <v>3567</v>
      </c>
      <c r="E4222" s="33">
        <v>1239</v>
      </c>
      <c r="F4222" s="32">
        <v>0.38270000000000004</v>
      </c>
      <c r="G4222" s="32">
        <v>0.12770000000000001</v>
      </c>
      <c r="H4222" s="13">
        <v>34.735071488645922</v>
      </c>
      <c r="I4222" s="32">
        <v>0.51040000000000008</v>
      </c>
      <c r="J4222" s="34">
        <f t="shared" si="526"/>
        <v>0.25019592476489028</v>
      </c>
      <c r="K4222">
        <v>0.30887812752219534</v>
      </c>
      <c r="L4222">
        <v>0.41194511702986286</v>
      </c>
      <c r="M4222">
        <v>0.2</v>
      </c>
      <c r="N4222" t="s">
        <v>34</v>
      </c>
      <c r="O4222" s="45" t="s">
        <v>34</v>
      </c>
      <c r="P4222" s="49" t="str">
        <f>'Sheet1 (2)'!O2136</f>
        <v>A</v>
      </c>
      <c r="Q4222" s="30" t="str">
        <f t="shared" ref="Q4222:Q4285" si="527">IF(U4222="same",N4222,IF(O4222=N4222,P4222,O4222))</f>
        <v>A</v>
      </c>
      <c r="R4222">
        <f t="shared" si="520"/>
        <v>0.15</v>
      </c>
      <c r="S4222" s="11">
        <f t="shared" si="521"/>
        <v>0.51449843260188088</v>
      </c>
      <c r="T4222" s="13">
        <f t="shared" si="522"/>
        <v>0.25019592476489028</v>
      </c>
      <c r="U4222">
        <f t="shared" si="523"/>
        <v>0.12770000000000001</v>
      </c>
      <c r="V4222" t="str">
        <f t="shared" si="524"/>
        <v>same</v>
      </c>
      <c r="W4222" s="47">
        <f t="shared" si="525"/>
        <v>0</v>
      </c>
      <c r="X4222" s="47"/>
      <c r="Y4222" s="47"/>
    </row>
    <row r="4223" spans="1:25" ht="21" x14ac:dyDescent="0.4">
      <c r="A4223" t="s">
        <v>5909</v>
      </c>
      <c r="B4223" t="s">
        <v>5905</v>
      </c>
      <c r="C4223" t="s">
        <v>5906</v>
      </c>
      <c r="D4223" s="33">
        <v>2050</v>
      </c>
      <c r="E4223" s="33">
        <v>201</v>
      </c>
      <c r="F4223" s="32">
        <v>7.5300000000000006E-2</v>
      </c>
      <c r="G4223" s="32">
        <v>2.5000000000000001E-2</v>
      </c>
      <c r="H4223" s="13">
        <v>9.8048780487804876</v>
      </c>
      <c r="I4223" s="32">
        <v>0.1003</v>
      </c>
      <c r="J4223" s="34">
        <f t="shared" si="526"/>
        <v>0.24925224327018944</v>
      </c>
      <c r="K4223">
        <v>0.37462686567164183</v>
      </c>
      <c r="L4223">
        <v>0.49900497512437808</v>
      </c>
      <c r="M4223">
        <v>0.35</v>
      </c>
      <c r="N4223" t="s">
        <v>34</v>
      </c>
      <c r="O4223" s="45" t="s">
        <v>34</v>
      </c>
      <c r="P4223" s="49" t="str">
        <f>'Sheet1 (2)'!O2183</f>
        <v>A</v>
      </c>
      <c r="Q4223" s="30" t="str">
        <f t="shared" si="527"/>
        <v>A</v>
      </c>
      <c r="R4223">
        <f t="shared" si="520"/>
        <v>0.15</v>
      </c>
      <c r="S4223" s="11">
        <f t="shared" si="521"/>
        <v>0.29860418743768696</v>
      </c>
      <c r="T4223" s="13">
        <f t="shared" si="522"/>
        <v>0.24925224327018944</v>
      </c>
      <c r="U4223">
        <f t="shared" si="523"/>
        <v>2.5000000000000001E-2</v>
      </c>
      <c r="V4223" t="str">
        <f t="shared" si="524"/>
        <v>same</v>
      </c>
      <c r="W4223" s="47">
        <f t="shared" si="525"/>
        <v>0</v>
      </c>
      <c r="X4223" s="47"/>
      <c r="Y4223" s="47"/>
    </row>
    <row r="4224" spans="1:25" ht="21" x14ac:dyDescent="0.4">
      <c r="A4224" t="s">
        <v>5910</v>
      </c>
      <c r="B4224" t="s">
        <v>5905</v>
      </c>
      <c r="C4224" t="s">
        <v>5906</v>
      </c>
      <c r="D4224" s="33">
        <v>7039</v>
      </c>
      <c r="E4224" s="33">
        <v>461</v>
      </c>
      <c r="F4224" s="32">
        <v>0.17180000000000001</v>
      </c>
      <c r="G4224" s="32">
        <v>5.7399999999999993E-2</v>
      </c>
      <c r="H4224" s="13">
        <v>6.549225742292939</v>
      </c>
      <c r="I4224" s="32">
        <v>0.22920000000000001</v>
      </c>
      <c r="J4224" s="34">
        <f t="shared" si="526"/>
        <v>0.25043630017452001</v>
      </c>
      <c r="K4224">
        <v>0.37266811279826467</v>
      </c>
      <c r="L4224">
        <v>0.497180043383948</v>
      </c>
      <c r="M4224">
        <v>0.3</v>
      </c>
      <c r="N4224" t="s">
        <v>34</v>
      </c>
      <c r="O4224" s="45" t="s">
        <v>34</v>
      </c>
      <c r="P4224" s="49" t="str">
        <f>'Sheet1 (2)'!O4063</f>
        <v>A</v>
      </c>
      <c r="Q4224" s="30" t="str">
        <f t="shared" si="527"/>
        <v>A</v>
      </c>
      <c r="R4224">
        <f t="shared" si="520"/>
        <v>0.15</v>
      </c>
      <c r="S4224" s="11">
        <f t="shared" si="521"/>
        <v>0.39659685863874355</v>
      </c>
      <c r="T4224" s="13">
        <f t="shared" si="522"/>
        <v>0.25043630017452001</v>
      </c>
      <c r="U4224">
        <f t="shared" si="523"/>
        <v>5.7399999999999993E-2</v>
      </c>
      <c r="V4224" t="str">
        <f t="shared" si="524"/>
        <v>same</v>
      </c>
      <c r="W4224" s="47">
        <f t="shared" si="525"/>
        <v>0</v>
      </c>
      <c r="X4224" s="47"/>
      <c r="Y4224" s="47"/>
    </row>
    <row r="4225" spans="1:25" ht="21" x14ac:dyDescent="0.4">
      <c r="A4225" t="s">
        <v>5748</v>
      </c>
      <c r="B4225" t="s">
        <v>5749</v>
      </c>
      <c r="C4225" t="s">
        <v>5750</v>
      </c>
      <c r="D4225" s="33">
        <v>75828</v>
      </c>
      <c r="E4225" s="33">
        <v>19914</v>
      </c>
      <c r="F4225" s="32">
        <v>3.0349000000000004</v>
      </c>
      <c r="G4225" s="32">
        <v>1.0114999999999998</v>
      </c>
      <c r="H4225" s="13">
        <v>26.262066782718783</v>
      </c>
      <c r="I4225" s="32">
        <v>4.0464000000000002</v>
      </c>
      <c r="J4225" s="34">
        <f t="shared" si="526"/>
        <v>0.24997528667457489</v>
      </c>
      <c r="K4225">
        <v>0.15240032138194237</v>
      </c>
      <c r="L4225">
        <v>0.20319373305212413</v>
      </c>
      <c r="M4225">
        <v>0.08</v>
      </c>
      <c r="N4225" t="s">
        <v>34</v>
      </c>
      <c r="O4225" s="45" t="s">
        <v>34</v>
      </c>
      <c r="P4225" s="49" t="str">
        <f>'Sheet1 (2)'!O157</f>
        <v>A</v>
      </c>
      <c r="Q4225" s="30" t="str">
        <f t="shared" si="527"/>
        <v>A</v>
      </c>
      <c r="R4225">
        <f t="shared" si="520"/>
        <v>0.15</v>
      </c>
      <c r="S4225" s="11">
        <f t="shared" si="521"/>
        <v>0.60628706998813753</v>
      </c>
      <c r="T4225" s="13">
        <f t="shared" si="522"/>
        <v>0.24997528667457489</v>
      </c>
      <c r="U4225">
        <f t="shared" si="523"/>
        <v>1.0114999999999998</v>
      </c>
      <c r="V4225" t="str">
        <f t="shared" si="524"/>
        <v>same</v>
      </c>
      <c r="W4225" s="47">
        <f t="shared" si="525"/>
        <v>0</v>
      </c>
      <c r="X4225" s="47"/>
      <c r="Y4225" s="47"/>
    </row>
    <row r="4226" spans="1:25" ht="21" x14ac:dyDescent="0.4">
      <c r="A4226" t="s">
        <v>5751</v>
      </c>
      <c r="B4226" t="s">
        <v>5749</v>
      </c>
      <c r="C4226" t="s">
        <v>5750</v>
      </c>
      <c r="D4226" s="33">
        <v>78572</v>
      </c>
      <c r="E4226" s="33">
        <v>28420</v>
      </c>
      <c r="F4226" s="32">
        <v>5.3159999999999998</v>
      </c>
      <c r="G4226" s="32">
        <v>1.7713999999999999</v>
      </c>
      <c r="H4226" s="13">
        <v>36.170646031665221</v>
      </c>
      <c r="I4226" s="32">
        <v>7.0873999999999997</v>
      </c>
      <c r="J4226" s="34">
        <f t="shared" si="526"/>
        <v>0.2499365070406637</v>
      </c>
      <c r="K4226">
        <v>0.18705137227304716</v>
      </c>
      <c r="L4226">
        <v>0.24938071780436311</v>
      </c>
      <c r="M4226">
        <v>0.09</v>
      </c>
      <c r="N4226" t="s">
        <v>34</v>
      </c>
      <c r="O4226" s="45" t="s">
        <v>34</v>
      </c>
      <c r="P4226" s="49" t="str">
        <f>'Sheet1 (2)'!O4976</f>
        <v>A</v>
      </c>
      <c r="Q4226" s="30" t="str">
        <f t="shared" si="527"/>
        <v>A</v>
      </c>
      <c r="R4226">
        <f t="shared" ref="R4226:R4289" si="528">VLOOKUP(IF(V4226="same",N4226,IF(O4226=N4226,P4226,O4226)),$AC$2:$AN$8,9,FALSE)</f>
        <v>0.15</v>
      </c>
      <c r="S4226" s="11">
        <f t="shared" ref="S4226:S4289" si="529">(L4226-M4226)/L4226</f>
        <v>0.63910601913254506</v>
      </c>
      <c r="T4226" s="13">
        <f t="shared" ref="T4226:T4289" si="530">IF(V4226="SAME",J4226,MIN(R4226:S4226))</f>
        <v>0.2499365070406637</v>
      </c>
      <c r="U4226">
        <f t="shared" ref="U4226:U4289" si="531">IFERROR(T4226*I4226,0)</f>
        <v>1.7713999999999999</v>
      </c>
      <c r="V4226" t="str">
        <f t="shared" ref="V4226:V4289" si="532">IF(AND(N4226=O4226,P4226=N4226),"same",IF(NOT(OR(O4226=N4226,P4226=N4226)),"conflict","change"))</f>
        <v>same</v>
      </c>
      <c r="W4226" s="47">
        <f t="shared" ref="W4226:W4289" si="533">U4226-G4226</f>
        <v>0</v>
      </c>
      <c r="X4226" s="47"/>
      <c r="Y4226" s="47"/>
    </row>
    <row r="4227" spans="1:25" ht="21" x14ac:dyDescent="0.4">
      <c r="A4227" t="s">
        <v>5769</v>
      </c>
      <c r="B4227" t="s">
        <v>5770</v>
      </c>
      <c r="C4227" t="s">
        <v>5771</v>
      </c>
      <c r="D4227" s="33">
        <v>352528</v>
      </c>
      <c r="E4227" s="33">
        <v>13600</v>
      </c>
      <c r="F4227" s="32">
        <v>8.1664999999999992</v>
      </c>
      <c r="G4227" s="32">
        <v>2.7212999999999998</v>
      </c>
      <c r="H4227" s="13">
        <v>3.8578495892524849</v>
      </c>
      <c r="I4227" s="32">
        <v>10.887799999999999</v>
      </c>
      <c r="J4227" s="34">
        <f t="shared" si="526"/>
        <v>0.24994030015246424</v>
      </c>
      <c r="K4227">
        <v>0.60047794117647058</v>
      </c>
      <c r="L4227">
        <v>0.80057352941176463</v>
      </c>
      <c r="M4227">
        <v>0.5</v>
      </c>
      <c r="N4227" t="s">
        <v>34</v>
      </c>
      <c r="O4227" s="45" t="s">
        <v>34</v>
      </c>
      <c r="P4227" s="49" t="str">
        <f>'Sheet1 (2)'!O2477</f>
        <v>A</v>
      </c>
      <c r="Q4227" s="30" t="str">
        <f t="shared" si="527"/>
        <v>A</v>
      </c>
      <c r="R4227">
        <f t="shared" si="528"/>
        <v>0.15</v>
      </c>
      <c r="S4227" s="11">
        <f t="shared" si="529"/>
        <v>0.37544774885651827</v>
      </c>
      <c r="T4227" s="13">
        <f t="shared" si="530"/>
        <v>0.24994030015246424</v>
      </c>
      <c r="U4227">
        <f t="shared" si="531"/>
        <v>2.7212999999999998</v>
      </c>
      <c r="V4227" t="str">
        <f t="shared" si="532"/>
        <v>same</v>
      </c>
      <c r="W4227" s="47">
        <f t="shared" si="533"/>
        <v>0</v>
      </c>
      <c r="X4227" s="47"/>
      <c r="Y4227" s="47"/>
    </row>
    <row r="4228" spans="1:25" ht="21" x14ac:dyDescent="0.4">
      <c r="A4228" t="s">
        <v>5141</v>
      </c>
      <c r="B4228" t="s">
        <v>5142</v>
      </c>
      <c r="C4228" t="s">
        <v>5143</v>
      </c>
      <c r="D4228" s="33">
        <v>1857</v>
      </c>
      <c r="E4228" s="33">
        <v>174</v>
      </c>
      <c r="F4228" s="32">
        <v>0.22089999999999999</v>
      </c>
      <c r="G4228" s="32">
        <v>2.9499999999999998E-2</v>
      </c>
      <c r="H4228" s="13">
        <v>9.3699515347334419</v>
      </c>
      <c r="I4228" s="32">
        <v>0.25039999999999996</v>
      </c>
      <c r="J4228" s="34">
        <f t="shared" si="526"/>
        <v>0.11781150159744411</v>
      </c>
      <c r="K4228">
        <v>1.2695402298850573</v>
      </c>
      <c r="L4228">
        <v>1.4390804597701146</v>
      </c>
      <c r="M4228">
        <v>1.1299999999999999</v>
      </c>
      <c r="N4228" t="s">
        <v>34</v>
      </c>
      <c r="O4228" s="45" t="s">
        <v>34</v>
      </c>
      <c r="P4228" s="49" t="str">
        <f>'Sheet1 (2)'!O998</f>
        <v>A</v>
      </c>
      <c r="Q4228" s="30" t="str">
        <f t="shared" si="527"/>
        <v>A</v>
      </c>
      <c r="R4228">
        <f t="shared" si="528"/>
        <v>0.15</v>
      </c>
      <c r="S4228" s="11">
        <f t="shared" si="529"/>
        <v>0.21477635782747589</v>
      </c>
      <c r="T4228" s="13">
        <f t="shared" si="530"/>
        <v>0.11781150159744411</v>
      </c>
      <c r="U4228">
        <f t="shared" si="531"/>
        <v>2.9499999999999998E-2</v>
      </c>
      <c r="V4228" t="str">
        <f t="shared" si="532"/>
        <v>same</v>
      </c>
      <c r="W4228" s="47">
        <f t="shared" si="533"/>
        <v>0</v>
      </c>
      <c r="X4228" s="47"/>
      <c r="Y4228" s="47"/>
    </row>
    <row r="4229" spans="1:25" ht="21" x14ac:dyDescent="0.4">
      <c r="A4229" t="s">
        <v>5144</v>
      </c>
      <c r="B4229" t="s">
        <v>5142</v>
      </c>
      <c r="C4229" t="s">
        <v>5143</v>
      </c>
      <c r="D4229" s="33">
        <v>710</v>
      </c>
      <c r="E4229" s="33">
        <v>33</v>
      </c>
      <c r="F4229" s="32">
        <v>5.7299999999999997E-2</v>
      </c>
      <c r="G4229" s="32">
        <v>1.44E-2</v>
      </c>
      <c r="H4229" s="13">
        <v>4.647887323943662</v>
      </c>
      <c r="I4229" s="32">
        <v>7.17E-2</v>
      </c>
      <c r="J4229" s="34">
        <f t="shared" si="526"/>
        <v>0.20083682008368201</v>
      </c>
      <c r="K4229">
        <v>1.7363636363636363</v>
      </c>
      <c r="L4229">
        <v>2.1727272727272728</v>
      </c>
      <c r="M4229">
        <v>1.1299999999999999</v>
      </c>
      <c r="N4229" t="s">
        <v>34</v>
      </c>
      <c r="O4229" s="45" t="s">
        <v>34</v>
      </c>
      <c r="P4229" s="49" t="str">
        <f>'Sheet1 (2)'!O1293</f>
        <v>A</v>
      </c>
      <c r="Q4229" s="30" t="str">
        <f t="shared" si="527"/>
        <v>A</v>
      </c>
      <c r="R4229">
        <f t="shared" si="528"/>
        <v>0.15</v>
      </c>
      <c r="S4229" s="11">
        <f t="shared" si="529"/>
        <v>0.47991631799163187</v>
      </c>
      <c r="T4229" s="13">
        <f t="shared" si="530"/>
        <v>0.20083682008368201</v>
      </c>
      <c r="U4229">
        <f t="shared" si="531"/>
        <v>1.44E-2</v>
      </c>
      <c r="V4229" t="str">
        <f t="shared" si="532"/>
        <v>same</v>
      </c>
      <c r="W4229" s="47">
        <f t="shared" si="533"/>
        <v>0</v>
      </c>
      <c r="X4229" s="47"/>
      <c r="Y4229" s="47"/>
    </row>
    <row r="4230" spans="1:25" ht="21" x14ac:dyDescent="0.4">
      <c r="A4230" t="s">
        <v>5145</v>
      </c>
      <c r="B4230" t="s">
        <v>5142</v>
      </c>
      <c r="C4230" t="s">
        <v>5143</v>
      </c>
      <c r="D4230" s="33">
        <v>23210</v>
      </c>
      <c r="E4230" s="33">
        <v>2430</v>
      </c>
      <c r="F4230" s="32">
        <v>3.34</v>
      </c>
      <c r="G4230" s="32">
        <v>0.72870000000000001</v>
      </c>
      <c r="H4230" s="13">
        <v>10.46962516156829</v>
      </c>
      <c r="I4230" s="32">
        <v>4.0686999999999998</v>
      </c>
      <c r="J4230" s="34">
        <f t="shared" si="526"/>
        <v>0.17909897510261263</v>
      </c>
      <c r="K4230">
        <v>1.3744855967078189</v>
      </c>
      <c r="L4230">
        <v>1.6743621399176953</v>
      </c>
      <c r="M4230">
        <v>1.1299999999999999</v>
      </c>
      <c r="N4230" t="s">
        <v>34</v>
      </c>
      <c r="O4230" s="45" t="s">
        <v>34</v>
      </c>
      <c r="P4230" s="49" t="str">
        <f>'Sheet1 (2)'!O1851</f>
        <v>A</v>
      </c>
      <c r="Q4230" s="30" t="str">
        <f t="shared" si="527"/>
        <v>A</v>
      </c>
      <c r="R4230">
        <f t="shared" si="528"/>
        <v>0.15</v>
      </c>
      <c r="S4230" s="11">
        <f t="shared" si="529"/>
        <v>0.3251161304593605</v>
      </c>
      <c r="T4230" s="13">
        <f t="shared" si="530"/>
        <v>0.17909897510261263</v>
      </c>
      <c r="U4230">
        <f t="shared" si="531"/>
        <v>0.72870000000000001</v>
      </c>
      <c r="V4230" t="str">
        <f t="shared" si="532"/>
        <v>same</v>
      </c>
      <c r="W4230" s="47">
        <f t="shared" si="533"/>
        <v>0</v>
      </c>
      <c r="X4230" s="47"/>
      <c r="Y4230" s="47"/>
    </row>
    <row r="4231" spans="1:25" ht="21" x14ac:dyDescent="0.4">
      <c r="A4231" t="s">
        <v>5146</v>
      </c>
      <c r="B4231" t="s">
        <v>5142</v>
      </c>
      <c r="C4231" t="s">
        <v>5143</v>
      </c>
      <c r="D4231" s="33">
        <v>54939</v>
      </c>
      <c r="E4231" s="33">
        <v>5990</v>
      </c>
      <c r="F4231" s="32">
        <v>8.0125999999999991</v>
      </c>
      <c r="G4231" s="32">
        <v>3.4835000000000003</v>
      </c>
      <c r="H4231" s="13">
        <v>10.903001510766487</v>
      </c>
      <c r="I4231" s="32">
        <v>11.496099999999998</v>
      </c>
      <c r="J4231" s="34">
        <f t="shared" si="526"/>
        <v>0.30301580536007872</v>
      </c>
      <c r="K4231">
        <v>1.3376627712854756</v>
      </c>
      <c r="L4231">
        <v>1.9192153589315524</v>
      </c>
      <c r="M4231">
        <v>1.1299999999999999</v>
      </c>
      <c r="N4231" t="s">
        <v>33</v>
      </c>
      <c r="O4231" s="45" t="s">
        <v>33</v>
      </c>
      <c r="P4231" s="49" t="str">
        <f>'Sheet1 (2)'!O2134</f>
        <v>C</v>
      </c>
      <c r="Q4231" s="30" t="str">
        <f t="shared" si="527"/>
        <v>C</v>
      </c>
      <c r="R4231">
        <f t="shared" si="528"/>
        <v>0.4</v>
      </c>
      <c r="S4231" s="11">
        <f t="shared" si="529"/>
        <v>0.4112177173128278</v>
      </c>
      <c r="T4231" s="13">
        <f t="shared" si="530"/>
        <v>0.30301580536007872</v>
      </c>
      <c r="U4231">
        <f t="shared" si="531"/>
        <v>3.4835000000000003</v>
      </c>
      <c r="V4231" t="str">
        <f t="shared" si="532"/>
        <v>same</v>
      </c>
      <c r="W4231" s="47">
        <f t="shared" si="533"/>
        <v>0</v>
      </c>
      <c r="X4231" s="47"/>
      <c r="Y4231" s="47"/>
    </row>
    <row r="4232" spans="1:25" ht="21" x14ac:dyDescent="0.4">
      <c r="A4232" t="s">
        <v>5147</v>
      </c>
      <c r="B4232" t="s">
        <v>5142</v>
      </c>
      <c r="C4232" t="s">
        <v>5143</v>
      </c>
      <c r="D4232" s="33">
        <v>73747</v>
      </c>
      <c r="E4232" s="33">
        <v>6269</v>
      </c>
      <c r="F4232" s="32">
        <v>9.2822999999999993</v>
      </c>
      <c r="G4232" s="32">
        <v>4.0854999999999997</v>
      </c>
      <c r="H4232" s="13">
        <v>8.5006847736179107</v>
      </c>
      <c r="I4232" s="32">
        <v>13.367799999999999</v>
      </c>
      <c r="J4232" s="34">
        <f t="shared" si="526"/>
        <v>0.30562246592558234</v>
      </c>
      <c r="K4232">
        <v>1.4806667730100493</v>
      </c>
      <c r="L4232">
        <v>2.1323656085500078</v>
      </c>
      <c r="M4232">
        <v>1.1299999999999999</v>
      </c>
      <c r="N4232" t="s">
        <v>37</v>
      </c>
      <c r="O4232" s="45" t="s">
        <v>37</v>
      </c>
      <c r="P4232" s="49" t="str">
        <f>'Sheet1 (2)'!O2867</f>
        <v>B</v>
      </c>
      <c r="Q4232" s="30" t="str">
        <f t="shared" si="527"/>
        <v>B</v>
      </c>
      <c r="R4232">
        <f t="shared" si="528"/>
        <v>0.25</v>
      </c>
      <c r="S4232" s="11">
        <f t="shared" si="529"/>
        <v>0.47007211358637924</v>
      </c>
      <c r="T4232" s="13">
        <f t="shared" si="530"/>
        <v>0.30562246592558234</v>
      </c>
      <c r="U4232">
        <f t="shared" si="531"/>
        <v>4.0854999999999997</v>
      </c>
      <c r="V4232" t="str">
        <f t="shared" si="532"/>
        <v>same</v>
      </c>
      <c r="W4232" s="47">
        <f t="shared" si="533"/>
        <v>0</v>
      </c>
      <c r="X4232" s="47"/>
      <c r="Y4232" s="47"/>
    </row>
    <row r="4233" spans="1:25" ht="21" x14ac:dyDescent="0.4">
      <c r="A4233" t="s">
        <v>5148</v>
      </c>
      <c r="B4233" t="s">
        <v>5142</v>
      </c>
      <c r="C4233" t="s">
        <v>5143</v>
      </c>
      <c r="D4233" s="33">
        <v>1482</v>
      </c>
      <c r="E4233" s="33">
        <v>128</v>
      </c>
      <c r="F4233" s="32">
        <v>0.1704</v>
      </c>
      <c r="G4233" s="32">
        <v>4.2599999999999999E-2</v>
      </c>
      <c r="H4233" s="13">
        <v>8.6369770580296894</v>
      </c>
      <c r="I4233" s="32">
        <v>0.21299999999999999</v>
      </c>
      <c r="J4233" s="34">
        <f t="shared" si="526"/>
        <v>0.2</v>
      </c>
      <c r="K4233">
        <v>1.33125</v>
      </c>
      <c r="L4233">
        <v>1.6640625</v>
      </c>
      <c r="M4233">
        <v>1.1299999999999999</v>
      </c>
      <c r="N4233" t="s">
        <v>34</v>
      </c>
      <c r="O4233" s="45" t="s">
        <v>34</v>
      </c>
      <c r="P4233" s="49" t="str">
        <f>'Sheet1 (2)'!O3958</f>
        <v>A</v>
      </c>
      <c r="Q4233" s="30" t="str">
        <f t="shared" si="527"/>
        <v>A</v>
      </c>
      <c r="R4233">
        <f t="shared" si="528"/>
        <v>0.15</v>
      </c>
      <c r="S4233" s="11">
        <f t="shared" si="529"/>
        <v>0.32093896713615028</v>
      </c>
      <c r="T4233" s="13">
        <f t="shared" si="530"/>
        <v>0.2</v>
      </c>
      <c r="U4233">
        <f t="shared" si="531"/>
        <v>4.2599999999999999E-2</v>
      </c>
      <c r="V4233" t="str">
        <f t="shared" si="532"/>
        <v>same</v>
      </c>
      <c r="W4233" s="47">
        <f t="shared" si="533"/>
        <v>0</v>
      </c>
      <c r="X4233" s="47"/>
      <c r="Y4233" s="47"/>
    </row>
    <row r="4234" spans="1:25" ht="21" x14ac:dyDescent="0.4">
      <c r="A4234" t="s">
        <v>5149</v>
      </c>
      <c r="B4234" t="s">
        <v>5142</v>
      </c>
      <c r="C4234" t="s">
        <v>5143</v>
      </c>
      <c r="D4234" s="33">
        <v>46529</v>
      </c>
      <c r="E4234" s="33">
        <v>4876</v>
      </c>
      <c r="F4234" s="32">
        <v>6.7235999999999994</v>
      </c>
      <c r="G4234" s="32">
        <v>2.754</v>
      </c>
      <c r="H4234" s="13">
        <v>10.479485912011864</v>
      </c>
      <c r="I4234" s="32">
        <v>9.4775999999999989</v>
      </c>
      <c r="J4234" s="34">
        <f t="shared" si="526"/>
        <v>0.29057989364396053</v>
      </c>
      <c r="K4234">
        <v>1.3789171452009843</v>
      </c>
      <c r="L4234">
        <v>1.9437243642329776</v>
      </c>
      <c r="M4234">
        <v>1.1299999999999999</v>
      </c>
      <c r="N4234" t="s">
        <v>37</v>
      </c>
      <c r="O4234" s="45" t="s">
        <v>37</v>
      </c>
      <c r="P4234" s="49" t="str">
        <f>'Sheet1 (2)'!O4010</f>
        <v>B</v>
      </c>
      <c r="Q4234" s="30" t="str">
        <f t="shared" si="527"/>
        <v>B</v>
      </c>
      <c r="R4234">
        <f t="shared" si="528"/>
        <v>0.25</v>
      </c>
      <c r="S4234" s="11">
        <f t="shared" si="529"/>
        <v>0.4186418502574491</v>
      </c>
      <c r="T4234" s="13">
        <f t="shared" si="530"/>
        <v>0.29057989364396053</v>
      </c>
      <c r="U4234">
        <f t="shared" si="531"/>
        <v>2.754</v>
      </c>
      <c r="V4234" t="str">
        <f t="shared" si="532"/>
        <v>same</v>
      </c>
      <c r="W4234" s="47">
        <f t="shared" si="533"/>
        <v>0</v>
      </c>
      <c r="X4234" s="47"/>
      <c r="Y4234" s="47"/>
    </row>
    <row r="4235" spans="1:25" ht="21" x14ac:dyDescent="0.4">
      <c r="A4235" t="s">
        <v>5150</v>
      </c>
      <c r="B4235" t="s">
        <v>5142</v>
      </c>
      <c r="C4235" t="s">
        <v>5143</v>
      </c>
      <c r="D4235" s="33">
        <v>73847</v>
      </c>
      <c r="E4235" s="33">
        <v>6158</v>
      </c>
      <c r="F4235" s="32">
        <v>8.3726000000000003</v>
      </c>
      <c r="G4235" s="32">
        <v>4.0011000000000001</v>
      </c>
      <c r="H4235" s="13">
        <v>8.3388627838639344</v>
      </c>
      <c r="I4235" s="32">
        <v>12.373699999999999</v>
      </c>
      <c r="J4235" s="34">
        <f t="shared" si="526"/>
        <v>0.32335518074626024</v>
      </c>
      <c r="K4235">
        <v>1.3596297499188048</v>
      </c>
      <c r="L4235">
        <v>2.009369925300422</v>
      </c>
      <c r="M4235">
        <v>1.1299999999999999</v>
      </c>
      <c r="N4235" t="s">
        <v>37</v>
      </c>
      <c r="O4235" s="45" t="s">
        <v>37</v>
      </c>
      <c r="P4235" s="49" t="str">
        <f>'Sheet1 (2)'!O4226</f>
        <v>B</v>
      </c>
      <c r="Q4235" s="30" t="str">
        <f t="shared" si="527"/>
        <v>B</v>
      </c>
      <c r="R4235">
        <f t="shared" si="528"/>
        <v>0.25</v>
      </c>
      <c r="S4235" s="11">
        <f t="shared" si="529"/>
        <v>0.43763466061081163</v>
      </c>
      <c r="T4235" s="13">
        <f t="shared" si="530"/>
        <v>0.32335518074626024</v>
      </c>
      <c r="U4235">
        <f t="shared" si="531"/>
        <v>4.0011000000000001</v>
      </c>
      <c r="V4235" t="str">
        <f t="shared" si="532"/>
        <v>same</v>
      </c>
      <c r="W4235" s="47">
        <f t="shared" si="533"/>
        <v>0</v>
      </c>
      <c r="X4235" s="47"/>
      <c r="Y4235" s="47"/>
    </row>
    <row r="4236" spans="1:25" ht="21" x14ac:dyDescent="0.4">
      <c r="A4236" t="s">
        <v>5612</v>
      </c>
      <c r="B4236" t="s">
        <v>5613</v>
      </c>
      <c r="C4236" t="s">
        <v>5614</v>
      </c>
      <c r="D4236" s="33">
        <v>149855</v>
      </c>
      <c r="E4236" s="33">
        <v>3167</v>
      </c>
      <c r="F4236" s="32">
        <v>1.1543000000000001</v>
      </c>
      <c r="G4236" s="32">
        <v>0.55570000000000008</v>
      </c>
      <c r="H4236" s="13">
        <v>2.1133762637215976</v>
      </c>
      <c r="I4236" s="32">
        <v>1.7100000000000002</v>
      </c>
      <c r="J4236" s="34">
        <f t="shared" si="526"/>
        <v>0.32497076023391813</v>
      </c>
      <c r="K4236">
        <v>0.36447742342911277</v>
      </c>
      <c r="L4236">
        <v>0.53994316387748664</v>
      </c>
      <c r="M4236">
        <v>0.35</v>
      </c>
      <c r="N4236" t="s">
        <v>37</v>
      </c>
      <c r="O4236" s="45" t="s">
        <v>37</v>
      </c>
      <c r="P4236" s="49" t="str">
        <f>'Sheet1 (2)'!O118</f>
        <v>B</v>
      </c>
      <c r="Q4236" s="30" t="str">
        <f t="shared" si="527"/>
        <v>B</v>
      </c>
      <c r="R4236">
        <f t="shared" si="528"/>
        <v>0.25</v>
      </c>
      <c r="S4236" s="11">
        <f t="shared" si="529"/>
        <v>0.35178362573099425</v>
      </c>
      <c r="T4236" s="13">
        <f t="shared" si="530"/>
        <v>0.32497076023391813</v>
      </c>
      <c r="U4236">
        <f t="shared" si="531"/>
        <v>0.55570000000000008</v>
      </c>
      <c r="V4236" t="str">
        <f t="shared" si="532"/>
        <v>same</v>
      </c>
      <c r="W4236" s="47">
        <f t="shared" si="533"/>
        <v>0</v>
      </c>
      <c r="X4236" s="47"/>
      <c r="Y4236" s="47"/>
    </row>
    <row r="4237" spans="1:25" ht="21" x14ac:dyDescent="0.4">
      <c r="A4237" t="s">
        <v>5615</v>
      </c>
      <c r="B4237" t="s">
        <v>5613</v>
      </c>
      <c r="C4237" t="s">
        <v>5614</v>
      </c>
      <c r="D4237" s="33">
        <v>153417</v>
      </c>
      <c r="E4237" s="33">
        <v>4664</v>
      </c>
      <c r="F4237" s="32">
        <v>1.3688000000000002</v>
      </c>
      <c r="G4237" s="32">
        <v>0.67419999999999991</v>
      </c>
      <c r="H4237" s="13">
        <v>3.0400803040080304</v>
      </c>
      <c r="I4237" s="32">
        <v>2.0430000000000001</v>
      </c>
      <c r="J4237" s="34">
        <f t="shared" si="526"/>
        <v>0.33000489476260397</v>
      </c>
      <c r="K4237">
        <v>0.29348198970840483</v>
      </c>
      <c r="L4237">
        <v>0.43803602058319047</v>
      </c>
      <c r="M4237">
        <v>0.25</v>
      </c>
      <c r="N4237" t="s">
        <v>37</v>
      </c>
      <c r="O4237" s="45" t="s">
        <v>37</v>
      </c>
      <c r="P4237" s="49" t="str">
        <f>'Sheet1 (2)'!O185</f>
        <v>B</v>
      </c>
      <c r="Q4237" s="30" t="str">
        <f t="shared" si="527"/>
        <v>B</v>
      </c>
      <c r="R4237">
        <f t="shared" si="528"/>
        <v>0.25</v>
      </c>
      <c r="S4237" s="11">
        <f t="shared" si="529"/>
        <v>0.42927068037200206</v>
      </c>
      <c r="T4237" s="13">
        <f t="shared" si="530"/>
        <v>0.33000489476260397</v>
      </c>
      <c r="U4237">
        <f t="shared" si="531"/>
        <v>0.67420000000000002</v>
      </c>
      <c r="V4237" t="str">
        <f t="shared" si="532"/>
        <v>same</v>
      </c>
      <c r="W4237" s="47">
        <f t="shared" si="533"/>
        <v>0</v>
      </c>
      <c r="X4237" s="47"/>
      <c r="Y4237" s="47"/>
    </row>
    <row r="4238" spans="1:25" ht="21" x14ac:dyDescent="0.4">
      <c r="A4238" t="s">
        <v>5616</v>
      </c>
      <c r="B4238" t="s">
        <v>5613</v>
      </c>
      <c r="C4238" t="s">
        <v>5614</v>
      </c>
      <c r="D4238" s="33">
        <v>216261</v>
      </c>
      <c r="E4238" s="33">
        <v>6145</v>
      </c>
      <c r="F4238" s="32">
        <v>2.2974999999999999</v>
      </c>
      <c r="G4238" s="32">
        <v>1.1315</v>
      </c>
      <c r="H4238" s="13">
        <v>2.8414739597060961</v>
      </c>
      <c r="I4238" s="32">
        <v>3.4289999999999998</v>
      </c>
      <c r="J4238" s="34">
        <f t="shared" si="526"/>
        <v>0.32997958588509768</v>
      </c>
      <c r="K4238">
        <v>0.37388120423108218</v>
      </c>
      <c r="L4238">
        <v>0.55801464605370221</v>
      </c>
      <c r="M4238">
        <v>0.35</v>
      </c>
      <c r="N4238" t="s">
        <v>37</v>
      </c>
      <c r="O4238" s="45" t="s">
        <v>37</v>
      </c>
      <c r="P4238" s="49" t="str">
        <f>'Sheet1 (2)'!O451</f>
        <v>B</v>
      </c>
      <c r="Q4238" s="30" t="str">
        <f t="shared" si="527"/>
        <v>B</v>
      </c>
      <c r="R4238">
        <f t="shared" si="528"/>
        <v>0.25</v>
      </c>
      <c r="S4238" s="11">
        <f t="shared" si="529"/>
        <v>0.37277631962671337</v>
      </c>
      <c r="T4238" s="13">
        <f t="shared" si="530"/>
        <v>0.32997958588509768</v>
      </c>
      <c r="U4238">
        <f t="shared" si="531"/>
        <v>1.1315</v>
      </c>
      <c r="V4238" t="str">
        <f t="shared" si="532"/>
        <v>same</v>
      </c>
      <c r="W4238" s="47">
        <f t="shared" si="533"/>
        <v>0</v>
      </c>
      <c r="X4238" s="47"/>
      <c r="Y4238" s="47"/>
    </row>
    <row r="4239" spans="1:25" ht="21" x14ac:dyDescent="0.4">
      <c r="A4239" t="s">
        <v>5617</v>
      </c>
      <c r="B4239" t="s">
        <v>5613</v>
      </c>
      <c r="C4239" t="s">
        <v>5614</v>
      </c>
      <c r="D4239" s="33">
        <v>566</v>
      </c>
      <c r="E4239" s="33">
        <v>146</v>
      </c>
      <c r="F4239" s="32">
        <v>4.9399999999999999E-2</v>
      </c>
      <c r="G4239" s="32">
        <v>2.4399999999999998E-2</v>
      </c>
      <c r="H4239" s="13">
        <v>25.795053003533567</v>
      </c>
      <c r="I4239" s="32">
        <v>7.3800000000000004E-2</v>
      </c>
      <c r="J4239" s="34">
        <f t="shared" si="526"/>
        <v>0.3306233062330623</v>
      </c>
      <c r="K4239">
        <v>0.33835616438356164</v>
      </c>
      <c r="L4239">
        <v>0.50547945205479461</v>
      </c>
      <c r="M4239">
        <v>0.25</v>
      </c>
      <c r="N4239" t="s">
        <v>37</v>
      </c>
      <c r="O4239" s="45" t="s">
        <v>37</v>
      </c>
      <c r="P4239" s="49" t="str">
        <f>'Sheet1 (2)'!O2027</f>
        <v>B</v>
      </c>
      <c r="Q4239" s="30" t="str">
        <f t="shared" si="527"/>
        <v>B</v>
      </c>
      <c r="R4239">
        <f t="shared" si="528"/>
        <v>0.25</v>
      </c>
      <c r="S4239" s="11">
        <f t="shared" si="529"/>
        <v>0.50542005420054215</v>
      </c>
      <c r="T4239" s="13">
        <f t="shared" si="530"/>
        <v>0.3306233062330623</v>
      </c>
      <c r="U4239">
        <f t="shared" si="531"/>
        <v>2.4399999999999998E-2</v>
      </c>
      <c r="V4239" t="str">
        <f t="shared" si="532"/>
        <v>same</v>
      </c>
      <c r="W4239" s="47">
        <f t="shared" si="533"/>
        <v>0</v>
      </c>
      <c r="X4239" s="47"/>
      <c r="Y4239" s="47"/>
    </row>
    <row r="4240" spans="1:25" ht="21" x14ac:dyDescent="0.4">
      <c r="A4240" t="s">
        <v>5618</v>
      </c>
      <c r="B4240" t="s">
        <v>5613</v>
      </c>
      <c r="C4240" t="s">
        <v>5614</v>
      </c>
      <c r="D4240" s="33">
        <v>176673</v>
      </c>
      <c r="E4240" s="33">
        <v>9119</v>
      </c>
      <c r="F4240" s="32">
        <v>2.3818999999999999</v>
      </c>
      <c r="G4240" s="32">
        <v>1.1731</v>
      </c>
      <c r="H4240" s="13">
        <v>5.1615130778330585</v>
      </c>
      <c r="I4240" s="32">
        <v>3.5549999999999997</v>
      </c>
      <c r="J4240" s="34">
        <f t="shared" si="526"/>
        <v>0.32998593530239101</v>
      </c>
      <c r="K4240">
        <v>0.26120188617172935</v>
      </c>
      <c r="L4240">
        <v>0.38984537778265155</v>
      </c>
      <c r="M4240">
        <v>0.25</v>
      </c>
      <c r="N4240" t="s">
        <v>37</v>
      </c>
      <c r="O4240" s="45" t="s">
        <v>37</v>
      </c>
      <c r="P4240" s="49" t="str">
        <f>'Sheet1 (2)'!O3483</f>
        <v>B</v>
      </c>
      <c r="Q4240" s="30" t="str">
        <f t="shared" si="527"/>
        <v>B</v>
      </c>
      <c r="R4240">
        <f t="shared" si="528"/>
        <v>0.25</v>
      </c>
      <c r="S4240" s="11">
        <f t="shared" si="529"/>
        <v>0.35872011251758079</v>
      </c>
      <c r="T4240" s="13">
        <f t="shared" si="530"/>
        <v>0.32998593530239101</v>
      </c>
      <c r="U4240">
        <f t="shared" si="531"/>
        <v>1.1731</v>
      </c>
      <c r="V4240" t="str">
        <f t="shared" si="532"/>
        <v>same</v>
      </c>
      <c r="W4240" s="47">
        <f t="shared" si="533"/>
        <v>0</v>
      </c>
      <c r="X4240" s="47"/>
      <c r="Y4240" s="47"/>
    </row>
    <row r="4241" spans="1:25" ht="21" x14ac:dyDescent="0.4">
      <c r="A4241" t="s">
        <v>5619</v>
      </c>
      <c r="B4241" t="s">
        <v>5613</v>
      </c>
      <c r="C4241" t="s">
        <v>5614</v>
      </c>
      <c r="D4241" s="33">
        <v>147069</v>
      </c>
      <c r="E4241" s="33">
        <v>8145</v>
      </c>
      <c r="F4241" s="32">
        <v>2.3828</v>
      </c>
      <c r="G4241" s="32">
        <v>0.79420000000000002</v>
      </c>
      <c r="H4241" s="13">
        <v>5.5382167554005264</v>
      </c>
      <c r="I4241" s="32">
        <v>3.177</v>
      </c>
      <c r="J4241" s="34">
        <f t="shared" si="526"/>
        <v>0.24998426188227887</v>
      </c>
      <c r="K4241">
        <v>0.29254757519950891</v>
      </c>
      <c r="L4241">
        <v>0.39005524861878454</v>
      </c>
      <c r="M4241">
        <v>0.25</v>
      </c>
      <c r="N4241" t="s">
        <v>37</v>
      </c>
      <c r="O4241" s="45" t="s">
        <v>37</v>
      </c>
      <c r="P4241" s="49" t="str">
        <f>'Sheet1 (2)'!O4023</f>
        <v>B</v>
      </c>
      <c r="Q4241" s="30" t="str">
        <f t="shared" si="527"/>
        <v>B</v>
      </c>
      <c r="R4241">
        <f t="shared" si="528"/>
        <v>0.25</v>
      </c>
      <c r="S4241" s="11">
        <f t="shared" si="529"/>
        <v>0.35906515580736548</v>
      </c>
      <c r="T4241" s="13">
        <f t="shared" si="530"/>
        <v>0.24998426188227887</v>
      </c>
      <c r="U4241">
        <f t="shared" si="531"/>
        <v>0.79420000000000002</v>
      </c>
      <c r="V4241" t="str">
        <f t="shared" si="532"/>
        <v>same</v>
      </c>
      <c r="W4241" s="47">
        <f t="shared" si="533"/>
        <v>0</v>
      </c>
      <c r="X4241" s="47"/>
      <c r="Y4241" s="47"/>
    </row>
    <row r="4242" spans="1:25" ht="21" x14ac:dyDescent="0.4">
      <c r="A4242" t="s">
        <v>5620</v>
      </c>
      <c r="B4242" t="s">
        <v>5613</v>
      </c>
      <c r="C4242" t="s">
        <v>5614</v>
      </c>
      <c r="D4242" s="33">
        <v>145277</v>
      </c>
      <c r="E4242" s="33">
        <v>4170</v>
      </c>
      <c r="F4242" s="32">
        <v>1.1819</v>
      </c>
      <c r="G4242" s="32">
        <v>0.58209999999999995</v>
      </c>
      <c r="H4242" s="13">
        <v>2.8703786559469151</v>
      </c>
      <c r="I4242" s="32">
        <v>1.7639999999999998</v>
      </c>
      <c r="J4242" s="34">
        <f t="shared" si="526"/>
        <v>0.32998866213151928</v>
      </c>
      <c r="K4242">
        <v>0.28342925659472418</v>
      </c>
      <c r="L4242">
        <v>0.42302158273381291</v>
      </c>
      <c r="M4242">
        <v>0.25</v>
      </c>
      <c r="N4242" t="s">
        <v>37</v>
      </c>
      <c r="O4242" s="45" t="s">
        <v>37</v>
      </c>
      <c r="P4242" s="49" t="str">
        <f>'Sheet1 (2)'!O5100</f>
        <v>B</v>
      </c>
      <c r="Q4242" s="30" t="str">
        <f t="shared" si="527"/>
        <v>B</v>
      </c>
      <c r="R4242">
        <f t="shared" si="528"/>
        <v>0.25</v>
      </c>
      <c r="S4242" s="11">
        <f t="shared" si="529"/>
        <v>0.4090136054421768</v>
      </c>
      <c r="T4242" s="13">
        <f t="shared" si="530"/>
        <v>0.32998866213151928</v>
      </c>
      <c r="U4242">
        <f t="shared" si="531"/>
        <v>0.58209999999999995</v>
      </c>
      <c r="V4242" t="str">
        <f t="shared" si="532"/>
        <v>same</v>
      </c>
      <c r="W4242" s="47">
        <f t="shared" si="533"/>
        <v>0</v>
      </c>
      <c r="X4242" s="47"/>
      <c r="Y4242" s="47"/>
    </row>
    <row r="4243" spans="1:25" ht="21" x14ac:dyDescent="0.4">
      <c r="A4243" t="s">
        <v>5729</v>
      </c>
      <c r="B4243" t="s">
        <v>5730</v>
      </c>
      <c r="C4243" t="s">
        <v>5731</v>
      </c>
      <c r="D4243" s="33">
        <v>82962</v>
      </c>
      <c r="E4243" s="33">
        <v>1308</v>
      </c>
      <c r="F4243" s="32">
        <v>0.37709999999999999</v>
      </c>
      <c r="G4243" s="32">
        <v>0.1857</v>
      </c>
      <c r="H4243" s="13">
        <v>1.5766254429738917</v>
      </c>
      <c r="I4243" s="32">
        <v>0.56279999999999997</v>
      </c>
      <c r="J4243" s="34">
        <f t="shared" si="526"/>
        <v>0.32995735607675908</v>
      </c>
      <c r="K4243">
        <v>0.28830275229357794</v>
      </c>
      <c r="L4243">
        <v>0.43027522935779811</v>
      </c>
      <c r="M4243">
        <v>0.2</v>
      </c>
      <c r="N4243" t="s">
        <v>37</v>
      </c>
      <c r="O4243" s="45" t="s">
        <v>37</v>
      </c>
      <c r="P4243" s="49" t="str">
        <f>'Sheet1 (2)'!O50</f>
        <v>B</v>
      </c>
      <c r="Q4243" s="30" t="str">
        <f t="shared" si="527"/>
        <v>B</v>
      </c>
      <c r="R4243">
        <f t="shared" si="528"/>
        <v>0.25</v>
      </c>
      <c r="S4243" s="11">
        <f t="shared" si="529"/>
        <v>0.53518123667377393</v>
      </c>
      <c r="T4243" s="13">
        <f t="shared" si="530"/>
        <v>0.32995735607675908</v>
      </c>
      <c r="U4243">
        <f t="shared" si="531"/>
        <v>0.1857</v>
      </c>
      <c r="V4243" t="str">
        <f t="shared" si="532"/>
        <v>same</v>
      </c>
      <c r="W4243" s="47">
        <f t="shared" si="533"/>
        <v>0</v>
      </c>
      <c r="X4243" s="47"/>
      <c r="Y4243" s="47"/>
    </row>
    <row r="4244" spans="1:25" ht="21" x14ac:dyDescent="0.4">
      <c r="A4244" t="s">
        <v>5732</v>
      </c>
      <c r="B4244" t="s">
        <v>5730</v>
      </c>
      <c r="C4244" t="s">
        <v>5731</v>
      </c>
      <c r="D4244" s="33">
        <v>2688</v>
      </c>
      <c r="E4244" s="33">
        <v>304</v>
      </c>
      <c r="F4244" s="32">
        <v>7.5000000000000011E-2</v>
      </c>
      <c r="G4244" s="32">
        <v>2.4999999999999998E-2</v>
      </c>
      <c r="H4244" s="13">
        <v>11.30952380952381</v>
      </c>
      <c r="I4244" s="32">
        <v>0.1</v>
      </c>
      <c r="J4244" s="34">
        <f t="shared" si="526"/>
        <v>0.24999999999999997</v>
      </c>
      <c r="K4244">
        <v>0.24671052631578952</v>
      </c>
      <c r="L4244">
        <v>0.32894736842105265</v>
      </c>
      <c r="M4244">
        <v>0.3</v>
      </c>
      <c r="N4244" t="s">
        <v>34</v>
      </c>
      <c r="O4244" s="45" t="s">
        <v>34</v>
      </c>
      <c r="P4244" s="49" t="str">
        <f>'Sheet1 (2)'!O125</f>
        <v>A</v>
      </c>
      <c r="Q4244" s="30" t="str">
        <f t="shared" si="527"/>
        <v>A</v>
      </c>
      <c r="R4244">
        <f t="shared" si="528"/>
        <v>0.15</v>
      </c>
      <c r="S4244" s="11">
        <f t="shared" si="529"/>
        <v>8.8000000000000092E-2</v>
      </c>
      <c r="T4244" s="13">
        <f t="shared" si="530"/>
        <v>0.24999999999999997</v>
      </c>
      <c r="U4244">
        <f t="shared" si="531"/>
        <v>2.4999999999999998E-2</v>
      </c>
      <c r="V4244" t="str">
        <f t="shared" si="532"/>
        <v>same</v>
      </c>
      <c r="W4244" s="47">
        <f t="shared" si="533"/>
        <v>0</v>
      </c>
      <c r="X4244" s="47"/>
      <c r="Y4244" s="47"/>
    </row>
    <row r="4245" spans="1:25" ht="21" x14ac:dyDescent="0.4">
      <c r="A4245" t="s">
        <v>5733</v>
      </c>
      <c r="B4245" t="s">
        <v>5730</v>
      </c>
      <c r="C4245" t="s">
        <v>5731</v>
      </c>
      <c r="D4245" s="33">
        <v>2848</v>
      </c>
      <c r="E4245" s="33">
        <v>684</v>
      </c>
      <c r="F4245" s="32">
        <v>0.21160000000000001</v>
      </c>
      <c r="G4245" s="32">
        <v>0.10439999999999999</v>
      </c>
      <c r="H4245" s="13">
        <v>24.016853932584269</v>
      </c>
      <c r="I4245" s="32">
        <v>0.316</v>
      </c>
      <c r="J4245" s="34">
        <f t="shared" si="526"/>
        <v>0.33037974683544302</v>
      </c>
      <c r="K4245">
        <v>0.30935672514619889</v>
      </c>
      <c r="L4245">
        <v>0.46198830409356723</v>
      </c>
      <c r="M4245">
        <v>0.3</v>
      </c>
      <c r="N4245" t="s">
        <v>37</v>
      </c>
      <c r="O4245" s="45" t="s">
        <v>37</v>
      </c>
      <c r="P4245" s="49" t="str">
        <f>'Sheet1 (2)'!O219</f>
        <v>B</v>
      </c>
      <c r="Q4245" s="30" t="str">
        <f t="shared" si="527"/>
        <v>B</v>
      </c>
      <c r="R4245">
        <f t="shared" si="528"/>
        <v>0.25</v>
      </c>
      <c r="S4245" s="11">
        <f t="shared" si="529"/>
        <v>0.35063291139240504</v>
      </c>
      <c r="T4245" s="13">
        <f t="shared" si="530"/>
        <v>0.33037974683544302</v>
      </c>
      <c r="U4245">
        <f t="shared" si="531"/>
        <v>0.10439999999999999</v>
      </c>
      <c r="V4245" t="str">
        <f t="shared" si="532"/>
        <v>same</v>
      </c>
      <c r="W4245" s="47">
        <f t="shared" si="533"/>
        <v>0</v>
      </c>
      <c r="X4245" s="47"/>
      <c r="Y4245" s="47"/>
    </row>
    <row r="4246" spans="1:25" ht="21" x14ac:dyDescent="0.4">
      <c r="A4246" t="s">
        <v>5734</v>
      </c>
      <c r="B4246" t="s">
        <v>5730</v>
      </c>
      <c r="C4246" t="s">
        <v>5731</v>
      </c>
      <c r="D4246" s="33">
        <v>31505</v>
      </c>
      <c r="E4246" s="33">
        <v>6228</v>
      </c>
      <c r="F4246" s="32">
        <v>1.4177</v>
      </c>
      <c r="G4246" s="32">
        <v>0.69830000000000003</v>
      </c>
      <c r="H4246" s="13">
        <v>19.768290747500398</v>
      </c>
      <c r="I4246" s="32">
        <v>2.1160000000000001</v>
      </c>
      <c r="J4246" s="34">
        <f t="shared" si="526"/>
        <v>0.33000945179584124</v>
      </c>
      <c r="K4246">
        <v>0.22763326910725756</v>
      </c>
      <c r="L4246">
        <v>0.33975594091201028</v>
      </c>
      <c r="M4246">
        <v>0.2</v>
      </c>
      <c r="N4246" t="s">
        <v>37</v>
      </c>
      <c r="O4246" s="45" t="s">
        <v>37</v>
      </c>
      <c r="P4246" s="49" t="str">
        <f>'Sheet1 (2)'!O392</f>
        <v>B</v>
      </c>
      <c r="Q4246" s="30" t="str">
        <f t="shared" si="527"/>
        <v>B</v>
      </c>
      <c r="R4246">
        <f t="shared" si="528"/>
        <v>0.25</v>
      </c>
      <c r="S4246" s="11">
        <f t="shared" si="529"/>
        <v>0.41134215500945176</v>
      </c>
      <c r="T4246" s="13">
        <f t="shared" si="530"/>
        <v>0.33000945179584124</v>
      </c>
      <c r="U4246">
        <f t="shared" si="531"/>
        <v>0.69830000000000014</v>
      </c>
      <c r="V4246" t="str">
        <f t="shared" si="532"/>
        <v>same</v>
      </c>
      <c r="W4246" s="47">
        <f t="shared" si="533"/>
        <v>0</v>
      </c>
      <c r="X4246" s="47"/>
      <c r="Y4246" s="47"/>
    </row>
    <row r="4247" spans="1:25" ht="21" x14ac:dyDescent="0.4">
      <c r="A4247" t="s">
        <v>5735</v>
      </c>
      <c r="B4247" t="s">
        <v>5730</v>
      </c>
      <c r="C4247" t="s">
        <v>5731</v>
      </c>
      <c r="D4247" s="33">
        <v>6716</v>
      </c>
      <c r="E4247" s="33">
        <v>177</v>
      </c>
      <c r="F4247" s="32">
        <v>5.1200000000000002E-2</v>
      </c>
      <c r="G4247" s="32">
        <v>2.5400000000000002E-2</v>
      </c>
      <c r="H4247" s="13">
        <v>2.6354973198332341</v>
      </c>
      <c r="I4247" s="32">
        <v>7.6600000000000001E-2</v>
      </c>
      <c r="J4247" s="34">
        <f t="shared" si="526"/>
        <v>0.33159268929503921</v>
      </c>
      <c r="K4247">
        <v>0.28926553672316385</v>
      </c>
      <c r="L4247">
        <v>0.43276836158192089</v>
      </c>
      <c r="M4247">
        <v>0.3</v>
      </c>
      <c r="N4247" t="s">
        <v>37</v>
      </c>
      <c r="O4247" s="45" t="s">
        <v>37</v>
      </c>
      <c r="P4247" s="49" t="str">
        <f>'Sheet1 (2)'!O986</f>
        <v>B</v>
      </c>
      <c r="Q4247" s="30" t="str">
        <f t="shared" si="527"/>
        <v>B</v>
      </c>
      <c r="R4247">
        <f t="shared" si="528"/>
        <v>0.25</v>
      </c>
      <c r="S4247" s="11">
        <f t="shared" si="529"/>
        <v>0.30678851174934724</v>
      </c>
      <c r="T4247" s="13">
        <f t="shared" si="530"/>
        <v>0.33159268929503921</v>
      </c>
      <c r="U4247">
        <f t="shared" si="531"/>
        <v>2.5400000000000002E-2</v>
      </c>
      <c r="V4247" t="str">
        <f t="shared" si="532"/>
        <v>same</v>
      </c>
      <c r="W4247" s="47">
        <f t="shared" si="533"/>
        <v>0</v>
      </c>
      <c r="X4247" s="47"/>
      <c r="Y4247" s="47"/>
    </row>
    <row r="4248" spans="1:25" ht="21" x14ac:dyDescent="0.4">
      <c r="A4248" t="s">
        <v>5736</v>
      </c>
      <c r="B4248" t="s">
        <v>5730</v>
      </c>
      <c r="C4248" t="s">
        <v>5731</v>
      </c>
      <c r="D4248" s="33">
        <v>24309</v>
      </c>
      <c r="E4248" s="33">
        <v>810</v>
      </c>
      <c r="F4248" s="32">
        <v>0.25990000000000002</v>
      </c>
      <c r="G4248" s="32">
        <v>0.12809999999999999</v>
      </c>
      <c r="H4248" s="13">
        <v>3.3320992225101813</v>
      </c>
      <c r="I4248" s="32">
        <v>0.38800000000000001</v>
      </c>
      <c r="J4248" s="34">
        <f t="shared" si="526"/>
        <v>0.33015463917525772</v>
      </c>
      <c r="K4248">
        <v>0.32086419753086426</v>
      </c>
      <c r="L4248">
        <v>0.47901234567901235</v>
      </c>
      <c r="M4248">
        <v>0.3</v>
      </c>
      <c r="N4248" t="s">
        <v>37</v>
      </c>
      <c r="O4248" s="45" t="s">
        <v>37</v>
      </c>
      <c r="P4248" s="49" t="str">
        <f>'Sheet1 (2)'!O1362</f>
        <v>B</v>
      </c>
      <c r="Q4248" s="30" t="str">
        <f t="shared" si="527"/>
        <v>B</v>
      </c>
      <c r="R4248">
        <f t="shared" si="528"/>
        <v>0.25</v>
      </c>
      <c r="S4248" s="11">
        <f t="shared" si="529"/>
        <v>0.37371134020618557</v>
      </c>
      <c r="T4248" s="13">
        <f t="shared" si="530"/>
        <v>0.33015463917525772</v>
      </c>
      <c r="U4248">
        <f t="shared" si="531"/>
        <v>0.12809999999999999</v>
      </c>
      <c r="V4248" t="str">
        <f t="shared" si="532"/>
        <v>same</v>
      </c>
      <c r="W4248" s="47">
        <f t="shared" si="533"/>
        <v>0</v>
      </c>
      <c r="X4248" s="47"/>
      <c r="Y4248" s="47"/>
    </row>
    <row r="4249" spans="1:25" ht="21" x14ac:dyDescent="0.4">
      <c r="A4249" s="18" t="s">
        <v>5737</v>
      </c>
      <c r="B4249" t="s">
        <v>5730</v>
      </c>
      <c r="C4249" t="s">
        <v>5731</v>
      </c>
      <c r="D4249" s="33">
        <v>35331</v>
      </c>
      <c r="E4249" s="33">
        <v>7336</v>
      </c>
      <c r="F4249" s="32">
        <v>1.7011000000000001</v>
      </c>
      <c r="G4249" s="32">
        <v>0.83789999999999998</v>
      </c>
      <c r="H4249" s="13">
        <v>20.763635334408875</v>
      </c>
      <c r="I4249" s="32">
        <v>2.5390000000000001</v>
      </c>
      <c r="J4249" s="34">
        <f t="shared" si="526"/>
        <v>0.33001181567546273</v>
      </c>
      <c r="K4249">
        <v>0.23188386041439479</v>
      </c>
      <c r="L4249">
        <v>0.34610141766630315</v>
      </c>
      <c r="M4249">
        <v>0.2</v>
      </c>
      <c r="N4249" t="s">
        <v>37</v>
      </c>
      <c r="O4249" s="45" t="s">
        <v>37</v>
      </c>
      <c r="P4249" s="49" t="str">
        <f>'Sheet1 (2)'!O1798</f>
        <v>B</v>
      </c>
      <c r="Q4249" s="30" t="str">
        <f t="shared" si="527"/>
        <v>B</v>
      </c>
      <c r="R4249">
        <f t="shared" si="528"/>
        <v>0.25</v>
      </c>
      <c r="S4249" s="11">
        <f t="shared" si="529"/>
        <v>0.42213469870027565</v>
      </c>
      <c r="T4249" s="13">
        <f t="shared" si="530"/>
        <v>0.33001181567546273</v>
      </c>
      <c r="U4249">
        <f t="shared" si="531"/>
        <v>0.83789999999999987</v>
      </c>
      <c r="V4249" t="str">
        <f t="shared" si="532"/>
        <v>same</v>
      </c>
      <c r="W4249" s="47">
        <f t="shared" si="533"/>
        <v>0</v>
      </c>
      <c r="X4249" s="47"/>
      <c r="Y4249" s="47"/>
    </row>
    <row r="4250" spans="1:25" ht="21" x14ac:dyDescent="0.4">
      <c r="A4250" t="s">
        <v>5738</v>
      </c>
      <c r="B4250" t="s">
        <v>5730</v>
      </c>
      <c r="C4250" t="s">
        <v>5731</v>
      </c>
      <c r="D4250" s="33">
        <v>5954</v>
      </c>
      <c r="E4250" s="33">
        <v>866</v>
      </c>
      <c r="F4250" s="32">
        <v>0.24130000000000001</v>
      </c>
      <c r="G4250" s="32">
        <v>4.07E-2</v>
      </c>
      <c r="H4250" s="13">
        <v>14.544843802485724</v>
      </c>
      <c r="I4250" s="32">
        <v>0.28200000000000003</v>
      </c>
      <c r="J4250" s="34">
        <f t="shared" si="526"/>
        <v>0.14432624113475176</v>
      </c>
      <c r="K4250">
        <v>0.27863741339491921</v>
      </c>
      <c r="L4250">
        <v>0.32563510392609701</v>
      </c>
      <c r="M4250">
        <v>0.3</v>
      </c>
      <c r="N4250" t="s">
        <v>37</v>
      </c>
      <c r="O4250" s="45" t="s">
        <v>37</v>
      </c>
      <c r="P4250" s="49" t="str">
        <f>'Sheet1 (2)'!O1997</f>
        <v>B</v>
      </c>
      <c r="Q4250" s="30" t="str">
        <f t="shared" si="527"/>
        <v>B</v>
      </c>
      <c r="R4250">
        <f t="shared" si="528"/>
        <v>0.25</v>
      </c>
      <c r="S4250" s="11">
        <f t="shared" si="529"/>
        <v>7.8723404255319235E-2</v>
      </c>
      <c r="T4250" s="13">
        <f t="shared" si="530"/>
        <v>0.14432624113475176</v>
      </c>
      <c r="U4250">
        <f t="shared" si="531"/>
        <v>4.07E-2</v>
      </c>
      <c r="V4250" t="str">
        <f t="shared" si="532"/>
        <v>same</v>
      </c>
      <c r="W4250" s="47">
        <f t="shared" si="533"/>
        <v>0</v>
      </c>
      <c r="X4250" s="47"/>
      <c r="Y4250" s="47"/>
    </row>
    <row r="4251" spans="1:25" ht="21" x14ac:dyDescent="0.4">
      <c r="A4251" t="s">
        <v>5739</v>
      </c>
      <c r="B4251" t="s">
        <v>5730</v>
      </c>
      <c r="C4251" t="s">
        <v>5731</v>
      </c>
      <c r="D4251" s="33">
        <v>87987</v>
      </c>
      <c r="E4251" s="33">
        <v>842</v>
      </c>
      <c r="F4251" s="32">
        <v>0.2863</v>
      </c>
      <c r="G4251" s="32">
        <v>0.14170000000000002</v>
      </c>
      <c r="H4251" s="13">
        <v>0.95695955084273809</v>
      </c>
      <c r="I4251" s="32">
        <v>0.42800000000000005</v>
      </c>
      <c r="J4251" s="34">
        <f t="shared" si="526"/>
        <v>0.33107476635514022</v>
      </c>
      <c r="K4251">
        <v>0.34002375296912113</v>
      </c>
      <c r="L4251">
        <v>0.50831353919239908</v>
      </c>
      <c r="M4251">
        <v>0.35</v>
      </c>
      <c r="N4251" t="s">
        <v>37</v>
      </c>
      <c r="O4251" s="45" t="s">
        <v>37</v>
      </c>
      <c r="P4251" s="49" t="str">
        <f>'Sheet1 (2)'!O2290</f>
        <v>B</v>
      </c>
      <c r="Q4251" s="30" t="str">
        <f t="shared" si="527"/>
        <v>B</v>
      </c>
      <c r="R4251">
        <f t="shared" si="528"/>
        <v>0.25</v>
      </c>
      <c r="S4251" s="11">
        <f t="shared" si="529"/>
        <v>0.31144859813084119</v>
      </c>
      <c r="T4251" s="13">
        <f t="shared" si="530"/>
        <v>0.33107476635514022</v>
      </c>
      <c r="U4251">
        <f t="shared" si="531"/>
        <v>0.14170000000000002</v>
      </c>
      <c r="V4251" t="str">
        <f t="shared" si="532"/>
        <v>same</v>
      </c>
      <c r="W4251" s="47">
        <f t="shared" si="533"/>
        <v>0</v>
      </c>
      <c r="X4251" s="47"/>
      <c r="Y4251" s="47"/>
    </row>
    <row r="4252" spans="1:25" ht="21" x14ac:dyDescent="0.4">
      <c r="A4252" t="s">
        <v>5740</v>
      </c>
      <c r="B4252" t="s">
        <v>5730</v>
      </c>
      <c r="C4252" t="s">
        <v>5731</v>
      </c>
      <c r="D4252" s="33">
        <v>93550</v>
      </c>
      <c r="E4252" s="33">
        <v>1623</v>
      </c>
      <c r="F4252" s="32">
        <v>0.52039999999999997</v>
      </c>
      <c r="G4252" s="32">
        <v>0.25650000000000001</v>
      </c>
      <c r="H4252" s="13">
        <v>1.7349011223944415</v>
      </c>
      <c r="I4252" s="32">
        <v>0.77689999999999992</v>
      </c>
      <c r="J4252" s="34">
        <f t="shared" si="526"/>
        <v>0.33015832153430302</v>
      </c>
      <c r="K4252">
        <v>0.3206407886629698</v>
      </c>
      <c r="L4252">
        <v>0.47868145409735058</v>
      </c>
      <c r="M4252">
        <v>0.2</v>
      </c>
      <c r="N4252" t="s">
        <v>37</v>
      </c>
      <c r="O4252" s="45" t="s">
        <v>37</v>
      </c>
      <c r="P4252" s="49" t="str">
        <f>'Sheet1 (2)'!O3130</f>
        <v>B</v>
      </c>
      <c r="Q4252" s="30" t="str">
        <f t="shared" si="527"/>
        <v>B</v>
      </c>
      <c r="R4252">
        <f t="shared" si="528"/>
        <v>0.25</v>
      </c>
      <c r="S4252" s="11">
        <f t="shared" si="529"/>
        <v>0.58218560947354869</v>
      </c>
      <c r="T4252" s="13">
        <f t="shared" si="530"/>
        <v>0.33015832153430302</v>
      </c>
      <c r="U4252">
        <f t="shared" si="531"/>
        <v>0.25650000000000001</v>
      </c>
      <c r="V4252" t="str">
        <f t="shared" si="532"/>
        <v>same</v>
      </c>
      <c r="W4252" s="47">
        <f t="shared" si="533"/>
        <v>0</v>
      </c>
      <c r="X4252" s="47"/>
      <c r="Y4252" s="47"/>
    </row>
    <row r="4253" spans="1:25" ht="21" x14ac:dyDescent="0.4">
      <c r="A4253" t="s">
        <v>5741</v>
      </c>
      <c r="B4253" t="s">
        <v>5730</v>
      </c>
      <c r="C4253" t="s">
        <v>5731</v>
      </c>
      <c r="D4253" s="33">
        <v>36223</v>
      </c>
      <c r="E4253" s="33">
        <v>3674</v>
      </c>
      <c r="F4253" s="32">
        <v>1.2090999999999998</v>
      </c>
      <c r="G4253" s="32">
        <v>0.59529999999999994</v>
      </c>
      <c r="H4253" s="13">
        <v>10.142726996659581</v>
      </c>
      <c r="I4253" s="32">
        <v>1.8043999999999998</v>
      </c>
      <c r="J4253" s="34">
        <f t="shared" si="526"/>
        <v>0.32991576147195745</v>
      </c>
      <c r="K4253">
        <v>0.32909635274904736</v>
      </c>
      <c r="L4253">
        <v>0.49112683723462164</v>
      </c>
      <c r="M4253">
        <v>0.2</v>
      </c>
      <c r="N4253" t="s">
        <v>37</v>
      </c>
      <c r="O4253" s="45" t="s">
        <v>37</v>
      </c>
      <c r="P4253" s="49" t="str">
        <f>'Sheet1 (2)'!O3388</f>
        <v>B</v>
      </c>
      <c r="Q4253" s="30" t="str">
        <f t="shared" si="527"/>
        <v>B</v>
      </c>
      <c r="R4253">
        <f t="shared" si="528"/>
        <v>0.25</v>
      </c>
      <c r="S4253" s="11">
        <f t="shared" si="529"/>
        <v>0.59277322101529595</v>
      </c>
      <c r="T4253" s="13">
        <f t="shared" si="530"/>
        <v>0.32991576147195745</v>
      </c>
      <c r="U4253">
        <f t="shared" si="531"/>
        <v>0.59529999999999994</v>
      </c>
      <c r="V4253" t="str">
        <f t="shared" si="532"/>
        <v>same</v>
      </c>
      <c r="W4253" s="47">
        <f t="shared" si="533"/>
        <v>0</v>
      </c>
      <c r="X4253" s="47"/>
      <c r="Y4253" s="47"/>
    </row>
    <row r="4254" spans="1:25" ht="21" x14ac:dyDescent="0.4">
      <c r="A4254" t="s">
        <v>5742</v>
      </c>
      <c r="B4254" t="s">
        <v>5730</v>
      </c>
      <c r="C4254" t="s">
        <v>5731</v>
      </c>
      <c r="D4254" s="33">
        <v>12277</v>
      </c>
      <c r="E4254" s="33">
        <v>1704</v>
      </c>
      <c r="F4254" s="32">
        <v>0.40969999999999995</v>
      </c>
      <c r="G4254" s="32">
        <v>0.20229999999999998</v>
      </c>
      <c r="H4254" s="13">
        <v>13.879612283131058</v>
      </c>
      <c r="I4254" s="32">
        <v>0.61199999999999988</v>
      </c>
      <c r="J4254" s="34">
        <f t="shared" si="526"/>
        <v>0.3305555555555556</v>
      </c>
      <c r="K4254">
        <v>0.24043427230046943</v>
      </c>
      <c r="L4254">
        <v>0.3591549295774647</v>
      </c>
      <c r="M4254">
        <v>0.2</v>
      </c>
      <c r="N4254" t="s">
        <v>37</v>
      </c>
      <c r="O4254" s="45" t="s">
        <v>37</v>
      </c>
      <c r="P4254" s="49" t="str">
        <f>'Sheet1 (2)'!O3598</f>
        <v>B</v>
      </c>
      <c r="Q4254" s="30" t="str">
        <f t="shared" si="527"/>
        <v>B</v>
      </c>
      <c r="R4254">
        <f t="shared" si="528"/>
        <v>0.25</v>
      </c>
      <c r="S4254" s="11">
        <f t="shared" si="529"/>
        <v>0.4431372549019606</v>
      </c>
      <c r="T4254" s="13">
        <f t="shared" si="530"/>
        <v>0.3305555555555556</v>
      </c>
      <c r="U4254">
        <f t="shared" si="531"/>
        <v>0.20229999999999998</v>
      </c>
      <c r="V4254" t="str">
        <f t="shared" si="532"/>
        <v>same</v>
      </c>
      <c r="W4254" s="47">
        <f t="shared" si="533"/>
        <v>0</v>
      </c>
      <c r="X4254" s="47"/>
      <c r="Y4254" s="47"/>
    </row>
    <row r="4255" spans="1:25" ht="21" x14ac:dyDescent="0.4">
      <c r="A4255" t="s">
        <v>5743</v>
      </c>
      <c r="B4255" t="s">
        <v>5730</v>
      </c>
      <c r="C4255" t="s">
        <v>5731</v>
      </c>
      <c r="D4255" s="33">
        <v>8648</v>
      </c>
      <c r="E4255" s="33">
        <v>1252</v>
      </c>
      <c r="F4255" s="32">
        <v>0.28399999999999997</v>
      </c>
      <c r="G4255" s="32">
        <v>0.12939999999999999</v>
      </c>
      <c r="H4255" s="13">
        <v>14.477335800185013</v>
      </c>
      <c r="I4255" s="32">
        <v>0.41339999999999999</v>
      </c>
      <c r="J4255" s="34">
        <f t="shared" si="526"/>
        <v>0.31301402999516204</v>
      </c>
      <c r="K4255">
        <v>0.2268370607028754</v>
      </c>
      <c r="L4255">
        <v>0.33019169329073483</v>
      </c>
      <c r="M4255">
        <v>0.2</v>
      </c>
      <c r="N4255" t="s">
        <v>37</v>
      </c>
      <c r="O4255" s="45" t="s">
        <v>37</v>
      </c>
      <c r="P4255" s="49" t="str">
        <f>'Sheet1 (2)'!O3684</f>
        <v>B</v>
      </c>
      <c r="Q4255" s="30" t="str">
        <f t="shared" si="527"/>
        <v>B</v>
      </c>
      <c r="R4255">
        <f t="shared" si="528"/>
        <v>0.25</v>
      </c>
      <c r="S4255" s="11">
        <f t="shared" si="529"/>
        <v>0.3942912433478471</v>
      </c>
      <c r="T4255" s="13">
        <f t="shared" si="530"/>
        <v>0.31301402999516204</v>
      </c>
      <c r="U4255">
        <f t="shared" si="531"/>
        <v>0.12939999999999999</v>
      </c>
      <c r="V4255" t="str">
        <f t="shared" si="532"/>
        <v>same</v>
      </c>
      <c r="W4255" s="47">
        <f t="shared" si="533"/>
        <v>0</v>
      </c>
      <c r="X4255" s="47"/>
      <c r="Y4255" s="47"/>
    </row>
    <row r="4256" spans="1:25" ht="21" x14ac:dyDescent="0.4">
      <c r="A4256" t="s">
        <v>5744</v>
      </c>
      <c r="B4256" t="s">
        <v>5730</v>
      </c>
      <c r="C4256" t="s">
        <v>5731</v>
      </c>
      <c r="D4256" s="33">
        <v>38264</v>
      </c>
      <c r="E4256" s="33">
        <v>424</v>
      </c>
      <c r="F4256" s="32">
        <v>0.15759999999999999</v>
      </c>
      <c r="G4256" s="32">
        <v>7.7399999999999997E-2</v>
      </c>
      <c r="H4256" s="13">
        <v>1.1080911561781308</v>
      </c>
      <c r="I4256" s="32">
        <v>0.23499999999999999</v>
      </c>
      <c r="J4256" s="34">
        <f t="shared" si="526"/>
        <v>0.32936170212765958</v>
      </c>
      <c r="K4256">
        <v>0.37169811320754714</v>
      </c>
      <c r="L4256">
        <v>0.55424528301886788</v>
      </c>
      <c r="M4256">
        <v>0.35</v>
      </c>
      <c r="N4256" t="s">
        <v>37</v>
      </c>
      <c r="O4256" s="45" t="s">
        <v>37</v>
      </c>
      <c r="P4256" s="49" t="str">
        <f>'Sheet1 (2)'!O4129</f>
        <v>B</v>
      </c>
      <c r="Q4256" s="30" t="str">
        <f t="shared" si="527"/>
        <v>B</v>
      </c>
      <c r="R4256">
        <f t="shared" si="528"/>
        <v>0.25</v>
      </c>
      <c r="S4256" s="11">
        <f t="shared" si="529"/>
        <v>0.36851063829787234</v>
      </c>
      <c r="T4256" s="13">
        <f t="shared" si="530"/>
        <v>0.32936170212765958</v>
      </c>
      <c r="U4256">
        <f t="shared" si="531"/>
        <v>7.7399999999999997E-2</v>
      </c>
      <c r="V4256" t="str">
        <f t="shared" si="532"/>
        <v>same</v>
      </c>
      <c r="W4256" s="47">
        <f t="shared" si="533"/>
        <v>0</v>
      </c>
      <c r="X4256" s="47"/>
      <c r="Y4256" s="47"/>
    </row>
    <row r="4257" spans="1:25" ht="21" x14ac:dyDescent="0.4">
      <c r="A4257" t="s">
        <v>5745</v>
      </c>
      <c r="B4257" t="s">
        <v>5730</v>
      </c>
      <c r="C4257" t="s">
        <v>5731</v>
      </c>
      <c r="D4257" s="33">
        <v>34437</v>
      </c>
      <c r="E4257" s="33">
        <v>342</v>
      </c>
      <c r="F4257" s="32">
        <v>7.6899999999999996E-2</v>
      </c>
      <c r="G4257" s="32">
        <v>3.8099999999999995E-2</v>
      </c>
      <c r="H4257" s="13">
        <v>0.99311786741005315</v>
      </c>
      <c r="I4257" s="32">
        <v>0.11499999999999999</v>
      </c>
      <c r="J4257" s="34">
        <f t="shared" ref="J4257:J4320" si="534">G4257/I4257</f>
        <v>0.33130434782608692</v>
      </c>
      <c r="K4257">
        <v>0.22485380116959061</v>
      </c>
      <c r="L4257">
        <v>0.33625730994152042</v>
      </c>
      <c r="M4257">
        <v>0.3</v>
      </c>
      <c r="N4257" t="s">
        <v>37</v>
      </c>
      <c r="O4257" s="45" t="s">
        <v>37</v>
      </c>
      <c r="P4257" s="49" t="str">
        <f>'Sheet1 (2)'!O4202</f>
        <v>B</v>
      </c>
      <c r="Q4257" s="30" t="str">
        <f t="shared" si="527"/>
        <v>B</v>
      </c>
      <c r="R4257">
        <f t="shared" si="528"/>
        <v>0.25</v>
      </c>
      <c r="S4257" s="11">
        <f t="shared" si="529"/>
        <v>0.10782608695652166</v>
      </c>
      <c r="T4257" s="13">
        <f t="shared" si="530"/>
        <v>0.33130434782608692</v>
      </c>
      <c r="U4257">
        <f t="shared" si="531"/>
        <v>3.8099999999999995E-2</v>
      </c>
      <c r="V4257" t="str">
        <f t="shared" si="532"/>
        <v>same</v>
      </c>
      <c r="W4257" s="47">
        <f t="shared" si="533"/>
        <v>0</v>
      </c>
      <c r="X4257" s="47"/>
      <c r="Y4257" s="47"/>
    </row>
    <row r="4258" spans="1:25" ht="21" x14ac:dyDescent="0.4">
      <c r="A4258" t="s">
        <v>5746</v>
      </c>
      <c r="B4258" t="s">
        <v>5730</v>
      </c>
      <c r="C4258" t="s">
        <v>5731</v>
      </c>
      <c r="D4258" s="33">
        <v>41614</v>
      </c>
      <c r="E4258" s="33">
        <v>671</v>
      </c>
      <c r="F4258" s="32">
        <v>0.19950000000000001</v>
      </c>
      <c r="G4258" s="32">
        <v>9.8500000000000018E-2</v>
      </c>
      <c r="H4258" s="13">
        <v>1.6124381217859374</v>
      </c>
      <c r="I4258" s="32">
        <v>0.29800000000000004</v>
      </c>
      <c r="J4258" s="34">
        <f t="shared" si="534"/>
        <v>0.33053691275167785</v>
      </c>
      <c r="K4258">
        <v>0.29731743666169896</v>
      </c>
      <c r="L4258">
        <v>0.44411326378539501</v>
      </c>
      <c r="M4258">
        <v>0.2</v>
      </c>
      <c r="N4258" t="s">
        <v>37</v>
      </c>
      <c r="O4258" s="45" t="s">
        <v>37</v>
      </c>
      <c r="P4258" s="49" t="str">
        <f>'Sheet1 (2)'!O5045</f>
        <v>B</v>
      </c>
      <c r="Q4258" s="30" t="str">
        <f t="shared" si="527"/>
        <v>B</v>
      </c>
      <c r="R4258">
        <f t="shared" si="528"/>
        <v>0.25</v>
      </c>
      <c r="S4258" s="11">
        <f t="shared" si="529"/>
        <v>0.54966442953020134</v>
      </c>
      <c r="T4258" s="13">
        <f t="shared" si="530"/>
        <v>0.33053691275167785</v>
      </c>
      <c r="U4258">
        <f t="shared" si="531"/>
        <v>9.8500000000000018E-2</v>
      </c>
      <c r="V4258" t="str">
        <f t="shared" si="532"/>
        <v>same</v>
      </c>
      <c r="W4258" s="47">
        <f t="shared" si="533"/>
        <v>0</v>
      </c>
      <c r="X4258" s="47"/>
      <c r="Y4258" s="47"/>
    </row>
    <row r="4259" spans="1:25" ht="21" x14ac:dyDescent="0.4">
      <c r="A4259" t="s">
        <v>5747</v>
      </c>
      <c r="B4259" t="s">
        <v>5730</v>
      </c>
      <c r="C4259" t="s">
        <v>5731</v>
      </c>
      <c r="D4259" s="33">
        <v>60521</v>
      </c>
      <c r="E4259" s="33">
        <v>287</v>
      </c>
      <c r="F4259" s="32">
        <v>6.9400000000000003E-2</v>
      </c>
      <c r="G4259" s="32">
        <v>2.2600000000000002E-2</v>
      </c>
      <c r="H4259" s="13">
        <v>0.47421556154062228</v>
      </c>
      <c r="I4259" s="32">
        <v>9.1999999999999998E-2</v>
      </c>
      <c r="J4259" s="34">
        <f t="shared" si="534"/>
        <v>0.2456521739130435</v>
      </c>
      <c r="K4259">
        <v>0.2418118466898955</v>
      </c>
      <c r="L4259">
        <v>0.32055749128919858</v>
      </c>
      <c r="M4259">
        <v>0.35</v>
      </c>
      <c r="N4259" t="s">
        <v>34</v>
      </c>
      <c r="O4259" s="45" t="s">
        <v>34</v>
      </c>
      <c r="P4259" s="49" t="str">
        <f>'Sheet1 (2)'!O5176</f>
        <v>A</v>
      </c>
      <c r="Q4259" s="30" t="str">
        <f t="shared" si="527"/>
        <v>A</v>
      </c>
      <c r="R4259">
        <f t="shared" si="528"/>
        <v>0.15</v>
      </c>
      <c r="S4259" s="11">
        <f t="shared" si="529"/>
        <v>-9.1847826086956533E-2</v>
      </c>
      <c r="T4259" s="13">
        <f t="shared" si="530"/>
        <v>0.2456521739130435</v>
      </c>
      <c r="U4259">
        <f t="shared" si="531"/>
        <v>2.2600000000000002E-2</v>
      </c>
      <c r="V4259" t="str">
        <f t="shared" si="532"/>
        <v>same</v>
      </c>
      <c r="W4259" s="47">
        <f t="shared" si="533"/>
        <v>0</v>
      </c>
      <c r="X4259" s="47"/>
      <c r="Y4259" s="47"/>
    </row>
    <row r="4260" spans="1:25" ht="21" x14ac:dyDescent="0.4">
      <c r="A4260" t="s">
        <v>5545</v>
      </c>
      <c r="B4260" t="s">
        <v>5546</v>
      </c>
      <c r="C4260" t="s">
        <v>5547</v>
      </c>
      <c r="D4260" s="33">
        <v>10824</v>
      </c>
      <c r="E4260" s="33">
        <v>593</v>
      </c>
      <c r="F4260" s="32">
        <v>0.40140000000000003</v>
      </c>
      <c r="G4260" s="32">
        <v>0.1341</v>
      </c>
      <c r="H4260" s="13">
        <v>5.4785661492978566</v>
      </c>
      <c r="I4260" s="32">
        <v>0.53550000000000009</v>
      </c>
      <c r="J4260" s="34">
        <f t="shared" si="534"/>
        <v>0.25042016806722683</v>
      </c>
      <c r="K4260">
        <v>0.67689713322091072</v>
      </c>
      <c r="L4260">
        <v>0.90303541315345714</v>
      </c>
      <c r="M4260">
        <v>0.6</v>
      </c>
      <c r="N4260" t="s">
        <v>34</v>
      </c>
      <c r="O4260" s="45" t="s">
        <v>34</v>
      </c>
      <c r="P4260" s="49" t="str">
        <f>'Sheet1 (2)'!O233</f>
        <v>A</v>
      </c>
      <c r="Q4260" s="30" t="str">
        <f t="shared" si="527"/>
        <v>A</v>
      </c>
      <c r="R4260">
        <f t="shared" si="528"/>
        <v>0.15</v>
      </c>
      <c r="S4260" s="11">
        <f t="shared" si="529"/>
        <v>0.33557422969187689</v>
      </c>
      <c r="T4260" s="13">
        <f t="shared" si="530"/>
        <v>0.25042016806722683</v>
      </c>
      <c r="U4260">
        <f t="shared" si="531"/>
        <v>0.1341</v>
      </c>
      <c r="V4260" t="str">
        <f t="shared" si="532"/>
        <v>same</v>
      </c>
      <c r="W4260" s="47">
        <f t="shared" si="533"/>
        <v>0</v>
      </c>
      <c r="X4260" s="47"/>
      <c r="Y4260" s="47"/>
    </row>
    <row r="4261" spans="1:25" ht="21" x14ac:dyDescent="0.4">
      <c r="A4261" t="s">
        <v>5548</v>
      </c>
      <c r="B4261" t="s">
        <v>5546</v>
      </c>
      <c r="C4261" t="s">
        <v>5547</v>
      </c>
      <c r="D4261" s="33">
        <v>106875</v>
      </c>
      <c r="E4261" s="33">
        <v>4958</v>
      </c>
      <c r="F4261" s="32">
        <v>2.5802</v>
      </c>
      <c r="G4261" s="32">
        <v>1.1208</v>
      </c>
      <c r="H4261" s="13">
        <v>4.6390643274853804</v>
      </c>
      <c r="I4261" s="32">
        <v>3.7010000000000001</v>
      </c>
      <c r="J4261" s="34">
        <f t="shared" si="534"/>
        <v>0.30283707106187518</v>
      </c>
      <c r="K4261">
        <v>0.52041145623235185</v>
      </c>
      <c r="L4261">
        <v>0.74647035094796288</v>
      </c>
      <c r="M4261">
        <v>0.5</v>
      </c>
      <c r="N4261" t="s">
        <v>37</v>
      </c>
      <c r="O4261" s="45" t="s">
        <v>37</v>
      </c>
      <c r="P4261" s="49" t="str">
        <f>'Sheet1 (2)'!O277</f>
        <v>B</v>
      </c>
      <c r="Q4261" s="30" t="str">
        <f t="shared" si="527"/>
        <v>B</v>
      </c>
      <c r="R4261">
        <f t="shared" si="528"/>
        <v>0.25</v>
      </c>
      <c r="S4261" s="11">
        <f t="shared" si="529"/>
        <v>0.33018103215347205</v>
      </c>
      <c r="T4261" s="13">
        <f t="shared" si="530"/>
        <v>0.30283707106187518</v>
      </c>
      <c r="U4261">
        <f t="shared" si="531"/>
        <v>1.1208</v>
      </c>
      <c r="V4261" t="str">
        <f t="shared" si="532"/>
        <v>same</v>
      </c>
      <c r="W4261" s="47">
        <f t="shared" si="533"/>
        <v>0</v>
      </c>
      <c r="X4261" s="47"/>
      <c r="Y4261" s="47"/>
    </row>
    <row r="4262" spans="1:25" ht="21" x14ac:dyDescent="0.4">
      <c r="A4262" t="s">
        <v>5549</v>
      </c>
      <c r="B4262" t="s">
        <v>5546</v>
      </c>
      <c r="C4262" t="s">
        <v>5547</v>
      </c>
      <c r="D4262" s="33">
        <v>11713</v>
      </c>
      <c r="E4262" s="33">
        <v>209</v>
      </c>
      <c r="F4262" s="32">
        <v>0.19350000000000001</v>
      </c>
      <c r="G4262" s="32">
        <v>6.4200000000000007E-2</v>
      </c>
      <c r="H4262" s="13">
        <v>1.7843421838982327</v>
      </c>
      <c r="I4262" s="32">
        <v>0.25770000000000004</v>
      </c>
      <c r="J4262" s="34">
        <f t="shared" si="534"/>
        <v>0.24912689173457508</v>
      </c>
      <c r="K4262">
        <v>0.92583732057416268</v>
      </c>
      <c r="L4262">
        <v>1.2330143540669858</v>
      </c>
      <c r="M4262">
        <v>0.6</v>
      </c>
      <c r="N4262" t="s">
        <v>34</v>
      </c>
      <c r="O4262" s="45" t="s">
        <v>34</v>
      </c>
      <c r="P4262" s="49" t="str">
        <f>'Sheet1 (2)'!O330</f>
        <v>A</v>
      </c>
      <c r="Q4262" s="30" t="str">
        <f t="shared" si="527"/>
        <v>A</v>
      </c>
      <c r="R4262">
        <f t="shared" si="528"/>
        <v>0.15</v>
      </c>
      <c r="S4262" s="11">
        <f t="shared" si="529"/>
        <v>0.51338766006984871</v>
      </c>
      <c r="T4262" s="13">
        <f t="shared" si="530"/>
        <v>0.24912689173457508</v>
      </c>
      <c r="U4262">
        <f t="shared" si="531"/>
        <v>6.4200000000000007E-2</v>
      </c>
      <c r="V4262" t="str">
        <f t="shared" si="532"/>
        <v>same</v>
      </c>
      <c r="W4262" s="47">
        <f t="shared" si="533"/>
        <v>0</v>
      </c>
      <c r="X4262" s="47"/>
      <c r="Y4262" s="47"/>
    </row>
    <row r="4263" spans="1:25" ht="21" x14ac:dyDescent="0.4">
      <c r="A4263" t="s">
        <v>5550</v>
      </c>
      <c r="B4263" t="s">
        <v>5546</v>
      </c>
      <c r="C4263" t="s">
        <v>5547</v>
      </c>
      <c r="D4263" s="33">
        <v>59350</v>
      </c>
      <c r="E4263" s="33">
        <v>1409</v>
      </c>
      <c r="F4263" s="32">
        <v>0.9205000000000001</v>
      </c>
      <c r="G4263" s="32">
        <v>0.30679999999999996</v>
      </c>
      <c r="H4263" s="13">
        <v>2.3740522325189555</v>
      </c>
      <c r="I4263" s="32">
        <v>1.2273000000000001</v>
      </c>
      <c r="J4263" s="34">
        <f t="shared" si="534"/>
        <v>0.24997963008229443</v>
      </c>
      <c r="K4263">
        <v>0.6533002129169625</v>
      </c>
      <c r="L4263">
        <v>0.87104329311568485</v>
      </c>
      <c r="M4263">
        <v>0.6</v>
      </c>
      <c r="N4263" t="s">
        <v>34</v>
      </c>
      <c r="O4263" s="45" t="s">
        <v>34</v>
      </c>
      <c r="P4263" s="49" t="str">
        <f>'Sheet1 (2)'!O596</f>
        <v>A</v>
      </c>
      <c r="Q4263" s="30" t="str">
        <f t="shared" si="527"/>
        <v>A</v>
      </c>
      <c r="R4263">
        <f t="shared" si="528"/>
        <v>0.15</v>
      </c>
      <c r="S4263" s="11">
        <f t="shared" si="529"/>
        <v>0.31117086286971402</v>
      </c>
      <c r="T4263" s="13">
        <f t="shared" si="530"/>
        <v>0.24997963008229443</v>
      </c>
      <c r="U4263">
        <f t="shared" si="531"/>
        <v>0.30679999999999996</v>
      </c>
      <c r="V4263" t="str">
        <f t="shared" si="532"/>
        <v>same</v>
      </c>
      <c r="W4263" s="47">
        <f t="shared" si="533"/>
        <v>0</v>
      </c>
      <c r="X4263" s="47"/>
      <c r="Y4263" s="47"/>
    </row>
    <row r="4264" spans="1:25" ht="21" x14ac:dyDescent="0.4">
      <c r="A4264" t="s">
        <v>5551</v>
      </c>
      <c r="B4264" t="s">
        <v>5546</v>
      </c>
      <c r="C4264" t="s">
        <v>5547</v>
      </c>
      <c r="D4264" s="33">
        <v>170345</v>
      </c>
      <c r="E4264" s="33">
        <v>719</v>
      </c>
      <c r="F4264" s="32">
        <v>0.3906</v>
      </c>
      <c r="G4264" s="32">
        <v>0.1051</v>
      </c>
      <c r="H4264" s="13">
        <v>0.42208459303178841</v>
      </c>
      <c r="I4264" s="32">
        <v>0.49570000000000003</v>
      </c>
      <c r="J4264" s="34">
        <f t="shared" si="534"/>
        <v>0.2120234012507565</v>
      </c>
      <c r="K4264">
        <v>0.54325452016689846</v>
      </c>
      <c r="L4264">
        <v>0.68942976356050079</v>
      </c>
      <c r="M4264">
        <v>0.5</v>
      </c>
      <c r="N4264" t="s">
        <v>37</v>
      </c>
      <c r="O4264" s="45" t="s">
        <v>37</v>
      </c>
      <c r="P4264" s="49" t="str">
        <f>'Sheet1 (2)'!O672</f>
        <v>B</v>
      </c>
      <c r="Q4264" s="30" t="str">
        <f t="shared" si="527"/>
        <v>B</v>
      </c>
      <c r="R4264">
        <f t="shared" si="528"/>
        <v>0.25</v>
      </c>
      <c r="S4264" s="11">
        <f t="shared" si="529"/>
        <v>0.27476296146863033</v>
      </c>
      <c r="T4264" s="13">
        <f t="shared" si="530"/>
        <v>0.2120234012507565</v>
      </c>
      <c r="U4264">
        <f t="shared" si="531"/>
        <v>0.1051</v>
      </c>
      <c r="V4264" t="str">
        <f t="shared" si="532"/>
        <v>same</v>
      </c>
      <c r="W4264" s="47">
        <f t="shared" si="533"/>
        <v>0</v>
      </c>
      <c r="X4264" s="47"/>
      <c r="Y4264" s="47"/>
    </row>
    <row r="4265" spans="1:25" ht="21" x14ac:dyDescent="0.4">
      <c r="A4265" t="s">
        <v>5552</v>
      </c>
      <c r="B4265" t="s">
        <v>5546</v>
      </c>
      <c r="C4265" t="s">
        <v>5547</v>
      </c>
      <c r="D4265" s="33">
        <v>23374</v>
      </c>
      <c r="E4265" s="33">
        <v>697</v>
      </c>
      <c r="F4265" s="32">
        <v>0.43919999999999998</v>
      </c>
      <c r="G4265" s="32">
        <v>0.14530000000000001</v>
      </c>
      <c r="H4265" s="13">
        <v>2.9819457516899117</v>
      </c>
      <c r="I4265" s="32">
        <v>0.58450000000000002</v>
      </c>
      <c r="J4265" s="34">
        <f t="shared" si="534"/>
        <v>0.2485885372112917</v>
      </c>
      <c r="K4265">
        <v>0.63012912482065997</v>
      </c>
      <c r="L4265">
        <v>0.83859397417503589</v>
      </c>
      <c r="M4265">
        <v>0.6</v>
      </c>
      <c r="N4265" t="s">
        <v>34</v>
      </c>
      <c r="O4265" s="45" t="s">
        <v>34</v>
      </c>
      <c r="P4265" s="49" t="str">
        <f>'Sheet1 (2)'!O691</f>
        <v>A</v>
      </c>
      <c r="Q4265" s="30" t="str">
        <f t="shared" si="527"/>
        <v>A</v>
      </c>
      <c r="R4265">
        <f t="shared" si="528"/>
        <v>0.15</v>
      </c>
      <c r="S4265" s="11">
        <f t="shared" si="529"/>
        <v>0.28451668092386662</v>
      </c>
      <c r="T4265" s="13">
        <f t="shared" si="530"/>
        <v>0.2485885372112917</v>
      </c>
      <c r="U4265">
        <f t="shared" si="531"/>
        <v>0.14530000000000001</v>
      </c>
      <c r="V4265" t="str">
        <f t="shared" si="532"/>
        <v>same</v>
      </c>
      <c r="W4265" s="47">
        <f t="shared" si="533"/>
        <v>0</v>
      </c>
      <c r="X4265" s="47"/>
      <c r="Y4265" s="47"/>
    </row>
    <row r="4266" spans="1:25" ht="21" x14ac:dyDescent="0.4">
      <c r="A4266" t="s">
        <v>5553</v>
      </c>
      <c r="B4266" t="s">
        <v>5546</v>
      </c>
      <c r="C4266" t="s">
        <v>5547</v>
      </c>
      <c r="D4266" s="33">
        <v>40133</v>
      </c>
      <c r="E4266" s="33">
        <v>1004</v>
      </c>
      <c r="F4266" s="32">
        <v>0.68240000000000001</v>
      </c>
      <c r="G4266" s="32">
        <v>0.2276</v>
      </c>
      <c r="H4266" s="13">
        <v>2.5016819076570402</v>
      </c>
      <c r="I4266" s="32">
        <v>0.91</v>
      </c>
      <c r="J4266" s="34">
        <f t="shared" si="534"/>
        <v>0.2501098901098901</v>
      </c>
      <c r="K4266">
        <v>0.67968127490039842</v>
      </c>
      <c r="L4266">
        <v>0.90637450199203184</v>
      </c>
      <c r="M4266">
        <v>0.5</v>
      </c>
      <c r="N4266" t="s">
        <v>37</v>
      </c>
      <c r="O4266" s="45" t="s">
        <v>37</v>
      </c>
      <c r="P4266" s="49" t="str">
        <f>'Sheet1 (2)'!O826</f>
        <v>B</v>
      </c>
      <c r="Q4266" s="30" t="str">
        <f t="shared" si="527"/>
        <v>B</v>
      </c>
      <c r="R4266">
        <f t="shared" si="528"/>
        <v>0.25</v>
      </c>
      <c r="S4266" s="11">
        <f t="shared" si="529"/>
        <v>0.44835164835164831</v>
      </c>
      <c r="T4266" s="13">
        <f t="shared" si="530"/>
        <v>0.2501098901098901</v>
      </c>
      <c r="U4266">
        <f t="shared" si="531"/>
        <v>0.2276</v>
      </c>
      <c r="V4266" t="str">
        <f t="shared" si="532"/>
        <v>same</v>
      </c>
      <c r="W4266" s="47">
        <f t="shared" si="533"/>
        <v>0</v>
      </c>
      <c r="X4266" s="47"/>
      <c r="Y4266" s="47"/>
    </row>
    <row r="4267" spans="1:25" ht="21" x14ac:dyDescent="0.4">
      <c r="A4267" t="s">
        <v>5554</v>
      </c>
      <c r="B4267" t="s">
        <v>5546</v>
      </c>
      <c r="C4267" t="s">
        <v>5547</v>
      </c>
      <c r="D4267" s="33">
        <v>60855</v>
      </c>
      <c r="E4267" s="33">
        <v>1366</v>
      </c>
      <c r="F4267" s="32">
        <v>0.89849999999999997</v>
      </c>
      <c r="G4267" s="32">
        <v>0.2994</v>
      </c>
      <c r="H4267" s="13">
        <v>2.2446799769944952</v>
      </c>
      <c r="I4267" s="32">
        <v>1.1979</v>
      </c>
      <c r="J4267" s="34">
        <f t="shared" si="534"/>
        <v>0.24993739043325822</v>
      </c>
      <c r="K4267">
        <v>0.65775988286969256</v>
      </c>
      <c r="L4267">
        <v>0.87693997071742302</v>
      </c>
      <c r="M4267">
        <v>0.6</v>
      </c>
      <c r="N4267" t="s">
        <v>34</v>
      </c>
      <c r="O4267" s="45" t="s">
        <v>34</v>
      </c>
      <c r="P4267" s="49" t="str">
        <f>'Sheet1 (2)'!O1108</f>
        <v>A</v>
      </c>
      <c r="Q4267" s="30" t="str">
        <f t="shared" si="527"/>
        <v>A</v>
      </c>
      <c r="R4267">
        <f t="shared" si="528"/>
        <v>0.15</v>
      </c>
      <c r="S4267" s="11">
        <f t="shared" si="529"/>
        <v>0.31580265464562979</v>
      </c>
      <c r="T4267" s="13">
        <f t="shared" si="530"/>
        <v>0.24993739043325822</v>
      </c>
      <c r="U4267">
        <f t="shared" si="531"/>
        <v>0.2994</v>
      </c>
      <c r="V4267" t="str">
        <f t="shared" si="532"/>
        <v>same</v>
      </c>
      <c r="W4267" s="47">
        <f t="shared" si="533"/>
        <v>0</v>
      </c>
      <c r="X4267" s="47"/>
      <c r="Y4267" s="47"/>
    </row>
    <row r="4268" spans="1:25" ht="21" x14ac:dyDescent="0.4">
      <c r="A4268" t="s">
        <v>5555</v>
      </c>
      <c r="B4268" t="s">
        <v>5546</v>
      </c>
      <c r="C4268" t="s">
        <v>5547</v>
      </c>
      <c r="D4268" s="33">
        <v>35562</v>
      </c>
      <c r="E4268" s="33">
        <v>1125</v>
      </c>
      <c r="F4268" s="32">
        <v>0.74859999999999993</v>
      </c>
      <c r="G4268" s="32">
        <v>0.2495</v>
      </c>
      <c r="H4268" s="13">
        <v>3.1634891175974356</v>
      </c>
      <c r="I4268" s="32">
        <v>0.99809999999999999</v>
      </c>
      <c r="J4268" s="34">
        <f t="shared" si="534"/>
        <v>0.2499749524095782</v>
      </c>
      <c r="K4268">
        <v>0.66542222222222214</v>
      </c>
      <c r="L4268">
        <v>0.88719999999999999</v>
      </c>
      <c r="M4268">
        <v>0.5</v>
      </c>
      <c r="N4268" t="s">
        <v>37</v>
      </c>
      <c r="O4268" s="45" t="s">
        <v>37</v>
      </c>
      <c r="P4268" s="49" t="str">
        <f>'Sheet1 (2)'!O1166</f>
        <v>B</v>
      </c>
      <c r="Q4268" s="30" t="str">
        <f t="shared" si="527"/>
        <v>B</v>
      </c>
      <c r="R4268">
        <f t="shared" si="528"/>
        <v>0.25</v>
      </c>
      <c r="S4268" s="11">
        <f t="shared" si="529"/>
        <v>0.436429215509468</v>
      </c>
      <c r="T4268" s="13">
        <f t="shared" si="530"/>
        <v>0.2499749524095782</v>
      </c>
      <c r="U4268">
        <f t="shared" si="531"/>
        <v>0.2495</v>
      </c>
      <c r="V4268" t="str">
        <f t="shared" si="532"/>
        <v>same</v>
      </c>
      <c r="W4268" s="47">
        <f t="shared" si="533"/>
        <v>0</v>
      </c>
      <c r="X4268" s="47"/>
      <c r="Y4268" s="47"/>
    </row>
    <row r="4269" spans="1:25" ht="21" x14ac:dyDescent="0.4">
      <c r="A4269" t="s">
        <v>5556</v>
      </c>
      <c r="B4269" t="s">
        <v>5546</v>
      </c>
      <c r="C4269" t="s">
        <v>5547</v>
      </c>
      <c r="D4269" s="33">
        <v>31795</v>
      </c>
      <c r="E4269" s="33">
        <v>788</v>
      </c>
      <c r="F4269" s="32">
        <v>0.5625</v>
      </c>
      <c r="G4269" s="32">
        <v>0.18709999999999999</v>
      </c>
      <c r="H4269" s="13">
        <v>2.4783771033181319</v>
      </c>
      <c r="I4269" s="32">
        <v>0.74960000000000004</v>
      </c>
      <c r="J4269" s="34">
        <f t="shared" si="534"/>
        <v>0.24959978655282813</v>
      </c>
      <c r="K4269">
        <v>0.71383248730964466</v>
      </c>
      <c r="L4269">
        <v>0.95126903553299491</v>
      </c>
      <c r="M4269">
        <v>0.6</v>
      </c>
      <c r="N4269" t="s">
        <v>34</v>
      </c>
      <c r="O4269" s="45" t="s">
        <v>34</v>
      </c>
      <c r="P4269" s="49" t="str">
        <f>'Sheet1 (2)'!O1651</f>
        <v>A</v>
      </c>
      <c r="Q4269" s="30" t="str">
        <f t="shared" si="527"/>
        <v>A</v>
      </c>
      <c r="R4269">
        <f t="shared" si="528"/>
        <v>0.15</v>
      </c>
      <c r="S4269" s="11">
        <f t="shared" si="529"/>
        <v>0.36926360725720386</v>
      </c>
      <c r="T4269" s="13">
        <f t="shared" si="530"/>
        <v>0.24959978655282813</v>
      </c>
      <c r="U4269">
        <f t="shared" si="531"/>
        <v>0.18709999999999999</v>
      </c>
      <c r="V4269" t="str">
        <f t="shared" si="532"/>
        <v>same</v>
      </c>
      <c r="W4269" s="47">
        <f t="shared" si="533"/>
        <v>0</v>
      </c>
      <c r="X4269" s="47"/>
      <c r="Y4269" s="47"/>
    </row>
    <row r="4270" spans="1:25" ht="21" x14ac:dyDescent="0.4">
      <c r="A4270" t="s">
        <v>5557</v>
      </c>
      <c r="B4270" t="s">
        <v>5546</v>
      </c>
      <c r="C4270" t="s">
        <v>5547</v>
      </c>
      <c r="D4270" s="33">
        <v>40028</v>
      </c>
      <c r="E4270" s="33">
        <v>952</v>
      </c>
      <c r="F4270" s="32">
        <v>0.61649999999999994</v>
      </c>
      <c r="G4270" s="32">
        <v>0.1852</v>
      </c>
      <c r="H4270" s="13">
        <v>2.3783351653842311</v>
      </c>
      <c r="I4270" s="32">
        <v>0.80169999999999997</v>
      </c>
      <c r="J4270" s="34">
        <f t="shared" si="534"/>
        <v>0.23100910565049271</v>
      </c>
      <c r="K4270">
        <v>0.6475840336134453</v>
      </c>
      <c r="L4270">
        <v>0.84212184873949569</v>
      </c>
      <c r="M4270">
        <v>0.6</v>
      </c>
      <c r="N4270" t="s">
        <v>34</v>
      </c>
      <c r="O4270" s="45" t="s">
        <v>34</v>
      </c>
      <c r="P4270" s="49" t="str">
        <f>'Sheet1 (2)'!O2375</f>
        <v>A</v>
      </c>
      <c r="Q4270" s="30" t="str">
        <f t="shared" si="527"/>
        <v>A</v>
      </c>
      <c r="R4270">
        <f t="shared" si="528"/>
        <v>0.15</v>
      </c>
      <c r="S4270" s="11">
        <f t="shared" si="529"/>
        <v>0.28751403268055375</v>
      </c>
      <c r="T4270" s="13">
        <f t="shared" si="530"/>
        <v>0.23100910565049271</v>
      </c>
      <c r="U4270">
        <f t="shared" si="531"/>
        <v>0.1852</v>
      </c>
      <c r="V4270" t="str">
        <f t="shared" si="532"/>
        <v>same</v>
      </c>
      <c r="W4270" s="47">
        <f t="shared" si="533"/>
        <v>0</v>
      </c>
      <c r="X4270" s="47"/>
      <c r="Y4270" s="47"/>
    </row>
    <row r="4271" spans="1:25" ht="21" x14ac:dyDescent="0.4">
      <c r="A4271" s="18" t="s">
        <v>5558</v>
      </c>
      <c r="B4271" t="s">
        <v>5546</v>
      </c>
      <c r="C4271" t="s">
        <v>5547</v>
      </c>
      <c r="D4271" s="33">
        <v>277705</v>
      </c>
      <c r="E4271" s="33">
        <v>8671</v>
      </c>
      <c r="F4271" s="32">
        <v>5.4593999999999996</v>
      </c>
      <c r="G4271" s="32">
        <v>1.8193999999999999</v>
      </c>
      <c r="H4271" s="13">
        <v>3.12237806305252</v>
      </c>
      <c r="I4271" s="32">
        <v>7.2787999999999995</v>
      </c>
      <c r="J4271" s="34">
        <f t="shared" si="534"/>
        <v>0.24995878441501346</v>
      </c>
      <c r="K4271">
        <v>0.62961596125014407</v>
      </c>
      <c r="L4271">
        <v>0.83944181755276204</v>
      </c>
      <c r="M4271">
        <v>0.5</v>
      </c>
      <c r="N4271" t="s">
        <v>37</v>
      </c>
      <c r="O4271" s="45" t="s">
        <v>37</v>
      </c>
      <c r="P4271" s="49" t="str">
        <f>'Sheet1 (2)'!O3141</f>
        <v>B</v>
      </c>
      <c r="Q4271" s="30" t="str">
        <f t="shared" si="527"/>
        <v>B</v>
      </c>
      <c r="R4271">
        <f t="shared" si="528"/>
        <v>0.25</v>
      </c>
      <c r="S4271" s="11">
        <f t="shared" si="529"/>
        <v>0.40436610430290704</v>
      </c>
      <c r="T4271" s="13">
        <f t="shared" si="530"/>
        <v>0.24995878441501346</v>
      </c>
      <c r="U4271">
        <f t="shared" si="531"/>
        <v>1.8193999999999999</v>
      </c>
      <c r="V4271" t="str">
        <f t="shared" si="532"/>
        <v>same</v>
      </c>
      <c r="W4271" s="47">
        <f t="shared" si="533"/>
        <v>0</v>
      </c>
      <c r="X4271" s="47"/>
      <c r="Y4271" s="47"/>
    </row>
    <row r="4272" spans="1:25" ht="21" x14ac:dyDescent="0.4">
      <c r="A4272" t="s">
        <v>5559</v>
      </c>
      <c r="B4272" t="s">
        <v>5546</v>
      </c>
      <c r="C4272" t="s">
        <v>5547</v>
      </c>
      <c r="D4272" s="33">
        <v>6241</v>
      </c>
      <c r="E4272" s="33">
        <v>125</v>
      </c>
      <c r="F4272" s="32">
        <v>7.1999999999999995E-2</v>
      </c>
      <c r="G4272" s="32">
        <v>2.3799999999999998E-2</v>
      </c>
      <c r="H4272" s="13">
        <v>2.0028841531805801</v>
      </c>
      <c r="I4272" s="32">
        <v>9.5799999999999996E-2</v>
      </c>
      <c r="J4272" s="34">
        <f t="shared" si="534"/>
        <v>0.24843423799582462</v>
      </c>
      <c r="K4272">
        <v>0.57599999999999996</v>
      </c>
      <c r="L4272">
        <v>0.76639999999999997</v>
      </c>
      <c r="M4272">
        <v>0.5</v>
      </c>
      <c r="N4272" t="s">
        <v>37</v>
      </c>
      <c r="O4272" s="45" t="s">
        <v>37</v>
      </c>
      <c r="P4272" s="49" t="str">
        <f>'Sheet1 (2)'!O3306</f>
        <v>B</v>
      </c>
      <c r="Q4272" s="30" t="str">
        <f t="shared" si="527"/>
        <v>B</v>
      </c>
      <c r="R4272">
        <f t="shared" si="528"/>
        <v>0.25</v>
      </c>
      <c r="S4272" s="11">
        <f t="shared" si="529"/>
        <v>0.3475991649269311</v>
      </c>
      <c r="T4272" s="13">
        <f t="shared" si="530"/>
        <v>0.24843423799582462</v>
      </c>
      <c r="U4272">
        <f t="shared" si="531"/>
        <v>2.3799999999999998E-2</v>
      </c>
      <c r="V4272" t="str">
        <f t="shared" si="532"/>
        <v>same</v>
      </c>
      <c r="W4272" s="47">
        <f t="shared" si="533"/>
        <v>0</v>
      </c>
      <c r="X4272" s="47"/>
      <c r="Y4272" s="47"/>
    </row>
    <row r="4273" spans="1:25" ht="21" x14ac:dyDescent="0.4">
      <c r="A4273" t="s">
        <v>5560</v>
      </c>
      <c r="B4273" t="s">
        <v>5546</v>
      </c>
      <c r="C4273" t="s">
        <v>5547</v>
      </c>
      <c r="D4273" s="33">
        <v>21821</v>
      </c>
      <c r="E4273" s="33">
        <v>1783</v>
      </c>
      <c r="F4273" s="32">
        <v>1.7004999999999999</v>
      </c>
      <c r="G4273" s="32">
        <v>0.56710000000000005</v>
      </c>
      <c r="H4273" s="13">
        <v>8.1710279088951019</v>
      </c>
      <c r="I4273" s="32">
        <v>2.2675999999999998</v>
      </c>
      <c r="J4273" s="34">
        <f t="shared" si="534"/>
        <v>0.25008819897689188</v>
      </c>
      <c r="K4273">
        <v>0.9537296690970275</v>
      </c>
      <c r="L4273">
        <v>1.2717891194615816</v>
      </c>
      <c r="M4273">
        <v>0.6</v>
      </c>
      <c r="N4273" t="s">
        <v>34</v>
      </c>
      <c r="O4273" s="45" t="s">
        <v>34</v>
      </c>
      <c r="P4273" s="49" t="str">
        <f>'Sheet1 (2)'!O4477</f>
        <v>A</v>
      </c>
      <c r="Q4273" s="30" t="str">
        <f t="shared" si="527"/>
        <v>A</v>
      </c>
      <c r="R4273">
        <f t="shared" si="528"/>
        <v>0.15</v>
      </c>
      <c r="S4273" s="11">
        <f t="shared" si="529"/>
        <v>0.52822367260539782</v>
      </c>
      <c r="T4273" s="13">
        <f t="shared" si="530"/>
        <v>0.25008819897689188</v>
      </c>
      <c r="U4273">
        <f t="shared" si="531"/>
        <v>0.56710000000000005</v>
      </c>
      <c r="V4273" t="str">
        <f t="shared" si="532"/>
        <v>same</v>
      </c>
      <c r="W4273" s="47">
        <f t="shared" si="533"/>
        <v>0</v>
      </c>
      <c r="X4273" s="47"/>
      <c r="Y4273" s="47"/>
    </row>
    <row r="4274" spans="1:25" ht="21" x14ac:dyDescent="0.4">
      <c r="A4274" t="s">
        <v>5723</v>
      </c>
      <c r="B4274" t="s">
        <v>5724</v>
      </c>
      <c r="C4274" t="s">
        <v>5725</v>
      </c>
      <c r="D4274" s="33">
        <v>228133</v>
      </c>
      <c r="E4274" s="33">
        <v>38569</v>
      </c>
      <c r="F4274" s="32">
        <v>7.7206000000000001</v>
      </c>
      <c r="G4274" s="32">
        <v>3.8026000000000009</v>
      </c>
      <c r="H4274" s="13">
        <v>16.906366023328498</v>
      </c>
      <c r="I4274" s="32">
        <v>11.523200000000001</v>
      </c>
      <c r="J4274" s="34">
        <f t="shared" si="534"/>
        <v>0.32999514023882259</v>
      </c>
      <c r="K4274">
        <v>0.20017630739713241</v>
      </c>
      <c r="L4274">
        <v>0.29876844097591332</v>
      </c>
      <c r="M4274">
        <v>0.1</v>
      </c>
      <c r="N4274" t="s">
        <v>37</v>
      </c>
      <c r="O4274" s="45" t="s">
        <v>37</v>
      </c>
      <c r="P4274" s="49" t="str">
        <f>'Sheet1 (2)'!O3889</f>
        <v>B</v>
      </c>
      <c r="Q4274" s="30" t="str">
        <f t="shared" si="527"/>
        <v>B</v>
      </c>
      <c r="R4274">
        <f t="shared" si="528"/>
        <v>0.25</v>
      </c>
      <c r="S4274" s="11">
        <f t="shared" si="529"/>
        <v>0.66529262704804226</v>
      </c>
      <c r="T4274" s="13">
        <f t="shared" si="530"/>
        <v>0.32999514023882259</v>
      </c>
      <c r="U4274">
        <f t="shared" si="531"/>
        <v>3.8026000000000009</v>
      </c>
      <c r="V4274" t="str">
        <f t="shared" si="532"/>
        <v>same</v>
      </c>
      <c r="W4274" s="47">
        <f t="shared" si="533"/>
        <v>0</v>
      </c>
      <c r="X4274" s="47"/>
      <c r="Y4274" s="47"/>
    </row>
    <row r="4275" spans="1:25" ht="21" x14ac:dyDescent="0.4">
      <c r="A4275" t="s">
        <v>5752</v>
      </c>
      <c r="B4275" t="s">
        <v>5753</v>
      </c>
      <c r="C4275" t="s">
        <v>5754</v>
      </c>
      <c r="D4275" s="33">
        <v>2056</v>
      </c>
      <c r="E4275" s="33">
        <v>224</v>
      </c>
      <c r="F4275" s="32">
        <v>2.4E-2</v>
      </c>
      <c r="G4275" s="32">
        <v>1.2E-2</v>
      </c>
      <c r="H4275" s="13">
        <v>10.894941634241246</v>
      </c>
      <c r="I4275" s="32">
        <v>3.6000000000000004E-2</v>
      </c>
      <c r="J4275" s="34">
        <f t="shared" si="534"/>
        <v>0.33333333333333331</v>
      </c>
      <c r="K4275">
        <v>0.10714285714285714</v>
      </c>
      <c r="L4275">
        <v>0.16071428571428575</v>
      </c>
      <c r="M4275">
        <v>0.15</v>
      </c>
      <c r="N4275" t="s">
        <v>37</v>
      </c>
      <c r="O4275" s="45" t="s">
        <v>37</v>
      </c>
      <c r="P4275" s="49" t="str">
        <f>'Sheet1 (2)'!O51</f>
        <v>B</v>
      </c>
      <c r="Q4275" s="30" t="str">
        <f t="shared" si="527"/>
        <v>B</v>
      </c>
      <c r="R4275">
        <f t="shared" si="528"/>
        <v>0.25</v>
      </c>
      <c r="S4275" s="11">
        <f t="shared" si="529"/>
        <v>6.6666666666666929E-2</v>
      </c>
      <c r="T4275" s="13">
        <f t="shared" si="530"/>
        <v>0.33333333333333331</v>
      </c>
      <c r="U4275">
        <f t="shared" si="531"/>
        <v>1.2E-2</v>
      </c>
      <c r="V4275" t="str">
        <f t="shared" si="532"/>
        <v>same</v>
      </c>
      <c r="W4275" s="47">
        <f t="shared" si="533"/>
        <v>0</v>
      </c>
      <c r="X4275" s="47"/>
      <c r="Y4275" s="47"/>
    </row>
    <row r="4276" spans="1:25" ht="21" x14ac:dyDescent="0.4">
      <c r="A4276" t="s">
        <v>5755</v>
      </c>
      <c r="B4276" t="s">
        <v>5753</v>
      </c>
      <c r="C4276" t="s">
        <v>5754</v>
      </c>
      <c r="D4276" s="33">
        <v>9385</v>
      </c>
      <c r="E4276" s="33">
        <v>1382</v>
      </c>
      <c r="F4276" s="32">
        <v>0.22280000000000003</v>
      </c>
      <c r="G4276" s="32">
        <v>9.2200000000000004E-2</v>
      </c>
      <c r="H4276" s="13">
        <v>14.72562599893447</v>
      </c>
      <c r="I4276" s="32">
        <v>0.31500000000000006</v>
      </c>
      <c r="J4276" s="34">
        <f t="shared" si="534"/>
        <v>0.29269841269841268</v>
      </c>
      <c r="K4276">
        <v>0.16121562952243129</v>
      </c>
      <c r="L4276">
        <v>0.22793053545586112</v>
      </c>
      <c r="M4276">
        <v>0.15</v>
      </c>
      <c r="N4276" t="s">
        <v>37</v>
      </c>
      <c r="O4276" s="45" t="s">
        <v>37</v>
      </c>
      <c r="P4276" s="49" t="str">
        <f>'Sheet1 (2)'!O151</f>
        <v>B</v>
      </c>
      <c r="Q4276" s="30" t="str">
        <f t="shared" si="527"/>
        <v>B</v>
      </c>
      <c r="R4276">
        <f t="shared" si="528"/>
        <v>0.25</v>
      </c>
      <c r="S4276" s="11">
        <f t="shared" si="529"/>
        <v>0.34190476190476204</v>
      </c>
      <c r="T4276" s="13">
        <f t="shared" si="530"/>
        <v>0.29269841269841268</v>
      </c>
      <c r="U4276">
        <f t="shared" si="531"/>
        <v>9.2200000000000004E-2</v>
      </c>
      <c r="V4276" t="str">
        <f t="shared" si="532"/>
        <v>same</v>
      </c>
      <c r="W4276" s="47">
        <f t="shared" si="533"/>
        <v>0</v>
      </c>
      <c r="X4276" s="47"/>
      <c r="Y4276" s="47"/>
    </row>
    <row r="4277" spans="1:25" ht="21" x14ac:dyDescent="0.4">
      <c r="A4277" t="s">
        <v>5756</v>
      </c>
      <c r="B4277" t="s">
        <v>5753</v>
      </c>
      <c r="C4277" t="s">
        <v>5754</v>
      </c>
      <c r="D4277" s="33">
        <v>180442</v>
      </c>
      <c r="E4277" s="33">
        <v>12288</v>
      </c>
      <c r="F4277" s="32">
        <v>2.5807999999999995</v>
      </c>
      <c r="G4277" s="32">
        <v>1.2711999999999999</v>
      </c>
      <c r="H4277" s="13">
        <v>6.809944469691092</v>
      </c>
      <c r="I4277" s="32">
        <v>3.8519999999999994</v>
      </c>
      <c r="J4277" s="34">
        <f t="shared" si="534"/>
        <v>0.33001038421599171</v>
      </c>
      <c r="K4277">
        <v>0.21002604166666664</v>
      </c>
      <c r="L4277">
        <v>0.31347656249999994</v>
      </c>
      <c r="M4277">
        <v>0.15</v>
      </c>
      <c r="N4277" t="s">
        <v>37</v>
      </c>
      <c r="O4277" s="45" t="s">
        <v>37</v>
      </c>
      <c r="P4277" s="49" t="str">
        <f>'Sheet1 (2)'!O303</f>
        <v>B</v>
      </c>
      <c r="Q4277" s="30" t="str">
        <f t="shared" si="527"/>
        <v>B</v>
      </c>
      <c r="R4277">
        <f t="shared" si="528"/>
        <v>0.25</v>
      </c>
      <c r="S4277" s="11">
        <f t="shared" si="529"/>
        <v>0.52149532710280366</v>
      </c>
      <c r="T4277" s="13">
        <f t="shared" si="530"/>
        <v>0.33001038421599171</v>
      </c>
      <c r="U4277">
        <f t="shared" si="531"/>
        <v>1.2711999999999999</v>
      </c>
      <c r="V4277" t="str">
        <f t="shared" si="532"/>
        <v>same</v>
      </c>
      <c r="W4277" s="47">
        <f t="shared" si="533"/>
        <v>0</v>
      </c>
      <c r="X4277" s="47"/>
      <c r="Y4277" s="47"/>
    </row>
    <row r="4278" spans="1:25" ht="21" x14ac:dyDescent="0.4">
      <c r="A4278" t="s">
        <v>5757</v>
      </c>
      <c r="B4278" t="s">
        <v>5753</v>
      </c>
      <c r="C4278" t="s">
        <v>5754</v>
      </c>
      <c r="D4278" s="33">
        <v>3199</v>
      </c>
      <c r="E4278" s="33">
        <v>200</v>
      </c>
      <c r="F4278" s="32">
        <v>1.8000000000000002E-2</v>
      </c>
      <c r="G4278" s="32">
        <v>9.0000000000000011E-3</v>
      </c>
      <c r="H4278" s="13">
        <v>6.2519537355423571</v>
      </c>
      <c r="I4278" s="32">
        <v>2.7000000000000003E-2</v>
      </c>
      <c r="J4278" s="34">
        <f t="shared" si="534"/>
        <v>0.33333333333333331</v>
      </c>
      <c r="K4278">
        <v>9.0000000000000024E-2</v>
      </c>
      <c r="L4278">
        <v>0.13500000000000001</v>
      </c>
      <c r="M4278">
        <v>0.15</v>
      </c>
      <c r="N4278" t="s">
        <v>37</v>
      </c>
      <c r="O4278" s="45" t="s">
        <v>37</v>
      </c>
      <c r="P4278" s="49" t="str">
        <f>'Sheet1 (2)'!O1168</f>
        <v>B</v>
      </c>
      <c r="Q4278" s="30" t="str">
        <f t="shared" si="527"/>
        <v>B</v>
      </c>
      <c r="R4278">
        <f t="shared" si="528"/>
        <v>0.25</v>
      </c>
      <c r="S4278" s="11">
        <f t="shared" si="529"/>
        <v>-0.11111111111111099</v>
      </c>
      <c r="T4278" s="13">
        <f t="shared" si="530"/>
        <v>0.33333333333333331</v>
      </c>
      <c r="U4278">
        <f t="shared" si="531"/>
        <v>9.0000000000000011E-3</v>
      </c>
      <c r="V4278" t="str">
        <f t="shared" si="532"/>
        <v>same</v>
      </c>
      <c r="W4278" s="47">
        <f t="shared" si="533"/>
        <v>0</v>
      </c>
      <c r="X4278" s="47"/>
      <c r="Y4278" s="47"/>
    </row>
    <row r="4279" spans="1:25" ht="21" x14ac:dyDescent="0.4">
      <c r="A4279" t="s">
        <v>5758</v>
      </c>
      <c r="B4279" t="s">
        <v>5753</v>
      </c>
      <c r="C4279" t="s">
        <v>5754</v>
      </c>
      <c r="D4279" s="33">
        <v>17325</v>
      </c>
      <c r="E4279" s="33">
        <v>188</v>
      </c>
      <c r="F4279" s="32">
        <v>4.2100000000000005E-2</v>
      </c>
      <c r="G4279" s="32">
        <v>2.0899999999999998E-2</v>
      </c>
      <c r="H4279" s="13">
        <v>1.0851370851370852</v>
      </c>
      <c r="I4279" s="32">
        <v>6.3E-2</v>
      </c>
      <c r="J4279" s="34">
        <f t="shared" si="534"/>
        <v>0.33174603174603173</v>
      </c>
      <c r="K4279">
        <v>0.22393617021276599</v>
      </c>
      <c r="L4279">
        <v>0.33510638297872342</v>
      </c>
      <c r="M4279">
        <v>0.15</v>
      </c>
      <c r="N4279" t="s">
        <v>37</v>
      </c>
      <c r="O4279" s="45" t="s">
        <v>37</v>
      </c>
      <c r="P4279" s="49" t="str">
        <f>'Sheet1 (2)'!O2153</f>
        <v>B</v>
      </c>
      <c r="Q4279" s="30" t="str">
        <f t="shared" si="527"/>
        <v>B</v>
      </c>
      <c r="R4279">
        <f t="shared" si="528"/>
        <v>0.25</v>
      </c>
      <c r="S4279" s="11">
        <f t="shared" si="529"/>
        <v>0.55238095238095242</v>
      </c>
      <c r="T4279" s="13">
        <f t="shared" si="530"/>
        <v>0.33174603174603173</v>
      </c>
      <c r="U4279">
        <f t="shared" si="531"/>
        <v>2.0899999999999998E-2</v>
      </c>
      <c r="V4279" t="str">
        <f t="shared" si="532"/>
        <v>same</v>
      </c>
      <c r="W4279" s="47">
        <f t="shared" si="533"/>
        <v>0</v>
      </c>
      <c r="X4279" s="47"/>
      <c r="Y4279" s="47"/>
    </row>
    <row r="4280" spans="1:25" ht="21" x14ac:dyDescent="0.4">
      <c r="A4280" t="s">
        <v>5759</v>
      </c>
      <c r="B4280" t="s">
        <v>5753</v>
      </c>
      <c r="C4280" t="s">
        <v>5754</v>
      </c>
      <c r="D4280" s="33">
        <v>67103</v>
      </c>
      <c r="E4280" s="33">
        <v>5841</v>
      </c>
      <c r="F4280" s="32">
        <v>1.2907999999999999</v>
      </c>
      <c r="G4280" s="32">
        <v>0.63519999999999999</v>
      </c>
      <c r="H4280" s="13">
        <v>8.7045288586203302</v>
      </c>
      <c r="I4280" s="32">
        <v>1.9259999999999999</v>
      </c>
      <c r="J4280" s="34">
        <f t="shared" si="534"/>
        <v>0.32980269989615785</v>
      </c>
      <c r="K4280">
        <v>0.22098955658277691</v>
      </c>
      <c r="L4280">
        <v>0.32973805855161786</v>
      </c>
      <c r="M4280">
        <v>0.15</v>
      </c>
      <c r="N4280" t="s">
        <v>37</v>
      </c>
      <c r="O4280" s="45" t="s">
        <v>37</v>
      </c>
      <c r="P4280" s="49" t="str">
        <f>'Sheet1 (2)'!O2420</f>
        <v>B</v>
      </c>
      <c r="Q4280" s="30" t="str">
        <f t="shared" si="527"/>
        <v>B</v>
      </c>
      <c r="R4280">
        <f t="shared" si="528"/>
        <v>0.25</v>
      </c>
      <c r="S4280" s="11">
        <f t="shared" si="529"/>
        <v>0.54509345794392527</v>
      </c>
      <c r="T4280" s="13">
        <f t="shared" si="530"/>
        <v>0.32980269989615785</v>
      </c>
      <c r="U4280">
        <f t="shared" si="531"/>
        <v>0.63519999999999999</v>
      </c>
      <c r="V4280" t="str">
        <f t="shared" si="532"/>
        <v>same</v>
      </c>
      <c r="W4280" s="47">
        <f t="shared" si="533"/>
        <v>0</v>
      </c>
      <c r="X4280" s="47"/>
      <c r="Y4280" s="47"/>
    </row>
    <row r="4281" spans="1:25" ht="21" x14ac:dyDescent="0.4">
      <c r="A4281" t="s">
        <v>5760</v>
      </c>
      <c r="B4281" t="s">
        <v>5753</v>
      </c>
      <c r="C4281" t="s">
        <v>5754</v>
      </c>
      <c r="D4281" s="33">
        <v>7736</v>
      </c>
      <c r="E4281" s="33">
        <v>1201</v>
      </c>
      <c r="F4281" s="32">
        <v>0.18480000000000002</v>
      </c>
      <c r="G4281" s="32">
        <v>7.6200000000000004E-2</v>
      </c>
      <c r="H4281" s="13">
        <v>15.524819027921406</v>
      </c>
      <c r="I4281" s="32">
        <v>0.26100000000000001</v>
      </c>
      <c r="J4281" s="34">
        <f t="shared" si="534"/>
        <v>0.29195402298850576</v>
      </c>
      <c r="K4281">
        <v>0.15387177352206496</v>
      </c>
      <c r="L4281">
        <v>0.21731890091590342</v>
      </c>
      <c r="M4281">
        <v>0.15</v>
      </c>
      <c r="N4281" t="s">
        <v>37</v>
      </c>
      <c r="O4281" s="45" t="s">
        <v>37</v>
      </c>
      <c r="P4281" s="49" t="str">
        <f>'Sheet1 (2)'!O2543</f>
        <v>B</v>
      </c>
      <c r="Q4281" s="30" t="str">
        <f t="shared" si="527"/>
        <v>B</v>
      </c>
      <c r="R4281">
        <f t="shared" si="528"/>
        <v>0.25</v>
      </c>
      <c r="S4281" s="11">
        <f t="shared" si="529"/>
        <v>0.30977011494252876</v>
      </c>
      <c r="T4281" s="13">
        <f t="shared" si="530"/>
        <v>0.29195402298850576</v>
      </c>
      <c r="U4281">
        <f t="shared" si="531"/>
        <v>7.6200000000000004E-2</v>
      </c>
      <c r="V4281" t="str">
        <f t="shared" si="532"/>
        <v>same</v>
      </c>
      <c r="W4281" s="47">
        <f t="shared" si="533"/>
        <v>0</v>
      </c>
      <c r="X4281" s="47"/>
      <c r="Y4281" s="47"/>
    </row>
    <row r="4282" spans="1:25" ht="21" x14ac:dyDescent="0.4">
      <c r="A4282" t="s">
        <v>5761</v>
      </c>
      <c r="B4282" t="s">
        <v>5753</v>
      </c>
      <c r="C4282" t="s">
        <v>5754</v>
      </c>
      <c r="D4282" s="33">
        <v>89729</v>
      </c>
      <c r="E4282" s="33">
        <v>10608</v>
      </c>
      <c r="F4282" s="32">
        <v>2.1225000000000001</v>
      </c>
      <c r="G4282" s="32">
        <v>1.0454999999999999</v>
      </c>
      <c r="H4282" s="13">
        <v>11.822264819623532</v>
      </c>
      <c r="I4282" s="32">
        <v>3.1680000000000001</v>
      </c>
      <c r="J4282" s="34">
        <f t="shared" si="534"/>
        <v>0.33001893939393934</v>
      </c>
      <c r="K4282">
        <v>0.20008484162895929</v>
      </c>
      <c r="L4282">
        <v>0.29864253393665158</v>
      </c>
      <c r="M4282">
        <v>0.15</v>
      </c>
      <c r="N4282" t="s">
        <v>37</v>
      </c>
      <c r="O4282" s="45" t="s">
        <v>37</v>
      </c>
      <c r="P4282" s="49" t="str">
        <f>'Sheet1 (2)'!O2973</f>
        <v>B</v>
      </c>
      <c r="Q4282" s="30" t="str">
        <f t="shared" si="527"/>
        <v>B</v>
      </c>
      <c r="R4282">
        <f t="shared" si="528"/>
        <v>0.25</v>
      </c>
      <c r="S4282" s="11">
        <f t="shared" si="529"/>
        <v>0.49772727272727274</v>
      </c>
      <c r="T4282" s="13">
        <f t="shared" si="530"/>
        <v>0.33001893939393934</v>
      </c>
      <c r="U4282">
        <f t="shared" si="531"/>
        <v>1.0454999999999999</v>
      </c>
      <c r="V4282" t="str">
        <f t="shared" si="532"/>
        <v>same</v>
      </c>
      <c r="W4282" s="47">
        <f t="shared" si="533"/>
        <v>0</v>
      </c>
      <c r="X4282" s="47"/>
      <c r="Y4282" s="47"/>
    </row>
    <row r="4283" spans="1:25" ht="21" x14ac:dyDescent="0.4">
      <c r="A4283" t="s">
        <v>5762</v>
      </c>
      <c r="B4283" t="s">
        <v>5753</v>
      </c>
      <c r="C4283" t="s">
        <v>5754</v>
      </c>
      <c r="D4283" s="33">
        <v>2053</v>
      </c>
      <c r="E4283" s="33">
        <v>358</v>
      </c>
      <c r="F4283" s="32">
        <v>6.0100000000000001E-2</v>
      </c>
      <c r="G4283" s="32">
        <v>2.9899999999999996E-2</v>
      </c>
      <c r="H4283" s="13">
        <v>17.437895762299075</v>
      </c>
      <c r="I4283" s="32">
        <v>0.09</v>
      </c>
      <c r="J4283" s="34">
        <f t="shared" si="534"/>
        <v>0.3322222222222222</v>
      </c>
      <c r="K4283">
        <v>0.16787709497206704</v>
      </c>
      <c r="L4283">
        <v>0.25139664804469275</v>
      </c>
      <c r="M4283">
        <v>0.15</v>
      </c>
      <c r="N4283" t="s">
        <v>37</v>
      </c>
      <c r="O4283" s="45" t="s">
        <v>37</v>
      </c>
      <c r="P4283" s="49" t="str">
        <f>'Sheet1 (2)'!O3881</f>
        <v>B</v>
      </c>
      <c r="Q4283" s="30" t="str">
        <f t="shared" si="527"/>
        <v>B</v>
      </c>
      <c r="R4283">
        <f t="shared" si="528"/>
        <v>0.25</v>
      </c>
      <c r="S4283" s="11">
        <f t="shared" si="529"/>
        <v>0.40333333333333338</v>
      </c>
      <c r="T4283" s="13">
        <f t="shared" si="530"/>
        <v>0.3322222222222222</v>
      </c>
      <c r="U4283">
        <f t="shared" si="531"/>
        <v>2.9899999999999996E-2</v>
      </c>
      <c r="V4283" t="str">
        <f t="shared" si="532"/>
        <v>same</v>
      </c>
      <c r="W4283" s="47">
        <f t="shared" si="533"/>
        <v>0</v>
      </c>
      <c r="X4283" s="47"/>
      <c r="Y4283" s="47"/>
    </row>
    <row r="4284" spans="1:25" ht="21" x14ac:dyDescent="0.4">
      <c r="A4284" t="s">
        <v>5763</v>
      </c>
      <c r="B4284" t="s">
        <v>5753</v>
      </c>
      <c r="C4284" t="s">
        <v>5754</v>
      </c>
      <c r="D4284" s="33">
        <v>24384</v>
      </c>
      <c r="E4284" s="33">
        <v>2891</v>
      </c>
      <c r="F4284" s="32">
        <v>0.57940000000000003</v>
      </c>
      <c r="G4284" s="32">
        <v>0.28459999999999996</v>
      </c>
      <c r="H4284" s="13">
        <v>11.856135170603675</v>
      </c>
      <c r="I4284" s="32">
        <v>0.86399999999999999</v>
      </c>
      <c r="J4284" s="34">
        <f t="shared" si="534"/>
        <v>0.32939814814814811</v>
      </c>
      <c r="K4284">
        <v>0.20041508128675198</v>
      </c>
      <c r="L4284">
        <v>0.29885852646143202</v>
      </c>
      <c r="M4284">
        <v>0.15</v>
      </c>
      <c r="N4284" t="s">
        <v>37</v>
      </c>
      <c r="O4284" s="45" t="s">
        <v>37</v>
      </c>
      <c r="P4284" s="49" t="str">
        <f>'Sheet1 (2)'!O3903</f>
        <v>B</v>
      </c>
      <c r="Q4284" s="30" t="str">
        <f t="shared" si="527"/>
        <v>B</v>
      </c>
      <c r="R4284">
        <f t="shared" si="528"/>
        <v>0.25</v>
      </c>
      <c r="S4284" s="11">
        <f t="shared" si="529"/>
        <v>0.49809027777777776</v>
      </c>
      <c r="T4284" s="13">
        <f t="shared" si="530"/>
        <v>0.32939814814814811</v>
      </c>
      <c r="U4284">
        <f t="shared" si="531"/>
        <v>0.28459999999999996</v>
      </c>
      <c r="V4284" t="str">
        <f t="shared" si="532"/>
        <v>same</v>
      </c>
      <c r="W4284" s="47">
        <f t="shared" si="533"/>
        <v>0</v>
      </c>
      <c r="X4284" s="47"/>
      <c r="Y4284" s="47"/>
    </row>
    <row r="4285" spans="1:25" ht="21" x14ac:dyDescent="0.4">
      <c r="A4285" t="s">
        <v>5764</v>
      </c>
      <c r="B4285" t="s">
        <v>5753</v>
      </c>
      <c r="C4285" t="s">
        <v>5754</v>
      </c>
      <c r="D4285" s="33">
        <v>2045</v>
      </c>
      <c r="E4285" s="33">
        <v>385</v>
      </c>
      <c r="F4285" s="32">
        <v>7.2099999999999997E-2</v>
      </c>
      <c r="G4285" s="32">
        <v>3.5900000000000001E-2</v>
      </c>
      <c r="H4285" s="13">
        <v>18.82640586797066</v>
      </c>
      <c r="I4285" s="32">
        <v>0.108</v>
      </c>
      <c r="J4285" s="34">
        <f t="shared" si="534"/>
        <v>0.33240740740740743</v>
      </c>
      <c r="K4285">
        <v>0.18727272727272726</v>
      </c>
      <c r="L4285">
        <v>0.2805194805194805</v>
      </c>
      <c r="M4285">
        <v>0.15</v>
      </c>
      <c r="N4285" t="s">
        <v>37</v>
      </c>
      <c r="O4285" s="45" t="s">
        <v>37</v>
      </c>
      <c r="P4285" s="49" t="str">
        <f>'Sheet1 (2)'!O4212</f>
        <v>B</v>
      </c>
      <c r="Q4285" s="30" t="str">
        <f t="shared" si="527"/>
        <v>B</v>
      </c>
      <c r="R4285">
        <f t="shared" si="528"/>
        <v>0.25</v>
      </c>
      <c r="S4285" s="11">
        <f t="shared" si="529"/>
        <v>0.46527777777777779</v>
      </c>
      <c r="T4285" s="13">
        <f t="shared" si="530"/>
        <v>0.33240740740740743</v>
      </c>
      <c r="U4285">
        <f t="shared" si="531"/>
        <v>3.5900000000000001E-2</v>
      </c>
      <c r="V4285" t="str">
        <f t="shared" si="532"/>
        <v>same</v>
      </c>
      <c r="W4285" s="47">
        <f t="shared" si="533"/>
        <v>0</v>
      </c>
      <c r="X4285" s="47"/>
      <c r="Y4285" s="47"/>
    </row>
    <row r="4286" spans="1:25" ht="21" x14ac:dyDescent="0.4">
      <c r="A4286" t="s">
        <v>5765</v>
      </c>
      <c r="B4286" t="s">
        <v>5753</v>
      </c>
      <c r="C4286" t="s">
        <v>5754</v>
      </c>
      <c r="D4286" s="33">
        <v>6004</v>
      </c>
      <c r="E4286" s="33">
        <v>464</v>
      </c>
      <c r="F4286" s="32">
        <v>8.1000000000000003E-2</v>
      </c>
      <c r="G4286" s="32">
        <v>5.3999999999999992E-2</v>
      </c>
      <c r="H4286" s="13">
        <v>7.7281812125249836</v>
      </c>
      <c r="I4286" s="32">
        <v>0.13500000000000001</v>
      </c>
      <c r="J4286" s="34">
        <f t="shared" si="534"/>
        <v>0.39999999999999991</v>
      </c>
      <c r="K4286">
        <v>0.17456896551724138</v>
      </c>
      <c r="L4286">
        <v>0.29094827586206895</v>
      </c>
      <c r="M4286">
        <v>0.15</v>
      </c>
      <c r="N4286" t="s">
        <v>33</v>
      </c>
      <c r="O4286" s="45" t="s">
        <v>33</v>
      </c>
      <c r="P4286" s="49" t="str">
        <f>'Sheet1 (2)'!O4364</f>
        <v>C</v>
      </c>
      <c r="Q4286" s="30" t="str">
        <f t="shared" ref="Q4286:Q4349" si="535">IF(U4286="same",N4286,IF(O4286=N4286,P4286,O4286))</f>
        <v>C</v>
      </c>
      <c r="R4286">
        <f t="shared" si="528"/>
        <v>0.4</v>
      </c>
      <c r="S4286" s="11">
        <f t="shared" si="529"/>
        <v>0.48444444444444446</v>
      </c>
      <c r="T4286" s="13">
        <f t="shared" si="530"/>
        <v>0.39999999999999991</v>
      </c>
      <c r="U4286">
        <f t="shared" si="531"/>
        <v>5.3999999999999992E-2</v>
      </c>
      <c r="V4286" t="str">
        <f t="shared" si="532"/>
        <v>same</v>
      </c>
      <c r="W4286" s="47">
        <f t="shared" si="533"/>
        <v>0</v>
      </c>
      <c r="X4286" s="47"/>
      <c r="Y4286" s="47"/>
    </row>
    <row r="4287" spans="1:25" ht="21" x14ac:dyDescent="0.4">
      <c r="A4287" t="s">
        <v>5766</v>
      </c>
      <c r="B4287" t="s">
        <v>5753</v>
      </c>
      <c r="C4287" t="s">
        <v>5754</v>
      </c>
      <c r="D4287" s="33">
        <v>3561</v>
      </c>
      <c r="E4287" s="33">
        <v>464</v>
      </c>
      <c r="F4287" s="32">
        <v>3.15E-2</v>
      </c>
      <c r="G4287" s="32">
        <v>1.3500000000000002E-2</v>
      </c>
      <c r="H4287" s="13">
        <v>13.030047739399045</v>
      </c>
      <c r="I4287" s="32">
        <v>4.4999999999999998E-2</v>
      </c>
      <c r="J4287" s="34">
        <f t="shared" si="534"/>
        <v>0.30000000000000004</v>
      </c>
      <c r="K4287">
        <v>6.7887931034482762E-2</v>
      </c>
      <c r="L4287">
        <v>9.6982758620689655E-2</v>
      </c>
      <c r="M4287">
        <v>0.15</v>
      </c>
      <c r="N4287" t="s">
        <v>33</v>
      </c>
      <c r="O4287" s="45" t="s">
        <v>33</v>
      </c>
      <c r="P4287" s="49" t="str">
        <f>'Sheet1 (2)'!O4406</f>
        <v>C</v>
      </c>
      <c r="Q4287" s="30" t="str">
        <f t="shared" si="535"/>
        <v>C</v>
      </c>
      <c r="R4287">
        <f t="shared" si="528"/>
        <v>0.4</v>
      </c>
      <c r="S4287" s="11">
        <f t="shared" si="529"/>
        <v>-0.54666666666666663</v>
      </c>
      <c r="T4287" s="13">
        <f t="shared" si="530"/>
        <v>0.30000000000000004</v>
      </c>
      <c r="U4287">
        <f t="shared" si="531"/>
        <v>1.3500000000000002E-2</v>
      </c>
      <c r="V4287" t="str">
        <f t="shared" si="532"/>
        <v>same</v>
      </c>
      <c r="W4287" s="47">
        <f t="shared" si="533"/>
        <v>0</v>
      </c>
      <c r="X4287" s="47"/>
      <c r="Y4287" s="47"/>
    </row>
    <row r="4288" spans="1:25" ht="21" x14ac:dyDescent="0.4">
      <c r="A4288" t="s">
        <v>5767</v>
      </c>
      <c r="B4288" t="s">
        <v>5753</v>
      </c>
      <c r="C4288" t="s">
        <v>5754</v>
      </c>
      <c r="D4288" s="33">
        <v>2402</v>
      </c>
      <c r="E4288" s="33">
        <v>213</v>
      </c>
      <c r="F4288" s="32">
        <v>1.2E-2</v>
      </c>
      <c r="G4288" s="32">
        <v>6.0000000000000001E-3</v>
      </c>
      <c r="H4288" s="13">
        <v>8.8676103247293927</v>
      </c>
      <c r="I4288" s="32">
        <v>1.8000000000000002E-2</v>
      </c>
      <c r="J4288" s="34">
        <f t="shared" si="534"/>
        <v>0.33333333333333331</v>
      </c>
      <c r="K4288">
        <v>5.6338028169014086E-2</v>
      </c>
      <c r="L4288">
        <v>8.4507042253521139E-2</v>
      </c>
      <c r="M4288">
        <v>0.15</v>
      </c>
      <c r="N4288" t="s">
        <v>37</v>
      </c>
      <c r="O4288" s="45" t="s">
        <v>37</v>
      </c>
      <c r="P4288" s="49" t="str">
        <f>'Sheet1 (2)'!O4585</f>
        <v>B</v>
      </c>
      <c r="Q4288" s="30" t="str">
        <f t="shared" si="535"/>
        <v>B</v>
      </c>
      <c r="R4288">
        <f t="shared" si="528"/>
        <v>0.25</v>
      </c>
      <c r="S4288" s="11">
        <f t="shared" si="529"/>
        <v>-0.77499999999999969</v>
      </c>
      <c r="T4288" s="13">
        <f t="shared" si="530"/>
        <v>0.33333333333333331</v>
      </c>
      <c r="U4288">
        <f t="shared" si="531"/>
        <v>6.0000000000000001E-3</v>
      </c>
      <c r="V4288" t="str">
        <f t="shared" si="532"/>
        <v>same</v>
      </c>
      <c r="W4288" s="47">
        <f t="shared" si="533"/>
        <v>0</v>
      </c>
      <c r="X4288" s="47"/>
      <c r="Y4288" s="47"/>
    </row>
    <row r="4289" spans="1:25" ht="21" x14ac:dyDescent="0.4">
      <c r="A4289" t="s">
        <v>5768</v>
      </c>
      <c r="B4289" t="s">
        <v>5753</v>
      </c>
      <c r="C4289" t="s">
        <v>5754</v>
      </c>
      <c r="D4289" s="33">
        <v>3340</v>
      </c>
      <c r="E4289" s="33">
        <v>285</v>
      </c>
      <c r="F4289" s="32">
        <v>4.3200000000000002E-2</v>
      </c>
      <c r="G4289" s="32">
        <v>2.8799999999999999E-2</v>
      </c>
      <c r="H4289" s="13">
        <v>8.5329341317365266</v>
      </c>
      <c r="I4289" s="32">
        <v>7.2000000000000008E-2</v>
      </c>
      <c r="J4289" s="34">
        <f t="shared" si="534"/>
        <v>0.39999999999999997</v>
      </c>
      <c r="K4289">
        <v>0.15157894736842106</v>
      </c>
      <c r="L4289">
        <v>0.25263157894736848</v>
      </c>
      <c r="M4289">
        <v>0.15</v>
      </c>
      <c r="N4289" t="s">
        <v>33</v>
      </c>
      <c r="O4289" s="45" t="s">
        <v>33</v>
      </c>
      <c r="P4289" s="49" t="str">
        <f>'Sheet1 (2)'!O5151</f>
        <v>C</v>
      </c>
      <c r="Q4289" s="30" t="str">
        <f t="shared" si="535"/>
        <v>C</v>
      </c>
      <c r="R4289">
        <f t="shared" si="528"/>
        <v>0.4</v>
      </c>
      <c r="S4289" s="11">
        <f t="shared" si="529"/>
        <v>0.40625000000000017</v>
      </c>
      <c r="T4289" s="13">
        <f t="shared" si="530"/>
        <v>0.39999999999999997</v>
      </c>
      <c r="U4289">
        <f t="shared" si="531"/>
        <v>2.8800000000000003E-2</v>
      </c>
      <c r="V4289" t="str">
        <f t="shared" si="532"/>
        <v>same</v>
      </c>
      <c r="W4289" s="47">
        <f t="shared" si="533"/>
        <v>0</v>
      </c>
      <c r="X4289" s="47"/>
      <c r="Y4289" s="47"/>
    </row>
    <row r="4290" spans="1:25" ht="21" x14ac:dyDescent="0.4">
      <c r="A4290" t="s">
        <v>4753</v>
      </c>
      <c r="B4290" t="s">
        <v>4754</v>
      </c>
      <c r="C4290" t="s">
        <v>4755</v>
      </c>
      <c r="D4290" s="33">
        <v>873339</v>
      </c>
      <c r="E4290" s="33">
        <v>223773</v>
      </c>
      <c r="F4290" s="32">
        <v>71.0137</v>
      </c>
      <c r="G4290" s="32">
        <v>23.6633</v>
      </c>
      <c r="H4290" s="13">
        <v>25.62269634128328</v>
      </c>
      <c r="I4290" s="32">
        <v>94.676999999999992</v>
      </c>
      <c r="J4290" s="34">
        <f t="shared" si="534"/>
        <v>0.24993715474719311</v>
      </c>
      <c r="K4290">
        <v>0.31734704365584765</v>
      </c>
      <c r="L4290">
        <v>0.42309393894705788</v>
      </c>
      <c r="M4290">
        <v>0.25</v>
      </c>
      <c r="N4290" t="s">
        <v>37</v>
      </c>
      <c r="O4290" s="45" t="s">
        <v>37</v>
      </c>
      <c r="P4290" s="49" t="str">
        <f>'Sheet1 (2)'!O1688</f>
        <v>B</v>
      </c>
      <c r="Q4290" s="30" t="str">
        <f t="shared" si="535"/>
        <v>B</v>
      </c>
      <c r="R4290">
        <f t="shared" ref="R4290:R4353" si="536">VLOOKUP(IF(V4290="same",N4290,IF(O4290=N4290,P4290,O4290)),$AC$2:$AN$8,9,FALSE)</f>
        <v>0.25</v>
      </c>
      <c r="S4290" s="11">
        <f t="shared" ref="S4290:S4353" si="537">(L4290-M4290)/L4290</f>
        <v>0.4091146741024746</v>
      </c>
      <c r="T4290" s="13">
        <f t="shared" ref="T4290:T4353" si="538">IF(V4290="SAME",J4290,MIN(R4290:S4290))</f>
        <v>0.24993715474719311</v>
      </c>
      <c r="U4290">
        <f t="shared" ref="U4290:U4353" si="539">IFERROR(T4290*I4290,0)</f>
        <v>23.6633</v>
      </c>
      <c r="V4290" t="str">
        <f t="shared" ref="V4290:V4353" si="540">IF(AND(N4290=O4290,P4290=N4290),"same",IF(NOT(OR(O4290=N4290,P4290=N4290)),"conflict","change"))</f>
        <v>same</v>
      </c>
      <c r="W4290" s="47">
        <f t="shared" ref="W4290:W4353" si="541">U4290-G4290</f>
        <v>0</v>
      </c>
      <c r="X4290" s="47"/>
      <c r="Y4290" s="47"/>
    </row>
    <row r="4291" spans="1:25" ht="21" x14ac:dyDescent="0.4">
      <c r="A4291" t="s">
        <v>4756</v>
      </c>
      <c r="B4291" t="s">
        <v>4754</v>
      </c>
      <c r="C4291" t="s">
        <v>4755</v>
      </c>
      <c r="D4291" s="33">
        <v>113343</v>
      </c>
      <c r="E4291" s="33">
        <v>39670</v>
      </c>
      <c r="F4291" s="32">
        <v>11.943200000000001</v>
      </c>
      <c r="G4291" s="32">
        <v>5.1183999999999994</v>
      </c>
      <c r="H4291" s="13">
        <v>34.999955886115593</v>
      </c>
      <c r="I4291" s="32">
        <v>17.061599999999999</v>
      </c>
      <c r="J4291" s="34">
        <f t="shared" si="534"/>
        <v>0.29999531110798516</v>
      </c>
      <c r="K4291">
        <v>0.30106377615326446</v>
      </c>
      <c r="L4291">
        <v>0.43008822788001005</v>
      </c>
      <c r="M4291">
        <v>0.25</v>
      </c>
      <c r="N4291" t="s">
        <v>37</v>
      </c>
      <c r="O4291" s="45" t="s">
        <v>37</v>
      </c>
      <c r="P4291" s="49" t="str">
        <f>'Sheet1 (2)'!O1969</f>
        <v>B</v>
      </c>
      <c r="Q4291" s="30" t="str">
        <f t="shared" si="535"/>
        <v>B</v>
      </c>
      <c r="R4291">
        <f t="shared" si="536"/>
        <v>0.25</v>
      </c>
      <c r="S4291" s="11">
        <f t="shared" si="537"/>
        <v>0.41872391803816755</v>
      </c>
      <c r="T4291" s="13">
        <f t="shared" si="538"/>
        <v>0.29999531110798516</v>
      </c>
      <c r="U4291">
        <f t="shared" si="539"/>
        <v>5.1183999999999994</v>
      </c>
      <c r="V4291" t="str">
        <f t="shared" si="540"/>
        <v>same</v>
      </c>
      <c r="W4291" s="47">
        <f t="shared" si="541"/>
        <v>0</v>
      </c>
      <c r="X4291" s="47"/>
      <c r="Y4291" s="47"/>
    </row>
    <row r="4292" spans="1:25" ht="21" x14ac:dyDescent="0.4">
      <c r="A4292" t="s">
        <v>5846</v>
      </c>
      <c r="B4292" t="s">
        <v>5847</v>
      </c>
      <c r="C4292" t="s">
        <v>5848</v>
      </c>
      <c r="D4292" s="33">
        <v>158807</v>
      </c>
      <c r="E4292" s="33">
        <v>8018</v>
      </c>
      <c r="F4292" s="32">
        <v>2.0078000000000005</v>
      </c>
      <c r="G4292" s="32">
        <v>0.66880000000000006</v>
      </c>
      <c r="H4292" s="13">
        <v>5.0488958295289255</v>
      </c>
      <c r="I4292" s="32">
        <v>2.6766000000000005</v>
      </c>
      <c r="J4292" s="34">
        <f t="shared" si="534"/>
        <v>0.2498692370918329</v>
      </c>
      <c r="K4292">
        <v>0.2504115739585932</v>
      </c>
      <c r="L4292">
        <v>0.33382389623347475</v>
      </c>
      <c r="M4292">
        <v>0.1</v>
      </c>
      <c r="N4292" t="s">
        <v>34</v>
      </c>
      <c r="O4292" s="45" t="s">
        <v>34</v>
      </c>
      <c r="P4292" s="49" t="str">
        <f>'Sheet1 (2)'!O3424</f>
        <v>A</v>
      </c>
      <c r="Q4292" s="30" t="str">
        <f t="shared" si="535"/>
        <v>A</v>
      </c>
      <c r="R4292">
        <f t="shared" si="536"/>
        <v>0.15</v>
      </c>
      <c r="S4292" s="11">
        <f t="shared" si="537"/>
        <v>0.70044085780467757</v>
      </c>
      <c r="T4292" s="13">
        <f t="shared" si="538"/>
        <v>0.2498692370918329</v>
      </c>
      <c r="U4292">
        <f t="shared" si="539"/>
        <v>0.66880000000000006</v>
      </c>
      <c r="V4292" t="str">
        <f t="shared" si="540"/>
        <v>same</v>
      </c>
      <c r="W4292" s="47">
        <f t="shared" si="541"/>
        <v>0</v>
      </c>
      <c r="X4292" s="47"/>
      <c r="Y4292" s="47"/>
    </row>
    <row r="4293" spans="1:25" ht="21" x14ac:dyDescent="0.4">
      <c r="A4293" t="s">
        <v>5849</v>
      </c>
      <c r="B4293" t="s">
        <v>5847</v>
      </c>
      <c r="C4293" t="s">
        <v>5848</v>
      </c>
      <c r="D4293" s="33">
        <v>228269</v>
      </c>
      <c r="E4293" s="33">
        <v>15326</v>
      </c>
      <c r="F4293" s="32">
        <v>4.3361000000000001</v>
      </c>
      <c r="G4293" s="32">
        <v>1.4447000000000001</v>
      </c>
      <c r="H4293" s="13">
        <v>6.7140084724601241</v>
      </c>
      <c r="I4293" s="32">
        <v>5.7808000000000002</v>
      </c>
      <c r="J4293" s="34">
        <f t="shared" si="534"/>
        <v>0.24991350678106838</v>
      </c>
      <c r="K4293">
        <v>0.28292444212449436</v>
      </c>
      <c r="L4293">
        <v>0.37718909043455567</v>
      </c>
      <c r="M4293">
        <v>0.15</v>
      </c>
      <c r="N4293" t="s">
        <v>34</v>
      </c>
      <c r="O4293" s="45" t="s">
        <v>34</v>
      </c>
      <c r="P4293" s="49" t="str">
        <f>'Sheet1 (2)'!O4146</f>
        <v>A</v>
      </c>
      <c r="Q4293" s="30" t="str">
        <f t="shared" si="535"/>
        <v>A</v>
      </c>
      <c r="R4293">
        <f t="shared" si="536"/>
        <v>0.15</v>
      </c>
      <c r="S4293" s="11">
        <f t="shared" si="537"/>
        <v>0.60232147799612512</v>
      </c>
      <c r="T4293" s="13">
        <f t="shared" si="538"/>
        <v>0.24991350678106838</v>
      </c>
      <c r="U4293">
        <f t="shared" si="539"/>
        <v>1.4447000000000001</v>
      </c>
      <c r="V4293" t="str">
        <f t="shared" si="540"/>
        <v>same</v>
      </c>
      <c r="W4293" s="47">
        <f t="shared" si="541"/>
        <v>0</v>
      </c>
      <c r="X4293" s="47"/>
      <c r="Y4293" s="47"/>
    </row>
    <row r="4294" spans="1:25" ht="21" x14ac:dyDescent="0.4">
      <c r="A4294" t="s">
        <v>5891</v>
      </c>
      <c r="B4294" t="s">
        <v>5892</v>
      </c>
      <c r="C4294" t="s">
        <v>5893</v>
      </c>
      <c r="D4294" s="33">
        <v>533683</v>
      </c>
      <c r="E4294" s="33">
        <v>6570</v>
      </c>
      <c r="F4294" s="32">
        <v>5.8761999999999999</v>
      </c>
      <c r="G4294" s="32">
        <v>1.1798</v>
      </c>
      <c r="H4294" s="13">
        <v>1.2310678811204405</v>
      </c>
      <c r="I4294" s="32">
        <v>7.056</v>
      </c>
      <c r="J4294" s="34">
        <f t="shared" si="534"/>
        <v>0.16720521541950112</v>
      </c>
      <c r="K4294">
        <v>0.89439878234398784</v>
      </c>
      <c r="L4294">
        <v>1.0739726027397261</v>
      </c>
      <c r="M4294">
        <v>0.9</v>
      </c>
      <c r="N4294" t="s">
        <v>42</v>
      </c>
      <c r="O4294" s="45" t="s">
        <v>42</v>
      </c>
      <c r="P4294" s="49" t="str">
        <f>'Sheet1 (2)'!O3621</f>
        <v>A+</v>
      </c>
      <c r="Q4294" s="30" t="str">
        <f t="shared" si="535"/>
        <v>A+</v>
      </c>
      <c r="R4294">
        <f t="shared" si="536"/>
        <v>0.05</v>
      </c>
      <c r="S4294" s="11">
        <f t="shared" si="537"/>
        <v>0.16198979591836735</v>
      </c>
      <c r="T4294" s="13">
        <f t="shared" si="538"/>
        <v>0.16720521541950112</v>
      </c>
      <c r="U4294">
        <f t="shared" si="539"/>
        <v>1.1798</v>
      </c>
      <c r="V4294" t="str">
        <f t="shared" si="540"/>
        <v>same</v>
      </c>
      <c r="W4294" s="47">
        <f t="shared" si="541"/>
        <v>0</v>
      </c>
      <c r="X4294" s="47"/>
      <c r="Y4294" s="47"/>
    </row>
    <row r="4295" spans="1:25" ht="21" x14ac:dyDescent="0.4">
      <c r="A4295" t="s">
        <v>5862</v>
      </c>
      <c r="B4295" t="s">
        <v>5863</v>
      </c>
      <c r="C4295" t="s">
        <v>5864</v>
      </c>
      <c r="D4295" s="33">
        <v>7779</v>
      </c>
      <c r="E4295" s="33">
        <v>1911</v>
      </c>
      <c r="F4295" s="32">
        <v>1.0595999999999999</v>
      </c>
      <c r="G4295" s="32">
        <v>0.35260000000000002</v>
      </c>
      <c r="H4295" s="13">
        <v>24.566139606633243</v>
      </c>
      <c r="I4295" s="32">
        <v>1.4121999999999999</v>
      </c>
      <c r="J4295" s="34">
        <f t="shared" si="534"/>
        <v>0.249681348250956</v>
      </c>
      <c r="K4295">
        <v>0.55447409733124009</v>
      </c>
      <c r="L4295">
        <v>0.73898482469911031</v>
      </c>
      <c r="M4295">
        <v>0.4</v>
      </c>
      <c r="N4295" t="s">
        <v>34</v>
      </c>
      <c r="O4295" s="45" t="s">
        <v>34</v>
      </c>
      <c r="P4295" s="49" t="str">
        <f>'Sheet1 (2)'!O335</f>
        <v>A</v>
      </c>
      <c r="Q4295" s="30" t="str">
        <f t="shared" si="535"/>
        <v>A</v>
      </c>
      <c r="R4295">
        <f t="shared" si="536"/>
        <v>0.15</v>
      </c>
      <c r="S4295" s="11">
        <f t="shared" si="537"/>
        <v>0.45871689562384921</v>
      </c>
      <c r="T4295" s="13">
        <f t="shared" si="538"/>
        <v>0.249681348250956</v>
      </c>
      <c r="U4295">
        <f t="shared" si="539"/>
        <v>0.35260000000000002</v>
      </c>
      <c r="V4295" t="str">
        <f t="shared" si="540"/>
        <v>same</v>
      </c>
      <c r="W4295" s="47">
        <f t="shared" si="541"/>
        <v>0</v>
      </c>
      <c r="X4295" s="47"/>
      <c r="Y4295" s="47"/>
    </row>
    <row r="4296" spans="1:25" ht="21" x14ac:dyDescent="0.4">
      <c r="A4296" t="s">
        <v>5865</v>
      </c>
      <c r="B4296" t="s">
        <v>5863</v>
      </c>
      <c r="C4296" t="s">
        <v>5864</v>
      </c>
      <c r="D4296" s="33">
        <v>681</v>
      </c>
      <c r="E4296" s="33">
        <v>221</v>
      </c>
      <c r="F4296" s="32">
        <v>6.9100000000000009E-2</v>
      </c>
      <c r="G4296" s="32">
        <v>2.3099999999999999E-2</v>
      </c>
      <c r="H4296" s="13">
        <v>32.452276064610864</v>
      </c>
      <c r="I4296" s="32">
        <v>9.2200000000000004E-2</v>
      </c>
      <c r="J4296" s="34">
        <f t="shared" si="534"/>
        <v>0.25054229934924077</v>
      </c>
      <c r="K4296">
        <v>0.31266968325791861</v>
      </c>
      <c r="L4296">
        <v>0.41719457013574662</v>
      </c>
      <c r="M4296">
        <v>0.4</v>
      </c>
      <c r="N4296" t="s">
        <v>34</v>
      </c>
      <c r="O4296" s="45" t="s">
        <v>34</v>
      </c>
      <c r="P4296" s="49" t="str">
        <f>'Sheet1 (2)'!O1177</f>
        <v>A</v>
      </c>
      <c r="Q4296" s="30" t="str">
        <f t="shared" si="535"/>
        <v>A</v>
      </c>
      <c r="R4296">
        <f t="shared" si="536"/>
        <v>0.15</v>
      </c>
      <c r="S4296" s="11">
        <f t="shared" si="537"/>
        <v>4.1214750542299332E-2</v>
      </c>
      <c r="T4296" s="13">
        <f t="shared" si="538"/>
        <v>0.25054229934924077</v>
      </c>
      <c r="U4296">
        <f t="shared" si="539"/>
        <v>2.3099999999999999E-2</v>
      </c>
      <c r="V4296" t="str">
        <f t="shared" si="540"/>
        <v>same</v>
      </c>
      <c r="W4296" s="47">
        <f t="shared" si="541"/>
        <v>0</v>
      </c>
      <c r="X4296" s="47"/>
      <c r="Y4296" s="47"/>
    </row>
    <row r="4297" spans="1:25" ht="21" x14ac:dyDescent="0.4">
      <c r="A4297" t="s">
        <v>5866</v>
      </c>
      <c r="B4297" t="s">
        <v>5863</v>
      </c>
      <c r="C4297" t="s">
        <v>5864</v>
      </c>
      <c r="D4297" s="33">
        <v>5837</v>
      </c>
      <c r="E4297" s="33">
        <v>365</v>
      </c>
      <c r="F4297" s="32">
        <v>0.22049999999999997</v>
      </c>
      <c r="G4297" s="32">
        <v>7.3099999999999984E-2</v>
      </c>
      <c r="H4297" s="13">
        <v>6.2532122665752956</v>
      </c>
      <c r="I4297" s="32">
        <v>0.29359999999999997</v>
      </c>
      <c r="J4297" s="34">
        <f t="shared" si="534"/>
        <v>0.24897820163487736</v>
      </c>
      <c r="K4297">
        <v>0.6041095890410958</v>
      </c>
      <c r="L4297">
        <v>0.80438356164383551</v>
      </c>
      <c r="M4297">
        <v>0.4</v>
      </c>
      <c r="N4297" t="s">
        <v>34</v>
      </c>
      <c r="O4297" s="45" t="s">
        <v>34</v>
      </c>
      <c r="P4297" s="49" t="str">
        <f>'Sheet1 (2)'!O1453</f>
        <v>A</v>
      </c>
      <c r="Q4297" s="30" t="str">
        <f t="shared" si="535"/>
        <v>A</v>
      </c>
      <c r="R4297">
        <f t="shared" si="536"/>
        <v>0.15</v>
      </c>
      <c r="S4297" s="11">
        <f t="shared" si="537"/>
        <v>0.5027247956403269</v>
      </c>
      <c r="T4297" s="13">
        <f t="shared" si="538"/>
        <v>0.24897820163487736</v>
      </c>
      <c r="U4297">
        <f t="shared" si="539"/>
        <v>7.3099999999999984E-2</v>
      </c>
      <c r="V4297" t="str">
        <f t="shared" si="540"/>
        <v>same</v>
      </c>
      <c r="W4297" s="47">
        <f t="shared" si="541"/>
        <v>0</v>
      </c>
      <c r="X4297" s="47"/>
      <c r="Y4297" s="47"/>
    </row>
    <row r="4298" spans="1:25" ht="21" x14ac:dyDescent="0.4">
      <c r="A4298" s="18" t="s">
        <v>5867</v>
      </c>
      <c r="B4298" t="s">
        <v>5863</v>
      </c>
      <c r="C4298" t="s">
        <v>5864</v>
      </c>
      <c r="D4298" s="33">
        <v>11301</v>
      </c>
      <c r="E4298" s="33">
        <v>2674</v>
      </c>
      <c r="F4298" s="32">
        <v>1.4870999999999999</v>
      </c>
      <c r="G4298" s="32">
        <v>0.49500000000000005</v>
      </c>
      <c r="H4298" s="13">
        <v>23.661622865233166</v>
      </c>
      <c r="I4298" s="32">
        <v>1.9821</v>
      </c>
      <c r="J4298" s="34">
        <f t="shared" si="534"/>
        <v>0.24973512940820344</v>
      </c>
      <c r="K4298">
        <v>0.55613313388182495</v>
      </c>
      <c r="L4298">
        <v>0.74124906507105459</v>
      </c>
      <c r="M4298">
        <v>0.4</v>
      </c>
      <c r="N4298" t="s">
        <v>34</v>
      </c>
      <c r="O4298" s="45" t="s">
        <v>34</v>
      </c>
      <c r="P4298" s="49" t="str">
        <f>'Sheet1 (2)'!O1600</f>
        <v>A</v>
      </c>
      <c r="Q4298" s="30" t="str">
        <f t="shared" si="535"/>
        <v>A</v>
      </c>
      <c r="R4298">
        <f t="shared" si="536"/>
        <v>0.15</v>
      </c>
      <c r="S4298" s="11">
        <f t="shared" si="537"/>
        <v>0.46037031431310221</v>
      </c>
      <c r="T4298" s="13">
        <f t="shared" si="538"/>
        <v>0.24973512940820344</v>
      </c>
      <c r="U4298">
        <f t="shared" si="539"/>
        <v>0.49500000000000005</v>
      </c>
      <c r="V4298" t="str">
        <f t="shared" si="540"/>
        <v>same</v>
      </c>
      <c r="W4298" s="47">
        <f t="shared" si="541"/>
        <v>0</v>
      </c>
      <c r="X4298" s="47"/>
      <c r="Y4298" s="47"/>
    </row>
    <row r="4299" spans="1:25" ht="21" x14ac:dyDescent="0.4">
      <c r="A4299" t="s">
        <v>5868</v>
      </c>
      <c r="B4299" t="s">
        <v>5863</v>
      </c>
      <c r="C4299" t="s">
        <v>5864</v>
      </c>
      <c r="D4299" s="33">
        <v>7807</v>
      </c>
      <c r="E4299" s="33">
        <v>1893</v>
      </c>
      <c r="F4299" s="32">
        <v>1.0562</v>
      </c>
      <c r="G4299" s="32">
        <v>0.35140000000000005</v>
      </c>
      <c r="H4299" s="13">
        <v>24.247470219034199</v>
      </c>
      <c r="I4299" s="32">
        <v>1.4076</v>
      </c>
      <c r="J4299" s="34">
        <f t="shared" si="534"/>
        <v>0.24964478545041208</v>
      </c>
      <c r="K4299">
        <v>0.55795034337031169</v>
      </c>
      <c r="L4299">
        <v>0.7435816164817749</v>
      </c>
      <c r="M4299">
        <v>0.4</v>
      </c>
      <c r="N4299" t="s">
        <v>34</v>
      </c>
      <c r="O4299" s="45" t="s">
        <v>34</v>
      </c>
      <c r="P4299" s="49" t="str">
        <f>'Sheet1 (2)'!O2144</f>
        <v>A</v>
      </c>
      <c r="Q4299" s="30" t="str">
        <f t="shared" si="535"/>
        <v>A</v>
      </c>
      <c r="R4299">
        <f t="shared" si="536"/>
        <v>0.15</v>
      </c>
      <c r="S4299" s="11">
        <f t="shared" si="537"/>
        <v>0.46206308610400676</v>
      </c>
      <c r="T4299" s="13">
        <f t="shared" si="538"/>
        <v>0.24964478545041208</v>
      </c>
      <c r="U4299">
        <f t="shared" si="539"/>
        <v>0.35140000000000005</v>
      </c>
      <c r="V4299" t="str">
        <f t="shared" si="540"/>
        <v>same</v>
      </c>
      <c r="W4299" s="47">
        <f t="shared" si="541"/>
        <v>0</v>
      </c>
      <c r="X4299" s="47"/>
      <c r="Y4299" s="47"/>
    </row>
    <row r="4300" spans="1:25" ht="21" x14ac:dyDescent="0.4">
      <c r="A4300" t="s">
        <v>5869</v>
      </c>
      <c r="B4300" t="s">
        <v>5863</v>
      </c>
      <c r="C4300" t="s">
        <v>5864</v>
      </c>
      <c r="D4300" s="33">
        <v>11413</v>
      </c>
      <c r="E4300" s="33">
        <v>2745</v>
      </c>
      <c r="F4300" s="32">
        <v>1.5318000000000001</v>
      </c>
      <c r="G4300" s="32">
        <v>0.50980000000000003</v>
      </c>
      <c r="H4300" s="13">
        <v>24.051520196267415</v>
      </c>
      <c r="I4300" s="32">
        <v>2.0415999999999999</v>
      </c>
      <c r="J4300" s="34">
        <f t="shared" si="534"/>
        <v>0.24970611285266461</v>
      </c>
      <c r="K4300">
        <v>0.55803278688524593</v>
      </c>
      <c r="L4300">
        <v>0.74375227686703094</v>
      </c>
      <c r="M4300">
        <v>0.4</v>
      </c>
      <c r="N4300" t="s">
        <v>34</v>
      </c>
      <c r="O4300" s="45" t="s">
        <v>34</v>
      </c>
      <c r="P4300" s="49" t="str">
        <f>'Sheet1 (2)'!O3193</f>
        <v>A</v>
      </c>
      <c r="Q4300" s="30" t="str">
        <f t="shared" si="535"/>
        <v>A</v>
      </c>
      <c r="R4300">
        <f t="shared" si="536"/>
        <v>0.15</v>
      </c>
      <c r="S4300" s="11">
        <f t="shared" si="537"/>
        <v>0.46218652037617552</v>
      </c>
      <c r="T4300" s="13">
        <f t="shared" si="538"/>
        <v>0.24970611285266461</v>
      </c>
      <c r="U4300">
        <f t="shared" si="539"/>
        <v>0.50980000000000003</v>
      </c>
      <c r="V4300" t="str">
        <f t="shared" si="540"/>
        <v>same</v>
      </c>
      <c r="W4300" s="47">
        <f t="shared" si="541"/>
        <v>0</v>
      </c>
      <c r="X4300" s="47"/>
      <c r="Y4300" s="47"/>
    </row>
    <row r="4301" spans="1:25" ht="21" x14ac:dyDescent="0.4">
      <c r="A4301" t="s">
        <v>5870</v>
      </c>
      <c r="B4301" t="s">
        <v>5863</v>
      </c>
      <c r="C4301" t="s">
        <v>5864</v>
      </c>
      <c r="D4301" s="33">
        <v>5834</v>
      </c>
      <c r="E4301" s="33">
        <v>380</v>
      </c>
      <c r="F4301" s="32">
        <v>0.23730000000000001</v>
      </c>
      <c r="G4301" s="32">
        <v>7.9000000000000001E-2</v>
      </c>
      <c r="H4301" s="13">
        <v>6.5135413095646211</v>
      </c>
      <c r="I4301" s="32">
        <v>0.31630000000000003</v>
      </c>
      <c r="J4301" s="34">
        <f t="shared" si="534"/>
        <v>0.24976288333860258</v>
      </c>
      <c r="K4301">
        <v>0.62447368421052629</v>
      </c>
      <c r="L4301">
        <v>0.83236842105263165</v>
      </c>
      <c r="M4301">
        <v>0.4</v>
      </c>
      <c r="N4301" t="s">
        <v>34</v>
      </c>
      <c r="O4301" s="45" t="s">
        <v>34</v>
      </c>
      <c r="P4301" s="49" t="str">
        <f>'Sheet1 (2)'!O3860</f>
        <v>A</v>
      </c>
      <c r="Q4301" s="30" t="str">
        <f t="shared" si="535"/>
        <v>A</v>
      </c>
      <c r="R4301">
        <f t="shared" si="536"/>
        <v>0.15</v>
      </c>
      <c r="S4301" s="11">
        <f t="shared" si="537"/>
        <v>0.51944356623458743</v>
      </c>
      <c r="T4301" s="13">
        <f t="shared" si="538"/>
        <v>0.24976288333860258</v>
      </c>
      <c r="U4301">
        <f t="shared" si="539"/>
        <v>7.9000000000000001E-2</v>
      </c>
      <c r="V4301" t="str">
        <f t="shared" si="540"/>
        <v>same</v>
      </c>
      <c r="W4301" s="47">
        <f t="shared" si="541"/>
        <v>0</v>
      </c>
      <c r="X4301" s="47"/>
      <c r="Y4301" s="47"/>
    </row>
    <row r="4302" spans="1:25" ht="21" x14ac:dyDescent="0.4">
      <c r="A4302" t="s">
        <v>5871</v>
      </c>
      <c r="B4302" t="s">
        <v>5863</v>
      </c>
      <c r="C4302" t="s">
        <v>5864</v>
      </c>
      <c r="D4302" s="33">
        <v>665</v>
      </c>
      <c r="E4302" s="33">
        <v>251</v>
      </c>
      <c r="F4302" s="32">
        <v>8.8200000000000001E-2</v>
      </c>
      <c r="G4302" s="32">
        <v>4.3700000000000003E-2</v>
      </c>
      <c r="H4302" s="13">
        <v>37.744360902255636</v>
      </c>
      <c r="I4302" s="32">
        <v>0.13190000000000002</v>
      </c>
      <c r="J4302" s="34">
        <f t="shared" si="534"/>
        <v>0.33131159969673996</v>
      </c>
      <c r="K4302">
        <v>0.35139442231075696</v>
      </c>
      <c r="L4302">
        <v>0.52549800796812751</v>
      </c>
      <c r="M4302">
        <v>0.4</v>
      </c>
      <c r="N4302" t="s">
        <v>37</v>
      </c>
      <c r="O4302" s="45" t="s">
        <v>37</v>
      </c>
      <c r="P4302" s="49" t="str">
        <f>'Sheet1 (2)'!O3936</f>
        <v>B</v>
      </c>
      <c r="Q4302" s="30" t="str">
        <f t="shared" si="535"/>
        <v>B</v>
      </c>
      <c r="R4302">
        <f t="shared" si="536"/>
        <v>0.25</v>
      </c>
      <c r="S4302" s="11">
        <f t="shared" si="537"/>
        <v>0.23881728582259287</v>
      </c>
      <c r="T4302" s="13">
        <f t="shared" si="538"/>
        <v>0.33131159969673996</v>
      </c>
      <c r="U4302">
        <f t="shared" si="539"/>
        <v>4.3700000000000003E-2</v>
      </c>
      <c r="V4302" t="str">
        <f t="shared" si="540"/>
        <v>same</v>
      </c>
      <c r="W4302" s="47">
        <f t="shared" si="541"/>
        <v>0</v>
      </c>
      <c r="X4302" s="47"/>
      <c r="Y4302" s="47"/>
    </row>
    <row r="4303" spans="1:25" ht="21" x14ac:dyDescent="0.4">
      <c r="A4303" t="s">
        <v>5876</v>
      </c>
      <c r="B4303" t="s">
        <v>5877</v>
      </c>
      <c r="C4303" t="s">
        <v>5878</v>
      </c>
      <c r="D4303" s="33">
        <v>180849</v>
      </c>
      <c r="E4303" s="33">
        <v>37865</v>
      </c>
      <c r="F4303" s="32">
        <v>4.1153000000000004</v>
      </c>
      <c r="G4303" s="32">
        <v>1.3711000000000002</v>
      </c>
      <c r="H4303" s="13">
        <v>20.93735657924567</v>
      </c>
      <c r="I4303" s="32">
        <v>5.4864000000000006</v>
      </c>
      <c r="J4303" s="34">
        <f t="shared" si="534"/>
        <v>0.24990886555847186</v>
      </c>
      <c r="K4303">
        <v>0.10868348078700647</v>
      </c>
      <c r="L4303">
        <v>0.14489370130727586</v>
      </c>
      <c r="M4303">
        <v>0.03</v>
      </c>
      <c r="N4303" t="s">
        <v>34</v>
      </c>
      <c r="O4303" s="45" t="s">
        <v>34</v>
      </c>
      <c r="P4303" s="49" t="str">
        <f>'Sheet1 (2)'!O108</f>
        <v>A</v>
      </c>
      <c r="Q4303" s="30" t="str">
        <f t="shared" si="535"/>
        <v>A</v>
      </c>
      <c r="R4303">
        <f t="shared" si="536"/>
        <v>0.15</v>
      </c>
      <c r="S4303" s="11">
        <f t="shared" si="537"/>
        <v>0.79295166229221348</v>
      </c>
      <c r="T4303" s="13">
        <f t="shared" si="538"/>
        <v>0.24990886555847186</v>
      </c>
      <c r="U4303">
        <f t="shared" si="539"/>
        <v>1.3711000000000002</v>
      </c>
      <c r="V4303" t="str">
        <f t="shared" si="540"/>
        <v>same</v>
      </c>
      <c r="W4303" s="47">
        <f t="shared" si="541"/>
        <v>0</v>
      </c>
      <c r="X4303" s="47"/>
      <c r="Y4303" s="47"/>
    </row>
    <row r="4304" spans="1:25" ht="21" x14ac:dyDescent="0.4">
      <c r="A4304" t="s">
        <v>5879</v>
      </c>
      <c r="B4304" t="s">
        <v>5877</v>
      </c>
      <c r="C4304" t="s">
        <v>5878</v>
      </c>
      <c r="D4304" s="33">
        <v>90032</v>
      </c>
      <c r="E4304" s="33">
        <v>11202</v>
      </c>
      <c r="F4304" s="32">
        <v>1.4604999999999999</v>
      </c>
      <c r="G4304" s="32">
        <v>0.48550000000000004</v>
      </c>
      <c r="H4304" s="13">
        <v>12.442242758130442</v>
      </c>
      <c r="I4304" s="32">
        <v>1.946</v>
      </c>
      <c r="J4304" s="34">
        <f t="shared" si="534"/>
        <v>0.24948612538540599</v>
      </c>
      <c r="K4304">
        <v>0.13037850383860025</v>
      </c>
      <c r="L4304">
        <v>0.17371897875379397</v>
      </c>
      <c r="M4304">
        <v>0.03</v>
      </c>
      <c r="N4304" t="s">
        <v>34</v>
      </c>
      <c r="O4304" s="45" t="s">
        <v>34</v>
      </c>
      <c r="P4304" s="49" t="str">
        <f>'Sheet1 (2)'!O1487</f>
        <v>A</v>
      </c>
      <c r="Q4304" s="30" t="str">
        <f t="shared" si="535"/>
        <v>A</v>
      </c>
      <c r="R4304">
        <f t="shared" si="536"/>
        <v>0.15</v>
      </c>
      <c r="S4304" s="11">
        <f t="shared" si="537"/>
        <v>0.82730729701952721</v>
      </c>
      <c r="T4304" s="13">
        <f t="shared" si="538"/>
        <v>0.24948612538540599</v>
      </c>
      <c r="U4304">
        <f t="shared" si="539"/>
        <v>0.48550000000000004</v>
      </c>
      <c r="V4304" t="str">
        <f t="shared" si="540"/>
        <v>same</v>
      </c>
      <c r="W4304" s="47">
        <f t="shared" si="541"/>
        <v>0</v>
      </c>
      <c r="X4304" s="47"/>
      <c r="Y4304" s="47"/>
    </row>
    <row r="4305" spans="1:25" ht="21" x14ac:dyDescent="0.4">
      <c r="A4305" t="s">
        <v>5880</v>
      </c>
      <c r="B4305" t="s">
        <v>5881</v>
      </c>
      <c r="C4305" t="s">
        <v>5882</v>
      </c>
      <c r="D4305" s="33">
        <v>45880</v>
      </c>
      <c r="E4305" s="33">
        <v>10403</v>
      </c>
      <c r="F4305" s="32">
        <v>2.9211</v>
      </c>
      <c r="G4305" s="32">
        <v>0.97289999999999988</v>
      </c>
      <c r="H4305" s="13">
        <v>22.6743679163034</v>
      </c>
      <c r="I4305" s="32">
        <v>3.8940000000000001</v>
      </c>
      <c r="J4305" s="34">
        <f t="shared" si="534"/>
        <v>0.24984591679506929</v>
      </c>
      <c r="K4305">
        <v>0.28079400173027008</v>
      </c>
      <c r="L4305">
        <v>0.37431510141305391</v>
      </c>
      <c r="M4305">
        <v>0.2</v>
      </c>
      <c r="N4305" t="s">
        <v>34</v>
      </c>
      <c r="O4305" s="45" t="s">
        <v>34</v>
      </c>
      <c r="P4305" s="49" t="str">
        <f>'Sheet1 (2)'!O706</f>
        <v>A</v>
      </c>
      <c r="Q4305" s="30" t="str">
        <f t="shared" si="535"/>
        <v>A</v>
      </c>
      <c r="R4305">
        <f t="shared" si="536"/>
        <v>0.15</v>
      </c>
      <c r="S4305" s="11">
        <f t="shared" si="537"/>
        <v>0.46569080636877241</v>
      </c>
      <c r="T4305" s="13">
        <f t="shared" si="538"/>
        <v>0.24984591679506929</v>
      </c>
      <c r="U4305">
        <f t="shared" si="539"/>
        <v>0.97289999999999988</v>
      </c>
      <c r="V4305" t="str">
        <f t="shared" si="540"/>
        <v>same</v>
      </c>
      <c r="W4305" s="47">
        <f t="shared" si="541"/>
        <v>0</v>
      </c>
      <c r="X4305" s="47"/>
      <c r="Y4305" s="47"/>
    </row>
    <row r="4306" spans="1:25" ht="21" x14ac:dyDescent="0.4">
      <c r="A4306" t="s">
        <v>5883</v>
      </c>
      <c r="B4306" t="s">
        <v>5881</v>
      </c>
      <c r="C4306" t="s">
        <v>5882</v>
      </c>
      <c r="D4306" s="33">
        <v>160947</v>
      </c>
      <c r="E4306" s="33">
        <v>9353</v>
      </c>
      <c r="F4306" s="32">
        <v>2.4978999999999996</v>
      </c>
      <c r="G4306" s="32">
        <v>0.83210000000000017</v>
      </c>
      <c r="H4306" s="13">
        <v>5.8112297837176214</v>
      </c>
      <c r="I4306" s="32">
        <v>3.3299999999999996</v>
      </c>
      <c r="J4306" s="34">
        <f t="shared" si="534"/>
        <v>0.24987987987987997</v>
      </c>
      <c r="K4306">
        <v>0.26706938950069492</v>
      </c>
      <c r="L4306">
        <v>0.3560354966320966</v>
      </c>
      <c r="M4306">
        <v>0.2</v>
      </c>
      <c r="N4306" t="s">
        <v>34</v>
      </c>
      <c r="O4306" s="45" t="s">
        <v>34</v>
      </c>
      <c r="P4306" s="49" t="str">
        <f>'Sheet1 (2)'!O1304</f>
        <v>A</v>
      </c>
      <c r="Q4306" s="30" t="str">
        <f t="shared" si="535"/>
        <v>A</v>
      </c>
      <c r="R4306">
        <f t="shared" si="536"/>
        <v>0.15</v>
      </c>
      <c r="S4306" s="11">
        <f t="shared" si="537"/>
        <v>0.43825825825825815</v>
      </c>
      <c r="T4306" s="13">
        <f t="shared" si="538"/>
        <v>0.24987987987987997</v>
      </c>
      <c r="U4306">
        <f t="shared" si="539"/>
        <v>0.83210000000000017</v>
      </c>
      <c r="V4306" t="str">
        <f t="shared" si="540"/>
        <v>same</v>
      </c>
      <c r="W4306" s="47">
        <f t="shared" si="541"/>
        <v>0</v>
      </c>
      <c r="X4306" s="47"/>
      <c r="Y4306" s="47"/>
    </row>
    <row r="4307" spans="1:25" ht="21" x14ac:dyDescent="0.4">
      <c r="A4307" t="s">
        <v>5967</v>
      </c>
      <c r="B4307" t="s">
        <v>5968</v>
      </c>
      <c r="C4307" t="s">
        <v>5969</v>
      </c>
      <c r="D4307" s="33">
        <v>20401</v>
      </c>
      <c r="E4307" s="33">
        <v>864</v>
      </c>
      <c r="F4307" s="32">
        <v>0.2883</v>
      </c>
      <c r="G4307" s="32">
        <v>9.3700000000000006E-2</v>
      </c>
      <c r="H4307" s="13">
        <v>4.235086515366894</v>
      </c>
      <c r="I4307" s="32">
        <v>0.38200000000000001</v>
      </c>
      <c r="J4307" s="34">
        <f t="shared" si="534"/>
        <v>0.24528795811518325</v>
      </c>
      <c r="K4307">
        <v>0.33368055555555559</v>
      </c>
      <c r="L4307">
        <v>0.44212962962962965</v>
      </c>
      <c r="M4307">
        <v>0.3</v>
      </c>
      <c r="N4307" t="s">
        <v>42</v>
      </c>
      <c r="O4307" s="45" t="s">
        <v>42</v>
      </c>
      <c r="P4307" s="49" t="str">
        <f>'Sheet1 (2)'!O733</f>
        <v>A+</v>
      </c>
      <c r="Q4307" s="30" t="str">
        <f t="shared" si="535"/>
        <v>A+</v>
      </c>
      <c r="R4307">
        <f t="shared" si="536"/>
        <v>0.05</v>
      </c>
      <c r="S4307" s="11">
        <f t="shared" si="537"/>
        <v>0.32146596858638748</v>
      </c>
      <c r="T4307" s="13">
        <f t="shared" si="538"/>
        <v>0.24528795811518325</v>
      </c>
      <c r="U4307">
        <f t="shared" si="539"/>
        <v>9.3700000000000006E-2</v>
      </c>
      <c r="V4307" t="str">
        <f t="shared" si="540"/>
        <v>same</v>
      </c>
      <c r="W4307" s="47">
        <f t="shared" si="541"/>
        <v>0</v>
      </c>
      <c r="X4307" s="47"/>
      <c r="Y4307" s="47"/>
    </row>
    <row r="4308" spans="1:25" ht="21" x14ac:dyDescent="0.4">
      <c r="A4308" t="s">
        <v>5970</v>
      </c>
      <c r="B4308" t="s">
        <v>5968</v>
      </c>
      <c r="C4308" t="s">
        <v>5969</v>
      </c>
      <c r="D4308" s="33">
        <v>378104</v>
      </c>
      <c r="E4308" s="33">
        <v>6356</v>
      </c>
      <c r="F4308" s="32">
        <v>2.3755999999999999</v>
      </c>
      <c r="G4308" s="32">
        <v>0.79000000000000015</v>
      </c>
      <c r="H4308" s="13">
        <v>1.6810189789052747</v>
      </c>
      <c r="I4308" s="32">
        <v>3.1656</v>
      </c>
      <c r="J4308" s="34">
        <f t="shared" si="534"/>
        <v>0.24955774576699524</v>
      </c>
      <c r="K4308">
        <v>0.37375707992448082</v>
      </c>
      <c r="L4308">
        <v>0.49804908747640025</v>
      </c>
      <c r="M4308">
        <v>0.3</v>
      </c>
      <c r="N4308" t="s">
        <v>42</v>
      </c>
      <c r="O4308" s="45" t="s">
        <v>42</v>
      </c>
      <c r="P4308" s="49" t="str">
        <f>'Sheet1 (2)'!O2489</f>
        <v>A+</v>
      </c>
      <c r="Q4308" s="30" t="str">
        <f t="shared" si="535"/>
        <v>A+</v>
      </c>
      <c r="R4308">
        <f t="shared" si="536"/>
        <v>0.05</v>
      </c>
      <c r="S4308" s="11">
        <f t="shared" si="537"/>
        <v>0.39764973464746023</v>
      </c>
      <c r="T4308" s="13">
        <f t="shared" si="538"/>
        <v>0.24955774576699524</v>
      </c>
      <c r="U4308">
        <f t="shared" si="539"/>
        <v>0.79000000000000015</v>
      </c>
      <c r="V4308" t="str">
        <f t="shared" si="540"/>
        <v>same</v>
      </c>
      <c r="W4308" s="47">
        <f t="shared" si="541"/>
        <v>0</v>
      </c>
      <c r="X4308" s="47"/>
      <c r="Y4308" s="47"/>
    </row>
    <row r="4309" spans="1:25" ht="21" x14ac:dyDescent="0.4">
      <c r="A4309" t="s">
        <v>5850</v>
      </c>
      <c r="B4309" t="s">
        <v>5851</v>
      </c>
      <c r="C4309" t="s">
        <v>5852</v>
      </c>
      <c r="D4309" s="33">
        <v>35202</v>
      </c>
      <c r="E4309" s="33">
        <v>4356</v>
      </c>
      <c r="F4309" s="32">
        <v>0.40539999999999998</v>
      </c>
      <c r="G4309" s="32">
        <v>0.19960000000000003</v>
      </c>
      <c r="H4309" s="13">
        <v>12.374296914948014</v>
      </c>
      <c r="I4309" s="32">
        <v>0.60499999999999998</v>
      </c>
      <c r="J4309" s="34">
        <f t="shared" si="534"/>
        <v>0.32991735537190087</v>
      </c>
      <c r="K4309">
        <v>9.3067033976124883E-2</v>
      </c>
      <c r="L4309">
        <v>0.1388888888888889</v>
      </c>
      <c r="M4309">
        <v>0.03</v>
      </c>
      <c r="N4309" t="s">
        <v>37</v>
      </c>
      <c r="O4309" s="45" t="s">
        <v>37</v>
      </c>
      <c r="P4309" s="49" t="str">
        <f>'Sheet1 (2)'!O114</f>
        <v>B</v>
      </c>
      <c r="Q4309" s="30" t="str">
        <f t="shared" si="535"/>
        <v>B</v>
      </c>
      <c r="R4309">
        <f t="shared" si="536"/>
        <v>0.25</v>
      </c>
      <c r="S4309" s="11">
        <f t="shared" si="537"/>
        <v>0.78400000000000003</v>
      </c>
      <c r="T4309" s="13">
        <f t="shared" si="538"/>
        <v>0.32991735537190087</v>
      </c>
      <c r="U4309">
        <f t="shared" si="539"/>
        <v>0.19960000000000003</v>
      </c>
      <c r="V4309" t="str">
        <f t="shared" si="540"/>
        <v>same</v>
      </c>
      <c r="W4309" s="47">
        <f t="shared" si="541"/>
        <v>0</v>
      </c>
      <c r="X4309" s="47"/>
      <c r="Y4309" s="47"/>
    </row>
    <row r="4310" spans="1:25" ht="21" x14ac:dyDescent="0.4">
      <c r="A4310" t="s">
        <v>5853</v>
      </c>
      <c r="B4310" t="s">
        <v>5851</v>
      </c>
      <c r="C4310" t="s">
        <v>5852</v>
      </c>
      <c r="D4310" s="33">
        <v>44318</v>
      </c>
      <c r="E4310" s="33">
        <v>7157</v>
      </c>
      <c r="F4310" s="32">
        <v>0.51590000000000003</v>
      </c>
      <c r="G4310" s="32">
        <v>0.25409999999999999</v>
      </c>
      <c r="H4310" s="13">
        <v>16.149194458233676</v>
      </c>
      <c r="I4310" s="32">
        <v>0.77</v>
      </c>
      <c r="J4310" s="34">
        <f t="shared" si="534"/>
        <v>0.32999999999999996</v>
      </c>
      <c r="K4310">
        <v>7.2083275115271753E-2</v>
      </c>
      <c r="L4310">
        <v>0.10758697778398771</v>
      </c>
      <c r="M4310">
        <v>0.03</v>
      </c>
      <c r="N4310" t="s">
        <v>37</v>
      </c>
      <c r="O4310" s="45" t="s">
        <v>37</v>
      </c>
      <c r="P4310" s="49" t="str">
        <f>'Sheet1 (2)'!O242</f>
        <v>B</v>
      </c>
      <c r="Q4310" s="30" t="str">
        <f t="shared" si="535"/>
        <v>B</v>
      </c>
      <c r="R4310">
        <f t="shared" si="536"/>
        <v>0.25</v>
      </c>
      <c r="S4310" s="11">
        <f t="shared" si="537"/>
        <v>0.72115584415584422</v>
      </c>
      <c r="T4310" s="13">
        <f t="shared" si="538"/>
        <v>0.32999999999999996</v>
      </c>
      <c r="U4310">
        <f t="shared" si="539"/>
        <v>0.25409999999999999</v>
      </c>
      <c r="V4310" t="str">
        <f t="shared" si="540"/>
        <v>same</v>
      </c>
      <c r="W4310" s="47">
        <f t="shared" si="541"/>
        <v>0</v>
      </c>
      <c r="X4310" s="47"/>
      <c r="Y4310" s="47"/>
    </row>
    <row r="4311" spans="1:25" ht="21" x14ac:dyDescent="0.4">
      <c r="A4311" t="s">
        <v>5854</v>
      </c>
      <c r="B4311" t="s">
        <v>5851</v>
      </c>
      <c r="C4311" t="s">
        <v>5852</v>
      </c>
      <c r="D4311" s="33">
        <v>39161</v>
      </c>
      <c r="E4311" s="33">
        <v>4201</v>
      </c>
      <c r="F4311" s="32">
        <v>0.53200000000000003</v>
      </c>
      <c r="G4311" s="32">
        <v>0.26200000000000001</v>
      </c>
      <c r="H4311" s="13">
        <v>10.727509512014505</v>
      </c>
      <c r="I4311" s="32">
        <v>0.79400000000000004</v>
      </c>
      <c r="J4311" s="34">
        <f t="shared" si="534"/>
        <v>0.32997481108312343</v>
      </c>
      <c r="K4311">
        <v>0.12663651511544871</v>
      </c>
      <c r="L4311">
        <v>0.18900261842418473</v>
      </c>
      <c r="M4311">
        <v>0.03</v>
      </c>
      <c r="N4311" t="s">
        <v>37</v>
      </c>
      <c r="O4311" s="45" t="s">
        <v>37</v>
      </c>
      <c r="P4311" s="49" t="str">
        <f>'Sheet1 (2)'!O1040</f>
        <v>B</v>
      </c>
      <c r="Q4311" s="30" t="str">
        <f t="shared" si="535"/>
        <v>B</v>
      </c>
      <c r="R4311">
        <f t="shared" si="536"/>
        <v>0.25</v>
      </c>
      <c r="S4311" s="11">
        <f t="shared" si="537"/>
        <v>0.84127204030226699</v>
      </c>
      <c r="T4311" s="13">
        <f t="shared" si="538"/>
        <v>0.32997481108312343</v>
      </c>
      <c r="U4311">
        <f t="shared" si="539"/>
        <v>0.26200000000000001</v>
      </c>
      <c r="V4311" t="str">
        <f t="shared" si="540"/>
        <v>same</v>
      </c>
      <c r="W4311" s="47">
        <f t="shared" si="541"/>
        <v>0</v>
      </c>
      <c r="X4311" s="47"/>
      <c r="Y4311" s="47"/>
    </row>
    <row r="4312" spans="1:25" ht="21" x14ac:dyDescent="0.4">
      <c r="A4312" t="s">
        <v>5855</v>
      </c>
      <c r="B4312" t="s">
        <v>5851</v>
      </c>
      <c r="C4312" t="s">
        <v>5852</v>
      </c>
      <c r="D4312" s="33">
        <v>38564</v>
      </c>
      <c r="E4312" s="33">
        <v>4292</v>
      </c>
      <c r="F4312" s="32">
        <v>0.4965</v>
      </c>
      <c r="G4312" s="32">
        <v>0.2445</v>
      </c>
      <c r="H4312" s="13">
        <v>11.129550876465096</v>
      </c>
      <c r="I4312" s="32">
        <v>0.74099999999999999</v>
      </c>
      <c r="J4312" s="34">
        <f t="shared" si="534"/>
        <v>0.32995951417004049</v>
      </c>
      <c r="K4312">
        <v>0.11568033550792171</v>
      </c>
      <c r="L4312">
        <v>0.17264678471575023</v>
      </c>
      <c r="M4312">
        <v>0.03</v>
      </c>
      <c r="N4312" t="s">
        <v>37</v>
      </c>
      <c r="O4312" s="45" t="s">
        <v>37</v>
      </c>
      <c r="P4312" s="49" t="str">
        <f>'Sheet1 (2)'!O1234</f>
        <v>B</v>
      </c>
      <c r="Q4312" s="30" t="str">
        <f t="shared" si="535"/>
        <v>B</v>
      </c>
      <c r="R4312">
        <f t="shared" si="536"/>
        <v>0.25</v>
      </c>
      <c r="S4312" s="11">
        <f t="shared" si="537"/>
        <v>0.82623481781376518</v>
      </c>
      <c r="T4312" s="13">
        <f t="shared" si="538"/>
        <v>0.32995951417004049</v>
      </c>
      <c r="U4312">
        <f t="shared" si="539"/>
        <v>0.2445</v>
      </c>
      <c r="V4312" t="str">
        <f t="shared" si="540"/>
        <v>same</v>
      </c>
      <c r="W4312" s="47">
        <f t="shared" si="541"/>
        <v>0</v>
      </c>
      <c r="X4312" s="47"/>
      <c r="Y4312" s="47"/>
    </row>
    <row r="4313" spans="1:25" ht="21" x14ac:dyDescent="0.4">
      <c r="A4313" t="s">
        <v>5856</v>
      </c>
      <c r="B4313" t="s">
        <v>5851</v>
      </c>
      <c r="C4313" t="s">
        <v>5852</v>
      </c>
      <c r="D4313" s="33">
        <v>21038</v>
      </c>
      <c r="E4313" s="33">
        <v>4643</v>
      </c>
      <c r="F4313" s="32">
        <v>0.30819999999999997</v>
      </c>
      <c r="G4313" s="32">
        <v>0.15179999999999999</v>
      </c>
      <c r="H4313" s="13">
        <v>22.069588363912921</v>
      </c>
      <c r="I4313" s="32">
        <v>0.45999999999999996</v>
      </c>
      <c r="J4313" s="34">
        <f t="shared" si="534"/>
        <v>0.33</v>
      </c>
      <c r="K4313">
        <v>6.6379496015507217E-2</v>
      </c>
      <c r="L4313">
        <v>9.907387465001076E-2</v>
      </c>
      <c r="M4313">
        <v>0.03</v>
      </c>
      <c r="N4313" t="s">
        <v>37</v>
      </c>
      <c r="O4313" s="45" t="s">
        <v>37</v>
      </c>
      <c r="P4313" s="49" t="str">
        <f>'Sheet1 (2)'!O1999</f>
        <v>B</v>
      </c>
      <c r="Q4313" s="30" t="str">
        <f t="shared" si="535"/>
        <v>B</v>
      </c>
      <c r="R4313">
        <f t="shared" si="536"/>
        <v>0.25</v>
      </c>
      <c r="S4313" s="11">
        <f t="shared" si="537"/>
        <v>0.69719565217391299</v>
      </c>
      <c r="T4313" s="13">
        <f t="shared" si="538"/>
        <v>0.33</v>
      </c>
      <c r="U4313">
        <f t="shared" si="539"/>
        <v>0.15179999999999999</v>
      </c>
      <c r="V4313" t="str">
        <f t="shared" si="540"/>
        <v>same</v>
      </c>
      <c r="W4313" s="47">
        <f t="shared" si="541"/>
        <v>0</v>
      </c>
      <c r="X4313" s="47"/>
      <c r="Y4313" s="47"/>
    </row>
    <row r="4314" spans="1:25" ht="21" x14ac:dyDescent="0.4">
      <c r="A4314" t="s">
        <v>5857</v>
      </c>
      <c r="B4314" t="s">
        <v>5851</v>
      </c>
      <c r="C4314" t="s">
        <v>5852</v>
      </c>
      <c r="D4314" s="33">
        <v>41768</v>
      </c>
      <c r="E4314" s="33">
        <v>10035</v>
      </c>
      <c r="F4314" s="32">
        <v>0.79149999999999998</v>
      </c>
      <c r="G4314" s="32">
        <v>0.38950000000000001</v>
      </c>
      <c r="H4314" s="13">
        <v>24.025569814211838</v>
      </c>
      <c r="I4314" s="32">
        <v>1.181</v>
      </c>
      <c r="J4314" s="34">
        <f t="shared" si="534"/>
        <v>0.32980524978831499</v>
      </c>
      <c r="K4314">
        <v>7.8873941205779771E-2</v>
      </c>
      <c r="L4314">
        <v>0.11768809167912307</v>
      </c>
      <c r="M4314">
        <v>0.03</v>
      </c>
      <c r="N4314" t="s">
        <v>37</v>
      </c>
      <c r="O4314" s="45" t="s">
        <v>37</v>
      </c>
      <c r="P4314" s="49" t="str">
        <f>'Sheet1 (2)'!O2086</f>
        <v>B</v>
      </c>
      <c r="Q4314" s="30" t="str">
        <f t="shared" si="535"/>
        <v>B</v>
      </c>
      <c r="R4314">
        <f t="shared" si="536"/>
        <v>0.25</v>
      </c>
      <c r="S4314" s="11">
        <f t="shared" si="537"/>
        <v>0.74508890770533442</v>
      </c>
      <c r="T4314" s="13">
        <f t="shared" si="538"/>
        <v>0.32980524978831499</v>
      </c>
      <c r="U4314">
        <f t="shared" si="539"/>
        <v>0.38950000000000001</v>
      </c>
      <c r="V4314" t="str">
        <f t="shared" si="540"/>
        <v>same</v>
      </c>
      <c r="W4314" s="47">
        <f t="shared" si="541"/>
        <v>0</v>
      </c>
      <c r="X4314" s="47"/>
      <c r="Y4314" s="47"/>
    </row>
    <row r="4315" spans="1:25" ht="21" x14ac:dyDescent="0.4">
      <c r="A4315" t="s">
        <v>5858</v>
      </c>
      <c r="B4315" t="s">
        <v>5851</v>
      </c>
      <c r="C4315" t="s">
        <v>5852</v>
      </c>
      <c r="D4315" s="33">
        <v>41058</v>
      </c>
      <c r="E4315" s="33">
        <v>7675</v>
      </c>
      <c r="F4315" s="32">
        <v>0.52259999999999995</v>
      </c>
      <c r="G4315" s="32">
        <v>0.25740000000000002</v>
      </c>
      <c r="H4315" s="13">
        <v>18.693068342344976</v>
      </c>
      <c r="I4315" s="32">
        <v>0.78</v>
      </c>
      <c r="J4315" s="34">
        <f t="shared" si="534"/>
        <v>0.33</v>
      </c>
      <c r="K4315">
        <v>6.8091205211726374E-2</v>
      </c>
      <c r="L4315">
        <v>0.10162866449511401</v>
      </c>
      <c r="M4315">
        <v>0.03</v>
      </c>
      <c r="N4315" t="s">
        <v>37</v>
      </c>
      <c r="O4315" s="45" t="s">
        <v>37</v>
      </c>
      <c r="P4315" s="49" t="str">
        <f>'Sheet1 (2)'!O2601</f>
        <v>B</v>
      </c>
      <c r="Q4315" s="30" t="str">
        <f t="shared" si="535"/>
        <v>B</v>
      </c>
      <c r="R4315">
        <f t="shared" si="536"/>
        <v>0.25</v>
      </c>
      <c r="S4315" s="11">
        <f t="shared" si="537"/>
        <v>0.70480769230769236</v>
      </c>
      <c r="T4315" s="13">
        <f t="shared" si="538"/>
        <v>0.33</v>
      </c>
      <c r="U4315">
        <f t="shared" si="539"/>
        <v>0.25740000000000002</v>
      </c>
      <c r="V4315" t="str">
        <f t="shared" si="540"/>
        <v>same</v>
      </c>
      <c r="W4315" s="47">
        <f t="shared" si="541"/>
        <v>0</v>
      </c>
      <c r="X4315" s="47"/>
      <c r="Y4315" s="47"/>
    </row>
    <row r="4316" spans="1:25" ht="21" x14ac:dyDescent="0.4">
      <c r="A4316" t="s">
        <v>5859</v>
      </c>
      <c r="B4316" t="s">
        <v>5851</v>
      </c>
      <c r="C4316" t="s">
        <v>5852</v>
      </c>
      <c r="D4316" s="33">
        <v>24658</v>
      </c>
      <c r="E4316" s="33">
        <v>3103</v>
      </c>
      <c r="F4316" s="32">
        <v>0.52729999999999999</v>
      </c>
      <c r="G4316" s="32">
        <v>0.25969999999999999</v>
      </c>
      <c r="H4316" s="13">
        <v>12.584151188255333</v>
      </c>
      <c r="I4316" s="32">
        <v>0.78699999999999992</v>
      </c>
      <c r="J4316" s="34">
        <f t="shared" si="534"/>
        <v>0.32998729351969508</v>
      </c>
      <c r="K4316">
        <v>0.16993232355784724</v>
      </c>
      <c r="L4316">
        <v>0.25362552368675473</v>
      </c>
      <c r="M4316">
        <v>0.03</v>
      </c>
      <c r="N4316" t="s">
        <v>37</v>
      </c>
      <c r="O4316" s="45" t="s">
        <v>37</v>
      </c>
      <c r="P4316" s="49" t="str">
        <f>'Sheet1 (2)'!O3856</f>
        <v>B</v>
      </c>
      <c r="Q4316" s="30" t="str">
        <f t="shared" si="535"/>
        <v>B</v>
      </c>
      <c r="R4316">
        <f t="shared" si="536"/>
        <v>0.25</v>
      </c>
      <c r="S4316" s="11">
        <f t="shared" si="537"/>
        <v>0.88171537484116902</v>
      </c>
      <c r="T4316" s="13">
        <f t="shared" si="538"/>
        <v>0.32998729351969508</v>
      </c>
      <c r="U4316">
        <f t="shared" si="539"/>
        <v>0.25969999999999999</v>
      </c>
      <c r="V4316" t="str">
        <f t="shared" si="540"/>
        <v>same</v>
      </c>
      <c r="W4316" s="47">
        <f t="shared" si="541"/>
        <v>0</v>
      </c>
      <c r="X4316" s="47"/>
      <c r="Y4316" s="47"/>
    </row>
    <row r="4317" spans="1:25" ht="21" x14ac:dyDescent="0.4">
      <c r="A4317" t="s">
        <v>5860</v>
      </c>
      <c r="B4317" t="s">
        <v>5851</v>
      </c>
      <c r="C4317" t="s">
        <v>5852</v>
      </c>
      <c r="D4317" s="33">
        <v>18419</v>
      </c>
      <c r="E4317" s="33">
        <v>2347</v>
      </c>
      <c r="F4317" s="32">
        <v>0.36250000000000004</v>
      </c>
      <c r="G4317" s="32">
        <v>0.17849999999999999</v>
      </c>
      <c r="H4317" s="13">
        <v>12.742276996579619</v>
      </c>
      <c r="I4317" s="32">
        <v>0.54100000000000004</v>
      </c>
      <c r="J4317" s="34">
        <f t="shared" si="534"/>
        <v>0.32994454713493526</v>
      </c>
      <c r="K4317">
        <v>0.1544524925436728</v>
      </c>
      <c r="L4317">
        <v>0.23050703025138475</v>
      </c>
      <c r="M4317">
        <v>0.03</v>
      </c>
      <c r="N4317" t="s">
        <v>37</v>
      </c>
      <c r="O4317" s="45" t="s">
        <v>37</v>
      </c>
      <c r="P4317" s="49" t="str">
        <f>'Sheet1 (2)'!O3904</f>
        <v>B</v>
      </c>
      <c r="Q4317" s="30" t="str">
        <f t="shared" si="535"/>
        <v>B</v>
      </c>
      <c r="R4317">
        <f t="shared" si="536"/>
        <v>0.25</v>
      </c>
      <c r="S4317" s="11">
        <f t="shared" si="537"/>
        <v>0.86985212569316084</v>
      </c>
      <c r="T4317" s="13">
        <f t="shared" si="538"/>
        <v>0.32994454713493526</v>
      </c>
      <c r="U4317">
        <f t="shared" si="539"/>
        <v>0.17849999999999999</v>
      </c>
      <c r="V4317" t="str">
        <f t="shared" si="540"/>
        <v>same</v>
      </c>
      <c r="W4317" s="47">
        <f t="shared" si="541"/>
        <v>0</v>
      </c>
      <c r="X4317" s="47"/>
      <c r="Y4317" s="47"/>
    </row>
    <row r="4318" spans="1:25" ht="21" x14ac:dyDescent="0.4">
      <c r="A4318" t="s">
        <v>5861</v>
      </c>
      <c r="B4318" t="s">
        <v>5851</v>
      </c>
      <c r="C4318" t="s">
        <v>5852</v>
      </c>
      <c r="D4318" s="33">
        <v>43977</v>
      </c>
      <c r="E4318" s="33">
        <v>11543</v>
      </c>
      <c r="F4318" s="32">
        <v>1.0359</v>
      </c>
      <c r="G4318" s="32">
        <v>0.5101</v>
      </c>
      <c r="H4318" s="13">
        <v>26.247811355936058</v>
      </c>
      <c r="I4318" s="32">
        <v>1.546</v>
      </c>
      <c r="J4318" s="34">
        <f t="shared" si="534"/>
        <v>0.32994825355756791</v>
      </c>
      <c r="K4318">
        <v>8.9742701204193032E-2</v>
      </c>
      <c r="L4318">
        <v>0.13393398596552022</v>
      </c>
      <c r="M4318">
        <v>0.03</v>
      </c>
      <c r="N4318" t="s">
        <v>37</v>
      </c>
      <c r="O4318" s="45" t="s">
        <v>37</v>
      </c>
      <c r="P4318" s="49" t="str">
        <f>'Sheet1 (2)'!O4050</f>
        <v>B</v>
      </c>
      <c r="Q4318" s="30" t="str">
        <f t="shared" si="535"/>
        <v>B</v>
      </c>
      <c r="R4318">
        <f t="shared" si="536"/>
        <v>0.25</v>
      </c>
      <c r="S4318" s="11">
        <f t="shared" si="537"/>
        <v>0.77600905562742561</v>
      </c>
      <c r="T4318" s="13">
        <f t="shared" si="538"/>
        <v>0.32994825355756791</v>
      </c>
      <c r="U4318">
        <f t="shared" si="539"/>
        <v>0.5101</v>
      </c>
      <c r="V4318" t="str">
        <f t="shared" si="540"/>
        <v>same</v>
      </c>
      <c r="W4318" s="47">
        <f t="shared" si="541"/>
        <v>0</v>
      </c>
      <c r="X4318" s="47"/>
      <c r="Y4318" s="47"/>
    </row>
    <row r="4319" spans="1:25" ht="21" x14ac:dyDescent="0.4">
      <c r="A4319" t="s">
        <v>3442</v>
      </c>
      <c r="B4319" t="s">
        <v>3443</v>
      </c>
      <c r="C4319" t="s">
        <v>3444</v>
      </c>
      <c r="D4319" s="33">
        <v>583715</v>
      </c>
      <c r="E4319" s="33">
        <v>113536</v>
      </c>
      <c r="F4319" s="32">
        <v>170.30400000000003</v>
      </c>
      <c r="G4319" s="32">
        <v>17.106999999999999</v>
      </c>
      <c r="H4319" s="13">
        <v>19.450588043822755</v>
      </c>
      <c r="I4319" s="32">
        <v>187.41100000000003</v>
      </c>
      <c r="J4319" s="34">
        <f t="shared" si="534"/>
        <v>9.1280661220525985E-2</v>
      </c>
      <c r="K4319">
        <v>1.5000000000000002</v>
      </c>
      <c r="L4319">
        <v>1.6506746758737318</v>
      </c>
      <c r="M4319">
        <v>1.5</v>
      </c>
      <c r="N4319" t="s">
        <v>34</v>
      </c>
      <c r="O4319" s="45" t="s">
        <v>34</v>
      </c>
      <c r="P4319" s="49" t="str">
        <f>'Sheet1 (2)'!O843</f>
        <v>A</v>
      </c>
      <c r="Q4319" s="30" t="str">
        <f t="shared" si="535"/>
        <v>A</v>
      </c>
      <c r="R4319">
        <f t="shared" si="536"/>
        <v>0.15</v>
      </c>
      <c r="S4319" s="11">
        <f t="shared" si="537"/>
        <v>9.1280661220526096E-2</v>
      </c>
      <c r="T4319" s="13">
        <f t="shared" si="538"/>
        <v>9.1280661220525985E-2</v>
      </c>
      <c r="U4319">
        <f t="shared" si="539"/>
        <v>17.106999999999999</v>
      </c>
      <c r="V4319" t="str">
        <f t="shared" si="540"/>
        <v>same</v>
      </c>
      <c r="W4319" s="47">
        <f t="shared" si="541"/>
        <v>0</v>
      </c>
      <c r="X4319" s="47"/>
      <c r="Y4319" s="47"/>
    </row>
    <row r="4320" spans="1:25" ht="21" x14ac:dyDescent="0.4">
      <c r="A4320" t="s">
        <v>3445</v>
      </c>
      <c r="B4320" t="s">
        <v>3443</v>
      </c>
      <c r="C4320" t="s">
        <v>3444</v>
      </c>
      <c r="D4320" s="33">
        <v>454959</v>
      </c>
      <c r="E4320" s="33">
        <v>100363</v>
      </c>
      <c r="F4320" s="32">
        <v>150.5445</v>
      </c>
      <c r="G4320" s="32">
        <v>41.591500000000003</v>
      </c>
      <c r="H4320" s="13">
        <v>22.05979000305522</v>
      </c>
      <c r="I4320" s="32">
        <v>192.136</v>
      </c>
      <c r="J4320" s="34">
        <f t="shared" si="534"/>
        <v>0.2164690635799642</v>
      </c>
      <c r="K4320">
        <v>1.5</v>
      </c>
      <c r="L4320">
        <v>1.9144106891982104</v>
      </c>
      <c r="M4320">
        <v>1.5</v>
      </c>
      <c r="N4320" t="s">
        <v>37</v>
      </c>
      <c r="O4320" s="45" t="s">
        <v>37</v>
      </c>
      <c r="P4320" s="49" t="str">
        <f>'Sheet1 (2)'!O2995</f>
        <v>B</v>
      </c>
      <c r="Q4320" s="30" t="str">
        <f t="shared" si="535"/>
        <v>B</v>
      </c>
      <c r="R4320">
        <f t="shared" si="536"/>
        <v>0.25</v>
      </c>
      <c r="S4320" s="11">
        <f t="shared" si="537"/>
        <v>0.21646906357996418</v>
      </c>
      <c r="T4320" s="13">
        <f t="shared" si="538"/>
        <v>0.2164690635799642</v>
      </c>
      <c r="U4320">
        <f t="shared" si="539"/>
        <v>41.591500000000003</v>
      </c>
      <c r="V4320" t="str">
        <f t="shared" si="540"/>
        <v>same</v>
      </c>
      <c r="W4320" s="47">
        <f t="shared" si="541"/>
        <v>0</v>
      </c>
      <c r="X4320" s="47"/>
      <c r="Y4320" s="47"/>
    </row>
    <row r="4321" spans="1:25" ht="21" x14ac:dyDescent="0.4">
      <c r="A4321" t="s">
        <v>3446</v>
      </c>
      <c r="B4321" t="s">
        <v>3443</v>
      </c>
      <c r="C4321" t="s">
        <v>3444</v>
      </c>
      <c r="D4321" s="33">
        <v>515827</v>
      </c>
      <c r="E4321" s="33">
        <v>94933</v>
      </c>
      <c r="F4321" s="32">
        <v>142.39950000000002</v>
      </c>
      <c r="G4321" s="32">
        <v>25.886499999999998</v>
      </c>
      <c r="H4321" s="13">
        <v>18.404038563316771</v>
      </c>
      <c r="I4321" s="32">
        <v>168.286</v>
      </c>
      <c r="J4321" s="34">
        <f t="shared" ref="J4321:J4384" si="542">G4321/I4321</f>
        <v>0.15382444172420759</v>
      </c>
      <c r="K4321">
        <v>1.5000000000000002</v>
      </c>
      <c r="L4321">
        <v>1.772681786101777</v>
      </c>
      <c r="M4321">
        <v>1.5</v>
      </c>
      <c r="N4321" t="s">
        <v>34</v>
      </c>
      <c r="O4321" s="45" t="s">
        <v>34</v>
      </c>
      <c r="P4321" s="49" t="str">
        <f>'Sheet1 (2)'!O3243</f>
        <v>A</v>
      </c>
      <c r="Q4321" s="30" t="str">
        <f t="shared" si="535"/>
        <v>A</v>
      </c>
      <c r="R4321">
        <f t="shared" si="536"/>
        <v>0.15</v>
      </c>
      <c r="S4321" s="11">
        <f t="shared" si="537"/>
        <v>0.15382444172420756</v>
      </c>
      <c r="T4321" s="13">
        <f t="shared" si="538"/>
        <v>0.15382444172420759</v>
      </c>
      <c r="U4321">
        <f t="shared" si="539"/>
        <v>25.886499999999998</v>
      </c>
      <c r="V4321" t="str">
        <f t="shared" si="540"/>
        <v>same</v>
      </c>
      <c r="W4321" s="47">
        <f t="shared" si="541"/>
        <v>0</v>
      </c>
      <c r="X4321" s="47"/>
      <c r="Y4321" s="47"/>
    </row>
    <row r="4322" spans="1:25" ht="21" x14ac:dyDescent="0.4">
      <c r="A4322" t="s">
        <v>5900</v>
      </c>
      <c r="B4322" t="s">
        <v>5901</v>
      </c>
      <c r="C4322" t="s">
        <v>5902</v>
      </c>
      <c r="D4322" s="33">
        <v>24756</v>
      </c>
      <c r="E4322" s="33">
        <v>1262</v>
      </c>
      <c r="F4322" s="32">
        <v>0.63540000000000008</v>
      </c>
      <c r="G4322" s="32">
        <v>0.2114</v>
      </c>
      <c r="H4322" s="13">
        <v>5.0977540798190342</v>
      </c>
      <c r="I4322" s="32">
        <v>0.84680000000000011</v>
      </c>
      <c r="J4322" s="34">
        <f t="shared" si="542"/>
        <v>0.24964572508266411</v>
      </c>
      <c r="K4322">
        <v>0.5034865293185421</v>
      </c>
      <c r="L4322">
        <v>0.67099841521394621</v>
      </c>
      <c r="M4322">
        <v>0.3</v>
      </c>
      <c r="N4322" t="s">
        <v>34</v>
      </c>
      <c r="O4322" s="45" t="s">
        <v>34</v>
      </c>
      <c r="P4322" s="49" t="str">
        <f>'Sheet1 (2)'!O3015</f>
        <v>A</v>
      </c>
      <c r="Q4322" s="30" t="str">
        <f t="shared" si="535"/>
        <v>A</v>
      </c>
      <c r="R4322">
        <f t="shared" si="536"/>
        <v>0.15</v>
      </c>
      <c r="S4322" s="11">
        <f t="shared" si="537"/>
        <v>0.55290505432215409</v>
      </c>
      <c r="T4322" s="13">
        <f t="shared" si="538"/>
        <v>0.24964572508266411</v>
      </c>
      <c r="U4322">
        <f t="shared" si="539"/>
        <v>0.2114</v>
      </c>
      <c r="V4322" t="str">
        <f t="shared" si="540"/>
        <v>same</v>
      </c>
      <c r="W4322" s="47">
        <f t="shared" si="541"/>
        <v>0</v>
      </c>
      <c r="X4322" s="47"/>
      <c r="Y4322" s="47"/>
    </row>
    <row r="4323" spans="1:25" ht="21" x14ac:dyDescent="0.4">
      <c r="A4323" t="s">
        <v>5903</v>
      </c>
      <c r="B4323" t="s">
        <v>5901</v>
      </c>
      <c r="C4323" t="s">
        <v>5902</v>
      </c>
      <c r="D4323" s="33">
        <v>166654</v>
      </c>
      <c r="E4323" s="33">
        <v>6181</v>
      </c>
      <c r="F4323" s="32">
        <v>4.1490999999999998</v>
      </c>
      <c r="G4323" s="32">
        <v>1.3824000000000001</v>
      </c>
      <c r="H4323" s="13">
        <v>3.7088818750225019</v>
      </c>
      <c r="I4323" s="32">
        <v>5.5314999999999994</v>
      </c>
      <c r="J4323" s="34">
        <f t="shared" si="542"/>
        <v>0.24991412817499778</v>
      </c>
      <c r="K4323">
        <v>0.67126678530982031</v>
      </c>
      <c r="L4323">
        <v>0.89491991587121811</v>
      </c>
      <c r="M4323">
        <v>0.5</v>
      </c>
      <c r="N4323" t="s">
        <v>34</v>
      </c>
      <c r="O4323" s="45" t="s">
        <v>34</v>
      </c>
      <c r="P4323" s="49" t="str">
        <f>'Sheet1 (2)'!O3606</f>
        <v>A</v>
      </c>
      <c r="Q4323" s="30" t="str">
        <f t="shared" si="535"/>
        <v>A</v>
      </c>
      <c r="R4323">
        <f t="shared" si="536"/>
        <v>0.15</v>
      </c>
      <c r="S4323" s="11">
        <f t="shared" si="537"/>
        <v>0.44129078911687597</v>
      </c>
      <c r="T4323" s="13">
        <f t="shared" si="538"/>
        <v>0.24991412817499778</v>
      </c>
      <c r="U4323">
        <f t="shared" si="539"/>
        <v>1.3824000000000001</v>
      </c>
      <c r="V4323" t="str">
        <f t="shared" si="540"/>
        <v>same</v>
      </c>
      <c r="W4323" s="47">
        <f t="shared" si="541"/>
        <v>0</v>
      </c>
      <c r="X4323" s="47"/>
      <c r="Y4323" s="47"/>
    </row>
    <row r="4324" spans="1:25" ht="21" x14ac:dyDescent="0.4">
      <c r="A4324" t="s">
        <v>5713</v>
      </c>
      <c r="B4324" t="s">
        <v>5714</v>
      </c>
      <c r="C4324" t="s">
        <v>5715</v>
      </c>
      <c r="D4324" s="33">
        <v>67980</v>
      </c>
      <c r="E4324" s="33">
        <v>11363</v>
      </c>
      <c r="F4324" s="32">
        <v>4.8437999999999999</v>
      </c>
      <c r="G4324" s="32">
        <v>1.2105999999999999</v>
      </c>
      <c r="H4324" s="13">
        <v>16.715210355987054</v>
      </c>
      <c r="I4324" s="32">
        <v>6.0543999999999993</v>
      </c>
      <c r="J4324" s="34">
        <f t="shared" si="542"/>
        <v>0.19995375264270612</v>
      </c>
      <c r="K4324">
        <v>0.42627827158320869</v>
      </c>
      <c r="L4324">
        <v>0.53281703775411415</v>
      </c>
      <c r="M4324">
        <v>0.3</v>
      </c>
      <c r="N4324" t="s">
        <v>34</v>
      </c>
      <c r="O4324" s="45" t="s">
        <v>34</v>
      </c>
      <c r="P4324" s="49" t="str">
        <f>'Sheet1 (2)'!O4066</f>
        <v>A</v>
      </c>
      <c r="Q4324" s="30" t="str">
        <f t="shared" si="535"/>
        <v>A</v>
      </c>
      <c r="R4324">
        <f t="shared" si="536"/>
        <v>0.15</v>
      </c>
      <c r="S4324" s="11">
        <f t="shared" si="537"/>
        <v>0.43695494186046507</v>
      </c>
      <c r="T4324" s="13">
        <f t="shared" si="538"/>
        <v>0.19995375264270612</v>
      </c>
      <c r="U4324">
        <f t="shared" si="539"/>
        <v>1.2105999999999999</v>
      </c>
      <c r="V4324" t="str">
        <f t="shared" si="540"/>
        <v>same</v>
      </c>
      <c r="W4324" s="47">
        <f t="shared" si="541"/>
        <v>0</v>
      </c>
      <c r="X4324" s="47"/>
      <c r="Y4324" s="47"/>
    </row>
    <row r="4325" spans="1:25" ht="21" x14ac:dyDescent="0.4">
      <c r="A4325" t="s">
        <v>5716</v>
      </c>
      <c r="B4325" t="s">
        <v>5714</v>
      </c>
      <c r="C4325" t="s">
        <v>5715</v>
      </c>
      <c r="D4325" s="33">
        <v>68172</v>
      </c>
      <c r="E4325" s="33">
        <v>11347</v>
      </c>
      <c r="F4325" s="32">
        <v>4.6999000000000004</v>
      </c>
      <c r="G4325" s="32">
        <v>1.1753</v>
      </c>
      <c r="H4325" s="13">
        <v>16.644663498210409</v>
      </c>
      <c r="I4325" s="32">
        <v>5.8752000000000004</v>
      </c>
      <c r="J4325" s="34">
        <f t="shared" si="542"/>
        <v>0.20004425381263616</v>
      </c>
      <c r="K4325">
        <v>0.41419758526482775</v>
      </c>
      <c r="L4325">
        <v>0.5177756235128228</v>
      </c>
      <c r="M4325">
        <v>0.3</v>
      </c>
      <c r="N4325" t="s">
        <v>34</v>
      </c>
      <c r="O4325" s="45" t="s">
        <v>34</v>
      </c>
      <c r="P4325" s="49" t="str">
        <f>'Sheet1 (2)'!O5000</f>
        <v>A</v>
      </c>
      <c r="Q4325" s="30" t="str">
        <f t="shared" si="535"/>
        <v>A</v>
      </c>
      <c r="R4325">
        <f t="shared" si="536"/>
        <v>0.15</v>
      </c>
      <c r="S4325" s="11">
        <f t="shared" si="537"/>
        <v>0.42059844771241833</v>
      </c>
      <c r="T4325" s="13">
        <f t="shared" si="538"/>
        <v>0.20004425381263616</v>
      </c>
      <c r="U4325">
        <f t="shared" si="539"/>
        <v>1.1753</v>
      </c>
      <c r="V4325" t="str">
        <f t="shared" si="540"/>
        <v>same</v>
      </c>
      <c r="W4325" s="47">
        <f t="shared" si="541"/>
        <v>0</v>
      </c>
      <c r="X4325" s="47"/>
      <c r="Y4325" s="47"/>
    </row>
    <row r="4326" spans="1:25" ht="21" x14ac:dyDescent="0.4">
      <c r="A4326" t="s">
        <v>5911</v>
      </c>
      <c r="B4326" t="s">
        <v>5912</v>
      </c>
      <c r="C4326" t="s">
        <v>5913</v>
      </c>
      <c r="D4326" s="33">
        <v>18299</v>
      </c>
      <c r="E4326" s="33">
        <v>1517</v>
      </c>
      <c r="F4326" s="32">
        <v>1.1795</v>
      </c>
      <c r="G4326" s="32">
        <v>0.3926</v>
      </c>
      <c r="H4326" s="13">
        <v>8.2900704956555007</v>
      </c>
      <c r="I4326" s="32">
        <v>1.5721000000000001</v>
      </c>
      <c r="J4326" s="34">
        <f t="shared" si="542"/>
        <v>0.24972966096304305</v>
      </c>
      <c r="K4326">
        <v>0.77752142386288725</v>
      </c>
      <c r="L4326">
        <v>1.0363216875411998</v>
      </c>
      <c r="M4326">
        <v>0.7</v>
      </c>
      <c r="N4326" t="s">
        <v>34</v>
      </c>
      <c r="O4326" s="45" t="s">
        <v>34</v>
      </c>
      <c r="P4326" s="49" t="str">
        <f>'Sheet1 (2)'!O860</f>
        <v>A</v>
      </c>
      <c r="Q4326" s="30" t="str">
        <f t="shared" si="535"/>
        <v>A</v>
      </c>
      <c r="R4326">
        <f t="shared" si="536"/>
        <v>0.15</v>
      </c>
      <c r="S4326" s="11">
        <f t="shared" si="537"/>
        <v>0.32453406271865665</v>
      </c>
      <c r="T4326" s="13">
        <f t="shared" si="538"/>
        <v>0.24972966096304305</v>
      </c>
      <c r="U4326">
        <f t="shared" si="539"/>
        <v>0.3926</v>
      </c>
      <c r="V4326" t="str">
        <f t="shared" si="540"/>
        <v>same</v>
      </c>
      <c r="W4326" s="47">
        <f t="shared" si="541"/>
        <v>0</v>
      </c>
      <c r="X4326" s="47"/>
      <c r="Y4326" s="47"/>
    </row>
    <row r="4327" spans="1:25" ht="21" x14ac:dyDescent="0.4">
      <c r="A4327" t="s">
        <v>5914</v>
      </c>
      <c r="B4327" t="s">
        <v>5912</v>
      </c>
      <c r="C4327" t="s">
        <v>5913</v>
      </c>
      <c r="D4327" s="33">
        <v>44457</v>
      </c>
      <c r="E4327" s="33">
        <v>2997</v>
      </c>
      <c r="F4327" s="32">
        <v>1.6248</v>
      </c>
      <c r="G4327" s="32">
        <v>0.54120000000000001</v>
      </c>
      <c r="H4327" s="13">
        <v>6.7413455698765095</v>
      </c>
      <c r="I4327" s="32">
        <v>2.1659999999999999</v>
      </c>
      <c r="J4327" s="34">
        <f t="shared" si="542"/>
        <v>0.24986149584487535</v>
      </c>
      <c r="K4327">
        <v>0.54214214214214218</v>
      </c>
      <c r="L4327">
        <v>0.72272272272272275</v>
      </c>
      <c r="M4327">
        <v>0.5</v>
      </c>
      <c r="N4327" t="s">
        <v>34</v>
      </c>
      <c r="O4327" s="45" t="s">
        <v>34</v>
      </c>
      <c r="P4327" s="49" t="str">
        <f>'Sheet1 (2)'!O909</f>
        <v>A</v>
      </c>
      <c r="Q4327" s="30" t="str">
        <f t="shared" si="535"/>
        <v>A</v>
      </c>
      <c r="R4327">
        <f t="shared" si="536"/>
        <v>0.15</v>
      </c>
      <c r="S4327" s="11">
        <f t="shared" si="537"/>
        <v>0.30817174515235463</v>
      </c>
      <c r="T4327" s="13">
        <f t="shared" si="538"/>
        <v>0.24986149584487535</v>
      </c>
      <c r="U4327">
        <f t="shared" si="539"/>
        <v>0.54120000000000001</v>
      </c>
      <c r="V4327" t="str">
        <f t="shared" si="540"/>
        <v>same</v>
      </c>
      <c r="W4327" s="47">
        <f t="shared" si="541"/>
        <v>0</v>
      </c>
      <c r="X4327" s="47"/>
      <c r="Y4327" s="47"/>
    </row>
    <row r="4328" spans="1:25" ht="21" x14ac:dyDescent="0.4">
      <c r="A4328" t="s">
        <v>5915</v>
      </c>
      <c r="B4328" t="s">
        <v>5912</v>
      </c>
      <c r="C4328" t="s">
        <v>5913</v>
      </c>
      <c r="D4328" s="33">
        <v>49572</v>
      </c>
      <c r="E4328" s="33">
        <v>1239</v>
      </c>
      <c r="F4328" s="32">
        <v>0.87970000000000004</v>
      </c>
      <c r="G4328" s="32">
        <v>0.28129999999999999</v>
      </c>
      <c r="H4328" s="13">
        <v>2.4993948196562576</v>
      </c>
      <c r="I4328" s="32">
        <v>1.161</v>
      </c>
      <c r="J4328" s="34">
        <f t="shared" si="542"/>
        <v>0.24229112833763997</v>
      </c>
      <c r="K4328">
        <v>0.71000807102502017</v>
      </c>
      <c r="L4328">
        <v>0.93704600484261502</v>
      </c>
      <c r="M4328">
        <v>0.7</v>
      </c>
      <c r="N4328" t="s">
        <v>34</v>
      </c>
      <c r="O4328" s="45" t="s">
        <v>34</v>
      </c>
      <c r="P4328" s="49" t="str">
        <f>'Sheet1 (2)'!O1084</f>
        <v>A</v>
      </c>
      <c r="Q4328" s="30" t="str">
        <f t="shared" si="535"/>
        <v>A</v>
      </c>
      <c r="R4328">
        <f t="shared" si="536"/>
        <v>0.15</v>
      </c>
      <c r="S4328" s="11">
        <f t="shared" si="537"/>
        <v>0.25297157622739025</v>
      </c>
      <c r="T4328" s="13">
        <f t="shared" si="538"/>
        <v>0.24229112833763997</v>
      </c>
      <c r="U4328">
        <f t="shared" si="539"/>
        <v>0.28129999999999999</v>
      </c>
      <c r="V4328" t="str">
        <f t="shared" si="540"/>
        <v>same</v>
      </c>
      <c r="W4328" s="47">
        <f t="shared" si="541"/>
        <v>0</v>
      </c>
      <c r="X4328" s="47"/>
      <c r="Y4328" s="47"/>
    </row>
    <row r="4329" spans="1:25" ht="21" x14ac:dyDescent="0.4">
      <c r="A4329" t="s">
        <v>5916</v>
      </c>
      <c r="B4329" t="s">
        <v>5912</v>
      </c>
      <c r="C4329" t="s">
        <v>5913</v>
      </c>
      <c r="D4329" s="33">
        <v>44311</v>
      </c>
      <c r="E4329" s="33">
        <v>2054</v>
      </c>
      <c r="F4329" s="32">
        <v>0.75790000000000002</v>
      </c>
      <c r="G4329" s="32">
        <v>0.25209999999999999</v>
      </c>
      <c r="H4329" s="13">
        <v>4.6354178420708179</v>
      </c>
      <c r="I4329" s="32">
        <v>1.01</v>
      </c>
      <c r="J4329" s="34">
        <f t="shared" si="542"/>
        <v>0.2496039603960396</v>
      </c>
      <c r="K4329">
        <v>0.36898734177215187</v>
      </c>
      <c r="L4329">
        <v>0.4917234664070107</v>
      </c>
      <c r="M4329">
        <v>0.3</v>
      </c>
      <c r="N4329" t="s">
        <v>34</v>
      </c>
      <c r="O4329" s="45" t="s">
        <v>34</v>
      </c>
      <c r="P4329" s="49" t="str">
        <f>'Sheet1 (2)'!O1279</f>
        <v>A</v>
      </c>
      <c r="Q4329" s="30" t="str">
        <f t="shared" si="535"/>
        <v>A</v>
      </c>
      <c r="R4329">
        <f t="shared" si="536"/>
        <v>0.15</v>
      </c>
      <c r="S4329" s="11">
        <f t="shared" si="537"/>
        <v>0.38990099009900991</v>
      </c>
      <c r="T4329" s="13">
        <f t="shared" si="538"/>
        <v>0.2496039603960396</v>
      </c>
      <c r="U4329">
        <f t="shared" si="539"/>
        <v>0.25209999999999999</v>
      </c>
      <c r="V4329" t="str">
        <f t="shared" si="540"/>
        <v>same</v>
      </c>
      <c r="W4329" s="47">
        <f t="shared" si="541"/>
        <v>0</v>
      </c>
      <c r="X4329" s="47"/>
      <c r="Y4329" s="47"/>
    </row>
    <row r="4330" spans="1:25" ht="21" x14ac:dyDescent="0.4">
      <c r="A4330" t="s">
        <v>5923</v>
      </c>
      <c r="B4330" t="s">
        <v>5924</v>
      </c>
      <c r="C4330" t="s">
        <v>5925</v>
      </c>
      <c r="D4330" s="33">
        <v>4831</v>
      </c>
      <c r="E4330" s="33">
        <v>181</v>
      </c>
      <c r="F4330" s="32">
        <v>0.13720000000000002</v>
      </c>
      <c r="G4330" s="32">
        <v>6.7299999999999999E-2</v>
      </c>
      <c r="H4330" s="13">
        <v>3.746636307182778</v>
      </c>
      <c r="I4330" s="32">
        <v>0.20450000000000002</v>
      </c>
      <c r="J4330" s="34">
        <f t="shared" si="542"/>
        <v>0.32909535452322736</v>
      </c>
      <c r="K4330">
        <v>0.75801104972375699</v>
      </c>
      <c r="L4330">
        <v>1.1298342541436466</v>
      </c>
      <c r="M4330">
        <v>0.55000000000000004</v>
      </c>
      <c r="N4330" t="s">
        <v>37</v>
      </c>
      <c r="O4330" s="45" t="s">
        <v>37</v>
      </c>
      <c r="P4330" s="49" t="str">
        <f>'Sheet1 (2)'!O2352</f>
        <v>B</v>
      </c>
      <c r="Q4330" s="30" t="str">
        <f t="shared" si="535"/>
        <v>B</v>
      </c>
      <c r="R4330">
        <f t="shared" si="536"/>
        <v>0.25</v>
      </c>
      <c r="S4330" s="11">
        <f t="shared" si="537"/>
        <v>0.51320293398533012</v>
      </c>
      <c r="T4330" s="13">
        <f t="shared" si="538"/>
        <v>0.32909535452322736</v>
      </c>
      <c r="U4330">
        <f t="shared" si="539"/>
        <v>6.7299999999999999E-2</v>
      </c>
      <c r="V4330" t="str">
        <f t="shared" si="540"/>
        <v>same</v>
      </c>
      <c r="W4330" s="47">
        <f t="shared" si="541"/>
        <v>0</v>
      </c>
      <c r="X4330" s="47"/>
      <c r="Y4330" s="47"/>
    </row>
    <row r="4331" spans="1:25" ht="21" x14ac:dyDescent="0.4">
      <c r="A4331" t="s">
        <v>5926</v>
      </c>
      <c r="B4331" t="s">
        <v>5924</v>
      </c>
      <c r="C4331" t="s">
        <v>5925</v>
      </c>
      <c r="D4331" s="33">
        <v>211829</v>
      </c>
      <c r="E4331" s="33">
        <v>1947</v>
      </c>
      <c r="F4331" s="32">
        <v>1.377</v>
      </c>
      <c r="G4331" s="32">
        <v>0.45900000000000002</v>
      </c>
      <c r="H4331" s="13">
        <v>0.919137606276761</v>
      </c>
      <c r="I4331" s="32">
        <v>1.8360000000000001</v>
      </c>
      <c r="J4331" s="34">
        <f t="shared" si="542"/>
        <v>0.25</v>
      </c>
      <c r="K4331">
        <v>0.70724191063174113</v>
      </c>
      <c r="L4331">
        <v>0.94298921417565484</v>
      </c>
      <c r="M4331">
        <v>0.6</v>
      </c>
      <c r="N4331" t="s">
        <v>34</v>
      </c>
      <c r="O4331" s="45" t="s">
        <v>34</v>
      </c>
      <c r="P4331" s="49" t="str">
        <f>'Sheet1 (2)'!O2883</f>
        <v>A</v>
      </c>
      <c r="Q4331" s="30" t="str">
        <f t="shared" si="535"/>
        <v>A</v>
      </c>
      <c r="R4331">
        <f t="shared" si="536"/>
        <v>0.15</v>
      </c>
      <c r="S4331" s="11">
        <f t="shared" si="537"/>
        <v>0.36372549019607847</v>
      </c>
      <c r="T4331" s="13">
        <f t="shared" si="538"/>
        <v>0.25</v>
      </c>
      <c r="U4331">
        <f t="shared" si="539"/>
        <v>0.45900000000000002</v>
      </c>
      <c r="V4331" t="str">
        <f t="shared" si="540"/>
        <v>same</v>
      </c>
      <c r="W4331" s="47">
        <f t="shared" si="541"/>
        <v>0</v>
      </c>
      <c r="X4331" s="47"/>
      <c r="Y4331" s="47"/>
    </row>
    <row r="4332" spans="1:25" ht="21" x14ac:dyDescent="0.4">
      <c r="A4332" t="s">
        <v>5927</v>
      </c>
      <c r="B4332" t="s">
        <v>5924</v>
      </c>
      <c r="C4332" t="s">
        <v>5925</v>
      </c>
      <c r="D4332" s="33">
        <v>36186</v>
      </c>
      <c r="E4332" s="33">
        <v>4296</v>
      </c>
      <c r="F4332" s="32">
        <v>2.2353999999999998</v>
      </c>
      <c r="G4332" s="32">
        <v>0.74459999999999993</v>
      </c>
      <c r="H4332" s="13">
        <v>11.871994694080584</v>
      </c>
      <c r="I4332" s="32">
        <v>2.9799999999999995</v>
      </c>
      <c r="J4332" s="34">
        <f t="shared" si="542"/>
        <v>0.24986577181208056</v>
      </c>
      <c r="K4332">
        <v>0.52034450651769082</v>
      </c>
      <c r="L4332">
        <v>0.6936685288640595</v>
      </c>
      <c r="M4332">
        <v>0.35</v>
      </c>
      <c r="N4332" t="s">
        <v>34</v>
      </c>
      <c r="O4332" s="45" t="s">
        <v>34</v>
      </c>
      <c r="P4332" s="49" t="str">
        <f>'Sheet1 (2)'!O2944</f>
        <v>A</v>
      </c>
      <c r="Q4332" s="30" t="str">
        <f t="shared" si="535"/>
        <v>A</v>
      </c>
      <c r="R4332">
        <f t="shared" si="536"/>
        <v>0.15</v>
      </c>
      <c r="S4332" s="11">
        <f t="shared" si="537"/>
        <v>0.49543624161073824</v>
      </c>
      <c r="T4332" s="13">
        <f t="shared" si="538"/>
        <v>0.24986577181208056</v>
      </c>
      <c r="U4332">
        <f t="shared" si="539"/>
        <v>0.74459999999999993</v>
      </c>
      <c r="V4332" t="str">
        <f t="shared" si="540"/>
        <v>same</v>
      </c>
      <c r="W4332" s="47">
        <f t="shared" si="541"/>
        <v>0</v>
      </c>
      <c r="X4332" s="47"/>
      <c r="Y4332" s="47"/>
    </row>
    <row r="4333" spans="1:25" ht="21" x14ac:dyDescent="0.4">
      <c r="A4333" t="s">
        <v>5928</v>
      </c>
      <c r="B4333" t="s">
        <v>5924</v>
      </c>
      <c r="C4333" t="s">
        <v>5925</v>
      </c>
      <c r="D4333" s="33">
        <v>17630</v>
      </c>
      <c r="E4333" s="33">
        <v>306</v>
      </c>
      <c r="F4333" s="32">
        <v>0.19889999999999997</v>
      </c>
      <c r="G4333" s="32">
        <v>6.6200000000000009E-2</v>
      </c>
      <c r="H4333" s="13">
        <v>1.7356778218944979</v>
      </c>
      <c r="I4333" s="32">
        <v>0.2651</v>
      </c>
      <c r="J4333" s="34">
        <f t="shared" si="542"/>
        <v>0.24971708789136179</v>
      </c>
      <c r="K4333">
        <v>0.64999999999999991</v>
      </c>
      <c r="L4333">
        <v>0.86633986928104578</v>
      </c>
      <c r="M4333">
        <v>0.6</v>
      </c>
      <c r="N4333" t="s">
        <v>34</v>
      </c>
      <c r="O4333" s="45" t="s">
        <v>34</v>
      </c>
      <c r="P4333" s="49" t="str">
        <f>'Sheet1 (2)'!O3956</f>
        <v>A</v>
      </c>
      <c r="Q4333" s="30" t="str">
        <f t="shared" si="535"/>
        <v>A</v>
      </c>
      <c r="R4333">
        <f t="shared" si="536"/>
        <v>0.15</v>
      </c>
      <c r="S4333" s="11">
        <f t="shared" si="537"/>
        <v>0.30743115805356475</v>
      </c>
      <c r="T4333" s="13">
        <f t="shared" si="538"/>
        <v>0.24971708789136179</v>
      </c>
      <c r="U4333">
        <f t="shared" si="539"/>
        <v>6.6200000000000009E-2</v>
      </c>
      <c r="V4333" t="str">
        <f t="shared" si="540"/>
        <v>same</v>
      </c>
      <c r="W4333" s="47">
        <f t="shared" si="541"/>
        <v>0</v>
      </c>
      <c r="X4333" s="47"/>
      <c r="Y4333" s="47"/>
    </row>
    <row r="4334" spans="1:25" ht="21" x14ac:dyDescent="0.4">
      <c r="A4334" t="s">
        <v>5929</v>
      </c>
      <c r="B4334" t="s">
        <v>5924</v>
      </c>
      <c r="C4334" t="s">
        <v>5925</v>
      </c>
      <c r="D4334" s="33">
        <v>135977</v>
      </c>
      <c r="E4334" s="33">
        <v>719</v>
      </c>
      <c r="F4334" s="32">
        <v>0.21729999999999997</v>
      </c>
      <c r="G4334" s="32">
        <v>7.0699999999999999E-2</v>
      </c>
      <c r="H4334" s="13">
        <v>0.52876589423211273</v>
      </c>
      <c r="I4334" s="32">
        <v>0.28799999999999998</v>
      </c>
      <c r="J4334" s="34">
        <f t="shared" si="542"/>
        <v>0.24548611111111113</v>
      </c>
      <c r="K4334">
        <v>0.3022253129346314</v>
      </c>
      <c r="L4334">
        <v>0.40055632823365783</v>
      </c>
      <c r="M4334">
        <v>0.2</v>
      </c>
      <c r="N4334" t="s">
        <v>34</v>
      </c>
      <c r="O4334" s="45" t="s">
        <v>34</v>
      </c>
      <c r="P4334" s="49" t="str">
        <f>'Sheet1 (2)'!O4843</f>
        <v>A</v>
      </c>
      <c r="Q4334" s="30" t="str">
        <f t="shared" si="535"/>
        <v>A</v>
      </c>
      <c r="R4334">
        <f t="shared" si="536"/>
        <v>0.15</v>
      </c>
      <c r="S4334" s="11">
        <f t="shared" si="537"/>
        <v>0.50069444444444433</v>
      </c>
      <c r="T4334" s="13">
        <f t="shared" si="538"/>
        <v>0.24548611111111113</v>
      </c>
      <c r="U4334">
        <f t="shared" si="539"/>
        <v>7.0699999999999999E-2</v>
      </c>
      <c r="V4334" t="str">
        <f t="shared" si="540"/>
        <v>same</v>
      </c>
      <c r="W4334" s="47">
        <f t="shared" si="541"/>
        <v>0</v>
      </c>
      <c r="X4334" s="47"/>
      <c r="Y4334" s="47"/>
    </row>
    <row r="4335" spans="1:25" ht="21" x14ac:dyDescent="0.4">
      <c r="A4335" t="s">
        <v>5917</v>
      </c>
      <c r="B4335" t="s">
        <v>5918</v>
      </c>
      <c r="C4335" t="s">
        <v>5919</v>
      </c>
      <c r="D4335" s="33">
        <v>225</v>
      </c>
      <c r="E4335" s="33">
        <v>48</v>
      </c>
      <c r="F4335" s="32">
        <v>3.39E-2</v>
      </c>
      <c r="G4335" s="32">
        <v>1.11E-2</v>
      </c>
      <c r="H4335" s="13">
        <v>21.333333333333332</v>
      </c>
      <c r="I4335" s="32">
        <v>4.4999999999999998E-2</v>
      </c>
      <c r="J4335" s="34">
        <f t="shared" si="542"/>
        <v>0.24666666666666667</v>
      </c>
      <c r="K4335">
        <v>0.70624999999999993</v>
      </c>
      <c r="L4335">
        <v>0.9375</v>
      </c>
      <c r="M4335">
        <v>0.75</v>
      </c>
      <c r="N4335" t="s">
        <v>37</v>
      </c>
      <c r="O4335" s="45" t="s">
        <v>37</v>
      </c>
      <c r="P4335" s="49" t="str">
        <f>'Sheet1 (2)'!O573</f>
        <v>B</v>
      </c>
      <c r="Q4335" s="30" t="str">
        <f t="shared" si="535"/>
        <v>B</v>
      </c>
      <c r="R4335">
        <f t="shared" si="536"/>
        <v>0.25</v>
      </c>
      <c r="S4335" s="11">
        <f t="shared" si="537"/>
        <v>0.2</v>
      </c>
      <c r="T4335" s="13">
        <f t="shared" si="538"/>
        <v>0.24666666666666667</v>
      </c>
      <c r="U4335">
        <f t="shared" si="539"/>
        <v>1.11E-2</v>
      </c>
      <c r="V4335" t="str">
        <f t="shared" si="540"/>
        <v>same</v>
      </c>
      <c r="W4335" s="47">
        <f t="shared" si="541"/>
        <v>0</v>
      </c>
      <c r="X4335" s="47"/>
      <c r="Y4335" s="47"/>
    </row>
    <row r="4336" spans="1:25" ht="21" x14ac:dyDescent="0.4">
      <c r="A4336" t="s">
        <v>5920</v>
      </c>
      <c r="B4336" t="s">
        <v>5918</v>
      </c>
      <c r="C4336" t="s">
        <v>5919</v>
      </c>
      <c r="D4336" s="33">
        <v>30140</v>
      </c>
      <c r="E4336" s="33">
        <v>1333</v>
      </c>
      <c r="F4336" s="32">
        <v>1.3439000000000001</v>
      </c>
      <c r="G4336" s="32">
        <v>0.40910000000000002</v>
      </c>
      <c r="H4336" s="13">
        <v>4.4226940942269408</v>
      </c>
      <c r="I4336" s="32">
        <v>1.7530000000000001</v>
      </c>
      <c r="J4336" s="34">
        <f t="shared" si="542"/>
        <v>0.23337136337706788</v>
      </c>
      <c r="K4336">
        <v>1.0081770442610654</v>
      </c>
      <c r="L4336">
        <v>1.3150787696924231</v>
      </c>
      <c r="M4336">
        <v>1</v>
      </c>
      <c r="N4336" t="s">
        <v>34</v>
      </c>
      <c r="O4336" s="45" t="s">
        <v>34</v>
      </c>
      <c r="P4336" s="49" t="str">
        <f>'Sheet1 (2)'!O3265</f>
        <v>A</v>
      </c>
      <c r="Q4336" s="30" t="str">
        <f t="shared" si="535"/>
        <v>A</v>
      </c>
      <c r="R4336">
        <f t="shared" si="536"/>
        <v>0.15</v>
      </c>
      <c r="S4336" s="11">
        <f t="shared" si="537"/>
        <v>0.23958927552766685</v>
      </c>
      <c r="T4336" s="13">
        <f t="shared" si="538"/>
        <v>0.23337136337706788</v>
      </c>
      <c r="U4336">
        <f t="shared" si="539"/>
        <v>0.40910000000000002</v>
      </c>
      <c r="V4336" t="str">
        <f t="shared" si="540"/>
        <v>same</v>
      </c>
      <c r="W4336" s="47">
        <f t="shared" si="541"/>
        <v>0</v>
      </c>
      <c r="X4336" s="47"/>
      <c r="Y4336" s="47"/>
    </row>
    <row r="4337" spans="1:25" ht="21" x14ac:dyDescent="0.4">
      <c r="A4337" t="s">
        <v>5921</v>
      </c>
      <c r="B4337" t="s">
        <v>5918</v>
      </c>
      <c r="C4337" t="s">
        <v>5919</v>
      </c>
      <c r="D4337" s="33">
        <v>32045</v>
      </c>
      <c r="E4337" s="33">
        <v>1603</v>
      </c>
      <c r="F4337" s="32">
        <v>1.2215</v>
      </c>
      <c r="G4337" s="32">
        <v>0.39750000000000002</v>
      </c>
      <c r="H4337" s="13">
        <v>5.0023404587299112</v>
      </c>
      <c r="I4337" s="32">
        <v>1.619</v>
      </c>
      <c r="J4337" s="34">
        <f t="shared" si="542"/>
        <v>0.24552192711550341</v>
      </c>
      <c r="K4337">
        <v>0.76200873362445409</v>
      </c>
      <c r="L4337">
        <v>1.0099812850904555</v>
      </c>
      <c r="M4337">
        <v>0.75</v>
      </c>
      <c r="N4337" t="s">
        <v>34</v>
      </c>
      <c r="O4337" s="45" t="s">
        <v>34</v>
      </c>
      <c r="P4337" s="49" t="str">
        <f>'Sheet1 (2)'!O3746</f>
        <v>A</v>
      </c>
      <c r="Q4337" s="30" t="str">
        <f t="shared" si="535"/>
        <v>A</v>
      </c>
      <c r="R4337">
        <f t="shared" si="536"/>
        <v>0.15</v>
      </c>
      <c r="S4337" s="11">
        <f t="shared" si="537"/>
        <v>0.25741198270537374</v>
      </c>
      <c r="T4337" s="13">
        <f t="shared" si="538"/>
        <v>0.24552192711550341</v>
      </c>
      <c r="U4337">
        <f t="shared" si="539"/>
        <v>0.39750000000000002</v>
      </c>
      <c r="V4337" t="str">
        <f t="shared" si="540"/>
        <v>same</v>
      </c>
      <c r="W4337" s="47">
        <f t="shared" si="541"/>
        <v>0</v>
      </c>
      <c r="X4337" s="47"/>
      <c r="Y4337" s="47"/>
    </row>
    <row r="4338" spans="1:25" ht="21" x14ac:dyDescent="0.4">
      <c r="A4338" t="s">
        <v>5922</v>
      </c>
      <c r="B4338" t="s">
        <v>5918</v>
      </c>
      <c r="C4338" t="s">
        <v>5919</v>
      </c>
      <c r="D4338" s="33">
        <v>31345</v>
      </c>
      <c r="E4338" s="33">
        <v>1706</v>
      </c>
      <c r="F4338" s="32">
        <v>1.7058</v>
      </c>
      <c r="G4338" s="32">
        <v>0.49419999999999997</v>
      </c>
      <c r="H4338" s="13">
        <v>5.4426543308342641</v>
      </c>
      <c r="I4338" s="32">
        <v>2.2000000000000002</v>
      </c>
      <c r="J4338" s="34">
        <f t="shared" si="542"/>
        <v>0.22463636363636361</v>
      </c>
      <c r="K4338">
        <v>0.99988276670574439</v>
      </c>
      <c r="L4338">
        <v>1.2895662368112544</v>
      </c>
      <c r="M4338">
        <v>1</v>
      </c>
      <c r="N4338" t="s">
        <v>34</v>
      </c>
      <c r="O4338" s="45" t="s">
        <v>34</v>
      </c>
      <c r="P4338" s="49" t="str">
        <f>'Sheet1 (2)'!O4240</f>
        <v>A</v>
      </c>
      <c r="Q4338" s="30" t="str">
        <f t="shared" si="535"/>
        <v>A</v>
      </c>
      <c r="R4338">
        <f t="shared" si="536"/>
        <v>0.15</v>
      </c>
      <c r="S4338" s="11">
        <f t="shared" si="537"/>
        <v>0.22454545454545452</v>
      </c>
      <c r="T4338" s="13">
        <f t="shared" si="538"/>
        <v>0.22463636363636361</v>
      </c>
      <c r="U4338">
        <f t="shared" si="539"/>
        <v>0.49419999999999997</v>
      </c>
      <c r="V4338" t="str">
        <f t="shared" si="540"/>
        <v>same</v>
      </c>
      <c r="W4338" s="47">
        <f t="shared" si="541"/>
        <v>0</v>
      </c>
      <c r="X4338" s="47"/>
      <c r="Y4338" s="47"/>
    </row>
    <row r="4339" spans="1:25" ht="21" x14ac:dyDescent="0.4">
      <c r="A4339" t="s">
        <v>5949</v>
      </c>
      <c r="B4339" t="s">
        <v>5950</v>
      </c>
      <c r="C4339" t="s">
        <v>5951</v>
      </c>
      <c r="D4339" s="33">
        <v>34156</v>
      </c>
      <c r="E4339" s="33">
        <v>3056</v>
      </c>
      <c r="F4339" s="32">
        <v>3.3740000000000006</v>
      </c>
      <c r="G4339" s="32">
        <v>1.1237999999999999</v>
      </c>
      <c r="H4339" s="13">
        <v>8.9471835109497597</v>
      </c>
      <c r="I4339" s="32">
        <v>4.4978000000000007</v>
      </c>
      <c r="J4339" s="34">
        <f t="shared" si="542"/>
        <v>0.24985548490373066</v>
      </c>
      <c r="K4339">
        <v>1.1040575916230368</v>
      </c>
      <c r="L4339">
        <v>1.4717931937172779</v>
      </c>
      <c r="M4339">
        <v>1</v>
      </c>
      <c r="N4339" t="s">
        <v>34</v>
      </c>
      <c r="O4339" s="45" t="s">
        <v>34</v>
      </c>
      <c r="P4339" s="49" t="str">
        <f>'Sheet1 (2)'!O2367</f>
        <v>A</v>
      </c>
      <c r="Q4339" s="30" t="str">
        <f t="shared" si="535"/>
        <v>A</v>
      </c>
      <c r="R4339">
        <f t="shared" si="536"/>
        <v>0.15</v>
      </c>
      <c r="S4339" s="11">
        <f t="shared" si="537"/>
        <v>0.32055671661701296</v>
      </c>
      <c r="T4339" s="13">
        <f t="shared" si="538"/>
        <v>0.24985548490373066</v>
      </c>
      <c r="U4339">
        <f t="shared" si="539"/>
        <v>1.1237999999999999</v>
      </c>
      <c r="V4339" t="str">
        <f t="shared" si="540"/>
        <v>same</v>
      </c>
      <c r="W4339" s="47">
        <f t="shared" si="541"/>
        <v>0</v>
      </c>
      <c r="X4339" s="47"/>
      <c r="Y4339" s="47"/>
    </row>
    <row r="4340" spans="1:25" ht="21" x14ac:dyDescent="0.4">
      <c r="A4340" t="s">
        <v>5829</v>
      </c>
      <c r="B4340" t="s">
        <v>5830</v>
      </c>
      <c r="C4340" t="s">
        <v>5831</v>
      </c>
      <c r="D4340" s="33">
        <v>30323</v>
      </c>
      <c r="E4340" s="33">
        <v>5742</v>
      </c>
      <c r="F4340" s="32">
        <v>6.4269999999999996</v>
      </c>
      <c r="G4340" s="32">
        <v>2.7401</v>
      </c>
      <c r="H4340" s="13">
        <v>18.936121096197606</v>
      </c>
      <c r="I4340" s="32">
        <v>9.1670999999999996</v>
      </c>
      <c r="J4340" s="34">
        <f t="shared" si="542"/>
        <v>0.29890586990433182</v>
      </c>
      <c r="K4340">
        <v>1.1192964123998608</v>
      </c>
      <c r="L4340">
        <v>1.5964994775339603</v>
      </c>
      <c r="M4340">
        <v>1</v>
      </c>
      <c r="N4340" t="s">
        <v>37</v>
      </c>
      <c r="O4340" s="45" t="s">
        <v>37</v>
      </c>
      <c r="P4340" s="49" t="str">
        <f>'Sheet1 (2)'!O1496</f>
        <v>B</v>
      </c>
      <c r="Q4340" s="30" t="str">
        <f t="shared" si="535"/>
        <v>B</v>
      </c>
      <c r="R4340">
        <f t="shared" si="536"/>
        <v>0.25</v>
      </c>
      <c r="S4340" s="11">
        <f t="shared" si="537"/>
        <v>0.37362961023660701</v>
      </c>
      <c r="T4340" s="13">
        <f t="shared" si="538"/>
        <v>0.29890586990433182</v>
      </c>
      <c r="U4340">
        <f t="shared" si="539"/>
        <v>2.7401</v>
      </c>
      <c r="V4340" t="str">
        <f t="shared" si="540"/>
        <v>same</v>
      </c>
      <c r="W4340" s="47">
        <f t="shared" si="541"/>
        <v>0</v>
      </c>
      <c r="X4340" s="47"/>
      <c r="Y4340" s="47"/>
    </row>
    <row r="4341" spans="1:25" ht="21" x14ac:dyDescent="0.4">
      <c r="A4341" t="s">
        <v>5952</v>
      </c>
      <c r="B4341" t="s">
        <v>5953</v>
      </c>
      <c r="C4341" t="s">
        <v>5954</v>
      </c>
      <c r="D4341" s="33">
        <v>59013</v>
      </c>
      <c r="E4341" s="33">
        <v>30460</v>
      </c>
      <c r="F4341" s="32">
        <v>3.2765</v>
      </c>
      <c r="G4341" s="32">
        <v>1.0914999999999999</v>
      </c>
      <c r="H4341" s="13">
        <v>51.615745683154557</v>
      </c>
      <c r="I4341" s="32">
        <v>4.3680000000000003</v>
      </c>
      <c r="J4341" s="34">
        <f t="shared" si="542"/>
        <v>0.24988553113553111</v>
      </c>
      <c r="K4341">
        <v>0.10756730137885752</v>
      </c>
      <c r="L4341">
        <v>0.14340118187787262</v>
      </c>
      <c r="M4341">
        <v>0.01</v>
      </c>
      <c r="N4341" t="s">
        <v>34</v>
      </c>
      <c r="O4341" s="45" t="s">
        <v>34</v>
      </c>
      <c r="P4341" s="49" t="str">
        <f>'Sheet1 (2)'!O3858</f>
        <v>A</v>
      </c>
      <c r="Q4341" s="30" t="str">
        <f t="shared" si="535"/>
        <v>A</v>
      </c>
      <c r="R4341">
        <f t="shared" si="536"/>
        <v>0.15</v>
      </c>
      <c r="S4341" s="11">
        <f t="shared" si="537"/>
        <v>0.93026556776556768</v>
      </c>
      <c r="T4341" s="13">
        <f t="shared" si="538"/>
        <v>0.24988553113553111</v>
      </c>
      <c r="U4341">
        <f t="shared" si="539"/>
        <v>1.0914999999999999</v>
      </c>
      <c r="V4341" t="str">
        <f t="shared" si="540"/>
        <v>same</v>
      </c>
      <c r="W4341" s="47">
        <f t="shared" si="541"/>
        <v>0</v>
      </c>
      <c r="X4341" s="47"/>
      <c r="Y4341" s="47"/>
    </row>
    <row r="4342" spans="1:25" ht="21" x14ac:dyDescent="0.4">
      <c r="A4342" t="s">
        <v>5445</v>
      </c>
      <c r="B4342" t="s">
        <v>5446</v>
      </c>
      <c r="C4342" t="s">
        <v>5447</v>
      </c>
      <c r="D4342" s="33">
        <v>527095</v>
      </c>
      <c r="E4342" s="33">
        <v>56209</v>
      </c>
      <c r="F4342" s="32">
        <v>22.849199999999996</v>
      </c>
      <c r="G4342" s="32">
        <v>4.5219999999999994</v>
      </c>
      <c r="H4342" s="13">
        <v>10.663922063385158</v>
      </c>
      <c r="I4342" s="32">
        <v>27.371199999999995</v>
      </c>
      <c r="J4342" s="34">
        <f t="shared" si="542"/>
        <v>0.16521014789267552</v>
      </c>
      <c r="K4342">
        <v>0.40650429646497888</v>
      </c>
      <c r="L4342">
        <v>0.48695404650500795</v>
      </c>
      <c r="M4342">
        <v>0.4</v>
      </c>
      <c r="N4342" t="s">
        <v>34</v>
      </c>
      <c r="O4342" s="45" t="s">
        <v>34</v>
      </c>
      <c r="P4342" s="49" t="str">
        <f>'Sheet1 (2)'!O4206</f>
        <v>A</v>
      </c>
      <c r="Q4342" s="30" t="str">
        <f t="shared" si="535"/>
        <v>A</v>
      </c>
      <c r="R4342">
        <f t="shared" si="536"/>
        <v>0.15</v>
      </c>
      <c r="S4342" s="11">
        <f t="shared" si="537"/>
        <v>0.17856725317121619</v>
      </c>
      <c r="T4342" s="13">
        <f t="shared" si="538"/>
        <v>0.16521014789267552</v>
      </c>
      <c r="U4342">
        <f t="shared" si="539"/>
        <v>4.5219999999999994</v>
      </c>
      <c r="V4342" t="str">
        <f t="shared" si="540"/>
        <v>same</v>
      </c>
      <c r="W4342" s="47">
        <f t="shared" si="541"/>
        <v>0</v>
      </c>
      <c r="X4342" s="47"/>
      <c r="Y4342" s="47"/>
    </row>
    <row r="4343" spans="1:25" ht="21" x14ac:dyDescent="0.4">
      <c r="A4343" t="s">
        <v>5945</v>
      </c>
      <c r="B4343" t="s">
        <v>5946</v>
      </c>
      <c r="C4343" t="s">
        <v>5947</v>
      </c>
      <c r="D4343" s="33">
        <v>190</v>
      </c>
      <c r="E4343" s="33">
        <v>130</v>
      </c>
      <c r="F4343" s="32">
        <v>3.8900000000000004E-2</v>
      </c>
      <c r="G4343" s="32">
        <v>1.2999999999999998E-2</v>
      </c>
      <c r="H4343" s="13">
        <v>68.421052631578945</v>
      </c>
      <c r="I4343" s="32">
        <v>5.1900000000000002E-2</v>
      </c>
      <c r="J4343" s="34">
        <f t="shared" si="542"/>
        <v>0.25048169556840072</v>
      </c>
      <c r="K4343">
        <v>0.2992307692307693</v>
      </c>
      <c r="L4343">
        <v>0.39923076923076922</v>
      </c>
      <c r="M4343">
        <v>0.01</v>
      </c>
      <c r="N4343" t="s">
        <v>37</v>
      </c>
      <c r="O4343" s="45" t="s">
        <v>37</v>
      </c>
      <c r="P4343" s="49" t="str">
        <f>'Sheet1 (2)'!O250</f>
        <v>B</v>
      </c>
      <c r="Q4343" s="30" t="str">
        <f t="shared" si="535"/>
        <v>B</v>
      </c>
      <c r="R4343">
        <f t="shared" si="536"/>
        <v>0.25</v>
      </c>
      <c r="S4343" s="11">
        <f t="shared" si="537"/>
        <v>0.97495183044315992</v>
      </c>
      <c r="T4343" s="13">
        <f t="shared" si="538"/>
        <v>0.25048169556840072</v>
      </c>
      <c r="U4343">
        <f t="shared" si="539"/>
        <v>1.2999999999999998E-2</v>
      </c>
      <c r="V4343" t="str">
        <f t="shared" si="540"/>
        <v>same</v>
      </c>
      <c r="W4343" s="47">
        <f t="shared" si="541"/>
        <v>0</v>
      </c>
      <c r="X4343" s="47"/>
      <c r="Y4343" s="47"/>
    </row>
    <row r="4344" spans="1:25" ht="21" x14ac:dyDescent="0.4">
      <c r="A4344" t="s">
        <v>5948</v>
      </c>
      <c r="B4344" t="s">
        <v>5946</v>
      </c>
      <c r="C4344" t="s">
        <v>5947</v>
      </c>
      <c r="D4344" s="33">
        <v>26117</v>
      </c>
      <c r="E4344" s="33">
        <v>11615</v>
      </c>
      <c r="F4344" s="32">
        <v>3.2344999999999997</v>
      </c>
      <c r="G4344" s="32">
        <v>1.5926</v>
      </c>
      <c r="H4344" s="13">
        <v>44.472948654133326</v>
      </c>
      <c r="I4344" s="32">
        <v>4.8270999999999997</v>
      </c>
      <c r="J4344" s="34">
        <f t="shared" si="542"/>
        <v>0.32992894284352925</v>
      </c>
      <c r="K4344">
        <v>0.27847610848041321</v>
      </c>
      <c r="L4344">
        <v>0.41559190701678861</v>
      </c>
      <c r="M4344">
        <v>0.05</v>
      </c>
      <c r="N4344" t="s">
        <v>37</v>
      </c>
      <c r="O4344" s="45" t="s">
        <v>37</v>
      </c>
      <c r="P4344" s="49" t="str">
        <f>'Sheet1 (2)'!O1962</f>
        <v>B</v>
      </c>
      <c r="Q4344" s="30" t="str">
        <f t="shared" si="535"/>
        <v>B</v>
      </c>
      <c r="R4344">
        <f t="shared" si="536"/>
        <v>0.25</v>
      </c>
      <c r="S4344" s="11">
        <f t="shared" si="537"/>
        <v>0.87968966874520937</v>
      </c>
      <c r="T4344" s="13">
        <f t="shared" si="538"/>
        <v>0.32992894284352925</v>
      </c>
      <c r="U4344">
        <f t="shared" si="539"/>
        <v>1.5926</v>
      </c>
      <c r="V4344" t="str">
        <f t="shared" si="540"/>
        <v>same</v>
      </c>
      <c r="W4344" s="47">
        <f t="shared" si="541"/>
        <v>0</v>
      </c>
      <c r="X4344" s="47"/>
      <c r="Y4344" s="47"/>
    </row>
    <row r="4345" spans="1:25" ht="21" x14ac:dyDescent="0.4">
      <c r="A4345" t="s">
        <v>5884</v>
      </c>
      <c r="B4345" t="s">
        <v>5885</v>
      </c>
      <c r="C4345" t="s">
        <v>5886</v>
      </c>
      <c r="D4345" s="33">
        <v>25404</v>
      </c>
      <c r="E4345" s="33">
        <v>434</v>
      </c>
      <c r="F4345" s="32">
        <v>0.314</v>
      </c>
      <c r="G4345" s="32">
        <v>0.1047</v>
      </c>
      <c r="H4345" s="13">
        <v>1.7083923791528892</v>
      </c>
      <c r="I4345" s="32">
        <v>0.41870000000000002</v>
      </c>
      <c r="J4345" s="34">
        <f t="shared" si="542"/>
        <v>0.250059708621925</v>
      </c>
      <c r="K4345">
        <v>0.72350230414746541</v>
      </c>
      <c r="L4345">
        <v>0.96474654377880187</v>
      </c>
      <c r="M4345">
        <v>0.75</v>
      </c>
      <c r="N4345" t="s">
        <v>37</v>
      </c>
      <c r="O4345" s="45" t="s">
        <v>37</v>
      </c>
      <c r="P4345" s="49" t="str">
        <f>'Sheet1 (2)'!O1165</f>
        <v>B</v>
      </c>
      <c r="Q4345" s="30" t="str">
        <f t="shared" si="535"/>
        <v>B</v>
      </c>
      <c r="R4345">
        <f t="shared" si="536"/>
        <v>0.25</v>
      </c>
      <c r="S4345" s="11">
        <f t="shared" si="537"/>
        <v>0.22259374253642228</v>
      </c>
      <c r="T4345" s="13">
        <f t="shared" si="538"/>
        <v>0.250059708621925</v>
      </c>
      <c r="U4345">
        <f t="shared" si="539"/>
        <v>0.1047</v>
      </c>
      <c r="V4345" t="str">
        <f t="shared" si="540"/>
        <v>same</v>
      </c>
      <c r="W4345" s="47">
        <f t="shared" si="541"/>
        <v>0</v>
      </c>
      <c r="X4345" s="47"/>
      <c r="Y4345" s="47"/>
    </row>
    <row r="4346" spans="1:25" ht="21" x14ac:dyDescent="0.4">
      <c r="A4346" t="s">
        <v>5887</v>
      </c>
      <c r="B4346" t="s">
        <v>5885</v>
      </c>
      <c r="C4346" t="s">
        <v>5886</v>
      </c>
      <c r="D4346" s="33">
        <v>400</v>
      </c>
      <c r="E4346" s="33">
        <v>58</v>
      </c>
      <c r="F4346" s="32">
        <v>0.03</v>
      </c>
      <c r="G4346" s="32">
        <v>0.01</v>
      </c>
      <c r="H4346" s="13">
        <v>14.5</v>
      </c>
      <c r="I4346" s="32">
        <v>0.04</v>
      </c>
      <c r="J4346" s="34">
        <f t="shared" si="542"/>
        <v>0.25</v>
      </c>
      <c r="K4346">
        <v>0.51724137931034486</v>
      </c>
      <c r="L4346">
        <v>0.68965517241379315</v>
      </c>
      <c r="M4346">
        <v>0.5</v>
      </c>
      <c r="N4346" t="s">
        <v>37</v>
      </c>
      <c r="O4346" s="45" t="s">
        <v>37</v>
      </c>
      <c r="P4346" s="49" t="str">
        <f>'Sheet1 (2)'!O2357</f>
        <v>B</v>
      </c>
      <c r="Q4346" s="30" t="str">
        <f t="shared" si="535"/>
        <v>B</v>
      </c>
      <c r="R4346">
        <f t="shared" si="536"/>
        <v>0.25</v>
      </c>
      <c r="S4346" s="11">
        <f t="shared" si="537"/>
        <v>0.27500000000000002</v>
      </c>
      <c r="T4346" s="13">
        <f t="shared" si="538"/>
        <v>0.25</v>
      </c>
      <c r="U4346">
        <f t="shared" si="539"/>
        <v>0.01</v>
      </c>
      <c r="V4346" t="str">
        <f t="shared" si="540"/>
        <v>same</v>
      </c>
      <c r="W4346" s="47">
        <f t="shared" si="541"/>
        <v>0</v>
      </c>
      <c r="X4346" s="47"/>
      <c r="Y4346" s="47"/>
    </row>
    <row r="4347" spans="1:25" ht="21" x14ac:dyDescent="0.4">
      <c r="A4347" t="s">
        <v>5888</v>
      </c>
      <c r="B4347" t="s">
        <v>5885</v>
      </c>
      <c r="C4347" t="s">
        <v>5886</v>
      </c>
      <c r="D4347" s="33">
        <v>44950</v>
      </c>
      <c r="E4347" s="33">
        <v>5291</v>
      </c>
      <c r="F4347" s="32">
        <v>4.0471000000000004</v>
      </c>
      <c r="G4347" s="32">
        <v>1.7145999999999999</v>
      </c>
      <c r="H4347" s="13">
        <v>11.770856507230256</v>
      </c>
      <c r="I4347" s="32">
        <v>5.7617000000000003</v>
      </c>
      <c r="J4347" s="34">
        <f t="shared" si="542"/>
        <v>0.2975857819740701</v>
      </c>
      <c r="K4347">
        <v>0.76490266490266501</v>
      </c>
      <c r="L4347">
        <v>1.0889623889623889</v>
      </c>
      <c r="M4347">
        <v>0.75</v>
      </c>
      <c r="N4347" t="s">
        <v>37</v>
      </c>
      <c r="O4347" s="45" t="s">
        <v>37</v>
      </c>
      <c r="P4347" s="49" t="str">
        <f>'Sheet1 (2)'!O2400</f>
        <v>B</v>
      </c>
      <c r="Q4347" s="30" t="str">
        <f t="shared" si="535"/>
        <v>B</v>
      </c>
      <c r="R4347">
        <f t="shared" si="536"/>
        <v>0.25</v>
      </c>
      <c r="S4347" s="11">
        <f t="shared" si="537"/>
        <v>0.31127097905132167</v>
      </c>
      <c r="T4347" s="13">
        <f t="shared" si="538"/>
        <v>0.2975857819740701</v>
      </c>
      <c r="U4347">
        <f t="shared" si="539"/>
        <v>1.7145999999999997</v>
      </c>
      <c r="V4347" t="str">
        <f t="shared" si="540"/>
        <v>same</v>
      </c>
      <c r="W4347" s="47">
        <f t="shared" si="541"/>
        <v>0</v>
      </c>
      <c r="X4347" s="47"/>
      <c r="Y4347" s="47"/>
    </row>
    <row r="4348" spans="1:25" ht="21" x14ac:dyDescent="0.4">
      <c r="A4348" t="s">
        <v>5889</v>
      </c>
      <c r="B4348" t="s">
        <v>5885</v>
      </c>
      <c r="C4348" t="s">
        <v>5886</v>
      </c>
      <c r="D4348" s="33">
        <v>7635</v>
      </c>
      <c r="E4348" s="33">
        <v>641</v>
      </c>
      <c r="F4348" s="32">
        <v>0.48799999999999993</v>
      </c>
      <c r="G4348" s="32">
        <v>0.23119999999999996</v>
      </c>
      <c r="H4348" s="13">
        <v>8.3955468238375897</v>
      </c>
      <c r="I4348" s="32">
        <v>0.71919999999999984</v>
      </c>
      <c r="J4348" s="34">
        <f t="shared" si="542"/>
        <v>0.32146829810901001</v>
      </c>
      <c r="K4348">
        <v>0.76131045241809658</v>
      </c>
      <c r="L4348">
        <v>1.1219968798751947</v>
      </c>
      <c r="M4348">
        <v>0.75</v>
      </c>
      <c r="N4348" t="s">
        <v>37</v>
      </c>
      <c r="O4348" s="45" t="s">
        <v>37</v>
      </c>
      <c r="P4348" s="49" t="str">
        <f>'Sheet1 (2)'!O2455</f>
        <v>B</v>
      </c>
      <c r="Q4348" s="30" t="str">
        <f t="shared" si="535"/>
        <v>B</v>
      </c>
      <c r="R4348">
        <f t="shared" si="536"/>
        <v>0.25</v>
      </c>
      <c r="S4348" s="11">
        <f t="shared" si="537"/>
        <v>0.33154894327030016</v>
      </c>
      <c r="T4348" s="13">
        <f t="shared" si="538"/>
        <v>0.32146829810901001</v>
      </c>
      <c r="U4348">
        <f t="shared" si="539"/>
        <v>0.23119999999999993</v>
      </c>
      <c r="V4348" t="str">
        <f t="shared" si="540"/>
        <v>same</v>
      </c>
      <c r="W4348" s="47">
        <f t="shared" si="541"/>
        <v>0</v>
      </c>
      <c r="X4348" s="47"/>
      <c r="Y4348" s="47"/>
    </row>
    <row r="4349" spans="1:25" ht="21" x14ac:dyDescent="0.4">
      <c r="A4349" t="s">
        <v>5890</v>
      </c>
      <c r="B4349" t="s">
        <v>5885</v>
      </c>
      <c r="C4349" t="s">
        <v>5886</v>
      </c>
      <c r="D4349" s="33">
        <v>6525</v>
      </c>
      <c r="E4349" s="33">
        <v>324</v>
      </c>
      <c r="F4349" s="32">
        <v>0.12399999999999999</v>
      </c>
      <c r="G4349" s="32">
        <v>4.0999999999999995E-2</v>
      </c>
      <c r="H4349" s="13">
        <v>4.9655172413793105</v>
      </c>
      <c r="I4349" s="32">
        <v>0.16499999999999998</v>
      </c>
      <c r="J4349" s="34">
        <f t="shared" si="542"/>
        <v>0.24848484848484848</v>
      </c>
      <c r="K4349">
        <v>0.38271604938271603</v>
      </c>
      <c r="L4349">
        <v>0.50925925925925919</v>
      </c>
      <c r="M4349">
        <v>0.5</v>
      </c>
      <c r="N4349" t="s">
        <v>37</v>
      </c>
      <c r="O4349" s="45" t="s">
        <v>37</v>
      </c>
      <c r="P4349" s="49" t="str">
        <f>'Sheet1 (2)'!O4530</f>
        <v>B</v>
      </c>
      <c r="Q4349" s="30" t="str">
        <f t="shared" si="535"/>
        <v>B</v>
      </c>
      <c r="R4349">
        <f t="shared" si="536"/>
        <v>0.25</v>
      </c>
      <c r="S4349" s="11">
        <f t="shared" si="537"/>
        <v>1.8181818181818046E-2</v>
      </c>
      <c r="T4349" s="13">
        <f t="shared" si="538"/>
        <v>0.24848484848484848</v>
      </c>
      <c r="U4349">
        <f t="shared" si="539"/>
        <v>4.0999999999999995E-2</v>
      </c>
      <c r="V4349" t="str">
        <f t="shared" si="540"/>
        <v>same</v>
      </c>
      <c r="W4349" s="47">
        <f t="shared" si="541"/>
        <v>0</v>
      </c>
      <c r="X4349" s="47"/>
      <c r="Y4349" s="47"/>
    </row>
    <row r="4350" spans="1:25" ht="21" x14ac:dyDescent="0.4">
      <c r="A4350" t="s">
        <v>5428</v>
      </c>
      <c r="B4350" t="s">
        <v>5429</v>
      </c>
      <c r="C4350" t="s">
        <v>5430</v>
      </c>
      <c r="D4350" s="33">
        <v>63148</v>
      </c>
      <c r="E4350" s="33">
        <v>4555</v>
      </c>
      <c r="F4350" s="32">
        <v>3.1710999999999996</v>
      </c>
      <c r="G4350" s="32">
        <v>1.1479000000000001</v>
      </c>
      <c r="H4350" s="13">
        <v>7.2132134034332047</v>
      </c>
      <c r="I4350" s="32">
        <v>4.319</v>
      </c>
      <c r="J4350" s="34">
        <f t="shared" si="542"/>
        <v>0.26577911553600375</v>
      </c>
      <c r="K4350">
        <v>0.69618002195389672</v>
      </c>
      <c r="L4350">
        <v>0.94818880351262347</v>
      </c>
      <c r="M4350">
        <v>0.7</v>
      </c>
      <c r="N4350" t="s">
        <v>37</v>
      </c>
      <c r="O4350" s="45" t="s">
        <v>37</v>
      </c>
      <c r="P4350" s="49" t="str">
        <f>'Sheet1 (2)'!O139</f>
        <v>B</v>
      </c>
      <c r="Q4350" s="30" t="str">
        <f t="shared" ref="Q4350:Q4413" si="543">IF(U4350="same",N4350,IF(O4350=N4350,P4350,O4350))</f>
        <v>B</v>
      </c>
      <c r="R4350">
        <f t="shared" si="536"/>
        <v>0.25</v>
      </c>
      <c r="S4350" s="11">
        <f t="shared" si="537"/>
        <v>0.26175040518638576</v>
      </c>
      <c r="T4350" s="13">
        <f t="shared" si="538"/>
        <v>0.26577911553600375</v>
      </c>
      <c r="U4350">
        <f t="shared" si="539"/>
        <v>1.1479000000000001</v>
      </c>
      <c r="V4350" t="str">
        <f t="shared" si="540"/>
        <v>same</v>
      </c>
      <c r="W4350" s="47">
        <f t="shared" si="541"/>
        <v>0</v>
      </c>
      <c r="X4350" s="47"/>
      <c r="Y4350" s="47"/>
    </row>
    <row r="4351" spans="1:25" ht="21" x14ac:dyDescent="0.4">
      <c r="A4351" t="s">
        <v>5431</v>
      </c>
      <c r="B4351" t="s">
        <v>5429</v>
      </c>
      <c r="C4351" t="s">
        <v>5430</v>
      </c>
      <c r="D4351" s="33">
        <v>14269</v>
      </c>
      <c r="E4351" s="33">
        <v>1381</v>
      </c>
      <c r="F4351" s="32">
        <v>1.1609</v>
      </c>
      <c r="G4351" s="32">
        <v>0.38309999999999994</v>
      </c>
      <c r="H4351" s="13">
        <v>9.6783236386572291</v>
      </c>
      <c r="I4351" s="32">
        <v>1.544</v>
      </c>
      <c r="J4351" s="34">
        <f t="shared" si="542"/>
        <v>0.24812176165803104</v>
      </c>
      <c r="K4351">
        <v>0.84062273714699498</v>
      </c>
      <c r="L4351">
        <v>1.1180304127443881</v>
      </c>
      <c r="M4351">
        <v>0.8</v>
      </c>
      <c r="N4351" t="s">
        <v>37</v>
      </c>
      <c r="O4351" s="45" t="s">
        <v>37</v>
      </c>
      <c r="P4351" s="49" t="str">
        <f>'Sheet1 (2)'!O2315</f>
        <v>B</v>
      </c>
      <c r="Q4351" s="30" t="str">
        <f t="shared" si="543"/>
        <v>B</v>
      </c>
      <c r="R4351">
        <f t="shared" si="536"/>
        <v>0.25</v>
      </c>
      <c r="S4351" s="11">
        <f t="shared" si="537"/>
        <v>0.28445595854922273</v>
      </c>
      <c r="T4351" s="13">
        <f t="shared" si="538"/>
        <v>0.24812176165803104</v>
      </c>
      <c r="U4351">
        <f t="shared" si="539"/>
        <v>0.38309999999999994</v>
      </c>
      <c r="V4351" t="str">
        <f t="shared" si="540"/>
        <v>same</v>
      </c>
      <c r="W4351" s="47">
        <f t="shared" si="541"/>
        <v>0</v>
      </c>
      <c r="X4351" s="47"/>
      <c r="Y4351" s="47"/>
    </row>
    <row r="4352" spans="1:25" ht="21" x14ac:dyDescent="0.4">
      <c r="A4352" t="s">
        <v>5432</v>
      </c>
      <c r="B4352" t="s">
        <v>5429</v>
      </c>
      <c r="C4352" t="s">
        <v>5430</v>
      </c>
      <c r="D4352" s="33">
        <v>74096</v>
      </c>
      <c r="E4352" s="33">
        <v>6204</v>
      </c>
      <c r="F4352" s="32">
        <v>6.3500999999999994</v>
      </c>
      <c r="G4352" s="32">
        <v>2.1158999999999999</v>
      </c>
      <c r="H4352" s="13">
        <v>8.3729216152018999</v>
      </c>
      <c r="I4352" s="32">
        <v>8.4659999999999993</v>
      </c>
      <c r="J4352" s="34">
        <f t="shared" si="542"/>
        <v>0.24992912827781716</v>
      </c>
      <c r="K4352">
        <v>1.023549323017408</v>
      </c>
      <c r="L4352">
        <v>1.3646034816247583</v>
      </c>
      <c r="M4352">
        <v>1</v>
      </c>
      <c r="N4352" t="s">
        <v>37</v>
      </c>
      <c r="O4352" s="45" t="s">
        <v>37</v>
      </c>
      <c r="P4352" s="49" t="str">
        <f>'Sheet1 (2)'!O2394</f>
        <v>B</v>
      </c>
      <c r="Q4352" s="30" t="str">
        <f t="shared" si="543"/>
        <v>B</v>
      </c>
      <c r="R4352">
        <f t="shared" si="536"/>
        <v>0.25</v>
      </c>
      <c r="S4352" s="11">
        <f t="shared" si="537"/>
        <v>0.26718639262934096</v>
      </c>
      <c r="T4352" s="13">
        <f t="shared" si="538"/>
        <v>0.24992912827781716</v>
      </c>
      <c r="U4352">
        <f t="shared" si="539"/>
        <v>2.1158999999999999</v>
      </c>
      <c r="V4352" t="str">
        <f t="shared" si="540"/>
        <v>same</v>
      </c>
      <c r="W4352" s="47">
        <f t="shared" si="541"/>
        <v>0</v>
      </c>
      <c r="X4352" s="47"/>
      <c r="Y4352" s="47"/>
    </row>
    <row r="4353" spans="1:25" ht="21" x14ac:dyDescent="0.4">
      <c r="A4353" t="s">
        <v>5433</v>
      </c>
      <c r="B4353" t="s">
        <v>5429</v>
      </c>
      <c r="C4353" t="s">
        <v>5430</v>
      </c>
      <c r="D4353" s="33">
        <v>82470</v>
      </c>
      <c r="E4353" s="33">
        <v>8694</v>
      </c>
      <c r="F4353" s="32">
        <v>6.0855999999999995</v>
      </c>
      <c r="G4353" s="32">
        <v>2.2833999999999999</v>
      </c>
      <c r="H4353" s="13">
        <v>10.542015278283012</v>
      </c>
      <c r="I4353" s="32">
        <v>8.3689999999999998</v>
      </c>
      <c r="J4353" s="34">
        <f t="shared" si="542"/>
        <v>0.27284024375672122</v>
      </c>
      <c r="K4353">
        <v>0.69997699562916949</v>
      </c>
      <c r="L4353">
        <v>0.96261789740050607</v>
      </c>
      <c r="M4353">
        <v>0.7</v>
      </c>
      <c r="N4353" t="s">
        <v>37</v>
      </c>
      <c r="O4353" s="45" t="s">
        <v>37</v>
      </c>
      <c r="P4353" s="49" t="str">
        <f>'Sheet1 (2)'!O3819</f>
        <v>B</v>
      </c>
      <c r="Q4353" s="30" t="str">
        <f t="shared" si="543"/>
        <v>B</v>
      </c>
      <c r="R4353">
        <f t="shared" si="536"/>
        <v>0.25</v>
      </c>
      <c r="S4353" s="11">
        <f t="shared" si="537"/>
        <v>0.27281634603895333</v>
      </c>
      <c r="T4353" s="13">
        <f t="shared" si="538"/>
        <v>0.27284024375672122</v>
      </c>
      <c r="U4353">
        <f t="shared" si="539"/>
        <v>2.2833999999999999</v>
      </c>
      <c r="V4353" t="str">
        <f t="shared" si="540"/>
        <v>same</v>
      </c>
      <c r="W4353" s="47">
        <f t="shared" si="541"/>
        <v>0</v>
      </c>
      <c r="X4353" s="47"/>
      <c r="Y4353" s="47"/>
    </row>
    <row r="4354" spans="1:25" ht="21" x14ac:dyDescent="0.4">
      <c r="A4354" t="s">
        <v>5434</v>
      </c>
      <c r="B4354" t="s">
        <v>5429</v>
      </c>
      <c r="C4354" t="s">
        <v>5430</v>
      </c>
      <c r="D4354" s="33">
        <v>68178</v>
      </c>
      <c r="E4354" s="33">
        <v>6065</v>
      </c>
      <c r="F4354" s="32">
        <v>4.2435999999999998</v>
      </c>
      <c r="G4354" s="32">
        <v>1.5374000000000001</v>
      </c>
      <c r="H4354" s="13">
        <v>8.8958314998973282</v>
      </c>
      <c r="I4354" s="32">
        <v>5.7809999999999997</v>
      </c>
      <c r="J4354" s="34">
        <f t="shared" si="542"/>
        <v>0.26594014876318978</v>
      </c>
      <c r="K4354">
        <v>0.69968672712283586</v>
      </c>
      <c r="L4354">
        <v>0.95317394888705687</v>
      </c>
      <c r="M4354">
        <v>0.7</v>
      </c>
      <c r="N4354" t="s">
        <v>37</v>
      </c>
      <c r="O4354" s="45" t="s">
        <v>37</v>
      </c>
      <c r="P4354" s="49" t="str">
        <f>'Sheet1 (2)'!O5168</f>
        <v>B</v>
      </c>
      <c r="Q4354" s="30" t="str">
        <f t="shared" si="543"/>
        <v>B</v>
      </c>
      <c r="R4354">
        <f t="shared" ref="R4354:R4417" si="544">VLOOKUP(IF(V4354="same",N4354,IF(O4354=N4354,P4354,O4354)),$AC$2:$AN$8,9,FALSE)</f>
        <v>0.25</v>
      </c>
      <c r="S4354" s="11">
        <f t="shared" ref="S4354:S4417" si="545">(L4354-M4354)/L4354</f>
        <v>0.2656114859020931</v>
      </c>
      <c r="T4354" s="13">
        <f t="shared" ref="T4354:T4417" si="546">IF(V4354="SAME",J4354,MIN(R4354:S4354))</f>
        <v>0.26594014876318978</v>
      </c>
      <c r="U4354">
        <f t="shared" ref="U4354:U4417" si="547">IFERROR(T4354*I4354,0)</f>
        <v>1.5374000000000001</v>
      </c>
      <c r="V4354" t="str">
        <f t="shared" ref="V4354:V4417" si="548">IF(AND(N4354=O4354,P4354=N4354),"same",IF(NOT(OR(O4354=N4354,P4354=N4354)),"conflict","change"))</f>
        <v>same</v>
      </c>
      <c r="W4354" s="47">
        <f t="shared" ref="W4354:W4417" si="549">U4354-G4354</f>
        <v>0</v>
      </c>
      <c r="X4354" s="47"/>
      <c r="Y4354" s="47"/>
    </row>
    <row r="4355" spans="1:25" ht="21" x14ac:dyDescent="0.4">
      <c r="A4355" t="s">
        <v>5621</v>
      </c>
      <c r="B4355" t="s">
        <v>5622</v>
      </c>
      <c r="C4355" t="s">
        <v>5623</v>
      </c>
      <c r="D4355" s="33">
        <v>24244</v>
      </c>
      <c r="E4355" s="33">
        <v>2605</v>
      </c>
      <c r="F4355" s="32">
        <v>2.4927999999999999</v>
      </c>
      <c r="G4355" s="32">
        <v>0.76219999999999999</v>
      </c>
      <c r="H4355" s="13">
        <v>10.744926579772315</v>
      </c>
      <c r="I4355" s="32">
        <v>3.2549999999999999</v>
      </c>
      <c r="J4355" s="34">
        <f t="shared" si="542"/>
        <v>0.23416282642089095</v>
      </c>
      <c r="K4355">
        <v>0.95692898272552773</v>
      </c>
      <c r="L4355">
        <v>1.2495201535508638</v>
      </c>
      <c r="M4355">
        <v>0.9</v>
      </c>
      <c r="N4355" t="s">
        <v>37</v>
      </c>
      <c r="O4355" s="45" t="s">
        <v>37</v>
      </c>
      <c r="P4355" s="49" t="str">
        <f>'Sheet1 (2)'!O634</f>
        <v>B</v>
      </c>
      <c r="Q4355" s="30" t="str">
        <f t="shared" si="543"/>
        <v>B</v>
      </c>
      <c r="R4355">
        <f t="shared" si="544"/>
        <v>0.25</v>
      </c>
      <c r="S4355" s="11">
        <f t="shared" si="545"/>
        <v>0.2797235023041475</v>
      </c>
      <c r="T4355" s="13">
        <f t="shared" si="546"/>
        <v>0.23416282642089095</v>
      </c>
      <c r="U4355">
        <f t="shared" si="547"/>
        <v>0.76219999999999999</v>
      </c>
      <c r="V4355" t="str">
        <f t="shared" si="548"/>
        <v>same</v>
      </c>
      <c r="W4355" s="47">
        <f t="shared" si="549"/>
        <v>0</v>
      </c>
      <c r="X4355" s="47"/>
      <c r="Y4355" s="47"/>
    </row>
    <row r="4356" spans="1:25" ht="21" x14ac:dyDescent="0.4">
      <c r="A4356" t="s">
        <v>5624</v>
      </c>
      <c r="B4356" t="s">
        <v>5622</v>
      </c>
      <c r="C4356" t="s">
        <v>5623</v>
      </c>
      <c r="D4356" s="33">
        <v>86574</v>
      </c>
      <c r="E4356" s="33">
        <v>5956</v>
      </c>
      <c r="F4356" s="32">
        <v>5.8269000000000002</v>
      </c>
      <c r="G4356" s="32">
        <v>2.3115000000000001</v>
      </c>
      <c r="H4356" s="13">
        <v>6.8796636403539173</v>
      </c>
      <c r="I4356" s="32">
        <v>8.1384000000000007</v>
      </c>
      <c r="J4356" s="34">
        <f t="shared" si="542"/>
        <v>0.28402388675906809</v>
      </c>
      <c r="K4356">
        <v>0.97832437877770329</v>
      </c>
      <c r="L4356">
        <v>1.366420416386837</v>
      </c>
      <c r="M4356">
        <v>0.9</v>
      </c>
      <c r="N4356" t="s">
        <v>37</v>
      </c>
      <c r="O4356" s="45" t="s">
        <v>37</v>
      </c>
      <c r="P4356" s="49" t="str">
        <f>'Sheet1 (2)'!O3338</f>
        <v>B</v>
      </c>
      <c r="Q4356" s="30" t="str">
        <f t="shared" si="543"/>
        <v>B</v>
      </c>
      <c r="R4356">
        <f t="shared" si="544"/>
        <v>0.25</v>
      </c>
      <c r="S4356" s="11">
        <f t="shared" si="545"/>
        <v>0.34134473606605725</v>
      </c>
      <c r="T4356" s="13">
        <f t="shared" si="546"/>
        <v>0.28402388675906809</v>
      </c>
      <c r="U4356">
        <f t="shared" si="547"/>
        <v>2.3115000000000001</v>
      </c>
      <c r="V4356" t="str">
        <f t="shared" si="548"/>
        <v>same</v>
      </c>
      <c r="W4356" s="47">
        <f t="shared" si="549"/>
        <v>0</v>
      </c>
      <c r="X4356" s="47"/>
      <c r="Y4356" s="47"/>
    </row>
    <row r="4357" spans="1:25" ht="21" x14ac:dyDescent="0.4">
      <c r="A4357" t="s">
        <v>5625</v>
      </c>
      <c r="B4357" t="s">
        <v>5622</v>
      </c>
      <c r="C4357" t="s">
        <v>5623</v>
      </c>
      <c r="D4357" s="33">
        <v>34740</v>
      </c>
      <c r="E4357" s="33">
        <v>3196</v>
      </c>
      <c r="F4357" s="32">
        <v>3.1753999999999998</v>
      </c>
      <c r="G4357" s="32">
        <v>1.1746000000000001</v>
      </c>
      <c r="H4357" s="13">
        <v>9.1997697179044327</v>
      </c>
      <c r="I4357" s="32">
        <v>4.3499999999999996</v>
      </c>
      <c r="J4357" s="34">
        <f t="shared" si="542"/>
        <v>0.27002298850574719</v>
      </c>
      <c r="K4357">
        <v>0.99355444305381713</v>
      </c>
      <c r="L4357">
        <v>1.3610763454317898</v>
      </c>
      <c r="M4357">
        <v>0.9</v>
      </c>
      <c r="N4357" t="s">
        <v>37</v>
      </c>
      <c r="O4357" s="45" t="s">
        <v>37</v>
      </c>
      <c r="P4357" s="49" t="str">
        <f>'Sheet1 (2)'!O3410</f>
        <v>B</v>
      </c>
      <c r="Q4357" s="30" t="str">
        <f t="shared" si="543"/>
        <v>B</v>
      </c>
      <c r="R4357">
        <f t="shared" si="544"/>
        <v>0.25</v>
      </c>
      <c r="S4357" s="11">
        <f t="shared" si="545"/>
        <v>0.33875862068965518</v>
      </c>
      <c r="T4357" s="13">
        <f t="shared" si="546"/>
        <v>0.27002298850574719</v>
      </c>
      <c r="U4357">
        <f t="shared" si="547"/>
        <v>1.1746000000000001</v>
      </c>
      <c r="V4357" t="str">
        <f t="shared" si="548"/>
        <v>same</v>
      </c>
      <c r="W4357" s="47">
        <f t="shared" si="549"/>
        <v>0</v>
      </c>
      <c r="X4357" s="47"/>
      <c r="Y4357" s="47"/>
    </row>
    <row r="4358" spans="1:25" ht="21" x14ac:dyDescent="0.4">
      <c r="A4358" t="s">
        <v>5979</v>
      </c>
      <c r="B4358" t="s">
        <v>5980</v>
      </c>
      <c r="C4358" t="s">
        <v>5981</v>
      </c>
      <c r="D4358" s="33">
        <v>15412</v>
      </c>
      <c r="E4358" s="33">
        <v>4200</v>
      </c>
      <c r="F4358" s="32">
        <v>2.3165000000000004</v>
      </c>
      <c r="G4358" s="32">
        <v>0.77150000000000007</v>
      </c>
      <c r="H4358" s="13">
        <v>27.251492343628342</v>
      </c>
      <c r="I4358" s="32">
        <v>3.0880000000000005</v>
      </c>
      <c r="J4358" s="34">
        <f t="shared" si="542"/>
        <v>0.24983808290155438</v>
      </c>
      <c r="K4358">
        <v>0.55154761904761918</v>
      </c>
      <c r="L4358">
        <v>0.73523809523809536</v>
      </c>
      <c r="M4358">
        <v>0.5</v>
      </c>
      <c r="N4358" t="s">
        <v>34</v>
      </c>
      <c r="O4358" s="45" t="s">
        <v>34</v>
      </c>
      <c r="P4358" s="49" t="str">
        <f>'Sheet1 (2)'!O2762</f>
        <v>A</v>
      </c>
      <c r="Q4358" s="30" t="str">
        <f t="shared" si="543"/>
        <v>A</v>
      </c>
      <c r="R4358">
        <f t="shared" si="544"/>
        <v>0.15</v>
      </c>
      <c r="S4358" s="11">
        <f t="shared" si="545"/>
        <v>0.31994818652849755</v>
      </c>
      <c r="T4358" s="13">
        <f t="shared" si="546"/>
        <v>0.24983808290155438</v>
      </c>
      <c r="U4358">
        <f t="shared" si="547"/>
        <v>0.77150000000000007</v>
      </c>
      <c r="V4358" t="str">
        <f t="shared" si="548"/>
        <v>same</v>
      </c>
      <c r="W4358" s="47">
        <f t="shared" si="549"/>
        <v>0</v>
      </c>
      <c r="X4358" s="47"/>
      <c r="Y4358" s="47"/>
    </row>
    <row r="4359" spans="1:25" ht="21" x14ac:dyDescent="0.4">
      <c r="A4359" t="s">
        <v>5982</v>
      </c>
      <c r="B4359" t="s">
        <v>5983</v>
      </c>
      <c r="C4359" t="s">
        <v>5984</v>
      </c>
      <c r="D4359" s="33">
        <v>52179</v>
      </c>
      <c r="E4359" s="33">
        <v>5567</v>
      </c>
      <c r="F4359" s="32">
        <v>2.2606999999999999</v>
      </c>
      <c r="G4359" s="32">
        <v>0.7528999999999999</v>
      </c>
      <c r="H4359" s="13">
        <v>10.669043101630924</v>
      </c>
      <c r="I4359" s="32">
        <v>3.0135999999999998</v>
      </c>
      <c r="J4359" s="34">
        <f t="shared" si="542"/>
        <v>0.24983408547916111</v>
      </c>
      <c r="K4359">
        <v>0.40608945572121424</v>
      </c>
      <c r="L4359">
        <v>0.54133285432010059</v>
      </c>
      <c r="M4359">
        <v>0.3</v>
      </c>
      <c r="N4359" t="s">
        <v>34</v>
      </c>
      <c r="O4359" s="45" t="s">
        <v>34</v>
      </c>
      <c r="P4359" s="49" t="str">
        <f>'Sheet1 (2)'!O3814</f>
        <v>A</v>
      </c>
      <c r="Q4359" s="30" t="str">
        <f t="shared" si="543"/>
        <v>A</v>
      </c>
      <c r="R4359">
        <f t="shared" si="544"/>
        <v>0.15</v>
      </c>
      <c r="S4359" s="11">
        <f t="shared" si="545"/>
        <v>0.44581231749402711</v>
      </c>
      <c r="T4359" s="13">
        <f t="shared" si="546"/>
        <v>0.24983408547916111</v>
      </c>
      <c r="U4359">
        <f t="shared" si="547"/>
        <v>0.7528999999999999</v>
      </c>
      <c r="V4359" t="str">
        <f t="shared" si="548"/>
        <v>same</v>
      </c>
      <c r="W4359" s="47">
        <f t="shared" si="549"/>
        <v>0</v>
      </c>
      <c r="X4359" s="47"/>
      <c r="Y4359" s="47"/>
    </row>
    <row r="4360" spans="1:25" ht="21" x14ac:dyDescent="0.4">
      <c r="A4360" t="s">
        <v>5607</v>
      </c>
      <c r="B4360" t="s">
        <v>5608</v>
      </c>
      <c r="C4360" t="s">
        <v>5609</v>
      </c>
      <c r="D4360" s="33">
        <v>50281</v>
      </c>
      <c r="E4360" s="33">
        <v>4863</v>
      </c>
      <c r="F4360" s="32">
        <v>3.8904000000000005</v>
      </c>
      <c r="G4360" s="32">
        <v>1.4146000000000001</v>
      </c>
      <c r="H4360" s="13">
        <v>9.6716453531154905</v>
      </c>
      <c r="I4360" s="32">
        <v>5.3050000000000006</v>
      </c>
      <c r="J4360" s="34">
        <f t="shared" si="542"/>
        <v>0.26665409990574929</v>
      </c>
      <c r="K4360">
        <v>0.80000000000000016</v>
      </c>
      <c r="L4360">
        <v>1.0908903968743575</v>
      </c>
      <c r="M4360">
        <v>0.8</v>
      </c>
      <c r="N4360" t="s">
        <v>37</v>
      </c>
      <c r="O4360" s="45" t="s">
        <v>37</v>
      </c>
      <c r="P4360" s="49" t="str">
        <f>'Sheet1 (2)'!O4152</f>
        <v>B</v>
      </c>
      <c r="Q4360" s="30" t="str">
        <f t="shared" si="543"/>
        <v>B</v>
      </c>
      <c r="R4360">
        <f t="shared" si="544"/>
        <v>0.25</v>
      </c>
      <c r="S4360" s="11">
        <f t="shared" si="545"/>
        <v>0.26665409990574934</v>
      </c>
      <c r="T4360" s="13">
        <f t="shared" si="546"/>
        <v>0.26665409990574929</v>
      </c>
      <c r="U4360">
        <f t="shared" si="547"/>
        <v>1.4146000000000001</v>
      </c>
      <c r="V4360" t="str">
        <f t="shared" si="548"/>
        <v>same</v>
      </c>
      <c r="W4360" s="47">
        <f t="shared" si="549"/>
        <v>0</v>
      </c>
      <c r="X4360" s="47"/>
      <c r="Y4360" s="47"/>
    </row>
    <row r="4361" spans="1:25" ht="21" x14ac:dyDescent="0.4">
      <c r="A4361" t="s">
        <v>5610</v>
      </c>
      <c r="B4361" t="s">
        <v>5608</v>
      </c>
      <c r="C4361" t="s">
        <v>5609</v>
      </c>
      <c r="D4361" s="33">
        <v>54317</v>
      </c>
      <c r="E4361" s="33">
        <v>3109</v>
      </c>
      <c r="F4361" s="32">
        <v>3.1089999999999995</v>
      </c>
      <c r="G4361" s="32">
        <v>1.0620000000000001</v>
      </c>
      <c r="H4361" s="13">
        <v>5.7238065430712304</v>
      </c>
      <c r="I4361" s="32">
        <v>4.1709999999999994</v>
      </c>
      <c r="J4361" s="34">
        <f t="shared" si="542"/>
        <v>0.25461520019180056</v>
      </c>
      <c r="K4361">
        <v>0.99999999999999989</v>
      </c>
      <c r="L4361">
        <v>1.3415889353489865</v>
      </c>
      <c r="M4361">
        <v>1</v>
      </c>
      <c r="N4361" t="s">
        <v>37</v>
      </c>
      <c r="O4361" s="45" t="s">
        <v>37</v>
      </c>
      <c r="P4361" s="49" t="str">
        <f>'Sheet1 (2)'!O4719</f>
        <v>B</v>
      </c>
      <c r="Q4361" s="30" t="str">
        <f t="shared" si="543"/>
        <v>B</v>
      </c>
      <c r="R4361">
        <f t="shared" si="544"/>
        <v>0.25</v>
      </c>
      <c r="S4361" s="11">
        <f t="shared" si="545"/>
        <v>0.25461520019180034</v>
      </c>
      <c r="T4361" s="13">
        <f t="shared" si="546"/>
        <v>0.25461520019180056</v>
      </c>
      <c r="U4361">
        <f t="shared" si="547"/>
        <v>1.0620000000000001</v>
      </c>
      <c r="V4361" t="str">
        <f t="shared" si="548"/>
        <v>same</v>
      </c>
      <c r="W4361" s="47">
        <f t="shared" si="549"/>
        <v>0</v>
      </c>
      <c r="X4361" s="47"/>
      <c r="Y4361" s="47"/>
    </row>
    <row r="4362" spans="1:25" ht="21" x14ac:dyDescent="0.4">
      <c r="A4362" t="s">
        <v>5611</v>
      </c>
      <c r="B4362" t="s">
        <v>5608</v>
      </c>
      <c r="C4362" t="s">
        <v>5609</v>
      </c>
      <c r="D4362" s="33">
        <v>56019</v>
      </c>
      <c r="E4362" s="33">
        <v>4715</v>
      </c>
      <c r="F4362" s="32">
        <v>4.7150000000000007</v>
      </c>
      <c r="G4362" s="32">
        <v>1.8179999999999998</v>
      </c>
      <c r="H4362" s="13">
        <v>8.4167871614987764</v>
      </c>
      <c r="I4362" s="32">
        <v>6.5330000000000004</v>
      </c>
      <c r="J4362" s="34">
        <f t="shared" si="542"/>
        <v>0.27827950405632934</v>
      </c>
      <c r="K4362">
        <v>1.0000000000000002</v>
      </c>
      <c r="L4362">
        <v>1.3855779427359491</v>
      </c>
      <c r="M4362">
        <v>1</v>
      </c>
      <c r="N4362" t="s">
        <v>37</v>
      </c>
      <c r="O4362" s="45" t="s">
        <v>37</v>
      </c>
      <c r="P4362" s="49" t="str">
        <f>'Sheet1 (2)'!O4834</f>
        <v>B</v>
      </c>
      <c r="Q4362" s="30" t="str">
        <f t="shared" si="543"/>
        <v>B</v>
      </c>
      <c r="R4362">
        <f t="shared" si="544"/>
        <v>0.25</v>
      </c>
      <c r="S4362" s="11">
        <f t="shared" si="545"/>
        <v>0.27827950405632945</v>
      </c>
      <c r="T4362" s="13">
        <f t="shared" si="546"/>
        <v>0.27827950405632934</v>
      </c>
      <c r="U4362">
        <f t="shared" si="547"/>
        <v>1.8179999999999996</v>
      </c>
      <c r="V4362" t="str">
        <f t="shared" si="548"/>
        <v>same</v>
      </c>
      <c r="W4362" s="47">
        <f t="shared" si="549"/>
        <v>0</v>
      </c>
      <c r="X4362" s="47"/>
      <c r="Y4362" s="47"/>
    </row>
    <row r="4363" spans="1:25" ht="21" x14ac:dyDescent="0.4">
      <c r="A4363" t="s">
        <v>3743</v>
      </c>
      <c r="B4363" t="s">
        <v>3744</v>
      </c>
      <c r="C4363" t="s">
        <v>3745</v>
      </c>
      <c r="D4363" s="33">
        <v>399457</v>
      </c>
      <c r="E4363" s="33">
        <v>25498</v>
      </c>
      <c r="F4363" s="32">
        <v>13.011900000000001</v>
      </c>
      <c r="G4363" s="32">
        <v>4.7820999999999998</v>
      </c>
      <c r="H4363" s="13">
        <v>6.3831651466866273</v>
      </c>
      <c r="I4363" s="32">
        <v>17.794</v>
      </c>
      <c r="J4363" s="34">
        <f t="shared" si="542"/>
        <v>0.26874789254804987</v>
      </c>
      <c r="K4363">
        <v>0.51031061259706645</v>
      </c>
      <c r="L4363">
        <v>0.69785865558082982</v>
      </c>
      <c r="M4363">
        <v>0.5</v>
      </c>
      <c r="N4363" t="s">
        <v>37</v>
      </c>
      <c r="O4363" s="45" t="s">
        <v>37</v>
      </c>
      <c r="P4363" s="49" t="str">
        <f>'Sheet1 (2)'!O812</f>
        <v>B</v>
      </c>
      <c r="Q4363" s="30" t="str">
        <f t="shared" si="543"/>
        <v>B</v>
      </c>
      <c r="R4363">
        <f t="shared" si="544"/>
        <v>0.25</v>
      </c>
      <c r="S4363" s="11">
        <f t="shared" si="545"/>
        <v>0.28352253568618629</v>
      </c>
      <c r="T4363" s="13">
        <f t="shared" si="546"/>
        <v>0.26874789254804987</v>
      </c>
      <c r="U4363">
        <f t="shared" si="547"/>
        <v>4.7820999999999998</v>
      </c>
      <c r="V4363" t="str">
        <f t="shared" si="548"/>
        <v>same</v>
      </c>
      <c r="W4363" s="47">
        <f t="shared" si="549"/>
        <v>0</v>
      </c>
      <c r="X4363" s="47"/>
      <c r="Y4363" s="47"/>
    </row>
    <row r="4364" spans="1:25" ht="21" x14ac:dyDescent="0.4">
      <c r="A4364" t="s">
        <v>3746</v>
      </c>
      <c r="B4364" t="s">
        <v>3744</v>
      </c>
      <c r="C4364" t="s">
        <v>3745</v>
      </c>
      <c r="D4364" s="33">
        <v>408199</v>
      </c>
      <c r="E4364" s="33">
        <v>12196</v>
      </c>
      <c r="F4364" s="32">
        <v>6.5679000000000007</v>
      </c>
      <c r="G4364" s="32">
        <v>2.1841000000000004</v>
      </c>
      <c r="H4364" s="13">
        <v>2.9877584217501756</v>
      </c>
      <c r="I4364" s="32">
        <v>8.7520000000000007</v>
      </c>
      <c r="J4364" s="34">
        <f t="shared" si="542"/>
        <v>0.24955438756855577</v>
      </c>
      <c r="K4364">
        <v>0.53852902591013452</v>
      </c>
      <c r="L4364">
        <v>0.71761233191210227</v>
      </c>
      <c r="M4364">
        <v>0.5</v>
      </c>
      <c r="N4364" t="s">
        <v>37</v>
      </c>
      <c r="O4364" s="45" t="s">
        <v>37</v>
      </c>
      <c r="P4364" s="49" t="str">
        <f>'Sheet1 (2)'!O836</f>
        <v>B</v>
      </c>
      <c r="Q4364" s="30" t="str">
        <f t="shared" si="543"/>
        <v>B</v>
      </c>
      <c r="R4364">
        <f t="shared" si="544"/>
        <v>0.25</v>
      </c>
      <c r="S4364" s="11">
        <f t="shared" si="545"/>
        <v>0.30324497257769645</v>
      </c>
      <c r="T4364" s="13">
        <f t="shared" si="546"/>
        <v>0.24955438756855577</v>
      </c>
      <c r="U4364">
        <f t="shared" si="547"/>
        <v>2.1841000000000004</v>
      </c>
      <c r="V4364" t="str">
        <f t="shared" si="548"/>
        <v>same</v>
      </c>
      <c r="W4364" s="47">
        <f t="shared" si="549"/>
        <v>0</v>
      </c>
      <c r="X4364" s="47"/>
      <c r="Y4364" s="47"/>
    </row>
    <row r="4365" spans="1:25" ht="21" x14ac:dyDescent="0.4">
      <c r="A4365" t="s">
        <v>3747</v>
      </c>
      <c r="B4365" t="s">
        <v>3744</v>
      </c>
      <c r="C4365" t="s">
        <v>3745</v>
      </c>
      <c r="D4365" s="33">
        <v>449438</v>
      </c>
      <c r="E4365" s="33">
        <v>33261</v>
      </c>
      <c r="F4365" s="32">
        <v>17.263000000000002</v>
      </c>
      <c r="G4365" s="32">
        <v>5.75</v>
      </c>
      <c r="H4365" s="13">
        <v>7.4005758302591236</v>
      </c>
      <c r="I4365" s="32">
        <v>23.013000000000002</v>
      </c>
      <c r="J4365" s="34">
        <f t="shared" si="542"/>
        <v>0.24985877547473165</v>
      </c>
      <c r="K4365">
        <v>0.51901626529569167</v>
      </c>
      <c r="L4365">
        <v>0.6918914043474339</v>
      </c>
      <c r="M4365">
        <v>0.5</v>
      </c>
      <c r="N4365" t="s">
        <v>37</v>
      </c>
      <c r="O4365" s="45" t="s">
        <v>37</v>
      </c>
      <c r="P4365" s="49" t="str">
        <f>'Sheet1 (2)'!O1112</f>
        <v>B</v>
      </c>
      <c r="Q4365" s="30" t="str">
        <f t="shared" si="543"/>
        <v>B</v>
      </c>
      <c r="R4365">
        <f t="shared" si="544"/>
        <v>0.25</v>
      </c>
      <c r="S4365" s="11">
        <f t="shared" si="545"/>
        <v>0.2773432407769521</v>
      </c>
      <c r="T4365" s="13">
        <f t="shared" si="546"/>
        <v>0.24985877547473165</v>
      </c>
      <c r="U4365">
        <f t="shared" si="547"/>
        <v>5.75</v>
      </c>
      <c r="V4365" t="str">
        <f t="shared" si="548"/>
        <v>same</v>
      </c>
      <c r="W4365" s="47">
        <f t="shared" si="549"/>
        <v>0</v>
      </c>
      <c r="X4365" s="47"/>
      <c r="Y4365" s="47"/>
    </row>
    <row r="4366" spans="1:25" ht="21" x14ac:dyDescent="0.4">
      <c r="A4366" t="s">
        <v>3748</v>
      </c>
      <c r="B4366" t="s">
        <v>3744</v>
      </c>
      <c r="C4366" t="s">
        <v>3745</v>
      </c>
      <c r="D4366" s="33">
        <v>449110</v>
      </c>
      <c r="E4366" s="33">
        <v>33312</v>
      </c>
      <c r="F4366" s="32">
        <v>16.999200000000002</v>
      </c>
      <c r="G4366" s="32">
        <v>5.6627999999999998</v>
      </c>
      <c r="H4366" s="13">
        <v>7.4173365099864172</v>
      </c>
      <c r="I4366" s="32">
        <v>22.662000000000003</v>
      </c>
      <c r="J4366" s="34">
        <f t="shared" si="542"/>
        <v>0.24988085782366953</v>
      </c>
      <c r="K4366">
        <v>0.51030259365994235</v>
      </c>
      <c r="L4366">
        <v>0.68029538904899145</v>
      </c>
      <c r="M4366">
        <v>0.5</v>
      </c>
      <c r="N4366" t="s">
        <v>37</v>
      </c>
      <c r="O4366" s="45" t="s">
        <v>37</v>
      </c>
      <c r="P4366" s="49" t="str">
        <f>'Sheet1 (2)'!O1438</f>
        <v>B</v>
      </c>
      <c r="Q4366" s="30" t="str">
        <f t="shared" si="543"/>
        <v>B</v>
      </c>
      <c r="R4366">
        <f t="shared" si="544"/>
        <v>0.25</v>
      </c>
      <c r="S4366" s="11">
        <f t="shared" si="545"/>
        <v>0.26502515223722539</v>
      </c>
      <c r="T4366" s="13">
        <f t="shared" si="546"/>
        <v>0.24988085782366953</v>
      </c>
      <c r="U4366">
        <f t="shared" si="547"/>
        <v>5.6627999999999998</v>
      </c>
      <c r="V4366" t="str">
        <f t="shared" si="548"/>
        <v>same</v>
      </c>
      <c r="W4366" s="47">
        <f t="shared" si="549"/>
        <v>0</v>
      </c>
      <c r="X4366" s="47"/>
      <c r="Y4366" s="47"/>
    </row>
    <row r="4367" spans="1:25" ht="21" x14ac:dyDescent="0.4">
      <c r="A4367" t="s">
        <v>3749</v>
      </c>
      <c r="B4367" t="s">
        <v>3744</v>
      </c>
      <c r="C4367" t="s">
        <v>3745</v>
      </c>
      <c r="D4367" s="33">
        <v>450085</v>
      </c>
      <c r="E4367" s="33">
        <v>38500</v>
      </c>
      <c r="F4367" s="32">
        <v>32.383699999999997</v>
      </c>
      <c r="G4367" s="32">
        <v>10.789300000000001</v>
      </c>
      <c r="H4367" s="13">
        <v>8.5539398113689629</v>
      </c>
      <c r="I4367" s="32">
        <v>43.173000000000002</v>
      </c>
      <c r="J4367" s="34">
        <f t="shared" si="542"/>
        <v>0.24990850763208489</v>
      </c>
      <c r="K4367">
        <v>0.84113506493506485</v>
      </c>
      <c r="L4367">
        <v>1.1213766233766234</v>
      </c>
      <c r="M4367">
        <v>0.5</v>
      </c>
      <c r="N4367" t="s">
        <v>37</v>
      </c>
      <c r="O4367" s="45" t="s">
        <v>37</v>
      </c>
      <c r="P4367" s="49" t="str">
        <f>'Sheet1 (2)'!O1857</f>
        <v>B</v>
      </c>
      <c r="Q4367" s="30" t="str">
        <f t="shared" si="543"/>
        <v>B</v>
      </c>
      <c r="R4367">
        <f t="shared" si="544"/>
        <v>0.25</v>
      </c>
      <c r="S4367" s="11">
        <f t="shared" si="545"/>
        <v>0.55411947281865981</v>
      </c>
      <c r="T4367" s="13">
        <f t="shared" si="546"/>
        <v>0.24990850763208489</v>
      </c>
      <c r="U4367">
        <f t="shared" si="547"/>
        <v>10.789300000000001</v>
      </c>
      <c r="V4367" t="str">
        <f t="shared" si="548"/>
        <v>same</v>
      </c>
      <c r="W4367" s="47">
        <f t="shared" si="549"/>
        <v>0</v>
      </c>
      <c r="X4367" s="47"/>
      <c r="Y4367" s="47"/>
    </row>
    <row r="4368" spans="1:25" ht="21" x14ac:dyDescent="0.4">
      <c r="A4368" t="s">
        <v>3750</v>
      </c>
      <c r="B4368" t="s">
        <v>3744</v>
      </c>
      <c r="C4368" t="s">
        <v>3745</v>
      </c>
      <c r="D4368" s="33">
        <v>601413</v>
      </c>
      <c r="E4368" s="33">
        <v>55980</v>
      </c>
      <c r="F4368" s="32">
        <v>32.668199999999999</v>
      </c>
      <c r="G4368" s="32">
        <v>10.8828</v>
      </c>
      <c r="H4368" s="13">
        <v>9.3080794728414578</v>
      </c>
      <c r="I4368" s="32">
        <v>43.551000000000002</v>
      </c>
      <c r="J4368" s="34">
        <f t="shared" si="542"/>
        <v>0.24988634015292413</v>
      </c>
      <c r="K4368">
        <v>0.58356913183279735</v>
      </c>
      <c r="L4368">
        <v>0.7779742765273312</v>
      </c>
      <c r="M4368">
        <v>0.5</v>
      </c>
      <c r="N4368" t="s">
        <v>37</v>
      </c>
      <c r="O4368" s="45" t="s">
        <v>37</v>
      </c>
      <c r="P4368" s="49" t="str">
        <f>'Sheet1 (2)'!O2112</f>
        <v>B</v>
      </c>
      <c r="Q4368" s="30" t="str">
        <f t="shared" si="543"/>
        <v>B</v>
      </c>
      <c r="R4368">
        <f t="shared" si="544"/>
        <v>0.25</v>
      </c>
      <c r="S4368" s="11">
        <f t="shared" si="545"/>
        <v>0.35730522835296552</v>
      </c>
      <c r="T4368" s="13">
        <f t="shared" si="546"/>
        <v>0.24988634015292413</v>
      </c>
      <c r="U4368">
        <f t="shared" si="547"/>
        <v>10.8828</v>
      </c>
      <c r="V4368" t="str">
        <f t="shared" si="548"/>
        <v>same</v>
      </c>
      <c r="W4368" s="47">
        <f t="shared" si="549"/>
        <v>0</v>
      </c>
      <c r="X4368" s="47"/>
      <c r="Y4368" s="47"/>
    </row>
    <row r="4369" spans="1:25" ht="21" x14ac:dyDescent="0.4">
      <c r="A4369" t="s">
        <v>3751</v>
      </c>
      <c r="B4369" t="s">
        <v>3744</v>
      </c>
      <c r="C4369" t="s">
        <v>3745</v>
      </c>
      <c r="D4369" s="33">
        <v>452735</v>
      </c>
      <c r="E4369" s="33">
        <v>33276</v>
      </c>
      <c r="F4369" s="32">
        <v>22.177699999999998</v>
      </c>
      <c r="G4369" s="32">
        <v>7.3873000000000006</v>
      </c>
      <c r="H4369" s="13">
        <v>7.3499950302053074</v>
      </c>
      <c r="I4369" s="32">
        <v>29.564999999999998</v>
      </c>
      <c r="J4369" s="34">
        <f t="shared" si="542"/>
        <v>0.24986639607644179</v>
      </c>
      <c r="K4369">
        <v>0.66647734102656564</v>
      </c>
      <c r="L4369">
        <v>0.8884781824738549</v>
      </c>
      <c r="M4369">
        <v>0.5</v>
      </c>
      <c r="N4369" t="s">
        <v>37</v>
      </c>
      <c r="O4369" s="45" t="s">
        <v>37</v>
      </c>
      <c r="P4369" s="49" t="str">
        <f>'Sheet1 (2)'!O2139</f>
        <v>B</v>
      </c>
      <c r="Q4369" s="30" t="str">
        <f t="shared" si="543"/>
        <v>B</v>
      </c>
      <c r="R4369">
        <f t="shared" si="544"/>
        <v>0.25</v>
      </c>
      <c r="S4369" s="11">
        <f t="shared" si="545"/>
        <v>0.43723997970573303</v>
      </c>
      <c r="T4369" s="13">
        <f t="shared" si="546"/>
        <v>0.24986639607644179</v>
      </c>
      <c r="U4369">
        <f t="shared" si="547"/>
        <v>7.3873000000000006</v>
      </c>
      <c r="V4369" t="str">
        <f t="shared" si="548"/>
        <v>same</v>
      </c>
      <c r="W4369" s="47">
        <f t="shared" si="549"/>
        <v>0</v>
      </c>
      <c r="X4369" s="47"/>
      <c r="Y4369" s="47"/>
    </row>
    <row r="4370" spans="1:25" ht="21" x14ac:dyDescent="0.4">
      <c r="A4370" t="s">
        <v>3752</v>
      </c>
      <c r="B4370" t="s">
        <v>3744</v>
      </c>
      <c r="C4370" t="s">
        <v>3745</v>
      </c>
      <c r="D4370" s="33">
        <v>452915</v>
      </c>
      <c r="E4370" s="33">
        <v>33896</v>
      </c>
      <c r="F4370" s="32">
        <v>17.782299999999999</v>
      </c>
      <c r="G4370" s="32">
        <v>5.9237000000000002</v>
      </c>
      <c r="H4370" s="13">
        <v>7.4839649823918393</v>
      </c>
      <c r="I4370" s="32">
        <v>23.706</v>
      </c>
      <c r="J4370" s="34">
        <f t="shared" si="542"/>
        <v>0.24988188644225093</v>
      </c>
      <c r="K4370">
        <v>0.5246135237196129</v>
      </c>
      <c r="L4370">
        <v>0.69937455746990795</v>
      </c>
      <c r="M4370">
        <v>0.5</v>
      </c>
      <c r="N4370" t="s">
        <v>37</v>
      </c>
      <c r="O4370" s="45" t="s">
        <v>37</v>
      </c>
      <c r="P4370" s="49" t="str">
        <f>'Sheet1 (2)'!O2996</f>
        <v>B</v>
      </c>
      <c r="Q4370" s="30" t="str">
        <f t="shared" si="543"/>
        <v>B</v>
      </c>
      <c r="R4370">
        <f t="shared" si="544"/>
        <v>0.25</v>
      </c>
      <c r="S4370" s="11">
        <f t="shared" si="545"/>
        <v>0.28507550831013245</v>
      </c>
      <c r="T4370" s="13">
        <f t="shared" si="546"/>
        <v>0.24988188644225093</v>
      </c>
      <c r="U4370">
        <f t="shared" si="547"/>
        <v>5.9237000000000002</v>
      </c>
      <c r="V4370" t="str">
        <f t="shared" si="548"/>
        <v>same</v>
      </c>
      <c r="W4370" s="47">
        <f t="shared" si="549"/>
        <v>0</v>
      </c>
      <c r="X4370" s="47"/>
      <c r="Y4370" s="47"/>
    </row>
    <row r="4371" spans="1:25" ht="21" x14ac:dyDescent="0.4">
      <c r="A4371" t="s">
        <v>3753</v>
      </c>
      <c r="B4371" t="s">
        <v>3744</v>
      </c>
      <c r="C4371" t="s">
        <v>3745</v>
      </c>
      <c r="D4371" s="33">
        <v>456806</v>
      </c>
      <c r="E4371" s="33">
        <v>32481</v>
      </c>
      <c r="F4371" s="32">
        <v>17.235900000000001</v>
      </c>
      <c r="G4371" s="32">
        <v>5.7411000000000003</v>
      </c>
      <c r="H4371" s="13">
        <v>7.1104582689369229</v>
      </c>
      <c r="I4371" s="32">
        <v>22.977</v>
      </c>
      <c r="J4371" s="34">
        <f t="shared" si="542"/>
        <v>0.24986290638464553</v>
      </c>
      <c r="K4371">
        <v>0.53064560820171802</v>
      </c>
      <c r="L4371">
        <v>0.70739817123857029</v>
      </c>
      <c r="M4371">
        <v>0.5</v>
      </c>
      <c r="N4371" t="s">
        <v>37</v>
      </c>
      <c r="O4371" s="45" t="s">
        <v>37</v>
      </c>
      <c r="P4371" s="49" t="str">
        <f>'Sheet1 (2)'!O3477</f>
        <v>B</v>
      </c>
      <c r="Q4371" s="30" t="str">
        <f t="shared" si="543"/>
        <v>B</v>
      </c>
      <c r="R4371">
        <f t="shared" si="544"/>
        <v>0.25</v>
      </c>
      <c r="S4371" s="11">
        <f t="shared" si="545"/>
        <v>0.29318448883666282</v>
      </c>
      <c r="T4371" s="13">
        <f t="shared" si="546"/>
        <v>0.24986290638464553</v>
      </c>
      <c r="U4371">
        <f t="shared" si="547"/>
        <v>5.7411000000000003</v>
      </c>
      <c r="V4371" t="str">
        <f t="shared" si="548"/>
        <v>same</v>
      </c>
      <c r="W4371" s="47">
        <f t="shared" si="549"/>
        <v>0</v>
      </c>
      <c r="X4371" s="47"/>
      <c r="Y4371" s="47"/>
    </row>
    <row r="4372" spans="1:25" ht="21" x14ac:dyDescent="0.4">
      <c r="A4372" t="s">
        <v>3754</v>
      </c>
      <c r="B4372" t="s">
        <v>3744</v>
      </c>
      <c r="C4372" t="s">
        <v>3745</v>
      </c>
      <c r="D4372" s="33">
        <v>451580</v>
      </c>
      <c r="E4372" s="33">
        <v>37110</v>
      </c>
      <c r="F4372" s="32">
        <v>22.0016</v>
      </c>
      <c r="G4372" s="32">
        <v>7.3293999999999997</v>
      </c>
      <c r="H4372" s="13">
        <v>8.2178130120908808</v>
      </c>
      <c r="I4372" s="32">
        <v>29.331</v>
      </c>
      <c r="J4372" s="34">
        <f t="shared" si="542"/>
        <v>0.24988578636937028</v>
      </c>
      <c r="K4372">
        <v>0.5928752357855025</v>
      </c>
      <c r="L4372">
        <v>0.79037995149555373</v>
      </c>
      <c r="M4372">
        <v>0.5</v>
      </c>
      <c r="N4372" t="s">
        <v>37</v>
      </c>
      <c r="O4372" s="45" t="s">
        <v>37</v>
      </c>
      <c r="P4372" s="49" t="str">
        <f>'Sheet1 (2)'!O3552</f>
        <v>B</v>
      </c>
      <c r="Q4372" s="30" t="str">
        <f t="shared" si="543"/>
        <v>B</v>
      </c>
      <c r="R4372">
        <f t="shared" si="544"/>
        <v>0.25</v>
      </c>
      <c r="S4372" s="11">
        <f t="shared" si="545"/>
        <v>0.36739286079574507</v>
      </c>
      <c r="T4372" s="13">
        <f t="shared" si="546"/>
        <v>0.24988578636937028</v>
      </c>
      <c r="U4372">
        <f t="shared" si="547"/>
        <v>7.3293999999999997</v>
      </c>
      <c r="V4372" t="str">
        <f t="shared" si="548"/>
        <v>same</v>
      </c>
      <c r="W4372" s="47">
        <f t="shared" si="549"/>
        <v>0</v>
      </c>
      <c r="X4372" s="47"/>
      <c r="Y4372" s="47"/>
    </row>
    <row r="4373" spans="1:25" ht="21" x14ac:dyDescent="0.4">
      <c r="A4373" t="s">
        <v>3755</v>
      </c>
      <c r="B4373" t="s">
        <v>3744</v>
      </c>
      <c r="C4373" t="s">
        <v>3745</v>
      </c>
      <c r="D4373" s="33">
        <v>453763</v>
      </c>
      <c r="E4373" s="33">
        <v>36828</v>
      </c>
      <c r="F4373" s="32">
        <v>22.656400000000001</v>
      </c>
      <c r="G4373" s="32">
        <v>7.5475999999999992</v>
      </c>
      <c r="H4373" s="13">
        <v>8.1161311080894656</v>
      </c>
      <c r="I4373" s="32">
        <v>30.204000000000001</v>
      </c>
      <c r="J4373" s="34">
        <f t="shared" si="542"/>
        <v>0.24988743212819492</v>
      </c>
      <c r="K4373">
        <v>0.61519496035625076</v>
      </c>
      <c r="L4373">
        <v>0.82013685239491696</v>
      </c>
      <c r="M4373">
        <v>0.5</v>
      </c>
      <c r="N4373" t="s">
        <v>37</v>
      </c>
      <c r="O4373" s="45" t="s">
        <v>37</v>
      </c>
      <c r="P4373" s="49" t="str">
        <f>'Sheet1 (2)'!O3773</f>
        <v>B</v>
      </c>
      <c r="Q4373" s="30" t="str">
        <f t="shared" si="543"/>
        <v>B</v>
      </c>
      <c r="R4373">
        <f t="shared" si="544"/>
        <v>0.25</v>
      </c>
      <c r="S4373" s="11">
        <f t="shared" si="545"/>
        <v>0.39034564958283674</v>
      </c>
      <c r="T4373" s="13">
        <f t="shared" si="546"/>
        <v>0.24988743212819492</v>
      </c>
      <c r="U4373">
        <f t="shared" si="547"/>
        <v>7.5475999999999992</v>
      </c>
      <c r="V4373" t="str">
        <f t="shared" si="548"/>
        <v>same</v>
      </c>
      <c r="W4373" s="47">
        <f t="shared" si="549"/>
        <v>0</v>
      </c>
      <c r="X4373" s="47"/>
      <c r="Y4373" s="47"/>
    </row>
    <row r="4374" spans="1:25" ht="21" x14ac:dyDescent="0.4">
      <c r="A4374" t="s">
        <v>3756</v>
      </c>
      <c r="B4374" t="s">
        <v>3744</v>
      </c>
      <c r="C4374" t="s">
        <v>3745</v>
      </c>
      <c r="D4374" s="33">
        <v>454731</v>
      </c>
      <c r="E4374" s="33">
        <v>35136</v>
      </c>
      <c r="F4374" s="32">
        <v>22.042499999999997</v>
      </c>
      <c r="G4374" s="32">
        <v>7.3425000000000002</v>
      </c>
      <c r="H4374" s="13">
        <v>7.726765934145682</v>
      </c>
      <c r="I4374" s="32">
        <v>29.384999999999998</v>
      </c>
      <c r="J4374" s="34">
        <f t="shared" si="542"/>
        <v>0.24987238386932112</v>
      </c>
      <c r="K4374">
        <v>0.62734801912568294</v>
      </c>
      <c r="L4374">
        <v>0.83632172131147531</v>
      </c>
      <c r="M4374">
        <v>0.5</v>
      </c>
      <c r="N4374" t="s">
        <v>37</v>
      </c>
      <c r="O4374" s="45" t="s">
        <v>37</v>
      </c>
      <c r="P4374" s="49" t="str">
        <f>'Sheet1 (2)'!O3838</f>
        <v>B</v>
      </c>
      <c r="Q4374" s="30" t="str">
        <f t="shared" si="543"/>
        <v>B</v>
      </c>
      <c r="R4374">
        <f t="shared" si="544"/>
        <v>0.25</v>
      </c>
      <c r="S4374" s="11">
        <f t="shared" si="545"/>
        <v>0.40214395099540573</v>
      </c>
      <c r="T4374" s="13">
        <f t="shared" si="546"/>
        <v>0.24987238386932112</v>
      </c>
      <c r="U4374">
        <f t="shared" si="547"/>
        <v>7.3425000000000002</v>
      </c>
      <c r="V4374" t="str">
        <f t="shared" si="548"/>
        <v>same</v>
      </c>
      <c r="W4374" s="47">
        <f t="shared" si="549"/>
        <v>0</v>
      </c>
      <c r="X4374" s="47"/>
      <c r="Y4374" s="47"/>
    </row>
    <row r="4375" spans="1:25" ht="21" x14ac:dyDescent="0.4">
      <c r="A4375" t="s">
        <v>3757</v>
      </c>
      <c r="B4375" t="s">
        <v>3744</v>
      </c>
      <c r="C4375" t="s">
        <v>3745</v>
      </c>
      <c r="D4375" s="33">
        <v>598225</v>
      </c>
      <c r="E4375" s="33">
        <v>51662</v>
      </c>
      <c r="F4375" s="32">
        <v>32.748999999999995</v>
      </c>
      <c r="G4375" s="32">
        <v>10.91</v>
      </c>
      <c r="H4375" s="13">
        <v>8.6358811483973419</v>
      </c>
      <c r="I4375" s="32">
        <v>43.658999999999992</v>
      </c>
      <c r="J4375" s="34">
        <f t="shared" si="542"/>
        <v>0.24989120227215469</v>
      </c>
      <c r="K4375">
        <v>0.63390886918818468</v>
      </c>
      <c r="L4375">
        <v>0.84508923386628454</v>
      </c>
      <c r="M4375">
        <v>0.5</v>
      </c>
      <c r="N4375" t="s">
        <v>37</v>
      </c>
      <c r="O4375" s="45" t="s">
        <v>37</v>
      </c>
      <c r="P4375" s="49" t="str">
        <f>'Sheet1 (2)'!O4595</f>
        <v>B</v>
      </c>
      <c r="Q4375" s="30" t="str">
        <f t="shared" si="543"/>
        <v>B</v>
      </c>
      <c r="R4375">
        <f t="shared" si="544"/>
        <v>0.25</v>
      </c>
      <c r="S4375" s="11">
        <f t="shared" si="545"/>
        <v>0.40834650358459873</v>
      </c>
      <c r="T4375" s="13">
        <f t="shared" si="546"/>
        <v>0.24989120227215469</v>
      </c>
      <c r="U4375">
        <f t="shared" si="547"/>
        <v>10.91</v>
      </c>
      <c r="V4375" t="str">
        <f t="shared" si="548"/>
        <v>same</v>
      </c>
      <c r="W4375" s="47">
        <f t="shared" si="549"/>
        <v>0</v>
      </c>
      <c r="X4375" s="47"/>
      <c r="Y4375" s="47"/>
    </row>
    <row r="4376" spans="1:25" ht="21" x14ac:dyDescent="0.4">
      <c r="A4376" t="s">
        <v>3758</v>
      </c>
      <c r="B4376" t="s">
        <v>3744</v>
      </c>
      <c r="C4376" t="s">
        <v>3745</v>
      </c>
      <c r="D4376" s="33">
        <v>598233</v>
      </c>
      <c r="E4376" s="33">
        <v>33186</v>
      </c>
      <c r="F4376" s="32">
        <v>23.813400000000001</v>
      </c>
      <c r="G4376" s="32">
        <v>7.9315999999999995</v>
      </c>
      <c r="H4376" s="13">
        <v>5.5473369071916796</v>
      </c>
      <c r="I4376" s="32">
        <v>31.745000000000001</v>
      </c>
      <c r="J4376" s="34">
        <f t="shared" si="542"/>
        <v>0.24985352023940777</v>
      </c>
      <c r="K4376">
        <v>0.71757367564635699</v>
      </c>
      <c r="L4376">
        <v>0.95657807509190618</v>
      </c>
      <c r="M4376">
        <v>0.5</v>
      </c>
      <c r="N4376" t="s">
        <v>37</v>
      </c>
      <c r="O4376" s="45" t="s">
        <v>37</v>
      </c>
      <c r="P4376" s="49" t="str">
        <f>'Sheet1 (2)'!O4772</f>
        <v>B</v>
      </c>
      <c r="Q4376" s="30" t="str">
        <f t="shared" si="543"/>
        <v>B</v>
      </c>
      <c r="R4376">
        <f t="shared" si="544"/>
        <v>0.25</v>
      </c>
      <c r="S4376" s="11">
        <f t="shared" si="545"/>
        <v>0.47730351236415181</v>
      </c>
      <c r="T4376" s="13">
        <f t="shared" si="546"/>
        <v>0.24985352023940777</v>
      </c>
      <c r="U4376">
        <f t="shared" si="547"/>
        <v>7.9315999999999995</v>
      </c>
      <c r="V4376" t="str">
        <f t="shared" si="548"/>
        <v>same</v>
      </c>
      <c r="W4376" s="47">
        <f t="shared" si="549"/>
        <v>0</v>
      </c>
      <c r="X4376" s="47"/>
      <c r="Y4376" s="47"/>
    </row>
    <row r="4377" spans="1:25" ht="21" x14ac:dyDescent="0.4">
      <c r="A4377" t="s">
        <v>3759</v>
      </c>
      <c r="B4377" t="s">
        <v>3744</v>
      </c>
      <c r="C4377" t="s">
        <v>3745</v>
      </c>
      <c r="D4377" s="33">
        <v>681302</v>
      </c>
      <c r="E4377" s="33">
        <v>36957</v>
      </c>
      <c r="F4377" s="32">
        <v>22.198700000000002</v>
      </c>
      <c r="G4377" s="32">
        <v>7.3943000000000003</v>
      </c>
      <c r="H4377" s="13">
        <v>5.4244666829100749</v>
      </c>
      <c r="I4377" s="32">
        <v>29.593000000000004</v>
      </c>
      <c r="J4377" s="34">
        <f t="shared" si="542"/>
        <v>0.24986652248842631</v>
      </c>
      <c r="K4377">
        <v>0.60066293259734282</v>
      </c>
      <c r="L4377">
        <v>0.80074140217008971</v>
      </c>
      <c r="M4377">
        <v>0.5</v>
      </c>
      <c r="N4377" t="s">
        <v>37</v>
      </c>
      <c r="O4377" s="45" t="s">
        <v>37</v>
      </c>
      <c r="P4377" s="49" t="str">
        <f>'Sheet1 (2)'!O5003</f>
        <v>B</v>
      </c>
      <c r="Q4377" s="30" t="str">
        <f t="shared" si="543"/>
        <v>B</v>
      </c>
      <c r="R4377">
        <f t="shared" si="544"/>
        <v>0.25</v>
      </c>
      <c r="S4377" s="11">
        <f t="shared" si="545"/>
        <v>0.37557868414827844</v>
      </c>
      <c r="T4377" s="13">
        <f t="shared" si="546"/>
        <v>0.24986652248842631</v>
      </c>
      <c r="U4377">
        <f t="shared" si="547"/>
        <v>7.3943000000000003</v>
      </c>
      <c r="V4377" t="str">
        <f t="shared" si="548"/>
        <v>same</v>
      </c>
      <c r="W4377" s="47">
        <f t="shared" si="549"/>
        <v>0</v>
      </c>
      <c r="X4377" s="47"/>
      <c r="Y4377" s="47"/>
    </row>
    <row r="4378" spans="1:25" ht="21" x14ac:dyDescent="0.4">
      <c r="A4378" t="s">
        <v>3760</v>
      </c>
      <c r="B4378" t="s">
        <v>3744</v>
      </c>
      <c r="C4378" t="s">
        <v>3745</v>
      </c>
      <c r="D4378" s="33">
        <v>455666</v>
      </c>
      <c r="E4378" s="33">
        <v>40446</v>
      </c>
      <c r="F4378" s="32">
        <v>24.398</v>
      </c>
      <c r="G4378" s="32">
        <v>8.1280000000000001</v>
      </c>
      <c r="H4378" s="13">
        <v>8.8762382973493743</v>
      </c>
      <c r="I4378" s="32">
        <v>32.525999999999996</v>
      </c>
      <c r="J4378" s="34">
        <f t="shared" si="542"/>
        <v>0.24989239377728589</v>
      </c>
      <c r="K4378">
        <v>0.60322405182218264</v>
      </c>
      <c r="L4378">
        <v>0.80418335558522469</v>
      </c>
      <c r="M4378">
        <v>0.5</v>
      </c>
      <c r="N4378" t="s">
        <v>37</v>
      </c>
      <c r="O4378" s="45" t="s">
        <v>37</v>
      </c>
      <c r="P4378" s="49" t="str">
        <f>'Sheet1 (2)'!O5154</f>
        <v>B</v>
      </c>
      <c r="Q4378" s="30" t="str">
        <f t="shared" si="543"/>
        <v>B</v>
      </c>
      <c r="R4378">
        <f t="shared" si="544"/>
        <v>0.25</v>
      </c>
      <c r="S4378" s="11">
        <f t="shared" si="545"/>
        <v>0.37825124515771996</v>
      </c>
      <c r="T4378" s="13">
        <f t="shared" si="546"/>
        <v>0.24989239377728589</v>
      </c>
      <c r="U4378">
        <f t="shared" si="547"/>
        <v>8.1280000000000001</v>
      </c>
      <c r="V4378" t="str">
        <f t="shared" si="548"/>
        <v>same</v>
      </c>
      <c r="W4378" s="47">
        <f t="shared" si="549"/>
        <v>0</v>
      </c>
      <c r="X4378" s="47"/>
      <c r="Y4378" s="47"/>
    </row>
    <row r="4379" spans="1:25" ht="21" x14ac:dyDescent="0.4">
      <c r="A4379" t="s">
        <v>5959</v>
      </c>
      <c r="B4379" t="s">
        <v>5960</v>
      </c>
      <c r="C4379" t="s">
        <v>5961</v>
      </c>
      <c r="D4379" s="33">
        <v>39033</v>
      </c>
      <c r="E4379" s="33">
        <v>2405</v>
      </c>
      <c r="F4379" s="32">
        <v>2.4048000000000003</v>
      </c>
      <c r="G4379" s="32">
        <v>1.0404</v>
      </c>
      <c r="H4379" s="13">
        <v>6.1614531294033252</v>
      </c>
      <c r="I4379" s="32">
        <v>3.4452000000000003</v>
      </c>
      <c r="J4379" s="34">
        <f t="shared" si="542"/>
        <v>0.30198537095088818</v>
      </c>
      <c r="K4379">
        <v>0.99991683991683999</v>
      </c>
      <c r="L4379">
        <v>1.4325155925155926</v>
      </c>
      <c r="M4379">
        <v>1</v>
      </c>
      <c r="N4379" t="s">
        <v>37</v>
      </c>
      <c r="O4379" s="45" t="s">
        <v>37</v>
      </c>
      <c r="P4379" s="49" t="str">
        <f>'Sheet1 (2)'!O1103</f>
        <v>B</v>
      </c>
      <c r="Q4379" s="30" t="str">
        <f t="shared" si="543"/>
        <v>B</v>
      </c>
      <c r="R4379">
        <f t="shared" si="544"/>
        <v>0.25</v>
      </c>
      <c r="S4379" s="11">
        <f t="shared" si="545"/>
        <v>0.30192731916869853</v>
      </c>
      <c r="T4379" s="13">
        <f t="shared" si="546"/>
        <v>0.30198537095088818</v>
      </c>
      <c r="U4379">
        <f t="shared" si="547"/>
        <v>1.0404</v>
      </c>
      <c r="V4379" t="str">
        <f t="shared" si="548"/>
        <v>same</v>
      </c>
      <c r="W4379" s="47">
        <f t="shared" si="549"/>
        <v>0</v>
      </c>
      <c r="X4379" s="47"/>
      <c r="Y4379" s="47"/>
    </row>
    <row r="4380" spans="1:25" ht="21" x14ac:dyDescent="0.4">
      <c r="A4380" t="s">
        <v>5962</v>
      </c>
      <c r="B4380" t="s">
        <v>5960</v>
      </c>
      <c r="C4380" t="s">
        <v>5961</v>
      </c>
      <c r="D4380" s="33">
        <v>11946</v>
      </c>
      <c r="E4380" s="33">
        <v>414</v>
      </c>
      <c r="F4380" s="32">
        <v>0.35260000000000008</v>
      </c>
      <c r="G4380" s="32">
        <v>0.2351</v>
      </c>
      <c r="H4380" s="13">
        <v>3.4655951783023604</v>
      </c>
      <c r="I4380" s="32">
        <v>0.58770000000000011</v>
      </c>
      <c r="J4380" s="34">
        <f t="shared" si="542"/>
        <v>0.40003403096818096</v>
      </c>
      <c r="K4380">
        <v>0.85169082125603879</v>
      </c>
      <c r="L4380">
        <v>1.4195652173913047</v>
      </c>
      <c r="M4380">
        <v>1</v>
      </c>
      <c r="N4380" t="s">
        <v>37</v>
      </c>
      <c r="O4380" s="45" t="s">
        <v>37</v>
      </c>
      <c r="P4380" s="49" t="str">
        <f>'Sheet1 (2)'!O1433</f>
        <v>B</v>
      </c>
      <c r="Q4380" s="30" t="str">
        <f t="shared" si="543"/>
        <v>B</v>
      </c>
      <c r="R4380">
        <f t="shared" si="544"/>
        <v>0.25</v>
      </c>
      <c r="S4380" s="11">
        <f t="shared" si="545"/>
        <v>0.29555895865237386</v>
      </c>
      <c r="T4380" s="13">
        <f t="shared" si="546"/>
        <v>0.40003403096818096</v>
      </c>
      <c r="U4380">
        <f t="shared" si="547"/>
        <v>0.2351</v>
      </c>
      <c r="V4380" t="str">
        <f t="shared" si="548"/>
        <v>same</v>
      </c>
      <c r="W4380" s="47">
        <f t="shared" si="549"/>
        <v>0</v>
      </c>
      <c r="X4380" s="47"/>
      <c r="Y4380" s="47"/>
    </row>
    <row r="4381" spans="1:25" ht="21" x14ac:dyDescent="0.4">
      <c r="A4381" t="s">
        <v>6048</v>
      </c>
      <c r="B4381" t="s">
        <v>6049</v>
      </c>
      <c r="C4381" t="s">
        <v>6050</v>
      </c>
      <c r="D4381" s="33">
        <v>15872</v>
      </c>
      <c r="E4381" s="33">
        <v>794</v>
      </c>
      <c r="F4381" s="32">
        <v>0.3453</v>
      </c>
      <c r="G4381" s="32">
        <v>0.16470000000000001</v>
      </c>
      <c r="H4381" s="13">
        <v>5.002520161290323</v>
      </c>
      <c r="I4381" s="32">
        <v>0.51</v>
      </c>
      <c r="J4381" s="34">
        <f t="shared" si="542"/>
        <v>0.32294117647058823</v>
      </c>
      <c r="K4381">
        <v>0.43488664987405545</v>
      </c>
      <c r="L4381">
        <v>0.64231738035264485</v>
      </c>
      <c r="M4381">
        <v>0.4</v>
      </c>
      <c r="N4381" t="s">
        <v>37</v>
      </c>
      <c r="O4381" s="45" t="s">
        <v>37</v>
      </c>
      <c r="P4381" s="49" t="str">
        <f>'Sheet1 (2)'!O388</f>
        <v>B</v>
      </c>
      <c r="Q4381" s="30" t="str">
        <f t="shared" si="543"/>
        <v>B</v>
      </c>
      <c r="R4381">
        <f t="shared" si="544"/>
        <v>0.25</v>
      </c>
      <c r="S4381" s="11">
        <f t="shared" si="545"/>
        <v>0.37725490196078432</v>
      </c>
      <c r="T4381" s="13">
        <f t="shared" si="546"/>
        <v>0.32294117647058823</v>
      </c>
      <c r="U4381">
        <f t="shared" si="547"/>
        <v>0.16470000000000001</v>
      </c>
      <c r="V4381" t="str">
        <f t="shared" si="548"/>
        <v>same</v>
      </c>
      <c r="W4381" s="47">
        <f t="shared" si="549"/>
        <v>0</v>
      </c>
      <c r="X4381" s="47"/>
      <c r="Y4381" s="47"/>
    </row>
    <row r="4382" spans="1:25" ht="21" x14ac:dyDescent="0.4">
      <c r="A4382" t="s">
        <v>6051</v>
      </c>
      <c r="B4382" t="s">
        <v>6049</v>
      </c>
      <c r="C4382" t="s">
        <v>6050</v>
      </c>
      <c r="D4382" s="33">
        <v>5885</v>
      </c>
      <c r="E4382" s="33">
        <v>232</v>
      </c>
      <c r="F4382" s="32">
        <v>6.4799999999999996E-2</v>
      </c>
      <c r="G4382" s="32">
        <v>4.3200000000000002E-2</v>
      </c>
      <c r="H4382" s="13">
        <v>3.9422259983007648</v>
      </c>
      <c r="I4382" s="32">
        <v>0.108</v>
      </c>
      <c r="J4382" s="34">
        <f t="shared" si="542"/>
        <v>0.4</v>
      </c>
      <c r="K4382">
        <v>0.27931034482758621</v>
      </c>
      <c r="L4382">
        <v>0.46551724137931033</v>
      </c>
      <c r="M4382">
        <v>0.5</v>
      </c>
      <c r="N4382" t="s">
        <v>37</v>
      </c>
      <c r="O4382" s="45" t="s">
        <v>37</v>
      </c>
      <c r="P4382" s="49" t="str">
        <f>'Sheet1 (2)'!O904</f>
        <v>B</v>
      </c>
      <c r="Q4382" s="30" t="str">
        <f t="shared" si="543"/>
        <v>B</v>
      </c>
      <c r="R4382">
        <f t="shared" si="544"/>
        <v>0.25</v>
      </c>
      <c r="S4382" s="11">
        <f t="shared" si="545"/>
        <v>-7.4074074074074112E-2</v>
      </c>
      <c r="T4382" s="13">
        <f t="shared" si="546"/>
        <v>0.4</v>
      </c>
      <c r="U4382">
        <f t="shared" si="547"/>
        <v>4.3200000000000002E-2</v>
      </c>
      <c r="V4382" t="str">
        <f t="shared" si="548"/>
        <v>same</v>
      </c>
      <c r="W4382" s="47">
        <f t="shared" si="549"/>
        <v>0</v>
      </c>
      <c r="X4382" s="47"/>
      <c r="Y4382" s="47"/>
    </row>
    <row r="4383" spans="1:25" ht="21" x14ac:dyDescent="0.4">
      <c r="A4383" t="s">
        <v>6052</v>
      </c>
      <c r="B4383" t="s">
        <v>6049</v>
      </c>
      <c r="C4383" t="s">
        <v>6050</v>
      </c>
      <c r="D4383" s="33">
        <v>6302</v>
      </c>
      <c r="E4383" s="33">
        <v>251</v>
      </c>
      <c r="F4383" s="32">
        <v>4.6899999999999997E-2</v>
      </c>
      <c r="G4383" s="32">
        <v>2.3100000000000002E-2</v>
      </c>
      <c r="H4383" s="13">
        <v>3.9828625833068867</v>
      </c>
      <c r="I4383" s="32">
        <v>7.0000000000000007E-2</v>
      </c>
      <c r="J4383" s="34">
        <f t="shared" si="542"/>
        <v>0.33</v>
      </c>
      <c r="K4383">
        <v>0.18685258964143425</v>
      </c>
      <c r="L4383">
        <v>0.2788844621513944</v>
      </c>
      <c r="M4383">
        <v>0.2</v>
      </c>
      <c r="N4383" t="s">
        <v>37</v>
      </c>
      <c r="O4383" s="45" t="s">
        <v>37</v>
      </c>
      <c r="P4383" s="49" t="str">
        <f>'Sheet1 (2)'!O1255</f>
        <v>B</v>
      </c>
      <c r="Q4383" s="30" t="str">
        <f t="shared" si="543"/>
        <v>B</v>
      </c>
      <c r="R4383">
        <f t="shared" si="544"/>
        <v>0.25</v>
      </c>
      <c r="S4383" s="11">
        <f t="shared" si="545"/>
        <v>0.28285714285714275</v>
      </c>
      <c r="T4383" s="13">
        <f t="shared" si="546"/>
        <v>0.33</v>
      </c>
      <c r="U4383">
        <f t="shared" si="547"/>
        <v>2.3100000000000002E-2</v>
      </c>
      <c r="V4383" t="str">
        <f t="shared" si="548"/>
        <v>same</v>
      </c>
      <c r="W4383" s="47">
        <f t="shared" si="549"/>
        <v>0</v>
      </c>
      <c r="X4383" s="47"/>
      <c r="Y4383" s="47"/>
    </row>
    <row r="4384" spans="1:25" ht="21" x14ac:dyDescent="0.4">
      <c r="A4384" t="s">
        <v>6053</v>
      </c>
      <c r="B4384" t="s">
        <v>6049</v>
      </c>
      <c r="C4384" t="s">
        <v>6050</v>
      </c>
      <c r="D4384" s="33">
        <v>5995</v>
      </c>
      <c r="E4384" s="33">
        <v>253</v>
      </c>
      <c r="F4384" s="32">
        <v>5.9400000000000001E-2</v>
      </c>
      <c r="G4384" s="32">
        <v>3.9599999999999996E-2</v>
      </c>
      <c r="H4384" s="13">
        <v>4.2201834862385317</v>
      </c>
      <c r="I4384" s="32">
        <v>9.9000000000000005E-2</v>
      </c>
      <c r="J4384" s="34">
        <f t="shared" si="542"/>
        <v>0.39999999999999997</v>
      </c>
      <c r="K4384">
        <v>0.23478260869565218</v>
      </c>
      <c r="L4384">
        <v>0.39130434782608697</v>
      </c>
      <c r="M4384">
        <v>0.5</v>
      </c>
      <c r="N4384" t="s">
        <v>37</v>
      </c>
      <c r="O4384" s="45" t="s">
        <v>37</v>
      </c>
      <c r="P4384" s="49" t="str">
        <f>'Sheet1 (2)'!O2387</f>
        <v>B</v>
      </c>
      <c r="Q4384" s="30" t="str">
        <f t="shared" si="543"/>
        <v>B</v>
      </c>
      <c r="R4384">
        <f t="shared" si="544"/>
        <v>0.25</v>
      </c>
      <c r="S4384" s="11">
        <f t="shared" si="545"/>
        <v>-0.27777777777777773</v>
      </c>
      <c r="T4384" s="13">
        <f t="shared" si="546"/>
        <v>0.39999999999999997</v>
      </c>
      <c r="U4384">
        <f t="shared" si="547"/>
        <v>3.9599999999999996E-2</v>
      </c>
      <c r="V4384" t="str">
        <f t="shared" si="548"/>
        <v>same</v>
      </c>
      <c r="W4384" s="47">
        <f t="shared" si="549"/>
        <v>0</v>
      </c>
      <c r="X4384" s="47"/>
      <c r="Y4384" s="47"/>
    </row>
    <row r="4385" spans="1:25" ht="21" x14ac:dyDescent="0.4">
      <c r="A4385" s="18" t="s">
        <v>6054</v>
      </c>
      <c r="B4385" t="s">
        <v>6049</v>
      </c>
      <c r="C4385" t="s">
        <v>6050</v>
      </c>
      <c r="D4385" s="33">
        <v>16008</v>
      </c>
      <c r="E4385" s="33">
        <v>871</v>
      </c>
      <c r="F4385" s="32">
        <v>0.37520000000000003</v>
      </c>
      <c r="G4385" s="32">
        <v>0.18480000000000002</v>
      </c>
      <c r="H4385" s="13">
        <v>5.4410294852573715</v>
      </c>
      <c r="I4385" s="32">
        <v>0.56000000000000005</v>
      </c>
      <c r="J4385" s="34">
        <f t="shared" ref="J4385:J4448" si="550">G4385/I4385</f>
        <v>0.33</v>
      </c>
      <c r="K4385">
        <v>0.43076923076923085</v>
      </c>
      <c r="L4385">
        <v>0.64293915040183702</v>
      </c>
      <c r="M4385">
        <v>0.4</v>
      </c>
      <c r="N4385" t="s">
        <v>37</v>
      </c>
      <c r="O4385" s="45" t="s">
        <v>37</v>
      </c>
      <c r="P4385" s="49" t="str">
        <f>'Sheet1 (2)'!O2690</f>
        <v>B</v>
      </c>
      <c r="Q4385" s="30" t="str">
        <f t="shared" si="543"/>
        <v>B</v>
      </c>
      <c r="R4385">
        <f t="shared" si="544"/>
        <v>0.25</v>
      </c>
      <c r="S4385" s="11">
        <f t="shared" si="545"/>
        <v>0.37785714285714289</v>
      </c>
      <c r="T4385" s="13">
        <f t="shared" si="546"/>
        <v>0.33</v>
      </c>
      <c r="U4385">
        <f t="shared" si="547"/>
        <v>0.18480000000000002</v>
      </c>
      <c r="V4385" t="str">
        <f t="shared" si="548"/>
        <v>same</v>
      </c>
      <c r="W4385" s="47">
        <f t="shared" si="549"/>
        <v>0</v>
      </c>
      <c r="X4385" s="47"/>
      <c r="Y4385" s="47"/>
    </row>
    <row r="4386" spans="1:25" ht="21" x14ac:dyDescent="0.4">
      <c r="A4386" t="s">
        <v>6055</v>
      </c>
      <c r="B4386" t="s">
        <v>6049</v>
      </c>
      <c r="C4386" t="s">
        <v>6050</v>
      </c>
      <c r="D4386" s="33">
        <v>6357</v>
      </c>
      <c r="E4386" s="33">
        <v>216</v>
      </c>
      <c r="F4386" s="32">
        <v>3.3500000000000002E-2</v>
      </c>
      <c r="G4386" s="32">
        <v>1.6500000000000001E-2</v>
      </c>
      <c r="H4386" s="13">
        <v>3.3978291647003305</v>
      </c>
      <c r="I4386" s="32">
        <v>0.05</v>
      </c>
      <c r="J4386" s="34">
        <f t="shared" si="550"/>
        <v>0.33</v>
      </c>
      <c r="K4386">
        <v>0.15509259259259259</v>
      </c>
      <c r="L4386">
        <v>0.23148148148148148</v>
      </c>
      <c r="M4386">
        <v>0.2</v>
      </c>
      <c r="N4386" t="s">
        <v>37</v>
      </c>
      <c r="O4386" s="45" t="s">
        <v>37</v>
      </c>
      <c r="P4386" s="49" t="str">
        <f>'Sheet1 (2)'!O3588</f>
        <v>B</v>
      </c>
      <c r="Q4386" s="30" t="str">
        <f t="shared" si="543"/>
        <v>B</v>
      </c>
      <c r="R4386">
        <f t="shared" si="544"/>
        <v>0.25</v>
      </c>
      <c r="S4386" s="11">
        <f t="shared" si="545"/>
        <v>0.13599999999999995</v>
      </c>
      <c r="T4386" s="13">
        <f t="shared" si="546"/>
        <v>0.33</v>
      </c>
      <c r="U4386">
        <f t="shared" si="547"/>
        <v>1.6500000000000001E-2</v>
      </c>
      <c r="V4386" t="str">
        <f t="shared" si="548"/>
        <v>same</v>
      </c>
      <c r="W4386" s="47">
        <f t="shared" si="549"/>
        <v>0</v>
      </c>
      <c r="X4386" s="47"/>
      <c r="Y4386" s="47"/>
    </row>
    <row r="4387" spans="1:25" ht="21" x14ac:dyDescent="0.4">
      <c r="A4387" t="s">
        <v>6056</v>
      </c>
      <c r="B4387" t="s">
        <v>6049</v>
      </c>
      <c r="C4387" t="s">
        <v>6050</v>
      </c>
      <c r="D4387" s="33">
        <v>4919</v>
      </c>
      <c r="E4387" s="33">
        <v>132</v>
      </c>
      <c r="F4387" s="32">
        <v>1.34E-2</v>
      </c>
      <c r="G4387" s="32">
        <v>6.6E-3</v>
      </c>
      <c r="H4387" s="13">
        <v>2.68347225045741</v>
      </c>
      <c r="I4387" s="32">
        <v>0.02</v>
      </c>
      <c r="J4387" s="34">
        <f t="shared" si="550"/>
        <v>0.33</v>
      </c>
      <c r="K4387">
        <v>0.10151515151515152</v>
      </c>
      <c r="L4387">
        <v>0.15151515151515152</v>
      </c>
      <c r="M4387">
        <v>0.2</v>
      </c>
      <c r="N4387" t="s">
        <v>37</v>
      </c>
      <c r="O4387" s="45" t="s">
        <v>37</v>
      </c>
      <c r="P4387" s="49" t="str">
        <f>'Sheet1 (2)'!O4144</f>
        <v>B</v>
      </c>
      <c r="Q4387" s="30" t="str">
        <f t="shared" si="543"/>
        <v>B</v>
      </c>
      <c r="R4387">
        <f t="shared" si="544"/>
        <v>0.25</v>
      </c>
      <c r="S4387" s="11">
        <f t="shared" si="545"/>
        <v>-0.32000000000000006</v>
      </c>
      <c r="T4387" s="13">
        <f t="shared" si="546"/>
        <v>0.33</v>
      </c>
      <c r="U4387">
        <f t="shared" si="547"/>
        <v>6.6000000000000008E-3</v>
      </c>
      <c r="V4387" t="str">
        <f t="shared" si="548"/>
        <v>same</v>
      </c>
      <c r="W4387" s="47">
        <f t="shared" si="549"/>
        <v>0</v>
      </c>
      <c r="X4387" s="47"/>
      <c r="Y4387" s="47"/>
    </row>
    <row r="4388" spans="1:25" ht="21" x14ac:dyDescent="0.4">
      <c r="A4388" t="s">
        <v>6057</v>
      </c>
      <c r="B4388" t="s">
        <v>6049</v>
      </c>
      <c r="C4388" t="s">
        <v>6050</v>
      </c>
      <c r="D4388" s="33">
        <v>6318</v>
      </c>
      <c r="E4388" s="33">
        <v>169</v>
      </c>
      <c r="F4388" s="32">
        <v>1.34E-2</v>
      </c>
      <c r="G4388" s="32">
        <v>6.6E-3</v>
      </c>
      <c r="H4388" s="13">
        <v>2.6748971193415638</v>
      </c>
      <c r="I4388" s="32">
        <v>0.02</v>
      </c>
      <c r="J4388" s="34">
        <f t="shared" si="550"/>
        <v>0.33</v>
      </c>
      <c r="K4388">
        <v>7.9289940828402364E-2</v>
      </c>
      <c r="L4388">
        <v>0.11834319526627218</v>
      </c>
      <c r="M4388">
        <v>0.2</v>
      </c>
      <c r="N4388" t="s">
        <v>37</v>
      </c>
      <c r="O4388" s="45" t="s">
        <v>37</v>
      </c>
      <c r="P4388" s="49" t="str">
        <f>'Sheet1 (2)'!O5029</f>
        <v>B</v>
      </c>
      <c r="Q4388" s="30" t="str">
        <f t="shared" si="543"/>
        <v>B</v>
      </c>
      <c r="R4388">
        <f t="shared" si="544"/>
        <v>0.25</v>
      </c>
      <c r="S4388" s="11">
        <f t="shared" si="545"/>
        <v>-0.69000000000000017</v>
      </c>
      <c r="T4388" s="13">
        <f t="shared" si="546"/>
        <v>0.33</v>
      </c>
      <c r="U4388">
        <f t="shared" si="547"/>
        <v>6.6000000000000008E-3</v>
      </c>
      <c r="V4388" t="str">
        <f t="shared" si="548"/>
        <v>same</v>
      </c>
      <c r="W4388" s="47">
        <f t="shared" si="549"/>
        <v>0</v>
      </c>
      <c r="X4388" s="47"/>
      <c r="Y4388" s="47"/>
    </row>
    <row r="4389" spans="1:25" ht="21" x14ac:dyDescent="0.4">
      <c r="A4389" t="s">
        <v>6068</v>
      </c>
      <c r="B4389" t="s">
        <v>6069</v>
      </c>
      <c r="C4389" t="s">
        <v>6070</v>
      </c>
      <c r="D4389" s="33">
        <v>547983</v>
      </c>
      <c r="E4389" s="33">
        <v>96162</v>
      </c>
      <c r="F4389" s="32">
        <v>0.72750000000000004</v>
      </c>
      <c r="G4389" s="32">
        <v>0.24249999999999999</v>
      </c>
      <c r="H4389" s="13">
        <v>17.548354602241311</v>
      </c>
      <c r="I4389" s="32">
        <v>0.97</v>
      </c>
      <c r="J4389" s="34">
        <f t="shared" si="550"/>
        <v>0.25</v>
      </c>
      <c r="K4389">
        <v>7.5653584576027954E-3</v>
      </c>
      <c r="L4389">
        <v>1.008714461013706E-2</v>
      </c>
      <c r="M4389">
        <v>0.01</v>
      </c>
      <c r="N4389" t="s">
        <v>37</v>
      </c>
      <c r="O4389" s="45" t="s">
        <v>37</v>
      </c>
      <c r="P4389" s="49" t="str">
        <f>'Sheet1 (2)'!O2734</f>
        <v>B</v>
      </c>
      <c r="Q4389" s="30" t="str">
        <f t="shared" si="543"/>
        <v>B</v>
      </c>
      <c r="R4389">
        <f t="shared" si="544"/>
        <v>0.25</v>
      </c>
      <c r="S4389" s="11">
        <f t="shared" si="545"/>
        <v>8.6391752577318955E-3</v>
      </c>
      <c r="T4389" s="13">
        <f t="shared" si="546"/>
        <v>0.25</v>
      </c>
      <c r="U4389">
        <f t="shared" si="547"/>
        <v>0.24249999999999999</v>
      </c>
      <c r="V4389" t="str">
        <f t="shared" si="548"/>
        <v>same</v>
      </c>
      <c r="W4389" s="47">
        <f t="shared" si="549"/>
        <v>0</v>
      </c>
      <c r="X4389" s="47"/>
      <c r="Y4389" s="47"/>
    </row>
    <row r="4390" spans="1:25" ht="21" x14ac:dyDescent="0.4">
      <c r="A4390" t="s">
        <v>5934</v>
      </c>
      <c r="B4390" t="s">
        <v>5935</v>
      </c>
      <c r="C4390" t="s">
        <v>5936</v>
      </c>
      <c r="D4390" s="33">
        <v>141382</v>
      </c>
      <c r="E4390" s="33">
        <v>4241</v>
      </c>
      <c r="F4390" s="32">
        <v>4.2409999999999997</v>
      </c>
      <c r="G4390" s="32">
        <v>1.0208999999999999</v>
      </c>
      <c r="H4390" s="13">
        <v>2.9996746403361105</v>
      </c>
      <c r="I4390" s="32">
        <v>5.2618999999999998</v>
      </c>
      <c r="J4390" s="34">
        <f t="shared" si="550"/>
        <v>0.1940173701514662</v>
      </c>
      <c r="K4390">
        <v>1</v>
      </c>
      <c r="L4390">
        <v>1.2407215279415231</v>
      </c>
      <c r="M4390">
        <v>1</v>
      </c>
      <c r="N4390" t="s">
        <v>34</v>
      </c>
      <c r="O4390" s="45" t="s">
        <v>34</v>
      </c>
      <c r="P4390" s="49" t="str">
        <f>'Sheet1 (2)'!O2444</f>
        <v>A</v>
      </c>
      <c r="Q4390" s="30" t="str">
        <f t="shared" si="543"/>
        <v>A</v>
      </c>
      <c r="R4390">
        <f t="shared" si="544"/>
        <v>0.15</v>
      </c>
      <c r="S4390" s="11">
        <f t="shared" si="545"/>
        <v>0.19401737015146614</v>
      </c>
      <c r="T4390" s="13">
        <f t="shared" si="546"/>
        <v>0.1940173701514662</v>
      </c>
      <c r="U4390">
        <f t="shared" si="547"/>
        <v>1.0208999999999999</v>
      </c>
      <c r="V4390" t="str">
        <f t="shared" si="548"/>
        <v>same</v>
      </c>
      <c r="W4390" s="47">
        <f t="shared" si="549"/>
        <v>0</v>
      </c>
      <c r="X4390" s="47"/>
      <c r="Y4390" s="47"/>
    </row>
    <row r="4391" spans="1:25" ht="21" x14ac:dyDescent="0.4">
      <c r="A4391" t="s">
        <v>6021</v>
      </c>
      <c r="B4391" t="s">
        <v>6022</v>
      </c>
      <c r="C4391" t="s">
        <v>6023</v>
      </c>
      <c r="D4391" s="33">
        <v>18138</v>
      </c>
      <c r="E4391" s="33">
        <v>2060</v>
      </c>
      <c r="F4391" s="32">
        <v>1.6854</v>
      </c>
      <c r="G4391" s="32">
        <v>0.56170000000000009</v>
      </c>
      <c r="H4391" s="13">
        <v>11.357371264748043</v>
      </c>
      <c r="I4391" s="32">
        <v>2.2471000000000001</v>
      </c>
      <c r="J4391" s="34">
        <f t="shared" si="550"/>
        <v>0.24996662364825778</v>
      </c>
      <c r="K4391">
        <v>0.81815533980582533</v>
      </c>
      <c r="L4391">
        <v>1.0908252427184466</v>
      </c>
      <c r="M4391">
        <v>0.61</v>
      </c>
      <c r="N4391" t="s">
        <v>34</v>
      </c>
      <c r="O4391" s="45" t="s">
        <v>34</v>
      </c>
      <c r="P4391" s="49" t="str">
        <f>'Sheet1 (2)'!O1578</f>
        <v>A</v>
      </c>
      <c r="Q4391" s="30" t="str">
        <f t="shared" si="543"/>
        <v>A</v>
      </c>
      <c r="R4391">
        <f t="shared" si="544"/>
        <v>0.15</v>
      </c>
      <c r="S4391" s="11">
        <f t="shared" si="545"/>
        <v>0.44079035200925637</v>
      </c>
      <c r="T4391" s="13">
        <f t="shared" si="546"/>
        <v>0.24996662364825778</v>
      </c>
      <c r="U4391">
        <f t="shared" si="547"/>
        <v>0.56170000000000009</v>
      </c>
      <c r="V4391" t="str">
        <f t="shared" si="548"/>
        <v>same</v>
      </c>
      <c r="W4391" s="47">
        <f t="shared" si="549"/>
        <v>0</v>
      </c>
      <c r="X4391" s="47"/>
      <c r="Y4391" s="47"/>
    </row>
    <row r="4392" spans="1:25" ht="21" x14ac:dyDescent="0.4">
      <c r="A4392" t="s">
        <v>4477</v>
      </c>
      <c r="B4392" t="s">
        <v>4478</v>
      </c>
      <c r="C4392" t="s">
        <v>4479</v>
      </c>
      <c r="D4392" s="33">
        <v>714369</v>
      </c>
      <c r="E4392" s="33">
        <v>60613</v>
      </c>
      <c r="F4392" s="32">
        <v>35.253500000000003</v>
      </c>
      <c r="G4392" s="32">
        <v>11.749499999999999</v>
      </c>
      <c r="H4392" s="13">
        <v>8.4848306687440243</v>
      </c>
      <c r="I4392" s="32">
        <v>47.003</v>
      </c>
      <c r="J4392" s="34">
        <f t="shared" si="550"/>
        <v>0.24997340595281151</v>
      </c>
      <c r="K4392">
        <v>0.5816161549502582</v>
      </c>
      <c r="L4392">
        <v>0.77546070974873382</v>
      </c>
      <c r="M4392">
        <v>0.3</v>
      </c>
      <c r="N4392" t="s">
        <v>37</v>
      </c>
      <c r="O4392" s="45" t="s">
        <v>37</v>
      </c>
      <c r="P4392" s="49" t="str">
        <f>'Sheet1 (2)'!O172</f>
        <v>B</v>
      </c>
      <c r="Q4392" s="30" t="str">
        <f t="shared" si="543"/>
        <v>B</v>
      </c>
      <c r="R4392">
        <f t="shared" si="544"/>
        <v>0.25</v>
      </c>
      <c r="S4392" s="11">
        <f t="shared" si="545"/>
        <v>0.61313320426355766</v>
      </c>
      <c r="T4392" s="13">
        <f t="shared" si="546"/>
        <v>0.24997340595281151</v>
      </c>
      <c r="U4392">
        <f t="shared" si="547"/>
        <v>11.749499999999999</v>
      </c>
      <c r="V4392" t="str">
        <f t="shared" si="548"/>
        <v>same</v>
      </c>
      <c r="W4392" s="47">
        <f t="shared" si="549"/>
        <v>0</v>
      </c>
      <c r="X4392" s="47"/>
      <c r="Y4392" s="47"/>
    </row>
    <row r="4393" spans="1:25" ht="21" x14ac:dyDescent="0.4">
      <c r="A4393" t="s">
        <v>4480</v>
      </c>
      <c r="B4393" t="s">
        <v>4478</v>
      </c>
      <c r="C4393" t="s">
        <v>4479</v>
      </c>
      <c r="D4393" s="33">
        <v>38813</v>
      </c>
      <c r="E4393" s="33">
        <v>1287</v>
      </c>
      <c r="F4393" s="32">
        <v>0.50570000000000004</v>
      </c>
      <c r="G4393" s="32">
        <v>0.16829999999999998</v>
      </c>
      <c r="H4393" s="13">
        <v>3.3158993120861568</v>
      </c>
      <c r="I4393" s="32">
        <v>0.67400000000000004</v>
      </c>
      <c r="J4393" s="34">
        <f t="shared" si="550"/>
        <v>0.24970326409495544</v>
      </c>
      <c r="K4393">
        <v>0.39292929292929296</v>
      </c>
      <c r="L4393">
        <v>0.52369852369852365</v>
      </c>
      <c r="M4393">
        <v>0.3</v>
      </c>
      <c r="N4393" t="s">
        <v>34</v>
      </c>
      <c r="O4393" s="45" t="s">
        <v>34</v>
      </c>
      <c r="P4393" s="49" t="str">
        <f>'Sheet1 (2)'!O509</f>
        <v>A</v>
      </c>
      <c r="Q4393" s="30" t="str">
        <f t="shared" si="543"/>
        <v>A</v>
      </c>
      <c r="R4393">
        <f t="shared" si="544"/>
        <v>0.15</v>
      </c>
      <c r="S4393" s="11">
        <f t="shared" si="545"/>
        <v>0.42715133531157268</v>
      </c>
      <c r="T4393" s="13">
        <f t="shared" si="546"/>
        <v>0.24970326409495544</v>
      </c>
      <c r="U4393">
        <f t="shared" si="547"/>
        <v>0.16829999999999998</v>
      </c>
      <c r="V4393" t="str">
        <f t="shared" si="548"/>
        <v>same</v>
      </c>
      <c r="W4393" s="47">
        <f t="shared" si="549"/>
        <v>0</v>
      </c>
      <c r="X4393" s="47"/>
      <c r="Y4393" s="47"/>
    </row>
    <row r="4394" spans="1:25" ht="21" x14ac:dyDescent="0.4">
      <c r="A4394" t="s">
        <v>4481</v>
      </c>
      <c r="B4394" t="s">
        <v>4478</v>
      </c>
      <c r="C4394" t="s">
        <v>4479</v>
      </c>
      <c r="D4394" s="33">
        <v>35404</v>
      </c>
      <c r="E4394" s="33">
        <v>1473</v>
      </c>
      <c r="F4394" s="32">
        <v>0.57240000000000002</v>
      </c>
      <c r="G4394" s="32">
        <v>0.19059999999999999</v>
      </c>
      <c r="H4394" s="13">
        <v>4.1605468308665685</v>
      </c>
      <c r="I4394" s="32">
        <v>0.76300000000000001</v>
      </c>
      <c r="J4394" s="34">
        <f t="shared" si="550"/>
        <v>0.24980340760157271</v>
      </c>
      <c r="K4394">
        <v>0.38859470468431773</v>
      </c>
      <c r="L4394">
        <v>0.51799049558723698</v>
      </c>
      <c r="M4394">
        <v>0.3</v>
      </c>
      <c r="N4394" t="s">
        <v>34</v>
      </c>
      <c r="O4394" s="45" t="s">
        <v>34</v>
      </c>
      <c r="P4394" s="49" t="str">
        <f>'Sheet1 (2)'!O729</f>
        <v>A</v>
      </c>
      <c r="Q4394" s="30" t="str">
        <f t="shared" si="543"/>
        <v>A</v>
      </c>
      <c r="R4394">
        <f t="shared" si="544"/>
        <v>0.15</v>
      </c>
      <c r="S4394" s="11">
        <f t="shared" si="545"/>
        <v>0.42083879423328974</v>
      </c>
      <c r="T4394" s="13">
        <f t="shared" si="546"/>
        <v>0.24980340760157271</v>
      </c>
      <c r="U4394">
        <f t="shared" si="547"/>
        <v>0.19059999999999999</v>
      </c>
      <c r="V4394" t="str">
        <f t="shared" si="548"/>
        <v>same</v>
      </c>
      <c r="W4394" s="47">
        <f t="shared" si="549"/>
        <v>0</v>
      </c>
      <c r="X4394" s="47"/>
      <c r="Y4394" s="47"/>
    </row>
    <row r="4395" spans="1:25" ht="21" x14ac:dyDescent="0.4">
      <c r="A4395" t="s">
        <v>4482</v>
      </c>
      <c r="B4395" t="s">
        <v>4478</v>
      </c>
      <c r="C4395" t="s">
        <v>4479</v>
      </c>
      <c r="D4395" s="33">
        <v>57630</v>
      </c>
      <c r="E4395" s="33">
        <v>15</v>
      </c>
      <c r="F4395" s="32">
        <v>7.4999999999999997E-3</v>
      </c>
      <c r="G4395" s="32">
        <v>2.5000000000000001E-3</v>
      </c>
      <c r="H4395" s="13">
        <v>2.6028110359187923E-2</v>
      </c>
      <c r="I4395" s="32">
        <v>0.01</v>
      </c>
      <c r="J4395" s="34">
        <f t="shared" si="550"/>
        <v>0.25</v>
      </c>
      <c r="K4395">
        <v>0.5</v>
      </c>
      <c r="L4395">
        <v>0.66666666666666663</v>
      </c>
      <c r="M4395">
        <v>0.3</v>
      </c>
      <c r="N4395" t="s">
        <v>37</v>
      </c>
      <c r="O4395" s="45" t="s">
        <v>37</v>
      </c>
      <c r="P4395" s="49" t="str">
        <f>'Sheet1 (2)'!O1596</f>
        <v>B</v>
      </c>
      <c r="Q4395" s="30" t="str">
        <f t="shared" si="543"/>
        <v>B</v>
      </c>
      <c r="R4395">
        <f t="shared" si="544"/>
        <v>0.25</v>
      </c>
      <c r="S4395" s="11">
        <f t="shared" si="545"/>
        <v>0.55000000000000004</v>
      </c>
      <c r="T4395" s="13">
        <f t="shared" si="546"/>
        <v>0.25</v>
      </c>
      <c r="U4395">
        <f t="shared" si="547"/>
        <v>2.5000000000000001E-3</v>
      </c>
      <c r="V4395" t="str">
        <f t="shared" si="548"/>
        <v>same</v>
      </c>
      <c r="W4395" s="47">
        <f t="shared" si="549"/>
        <v>0</v>
      </c>
      <c r="X4395" s="47"/>
      <c r="Y4395" s="47"/>
    </row>
    <row r="4396" spans="1:25" ht="21" x14ac:dyDescent="0.4">
      <c r="A4396" t="s">
        <v>4483</v>
      </c>
      <c r="B4396" t="s">
        <v>4478</v>
      </c>
      <c r="C4396" t="s">
        <v>4479</v>
      </c>
      <c r="D4396" s="33">
        <v>42363</v>
      </c>
      <c r="E4396" s="33">
        <v>1387</v>
      </c>
      <c r="F4396" s="32">
        <v>0.48000000000000004</v>
      </c>
      <c r="G4396" s="32">
        <v>0.16</v>
      </c>
      <c r="H4396" s="13">
        <v>3.2740835162759954</v>
      </c>
      <c r="I4396" s="32">
        <v>0.64</v>
      </c>
      <c r="J4396" s="34">
        <f t="shared" si="550"/>
        <v>0.25</v>
      </c>
      <c r="K4396">
        <v>0.34607065609228554</v>
      </c>
      <c r="L4396">
        <v>0.46142754145638065</v>
      </c>
      <c r="M4396">
        <v>0.3</v>
      </c>
      <c r="N4396" t="s">
        <v>37</v>
      </c>
      <c r="O4396" s="45" t="s">
        <v>37</v>
      </c>
      <c r="P4396" s="49" t="str">
        <f>'Sheet1 (2)'!O1944</f>
        <v>B</v>
      </c>
      <c r="Q4396" s="30" t="str">
        <f t="shared" si="543"/>
        <v>B</v>
      </c>
      <c r="R4396">
        <f t="shared" si="544"/>
        <v>0.25</v>
      </c>
      <c r="S4396" s="11">
        <f t="shared" si="545"/>
        <v>0.34984375000000001</v>
      </c>
      <c r="T4396" s="13">
        <f t="shared" si="546"/>
        <v>0.25</v>
      </c>
      <c r="U4396">
        <f t="shared" si="547"/>
        <v>0.16</v>
      </c>
      <c r="V4396" t="str">
        <f t="shared" si="548"/>
        <v>same</v>
      </c>
      <c r="W4396" s="47">
        <f t="shared" si="549"/>
        <v>0</v>
      </c>
      <c r="X4396" s="47"/>
      <c r="Y4396" s="47"/>
    </row>
    <row r="4397" spans="1:25" ht="21" x14ac:dyDescent="0.4">
      <c r="A4397" t="s">
        <v>4484</v>
      </c>
      <c r="B4397" t="s">
        <v>4478</v>
      </c>
      <c r="C4397" t="s">
        <v>4479</v>
      </c>
      <c r="D4397" s="33">
        <v>716967</v>
      </c>
      <c r="E4397" s="33">
        <v>61837</v>
      </c>
      <c r="F4397" s="32">
        <v>34.991</v>
      </c>
      <c r="G4397" s="32">
        <v>11.660999999999998</v>
      </c>
      <c r="H4397" s="13">
        <v>8.6248042099566646</v>
      </c>
      <c r="I4397" s="32">
        <v>46.652000000000001</v>
      </c>
      <c r="J4397" s="34">
        <f t="shared" si="550"/>
        <v>0.24995712938352049</v>
      </c>
      <c r="K4397">
        <v>0.56585862832931744</v>
      </c>
      <c r="L4397">
        <v>0.75443504697834629</v>
      </c>
      <c r="M4397">
        <v>0.3</v>
      </c>
      <c r="N4397" t="s">
        <v>37</v>
      </c>
      <c r="O4397" s="45" t="s">
        <v>37</v>
      </c>
      <c r="P4397" s="49" t="str">
        <f>'Sheet1 (2)'!O2119</f>
        <v>B</v>
      </c>
      <c r="Q4397" s="30" t="str">
        <f t="shared" si="543"/>
        <v>B</v>
      </c>
      <c r="R4397">
        <f t="shared" si="544"/>
        <v>0.25</v>
      </c>
      <c r="S4397" s="11">
        <f t="shared" si="545"/>
        <v>0.60235145331389861</v>
      </c>
      <c r="T4397" s="13">
        <f t="shared" si="546"/>
        <v>0.24995712938352049</v>
      </c>
      <c r="U4397">
        <f t="shared" si="547"/>
        <v>11.660999999999998</v>
      </c>
      <c r="V4397" t="str">
        <f t="shared" si="548"/>
        <v>same</v>
      </c>
      <c r="W4397" s="47">
        <f t="shared" si="549"/>
        <v>0</v>
      </c>
      <c r="X4397" s="47"/>
      <c r="Y4397" s="47"/>
    </row>
    <row r="4398" spans="1:25" ht="21" x14ac:dyDescent="0.4">
      <c r="A4398" t="s">
        <v>4485</v>
      </c>
      <c r="B4398" t="s">
        <v>4478</v>
      </c>
      <c r="C4398" t="s">
        <v>4479</v>
      </c>
      <c r="D4398" s="33">
        <v>393129</v>
      </c>
      <c r="E4398" s="33">
        <v>10035</v>
      </c>
      <c r="F4398" s="32">
        <v>3.8099999999999996</v>
      </c>
      <c r="G4398" s="32">
        <v>1.27</v>
      </c>
      <c r="H4398" s="13">
        <v>2.5525972390741969</v>
      </c>
      <c r="I4398" s="32">
        <v>5.08</v>
      </c>
      <c r="J4398" s="34">
        <f t="shared" si="550"/>
        <v>0.25</v>
      </c>
      <c r="K4398">
        <v>0.37967115097159937</v>
      </c>
      <c r="L4398">
        <v>0.50622820129546586</v>
      </c>
      <c r="M4398">
        <v>0.3</v>
      </c>
      <c r="N4398" t="s">
        <v>37</v>
      </c>
      <c r="O4398" s="45" t="s">
        <v>37</v>
      </c>
      <c r="P4398" s="49" t="str">
        <f>'Sheet1 (2)'!O2208</f>
        <v>B</v>
      </c>
      <c r="Q4398" s="30" t="str">
        <f t="shared" si="543"/>
        <v>B</v>
      </c>
      <c r="R4398">
        <f t="shared" si="544"/>
        <v>0.25</v>
      </c>
      <c r="S4398" s="11">
        <f t="shared" si="545"/>
        <v>0.40738188976377954</v>
      </c>
      <c r="T4398" s="13">
        <f t="shared" si="546"/>
        <v>0.25</v>
      </c>
      <c r="U4398">
        <f t="shared" si="547"/>
        <v>1.27</v>
      </c>
      <c r="V4398" t="str">
        <f t="shared" si="548"/>
        <v>same</v>
      </c>
      <c r="W4398" s="47">
        <f t="shared" si="549"/>
        <v>0</v>
      </c>
      <c r="X4398" s="47"/>
      <c r="Y4398" s="47"/>
    </row>
    <row r="4399" spans="1:25" ht="21" x14ac:dyDescent="0.4">
      <c r="A4399" t="s">
        <v>4486</v>
      </c>
      <c r="B4399" t="s">
        <v>4478</v>
      </c>
      <c r="C4399" t="s">
        <v>4479</v>
      </c>
      <c r="D4399" s="33">
        <v>384558</v>
      </c>
      <c r="E4399" s="33">
        <v>12415</v>
      </c>
      <c r="F4399" s="32">
        <v>4.53</v>
      </c>
      <c r="G4399" s="32">
        <v>1.51</v>
      </c>
      <c r="H4399" s="13">
        <v>3.2283816745458425</v>
      </c>
      <c r="I4399" s="32">
        <v>6.04</v>
      </c>
      <c r="J4399" s="34">
        <f t="shared" si="550"/>
        <v>0.25</v>
      </c>
      <c r="K4399">
        <v>0.36488119210632297</v>
      </c>
      <c r="L4399">
        <v>0.48650825614176402</v>
      </c>
      <c r="M4399">
        <v>0.3</v>
      </c>
      <c r="N4399" t="s">
        <v>37</v>
      </c>
      <c r="O4399" s="45" t="s">
        <v>37</v>
      </c>
      <c r="P4399" s="49" t="str">
        <f>'Sheet1 (2)'!O2776</f>
        <v>B</v>
      </c>
      <c r="Q4399" s="30" t="str">
        <f t="shared" si="543"/>
        <v>B</v>
      </c>
      <c r="R4399">
        <f t="shared" si="544"/>
        <v>0.25</v>
      </c>
      <c r="S4399" s="11">
        <f t="shared" si="545"/>
        <v>0.38336092715231795</v>
      </c>
      <c r="T4399" s="13">
        <f t="shared" si="546"/>
        <v>0.25</v>
      </c>
      <c r="U4399">
        <f t="shared" si="547"/>
        <v>1.51</v>
      </c>
      <c r="V4399" t="str">
        <f t="shared" si="548"/>
        <v>same</v>
      </c>
      <c r="W4399" s="47">
        <f t="shared" si="549"/>
        <v>0</v>
      </c>
      <c r="X4399" s="47"/>
      <c r="Y4399" s="47"/>
    </row>
    <row r="4400" spans="1:25" ht="21" x14ac:dyDescent="0.4">
      <c r="A4400" t="s">
        <v>4487</v>
      </c>
      <c r="B4400" t="s">
        <v>4478</v>
      </c>
      <c r="C4400" t="s">
        <v>4479</v>
      </c>
      <c r="D4400" s="33">
        <v>40580</v>
      </c>
      <c r="E4400" s="33">
        <v>2614</v>
      </c>
      <c r="F4400" s="32">
        <v>0.90750000000000008</v>
      </c>
      <c r="G4400" s="32">
        <v>0.30249999999999999</v>
      </c>
      <c r="H4400" s="13">
        <v>6.4415968457368162</v>
      </c>
      <c r="I4400" s="32">
        <v>1.21</v>
      </c>
      <c r="J4400" s="34">
        <f t="shared" si="550"/>
        <v>0.25</v>
      </c>
      <c r="K4400">
        <v>0.34716908951798015</v>
      </c>
      <c r="L4400">
        <v>0.46289211935730679</v>
      </c>
      <c r="M4400">
        <v>0.3</v>
      </c>
      <c r="N4400" t="s">
        <v>37</v>
      </c>
      <c r="O4400" s="45" t="s">
        <v>37</v>
      </c>
      <c r="P4400" s="49" t="str">
        <f>'Sheet1 (2)'!O2978</f>
        <v>B</v>
      </c>
      <c r="Q4400" s="30" t="str">
        <f t="shared" si="543"/>
        <v>B</v>
      </c>
      <c r="R4400">
        <f t="shared" si="544"/>
        <v>0.25</v>
      </c>
      <c r="S4400" s="11">
        <f t="shared" si="545"/>
        <v>0.35190082644628096</v>
      </c>
      <c r="T4400" s="13">
        <f t="shared" si="546"/>
        <v>0.25</v>
      </c>
      <c r="U4400">
        <f t="shared" si="547"/>
        <v>0.30249999999999999</v>
      </c>
      <c r="V4400" t="str">
        <f t="shared" si="548"/>
        <v>same</v>
      </c>
      <c r="W4400" s="47">
        <f t="shared" si="549"/>
        <v>0</v>
      </c>
      <c r="X4400" s="47"/>
      <c r="Y4400" s="47"/>
    </row>
    <row r="4401" spans="1:25" ht="21" x14ac:dyDescent="0.4">
      <c r="A4401" t="s">
        <v>4488</v>
      </c>
      <c r="B4401" t="s">
        <v>4478</v>
      </c>
      <c r="C4401" t="s">
        <v>4479</v>
      </c>
      <c r="D4401" s="33">
        <v>714035</v>
      </c>
      <c r="E4401" s="33">
        <v>47807</v>
      </c>
      <c r="F4401" s="32">
        <v>39.820799999999998</v>
      </c>
      <c r="G4401" s="32">
        <v>13.270199999999999</v>
      </c>
      <c r="H4401" s="13">
        <v>6.6953300608513588</v>
      </c>
      <c r="I4401" s="32">
        <v>53.090999999999994</v>
      </c>
      <c r="J4401" s="34">
        <f t="shared" si="550"/>
        <v>0.24995196926032662</v>
      </c>
      <c r="K4401">
        <v>0.83294914970610989</v>
      </c>
      <c r="L4401">
        <v>1.1105277469826593</v>
      </c>
      <c r="M4401">
        <v>0.3</v>
      </c>
      <c r="N4401" t="s">
        <v>37</v>
      </c>
      <c r="O4401" s="45" t="s">
        <v>37</v>
      </c>
      <c r="P4401" s="49" t="str">
        <f>'Sheet1 (2)'!O3561</f>
        <v>B</v>
      </c>
      <c r="Q4401" s="30" t="str">
        <f t="shared" si="543"/>
        <v>B</v>
      </c>
      <c r="R4401">
        <f t="shared" si="544"/>
        <v>0.25</v>
      </c>
      <c r="S4401" s="11">
        <f t="shared" si="545"/>
        <v>0.72985816805108206</v>
      </c>
      <c r="T4401" s="13">
        <f t="shared" si="546"/>
        <v>0.24995196926032662</v>
      </c>
      <c r="U4401">
        <f t="shared" si="547"/>
        <v>13.270199999999999</v>
      </c>
      <c r="V4401" t="str">
        <f t="shared" si="548"/>
        <v>same</v>
      </c>
      <c r="W4401" s="47">
        <f t="shared" si="549"/>
        <v>0</v>
      </c>
      <c r="X4401" s="47"/>
      <c r="Y4401" s="47"/>
    </row>
    <row r="4402" spans="1:25" ht="21" x14ac:dyDescent="0.4">
      <c r="A4402" t="s">
        <v>4489</v>
      </c>
      <c r="B4402" t="s">
        <v>4478</v>
      </c>
      <c r="C4402" t="s">
        <v>4479</v>
      </c>
      <c r="D4402" s="33">
        <v>34625</v>
      </c>
      <c r="E4402" s="33">
        <v>1654</v>
      </c>
      <c r="F4402" s="32">
        <v>0.64300000000000002</v>
      </c>
      <c r="G4402" s="32">
        <v>0.214</v>
      </c>
      <c r="H4402" s="13">
        <v>4.7768953068592062</v>
      </c>
      <c r="I4402" s="32">
        <v>0.85699999999999998</v>
      </c>
      <c r="J4402" s="34">
        <f t="shared" si="550"/>
        <v>0.24970828471411902</v>
      </c>
      <c r="K4402">
        <v>0.38875453446191049</v>
      </c>
      <c r="L4402">
        <v>0.51813784764207982</v>
      </c>
      <c r="M4402">
        <v>0.3</v>
      </c>
      <c r="N4402" t="s">
        <v>34</v>
      </c>
      <c r="O4402" s="45" t="s">
        <v>34</v>
      </c>
      <c r="P4402" s="49" t="str">
        <f>'Sheet1 (2)'!O3594</f>
        <v>A</v>
      </c>
      <c r="Q4402" s="30" t="str">
        <f t="shared" si="543"/>
        <v>A</v>
      </c>
      <c r="R4402">
        <f t="shared" si="544"/>
        <v>0.15</v>
      </c>
      <c r="S4402" s="11">
        <f t="shared" si="545"/>
        <v>0.42100350058343061</v>
      </c>
      <c r="T4402" s="13">
        <f t="shared" si="546"/>
        <v>0.24970828471411902</v>
      </c>
      <c r="U4402">
        <f t="shared" si="547"/>
        <v>0.214</v>
      </c>
      <c r="V4402" t="str">
        <f t="shared" si="548"/>
        <v>same</v>
      </c>
      <c r="W4402" s="47">
        <f t="shared" si="549"/>
        <v>0</v>
      </c>
      <c r="X4402" s="47"/>
      <c r="Y4402" s="47"/>
    </row>
    <row r="4403" spans="1:25" ht="21" x14ac:dyDescent="0.4">
      <c r="A4403" t="s">
        <v>4490</v>
      </c>
      <c r="B4403" t="s">
        <v>4478</v>
      </c>
      <c r="C4403" t="s">
        <v>4479</v>
      </c>
      <c r="D4403" s="33">
        <v>44031</v>
      </c>
      <c r="E4403" s="33">
        <v>3191</v>
      </c>
      <c r="F4403" s="32">
        <v>1.1174999999999999</v>
      </c>
      <c r="G4403" s="32">
        <v>0.37250000000000005</v>
      </c>
      <c r="H4403" s="13">
        <v>7.2471667688673893</v>
      </c>
      <c r="I4403" s="32">
        <v>1.49</v>
      </c>
      <c r="J4403" s="34">
        <f t="shared" si="550"/>
        <v>0.25000000000000006</v>
      </c>
      <c r="K4403">
        <v>0.35020369790034472</v>
      </c>
      <c r="L4403">
        <v>0.46693826386712628</v>
      </c>
      <c r="M4403">
        <v>0.3</v>
      </c>
      <c r="N4403" t="s">
        <v>37</v>
      </c>
      <c r="O4403" s="45" t="s">
        <v>37</v>
      </c>
      <c r="P4403" s="49" t="str">
        <f>'Sheet1 (2)'!O3790</f>
        <v>B</v>
      </c>
      <c r="Q4403" s="30" t="str">
        <f t="shared" si="543"/>
        <v>B</v>
      </c>
      <c r="R4403">
        <f t="shared" si="544"/>
        <v>0.25</v>
      </c>
      <c r="S4403" s="11">
        <f t="shared" si="545"/>
        <v>0.35751677852348995</v>
      </c>
      <c r="T4403" s="13">
        <f t="shared" si="546"/>
        <v>0.25000000000000006</v>
      </c>
      <c r="U4403">
        <f t="shared" si="547"/>
        <v>0.37250000000000005</v>
      </c>
      <c r="V4403" t="str">
        <f t="shared" si="548"/>
        <v>same</v>
      </c>
      <c r="W4403" s="47">
        <f t="shared" si="549"/>
        <v>0</v>
      </c>
      <c r="X4403" s="47"/>
      <c r="Y4403" s="47"/>
    </row>
    <row r="4404" spans="1:25" ht="21" x14ac:dyDescent="0.4">
      <c r="A4404" t="s">
        <v>4491</v>
      </c>
      <c r="B4404" t="s">
        <v>4478</v>
      </c>
      <c r="C4404" t="s">
        <v>4479</v>
      </c>
      <c r="D4404" s="33">
        <v>388385</v>
      </c>
      <c r="E4404" s="33">
        <v>12938</v>
      </c>
      <c r="F4404" s="32">
        <v>4.665</v>
      </c>
      <c r="G4404" s="32">
        <v>1.5550000000000002</v>
      </c>
      <c r="H4404" s="13">
        <v>3.3312306088031205</v>
      </c>
      <c r="I4404" s="32">
        <v>6.2200000000000006</v>
      </c>
      <c r="J4404" s="34">
        <f t="shared" si="550"/>
        <v>0.25</v>
      </c>
      <c r="K4404">
        <v>0.36056577523573968</v>
      </c>
      <c r="L4404">
        <v>0.48075436698098634</v>
      </c>
      <c r="M4404">
        <v>0.3</v>
      </c>
      <c r="N4404" t="s">
        <v>37</v>
      </c>
      <c r="O4404" s="45" t="s">
        <v>37</v>
      </c>
      <c r="P4404" s="49" t="str">
        <f>'Sheet1 (2)'!O4251</f>
        <v>B</v>
      </c>
      <c r="Q4404" s="30" t="str">
        <f t="shared" si="543"/>
        <v>B</v>
      </c>
      <c r="R4404">
        <f t="shared" si="544"/>
        <v>0.25</v>
      </c>
      <c r="S4404" s="11">
        <f t="shared" si="545"/>
        <v>0.37598070739549855</v>
      </c>
      <c r="T4404" s="13">
        <f t="shared" si="546"/>
        <v>0.25</v>
      </c>
      <c r="U4404">
        <f t="shared" si="547"/>
        <v>1.5550000000000002</v>
      </c>
      <c r="V4404" t="str">
        <f t="shared" si="548"/>
        <v>same</v>
      </c>
      <c r="W4404" s="47">
        <f t="shared" si="549"/>
        <v>0</v>
      </c>
      <c r="X4404" s="47"/>
      <c r="Y4404" s="47"/>
    </row>
    <row r="4405" spans="1:25" ht="21" x14ac:dyDescent="0.4">
      <c r="A4405" t="s">
        <v>4492</v>
      </c>
      <c r="B4405" t="s">
        <v>4478</v>
      </c>
      <c r="C4405" t="s">
        <v>4479</v>
      </c>
      <c r="D4405" s="33">
        <v>44403</v>
      </c>
      <c r="E4405" s="33">
        <v>2640</v>
      </c>
      <c r="F4405" s="32">
        <v>0.92249999999999999</v>
      </c>
      <c r="G4405" s="32">
        <v>0.3075</v>
      </c>
      <c r="H4405" s="13">
        <v>5.9455442199851358</v>
      </c>
      <c r="I4405" s="32">
        <v>1.23</v>
      </c>
      <c r="J4405" s="34">
        <f t="shared" si="550"/>
        <v>0.25</v>
      </c>
      <c r="K4405">
        <v>0.34943181818181818</v>
      </c>
      <c r="L4405">
        <v>0.46590909090909088</v>
      </c>
      <c r="M4405">
        <v>0.3</v>
      </c>
      <c r="N4405" t="s">
        <v>37</v>
      </c>
      <c r="O4405" s="45" t="s">
        <v>37</v>
      </c>
      <c r="P4405" s="49" t="str">
        <f>'Sheet1 (2)'!O4788</f>
        <v>B</v>
      </c>
      <c r="Q4405" s="30" t="str">
        <f t="shared" si="543"/>
        <v>B</v>
      </c>
      <c r="R4405">
        <f t="shared" si="544"/>
        <v>0.25</v>
      </c>
      <c r="S4405" s="11">
        <f t="shared" si="545"/>
        <v>0.35609756097560974</v>
      </c>
      <c r="T4405" s="13">
        <f t="shared" si="546"/>
        <v>0.25</v>
      </c>
      <c r="U4405">
        <f t="shared" si="547"/>
        <v>0.3075</v>
      </c>
      <c r="V4405" t="str">
        <f t="shared" si="548"/>
        <v>same</v>
      </c>
      <c r="W4405" s="47">
        <f t="shared" si="549"/>
        <v>0</v>
      </c>
      <c r="X4405" s="47"/>
      <c r="Y4405" s="47"/>
    </row>
    <row r="4406" spans="1:25" ht="21" x14ac:dyDescent="0.4">
      <c r="A4406" t="s">
        <v>2483</v>
      </c>
      <c r="B4406" t="s">
        <v>2484</v>
      </c>
      <c r="C4406" s="35" t="s">
        <v>2485</v>
      </c>
      <c r="D4406" s="33">
        <v>27601</v>
      </c>
      <c r="E4406" s="33">
        <v>3430</v>
      </c>
      <c r="F4406" s="32">
        <v>3.4169</v>
      </c>
      <c r="G4406" s="32">
        <v>1.0790999999999999</v>
      </c>
      <c r="H4406" s="13">
        <v>12.427085975145829</v>
      </c>
      <c r="I4406" s="32">
        <v>4.4960000000000004</v>
      </c>
      <c r="J4406" s="34">
        <f t="shared" si="550"/>
        <v>0.2400133451957295</v>
      </c>
      <c r="K4406">
        <v>0.99618075801749273</v>
      </c>
      <c r="L4406">
        <v>1.3107871720116617</v>
      </c>
      <c r="M4406">
        <v>0.9</v>
      </c>
      <c r="N4406" t="s">
        <v>37</v>
      </c>
      <c r="O4406" s="45" t="s">
        <v>37</v>
      </c>
      <c r="P4406" s="49" t="str">
        <f>'Sheet1 (2)'!O86</f>
        <v>B</v>
      </c>
      <c r="Q4406" s="30" t="str">
        <f t="shared" si="543"/>
        <v>B</v>
      </c>
      <c r="R4406">
        <f t="shared" si="544"/>
        <v>0.25</v>
      </c>
      <c r="S4406" s="11">
        <f t="shared" si="545"/>
        <v>0.3133896797153024</v>
      </c>
      <c r="T4406" s="13">
        <f t="shared" si="546"/>
        <v>0.2400133451957295</v>
      </c>
      <c r="U4406">
        <f t="shared" si="547"/>
        <v>1.0790999999999999</v>
      </c>
      <c r="V4406" t="str">
        <f t="shared" si="548"/>
        <v>same</v>
      </c>
      <c r="W4406" s="47">
        <f t="shared" si="549"/>
        <v>0</v>
      </c>
      <c r="X4406" s="47"/>
      <c r="Y4406" s="47"/>
    </row>
    <row r="4407" spans="1:25" ht="21" x14ac:dyDescent="0.4">
      <c r="A4407" t="s">
        <v>2486</v>
      </c>
      <c r="B4407" t="s">
        <v>2484</v>
      </c>
      <c r="C4407" s="35" t="s">
        <v>2485</v>
      </c>
      <c r="D4407" s="33">
        <v>1986</v>
      </c>
      <c r="E4407" s="33">
        <v>354</v>
      </c>
      <c r="F4407" s="32">
        <v>0.33100000000000002</v>
      </c>
      <c r="G4407" s="32">
        <v>0.1096</v>
      </c>
      <c r="H4407" s="13">
        <v>17.82477341389728</v>
      </c>
      <c r="I4407" s="32">
        <v>0.44059999999999999</v>
      </c>
      <c r="J4407" s="34">
        <f t="shared" si="550"/>
        <v>0.24875170222423967</v>
      </c>
      <c r="K4407">
        <v>0.93502824858757061</v>
      </c>
      <c r="L4407">
        <v>1.2446327683615819</v>
      </c>
      <c r="M4407">
        <v>0.9</v>
      </c>
      <c r="N4407" t="s">
        <v>37</v>
      </c>
      <c r="O4407" s="45" t="s">
        <v>37</v>
      </c>
      <c r="P4407" s="49" t="str">
        <f>'Sheet1 (2)'!O215</f>
        <v>B</v>
      </c>
      <c r="Q4407" s="30" t="str">
        <f t="shared" si="543"/>
        <v>B</v>
      </c>
      <c r="R4407">
        <f t="shared" si="544"/>
        <v>0.25</v>
      </c>
      <c r="S4407" s="11">
        <f t="shared" si="545"/>
        <v>0.2768951429868361</v>
      </c>
      <c r="T4407" s="13">
        <f t="shared" si="546"/>
        <v>0.24875170222423967</v>
      </c>
      <c r="U4407">
        <f t="shared" si="547"/>
        <v>0.1096</v>
      </c>
      <c r="V4407" t="str">
        <f t="shared" si="548"/>
        <v>same</v>
      </c>
      <c r="W4407" s="47">
        <f t="shared" si="549"/>
        <v>0</v>
      </c>
      <c r="X4407" s="47"/>
      <c r="Y4407" s="47"/>
    </row>
    <row r="4408" spans="1:25" ht="21" x14ac:dyDescent="0.4">
      <c r="A4408" t="s">
        <v>2487</v>
      </c>
      <c r="B4408" t="s">
        <v>2484</v>
      </c>
      <c r="C4408" s="35" t="s">
        <v>2485</v>
      </c>
      <c r="D4408" s="33">
        <v>42329</v>
      </c>
      <c r="E4408" s="33">
        <v>12024</v>
      </c>
      <c r="F4408" s="32">
        <v>25.427200000000003</v>
      </c>
      <c r="G4408" s="32">
        <v>8.4754000000000005</v>
      </c>
      <c r="H4408" s="13">
        <v>28.406057312953294</v>
      </c>
      <c r="I4408" s="32">
        <v>33.902600000000007</v>
      </c>
      <c r="J4408" s="34">
        <f t="shared" si="550"/>
        <v>0.24999262593429408</v>
      </c>
      <c r="K4408">
        <v>2.114703925482369</v>
      </c>
      <c r="L4408">
        <v>2.8195775116433803</v>
      </c>
      <c r="M4408">
        <v>2</v>
      </c>
      <c r="N4408" t="s">
        <v>37</v>
      </c>
      <c r="O4408" s="45" t="s">
        <v>37</v>
      </c>
      <c r="P4408" s="49" t="str">
        <f>'Sheet1 (2)'!O541</f>
        <v>B</v>
      </c>
      <c r="Q4408" s="30" t="str">
        <f t="shared" si="543"/>
        <v>B</v>
      </c>
      <c r="R4408">
        <f t="shared" si="544"/>
        <v>0.25</v>
      </c>
      <c r="S4408" s="11">
        <f t="shared" si="545"/>
        <v>0.29067387162046582</v>
      </c>
      <c r="T4408" s="13">
        <f t="shared" si="546"/>
        <v>0.24999262593429408</v>
      </c>
      <c r="U4408">
        <f t="shared" si="547"/>
        <v>8.4754000000000005</v>
      </c>
      <c r="V4408" t="str">
        <f t="shared" si="548"/>
        <v>same</v>
      </c>
      <c r="W4408" s="47">
        <f t="shared" si="549"/>
        <v>0</v>
      </c>
      <c r="X4408" s="47"/>
      <c r="Y4408" s="47"/>
    </row>
    <row r="4409" spans="1:25" ht="21" x14ac:dyDescent="0.4">
      <c r="A4409" t="s">
        <v>2488</v>
      </c>
      <c r="B4409" t="s">
        <v>2484</v>
      </c>
      <c r="C4409" s="35" t="s">
        <v>2485</v>
      </c>
      <c r="D4409" s="33">
        <v>8441</v>
      </c>
      <c r="E4409" s="33">
        <v>1872</v>
      </c>
      <c r="F4409" s="32">
        <v>2.8380000000000001</v>
      </c>
      <c r="G4409" s="32">
        <v>0.91639999999999999</v>
      </c>
      <c r="H4409" s="13">
        <v>22.177467124748251</v>
      </c>
      <c r="I4409" s="32">
        <v>3.7544</v>
      </c>
      <c r="J4409" s="34">
        <f t="shared" si="550"/>
        <v>0.24408693799275516</v>
      </c>
      <c r="K4409">
        <v>1.516025641025641</v>
      </c>
      <c r="L4409">
        <v>2.0055555555555555</v>
      </c>
      <c r="M4409">
        <v>1.5</v>
      </c>
      <c r="N4409" t="s">
        <v>37</v>
      </c>
      <c r="O4409" s="45" t="s">
        <v>37</v>
      </c>
      <c r="P4409" s="49" t="str">
        <f>'Sheet1 (2)'!O552</f>
        <v>B</v>
      </c>
      <c r="Q4409" s="30" t="str">
        <f t="shared" si="543"/>
        <v>B</v>
      </c>
      <c r="R4409">
        <f t="shared" si="544"/>
        <v>0.25</v>
      </c>
      <c r="S4409" s="11">
        <f t="shared" si="545"/>
        <v>0.25207756232686979</v>
      </c>
      <c r="T4409" s="13">
        <f t="shared" si="546"/>
        <v>0.24408693799275516</v>
      </c>
      <c r="U4409">
        <f t="shared" si="547"/>
        <v>0.91639999999999999</v>
      </c>
      <c r="V4409" t="str">
        <f t="shared" si="548"/>
        <v>same</v>
      </c>
      <c r="W4409" s="47">
        <f t="shared" si="549"/>
        <v>0</v>
      </c>
      <c r="X4409" s="47"/>
      <c r="Y4409" s="47"/>
    </row>
    <row r="4410" spans="1:25" ht="21" x14ac:dyDescent="0.4">
      <c r="A4410" t="s">
        <v>2489</v>
      </c>
      <c r="B4410" t="s">
        <v>2484</v>
      </c>
      <c r="C4410" s="35" t="s">
        <v>2485</v>
      </c>
      <c r="D4410" s="33">
        <v>136518</v>
      </c>
      <c r="E4410" s="33">
        <v>14402</v>
      </c>
      <c r="F4410" s="32">
        <v>38.885399999999997</v>
      </c>
      <c r="G4410" s="32">
        <v>5.8053999999999997</v>
      </c>
      <c r="H4410" s="13">
        <v>10.549524604814017</v>
      </c>
      <c r="I4410" s="32">
        <v>44.690799999999996</v>
      </c>
      <c r="J4410" s="34">
        <f t="shared" si="550"/>
        <v>0.12990145622812749</v>
      </c>
      <c r="K4410">
        <v>2.6999999999999997</v>
      </c>
      <c r="L4410">
        <v>3.1030967921122063</v>
      </c>
      <c r="M4410">
        <v>2.7</v>
      </c>
      <c r="N4410" t="s">
        <v>34</v>
      </c>
      <c r="O4410" s="45" t="s">
        <v>34</v>
      </c>
      <c r="P4410" s="49" t="str">
        <f>'Sheet1 (2)'!O819</f>
        <v>A</v>
      </c>
      <c r="Q4410" s="30" t="str">
        <f t="shared" si="543"/>
        <v>A</v>
      </c>
      <c r="R4410">
        <f t="shared" si="544"/>
        <v>0.15</v>
      </c>
      <c r="S4410" s="11">
        <f t="shared" si="545"/>
        <v>0.12990145622812735</v>
      </c>
      <c r="T4410" s="13">
        <f t="shared" si="546"/>
        <v>0.12990145622812749</v>
      </c>
      <c r="U4410">
        <f t="shared" si="547"/>
        <v>5.8053999999999997</v>
      </c>
      <c r="V4410" t="str">
        <f t="shared" si="548"/>
        <v>same</v>
      </c>
      <c r="W4410" s="47">
        <f t="shared" si="549"/>
        <v>0</v>
      </c>
      <c r="X4410" s="47"/>
      <c r="Y4410" s="47"/>
    </row>
    <row r="4411" spans="1:25" ht="21" x14ac:dyDescent="0.4">
      <c r="A4411" t="s">
        <v>2490</v>
      </c>
      <c r="B4411" t="s">
        <v>2484</v>
      </c>
      <c r="C4411" s="35" t="s">
        <v>2485</v>
      </c>
      <c r="D4411" s="33">
        <v>38563</v>
      </c>
      <c r="E4411" s="33">
        <v>6572</v>
      </c>
      <c r="F4411" s="32">
        <v>19.813699999999997</v>
      </c>
      <c r="G4411" s="32">
        <v>6.1885999999999983</v>
      </c>
      <c r="H4411" s="13">
        <v>17.042242564115863</v>
      </c>
      <c r="I4411" s="32">
        <v>26.002299999999995</v>
      </c>
      <c r="J4411" s="34">
        <f t="shared" si="550"/>
        <v>0.2380020228979744</v>
      </c>
      <c r="K4411">
        <v>3.0148660986001214</v>
      </c>
      <c r="L4411">
        <v>3.9565276932440652</v>
      </c>
      <c r="M4411">
        <v>3</v>
      </c>
      <c r="N4411" t="s">
        <v>37</v>
      </c>
      <c r="O4411" s="45" t="s">
        <v>37</v>
      </c>
      <c r="P4411" s="49" t="str">
        <f>'Sheet1 (2)'!O1376</f>
        <v>B</v>
      </c>
      <c r="Q4411" s="30" t="str">
        <f t="shared" si="543"/>
        <v>B</v>
      </c>
      <c r="R4411">
        <f t="shared" si="544"/>
        <v>0.25</v>
      </c>
      <c r="S4411" s="11">
        <f t="shared" si="545"/>
        <v>0.241759382823827</v>
      </c>
      <c r="T4411" s="13">
        <f t="shared" si="546"/>
        <v>0.2380020228979744</v>
      </c>
      <c r="U4411">
        <f t="shared" si="547"/>
        <v>6.1885999999999983</v>
      </c>
      <c r="V4411" t="str">
        <f t="shared" si="548"/>
        <v>same</v>
      </c>
      <c r="W4411" s="47">
        <f t="shared" si="549"/>
        <v>0</v>
      </c>
      <c r="X4411" s="47"/>
      <c r="Y4411" s="47"/>
    </row>
    <row r="4412" spans="1:25" ht="21" x14ac:dyDescent="0.4">
      <c r="A4412" t="s">
        <v>2491</v>
      </c>
      <c r="B4412" t="s">
        <v>2484</v>
      </c>
      <c r="C4412" s="35" t="s">
        <v>2485</v>
      </c>
      <c r="D4412" s="33">
        <v>3363</v>
      </c>
      <c r="E4412" s="33">
        <v>347</v>
      </c>
      <c r="F4412" s="32">
        <v>0.70689999999999997</v>
      </c>
      <c r="G4412" s="32">
        <v>0.34809999999999997</v>
      </c>
      <c r="H4412" s="13">
        <v>10.318168302111211</v>
      </c>
      <c r="I4412" s="32">
        <v>1.0549999999999999</v>
      </c>
      <c r="J4412" s="34">
        <f t="shared" si="550"/>
        <v>0.32995260663507109</v>
      </c>
      <c r="K4412">
        <v>2.0371757925072047</v>
      </c>
      <c r="L4412">
        <v>3.0403458213256482</v>
      </c>
      <c r="M4412">
        <v>3</v>
      </c>
      <c r="N4412" t="s">
        <v>37</v>
      </c>
      <c r="O4412" s="45" t="s">
        <v>37</v>
      </c>
      <c r="P4412" s="49" t="str">
        <f>'Sheet1 (2)'!O1403</f>
        <v>B</v>
      </c>
      <c r="Q4412" s="30" t="str">
        <f t="shared" si="543"/>
        <v>B</v>
      </c>
      <c r="R4412">
        <f t="shared" si="544"/>
        <v>0.25</v>
      </c>
      <c r="S4412" s="11">
        <f t="shared" si="545"/>
        <v>1.3270142180094728E-2</v>
      </c>
      <c r="T4412" s="13">
        <f t="shared" si="546"/>
        <v>0.32995260663507109</v>
      </c>
      <c r="U4412">
        <f t="shared" si="547"/>
        <v>0.34809999999999997</v>
      </c>
      <c r="V4412" t="str">
        <f t="shared" si="548"/>
        <v>same</v>
      </c>
      <c r="W4412" s="47">
        <f t="shared" si="549"/>
        <v>0</v>
      </c>
      <c r="X4412" s="47"/>
      <c r="Y4412" s="47"/>
    </row>
    <row r="4413" spans="1:25" ht="21" x14ac:dyDescent="0.4">
      <c r="A4413" t="s">
        <v>2492</v>
      </c>
      <c r="B4413" t="s">
        <v>2484</v>
      </c>
      <c r="C4413" s="35" t="s">
        <v>2485</v>
      </c>
      <c r="D4413" s="33">
        <v>376</v>
      </c>
      <c r="E4413" s="33">
        <v>42</v>
      </c>
      <c r="F4413" s="32">
        <v>6.7400000000000002E-2</v>
      </c>
      <c r="G4413" s="32">
        <v>2.2499999999999999E-2</v>
      </c>
      <c r="H4413" s="13">
        <v>11.170212765957446</v>
      </c>
      <c r="I4413" s="32">
        <v>8.9900000000000008E-2</v>
      </c>
      <c r="J4413" s="34">
        <f t="shared" si="550"/>
        <v>0.25027808676307006</v>
      </c>
      <c r="K4413">
        <v>1.6047619047619048</v>
      </c>
      <c r="L4413">
        <v>2.1404761904761904</v>
      </c>
      <c r="M4413">
        <v>1.5</v>
      </c>
      <c r="N4413" t="s">
        <v>37</v>
      </c>
      <c r="O4413" s="45" t="s">
        <v>37</v>
      </c>
      <c r="P4413" s="49" t="str">
        <f>'Sheet1 (2)'!O1463</f>
        <v>B</v>
      </c>
      <c r="Q4413" s="30" t="str">
        <f t="shared" si="543"/>
        <v>B</v>
      </c>
      <c r="R4413">
        <f t="shared" si="544"/>
        <v>0.25</v>
      </c>
      <c r="S4413" s="11">
        <f t="shared" si="545"/>
        <v>0.29922135706340375</v>
      </c>
      <c r="T4413" s="13">
        <f t="shared" si="546"/>
        <v>0.25027808676307006</v>
      </c>
      <c r="U4413">
        <f t="shared" si="547"/>
        <v>2.2499999999999999E-2</v>
      </c>
      <c r="V4413" t="str">
        <f t="shared" si="548"/>
        <v>same</v>
      </c>
      <c r="W4413" s="47">
        <f t="shared" si="549"/>
        <v>0</v>
      </c>
      <c r="X4413" s="47"/>
      <c r="Y4413" s="47"/>
    </row>
    <row r="4414" spans="1:25" ht="21" x14ac:dyDescent="0.4">
      <c r="A4414" t="s">
        <v>2493</v>
      </c>
      <c r="B4414" t="s">
        <v>2484</v>
      </c>
      <c r="C4414" s="35" t="s">
        <v>2485</v>
      </c>
      <c r="D4414" s="33">
        <v>2943</v>
      </c>
      <c r="E4414" s="33">
        <v>246</v>
      </c>
      <c r="F4414" s="32">
        <v>0.1923</v>
      </c>
      <c r="G4414" s="32">
        <v>6.3699999999999993E-2</v>
      </c>
      <c r="H4414" s="13">
        <v>8.358817533129459</v>
      </c>
      <c r="I4414" s="32">
        <v>0.25600000000000001</v>
      </c>
      <c r="J4414" s="34">
        <f t="shared" si="550"/>
        <v>0.24882812499999996</v>
      </c>
      <c r="K4414">
        <v>0.78170731707317076</v>
      </c>
      <c r="L4414">
        <v>1.0406504065040652</v>
      </c>
      <c r="M4414">
        <v>1</v>
      </c>
      <c r="N4414" t="s">
        <v>34</v>
      </c>
      <c r="O4414" s="45" t="s">
        <v>34</v>
      </c>
      <c r="P4414" s="49" t="str">
        <f>'Sheet1 (2)'!O1546</f>
        <v>A</v>
      </c>
      <c r="Q4414" s="30" t="str">
        <f t="shared" ref="Q4414:Q4477" si="551">IF(U4414="same",N4414,IF(O4414=N4414,P4414,O4414))</f>
        <v>A</v>
      </c>
      <c r="R4414">
        <f t="shared" si="544"/>
        <v>0.15</v>
      </c>
      <c r="S4414" s="11">
        <f t="shared" si="545"/>
        <v>3.9062500000000104E-2</v>
      </c>
      <c r="T4414" s="13">
        <f t="shared" si="546"/>
        <v>0.24882812499999996</v>
      </c>
      <c r="U4414">
        <f t="shared" si="547"/>
        <v>6.3699999999999993E-2</v>
      </c>
      <c r="V4414" t="str">
        <f t="shared" si="548"/>
        <v>same</v>
      </c>
      <c r="W4414" s="47">
        <f t="shared" si="549"/>
        <v>0</v>
      </c>
      <c r="X4414" s="47"/>
      <c r="Y4414" s="47"/>
    </row>
    <row r="4415" spans="1:25" ht="21" x14ac:dyDescent="0.4">
      <c r="A4415" t="s">
        <v>2494</v>
      </c>
      <c r="B4415" t="s">
        <v>2484</v>
      </c>
      <c r="C4415" s="35" t="s">
        <v>2485</v>
      </c>
      <c r="D4415" s="33">
        <v>526053</v>
      </c>
      <c r="E4415" s="33">
        <v>168038</v>
      </c>
      <c r="F4415" s="32">
        <v>252.25830000000002</v>
      </c>
      <c r="G4415" s="32">
        <v>77.827500000000015</v>
      </c>
      <c r="H4415" s="13">
        <v>31.943169224393738</v>
      </c>
      <c r="I4415" s="32">
        <v>330.08580000000006</v>
      </c>
      <c r="J4415" s="34">
        <f t="shared" si="550"/>
        <v>0.23577960639324685</v>
      </c>
      <c r="K4415">
        <v>1.5011979433223439</v>
      </c>
      <c r="L4415">
        <v>1.9643521108320741</v>
      </c>
      <c r="M4415">
        <v>1.5</v>
      </c>
      <c r="N4415" t="s">
        <v>37</v>
      </c>
      <c r="O4415" s="45" t="s">
        <v>37</v>
      </c>
      <c r="P4415" s="49" t="str">
        <f>'Sheet1 (2)'!O1615</f>
        <v>B</v>
      </c>
      <c r="Q4415" s="30" t="str">
        <f t="shared" si="551"/>
        <v>B</v>
      </c>
      <c r="R4415">
        <f t="shared" si="544"/>
        <v>0.25</v>
      </c>
      <c r="S4415" s="11">
        <f t="shared" si="545"/>
        <v>0.23638944783447227</v>
      </c>
      <c r="T4415" s="13">
        <f t="shared" si="546"/>
        <v>0.23577960639324685</v>
      </c>
      <c r="U4415">
        <f t="shared" si="547"/>
        <v>77.827500000000015</v>
      </c>
      <c r="V4415" t="str">
        <f t="shared" si="548"/>
        <v>same</v>
      </c>
      <c r="W4415" s="47">
        <f t="shared" si="549"/>
        <v>0</v>
      </c>
      <c r="X4415" s="47"/>
      <c r="Y4415" s="47"/>
    </row>
    <row r="4416" spans="1:25" ht="21" x14ac:dyDescent="0.4">
      <c r="A4416" t="s">
        <v>2495</v>
      </c>
      <c r="B4416" t="s">
        <v>2484</v>
      </c>
      <c r="C4416" s="35" t="s">
        <v>2485</v>
      </c>
      <c r="D4416" s="33">
        <v>209710</v>
      </c>
      <c r="E4416" s="33">
        <v>23061</v>
      </c>
      <c r="F4416" s="32">
        <v>20.754899999999999</v>
      </c>
      <c r="G4416" s="32">
        <v>5.658100000000001</v>
      </c>
      <c r="H4416" s="13">
        <v>10.996614372228315</v>
      </c>
      <c r="I4416" s="32">
        <v>26.413</v>
      </c>
      <c r="J4416" s="34">
        <f t="shared" si="550"/>
        <v>0.2142164843069701</v>
      </c>
      <c r="K4416">
        <v>0.89999999999999991</v>
      </c>
      <c r="L4416">
        <v>1.1453536273361953</v>
      </c>
      <c r="M4416">
        <v>0.9</v>
      </c>
      <c r="N4416" t="s">
        <v>37</v>
      </c>
      <c r="O4416" s="45" t="s">
        <v>37</v>
      </c>
      <c r="P4416" s="49" t="str">
        <f>'Sheet1 (2)'!O1809</f>
        <v>B</v>
      </c>
      <c r="Q4416" s="30" t="str">
        <f t="shared" si="551"/>
        <v>B</v>
      </c>
      <c r="R4416">
        <f t="shared" si="544"/>
        <v>0.25</v>
      </c>
      <c r="S4416" s="11">
        <f t="shared" si="545"/>
        <v>0.21421648430697002</v>
      </c>
      <c r="T4416" s="13">
        <f t="shared" si="546"/>
        <v>0.2142164843069701</v>
      </c>
      <c r="U4416">
        <f t="shared" si="547"/>
        <v>5.658100000000001</v>
      </c>
      <c r="V4416" t="str">
        <f t="shared" si="548"/>
        <v>same</v>
      </c>
      <c r="W4416" s="47">
        <f t="shared" si="549"/>
        <v>0</v>
      </c>
      <c r="X4416" s="47"/>
      <c r="Y4416" s="47"/>
    </row>
    <row r="4417" spans="1:25" ht="21" x14ac:dyDescent="0.4">
      <c r="A4417" t="s">
        <v>2496</v>
      </c>
      <c r="B4417" t="s">
        <v>2484</v>
      </c>
      <c r="C4417" s="35" t="s">
        <v>2485</v>
      </c>
      <c r="D4417" s="33">
        <v>22048</v>
      </c>
      <c r="E4417" s="33">
        <v>3311</v>
      </c>
      <c r="F4417" s="32">
        <v>9.8757999999999999</v>
      </c>
      <c r="G4417" s="32">
        <v>1.782</v>
      </c>
      <c r="H4417" s="13">
        <v>15.017235123367199</v>
      </c>
      <c r="I4417" s="32">
        <v>11.6578</v>
      </c>
      <c r="J4417" s="34">
        <f t="shared" si="550"/>
        <v>0.15285903000566145</v>
      </c>
      <c r="K4417">
        <v>2.9827242524916939</v>
      </c>
      <c r="L4417">
        <v>3.5209302325581393</v>
      </c>
      <c r="M4417">
        <v>3</v>
      </c>
      <c r="N4417" t="s">
        <v>37</v>
      </c>
      <c r="O4417" s="45" t="s">
        <v>37</v>
      </c>
      <c r="P4417" s="49" t="str">
        <f>'Sheet1 (2)'!O2073</f>
        <v>B</v>
      </c>
      <c r="Q4417" s="30" t="str">
        <f t="shared" si="551"/>
        <v>B</v>
      </c>
      <c r="R4417">
        <f t="shared" si="544"/>
        <v>0.25</v>
      </c>
      <c r="S4417" s="11">
        <f t="shared" si="545"/>
        <v>0.14795244385733153</v>
      </c>
      <c r="T4417" s="13">
        <f t="shared" si="546"/>
        <v>0.15285903000566145</v>
      </c>
      <c r="U4417">
        <f t="shared" si="547"/>
        <v>1.782</v>
      </c>
      <c r="V4417" t="str">
        <f t="shared" si="548"/>
        <v>same</v>
      </c>
      <c r="W4417" s="47">
        <f t="shared" si="549"/>
        <v>0</v>
      </c>
      <c r="X4417" s="47"/>
      <c r="Y4417" s="47"/>
    </row>
    <row r="4418" spans="1:25" ht="21" x14ac:dyDescent="0.4">
      <c r="A4418" t="s">
        <v>2497</v>
      </c>
      <c r="B4418" t="s">
        <v>2484</v>
      </c>
      <c r="C4418" s="35" t="s">
        <v>2485</v>
      </c>
      <c r="D4418" s="33">
        <v>6409</v>
      </c>
      <c r="E4418" s="33">
        <v>525</v>
      </c>
      <c r="F4418" s="32">
        <v>0.43429999999999996</v>
      </c>
      <c r="G4418" s="32">
        <v>0.12969999999999998</v>
      </c>
      <c r="H4418" s="13">
        <v>8.191605554688719</v>
      </c>
      <c r="I4418" s="32">
        <v>0.56399999999999995</v>
      </c>
      <c r="J4418" s="34">
        <f t="shared" si="550"/>
        <v>0.22996453900709218</v>
      </c>
      <c r="K4418">
        <v>0.82723809523809511</v>
      </c>
      <c r="L4418">
        <v>1.0742857142857143</v>
      </c>
      <c r="M4418">
        <v>0.9</v>
      </c>
      <c r="N4418" t="s">
        <v>34</v>
      </c>
      <c r="O4418" s="45" t="s">
        <v>34</v>
      </c>
      <c r="P4418" s="49" t="str">
        <f>'Sheet1 (2)'!O2092</f>
        <v>A</v>
      </c>
      <c r="Q4418" s="30" t="str">
        <f t="shared" si="551"/>
        <v>A</v>
      </c>
      <c r="R4418">
        <f t="shared" ref="R4418:R4481" si="552">VLOOKUP(IF(V4418="same",N4418,IF(O4418=N4418,P4418,O4418)),$AC$2:$AN$8,9,FALSE)</f>
        <v>0.15</v>
      </c>
      <c r="S4418" s="11">
        <f t="shared" ref="S4418:S4481" si="553">(L4418-M4418)/L4418</f>
        <v>0.16223404255319146</v>
      </c>
      <c r="T4418" s="13">
        <f t="shared" ref="T4418:T4481" si="554">IF(V4418="SAME",J4418,MIN(R4418:S4418))</f>
        <v>0.22996453900709218</v>
      </c>
      <c r="U4418">
        <f t="shared" ref="U4418:U4481" si="555">IFERROR(T4418*I4418,0)</f>
        <v>0.12969999999999998</v>
      </c>
      <c r="V4418" t="str">
        <f t="shared" ref="V4418:V4481" si="556">IF(AND(N4418=O4418,P4418=N4418),"same",IF(NOT(OR(O4418=N4418,P4418=N4418)),"conflict","change"))</f>
        <v>same</v>
      </c>
      <c r="W4418" s="47">
        <f t="shared" ref="W4418:W4481" si="557">U4418-G4418</f>
        <v>0</v>
      </c>
      <c r="X4418" s="47"/>
      <c r="Y4418" s="47"/>
    </row>
    <row r="4419" spans="1:25" ht="21" x14ac:dyDescent="0.4">
      <c r="A4419" t="s">
        <v>2498</v>
      </c>
      <c r="B4419" t="s">
        <v>2484</v>
      </c>
      <c r="C4419" s="35" t="s">
        <v>2485</v>
      </c>
      <c r="D4419" s="33">
        <v>166819</v>
      </c>
      <c r="E4419" s="33">
        <v>40659</v>
      </c>
      <c r="F4419" s="32">
        <v>101.64750000000001</v>
      </c>
      <c r="G4419" s="32">
        <v>34.662600000000005</v>
      </c>
      <c r="H4419" s="13">
        <v>24.373122965609433</v>
      </c>
      <c r="I4419" s="32">
        <v>136.31010000000001</v>
      </c>
      <c r="J4419" s="34">
        <f t="shared" si="550"/>
        <v>0.25429223513151267</v>
      </c>
      <c r="K4419">
        <v>2.5000000000000004</v>
      </c>
      <c r="L4419">
        <v>3.3525197373275293</v>
      </c>
      <c r="M4419">
        <v>2.5</v>
      </c>
      <c r="N4419" t="s">
        <v>37</v>
      </c>
      <c r="O4419" s="45" t="s">
        <v>37</v>
      </c>
      <c r="P4419" s="49" t="str">
        <f>'Sheet1 (2)'!O2140</f>
        <v>B</v>
      </c>
      <c r="Q4419" s="30" t="str">
        <f t="shared" si="551"/>
        <v>B</v>
      </c>
      <c r="R4419">
        <f t="shared" si="552"/>
        <v>0.25</v>
      </c>
      <c r="S4419" s="11">
        <f t="shared" si="553"/>
        <v>0.25429223513151272</v>
      </c>
      <c r="T4419" s="13">
        <f t="shared" si="554"/>
        <v>0.25429223513151267</v>
      </c>
      <c r="U4419">
        <f t="shared" si="555"/>
        <v>34.662600000000005</v>
      </c>
      <c r="V4419" t="str">
        <f t="shared" si="556"/>
        <v>same</v>
      </c>
      <c r="W4419" s="47">
        <f t="shared" si="557"/>
        <v>0</v>
      </c>
      <c r="X4419" s="47"/>
      <c r="Y4419" s="47"/>
    </row>
    <row r="4420" spans="1:25" ht="21" x14ac:dyDescent="0.4">
      <c r="A4420" t="s">
        <v>2499</v>
      </c>
      <c r="B4420" t="s">
        <v>2484</v>
      </c>
      <c r="C4420" s="35" t="s">
        <v>2485</v>
      </c>
      <c r="D4420" s="33">
        <v>412226</v>
      </c>
      <c r="E4420" s="33">
        <v>142462</v>
      </c>
      <c r="F4420" s="32">
        <v>435.48410000000001</v>
      </c>
      <c r="G4420" s="32">
        <v>143.8827</v>
      </c>
      <c r="H4420" s="13">
        <v>34.559198109774734</v>
      </c>
      <c r="I4420" s="32">
        <v>579.36680000000001</v>
      </c>
      <c r="J4420" s="34">
        <f t="shared" si="550"/>
        <v>0.24834474464190906</v>
      </c>
      <c r="K4420">
        <v>3.0568439303112411</v>
      </c>
      <c r="L4420">
        <v>4.0668164142016821</v>
      </c>
      <c r="M4420">
        <v>3</v>
      </c>
      <c r="N4420" t="s">
        <v>37</v>
      </c>
      <c r="O4420" s="45" t="s">
        <v>37</v>
      </c>
      <c r="P4420" s="49" t="str">
        <f>'Sheet1 (2)'!O2301</f>
        <v>B</v>
      </c>
      <c r="Q4420" s="30" t="str">
        <f t="shared" si="551"/>
        <v>B</v>
      </c>
      <c r="R4420">
        <f t="shared" si="552"/>
        <v>0.25</v>
      </c>
      <c r="S4420" s="11">
        <f t="shared" si="553"/>
        <v>0.26232224559639944</v>
      </c>
      <c r="T4420" s="13">
        <f t="shared" si="554"/>
        <v>0.24834474464190906</v>
      </c>
      <c r="U4420">
        <f t="shared" si="555"/>
        <v>143.8827</v>
      </c>
      <c r="V4420" t="str">
        <f t="shared" si="556"/>
        <v>same</v>
      </c>
      <c r="W4420" s="47">
        <f t="shared" si="557"/>
        <v>0</v>
      </c>
      <c r="X4420" s="47"/>
      <c r="Y4420" s="47"/>
    </row>
    <row r="4421" spans="1:25" ht="21" x14ac:dyDescent="0.4">
      <c r="A4421" t="s">
        <v>2500</v>
      </c>
      <c r="B4421" t="s">
        <v>2484</v>
      </c>
      <c r="C4421" s="35" t="s">
        <v>2485</v>
      </c>
      <c r="D4421" s="33">
        <v>146690</v>
      </c>
      <c r="E4421" s="33">
        <v>30356</v>
      </c>
      <c r="F4421" s="32">
        <v>27.320399999999999</v>
      </c>
      <c r="G4421" s="32">
        <v>6.8634000000000004</v>
      </c>
      <c r="H4421" s="13">
        <v>20.69398050310178</v>
      </c>
      <c r="I4421" s="32">
        <v>34.183799999999998</v>
      </c>
      <c r="J4421" s="34">
        <f t="shared" si="550"/>
        <v>0.20077931651835082</v>
      </c>
      <c r="K4421">
        <v>0.89999999999999991</v>
      </c>
      <c r="L4421">
        <v>1.1260969824746343</v>
      </c>
      <c r="M4421">
        <v>0.9</v>
      </c>
      <c r="N4421" t="s">
        <v>37</v>
      </c>
      <c r="O4421" s="45" t="s">
        <v>37</v>
      </c>
      <c r="P4421" s="49" t="str">
        <f>'Sheet1 (2)'!O2469</f>
        <v>B</v>
      </c>
      <c r="Q4421" s="30" t="str">
        <f t="shared" si="551"/>
        <v>B</v>
      </c>
      <c r="R4421">
        <f t="shared" si="552"/>
        <v>0.25</v>
      </c>
      <c r="S4421" s="11">
        <f t="shared" si="553"/>
        <v>0.20077931651835074</v>
      </c>
      <c r="T4421" s="13">
        <f t="shared" si="554"/>
        <v>0.20077931651835082</v>
      </c>
      <c r="U4421">
        <f t="shared" si="555"/>
        <v>6.8634000000000004</v>
      </c>
      <c r="V4421" t="str">
        <f t="shared" si="556"/>
        <v>same</v>
      </c>
      <c r="W4421" s="47">
        <f t="shared" si="557"/>
        <v>0</v>
      </c>
      <c r="X4421" s="47"/>
      <c r="Y4421" s="47"/>
    </row>
    <row r="4422" spans="1:25" ht="21" x14ac:dyDescent="0.4">
      <c r="A4422" t="s">
        <v>2501</v>
      </c>
      <c r="B4422" t="s">
        <v>2484</v>
      </c>
      <c r="C4422" s="35" t="s">
        <v>2485</v>
      </c>
      <c r="D4422" s="33">
        <v>3924</v>
      </c>
      <c r="E4422" s="33">
        <v>481</v>
      </c>
      <c r="F4422" s="32">
        <v>0.42500000000000004</v>
      </c>
      <c r="G4422" s="32">
        <v>0.186</v>
      </c>
      <c r="H4422" s="13">
        <v>12.2579001019368</v>
      </c>
      <c r="I4422" s="32">
        <v>0.61099999999999999</v>
      </c>
      <c r="J4422" s="34">
        <f t="shared" si="550"/>
        <v>0.30441898527004913</v>
      </c>
      <c r="K4422">
        <v>0.88357588357588368</v>
      </c>
      <c r="L4422">
        <v>1.2702702702702702</v>
      </c>
      <c r="M4422">
        <v>0.9</v>
      </c>
      <c r="N4422" t="s">
        <v>37</v>
      </c>
      <c r="O4422" s="45" t="s">
        <v>37</v>
      </c>
      <c r="P4422" s="49" t="str">
        <f>'Sheet1 (2)'!O2607</f>
        <v>B</v>
      </c>
      <c r="Q4422" s="30" t="str">
        <f t="shared" si="551"/>
        <v>B</v>
      </c>
      <c r="R4422">
        <f t="shared" si="552"/>
        <v>0.25</v>
      </c>
      <c r="S4422" s="11">
        <f t="shared" si="553"/>
        <v>0.29148936170212758</v>
      </c>
      <c r="T4422" s="13">
        <f t="shared" si="554"/>
        <v>0.30441898527004913</v>
      </c>
      <c r="U4422">
        <f t="shared" si="555"/>
        <v>0.186</v>
      </c>
      <c r="V4422" t="str">
        <f t="shared" si="556"/>
        <v>same</v>
      </c>
      <c r="W4422" s="47">
        <f t="shared" si="557"/>
        <v>0</v>
      </c>
      <c r="X4422" s="47"/>
      <c r="Y4422" s="47"/>
    </row>
    <row r="4423" spans="1:25" ht="21" x14ac:dyDescent="0.4">
      <c r="A4423" t="s">
        <v>2502</v>
      </c>
      <c r="B4423" t="s">
        <v>2484</v>
      </c>
      <c r="C4423" s="35" t="s">
        <v>2485</v>
      </c>
      <c r="D4423" s="33">
        <v>50044</v>
      </c>
      <c r="E4423" s="33">
        <v>4278</v>
      </c>
      <c r="F4423" s="32">
        <v>2.1385000000000001</v>
      </c>
      <c r="G4423" s="32">
        <v>0.55629999999999991</v>
      </c>
      <c r="H4423" s="13">
        <v>8.5484773399408525</v>
      </c>
      <c r="I4423" s="32">
        <v>2.6947999999999999</v>
      </c>
      <c r="J4423" s="34">
        <f t="shared" si="550"/>
        <v>0.20643461481371528</v>
      </c>
      <c r="K4423">
        <v>0.4998831229546517</v>
      </c>
      <c r="L4423">
        <v>0.62992052360916306</v>
      </c>
      <c r="M4423">
        <v>0.5</v>
      </c>
      <c r="N4423" t="s">
        <v>34</v>
      </c>
      <c r="O4423" s="45" t="s">
        <v>34</v>
      </c>
      <c r="P4423" s="49" t="str">
        <f>'Sheet1 (2)'!O2697</f>
        <v>A</v>
      </c>
      <c r="Q4423" s="30" t="str">
        <f t="shared" si="551"/>
        <v>A</v>
      </c>
      <c r="R4423">
        <f t="shared" si="552"/>
        <v>0.15</v>
      </c>
      <c r="S4423" s="11">
        <f t="shared" si="553"/>
        <v>0.20624907228736813</v>
      </c>
      <c r="T4423" s="13">
        <f t="shared" si="554"/>
        <v>0.20643461481371528</v>
      </c>
      <c r="U4423">
        <f t="shared" si="555"/>
        <v>0.55629999999999991</v>
      </c>
      <c r="V4423" t="str">
        <f t="shared" si="556"/>
        <v>same</v>
      </c>
      <c r="W4423" s="47">
        <f t="shared" si="557"/>
        <v>0</v>
      </c>
      <c r="X4423" s="47"/>
      <c r="Y4423" s="47"/>
    </row>
    <row r="4424" spans="1:25" ht="21" x14ac:dyDescent="0.4">
      <c r="A4424" t="s">
        <v>2503</v>
      </c>
      <c r="B4424" t="s">
        <v>2484</v>
      </c>
      <c r="C4424" s="35" t="s">
        <v>2485</v>
      </c>
      <c r="D4424" s="33">
        <v>22295</v>
      </c>
      <c r="E4424" s="33">
        <v>4296</v>
      </c>
      <c r="F4424" s="32">
        <v>3.9456000000000002</v>
      </c>
      <c r="G4424" s="32">
        <v>1.3072000000000001</v>
      </c>
      <c r="H4424" s="13">
        <v>19.268894370935186</v>
      </c>
      <c r="I4424" s="32">
        <v>5.2528000000000006</v>
      </c>
      <c r="J4424" s="34">
        <f t="shared" si="550"/>
        <v>0.24885775205604629</v>
      </c>
      <c r="K4424">
        <v>0.91843575418994416</v>
      </c>
      <c r="L4424">
        <v>1.2227188081936686</v>
      </c>
      <c r="M4424">
        <v>0.9</v>
      </c>
      <c r="N4424" t="s">
        <v>37</v>
      </c>
      <c r="O4424" s="45" t="s">
        <v>37</v>
      </c>
      <c r="P4424" s="49" t="str">
        <f>'Sheet1 (2)'!O2785</f>
        <v>B</v>
      </c>
      <c r="Q4424" s="30" t="str">
        <f t="shared" si="551"/>
        <v>B</v>
      </c>
      <c r="R4424">
        <f t="shared" si="552"/>
        <v>0.25</v>
      </c>
      <c r="S4424" s="11">
        <f t="shared" si="553"/>
        <v>0.26393542491623517</v>
      </c>
      <c r="T4424" s="13">
        <f t="shared" si="554"/>
        <v>0.24885775205604629</v>
      </c>
      <c r="U4424">
        <f t="shared" si="555"/>
        <v>1.3072000000000001</v>
      </c>
      <c r="V4424" t="str">
        <f t="shared" si="556"/>
        <v>same</v>
      </c>
      <c r="W4424" s="47">
        <f t="shared" si="557"/>
        <v>0</v>
      </c>
      <c r="X4424" s="47"/>
      <c r="Y4424" s="47"/>
    </row>
    <row r="4425" spans="1:25" ht="21" x14ac:dyDescent="0.4">
      <c r="A4425" t="s">
        <v>2505</v>
      </c>
      <c r="B4425" t="s">
        <v>2484</v>
      </c>
      <c r="C4425" s="35" t="s">
        <v>2485</v>
      </c>
      <c r="D4425" s="33">
        <v>266736</v>
      </c>
      <c r="E4425" s="33">
        <v>31682</v>
      </c>
      <c r="F4425" s="32">
        <v>28.637499999999999</v>
      </c>
      <c r="G4425" s="32">
        <v>8.2258999999999993</v>
      </c>
      <c r="H4425" s="13">
        <v>11.877661807929938</v>
      </c>
      <c r="I4425" s="32">
        <v>36.863399999999999</v>
      </c>
      <c r="J4425" s="34">
        <f t="shared" si="550"/>
        <v>0.22314545050103896</v>
      </c>
      <c r="K4425">
        <v>0.90390442522568015</v>
      </c>
      <c r="L4425">
        <v>1.1635439681838269</v>
      </c>
      <c r="M4425">
        <v>0.9</v>
      </c>
      <c r="N4425" t="s">
        <v>37</v>
      </c>
      <c r="O4425" s="45" t="s">
        <v>37</v>
      </c>
      <c r="P4425" s="49" t="str">
        <f>'Sheet1 (2)'!O2884</f>
        <v>B</v>
      </c>
      <c r="Q4425" s="30" t="str">
        <f t="shared" si="551"/>
        <v>B</v>
      </c>
      <c r="R4425">
        <f t="shared" si="552"/>
        <v>0.25</v>
      </c>
      <c r="S4425" s="11">
        <f t="shared" si="553"/>
        <v>0.22650108237438765</v>
      </c>
      <c r="T4425" s="13">
        <f t="shared" si="554"/>
        <v>0.22314545050103896</v>
      </c>
      <c r="U4425">
        <f t="shared" si="555"/>
        <v>8.2258999999999993</v>
      </c>
      <c r="V4425" t="str">
        <f t="shared" si="556"/>
        <v>same</v>
      </c>
      <c r="W4425" s="47">
        <f t="shared" si="557"/>
        <v>0</v>
      </c>
      <c r="X4425" s="47"/>
      <c r="Y4425" s="47"/>
    </row>
    <row r="4426" spans="1:25" ht="21" x14ac:dyDescent="0.4">
      <c r="A4426" t="s">
        <v>2506</v>
      </c>
      <c r="B4426" t="s">
        <v>2484</v>
      </c>
      <c r="C4426" s="35" t="s">
        <v>2485</v>
      </c>
      <c r="D4426" s="33">
        <v>13674</v>
      </c>
      <c r="E4426" s="33">
        <v>1213</v>
      </c>
      <c r="F4426" s="32">
        <v>1.1109</v>
      </c>
      <c r="G4426" s="32">
        <v>0.44900000000000007</v>
      </c>
      <c r="H4426" s="13">
        <v>8.8708497879186776</v>
      </c>
      <c r="I4426" s="32">
        <v>1.5599000000000001</v>
      </c>
      <c r="J4426" s="34">
        <f t="shared" si="550"/>
        <v>0.28783896403615622</v>
      </c>
      <c r="K4426">
        <v>0.91582852431986816</v>
      </c>
      <c r="L4426">
        <v>1.2859851607584503</v>
      </c>
      <c r="M4426">
        <v>0.9</v>
      </c>
      <c r="N4426" t="s">
        <v>37</v>
      </c>
      <c r="O4426" s="45" t="s">
        <v>37</v>
      </c>
      <c r="P4426" s="49" t="str">
        <f>'Sheet1 (2)'!O3079</f>
        <v>B</v>
      </c>
      <c r="Q4426" s="30" t="str">
        <f t="shared" si="551"/>
        <v>B</v>
      </c>
      <c r="R4426">
        <f t="shared" si="552"/>
        <v>0.25</v>
      </c>
      <c r="S4426" s="11">
        <f t="shared" si="553"/>
        <v>0.3001474453490609</v>
      </c>
      <c r="T4426" s="13">
        <f t="shared" si="554"/>
        <v>0.28783896403615622</v>
      </c>
      <c r="U4426">
        <f t="shared" si="555"/>
        <v>0.44900000000000012</v>
      </c>
      <c r="V4426" t="str">
        <f t="shared" si="556"/>
        <v>same</v>
      </c>
      <c r="W4426" s="47">
        <f t="shared" si="557"/>
        <v>0</v>
      </c>
      <c r="X4426" s="47"/>
      <c r="Y4426" s="47"/>
    </row>
    <row r="4427" spans="1:25" ht="21" x14ac:dyDescent="0.4">
      <c r="A4427" t="s">
        <v>2507</v>
      </c>
      <c r="B4427" t="s">
        <v>2484</v>
      </c>
      <c r="C4427" s="35" t="s">
        <v>2485</v>
      </c>
      <c r="D4427" s="33">
        <v>21942</v>
      </c>
      <c r="E4427" s="33">
        <v>5081</v>
      </c>
      <c r="F4427" s="32">
        <v>10.175000000000001</v>
      </c>
      <c r="G4427" s="32">
        <v>3.0061000000000004</v>
      </c>
      <c r="H4427" s="13">
        <v>23.156503509251664</v>
      </c>
      <c r="I4427" s="32">
        <v>13.181100000000001</v>
      </c>
      <c r="J4427" s="34">
        <f t="shared" si="550"/>
        <v>0.22806139093095418</v>
      </c>
      <c r="K4427">
        <v>2.0025585514662469</v>
      </c>
      <c r="L4427">
        <v>2.5941940562881323</v>
      </c>
      <c r="M4427">
        <v>2</v>
      </c>
      <c r="N4427" t="s">
        <v>37</v>
      </c>
      <c r="O4427" s="45" t="s">
        <v>37</v>
      </c>
      <c r="P4427" s="49" t="str">
        <f>'Sheet1 (2)'!O3465</f>
        <v>B</v>
      </c>
      <c r="Q4427" s="30" t="str">
        <f t="shared" si="551"/>
        <v>B</v>
      </c>
      <c r="R4427">
        <f t="shared" si="552"/>
        <v>0.25</v>
      </c>
      <c r="S4427" s="11">
        <f t="shared" si="553"/>
        <v>0.22904765156170578</v>
      </c>
      <c r="T4427" s="13">
        <f t="shared" si="554"/>
        <v>0.22806139093095418</v>
      </c>
      <c r="U4427">
        <f t="shared" si="555"/>
        <v>3.0061000000000004</v>
      </c>
      <c r="V4427" t="str">
        <f t="shared" si="556"/>
        <v>same</v>
      </c>
      <c r="W4427" s="47">
        <f t="shared" si="557"/>
        <v>0</v>
      </c>
      <c r="X4427" s="47"/>
      <c r="Y4427" s="47"/>
    </row>
    <row r="4428" spans="1:25" ht="21" x14ac:dyDescent="0.4">
      <c r="A4428" t="s">
        <v>2508</v>
      </c>
      <c r="B4428" t="s">
        <v>2484</v>
      </c>
      <c r="C4428" s="35" t="s">
        <v>2485</v>
      </c>
      <c r="D4428" s="33">
        <v>16910</v>
      </c>
      <c r="E4428" s="33">
        <v>1877</v>
      </c>
      <c r="F4428" s="32">
        <v>1.7452999999999999</v>
      </c>
      <c r="G4428" s="32">
        <v>0.54770000000000008</v>
      </c>
      <c r="H4428" s="13">
        <v>11.099940863394441</v>
      </c>
      <c r="I4428" s="32">
        <v>2.2930000000000001</v>
      </c>
      <c r="J4428" s="34">
        <f t="shared" si="550"/>
        <v>0.23885739206279985</v>
      </c>
      <c r="K4428">
        <v>0.92983484283431006</v>
      </c>
      <c r="L4428">
        <v>1.2216302610548748</v>
      </c>
      <c r="M4428">
        <v>0.9</v>
      </c>
      <c r="N4428" t="s">
        <v>37</v>
      </c>
      <c r="O4428" s="45" t="s">
        <v>37</v>
      </c>
      <c r="P4428" s="49" t="str">
        <f>'Sheet1 (2)'!O3541</f>
        <v>B</v>
      </c>
      <c r="Q4428" s="30" t="str">
        <f t="shared" si="551"/>
        <v>B</v>
      </c>
      <c r="R4428">
        <f t="shared" si="552"/>
        <v>0.25</v>
      </c>
      <c r="S4428" s="11">
        <f t="shared" si="553"/>
        <v>0.26327954644570434</v>
      </c>
      <c r="T4428" s="13">
        <f t="shared" si="554"/>
        <v>0.23885739206279985</v>
      </c>
      <c r="U4428">
        <f t="shared" si="555"/>
        <v>0.54770000000000008</v>
      </c>
      <c r="V4428" t="str">
        <f t="shared" si="556"/>
        <v>same</v>
      </c>
      <c r="W4428" s="47">
        <f t="shared" si="557"/>
        <v>0</v>
      </c>
      <c r="X4428" s="47"/>
      <c r="Y4428" s="47"/>
    </row>
    <row r="4429" spans="1:25" ht="21" x14ac:dyDescent="0.4">
      <c r="A4429" t="s">
        <v>2510</v>
      </c>
      <c r="B4429" t="s">
        <v>2484</v>
      </c>
      <c r="C4429" s="35" t="s">
        <v>2485</v>
      </c>
      <c r="D4429" s="33">
        <v>2472</v>
      </c>
      <c r="E4429" s="33">
        <v>459</v>
      </c>
      <c r="F4429" s="32">
        <v>0.44680000000000003</v>
      </c>
      <c r="G4429" s="32">
        <v>0.14879999999999999</v>
      </c>
      <c r="H4429" s="13">
        <v>18.567961165048544</v>
      </c>
      <c r="I4429" s="32">
        <v>0.59560000000000002</v>
      </c>
      <c r="J4429" s="34">
        <f t="shared" si="550"/>
        <v>0.24983210208193415</v>
      </c>
      <c r="K4429">
        <v>0.97342047930283226</v>
      </c>
      <c r="L4429">
        <v>1.2976034858387799</v>
      </c>
      <c r="M4429">
        <v>0.9</v>
      </c>
      <c r="N4429" t="s">
        <v>37</v>
      </c>
      <c r="O4429" s="45" t="s">
        <v>37</v>
      </c>
      <c r="P4429" s="49" t="str">
        <f>'Sheet1 (2)'!O4205</f>
        <v>B</v>
      </c>
      <c r="Q4429" s="30" t="str">
        <f t="shared" si="551"/>
        <v>B</v>
      </c>
      <c r="R4429">
        <f t="shared" si="552"/>
        <v>0.25</v>
      </c>
      <c r="S4429" s="11">
        <f t="shared" si="553"/>
        <v>0.30641370047011413</v>
      </c>
      <c r="T4429" s="13">
        <f t="shared" si="554"/>
        <v>0.24983210208193415</v>
      </c>
      <c r="U4429">
        <f t="shared" si="555"/>
        <v>0.14879999999999999</v>
      </c>
      <c r="V4429" t="str">
        <f t="shared" si="556"/>
        <v>same</v>
      </c>
      <c r="W4429" s="47">
        <f t="shared" si="557"/>
        <v>0</v>
      </c>
      <c r="X4429" s="47"/>
      <c r="Y4429" s="47"/>
    </row>
    <row r="4430" spans="1:25" ht="21" x14ac:dyDescent="0.4">
      <c r="A4430" t="s">
        <v>2511</v>
      </c>
      <c r="B4430" t="s">
        <v>2484</v>
      </c>
      <c r="C4430" s="35" t="s">
        <v>2485</v>
      </c>
      <c r="D4430" s="33">
        <v>289489</v>
      </c>
      <c r="E4430" s="33">
        <v>50018</v>
      </c>
      <c r="F4430" s="32">
        <v>125.045</v>
      </c>
      <c r="G4430" s="32">
        <v>17.725800000000003</v>
      </c>
      <c r="H4430" s="13">
        <v>17.278031289617221</v>
      </c>
      <c r="I4430" s="32">
        <v>142.77080000000001</v>
      </c>
      <c r="J4430" s="34">
        <f t="shared" si="550"/>
        <v>0.12415563966861573</v>
      </c>
      <c r="K4430">
        <v>2.5</v>
      </c>
      <c r="L4430">
        <v>2.8543884201687395</v>
      </c>
      <c r="M4430">
        <v>2.5</v>
      </c>
      <c r="N4430" t="s">
        <v>34</v>
      </c>
      <c r="O4430" s="45" t="s">
        <v>34</v>
      </c>
      <c r="P4430" s="49" t="str">
        <f>'Sheet1 (2)'!O4276</f>
        <v>A</v>
      </c>
      <c r="Q4430" s="30" t="str">
        <f t="shared" si="551"/>
        <v>A</v>
      </c>
      <c r="R4430">
        <f t="shared" si="552"/>
        <v>0.15</v>
      </c>
      <c r="S4430" s="11">
        <f t="shared" si="553"/>
        <v>0.12415563966861579</v>
      </c>
      <c r="T4430" s="13">
        <f t="shared" si="554"/>
        <v>0.12415563966861573</v>
      </c>
      <c r="U4430">
        <f t="shared" si="555"/>
        <v>17.725800000000003</v>
      </c>
      <c r="V4430" t="str">
        <f t="shared" si="556"/>
        <v>same</v>
      </c>
      <c r="W4430" s="47">
        <f t="shared" si="557"/>
        <v>0</v>
      </c>
      <c r="X4430" s="47"/>
      <c r="Y4430" s="47"/>
    </row>
    <row r="4431" spans="1:25" ht="21" x14ac:dyDescent="0.4">
      <c r="A4431" t="s">
        <v>2512</v>
      </c>
      <c r="B4431" t="s">
        <v>2484</v>
      </c>
      <c r="C4431" s="35" t="s">
        <v>2485</v>
      </c>
      <c r="D4431" s="33">
        <v>8091</v>
      </c>
      <c r="E4431" s="33">
        <v>1094</v>
      </c>
      <c r="F4431" s="32">
        <v>0.91480000000000006</v>
      </c>
      <c r="G4431" s="32">
        <v>0.11420000000000001</v>
      </c>
      <c r="H4431" s="13">
        <v>13.521196391051786</v>
      </c>
      <c r="I4431" s="32">
        <v>1.0290000000000001</v>
      </c>
      <c r="J4431" s="34">
        <f t="shared" si="550"/>
        <v>0.11098153547133138</v>
      </c>
      <c r="K4431">
        <v>0.83619744058500922</v>
      </c>
      <c r="L4431">
        <v>0.94058500914076804</v>
      </c>
      <c r="M4431">
        <v>0.9</v>
      </c>
      <c r="N4431" t="s">
        <v>37</v>
      </c>
      <c r="O4431" s="45" t="s">
        <v>37</v>
      </c>
      <c r="P4431" s="49" t="str">
        <f>'Sheet1 (2)'!O4380</f>
        <v>B</v>
      </c>
      <c r="Q4431" s="30" t="str">
        <f t="shared" si="551"/>
        <v>B</v>
      </c>
      <c r="R4431">
        <f t="shared" si="552"/>
        <v>0.25</v>
      </c>
      <c r="S4431" s="11">
        <f t="shared" si="553"/>
        <v>4.314868804664742E-2</v>
      </c>
      <c r="T4431" s="13">
        <f t="shared" si="554"/>
        <v>0.11098153547133138</v>
      </c>
      <c r="U4431">
        <f t="shared" si="555"/>
        <v>0.11420000000000001</v>
      </c>
      <c r="V4431" t="str">
        <f t="shared" si="556"/>
        <v>same</v>
      </c>
      <c r="W4431" s="47">
        <f t="shared" si="557"/>
        <v>0</v>
      </c>
      <c r="X4431" s="47"/>
      <c r="Y4431" s="47"/>
    </row>
    <row r="4432" spans="1:25" ht="21" x14ac:dyDescent="0.4">
      <c r="A4432" t="s">
        <v>2513</v>
      </c>
      <c r="B4432" t="s">
        <v>2484</v>
      </c>
      <c r="C4432" s="35" t="s">
        <v>2485</v>
      </c>
      <c r="D4432" s="33">
        <v>9096</v>
      </c>
      <c r="E4432" s="33">
        <v>1557</v>
      </c>
      <c r="F4432" s="32">
        <v>0.71019999999999994</v>
      </c>
      <c r="G4432" s="32">
        <v>0.20480000000000001</v>
      </c>
      <c r="H4432" s="13">
        <v>17.11741424802111</v>
      </c>
      <c r="I4432" s="32">
        <v>0.91499999999999992</v>
      </c>
      <c r="J4432" s="34">
        <f t="shared" si="550"/>
        <v>0.22382513661202189</v>
      </c>
      <c r="K4432">
        <v>0.45613359023763644</v>
      </c>
      <c r="L4432">
        <v>0.58766859344894018</v>
      </c>
      <c r="M4432">
        <v>0.45</v>
      </c>
      <c r="N4432" t="s">
        <v>34</v>
      </c>
      <c r="O4432" s="45" t="s">
        <v>34</v>
      </c>
      <c r="P4432" s="49" t="str">
        <f>'Sheet1 (2)'!O4459</f>
        <v>A</v>
      </c>
      <c r="Q4432" s="30" t="str">
        <f t="shared" si="551"/>
        <v>A</v>
      </c>
      <c r="R4432">
        <f t="shared" si="552"/>
        <v>0.15</v>
      </c>
      <c r="S4432" s="11">
        <f t="shared" si="553"/>
        <v>0.23426229508196708</v>
      </c>
      <c r="T4432" s="13">
        <f t="shared" si="554"/>
        <v>0.22382513661202189</v>
      </c>
      <c r="U4432">
        <f t="shared" si="555"/>
        <v>0.20480000000000001</v>
      </c>
      <c r="V4432" t="str">
        <f t="shared" si="556"/>
        <v>same</v>
      </c>
      <c r="W4432" s="47">
        <f t="shared" si="557"/>
        <v>0</v>
      </c>
      <c r="X4432" s="47"/>
      <c r="Y4432" s="47"/>
    </row>
    <row r="4433" spans="1:25" ht="21" x14ac:dyDescent="0.4">
      <c r="A4433" t="s">
        <v>2514</v>
      </c>
      <c r="B4433" t="s">
        <v>2484</v>
      </c>
      <c r="C4433" s="35" t="s">
        <v>2485</v>
      </c>
      <c r="D4433" s="33">
        <v>24982</v>
      </c>
      <c r="E4433" s="33">
        <v>5430</v>
      </c>
      <c r="F4433" s="32">
        <v>10.86</v>
      </c>
      <c r="G4433" s="32">
        <v>3.2646000000000002</v>
      </c>
      <c r="H4433" s="13">
        <v>21.735649667760789</v>
      </c>
      <c r="I4433" s="32">
        <v>14.124599999999999</v>
      </c>
      <c r="J4433" s="34">
        <f t="shared" si="550"/>
        <v>0.23112866913045327</v>
      </c>
      <c r="K4433">
        <v>2</v>
      </c>
      <c r="L4433">
        <v>2.6012154696132592</v>
      </c>
      <c r="M4433">
        <v>2</v>
      </c>
      <c r="N4433" t="s">
        <v>37</v>
      </c>
      <c r="O4433" s="45" t="s">
        <v>37</v>
      </c>
      <c r="P4433" s="49" t="str">
        <f>'Sheet1 (2)'!O4577</f>
        <v>B</v>
      </c>
      <c r="Q4433" s="30" t="str">
        <f t="shared" si="551"/>
        <v>B</v>
      </c>
      <c r="R4433">
        <f t="shared" si="552"/>
        <v>0.25</v>
      </c>
      <c r="S4433" s="11">
        <f t="shared" si="553"/>
        <v>0.23112866913045313</v>
      </c>
      <c r="T4433" s="13">
        <f t="shared" si="554"/>
        <v>0.23112866913045327</v>
      </c>
      <c r="U4433">
        <f t="shared" si="555"/>
        <v>3.2646000000000002</v>
      </c>
      <c r="V4433" t="str">
        <f t="shared" si="556"/>
        <v>same</v>
      </c>
      <c r="W4433" s="47">
        <f t="shared" si="557"/>
        <v>0</v>
      </c>
      <c r="X4433" s="47"/>
      <c r="Y4433" s="47"/>
    </row>
    <row r="4434" spans="1:25" ht="21" x14ac:dyDescent="0.4">
      <c r="A4434" t="s">
        <v>2516</v>
      </c>
      <c r="B4434" t="s">
        <v>2484</v>
      </c>
      <c r="C4434" s="35" t="s">
        <v>2485</v>
      </c>
      <c r="D4434" s="33">
        <v>473015</v>
      </c>
      <c r="E4434" s="33">
        <v>61844</v>
      </c>
      <c r="F4434" s="32">
        <v>154.61000000000001</v>
      </c>
      <c r="G4434" s="32">
        <v>27.9178</v>
      </c>
      <c r="H4434" s="13">
        <v>13.074426815217276</v>
      </c>
      <c r="I4434" s="32">
        <v>182.52780000000001</v>
      </c>
      <c r="J4434" s="34">
        <f t="shared" si="550"/>
        <v>0.15295094774604195</v>
      </c>
      <c r="K4434">
        <v>2.5</v>
      </c>
      <c r="L4434">
        <v>2.9514229351270944</v>
      </c>
      <c r="M4434">
        <v>2.5</v>
      </c>
      <c r="N4434" t="s">
        <v>37</v>
      </c>
      <c r="O4434" s="45" t="s">
        <v>37</v>
      </c>
      <c r="P4434" s="49" t="str">
        <f>'Sheet1 (2)'!O4918</f>
        <v>B</v>
      </c>
      <c r="Q4434" s="30" t="str">
        <f t="shared" si="551"/>
        <v>B</v>
      </c>
      <c r="R4434">
        <f t="shared" si="552"/>
        <v>0.25</v>
      </c>
      <c r="S4434" s="11">
        <f t="shared" si="553"/>
        <v>0.15295094774604209</v>
      </c>
      <c r="T4434" s="13">
        <f t="shared" si="554"/>
        <v>0.15295094774604195</v>
      </c>
      <c r="U4434">
        <f t="shared" si="555"/>
        <v>27.9178</v>
      </c>
      <c r="V4434" t="str">
        <f t="shared" si="556"/>
        <v>same</v>
      </c>
      <c r="W4434" s="47">
        <f t="shared" si="557"/>
        <v>0</v>
      </c>
      <c r="X4434" s="47"/>
      <c r="Y4434" s="47"/>
    </row>
    <row r="4435" spans="1:25" ht="21" x14ac:dyDescent="0.4">
      <c r="A4435" t="s">
        <v>2517</v>
      </c>
      <c r="B4435" t="s">
        <v>2484</v>
      </c>
      <c r="C4435" s="35" t="s">
        <v>2485</v>
      </c>
      <c r="D4435" s="33">
        <v>123752</v>
      </c>
      <c r="E4435" s="33">
        <v>24560</v>
      </c>
      <c r="F4435" s="32">
        <v>73.680000000000007</v>
      </c>
      <c r="G4435" s="32">
        <v>17.183999999999997</v>
      </c>
      <c r="H4435" s="13">
        <v>19.846143900704636</v>
      </c>
      <c r="I4435" s="32">
        <v>90.864000000000004</v>
      </c>
      <c r="J4435" s="34">
        <f t="shared" si="550"/>
        <v>0.18911780243000526</v>
      </c>
      <c r="K4435">
        <v>3</v>
      </c>
      <c r="L4435">
        <v>3.6996742671009772</v>
      </c>
      <c r="M4435">
        <v>3</v>
      </c>
      <c r="N4435" t="s">
        <v>37</v>
      </c>
      <c r="O4435" s="45" t="s">
        <v>37</v>
      </c>
      <c r="P4435" s="49" t="str">
        <f>'Sheet1 (2)'!O5145</f>
        <v>B</v>
      </c>
      <c r="Q4435" s="30" t="str">
        <f t="shared" si="551"/>
        <v>B</v>
      </c>
      <c r="R4435">
        <f t="shared" si="552"/>
        <v>0.25</v>
      </c>
      <c r="S4435" s="11">
        <f t="shared" si="553"/>
        <v>0.18911780243000528</v>
      </c>
      <c r="T4435" s="13">
        <f t="shared" si="554"/>
        <v>0.18911780243000526</v>
      </c>
      <c r="U4435">
        <f t="shared" si="555"/>
        <v>17.183999999999997</v>
      </c>
      <c r="V4435" t="str">
        <f t="shared" si="556"/>
        <v>same</v>
      </c>
      <c r="W4435" s="47">
        <f t="shared" si="557"/>
        <v>0</v>
      </c>
      <c r="X4435" s="47"/>
      <c r="Y4435" s="47"/>
    </row>
    <row r="4436" spans="1:25" ht="21" x14ac:dyDescent="0.4">
      <c r="A4436" t="s">
        <v>2518</v>
      </c>
      <c r="B4436" t="s">
        <v>2484</v>
      </c>
      <c r="C4436" s="35" t="s">
        <v>2485</v>
      </c>
      <c r="D4436" s="33">
        <v>53697</v>
      </c>
      <c r="E4436" s="33">
        <v>22406</v>
      </c>
      <c r="F4436" s="32">
        <v>35.439599999999999</v>
      </c>
      <c r="G4436" s="32">
        <v>11.798300000000001</v>
      </c>
      <c r="H4436" s="13">
        <v>41.726725887852204</v>
      </c>
      <c r="I4436" s="32">
        <v>47.237899999999996</v>
      </c>
      <c r="J4436" s="34">
        <f t="shared" si="550"/>
        <v>0.24976343148192451</v>
      </c>
      <c r="K4436">
        <v>1.5817013300008926</v>
      </c>
      <c r="L4436">
        <v>2.1082701062215476</v>
      </c>
      <c r="M4436">
        <v>1.5</v>
      </c>
      <c r="N4436" t="s">
        <v>37</v>
      </c>
      <c r="O4436" s="45" t="s">
        <v>37</v>
      </c>
      <c r="P4436" s="49" t="str">
        <f>'Sheet1 (2)'!O5153</f>
        <v>B</v>
      </c>
      <c r="Q4436" s="30" t="str">
        <f t="shared" si="551"/>
        <v>B</v>
      </c>
      <c r="R4436">
        <f t="shared" si="552"/>
        <v>0.25</v>
      </c>
      <c r="S4436" s="11">
        <f t="shared" si="553"/>
        <v>0.28851621261741095</v>
      </c>
      <c r="T4436" s="13">
        <f t="shared" si="554"/>
        <v>0.24976343148192451</v>
      </c>
      <c r="U4436">
        <f t="shared" si="555"/>
        <v>11.798300000000001</v>
      </c>
      <c r="V4436" t="str">
        <f t="shared" si="556"/>
        <v>same</v>
      </c>
      <c r="W4436" s="47">
        <f t="shared" si="557"/>
        <v>0</v>
      </c>
      <c r="X4436" s="47"/>
      <c r="Y4436" s="47"/>
    </row>
    <row r="4437" spans="1:25" ht="21" x14ac:dyDescent="0.4">
      <c r="A4437" t="s">
        <v>5821</v>
      </c>
      <c r="B4437" t="s">
        <v>5822</v>
      </c>
      <c r="C4437" t="s">
        <v>5823</v>
      </c>
      <c r="D4437" s="33">
        <v>339453</v>
      </c>
      <c r="E4437" s="33">
        <v>1145</v>
      </c>
      <c r="F4437" s="32">
        <v>1.0202</v>
      </c>
      <c r="G4437" s="32">
        <v>8.9800000000000005E-2</v>
      </c>
      <c r="H4437" s="13">
        <v>0.33730737392216303</v>
      </c>
      <c r="I4437" s="32">
        <v>1.1100000000000001</v>
      </c>
      <c r="J4437" s="34">
        <f t="shared" si="550"/>
        <v>8.0900900900900893E-2</v>
      </c>
      <c r="K4437">
        <v>0.89100436681222717</v>
      </c>
      <c r="L4437">
        <v>0.96943231441048039</v>
      </c>
      <c r="M4437">
        <v>1</v>
      </c>
      <c r="N4437" t="s">
        <v>37</v>
      </c>
      <c r="O4437" s="45" t="s">
        <v>37</v>
      </c>
      <c r="P4437" s="49" t="str">
        <f>'Sheet1 (2)'!O61</f>
        <v>B</v>
      </c>
      <c r="Q4437" s="30" t="str">
        <f t="shared" si="551"/>
        <v>B</v>
      </c>
      <c r="R4437">
        <f t="shared" si="552"/>
        <v>0.25</v>
      </c>
      <c r="S4437" s="11">
        <f t="shared" si="553"/>
        <v>-3.1531531531531487E-2</v>
      </c>
      <c r="T4437" s="13">
        <f t="shared" si="554"/>
        <v>8.0900900900900893E-2</v>
      </c>
      <c r="U4437">
        <f t="shared" si="555"/>
        <v>8.9800000000000005E-2</v>
      </c>
      <c r="V4437" t="str">
        <f t="shared" si="556"/>
        <v>same</v>
      </c>
      <c r="W4437" s="47">
        <f t="shared" si="557"/>
        <v>0</v>
      </c>
      <c r="X4437" s="47"/>
      <c r="Y4437" s="47"/>
    </row>
    <row r="4438" spans="1:25" ht="21" x14ac:dyDescent="0.4">
      <c r="A4438" t="s">
        <v>5824</v>
      </c>
      <c r="B4438" t="s">
        <v>5822</v>
      </c>
      <c r="C4438" t="s">
        <v>5823</v>
      </c>
      <c r="D4438" s="33">
        <v>6300</v>
      </c>
      <c r="E4438" s="33">
        <v>42</v>
      </c>
      <c r="F4438" s="32">
        <v>2.2499999999999999E-2</v>
      </c>
      <c r="G4438" s="32">
        <v>7.4999999999999997E-3</v>
      </c>
      <c r="H4438" s="13">
        <v>0.66666666666666663</v>
      </c>
      <c r="I4438" s="32">
        <v>0.03</v>
      </c>
      <c r="J4438" s="34">
        <f t="shared" si="550"/>
        <v>0.25</v>
      </c>
      <c r="K4438">
        <v>0.5357142857142857</v>
      </c>
      <c r="L4438">
        <v>0.7142857142857143</v>
      </c>
      <c r="M4438">
        <v>0.5</v>
      </c>
      <c r="N4438" t="s">
        <v>37</v>
      </c>
      <c r="O4438" s="45" t="s">
        <v>37</v>
      </c>
      <c r="P4438" s="49" t="str">
        <f>'Sheet1 (2)'!O1232</f>
        <v>B</v>
      </c>
      <c r="Q4438" s="30" t="str">
        <f t="shared" si="551"/>
        <v>B</v>
      </c>
      <c r="R4438">
        <f t="shared" si="552"/>
        <v>0.25</v>
      </c>
      <c r="S4438" s="11">
        <f t="shared" si="553"/>
        <v>0.3</v>
      </c>
      <c r="T4438" s="13">
        <f t="shared" si="554"/>
        <v>0.25</v>
      </c>
      <c r="U4438">
        <f t="shared" si="555"/>
        <v>7.4999999999999997E-3</v>
      </c>
      <c r="V4438" t="str">
        <f t="shared" si="556"/>
        <v>same</v>
      </c>
      <c r="W4438" s="47">
        <f t="shared" si="557"/>
        <v>0</v>
      </c>
      <c r="X4438" s="47"/>
      <c r="Y4438" s="47"/>
    </row>
    <row r="4439" spans="1:25" ht="21" x14ac:dyDescent="0.4">
      <c r="A4439" t="s">
        <v>5825</v>
      </c>
      <c r="B4439" t="s">
        <v>5822</v>
      </c>
      <c r="C4439" t="s">
        <v>5823</v>
      </c>
      <c r="D4439" s="33">
        <v>324452</v>
      </c>
      <c r="E4439" s="33">
        <v>2244</v>
      </c>
      <c r="F4439" s="32">
        <v>1.1114999999999997</v>
      </c>
      <c r="G4439" s="32">
        <v>0.20850000000000002</v>
      </c>
      <c r="H4439" s="13">
        <v>0.69162772921726479</v>
      </c>
      <c r="I4439" s="32">
        <v>1.3199999999999998</v>
      </c>
      <c r="J4439" s="34">
        <f t="shared" si="550"/>
        <v>0.15795454545454549</v>
      </c>
      <c r="K4439">
        <v>0.49532085561497319</v>
      </c>
      <c r="L4439">
        <v>0.58823529411764697</v>
      </c>
      <c r="M4439">
        <v>0.5</v>
      </c>
      <c r="N4439" t="s">
        <v>37</v>
      </c>
      <c r="O4439" s="45" t="s">
        <v>37</v>
      </c>
      <c r="P4439" s="49" t="str">
        <f>'Sheet1 (2)'!O1682</f>
        <v>B</v>
      </c>
      <c r="Q4439" s="30" t="str">
        <f t="shared" si="551"/>
        <v>B</v>
      </c>
      <c r="R4439">
        <f t="shared" si="552"/>
        <v>0.25</v>
      </c>
      <c r="S4439" s="11">
        <f t="shared" si="553"/>
        <v>0.14999999999999986</v>
      </c>
      <c r="T4439" s="13">
        <f t="shared" si="554"/>
        <v>0.15795454545454549</v>
      </c>
      <c r="U4439">
        <f t="shared" si="555"/>
        <v>0.20850000000000002</v>
      </c>
      <c r="V4439" t="str">
        <f t="shared" si="556"/>
        <v>same</v>
      </c>
      <c r="W4439" s="47">
        <f t="shared" si="557"/>
        <v>0</v>
      </c>
      <c r="X4439" s="47"/>
      <c r="Y4439" s="47"/>
    </row>
    <row r="4440" spans="1:25" ht="21" x14ac:dyDescent="0.4">
      <c r="A4440" t="s">
        <v>5826</v>
      </c>
      <c r="B4440" t="s">
        <v>5822</v>
      </c>
      <c r="C4440" t="s">
        <v>5823</v>
      </c>
      <c r="D4440" s="33">
        <v>6617</v>
      </c>
      <c r="E4440" s="33">
        <v>20</v>
      </c>
      <c r="F4440" s="32">
        <v>1.4999999999999999E-2</v>
      </c>
      <c r="G4440" s="32">
        <v>5.0000000000000001E-3</v>
      </c>
      <c r="H4440" s="13">
        <v>0.30225177572918238</v>
      </c>
      <c r="I4440" s="32">
        <v>0.02</v>
      </c>
      <c r="J4440" s="34">
        <f t="shared" si="550"/>
        <v>0.25</v>
      </c>
      <c r="K4440">
        <v>0.75</v>
      </c>
      <c r="L4440">
        <v>1</v>
      </c>
      <c r="M4440">
        <v>1</v>
      </c>
      <c r="N4440" t="s">
        <v>34</v>
      </c>
      <c r="O4440" s="45" t="s">
        <v>34</v>
      </c>
      <c r="P4440" s="49" t="str">
        <f>'Sheet1 (2)'!O1715</f>
        <v>A</v>
      </c>
      <c r="Q4440" s="30" t="str">
        <f t="shared" si="551"/>
        <v>A</v>
      </c>
      <c r="R4440">
        <f t="shared" si="552"/>
        <v>0.15</v>
      </c>
      <c r="S4440" s="11">
        <f t="shared" si="553"/>
        <v>0</v>
      </c>
      <c r="T4440" s="13">
        <f t="shared" si="554"/>
        <v>0.25</v>
      </c>
      <c r="U4440">
        <f t="shared" si="555"/>
        <v>5.0000000000000001E-3</v>
      </c>
      <c r="V4440" t="str">
        <f t="shared" si="556"/>
        <v>same</v>
      </c>
      <c r="W4440" s="47">
        <f t="shared" si="557"/>
        <v>0</v>
      </c>
      <c r="X4440" s="47"/>
      <c r="Y4440" s="47"/>
    </row>
    <row r="4441" spans="1:25" ht="21" x14ac:dyDescent="0.4">
      <c r="A4441" t="s">
        <v>5827</v>
      </c>
      <c r="B4441" t="s">
        <v>5822</v>
      </c>
      <c r="C4441" t="s">
        <v>5823</v>
      </c>
      <c r="D4441" s="33">
        <v>381960</v>
      </c>
      <c r="E4441" s="33">
        <v>7140</v>
      </c>
      <c r="F4441" s="32">
        <v>3.5164999999999993</v>
      </c>
      <c r="G4441" s="32">
        <v>0.59350000000000003</v>
      </c>
      <c r="H4441" s="13">
        <v>1.8693056864593152</v>
      </c>
      <c r="I4441" s="32">
        <v>4.1099999999999994</v>
      </c>
      <c r="J4441" s="34">
        <f t="shared" si="550"/>
        <v>0.14440389294403896</v>
      </c>
      <c r="K4441">
        <v>0.49250700280112031</v>
      </c>
      <c r="L4441">
        <v>0.57563025210084018</v>
      </c>
      <c r="M4441">
        <v>0.5</v>
      </c>
      <c r="N4441" t="s">
        <v>37</v>
      </c>
      <c r="O4441" s="45" t="s">
        <v>37</v>
      </c>
      <c r="P4441" s="49" t="str">
        <f>'Sheet1 (2)'!O3714</f>
        <v>B</v>
      </c>
      <c r="Q4441" s="30" t="str">
        <f t="shared" si="551"/>
        <v>B</v>
      </c>
      <c r="R4441">
        <f t="shared" si="552"/>
        <v>0.25</v>
      </c>
      <c r="S4441" s="11">
        <f t="shared" si="553"/>
        <v>0.13138686131386837</v>
      </c>
      <c r="T4441" s="13">
        <f t="shared" si="554"/>
        <v>0.14440389294403896</v>
      </c>
      <c r="U4441">
        <f t="shared" si="555"/>
        <v>0.59350000000000003</v>
      </c>
      <c r="V4441" t="str">
        <f t="shared" si="556"/>
        <v>same</v>
      </c>
      <c r="W4441" s="47">
        <f t="shared" si="557"/>
        <v>0</v>
      </c>
      <c r="X4441" s="47"/>
      <c r="Y4441" s="47"/>
    </row>
    <row r="4442" spans="1:25" ht="21" x14ac:dyDescent="0.4">
      <c r="A4442" t="s">
        <v>5828</v>
      </c>
      <c r="B4442" t="s">
        <v>5822</v>
      </c>
      <c r="C4442" t="s">
        <v>5823</v>
      </c>
      <c r="D4442" s="33">
        <v>398144</v>
      </c>
      <c r="E4442" s="33">
        <v>2772</v>
      </c>
      <c r="F4442" s="32">
        <v>2.7552000000000003</v>
      </c>
      <c r="G4442" s="32">
        <v>0.15479999999999999</v>
      </c>
      <c r="H4442" s="13">
        <v>0.69623050956437871</v>
      </c>
      <c r="I4442" s="32">
        <v>2.91</v>
      </c>
      <c r="J4442" s="34">
        <f t="shared" si="550"/>
        <v>5.3195876288659787E-2</v>
      </c>
      <c r="K4442">
        <v>0.99393939393939401</v>
      </c>
      <c r="L4442">
        <v>1.0497835497835497</v>
      </c>
      <c r="M4442">
        <v>1</v>
      </c>
      <c r="N4442" t="s">
        <v>37</v>
      </c>
      <c r="O4442" s="45" t="s">
        <v>37</v>
      </c>
      <c r="P4442" s="49" t="str">
        <f>'Sheet1 (2)'!O3760</f>
        <v>B</v>
      </c>
      <c r="Q4442" s="30" t="str">
        <f t="shared" si="551"/>
        <v>B</v>
      </c>
      <c r="R4442">
        <f t="shared" si="552"/>
        <v>0.25</v>
      </c>
      <c r="S4442" s="11">
        <f t="shared" si="553"/>
        <v>4.7422680412371063E-2</v>
      </c>
      <c r="T4442" s="13">
        <f t="shared" si="554"/>
        <v>5.3195876288659787E-2</v>
      </c>
      <c r="U4442">
        <f t="shared" si="555"/>
        <v>0.15479999999999999</v>
      </c>
      <c r="V4442" t="str">
        <f t="shared" si="556"/>
        <v>same</v>
      </c>
      <c r="W4442" s="47">
        <f t="shared" si="557"/>
        <v>0</v>
      </c>
      <c r="X4442" s="47"/>
      <c r="Y4442" s="47"/>
    </row>
    <row r="4443" spans="1:25" ht="21" x14ac:dyDescent="0.4">
      <c r="A4443" t="s">
        <v>5780</v>
      </c>
      <c r="B4443" t="s">
        <v>5781</v>
      </c>
      <c r="C4443" t="s">
        <v>5782</v>
      </c>
      <c r="D4443" s="33">
        <v>16582</v>
      </c>
      <c r="E4443" s="33">
        <v>643</v>
      </c>
      <c r="F4443" s="32">
        <v>0.21599999999999997</v>
      </c>
      <c r="G4443" s="32">
        <v>0.14400000000000002</v>
      </c>
      <c r="H4443" s="13">
        <v>3.8776987094439752</v>
      </c>
      <c r="I4443" s="32">
        <v>0.36</v>
      </c>
      <c r="J4443" s="34">
        <f t="shared" si="550"/>
        <v>0.40000000000000008</v>
      </c>
      <c r="K4443">
        <v>0.33592534992223944</v>
      </c>
      <c r="L4443">
        <v>0.55987558320373254</v>
      </c>
      <c r="M4443">
        <v>0.3</v>
      </c>
      <c r="N4443" t="s">
        <v>33</v>
      </c>
      <c r="O4443" s="45" t="s">
        <v>33</v>
      </c>
      <c r="P4443" s="49" t="str">
        <f>'Sheet1 (2)'!O783</f>
        <v>C</v>
      </c>
      <c r="Q4443" s="30" t="str">
        <f t="shared" si="551"/>
        <v>C</v>
      </c>
      <c r="R4443">
        <f t="shared" si="552"/>
        <v>0.4</v>
      </c>
      <c r="S4443" s="11">
        <f t="shared" si="553"/>
        <v>0.46416666666666673</v>
      </c>
      <c r="T4443" s="13">
        <f t="shared" si="554"/>
        <v>0.40000000000000008</v>
      </c>
      <c r="U4443">
        <f t="shared" si="555"/>
        <v>0.14400000000000002</v>
      </c>
      <c r="V4443" t="str">
        <f t="shared" si="556"/>
        <v>same</v>
      </c>
      <c r="W4443" s="47">
        <f t="shared" si="557"/>
        <v>0</v>
      </c>
      <c r="X4443" s="47"/>
      <c r="Y4443" s="47"/>
    </row>
    <row r="4444" spans="1:25" ht="21" x14ac:dyDescent="0.4">
      <c r="A4444" t="s">
        <v>5783</v>
      </c>
      <c r="B4444" t="s">
        <v>5781</v>
      </c>
      <c r="C4444" t="s">
        <v>5782</v>
      </c>
      <c r="D4444" s="33">
        <v>61408</v>
      </c>
      <c r="E4444" s="33">
        <v>886</v>
      </c>
      <c r="F4444" s="32">
        <v>0.28619999999999995</v>
      </c>
      <c r="G4444" s="32">
        <v>0.19080000000000003</v>
      </c>
      <c r="H4444" s="13">
        <v>1.4428087545596664</v>
      </c>
      <c r="I4444" s="32">
        <v>0.47699999999999998</v>
      </c>
      <c r="J4444" s="34">
        <f t="shared" si="550"/>
        <v>0.40000000000000008</v>
      </c>
      <c r="K4444">
        <v>0.32302483069977417</v>
      </c>
      <c r="L4444">
        <v>0.53837471783295709</v>
      </c>
      <c r="M4444">
        <v>0.3</v>
      </c>
      <c r="N4444" t="s">
        <v>33</v>
      </c>
      <c r="O4444" s="45" t="s">
        <v>33</v>
      </c>
      <c r="P4444" s="49" t="str">
        <f>'Sheet1 (2)'!O792</f>
        <v>C</v>
      </c>
      <c r="Q4444" s="30" t="str">
        <f t="shared" si="551"/>
        <v>C</v>
      </c>
      <c r="R4444">
        <f t="shared" si="552"/>
        <v>0.4</v>
      </c>
      <c r="S4444" s="11">
        <f t="shared" si="553"/>
        <v>0.44276729559748429</v>
      </c>
      <c r="T4444" s="13">
        <f t="shared" si="554"/>
        <v>0.40000000000000008</v>
      </c>
      <c r="U4444">
        <f t="shared" si="555"/>
        <v>0.19080000000000003</v>
      </c>
      <c r="V4444" t="str">
        <f t="shared" si="556"/>
        <v>same</v>
      </c>
      <c r="W4444" s="47">
        <f t="shared" si="557"/>
        <v>0</v>
      </c>
      <c r="X4444" s="47"/>
      <c r="Y4444" s="47"/>
    </row>
    <row r="4445" spans="1:25" ht="21" x14ac:dyDescent="0.4">
      <c r="A4445" t="s">
        <v>5784</v>
      </c>
      <c r="B4445" t="s">
        <v>5781</v>
      </c>
      <c r="C4445" t="s">
        <v>5782</v>
      </c>
      <c r="D4445" s="33">
        <v>17057</v>
      </c>
      <c r="E4445" s="33">
        <v>672</v>
      </c>
      <c r="F4445" s="32">
        <v>0.2402</v>
      </c>
      <c r="G4445" s="32">
        <v>0.1288</v>
      </c>
      <c r="H4445" s="13">
        <v>3.9397314885384298</v>
      </c>
      <c r="I4445" s="32">
        <v>0.36899999999999999</v>
      </c>
      <c r="J4445" s="34">
        <f t="shared" si="550"/>
        <v>0.34905149051490514</v>
      </c>
      <c r="K4445">
        <v>0.3574404761904762</v>
      </c>
      <c r="L4445">
        <v>0.5491071428571429</v>
      </c>
      <c r="M4445">
        <v>0.3</v>
      </c>
      <c r="N4445" t="s">
        <v>33</v>
      </c>
      <c r="O4445" s="45" t="s">
        <v>33</v>
      </c>
      <c r="P4445" s="49" t="str">
        <f>'Sheet1 (2)'!O799</f>
        <v>C</v>
      </c>
      <c r="Q4445" s="30" t="str">
        <f t="shared" si="551"/>
        <v>C</v>
      </c>
      <c r="R4445">
        <f t="shared" si="552"/>
        <v>0.4</v>
      </c>
      <c r="S4445" s="11">
        <f t="shared" si="553"/>
        <v>0.45365853658536592</v>
      </c>
      <c r="T4445" s="13">
        <f t="shared" si="554"/>
        <v>0.34905149051490514</v>
      </c>
      <c r="U4445">
        <f t="shared" si="555"/>
        <v>0.1288</v>
      </c>
      <c r="V4445" t="str">
        <f t="shared" si="556"/>
        <v>same</v>
      </c>
      <c r="W4445" s="47">
        <f t="shared" si="557"/>
        <v>0</v>
      </c>
      <c r="X4445" s="47"/>
      <c r="Y4445" s="47"/>
    </row>
    <row r="4446" spans="1:25" ht="21" x14ac:dyDescent="0.4">
      <c r="A4446" t="s">
        <v>5785</v>
      </c>
      <c r="B4446" t="s">
        <v>5781</v>
      </c>
      <c r="C4446" t="s">
        <v>5782</v>
      </c>
      <c r="D4446" s="33">
        <v>5294</v>
      </c>
      <c r="E4446" s="33">
        <v>300</v>
      </c>
      <c r="F4446" s="32">
        <v>7.2599999999999998E-2</v>
      </c>
      <c r="G4446" s="32">
        <v>8.9400000000000007E-2</v>
      </c>
      <c r="H4446" s="13">
        <v>5.6667925953910085</v>
      </c>
      <c r="I4446" s="32">
        <v>0.16200000000000001</v>
      </c>
      <c r="J4446" s="34">
        <f t="shared" si="550"/>
        <v>0.55185185185185193</v>
      </c>
      <c r="K4446">
        <v>0.24199999999999999</v>
      </c>
      <c r="L4446">
        <v>0.54</v>
      </c>
      <c r="M4446">
        <v>0.3</v>
      </c>
      <c r="N4446" t="s">
        <v>33</v>
      </c>
      <c r="O4446" s="45" t="s">
        <v>33</v>
      </c>
      <c r="P4446" s="49" t="str">
        <f>'Sheet1 (2)'!O1057</f>
        <v>C</v>
      </c>
      <c r="Q4446" s="30" t="str">
        <f t="shared" si="551"/>
        <v>C</v>
      </c>
      <c r="R4446">
        <f t="shared" si="552"/>
        <v>0.4</v>
      </c>
      <c r="S4446" s="11">
        <f t="shared" si="553"/>
        <v>0.44444444444444448</v>
      </c>
      <c r="T4446" s="13">
        <f t="shared" si="554"/>
        <v>0.55185185185185193</v>
      </c>
      <c r="U4446">
        <f t="shared" si="555"/>
        <v>8.9400000000000021E-2</v>
      </c>
      <c r="V4446" t="str">
        <f t="shared" si="556"/>
        <v>same</v>
      </c>
      <c r="W4446" s="47">
        <f t="shared" si="557"/>
        <v>0</v>
      </c>
      <c r="X4446" s="47"/>
      <c r="Y4446" s="47"/>
    </row>
    <row r="4447" spans="1:25" ht="21" x14ac:dyDescent="0.4">
      <c r="A4447" t="s">
        <v>5786</v>
      </c>
      <c r="B4447" t="s">
        <v>5781</v>
      </c>
      <c r="C4447" t="s">
        <v>5782</v>
      </c>
      <c r="D4447" s="33">
        <v>65259</v>
      </c>
      <c r="E4447" s="33">
        <v>503</v>
      </c>
      <c r="F4447" s="32">
        <v>0.15000000000000002</v>
      </c>
      <c r="G4447" s="32">
        <v>9.2999999999999999E-2</v>
      </c>
      <c r="H4447" s="13">
        <v>0.77077491227263673</v>
      </c>
      <c r="I4447" s="32">
        <v>0.24300000000000002</v>
      </c>
      <c r="J4447" s="34">
        <f t="shared" si="550"/>
        <v>0.38271604938271603</v>
      </c>
      <c r="K4447">
        <v>0.29821073558648115</v>
      </c>
      <c r="L4447">
        <v>0.48310139165009947</v>
      </c>
      <c r="M4447">
        <v>0.3</v>
      </c>
      <c r="N4447" t="s">
        <v>33</v>
      </c>
      <c r="O4447" s="45" t="s">
        <v>33</v>
      </c>
      <c r="P4447" s="49" t="str">
        <f>'Sheet1 (2)'!O1111</f>
        <v>C</v>
      </c>
      <c r="Q4447" s="30" t="str">
        <f t="shared" si="551"/>
        <v>C</v>
      </c>
      <c r="R4447">
        <f t="shared" si="552"/>
        <v>0.4</v>
      </c>
      <c r="S4447" s="11">
        <f t="shared" si="553"/>
        <v>0.37901234567901243</v>
      </c>
      <c r="T4447" s="13">
        <f t="shared" si="554"/>
        <v>0.38271604938271603</v>
      </c>
      <c r="U4447">
        <f t="shared" si="555"/>
        <v>9.2999999999999999E-2</v>
      </c>
      <c r="V4447" t="str">
        <f t="shared" si="556"/>
        <v>same</v>
      </c>
      <c r="W4447" s="47">
        <f t="shared" si="557"/>
        <v>0</v>
      </c>
      <c r="X4447" s="47"/>
      <c r="Y4447" s="47"/>
    </row>
    <row r="4448" spans="1:25" ht="21" x14ac:dyDescent="0.4">
      <c r="A4448" t="s">
        <v>5787</v>
      </c>
      <c r="B4448" t="s">
        <v>5781</v>
      </c>
      <c r="C4448" t="s">
        <v>5782</v>
      </c>
      <c r="D4448" s="33">
        <v>1021</v>
      </c>
      <c r="E4448" s="33">
        <v>80</v>
      </c>
      <c r="F4448" s="32">
        <v>1.0800000000000001E-2</v>
      </c>
      <c r="G4448" s="32">
        <v>2.52E-2</v>
      </c>
      <c r="H4448" s="13">
        <v>7.8354554358472086</v>
      </c>
      <c r="I4448" s="32">
        <v>3.6000000000000004E-2</v>
      </c>
      <c r="J4448" s="34">
        <f t="shared" si="550"/>
        <v>0.7</v>
      </c>
      <c r="K4448">
        <v>0.13500000000000001</v>
      </c>
      <c r="L4448">
        <v>0.45000000000000007</v>
      </c>
      <c r="M4448">
        <v>0.3</v>
      </c>
      <c r="N4448" t="s">
        <v>37</v>
      </c>
      <c r="O4448" s="45" t="s">
        <v>37</v>
      </c>
      <c r="P4448" s="49" t="str">
        <f>'Sheet1 (2)'!O1253</f>
        <v>B</v>
      </c>
      <c r="Q4448" s="30" t="str">
        <f t="shared" si="551"/>
        <v>B</v>
      </c>
      <c r="R4448">
        <f t="shared" si="552"/>
        <v>0.25</v>
      </c>
      <c r="S4448" s="11">
        <f t="shared" si="553"/>
        <v>0.33333333333333348</v>
      </c>
      <c r="T4448" s="13">
        <f t="shared" si="554"/>
        <v>0.7</v>
      </c>
      <c r="U4448">
        <f t="shared" si="555"/>
        <v>2.52E-2</v>
      </c>
      <c r="V4448" t="str">
        <f t="shared" si="556"/>
        <v>same</v>
      </c>
      <c r="W4448" s="47">
        <f t="shared" si="557"/>
        <v>0</v>
      </c>
      <c r="X4448" s="47"/>
      <c r="Y4448" s="47"/>
    </row>
    <row r="4449" spans="1:25" ht="21" x14ac:dyDescent="0.4">
      <c r="A4449" t="s">
        <v>5788</v>
      </c>
      <c r="B4449" t="s">
        <v>5781</v>
      </c>
      <c r="C4449" t="s">
        <v>5782</v>
      </c>
      <c r="D4449" s="33">
        <v>5394</v>
      </c>
      <c r="E4449" s="33">
        <v>212</v>
      </c>
      <c r="F4449" s="32">
        <v>7.4199999999999988E-2</v>
      </c>
      <c r="G4449" s="32">
        <v>3.9800000000000002E-2</v>
      </c>
      <c r="H4449" s="13">
        <v>3.9302929180571007</v>
      </c>
      <c r="I4449" s="32">
        <v>0.11399999999999999</v>
      </c>
      <c r="J4449" s="34">
        <f t="shared" ref="J4449:J4512" si="558">G4449/I4449</f>
        <v>0.34912280701754389</v>
      </c>
      <c r="K4449">
        <v>0.34999999999999992</v>
      </c>
      <c r="L4449">
        <v>0.53773584905660365</v>
      </c>
      <c r="M4449">
        <v>0.3</v>
      </c>
      <c r="N4449" t="s">
        <v>33</v>
      </c>
      <c r="O4449" s="45" t="s">
        <v>33</v>
      </c>
      <c r="P4449" s="49" t="str">
        <f>'Sheet1 (2)'!O1284</f>
        <v>C</v>
      </c>
      <c r="Q4449" s="30" t="str">
        <f t="shared" si="551"/>
        <v>C</v>
      </c>
      <c r="R4449">
        <f t="shared" si="552"/>
        <v>0.4</v>
      </c>
      <c r="S4449" s="11">
        <f t="shared" si="553"/>
        <v>0.44210526315789461</v>
      </c>
      <c r="T4449" s="13">
        <f t="shared" si="554"/>
        <v>0.34912280701754389</v>
      </c>
      <c r="U4449">
        <f t="shared" si="555"/>
        <v>3.9800000000000002E-2</v>
      </c>
      <c r="V4449" t="str">
        <f t="shared" si="556"/>
        <v>same</v>
      </c>
      <c r="W4449" s="47">
        <f t="shared" si="557"/>
        <v>0</v>
      </c>
      <c r="X4449" s="47"/>
      <c r="Y4449" s="47"/>
    </row>
    <row r="4450" spans="1:25" ht="21" x14ac:dyDescent="0.4">
      <c r="A4450" t="s">
        <v>5789</v>
      </c>
      <c r="B4450" t="s">
        <v>5781</v>
      </c>
      <c r="C4450" t="s">
        <v>5782</v>
      </c>
      <c r="D4450" s="33">
        <v>56624</v>
      </c>
      <c r="E4450" s="33">
        <v>413</v>
      </c>
      <c r="F4450" s="32">
        <v>0.1242</v>
      </c>
      <c r="G4450" s="32">
        <v>8.2799999999999999E-2</v>
      </c>
      <c r="H4450" s="13">
        <v>0.72937270415371569</v>
      </c>
      <c r="I4450" s="32">
        <v>0.20700000000000002</v>
      </c>
      <c r="J4450" s="34">
        <f t="shared" si="558"/>
        <v>0.39999999999999997</v>
      </c>
      <c r="K4450">
        <v>0.30072639225181597</v>
      </c>
      <c r="L4450">
        <v>0.50121065375302676</v>
      </c>
      <c r="M4450">
        <v>0.3</v>
      </c>
      <c r="N4450" t="s">
        <v>33</v>
      </c>
      <c r="O4450" s="45" t="s">
        <v>33</v>
      </c>
      <c r="P4450" s="49" t="str">
        <f>'Sheet1 (2)'!O1386</f>
        <v>C</v>
      </c>
      <c r="Q4450" s="30" t="str">
        <f t="shared" si="551"/>
        <v>C</v>
      </c>
      <c r="R4450">
        <f t="shared" si="552"/>
        <v>0.4</v>
      </c>
      <c r="S4450" s="11">
        <f t="shared" si="553"/>
        <v>0.401449275362319</v>
      </c>
      <c r="T4450" s="13">
        <f t="shared" si="554"/>
        <v>0.39999999999999997</v>
      </c>
      <c r="U4450">
        <f t="shared" si="555"/>
        <v>8.2799999999999999E-2</v>
      </c>
      <c r="V4450" t="str">
        <f t="shared" si="556"/>
        <v>same</v>
      </c>
      <c r="W4450" s="47">
        <f t="shared" si="557"/>
        <v>0</v>
      </c>
      <c r="X4450" s="47"/>
      <c r="Y4450" s="47"/>
    </row>
    <row r="4451" spans="1:25" ht="21" x14ac:dyDescent="0.4">
      <c r="A4451" t="s">
        <v>5790</v>
      </c>
      <c r="B4451" t="s">
        <v>5781</v>
      </c>
      <c r="C4451" t="s">
        <v>5782</v>
      </c>
      <c r="D4451" s="33">
        <v>5025</v>
      </c>
      <c r="E4451" s="33">
        <v>466</v>
      </c>
      <c r="F4451" s="32">
        <v>0.13979999999999998</v>
      </c>
      <c r="G4451" s="32">
        <v>0.11219999999999999</v>
      </c>
      <c r="H4451" s="13">
        <v>9.2736318407960194</v>
      </c>
      <c r="I4451" s="32">
        <v>0.252</v>
      </c>
      <c r="J4451" s="34">
        <f t="shared" si="558"/>
        <v>0.44523809523809521</v>
      </c>
      <c r="K4451">
        <v>0.3</v>
      </c>
      <c r="L4451">
        <v>0.54077253218884125</v>
      </c>
      <c r="M4451">
        <v>0.3</v>
      </c>
      <c r="N4451" t="s">
        <v>33</v>
      </c>
      <c r="O4451" s="45" t="s">
        <v>33</v>
      </c>
      <c r="P4451" s="49" t="str">
        <f>'Sheet1 (2)'!O1548</f>
        <v>C</v>
      </c>
      <c r="Q4451" s="30" t="str">
        <f t="shared" si="551"/>
        <v>C</v>
      </c>
      <c r="R4451">
        <f t="shared" si="552"/>
        <v>0.4</v>
      </c>
      <c r="S4451" s="11">
        <f t="shared" si="553"/>
        <v>0.44523809523809532</v>
      </c>
      <c r="T4451" s="13">
        <f t="shared" si="554"/>
        <v>0.44523809523809521</v>
      </c>
      <c r="U4451">
        <f t="shared" si="555"/>
        <v>0.11219999999999999</v>
      </c>
      <c r="V4451" t="str">
        <f t="shared" si="556"/>
        <v>same</v>
      </c>
      <c r="W4451" s="47">
        <f t="shared" si="557"/>
        <v>0</v>
      </c>
      <c r="X4451" s="47"/>
      <c r="Y4451" s="47"/>
    </row>
    <row r="4452" spans="1:25" ht="21" x14ac:dyDescent="0.4">
      <c r="A4452" t="s">
        <v>5791</v>
      </c>
      <c r="B4452" t="s">
        <v>5781</v>
      </c>
      <c r="C4452" t="s">
        <v>5782</v>
      </c>
      <c r="D4452" s="33">
        <v>1457</v>
      </c>
      <c r="E4452" s="33">
        <v>111</v>
      </c>
      <c r="F4452" s="32">
        <v>2.7199999999999998E-2</v>
      </c>
      <c r="G4452" s="32">
        <v>8.8000000000000005E-3</v>
      </c>
      <c r="H4452" s="13">
        <v>7.6183939601921757</v>
      </c>
      <c r="I4452" s="32">
        <v>3.5999999999999997E-2</v>
      </c>
      <c r="J4452" s="34">
        <f t="shared" si="558"/>
        <v>0.24444444444444446</v>
      </c>
      <c r="K4452">
        <v>0.24504504504504504</v>
      </c>
      <c r="L4452">
        <v>0.32432432432432434</v>
      </c>
      <c r="M4452">
        <v>0.3</v>
      </c>
      <c r="N4452" t="s">
        <v>37</v>
      </c>
      <c r="O4452" s="45" t="s">
        <v>37</v>
      </c>
      <c r="P4452" s="49" t="str">
        <f>'Sheet1 (2)'!O2078</f>
        <v>B</v>
      </c>
      <c r="Q4452" s="30" t="str">
        <f t="shared" si="551"/>
        <v>B</v>
      </c>
      <c r="R4452">
        <f t="shared" si="552"/>
        <v>0.25</v>
      </c>
      <c r="S4452" s="11">
        <f t="shared" si="553"/>
        <v>7.500000000000008E-2</v>
      </c>
      <c r="T4452" s="13">
        <f t="shared" si="554"/>
        <v>0.24444444444444446</v>
      </c>
      <c r="U4452">
        <f t="shared" si="555"/>
        <v>8.8000000000000005E-3</v>
      </c>
      <c r="V4452" t="str">
        <f t="shared" si="556"/>
        <v>same</v>
      </c>
      <c r="W4452" s="47">
        <f t="shared" si="557"/>
        <v>0</v>
      </c>
      <c r="X4452" s="47"/>
      <c r="Y4452" s="47"/>
    </row>
    <row r="4453" spans="1:25" ht="21" x14ac:dyDescent="0.4">
      <c r="A4453" t="s">
        <v>5792</v>
      </c>
      <c r="B4453" t="s">
        <v>5781</v>
      </c>
      <c r="C4453" t="s">
        <v>5782</v>
      </c>
      <c r="D4453" s="33">
        <v>16296</v>
      </c>
      <c r="E4453" s="33">
        <v>331</v>
      </c>
      <c r="F4453" s="32">
        <v>0.10440000000000001</v>
      </c>
      <c r="G4453" s="32">
        <v>6.9599999999999995E-2</v>
      </c>
      <c r="H4453" s="13">
        <v>2.0311732940598919</v>
      </c>
      <c r="I4453" s="32">
        <v>0.17399999999999999</v>
      </c>
      <c r="J4453" s="34">
        <f t="shared" si="558"/>
        <v>0.4</v>
      </c>
      <c r="K4453">
        <v>0.31540785498489426</v>
      </c>
      <c r="L4453">
        <v>0.52567975830815705</v>
      </c>
      <c r="M4453">
        <v>0.3</v>
      </c>
      <c r="N4453" t="s">
        <v>33</v>
      </c>
      <c r="O4453" s="45" t="s">
        <v>33</v>
      </c>
      <c r="P4453" s="49" t="str">
        <f>'Sheet1 (2)'!O2257</f>
        <v>C</v>
      </c>
      <c r="Q4453" s="30" t="str">
        <f t="shared" si="551"/>
        <v>C</v>
      </c>
      <c r="R4453">
        <f t="shared" si="552"/>
        <v>0.4</v>
      </c>
      <c r="S4453" s="11">
        <f t="shared" si="553"/>
        <v>0.42931034482758618</v>
      </c>
      <c r="T4453" s="13">
        <f t="shared" si="554"/>
        <v>0.4</v>
      </c>
      <c r="U4453">
        <f t="shared" si="555"/>
        <v>6.9599999999999995E-2</v>
      </c>
      <c r="V4453" t="str">
        <f t="shared" si="556"/>
        <v>same</v>
      </c>
      <c r="W4453" s="47">
        <f t="shared" si="557"/>
        <v>0</v>
      </c>
      <c r="X4453" s="47"/>
      <c r="Y4453" s="47"/>
    </row>
    <row r="4454" spans="1:25" ht="21" x14ac:dyDescent="0.4">
      <c r="A4454" t="s">
        <v>5793</v>
      </c>
      <c r="B4454" t="s">
        <v>5781</v>
      </c>
      <c r="C4454" t="s">
        <v>5782</v>
      </c>
      <c r="D4454" s="33">
        <v>5316</v>
      </c>
      <c r="E4454" s="33">
        <v>361</v>
      </c>
      <c r="F4454" s="32">
        <v>0.10440000000000001</v>
      </c>
      <c r="G4454" s="32">
        <v>9.3599999999999989E-2</v>
      </c>
      <c r="H4454" s="13">
        <v>6.7908201655379985</v>
      </c>
      <c r="I4454" s="32">
        <v>0.19800000000000001</v>
      </c>
      <c r="J4454" s="34">
        <f t="shared" si="558"/>
        <v>0.47272727272727266</v>
      </c>
      <c r="K4454">
        <v>0.28919667590027703</v>
      </c>
      <c r="L4454">
        <v>0.54847645429362879</v>
      </c>
      <c r="M4454">
        <v>0.3</v>
      </c>
      <c r="N4454" t="s">
        <v>33</v>
      </c>
      <c r="O4454" s="45" t="s">
        <v>33</v>
      </c>
      <c r="P4454" s="49" t="str">
        <f>'Sheet1 (2)'!O2287</f>
        <v>C</v>
      </c>
      <c r="Q4454" s="30" t="str">
        <f t="shared" si="551"/>
        <v>C</v>
      </c>
      <c r="R4454">
        <f t="shared" si="552"/>
        <v>0.4</v>
      </c>
      <c r="S4454" s="11">
        <f t="shared" si="553"/>
        <v>0.45303030303030301</v>
      </c>
      <c r="T4454" s="13">
        <f t="shared" si="554"/>
        <v>0.47272727272727266</v>
      </c>
      <c r="U4454">
        <f t="shared" si="555"/>
        <v>9.3599999999999989E-2</v>
      </c>
      <c r="V4454" t="str">
        <f t="shared" si="556"/>
        <v>same</v>
      </c>
      <c r="W4454" s="47">
        <f t="shared" si="557"/>
        <v>0</v>
      </c>
      <c r="X4454" s="47"/>
      <c r="Y4454" s="47"/>
    </row>
    <row r="4455" spans="1:25" ht="21" x14ac:dyDescent="0.4">
      <c r="A4455" t="s">
        <v>5794</v>
      </c>
      <c r="B4455" t="s">
        <v>5781</v>
      </c>
      <c r="C4455" t="s">
        <v>5782</v>
      </c>
      <c r="D4455" s="33">
        <v>16521</v>
      </c>
      <c r="E4455" s="33">
        <v>721</v>
      </c>
      <c r="F4455" s="32">
        <v>0.21540000000000001</v>
      </c>
      <c r="G4455" s="32">
        <v>0.17159999999999997</v>
      </c>
      <c r="H4455" s="13">
        <v>4.364142606379759</v>
      </c>
      <c r="I4455" s="32">
        <v>0.38700000000000001</v>
      </c>
      <c r="J4455" s="34">
        <f t="shared" si="558"/>
        <v>0.44341085271317821</v>
      </c>
      <c r="K4455">
        <v>0.29875173370319003</v>
      </c>
      <c r="L4455">
        <v>0.53675450762829402</v>
      </c>
      <c r="M4455">
        <v>0.3</v>
      </c>
      <c r="N4455" t="s">
        <v>33</v>
      </c>
      <c r="O4455" s="45" t="s">
        <v>33</v>
      </c>
      <c r="P4455" s="49" t="str">
        <f>'Sheet1 (2)'!O2342</f>
        <v>C</v>
      </c>
      <c r="Q4455" s="30" t="str">
        <f t="shared" si="551"/>
        <v>C</v>
      </c>
      <c r="R4455">
        <f t="shared" si="552"/>
        <v>0.4</v>
      </c>
      <c r="S4455" s="11">
        <f t="shared" si="553"/>
        <v>0.44108527131782949</v>
      </c>
      <c r="T4455" s="13">
        <f t="shared" si="554"/>
        <v>0.44341085271317821</v>
      </c>
      <c r="U4455">
        <f t="shared" si="555"/>
        <v>0.17159999999999997</v>
      </c>
      <c r="V4455" t="str">
        <f t="shared" si="556"/>
        <v>same</v>
      </c>
      <c r="W4455" s="47">
        <f t="shared" si="557"/>
        <v>0</v>
      </c>
      <c r="X4455" s="47"/>
      <c r="Y4455" s="47"/>
    </row>
    <row r="4456" spans="1:25" ht="21" x14ac:dyDescent="0.4">
      <c r="A4456" t="s">
        <v>5795</v>
      </c>
      <c r="B4456" t="s">
        <v>5781</v>
      </c>
      <c r="C4456" t="s">
        <v>5782</v>
      </c>
      <c r="D4456" s="33">
        <v>5172</v>
      </c>
      <c r="E4456" s="33">
        <v>244</v>
      </c>
      <c r="F4456" s="32">
        <v>8.3400000000000002E-2</v>
      </c>
      <c r="G4456" s="32">
        <v>2.76E-2</v>
      </c>
      <c r="H4456" s="13">
        <v>4.7177107501933486</v>
      </c>
      <c r="I4456" s="32">
        <v>0.111</v>
      </c>
      <c r="J4456" s="34">
        <f t="shared" si="558"/>
        <v>0.24864864864864863</v>
      </c>
      <c r="K4456">
        <v>0.34180327868852461</v>
      </c>
      <c r="L4456">
        <v>0.45491803278688525</v>
      </c>
      <c r="M4456">
        <v>0.3</v>
      </c>
      <c r="N4456" t="s">
        <v>37</v>
      </c>
      <c r="O4456" s="45" t="s">
        <v>37</v>
      </c>
      <c r="P4456" s="49" t="str">
        <f>'Sheet1 (2)'!O2481</f>
        <v>B</v>
      </c>
      <c r="Q4456" s="30" t="str">
        <f t="shared" si="551"/>
        <v>B</v>
      </c>
      <c r="R4456">
        <f t="shared" si="552"/>
        <v>0.25</v>
      </c>
      <c r="S4456" s="11">
        <f t="shared" si="553"/>
        <v>0.34054054054054056</v>
      </c>
      <c r="T4456" s="13">
        <f t="shared" si="554"/>
        <v>0.24864864864864863</v>
      </c>
      <c r="U4456">
        <f t="shared" si="555"/>
        <v>2.76E-2</v>
      </c>
      <c r="V4456" t="str">
        <f t="shared" si="556"/>
        <v>same</v>
      </c>
      <c r="W4456" s="47">
        <f t="shared" si="557"/>
        <v>0</v>
      </c>
      <c r="X4456" s="47"/>
      <c r="Y4456" s="47"/>
    </row>
    <row r="4457" spans="1:25" ht="21" x14ac:dyDescent="0.4">
      <c r="A4457" t="s">
        <v>5796</v>
      </c>
      <c r="B4457" t="s">
        <v>5781</v>
      </c>
      <c r="C4457" t="s">
        <v>5782</v>
      </c>
      <c r="D4457" s="33">
        <v>66534</v>
      </c>
      <c r="E4457" s="33">
        <v>481</v>
      </c>
      <c r="F4457" s="32">
        <v>0.1512</v>
      </c>
      <c r="G4457" s="32">
        <v>0.1008</v>
      </c>
      <c r="H4457" s="13">
        <v>0.72293864790933959</v>
      </c>
      <c r="I4457" s="32">
        <v>0.252</v>
      </c>
      <c r="J4457" s="34">
        <f t="shared" si="558"/>
        <v>0.4</v>
      </c>
      <c r="K4457">
        <v>0.31434511434511431</v>
      </c>
      <c r="L4457">
        <v>0.52390852390852394</v>
      </c>
      <c r="M4457">
        <v>0.3</v>
      </c>
      <c r="N4457" t="s">
        <v>33</v>
      </c>
      <c r="O4457" s="45" t="s">
        <v>33</v>
      </c>
      <c r="P4457" s="49" t="str">
        <f>'Sheet1 (2)'!O2581</f>
        <v>C</v>
      </c>
      <c r="Q4457" s="30" t="str">
        <f t="shared" si="551"/>
        <v>C</v>
      </c>
      <c r="R4457">
        <f t="shared" si="552"/>
        <v>0.4</v>
      </c>
      <c r="S4457" s="11">
        <f t="shared" si="553"/>
        <v>0.42738095238095242</v>
      </c>
      <c r="T4457" s="13">
        <f t="shared" si="554"/>
        <v>0.4</v>
      </c>
      <c r="U4457">
        <f t="shared" si="555"/>
        <v>0.1008</v>
      </c>
      <c r="V4457" t="str">
        <f t="shared" si="556"/>
        <v>same</v>
      </c>
      <c r="W4457" s="47">
        <f t="shared" si="557"/>
        <v>0</v>
      </c>
      <c r="X4457" s="47"/>
      <c r="Y4457" s="47"/>
    </row>
    <row r="4458" spans="1:25" ht="21" x14ac:dyDescent="0.4">
      <c r="A4458" t="s">
        <v>5797</v>
      </c>
      <c r="B4458" t="s">
        <v>5781</v>
      </c>
      <c r="C4458" t="s">
        <v>5782</v>
      </c>
      <c r="D4458" s="33">
        <v>5144</v>
      </c>
      <c r="E4458" s="33">
        <v>302</v>
      </c>
      <c r="F4458" s="32">
        <v>8.6699999999999999E-2</v>
      </c>
      <c r="G4458" s="32">
        <v>6.6299999999999998E-2</v>
      </c>
      <c r="H4458" s="13">
        <v>5.8709175738724726</v>
      </c>
      <c r="I4458" s="32">
        <v>0.153</v>
      </c>
      <c r="J4458" s="34">
        <f t="shared" si="558"/>
        <v>0.43333333333333335</v>
      </c>
      <c r="K4458">
        <v>0.28708609271523178</v>
      </c>
      <c r="L4458">
        <v>0.50662251655629142</v>
      </c>
      <c r="M4458">
        <v>0.3</v>
      </c>
      <c r="N4458" t="s">
        <v>33</v>
      </c>
      <c r="O4458" s="45" t="s">
        <v>33</v>
      </c>
      <c r="P4458" s="49" t="str">
        <f>'Sheet1 (2)'!O2849</f>
        <v>C</v>
      </c>
      <c r="Q4458" s="30" t="str">
        <f t="shared" si="551"/>
        <v>C</v>
      </c>
      <c r="R4458">
        <f t="shared" si="552"/>
        <v>0.4</v>
      </c>
      <c r="S4458" s="11">
        <f t="shared" si="553"/>
        <v>0.40784313725490201</v>
      </c>
      <c r="T4458" s="13">
        <f t="shared" si="554"/>
        <v>0.43333333333333335</v>
      </c>
      <c r="U4458">
        <f t="shared" si="555"/>
        <v>6.6299999999999998E-2</v>
      </c>
      <c r="V4458" t="str">
        <f t="shared" si="556"/>
        <v>same</v>
      </c>
      <c r="W4458" s="47">
        <f t="shared" si="557"/>
        <v>0</v>
      </c>
      <c r="X4458" s="47"/>
      <c r="Y4458" s="47"/>
    </row>
    <row r="4459" spans="1:25" ht="21" x14ac:dyDescent="0.4">
      <c r="A4459" t="s">
        <v>5798</v>
      </c>
      <c r="B4459" t="s">
        <v>5781</v>
      </c>
      <c r="C4459" t="s">
        <v>5782</v>
      </c>
      <c r="D4459" s="33">
        <v>9332</v>
      </c>
      <c r="E4459" s="33">
        <v>543</v>
      </c>
      <c r="F4459" s="32">
        <v>0.16289999999999999</v>
      </c>
      <c r="G4459" s="32">
        <v>1.7100000000000001E-2</v>
      </c>
      <c r="H4459" s="13">
        <v>5.8186883840548651</v>
      </c>
      <c r="I4459" s="32">
        <v>0.18</v>
      </c>
      <c r="J4459" s="34">
        <f t="shared" si="558"/>
        <v>9.5000000000000001E-2</v>
      </c>
      <c r="K4459">
        <v>0.29999999999999993</v>
      </c>
      <c r="L4459">
        <v>0.33149171270718231</v>
      </c>
      <c r="M4459">
        <v>0.3</v>
      </c>
      <c r="N4459" t="s">
        <v>33</v>
      </c>
      <c r="O4459" s="45" t="s">
        <v>33</v>
      </c>
      <c r="P4459" s="49" t="str">
        <f>'Sheet1 (2)'!O2952</f>
        <v>C</v>
      </c>
      <c r="Q4459" s="30" t="str">
        <f t="shared" si="551"/>
        <v>C</v>
      </c>
      <c r="R4459">
        <f t="shared" si="552"/>
        <v>0.4</v>
      </c>
      <c r="S4459" s="11">
        <f t="shared" si="553"/>
        <v>9.5000000000000001E-2</v>
      </c>
      <c r="T4459" s="13">
        <f t="shared" si="554"/>
        <v>9.5000000000000001E-2</v>
      </c>
      <c r="U4459">
        <f t="shared" si="555"/>
        <v>1.7100000000000001E-2</v>
      </c>
      <c r="V4459" t="str">
        <f t="shared" si="556"/>
        <v>same</v>
      </c>
      <c r="W4459" s="47">
        <f t="shared" si="557"/>
        <v>0</v>
      </c>
      <c r="X4459" s="47"/>
      <c r="Y4459" s="47"/>
    </row>
    <row r="4460" spans="1:25" ht="21" x14ac:dyDescent="0.4">
      <c r="A4460" t="s">
        <v>5799</v>
      </c>
      <c r="B4460" t="s">
        <v>5781</v>
      </c>
      <c r="C4460" t="s">
        <v>5782</v>
      </c>
      <c r="D4460" s="33">
        <v>25374</v>
      </c>
      <c r="E4460" s="33">
        <v>652</v>
      </c>
      <c r="F4460" s="32">
        <v>0.22539999999999999</v>
      </c>
      <c r="G4460" s="32">
        <v>9.6599999999999991E-2</v>
      </c>
      <c r="H4460" s="13">
        <v>2.5695593915031134</v>
      </c>
      <c r="I4460" s="32">
        <v>0.32199999999999995</v>
      </c>
      <c r="J4460" s="34">
        <f t="shared" si="558"/>
        <v>0.30000000000000004</v>
      </c>
      <c r="K4460">
        <v>0.34570552147239259</v>
      </c>
      <c r="L4460">
        <v>0.49386503067484655</v>
      </c>
      <c r="M4460">
        <v>0.3</v>
      </c>
      <c r="N4460" t="s">
        <v>33</v>
      </c>
      <c r="O4460" s="45" t="s">
        <v>33</v>
      </c>
      <c r="P4460" s="49" t="str">
        <f>'Sheet1 (2)'!O3040</f>
        <v>C</v>
      </c>
      <c r="Q4460" s="30" t="str">
        <f t="shared" si="551"/>
        <v>C</v>
      </c>
      <c r="R4460">
        <f t="shared" si="552"/>
        <v>0.4</v>
      </c>
      <c r="S4460" s="11">
        <f t="shared" si="553"/>
        <v>0.39254658385093161</v>
      </c>
      <c r="T4460" s="13">
        <f t="shared" si="554"/>
        <v>0.30000000000000004</v>
      </c>
      <c r="U4460">
        <f t="shared" si="555"/>
        <v>9.6600000000000005E-2</v>
      </c>
      <c r="V4460" t="str">
        <f t="shared" si="556"/>
        <v>same</v>
      </c>
      <c r="W4460" s="47">
        <f t="shared" si="557"/>
        <v>0</v>
      </c>
      <c r="X4460" s="47"/>
      <c r="Y4460" s="47"/>
    </row>
    <row r="4461" spans="1:25" ht="21" x14ac:dyDescent="0.4">
      <c r="A4461" t="s">
        <v>5800</v>
      </c>
      <c r="B4461" t="s">
        <v>5781</v>
      </c>
      <c r="C4461" t="s">
        <v>5782</v>
      </c>
      <c r="D4461" s="33">
        <v>44114</v>
      </c>
      <c r="E4461" s="33">
        <v>1104</v>
      </c>
      <c r="F4461" s="32">
        <v>0.3543</v>
      </c>
      <c r="G4461" s="32">
        <v>0.23270000000000002</v>
      </c>
      <c r="H4461" s="13">
        <v>2.502606882168926</v>
      </c>
      <c r="I4461" s="32">
        <v>0.58699999999999997</v>
      </c>
      <c r="J4461" s="34">
        <f t="shared" si="558"/>
        <v>0.3964224872231687</v>
      </c>
      <c r="K4461">
        <v>0.32092391304347828</v>
      </c>
      <c r="L4461">
        <v>0.53170289855072461</v>
      </c>
      <c r="M4461">
        <v>0.3</v>
      </c>
      <c r="N4461" t="s">
        <v>33</v>
      </c>
      <c r="O4461" s="45" t="s">
        <v>33</v>
      </c>
      <c r="P4461" s="49" t="str">
        <f>'Sheet1 (2)'!O3328</f>
        <v>C</v>
      </c>
      <c r="Q4461" s="30" t="str">
        <f t="shared" si="551"/>
        <v>C</v>
      </c>
      <c r="R4461">
        <f t="shared" si="552"/>
        <v>0.4</v>
      </c>
      <c r="S4461" s="11">
        <f t="shared" si="553"/>
        <v>0.43577512776831345</v>
      </c>
      <c r="T4461" s="13">
        <f t="shared" si="554"/>
        <v>0.3964224872231687</v>
      </c>
      <c r="U4461">
        <f t="shared" si="555"/>
        <v>0.23270000000000002</v>
      </c>
      <c r="V4461" t="str">
        <f t="shared" si="556"/>
        <v>same</v>
      </c>
      <c r="W4461" s="47">
        <f t="shared" si="557"/>
        <v>0</v>
      </c>
      <c r="X4461" s="47"/>
      <c r="Y4461" s="47"/>
    </row>
    <row r="4462" spans="1:25" ht="21" x14ac:dyDescent="0.4">
      <c r="A4462" t="s">
        <v>5801</v>
      </c>
      <c r="B4462" t="s">
        <v>5781</v>
      </c>
      <c r="C4462" t="s">
        <v>5782</v>
      </c>
      <c r="D4462" s="33">
        <v>6384</v>
      </c>
      <c r="E4462" s="33">
        <v>391</v>
      </c>
      <c r="F4462" s="32">
        <v>0.11729999999999999</v>
      </c>
      <c r="G4462" s="32">
        <v>5.2699999999999997E-2</v>
      </c>
      <c r="H4462" s="13">
        <v>6.1246867167919801</v>
      </c>
      <c r="I4462" s="32">
        <v>0.16999999999999998</v>
      </c>
      <c r="J4462" s="34">
        <f t="shared" si="558"/>
        <v>0.31</v>
      </c>
      <c r="K4462">
        <v>0.29999999999999993</v>
      </c>
      <c r="L4462">
        <v>0.43478260869565211</v>
      </c>
      <c r="M4462">
        <v>0.3</v>
      </c>
      <c r="N4462" t="s">
        <v>33</v>
      </c>
      <c r="O4462" s="45" t="s">
        <v>33</v>
      </c>
      <c r="P4462" s="49" t="str">
        <f>'Sheet1 (2)'!O3446</f>
        <v>C</v>
      </c>
      <c r="Q4462" s="30" t="str">
        <f t="shared" si="551"/>
        <v>C</v>
      </c>
      <c r="R4462">
        <f t="shared" si="552"/>
        <v>0.4</v>
      </c>
      <c r="S4462" s="11">
        <f t="shared" si="553"/>
        <v>0.30999999999999994</v>
      </c>
      <c r="T4462" s="13">
        <f t="shared" si="554"/>
        <v>0.31</v>
      </c>
      <c r="U4462">
        <f t="shared" si="555"/>
        <v>5.2699999999999997E-2</v>
      </c>
      <c r="V4462" t="str">
        <f t="shared" si="556"/>
        <v>same</v>
      </c>
      <c r="W4462" s="47">
        <f t="shared" si="557"/>
        <v>0</v>
      </c>
      <c r="X4462" s="47"/>
      <c r="Y4462" s="47"/>
    </row>
    <row r="4463" spans="1:25" ht="21" x14ac:dyDescent="0.4">
      <c r="A4463" t="s">
        <v>5802</v>
      </c>
      <c r="B4463" t="s">
        <v>5781</v>
      </c>
      <c r="C4463" t="s">
        <v>5782</v>
      </c>
      <c r="D4463" s="33">
        <v>16614</v>
      </c>
      <c r="E4463" s="33">
        <v>479</v>
      </c>
      <c r="F4463" s="32">
        <v>0.14369999999999999</v>
      </c>
      <c r="G4463" s="32">
        <v>9.9299999999999999E-2</v>
      </c>
      <c r="H4463" s="13">
        <v>2.883110629589503</v>
      </c>
      <c r="I4463" s="32">
        <v>0.24299999999999999</v>
      </c>
      <c r="J4463" s="34">
        <f t="shared" si="558"/>
        <v>0.40864197530864199</v>
      </c>
      <c r="K4463">
        <v>0.3</v>
      </c>
      <c r="L4463">
        <v>0.50730688935281842</v>
      </c>
      <c r="M4463">
        <v>0.3</v>
      </c>
      <c r="N4463" t="s">
        <v>33</v>
      </c>
      <c r="O4463" s="45" t="s">
        <v>33</v>
      </c>
      <c r="P4463" s="49" t="str">
        <f>'Sheet1 (2)'!O3673</f>
        <v>C</v>
      </c>
      <c r="Q4463" s="30" t="str">
        <f t="shared" si="551"/>
        <v>C</v>
      </c>
      <c r="R4463">
        <f t="shared" si="552"/>
        <v>0.4</v>
      </c>
      <c r="S4463" s="11">
        <f t="shared" si="553"/>
        <v>0.40864197530864205</v>
      </c>
      <c r="T4463" s="13">
        <f t="shared" si="554"/>
        <v>0.40864197530864199</v>
      </c>
      <c r="U4463">
        <f t="shared" si="555"/>
        <v>9.9299999999999999E-2</v>
      </c>
      <c r="V4463" t="str">
        <f t="shared" si="556"/>
        <v>same</v>
      </c>
      <c r="W4463" s="47">
        <f t="shared" si="557"/>
        <v>0</v>
      </c>
      <c r="X4463" s="47"/>
      <c r="Y4463" s="47"/>
    </row>
    <row r="4464" spans="1:25" ht="21" x14ac:dyDescent="0.4">
      <c r="A4464" t="s">
        <v>5803</v>
      </c>
      <c r="B4464" t="s">
        <v>5781</v>
      </c>
      <c r="C4464" t="s">
        <v>5782</v>
      </c>
      <c r="D4464" s="33">
        <v>4133</v>
      </c>
      <c r="E4464" s="33">
        <v>323</v>
      </c>
      <c r="F4464" s="32">
        <v>0.1013</v>
      </c>
      <c r="G4464" s="32">
        <v>4.07E-2</v>
      </c>
      <c r="H4464" s="13">
        <v>7.815146382772804</v>
      </c>
      <c r="I4464" s="32">
        <v>0.14200000000000002</v>
      </c>
      <c r="J4464" s="34">
        <f t="shared" si="558"/>
        <v>0.28661971830985911</v>
      </c>
      <c r="K4464">
        <v>0.31362229102167183</v>
      </c>
      <c r="L4464">
        <v>0.4396284829721363</v>
      </c>
      <c r="M4464">
        <v>0.3</v>
      </c>
      <c r="N4464" t="s">
        <v>33</v>
      </c>
      <c r="O4464" s="45" t="s">
        <v>33</v>
      </c>
      <c r="P4464" s="49" t="str">
        <f>'Sheet1 (2)'!O3697</f>
        <v>C</v>
      </c>
      <c r="Q4464" s="30" t="str">
        <f t="shared" si="551"/>
        <v>C</v>
      </c>
      <c r="R4464">
        <f t="shared" si="552"/>
        <v>0.4</v>
      </c>
      <c r="S4464" s="11">
        <f t="shared" si="553"/>
        <v>0.31760563380281703</v>
      </c>
      <c r="T4464" s="13">
        <f t="shared" si="554"/>
        <v>0.28661971830985911</v>
      </c>
      <c r="U4464">
        <f t="shared" si="555"/>
        <v>4.07E-2</v>
      </c>
      <c r="V4464" t="str">
        <f t="shared" si="556"/>
        <v>same</v>
      </c>
      <c r="W4464" s="47">
        <f t="shared" si="557"/>
        <v>0</v>
      </c>
      <c r="X4464" s="47"/>
      <c r="Y4464" s="47"/>
    </row>
    <row r="4465" spans="1:25" ht="21" x14ac:dyDescent="0.4">
      <c r="A4465" t="s">
        <v>5804</v>
      </c>
      <c r="B4465" t="s">
        <v>5781</v>
      </c>
      <c r="C4465" t="s">
        <v>5782</v>
      </c>
      <c r="D4465" s="33">
        <v>4496</v>
      </c>
      <c r="E4465" s="33">
        <v>190</v>
      </c>
      <c r="F4465" s="32">
        <v>5.5799999999999995E-2</v>
      </c>
      <c r="G4465" s="32">
        <v>8.8200000000000001E-2</v>
      </c>
      <c r="H4465" s="13">
        <v>4.2259786476868326</v>
      </c>
      <c r="I4465" s="32">
        <v>0.14399999999999999</v>
      </c>
      <c r="J4465" s="34">
        <f t="shared" si="558"/>
        <v>0.61250000000000004</v>
      </c>
      <c r="K4465">
        <v>0.29368421052631577</v>
      </c>
      <c r="L4465">
        <v>0.75789473684210529</v>
      </c>
      <c r="M4465">
        <v>0.3</v>
      </c>
      <c r="N4465" t="s">
        <v>33</v>
      </c>
      <c r="O4465" s="45" t="s">
        <v>33</v>
      </c>
      <c r="P4465" s="49" t="str">
        <f>'Sheet1 (2)'!O3732</f>
        <v>C</v>
      </c>
      <c r="Q4465" s="30" t="str">
        <f t="shared" si="551"/>
        <v>C</v>
      </c>
      <c r="R4465">
        <f t="shared" si="552"/>
        <v>0.4</v>
      </c>
      <c r="S4465" s="11">
        <f t="shared" si="553"/>
        <v>0.60416666666666674</v>
      </c>
      <c r="T4465" s="13">
        <f t="shared" si="554"/>
        <v>0.61250000000000004</v>
      </c>
      <c r="U4465">
        <f t="shared" si="555"/>
        <v>8.8200000000000001E-2</v>
      </c>
      <c r="V4465" t="str">
        <f t="shared" si="556"/>
        <v>same</v>
      </c>
      <c r="W4465" s="47">
        <f t="shared" si="557"/>
        <v>0</v>
      </c>
      <c r="X4465" s="47"/>
      <c r="Y4465" s="47"/>
    </row>
    <row r="4466" spans="1:25" ht="21" x14ac:dyDescent="0.4">
      <c r="A4466" t="s">
        <v>5805</v>
      </c>
      <c r="B4466" t="s">
        <v>5781</v>
      </c>
      <c r="C4466" t="s">
        <v>5782</v>
      </c>
      <c r="D4466" s="33">
        <v>3451</v>
      </c>
      <c r="E4466" s="33">
        <v>848</v>
      </c>
      <c r="F4466" s="32">
        <v>0.23069999999999996</v>
      </c>
      <c r="G4466" s="32">
        <v>0.1023</v>
      </c>
      <c r="H4466" s="13">
        <v>24.572587655751956</v>
      </c>
      <c r="I4466" s="32">
        <v>0.33299999999999996</v>
      </c>
      <c r="J4466" s="34">
        <f t="shared" si="558"/>
        <v>0.30720720720720723</v>
      </c>
      <c r="K4466">
        <v>0.27205188679245279</v>
      </c>
      <c r="L4466">
        <v>0.39268867924528295</v>
      </c>
      <c r="M4466">
        <v>0.3</v>
      </c>
      <c r="N4466" t="s">
        <v>33</v>
      </c>
      <c r="O4466" s="45" t="s">
        <v>33</v>
      </c>
      <c r="P4466" s="49" t="str">
        <f>'Sheet1 (2)'!O3917</f>
        <v>C</v>
      </c>
      <c r="Q4466" s="30" t="str">
        <f t="shared" si="551"/>
        <v>C</v>
      </c>
      <c r="R4466">
        <f t="shared" si="552"/>
        <v>0.4</v>
      </c>
      <c r="S4466" s="11">
        <f t="shared" si="553"/>
        <v>0.23603603603603593</v>
      </c>
      <c r="T4466" s="13">
        <f t="shared" si="554"/>
        <v>0.30720720720720723</v>
      </c>
      <c r="U4466">
        <f t="shared" si="555"/>
        <v>0.1023</v>
      </c>
      <c r="V4466" t="str">
        <f t="shared" si="556"/>
        <v>same</v>
      </c>
      <c r="W4466" s="47">
        <f t="shared" si="557"/>
        <v>0</v>
      </c>
      <c r="X4466" s="47"/>
      <c r="Y4466" s="47"/>
    </row>
    <row r="4467" spans="1:25" ht="21" x14ac:dyDescent="0.4">
      <c r="A4467" t="s">
        <v>5806</v>
      </c>
      <c r="B4467" t="s">
        <v>5781</v>
      </c>
      <c r="C4467" t="s">
        <v>5782</v>
      </c>
      <c r="D4467" s="33">
        <v>18535</v>
      </c>
      <c r="E4467" s="33">
        <v>233</v>
      </c>
      <c r="F4467" s="32">
        <v>6.7799999999999999E-2</v>
      </c>
      <c r="G4467" s="32">
        <v>3.5200000000000002E-2</v>
      </c>
      <c r="H4467" s="13">
        <v>1.2570811977340168</v>
      </c>
      <c r="I4467" s="32">
        <v>0.10300000000000001</v>
      </c>
      <c r="J4467" s="34">
        <f t="shared" si="558"/>
        <v>0.34174757281553397</v>
      </c>
      <c r="K4467">
        <v>0.29098712446351932</v>
      </c>
      <c r="L4467">
        <v>0.44206008583690992</v>
      </c>
      <c r="M4467">
        <v>0.3</v>
      </c>
      <c r="N4467" t="s">
        <v>33</v>
      </c>
      <c r="O4467" s="45" t="s">
        <v>33</v>
      </c>
      <c r="P4467" s="49" t="str">
        <f>'Sheet1 (2)'!O4058</f>
        <v>C</v>
      </c>
      <c r="Q4467" s="30" t="str">
        <f t="shared" si="551"/>
        <v>C</v>
      </c>
      <c r="R4467">
        <f t="shared" si="552"/>
        <v>0.4</v>
      </c>
      <c r="S4467" s="11">
        <f t="shared" si="553"/>
        <v>0.321359223300971</v>
      </c>
      <c r="T4467" s="13">
        <f t="shared" si="554"/>
        <v>0.34174757281553397</v>
      </c>
      <c r="U4467">
        <f t="shared" si="555"/>
        <v>3.5200000000000002E-2</v>
      </c>
      <c r="V4467" t="str">
        <f t="shared" si="556"/>
        <v>same</v>
      </c>
      <c r="W4467" s="47">
        <f t="shared" si="557"/>
        <v>0</v>
      </c>
      <c r="X4467" s="47"/>
      <c r="Y4467" s="47"/>
    </row>
    <row r="4468" spans="1:25" ht="21" x14ac:dyDescent="0.4">
      <c r="A4468" t="s">
        <v>5807</v>
      </c>
      <c r="B4468" t="s">
        <v>5781</v>
      </c>
      <c r="C4468" t="s">
        <v>5782</v>
      </c>
      <c r="D4468" s="33">
        <v>11452</v>
      </c>
      <c r="E4468" s="33">
        <v>1369</v>
      </c>
      <c r="F4468" s="32">
        <v>0.38639999999999997</v>
      </c>
      <c r="G4468" s="32">
        <v>0.15359999999999999</v>
      </c>
      <c r="H4468" s="13">
        <v>11.95424380020957</v>
      </c>
      <c r="I4468" s="32">
        <v>0.53999999999999992</v>
      </c>
      <c r="J4468" s="34">
        <f t="shared" si="558"/>
        <v>0.28444444444444444</v>
      </c>
      <c r="K4468">
        <v>0.28224981738495253</v>
      </c>
      <c r="L4468">
        <v>0.39444850255661057</v>
      </c>
      <c r="M4468">
        <v>0.3</v>
      </c>
      <c r="N4468" t="s">
        <v>33</v>
      </c>
      <c r="O4468" s="45" t="s">
        <v>33</v>
      </c>
      <c r="P4468" s="49" t="str">
        <f>'Sheet1 (2)'!O4153</f>
        <v>C</v>
      </c>
      <c r="Q4468" s="30" t="str">
        <f t="shared" si="551"/>
        <v>C</v>
      </c>
      <c r="R4468">
        <f t="shared" si="552"/>
        <v>0.4</v>
      </c>
      <c r="S4468" s="11">
        <f t="shared" si="553"/>
        <v>0.23944444444444429</v>
      </c>
      <c r="T4468" s="13">
        <f t="shared" si="554"/>
        <v>0.28444444444444444</v>
      </c>
      <c r="U4468">
        <f t="shared" si="555"/>
        <v>0.15359999999999999</v>
      </c>
      <c r="V4468" t="str">
        <f t="shared" si="556"/>
        <v>same</v>
      </c>
      <c r="W4468" s="47">
        <f t="shared" si="557"/>
        <v>0</v>
      </c>
      <c r="X4468" s="47"/>
      <c r="Y4468" s="47"/>
    </row>
    <row r="4469" spans="1:25" ht="21" x14ac:dyDescent="0.4">
      <c r="A4469" t="s">
        <v>5808</v>
      </c>
      <c r="B4469" t="s">
        <v>5781</v>
      </c>
      <c r="C4469" t="s">
        <v>5782</v>
      </c>
      <c r="D4469" s="33">
        <v>10013</v>
      </c>
      <c r="E4469" s="33">
        <v>557</v>
      </c>
      <c r="F4469" s="32">
        <v>0.15029999999999999</v>
      </c>
      <c r="G4469" s="32">
        <v>3.8699999999999998E-2</v>
      </c>
      <c r="H4469" s="13">
        <v>5.562768401078598</v>
      </c>
      <c r="I4469" s="32">
        <v>0.189</v>
      </c>
      <c r="J4469" s="34">
        <f t="shared" si="558"/>
        <v>0.20476190476190476</v>
      </c>
      <c r="K4469">
        <v>0.26983842010771991</v>
      </c>
      <c r="L4469">
        <v>0.33931777378815081</v>
      </c>
      <c r="M4469">
        <v>0.3</v>
      </c>
      <c r="N4469" t="s">
        <v>33</v>
      </c>
      <c r="O4469" s="45" t="s">
        <v>33</v>
      </c>
      <c r="P4469" s="49" t="str">
        <f>'Sheet1 (2)'!O4284</f>
        <v>C</v>
      </c>
      <c r="Q4469" s="30" t="str">
        <f t="shared" si="551"/>
        <v>C</v>
      </c>
      <c r="R4469">
        <f t="shared" si="552"/>
        <v>0.4</v>
      </c>
      <c r="S4469" s="11">
        <f t="shared" si="553"/>
        <v>0.11587301587301592</v>
      </c>
      <c r="T4469" s="13">
        <f t="shared" si="554"/>
        <v>0.20476190476190476</v>
      </c>
      <c r="U4469">
        <f t="shared" si="555"/>
        <v>3.8699999999999998E-2</v>
      </c>
      <c r="V4469" t="str">
        <f t="shared" si="556"/>
        <v>same</v>
      </c>
      <c r="W4469" s="47">
        <f t="shared" si="557"/>
        <v>0</v>
      </c>
      <c r="X4469" s="47"/>
      <c r="Y4469" s="47"/>
    </row>
    <row r="4470" spans="1:25" ht="21" x14ac:dyDescent="0.4">
      <c r="A4470" t="s">
        <v>5809</v>
      </c>
      <c r="B4470" t="s">
        <v>5781</v>
      </c>
      <c r="C4470" t="s">
        <v>5782</v>
      </c>
      <c r="D4470" s="33">
        <v>22758</v>
      </c>
      <c r="E4470" s="33">
        <v>1867</v>
      </c>
      <c r="F4470" s="32">
        <v>0.52469999999999994</v>
      </c>
      <c r="G4470" s="32">
        <v>0.16830000000000001</v>
      </c>
      <c r="H4470" s="13">
        <v>8.2037085859917394</v>
      </c>
      <c r="I4470" s="32">
        <v>0.69299999999999995</v>
      </c>
      <c r="J4470" s="34">
        <f t="shared" si="558"/>
        <v>0.24285714285714288</v>
      </c>
      <c r="K4470">
        <v>0.28103910016068556</v>
      </c>
      <c r="L4470">
        <v>0.37118371719335835</v>
      </c>
      <c r="M4470">
        <v>0.3</v>
      </c>
      <c r="N4470" t="s">
        <v>33</v>
      </c>
      <c r="O4470" s="45" t="s">
        <v>33</v>
      </c>
      <c r="P4470" s="49" t="str">
        <f>'Sheet1 (2)'!O4332</f>
        <v>C</v>
      </c>
      <c r="Q4470" s="30" t="str">
        <f t="shared" si="551"/>
        <v>C</v>
      </c>
      <c r="R4470">
        <f t="shared" si="552"/>
        <v>0.4</v>
      </c>
      <c r="S4470" s="11">
        <f t="shared" si="553"/>
        <v>0.19177489177489185</v>
      </c>
      <c r="T4470" s="13">
        <f t="shared" si="554"/>
        <v>0.24285714285714288</v>
      </c>
      <c r="U4470">
        <f t="shared" si="555"/>
        <v>0.16830000000000001</v>
      </c>
      <c r="V4470" t="str">
        <f t="shared" si="556"/>
        <v>same</v>
      </c>
      <c r="W4470" s="47">
        <f t="shared" si="557"/>
        <v>0</v>
      </c>
      <c r="X4470" s="47"/>
      <c r="Y4470" s="47"/>
    </row>
    <row r="4471" spans="1:25" ht="21" x14ac:dyDescent="0.4">
      <c r="A4471" t="s">
        <v>5810</v>
      </c>
      <c r="B4471" t="s">
        <v>5781</v>
      </c>
      <c r="C4471" t="s">
        <v>5782</v>
      </c>
      <c r="D4471" s="33">
        <v>45584</v>
      </c>
      <c r="E4471" s="33">
        <v>470</v>
      </c>
      <c r="F4471" s="32">
        <v>0.14099999999999999</v>
      </c>
      <c r="G4471" s="32">
        <v>8.4000000000000005E-2</v>
      </c>
      <c r="H4471" s="13">
        <v>1.031063531063531</v>
      </c>
      <c r="I4471" s="32">
        <v>0.22499999999999998</v>
      </c>
      <c r="J4471" s="34">
        <f t="shared" si="558"/>
        <v>0.37333333333333341</v>
      </c>
      <c r="K4471">
        <v>0.3</v>
      </c>
      <c r="L4471">
        <v>0.47872340425531906</v>
      </c>
      <c r="M4471">
        <v>0.3</v>
      </c>
      <c r="N4471" t="s">
        <v>33</v>
      </c>
      <c r="O4471" s="45" t="s">
        <v>33</v>
      </c>
      <c r="P4471" s="49" t="str">
        <f>'Sheet1 (2)'!O4432</f>
        <v>C</v>
      </c>
      <c r="Q4471" s="30" t="str">
        <f t="shared" si="551"/>
        <v>C</v>
      </c>
      <c r="R4471">
        <f t="shared" si="552"/>
        <v>0.4</v>
      </c>
      <c r="S4471" s="11">
        <f t="shared" si="553"/>
        <v>0.37333333333333324</v>
      </c>
      <c r="T4471" s="13">
        <f t="shared" si="554"/>
        <v>0.37333333333333341</v>
      </c>
      <c r="U4471">
        <f t="shared" si="555"/>
        <v>8.4000000000000005E-2</v>
      </c>
      <c r="V4471" t="str">
        <f t="shared" si="556"/>
        <v>same</v>
      </c>
      <c r="W4471" s="47">
        <f t="shared" si="557"/>
        <v>0</v>
      </c>
      <c r="X4471" s="47"/>
      <c r="Y4471" s="47"/>
    </row>
    <row r="4472" spans="1:25" ht="21" x14ac:dyDescent="0.4">
      <c r="A4472" t="s">
        <v>5811</v>
      </c>
      <c r="B4472" t="s">
        <v>5781</v>
      </c>
      <c r="C4472" t="s">
        <v>5782</v>
      </c>
      <c r="D4472" s="33">
        <v>70304</v>
      </c>
      <c r="E4472" s="33">
        <v>851</v>
      </c>
      <c r="F4472" s="32">
        <v>0.25439999999999996</v>
      </c>
      <c r="G4472" s="32">
        <v>0.1416</v>
      </c>
      <c r="H4472" s="13">
        <v>1.2104574419663177</v>
      </c>
      <c r="I4472" s="32">
        <v>0.39599999999999996</v>
      </c>
      <c r="J4472" s="34">
        <f t="shared" si="558"/>
        <v>0.3575757575757576</v>
      </c>
      <c r="K4472">
        <v>0.29894242068155108</v>
      </c>
      <c r="L4472">
        <v>0.46533490011750872</v>
      </c>
      <c r="M4472">
        <v>0.3</v>
      </c>
      <c r="N4472" t="s">
        <v>33</v>
      </c>
      <c r="O4472" s="45" t="s">
        <v>33</v>
      </c>
      <c r="P4472" s="49" t="str">
        <f>'Sheet1 (2)'!O4487</f>
        <v>C</v>
      </c>
      <c r="Q4472" s="30" t="str">
        <f t="shared" si="551"/>
        <v>C</v>
      </c>
      <c r="R4472">
        <f t="shared" si="552"/>
        <v>0.4</v>
      </c>
      <c r="S4472" s="11">
        <f t="shared" si="553"/>
        <v>0.35530303030303018</v>
      </c>
      <c r="T4472" s="13">
        <f t="shared" si="554"/>
        <v>0.3575757575757576</v>
      </c>
      <c r="U4472">
        <f t="shared" si="555"/>
        <v>0.1416</v>
      </c>
      <c r="V4472" t="str">
        <f t="shared" si="556"/>
        <v>same</v>
      </c>
      <c r="W4472" s="47">
        <f t="shared" si="557"/>
        <v>0</v>
      </c>
      <c r="X4472" s="47"/>
      <c r="Y4472" s="47"/>
    </row>
    <row r="4473" spans="1:25" ht="21" x14ac:dyDescent="0.4">
      <c r="A4473" t="s">
        <v>5812</v>
      </c>
      <c r="B4473" t="s">
        <v>5781</v>
      </c>
      <c r="C4473" t="s">
        <v>5782</v>
      </c>
      <c r="D4473" s="33">
        <v>947</v>
      </c>
      <c r="E4473" s="33">
        <v>79</v>
      </c>
      <c r="F4473" s="32">
        <v>5.4000000000000003E-3</v>
      </c>
      <c r="G4473" s="32">
        <v>1.26E-2</v>
      </c>
      <c r="H4473" s="13">
        <v>8.3421330517423442</v>
      </c>
      <c r="I4473" s="32">
        <v>1.8000000000000002E-2</v>
      </c>
      <c r="J4473" s="34">
        <f t="shared" si="558"/>
        <v>0.7</v>
      </c>
      <c r="K4473">
        <v>6.8354430379746839E-2</v>
      </c>
      <c r="L4473">
        <v>0.22784810126582283</v>
      </c>
      <c r="M4473">
        <v>0.3</v>
      </c>
      <c r="N4473" t="s">
        <v>37</v>
      </c>
      <c r="O4473" s="45" t="s">
        <v>37</v>
      </c>
      <c r="P4473" s="49" t="str">
        <f>'Sheet1 (2)'!O4551</f>
        <v>B</v>
      </c>
      <c r="Q4473" s="30" t="str">
        <f t="shared" si="551"/>
        <v>B</v>
      </c>
      <c r="R4473">
        <f t="shared" si="552"/>
        <v>0.25</v>
      </c>
      <c r="S4473" s="11">
        <f t="shared" si="553"/>
        <v>-0.31666666666666632</v>
      </c>
      <c r="T4473" s="13">
        <f t="shared" si="554"/>
        <v>0.7</v>
      </c>
      <c r="U4473">
        <f t="shared" si="555"/>
        <v>1.26E-2</v>
      </c>
      <c r="V4473" t="str">
        <f t="shared" si="556"/>
        <v>same</v>
      </c>
      <c r="W4473" s="47">
        <f t="shared" si="557"/>
        <v>0</v>
      </c>
      <c r="X4473" s="47"/>
      <c r="Y4473" s="47"/>
    </row>
    <row r="4474" spans="1:25" ht="21" x14ac:dyDescent="0.4">
      <c r="A4474" t="s">
        <v>5813</v>
      </c>
      <c r="B4474" t="s">
        <v>5781</v>
      </c>
      <c r="C4474" t="s">
        <v>5782</v>
      </c>
      <c r="D4474" s="33">
        <v>42036</v>
      </c>
      <c r="E4474" s="33">
        <v>774</v>
      </c>
      <c r="F4474" s="32">
        <v>0.23219999999999999</v>
      </c>
      <c r="G4474" s="32">
        <v>0.1368</v>
      </c>
      <c r="H4474" s="13">
        <v>1.8412789037967456</v>
      </c>
      <c r="I4474" s="32">
        <v>0.36899999999999999</v>
      </c>
      <c r="J4474" s="34">
        <f t="shared" si="558"/>
        <v>0.37073170731707317</v>
      </c>
      <c r="K4474">
        <v>0.3</v>
      </c>
      <c r="L4474">
        <v>0.47674418604651164</v>
      </c>
      <c r="M4474">
        <v>0.3</v>
      </c>
      <c r="N4474" t="s">
        <v>33</v>
      </c>
      <c r="O4474" s="45" t="s">
        <v>33</v>
      </c>
      <c r="P4474" s="49" t="str">
        <f>'Sheet1 (2)'!O4563</f>
        <v>C</v>
      </c>
      <c r="Q4474" s="30" t="str">
        <f t="shared" si="551"/>
        <v>C</v>
      </c>
      <c r="R4474">
        <f t="shared" si="552"/>
        <v>0.4</v>
      </c>
      <c r="S4474" s="11">
        <f t="shared" si="553"/>
        <v>0.37073170731707322</v>
      </c>
      <c r="T4474" s="13">
        <f t="shared" si="554"/>
        <v>0.37073170731707317</v>
      </c>
      <c r="U4474">
        <f t="shared" si="555"/>
        <v>0.1368</v>
      </c>
      <c r="V4474" t="str">
        <f t="shared" si="556"/>
        <v>same</v>
      </c>
      <c r="W4474" s="47">
        <f t="shared" si="557"/>
        <v>0</v>
      </c>
      <c r="X4474" s="47"/>
      <c r="Y4474" s="47"/>
    </row>
    <row r="4475" spans="1:25" ht="21" x14ac:dyDescent="0.4">
      <c r="A4475" t="s">
        <v>5814</v>
      </c>
      <c r="B4475" t="s">
        <v>5781</v>
      </c>
      <c r="C4475" t="s">
        <v>5782</v>
      </c>
      <c r="D4475" s="33">
        <v>16947</v>
      </c>
      <c r="E4475" s="33">
        <v>818</v>
      </c>
      <c r="F4475" s="32">
        <v>0.30869999999999997</v>
      </c>
      <c r="G4475" s="32">
        <v>0.1323</v>
      </c>
      <c r="H4475" s="13">
        <v>4.8268130052516671</v>
      </c>
      <c r="I4475" s="32">
        <v>0.44099999999999995</v>
      </c>
      <c r="J4475" s="34">
        <f t="shared" si="558"/>
        <v>0.30000000000000004</v>
      </c>
      <c r="K4475">
        <v>0.37738386308068456</v>
      </c>
      <c r="L4475">
        <v>0.53911980440097795</v>
      </c>
      <c r="M4475">
        <v>0.3</v>
      </c>
      <c r="N4475" t="s">
        <v>33</v>
      </c>
      <c r="O4475" s="45" t="s">
        <v>33</v>
      </c>
      <c r="P4475" s="49" t="str">
        <f>'Sheet1 (2)'!O4790</f>
        <v>C</v>
      </c>
      <c r="Q4475" s="30" t="str">
        <f t="shared" si="551"/>
        <v>C</v>
      </c>
      <c r="R4475">
        <f t="shared" si="552"/>
        <v>0.4</v>
      </c>
      <c r="S4475" s="11">
        <f t="shared" si="553"/>
        <v>0.44353741496598637</v>
      </c>
      <c r="T4475" s="13">
        <f t="shared" si="554"/>
        <v>0.30000000000000004</v>
      </c>
      <c r="U4475">
        <f t="shared" si="555"/>
        <v>0.1323</v>
      </c>
      <c r="V4475" t="str">
        <f t="shared" si="556"/>
        <v>same</v>
      </c>
      <c r="W4475" s="47">
        <f t="shared" si="557"/>
        <v>0</v>
      </c>
      <c r="X4475" s="47"/>
      <c r="Y4475" s="47"/>
    </row>
    <row r="4476" spans="1:25" ht="21" x14ac:dyDescent="0.4">
      <c r="A4476" t="s">
        <v>5815</v>
      </c>
      <c r="B4476" t="s">
        <v>5781</v>
      </c>
      <c r="C4476" t="s">
        <v>5782</v>
      </c>
      <c r="D4476" s="33">
        <v>2978</v>
      </c>
      <c r="E4476" s="33">
        <v>137</v>
      </c>
      <c r="F4476" s="32">
        <v>2.4300000000000006E-2</v>
      </c>
      <c r="G4476" s="32">
        <v>5.67E-2</v>
      </c>
      <c r="H4476" s="13">
        <v>4.6004029550033581</v>
      </c>
      <c r="I4476" s="32">
        <v>8.1000000000000003E-2</v>
      </c>
      <c r="J4476" s="34">
        <f t="shared" si="558"/>
        <v>0.7</v>
      </c>
      <c r="K4476">
        <v>0.17737226277372267</v>
      </c>
      <c r="L4476">
        <v>0.59124087591240881</v>
      </c>
      <c r="M4476">
        <v>0.3</v>
      </c>
      <c r="N4476" t="s">
        <v>37</v>
      </c>
      <c r="O4476" s="45" t="s">
        <v>37</v>
      </c>
      <c r="P4476" s="49" t="str">
        <f>'Sheet1 (2)'!O4817</f>
        <v>B</v>
      </c>
      <c r="Q4476" s="30" t="str">
        <f t="shared" si="551"/>
        <v>B</v>
      </c>
      <c r="R4476">
        <f t="shared" si="552"/>
        <v>0.25</v>
      </c>
      <c r="S4476" s="11">
        <f t="shared" si="553"/>
        <v>0.49259259259259264</v>
      </c>
      <c r="T4476" s="13">
        <f t="shared" si="554"/>
        <v>0.7</v>
      </c>
      <c r="U4476">
        <f t="shared" si="555"/>
        <v>5.67E-2</v>
      </c>
      <c r="V4476" t="str">
        <f t="shared" si="556"/>
        <v>same</v>
      </c>
      <c r="W4476" s="47">
        <f t="shared" si="557"/>
        <v>0</v>
      </c>
      <c r="X4476" s="47"/>
      <c r="Y4476" s="47"/>
    </row>
    <row r="4477" spans="1:25" ht="21" x14ac:dyDescent="0.4">
      <c r="A4477" t="s">
        <v>5816</v>
      </c>
      <c r="B4477" t="s">
        <v>5781</v>
      </c>
      <c r="C4477" t="s">
        <v>5782</v>
      </c>
      <c r="D4477" s="33">
        <v>1484</v>
      </c>
      <c r="E4477" s="33">
        <v>130</v>
      </c>
      <c r="F4477" s="32">
        <v>1.6200000000000003E-2</v>
      </c>
      <c r="G4477" s="32">
        <v>3.78E-2</v>
      </c>
      <c r="H4477" s="13">
        <v>8.7601078167115904</v>
      </c>
      <c r="I4477" s="32">
        <v>5.4000000000000006E-2</v>
      </c>
      <c r="J4477" s="34">
        <f t="shared" si="558"/>
        <v>0.7</v>
      </c>
      <c r="K4477">
        <v>0.12461538461538464</v>
      </c>
      <c r="L4477">
        <v>0.41538461538461546</v>
      </c>
      <c r="M4477">
        <v>0.3</v>
      </c>
      <c r="N4477" t="s">
        <v>37</v>
      </c>
      <c r="O4477" s="45" t="s">
        <v>37</v>
      </c>
      <c r="P4477" s="49" t="str">
        <f>'Sheet1 (2)'!O4845</f>
        <v>B</v>
      </c>
      <c r="Q4477" s="30" t="str">
        <f t="shared" si="551"/>
        <v>B</v>
      </c>
      <c r="R4477">
        <f t="shared" si="552"/>
        <v>0.25</v>
      </c>
      <c r="S4477" s="11">
        <f t="shared" si="553"/>
        <v>0.27777777777777796</v>
      </c>
      <c r="T4477" s="13">
        <f t="shared" si="554"/>
        <v>0.7</v>
      </c>
      <c r="U4477">
        <f t="shared" si="555"/>
        <v>3.78E-2</v>
      </c>
      <c r="V4477" t="str">
        <f t="shared" si="556"/>
        <v>same</v>
      </c>
      <c r="W4477" s="47">
        <f t="shared" si="557"/>
        <v>0</v>
      </c>
      <c r="X4477" s="47"/>
      <c r="Y4477" s="47"/>
    </row>
    <row r="4478" spans="1:25" ht="21" x14ac:dyDescent="0.4">
      <c r="A4478" t="s">
        <v>5817</v>
      </c>
      <c r="B4478" t="s">
        <v>5781</v>
      </c>
      <c r="C4478" t="s">
        <v>5782</v>
      </c>
      <c r="D4478" s="33">
        <v>255</v>
      </c>
      <c r="E4478" s="33">
        <v>27</v>
      </c>
      <c r="F4478" s="32">
        <v>5.4000000000000003E-3</v>
      </c>
      <c r="G4478" s="32">
        <v>1.26E-2</v>
      </c>
      <c r="H4478" s="13">
        <v>10.588235294117647</v>
      </c>
      <c r="I4478" s="32">
        <v>1.8000000000000002E-2</v>
      </c>
      <c r="J4478" s="34">
        <f t="shared" si="558"/>
        <v>0.7</v>
      </c>
      <c r="K4478">
        <v>0.2</v>
      </c>
      <c r="L4478">
        <v>0.66666666666666685</v>
      </c>
      <c r="M4478">
        <v>0.3</v>
      </c>
      <c r="N4478" t="s">
        <v>37</v>
      </c>
      <c r="O4478" s="45" t="s">
        <v>37</v>
      </c>
      <c r="P4478" s="49" t="str">
        <f>'Sheet1 (2)'!O4849</f>
        <v>B</v>
      </c>
      <c r="Q4478" s="30" t="str">
        <f t="shared" ref="Q4478:Q4541" si="559">IF(U4478="same",N4478,IF(O4478=N4478,P4478,O4478))</f>
        <v>B</v>
      </c>
      <c r="R4478">
        <f t="shared" si="552"/>
        <v>0.25</v>
      </c>
      <c r="S4478" s="11">
        <f t="shared" si="553"/>
        <v>0.55000000000000016</v>
      </c>
      <c r="T4478" s="13">
        <f t="shared" si="554"/>
        <v>0.7</v>
      </c>
      <c r="U4478">
        <f t="shared" si="555"/>
        <v>1.26E-2</v>
      </c>
      <c r="V4478" t="str">
        <f t="shared" si="556"/>
        <v>same</v>
      </c>
      <c r="W4478" s="47">
        <f t="shared" si="557"/>
        <v>0</v>
      </c>
      <c r="X4478" s="47"/>
      <c r="Y4478" s="47"/>
    </row>
    <row r="4479" spans="1:25" ht="21" x14ac:dyDescent="0.4">
      <c r="A4479" t="s">
        <v>5818</v>
      </c>
      <c r="B4479" t="s">
        <v>5781</v>
      </c>
      <c r="C4479" t="s">
        <v>5782</v>
      </c>
      <c r="D4479" s="33">
        <v>23693</v>
      </c>
      <c r="E4479" s="33">
        <v>726</v>
      </c>
      <c r="F4479" s="32">
        <v>0.23399999999999999</v>
      </c>
      <c r="G4479" s="32">
        <v>0.126</v>
      </c>
      <c r="H4479" s="13">
        <v>3.0641961760857637</v>
      </c>
      <c r="I4479" s="32">
        <v>0.36</v>
      </c>
      <c r="J4479" s="34">
        <f t="shared" si="558"/>
        <v>0.35000000000000003</v>
      </c>
      <c r="K4479">
        <v>0.32231404958677684</v>
      </c>
      <c r="L4479">
        <v>0.49586776859504134</v>
      </c>
      <c r="M4479">
        <v>0.3</v>
      </c>
      <c r="N4479" t="s">
        <v>33</v>
      </c>
      <c r="O4479" s="45" t="s">
        <v>33</v>
      </c>
      <c r="P4479" s="49" t="str">
        <f>'Sheet1 (2)'!O4919</f>
        <v>C</v>
      </c>
      <c r="Q4479" s="30" t="str">
        <f t="shared" si="559"/>
        <v>C</v>
      </c>
      <c r="R4479">
        <f t="shared" si="552"/>
        <v>0.4</v>
      </c>
      <c r="S4479" s="11">
        <f t="shared" si="553"/>
        <v>0.39500000000000002</v>
      </c>
      <c r="T4479" s="13">
        <f t="shared" si="554"/>
        <v>0.35000000000000003</v>
      </c>
      <c r="U4479">
        <f t="shared" si="555"/>
        <v>0.126</v>
      </c>
      <c r="V4479" t="str">
        <f t="shared" si="556"/>
        <v>same</v>
      </c>
      <c r="W4479" s="47">
        <f t="shared" si="557"/>
        <v>0</v>
      </c>
      <c r="X4479" s="47"/>
      <c r="Y4479" s="47"/>
    </row>
    <row r="4480" spans="1:25" ht="21" x14ac:dyDescent="0.4">
      <c r="A4480" t="s">
        <v>5819</v>
      </c>
      <c r="B4480" t="s">
        <v>5781</v>
      </c>
      <c r="C4480" t="s">
        <v>5782</v>
      </c>
      <c r="D4480" s="33">
        <v>28813</v>
      </c>
      <c r="E4480" s="33">
        <v>628</v>
      </c>
      <c r="F4480" s="32">
        <v>0.18479999999999999</v>
      </c>
      <c r="G4480" s="32">
        <v>0.11119999999999999</v>
      </c>
      <c r="H4480" s="13">
        <v>2.1795717210981156</v>
      </c>
      <c r="I4480" s="32">
        <v>0.29599999999999999</v>
      </c>
      <c r="J4480" s="34">
        <f t="shared" si="558"/>
        <v>0.37567567567567567</v>
      </c>
      <c r="K4480">
        <v>0.29426751592356687</v>
      </c>
      <c r="L4480">
        <v>0.4713375796178344</v>
      </c>
      <c r="M4480">
        <v>0.3</v>
      </c>
      <c r="N4480" t="s">
        <v>33</v>
      </c>
      <c r="O4480" s="45" t="s">
        <v>33</v>
      </c>
      <c r="P4480" s="49" t="str">
        <f>'Sheet1 (2)'!O4945</f>
        <v>C</v>
      </c>
      <c r="Q4480" s="30" t="str">
        <f t="shared" si="559"/>
        <v>C</v>
      </c>
      <c r="R4480">
        <f t="shared" si="552"/>
        <v>0.4</v>
      </c>
      <c r="S4480" s="11">
        <f t="shared" si="553"/>
        <v>0.36351351351351352</v>
      </c>
      <c r="T4480" s="13">
        <f t="shared" si="554"/>
        <v>0.37567567567567567</v>
      </c>
      <c r="U4480">
        <f t="shared" si="555"/>
        <v>0.11119999999999999</v>
      </c>
      <c r="V4480" t="str">
        <f t="shared" si="556"/>
        <v>same</v>
      </c>
      <c r="W4480" s="47">
        <f t="shared" si="557"/>
        <v>0</v>
      </c>
      <c r="X4480" s="47"/>
      <c r="Y4480" s="47"/>
    </row>
    <row r="4481" spans="1:25" ht="21" x14ac:dyDescent="0.4">
      <c r="A4481" t="s">
        <v>5820</v>
      </c>
      <c r="B4481" t="s">
        <v>5781</v>
      </c>
      <c r="C4481" t="s">
        <v>5782</v>
      </c>
      <c r="D4481" s="33">
        <v>15881</v>
      </c>
      <c r="E4481" s="33">
        <v>185</v>
      </c>
      <c r="F4481" s="32">
        <v>5.4899999999999997E-2</v>
      </c>
      <c r="G4481" s="32">
        <v>2.9099999999999997E-2</v>
      </c>
      <c r="H4481" s="13">
        <v>1.1649140482337383</v>
      </c>
      <c r="I4481" s="32">
        <v>8.3999999999999991E-2</v>
      </c>
      <c r="J4481" s="34">
        <f t="shared" si="558"/>
        <v>0.34642857142857142</v>
      </c>
      <c r="K4481">
        <v>0.29675675675675672</v>
      </c>
      <c r="L4481">
        <v>0.45405405405405397</v>
      </c>
      <c r="M4481">
        <v>0.3</v>
      </c>
      <c r="N4481" t="s">
        <v>33</v>
      </c>
      <c r="O4481" s="45" t="s">
        <v>33</v>
      </c>
      <c r="P4481" s="49" t="str">
        <f>'Sheet1 (2)'!O5124</f>
        <v>C</v>
      </c>
      <c r="Q4481" s="30" t="str">
        <f t="shared" si="559"/>
        <v>C</v>
      </c>
      <c r="R4481">
        <f t="shared" si="552"/>
        <v>0.4</v>
      </c>
      <c r="S4481" s="11">
        <f t="shared" si="553"/>
        <v>0.33928571428571419</v>
      </c>
      <c r="T4481" s="13">
        <f t="shared" si="554"/>
        <v>0.34642857142857142</v>
      </c>
      <c r="U4481">
        <f t="shared" si="555"/>
        <v>2.9099999999999997E-2</v>
      </c>
      <c r="V4481" t="str">
        <f t="shared" si="556"/>
        <v>same</v>
      </c>
      <c r="W4481" s="47">
        <f t="shared" si="557"/>
        <v>0</v>
      </c>
      <c r="X4481" s="47"/>
      <c r="Y4481" s="47"/>
    </row>
    <row r="4482" spans="1:25" ht="21" x14ac:dyDescent="0.4">
      <c r="A4482" t="s">
        <v>5975</v>
      </c>
      <c r="B4482" t="s">
        <v>5976</v>
      </c>
      <c r="C4482" t="s">
        <v>5977</v>
      </c>
      <c r="D4482" s="33">
        <v>160011</v>
      </c>
      <c r="E4482" s="33">
        <v>21033</v>
      </c>
      <c r="F4482" s="32">
        <v>1.37</v>
      </c>
      <c r="G4482" s="32">
        <v>0.45579999999999998</v>
      </c>
      <c r="H4482" s="13">
        <v>13.144721300410596</v>
      </c>
      <c r="I4482" s="32">
        <v>1.8258000000000001</v>
      </c>
      <c r="J4482" s="34">
        <f t="shared" si="558"/>
        <v>0.24964399167488222</v>
      </c>
      <c r="K4482">
        <v>6.5135739076689014E-2</v>
      </c>
      <c r="L4482">
        <v>8.6806447011838553E-2</v>
      </c>
      <c r="M4482">
        <v>0.01</v>
      </c>
      <c r="N4482" t="s">
        <v>37</v>
      </c>
      <c r="O4482" s="45" t="s">
        <v>37</v>
      </c>
      <c r="P4482" s="49" t="str">
        <f>'Sheet1 (2)'!O989</f>
        <v>B</v>
      </c>
      <c r="Q4482" s="30" t="str">
        <f t="shared" si="559"/>
        <v>B</v>
      </c>
      <c r="R4482">
        <f t="shared" ref="R4482:R4545" si="560">VLOOKUP(IF(V4482="same",N4482,IF(O4482=N4482,P4482,O4482)),$AC$2:$AN$8,9,FALSE)</f>
        <v>0.25</v>
      </c>
      <c r="S4482" s="11">
        <f t="shared" ref="S4482:S4545" si="561">(L4482-M4482)/L4482</f>
        <v>0.88480118304304967</v>
      </c>
      <c r="T4482" s="13">
        <f t="shared" ref="T4482:T4545" si="562">IF(V4482="SAME",J4482,MIN(R4482:S4482))</f>
        <v>0.24964399167488222</v>
      </c>
      <c r="U4482">
        <f t="shared" ref="U4482:U4545" si="563">IFERROR(T4482*I4482,0)</f>
        <v>0.45579999999999998</v>
      </c>
      <c r="V4482" t="str">
        <f t="shared" ref="V4482:V4545" si="564">IF(AND(N4482=O4482,P4482=N4482),"same",IF(NOT(OR(O4482=N4482,P4482=N4482)),"conflict","change"))</f>
        <v>same</v>
      </c>
      <c r="W4482" s="47">
        <f t="shared" ref="W4482:W4545" si="565">U4482-G4482</f>
        <v>0</v>
      </c>
      <c r="X4482" s="47"/>
      <c r="Y4482" s="47"/>
    </row>
    <row r="4483" spans="1:25" ht="21" x14ac:dyDescent="0.4">
      <c r="A4483" t="s">
        <v>5978</v>
      </c>
      <c r="B4483" t="s">
        <v>5976</v>
      </c>
      <c r="C4483" t="s">
        <v>5977</v>
      </c>
      <c r="D4483" s="33">
        <v>114307</v>
      </c>
      <c r="E4483" s="33">
        <v>1462</v>
      </c>
      <c r="F4483" s="32">
        <v>1.0971</v>
      </c>
      <c r="G4483" s="32">
        <v>0.26479999999999998</v>
      </c>
      <c r="H4483" s="13">
        <v>1.2790117840552198</v>
      </c>
      <c r="I4483" s="32">
        <v>1.3618999999999999</v>
      </c>
      <c r="J4483" s="34">
        <f t="shared" si="558"/>
        <v>0.19443424627358838</v>
      </c>
      <c r="K4483">
        <v>0.75041039671682619</v>
      </c>
      <c r="L4483">
        <v>0.93153214774281801</v>
      </c>
      <c r="M4483">
        <v>0.75</v>
      </c>
      <c r="N4483" t="s">
        <v>42</v>
      </c>
      <c r="O4483" s="45" t="s">
        <v>42</v>
      </c>
      <c r="P4483" s="49" t="str">
        <f>'Sheet1 (2)'!O1151</f>
        <v>A+</v>
      </c>
      <c r="Q4483" s="30" t="str">
        <f t="shared" si="559"/>
        <v>A+</v>
      </c>
      <c r="R4483">
        <f t="shared" si="560"/>
        <v>0.05</v>
      </c>
      <c r="S4483" s="11">
        <f t="shared" si="561"/>
        <v>0.19487480725457076</v>
      </c>
      <c r="T4483" s="13">
        <f t="shared" si="562"/>
        <v>0.19443424627358838</v>
      </c>
      <c r="U4483">
        <f t="shared" si="563"/>
        <v>0.26479999999999998</v>
      </c>
      <c r="V4483" t="str">
        <f t="shared" si="564"/>
        <v>same</v>
      </c>
      <c r="W4483" s="47">
        <f t="shared" si="565"/>
        <v>0</v>
      </c>
      <c r="X4483" s="47"/>
      <c r="Y4483" s="47"/>
    </row>
    <row r="4484" spans="1:25" ht="21" x14ac:dyDescent="0.4">
      <c r="A4484" t="s">
        <v>6058</v>
      </c>
      <c r="B4484" t="s">
        <v>6059</v>
      </c>
      <c r="C4484" t="s">
        <v>6060</v>
      </c>
      <c r="D4484" s="33">
        <v>8019</v>
      </c>
      <c r="E4484" s="33">
        <v>3601</v>
      </c>
      <c r="F4484" s="32">
        <v>0.35980000000000001</v>
      </c>
      <c r="G4484" s="32">
        <v>0.1542</v>
      </c>
      <c r="H4484" s="13">
        <v>44.905848609552315</v>
      </c>
      <c r="I4484" s="32">
        <v>0.51400000000000001</v>
      </c>
      <c r="J4484" s="34">
        <f t="shared" si="558"/>
        <v>0.3</v>
      </c>
      <c r="K4484">
        <v>9.9916689808386569E-2</v>
      </c>
      <c r="L4484">
        <v>0.14273812829769508</v>
      </c>
      <c r="M4484">
        <v>0.03</v>
      </c>
      <c r="N4484" t="s">
        <v>34</v>
      </c>
      <c r="O4484" s="45" t="s">
        <v>34</v>
      </c>
      <c r="P4484" s="49" t="str">
        <f>'Sheet1 (2)'!O4108</f>
        <v>A</v>
      </c>
      <c r="Q4484" s="30" t="str">
        <f t="shared" si="559"/>
        <v>A</v>
      </c>
      <c r="R4484">
        <f t="shared" si="560"/>
        <v>0.15</v>
      </c>
      <c r="S4484" s="11">
        <f t="shared" si="561"/>
        <v>0.7898249027237354</v>
      </c>
      <c r="T4484" s="13">
        <f t="shared" si="562"/>
        <v>0.3</v>
      </c>
      <c r="U4484">
        <f t="shared" si="563"/>
        <v>0.1542</v>
      </c>
      <c r="V4484" t="str">
        <f t="shared" si="564"/>
        <v>same</v>
      </c>
      <c r="W4484" s="47">
        <f t="shared" si="565"/>
        <v>0</v>
      </c>
      <c r="X4484" s="47"/>
      <c r="Y4484" s="47"/>
    </row>
    <row r="4485" spans="1:25" ht="21" x14ac:dyDescent="0.4">
      <c r="A4485" t="s">
        <v>6061</v>
      </c>
      <c r="B4485" t="s">
        <v>6059</v>
      </c>
      <c r="C4485" t="s">
        <v>6060</v>
      </c>
      <c r="D4485" s="33">
        <v>12229</v>
      </c>
      <c r="E4485" s="33">
        <v>4870</v>
      </c>
      <c r="F4485" s="32">
        <v>0.51519999999999999</v>
      </c>
      <c r="G4485" s="32">
        <v>0.2208</v>
      </c>
      <c r="H4485" s="13">
        <v>39.823370676261348</v>
      </c>
      <c r="I4485" s="32">
        <v>0.73599999999999999</v>
      </c>
      <c r="J4485" s="34">
        <f t="shared" si="558"/>
        <v>0.3</v>
      </c>
      <c r="K4485">
        <v>0.10579055441478441</v>
      </c>
      <c r="L4485">
        <v>0.15112936344969199</v>
      </c>
      <c r="M4485">
        <v>0.03</v>
      </c>
      <c r="N4485" t="s">
        <v>34</v>
      </c>
      <c r="O4485" s="45" t="s">
        <v>34</v>
      </c>
      <c r="P4485" s="49" t="str">
        <f>'Sheet1 (2)'!O4473</f>
        <v>A</v>
      </c>
      <c r="Q4485" s="30" t="str">
        <f t="shared" si="559"/>
        <v>A</v>
      </c>
      <c r="R4485">
        <f t="shared" si="560"/>
        <v>0.15</v>
      </c>
      <c r="S4485" s="11">
        <f t="shared" si="561"/>
        <v>0.80149456521739126</v>
      </c>
      <c r="T4485" s="13">
        <f t="shared" si="562"/>
        <v>0.3</v>
      </c>
      <c r="U4485">
        <f t="shared" si="563"/>
        <v>0.2208</v>
      </c>
      <c r="V4485" t="str">
        <f t="shared" si="564"/>
        <v>same</v>
      </c>
      <c r="W4485" s="47">
        <f t="shared" si="565"/>
        <v>0</v>
      </c>
      <c r="X4485" s="47"/>
      <c r="Y4485" s="47"/>
    </row>
    <row r="4486" spans="1:25" ht="21" x14ac:dyDescent="0.4">
      <c r="A4486" t="s">
        <v>6076</v>
      </c>
      <c r="B4486" t="s">
        <v>6077</v>
      </c>
      <c r="C4486" t="s">
        <v>6078</v>
      </c>
      <c r="D4486" s="33">
        <v>1617</v>
      </c>
      <c r="E4486" s="33">
        <v>209</v>
      </c>
      <c r="F4486" s="32">
        <v>0.1691</v>
      </c>
      <c r="G4486" s="32">
        <v>5.5899999999999998E-2</v>
      </c>
      <c r="H4486" s="13">
        <v>12.92517006802721</v>
      </c>
      <c r="I4486" s="32">
        <v>0.22500000000000001</v>
      </c>
      <c r="J4486" s="34">
        <f t="shared" si="558"/>
        <v>0.24844444444444444</v>
      </c>
      <c r="K4486">
        <v>0.80909090909090908</v>
      </c>
      <c r="L4486">
        <v>1.0765550239234449</v>
      </c>
      <c r="M4486">
        <v>1</v>
      </c>
      <c r="N4486" t="s">
        <v>34</v>
      </c>
      <c r="O4486" s="45" t="s">
        <v>34</v>
      </c>
      <c r="P4486" s="49" t="str">
        <f>'Sheet1 (2)'!O655</f>
        <v>A</v>
      </c>
      <c r="Q4486" s="30" t="str">
        <f t="shared" si="559"/>
        <v>A</v>
      </c>
      <c r="R4486">
        <f t="shared" si="560"/>
        <v>0.15</v>
      </c>
      <c r="S4486" s="11">
        <f t="shared" si="561"/>
        <v>7.1111111111111069E-2</v>
      </c>
      <c r="T4486" s="13">
        <f t="shared" si="562"/>
        <v>0.24844444444444444</v>
      </c>
      <c r="U4486">
        <f t="shared" si="563"/>
        <v>5.5899999999999998E-2</v>
      </c>
      <c r="V4486" t="str">
        <f t="shared" si="564"/>
        <v>same</v>
      </c>
      <c r="W4486" s="47">
        <f t="shared" si="565"/>
        <v>0</v>
      </c>
      <c r="X4486" s="47"/>
      <c r="Y4486" s="47"/>
    </row>
    <row r="4487" spans="1:25" ht="21" x14ac:dyDescent="0.4">
      <c r="A4487" t="s">
        <v>6079</v>
      </c>
      <c r="B4487" t="s">
        <v>6077</v>
      </c>
      <c r="C4487" t="s">
        <v>6078</v>
      </c>
      <c r="D4487" s="33">
        <v>1670</v>
      </c>
      <c r="E4487" s="33">
        <v>222</v>
      </c>
      <c r="F4487" s="32">
        <v>0.1691</v>
      </c>
      <c r="G4487" s="32">
        <v>5.5899999999999998E-2</v>
      </c>
      <c r="H4487" s="13">
        <v>13.293413173652695</v>
      </c>
      <c r="I4487" s="32">
        <v>0.22500000000000001</v>
      </c>
      <c r="J4487" s="34">
        <f t="shared" si="558"/>
        <v>0.24844444444444444</v>
      </c>
      <c r="K4487">
        <v>0.7617117117117117</v>
      </c>
      <c r="L4487">
        <v>1.0135135135135136</v>
      </c>
      <c r="M4487">
        <v>1</v>
      </c>
      <c r="N4487" t="s">
        <v>34</v>
      </c>
      <c r="O4487" s="45" t="s">
        <v>34</v>
      </c>
      <c r="P4487" s="49" t="str">
        <f>'Sheet1 (2)'!O1218</f>
        <v>A</v>
      </c>
      <c r="Q4487" s="30" t="str">
        <f t="shared" si="559"/>
        <v>A</v>
      </c>
      <c r="R4487">
        <f t="shared" si="560"/>
        <v>0.15</v>
      </c>
      <c r="S4487" s="11">
        <f t="shared" si="561"/>
        <v>1.3333333333333416E-2</v>
      </c>
      <c r="T4487" s="13">
        <f t="shared" si="562"/>
        <v>0.24844444444444444</v>
      </c>
      <c r="U4487">
        <f t="shared" si="563"/>
        <v>5.5899999999999998E-2</v>
      </c>
      <c r="V4487" t="str">
        <f t="shared" si="564"/>
        <v>same</v>
      </c>
      <c r="W4487" s="47">
        <f t="shared" si="565"/>
        <v>0</v>
      </c>
      <c r="X4487" s="47"/>
      <c r="Y4487" s="47"/>
    </row>
    <row r="4488" spans="1:25" ht="21" x14ac:dyDescent="0.4">
      <c r="A4488" t="s">
        <v>6080</v>
      </c>
      <c r="B4488" t="s">
        <v>6077</v>
      </c>
      <c r="C4488" t="s">
        <v>6078</v>
      </c>
      <c r="D4488" s="33">
        <v>2405</v>
      </c>
      <c r="E4488" s="33">
        <v>166</v>
      </c>
      <c r="F4488" s="32">
        <v>0.1368</v>
      </c>
      <c r="G4488" s="32">
        <v>4.5200000000000004E-2</v>
      </c>
      <c r="H4488" s="13">
        <v>6.9022869022869022</v>
      </c>
      <c r="I4488" s="32">
        <v>0.182</v>
      </c>
      <c r="J4488" s="34">
        <f t="shared" si="558"/>
        <v>0.24835164835164839</v>
      </c>
      <c r="K4488">
        <v>0.8240963855421688</v>
      </c>
      <c r="L4488">
        <v>1.0963855421686748</v>
      </c>
      <c r="M4488">
        <v>1</v>
      </c>
      <c r="N4488" t="s">
        <v>34</v>
      </c>
      <c r="O4488" s="45" t="s">
        <v>34</v>
      </c>
      <c r="P4488" s="49" t="str">
        <f>'Sheet1 (2)'!O2921</f>
        <v>A</v>
      </c>
      <c r="Q4488" s="30" t="str">
        <f t="shared" si="559"/>
        <v>A</v>
      </c>
      <c r="R4488">
        <f t="shared" si="560"/>
        <v>0.15</v>
      </c>
      <c r="S4488" s="11">
        <f t="shared" si="561"/>
        <v>8.7912087912087988E-2</v>
      </c>
      <c r="T4488" s="13">
        <f t="shared" si="562"/>
        <v>0.24835164835164839</v>
      </c>
      <c r="U4488">
        <f t="shared" si="563"/>
        <v>4.5200000000000004E-2</v>
      </c>
      <c r="V4488" t="str">
        <f t="shared" si="564"/>
        <v>same</v>
      </c>
      <c r="W4488" s="47">
        <f t="shared" si="565"/>
        <v>0</v>
      </c>
      <c r="X4488" s="47"/>
      <c r="Y4488" s="47"/>
    </row>
    <row r="4489" spans="1:25" ht="21" x14ac:dyDescent="0.4">
      <c r="A4489" t="s">
        <v>6081</v>
      </c>
      <c r="B4489" t="s">
        <v>6077</v>
      </c>
      <c r="C4489" t="s">
        <v>6078</v>
      </c>
      <c r="D4489" s="33">
        <v>2212</v>
      </c>
      <c r="E4489" s="33">
        <v>192</v>
      </c>
      <c r="F4489" s="32">
        <v>0.1384</v>
      </c>
      <c r="G4489" s="32">
        <v>4.5600000000000002E-2</v>
      </c>
      <c r="H4489" s="13">
        <v>8.679927667269439</v>
      </c>
      <c r="I4489" s="32">
        <v>0.184</v>
      </c>
      <c r="J4489" s="34">
        <f t="shared" si="558"/>
        <v>0.24782608695652175</v>
      </c>
      <c r="K4489">
        <v>0.72083333333333333</v>
      </c>
      <c r="L4489">
        <v>0.95833333333333337</v>
      </c>
      <c r="M4489">
        <v>1</v>
      </c>
      <c r="N4489" t="s">
        <v>34</v>
      </c>
      <c r="O4489" s="45" t="s">
        <v>34</v>
      </c>
      <c r="P4489" s="49" t="str">
        <f>'Sheet1 (2)'!O4333</f>
        <v>A</v>
      </c>
      <c r="Q4489" s="30" t="str">
        <f t="shared" si="559"/>
        <v>A</v>
      </c>
      <c r="R4489">
        <f t="shared" si="560"/>
        <v>0.15</v>
      </c>
      <c r="S4489" s="11">
        <f t="shared" si="561"/>
        <v>-4.3478260869565175E-2</v>
      </c>
      <c r="T4489" s="13">
        <f t="shared" si="562"/>
        <v>0.24782608695652175</v>
      </c>
      <c r="U4489">
        <f t="shared" si="563"/>
        <v>4.5600000000000002E-2</v>
      </c>
      <c r="V4489" t="str">
        <f t="shared" si="564"/>
        <v>same</v>
      </c>
      <c r="W4489" s="47">
        <f t="shared" si="565"/>
        <v>0</v>
      </c>
      <c r="X4489" s="47"/>
      <c r="Y4489" s="47"/>
    </row>
    <row r="4490" spans="1:25" ht="21" x14ac:dyDescent="0.4">
      <c r="A4490" t="s">
        <v>5963</v>
      </c>
      <c r="B4490" t="s">
        <v>5964</v>
      </c>
      <c r="C4490" t="s">
        <v>5965</v>
      </c>
      <c r="D4490" s="33">
        <v>2926</v>
      </c>
      <c r="E4490" s="33">
        <v>716</v>
      </c>
      <c r="F4490" s="32">
        <v>0.41769999999999996</v>
      </c>
      <c r="G4490" s="32">
        <v>0.13850000000000001</v>
      </c>
      <c r="H4490" s="13">
        <v>24.470266575529735</v>
      </c>
      <c r="I4490" s="32">
        <v>0.55620000000000003</v>
      </c>
      <c r="J4490" s="34">
        <f t="shared" si="558"/>
        <v>0.2490111470693995</v>
      </c>
      <c r="K4490">
        <v>0.58337988826815634</v>
      </c>
      <c r="L4490">
        <v>0.77681564245810064</v>
      </c>
      <c r="M4490">
        <v>0.5</v>
      </c>
      <c r="N4490" t="s">
        <v>37</v>
      </c>
      <c r="O4490" s="45" t="s">
        <v>37</v>
      </c>
      <c r="P4490" s="49" t="str">
        <f>'Sheet1 (2)'!O3277</f>
        <v>B</v>
      </c>
      <c r="Q4490" s="30" t="str">
        <f t="shared" si="559"/>
        <v>B</v>
      </c>
      <c r="R4490">
        <f t="shared" si="560"/>
        <v>0.25</v>
      </c>
      <c r="S4490" s="11">
        <f t="shared" si="561"/>
        <v>0.35634663790003601</v>
      </c>
      <c r="T4490" s="13">
        <f t="shared" si="562"/>
        <v>0.2490111470693995</v>
      </c>
      <c r="U4490">
        <f t="shared" si="563"/>
        <v>0.13850000000000001</v>
      </c>
      <c r="V4490" t="str">
        <f t="shared" si="564"/>
        <v>same</v>
      </c>
      <c r="W4490" s="47">
        <f t="shared" si="565"/>
        <v>0</v>
      </c>
      <c r="X4490" s="47"/>
      <c r="Y4490" s="47"/>
    </row>
    <row r="4491" spans="1:25" ht="21" x14ac:dyDescent="0.4">
      <c r="A4491" t="s">
        <v>5966</v>
      </c>
      <c r="B4491" t="s">
        <v>5964</v>
      </c>
      <c r="C4491" t="s">
        <v>5965</v>
      </c>
      <c r="D4491" s="33">
        <v>30659</v>
      </c>
      <c r="E4491" s="33">
        <v>4201</v>
      </c>
      <c r="F4491" s="32">
        <v>2.4765000000000001</v>
      </c>
      <c r="G4491" s="32">
        <v>0.61910000000000009</v>
      </c>
      <c r="H4491" s="13">
        <v>13.702338628135294</v>
      </c>
      <c r="I4491" s="32">
        <v>3.0956000000000001</v>
      </c>
      <c r="J4491" s="34">
        <f t="shared" si="558"/>
        <v>0.19999353921695312</v>
      </c>
      <c r="K4491">
        <v>0.58950249940490362</v>
      </c>
      <c r="L4491">
        <v>0.73687217329207333</v>
      </c>
      <c r="M4491">
        <v>0.5</v>
      </c>
      <c r="N4491" t="s">
        <v>34</v>
      </c>
      <c r="O4491" s="45" t="s">
        <v>34</v>
      </c>
      <c r="P4491" s="49" t="str">
        <f>'Sheet1 (2)'!O4004</f>
        <v>A</v>
      </c>
      <c r="Q4491" s="30" t="str">
        <f t="shared" si="559"/>
        <v>A</v>
      </c>
      <c r="R4491">
        <f t="shared" si="560"/>
        <v>0.15</v>
      </c>
      <c r="S4491" s="11">
        <f t="shared" si="561"/>
        <v>0.32145626049877246</v>
      </c>
      <c r="T4491" s="13">
        <f t="shared" si="562"/>
        <v>0.19999353921695312</v>
      </c>
      <c r="U4491">
        <f t="shared" si="563"/>
        <v>0.61910000000000009</v>
      </c>
      <c r="V4491" t="str">
        <f t="shared" si="564"/>
        <v>same</v>
      </c>
      <c r="W4491" s="47">
        <f t="shared" si="565"/>
        <v>0</v>
      </c>
      <c r="X4491" s="47"/>
      <c r="Y4491" s="47"/>
    </row>
    <row r="4492" spans="1:25" ht="21" x14ac:dyDescent="0.4">
      <c r="A4492" t="s">
        <v>5942</v>
      </c>
      <c r="B4492" t="s">
        <v>5943</v>
      </c>
      <c r="C4492" t="s">
        <v>5944</v>
      </c>
      <c r="D4492" s="33">
        <v>45426</v>
      </c>
      <c r="E4492" s="33">
        <v>12344</v>
      </c>
      <c r="F4492" s="32">
        <v>3.6111</v>
      </c>
      <c r="G4492" s="32">
        <v>1.3958999999999999</v>
      </c>
      <c r="H4492" s="13">
        <v>27.173865187337647</v>
      </c>
      <c r="I4492" s="32">
        <v>5.0069999999999997</v>
      </c>
      <c r="J4492" s="34">
        <f t="shared" si="558"/>
        <v>0.2787896944278011</v>
      </c>
      <c r="K4492">
        <v>0.29253888528839922</v>
      </c>
      <c r="L4492">
        <v>0.40562216461438755</v>
      </c>
      <c r="M4492">
        <v>0.28999999999999998</v>
      </c>
      <c r="N4492" t="s">
        <v>37</v>
      </c>
      <c r="O4492" s="45" t="s">
        <v>37</v>
      </c>
      <c r="P4492" s="49" t="str">
        <f>'Sheet1 (2)'!O3072</f>
        <v>B</v>
      </c>
      <c r="Q4492" s="30" t="str">
        <f t="shared" si="559"/>
        <v>B</v>
      </c>
      <c r="R4492">
        <f t="shared" si="560"/>
        <v>0.25</v>
      </c>
      <c r="S4492" s="11">
        <f t="shared" si="561"/>
        <v>0.28504893149590577</v>
      </c>
      <c r="T4492" s="13">
        <f t="shared" si="562"/>
        <v>0.2787896944278011</v>
      </c>
      <c r="U4492">
        <f t="shared" si="563"/>
        <v>1.3959000000000001</v>
      </c>
      <c r="V4492" t="str">
        <f t="shared" si="564"/>
        <v>same</v>
      </c>
      <c r="W4492" s="47">
        <f t="shared" si="565"/>
        <v>0</v>
      </c>
      <c r="X4492" s="47"/>
      <c r="Y4492" s="47"/>
    </row>
    <row r="4493" spans="1:25" ht="21" x14ac:dyDescent="0.4">
      <c r="A4493" t="s">
        <v>6010</v>
      </c>
      <c r="B4493" t="s">
        <v>6011</v>
      </c>
      <c r="C4493" t="s">
        <v>6012</v>
      </c>
      <c r="D4493" s="33">
        <v>32997</v>
      </c>
      <c r="E4493" s="33">
        <v>21170</v>
      </c>
      <c r="F4493" s="32">
        <v>1.7513999999999998</v>
      </c>
      <c r="G4493" s="32">
        <v>0.75059999999999993</v>
      </c>
      <c r="H4493" s="13">
        <v>64.157347637664031</v>
      </c>
      <c r="I4493" s="32">
        <v>2.5019999999999998</v>
      </c>
      <c r="J4493" s="34">
        <f t="shared" si="558"/>
        <v>0.3</v>
      </c>
      <c r="K4493">
        <v>8.2730278696268297E-2</v>
      </c>
      <c r="L4493">
        <v>0.11818611242324044</v>
      </c>
      <c r="M4493">
        <v>0.01</v>
      </c>
      <c r="N4493" t="s">
        <v>37</v>
      </c>
      <c r="O4493" s="45" t="s">
        <v>37</v>
      </c>
      <c r="P4493" s="49" t="str">
        <f>'Sheet1 (2)'!O1444</f>
        <v>B</v>
      </c>
      <c r="Q4493" s="30" t="str">
        <f t="shared" si="559"/>
        <v>B</v>
      </c>
      <c r="R4493">
        <f t="shared" si="560"/>
        <v>0.25</v>
      </c>
      <c r="S4493" s="11">
        <f t="shared" si="561"/>
        <v>0.91538768984812158</v>
      </c>
      <c r="T4493" s="13">
        <f t="shared" si="562"/>
        <v>0.3</v>
      </c>
      <c r="U4493">
        <f t="shared" si="563"/>
        <v>0.75059999999999993</v>
      </c>
      <c r="V4493" t="str">
        <f t="shared" si="564"/>
        <v>same</v>
      </c>
      <c r="W4493" s="47">
        <f t="shared" si="565"/>
        <v>0</v>
      </c>
      <c r="X4493" s="47"/>
      <c r="Y4493" s="47"/>
    </row>
    <row r="4494" spans="1:25" ht="21" x14ac:dyDescent="0.4">
      <c r="A4494" t="s">
        <v>5649</v>
      </c>
      <c r="B4494" t="s">
        <v>5650</v>
      </c>
      <c r="C4494" t="s">
        <v>5651</v>
      </c>
      <c r="D4494" s="33">
        <v>36020</v>
      </c>
      <c r="E4494" s="33">
        <v>4621</v>
      </c>
      <c r="F4494" s="32">
        <v>5.7768999999999995</v>
      </c>
      <c r="G4494" s="32">
        <v>1.8967000000000001</v>
      </c>
      <c r="H4494" s="13">
        <v>12.828983897834537</v>
      </c>
      <c r="I4494" s="32">
        <v>7.6735999999999995</v>
      </c>
      <c r="J4494" s="34">
        <f t="shared" si="558"/>
        <v>0.2471721226021685</v>
      </c>
      <c r="K4494">
        <v>1.2501406621943301</v>
      </c>
      <c r="L4494">
        <v>1.6605929452499457</v>
      </c>
      <c r="M4494">
        <v>1.25</v>
      </c>
      <c r="N4494" t="s">
        <v>45</v>
      </c>
      <c r="O4494" s="45" t="s">
        <v>45</v>
      </c>
      <c r="P4494" s="49" t="str">
        <f>'Sheet1 (2)'!O3117</f>
        <v>C-</v>
      </c>
      <c r="Q4494" s="30" t="str">
        <f t="shared" si="559"/>
        <v>C-</v>
      </c>
      <c r="R4494">
        <f t="shared" si="560"/>
        <v>0.32</v>
      </c>
      <c r="S4494" s="11">
        <f t="shared" si="561"/>
        <v>0.24725682860717257</v>
      </c>
      <c r="T4494" s="13">
        <f t="shared" si="562"/>
        <v>0.2471721226021685</v>
      </c>
      <c r="U4494">
        <f t="shared" si="563"/>
        <v>1.8967000000000001</v>
      </c>
      <c r="V4494" t="str">
        <f t="shared" si="564"/>
        <v>same</v>
      </c>
      <c r="W4494" s="47">
        <f t="shared" si="565"/>
        <v>0</v>
      </c>
      <c r="X4494" s="47"/>
      <c r="Y4494" s="47"/>
    </row>
    <row r="4495" spans="1:25" ht="21" x14ac:dyDescent="0.4">
      <c r="A4495" t="s">
        <v>5652</v>
      </c>
      <c r="B4495" t="s">
        <v>5650</v>
      </c>
      <c r="C4495" t="s">
        <v>5651</v>
      </c>
      <c r="D4495" s="33">
        <v>30911</v>
      </c>
      <c r="E4495" s="33">
        <v>3918</v>
      </c>
      <c r="F4495" s="32">
        <v>4.8981000000000003</v>
      </c>
      <c r="G4495" s="32">
        <v>1.4857000000000002</v>
      </c>
      <c r="H4495" s="13">
        <v>12.675099479149818</v>
      </c>
      <c r="I4495" s="32">
        <v>6.3838000000000008</v>
      </c>
      <c r="J4495" s="34">
        <f t="shared" si="558"/>
        <v>0.23272972210908863</v>
      </c>
      <c r="K4495">
        <v>1.2501531393568148</v>
      </c>
      <c r="L4495">
        <v>1.6293517100561514</v>
      </c>
      <c r="M4495">
        <v>1.25</v>
      </c>
      <c r="N4495" t="s">
        <v>45</v>
      </c>
      <c r="O4495" s="45" t="s">
        <v>45</v>
      </c>
      <c r="P4495" s="49" t="str">
        <f>'Sheet1 (2)'!O4342</f>
        <v>C-</v>
      </c>
      <c r="Q4495" s="30" t="str">
        <f t="shared" si="559"/>
        <v>C-</v>
      </c>
      <c r="R4495">
        <f t="shared" si="560"/>
        <v>0.32</v>
      </c>
      <c r="S4495" s="11">
        <f t="shared" si="561"/>
        <v>0.2328237100159781</v>
      </c>
      <c r="T4495" s="13">
        <f t="shared" si="562"/>
        <v>0.23272972210908863</v>
      </c>
      <c r="U4495">
        <f t="shared" si="563"/>
        <v>1.4857000000000002</v>
      </c>
      <c r="V4495" t="str">
        <f t="shared" si="564"/>
        <v>same</v>
      </c>
      <c r="W4495" s="47">
        <f t="shared" si="565"/>
        <v>0</v>
      </c>
      <c r="X4495" s="47"/>
      <c r="Y4495" s="47"/>
    </row>
    <row r="4496" spans="1:25" ht="21" x14ac:dyDescent="0.4">
      <c r="A4496" t="s">
        <v>5653</v>
      </c>
      <c r="B4496" t="s">
        <v>5650</v>
      </c>
      <c r="C4496" t="s">
        <v>5651</v>
      </c>
      <c r="D4496" s="33">
        <v>2720</v>
      </c>
      <c r="E4496" s="33">
        <v>460</v>
      </c>
      <c r="F4496" s="32">
        <v>0.33840000000000003</v>
      </c>
      <c r="G4496" s="32">
        <v>0.18160000000000001</v>
      </c>
      <c r="H4496" s="13">
        <v>16.911764705882351</v>
      </c>
      <c r="I4496" s="32">
        <v>0.52</v>
      </c>
      <c r="J4496" s="34">
        <f t="shared" si="558"/>
        <v>0.34923076923076923</v>
      </c>
      <c r="K4496">
        <v>0.73565217391304361</v>
      </c>
      <c r="L4496">
        <v>1.1304347826086956</v>
      </c>
      <c r="M4496">
        <v>1</v>
      </c>
      <c r="N4496" t="s">
        <v>45</v>
      </c>
      <c r="O4496" s="45" t="s">
        <v>45</v>
      </c>
      <c r="P4496" s="49" t="str">
        <f>'Sheet1 (2)'!O4858</f>
        <v>C-</v>
      </c>
      <c r="Q4496" s="30" t="str">
        <f t="shared" si="559"/>
        <v>C-</v>
      </c>
      <c r="R4496">
        <f t="shared" si="560"/>
        <v>0.32</v>
      </c>
      <c r="S4496" s="11">
        <f t="shared" si="561"/>
        <v>0.11538461538461532</v>
      </c>
      <c r="T4496" s="13">
        <f t="shared" si="562"/>
        <v>0.34923076923076923</v>
      </c>
      <c r="U4496">
        <f t="shared" si="563"/>
        <v>0.18160000000000001</v>
      </c>
      <c r="V4496" t="str">
        <f t="shared" si="564"/>
        <v>same</v>
      </c>
      <c r="W4496" s="47">
        <f t="shared" si="565"/>
        <v>0</v>
      </c>
      <c r="X4496" s="47"/>
      <c r="Y4496" s="47"/>
    </row>
    <row r="4497" spans="1:25" ht="21" x14ac:dyDescent="0.4">
      <c r="A4497" t="s">
        <v>5985</v>
      </c>
      <c r="B4497" t="s">
        <v>5986</v>
      </c>
      <c r="C4497" t="s">
        <v>5987</v>
      </c>
      <c r="D4497" s="33">
        <v>15067</v>
      </c>
      <c r="E4497" s="33">
        <v>887</v>
      </c>
      <c r="F4497" s="32">
        <v>0.55879999999999996</v>
      </c>
      <c r="G4497" s="32">
        <v>0.19149999999999998</v>
      </c>
      <c r="H4497" s="13">
        <v>5.8870378973916511</v>
      </c>
      <c r="I4497" s="32">
        <v>0.75029999999999997</v>
      </c>
      <c r="J4497" s="34">
        <f t="shared" si="558"/>
        <v>0.2552312408369985</v>
      </c>
      <c r="K4497">
        <v>0.62998872604284095</v>
      </c>
      <c r="L4497">
        <v>0.84588500563697855</v>
      </c>
      <c r="M4497">
        <v>0.65</v>
      </c>
      <c r="N4497" t="s">
        <v>37</v>
      </c>
      <c r="O4497" s="45" t="s">
        <v>37</v>
      </c>
      <c r="P4497" s="49" t="str">
        <f>'Sheet1 (2)'!O623</f>
        <v>B</v>
      </c>
      <c r="Q4497" s="30" t="str">
        <f t="shared" si="559"/>
        <v>B</v>
      </c>
      <c r="R4497">
        <f t="shared" si="560"/>
        <v>0.25</v>
      </c>
      <c r="S4497" s="11">
        <f t="shared" si="561"/>
        <v>0.23157403705184587</v>
      </c>
      <c r="T4497" s="13">
        <f t="shared" si="562"/>
        <v>0.2552312408369985</v>
      </c>
      <c r="U4497">
        <f t="shared" si="563"/>
        <v>0.19149999999999998</v>
      </c>
      <c r="V4497" t="str">
        <f t="shared" si="564"/>
        <v>same</v>
      </c>
      <c r="W4497" s="47">
        <f t="shared" si="565"/>
        <v>0</v>
      </c>
      <c r="X4497" s="47"/>
      <c r="Y4497" s="47"/>
    </row>
    <row r="4498" spans="1:25" ht="21" x14ac:dyDescent="0.4">
      <c r="A4498" t="s">
        <v>5988</v>
      </c>
      <c r="B4498" t="s">
        <v>5986</v>
      </c>
      <c r="C4498" t="s">
        <v>5987</v>
      </c>
      <c r="D4498" s="33">
        <v>20833</v>
      </c>
      <c r="E4498" s="33">
        <v>454</v>
      </c>
      <c r="F4498" s="32">
        <v>0.34459999999999996</v>
      </c>
      <c r="G4498" s="32">
        <v>9.9599999999999994E-2</v>
      </c>
      <c r="H4498" s="13">
        <v>2.1792348677578843</v>
      </c>
      <c r="I4498" s="32">
        <v>0.44419999999999993</v>
      </c>
      <c r="J4498" s="34">
        <f t="shared" si="558"/>
        <v>0.22422332282755517</v>
      </c>
      <c r="K4498">
        <v>0.75903083700440521</v>
      </c>
      <c r="L4498">
        <v>0.97841409691629944</v>
      </c>
      <c r="M4498">
        <v>0.8</v>
      </c>
      <c r="N4498" t="s">
        <v>37</v>
      </c>
      <c r="O4498" s="45" t="s">
        <v>37</v>
      </c>
      <c r="P4498" s="49" t="str">
        <f>'Sheet1 (2)'!O1291</f>
        <v>B</v>
      </c>
      <c r="Q4498" s="30" t="str">
        <f t="shared" si="559"/>
        <v>B</v>
      </c>
      <c r="R4498">
        <f t="shared" si="560"/>
        <v>0.25</v>
      </c>
      <c r="S4498" s="11">
        <f t="shared" si="561"/>
        <v>0.18235029266096339</v>
      </c>
      <c r="T4498" s="13">
        <f t="shared" si="562"/>
        <v>0.22422332282755517</v>
      </c>
      <c r="U4498">
        <f t="shared" si="563"/>
        <v>9.9599999999999994E-2</v>
      </c>
      <c r="V4498" t="str">
        <f t="shared" si="564"/>
        <v>same</v>
      </c>
      <c r="W4498" s="47">
        <f t="shared" si="565"/>
        <v>0</v>
      </c>
      <c r="X4498" s="47"/>
      <c r="Y4498" s="47"/>
    </row>
    <row r="4499" spans="1:25" ht="21" x14ac:dyDescent="0.4">
      <c r="A4499" t="s">
        <v>5989</v>
      </c>
      <c r="B4499" t="s">
        <v>5986</v>
      </c>
      <c r="C4499" t="s">
        <v>5987</v>
      </c>
      <c r="D4499" s="33">
        <v>18309</v>
      </c>
      <c r="E4499" s="33">
        <v>1672</v>
      </c>
      <c r="F4499" s="32">
        <v>0.69090000000000007</v>
      </c>
      <c r="G4499" s="32">
        <v>0.32110000000000005</v>
      </c>
      <c r="H4499" s="13">
        <v>9.1321208148997766</v>
      </c>
      <c r="I4499" s="32">
        <v>1.012</v>
      </c>
      <c r="J4499" s="34">
        <f t="shared" si="558"/>
        <v>0.31729249011857713</v>
      </c>
      <c r="K4499">
        <v>0.41321770334928237</v>
      </c>
      <c r="L4499">
        <v>0.60526315789473684</v>
      </c>
      <c r="M4499">
        <v>0.4</v>
      </c>
      <c r="N4499" t="s">
        <v>37</v>
      </c>
      <c r="O4499" s="45" t="s">
        <v>37</v>
      </c>
      <c r="P4499" s="49" t="str">
        <f>'Sheet1 (2)'!O1300</f>
        <v>B</v>
      </c>
      <c r="Q4499" s="30" t="str">
        <f t="shared" si="559"/>
        <v>B</v>
      </c>
      <c r="R4499">
        <f t="shared" si="560"/>
        <v>0.25</v>
      </c>
      <c r="S4499" s="11">
        <f t="shared" si="561"/>
        <v>0.33913043478260863</v>
      </c>
      <c r="T4499" s="13">
        <f t="shared" si="562"/>
        <v>0.31729249011857713</v>
      </c>
      <c r="U4499">
        <f t="shared" si="563"/>
        <v>0.32110000000000005</v>
      </c>
      <c r="V4499" t="str">
        <f t="shared" si="564"/>
        <v>same</v>
      </c>
      <c r="W4499" s="47">
        <f t="shared" si="565"/>
        <v>0</v>
      </c>
      <c r="X4499" s="47"/>
      <c r="Y4499" s="47"/>
    </row>
    <row r="4500" spans="1:25" ht="21" x14ac:dyDescent="0.4">
      <c r="A4500" t="s">
        <v>5990</v>
      </c>
      <c r="B4500" t="s">
        <v>5986</v>
      </c>
      <c r="C4500" t="s">
        <v>5987</v>
      </c>
      <c r="D4500" s="33">
        <v>24038</v>
      </c>
      <c r="E4500" s="33">
        <v>1031</v>
      </c>
      <c r="F4500" s="32">
        <v>0.50280000000000002</v>
      </c>
      <c r="G4500" s="32">
        <v>0.18559999999999999</v>
      </c>
      <c r="H4500" s="13">
        <v>4.2890423496131129</v>
      </c>
      <c r="I4500" s="32">
        <v>0.68840000000000001</v>
      </c>
      <c r="J4500" s="34">
        <f t="shared" si="558"/>
        <v>0.26961069145845434</v>
      </c>
      <c r="K4500">
        <v>0.48768186226964111</v>
      </c>
      <c r="L4500">
        <v>0.66770126091173621</v>
      </c>
      <c r="M4500">
        <v>0.5</v>
      </c>
      <c r="N4500" t="s">
        <v>37</v>
      </c>
      <c r="O4500" s="45" t="s">
        <v>37</v>
      </c>
      <c r="P4500" s="49" t="str">
        <f>'Sheet1 (2)'!O1405</f>
        <v>B</v>
      </c>
      <c r="Q4500" s="30" t="str">
        <f t="shared" si="559"/>
        <v>B</v>
      </c>
      <c r="R4500">
        <f t="shared" si="560"/>
        <v>0.25</v>
      </c>
      <c r="S4500" s="11">
        <f t="shared" si="561"/>
        <v>0.2511621150493899</v>
      </c>
      <c r="T4500" s="13">
        <f t="shared" si="562"/>
        <v>0.26961069145845434</v>
      </c>
      <c r="U4500">
        <f t="shared" si="563"/>
        <v>0.18559999999999996</v>
      </c>
      <c r="V4500" t="str">
        <f t="shared" si="564"/>
        <v>same</v>
      </c>
      <c r="W4500" s="47">
        <f t="shared" si="565"/>
        <v>0</v>
      </c>
      <c r="X4500" s="47"/>
      <c r="Y4500" s="47"/>
    </row>
    <row r="4501" spans="1:25" ht="21" x14ac:dyDescent="0.4">
      <c r="A4501" t="s">
        <v>6013</v>
      </c>
      <c r="B4501" t="s">
        <v>6014</v>
      </c>
      <c r="C4501" t="s">
        <v>6015</v>
      </c>
      <c r="D4501" s="33">
        <v>8419</v>
      </c>
      <c r="E4501" s="33">
        <v>626</v>
      </c>
      <c r="F4501" s="32">
        <v>0.37190000000000001</v>
      </c>
      <c r="G4501" s="32">
        <v>0.15949999999999998</v>
      </c>
      <c r="H4501" s="13">
        <v>7.4355624183394706</v>
      </c>
      <c r="I4501" s="32">
        <v>0.53139999999999998</v>
      </c>
      <c r="J4501" s="34">
        <f t="shared" si="558"/>
        <v>0.30015054572826494</v>
      </c>
      <c r="K4501">
        <v>0.5940894568690096</v>
      </c>
      <c r="L4501">
        <v>0.84888178913738011</v>
      </c>
      <c r="M4501">
        <v>0.55000000000000004</v>
      </c>
      <c r="N4501" t="s">
        <v>37</v>
      </c>
      <c r="O4501" s="45" t="s">
        <v>37</v>
      </c>
      <c r="P4501" s="49" t="str">
        <f>'Sheet1 (2)'!O621</f>
        <v>B</v>
      </c>
      <c r="Q4501" s="30" t="str">
        <f t="shared" si="559"/>
        <v>B</v>
      </c>
      <c r="R4501">
        <f t="shared" si="560"/>
        <v>0.25</v>
      </c>
      <c r="S4501" s="11">
        <f t="shared" si="561"/>
        <v>0.35208882197967623</v>
      </c>
      <c r="T4501" s="13">
        <f t="shared" si="562"/>
        <v>0.30015054572826494</v>
      </c>
      <c r="U4501">
        <f t="shared" si="563"/>
        <v>0.15949999999999998</v>
      </c>
      <c r="V4501" t="str">
        <f t="shared" si="564"/>
        <v>same</v>
      </c>
      <c r="W4501" s="47">
        <f t="shared" si="565"/>
        <v>0</v>
      </c>
      <c r="X4501" s="47"/>
      <c r="Y4501" s="47"/>
    </row>
    <row r="4502" spans="1:25" ht="21" x14ac:dyDescent="0.4">
      <c r="A4502" t="s">
        <v>6016</v>
      </c>
      <c r="B4502" t="s">
        <v>6014</v>
      </c>
      <c r="C4502" t="s">
        <v>6015</v>
      </c>
      <c r="D4502" s="33">
        <v>22442</v>
      </c>
      <c r="E4502" s="33">
        <v>865</v>
      </c>
      <c r="F4502" s="32">
        <v>0.62830000000000008</v>
      </c>
      <c r="G4502" s="32">
        <v>0.25469999999999998</v>
      </c>
      <c r="H4502" s="13">
        <v>3.8543801800196063</v>
      </c>
      <c r="I4502" s="32">
        <v>0.88300000000000001</v>
      </c>
      <c r="J4502" s="34">
        <f t="shared" si="558"/>
        <v>0.28844847112117777</v>
      </c>
      <c r="K4502">
        <v>0.72635838150289023</v>
      </c>
      <c r="L4502">
        <v>1.0208092485549134</v>
      </c>
      <c r="M4502">
        <v>0.7</v>
      </c>
      <c r="N4502" t="s">
        <v>37</v>
      </c>
      <c r="O4502" s="45" t="s">
        <v>37</v>
      </c>
      <c r="P4502" s="49" t="str">
        <f>'Sheet1 (2)'!O2401</f>
        <v>B</v>
      </c>
      <c r="Q4502" s="30" t="str">
        <f t="shared" si="559"/>
        <v>B</v>
      </c>
      <c r="R4502">
        <f t="shared" si="560"/>
        <v>0.25</v>
      </c>
      <c r="S4502" s="11">
        <f t="shared" si="561"/>
        <v>0.31426953567383931</v>
      </c>
      <c r="T4502" s="13">
        <f t="shared" si="562"/>
        <v>0.28844847112117777</v>
      </c>
      <c r="U4502">
        <f t="shared" si="563"/>
        <v>0.25469999999999998</v>
      </c>
      <c r="V4502" t="str">
        <f t="shared" si="564"/>
        <v>same</v>
      </c>
      <c r="W4502" s="47">
        <f t="shared" si="565"/>
        <v>0</v>
      </c>
      <c r="X4502" s="47"/>
      <c r="Y4502" s="47"/>
    </row>
    <row r="4503" spans="1:25" ht="21" x14ac:dyDescent="0.4">
      <c r="A4503" t="s">
        <v>6017</v>
      </c>
      <c r="B4503" t="s">
        <v>6014</v>
      </c>
      <c r="C4503" t="s">
        <v>6015</v>
      </c>
      <c r="D4503" s="33">
        <v>19125</v>
      </c>
      <c r="E4503" s="33">
        <v>3111</v>
      </c>
      <c r="F4503" s="32">
        <v>0.72060000000000002</v>
      </c>
      <c r="G4503" s="32">
        <v>0.30879999999999996</v>
      </c>
      <c r="H4503" s="13">
        <v>16.266666666666666</v>
      </c>
      <c r="I4503" s="32">
        <v>1.0293999999999999</v>
      </c>
      <c r="J4503" s="34">
        <f t="shared" si="558"/>
        <v>0.2999805712065281</v>
      </c>
      <c r="K4503">
        <v>0.23162970106075217</v>
      </c>
      <c r="L4503">
        <v>0.3308903889424622</v>
      </c>
      <c r="M4503">
        <v>0.1</v>
      </c>
      <c r="N4503" t="s">
        <v>37</v>
      </c>
      <c r="O4503" s="45" t="s">
        <v>37</v>
      </c>
      <c r="P4503" s="49" t="str">
        <f>'Sheet1 (2)'!O3224</f>
        <v>B</v>
      </c>
      <c r="Q4503" s="30" t="str">
        <f t="shared" si="559"/>
        <v>B</v>
      </c>
      <c r="R4503">
        <f t="shared" si="560"/>
        <v>0.25</v>
      </c>
      <c r="S4503" s="11">
        <f t="shared" si="561"/>
        <v>0.69778511754420047</v>
      </c>
      <c r="T4503" s="13">
        <f t="shared" si="562"/>
        <v>0.2999805712065281</v>
      </c>
      <c r="U4503">
        <f t="shared" si="563"/>
        <v>0.30879999999999996</v>
      </c>
      <c r="V4503" t="str">
        <f t="shared" si="564"/>
        <v>same</v>
      </c>
      <c r="W4503" s="47">
        <f t="shared" si="565"/>
        <v>0</v>
      </c>
      <c r="X4503" s="47"/>
      <c r="Y4503" s="47"/>
    </row>
    <row r="4504" spans="1:25" ht="21" x14ac:dyDescent="0.4">
      <c r="A4504" t="s">
        <v>5717</v>
      </c>
      <c r="B4504" t="s">
        <v>5718</v>
      </c>
      <c r="C4504" t="s">
        <v>5719</v>
      </c>
      <c r="D4504" s="33">
        <v>105439</v>
      </c>
      <c r="E4504" s="33">
        <v>1292</v>
      </c>
      <c r="F4504" s="32">
        <v>2.5735000000000001</v>
      </c>
      <c r="G4504" s="32">
        <v>0.61650000000000005</v>
      </c>
      <c r="H4504" s="13">
        <v>1.2253530477337609</v>
      </c>
      <c r="I4504" s="32">
        <v>3.1900000000000004</v>
      </c>
      <c r="J4504" s="34">
        <f t="shared" si="558"/>
        <v>0.19326018808777429</v>
      </c>
      <c r="K4504">
        <v>1.9918730650154799</v>
      </c>
      <c r="L4504">
        <v>2.4690402476780191</v>
      </c>
      <c r="M4504">
        <v>2</v>
      </c>
      <c r="N4504" t="s">
        <v>37</v>
      </c>
      <c r="O4504" s="45" t="s">
        <v>37</v>
      </c>
      <c r="P4504" s="49" t="str">
        <f>'Sheet1 (2)'!O238</f>
        <v>B</v>
      </c>
      <c r="Q4504" s="30" t="str">
        <f t="shared" si="559"/>
        <v>B</v>
      </c>
      <c r="R4504">
        <f t="shared" si="560"/>
        <v>0.25</v>
      </c>
      <c r="S4504" s="11">
        <f t="shared" si="561"/>
        <v>0.18996865203761773</v>
      </c>
      <c r="T4504" s="13">
        <f t="shared" si="562"/>
        <v>0.19326018808777429</v>
      </c>
      <c r="U4504">
        <f t="shared" si="563"/>
        <v>0.61650000000000005</v>
      </c>
      <c r="V4504" t="str">
        <f t="shared" si="564"/>
        <v>same</v>
      </c>
      <c r="W4504" s="47">
        <f t="shared" si="565"/>
        <v>0</v>
      </c>
      <c r="X4504" s="47"/>
      <c r="Y4504" s="47"/>
    </row>
    <row r="4505" spans="1:25" ht="21" x14ac:dyDescent="0.4">
      <c r="A4505" t="s">
        <v>5720</v>
      </c>
      <c r="B4505" t="s">
        <v>5718</v>
      </c>
      <c r="C4505" t="s">
        <v>5719</v>
      </c>
      <c r="D4505" s="33">
        <v>30478</v>
      </c>
      <c r="E4505" s="33">
        <v>349</v>
      </c>
      <c r="F4505" s="32">
        <v>0.65549999999999997</v>
      </c>
      <c r="G4505" s="32">
        <v>0.13450000000000001</v>
      </c>
      <c r="H4505" s="13">
        <v>1.1450882603845396</v>
      </c>
      <c r="I4505" s="32">
        <v>0.79</v>
      </c>
      <c r="J4505" s="34">
        <f t="shared" si="558"/>
        <v>0.17025316455696202</v>
      </c>
      <c r="K4505">
        <v>1.8782234957020056</v>
      </c>
      <c r="L4505">
        <v>2.2636103151862463</v>
      </c>
      <c r="M4505">
        <v>2</v>
      </c>
      <c r="N4505" t="s">
        <v>37</v>
      </c>
      <c r="O4505" s="45" t="s">
        <v>37</v>
      </c>
      <c r="P4505" s="49" t="str">
        <f>'Sheet1 (2)'!O2769</f>
        <v>B</v>
      </c>
      <c r="Q4505" s="30" t="str">
        <f t="shared" si="559"/>
        <v>B</v>
      </c>
      <c r="R4505">
        <f t="shared" si="560"/>
        <v>0.25</v>
      </c>
      <c r="S4505" s="11">
        <f t="shared" si="561"/>
        <v>0.11645569620253161</v>
      </c>
      <c r="T4505" s="13">
        <f t="shared" si="562"/>
        <v>0.17025316455696202</v>
      </c>
      <c r="U4505">
        <f t="shared" si="563"/>
        <v>0.13450000000000001</v>
      </c>
      <c r="V4505" t="str">
        <f t="shared" si="564"/>
        <v>same</v>
      </c>
      <c r="W4505" s="47">
        <f t="shared" si="565"/>
        <v>0</v>
      </c>
      <c r="X4505" s="47"/>
      <c r="Y4505" s="47"/>
    </row>
    <row r="4506" spans="1:25" ht="21" x14ac:dyDescent="0.4">
      <c r="A4506" t="s">
        <v>5721</v>
      </c>
      <c r="B4506" t="s">
        <v>5718</v>
      </c>
      <c r="C4506" t="s">
        <v>5719</v>
      </c>
      <c r="D4506" s="33">
        <v>126876</v>
      </c>
      <c r="E4506" s="33">
        <v>2502</v>
      </c>
      <c r="F4506" s="32">
        <v>4.9870000000000001</v>
      </c>
      <c r="G4506" s="32">
        <v>1.2130000000000001</v>
      </c>
      <c r="H4506" s="13">
        <v>1.9720041615435544</v>
      </c>
      <c r="I4506" s="32">
        <v>6.2</v>
      </c>
      <c r="J4506" s="34">
        <f t="shared" si="558"/>
        <v>0.19564516129032258</v>
      </c>
      <c r="K4506">
        <v>1.9932054356514788</v>
      </c>
      <c r="L4506">
        <v>2.478017585931255</v>
      </c>
      <c r="M4506">
        <v>2</v>
      </c>
      <c r="N4506" t="s">
        <v>37</v>
      </c>
      <c r="O4506" s="45" t="s">
        <v>37</v>
      </c>
      <c r="P4506" s="49" t="str">
        <f>'Sheet1 (2)'!O2791</f>
        <v>B</v>
      </c>
      <c r="Q4506" s="30" t="str">
        <f t="shared" si="559"/>
        <v>B</v>
      </c>
      <c r="R4506">
        <f t="shared" si="560"/>
        <v>0.25</v>
      </c>
      <c r="S4506" s="11">
        <f t="shared" si="561"/>
        <v>0.19290322580645161</v>
      </c>
      <c r="T4506" s="13">
        <f t="shared" si="562"/>
        <v>0.19564516129032258</v>
      </c>
      <c r="U4506">
        <f t="shared" si="563"/>
        <v>1.2130000000000001</v>
      </c>
      <c r="V4506" t="str">
        <f t="shared" si="564"/>
        <v>same</v>
      </c>
      <c r="W4506" s="47">
        <f t="shared" si="565"/>
        <v>0</v>
      </c>
      <c r="X4506" s="47"/>
      <c r="Y4506" s="47"/>
    </row>
    <row r="4507" spans="1:25" ht="21" x14ac:dyDescent="0.4">
      <c r="A4507" t="s">
        <v>5722</v>
      </c>
      <c r="B4507" t="s">
        <v>5718</v>
      </c>
      <c r="C4507" t="s">
        <v>5719</v>
      </c>
      <c r="D4507" s="33">
        <v>41455</v>
      </c>
      <c r="E4507" s="33">
        <v>668</v>
      </c>
      <c r="F4507" s="32">
        <v>1.2995000000000001</v>
      </c>
      <c r="G4507" s="32">
        <v>0.29049999999999998</v>
      </c>
      <c r="H4507" s="13">
        <v>1.6113858400675432</v>
      </c>
      <c r="I4507" s="32">
        <v>1.59</v>
      </c>
      <c r="J4507" s="34">
        <f t="shared" si="558"/>
        <v>0.18270440251572326</v>
      </c>
      <c r="K4507">
        <v>1.9453592814371257</v>
      </c>
      <c r="L4507">
        <v>2.3802395209580838</v>
      </c>
      <c r="M4507">
        <v>2</v>
      </c>
      <c r="N4507" t="s">
        <v>37</v>
      </c>
      <c r="O4507" s="45" t="s">
        <v>37</v>
      </c>
      <c r="P4507" s="49" t="str">
        <f>'Sheet1 (2)'!O3985</f>
        <v>B</v>
      </c>
      <c r="Q4507" s="30" t="str">
        <f t="shared" si="559"/>
        <v>B</v>
      </c>
      <c r="R4507">
        <f t="shared" si="560"/>
        <v>0.25</v>
      </c>
      <c r="S4507" s="11">
        <f t="shared" si="561"/>
        <v>0.15974842767295597</v>
      </c>
      <c r="T4507" s="13">
        <f t="shared" si="562"/>
        <v>0.18270440251572326</v>
      </c>
      <c r="U4507">
        <f t="shared" si="563"/>
        <v>0.29049999999999998</v>
      </c>
      <c r="V4507" t="str">
        <f t="shared" si="564"/>
        <v>same</v>
      </c>
      <c r="W4507" s="47">
        <f t="shared" si="565"/>
        <v>0</v>
      </c>
      <c r="X4507" s="47"/>
      <c r="Y4507" s="47"/>
    </row>
    <row r="4508" spans="1:25" ht="21" x14ac:dyDescent="0.4">
      <c r="A4508" t="s">
        <v>5772</v>
      </c>
      <c r="B4508" t="s">
        <v>5773</v>
      </c>
      <c r="C4508" t="s">
        <v>5774</v>
      </c>
      <c r="D4508" s="33">
        <v>18498</v>
      </c>
      <c r="E4508" s="33">
        <v>984</v>
      </c>
      <c r="F4508" s="32">
        <v>7.7687000000000008</v>
      </c>
      <c r="G4508" s="32">
        <v>2.3751000000000002</v>
      </c>
      <c r="H4508" s="13">
        <v>5.3194939993512813</v>
      </c>
      <c r="I4508" s="32">
        <v>10.143800000000001</v>
      </c>
      <c r="J4508" s="34">
        <f t="shared" si="558"/>
        <v>0.23414302332459236</v>
      </c>
      <c r="K4508">
        <v>7.8950203252032525</v>
      </c>
      <c r="L4508">
        <v>10.308739837398376</v>
      </c>
      <c r="M4508">
        <v>8</v>
      </c>
      <c r="N4508" t="s">
        <v>37</v>
      </c>
      <c r="O4508" s="45" t="s">
        <v>37</v>
      </c>
      <c r="P4508" s="49" t="str">
        <f>'Sheet1 (2)'!O1225</f>
        <v>B</v>
      </c>
      <c r="Q4508" s="30" t="str">
        <f t="shared" si="559"/>
        <v>B</v>
      </c>
      <c r="R4508">
        <f t="shared" si="560"/>
        <v>0.25</v>
      </c>
      <c r="S4508" s="11">
        <f t="shared" si="561"/>
        <v>0.22395946292316501</v>
      </c>
      <c r="T4508" s="13">
        <f t="shared" si="562"/>
        <v>0.23414302332459236</v>
      </c>
      <c r="U4508">
        <f t="shared" si="563"/>
        <v>2.3751000000000002</v>
      </c>
      <c r="V4508" t="str">
        <f t="shared" si="564"/>
        <v>same</v>
      </c>
      <c r="W4508" s="47">
        <f t="shared" si="565"/>
        <v>0</v>
      </c>
      <c r="X4508" s="47"/>
      <c r="Y4508" s="47"/>
    </row>
    <row r="4509" spans="1:25" ht="21" x14ac:dyDescent="0.4">
      <c r="A4509" t="s">
        <v>4038</v>
      </c>
      <c r="B4509" t="s">
        <v>4039</v>
      </c>
      <c r="C4509" t="s">
        <v>4040</v>
      </c>
      <c r="D4509" s="33">
        <v>4383</v>
      </c>
      <c r="E4509" s="33">
        <v>44</v>
      </c>
      <c r="F4509" s="32">
        <v>2.01E-2</v>
      </c>
      <c r="G4509" s="32">
        <v>9.9000000000000008E-3</v>
      </c>
      <c r="H4509" s="13">
        <v>1.0038786219484372</v>
      </c>
      <c r="I4509" s="32">
        <v>0.03</v>
      </c>
      <c r="J4509" s="34">
        <f t="shared" si="558"/>
        <v>0.33</v>
      </c>
      <c r="K4509">
        <v>0.45681818181818185</v>
      </c>
      <c r="L4509">
        <v>0.68181818181818177</v>
      </c>
      <c r="M4509">
        <v>0.5</v>
      </c>
      <c r="N4509" t="s">
        <v>37</v>
      </c>
      <c r="O4509" s="45" t="s">
        <v>37</v>
      </c>
      <c r="P4509" s="49" t="str">
        <f>'Sheet1 (2)'!O3</f>
        <v>B</v>
      </c>
      <c r="Q4509" s="30" t="str">
        <f t="shared" si="559"/>
        <v>B</v>
      </c>
      <c r="R4509">
        <f t="shared" si="560"/>
        <v>0.25</v>
      </c>
      <c r="S4509" s="11">
        <f t="shared" si="561"/>
        <v>0.26666666666666661</v>
      </c>
      <c r="T4509" s="13">
        <f t="shared" si="562"/>
        <v>0.33</v>
      </c>
      <c r="U4509">
        <f t="shared" si="563"/>
        <v>9.9000000000000008E-3</v>
      </c>
      <c r="V4509" t="str">
        <f t="shared" si="564"/>
        <v>same</v>
      </c>
      <c r="W4509" s="47">
        <f t="shared" si="565"/>
        <v>0</v>
      </c>
      <c r="X4509" s="47"/>
      <c r="Y4509" s="47"/>
    </row>
    <row r="4510" spans="1:25" ht="21" x14ac:dyDescent="0.4">
      <c r="A4510" t="s">
        <v>4041</v>
      </c>
      <c r="B4510" t="s">
        <v>4039</v>
      </c>
      <c r="C4510" t="s">
        <v>4040</v>
      </c>
      <c r="D4510" s="33">
        <v>2097326</v>
      </c>
      <c r="E4510" s="33">
        <v>84979</v>
      </c>
      <c r="F4510" s="32">
        <v>42.492699999999999</v>
      </c>
      <c r="G4510" s="32">
        <v>13.886300000000002</v>
      </c>
      <c r="H4510" s="13">
        <v>4.0517783120029982</v>
      </c>
      <c r="I4510" s="32">
        <v>56.379000000000005</v>
      </c>
      <c r="J4510" s="34">
        <f t="shared" si="558"/>
        <v>0.24630270136043564</v>
      </c>
      <c r="K4510">
        <v>0.50003765636216002</v>
      </c>
      <c r="L4510">
        <v>0.66344626319443634</v>
      </c>
      <c r="M4510">
        <v>0.5</v>
      </c>
      <c r="N4510" t="s">
        <v>37</v>
      </c>
      <c r="O4510" s="45" t="s">
        <v>37</v>
      </c>
      <c r="P4510" s="49" t="str">
        <f>'Sheet1 (2)'!O337</f>
        <v>B</v>
      </c>
      <c r="Q4510" s="30" t="str">
        <f t="shared" si="559"/>
        <v>B</v>
      </c>
      <c r="R4510">
        <f t="shared" si="560"/>
        <v>0.25</v>
      </c>
      <c r="S4510" s="11">
        <f t="shared" si="561"/>
        <v>0.24635946008265497</v>
      </c>
      <c r="T4510" s="13">
        <f t="shared" si="562"/>
        <v>0.24630270136043564</v>
      </c>
      <c r="U4510">
        <f t="shared" si="563"/>
        <v>13.886300000000002</v>
      </c>
      <c r="V4510" t="str">
        <f t="shared" si="564"/>
        <v>same</v>
      </c>
      <c r="W4510" s="47">
        <f t="shared" si="565"/>
        <v>0</v>
      </c>
      <c r="X4510" s="47"/>
      <c r="Y4510" s="47"/>
    </row>
    <row r="4511" spans="1:25" ht="21" x14ac:dyDescent="0.4">
      <c r="A4511" t="s">
        <v>4042</v>
      </c>
      <c r="B4511" t="s">
        <v>4039</v>
      </c>
      <c r="C4511" t="s">
        <v>4040</v>
      </c>
      <c r="D4511" s="33">
        <v>340780</v>
      </c>
      <c r="E4511" s="33">
        <v>10451</v>
      </c>
      <c r="F4511" s="32">
        <v>5.1963999999999997</v>
      </c>
      <c r="G4511" s="32">
        <v>1.2406000000000001</v>
      </c>
      <c r="H4511" s="13">
        <v>3.0667879570397325</v>
      </c>
      <c r="I4511" s="32">
        <v>6.4369999999999994</v>
      </c>
      <c r="J4511" s="34">
        <f t="shared" si="558"/>
        <v>0.19272953239086535</v>
      </c>
      <c r="K4511">
        <v>0.4972155774567027</v>
      </c>
      <c r="L4511">
        <v>0.61592192134723944</v>
      </c>
      <c r="M4511">
        <v>0.5</v>
      </c>
      <c r="N4511" t="s">
        <v>37</v>
      </c>
      <c r="O4511" s="45" t="s">
        <v>37</v>
      </c>
      <c r="P4511" s="49" t="str">
        <f>'Sheet1 (2)'!O469</f>
        <v>B</v>
      </c>
      <c r="Q4511" s="30" t="str">
        <f t="shared" si="559"/>
        <v>B</v>
      </c>
      <c r="R4511">
        <f t="shared" si="560"/>
        <v>0.25</v>
      </c>
      <c r="S4511" s="11">
        <f t="shared" si="561"/>
        <v>0.18820879291595458</v>
      </c>
      <c r="T4511" s="13">
        <f t="shared" si="562"/>
        <v>0.19272953239086535</v>
      </c>
      <c r="U4511">
        <f t="shared" si="563"/>
        <v>1.2406000000000001</v>
      </c>
      <c r="V4511" t="str">
        <f t="shared" si="564"/>
        <v>same</v>
      </c>
      <c r="W4511" s="47">
        <f t="shared" si="565"/>
        <v>0</v>
      </c>
      <c r="X4511" s="47"/>
      <c r="Y4511" s="47"/>
    </row>
    <row r="4512" spans="1:25" ht="21" x14ac:dyDescent="0.4">
      <c r="A4512" t="s">
        <v>4043</v>
      </c>
      <c r="B4512" t="s">
        <v>4039</v>
      </c>
      <c r="C4512" t="s">
        <v>4040</v>
      </c>
      <c r="D4512" s="33">
        <v>300262</v>
      </c>
      <c r="E4512" s="33">
        <v>2038</v>
      </c>
      <c r="F4512" s="32">
        <v>2.0280999999999998</v>
      </c>
      <c r="G4512" s="32">
        <v>0.46190000000000003</v>
      </c>
      <c r="H4512" s="13">
        <v>0.67874056657186055</v>
      </c>
      <c r="I4512" s="32">
        <v>2.4899999999999998</v>
      </c>
      <c r="J4512" s="34">
        <f t="shared" si="558"/>
        <v>0.18550200803212855</v>
      </c>
      <c r="K4512">
        <v>0.9951422963689891</v>
      </c>
      <c r="L4512">
        <v>1.2217860647693815</v>
      </c>
      <c r="M4512">
        <v>1</v>
      </c>
      <c r="N4512" t="s">
        <v>37</v>
      </c>
      <c r="O4512" s="45" t="s">
        <v>37</v>
      </c>
      <c r="P4512" s="49" t="str">
        <f>'Sheet1 (2)'!O555</f>
        <v>B</v>
      </c>
      <c r="Q4512" s="30" t="str">
        <f t="shared" si="559"/>
        <v>B</v>
      </c>
      <c r="R4512">
        <f t="shared" si="560"/>
        <v>0.25</v>
      </c>
      <c r="S4512" s="11">
        <f t="shared" si="561"/>
        <v>0.18152610441767048</v>
      </c>
      <c r="T4512" s="13">
        <f t="shared" si="562"/>
        <v>0.18550200803212855</v>
      </c>
      <c r="U4512">
        <f t="shared" si="563"/>
        <v>0.46190000000000003</v>
      </c>
      <c r="V4512" t="str">
        <f t="shared" si="564"/>
        <v>same</v>
      </c>
      <c r="W4512" s="47">
        <f t="shared" si="565"/>
        <v>0</v>
      </c>
      <c r="X4512" s="47"/>
      <c r="Y4512" s="47"/>
    </row>
    <row r="4513" spans="1:25" ht="21" x14ac:dyDescent="0.4">
      <c r="A4513" t="s">
        <v>4044</v>
      </c>
      <c r="B4513" t="s">
        <v>4039</v>
      </c>
      <c r="C4513" t="s">
        <v>4040</v>
      </c>
      <c r="D4513" s="33">
        <v>286835</v>
      </c>
      <c r="E4513" s="33">
        <v>3948</v>
      </c>
      <c r="F4513" s="32">
        <v>1.9217000000000002</v>
      </c>
      <c r="G4513" s="32">
        <v>0.2283</v>
      </c>
      <c r="H4513" s="13">
        <v>1.3764010668154165</v>
      </c>
      <c r="I4513" s="32">
        <v>2.1500000000000004</v>
      </c>
      <c r="J4513" s="34">
        <f t="shared" ref="J4513:J4576" si="566">G4513/I4513</f>
        <v>0.10618604651162789</v>
      </c>
      <c r="K4513">
        <v>0.48675278622087137</v>
      </c>
      <c r="L4513">
        <v>0.54457953394123615</v>
      </c>
      <c r="M4513">
        <v>0.5</v>
      </c>
      <c r="N4513" t="s">
        <v>37</v>
      </c>
      <c r="O4513" s="45" t="s">
        <v>37</v>
      </c>
      <c r="P4513" s="49" t="str">
        <f>'Sheet1 (2)'!O728</f>
        <v>B</v>
      </c>
      <c r="Q4513" s="30" t="str">
        <f t="shared" si="559"/>
        <v>B</v>
      </c>
      <c r="R4513">
        <f t="shared" si="560"/>
        <v>0.25</v>
      </c>
      <c r="S4513" s="11">
        <f t="shared" si="561"/>
        <v>8.1860465116279202E-2</v>
      </c>
      <c r="T4513" s="13">
        <f t="shared" si="562"/>
        <v>0.10618604651162789</v>
      </c>
      <c r="U4513">
        <f t="shared" si="563"/>
        <v>0.2283</v>
      </c>
      <c r="V4513" t="str">
        <f t="shared" si="564"/>
        <v>same</v>
      </c>
      <c r="W4513" s="47">
        <f t="shared" si="565"/>
        <v>0</v>
      </c>
      <c r="X4513" s="47"/>
      <c r="Y4513" s="47"/>
    </row>
    <row r="4514" spans="1:25" ht="21" x14ac:dyDescent="0.4">
      <c r="A4514" t="s">
        <v>4045</v>
      </c>
      <c r="B4514" t="s">
        <v>4039</v>
      </c>
      <c r="C4514" t="s">
        <v>4040</v>
      </c>
      <c r="D4514" s="33">
        <v>2030449</v>
      </c>
      <c r="E4514" s="33">
        <v>37675</v>
      </c>
      <c r="F4514" s="32">
        <v>37.677299999999988</v>
      </c>
      <c r="G4514" s="32">
        <v>9.6516999999999999</v>
      </c>
      <c r="H4514" s="13">
        <v>1.8555009261498319</v>
      </c>
      <c r="I4514" s="32">
        <v>47.328999999999986</v>
      </c>
      <c r="J4514" s="34">
        <f t="shared" si="566"/>
        <v>0.20392782437828821</v>
      </c>
      <c r="K4514">
        <v>1.0000610484406103</v>
      </c>
      <c r="L4514">
        <v>1.2562441937624416</v>
      </c>
      <c r="M4514">
        <v>1</v>
      </c>
      <c r="N4514" t="s">
        <v>37</v>
      </c>
      <c r="O4514" s="45" t="s">
        <v>37</v>
      </c>
      <c r="P4514" s="49" t="str">
        <f>'Sheet1 (2)'!O988</f>
        <v>B</v>
      </c>
      <c r="Q4514" s="30" t="str">
        <f t="shared" si="559"/>
        <v>B</v>
      </c>
      <c r="R4514">
        <f t="shared" si="560"/>
        <v>0.25</v>
      </c>
      <c r="S4514" s="11">
        <f t="shared" si="561"/>
        <v>0.20397642037651312</v>
      </c>
      <c r="T4514" s="13">
        <f t="shared" si="562"/>
        <v>0.20392782437828821</v>
      </c>
      <c r="U4514">
        <f t="shared" si="563"/>
        <v>9.6516999999999999</v>
      </c>
      <c r="V4514" t="str">
        <f t="shared" si="564"/>
        <v>same</v>
      </c>
      <c r="W4514" s="47">
        <f t="shared" si="565"/>
        <v>0</v>
      </c>
      <c r="X4514" s="47"/>
      <c r="Y4514" s="47"/>
    </row>
    <row r="4515" spans="1:25" ht="21" x14ac:dyDescent="0.4">
      <c r="A4515" t="s">
        <v>4046</v>
      </c>
      <c r="B4515" t="s">
        <v>4039</v>
      </c>
      <c r="C4515" t="s">
        <v>4040</v>
      </c>
      <c r="D4515" s="33">
        <v>438267</v>
      </c>
      <c r="E4515" s="33">
        <v>4925</v>
      </c>
      <c r="F4515" s="32">
        <v>4.9249999999999998</v>
      </c>
      <c r="G4515" s="32">
        <v>1.0349999999999999</v>
      </c>
      <c r="H4515" s="13">
        <v>1.1237442015940056</v>
      </c>
      <c r="I4515" s="32">
        <v>5.96</v>
      </c>
      <c r="J4515" s="34">
        <f t="shared" si="566"/>
        <v>0.17365771812080535</v>
      </c>
      <c r="K4515">
        <v>1</v>
      </c>
      <c r="L4515">
        <v>1.2101522842639594</v>
      </c>
      <c r="M4515">
        <v>1</v>
      </c>
      <c r="N4515" t="s">
        <v>37</v>
      </c>
      <c r="O4515" s="45" t="s">
        <v>37</v>
      </c>
      <c r="P4515" s="49" t="str">
        <f>'Sheet1 (2)'!O1207</f>
        <v>B</v>
      </c>
      <c r="Q4515" s="30" t="str">
        <f t="shared" si="559"/>
        <v>B</v>
      </c>
      <c r="R4515">
        <f t="shared" si="560"/>
        <v>0.25</v>
      </c>
      <c r="S4515" s="11">
        <f t="shared" si="561"/>
        <v>0.17365771812080535</v>
      </c>
      <c r="T4515" s="13">
        <f t="shared" si="562"/>
        <v>0.17365771812080535</v>
      </c>
      <c r="U4515">
        <f t="shared" si="563"/>
        <v>1.0349999999999999</v>
      </c>
      <c r="V4515" t="str">
        <f t="shared" si="564"/>
        <v>same</v>
      </c>
      <c r="W4515" s="47">
        <f t="shared" si="565"/>
        <v>0</v>
      </c>
      <c r="X4515" s="47"/>
      <c r="Y4515" s="47"/>
    </row>
    <row r="4516" spans="1:25" ht="21" x14ac:dyDescent="0.4">
      <c r="A4516" t="s">
        <v>4047</v>
      </c>
      <c r="B4516" t="s">
        <v>4039</v>
      </c>
      <c r="C4516" t="s">
        <v>4040</v>
      </c>
      <c r="D4516" s="33">
        <v>232161</v>
      </c>
      <c r="E4516" s="33">
        <v>9300</v>
      </c>
      <c r="F4516" s="32">
        <v>4.6434000000000006</v>
      </c>
      <c r="G4516" s="32">
        <v>1.5386</v>
      </c>
      <c r="H4516" s="13">
        <v>4.0058407742902551</v>
      </c>
      <c r="I4516" s="32">
        <v>6.1820000000000004</v>
      </c>
      <c r="J4516" s="34">
        <f t="shared" si="566"/>
        <v>0.24888385635716595</v>
      </c>
      <c r="K4516">
        <v>0.49929032258064521</v>
      </c>
      <c r="L4516">
        <v>0.66473118279569887</v>
      </c>
      <c r="M4516">
        <v>0.5</v>
      </c>
      <c r="N4516" t="s">
        <v>37</v>
      </c>
      <c r="O4516" s="45" t="s">
        <v>37</v>
      </c>
      <c r="P4516" s="49" t="str">
        <f>'Sheet1 (2)'!O1344</f>
        <v>B</v>
      </c>
      <c r="Q4516" s="30" t="str">
        <f t="shared" si="559"/>
        <v>B</v>
      </c>
      <c r="R4516">
        <f t="shared" si="560"/>
        <v>0.25</v>
      </c>
      <c r="S4516" s="11">
        <f t="shared" si="561"/>
        <v>0.24781624069880293</v>
      </c>
      <c r="T4516" s="13">
        <f t="shared" si="562"/>
        <v>0.24888385635716595</v>
      </c>
      <c r="U4516">
        <f t="shared" si="563"/>
        <v>1.5386</v>
      </c>
      <c r="V4516" t="str">
        <f t="shared" si="564"/>
        <v>same</v>
      </c>
      <c r="W4516" s="47">
        <f t="shared" si="565"/>
        <v>0</v>
      </c>
      <c r="X4516" s="47"/>
      <c r="Y4516" s="47"/>
    </row>
    <row r="4517" spans="1:25" ht="21" x14ac:dyDescent="0.4">
      <c r="A4517" t="s">
        <v>4048</v>
      </c>
      <c r="B4517" t="s">
        <v>4039</v>
      </c>
      <c r="C4517" t="s">
        <v>4040</v>
      </c>
      <c r="D4517" s="33">
        <v>4716</v>
      </c>
      <c r="E4517" s="33">
        <v>38</v>
      </c>
      <c r="F4517" s="32">
        <v>3.3500000000000002E-2</v>
      </c>
      <c r="G4517" s="32">
        <v>1.6500000000000001E-2</v>
      </c>
      <c r="H4517" s="13">
        <v>0.80576759966072942</v>
      </c>
      <c r="I4517" s="32">
        <v>0.05</v>
      </c>
      <c r="J4517" s="34">
        <f t="shared" si="566"/>
        <v>0.33</v>
      </c>
      <c r="K4517">
        <v>0.88157894736842102</v>
      </c>
      <c r="L4517">
        <v>1.3157894736842106</v>
      </c>
      <c r="M4517">
        <v>1</v>
      </c>
      <c r="N4517" t="s">
        <v>37</v>
      </c>
      <c r="O4517" s="45" t="s">
        <v>37</v>
      </c>
      <c r="P4517" s="49" t="str">
        <f>'Sheet1 (2)'!O2820</f>
        <v>B</v>
      </c>
      <c r="Q4517" s="30" t="str">
        <f t="shared" si="559"/>
        <v>B</v>
      </c>
      <c r="R4517">
        <f t="shared" si="560"/>
        <v>0.25</v>
      </c>
      <c r="S4517" s="11">
        <f t="shared" si="561"/>
        <v>0.24000000000000005</v>
      </c>
      <c r="T4517" s="13">
        <f t="shared" si="562"/>
        <v>0.33</v>
      </c>
      <c r="U4517">
        <f t="shared" si="563"/>
        <v>1.6500000000000001E-2</v>
      </c>
      <c r="V4517" t="str">
        <f t="shared" si="564"/>
        <v>same</v>
      </c>
      <c r="W4517" s="47">
        <f t="shared" si="565"/>
        <v>0</v>
      </c>
      <c r="X4517" s="47"/>
      <c r="Y4517" s="47"/>
    </row>
    <row r="4518" spans="1:25" ht="21" x14ac:dyDescent="0.4">
      <c r="A4518" t="s">
        <v>4049</v>
      </c>
      <c r="B4518" t="s">
        <v>4039</v>
      </c>
      <c r="C4518" t="s">
        <v>4040</v>
      </c>
      <c r="D4518" s="33">
        <v>1646280</v>
      </c>
      <c r="E4518" s="33">
        <v>44342</v>
      </c>
      <c r="F4518" s="32">
        <v>22.170999999999999</v>
      </c>
      <c r="G4518" s="32">
        <v>4.0870000000000006</v>
      </c>
      <c r="H4518" s="13">
        <v>2.693466482007921</v>
      </c>
      <c r="I4518" s="32">
        <v>26.257999999999999</v>
      </c>
      <c r="J4518" s="34">
        <f t="shared" si="566"/>
        <v>0.15564780257445354</v>
      </c>
      <c r="K4518">
        <v>0.5</v>
      </c>
      <c r="L4518">
        <v>0.59216995173875786</v>
      </c>
      <c r="M4518">
        <v>0.5</v>
      </c>
      <c r="N4518" t="s">
        <v>37</v>
      </c>
      <c r="O4518" s="45" t="s">
        <v>37</v>
      </c>
      <c r="P4518" s="49" t="str">
        <f>'Sheet1 (2)'!O3048</f>
        <v>B</v>
      </c>
      <c r="Q4518" s="30" t="str">
        <f t="shared" si="559"/>
        <v>B</v>
      </c>
      <c r="R4518">
        <f t="shared" si="560"/>
        <v>0.25</v>
      </c>
      <c r="S4518" s="11">
        <f t="shared" si="561"/>
        <v>0.15564780257445354</v>
      </c>
      <c r="T4518" s="13">
        <f t="shared" si="562"/>
        <v>0.15564780257445354</v>
      </c>
      <c r="U4518">
        <f t="shared" si="563"/>
        <v>4.0870000000000006</v>
      </c>
      <c r="V4518" t="str">
        <f t="shared" si="564"/>
        <v>same</v>
      </c>
      <c r="W4518" s="47">
        <f t="shared" si="565"/>
        <v>0</v>
      </c>
      <c r="X4518" s="47"/>
      <c r="Y4518" s="47"/>
    </row>
    <row r="4519" spans="1:25" ht="21" x14ac:dyDescent="0.4">
      <c r="A4519" t="s">
        <v>4050</v>
      </c>
      <c r="B4519" t="s">
        <v>4039</v>
      </c>
      <c r="C4519" t="s">
        <v>4040</v>
      </c>
      <c r="D4519" s="33">
        <v>2622928</v>
      </c>
      <c r="E4519" s="33">
        <v>78120</v>
      </c>
      <c r="F4519" s="32">
        <v>78.114400000000003</v>
      </c>
      <c r="G4519" s="32">
        <v>15.328600000000002</v>
      </c>
      <c r="H4519" s="13">
        <v>2.9783509116529312</v>
      </c>
      <c r="I4519" s="32">
        <v>93.443000000000012</v>
      </c>
      <c r="J4519" s="34">
        <f t="shared" si="566"/>
        <v>0.16404225035583189</v>
      </c>
      <c r="K4519">
        <v>0.99992831541218652</v>
      </c>
      <c r="L4519">
        <v>1.1961469534050182</v>
      </c>
      <c r="M4519">
        <v>1</v>
      </c>
      <c r="N4519" t="s">
        <v>37</v>
      </c>
      <c r="O4519" s="45" t="s">
        <v>37</v>
      </c>
      <c r="P4519" s="49" t="str">
        <f>'Sheet1 (2)'!O3055</f>
        <v>B</v>
      </c>
      <c r="Q4519" s="30" t="str">
        <f t="shared" si="559"/>
        <v>B</v>
      </c>
      <c r="R4519">
        <f t="shared" si="560"/>
        <v>0.25</v>
      </c>
      <c r="S4519" s="11">
        <f t="shared" si="561"/>
        <v>0.1639823207730918</v>
      </c>
      <c r="T4519" s="13">
        <f t="shared" si="562"/>
        <v>0.16404225035583189</v>
      </c>
      <c r="U4519">
        <f t="shared" si="563"/>
        <v>15.328600000000002</v>
      </c>
      <c r="V4519" t="str">
        <f t="shared" si="564"/>
        <v>same</v>
      </c>
      <c r="W4519" s="47">
        <f t="shared" si="565"/>
        <v>0</v>
      </c>
      <c r="X4519" s="47"/>
      <c r="Y4519" s="47"/>
    </row>
    <row r="4520" spans="1:25" ht="21" x14ac:dyDescent="0.4">
      <c r="A4520" t="s">
        <v>4051</v>
      </c>
      <c r="B4520" t="s">
        <v>4039</v>
      </c>
      <c r="C4520" t="s">
        <v>4040</v>
      </c>
      <c r="D4520" s="33">
        <v>1444456</v>
      </c>
      <c r="E4520" s="33">
        <v>44649</v>
      </c>
      <c r="F4520" s="32">
        <v>22.442599999999999</v>
      </c>
      <c r="G4520" s="32">
        <v>7.3104000000000005</v>
      </c>
      <c r="H4520" s="13">
        <v>3.0910598869055201</v>
      </c>
      <c r="I4520" s="32">
        <v>29.753</v>
      </c>
      <c r="J4520" s="34">
        <f t="shared" si="566"/>
        <v>0.24570295432393374</v>
      </c>
      <c r="K4520">
        <v>0.50264507603753716</v>
      </c>
      <c r="L4520">
        <v>0.6663755067302739</v>
      </c>
      <c r="M4520">
        <v>0.5</v>
      </c>
      <c r="N4520" t="s">
        <v>37</v>
      </c>
      <c r="O4520" s="45" t="s">
        <v>37</v>
      </c>
      <c r="P4520" s="49" t="str">
        <f>'Sheet1 (2)'!O3176</f>
        <v>B</v>
      </c>
      <c r="Q4520" s="30" t="str">
        <f t="shared" si="559"/>
        <v>B</v>
      </c>
      <c r="R4520">
        <f t="shared" si="560"/>
        <v>0.25</v>
      </c>
      <c r="S4520" s="11">
        <f t="shared" si="561"/>
        <v>0.24967230195274426</v>
      </c>
      <c r="T4520" s="13">
        <f t="shared" si="562"/>
        <v>0.24570295432393374</v>
      </c>
      <c r="U4520">
        <f t="shared" si="563"/>
        <v>7.3104000000000005</v>
      </c>
      <c r="V4520" t="str">
        <f t="shared" si="564"/>
        <v>same</v>
      </c>
      <c r="W4520" s="47">
        <f t="shared" si="565"/>
        <v>0</v>
      </c>
      <c r="X4520" s="47"/>
      <c r="Y4520" s="47"/>
    </row>
    <row r="4521" spans="1:25" ht="21" x14ac:dyDescent="0.4">
      <c r="A4521" t="s">
        <v>4052</v>
      </c>
      <c r="B4521" t="s">
        <v>4039</v>
      </c>
      <c r="C4521" t="s">
        <v>4040</v>
      </c>
      <c r="D4521" s="33">
        <v>411115</v>
      </c>
      <c r="E4521" s="33">
        <v>10751</v>
      </c>
      <c r="F4521" s="32">
        <v>5.3754999999999997</v>
      </c>
      <c r="G4521" s="32">
        <v>1.5044999999999997</v>
      </c>
      <c r="H4521" s="13">
        <v>2.6150833708329788</v>
      </c>
      <c r="I4521" s="32">
        <v>6.879999999999999</v>
      </c>
      <c r="J4521" s="34">
        <f t="shared" si="566"/>
        <v>0.21867732558139535</v>
      </c>
      <c r="K4521">
        <v>0.5</v>
      </c>
      <c r="L4521">
        <v>0.63994047065389259</v>
      </c>
      <c r="M4521">
        <v>0.5</v>
      </c>
      <c r="N4521" t="s">
        <v>37</v>
      </c>
      <c r="O4521" s="45" t="s">
        <v>37</v>
      </c>
      <c r="P4521" s="49" t="str">
        <f>'Sheet1 (2)'!O4315</f>
        <v>B</v>
      </c>
      <c r="Q4521" s="30" t="str">
        <f t="shared" si="559"/>
        <v>B</v>
      </c>
      <c r="R4521">
        <f t="shared" si="560"/>
        <v>0.25</v>
      </c>
      <c r="S4521" s="11">
        <f t="shared" si="561"/>
        <v>0.21867732558139527</v>
      </c>
      <c r="T4521" s="13">
        <f t="shared" si="562"/>
        <v>0.21867732558139535</v>
      </c>
      <c r="U4521">
        <f t="shared" si="563"/>
        <v>1.5044999999999997</v>
      </c>
      <c r="V4521" t="str">
        <f t="shared" si="564"/>
        <v>same</v>
      </c>
      <c r="W4521" s="47">
        <f t="shared" si="565"/>
        <v>0</v>
      </c>
      <c r="X4521" s="47"/>
      <c r="Y4521" s="47"/>
    </row>
    <row r="4522" spans="1:25" ht="21" x14ac:dyDescent="0.4">
      <c r="A4522" t="s">
        <v>4053</v>
      </c>
      <c r="B4522" t="s">
        <v>4039</v>
      </c>
      <c r="C4522" t="s">
        <v>4040</v>
      </c>
      <c r="D4522" s="33">
        <v>392703</v>
      </c>
      <c r="E4522" s="33">
        <v>13839</v>
      </c>
      <c r="F4522" s="32">
        <v>13.879000000000001</v>
      </c>
      <c r="G4522" s="32">
        <v>4.0199999999999996</v>
      </c>
      <c r="H4522" s="13">
        <v>3.5240372495244499</v>
      </c>
      <c r="I4522" s="32">
        <v>17.899000000000001</v>
      </c>
      <c r="J4522" s="34">
        <f t="shared" si="566"/>
        <v>0.224593552712442</v>
      </c>
      <c r="K4522">
        <v>1.002890382253053</v>
      </c>
      <c r="L4522">
        <v>1.2933737986848761</v>
      </c>
      <c r="M4522">
        <v>1</v>
      </c>
      <c r="N4522" t="s">
        <v>37</v>
      </c>
      <c r="O4522" s="45" t="s">
        <v>37</v>
      </c>
      <c r="P4522" s="49" t="str">
        <f>'Sheet1 (2)'!O4350</f>
        <v>B</v>
      </c>
      <c r="Q4522" s="30" t="str">
        <f t="shared" si="559"/>
        <v>B</v>
      </c>
      <c r="R4522">
        <f t="shared" si="560"/>
        <v>0.25</v>
      </c>
      <c r="S4522" s="11">
        <f t="shared" si="561"/>
        <v>0.22682831443097382</v>
      </c>
      <c r="T4522" s="13">
        <f t="shared" si="562"/>
        <v>0.224593552712442</v>
      </c>
      <c r="U4522">
        <f t="shared" si="563"/>
        <v>4.0199999999999996</v>
      </c>
      <c r="V4522" t="str">
        <f t="shared" si="564"/>
        <v>same</v>
      </c>
      <c r="W4522" s="47">
        <f t="shared" si="565"/>
        <v>0</v>
      </c>
      <c r="X4522" s="47"/>
      <c r="Y4522" s="47"/>
    </row>
    <row r="4523" spans="1:25" ht="21" x14ac:dyDescent="0.4">
      <c r="A4523" t="s">
        <v>4054</v>
      </c>
      <c r="B4523" t="s">
        <v>4039</v>
      </c>
      <c r="C4523" t="s">
        <v>4040</v>
      </c>
      <c r="D4523" s="33">
        <v>252843</v>
      </c>
      <c r="E4523" s="33">
        <v>7186</v>
      </c>
      <c r="F4523" s="32">
        <v>7.1712999999999996</v>
      </c>
      <c r="G4523" s="32">
        <v>2.4706999999999999</v>
      </c>
      <c r="H4523" s="13">
        <v>2.8420798677440149</v>
      </c>
      <c r="I4523" s="32">
        <v>9.6419999999999995</v>
      </c>
      <c r="J4523" s="34">
        <f t="shared" si="566"/>
        <v>0.25624351794233563</v>
      </c>
      <c r="K4523">
        <v>0.9979543556916225</v>
      </c>
      <c r="L4523">
        <v>1.3417756749234624</v>
      </c>
      <c r="M4523">
        <v>1</v>
      </c>
      <c r="N4523" t="s">
        <v>37</v>
      </c>
      <c r="O4523" s="45" t="s">
        <v>37</v>
      </c>
      <c r="P4523" s="49" t="str">
        <f>'Sheet1 (2)'!O4360</f>
        <v>B</v>
      </c>
      <c r="Q4523" s="30" t="str">
        <f t="shared" si="559"/>
        <v>B</v>
      </c>
      <c r="R4523">
        <f t="shared" si="560"/>
        <v>0.25</v>
      </c>
      <c r="S4523" s="11">
        <f t="shared" si="561"/>
        <v>0.25471893797967232</v>
      </c>
      <c r="T4523" s="13">
        <f t="shared" si="562"/>
        <v>0.25624351794233563</v>
      </c>
      <c r="U4523">
        <f t="shared" si="563"/>
        <v>2.4706999999999999</v>
      </c>
      <c r="V4523" t="str">
        <f t="shared" si="564"/>
        <v>same</v>
      </c>
      <c r="W4523" s="47">
        <f t="shared" si="565"/>
        <v>0</v>
      </c>
      <c r="X4523" s="47"/>
      <c r="Y4523" s="47"/>
    </row>
    <row r="4524" spans="1:25" ht="21" x14ac:dyDescent="0.4">
      <c r="A4524" t="s">
        <v>4055</v>
      </c>
      <c r="B4524" t="s">
        <v>4039</v>
      </c>
      <c r="C4524" t="s">
        <v>4040</v>
      </c>
      <c r="D4524" s="33">
        <v>2595</v>
      </c>
      <c r="E4524" s="33">
        <v>142</v>
      </c>
      <c r="F4524" s="32">
        <v>7.0999999999999994E-2</v>
      </c>
      <c r="G4524" s="32">
        <v>2.1999999999999999E-2</v>
      </c>
      <c r="H4524" s="13">
        <v>5.4720616570327554</v>
      </c>
      <c r="I4524" s="32">
        <v>9.2999999999999999E-2</v>
      </c>
      <c r="J4524" s="34">
        <f t="shared" si="566"/>
        <v>0.23655913978494622</v>
      </c>
      <c r="K4524">
        <v>0.5</v>
      </c>
      <c r="L4524">
        <v>0.65492957746478875</v>
      </c>
      <c r="M4524">
        <v>0.5</v>
      </c>
      <c r="N4524" t="s">
        <v>37</v>
      </c>
      <c r="O4524" s="45" t="s">
        <v>37</v>
      </c>
      <c r="P4524" s="49" t="str">
        <f>'Sheet1 (2)'!O4382</f>
        <v>B</v>
      </c>
      <c r="Q4524" s="30" t="str">
        <f t="shared" si="559"/>
        <v>B</v>
      </c>
      <c r="R4524">
        <f t="shared" si="560"/>
        <v>0.25</v>
      </c>
      <c r="S4524" s="11">
        <f t="shared" si="561"/>
        <v>0.23655913978494625</v>
      </c>
      <c r="T4524" s="13">
        <f t="shared" si="562"/>
        <v>0.23655913978494622</v>
      </c>
      <c r="U4524">
        <f t="shared" si="563"/>
        <v>2.1999999999999999E-2</v>
      </c>
      <c r="V4524" t="str">
        <f t="shared" si="564"/>
        <v>same</v>
      </c>
      <c r="W4524" s="47">
        <f t="shared" si="565"/>
        <v>0</v>
      </c>
      <c r="X4524" s="47"/>
      <c r="Y4524" s="47"/>
    </row>
    <row r="4525" spans="1:25" ht="21" x14ac:dyDescent="0.4">
      <c r="A4525" t="s">
        <v>4056</v>
      </c>
      <c r="B4525" t="s">
        <v>4039</v>
      </c>
      <c r="C4525" t="s">
        <v>4040</v>
      </c>
      <c r="D4525" s="33">
        <v>3214</v>
      </c>
      <c r="E4525" s="33">
        <v>113</v>
      </c>
      <c r="F4525" s="32">
        <v>0.113</v>
      </c>
      <c r="G4525" s="32">
        <v>5.3999999999999999E-2</v>
      </c>
      <c r="H4525" s="13">
        <v>3.5158680771624145</v>
      </c>
      <c r="I4525" s="32">
        <v>0.16700000000000001</v>
      </c>
      <c r="J4525" s="34">
        <f t="shared" si="566"/>
        <v>0.32335329341317365</v>
      </c>
      <c r="K4525">
        <v>1</v>
      </c>
      <c r="L4525">
        <v>1.4778761061946903</v>
      </c>
      <c r="M4525">
        <v>1</v>
      </c>
      <c r="N4525" t="s">
        <v>287</v>
      </c>
      <c r="O4525" s="45" t="s">
        <v>287</v>
      </c>
      <c r="P4525" s="49" t="str">
        <f>'Sheet1 (2)'!O4435</f>
        <v>U</v>
      </c>
      <c r="Q4525" s="30" t="str">
        <f t="shared" si="559"/>
        <v>U</v>
      </c>
      <c r="R4525" t="e">
        <f t="shared" si="560"/>
        <v>#N/A</v>
      </c>
      <c r="S4525" s="11">
        <f t="shared" si="561"/>
        <v>0.3233532934131737</v>
      </c>
      <c r="T4525" s="13">
        <f t="shared" si="562"/>
        <v>0.32335329341317365</v>
      </c>
      <c r="U4525">
        <f t="shared" si="563"/>
        <v>5.3999999999999999E-2</v>
      </c>
      <c r="V4525" t="str">
        <f t="shared" si="564"/>
        <v>same</v>
      </c>
      <c r="W4525" s="47">
        <f t="shared" si="565"/>
        <v>0</v>
      </c>
      <c r="X4525" s="47"/>
      <c r="Y4525" s="47"/>
    </row>
    <row r="4526" spans="1:25" ht="21" x14ac:dyDescent="0.4">
      <c r="A4526" t="s">
        <v>4057</v>
      </c>
      <c r="B4526" t="s">
        <v>4039</v>
      </c>
      <c r="C4526" t="s">
        <v>4040</v>
      </c>
      <c r="D4526" s="33">
        <v>1756087</v>
      </c>
      <c r="E4526" s="33">
        <v>53134</v>
      </c>
      <c r="F4526" s="32">
        <v>53.096399999999996</v>
      </c>
      <c r="G4526" s="32">
        <v>12.910600000000001</v>
      </c>
      <c r="H4526" s="13">
        <v>3.025704307360626</v>
      </c>
      <c r="I4526" s="32">
        <v>66.006999999999991</v>
      </c>
      <c r="J4526" s="34">
        <f t="shared" si="566"/>
        <v>0.19559440665383979</v>
      </c>
      <c r="K4526">
        <v>0.99929235517747572</v>
      </c>
      <c r="L4526">
        <v>1.2422742500094099</v>
      </c>
      <c r="M4526">
        <v>1</v>
      </c>
      <c r="N4526" t="s">
        <v>37</v>
      </c>
      <c r="O4526" s="45" t="s">
        <v>37</v>
      </c>
      <c r="P4526" s="49" t="str">
        <f>'Sheet1 (2)'!O5055</f>
        <v>B</v>
      </c>
      <c r="Q4526" s="30" t="str">
        <f t="shared" si="559"/>
        <v>B</v>
      </c>
      <c r="R4526">
        <f t="shared" si="560"/>
        <v>0.25</v>
      </c>
      <c r="S4526" s="11">
        <f t="shared" si="561"/>
        <v>0.19502477010014074</v>
      </c>
      <c r="T4526" s="13">
        <f t="shared" si="562"/>
        <v>0.19559440665383979</v>
      </c>
      <c r="U4526">
        <f t="shared" si="563"/>
        <v>12.910600000000001</v>
      </c>
      <c r="V4526" t="str">
        <f t="shared" si="564"/>
        <v>same</v>
      </c>
      <c r="W4526" s="47">
        <f t="shared" si="565"/>
        <v>0</v>
      </c>
      <c r="X4526" s="47"/>
      <c r="Y4526" s="47"/>
    </row>
    <row r="4527" spans="1:25" ht="21" x14ac:dyDescent="0.4">
      <c r="A4527" t="s">
        <v>4728</v>
      </c>
      <c r="B4527" t="s">
        <v>4729</v>
      </c>
      <c r="C4527" t="s">
        <v>4730</v>
      </c>
      <c r="D4527" s="33">
        <v>35859</v>
      </c>
      <c r="E4527" s="33">
        <v>250</v>
      </c>
      <c r="F4527" s="32">
        <v>0.48749999999999999</v>
      </c>
      <c r="G4527" s="32">
        <v>0.16249999999999998</v>
      </c>
      <c r="H4527" s="13">
        <v>0.69717504671072816</v>
      </c>
      <c r="I4527" s="32">
        <v>0.64999999999999991</v>
      </c>
      <c r="J4527" s="34">
        <f t="shared" si="566"/>
        <v>0.25</v>
      </c>
      <c r="K4527">
        <v>1.95</v>
      </c>
      <c r="L4527">
        <v>2.5999999999999996</v>
      </c>
      <c r="M4527">
        <v>2.3199999999999998</v>
      </c>
      <c r="N4527" t="s">
        <v>37</v>
      </c>
      <c r="O4527" s="45" t="s">
        <v>37</v>
      </c>
      <c r="P4527" s="49" t="str">
        <f>'Sheet1 (2)'!O738</f>
        <v>B</v>
      </c>
      <c r="Q4527" s="30" t="str">
        <f t="shared" si="559"/>
        <v>B</v>
      </c>
      <c r="R4527">
        <f t="shared" si="560"/>
        <v>0.25</v>
      </c>
      <c r="S4527" s="11">
        <f t="shared" si="561"/>
        <v>0.10769230769230763</v>
      </c>
      <c r="T4527" s="13">
        <f t="shared" si="562"/>
        <v>0.25</v>
      </c>
      <c r="U4527">
        <f t="shared" si="563"/>
        <v>0.16249999999999998</v>
      </c>
      <c r="V4527" t="str">
        <f t="shared" si="564"/>
        <v>same</v>
      </c>
      <c r="W4527" s="47">
        <f t="shared" si="565"/>
        <v>0</v>
      </c>
      <c r="X4527" s="47"/>
      <c r="Y4527" s="47"/>
    </row>
    <row r="4528" spans="1:25" ht="21" x14ac:dyDescent="0.4">
      <c r="A4528" t="s">
        <v>4731</v>
      </c>
      <c r="B4528" t="s">
        <v>4729</v>
      </c>
      <c r="C4528" t="s">
        <v>4730</v>
      </c>
      <c r="D4528" s="33">
        <v>530307</v>
      </c>
      <c r="E4528" s="33">
        <v>5920</v>
      </c>
      <c r="F4528" s="32">
        <v>19.950400000000002</v>
      </c>
      <c r="G4528" s="32">
        <v>1.4395999999999998</v>
      </c>
      <c r="H4528" s="13">
        <v>1.1163345005817384</v>
      </c>
      <c r="I4528" s="32">
        <v>21.39</v>
      </c>
      <c r="J4528" s="34">
        <f t="shared" si="566"/>
        <v>6.7302477793361376E-2</v>
      </c>
      <c r="K4528">
        <v>3.37</v>
      </c>
      <c r="L4528">
        <v>3.6131756756756759</v>
      </c>
      <c r="M4528">
        <v>3.37</v>
      </c>
      <c r="N4528" t="s">
        <v>37</v>
      </c>
      <c r="O4528" s="45" t="s">
        <v>37</v>
      </c>
      <c r="P4528" s="49" t="str">
        <f>'Sheet1 (2)'!O1230</f>
        <v>B</v>
      </c>
      <c r="Q4528" s="30" t="str">
        <f t="shared" si="559"/>
        <v>B</v>
      </c>
      <c r="R4528">
        <f t="shared" si="560"/>
        <v>0.25</v>
      </c>
      <c r="S4528" s="11">
        <f t="shared" si="561"/>
        <v>6.7302477793361404E-2</v>
      </c>
      <c r="T4528" s="13">
        <f t="shared" si="562"/>
        <v>6.7302477793361376E-2</v>
      </c>
      <c r="U4528">
        <f t="shared" si="563"/>
        <v>1.4395999999999998</v>
      </c>
      <c r="V4528" t="str">
        <f t="shared" si="564"/>
        <v>same</v>
      </c>
      <c r="W4528" s="47">
        <f t="shared" si="565"/>
        <v>0</v>
      </c>
      <c r="X4528" s="47"/>
      <c r="Y4528" s="47"/>
    </row>
    <row r="4529" spans="1:25" ht="21" x14ac:dyDescent="0.4">
      <c r="A4529" t="s">
        <v>4732</v>
      </c>
      <c r="B4529" t="s">
        <v>4729</v>
      </c>
      <c r="C4529" t="s">
        <v>4730</v>
      </c>
      <c r="D4529" s="33">
        <v>123266</v>
      </c>
      <c r="E4529" s="33">
        <v>2875</v>
      </c>
      <c r="F4529" s="32">
        <v>7.9065000000000003</v>
      </c>
      <c r="G4529" s="32">
        <v>1.8036000000000001</v>
      </c>
      <c r="H4529" s="13">
        <v>2.3323544205214737</v>
      </c>
      <c r="I4529" s="32">
        <v>9.7101000000000006</v>
      </c>
      <c r="J4529" s="34">
        <f t="shared" si="566"/>
        <v>0.18574474001297617</v>
      </c>
      <c r="K4529">
        <v>2.7500869565217392</v>
      </c>
      <c r="L4529">
        <v>3.3774260869565218</v>
      </c>
      <c r="M4529">
        <v>2.75</v>
      </c>
      <c r="N4529" t="s">
        <v>37</v>
      </c>
      <c r="O4529" s="45" t="s">
        <v>37</v>
      </c>
      <c r="P4529" s="49" t="str">
        <f>'Sheet1 (2)'!O2097</f>
        <v>B</v>
      </c>
      <c r="Q4529" s="30" t="str">
        <f t="shared" si="559"/>
        <v>B</v>
      </c>
      <c r="R4529">
        <f t="shared" si="560"/>
        <v>0.25</v>
      </c>
      <c r="S4529" s="11">
        <f t="shared" si="561"/>
        <v>0.18577048640075799</v>
      </c>
      <c r="T4529" s="13">
        <f t="shared" si="562"/>
        <v>0.18574474001297617</v>
      </c>
      <c r="U4529">
        <f t="shared" si="563"/>
        <v>1.8036000000000001</v>
      </c>
      <c r="V4529" t="str">
        <f t="shared" si="564"/>
        <v>same</v>
      </c>
      <c r="W4529" s="47">
        <f t="shared" si="565"/>
        <v>0</v>
      </c>
      <c r="X4529" s="47"/>
      <c r="Y4529" s="47"/>
    </row>
    <row r="4530" spans="1:25" ht="21" x14ac:dyDescent="0.4">
      <c r="A4530" t="s">
        <v>4733</v>
      </c>
      <c r="B4530" t="s">
        <v>4729</v>
      </c>
      <c r="C4530" t="s">
        <v>4730</v>
      </c>
      <c r="D4530" s="33">
        <v>1025058</v>
      </c>
      <c r="E4530" s="33">
        <v>33056</v>
      </c>
      <c r="F4530" s="32">
        <v>65.781800000000004</v>
      </c>
      <c r="G4530" s="32">
        <v>17.733200000000004</v>
      </c>
      <c r="H4530" s="13">
        <v>3.2247931336568274</v>
      </c>
      <c r="I4530" s="32">
        <v>83.515000000000015</v>
      </c>
      <c r="J4530" s="34">
        <f t="shared" si="566"/>
        <v>0.21233550859127104</v>
      </c>
      <c r="K4530">
        <v>1.9900108906098743</v>
      </c>
      <c r="L4530">
        <v>2.5264702323330113</v>
      </c>
      <c r="M4530">
        <v>1.99</v>
      </c>
      <c r="N4530" t="s">
        <v>37</v>
      </c>
      <c r="O4530" s="45" t="s">
        <v>37</v>
      </c>
      <c r="P4530" s="49" t="str">
        <f>'Sheet1 (2)'!O4768</f>
        <v>B</v>
      </c>
      <c r="Q4530" s="30" t="str">
        <f t="shared" si="559"/>
        <v>B</v>
      </c>
      <c r="R4530">
        <f t="shared" si="560"/>
        <v>0.25</v>
      </c>
      <c r="S4530" s="11">
        <f t="shared" si="561"/>
        <v>0.21233981919415693</v>
      </c>
      <c r="T4530" s="13">
        <f t="shared" si="562"/>
        <v>0.21233550859127104</v>
      </c>
      <c r="U4530">
        <f t="shared" si="563"/>
        <v>17.733200000000004</v>
      </c>
      <c r="V4530" t="str">
        <f t="shared" si="564"/>
        <v>same</v>
      </c>
      <c r="W4530" s="47">
        <f t="shared" si="565"/>
        <v>0</v>
      </c>
      <c r="X4530" s="47"/>
      <c r="Y4530" s="47"/>
    </row>
    <row r="4531" spans="1:25" ht="21" x14ac:dyDescent="0.4">
      <c r="A4531" t="s">
        <v>6024</v>
      </c>
      <c r="B4531" t="s">
        <v>6025</v>
      </c>
      <c r="C4531" t="s">
        <v>6026</v>
      </c>
      <c r="D4531" s="33">
        <v>6464</v>
      </c>
      <c r="E4531" s="33">
        <v>2020</v>
      </c>
      <c r="F4531" s="32">
        <v>0.57330000000000003</v>
      </c>
      <c r="G4531" s="32">
        <v>0.14379999999999996</v>
      </c>
      <c r="H4531" s="13">
        <v>31.25</v>
      </c>
      <c r="I4531" s="32">
        <v>0.71709999999999996</v>
      </c>
      <c r="J4531" s="34">
        <f t="shared" si="566"/>
        <v>0.20052991214614413</v>
      </c>
      <c r="K4531">
        <v>0.28381188118811884</v>
      </c>
      <c r="L4531">
        <v>0.35499999999999998</v>
      </c>
      <c r="M4531">
        <v>0.3</v>
      </c>
      <c r="N4531" t="s">
        <v>37</v>
      </c>
      <c r="O4531" s="45" t="s">
        <v>37</v>
      </c>
      <c r="P4531" s="49" t="str">
        <f>'Sheet1 (2)'!O291</f>
        <v>B</v>
      </c>
      <c r="Q4531" s="30" t="str">
        <f t="shared" si="559"/>
        <v>B</v>
      </c>
      <c r="R4531">
        <f t="shared" si="560"/>
        <v>0.25</v>
      </c>
      <c r="S4531" s="11">
        <f t="shared" si="561"/>
        <v>0.15492957746478872</v>
      </c>
      <c r="T4531" s="13">
        <f t="shared" si="562"/>
        <v>0.20052991214614413</v>
      </c>
      <c r="U4531">
        <f t="shared" si="563"/>
        <v>0.14379999999999996</v>
      </c>
      <c r="V4531" t="str">
        <f t="shared" si="564"/>
        <v>same</v>
      </c>
      <c r="W4531" s="47">
        <f t="shared" si="565"/>
        <v>0</v>
      </c>
      <c r="X4531" s="47"/>
      <c r="Y4531" s="47"/>
    </row>
    <row r="4532" spans="1:25" ht="21" x14ac:dyDescent="0.4">
      <c r="A4532" t="s">
        <v>6027</v>
      </c>
      <c r="B4532" t="s">
        <v>6025</v>
      </c>
      <c r="C4532" t="s">
        <v>6026</v>
      </c>
      <c r="D4532" s="33">
        <v>6535</v>
      </c>
      <c r="E4532" s="33">
        <v>1624</v>
      </c>
      <c r="F4532" s="32">
        <v>0.45979999999999993</v>
      </c>
      <c r="G4532" s="32">
        <v>8.1199999999999994E-2</v>
      </c>
      <c r="H4532" s="13">
        <v>24.85080336648814</v>
      </c>
      <c r="I4532" s="32">
        <v>0.54099999999999993</v>
      </c>
      <c r="J4532" s="34">
        <f t="shared" si="566"/>
        <v>0.15009242144177451</v>
      </c>
      <c r="K4532">
        <v>0.28312807881773394</v>
      </c>
      <c r="L4532">
        <v>0.33312807881773393</v>
      </c>
      <c r="M4532">
        <v>0.3</v>
      </c>
      <c r="N4532" t="s">
        <v>37</v>
      </c>
      <c r="O4532" s="45" t="s">
        <v>37</v>
      </c>
      <c r="P4532" s="49" t="str">
        <f>'Sheet1 (2)'!O3664</f>
        <v>B</v>
      </c>
      <c r="Q4532" s="30" t="str">
        <f t="shared" si="559"/>
        <v>B</v>
      </c>
      <c r="R4532">
        <f t="shared" si="560"/>
        <v>0.25</v>
      </c>
      <c r="S4532" s="11">
        <f t="shared" si="561"/>
        <v>9.9445471349352915E-2</v>
      </c>
      <c r="T4532" s="13">
        <f t="shared" si="562"/>
        <v>0.15009242144177451</v>
      </c>
      <c r="U4532">
        <f t="shared" si="563"/>
        <v>8.1199999999999994E-2</v>
      </c>
      <c r="V4532" t="str">
        <f t="shared" si="564"/>
        <v>same</v>
      </c>
      <c r="W4532" s="47">
        <f t="shared" si="565"/>
        <v>0</v>
      </c>
      <c r="X4532" s="47"/>
      <c r="Y4532" s="47"/>
    </row>
    <row r="4533" spans="1:25" ht="21" x14ac:dyDescent="0.4">
      <c r="A4533" t="s">
        <v>6028</v>
      </c>
      <c r="B4533" t="s">
        <v>6025</v>
      </c>
      <c r="C4533" t="s">
        <v>6026</v>
      </c>
      <c r="D4533" s="33">
        <v>6574</v>
      </c>
      <c r="E4533" s="33">
        <v>2108</v>
      </c>
      <c r="F4533" s="32">
        <v>0.60629999999999995</v>
      </c>
      <c r="G4533" s="32">
        <v>0.16820000000000002</v>
      </c>
      <c r="H4533" s="13">
        <v>32.065713416489203</v>
      </c>
      <c r="I4533" s="32">
        <v>0.77449999999999997</v>
      </c>
      <c r="J4533" s="34">
        <f t="shared" si="566"/>
        <v>0.21717236927049713</v>
      </c>
      <c r="K4533">
        <v>0.28761859582542693</v>
      </c>
      <c r="L4533">
        <v>0.36740986717267554</v>
      </c>
      <c r="M4533">
        <v>0.3</v>
      </c>
      <c r="N4533" t="s">
        <v>37</v>
      </c>
      <c r="O4533" s="45" t="s">
        <v>37</v>
      </c>
      <c r="P4533" s="49" t="str">
        <f>'Sheet1 (2)'!O3955</f>
        <v>B</v>
      </c>
      <c r="Q4533" s="30" t="str">
        <f t="shared" si="559"/>
        <v>B</v>
      </c>
      <c r="R4533">
        <f t="shared" si="560"/>
        <v>0.25</v>
      </c>
      <c r="S4533" s="11">
        <f t="shared" si="561"/>
        <v>0.18347320852162693</v>
      </c>
      <c r="T4533" s="13">
        <f t="shared" si="562"/>
        <v>0.21717236927049713</v>
      </c>
      <c r="U4533">
        <f t="shared" si="563"/>
        <v>0.16820000000000002</v>
      </c>
      <c r="V4533" t="str">
        <f t="shared" si="564"/>
        <v>same</v>
      </c>
      <c r="W4533" s="47">
        <f t="shared" si="565"/>
        <v>0</v>
      </c>
      <c r="X4533" s="47"/>
      <c r="Y4533" s="47"/>
    </row>
    <row r="4534" spans="1:25" ht="21" x14ac:dyDescent="0.4">
      <c r="A4534" t="s">
        <v>5626</v>
      </c>
      <c r="B4534" t="s">
        <v>5627</v>
      </c>
      <c r="C4534" t="s">
        <v>5628</v>
      </c>
      <c r="D4534" s="33">
        <v>498939</v>
      </c>
      <c r="E4534" s="33">
        <v>888</v>
      </c>
      <c r="F4534" s="32">
        <v>1.2825</v>
      </c>
      <c r="G4534" s="32">
        <v>0.28750000000000003</v>
      </c>
      <c r="H4534" s="13">
        <v>0.17797766861279635</v>
      </c>
      <c r="I4534" s="32">
        <v>1.57</v>
      </c>
      <c r="J4534" s="34">
        <f t="shared" si="566"/>
        <v>0.18312101910828027</v>
      </c>
      <c r="K4534">
        <v>1.4442567567567568</v>
      </c>
      <c r="L4534">
        <v>1.7680180180180181</v>
      </c>
      <c r="M4534">
        <v>1.5</v>
      </c>
      <c r="N4534" t="s">
        <v>37</v>
      </c>
      <c r="O4534" s="45" t="s">
        <v>37</v>
      </c>
      <c r="P4534" s="49" t="str">
        <f>'Sheet1 (2)'!O1215</f>
        <v>B</v>
      </c>
      <c r="Q4534" s="30" t="str">
        <f t="shared" si="559"/>
        <v>B</v>
      </c>
      <c r="R4534">
        <f t="shared" si="560"/>
        <v>0.25</v>
      </c>
      <c r="S4534" s="11">
        <f t="shared" si="561"/>
        <v>0.15159235668789811</v>
      </c>
      <c r="T4534" s="13">
        <f t="shared" si="562"/>
        <v>0.18312101910828027</v>
      </c>
      <c r="U4534">
        <f t="shared" si="563"/>
        <v>0.28750000000000003</v>
      </c>
      <c r="V4534" t="str">
        <f t="shared" si="564"/>
        <v>same</v>
      </c>
      <c r="W4534" s="47">
        <f t="shared" si="565"/>
        <v>0</v>
      </c>
      <c r="X4534" s="47"/>
      <c r="Y4534" s="47"/>
    </row>
    <row r="4535" spans="1:25" ht="21" x14ac:dyDescent="0.4">
      <c r="A4535" t="s">
        <v>5629</v>
      </c>
      <c r="B4535" t="s">
        <v>5627</v>
      </c>
      <c r="C4535" t="s">
        <v>5628</v>
      </c>
      <c r="D4535" s="33">
        <v>426550</v>
      </c>
      <c r="E4535" s="33">
        <v>7074</v>
      </c>
      <c r="F4535" s="32">
        <v>10.611000000000001</v>
      </c>
      <c r="G4535" s="32">
        <v>2.0089999999999999</v>
      </c>
      <c r="H4535" s="13">
        <v>1.6584222248271012</v>
      </c>
      <c r="I4535" s="32">
        <v>12.620000000000001</v>
      </c>
      <c r="J4535" s="34">
        <f t="shared" si="566"/>
        <v>0.15919175911251979</v>
      </c>
      <c r="K4535">
        <v>1.5</v>
      </c>
      <c r="L4535">
        <v>1.7839977381962118</v>
      </c>
      <c r="M4535">
        <v>1.5</v>
      </c>
      <c r="N4535" t="s">
        <v>37</v>
      </c>
      <c r="O4535" s="45" t="s">
        <v>37</v>
      </c>
      <c r="P4535" s="49" t="str">
        <f>'Sheet1 (2)'!O2318</f>
        <v>B</v>
      </c>
      <c r="Q4535" s="30" t="str">
        <f t="shared" si="559"/>
        <v>B</v>
      </c>
      <c r="R4535">
        <f t="shared" si="560"/>
        <v>0.25</v>
      </c>
      <c r="S4535" s="11">
        <f t="shared" si="561"/>
        <v>0.15919175911251995</v>
      </c>
      <c r="T4535" s="13">
        <f t="shared" si="562"/>
        <v>0.15919175911251979</v>
      </c>
      <c r="U4535">
        <f t="shared" si="563"/>
        <v>2.0089999999999999</v>
      </c>
      <c r="V4535" t="str">
        <f t="shared" si="564"/>
        <v>same</v>
      </c>
      <c r="W4535" s="47">
        <f t="shared" si="565"/>
        <v>0</v>
      </c>
      <c r="X4535" s="47"/>
      <c r="Y4535" s="47"/>
    </row>
    <row r="4536" spans="1:25" ht="21" x14ac:dyDescent="0.4">
      <c r="A4536" t="s">
        <v>5630</v>
      </c>
      <c r="B4536" t="s">
        <v>5627</v>
      </c>
      <c r="C4536" t="s">
        <v>5628</v>
      </c>
      <c r="D4536" s="33">
        <v>293118</v>
      </c>
      <c r="E4536" s="33">
        <v>772</v>
      </c>
      <c r="F4536" s="32">
        <v>1.125</v>
      </c>
      <c r="G4536" s="32">
        <v>0.14500000000000002</v>
      </c>
      <c r="H4536" s="13">
        <v>0.26337515949208168</v>
      </c>
      <c r="I4536" s="32">
        <v>1.27</v>
      </c>
      <c r="J4536" s="34">
        <f t="shared" si="566"/>
        <v>0.11417322834645671</v>
      </c>
      <c r="K4536">
        <v>1.4572538860103628</v>
      </c>
      <c r="L4536">
        <v>1.645077720207254</v>
      </c>
      <c r="M4536">
        <v>1.5</v>
      </c>
      <c r="N4536" t="s">
        <v>37</v>
      </c>
      <c r="O4536" s="45" t="s">
        <v>37</v>
      </c>
      <c r="P4536" s="49" t="str">
        <f>'Sheet1 (2)'!O3849</f>
        <v>B</v>
      </c>
      <c r="Q4536" s="30" t="str">
        <f t="shared" si="559"/>
        <v>B</v>
      </c>
      <c r="R4536">
        <f t="shared" si="560"/>
        <v>0.25</v>
      </c>
      <c r="S4536" s="11">
        <f t="shared" si="561"/>
        <v>8.8188976377952796E-2</v>
      </c>
      <c r="T4536" s="13">
        <f t="shared" si="562"/>
        <v>0.11417322834645671</v>
      </c>
      <c r="U4536">
        <f t="shared" si="563"/>
        <v>0.14500000000000002</v>
      </c>
      <c r="V4536" t="str">
        <f t="shared" si="564"/>
        <v>same</v>
      </c>
      <c r="W4536" s="47">
        <f t="shared" si="565"/>
        <v>0</v>
      </c>
      <c r="X4536" s="47"/>
      <c r="Y4536" s="47"/>
    </row>
    <row r="4537" spans="1:25" ht="21" x14ac:dyDescent="0.4">
      <c r="A4537" t="s">
        <v>6111</v>
      </c>
      <c r="B4537" t="s">
        <v>6112</v>
      </c>
      <c r="C4537" t="s">
        <v>6113</v>
      </c>
      <c r="D4537" s="33">
        <v>545</v>
      </c>
      <c r="E4537" s="33">
        <v>225</v>
      </c>
      <c r="F4537" s="32">
        <v>0</v>
      </c>
      <c r="G4537" s="32">
        <v>0</v>
      </c>
      <c r="H4537" s="13">
        <v>41.284403669724767</v>
      </c>
      <c r="I4537" s="32">
        <v>0</v>
      </c>
      <c r="J4537" s="34" t="e">
        <f t="shared" si="566"/>
        <v>#DIV/0!</v>
      </c>
      <c r="K4537">
        <v>0</v>
      </c>
      <c r="L4537">
        <v>0</v>
      </c>
      <c r="M4537">
        <v>0.01</v>
      </c>
      <c r="N4537" t="s">
        <v>37</v>
      </c>
      <c r="O4537" s="45" t="s">
        <v>37</v>
      </c>
      <c r="P4537" s="49" t="str">
        <f>'Sheet1 (2)'!O193</f>
        <v>B</v>
      </c>
      <c r="Q4537" s="30" t="str">
        <f t="shared" si="559"/>
        <v>B</v>
      </c>
      <c r="R4537">
        <f t="shared" si="560"/>
        <v>0.25</v>
      </c>
      <c r="S4537" s="11" t="e">
        <f t="shared" si="561"/>
        <v>#DIV/0!</v>
      </c>
      <c r="T4537" s="13" t="e">
        <f t="shared" si="562"/>
        <v>#DIV/0!</v>
      </c>
      <c r="U4537">
        <f t="shared" si="563"/>
        <v>0</v>
      </c>
      <c r="V4537" t="str">
        <f t="shared" si="564"/>
        <v>same</v>
      </c>
      <c r="W4537" s="47">
        <f t="shared" si="565"/>
        <v>0</v>
      </c>
      <c r="X4537" s="47"/>
      <c r="Y4537" s="47"/>
    </row>
    <row r="4538" spans="1:25" ht="21" x14ac:dyDescent="0.4">
      <c r="A4538" t="s">
        <v>6114</v>
      </c>
      <c r="B4538" t="s">
        <v>6112</v>
      </c>
      <c r="C4538" t="s">
        <v>6113</v>
      </c>
      <c r="D4538" s="33">
        <v>1289</v>
      </c>
      <c r="E4538" s="33">
        <v>235</v>
      </c>
      <c r="F4538" s="32">
        <v>4.9499999999999988E-2</v>
      </c>
      <c r="G4538" s="32">
        <v>4.9499999999999988E-2</v>
      </c>
      <c r="H4538" s="13">
        <v>18.231186966640806</v>
      </c>
      <c r="I4538" s="32">
        <v>9.8999999999999977E-2</v>
      </c>
      <c r="J4538" s="34">
        <f t="shared" si="566"/>
        <v>0.5</v>
      </c>
      <c r="K4538">
        <v>0.21063829787234037</v>
      </c>
      <c r="L4538">
        <v>0.42127659574468074</v>
      </c>
      <c r="M4538">
        <v>0.2</v>
      </c>
      <c r="N4538" t="s">
        <v>34</v>
      </c>
      <c r="O4538" s="45" t="s">
        <v>34</v>
      </c>
      <c r="P4538" s="49" t="str">
        <f>'Sheet1 (2)'!O1186</f>
        <v>A</v>
      </c>
      <c r="Q4538" s="30" t="str">
        <f t="shared" si="559"/>
        <v>A</v>
      </c>
      <c r="R4538">
        <f t="shared" si="560"/>
        <v>0.15</v>
      </c>
      <c r="S4538" s="11">
        <f t="shared" si="561"/>
        <v>0.52525252525252508</v>
      </c>
      <c r="T4538" s="13">
        <f t="shared" si="562"/>
        <v>0.5</v>
      </c>
      <c r="U4538">
        <f t="shared" si="563"/>
        <v>4.9499999999999988E-2</v>
      </c>
      <c r="V4538" t="str">
        <f t="shared" si="564"/>
        <v>same</v>
      </c>
      <c r="W4538" s="47">
        <f t="shared" si="565"/>
        <v>0</v>
      </c>
      <c r="X4538" s="47"/>
      <c r="Y4538" s="47"/>
    </row>
    <row r="4539" spans="1:25" ht="21" x14ac:dyDescent="0.4">
      <c r="A4539" t="s">
        <v>6115</v>
      </c>
      <c r="B4539" t="s">
        <v>6112</v>
      </c>
      <c r="C4539" t="s">
        <v>6113</v>
      </c>
      <c r="D4539" s="33">
        <v>375</v>
      </c>
      <c r="E4539" s="33">
        <v>169</v>
      </c>
      <c r="F4539" s="32">
        <v>0</v>
      </c>
      <c r="G4539" s="32">
        <v>0</v>
      </c>
      <c r="H4539" s="13">
        <v>45.06666666666667</v>
      </c>
      <c r="I4539" s="32">
        <v>0</v>
      </c>
      <c r="J4539" s="34" t="e">
        <f t="shared" si="566"/>
        <v>#DIV/0!</v>
      </c>
      <c r="K4539">
        <v>0</v>
      </c>
      <c r="L4539">
        <v>0</v>
      </c>
      <c r="M4539">
        <v>0.01</v>
      </c>
      <c r="N4539" t="s">
        <v>37</v>
      </c>
      <c r="O4539" s="45" t="s">
        <v>37</v>
      </c>
      <c r="P4539" s="49" t="str">
        <f>'Sheet1 (2)'!O2090</f>
        <v>B</v>
      </c>
      <c r="Q4539" s="30" t="str">
        <f t="shared" si="559"/>
        <v>B</v>
      </c>
      <c r="R4539">
        <f t="shared" si="560"/>
        <v>0.25</v>
      </c>
      <c r="S4539" s="11" t="e">
        <f t="shared" si="561"/>
        <v>#DIV/0!</v>
      </c>
      <c r="T4539" s="13" t="e">
        <f t="shared" si="562"/>
        <v>#DIV/0!</v>
      </c>
      <c r="U4539">
        <f t="shared" si="563"/>
        <v>0</v>
      </c>
      <c r="V4539" t="str">
        <f t="shared" si="564"/>
        <v>same</v>
      </c>
      <c r="W4539" s="47">
        <f t="shared" si="565"/>
        <v>0</v>
      </c>
      <c r="X4539" s="47"/>
      <c r="Y4539" s="47"/>
    </row>
    <row r="4540" spans="1:25" ht="21" x14ac:dyDescent="0.4">
      <c r="A4540" t="s">
        <v>6116</v>
      </c>
      <c r="B4540" t="s">
        <v>6112</v>
      </c>
      <c r="C4540" t="s">
        <v>6113</v>
      </c>
      <c r="D4540" s="33">
        <v>2262</v>
      </c>
      <c r="E4540" s="33">
        <v>785</v>
      </c>
      <c r="F4540" s="32">
        <v>6.1199999999999997E-2</v>
      </c>
      <c r="G4540" s="32">
        <v>1.9800000000000002E-2</v>
      </c>
      <c r="H4540" s="13">
        <v>34.703801945181254</v>
      </c>
      <c r="I4540" s="32">
        <v>8.1000000000000003E-2</v>
      </c>
      <c r="J4540" s="34">
        <f t="shared" si="566"/>
        <v>0.24444444444444446</v>
      </c>
      <c r="K4540">
        <v>7.7961783439490437E-2</v>
      </c>
      <c r="L4540">
        <v>0.10318471337579618</v>
      </c>
      <c r="M4540">
        <v>0.01</v>
      </c>
      <c r="N4540" t="s">
        <v>37</v>
      </c>
      <c r="O4540" s="45" t="s">
        <v>37</v>
      </c>
      <c r="P4540" s="49" t="str">
        <f>'Sheet1 (2)'!O4385</f>
        <v>B</v>
      </c>
      <c r="Q4540" s="30" t="str">
        <f t="shared" si="559"/>
        <v>B</v>
      </c>
      <c r="R4540">
        <f t="shared" si="560"/>
        <v>0.25</v>
      </c>
      <c r="S4540" s="11">
        <f t="shared" si="561"/>
        <v>0.90308641975308646</v>
      </c>
      <c r="T4540" s="13">
        <f t="shared" si="562"/>
        <v>0.24444444444444446</v>
      </c>
      <c r="U4540">
        <f t="shared" si="563"/>
        <v>1.9800000000000002E-2</v>
      </c>
      <c r="V4540" t="str">
        <f t="shared" si="564"/>
        <v>same</v>
      </c>
      <c r="W4540" s="47">
        <f t="shared" si="565"/>
        <v>0</v>
      </c>
      <c r="X4540" s="47"/>
      <c r="Y4540" s="47"/>
    </row>
    <row r="4541" spans="1:25" ht="21" x14ac:dyDescent="0.4">
      <c r="A4541" t="s">
        <v>6117</v>
      </c>
      <c r="B4541" t="s">
        <v>6112</v>
      </c>
      <c r="C4541" t="s">
        <v>6113</v>
      </c>
      <c r="D4541" s="33">
        <v>1014</v>
      </c>
      <c r="E4541" s="33">
        <v>270</v>
      </c>
      <c r="F4541" s="32">
        <v>6.7500000000000004E-2</v>
      </c>
      <c r="G4541" s="32">
        <v>6.7500000000000004E-2</v>
      </c>
      <c r="H4541" s="13">
        <v>26.627218934911241</v>
      </c>
      <c r="I4541" s="32">
        <v>0.13500000000000001</v>
      </c>
      <c r="J4541" s="34">
        <f t="shared" si="566"/>
        <v>0.5</v>
      </c>
      <c r="K4541">
        <v>0.25</v>
      </c>
      <c r="L4541">
        <v>0.5</v>
      </c>
      <c r="M4541">
        <v>0.2</v>
      </c>
      <c r="N4541" t="s">
        <v>34</v>
      </c>
      <c r="O4541" s="45" t="s">
        <v>34</v>
      </c>
      <c r="P4541" s="49" t="str">
        <f>'Sheet1 (2)'!O4625</f>
        <v>A</v>
      </c>
      <c r="Q4541" s="30" t="str">
        <f t="shared" si="559"/>
        <v>A</v>
      </c>
      <c r="R4541">
        <f t="shared" si="560"/>
        <v>0.15</v>
      </c>
      <c r="S4541" s="11">
        <f t="shared" si="561"/>
        <v>0.6</v>
      </c>
      <c r="T4541" s="13">
        <f t="shared" si="562"/>
        <v>0.5</v>
      </c>
      <c r="U4541">
        <f t="shared" si="563"/>
        <v>6.7500000000000004E-2</v>
      </c>
      <c r="V4541" t="str">
        <f t="shared" si="564"/>
        <v>same</v>
      </c>
      <c r="W4541" s="47">
        <f t="shared" si="565"/>
        <v>0</v>
      </c>
      <c r="X4541" s="47"/>
      <c r="Y4541" s="47"/>
    </row>
    <row r="4542" spans="1:25" ht="21" x14ac:dyDescent="0.4">
      <c r="A4542" t="s">
        <v>2233</v>
      </c>
      <c r="B4542" t="s">
        <v>2231</v>
      </c>
      <c r="C4542" s="35" t="s">
        <v>2232</v>
      </c>
      <c r="D4542" s="33">
        <v>4671272</v>
      </c>
      <c r="E4542" s="33">
        <v>590460</v>
      </c>
      <c r="F4542" s="32">
        <v>468.19910000000004</v>
      </c>
      <c r="G4542" s="32">
        <v>198.57500000000002</v>
      </c>
      <c r="H4542" s="13">
        <v>12.640240174410739</v>
      </c>
      <c r="I4542" s="32">
        <v>666.77410000000009</v>
      </c>
      <c r="J4542" s="34">
        <f t="shared" si="566"/>
        <v>0.29781450719216596</v>
      </c>
      <c r="K4542">
        <v>0.79293957253666636</v>
      </c>
      <c r="L4542">
        <v>1.1292451647867765</v>
      </c>
      <c r="M4542">
        <v>0.75</v>
      </c>
      <c r="N4542" t="s">
        <v>33</v>
      </c>
      <c r="O4542" s="45" t="s">
        <v>33</v>
      </c>
      <c r="P4542" s="49" t="str">
        <f>'Sheet1 (2)'!O881</f>
        <v>C</v>
      </c>
      <c r="Q4542" s="30" t="str">
        <f t="shared" ref="Q4542:Q4605" si="567">IF(U4542="same",N4542,IF(O4542=N4542,P4542,O4542))</f>
        <v>C</v>
      </c>
      <c r="R4542">
        <f t="shared" si="560"/>
        <v>0.4</v>
      </c>
      <c r="S4542" s="11">
        <f t="shared" si="561"/>
        <v>0.33583952945982759</v>
      </c>
      <c r="T4542" s="13">
        <f t="shared" si="562"/>
        <v>0.29781450719216596</v>
      </c>
      <c r="U4542">
        <f t="shared" si="563"/>
        <v>198.57500000000002</v>
      </c>
      <c r="V4542" t="str">
        <f t="shared" si="564"/>
        <v>same</v>
      </c>
      <c r="W4542" s="47">
        <f t="shared" si="565"/>
        <v>0</v>
      </c>
      <c r="X4542" s="47"/>
      <c r="Y4542" s="47"/>
    </row>
    <row r="4543" spans="1:25" ht="21" x14ac:dyDescent="0.4">
      <c r="A4543" t="s">
        <v>2237</v>
      </c>
      <c r="B4543" t="s">
        <v>2231</v>
      </c>
      <c r="C4543" s="35" t="s">
        <v>2232</v>
      </c>
      <c r="D4543" s="33">
        <v>6115604</v>
      </c>
      <c r="E4543" s="33">
        <v>94035</v>
      </c>
      <c r="F4543" s="32">
        <v>94.034999999999982</v>
      </c>
      <c r="G4543" s="32">
        <v>16.495000000000001</v>
      </c>
      <c r="H4543" s="13">
        <v>1.5376240842278213</v>
      </c>
      <c r="I4543" s="32">
        <v>110.52999999999999</v>
      </c>
      <c r="J4543" s="34">
        <f t="shared" si="566"/>
        <v>0.14923550167375377</v>
      </c>
      <c r="K4543">
        <v>0.99999999999999989</v>
      </c>
      <c r="L4543">
        <v>1.1754134099005689</v>
      </c>
      <c r="M4543">
        <v>1</v>
      </c>
      <c r="N4543" t="s">
        <v>37</v>
      </c>
      <c r="O4543" s="45" t="s">
        <v>37</v>
      </c>
      <c r="P4543" s="49" t="str">
        <f>'Sheet1 (2)'!O1508</f>
        <v>B</v>
      </c>
      <c r="Q4543" s="30" t="str">
        <f t="shared" si="567"/>
        <v>B</v>
      </c>
      <c r="R4543">
        <f t="shared" si="560"/>
        <v>0.25</v>
      </c>
      <c r="S4543" s="11">
        <f t="shared" si="561"/>
        <v>0.14923550167375368</v>
      </c>
      <c r="T4543" s="13">
        <f t="shared" si="562"/>
        <v>0.14923550167375377</v>
      </c>
      <c r="U4543">
        <f t="shared" si="563"/>
        <v>16.495000000000001</v>
      </c>
      <c r="V4543" t="str">
        <f t="shared" si="564"/>
        <v>same</v>
      </c>
      <c r="W4543" s="47">
        <f t="shared" si="565"/>
        <v>0</v>
      </c>
      <c r="X4543" s="47"/>
      <c r="Y4543" s="47"/>
    </row>
    <row r="4544" spans="1:25" ht="21" x14ac:dyDescent="0.4">
      <c r="A4544" t="s">
        <v>2239</v>
      </c>
      <c r="B4544" t="s">
        <v>2231</v>
      </c>
      <c r="C4544" s="35" t="s">
        <v>2232</v>
      </c>
      <c r="D4544" s="33">
        <v>2351581</v>
      </c>
      <c r="E4544" s="33">
        <v>292530</v>
      </c>
      <c r="F4544" s="32">
        <v>226.70310000000001</v>
      </c>
      <c r="G4544" s="32">
        <v>146.84249999999997</v>
      </c>
      <c r="H4544" s="13">
        <v>12.439716088878079</v>
      </c>
      <c r="I4544" s="32">
        <v>373.54559999999998</v>
      </c>
      <c r="J4544" s="34">
        <f t="shared" si="566"/>
        <v>0.39310461694636473</v>
      </c>
      <c r="K4544">
        <v>0.77497384883601683</v>
      </c>
      <c r="L4544">
        <v>1.2769480053327864</v>
      </c>
      <c r="M4544">
        <v>0.75</v>
      </c>
      <c r="N4544" t="s">
        <v>33</v>
      </c>
      <c r="O4544" s="45" t="s">
        <v>33</v>
      </c>
      <c r="P4544" s="49" t="str">
        <f>'Sheet1 (2)'!O2449</f>
        <v>C</v>
      </c>
      <c r="Q4544" s="30" t="str">
        <f t="shared" si="567"/>
        <v>C</v>
      </c>
      <c r="R4544">
        <f t="shared" si="560"/>
        <v>0.4</v>
      </c>
      <c r="S4544" s="11">
        <f t="shared" si="561"/>
        <v>0.41266206856672921</v>
      </c>
      <c r="T4544" s="13">
        <f t="shared" si="562"/>
        <v>0.39310461694636473</v>
      </c>
      <c r="U4544">
        <f t="shared" si="563"/>
        <v>146.84249999999997</v>
      </c>
      <c r="V4544" t="str">
        <f t="shared" si="564"/>
        <v>same</v>
      </c>
      <c r="W4544" s="47">
        <f t="shared" si="565"/>
        <v>0</v>
      </c>
      <c r="X4544" s="47"/>
      <c r="Y4544" s="47"/>
    </row>
    <row r="4545" spans="1:25" ht="21" x14ac:dyDescent="0.4">
      <c r="A4545" t="s">
        <v>2240</v>
      </c>
      <c r="B4545" t="s">
        <v>2231</v>
      </c>
      <c r="C4545" s="35" t="s">
        <v>2232</v>
      </c>
      <c r="D4545" s="33">
        <v>1999823</v>
      </c>
      <c r="E4545" s="33">
        <v>286030</v>
      </c>
      <c r="F4545" s="32">
        <v>214.52330000000001</v>
      </c>
      <c r="G4545" s="32">
        <v>70.660200000000003</v>
      </c>
      <c r="H4545" s="13">
        <v>14.302765794772837</v>
      </c>
      <c r="I4545" s="32">
        <v>285.18349999999998</v>
      </c>
      <c r="J4545" s="34">
        <f t="shared" si="566"/>
        <v>0.24777099656887586</v>
      </c>
      <c r="K4545">
        <v>0.75000279690941518</v>
      </c>
      <c r="L4545">
        <v>0.99704052022515122</v>
      </c>
      <c r="M4545">
        <v>0.75</v>
      </c>
      <c r="N4545" t="s">
        <v>33</v>
      </c>
      <c r="O4545" s="45" t="s">
        <v>33</v>
      </c>
      <c r="P4545" s="49" t="str">
        <f>'Sheet1 (2)'!O3166</f>
        <v>C</v>
      </c>
      <c r="Q4545" s="30" t="str">
        <f t="shared" si="567"/>
        <v>C</v>
      </c>
      <c r="R4545">
        <f t="shared" si="560"/>
        <v>0.4</v>
      </c>
      <c r="S4545" s="11">
        <f t="shared" si="561"/>
        <v>0.24777380178025729</v>
      </c>
      <c r="T4545" s="13">
        <f t="shared" si="562"/>
        <v>0.24777099656887586</v>
      </c>
      <c r="U4545">
        <f t="shared" si="563"/>
        <v>70.660200000000003</v>
      </c>
      <c r="V4545" t="str">
        <f t="shared" si="564"/>
        <v>same</v>
      </c>
      <c r="W4545" s="47">
        <f t="shared" si="565"/>
        <v>0</v>
      </c>
      <c r="X4545" s="47"/>
      <c r="Y4545" s="47"/>
    </row>
    <row r="4546" spans="1:25" ht="21" x14ac:dyDescent="0.4">
      <c r="A4546" s="18" t="s">
        <v>6105</v>
      </c>
      <c r="B4546" t="s">
        <v>6106</v>
      </c>
      <c r="C4546" t="s">
        <v>6107</v>
      </c>
      <c r="D4546" s="33">
        <v>776</v>
      </c>
      <c r="E4546" s="33">
        <v>174</v>
      </c>
      <c r="F4546" s="32">
        <v>6.4799999999999996E-2</v>
      </c>
      <c r="G4546" s="32">
        <v>2.1199999999999997E-2</v>
      </c>
      <c r="H4546" s="13">
        <v>22.422680412371133</v>
      </c>
      <c r="I4546" s="32">
        <v>8.5999999999999993E-2</v>
      </c>
      <c r="J4546" s="34">
        <f t="shared" si="566"/>
        <v>0.24651162790697673</v>
      </c>
      <c r="K4546">
        <v>0.37241379310344824</v>
      </c>
      <c r="L4546">
        <v>0.4942528735632184</v>
      </c>
      <c r="M4546">
        <v>0.3</v>
      </c>
      <c r="N4546" t="s">
        <v>34</v>
      </c>
      <c r="O4546" s="45" t="s">
        <v>34</v>
      </c>
      <c r="P4546" s="49" t="str">
        <f>'Sheet1 (2)'!O2397</f>
        <v>A</v>
      </c>
      <c r="Q4546" s="30" t="str">
        <f t="shared" si="567"/>
        <v>A</v>
      </c>
      <c r="R4546">
        <f t="shared" ref="R4546:R4609" si="568">VLOOKUP(IF(V4546="same",N4546,IF(O4546=N4546,P4546,O4546)),$AC$2:$AN$8,9,FALSE)</f>
        <v>0.15</v>
      </c>
      <c r="S4546" s="11">
        <f t="shared" ref="S4546:S4609" si="569">(L4546-M4546)/L4546</f>
        <v>0.39302325581395353</v>
      </c>
      <c r="T4546" s="13">
        <f t="shared" ref="T4546:T4609" si="570">IF(V4546="SAME",J4546,MIN(R4546:S4546))</f>
        <v>0.24651162790697673</v>
      </c>
      <c r="U4546">
        <f t="shared" ref="U4546:U4609" si="571">IFERROR(T4546*I4546,0)</f>
        <v>2.1199999999999997E-2</v>
      </c>
      <c r="V4546" t="str">
        <f t="shared" ref="V4546:V4609" si="572">IF(AND(N4546=O4546,P4546=N4546),"same",IF(NOT(OR(O4546=N4546,P4546=N4546)),"conflict","change"))</f>
        <v>same</v>
      </c>
      <c r="W4546" s="47">
        <f t="shared" ref="W4546:W4609" si="573">U4546-G4546</f>
        <v>0</v>
      </c>
      <c r="X4546" s="47"/>
      <c r="Y4546" s="47"/>
    </row>
    <row r="4547" spans="1:25" ht="21" x14ac:dyDescent="0.4">
      <c r="A4547" t="s">
        <v>6108</v>
      </c>
      <c r="B4547" t="s">
        <v>6106</v>
      </c>
      <c r="C4547" t="s">
        <v>6107</v>
      </c>
      <c r="D4547" s="33">
        <v>1399</v>
      </c>
      <c r="E4547" s="33">
        <v>347</v>
      </c>
      <c r="F4547" s="32">
        <v>9.0299999999999991E-2</v>
      </c>
      <c r="G4547" s="32">
        <v>9.0299999999999991E-2</v>
      </c>
      <c r="H4547" s="13">
        <v>24.803431022158684</v>
      </c>
      <c r="I4547" s="32">
        <v>0.18059999999999998</v>
      </c>
      <c r="J4547" s="34">
        <f t="shared" si="566"/>
        <v>0.5</v>
      </c>
      <c r="K4547">
        <v>0.26023054755043229</v>
      </c>
      <c r="L4547">
        <v>0.52046109510086458</v>
      </c>
      <c r="M4547">
        <v>0.3</v>
      </c>
      <c r="N4547" t="s">
        <v>34</v>
      </c>
      <c r="O4547" s="45" t="s">
        <v>34</v>
      </c>
      <c r="P4547" s="49" t="str">
        <f>'Sheet1 (2)'!O3118</f>
        <v>A</v>
      </c>
      <c r="Q4547" s="30" t="str">
        <f t="shared" si="567"/>
        <v>A</v>
      </c>
      <c r="R4547">
        <f t="shared" si="568"/>
        <v>0.15</v>
      </c>
      <c r="S4547" s="11">
        <f t="shared" si="569"/>
        <v>0.42358803986710969</v>
      </c>
      <c r="T4547" s="13">
        <f t="shared" si="570"/>
        <v>0.5</v>
      </c>
      <c r="U4547">
        <f t="shared" si="571"/>
        <v>9.0299999999999991E-2</v>
      </c>
      <c r="V4547" t="str">
        <f t="shared" si="572"/>
        <v>same</v>
      </c>
      <c r="W4547" s="47">
        <f t="shared" si="573"/>
        <v>0</v>
      </c>
      <c r="X4547" s="47"/>
      <c r="Y4547" s="47"/>
    </row>
    <row r="4548" spans="1:25" ht="21" x14ac:dyDescent="0.4">
      <c r="A4548" t="s">
        <v>6109</v>
      </c>
      <c r="B4548" t="s">
        <v>6106</v>
      </c>
      <c r="C4548" t="s">
        <v>6107</v>
      </c>
      <c r="D4548" s="33">
        <v>289</v>
      </c>
      <c r="E4548" s="33">
        <v>78</v>
      </c>
      <c r="F4548" s="32">
        <v>3.2399999999999998E-2</v>
      </c>
      <c r="G4548" s="32">
        <v>1.0599999999999998E-2</v>
      </c>
      <c r="H4548" s="13">
        <v>26.989619377162629</v>
      </c>
      <c r="I4548" s="32">
        <v>4.2999999999999997E-2</v>
      </c>
      <c r="J4548" s="34">
        <f t="shared" si="566"/>
        <v>0.24651162790697673</v>
      </c>
      <c r="K4548">
        <v>0.41538461538461535</v>
      </c>
      <c r="L4548">
        <v>0.55128205128205132</v>
      </c>
      <c r="M4548">
        <v>0.3</v>
      </c>
      <c r="N4548" t="s">
        <v>34</v>
      </c>
      <c r="O4548" s="45" t="s">
        <v>34</v>
      </c>
      <c r="P4548" s="49" t="str">
        <f>'Sheet1 (2)'!O3843</f>
        <v>A</v>
      </c>
      <c r="Q4548" s="30" t="str">
        <f t="shared" si="567"/>
        <v>A</v>
      </c>
      <c r="R4548">
        <f t="shared" si="568"/>
        <v>0.15</v>
      </c>
      <c r="S4548" s="11">
        <f t="shared" si="569"/>
        <v>0.45581395348837217</v>
      </c>
      <c r="T4548" s="13">
        <f t="shared" si="570"/>
        <v>0.24651162790697673</v>
      </c>
      <c r="U4548">
        <f t="shared" si="571"/>
        <v>1.0599999999999998E-2</v>
      </c>
      <c r="V4548" t="str">
        <f t="shared" si="572"/>
        <v>same</v>
      </c>
      <c r="W4548" s="47">
        <f t="shared" si="573"/>
        <v>0</v>
      </c>
      <c r="X4548" s="47"/>
      <c r="Y4548" s="47"/>
    </row>
    <row r="4549" spans="1:25" ht="21" x14ac:dyDescent="0.4">
      <c r="A4549" t="s">
        <v>6110</v>
      </c>
      <c r="B4549" t="s">
        <v>6106</v>
      </c>
      <c r="C4549" t="s">
        <v>6107</v>
      </c>
      <c r="D4549" s="33">
        <v>28</v>
      </c>
      <c r="E4549" s="33">
        <v>14</v>
      </c>
      <c r="F4549" s="32">
        <v>6.4999999999999997E-3</v>
      </c>
      <c r="G4549" s="32">
        <v>2.0999999999999999E-3</v>
      </c>
      <c r="H4549" s="13">
        <v>50</v>
      </c>
      <c r="I4549" s="32">
        <v>8.6E-3</v>
      </c>
      <c r="J4549" s="34">
        <f t="shared" si="566"/>
        <v>0.2441860465116279</v>
      </c>
      <c r="K4549">
        <v>0.4642857142857143</v>
      </c>
      <c r="L4549">
        <v>0.61428571428571421</v>
      </c>
      <c r="M4549">
        <v>0.25</v>
      </c>
      <c r="N4549" t="s">
        <v>34</v>
      </c>
      <c r="O4549" s="45" t="s">
        <v>34</v>
      </c>
      <c r="P4549" s="49" t="str">
        <f>'Sheet1 (2)'!O4592</f>
        <v>A</v>
      </c>
      <c r="Q4549" s="30" t="str">
        <f t="shared" si="567"/>
        <v>A</v>
      </c>
      <c r="R4549">
        <f t="shared" si="568"/>
        <v>0.15</v>
      </c>
      <c r="S4549" s="11">
        <f t="shared" si="569"/>
        <v>0.59302325581395343</v>
      </c>
      <c r="T4549" s="13">
        <f t="shared" si="570"/>
        <v>0.2441860465116279</v>
      </c>
      <c r="U4549">
        <f t="shared" si="571"/>
        <v>2.0999999999999999E-3</v>
      </c>
      <c r="V4549" t="str">
        <f t="shared" si="572"/>
        <v>same</v>
      </c>
      <c r="W4549" s="47">
        <f t="shared" si="573"/>
        <v>0</v>
      </c>
      <c r="X4549" s="47"/>
      <c r="Y4549" s="47"/>
    </row>
    <row r="4550" spans="1:25" ht="21" x14ac:dyDescent="0.4">
      <c r="A4550" t="s">
        <v>6092</v>
      </c>
      <c r="B4550" t="s">
        <v>6093</v>
      </c>
      <c r="C4550" t="s">
        <v>6094</v>
      </c>
      <c r="D4550" s="33">
        <v>4096</v>
      </c>
      <c r="E4550" s="33">
        <v>419</v>
      </c>
      <c r="F4550" s="32">
        <v>3.4200000000000001E-2</v>
      </c>
      <c r="G4550" s="32">
        <v>0.1368</v>
      </c>
      <c r="H4550" s="13">
        <v>10.2294921875</v>
      </c>
      <c r="I4550" s="32">
        <v>0.17100000000000001</v>
      </c>
      <c r="J4550" s="34">
        <f t="shared" si="566"/>
        <v>0.79999999999999993</v>
      </c>
      <c r="K4550">
        <v>8.1622911694510747E-2</v>
      </c>
      <c r="L4550">
        <v>0.40811455847255368</v>
      </c>
      <c r="M4550">
        <v>0.15</v>
      </c>
      <c r="N4550" t="s">
        <v>33</v>
      </c>
      <c r="O4550" s="45" t="s">
        <v>33</v>
      </c>
      <c r="P4550" s="49" t="str">
        <f>'Sheet1 (2)'!O2681</f>
        <v>C</v>
      </c>
      <c r="Q4550" s="30" t="str">
        <f t="shared" si="567"/>
        <v>C</v>
      </c>
      <c r="R4550">
        <f t="shared" si="568"/>
        <v>0.4</v>
      </c>
      <c r="S4550" s="11">
        <f t="shared" si="569"/>
        <v>0.63245614035087727</v>
      </c>
      <c r="T4550" s="13">
        <f t="shared" si="570"/>
        <v>0.79999999999999993</v>
      </c>
      <c r="U4550">
        <f t="shared" si="571"/>
        <v>0.1368</v>
      </c>
      <c r="V4550" t="str">
        <f t="shared" si="572"/>
        <v>same</v>
      </c>
      <c r="W4550" s="47">
        <f t="shared" si="573"/>
        <v>0</v>
      </c>
      <c r="X4550" s="47"/>
      <c r="Y4550" s="47"/>
    </row>
    <row r="4551" spans="1:25" ht="21" x14ac:dyDescent="0.4">
      <c r="A4551" t="s">
        <v>6095</v>
      </c>
      <c r="B4551" t="s">
        <v>6093</v>
      </c>
      <c r="C4551" t="s">
        <v>6094</v>
      </c>
      <c r="D4551" s="33">
        <v>3897</v>
      </c>
      <c r="E4551" s="33">
        <v>557</v>
      </c>
      <c r="F4551" s="32">
        <v>0.1026</v>
      </c>
      <c r="G4551" s="32">
        <v>6.8400000000000002E-2</v>
      </c>
      <c r="H4551" s="13">
        <v>14.293045932768797</v>
      </c>
      <c r="I4551" s="32">
        <v>0.17099999999999999</v>
      </c>
      <c r="J4551" s="34">
        <f t="shared" si="566"/>
        <v>0.4</v>
      </c>
      <c r="K4551">
        <v>0.18420107719928186</v>
      </c>
      <c r="L4551">
        <v>0.3070017953321364</v>
      </c>
      <c r="M4551">
        <v>0.15</v>
      </c>
      <c r="N4551" t="s">
        <v>33</v>
      </c>
      <c r="O4551" s="45" t="s">
        <v>33</v>
      </c>
      <c r="P4551" s="49" t="str">
        <f>'Sheet1 (2)'!O3564</f>
        <v>C</v>
      </c>
      <c r="Q4551" s="30" t="str">
        <f t="shared" si="567"/>
        <v>C</v>
      </c>
      <c r="R4551">
        <f t="shared" si="568"/>
        <v>0.4</v>
      </c>
      <c r="S4551" s="11">
        <f t="shared" si="569"/>
        <v>0.51140350877192975</v>
      </c>
      <c r="T4551" s="13">
        <f t="shared" si="570"/>
        <v>0.4</v>
      </c>
      <c r="U4551">
        <f t="shared" si="571"/>
        <v>6.8400000000000002E-2</v>
      </c>
      <c r="V4551" t="str">
        <f t="shared" si="572"/>
        <v>same</v>
      </c>
      <c r="W4551" s="47">
        <f t="shared" si="573"/>
        <v>0</v>
      </c>
      <c r="X4551" s="47"/>
      <c r="Y4551" s="47"/>
    </row>
    <row r="4552" spans="1:25" ht="21" x14ac:dyDescent="0.4">
      <c r="A4552" t="s">
        <v>6082</v>
      </c>
      <c r="B4552" t="s">
        <v>6083</v>
      </c>
      <c r="C4552" t="s">
        <v>6084</v>
      </c>
      <c r="D4552" s="33">
        <v>32322</v>
      </c>
      <c r="E4552" s="33">
        <v>2532</v>
      </c>
      <c r="F4552" s="32">
        <v>0.51870000000000005</v>
      </c>
      <c r="G4552" s="32">
        <v>0.25529999999999997</v>
      </c>
      <c r="H4552" s="13">
        <v>7.8336736588082418</v>
      </c>
      <c r="I4552" s="32">
        <v>0.77400000000000002</v>
      </c>
      <c r="J4552" s="34">
        <f t="shared" si="566"/>
        <v>0.32984496124031004</v>
      </c>
      <c r="K4552">
        <v>0.20485781990521329</v>
      </c>
      <c r="L4552">
        <v>0.30568720379146919</v>
      </c>
      <c r="M4552">
        <v>0.1</v>
      </c>
      <c r="N4552" t="s">
        <v>37</v>
      </c>
      <c r="O4552" s="45" t="s">
        <v>37</v>
      </c>
      <c r="P4552" s="49" t="str">
        <f>'Sheet1 (2)'!O4422</f>
        <v>B</v>
      </c>
      <c r="Q4552" s="30" t="str">
        <f t="shared" si="567"/>
        <v>B</v>
      </c>
      <c r="R4552">
        <f t="shared" si="568"/>
        <v>0.25</v>
      </c>
      <c r="S4552" s="11">
        <f t="shared" si="569"/>
        <v>0.67286821705426358</v>
      </c>
      <c r="T4552" s="13">
        <f t="shared" si="570"/>
        <v>0.32984496124031004</v>
      </c>
      <c r="U4552">
        <f t="shared" si="571"/>
        <v>0.25529999999999997</v>
      </c>
      <c r="V4552" t="str">
        <f t="shared" si="572"/>
        <v>same</v>
      </c>
      <c r="W4552" s="47">
        <f t="shared" si="573"/>
        <v>0</v>
      </c>
      <c r="X4552" s="47"/>
      <c r="Y4552" s="47"/>
    </row>
    <row r="4553" spans="1:25" ht="21" x14ac:dyDescent="0.4">
      <c r="A4553" t="s">
        <v>5303</v>
      </c>
      <c r="B4553" t="s">
        <v>5304</v>
      </c>
      <c r="C4553" t="s">
        <v>5305</v>
      </c>
      <c r="D4553" s="33">
        <v>18952</v>
      </c>
      <c r="E4553" s="33">
        <v>1039</v>
      </c>
      <c r="F4553" s="32">
        <v>1.0909</v>
      </c>
      <c r="G4553" s="32">
        <v>0.36310000000000003</v>
      </c>
      <c r="H4553" s="13">
        <v>5.4822710004221191</v>
      </c>
      <c r="I4553" s="32">
        <v>1.454</v>
      </c>
      <c r="J4553" s="34">
        <f t="shared" si="566"/>
        <v>0.24972489683631366</v>
      </c>
      <c r="K4553">
        <v>1.0499518768046199</v>
      </c>
      <c r="L4553">
        <v>1.3994225216554379</v>
      </c>
      <c r="M4553">
        <v>1</v>
      </c>
      <c r="N4553" t="s">
        <v>37</v>
      </c>
      <c r="O4553" s="45" t="s">
        <v>37</v>
      </c>
      <c r="P4553" s="49" t="str">
        <f>'Sheet1 (2)'!O60</f>
        <v>B</v>
      </c>
      <c r="Q4553" s="30" t="str">
        <f t="shared" si="567"/>
        <v>B</v>
      </c>
      <c r="R4553">
        <f t="shared" si="568"/>
        <v>0.25</v>
      </c>
      <c r="S4553" s="11">
        <f t="shared" si="569"/>
        <v>0.28541953232462175</v>
      </c>
      <c r="T4553" s="13">
        <f t="shared" si="570"/>
        <v>0.24972489683631366</v>
      </c>
      <c r="U4553">
        <f t="shared" si="571"/>
        <v>0.36310000000000003</v>
      </c>
      <c r="V4553" t="str">
        <f t="shared" si="572"/>
        <v>same</v>
      </c>
      <c r="W4553" s="47">
        <f t="shared" si="573"/>
        <v>0</v>
      </c>
      <c r="X4553" s="47"/>
      <c r="Y4553" s="47"/>
    </row>
    <row r="4554" spans="1:25" ht="21" x14ac:dyDescent="0.4">
      <c r="A4554" t="s">
        <v>5306</v>
      </c>
      <c r="B4554" t="s">
        <v>5304</v>
      </c>
      <c r="C4554" t="s">
        <v>5305</v>
      </c>
      <c r="D4554" s="33">
        <v>16119</v>
      </c>
      <c r="E4554" s="33">
        <v>372</v>
      </c>
      <c r="F4554" s="32">
        <v>0.39559999999999995</v>
      </c>
      <c r="G4554" s="32">
        <v>0.13139999999999999</v>
      </c>
      <c r="H4554" s="13">
        <v>2.3078354736646194</v>
      </c>
      <c r="I4554" s="32">
        <v>0.52699999999999991</v>
      </c>
      <c r="J4554" s="34">
        <f t="shared" si="566"/>
        <v>0.24933586337760913</v>
      </c>
      <c r="K4554">
        <v>1.0634408602150536</v>
      </c>
      <c r="L4554">
        <v>1.4166666666666663</v>
      </c>
      <c r="M4554">
        <v>1</v>
      </c>
      <c r="N4554" t="s">
        <v>37</v>
      </c>
      <c r="O4554" s="45" t="s">
        <v>37</v>
      </c>
      <c r="P4554" s="49" t="str">
        <f>'Sheet1 (2)'!O196</f>
        <v>B</v>
      </c>
      <c r="Q4554" s="30" t="str">
        <f t="shared" si="567"/>
        <v>B</v>
      </c>
      <c r="R4554">
        <f t="shared" si="568"/>
        <v>0.25</v>
      </c>
      <c r="S4554" s="11">
        <f t="shared" si="569"/>
        <v>0.29411764705882337</v>
      </c>
      <c r="T4554" s="13">
        <f t="shared" si="570"/>
        <v>0.24933586337760913</v>
      </c>
      <c r="U4554">
        <f t="shared" si="571"/>
        <v>0.13139999999999999</v>
      </c>
      <c r="V4554" t="str">
        <f t="shared" si="572"/>
        <v>same</v>
      </c>
      <c r="W4554" s="47">
        <f t="shared" si="573"/>
        <v>0</v>
      </c>
      <c r="X4554" s="47"/>
      <c r="Y4554" s="47"/>
    </row>
    <row r="4555" spans="1:25" ht="21" x14ac:dyDescent="0.4">
      <c r="A4555" t="s">
        <v>5307</v>
      </c>
      <c r="B4555" t="s">
        <v>5304</v>
      </c>
      <c r="C4555" t="s">
        <v>5305</v>
      </c>
      <c r="D4555" s="33">
        <v>11640</v>
      </c>
      <c r="E4555" s="33">
        <v>324</v>
      </c>
      <c r="F4555" s="32">
        <v>0.32319999999999999</v>
      </c>
      <c r="G4555" s="32">
        <v>0.10680000000000001</v>
      </c>
      <c r="H4555" s="13">
        <v>2.7835051546391751</v>
      </c>
      <c r="I4555" s="32">
        <v>0.43</v>
      </c>
      <c r="J4555" s="34">
        <f t="shared" si="566"/>
        <v>0.24837209302325583</v>
      </c>
      <c r="K4555">
        <v>0.99753086419753079</v>
      </c>
      <c r="L4555">
        <v>1.3271604938271604</v>
      </c>
      <c r="M4555">
        <v>1</v>
      </c>
      <c r="N4555" t="s">
        <v>37</v>
      </c>
      <c r="O4555" s="45" t="s">
        <v>37</v>
      </c>
      <c r="P4555" s="49" t="str">
        <f>'Sheet1 (2)'!O201</f>
        <v>B</v>
      </c>
      <c r="Q4555" s="30" t="str">
        <f t="shared" si="567"/>
        <v>B</v>
      </c>
      <c r="R4555">
        <f t="shared" si="568"/>
        <v>0.25</v>
      </c>
      <c r="S4555" s="11">
        <f t="shared" si="569"/>
        <v>0.2465116279069767</v>
      </c>
      <c r="T4555" s="13">
        <f t="shared" si="570"/>
        <v>0.24837209302325583</v>
      </c>
      <c r="U4555">
        <f t="shared" si="571"/>
        <v>0.10680000000000001</v>
      </c>
      <c r="V4555" t="str">
        <f t="shared" si="572"/>
        <v>same</v>
      </c>
      <c r="W4555" s="47">
        <f t="shared" si="573"/>
        <v>0</v>
      </c>
      <c r="X4555" s="47"/>
      <c r="Y4555" s="47"/>
    </row>
    <row r="4556" spans="1:25" ht="21" x14ac:dyDescent="0.4">
      <c r="A4556" t="s">
        <v>5308</v>
      </c>
      <c r="B4556" t="s">
        <v>5304</v>
      </c>
      <c r="C4556" t="s">
        <v>5305</v>
      </c>
      <c r="D4556" s="33">
        <v>38772</v>
      </c>
      <c r="E4556" s="33">
        <v>1631</v>
      </c>
      <c r="F4556" s="32">
        <v>1.7254999999999998</v>
      </c>
      <c r="G4556" s="32">
        <v>0.57450000000000001</v>
      </c>
      <c r="H4556" s="13">
        <v>4.2066439698751674</v>
      </c>
      <c r="I4556" s="32">
        <v>2.2999999999999998</v>
      </c>
      <c r="J4556" s="34">
        <f t="shared" si="566"/>
        <v>0.24978260869565219</v>
      </c>
      <c r="K4556">
        <v>1.0579399141630901</v>
      </c>
      <c r="L4556">
        <v>1.4101778050275904</v>
      </c>
      <c r="M4556">
        <v>1</v>
      </c>
      <c r="N4556" t="s">
        <v>37</v>
      </c>
      <c r="O4556" s="45" t="s">
        <v>37</v>
      </c>
      <c r="P4556" s="49" t="str">
        <f>'Sheet1 (2)'!O387</f>
        <v>B</v>
      </c>
      <c r="Q4556" s="30" t="str">
        <f t="shared" si="567"/>
        <v>B</v>
      </c>
      <c r="R4556">
        <f t="shared" si="568"/>
        <v>0.25</v>
      </c>
      <c r="S4556" s="11">
        <f t="shared" si="569"/>
        <v>0.29086956521739127</v>
      </c>
      <c r="T4556" s="13">
        <f t="shared" si="570"/>
        <v>0.24978260869565219</v>
      </c>
      <c r="U4556">
        <f t="shared" si="571"/>
        <v>0.57450000000000001</v>
      </c>
      <c r="V4556" t="str">
        <f t="shared" si="572"/>
        <v>same</v>
      </c>
      <c r="W4556" s="47">
        <f t="shared" si="573"/>
        <v>0</v>
      </c>
      <c r="X4556" s="47"/>
      <c r="Y4556" s="47"/>
    </row>
    <row r="4557" spans="1:25" ht="21" x14ac:dyDescent="0.4">
      <c r="A4557" t="s">
        <v>5309</v>
      </c>
      <c r="B4557" t="s">
        <v>5304</v>
      </c>
      <c r="C4557" t="s">
        <v>5305</v>
      </c>
      <c r="D4557" s="33">
        <v>3612</v>
      </c>
      <c r="E4557" s="33">
        <v>161</v>
      </c>
      <c r="F4557" s="32">
        <v>0.16090000000000002</v>
      </c>
      <c r="G4557" s="32">
        <v>5.3100000000000001E-2</v>
      </c>
      <c r="H4557" s="13">
        <v>4.4573643410852712</v>
      </c>
      <c r="I4557" s="32">
        <v>0.21400000000000002</v>
      </c>
      <c r="J4557" s="34">
        <f t="shared" si="566"/>
        <v>0.2481308411214953</v>
      </c>
      <c r="K4557">
        <v>0.99937888198757763</v>
      </c>
      <c r="L4557">
        <v>1.329192546583851</v>
      </c>
      <c r="M4557">
        <v>1</v>
      </c>
      <c r="N4557" t="s">
        <v>37</v>
      </c>
      <c r="O4557" s="45" t="s">
        <v>37</v>
      </c>
      <c r="P4557" s="49" t="str">
        <f>'Sheet1 (2)'!O554</f>
        <v>B</v>
      </c>
      <c r="Q4557" s="30" t="str">
        <f t="shared" si="567"/>
        <v>B</v>
      </c>
      <c r="R4557">
        <f t="shared" si="568"/>
        <v>0.25</v>
      </c>
      <c r="S4557" s="11">
        <f t="shared" si="569"/>
        <v>0.24766355140186919</v>
      </c>
      <c r="T4557" s="13">
        <f t="shared" si="570"/>
        <v>0.2481308411214953</v>
      </c>
      <c r="U4557">
        <f t="shared" si="571"/>
        <v>5.3100000000000001E-2</v>
      </c>
      <c r="V4557" t="str">
        <f t="shared" si="572"/>
        <v>same</v>
      </c>
      <c r="W4557" s="47">
        <f t="shared" si="573"/>
        <v>0</v>
      </c>
      <c r="X4557" s="47"/>
      <c r="Y4557" s="47"/>
    </row>
    <row r="4558" spans="1:25" ht="21" x14ac:dyDescent="0.4">
      <c r="A4558" t="s">
        <v>5310</v>
      </c>
      <c r="B4558" t="s">
        <v>5304</v>
      </c>
      <c r="C4558" t="s">
        <v>5305</v>
      </c>
      <c r="D4558" s="33">
        <v>11179</v>
      </c>
      <c r="E4558" s="33">
        <v>1255</v>
      </c>
      <c r="F4558" s="32">
        <v>1.3318999999999999</v>
      </c>
      <c r="G4558" s="32">
        <v>0.4425</v>
      </c>
      <c r="H4558" s="13">
        <v>11.226406655335898</v>
      </c>
      <c r="I4558" s="32">
        <v>1.7744</v>
      </c>
      <c r="J4558" s="34">
        <f t="shared" si="566"/>
        <v>0.24938007213706043</v>
      </c>
      <c r="K4558">
        <v>1.0612749003984063</v>
      </c>
      <c r="L4558">
        <v>1.4138645418326694</v>
      </c>
      <c r="M4558">
        <v>1</v>
      </c>
      <c r="N4558" t="s">
        <v>37</v>
      </c>
      <c r="O4558" s="45" t="s">
        <v>37</v>
      </c>
      <c r="P4558" s="49" t="str">
        <f>'Sheet1 (2)'!O563</f>
        <v>B</v>
      </c>
      <c r="Q4558" s="30" t="str">
        <f t="shared" si="567"/>
        <v>B</v>
      </c>
      <c r="R4558">
        <f t="shared" si="568"/>
        <v>0.25</v>
      </c>
      <c r="S4558" s="11">
        <f t="shared" si="569"/>
        <v>0.29271866546438235</v>
      </c>
      <c r="T4558" s="13">
        <f t="shared" si="570"/>
        <v>0.24938007213706043</v>
      </c>
      <c r="U4558">
        <f t="shared" si="571"/>
        <v>0.4425</v>
      </c>
      <c r="V4558" t="str">
        <f t="shared" si="572"/>
        <v>same</v>
      </c>
      <c r="W4558" s="47">
        <f t="shared" si="573"/>
        <v>0</v>
      </c>
      <c r="X4558" s="47"/>
      <c r="Y4558" s="47"/>
    </row>
    <row r="4559" spans="1:25" ht="21" x14ac:dyDescent="0.4">
      <c r="A4559" t="s">
        <v>5311</v>
      </c>
      <c r="B4559" t="s">
        <v>5304</v>
      </c>
      <c r="C4559" t="s">
        <v>5305</v>
      </c>
      <c r="D4559" s="33">
        <v>19095</v>
      </c>
      <c r="E4559" s="33">
        <v>1067</v>
      </c>
      <c r="F4559" s="32">
        <v>1.1216999999999999</v>
      </c>
      <c r="G4559" s="32">
        <v>0.37329999999999997</v>
      </c>
      <c r="H4559" s="13">
        <v>5.5878502225713538</v>
      </c>
      <c r="I4559" s="32">
        <v>1.4949999999999999</v>
      </c>
      <c r="J4559" s="34">
        <f t="shared" si="566"/>
        <v>0.2496989966555184</v>
      </c>
      <c r="K4559">
        <v>1.051265229615745</v>
      </c>
      <c r="L4559">
        <v>1.4011246485473288</v>
      </c>
      <c r="M4559">
        <v>1</v>
      </c>
      <c r="N4559" t="s">
        <v>37</v>
      </c>
      <c r="O4559" s="45" t="s">
        <v>37</v>
      </c>
      <c r="P4559" s="49" t="str">
        <f>'Sheet1 (2)'!O851</f>
        <v>B</v>
      </c>
      <c r="Q4559" s="30" t="str">
        <f t="shared" si="567"/>
        <v>B</v>
      </c>
      <c r="R4559">
        <f t="shared" si="568"/>
        <v>0.25</v>
      </c>
      <c r="S4559" s="11">
        <f t="shared" si="569"/>
        <v>0.28628762541806008</v>
      </c>
      <c r="T4559" s="13">
        <f t="shared" si="570"/>
        <v>0.2496989966555184</v>
      </c>
      <c r="U4559">
        <f t="shared" si="571"/>
        <v>0.37329999999999997</v>
      </c>
      <c r="V4559" t="str">
        <f t="shared" si="572"/>
        <v>same</v>
      </c>
      <c r="W4559" s="47">
        <f t="shared" si="573"/>
        <v>0</v>
      </c>
      <c r="X4559" s="47"/>
      <c r="Y4559" s="47"/>
    </row>
    <row r="4560" spans="1:25" ht="21" x14ac:dyDescent="0.4">
      <c r="A4560" t="s">
        <v>5312</v>
      </c>
      <c r="B4560" t="s">
        <v>5304</v>
      </c>
      <c r="C4560" t="s">
        <v>5305</v>
      </c>
      <c r="D4560" s="33">
        <v>16860</v>
      </c>
      <c r="E4560" s="33">
        <v>379</v>
      </c>
      <c r="F4560" s="32">
        <v>0.39729999999999999</v>
      </c>
      <c r="G4560" s="32">
        <v>0.13170000000000001</v>
      </c>
      <c r="H4560" s="13">
        <v>2.2479240806642942</v>
      </c>
      <c r="I4560" s="32">
        <v>0.52900000000000003</v>
      </c>
      <c r="J4560" s="34">
        <f t="shared" si="566"/>
        <v>0.24896030245746692</v>
      </c>
      <c r="K4560">
        <v>1.0482849604221636</v>
      </c>
      <c r="L4560">
        <v>1.395778364116095</v>
      </c>
      <c r="M4560">
        <v>1</v>
      </c>
      <c r="N4560" t="s">
        <v>37</v>
      </c>
      <c r="O4560" s="45" t="s">
        <v>37</v>
      </c>
      <c r="P4560" s="49" t="str">
        <f>'Sheet1 (2)'!O1248</f>
        <v>B</v>
      </c>
      <c r="Q4560" s="30" t="str">
        <f t="shared" si="567"/>
        <v>B</v>
      </c>
      <c r="R4560">
        <f t="shared" si="568"/>
        <v>0.25</v>
      </c>
      <c r="S4560" s="11">
        <f t="shared" si="569"/>
        <v>0.28355387523629488</v>
      </c>
      <c r="T4560" s="13">
        <f t="shared" si="570"/>
        <v>0.24896030245746692</v>
      </c>
      <c r="U4560">
        <f t="shared" si="571"/>
        <v>0.13170000000000001</v>
      </c>
      <c r="V4560" t="str">
        <f t="shared" si="572"/>
        <v>same</v>
      </c>
      <c r="W4560" s="47">
        <f t="shared" si="573"/>
        <v>0</v>
      </c>
      <c r="X4560" s="47"/>
      <c r="Y4560" s="47"/>
    </row>
    <row r="4561" spans="1:25" ht="21" x14ac:dyDescent="0.4">
      <c r="A4561" t="s">
        <v>5313</v>
      </c>
      <c r="B4561" t="s">
        <v>5304</v>
      </c>
      <c r="C4561" t="s">
        <v>5305</v>
      </c>
      <c r="D4561" s="33">
        <v>13224</v>
      </c>
      <c r="E4561" s="33">
        <v>567</v>
      </c>
      <c r="F4561" s="32">
        <v>0.60199999999999998</v>
      </c>
      <c r="G4561" s="32">
        <v>0.2</v>
      </c>
      <c r="H4561" s="13">
        <v>4.2876588021778588</v>
      </c>
      <c r="I4561" s="32">
        <v>0.80200000000000005</v>
      </c>
      <c r="J4561" s="34">
        <f t="shared" si="566"/>
        <v>0.24937655860349128</v>
      </c>
      <c r="K4561">
        <v>1.0617283950617284</v>
      </c>
      <c r="L4561">
        <v>1.4144620811287478</v>
      </c>
      <c r="M4561">
        <v>1</v>
      </c>
      <c r="N4561" t="s">
        <v>37</v>
      </c>
      <c r="O4561" s="45" t="s">
        <v>37</v>
      </c>
      <c r="P4561" s="49" t="str">
        <f>'Sheet1 (2)'!O1415</f>
        <v>B</v>
      </c>
      <c r="Q4561" s="30" t="str">
        <f t="shared" si="567"/>
        <v>B</v>
      </c>
      <c r="R4561">
        <f t="shared" si="568"/>
        <v>0.25</v>
      </c>
      <c r="S4561" s="11">
        <f t="shared" si="569"/>
        <v>0.29301745635910226</v>
      </c>
      <c r="T4561" s="13">
        <f t="shared" si="570"/>
        <v>0.24937655860349128</v>
      </c>
      <c r="U4561">
        <f t="shared" si="571"/>
        <v>0.2</v>
      </c>
      <c r="V4561" t="str">
        <f t="shared" si="572"/>
        <v>same</v>
      </c>
      <c r="W4561" s="47">
        <f t="shared" si="573"/>
        <v>0</v>
      </c>
      <c r="X4561" s="47"/>
      <c r="Y4561" s="47"/>
    </row>
    <row r="4562" spans="1:25" ht="21" x14ac:dyDescent="0.4">
      <c r="A4562" t="s">
        <v>5314</v>
      </c>
      <c r="B4562" t="s">
        <v>5304</v>
      </c>
      <c r="C4562" t="s">
        <v>5305</v>
      </c>
      <c r="D4562" s="33">
        <v>11765</v>
      </c>
      <c r="E4562" s="33">
        <v>341</v>
      </c>
      <c r="F4562" s="32">
        <v>0.36509999999999998</v>
      </c>
      <c r="G4562" s="32">
        <v>0.12090000000000001</v>
      </c>
      <c r="H4562" s="13">
        <v>2.8984275393115171</v>
      </c>
      <c r="I4562" s="32">
        <v>0.48599999999999999</v>
      </c>
      <c r="J4562" s="34">
        <f t="shared" si="566"/>
        <v>0.24876543209876545</v>
      </c>
      <c r="K4562">
        <v>1.070674486803519</v>
      </c>
      <c r="L4562">
        <v>1.4252199413489737</v>
      </c>
      <c r="M4562">
        <v>1</v>
      </c>
      <c r="N4562" t="s">
        <v>37</v>
      </c>
      <c r="O4562" s="45" t="s">
        <v>37</v>
      </c>
      <c r="P4562" s="49" t="str">
        <f>'Sheet1 (2)'!O1515</f>
        <v>B</v>
      </c>
      <c r="Q4562" s="30" t="str">
        <f t="shared" si="567"/>
        <v>B</v>
      </c>
      <c r="R4562">
        <f t="shared" si="568"/>
        <v>0.25</v>
      </c>
      <c r="S4562" s="11">
        <f t="shared" si="569"/>
        <v>0.29835390946502061</v>
      </c>
      <c r="T4562" s="13">
        <f t="shared" si="570"/>
        <v>0.24876543209876545</v>
      </c>
      <c r="U4562">
        <f t="shared" si="571"/>
        <v>0.12090000000000001</v>
      </c>
      <c r="V4562" t="str">
        <f t="shared" si="572"/>
        <v>same</v>
      </c>
      <c r="W4562" s="47">
        <f t="shared" si="573"/>
        <v>0</v>
      </c>
      <c r="X4562" s="47"/>
      <c r="Y4562" s="47"/>
    </row>
    <row r="4563" spans="1:25" ht="21" x14ac:dyDescent="0.4">
      <c r="A4563" t="s">
        <v>5315</v>
      </c>
      <c r="B4563" t="s">
        <v>5304</v>
      </c>
      <c r="C4563" t="s">
        <v>5305</v>
      </c>
      <c r="D4563" s="33">
        <v>38749</v>
      </c>
      <c r="E4563" s="33">
        <v>1681</v>
      </c>
      <c r="F4563" s="32">
        <v>1.7464000000000002</v>
      </c>
      <c r="G4563" s="32">
        <v>0.58160000000000001</v>
      </c>
      <c r="H4563" s="13">
        <v>4.3381764690701692</v>
      </c>
      <c r="I4563" s="32">
        <v>2.3280000000000003</v>
      </c>
      <c r="J4563" s="34">
        <f t="shared" si="566"/>
        <v>0.24982817869415805</v>
      </c>
      <c r="K4563">
        <v>1.0389054134443785</v>
      </c>
      <c r="L4563">
        <v>1.3848899464604405</v>
      </c>
      <c r="M4563">
        <v>1</v>
      </c>
      <c r="N4563" t="s">
        <v>37</v>
      </c>
      <c r="O4563" s="45" t="s">
        <v>37</v>
      </c>
      <c r="P4563" s="49" t="str">
        <f>'Sheet1 (2)'!O1638</f>
        <v>B</v>
      </c>
      <c r="Q4563" s="30" t="str">
        <f t="shared" si="567"/>
        <v>B</v>
      </c>
      <c r="R4563">
        <f t="shared" si="568"/>
        <v>0.25</v>
      </c>
      <c r="S4563" s="11">
        <f t="shared" si="569"/>
        <v>0.27792096219931284</v>
      </c>
      <c r="T4563" s="13">
        <f t="shared" si="570"/>
        <v>0.24982817869415805</v>
      </c>
      <c r="U4563">
        <f t="shared" si="571"/>
        <v>0.58160000000000001</v>
      </c>
      <c r="V4563" t="str">
        <f t="shared" si="572"/>
        <v>same</v>
      </c>
      <c r="W4563" s="47">
        <f t="shared" si="573"/>
        <v>0</v>
      </c>
      <c r="X4563" s="47"/>
      <c r="Y4563" s="47"/>
    </row>
    <row r="4564" spans="1:25" ht="21" x14ac:dyDescent="0.4">
      <c r="A4564" t="s">
        <v>5316</v>
      </c>
      <c r="B4564" t="s">
        <v>5304</v>
      </c>
      <c r="C4564" t="s">
        <v>5305</v>
      </c>
      <c r="D4564" s="33">
        <v>4769</v>
      </c>
      <c r="E4564" s="33">
        <v>263</v>
      </c>
      <c r="F4564" s="32">
        <v>0.27550000000000002</v>
      </c>
      <c r="G4564" s="32">
        <v>9.1499999999999984E-2</v>
      </c>
      <c r="H4564" s="13">
        <v>5.5147829733696794</v>
      </c>
      <c r="I4564" s="32">
        <v>0.36699999999999999</v>
      </c>
      <c r="J4564" s="34">
        <f t="shared" si="566"/>
        <v>0.24931880108991822</v>
      </c>
      <c r="K4564">
        <v>1.0475285171102662</v>
      </c>
      <c r="L4564">
        <v>1.3954372623574145</v>
      </c>
      <c r="M4564">
        <v>1</v>
      </c>
      <c r="N4564" t="s">
        <v>37</v>
      </c>
      <c r="O4564" s="45" t="s">
        <v>37</v>
      </c>
      <c r="P4564" s="49" t="str">
        <f>'Sheet1 (2)'!O1659</f>
        <v>B</v>
      </c>
      <c r="Q4564" s="30" t="str">
        <f t="shared" si="567"/>
        <v>B</v>
      </c>
      <c r="R4564">
        <f t="shared" si="568"/>
        <v>0.25</v>
      </c>
      <c r="S4564" s="11">
        <f t="shared" si="569"/>
        <v>0.28337874659400547</v>
      </c>
      <c r="T4564" s="13">
        <f t="shared" si="570"/>
        <v>0.24931880108991822</v>
      </c>
      <c r="U4564">
        <f t="shared" si="571"/>
        <v>9.1499999999999984E-2</v>
      </c>
      <c r="V4564" t="str">
        <f t="shared" si="572"/>
        <v>same</v>
      </c>
      <c r="W4564" s="47">
        <f t="shared" si="573"/>
        <v>0</v>
      </c>
      <c r="X4564" s="47"/>
      <c r="Y4564" s="47"/>
    </row>
    <row r="4565" spans="1:25" ht="21" x14ac:dyDescent="0.4">
      <c r="A4565" t="s">
        <v>5317</v>
      </c>
      <c r="B4565" t="s">
        <v>5304</v>
      </c>
      <c r="C4565" t="s">
        <v>5305</v>
      </c>
      <c r="D4565" s="33">
        <v>14606</v>
      </c>
      <c r="E4565" s="33">
        <v>383</v>
      </c>
      <c r="F4565" s="32">
        <v>0.4244</v>
      </c>
      <c r="G4565" s="32">
        <v>0.14060000000000003</v>
      </c>
      <c r="H4565" s="13">
        <v>2.6222100506641106</v>
      </c>
      <c r="I4565" s="32">
        <v>0.56500000000000006</v>
      </c>
      <c r="J4565" s="34">
        <f t="shared" si="566"/>
        <v>0.24884955752212393</v>
      </c>
      <c r="K4565">
        <v>1.1080939947780679</v>
      </c>
      <c r="L4565">
        <v>1.4751958224543085</v>
      </c>
      <c r="M4565">
        <v>1</v>
      </c>
      <c r="N4565" t="s">
        <v>37</v>
      </c>
      <c r="O4565" s="45" t="s">
        <v>37</v>
      </c>
      <c r="P4565" s="49" t="str">
        <f>'Sheet1 (2)'!O1694</f>
        <v>B</v>
      </c>
      <c r="Q4565" s="30" t="str">
        <f t="shared" si="567"/>
        <v>B</v>
      </c>
      <c r="R4565">
        <f t="shared" si="568"/>
        <v>0.25</v>
      </c>
      <c r="S4565" s="11">
        <f t="shared" si="569"/>
        <v>0.32212389380530992</v>
      </c>
      <c r="T4565" s="13">
        <f t="shared" si="570"/>
        <v>0.24884955752212393</v>
      </c>
      <c r="U4565">
        <f t="shared" si="571"/>
        <v>0.14060000000000003</v>
      </c>
      <c r="V4565" t="str">
        <f t="shared" si="572"/>
        <v>same</v>
      </c>
      <c r="W4565" s="47">
        <f t="shared" si="573"/>
        <v>0</v>
      </c>
      <c r="X4565" s="47"/>
      <c r="Y4565" s="47"/>
    </row>
    <row r="4566" spans="1:25" ht="21" x14ac:dyDescent="0.4">
      <c r="A4566" t="s">
        <v>5318</v>
      </c>
      <c r="B4566" t="s">
        <v>5304</v>
      </c>
      <c r="C4566" t="s">
        <v>5305</v>
      </c>
      <c r="D4566" s="33">
        <v>5983</v>
      </c>
      <c r="E4566" s="33">
        <v>155</v>
      </c>
      <c r="F4566" s="32">
        <v>0.16819999999999999</v>
      </c>
      <c r="G4566" s="32">
        <v>5.5800000000000002E-2</v>
      </c>
      <c r="H4566" s="13">
        <v>2.5906735751295336</v>
      </c>
      <c r="I4566" s="32">
        <v>0.22399999999999998</v>
      </c>
      <c r="J4566" s="34">
        <f t="shared" si="566"/>
        <v>0.24910714285714289</v>
      </c>
      <c r="K4566">
        <v>1.0851612903225805</v>
      </c>
      <c r="L4566">
        <v>1.4451612903225806</v>
      </c>
      <c r="M4566">
        <v>1</v>
      </c>
      <c r="N4566" t="s">
        <v>37</v>
      </c>
      <c r="O4566" s="45" t="s">
        <v>37</v>
      </c>
      <c r="P4566" s="49" t="str">
        <f>'Sheet1 (2)'!O1705</f>
        <v>B</v>
      </c>
      <c r="Q4566" s="30" t="str">
        <f t="shared" si="567"/>
        <v>B</v>
      </c>
      <c r="R4566">
        <f t="shared" si="568"/>
        <v>0.25</v>
      </c>
      <c r="S4566" s="11">
        <f t="shared" si="569"/>
        <v>0.30803571428571425</v>
      </c>
      <c r="T4566" s="13">
        <f t="shared" si="570"/>
        <v>0.24910714285714289</v>
      </c>
      <c r="U4566">
        <f t="shared" si="571"/>
        <v>5.5800000000000002E-2</v>
      </c>
      <c r="V4566" t="str">
        <f t="shared" si="572"/>
        <v>same</v>
      </c>
      <c r="W4566" s="47">
        <f t="shared" si="573"/>
        <v>0</v>
      </c>
      <c r="X4566" s="47"/>
      <c r="Y4566" s="47"/>
    </row>
    <row r="4567" spans="1:25" ht="21" x14ac:dyDescent="0.4">
      <c r="A4567" t="s">
        <v>5319</v>
      </c>
      <c r="B4567" t="s">
        <v>5304</v>
      </c>
      <c r="C4567" t="s">
        <v>5305</v>
      </c>
      <c r="D4567" s="33">
        <v>8456</v>
      </c>
      <c r="E4567" s="33">
        <v>375</v>
      </c>
      <c r="F4567" s="32">
        <v>0.4108</v>
      </c>
      <c r="G4567" s="32">
        <v>0.13619999999999999</v>
      </c>
      <c r="H4567" s="13">
        <v>4.4347209082308421</v>
      </c>
      <c r="I4567" s="32">
        <v>0.54699999999999993</v>
      </c>
      <c r="J4567" s="34">
        <f t="shared" si="566"/>
        <v>0.24899451553930532</v>
      </c>
      <c r="K4567">
        <v>1.0954666666666666</v>
      </c>
      <c r="L4567">
        <v>1.4586666666666663</v>
      </c>
      <c r="M4567">
        <v>1</v>
      </c>
      <c r="N4567" t="s">
        <v>37</v>
      </c>
      <c r="O4567" s="45" t="s">
        <v>37</v>
      </c>
      <c r="P4567" s="49" t="str">
        <f>'Sheet1 (2)'!O1943</f>
        <v>B</v>
      </c>
      <c r="Q4567" s="30" t="str">
        <f t="shared" si="567"/>
        <v>B</v>
      </c>
      <c r="R4567">
        <f t="shared" si="568"/>
        <v>0.25</v>
      </c>
      <c r="S4567" s="11">
        <f t="shared" si="569"/>
        <v>0.31444241316270549</v>
      </c>
      <c r="T4567" s="13">
        <f t="shared" si="570"/>
        <v>0.24899451553930532</v>
      </c>
      <c r="U4567">
        <f t="shared" si="571"/>
        <v>0.13619999999999999</v>
      </c>
      <c r="V4567" t="str">
        <f t="shared" si="572"/>
        <v>same</v>
      </c>
      <c r="W4567" s="47">
        <f t="shared" si="573"/>
        <v>0</v>
      </c>
      <c r="X4567" s="47"/>
      <c r="Y4567" s="47"/>
    </row>
    <row r="4568" spans="1:25" ht="21" x14ac:dyDescent="0.4">
      <c r="A4568" t="s">
        <v>5320</v>
      </c>
      <c r="B4568" t="s">
        <v>5304</v>
      </c>
      <c r="C4568" t="s">
        <v>5305</v>
      </c>
      <c r="D4568" s="33">
        <v>5909</v>
      </c>
      <c r="E4568" s="33">
        <v>164</v>
      </c>
      <c r="F4568" s="32">
        <v>0.16309999999999999</v>
      </c>
      <c r="G4568" s="32">
        <v>5.3899999999999997E-2</v>
      </c>
      <c r="H4568" s="13">
        <v>2.7754273142663735</v>
      </c>
      <c r="I4568" s="32">
        <v>0.217</v>
      </c>
      <c r="J4568" s="34">
        <f t="shared" si="566"/>
        <v>0.24838709677419354</v>
      </c>
      <c r="K4568">
        <v>0.99451219512195121</v>
      </c>
      <c r="L4568">
        <v>1.3231707317073171</v>
      </c>
      <c r="M4568">
        <v>1</v>
      </c>
      <c r="N4568" t="s">
        <v>37</v>
      </c>
      <c r="O4568" s="45" t="s">
        <v>37</v>
      </c>
      <c r="P4568" s="49" t="str">
        <f>'Sheet1 (2)'!O2103</f>
        <v>B</v>
      </c>
      <c r="Q4568" s="30" t="str">
        <f t="shared" si="567"/>
        <v>B</v>
      </c>
      <c r="R4568">
        <f t="shared" si="568"/>
        <v>0.25</v>
      </c>
      <c r="S4568" s="11">
        <f t="shared" si="569"/>
        <v>0.24423963133640555</v>
      </c>
      <c r="T4568" s="13">
        <f t="shared" si="570"/>
        <v>0.24838709677419354</v>
      </c>
      <c r="U4568">
        <f t="shared" si="571"/>
        <v>5.3899999999999997E-2</v>
      </c>
      <c r="V4568" t="str">
        <f t="shared" si="572"/>
        <v>same</v>
      </c>
      <c r="W4568" s="47">
        <f t="shared" si="573"/>
        <v>0</v>
      </c>
      <c r="X4568" s="47"/>
      <c r="Y4568" s="47"/>
    </row>
    <row r="4569" spans="1:25" ht="21" x14ac:dyDescent="0.4">
      <c r="A4569" t="s">
        <v>5321</v>
      </c>
      <c r="B4569" t="s">
        <v>5304</v>
      </c>
      <c r="C4569" t="s">
        <v>5305</v>
      </c>
      <c r="D4569" s="33">
        <v>11001</v>
      </c>
      <c r="E4569" s="33">
        <v>1211</v>
      </c>
      <c r="F4569" s="32">
        <v>1.2735000000000001</v>
      </c>
      <c r="G4569" s="32">
        <v>0.42010000000000003</v>
      </c>
      <c r="H4569" s="13">
        <v>11.00809017362058</v>
      </c>
      <c r="I4569" s="32">
        <v>1.6936</v>
      </c>
      <c r="J4569" s="34">
        <f t="shared" si="566"/>
        <v>0.24805148795465282</v>
      </c>
      <c r="K4569">
        <v>1.0516102394715112</v>
      </c>
      <c r="L4569">
        <v>1.3985136251032204</v>
      </c>
      <c r="M4569">
        <v>1</v>
      </c>
      <c r="N4569" t="s">
        <v>37</v>
      </c>
      <c r="O4569" s="45" t="s">
        <v>37</v>
      </c>
      <c r="P4569" s="49" t="str">
        <f>'Sheet1 (2)'!O2127</f>
        <v>B</v>
      </c>
      <c r="Q4569" s="30" t="str">
        <f t="shared" si="567"/>
        <v>B</v>
      </c>
      <c r="R4569">
        <f t="shared" si="568"/>
        <v>0.25</v>
      </c>
      <c r="S4569" s="11">
        <f t="shared" si="569"/>
        <v>0.28495512517713745</v>
      </c>
      <c r="T4569" s="13">
        <f t="shared" si="570"/>
        <v>0.24805148795465282</v>
      </c>
      <c r="U4569">
        <f t="shared" si="571"/>
        <v>0.42010000000000003</v>
      </c>
      <c r="V4569" t="str">
        <f t="shared" si="572"/>
        <v>same</v>
      </c>
      <c r="W4569" s="47">
        <f t="shared" si="573"/>
        <v>0</v>
      </c>
      <c r="X4569" s="47"/>
      <c r="Y4569" s="47"/>
    </row>
    <row r="4570" spans="1:25" ht="21" x14ac:dyDescent="0.4">
      <c r="A4570" t="s">
        <v>5322</v>
      </c>
      <c r="B4570" t="s">
        <v>5304</v>
      </c>
      <c r="C4570" t="s">
        <v>5305</v>
      </c>
      <c r="D4570" s="33">
        <v>11678</v>
      </c>
      <c r="E4570" s="33">
        <v>344</v>
      </c>
      <c r="F4570" s="32">
        <v>0.36349999999999999</v>
      </c>
      <c r="G4570" s="32">
        <v>0.1205</v>
      </c>
      <c r="H4570" s="13">
        <v>2.9457098818290803</v>
      </c>
      <c r="I4570" s="32">
        <v>0.48399999999999999</v>
      </c>
      <c r="J4570" s="34">
        <f t="shared" si="566"/>
        <v>0.24896694214876033</v>
      </c>
      <c r="K4570">
        <v>1.0566860465116279</v>
      </c>
      <c r="L4570">
        <v>1.4069767441860466</v>
      </c>
      <c r="M4570">
        <v>1</v>
      </c>
      <c r="N4570" t="s">
        <v>37</v>
      </c>
      <c r="O4570" s="45" t="s">
        <v>37</v>
      </c>
      <c r="P4570" s="49" t="str">
        <f>'Sheet1 (2)'!O2910</f>
        <v>B</v>
      </c>
      <c r="Q4570" s="30" t="str">
        <f t="shared" si="567"/>
        <v>B</v>
      </c>
      <c r="R4570">
        <f t="shared" si="568"/>
        <v>0.25</v>
      </c>
      <c r="S4570" s="11">
        <f t="shared" si="569"/>
        <v>0.28925619834710747</v>
      </c>
      <c r="T4570" s="13">
        <f t="shared" si="570"/>
        <v>0.24896694214876033</v>
      </c>
      <c r="U4570">
        <f t="shared" si="571"/>
        <v>0.1205</v>
      </c>
      <c r="V4570" t="str">
        <f t="shared" si="572"/>
        <v>same</v>
      </c>
      <c r="W4570" s="47">
        <f t="shared" si="573"/>
        <v>0</v>
      </c>
      <c r="X4570" s="47"/>
      <c r="Y4570" s="47"/>
    </row>
    <row r="4571" spans="1:25" ht="21" x14ac:dyDescent="0.4">
      <c r="A4571" t="s">
        <v>5323</v>
      </c>
      <c r="B4571" t="s">
        <v>5304</v>
      </c>
      <c r="C4571" t="s">
        <v>5305</v>
      </c>
      <c r="D4571" s="33">
        <v>38913</v>
      </c>
      <c r="E4571" s="33">
        <v>1633</v>
      </c>
      <c r="F4571" s="32">
        <v>1.7040000000000002</v>
      </c>
      <c r="G4571" s="32">
        <v>0.56400000000000006</v>
      </c>
      <c r="H4571" s="13">
        <v>4.1965410017217897</v>
      </c>
      <c r="I4571" s="32">
        <v>2.2680000000000002</v>
      </c>
      <c r="J4571" s="34">
        <f t="shared" si="566"/>
        <v>0.24867724867724866</v>
      </c>
      <c r="K4571">
        <v>1.0434782608695654</v>
      </c>
      <c r="L4571">
        <v>1.388854868340478</v>
      </c>
      <c r="M4571">
        <v>1</v>
      </c>
      <c r="N4571" t="s">
        <v>37</v>
      </c>
      <c r="O4571" s="45" t="s">
        <v>37</v>
      </c>
      <c r="P4571" s="49" t="str">
        <f>'Sheet1 (2)'!O3014</f>
        <v>B</v>
      </c>
      <c r="Q4571" s="30" t="str">
        <f t="shared" si="567"/>
        <v>B</v>
      </c>
      <c r="R4571">
        <f t="shared" si="568"/>
        <v>0.25</v>
      </c>
      <c r="S4571" s="11">
        <f t="shared" si="569"/>
        <v>0.27998236331569681</v>
      </c>
      <c r="T4571" s="13">
        <f t="shared" si="570"/>
        <v>0.24867724867724866</v>
      </c>
      <c r="U4571">
        <f t="shared" si="571"/>
        <v>0.56400000000000006</v>
      </c>
      <c r="V4571" t="str">
        <f t="shared" si="572"/>
        <v>same</v>
      </c>
      <c r="W4571" s="47">
        <f t="shared" si="573"/>
        <v>0</v>
      </c>
      <c r="X4571" s="47"/>
      <c r="Y4571" s="47"/>
    </row>
    <row r="4572" spans="1:25" ht="21" x14ac:dyDescent="0.4">
      <c r="A4572" t="s">
        <v>5324</v>
      </c>
      <c r="B4572" t="s">
        <v>5304</v>
      </c>
      <c r="C4572" t="s">
        <v>5305</v>
      </c>
      <c r="D4572" s="33">
        <v>5094</v>
      </c>
      <c r="E4572" s="33">
        <v>307</v>
      </c>
      <c r="F4572" s="32">
        <v>0.34470000000000001</v>
      </c>
      <c r="G4572" s="32">
        <v>0.1143</v>
      </c>
      <c r="H4572" s="13">
        <v>6.0266980761680404</v>
      </c>
      <c r="I4572" s="32">
        <v>0.45900000000000002</v>
      </c>
      <c r="J4572" s="34">
        <f t="shared" si="566"/>
        <v>0.24901960784313723</v>
      </c>
      <c r="K4572">
        <v>1.122801302931596</v>
      </c>
      <c r="L4572">
        <v>1.495114006514658</v>
      </c>
      <c r="M4572">
        <v>1</v>
      </c>
      <c r="N4572" t="s">
        <v>37</v>
      </c>
      <c r="O4572" s="45" t="s">
        <v>37</v>
      </c>
      <c r="P4572" s="49" t="str">
        <f>'Sheet1 (2)'!O3216</f>
        <v>B</v>
      </c>
      <c r="Q4572" s="30" t="str">
        <f t="shared" si="567"/>
        <v>B</v>
      </c>
      <c r="R4572">
        <f t="shared" si="568"/>
        <v>0.25</v>
      </c>
      <c r="S4572" s="11">
        <f t="shared" si="569"/>
        <v>0.33115468409586057</v>
      </c>
      <c r="T4572" s="13">
        <f t="shared" si="570"/>
        <v>0.24901960784313723</v>
      </c>
      <c r="U4572">
        <f t="shared" si="571"/>
        <v>0.1143</v>
      </c>
      <c r="V4572" t="str">
        <f t="shared" si="572"/>
        <v>same</v>
      </c>
      <c r="W4572" s="47">
        <f t="shared" si="573"/>
        <v>0</v>
      </c>
      <c r="X4572" s="47"/>
      <c r="Y4572" s="47"/>
    </row>
    <row r="4573" spans="1:25" ht="21" x14ac:dyDescent="0.4">
      <c r="A4573" t="s">
        <v>5325</v>
      </c>
      <c r="B4573" t="s">
        <v>5304</v>
      </c>
      <c r="C4573" t="s">
        <v>5305</v>
      </c>
      <c r="D4573" s="33">
        <v>1691</v>
      </c>
      <c r="E4573" s="33">
        <v>195</v>
      </c>
      <c r="F4573" s="32">
        <v>0.17039999999999997</v>
      </c>
      <c r="G4573" s="32">
        <v>5.6000000000000001E-2</v>
      </c>
      <c r="H4573" s="13">
        <v>11.531638083973981</v>
      </c>
      <c r="I4573" s="32">
        <v>0.22639999999999996</v>
      </c>
      <c r="J4573" s="34">
        <f t="shared" si="566"/>
        <v>0.24734982332155481</v>
      </c>
      <c r="K4573">
        <v>0.87384615384615372</v>
      </c>
      <c r="L4573">
        <v>1.1610256410256408</v>
      </c>
      <c r="M4573">
        <v>1</v>
      </c>
      <c r="N4573" t="s">
        <v>37</v>
      </c>
      <c r="O4573" s="45" t="s">
        <v>37</v>
      </c>
      <c r="P4573" s="49" t="str">
        <f>'Sheet1 (2)'!O3230</f>
        <v>B</v>
      </c>
      <c r="Q4573" s="30" t="str">
        <f t="shared" si="567"/>
        <v>B</v>
      </c>
      <c r="R4573">
        <f t="shared" si="568"/>
        <v>0.25</v>
      </c>
      <c r="S4573" s="11">
        <f t="shared" si="569"/>
        <v>0.13869257950530017</v>
      </c>
      <c r="T4573" s="13">
        <f t="shared" si="570"/>
        <v>0.24734982332155481</v>
      </c>
      <c r="U4573">
        <f t="shared" si="571"/>
        <v>5.6000000000000001E-2</v>
      </c>
      <c r="V4573" t="str">
        <f t="shared" si="572"/>
        <v>same</v>
      </c>
      <c r="W4573" s="47">
        <f t="shared" si="573"/>
        <v>0</v>
      </c>
      <c r="X4573" s="47"/>
      <c r="Y4573" s="47"/>
    </row>
    <row r="4574" spans="1:25" ht="21" x14ac:dyDescent="0.4">
      <c r="A4574" t="s">
        <v>5326</v>
      </c>
      <c r="B4574" t="s">
        <v>5304</v>
      </c>
      <c r="C4574" t="s">
        <v>5305</v>
      </c>
      <c r="D4574" s="33">
        <v>3258</v>
      </c>
      <c r="E4574" s="33">
        <v>159</v>
      </c>
      <c r="F4574" s="32">
        <v>0.17419999999999997</v>
      </c>
      <c r="G4574" s="32">
        <v>5.7799999999999997E-2</v>
      </c>
      <c r="H4574" s="13">
        <v>4.8802946593001844</v>
      </c>
      <c r="I4574" s="32">
        <v>0.23199999999999996</v>
      </c>
      <c r="J4574" s="34">
        <f t="shared" si="566"/>
        <v>0.24913793103448278</v>
      </c>
      <c r="K4574">
        <v>1.0955974842767293</v>
      </c>
      <c r="L4574">
        <v>1.4591194968553456</v>
      </c>
      <c r="M4574">
        <v>1</v>
      </c>
      <c r="N4574" t="s">
        <v>37</v>
      </c>
      <c r="O4574" s="45" t="s">
        <v>37</v>
      </c>
      <c r="P4574" s="49" t="str">
        <f>'Sheet1 (2)'!O3457</f>
        <v>B</v>
      </c>
      <c r="Q4574" s="30" t="str">
        <f t="shared" si="567"/>
        <v>B</v>
      </c>
      <c r="R4574">
        <f t="shared" si="568"/>
        <v>0.25</v>
      </c>
      <c r="S4574" s="11">
        <f t="shared" si="569"/>
        <v>0.31465517241379293</v>
      </c>
      <c r="T4574" s="13">
        <f t="shared" si="570"/>
        <v>0.24913793103448278</v>
      </c>
      <c r="U4574">
        <f t="shared" si="571"/>
        <v>5.7799999999999997E-2</v>
      </c>
      <c r="V4574" t="str">
        <f t="shared" si="572"/>
        <v>same</v>
      </c>
      <c r="W4574" s="47">
        <f t="shared" si="573"/>
        <v>0</v>
      </c>
      <c r="X4574" s="47"/>
      <c r="Y4574" s="47"/>
    </row>
    <row r="4575" spans="1:25" ht="21" x14ac:dyDescent="0.4">
      <c r="A4575" t="s">
        <v>5327</v>
      </c>
      <c r="B4575" t="s">
        <v>5304</v>
      </c>
      <c r="C4575" t="s">
        <v>5305</v>
      </c>
      <c r="D4575" s="33">
        <v>16184</v>
      </c>
      <c r="E4575" s="33">
        <v>409</v>
      </c>
      <c r="F4575" s="32">
        <v>0.43230000000000007</v>
      </c>
      <c r="G4575" s="32">
        <v>0.14369999999999999</v>
      </c>
      <c r="H4575" s="13">
        <v>2.5271873455264457</v>
      </c>
      <c r="I4575" s="32">
        <v>0.57600000000000007</v>
      </c>
      <c r="J4575" s="34">
        <f t="shared" si="566"/>
        <v>0.24947916666666664</v>
      </c>
      <c r="K4575">
        <v>1.0569682151589244</v>
      </c>
      <c r="L4575">
        <v>1.4083129584352081</v>
      </c>
      <c r="M4575">
        <v>1</v>
      </c>
      <c r="N4575" t="s">
        <v>37</v>
      </c>
      <c r="O4575" s="45" t="s">
        <v>37</v>
      </c>
      <c r="P4575" s="49" t="str">
        <f>'Sheet1 (2)'!O3525</f>
        <v>B</v>
      </c>
      <c r="Q4575" s="30" t="str">
        <f t="shared" si="567"/>
        <v>B</v>
      </c>
      <c r="R4575">
        <f t="shared" si="568"/>
        <v>0.25</v>
      </c>
      <c r="S4575" s="11">
        <f t="shared" si="569"/>
        <v>0.28993055555555569</v>
      </c>
      <c r="T4575" s="13">
        <f t="shared" si="570"/>
        <v>0.24947916666666664</v>
      </c>
      <c r="U4575">
        <f t="shared" si="571"/>
        <v>0.14369999999999999</v>
      </c>
      <c r="V4575" t="str">
        <f t="shared" si="572"/>
        <v>same</v>
      </c>
      <c r="W4575" s="47">
        <f t="shared" si="573"/>
        <v>0</v>
      </c>
      <c r="X4575" s="47"/>
      <c r="Y4575" s="47"/>
    </row>
    <row r="4576" spans="1:25" ht="21" x14ac:dyDescent="0.4">
      <c r="A4576" t="s">
        <v>5328</v>
      </c>
      <c r="B4576" t="s">
        <v>5304</v>
      </c>
      <c r="C4576" t="s">
        <v>5305</v>
      </c>
      <c r="D4576" s="33">
        <v>8488</v>
      </c>
      <c r="E4576" s="33">
        <v>391</v>
      </c>
      <c r="F4576" s="32">
        <v>0.42669999999999997</v>
      </c>
      <c r="G4576" s="32">
        <v>0.14129999999999998</v>
      </c>
      <c r="H4576" s="13">
        <v>4.606503298774741</v>
      </c>
      <c r="I4576" s="32">
        <v>0.56799999999999995</v>
      </c>
      <c r="J4576" s="34">
        <f t="shared" si="566"/>
        <v>0.24876760563380282</v>
      </c>
      <c r="K4576">
        <v>1.0913043478260869</v>
      </c>
      <c r="L4576">
        <v>1.4526854219948848</v>
      </c>
      <c r="M4576">
        <v>1</v>
      </c>
      <c r="N4576" t="s">
        <v>37</v>
      </c>
      <c r="O4576" s="45" t="s">
        <v>37</v>
      </c>
      <c r="P4576" s="49" t="str">
        <f>'Sheet1 (2)'!O3553</f>
        <v>B</v>
      </c>
      <c r="Q4576" s="30" t="str">
        <f t="shared" si="567"/>
        <v>B</v>
      </c>
      <c r="R4576">
        <f t="shared" si="568"/>
        <v>0.25</v>
      </c>
      <c r="S4576" s="11">
        <f t="shared" si="569"/>
        <v>0.31161971830985913</v>
      </c>
      <c r="T4576" s="13">
        <f t="shared" si="570"/>
        <v>0.24876760563380282</v>
      </c>
      <c r="U4576">
        <f t="shared" si="571"/>
        <v>0.14129999999999998</v>
      </c>
      <c r="V4576" t="str">
        <f t="shared" si="572"/>
        <v>same</v>
      </c>
      <c r="W4576" s="47">
        <f t="shared" si="573"/>
        <v>0</v>
      </c>
      <c r="X4576" s="47"/>
      <c r="Y4576" s="47"/>
    </row>
    <row r="4577" spans="1:25" ht="21" x14ac:dyDescent="0.4">
      <c r="A4577" t="s">
        <v>5329</v>
      </c>
      <c r="B4577" t="s">
        <v>5304</v>
      </c>
      <c r="C4577" t="s">
        <v>5305</v>
      </c>
      <c r="D4577" s="33">
        <v>13083</v>
      </c>
      <c r="E4577" s="33">
        <v>605</v>
      </c>
      <c r="F4577" s="32">
        <v>0.6139</v>
      </c>
      <c r="G4577" s="32">
        <v>0.2011</v>
      </c>
      <c r="H4577" s="13">
        <v>4.6243216387678663</v>
      </c>
      <c r="I4577" s="32">
        <v>0.81499999999999995</v>
      </c>
      <c r="J4577" s="34">
        <f t="shared" ref="J4577:J4640" si="574">G4577/I4577</f>
        <v>0.24674846625766872</v>
      </c>
      <c r="K4577">
        <v>1.0147107438016529</v>
      </c>
      <c r="L4577">
        <v>1.3471074380165289</v>
      </c>
      <c r="M4577">
        <v>1</v>
      </c>
      <c r="N4577" t="s">
        <v>37</v>
      </c>
      <c r="O4577" s="45" t="s">
        <v>37</v>
      </c>
      <c r="P4577" s="49" t="str">
        <f>'Sheet1 (2)'!O3623</f>
        <v>B</v>
      </c>
      <c r="Q4577" s="30" t="str">
        <f t="shared" si="567"/>
        <v>B</v>
      </c>
      <c r="R4577">
        <f t="shared" si="568"/>
        <v>0.25</v>
      </c>
      <c r="S4577" s="11">
        <f t="shared" si="569"/>
        <v>0.25766871165644167</v>
      </c>
      <c r="T4577" s="13">
        <f t="shared" si="570"/>
        <v>0.24674846625766872</v>
      </c>
      <c r="U4577">
        <f t="shared" si="571"/>
        <v>0.2011</v>
      </c>
      <c r="V4577" t="str">
        <f t="shared" si="572"/>
        <v>same</v>
      </c>
      <c r="W4577" s="47">
        <f t="shared" si="573"/>
        <v>0</v>
      </c>
      <c r="X4577" s="47"/>
      <c r="Y4577" s="47"/>
    </row>
    <row r="4578" spans="1:25" ht="21" x14ac:dyDescent="0.4">
      <c r="A4578" t="s">
        <v>5330</v>
      </c>
      <c r="B4578" t="s">
        <v>5304</v>
      </c>
      <c r="C4578" t="s">
        <v>5305</v>
      </c>
      <c r="D4578" s="33">
        <v>20285</v>
      </c>
      <c r="E4578" s="33">
        <v>2499</v>
      </c>
      <c r="F4578" s="32">
        <v>2.5739999999999998</v>
      </c>
      <c r="G4578" s="32">
        <v>0.85339999999999994</v>
      </c>
      <c r="H4578" s="13">
        <v>12.319447867882673</v>
      </c>
      <c r="I4578" s="32">
        <v>3.4273999999999996</v>
      </c>
      <c r="J4578" s="34">
        <f t="shared" si="574"/>
        <v>0.24899340608041082</v>
      </c>
      <c r="K4578">
        <v>1.0300120048019208</v>
      </c>
      <c r="L4578">
        <v>1.3715086034413764</v>
      </c>
      <c r="M4578">
        <v>1</v>
      </c>
      <c r="N4578" t="s">
        <v>37</v>
      </c>
      <c r="O4578" s="45" t="s">
        <v>37</v>
      </c>
      <c r="P4578" s="49" t="str">
        <f>'Sheet1 (2)'!O3655</f>
        <v>B</v>
      </c>
      <c r="Q4578" s="30" t="str">
        <f t="shared" si="567"/>
        <v>B</v>
      </c>
      <c r="R4578">
        <f t="shared" si="568"/>
        <v>0.25</v>
      </c>
      <c r="S4578" s="11">
        <f t="shared" si="569"/>
        <v>0.27087588259321926</v>
      </c>
      <c r="T4578" s="13">
        <f t="shared" si="570"/>
        <v>0.24899340608041082</v>
      </c>
      <c r="U4578">
        <f t="shared" si="571"/>
        <v>0.85339999999999994</v>
      </c>
      <c r="V4578" t="str">
        <f t="shared" si="572"/>
        <v>same</v>
      </c>
      <c r="W4578" s="47">
        <f t="shared" si="573"/>
        <v>0</v>
      </c>
      <c r="X4578" s="47"/>
      <c r="Y4578" s="47"/>
    </row>
    <row r="4579" spans="1:25" ht="21" x14ac:dyDescent="0.4">
      <c r="A4579" t="s">
        <v>5331</v>
      </c>
      <c r="B4579" t="s">
        <v>5304</v>
      </c>
      <c r="C4579" t="s">
        <v>5305</v>
      </c>
      <c r="D4579" s="33">
        <v>8483</v>
      </c>
      <c r="E4579" s="33">
        <v>393</v>
      </c>
      <c r="F4579" s="32">
        <v>0.43179999999999996</v>
      </c>
      <c r="G4579" s="32">
        <v>0.14319999999999999</v>
      </c>
      <c r="H4579" s="13">
        <v>4.6327950017682422</v>
      </c>
      <c r="I4579" s="32">
        <v>0.57499999999999996</v>
      </c>
      <c r="J4579" s="34">
        <f t="shared" si="574"/>
        <v>0.24904347826086956</v>
      </c>
      <c r="K4579">
        <v>1.0987277353689566</v>
      </c>
      <c r="L4579">
        <v>1.4631043256997456</v>
      </c>
      <c r="M4579">
        <v>1</v>
      </c>
      <c r="N4579" t="s">
        <v>37</v>
      </c>
      <c r="O4579" s="45" t="s">
        <v>37</v>
      </c>
      <c r="P4579" s="49" t="str">
        <f>'Sheet1 (2)'!O3698</f>
        <v>B</v>
      </c>
      <c r="Q4579" s="30" t="str">
        <f t="shared" si="567"/>
        <v>B</v>
      </c>
      <c r="R4579">
        <f t="shared" si="568"/>
        <v>0.25</v>
      </c>
      <c r="S4579" s="11">
        <f t="shared" si="569"/>
        <v>0.3165217391304348</v>
      </c>
      <c r="T4579" s="13">
        <f t="shared" si="570"/>
        <v>0.24904347826086956</v>
      </c>
      <c r="U4579">
        <f t="shared" si="571"/>
        <v>0.14319999999999999</v>
      </c>
      <c r="V4579" t="str">
        <f t="shared" si="572"/>
        <v>same</v>
      </c>
      <c r="W4579" s="47">
        <f t="shared" si="573"/>
        <v>0</v>
      </c>
      <c r="X4579" s="47"/>
      <c r="Y4579" s="47"/>
    </row>
    <row r="4580" spans="1:25" ht="21" x14ac:dyDescent="0.4">
      <c r="A4580" t="s">
        <v>5332</v>
      </c>
      <c r="B4580" t="s">
        <v>5304</v>
      </c>
      <c r="C4580" t="s">
        <v>5305</v>
      </c>
      <c r="D4580" s="33">
        <v>20364</v>
      </c>
      <c r="E4580" s="33">
        <v>2536</v>
      </c>
      <c r="F4580" s="32">
        <v>2.6339999999999995</v>
      </c>
      <c r="G4580" s="32">
        <v>0.87619999999999987</v>
      </c>
      <c r="H4580" s="13">
        <v>12.45334904733844</v>
      </c>
      <c r="I4580" s="32">
        <v>3.5101999999999993</v>
      </c>
      <c r="J4580" s="34">
        <f t="shared" si="574"/>
        <v>0.24961540652954248</v>
      </c>
      <c r="K4580">
        <v>1.0386435331230282</v>
      </c>
      <c r="L4580">
        <v>1.3841482649842269</v>
      </c>
      <c r="M4580">
        <v>1</v>
      </c>
      <c r="N4580" t="s">
        <v>37</v>
      </c>
      <c r="O4580" s="45" t="s">
        <v>37</v>
      </c>
      <c r="P4580" s="49" t="str">
        <f>'Sheet1 (2)'!O3982</f>
        <v>B</v>
      </c>
      <c r="Q4580" s="30" t="str">
        <f t="shared" si="567"/>
        <v>B</v>
      </c>
      <c r="R4580">
        <f t="shared" si="568"/>
        <v>0.25</v>
      </c>
      <c r="S4580" s="11">
        <f t="shared" si="569"/>
        <v>0.27753404364423667</v>
      </c>
      <c r="T4580" s="13">
        <f t="shared" si="570"/>
        <v>0.24961540652954248</v>
      </c>
      <c r="U4580">
        <f t="shared" si="571"/>
        <v>0.87619999999999987</v>
      </c>
      <c r="V4580" t="str">
        <f t="shared" si="572"/>
        <v>same</v>
      </c>
      <c r="W4580" s="47">
        <f t="shared" si="573"/>
        <v>0</v>
      </c>
      <c r="X4580" s="47"/>
      <c r="Y4580" s="47"/>
    </row>
    <row r="4581" spans="1:25" ht="21" x14ac:dyDescent="0.4">
      <c r="A4581" t="s">
        <v>5333</v>
      </c>
      <c r="B4581" t="s">
        <v>5304</v>
      </c>
      <c r="C4581" t="s">
        <v>5305</v>
      </c>
      <c r="D4581" s="33">
        <v>20441</v>
      </c>
      <c r="E4581" s="33">
        <v>2543</v>
      </c>
      <c r="F4581" s="32">
        <v>2.6382000000000003</v>
      </c>
      <c r="G4581" s="32">
        <v>0.873</v>
      </c>
      <c r="H4581" s="13">
        <v>12.440682941147694</v>
      </c>
      <c r="I4581" s="32">
        <v>3.5112000000000005</v>
      </c>
      <c r="J4581" s="34">
        <f t="shared" si="574"/>
        <v>0.24863294600136701</v>
      </c>
      <c r="K4581">
        <v>1.0374360990955565</v>
      </c>
      <c r="L4581">
        <v>1.3807314195831697</v>
      </c>
      <c r="M4581">
        <v>1</v>
      </c>
      <c r="N4581" t="s">
        <v>37</v>
      </c>
      <c r="O4581" s="45" t="s">
        <v>37</v>
      </c>
      <c r="P4581" s="49" t="str">
        <f>'Sheet1 (2)'!O4413</f>
        <v>B</v>
      </c>
      <c r="Q4581" s="30" t="str">
        <f t="shared" si="567"/>
        <v>B</v>
      </c>
      <c r="R4581">
        <f t="shared" si="568"/>
        <v>0.25</v>
      </c>
      <c r="S4581" s="11">
        <f t="shared" si="569"/>
        <v>0.27574618364092057</v>
      </c>
      <c r="T4581" s="13">
        <f t="shared" si="570"/>
        <v>0.24863294600136701</v>
      </c>
      <c r="U4581">
        <f t="shared" si="571"/>
        <v>0.873</v>
      </c>
      <c r="V4581" t="str">
        <f t="shared" si="572"/>
        <v>same</v>
      </c>
      <c r="W4581" s="47">
        <f t="shared" si="573"/>
        <v>0</v>
      </c>
      <c r="X4581" s="47"/>
      <c r="Y4581" s="47"/>
    </row>
    <row r="4582" spans="1:25" ht="21" x14ac:dyDescent="0.4">
      <c r="A4582" t="s">
        <v>5334</v>
      </c>
      <c r="B4582" t="s">
        <v>5304</v>
      </c>
      <c r="C4582" t="s">
        <v>5305</v>
      </c>
      <c r="D4582" s="33">
        <v>3502</v>
      </c>
      <c r="E4582" s="33">
        <v>360</v>
      </c>
      <c r="F4582" s="32">
        <v>0.35810000000000003</v>
      </c>
      <c r="G4582" s="32">
        <v>0.11810000000000001</v>
      </c>
      <c r="H4582" s="13">
        <v>10.279840091376357</v>
      </c>
      <c r="I4582" s="32">
        <v>0.47620000000000007</v>
      </c>
      <c r="J4582" s="34">
        <f t="shared" si="574"/>
        <v>0.248005039899202</v>
      </c>
      <c r="K4582">
        <v>0.99472222222222229</v>
      </c>
      <c r="L4582">
        <v>1.3227777777777778</v>
      </c>
      <c r="M4582">
        <v>1</v>
      </c>
      <c r="N4582" t="s">
        <v>37</v>
      </c>
      <c r="O4582" s="45" t="s">
        <v>37</v>
      </c>
      <c r="P4582" s="49" t="str">
        <f>'Sheet1 (2)'!O4443</f>
        <v>B</v>
      </c>
      <c r="Q4582" s="30" t="str">
        <f t="shared" si="567"/>
        <v>B</v>
      </c>
      <c r="R4582">
        <f t="shared" si="568"/>
        <v>0.25</v>
      </c>
      <c r="S4582" s="11">
        <f t="shared" si="569"/>
        <v>0.24401511969760609</v>
      </c>
      <c r="T4582" s="13">
        <f t="shared" si="570"/>
        <v>0.248005039899202</v>
      </c>
      <c r="U4582">
        <f t="shared" si="571"/>
        <v>0.11810000000000001</v>
      </c>
      <c r="V4582" t="str">
        <f t="shared" si="572"/>
        <v>same</v>
      </c>
      <c r="W4582" s="47">
        <f t="shared" si="573"/>
        <v>0</v>
      </c>
      <c r="X4582" s="47"/>
      <c r="Y4582" s="47"/>
    </row>
    <row r="4583" spans="1:25" ht="21" x14ac:dyDescent="0.4">
      <c r="A4583" t="s">
        <v>5335</v>
      </c>
      <c r="B4583" t="s">
        <v>5304</v>
      </c>
      <c r="C4583" t="s">
        <v>5305</v>
      </c>
      <c r="D4583" s="33">
        <v>19084</v>
      </c>
      <c r="E4583" s="33">
        <v>1015</v>
      </c>
      <c r="F4583" s="32">
        <v>1.0556999999999999</v>
      </c>
      <c r="G4583" s="32">
        <v>0.3513</v>
      </c>
      <c r="H4583" s="13">
        <v>5.318591490253616</v>
      </c>
      <c r="I4583" s="32">
        <v>1.4069999999999998</v>
      </c>
      <c r="J4583" s="34">
        <f t="shared" si="574"/>
        <v>0.249680170575693</v>
      </c>
      <c r="K4583">
        <v>1.0400985221674874</v>
      </c>
      <c r="L4583">
        <v>1.386206896551724</v>
      </c>
      <c r="M4583">
        <v>1</v>
      </c>
      <c r="N4583" t="s">
        <v>37</v>
      </c>
      <c r="O4583" s="45" t="s">
        <v>37</v>
      </c>
      <c r="P4583" s="49" t="str">
        <f>'Sheet1 (2)'!O4623</f>
        <v>B</v>
      </c>
      <c r="Q4583" s="30" t="str">
        <f t="shared" si="567"/>
        <v>B</v>
      </c>
      <c r="R4583">
        <f t="shared" si="568"/>
        <v>0.25</v>
      </c>
      <c r="S4583" s="11">
        <f t="shared" si="569"/>
        <v>0.27860696517412931</v>
      </c>
      <c r="T4583" s="13">
        <f t="shared" si="570"/>
        <v>0.249680170575693</v>
      </c>
      <c r="U4583">
        <f t="shared" si="571"/>
        <v>0.3513</v>
      </c>
      <c r="V4583" t="str">
        <f t="shared" si="572"/>
        <v>same</v>
      </c>
      <c r="W4583" s="47">
        <f t="shared" si="573"/>
        <v>0</v>
      </c>
      <c r="X4583" s="47"/>
      <c r="Y4583" s="47"/>
    </row>
    <row r="4584" spans="1:25" ht="21" x14ac:dyDescent="0.4">
      <c r="A4584" t="s">
        <v>5336</v>
      </c>
      <c r="B4584" t="s">
        <v>5304</v>
      </c>
      <c r="C4584" t="s">
        <v>5305</v>
      </c>
      <c r="D4584" s="33">
        <v>3365</v>
      </c>
      <c r="E4584" s="33">
        <v>361</v>
      </c>
      <c r="F4584" s="32">
        <v>0.32940000000000003</v>
      </c>
      <c r="G4584" s="32">
        <v>0.10879999999999998</v>
      </c>
      <c r="H4584" s="13">
        <v>10.728083209509657</v>
      </c>
      <c r="I4584" s="32">
        <v>0.43820000000000003</v>
      </c>
      <c r="J4584" s="34">
        <f t="shared" si="574"/>
        <v>0.24828845276129616</v>
      </c>
      <c r="K4584">
        <v>0.91246537396121896</v>
      </c>
      <c r="L4584">
        <v>1.2138504155124654</v>
      </c>
      <c r="M4584">
        <v>1</v>
      </c>
      <c r="N4584" t="s">
        <v>37</v>
      </c>
      <c r="O4584" s="45" t="s">
        <v>37</v>
      </c>
      <c r="P4584" s="49" t="str">
        <f>'Sheet1 (2)'!O4794</f>
        <v>B</v>
      </c>
      <c r="Q4584" s="30" t="str">
        <f t="shared" si="567"/>
        <v>B</v>
      </c>
      <c r="R4584">
        <f t="shared" si="568"/>
        <v>0.25</v>
      </c>
      <c r="S4584" s="11">
        <f t="shared" si="569"/>
        <v>0.1761752624372433</v>
      </c>
      <c r="T4584" s="13">
        <f t="shared" si="570"/>
        <v>0.24828845276129616</v>
      </c>
      <c r="U4584">
        <f t="shared" si="571"/>
        <v>0.10879999999999998</v>
      </c>
      <c r="V4584" t="str">
        <f t="shared" si="572"/>
        <v>same</v>
      </c>
      <c r="W4584" s="47">
        <f t="shared" si="573"/>
        <v>0</v>
      </c>
      <c r="X4584" s="47"/>
      <c r="Y4584" s="47"/>
    </row>
    <row r="4585" spans="1:25" ht="21" x14ac:dyDescent="0.4">
      <c r="A4585" t="s">
        <v>5337</v>
      </c>
      <c r="B4585" t="s">
        <v>5304</v>
      </c>
      <c r="C4585" t="s">
        <v>5305</v>
      </c>
      <c r="D4585" s="33">
        <v>3405</v>
      </c>
      <c r="E4585" s="33">
        <v>365</v>
      </c>
      <c r="F4585" s="32">
        <v>0.33629999999999999</v>
      </c>
      <c r="G4585" s="32">
        <v>0.1109</v>
      </c>
      <c r="H4585" s="13">
        <v>10.719530102790015</v>
      </c>
      <c r="I4585" s="32">
        <v>0.44719999999999999</v>
      </c>
      <c r="J4585" s="34">
        <f t="shared" si="574"/>
        <v>0.24798747763864043</v>
      </c>
      <c r="K4585">
        <v>0.92136986301369861</v>
      </c>
      <c r="L4585">
        <v>1.2252054794520548</v>
      </c>
      <c r="M4585">
        <v>1</v>
      </c>
      <c r="N4585" t="s">
        <v>37</v>
      </c>
      <c r="O4585" s="45" t="s">
        <v>37</v>
      </c>
      <c r="P4585" s="49" t="str">
        <f>'Sheet1 (2)'!O4863</f>
        <v>B</v>
      </c>
      <c r="Q4585" s="30" t="str">
        <f t="shared" si="567"/>
        <v>B</v>
      </c>
      <c r="R4585">
        <f t="shared" si="568"/>
        <v>0.25</v>
      </c>
      <c r="S4585" s="11">
        <f t="shared" si="569"/>
        <v>0.1838103756708408</v>
      </c>
      <c r="T4585" s="13">
        <f t="shared" si="570"/>
        <v>0.24798747763864043</v>
      </c>
      <c r="U4585">
        <f t="shared" si="571"/>
        <v>0.1109</v>
      </c>
      <c r="V4585" t="str">
        <f t="shared" si="572"/>
        <v>same</v>
      </c>
      <c r="W4585" s="47">
        <f t="shared" si="573"/>
        <v>0</v>
      </c>
      <c r="X4585" s="47"/>
      <c r="Y4585" s="47"/>
    </row>
    <row r="4586" spans="1:25" ht="21" x14ac:dyDescent="0.4">
      <c r="A4586" t="s">
        <v>6071</v>
      </c>
      <c r="B4586" t="s">
        <v>6072</v>
      </c>
      <c r="C4586" t="s">
        <v>6073</v>
      </c>
      <c r="D4586" s="33">
        <v>2924</v>
      </c>
      <c r="E4586" s="33">
        <v>436</v>
      </c>
      <c r="F4586" s="32">
        <v>0.2366</v>
      </c>
      <c r="G4586" s="32">
        <v>0.10640000000000001</v>
      </c>
      <c r="H4586" s="13">
        <v>14.911080711354309</v>
      </c>
      <c r="I4586" s="32">
        <v>0.34300000000000003</v>
      </c>
      <c r="J4586" s="34">
        <f t="shared" si="574"/>
        <v>0.31020408163265306</v>
      </c>
      <c r="K4586">
        <v>0.54266055045871553</v>
      </c>
      <c r="L4586">
        <v>0.78669724770642202</v>
      </c>
      <c r="M4586">
        <v>0.4</v>
      </c>
      <c r="N4586" t="s">
        <v>37</v>
      </c>
      <c r="O4586" s="45" t="s">
        <v>37</v>
      </c>
      <c r="P4586" s="49" t="str">
        <f>'Sheet1 (2)'!O908</f>
        <v>B</v>
      </c>
      <c r="Q4586" s="30" t="str">
        <f t="shared" si="567"/>
        <v>B</v>
      </c>
      <c r="R4586">
        <f t="shared" si="568"/>
        <v>0.25</v>
      </c>
      <c r="S4586" s="11">
        <f t="shared" si="569"/>
        <v>0.49154518950437315</v>
      </c>
      <c r="T4586" s="13">
        <f t="shared" si="570"/>
        <v>0.31020408163265306</v>
      </c>
      <c r="U4586">
        <f t="shared" si="571"/>
        <v>0.10640000000000001</v>
      </c>
      <c r="V4586" t="str">
        <f t="shared" si="572"/>
        <v>same</v>
      </c>
      <c r="W4586" s="47">
        <f t="shared" si="573"/>
        <v>0</v>
      </c>
      <c r="X4586" s="47"/>
      <c r="Y4586" s="47"/>
    </row>
    <row r="4587" spans="1:25" ht="21" x14ac:dyDescent="0.4">
      <c r="A4587" t="s">
        <v>6074</v>
      </c>
      <c r="B4587" t="s">
        <v>6072</v>
      </c>
      <c r="C4587" t="s">
        <v>6073</v>
      </c>
      <c r="D4587" s="33">
        <v>3645</v>
      </c>
      <c r="E4587" s="33">
        <v>558</v>
      </c>
      <c r="F4587" s="32">
        <v>0.24540000000000001</v>
      </c>
      <c r="G4587" s="32">
        <v>0.1103</v>
      </c>
      <c r="H4587" s="13">
        <v>15.308641975308642</v>
      </c>
      <c r="I4587" s="32">
        <v>0.35570000000000002</v>
      </c>
      <c r="J4587" s="34">
        <f t="shared" si="574"/>
        <v>0.31009277481023334</v>
      </c>
      <c r="K4587">
        <v>0.43978494623655917</v>
      </c>
      <c r="L4587">
        <v>0.63745519713261645</v>
      </c>
      <c r="M4587">
        <v>0.4</v>
      </c>
      <c r="N4587" t="s">
        <v>37</v>
      </c>
      <c r="O4587" s="45" t="s">
        <v>37</v>
      </c>
      <c r="P4587" s="49" t="str">
        <f>'Sheet1 (2)'!O1706</f>
        <v>B</v>
      </c>
      <c r="Q4587" s="30" t="str">
        <f t="shared" si="567"/>
        <v>B</v>
      </c>
      <c r="R4587">
        <f t="shared" si="568"/>
        <v>0.25</v>
      </c>
      <c r="S4587" s="11">
        <f t="shared" si="569"/>
        <v>0.37250491987630019</v>
      </c>
      <c r="T4587" s="13">
        <f t="shared" si="570"/>
        <v>0.31009277481023334</v>
      </c>
      <c r="U4587">
        <f t="shared" si="571"/>
        <v>0.11030000000000001</v>
      </c>
      <c r="V4587" t="str">
        <f t="shared" si="572"/>
        <v>same</v>
      </c>
      <c r="W4587" s="47">
        <f t="shared" si="573"/>
        <v>0</v>
      </c>
      <c r="X4587" s="47"/>
      <c r="Y4587" s="47"/>
    </row>
    <row r="4588" spans="1:25" ht="21" x14ac:dyDescent="0.4">
      <c r="A4588" t="s">
        <v>6075</v>
      </c>
      <c r="B4588" t="s">
        <v>6072</v>
      </c>
      <c r="C4588" t="s">
        <v>6073</v>
      </c>
      <c r="D4588" s="33">
        <v>3031</v>
      </c>
      <c r="E4588" s="33">
        <v>408</v>
      </c>
      <c r="F4588" s="32">
        <v>0.18170000000000003</v>
      </c>
      <c r="G4588" s="32">
        <v>8.2000000000000003E-2</v>
      </c>
      <c r="H4588" s="13">
        <v>13.460903992081821</v>
      </c>
      <c r="I4588" s="32">
        <v>0.26370000000000005</v>
      </c>
      <c r="J4588" s="34">
        <f t="shared" si="574"/>
        <v>0.31095942358740991</v>
      </c>
      <c r="K4588">
        <v>0.44534313725490199</v>
      </c>
      <c r="L4588">
        <v>0.64632352941176485</v>
      </c>
      <c r="M4588">
        <v>0.4</v>
      </c>
      <c r="N4588" t="s">
        <v>37</v>
      </c>
      <c r="O4588" s="45" t="s">
        <v>37</v>
      </c>
      <c r="P4588" s="49" t="str">
        <f>'Sheet1 (2)'!O4357</f>
        <v>B</v>
      </c>
      <c r="Q4588" s="30" t="str">
        <f t="shared" si="567"/>
        <v>B</v>
      </c>
      <c r="R4588">
        <f t="shared" si="568"/>
        <v>0.25</v>
      </c>
      <c r="S4588" s="11">
        <f t="shared" si="569"/>
        <v>0.38111490329920372</v>
      </c>
      <c r="T4588" s="13">
        <f t="shared" si="570"/>
        <v>0.31095942358740991</v>
      </c>
      <c r="U4588">
        <f t="shared" si="571"/>
        <v>8.2000000000000003E-2</v>
      </c>
      <c r="V4588" t="str">
        <f t="shared" si="572"/>
        <v>same</v>
      </c>
      <c r="W4588" s="47">
        <f t="shared" si="573"/>
        <v>0</v>
      </c>
      <c r="X4588" s="47"/>
      <c r="Y4588" s="47"/>
    </row>
    <row r="4589" spans="1:25" ht="21" x14ac:dyDescent="0.4">
      <c r="A4589" t="s">
        <v>6085</v>
      </c>
      <c r="B4589" t="s">
        <v>6086</v>
      </c>
      <c r="C4589" t="s">
        <v>6087</v>
      </c>
      <c r="D4589" s="33">
        <v>10076</v>
      </c>
      <c r="E4589" s="33">
        <v>576</v>
      </c>
      <c r="F4589" s="32">
        <v>0.52090000000000003</v>
      </c>
      <c r="G4589" s="32">
        <v>0.22169999999999998</v>
      </c>
      <c r="H4589" s="13">
        <v>5.7165541881699085</v>
      </c>
      <c r="I4589" s="32">
        <v>0.74260000000000004</v>
      </c>
      <c r="J4589" s="34">
        <f t="shared" si="574"/>
        <v>0.29854565041745218</v>
      </c>
      <c r="K4589">
        <v>0.9043402777777777</v>
      </c>
      <c r="L4589">
        <v>1.2892361111111112</v>
      </c>
      <c r="M4589">
        <v>1</v>
      </c>
      <c r="N4589" t="s">
        <v>37</v>
      </c>
      <c r="O4589" s="45" t="s">
        <v>37</v>
      </c>
      <c r="P4589" s="49" t="str">
        <f>'Sheet1 (2)'!O323</f>
        <v>B</v>
      </c>
      <c r="Q4589" s="30" t="str">
        <f t="shared" si="567"/>
        <v>B</v>
      </c>
      <c r="R4589">
        <f t="shared" si="568"/>
        <v>0.25</v>
      </c>
      <c r="S4589" s="11">
        <f t="shared" si="569"/>
        <v>0.22434688930783742</v>
      </c>
      <c r="T4589" s="13">
        <f t="shared" si="570"/>
        <v>0.29854565041745218</v>
      </c>
      <c r="U4589">
        <f t="shared" si="571"/>
        <v>0.22170000000000001</v>
      </c>
      <c r="V4589" t="str">
        <f t="shared" si="572"/>
        <v>same</v>
      </c>
      <c r="W4589" s="47">
        <f t="shared" si="573"/>
        <v>0</v>
      </c>
      <c r="X4589" s="47"/>
      <c r="Y4589" s="47"/>
    </row>
    <row r="4590" spans="1:25" ht="21" x14ac:dyDescent="0.4">
      <c r="A4590" t="s">
        <v>4638</v>
      </c>
      <c r="B4590" t="s">
        <v>4639</v>
      </c>
      <c r="C4590" t="s">
        <v>4640</v>
      </c>
      <c r="D4590" s="33">
        <v>638318</v>
      </c>
      <c r="E4590" s="33">
        <v>44323</v>
      </c>
      <c r="F4590" s="32">
        <v>8.0474999999999994</v>
      </c>
      <c r="G4590" s="32">
        <v>2.6824999999999997</v>
      </c>
      <c r="H4590" s="13">
        <v>6.9437177081016044</v>
      </c>
      <c r="I4590" s="32">
        <v>10.729999999999999</v>
      </c>
      <c r="J4590" s="34">
        <f t="shared" si="574"/>
        <v>0.25</v>
      </c>
      <c r="K4590">
        <v>0.18156487602373483</v>
      </c>
      <c r="L4590">
        <v>0.24208650136497978</v>
      </c>
      <c r="M4590">
        <v>0.03</v>
      </c>
      <c r="N4590" t="s">
        <v>37</v>
      </c>
      <c r="O4590" s="45" t="s">
        <v>37</v>
      </c>
      <c r="P4590" s="49" t="str">
        <f>'Sheet1 (2)'!O806</f>
        <v>B</v>
      </c>
      <c r="Q4590" s="30" t="str">
        <f t="shared" si="567"/>
        <v>B</v>
      </c>
      <c r="R4590">
        <f t="shared" si="568"/>
        <v>0.25</v>
      </c>
      <c r="S4590" s="11">
        <f t="shared" si="569"/>
        <v>0.87607735321528424</v>
      </c>
      <c r="T4590" s="13">
        <f t="shared" si="570"/>
        <v>0.25</v>
      </c>
      <c r="U4590">
        <f t="shared" si="571"/>
        <v>2.6824999999999997</v>
      </c>
      <c r="V4590" t="str">
        <f t="shared" si="572"/>
        <v>same</v>
      </c>
      <c r="W4590" s="47">
        <f t="shared" si="573"/>
        <v>0</v>
      </c>
      <c r="X4590" s="47"/>
      <c r="Y4590" s="47"/>
    </row>
    <row r="4591" spans="1:25" ht="21" x14ac:dyDescent="0.4">
      <c r="A4591" t="s">
        <v>4641</v>
      </c>
      <c r="B4591" t="s">
        <v>4639</v>
      </c>
      <c r="C4591" t="s">
        <v>4640</v>
      </c>
      <c r="D4591" s="33">
        <v>566911</v>
      </c>
      <c r="E4591" s="33">
        <v>25478</v>
      </c>
      <c r="F4591" s="32">
        <v>6.5774999999999997</v>
      </c>
      <c r="G4591" s="32">
        <v>2.1925000000000003</v>
      </c>
      <c r="H4591" s="13">
        <v>4.4941798624475444</v>
      </c>
      <c r="I4591" s="32">
        <v>8.77</v>
      </c>
      <c r="J4591" s="34">
        <f t="shared" si="574"/>
        <v>0.25000000000000006</v>
      </c>
      <c r="K4591">
        <v>0.25816390611507967</v>
      </c>
      <c r="L4591">
        <v>0.34421854148677289</v>
      </c>
      <c r="M4591">
        <v>0.03</v>
      </c>
      <c r="N4591" t="s">
        <v>37</v>
      </c>
      <c r="O4591" s="45" t="s">
        <v>37</v>
      </c>
      <c r="P4591" s="49" t="str">
        <f>'Sheet1 (2)'!O1094</f>
        <v>B</v>
      </c>
      <c r="Q4591" s="30" t="str">
        <f t="shared" si="567"/>
        <v>B</v>
      </c>
      <c r="R4591">
        <f t="shared" si="568"/>
        <v>0.25</v>
      </c>
      <c r="S4591" s="11">
        <f t="shared" si="569"/>
        <v>0.91284606613454955</v>
      </c>
      <c r="T4591" s="13">
        <f t="shared" si="570"/>
        <v>0.25000000000000006</v>
      </c>
      <c r="U4591">
        <f t="shared" si="571"/>
        <v>2.1925000000000003</v>
      </c>
      <c r="V4591" t="str">
        <f t="shared" si="572"/>
        <v>same</v>
      </c>
      <c r="W4591" s="47">
        <f t="shared" si="573"/>
        <v>0</v>
      </c>
      <c r="X4591" s="47"/>
      <c r="Y4591" s="47"/>
    </row>
    <row r="4592" spans="1:25" ht="21" x14ac:dyDescent="0.4">
      <c r="A4592" t="s">
        <v>4642</v>
      </c>
      <c r="B4592" t="s">
        <v>4639</v>
      </c>
      <c r="C4592" t="s">
        <v>4640</v>
      </c>
      <c r="D4592" s="33">
        <v>550447</v>
      </c>
      <c r="E4592" s="33">
        <v>32098</v>
      </c>
      <c r="F4592" s="32">
        <v>6.8175000000000008</v>
      </c>
      <c r="G4592" s="32">
        <v>2.2725</v>
      </c>
      <c r="H4592" s="13">
        <v>5.8312607753335017</v>
      </c>
      <c r="I4592" s="32">
        <v>9.09</v>
      </c>
      <c r="J4592" s="34">
        <f t="shared" si="574"/>
        <v>0.25</v>
      </c>
      <c r="K4592">
        <v>0.21239641099133905</v>
      </c>
      <c r="L4592">
        <v>0.28319521465511871</v>
      </c>
      <c r="M4592">
        <v>0.03</v>
      </c>
      <c r="N4592" t="s">
        <v>37</v>
      </c>
      <c r="O4592" s="45" t="s">
        <v>37</v>
      </c>
      <c r="P4592" s="49" t="str">
        <f>'Sheet1 (2)'!O1313</f>
        <v>B</v>
      </c>
      <c r="Q4592" s="30" t="str">
        <f t="shared" si="567"/>
        <v>B</v>
      </c>
      <c r="R4592">
        <f t="shared" si="568"/>
        <v>0.25</v>
      </c>
      <c r="S4592" s="11">
        <f t="shared" si="569"/>
        <v>0.89406600660066016</v>
      </c>
      <c r="T4592" s="13">
        <f t="shared" si="570"/>
        <v>0.25</v>
      </c>
      <c r="U4592">
        <f t="shared" si="571"/>
        <v>2.2725</v>
      </c>
      <c r="V4592" t="str">
        <f t="shared" si="572"/>
        <v>same</v>
      </c>
      <c r="W4592" s="47">
        <f t="shared" si="573"/>
        <v>0</v>
      </c>
      <c r="X4592" s="47"/>
      <c r="Y4592" s="47"/>
    </row>
    <row r="4593" spans="1:25" ht="21" x14ac:dyDescent="0.4">
      <c r="A4593" s="18" t="s">
        <v>4643</v>
      </c>
      <c r="B4593" t="s">
        <v>4639</v>
      </c>
      <c r="C4593" t="s">
        <v>4640</v>
      </c>
      <c r="D4593" s="33">
        <v>1205544</v>
      </c>
      <c r="E4593" s="33">
        <v>8120</v>
      </c>
      <c r="F4593" s="32">
        <v>0.98250000000000004</v>
      </c>
      <c r="G4593" s="32">
        <v>0.32750000000000007</v>
      </c>
      <c r="H4593" s="13">
        <v>0.67355484329066384</v>
      </c>
      <c r="I4593" s="32">
        <v>1.31</v>
      </c>
      <c r="J4593" s="34">
        <f t="shared" si="574"/>
        <v>0.25000000000000006</v>
      </c>
      <c r="K4593">
        <v>0.12099753694581281</v>
      </c>
      <c r="L4593">
        <v>0.16133004926108374</v>
      </c>
      <c r="M4593">
        <v>0.03</v>
      </c>
      <c r="N4593" t="s">
        <v>37</v>
      </c>
      <c r="O4593" s="45" t="s">
        <v>37</v>
      </c>
      <c r="P4593" s="49" t="str">
        <f>'Sheet1 (2)'!O1318</f>
        <v>B</v>
      </c>
      <c r="Q4593" s="30" t="str">
        <f t="shared" si="567"/>
        <v>B</v>
      </c>
      <c r="R4593">
        <f t="shared" si="568"/>
        <v>0.25</v>
      </c>
      <c r="S4593" s="11">
        <f t="shared" si="569"/>
        <v>0.81404580152671757</v>
      </c>
      <c r="T4593" s="13">
        <f t="shared" si="570"/>
        <v>0.25000000000000006</v>
      </c>
      <c r="U4593">
        <f t="shared" si="571"/>
        <v>0.32750000000000007</v>
      </c>
      <c r="V4593" t="str">
        <f t="shared" si="572"/>
        <v>same</v>
      </c>
      <c r="W4593" s="47">
        <f t="shared" si="573"/>
        <v>0</v>
      </c>
      <c r="X4593" s="47"/>
      <c r="Y4593" s="47"/>
    </row>
    <row r="4594" spans="1:25" ht="21" x14ac:dyDescent="0.4">
      <c r="A4594" t="s">
        <v>4644</v>
      </c>
      <c r="B4594" t="s">
        <v>4639</v>
      </c>
      <c r="C4594" t="s">
        <v>4640</v>
      </c>
      <c r="D4594" s="33">
        <v>1204958</v>
      </c>
      <c r="E4594" s="33">
        <v>8405</v>
      </c>
      <c r="F4594" s="32">
        <v>1.05</v>
      </c>
      <c r="G4594" s="32">
        <v>0.35000000000000009</v>
      </c>
      <c r="H4594" s="13">
        <v>0.69753468585627054</v>
      </c>
      <c r="I4594" s="32">
        <v>1.4000000000000001</v>
      </c>
      <c r="J4594" s="34">
        <f t="shared" si="574"/>
        <v>0.25000000000000006</v>
      </c>
      <c r="K4594">
        <v>0.12492563950029745</v>
      </c>
      <c r="L4594">
        <v>0.16656751933372996</v>
      </c>
      <c r="M4594">
        <v>0.03</v>
      </c>
      <c r="N4594" t="s">
        <v>37</v>
      </c>
      <c r="O4594" s="45" t="s">
        <v>37</v>
      </c>
      <c r="P4594" s="49" t="str">
        <f>'Sheet1 (2)'!O1338</f>
        <v>B</v>
      </c>
      <c r="Q4594" s="30" t="str">
        <f t="shared" si="567"/>
        <v>B</v>
      </c>
      <c r="R4594">
        <f t="shared" si="568"/>
        <v>0.25</v>
      </c>
      <c r="S4594" s="11">
        <f t="shared" si="569"/>
        <v>0.8198928571428572</v>
      </c>
      <c r="T4594" s="13">
        <f t="shared" si="570"/>
        <v>0.25000000000000006</v>
      </c>
      <c r="U4594">
        <f t="shared" si="571"/>
        <v>0.35000000000000009</v>
      </c>
      <c r="V4594" t="str">
        <f t="shared" si="572"/>
        <v>same</v>
      </c>
      <c r="W4594" s="47">
        <f t="shared" si="573"/>
        <v>0</v>
      </c>
      <c r="X4594" s="47"/>
      <c r="Y4594" s="47"/>
    </row>
    <row r="4595" spans="1:25" ht="21" x14ac:dyDescent="0.4">
      <c r="A4595" t="s">
        <v>4645</v>
      </c>
      <c r="B4595" t="s">
        <v>4639</v>
      </c>
      <c r="C4595" t="s">
        <v>4640</v>
      </c>
      <c r="D4595" s="33">
        <v>636516</v>
      </c>
      <c r="E4595" s="33">
        <v>50201</v>
      </c>
      <c r="F4595" s="32">
        <v>7.9350000000000005</v>
      </c>
      <c r="G4595" s="32">
        <v>2.6450000000000005</v>
      </c>
      <c r="H4595" s="13">
        <v>7.886840236537652</v>
      </c>
      <c r="I4595" s="32">
        <v>10.580000000000002</v>
      </c>
      <c r="J4595" s="34">
        <f t="shared" si="574"/>
        <v>0.25</v>
      </c>
      <c r="K4595">
        <v>0.1580645803868449</v>
      </c>
      <c r="L4595">
        <v>0.21075277384912655</v>
      </c>
      <c r="M4595">
        <v>0.03</v>
      </c>
      <c r="N4595" t="s">
        <v>37</v>
      </c>
      <c r="O4595" s="45" t="s">
        <v>37</v>
      </c>
      <c r="P4595" s="49" t="str">
        <f>'Sheet1 (2)'!O1455</f>
        <v>B</v>
      </c>
      <c r="Q4595" s="30" t="str">
        <f t="shared" si="567"/>
        <v>B</v>
      </c>
      <c r="R4595">
        <f t="shared" si="568"/>
        <v>0.25</v>
      </c>
      <c r="S4595" s="11">
        <f t="shared" si="569"/>
        <v>0.85765311909262765</v>
      </c>
      <c r="T4595" s="13">
        <f t="shared" si="570"/>
        <v>0.25</v>
      </c>
      <c r="U4595">
        <f t="shared" si="571"/>
        <v>2.6450000000000005</v>
      </c>
      <c r="V4595" t="str">
        <f t="shared" si="572"/>
        <v>same</v>
      </c>
      <c r="W4595" s="47">
        <f t="shared" si="573"/>
        <v>0</v>
      </c>
      <c r="X4595" s="47"/>
      <c r="Y4595" s="47"/>
    </row>
    <row r="4596" spans="1:25" ht="21" x14ac:dyDescent="0.4">
      <c r="A4596" t="s">
        <v>4646</v>
      </c>
      <c r="B4596" t="s">
        <v>4639</v>
      </c>
      <c r="C4596" t="s">
        <v>4640</v>
      </c>
      <c r="D4596" s="33">
        <v>149668</v>
      </c>
      <c r="E4596" s="33">
        <v>3108</v>
      </c>
      <c r="F4596" s="32">
        <v>0.41539999999999999</v>
      </c>
      <c r="G4596" s="32">
        <v>0.2046</v>
      </c>
      <c r="H4596" s="13">
        <v>2.0765961995884226</v>
      </c>
      <c r="I4596" s="32">
        <v>0.62</v>
      </c>
      <c r="J4596" s="34">
        <f t="shared" si="574"/>
        <v>0.33</v>
      </c>
      <c r="K4596">
        <v>0.13365508365508363</v>
      </c>
      <c r="L4596">
        <v>0.19948519948519949</v>
      </c>
      <c r="M4596">
        <v>0.03</v>
      </c>
      <c r="N4596" t="s">
        <v>37</v>
      </c>
      <c r="O4596" s="45" t="s">
        <v>37</v>
      </c>
      <c r="P4596" s="49" t="str">
        <f>'Sheet1 (2)'!O1569</f>
        <v>B</v>
      </c>
      <c r="Q4596" s="30" t="str">
        <f t="shared" si="567"/>
        <v>B</v>
      </c>
      <c r="R4596">
        <f t="shared" si="568"/>
        <v>0.25</v>
      </c>
      <c r="S4596" s="11">
        <f t="shared" si="569"/>
        <v>0.84961290322580652</v>
      </c>
      <c r="T4596" s="13">
        <f t="shared" si="570"/>
        <v>0.33</v>
      </c>
      <c r="U4596">
        <f t="shared" si="571"/>
        <v>0.2046</v>
      </c>
      <c r="V4596" t="str">
        <f t="shared" si="572"/>
        <v>same</v>
      </c>
      <c r="W4596" s="47">
        <f t="shared" si="573"/>
        <v>0</v>
      </c>
      <c r="X4596" s="47"/>
      <c r="Y4596" s="47"/>
    </row>
    <row r="4597" spans="1:25" ht="21" x14ac:dyDescent="0.4">
      <c r="A4597" t="s">
        <v>4647</v>
      </c>
      <c r="B4597" t="s">
        <v>4639</v>
      </c>
      <c r="C4597" t="s">
        <v>4640</v>
      </c>
      <c r="D4597" s="33">
        <v>593186</v>
      </c>
      <c r="E4597" s="33">
        <v>30677</v>
      </c>
      <c r="F4597" s="32">
        <v>6.8025000000000002</v>
      </c>
      <c r="G4597" s="32">
        <v>2.2674999999999996</v>
      </c>
      <c r="H4597" s="13">
        <v>5.1715650740239996</v>
      </c>
      <c r="I4597" s="32">
        <v>9.07</v>
      </c>
      <c r="J4597" s="34">
        <f t="shared" si="574"/>
        <v>0.24999999999999994</v>
      </c>
      <c r="K4597">
        <v>0.22174593343547283</v>
      </c>
      <c r="L4597">
        <v>0.29566124458063042</v>
      </c>
      <c r="M4597">
        <v>0.03</v>
      </c>
      <c r="N4597" t="s">
        <v>37</v>
      </c>
      <c r="O4597" s="45" t="s">
        <v>37</v>
      </c>
      <c r="P4597" s="49" t="str">
        <f>'Sheet1 (2)'!O2214</f>
        <v>B</v>
      </c>
      <c r="Q4597" s="30" t="str">
        <f t="shared" si="567"/>
        <v>B</v>
      </c>
      <c r="R4597">
        <f t="shared" si="568"/>
        <v>0.25</v>
      </c>
      <c r="S4597" s="11">
        <f t="shared" si="569"/>
        <v>0.89853252480705637</v>
      </c>
      <c r="T4597" s="13">
        <f t="shared" si="570"/>
        <v>0.24999999999999994</v>
      </c>
      <c r="U4597">
        <f t="shared" si="571"/>
        <v>2.2674999999999996</v>
      </c>
      <c r="V4597" t="str">
        <f t="shared" si="572"/>
        <v>same</v>
      </c>
      <c r="W4597" s="47">
        <f t="shared" si="573"/>
        <v>0</v>
      </c>
      <c r="X4597" s="47"/>
      <c r="Y4597" s="47"/>
    </row>
    <row r="4598" spans="1:25" ht="21" x14ac:dyDescent="0.4">
      <c r="A4598" t="s">
        <v>4648</v>
      </c>
      <c r="B4598" t="s">
        <v>4639</v>
      </c>
      <c r="C4598" t="s">
        <v>4640</v>
      </c>
      <c r="D4598" s="33">
        <v>1182213</v>
      </c>
      <c r="E4598" s="33">
        <v>45593</v>
      </c>
      <c r="F4598" s="32">
        <v>13.8825</v>
      </c>
      <c r="G4598" s="32">
        <v>4.6275000000000004</v>
      </c>
      <c r="H4598" s="13">
        <v>3.8565808361099059</v>
      </c>
      <c r="I4598" s="32">
        <v>18.510000000000002</v>
      </c>
      <c r="J4598" s="34">
        <f t="shared" si="574"/>
        <v>0.25</v>
      </c>
      <c r="K4598">
        <v>0.30448753098063297</v>
      </c>
      <c r="L4598">
        <v>0.405983374640844</v>
      </c>
      <c r="M4598">
        <v>0.03</v>
      </c>
      <c r="N4598" t="s">
        <v>37</v>
      </c>
      <c r="O4598" s="45" t="s">
        <v>37</v>
      </c>
      <c r="P4598" s="49" t="str">
        <f>'Sheet1 (2)'!O2470</f>
        <v>B</v>
      </c>
      <c r="Q4598" s="30" t="str">
        <f t="shared" si="567"/>
        <v>B</v>
      </c>
      <c r="R4598">
        <f t="shared" si="568"/>
        <v>0.25</v>
      </c>
      <c r="S4598" s="11">
        <f t="shared" si="569"/>
        <v>0.92610534846029169</v>
      </c>
      <c r="T4598" s="13">
        <f t="shared" si="570"/>
        <v>0.25</v>
      </c>
      <c r="U4598">
        <f t="shared" si="571"/>
        <v>4.6275000000000004</v>
      </c>
      <c r="V4598" t="str">
        <f t="shared" si="572"/>
        <v>same</v>
      </c>
      <c r="W4598" s="47">
        <f t="shared" si="573"/>
        <v>0</v>
      </c>
      <c r="X4598" s="47"/>
      <c r="Y4598" s="47"/>
    </row>
    <row r="4599" spans="1:25" ht="21" x14ac:dyDescent="0.4">
      <c r="A4599" t="s">
        <v>4649</v>
      </c>
      <c r="B4599" t="s">
        <v>4639</v>
      </c>
      <c r="C4599" t="s">
        <v>4640</v>
      </c>
      <c r="D4599" s="33">
        <v>635186</v>
      </c>
      <c r="E4599" s="33">
        <v>30600</v>
      </c>
      <c r="F4599" s="32">
        <v>5.16</v>
      </c>
      <c r="G4599" s="32">
        <v>1.7200000000000004</v>
      </c>
      <c r="H4599" s="13">
        <v>4.8174865315041577</v>
      </c>
      <c r="I4599" s="32">
        <v>6.8800000000000008</v>
      </c>
      <c r="J4599" s="34">
        <f t="shared" si="574"/>
        <v>0.25000000000000006</v>
      </c>
      <c r="K4599">
        <v>0.16862745098039217</v>
      </c>
      <c r="L4599">
        <v>0.22483660130718958</v>
      </c>
      <c r="M4599">
        <v>0.03</v>
      </c>
      <c r="N4599" t="s">
        <v>37</v>
      </c>
      <c r="O4599" s="45" t="s">
        <v>37</v>
      </c>
      <c r="P4599" s="49" t="str">
        <f>'Sheet1 (2)'!O2527</f>
        <v>B</v>
      </c>
      <c r="Q4599" s="30" t="str">
        <f t="shared" si="567"/>
        <v>B</v>
      </c>
      <c r="R4599">
        <f t="shared" si="568"/>
        <v>0.25</v>
      </c>
      <c r="S4599" s="11">
        <f t="shared" si="569"/>
        <v>0.86656976744186054</v>
      </c>
      <c r="T4599" s="13">
        <f t="shared" si="570"/>
        <v>0.25000000000000006</v>
      </c>
      <c r="U4599">
        <f t="shared" si="571"/>
        <v>1.7200000000000006</v>
      </c>
      <c r="V4599" t="str">
        <f t="shared" si="572"/>
        <v>same</v>
      </c>
      <c r="W4599" s="47">
        <f t="shared" si="573"/>
        <v>0</v>
      </c>
      <c r="X4599" s="47"/>
      <c r="Y4599" s="47"/>
    </row>
    <row r="4600" spans="1:25" ht="21" x14ac:dyDescent="0.4">
      <c r="A4600" t="s">
        <v>4650</v>
      </c>
      <c r="B4600" t="s">
        <v>4639</v>
      </c>
      <c r="C4600" t="s">
        <v>4640</v>
      </c>
      <c r="D4600" s="33">
        <v>568861</v>
      </c>
      <c r="E4600" s="33">
        <v>23665</v>
      </c>
      <c r="F4600" s="32">
        <v>3.2475000000000001</v>
      </c>
      <c r="G4600" s="32">
        <v>1.0825</v>
      </c>
      <c r="H4600" s="13">
        <v>4.1600672220454555</v>
      </c>
      <c r="I4600" s="32">
        <v>4.33</v>
      </c>
      <c r="J4600" s="34">
        <f t="shared" si="574"/>
        <v>0.25</v>
      </c>
      <c r="K4600">
        <v>0.1372279738009719</v>
      </c>
      <c r="L4600">
        <v>0.18297063173462919</v>
      </c>
      <c r="M4600">
        <v>0.03</v>
      </c>
      <c r="N4600" t="s">
        <v>37</v>
      </c>
      <c r="O4600" s="45" t="s">
        <v>37</v>
      </c>
      <c r="P4600" s="49" t="str">
        <f>'Sheet1 (2)'!O2700</f>
        <v>B</v>
      </c>
      <c r="Q4600" s="30" t="str">
        <f t="shared" si="567"/>
        <v>B</v>
      </c>
      <c r="R4600">
        <f t="shared" si="568"/>
        <v>0.25</v>
      </c>
      <c r="S4600" s="11">
        <f t="shared" si="569"/>
        <v>0.83603926096997694</v>
      </c>
      <c r="T4600" s="13">
        <f t="shared" si="570"/>
        <v>0.25</v>
      </c>
      <c r="U4600">
        <f t="shared" si="571"/>
        <v>1.0825</v>
      </c>
      <c r="V4600" t="str">
        <f t="shared" si="572"/>
        <v>same</v>
      </c>
      <c r="W4600" s="47">
        <f t="shared" si="573"/>
        <v>0</v>
      </c>
      <c r="X4600" s="47"/>
      <c r="Y4600" s="47"/>
    </row>
    <row r="4601" spans="1:25" ht="21" x14ac:dyDescent="0.4">
      <c r="A4601" t="s">
        <v>4651</v>
      </c>
      <c r="B4601" t="s">
        <v>4639</v>
      </c>
      <c r="C4601" t="s">
        <v>4640</v>
      </c>
      <c r="D4601" s="33">
        <v>593726</v>
      </c>
      <c r="E4601" s="33">
        <v>33391</v>
      </c>
      <c r="F4601" s="32">
        <v>8.2649999999999988</v>
      </c>
      <c r="G4601" s="32">
        <v>2.7550000000000003</v>
      </c>
      <c r="H4601" s="13">
        <v>5.6239746953982142</v>
      </c>
      <c r="I4601" s="32">
        <v>11.02</v>
      </c>
      <c r="J4601" s="34">
        <f t="shared" si="574"/>
        <v>0.25000000000000006</v>
      </c>
      <c r="K4601">
        <v>0.24752178730795718</v>
      </c>
      <c r="L4601">
        <v>0.33002904974394298</v>
      </c>
      <c r="M4601">
        <v>0.03</v>
      </c>
      <c r="N4601" t="s">
        <v>37</v>
      </c>
      <c r="O4601" s="45" t="s">
        <v>37</v>
      </c>
      <c r="P4601" s="49" t="str">
        <f>'Sheet1 (2)'!O2893</f>
        <v>B</v>
      </c>
      <c r="Q4601" s="30" t="str">
        <f t="shared" si="567"/>
        <v>B</v>
      </c>
      <c r="R4601">
        <f t="shared" si="568"/>
        <v>0.25</v>
      </c>
      <c r="S4601" s="11">
        <f t="shared" si="569"/>
        <v>0.90909891107078034</v>
      </c>
      <c r="T4601" s="13">
        <f t="shared" si="570"/>
        <v>0.25000000000000006</v>
      </c>
      <c r="U4601">
        <f t="shared" si="571"/>
        <v>2.7550000000000003</v>
      </c>
      <c r="V4601" t="str">
        <f t="shared" si="572"/>
        <v>same</v>
      </c>
      <c r="W4601" s="47">
        <f t="shared" si="573"/>
        <v>0</v>
      </c>
      <c r="X4601" s="47"/>
      <c r="Y4601" s="47"/>
    </row>
    <row r="4602" spans="1:25" ht="21" x14ac:dyDescent="0.4">
      <c r="A4602" t="s">
        <v>4652</v>
      </c>
      <c r="B4602" t="s">
        <v>4639</v>
      </c>
      <c r="C4602" t="s">
        <v>4640</v>
      </c>
      <c r="D4602" s="33">
        <v>553055</v>
      </c>
      <c r="E4602" s="33">
        <v>39119</v>
      </c>
      <c r="F4602" s="32">
        <v>6.2475000000000005</v>
      </c>
      <c r="G4602" s="32">
        <v>2.0825</v>
      </c>
      <c r="H4602" s="13">
        <v>7.0732567285351369</v>
      </c>
      <c r="I4602" s="32">
        <v>8.33</v>
      </c>
      <c r="J4602" s="34">
        <f t="shared" si="574"/>
        <v>0.25</v>
      </c>
      <c r="K4602">
        <v>0.15970500268411772</v>
      </c>
      <c r="L4602">
        <v>0.21294000357882359</v>
      </c>
      <c r="M4602">
        <v>0.03</v>
      </c>
      <c r="N4602" t="s">
        <v>37</v>
      </c>
      <c r="O4602" s="45" t="s">
        <v>37</v>
      </c>
      <c r="P4602" s="49" t="str">
        <f>'Sheet1 (2)'!O3057</f>
        <v>B</v>
      </c>
      <c r="Q4602" s="30" t="str">
        <f t="shared" si="567"/>
        <v>B</v>
      </c>
      <c r="R4602">
        <f t="shared" si="568"/>
        <v>0.25</v>
      </c>
      <c r="S4602" s="11">
        <f t="shared" si="569"/>
        <v>0.85911524609843937</v>
      </c>
      <c r="T4602" s="13">
        <f t="shared" si="570"/>
        <v>0.25</v>
      </c>
      <c r="U4602">
        <f t="shared" si="571"/>
        <v>2.0825</v>
      </c>
      <c r="V4602" t="str">
        <f t="shared" si="572"/>
        <v>same</v>
      </c>
      <c r="W4602" s="47">
        <f t="shared" si="573"/>
        <v>0</v>
      </c>
      <c r="X4602" s="47"/>
      <c r="Y4602" s="47"/>
    </row>
    <row r="4603" spans="1:25" ht="21" x14ac:dyDescent="0.4">
      <c r="A4603" t="s">
        <v>4653</v>
      </c>
      <c r="B4603" t="s">
        <v>4639</v>
      </c>
      <c r="C4603" t="s">
        <v>4640</v>
      </c>
      <c r="D4603" s="33">
        <v>593642</v>
      </c>
      <c r="E4603" s="33">
        <v>47149</v>
      </c>
      <c r="F4603" s="32">
        <v>6.5924999999999994</v>
      </c>
      <c r="G4603" s="32">
        <v>2.1975000000000002</v>
      </c>
      <c r="H4603" s="13">
        <v>7.9423288783475563</v>
      </c>
      <c r="I4603" s="32">
        <v>8.7899999999999991</v>
      </c>
      <c r="J4603" s="34">
        <f t="shared" si="574"/>
        <v>0.25000000000000006</v>
      </c>
      <c r="K4603">
        <v>0.13982268977072682</v>
      </c>
      <c r="L4603">
        <v>0.1864302530276358</v>
      </c>
      <c r="M4603">
        <v>0.03</v>
      </c>
      <c r="N4603" t="s">
        <v>37</v>
      </c>
      <c r="O4603" s="45" t="s">
        <v>37</v>
      </c>
      <c r="P4603" s="49" t="str">
        <f>'Sheet1 (2)'!O3284</f>
        <v>B</v>
      </c>
      <c r="Q4603" s="30" t="str">
        <f t="shared" si="567"/>
        <v>B</v>
      </c>
      <c r="R4603">
        <f t="shared" si="568"/>
        <v>0.25</v>
      </c>
      <c r="S4603" s="11">
        <f t="shared" si="569"/>
        <v>0.83908191126279863</v>
      </c>
      <c r="T4603" s="13">
        <f t="shared" si="570"/>
        <v>0.25000000000000006</v>
      </c>
      <c r="U4603">
        <f t="shared" si="571"/>
        <v>2.1975000000000002</v>
      </c>
      <c r="V4603" t="str">
        <f t="shared" si="572"/>
        <v>same</v>
      </c>
      <c r="W4603" s="47">
        <f t="shared" si="573"/>
        <v>0</v>
      </c>
      <c r="X4603" s="47"/>
      <c r="Y4603" s="47"/>
    </row>
    <row r="4604" spans="1:25" ht="21" x14ac:dyDescent="0.4">
      <c r="A4604" t="s">
        <v>4654</v>
      </c>
      <c r="B4604" t="s">
        <v>4639</v>
      </c>
      <c r="C4604" t="s">
        <v>4640</v>
      </c>
      <c r="D4604" s="33">
        <v>549926</v>
      </c>
      <c r="E4604" s="33">
        <v>35939</v>
      </c>
      <c r="F4604" s="32">
        <v>8.745000000000001</v>
      </c>
      <c r="G4604" s="32">
        <v>2.915</v>
      </c>
      <c r="H4604" s="13">
        <v>6.5352429235933558</v>
      </c>
      <c r="I4604" s="32">
        <v>11.66</v>
      </c>
      <c r="J4604" s="34">
        <f t="shared" si="574"/>
        <v>0.25</v>
      </c>
      <c r="K4604">
        <v>0.24332897409499435</v>
      </c>
      <c r="L4604">
        <v>0.32443863212665908</v>
      </c>
      <c r="M4604">
        <v>0.03</v>
      </c>
      <c r="N4604" t="s">
        <v>37</v>
      </c>
      <c r="O4604" s="45" t="s">
        <v>37</v>
      </c>
      <c r="P4604" s="49" t="str">
        <f>'Sheet1 (2)'!O3822</f>
        <v>B</v>
      </c>
      <c r="Q4604" s="30" t="str">
        <f t="shared" si="567"/>
        <v>B</v>
      </c>
      <c r="R4604">
        <f t="shared" si="568"/>
        <v>0.25</v>
      </c>
      <c r="S4604" s="11">
        <f t="shared" si="569"/>
        <v>0.90753259005145803</v>
      </c>
      <c r="T4604" s="13">
        <f t="shared" si="570"/>
        <v>0.25</v>
      </c>
      <c r="U4604">
        <f t="shared" si="571"/>
        <v>2.915</v>
      </c>
      <c r="V4604" t="str">
        <f t="shared" si="572"/>
        <v>same</v>
      </c>
      <c r="W4604" s="47">
        <f t="shared" si="573"/>
        <v>0</v>
      </c>
      <c r="X4604" s="47"/>
      <c r="Y4604" s="47"/>
    </row>
    <row r="4605" spans="1:25" ht="21" x14ac:dyDescent="0.4">
      <c r="A4605" t="s">
        <v>4655</v>
      </c>
      <c r="B4605" t="s">
        <v>4639</v>
      </c>
      <c r="C4605" t="s">
        <v>4640</v>
      </c>
      <c r="D4605" s="33">
        <v>570606</v>
      </c>
      <c r="E4605" s="33">
        <v>43892</v>
      </c>
      <c r="F4605" s="32">
        <v>6.8849999999999989</v>
      </c>
      <c r="G4605" s="32">
        <v>2.2949999999999999</v>
      </c>
      <c r="H4605" s="13">
        <v>7.6921728828648837</v>
      </c>
      <c r="I4605" s="32">
        <v>9.18</v>
      </c>
      <c r="J4605" s="34">
        <f t="shared" si="574"/>
        <v>0.25</v>
      </c>
      <c r="K4605">
        <v>0.1568622983687232</v>
      </c>
      <c r="L4605">
        <v>0.20914973115829763</v>
      </c>
      <c r="M4605">
        <v>0.03</v>
      </c>
      <c r="N4605" t="s">
        <v>37</v>
      </c>
      <c r="O4605" s="45" t="s">
        <v>37</v>
      </c>
      <c r="P4605" s="49" t="str">
        <f>'Sheet1 (2)'!O4102</f>
        <v>B</v>
      </c>
      <c r="Q4605" s="30" t="str">
        <f t="shared" si="567"/>
        <v>B</v>
      </c>
      <c r="R4605">
        <f t="shared" si="568"/>
        <v>0.25</v>
      </c>
      <c r="S4605" s="11">
        <f t="shared" si="569"/>
        <v>0.85656209150326801</v>
      </c>
      <c r="T4605" s="13">
        <f t="shared" si="570"/>
        <v>0.25</v>
      </c>
      <c r="U4605">
        <f t="shared" si="571"/>
        <v>2.2949999999999999</v>
      </c>
      <c r="V4605" t="str">
        <f t="shared" si="572"/>
        <v>same</v>
      </c>
      <c r="W4605" s="47">
        <f t="shared" si="573"/>
        <v>0</v>
      </c>
      <c r="X4605" s="47"/>
      <c r="Y4605" s="47"/>
    </row>
    <row r="4606" spans="1:25" ht="21" x14ac:dyDescent="0.4">
      <c r="A4606" t="s">
        <v>6148</v>
      </c>
      <c r="B4606" t="s">
        <v>6149</v>
      </c>
      <c r="C4606" t="s">
        <v>6150</v>
      </c>
      <c r="D4606" s="33">
        <v>4461</v>
      </c>
      <c r="E4606" s="33">
        <v>163</v>
      </c>
      <c r="F4606" s="32">
        <v>8.0600000000000005E-2</v>
      </c>
      <c r="G4606" s="32">
        <v>3.6400000000000002E-2</v>
      </c>
      <c r="H4606" s="13">
        <v>3.6538892624971981</v>
      </c>
      <c r="I4606" s="32">
        <v>0.11700000000000001</v>
      </c>
      <c r="J4606" s="34">
        <f t="shared" si="574"/>
        <v>0.31111111111111112</v>
      </c>
      <c r="K4606">
        <v>0.494478527607362</v>
      </c>
      <c r="L4606">
        <v>0.71779141104294475</v>
      </c>
      <c r="M4606">
        <v>0.75</v>
      </c>
      <c r="N4606" t="s">
        <v>37</v>
      </c>
      <c r="O4606" s="45" t="s">
        <v>37</v>
      </c>
      <c r="P4606" s="49" t="str">
        <f>'Sheet1 (2)'!O4596</f>
        <v>B</v>
      </c>
      <c r="Q4606" s="30" t="str">
        <f t="shared" ref="Q4606:Q4669" si="575">IF(U4606="same",N4606,IF(O4606=N4606,P4606,O4606))</f>
        <v>B</v>
      </c>
      <c r="R4606">
        <f t="shared" si="568"/>
        <v>0.25</v>
      </c>
      <c r="S4606" s="11">
        <f t="shared" si="569"/>
        <v>-4.4871794871794927E-2</v>
      </c>
      <c r="T4606" s="13">
        <f t="shared" si="570"/>
        <v>0.31111111111111112</v>
      </c>
      <c r="U4606">
        <f t="shared" si="571"/>
        <v>3.6400000000000002E-2</v>
      </c>
      <c r="V4606" t="str">
        <f t="shared" si="572"/>
        <v>same</v>
      </c>
      <c r="W4606" s="47">
        <f t="shared" si="573"/>
        <v>0</v>
      </c>
      <c r="X4606" s="47"/>
      <c r="Y4606" s="47"/>
    </row>
    <row r="4607" spans="1:25" ht="21" x14ac:dyDescent="0.4">
      <c r="A4607" t="s">
        <v>6136</v>
      </c>
      <c r="B4607" t="s">
        <v>6137</v>
      </c>
      <c r="C4607" t="s">
        <v>6138</v>
      </c>
      <c r="D4607" s="33">
        <v>33248</v>
      </c>
      <c r="E4607" s="33">
        <v>783</v>
      </c>
      <c r="F4607" s="32">
        <v>3.6100000000000007E-2</v>
      </c>
      <c r="G4607" s="32">
        <v>4.3700000000000003E-2</v>
      </c>
      <c r="H4607" s="13">
        <v>2.3550288739172283</v>
      </c>
      <c r="I4607" s="32">
        <v>7.980000000000001E-2</v>
      </c>
      <c r="J4607" s="34">
        <f t="shared" si="574"/>
        <v>0.54761904761904756</v>
      </c>
      <c r="K4607">
        <v>4.6104725415070255E-2</v>
      </c>
      <c r="L4607">
        <v>0.10191570881226054</v>
      </c>
      <c r="M4607">
        <v>0.03</v>
      </c>
      <c r="N4607" t="s">
        <v>37</v>
      </c>
      <c r="O4607" s="45" t="s">
        <v>37</v>
      </c>
      <c r="P4607" s="49" t="str">
        <f>'Sheet1 (2)'!O475</f>
        <v>B</v>
      </c>
      <c r="Q4607" s="30" t="str">
        <f t="shared" si="575"/>
        <v>B</v>
      </c>
      <c r="R4607">
        <f t="shared" si="568"/>
        <v>0.25</v>
      </c>
      <c r="S4607" s="11">
        <f t="shared" si="569"/>
        <v>0.70563909774436095</v>
      </c>
      <c r="T4607" s="13">
        <f t="shared" si="570"/>
        <v>0.54761904761904756</v>
      </c>
      <c r="U4607">
        <f t="shared" si="571"/>
        <v>4.3700000000000003E-2</v>
      </c>
      <c r="V4607" t="str">
        <f t="shared" si="572"/>
        <v>same</v>
      </c>
      <c r="W4607" s="47">
        <f t="shared" si="573"/>
        <v>0</v>
      </c>
      <c r="X4607" s="47"/>
      <c r="Y4607" s="47"/>
    </row>
    <row r="4608" spans="1:25" ht="21" x14ac:dyDescent="0.4">
      <c r="A4608" t="s">
        <v>6139</v>
      </c>
      <c r="B4608" t="s">
        <v>6137</v>
      </c>
      <c r="C4608" t="s">
        <v>6138</v>
      </c>
      <c r="D4608" s="33">
        <v>24231</v>
      </c>
      <c r="E4608" s="33">
        <v>635</v>
      </c>
      <c r="F4608" s="32">
        <v>2.58E-2</v>
      </c>
      <c r="G4608" s="32">
        <v>3.1899999999999998E-2</v>
      </c>
      <c r="H4608" s="13">
        <v>2.620609962444802</v>
      </c>
      <c r="I4608" s="32">
        <v>5.7700000000000001E-2</v>
      </c>
      <c r="J4608" s="34">
        <f t="shared" si="574"/>
        <v>0.55285961871750433</v>
      </c>
      <c r="K4608">
        <v>4.0629921259842522E-2</v>
      </c>
      <c r="L4608">
        <v>9.0866141732283467E-2</v>
      </c>
      <c r="M4608">
        <v>0.03</v>
      </c>
      <c r="N4608" t="s">
        <v>37</v>
      </c>
      <c r="O4608" s="45" t="s">
        <v>37</v>
      </c>
      <c r="P4608" s="49" t="str">
        <f>'Sheet1 (2)'!O491</f>
        <v>B</v>
      </c>
      <c r="Q4608" s="30" t="str">
        <f t="shared" si="575"/>
        <v>B</v>
      </c>
      <c r="R4608">
        <f t="shared" si="568"/>
        <v>0.25</v>
      </c>
      <c r="S4608" s="11">
        <f t="shared" si="569"/>
        <v>0.66984402079722705</v>
      </c>
      <c r="T4608" s="13">
        <f t="shared" si="570"/>
        <v>0.55285961871750433</v>
      </c>
      <c r="U4608">
        <f t="shared" si="571"/>
        <v>3.1899999999999998E-2</v>
      </c>
      <c r="V4608" t="str">
        <f t="shared" si="572"/>
        <v>same</v>
      </c>
      <c r="W4608" s="47">
        <f t="shared" si="573"/>
        <v>0</v>
      </c>
      <c r="X4608" s="47"/>
      <c r="Y4608" s="47"/>
    </row>
    <row r="4609" spans="1:25" ht="21" x14ac:dyDescent="0.4">
      <c r="A4609" t="s">
        <v>6096</v>
      </c>
      <c r="B4609" t="s">
        <v>6097</v>
      </c>
      <c r="C4609" t="s">
        <v>6098</v>
      </c>
      <c r="D4609" s="33">
        <v>6065</v>
      </c>
      <c r="E4609" s="33">
        <v>560</v>
      </c>
      <c r="F4609" s="32">
        <v>3.0100000000000002E-2</v>
      </c>
      <c r="G4609" s="32">
        <v>1.49E-2</v>
      </c>
      <c r="H4609" s="13">
        <v>9.2333058532563896</v>
      </c>
      <c r="I4609" s="32">
        <v>4.4999999999999998E-2</v>
      </c>
      <c r="J4609" s="34">
        <f t="shared" si="574"/>
        <v>0.33111111111111113</v>
      </c>
      <c r="K4609">
        <v>5.3749999999999999E-2</v>
      </c>
      <c r="L4609">
        <v>8.0357142857142863E-2</v>
      </c>
      <c r="M4609">
        <v>0.03</v>
      </c>
      <c r="N4609" t="s">
        <v>37</v>
      </c>
      <c r="O4609" s="45" t="s">
        <v>37</v>
      </c>
      <c r="P4609" s="49" t="str">
        <f>'Sheet1 (2)'!O147</f>
        <v>B</v>
      </c>
      <c r="Q4609" s="30" t="str">
        <f t="shared" si="575"/>
        <v>B</v>
      </c>
      <c r="R4609">
        <f t="shared" si="568"/>
        <v>0.25</v>
      </c>
      <c r="S4609" s="11">
        <f t="shared" si="569"/>
        <v>0.62666666666666671</v>
      </c>
      <c r="T4609" s="13">
        <f t="shared" si="570"/>
        <v>0.33111111111111113</v>
      </c>
      <c r="U4609">
        <f t="shared" si="571"/>
        <v>1.49E-2</v>
      </c>
      <c r="V4609" t="str">
        <f t="shared" si="572"/>
        <v>same</v>
      </c>
      <c r="W4609" s="47">
        <f t="shared" si="573"/>
        <v>0</v>
      </c>
      <c r="X4609" s="47"/>
      <c r="Y4609" s="47"/>
    </row>
    <row r="4610" spans="1:25" ht="21" x14ac:dyDescent="0.4">
      <c r="A4610" t="s">
        <v>6099</v>
      </c>
      <c r="B4610" t="s">
        <v>6097</v>
      </c>
      <c r="C4610" t="s">
        <v>6098</v>
      </c>
      <c r="D4610" s="33">
        <v>376</v>
      </c>
      <c r="E4610" s="33">
        <v>100</v>
      </c>
      <c r="F4610" s="32">
        <v>0</v>
      </c>
      <c r="G4610" s="32">
        <v>0</v>
      </c>
      <c r="H4610" s="13">
        <v>26.595744680851062</v>
      </c>
      <c r="I4610" s="32">
        <v>0</v>
      </c>
      <c r="J4610" s="34" t="e">
        <f t="shared" si="574"/>
        <v>#DIV/0!</v>
      </c>
      <c r="K4610">
        <v>0</v>
      </c>
      <c r="L4610">
        <v>0</v>
      </c>
      <c r="M4610">
        <v>0.05</v>
      </c>
      <c r="N4610" t="s">
        <v>34</v>
      </c>
      <c r="O4610" s="45" t="s">
        <v>34</v>
      </c>
      <c r="P4610" s="49" t="str">
        <f>'Sheet1 (2)'!O681</f>
        <v>A</v>
      </c>
      <c r="Q4610" s="30" t="str">
        <f t="shared" si="575"/>
        <v>A</v>
      </c>
      <c r="R4610">
        <f t="shared" ref="R4610:R4673" si="576">VLOOKUP(IF(V4610="same",N4610,IF(O4610=N4610,P4610,O4610)),$AC$2:$AN$8,9,FALSE)</f>
        <v>0.15</v>
      </c>
      <c r="S4610" s="11" t="e">
        <f t="shared" ref="S4610:S4673" si="577">(L4610-M4610)/L4610</f>
        <v>#DIV/0!</v>
      </c>
      <c r="T4610" s="13" t="e">
        <f t="shared" ref="T4610:T4673" si="578">IF(V4610="SAME",J4610,MIN(R4610:S4610))</f>
        <v>#DIV/0!</v>
      </c>
      <c r="U4610">
        <f t="shared" ref="U4610:U4673" si="579">IFERROR(T4610*I4610,0)</f>
        <v>0</v>
      </c>
      <c r="V4610" t="str">
        <f t="shared" ref="V4610:V4673" si="580">IF(AND(N4610=O4610,P4610=N4610),"same",IF(NOT(OR(O4610=N4610,P4610=N4610)),"conflict","change"))</f>
        <v>same</v>
      </c>
      <c r="W4610" s="47">
        <f t="shared" ref="W4610:W4673" si="581">U4610-G4610</f>
        <v>0</v>
      </c>
      <c r="X4610" s="47"/>
      <c r="Y4610" s="47"/>
    </row>
    <row r="4611" spans="1:25" ht="21" x14ac:dyDescent="0.4">
      <c r="A4611" t="s">
        <v>6100</v>
      </c>
      <c r="B4611" t="s">
        <v>6097</v>
      </c>
      <c r="C4611" t="s">
        <v>6098</v>
      </c>
      <c r="D4611" s="33">
        <v>5598</v>
      </c>
      <c r="E4611" s="33">
        <v>799</v>
      </c>
      <c r="F4611" s="32">
        <v>7.8E-2</v>
      </c>
      <c r="G4611" s="32">
        <v>3.9E-2</v>
      </c>
      <c r="H4611" s="13">
        <v>14.272954626652377</v>
      </c>
      <c r="I4611" s="32">
        <v>0.11699999999999999</v>
      </c>
      <c r="J4611" s="34">
        <f t="shared" si="574"/>
        <v>0.33333333333333337</v>
      </c>
      <c r="K4611">
        <v>9.7622027534418024E-2</v>
      </c>
      <c r="L4611">
        <v>0.14643304130162704</v>
      </c>
      <c r="M4611">
        <v>0.05</v>
      </c>
      <c r="N4611" t="s">
        <v>37</v>
      </c>
      <c r="O4611" s="45" t="s">
        <v>37</v>
      </c>
      <c r="P4611" s="49" t="str">
        <f>'Sheet1 (2)'!O1220</f>
        <v>B</v>
      </c>
      <c r="Q4611" s="30" t="str">
        <f t="shared" si="575"/>
        <v>B</v>
      </c>
      <c r="R4611">
        <f t="shared" si="576"/>
        <v>0.25</v>
      </c>
      <c r="S4611" s="11">
        <f t="shared" si="577"/>
        <v>0.65854700854700854</v>
      </c>
      <c r="T4611" s="13">
        <f t="shared" si="578"/>
        <v>0.33333333333333337</v>
      </c>
      <c r="U4611">
        <f t="shared" si="579"/>
        <v>3.9E-2</v>
      </c>
      <c r="V4611" t="str">
        <f t="shared" si="580"/>
        <v>same</v>
      </c>
      <c r="W4611" s="47">
        <f t="shared" si="581"/>
        <v>0</v>
      </c>
      <c r="X4611" s="47"/>
      <c r="Y4611" s="47"/>
    </row>
    <row r="4612" spans="1:25" ht="21" x14ac:dyDescent="0.4">
      <c r="A4612" s="18" t="s">
        <v>6101</v>
      </c>
      <c r="B4612" t="s">
        <v>6097</v>
      </c>
      <c r="C4612" t="s">
        <v>6098</v>
      </c>
      <c r="D4612" s="33">
        <v>387</v>
      </c>
      <c r="E4612" s="33">
        <v>193</v>
      </c>
      <c r="F4612" s="32">
        <v>0</v>
      </c>
      <c r="G4612" s="32">
        <v>0</v>
      </c>
      <c r="H4612" s="13">
        <v>49.870801033591732</v>
      </c>
      <c r="I4612" s="32">
        <v>0</v>
      </c>
      <c r="J4612" s="34" t="e">
        <f t="shared" si="574"/>
        <v>#DIV/0!</v>
      </c>
      <c r="K4612">
        <v>0</v>
      </c>
      <c r="L4612">
        <v>0</v>
      </c>
      <c r="M4612">
        <v>0.03</v>
      </c>
      <c r="N4612" t="s">
        <v>34</v>
      </c>
      <c r="O4612" s="45" t="s">
        <v>34</v>
      </c>
      <c r="P4612" s="49" t="str">
        <f>'Sheet1 (2)'!O1827</f>
        <v>A</v>
      </c>
      <c r="Q4612" s="30" t="str">
        <f t="shared" si="575"/>
        <v>A</v>
      </c>
      <c r="R4612">
        <f t="shared" si="576"/>
        <v>0.15</v>
      </c>
      <c r="S4612" s="11" t="e">
        <f t="shared" si="577"/>
        <v>#DIV/0!</v>
      </c>
      <c r="T4612" s="13" t="e">
        <f t="shared" si="578"/>
        <v>#DIV/0!</v>
      </c>
      <c r="U4612">
        <f t="shared" si="579"/>
        <v>0</v>
      </c>
      <c r="V4612" t="str">
        <f t="shared" si="580"/>
        <v>same</v>
      </c>
      <c r="W4612" s="47">
        <f t="shared" si="581"/>
        <v>0</v>
      </c>
      <c r="X4612" s="47"/>
      <c r="Y4612" s="47"/>
    </row>
    <row r="4613" spans="1:25" ht="21" x14ac:dyDescent="0.4">
      <c r="A4613" t="s">
        <v>6102</v>
      </c>
      <c r="B4613" t="s">
        <v>6097</v>
      </c>
      <c r="C4613" t="s">
        <v>6098</v>
      </c>
      <c r="D4613" s="33">
        <v>407</v>
      </c>
      <c r="E4613" s="33">
        <v>157</v>
      </c>
      <c r="F4613" s="32">
        <v>0</v>
      </c>
      <c r="G4613" s="32">
        <v>0</v>
      </c>
      <c r="H4613" s="13">
        <v>38.574938574938578</v>
      </c>
      <c r="I4613" s="32">
        <v>0</v>
      </c>
      <c r="J4613" s="34" t="e">
        <f t="shared" si="574"/>
        <v>#DIV/0!</v>
      </c>
      <c r="K4613">
        <v>0</v>
      </c>
      <c r="L4613">
        <v>0</v>
      </c>
      <c r="M4613">
        <v>0.03</v>
      </c>
      <c r="N4613" t="s">
        <v>34</v>
      </c>
      <c r="O4613" s="45" t="s">
        <v>34</v>
      </c>
      <c r="P4613" s="49" t="str">
        <f>'Sheet1 (2)'!O2108</f>
        <v>A</v>
      </c>
      <c r="Q4613" s="30" t="str">
        <f t="shared" si="575"/>
        <v>A</v>
      </c>
      <c r="R4613">
        <f t="shared" si="576"/>
        <v>0.15</v>
      </c>
      <c r="S4613" s="11" t="e">
        <f t="shared" si="577"/>
        <v>#DIV/0!</v>
      </c>
      <c r="T4613" s="13" t="e">
        <f t="shared" si="578"/>
        <v>#DIV/0!</v>
      </c>
      <c r="U4613">
        <f t="shared" si="579"/>
        <v>0</v>
      </c>
      <c r="V4613" t="str">
        <f t="shared" si="580"/>
        <v>same</v>
      </c>
      <c r="W4613" s="47">
        <f t="shared" si="581"/>
        <v>0</v>
      </c>
      <c r="X4613" s="47"/>
      <c r="Y4613" s="47"/>
    </row>
    <row r="4614" spans="1:25" ht="21" x14ac:dyDescent="0.4">
      <c r="A4614" s="18" t="s">
        <v>6103</v>
      </c>
      <c r="B4614" t="s">
        <v>6097</v>
      </c>
      <c r="C4614" t="s">
        <v>6098</v>
      </c>
      <c r="D4614" s="33">
        <v>5254</v>
      </c>
      <c r="E4614" s="33">
        <v>683</v>
      </c>
      <c r="F4614" s="32">
        <v>3.5999999999999997E-2</v>
      </c>
      <c r="G4614" s="32">
        <v>1.7999999999999999E-2</v>
      </c>
      <c r="H4614" s="13">
        <v>12.999619337647507</v>
      </c>
      <c r="I4614" s="32">
        <v>5.3999999999999992E-2</v>
      </c>
      <c r="J4614" s="34">
        <f t="shared" si="574"/>
        <v>0.33333333333333337</v>
      </c>
      <c r="K4614">
        <v>5.2708638360175697E-2</v>
      </c>
      <c r="L4614">
        <v>7.9062957540263532E-2</v>
      </c>
      <c r="M4614">
        <v>0.03</v>
      </c>
      <c r="N4614" t="s">
        <v>37</v>
      </c>
      <c r="O4614" s="45" t="s">
        <v>37</v>
      </c>
      <c r="P4614" s="49" t="str">
        <f>'Sheet1 (2)'!O2778</f>
        <v>B</v>
      </c>
      <c r="Q4614" s="30" t="str">
        <f t="shared" si="575"/>
        <v>B</v>
      </c>
      <c r="R4614">
        <f t="shared" si="576"/>
        <v>0.25</v>
      </c>
      <c r="S4614" s="11">
        <f t="shared" si="577"/>
        <v>0.62055555555555553</v>
      </c>
      <c r="T4614" s="13">
        <f t="shared" si="578"/>
        <v>0.33333333333333337</v>
      </c>
      <c r="U4614">
        <f t="shared" si="579"/>
        <v>1.7999999999999999E-2</v>
      </c>
      <c r="V4614" t="str">
        <f t="shared" si="580"/>
        <v>same</v>
      </c>
      <c r="W4614" s="47">
        <f t="shared" si="581"/>
        <v>0</v>
      </c>
      <c r="X4614" s="47"/>
      <c r="Y4614" s="47"/>
    </row>
    <row r="4615" spans="1:25" ht="21" x14ac:dyDescent="0.4">
      <c r="A4615" t="s">
        <v>6104</v>
      </c>
      <c r="B4615" t="s">
        <v>6097</v>
      </c>
      <c r="C4615" t="s">
        <v>6098</v>
      </c>
      <c r="D4615" s="33">
        <v>5563</v>
      </c>
      <c r="E4615" s="33">
        <v>832</v>
      </c>
      <c r="F4615" s="32">
        <v>8.4000000000000005E-2</v>
      </c>
      <c r="G4615" s="32">
        <v>4.2000000000000003E-2</v>
      </c>
      <c r="H4615" s="13">
        <v>14.955959014920007</v>
      </c>
      <c r="I4615" s="32">
        <v>0.126</v>
      </c>
      <c r="J4615" s="34">
        <f t="shared" si="574"/>
        <v>0.33333333333333337</v>
      </c>
      <c r="K4615">
        <v>0.10096153846153846</v>
      </c>
      <c r="L4615">
        <v>0.15144230769230768</v>
      </c>
      <c r="M4615">
        <v>0.05</v>
      </c>
      <c r="N4615" t="s">
        <v>37</v>
      </c>
      <c r="O4615" s="45" t="s">
        <v>37</v>
      </c>
      <c r="P4615" s="49" t="str">
        <f>'Sheet1 (2)'!O4558</f>
        <v>B</v>
      </c>
      <c r="Q4615" s="30" t="str">
        <f t="shared" si="575"/>
        <v>B</v>
      </c>
      <c r="R4615">
        <f t="shared" si="576"/>
        <v>0.25</v>
      </c>
      <c r="S4615" s="11">
        <f t="shared" si="577"/>
        <v>0.66984126984126979</v>
      </c>
      <c r="T4615" s="13">
        <f t="shared" si="578"/>
        <v>0.33333333333333337</v>
      </c>
      <c r="U4615">
        <f t="shared" si="579"/>
        <v>4.2000000000000003E-2</v>
      </c>
      <c r="V4615" t="str">
        <f t="shared" si="580"/>
        <v>same</v>
      </c>
      <c r="W4615" s="47">
        <f t="shared" si="581"/>
        <v>0</v>
      </c>
      <c r="X4615" s="47"/>
      <c r="Y4615" s="47"/>
    </row>
    <row r="4616" spans="1:25" ht="21" x14ac:dyDescent="0.4">
      <c r="A4616" t="s">
        <v>6144</v>
      </c>
      <c r="B4616" t="s">
        <v>6145</v>
      </c>
      <c r="C4616" t="s">
        <v>6146</v>
      </c>
      <c r="D4616" s="33">
        <v>5246</v>
      </c>
      <c r="E4616" s="33">
        <v>643</v>
      </c>
      <c r="F4616" s="32">
        <v>3.5000000000000003E-2</v>
      </c>
      <c r="G4616" s="32">
        <v>3.5000000000000003E-2</v>
      </c>
      <c r="H4616" s="13">
        <v>12.256957682043462</v>
      </c>
      <c r="I4616" s="32">
        <v>7.0000000000000007E-2</v>
      </c>
      <c r="J4616" s="34">
        <f t="shared" si="574"/>
        <v>0.5</v>
      </c>
      <c r="K4616">
        <v>5.4432348367029551E-2</v>
      </c>
      <c r="L4616">
        <v>0.1088646967340591</v>
      </c>
      <c r="M4616">
        <v>0.03</v>
      </c>
      <c r="N4616" t="s">
        <v>37</v>
      </c>
      <c r="O4616" s="45" t="s">
        <v>37</v>
      </c>
      <c r="P4616" s="49" t="str">
        <f>'Sheet1 (2)'!O427</f>
        <v>B</v>
      </c>
      <c r="Q4616" s="30" t="str">
        <f t="shared" si="575"/>
        <v>B</v>
      </c>
      <c r="R4616">
        <f t="shared" si="576"/>
        <v>0.25</v>
      </c>
      <c r="S4616" s="11">
        <f t="shared" si="577"/>
        <v>0.72442857142857142</v>
      </c>
      <c r="T4616" s="13">
        <f t="shared" si="578"/>
        <v>0.5</v>
      </c>
      <c r="U4616">
        <f t="shared" si="579"/>
        <v>3.5000000000000003E-2</v>
      </c>
      <c r="V4616" t="str">
        <f t="shared" si="580"/>
        <v>same</v>
      </c>
      <c r="W4616" s="47">
        <f t="shared" si="581"/>
        <v>0</v>
      </c>
      <c r="X4616" s="47"/>
      <c r="Y4616" s="47"/>
    </row>
    <row r="4617" spans="1:25" ht="21" x14ac:dyDescent="0.4">
      <c r="A4617" t="s">
        <v>6147</v>
      </c>
      <c r="B4617" t="s">
        <v>6145</v>
      </c>
      <c r="C4617" t="s">
        <v>6146</v>
      </c>
      <c r="D4617" s="33">
        <v>5032</v>
      </c>
      <c r="E4617" s="33">
        <v>612</v>
      </c>
      <c r="F4617" s="32">
        <v>2.8700000000000003E-2</v>
      </c>
      <c r="G4617" s="32">
        <v>2.1299999999999999E-2</v>
      </c>
      <c r="H4617" s="13">
        <v>12.162162162162161</v>
      </c>
      <c r="I4617" s="32">
        <v>0.05</v>
      </c>
      <c r="J4617" s="34">
        <f t="shared" si="574"/>
        <v>0.42599999999999999</v>
      </c>
      <c r="K4617">
        <v>4.6895424836601314E-2</v>
      </c>
      <c r="L4617">
        <v>8.1699346405228759E-2</v>
      </c>
      <c r="M4617">
        <v>0.03</v>
      </c>
      <c r="N4617" t="s">
        <v>37</v>
      </c>
      <c r="O4617" s="45" t="s">
        <v>37</v>
      </c>
      <c r="P4617" s="49" t="str">
        <f>'Sheet1 (2)'!O3379</f>
        <v>B</v>
      </c>
      <c r="Q4617" s="30" t="str">
        <f t="shared" si="575"/>
        <v>B</v>
      </c>
      <c r="R4617">
        <f t="shared" si="576"/>
        <v>0.25</v>
      </c>
      <c r="S4617" s="11">
        <f t="shared" si="577"/>
        <v>0.63280000000000003</v>
      </c>
      <c r="T4617" s="13">
        <f t="shared" si="578"/>
        <v>0.42599999999999999</v>
      </c>
      <c r="U4617">
        <f t="shared" si="579"/>
        <v>2.1299999999999999E-2</v>
      </c>
      <c r="V4617" t="str">
        <f t="shared" si="580"/>
        <v>same</v>
      </c>
      <c r="W4617" s="47">
        <f t="shared" si="581"/>
        <v>0</v>
      </c>
      <c r="X4617" s="47"/>
      <c r="Y4617" s="47"/>
    </row>
    <row r="4618" spans="1:25" ht="21" x14ac:dyDescent="0.4">
      <c r="A4618" t="s">
        <v>6118</v>
      </c>
      <c r="B4618" t="s">
        <v>6119</v>
      </c>
      <c r="C4618" t="s">
        <v>6120</v>
      </c>
      <c r="D4618" s="33">
        <v>1230</v>
      </c>
      <c r="E4618" s="33">
        <v>826</v>
      </c>
      <c r="F4618" s="32">
        <v>0.11840000000000001</v>
      </c>
      <c r="G4618" s="32">
        <v>5.8599999999999999E-2</v>
      </c>
      <c r="H4618" s="13">
        <v>67.154471544715449</v>
      </c>
      <c r="I4618" s="32">
        <v>0.17699999999999999</v>
      </c>
      <c r="J4618" s="34">
        <f t="shared" si="574"/>
        <v>0.33107344632768365</v>
      </c>
      <c r="K4618">
        <v>0.14334140435835352</v>
      </c>
      <c r="L4618">
        <v>0.21428571428571427</v>
      </c>
      <c r="M4618">
        <v>0.03</v>
      </c>
      <c r="N4618" t="s">
        <v>37</v>
      </c>
      <c r="O4618" s="45" t="s">
        <v>37</v>
      </c>
      <c r="P4618" s="49" t="str">
        <f>'Sheet1 (2)'!O176</f>
        <v>B</v>
      </c>
      <c r="Q4618" s="30" t="str">
        <f t="shared" si="575"/>
        <v>B</v>
      </c>
      <c r="R4618">
        <f t="shared" si="576"/>
        <v>0.25</v>
      </c>
      <c r="S4618" s="11">
        <f t="shared" si="577"/>
        <v>0.86</v>
      </c>
      <c r="T4618" s="13">
        <f t="shared" si="578"/>
        <v>0.33107344632768365</v>
      </c>
      <c r="U4618">
        <f t="shared" si="579"/>
        <v>5.8600000000000006E-2</v>
      </c>
      <c r="V4618" t="str">
        <f t="shared" si="580"/>
        <v>same</v>
      </c>
      <c r="W4618" s="47">
        <f t="shared" si="581"/>
        <v>0</v>
      </c>
      <c r="X4618" s="47"/>
      <c r="Y4618" s="47"/>
    </row>
    <row r="4619" spans="1:25" ht="21" x14ac:dyDescent="0.4">
      <c r="A4619" t="s">
        <v>6121</v>
      </c>
      <c r="B4619" t="s">
        <v>6119</v>
      </c>
      <c r="C4619" t="s">
        <v>6120</v>
      </c>
      <c r="D4619" s="33">
        <v>899</v>
      </c>
      <c r="E4619" s="33">
        <v>571</v>
      </c>
      <c r="F4619" s="32">
        <v>6.0999999999999992E-2</v>
      </c>
      <c r="G4619" s="32">
        <v>3.0300000000000001E-2</v>
      </c>
      <c r="H4619" s="13">
        <v>63.515016685205786</v>
      </c>
      <c r="I4619" s="32">
        <v>9.1299999999999992E-2</v>
      </c>
      <c r="J4619" s="34">
        <f t="shared" si="574"/>
        <v>0.33187294633077769</v>
      </c>
      <c r="K4619">
        <v>0.10683012259194395</v>
      </c>
      <c r="L4619">
        <v>0.15989492119089316</v>
      </c>
      <c r="M4619">
        <v>0.03</v>
      </c>
      <c r="N4619" t="s">
        <v>37</v>
      </c>
      <c r="O4619" s="45" t="s">
        <v>37</v>
      </c>
      <c r="P4619" s="49" t="str">
        <f>'Sheet1 (2)'!O435</f>
        <v>B</v>
      </c>
      <c r="Q4619" s="30" t="str">
        <f t="shared" si="575"/>
        <v>B</v>
      </c>
      <c r="R4619">
        <f t="shared" si="576"/>
        <v>0.25</v>
      </c>
      <c r="S4619" s="11">
        <f t="shared" si="577"/>
        <v>0.81237677984665935</v>
      </c>
      <c r="T4619" s="13">
        <f t="shared" si="578"/>
        <v>0.33187294633077769</v>
      </c>
      <c r="U4619">
        <f t="shared" si="579"/>
        <v>3.0300000000000001E-2</v>
      </c>
      <c r="V4619" t="str">
        <f t="shared" si="580"/>
        <v>same</v>
      </c>
      <c r="W4619" s="47">
        <f t="shared" si="581"/>
        <v>0</v>
      </c>
      <c r="X4619" s="47"/>
      <c r="Y4619" s="47"/>
    </row>
    <row r="4620" spans="1:25" ht="21" x14ac:dyDescent="0.4">
      <c r="A4620" t="s">
        <v>6122</v>
      </c>
      <c r="B4620" t="s">
        <v>6119</v>
      </c>
      <c r="C4620" t="s">
        <v>6120</v>
      </c>
      <c r="D4620" s="33">
        <v>707</v>
      </c>
      <c r="E4620" s="33">
        <v>409</v>
      </c>
      <c r="F4620" s="32">
        <v>1.9800000000000002E-2</v>
      </c>
      <c r="G4620" s="32">
        <v>9.7000000000000003E-3</v>
      </c>
      <c r="H4620" s="13">
        <v>57.850070721357852</v>
      </c>
      <c r="I4620" s="32">
        <v>2.9500000000000002E-2</v>
      </c>
      <c r="J4620" s="34">
        <f t="shared" si="574"/>
        <v>0.32881355932203388</v>
      </c>
      <c r="K4620">
        <v>4.8410757946210269E-2</v>
      </c>
      <c r="L4620">
        <v>7.2127139364303192E-2</v>
      </c>
      <c r="M4620">
        <v>0.03</v>
      </c>
      <c r="N4620" t="s">
        <v>37</v>
      </c>
      <c r="O4620" s="45" t="s">
        <v>37</v>
      </c>
      <c r="P4620" s="49" t="str">
        <f>'Sheet1 (2)'!O3990</f>
        <v>B</v>
      </c>
      <c r="Q4620" s="30" t="str">
        <f t="shared" si="575"/>
        <v>B</v>
      </c>
      <c r="R4620">
        <f t="shared" si="576"/>
        <v>0.25</v>
      </c>
      <c r="S4620" s="11">
        <f t="shared" si="577"/>
        <v>0.58406779661016961</v>
      </c>
      <c r="T4620" s="13">
        <f t="shared" si="578"/>
        <v>0.32881355932203388</v>
      </c>
      <c r="U4620">
        <f t="shared" si="579"/>
        <v>9.7000000000000003E-3</v>
      </c>
      <c r="V4620" t="str">
        <f t="shared" si="580"/>
        <v>same</v>
      </c>
      <c r="W4620" s="47">
        <f t="shared" si="581"/>
        <v>0</v>
      </c>
      <c r="X4620" s="47"/>
      <c r="Y4620" s="47"/>
    </row>
    <row r="4621" spans="1:25" ht="21" x14ac:dyDescent="0.4">
      <c r="A4621" t="s">
        <v>4948</v>
      </c>
      <c r="B4621" t="s">
        <v>4949</v>
      </c>
      <c r="C4621" t="s">
        <v>4950</v>
      </c>
      <c r="D4621" s="33">
        <v>2686</v>
      </c>
      <c r="E4621" s="33">
        <v>85</v>
      </c>
      <c r="F4621" s="32">
        <v>6.1800000000000001E-2</v>
      </c>
      <c r="G4621" s="32">
        <v>3.0200000000000001E-2</v>
      </c>
      <c r="H4621" s="13">
        <v>3.1645569620253164</v>
      </c>
      <c r="I4621" s="32">
        <v>9.1999999999999998E-2</v>
      </c>
      <c r="J4621" s="34">
        <f t="shared" si="574"/>
        <v>0.32826086956521738</v>
      </c>
      <c r="K4621">
        <v>0.72705882352941187</v>
      </c>
      <c r="L4621">
        <v>1.0823529411764705</v>
      </c>
      <c r="M4621">
        <v>1</v>
      </c>
      <c r="N4621" t="s">
        <v>37</v>
      </c>
      <c r="O4621" s="45" t="s">
        <v>37</v>
      </c>
      <c r="P4621" s="49" t="str">
        <f>'Sheet1 (2)'!O336</f>
        <v>B</v>
      </c>
      <c r="Q4621" s="30" t="str">
        <f t="shared" si="575"/>
        <v>B</v>
      </c>
      <c r="R4621">
        <f t="shared" si="576"/>
        <v>0.25</v>
      </c>
      <c r="S4621" s="11">
        <f t="shared" si="577"/>
        <v>7.6086956521739066E-2</v>
      </c>
      <c r="T4621" s="13">
        <f t="shared" si="578"/>
        <v>0.32826086956521738</v>
      </c>
      <c r="U4621">
        <f t="shared" si="579"/>
        <v>3.0199999999999998E-2</v>
      </c>
      <c r="V4621" t="str">
        <f t="shared" si="580"/>
        <v>same</v>
      </c>
      <c r="W4621" s="47">
        <f t="shared" si="581"/>
        <v>0</v>
      </c>
      <c r="X4621" s="47"/>
      <c r="Y4621" s="47"/>
    </row>
    <row r="4622" spans="1:25" ht="21" x14ac:dyDescent="0.4">
      <c r="A4622" t="s">
        <v>4951</v>
      </c>
      <c r="B4622" t="s">
        <v>4949</v>
      </c>
      <c r="C4622" t="s">
        <v>4950</v>
      </c>
      <c r="D4622" s="33">
        <v>1855899</v>
      </c>
      <c r="E4622" s="33">
        <v>32187</v>
      </c>
      <c r="F4622" s="32">
        <v>32.187000000000005</v>
      </c>
      <c r="G4622" s="32">
        <v>7.359</v>
      </c>
      <c r="H4622" s="13">
        <v>1.7343077398069615</v>
      </c>
      <c r="I4622" s="32">
        <v>39.546000000000006</v>
      </c>
      <c r="J4622" s="34">
        <f t="shared" si="574"/>
        <v>0.18608708845395233</v>
      </c>
      <c r="K4622">
        <v>1.0000000000000002</v>
      </c>
      <c r="L4622">
        <v>1.2286326777891698</v>
      </c>
      <c r="M4622">
        <v>1</v>
      </c>
      <c r="N4622" t="s">
        <v>37</v>
      </c>
      <c r="O4622" s="45" t="s">
        <v>37</v>
      </c>
      <c r="P4622" s="49" t="str">
        <f>'Sheet1 (2)'!O1160</f>
        <v>B</v>
      </c>
      <c r="Q4622" s="30" t="str">
        <f t="shared" si="575"/>
        <v>B</v>
      </c>
      <c r="R4622">
        <f t="shared" si="576"/>
        <v>0.25</v>
      </c>
      <c r="S4622" s="11">
        <f t="shared" si="577"/>
        <v>0.18608708845395255</v>
      </c>
      <c r="T4622" s="13">
        <f t="shared" si="578"/>
        <v>0.18608708845395233</v>
      </c>
      <c r="U4622">
        <f t="shared" si="579"/>
        <v>7.359</v>
      </c>
      <c r="V4622" t="str">
        <f t="shared" si="580"/>
        <v>same</v>
      </c>
      <c r="W4622" s="47">
        <f t="shared" si="581"/>
        <v>0</v>
      </c>
      <c r="X4622" s="47"/>
      <c r="Y4622" s="47"/>
    </row>
    <row r="4623" spans="1:25" ht="21" x14ac:dyDescent="0.4">
      <c r="A4623" t="s">
        <v>4952</v>
      </c>
      <c r="B4623" t="s">
        <v>4949</v>
      </c>
      <c r="C4623" t="s">
        <v>4950</v>
      </c>
      <c r="D4623" s="33">
        <v>2251</v>
      </c>
      <c r="E4623" s="33">
        <v>84</v>
      </c>
      <c r="F4623" s="32">
        <v>8.3600000000000008E-2</v>
      </c>
      <c r="G4623" s="32">
        <v>2.76E-2</v>
      </c>
      <c r="H4623" s="13">
        <v>3.7316748111950244</v>
      </c>
      <c r="I4623" s="32">
        <v>0.11120000000000001</v>
      </c>
      <c r="J4623" s="34">
        <f t="shared" si="574"/>
        <v>0.24820143884892085</v>
      </c>
      <c r="K4623">
        <v>0.99523809523809537</v>
      </c>
      <c r="L4623">
        <v>1.3238095238095238</v>
      </c>
      <c r="M4623">
        <v>1</v>
      </c>
      <c r="N4623" t="s">
        <v>37</v>
      </c>
      <c r="O4623" s="45" t="s">
        <v>37</v>
      </c>
      <c r="P4623" s="49" t="str">
        <f>'Sheet1 (2)'!O1414</f>
        <v>B</v>
      </c>
      <c r="Q4623" s="30" t="str">
        <f t="shared" si="575"/>
        <v>B</v>
      </c>
      <c r="R4623">
        <f t="shared" si="576"/>
        <v>0.25</v>
      </c>
      <c r="S4623" s="11">
        <f t="shared" si="577"/>
        <v>0.24460431654676257</v>
      </c>
      <c r="T4623" s="13">
        <f t="shared" si="578"/>
        <v>0.24820143884892085</v>
      </c>
      <c r="U4623">
        <f t="shared" si="579"/>
        <v>2.76E-2</v>
      </c>
      <c r="V4623" t="str">
        <f t="shared" si="580"/>
        <v>same</v>
      </c>
      <c r="W4623" s="47">
        <f t="shared" si="581"/>
        <v>0</v>
      </c>
      <c r="X4623" s="47"/>
      <c r="Y4623" s="47"/>
    </row>
    <row r="4624" spans="1:25" ht="21" x14ac:dyDescent="0.4">
      <c r="A4624" t="s">
        <v>4953</v>
      </c>
      <c r="B4624" t="s">
        <v>4949</v>
      </c>
      <c r="C4624" t="s">
        <v>4950</v>
      </c>
      <c r="D4624" s="33">
        <v>1854310</v>
      </c>
      <c r="E4624" s="33">
        <v>28558</v>
      </c>
      <c r="F4624" s="32">
        <v>28.558</v>
      </c>
      <c r="G4624" s="32">
        <v>8.9719999999999995</v>
      </c>
      <c r="H4624" s="13">
        <v>1.5400876876034753</v>
      </c>
      <c r="I4624" s="32">
        <v>37.53</v>
      </c>
      <c r="J4624" s="34">
        <f t="shared" si="574"/>
        <v>0.23906208366640019</v>
      </c>
      <c r="K4624">
        <v>1</v>
      </c>
      <c r="L4624">
        <v>1.3141676587996358</v>
      </c>
      <c r="M4624">
        <v>1</v>
      </c>
      <c r="N4624" t="s">
        <v>37</v>
      </c>
      <c r="O4624" s="45" t="s">
        <v>37</v>
      </c>
      <c r="P4624" s="49" t="str">
        <f>'Sheet1 (2)'!O2276</f>
        <v>B</v>
      </c>
      <c r="Q4624" s="30" t="str">
        <f t="shared" si="575"/>
        <v>B</v>
      </c>
      <c r="R4624">
        <f t="shared" si="576"/>
        <v>0.25</v>
      </c>
      <c r="S4624" s="11">
        <f t="shared" si="577"/>
        <v>0.23906208366640019</v>
      </c>
      <c r="T4624" s="13">
        <f t="shared" si="578"/>
        <v>0.23906208366640019</v>
      </c>
      <c r="U4624">
        <f t="shared" si="579"/>
        <v>8.9719999999999995</v>
      </c>
      <c r="V4624" t="str">
        <f t="shared" si="580"/>
        <v>same</v>
      </c>
      <c r="W4624" s="47">
        <f t="shared" si="581"/>
        <v>0</v>
      </c>
      <c r="X4624" s="47"/>
      <c r="Y4624" s="47"/>
    </row>
    <row r="4625" spans="1:25" ht="21" x14ac:dyDescent="0.4">
      <c r="A4625" t="s">
        <v>4954</v>
      </c>
      <c r="B4625" t="s">
        <v>4949</v>
      </c>
      <c r="C4625" t="s">
        <v>4950</v>
      </c>
      <c r="D4625" s="33">
        <v>517</v>
      </c>
      <c r="E4625" s="33">
        <v>27</v>
      </c>
      <c r="F4625" s="32">
        <v>2.7099999999999999E-2</v>
      </c>
      <c r="G4625" s="32">
        <v>8.8999999999999999E-3</v>
      </c>
      <c r="H4625" s="13">
        <v>5.2224371373307541</v>
      </c>
      <c r="I4625" s="32">
        <v>3.5999999999999997E-2</v>
      </c>
      <c r="J4625" s="34">
        <f t="shared" si="574"/>
        <v>0.24722222222222223</v>
      </c>
      <c r="K4625">
        <v>1.0037037037037035</v>
      </c>
      <c r="L4625">
        <v>1.3333333333333333</v>
      </c>
      <c r="M4625">
        <v>1</v>
      </c>
      <c r="N4625" t="s">
        <v>37</v>
      </c>
      <c r="O4625" s="45" t="s">
        <v>37</v>
      </c>
      <c r="P4625" s="49" t="str">
        <f>'Sheet1 (2)'!O3318</f>
        <v>B</v>
      </c>
      <c r="Q4625" s="30" t="str">
        <f t="shared" si="575"/>
        <v>B</v>
      </c>
      <c r="R4625">
        <f t="shared" si="576"/>
        <v>0.25</v>
      </c>
      <c r="S4625" s="11">
        <f t="shared" si="577"/>
        <v>0.24999999999999994</v>
      </c>
      <c r="T4625" s="13">
        <f t="shared" si="578"/>
        <v>0.24722222222222223</v>
      </c>
      <c r="U4625">
        <f t="shared" si="579"/>
        <v>8.8999999999999999E-3</v>
      </c>
      <c r="V4625" t="str">
        <f t="shared" si="580"/>
        <v>same</v>
      </c>
      <c r="W4625" s="47">
        <f t="shared" si="581"/>
        <v>0</v>
      </c>
      <c r="X4625" s="47"/>
      <c r="Y4625" s="47"/>
    </row>
    <row r="4626" spans="1:25" ht="21" x14ac:dyDescent="0.4">
      <c r="A4626" t="s">
        <v>6123</v>
      </c>
      <c r="B4626" t="s">
        <v>6124</v>
      </c>
      <c r="C4626" t="s">
        <v>6125</v>
      </c>
      <c r="D4626" s="33">
        <v>2214</v>
      </c>
      <c r="E4626" s="33">
        <v>407</v>
      </c>
      <c r="F4626" s="32">
        <v>0.1623</v>
      </c>
      <c r="G4626" s="32">
        <v>8.0499999999999988E-2</v>
      </c>
      <c r="H4626" s="13">
        <v>18.383017163504967</v>
      </c>
      <c r="I4626" s="32">
        <v>0.24279999999999999</v>
      </c>
      <c r="J4626" s="34">
        <f t="shared" si="574"/>
        <v>0.3315485996705107</v>
      </c>
      <c r="K4626">
        <v>0.39877149877149881</v>
      </c>
      <c r="L4626">
        <v>0.59656019656019654</v>
      </c>
      <c r="M4626">
        <v>0.3</v>
      </c>
      <c r="N4626" t="s">
        <v>37</v>
      </c>
      <c r="O4626" s="45" t="s">
        <v>37</v>
      </c>
      <c r="P4626" s="49" t="str">
        <f>'Sheet1 (2)'!O348</f>
        <v>B</v>
      </c>
      <c r="Q4626" s="30" t="str">
        <f t="shared" si="575"/>
        <v>B</v>
      </c>
      <c r="R4626">
        <f t="shared" si="576"/>
        <v>0.25</v>
      </c>
      <c r="S4626" s="11">
        <f t="shared" si="577"/>
        <v>0.49711696869851729</v>
      </c>
      <c r="T4626" s="13">
        <f t="shared" si="578"/>
        <v>0.3315485996705107</v>
      </c>
      <c r="U4626">
        <f t="shared" si="579"/>
        <v>8.0499999999999988E-2</v>
      </c>
      <c r="V4626" t="str">
        <f t="shared" si="580"/>
        <v>same</v>
      </c>
      <c r="W4626" s="47">
        <f t="shared" si="581"/>
        <v>0</v>
      </c>
      <c r="X4626" s="47"/>
      <c r="Y4626" s="47"/>
    </row>
    <row r="4627" spans="1:25" ht="21" x14ac:dyDescent="0.4">
      <c r="A4627" t="s">
        <v>5102</v>
      </c>
      <c r="B4627" t="s">
        <v>5103</v>
      </c>
      <c r="C4627" t="s">
        <v>5104</v>
      </c>
      <c r="D4627" s="33">
        <v>24387</v>
      </c>
      <c r="E4627" s="33">
        <v>4239</v>
      </c>
      <c r="F4627" s="32">
        <v>8.4784000000000006</v>
      </c>
      <c r="G4627" s="32">
        <v>2.1127999999999996</v>
      </c>
      <c r="H4627" s="13">
        <v>17.382211834173944</v>
      </c>
      <c r="I4627" s="32">
        <v>10.591200000000001</v>
      </c>
      <c r="J4627" s="34">
        <f t="shared" si="574"/>
        <v>0.19948636603973105</v>
      </c>
      <c r="K4627">
        <v>2.0000943618778018</v>
      </c>
      <c r="L4627">
        <v>2.4985138004246288</v>
      </c>
      <c r="M4627">
        <v>2</v>
      </c>
      <c r="N4627" t="s">
        <v>37</v>
      </c>
      <c r="O4627" s="45" t="s">
        <v>37</v>
      </c>
      <c r="P4627" s="49" t="str">
        <f>'Sheet1 (2)'!O339</f>
        <v>B</v>
      </c>
      <c r="Q4627" s="30" t="str">
        <f t="shared" si="575"/>
        <v>B</v>
      </c>
      <c r="R4627">
        <f t="shared" si="576"/>
        <v>0.25</v>
      </c>
      <c r="S4627" s="11">
        <f t="shared" si="577"/>
        <v>0.19952413324269216</v>
      </c>
      <c r="T4627" s="13">
        <f t="shared" si="578"/>
        <v>0.19948636603973105</v>
      </c>
      <c r="U4627">
        <f t="shared" si="579"/>
        <v>2.1127999999999996</v>
      </c>
      <c r="V4627" t="str">
        <f t="shared" si="580"/>
        <v>same</v>
      </c>
      <c r="W4627" s="47">
        <f t="shared" si="581"/>
        <v>0</v>
      </c>
      <c r="X4627" s="47"/>
      <c r="Y4627" s="47"/>
    </row>
    <row r="4628" spans="1:25" ht="21" x14ac:dyDescent="0.4">
      <c r="A4628" t="s">
        <v>5105</v>
      </c>
      <c r="B4628" t="s">
        <v>5103</v>
      </c>
      <c r="C4628" t="s">
        <v>5104</v>
      </c>
      <c r="D4628" s="33">
        <v>25518</v>
      </c>
      <c r="E4628" s="33">
        <v>4697</v>
      </c>
      <c r="F4628" s="32">
        <v>9.3817000000000004</v>
      </c>
      <c r="G4628" s="32">
        <v>2.4105000000000003</v>
      </c>
      <c r="H4628" s="13">
        <v>18.406614938474803</v>
      </c>
      <c r="I4628" s="32">
        <v>11.792200000000001</v>
      </c>
      <c r="J4628" s="34">
        <f t="shared" si="574"/>
        <v>0.20441478265294008</v>
      </c>
      <c r="K4628">
        <v>1.9973813072173729</v>
      </c>
      <c r="L4628">
        <v>2.5105812220566319</v>
      </c>
      <c r="M4628">
        <v>2</v>
      </c>
      <c r="N4628" t="s">
        <v>37</v>
      </c>
      <c r="O4628" s="45" t="s">
        <v>37</v>
      </c>
      <c r="P4628" s="49" t="str">
        <f>'Sheet1 (2)'!O340</f>
        <v>B</v>
      </c>
      <c r="Q4628" s="30" t="str">
        <f t="shared" si="575"/>
        <v>B</v>
      </c>
      <c r="R4628">
        <f t="shared" si="576"/>
        <v>0.25</v>
      </c>
      <c r="S4628" s="11">
        <f t="shared" si="577"/>
        <v>0.20337172028968303</v>
      </c>
      <c r="T4628" s="13">
        <f t="shared" si="578"/>
        <v>0.20441478265294008</v>
      </c>
      <c r="U4628">
        <f t="shared" si="579"/>
        <v>2.4105000000000003</v>
      </c>
      <c r="V4628" t="str">
        <f t="shared" si="580"/>
        <v>same</v>
      </c>
      <c r="W4628" s="47">
        <f t="shared" si="581"/>
        <v>0</v>
      </c>
      <c r="X4628" s="47"/>
      <c r="Y4628" s="47"/>
    </row>
    <row r="4629" spans="1:25" ht="21" x14ac:dyDescent="0.4">
      <c r="A4629" t="s">
        <v>5106</v>
      </c>
      <c r="B4629" t="s">
        <v>5103</v>
      </c>
      <c r="C4629" t="s">
        <v>5104</v>
      </c>
      <c r="D4629" s="33">
        <v>23932</v>
      </c>
      <c r="E4629" s="33">
        <v>3524</v>
      </c>
      <c r="F4629" s="32">
        <v>7.0375000000000014</v>
      </c>
      <c r="G4629" s="32">
        <v>1.7008999999999999</v>
      </c>
      <c r="H4629" s="13">
        <v>14.725054320574962</v>
      </c>
      <c r="I4629" s="32">
        <v>8.7384000000000022</v>
      </c>
      <c r="J4629" s="34">
        <f t="shared" si="574"/>
        <v>0.19464661722969873</v>
      </c>
      <c r="K4629">
        <v>1.9970204313280369</v>
      </c>
      <c r="L4629">
        <v>2.4796821793416575</v>
      </c>
      <c r="M4629">
        <v>2</v>
      </c>
      <c r="N4629" t="s">
        <v>37</v>
      </c>
      <c r="O4629" s="45" t="s">
        <v>37</v>
      </c>
      <c r="P4629" s="49" t="str">
        <f>'Sheet1 (2)'!O583</f>
        <v>B</v>
      </c>
      <c r="Q4629" s="30" t="str">
        <f t="shared" si="575"/>
        <v>B</v>
      </c>
      <c r="R4629">
        <f t="shared" si="576"/>
        <v>0.25</v>
      </c>
      <c r="S4629" s="11">
        <f t="shared" si="577"/>
        <v>0.19344502426073432</v>
      </c>
      <c r="T4629" s="13">
        <f t="shared" si="578"/>
        <v>0.19464661722969873</v>
      </c>
      <c r="U4629">
        <f t="shared" si="579"/>
        <v>1.7008999999999999</v>
      </c>
      <c r="V4629" t="str">
        <f t="shared" si="580"/>
        <v>same</v>
      </c>
      <c r="W4629" s="47">
        <f t="shared" si="581"/>
        <v>0</v>
      </c>
      <c r="X4629" s="47"/>
      <c r="Y4629" s="47"/>
    </row>
    <row r="4630" spans="1:25" ht="21" x14ac:dyDescent="0.4">
      <c r="A4630" t="s">
        <v>5107</v>
      </c>
      <c r="B4630" t="s">
        <v>5103</v>
      </c>
      <c r="C4630" t="s">
        <v>5104</v>
      </c>
      <c r="D4630" s="33">
        <v>26101</v>
      </c>
      <c r="E4630" s="33">
        <v>5132</v>
      </c>
      <c r="F4630" s="32">
        <v>10.253500000000001</v>
      </c>
      <c r="G4630" s="32">
        <v>2.7616999999999998</v>
      </c>
      <c r="H4630" s="13">
        <v>19.6620819125704</v>
      </c>
      <c r="I4630" s="32">
        <v>13.0152</v>
      </c>
      <c r="J4630" s="34">
        <f t="shared" si="574"/>
        <v>0.21219036203823222</v>
      </c>
      <c r="K4630">
        <v>1.9979540140296181</v>
      </c>
      <c r="L4630">
        <v>2.5360872954014031</v>
      </c>
      <c r="M4630">
        <v>2</v>
      </c>
      <c r="N4630" t="s">
        <v>37</v>
      </c>
      <c r="O4630" s="45" t="s">
        <v>37</v>
      </c>
      <c r="P4630" s="49" t="str">
        <f>'Sheet1 (2)'!O709</f>
        <v>B</v>
      </c>
      <c r="Q4630" s="30" t="str">
        <f t="shared" si="575"/>
        <v>B</v>
      </c>
      <c r="R4630">
        <f t="shared" si="576"/>
        <v>0.25</v>
      </c>
      <c r="S4630" s="11">
        <f t="shared" si="577"/>
        <v>0.2113836130063311</v>
      </c>
      <c r="T4630" s="13">
        <f t="shared" si="578"/>
        <v>0.21219036203823222</v>
      </c>
      <c r="U4630">
        <f t="shared" si="579"/>
        <v>2.7616999999999998</v>
      </c>
      <c r="V4630" t="str">
        <f t="shared" si="580"/>
        <v>same</v>
      </c>
      <c r="W4630" s="47">
        <f t="shared" si="581"/>
        <v>0</v>
      </c>
      <c r="X4630" s="47"/>
      <c r="Y4630" s="47"/>
    </row>
    <row r="4631" spans="1:25" ht="21" x14ac:dyDescent="0.4">
      <c r="A4631" t="s">
        <v>5108</v>
      </c>
      <c r="B4631" t="s">
        <v>5103</v>
      </c>
      <c r="C4631" t="s">
        <v>5104</v>
      </c>
      <c r="D4631" s="33">
        <v>25258</v>
      </c>
      <c r="E4631" s="33">
        <v>2667</v>
      </c>
      <c r="F4631" s="32">
        <v>5.4550000000000001</v>
      </c>
      <c r="G4631" s="32">
        <v>1.8050000000000002</v>
      </c>
      <c r="H4631" s="13">
        <v>10.5590308021221</v>
      </c>
      <c r="I4631" s="32">
        <v>7.26</v>
      </c>
      <c r="J4631" s="34">
        <f t="shared" si="574"/>
        <v>0.24862258953168048</v>
      </c>
      <c r="K4631">
        <v>2.0453693288338957</v>
      </c>
      <c r="L4631">
        <v>2.7221597300337459</v>
      </c>
      <c r="M4631">
        <v>2</v>
      </c>
      <c r="N4631" t="s">
        <v>37</v>
      </c>
      <c r="O4631" s="45" t="s">
        <v>37</v>
      </c>
      <c r="P4631" s="49" t="str">
        <f>'Sheet1 (2)'!O4703</f>
        <v>B</v>
      </c>
      <c r="Q4631" s="30" t="str">
        <f t="shared" si="575"/>
        <v>B</v>
      </c>
      <c r="R4631">
        <f t="shared" si="576"/>
        <v>0.25</v>
      </c>
      <c r="S4631" s="11">
        <f t="shared" si="577"/>
        <v>0.26528925619834715</v>
      </c>
      <c r="T4631" s="13">
        <f t="shared" si="578"/>
        <v>0.24862258953168048</v>
      </c>
      <c r="U4631">
        <f t="shared" si="579"/>
        <v>1.8050000000000002</v>
      </c>
      <c r="V4631" t="str">
        <f t="shared" si="580"/>
        <v>same</v>
      </c>
      <c r="W4631" s="47">
        <f t="shared" si="581"/>
        <v>0</v>
      </c>
      <c r="X4631" s="47"/>
      <c r="Y4631" s="47"/>
    </row>
    <row r="4632" spans="1:25" ht="21" x14ac:dyDescent="0.4">
      <c r="A4632" t="s">
        <v>5109</v>
      </c>
      <c r="B4632" t="s">
        <v>5103</v>
      </c>
      <c r="C4632" t="s">
        <v>5104</v>
      </c>
      <c r="D4632" s="33">
        <v>24932</v>
      </c>
      <c r="E4632" s="33">
        <v>2499</v>
      </c>
      <c r="F4632" s="32">
        <v>5.1034999999999995</v>
      </c>
      <c r="G4632" s="32">
        <v>1.6964999999999999</v>
      </c>
      <c r="H4632" s="13">
        <v>10.023263276111022</v>
      </c>
      <c r="I4632" s="32">
        <v>6.7999999999999989</v>
      </c>
      <c r="J4632" s="34">
        <f t="shared" si="574"/>
        <v>0.24948529411764708</v>
      </c>
      <c r="K4632">
        <v>2.0422168867547015</v>
      </c>
      <c r="L4632">
        <v>2.7210884353741491</v>
      </c>
      <c r="M4632">
        <v>2</v>
      </c>
      <c r="N4632" t="s">
        <v>37</v>
      </c>
      <c r="O4632" s="45" t="s">
        <v>37</v>
      </c>
      <c r="P4632" s="49" t="str">
        <f>'Sheet1 (2)'!O4965</f>
        <v>B</v>
      </c>
      <c r="Q4632" s="30" t="str">
        <f t="shared" si="575"/>
        <v>B</v>
      </c>
      <c r="R4632">
        <f t="shared" si="576"/>
        <v>0.25</v>
      </c>
      <c r="S4632" s="11">
        <f t="shared" si="577"/>
        <v>0.26499999999999985</v>
      </c>
      <c r="T4632" s="13">
        <f t="shared" si="578"/>
        <v>0.24948529411764708</v>
      </c>
      <c r="U4632">
        <f t="shared" si="579"/>
        <v>1.6964999999999999</v>
      </c>
      <c r="V4632" t="str">
        <f t="shared" si="580"/>
        <v>same</v>
      </c>
      <c r="W4632" s="47">
        <f t="shared" si="581"/>
        <v>0</v>
      </c>
      <c r="X4632" s="47"/>
      <c r="Y4632" s="47"/>
    </row>
    <row r="4633" spans="1:25" ht="21" x14ac:dyDescent="0.4">
      <c r="A4633" t="s">
        <v>6130</v>
      </c>
      <c r="B4633" t="s">
        <v>6131</v>
      </c>
      <c r="C4633" t="s">
        <v>6132</v>
      </c>
      <c r="D4633" s="33">
        <v>994</v>
      </c>
      <c r="E4633" s="33">
        <v>439</v>
      </c>
      <c r="F4633" s="32">
        <v>0.14199999999999999</v>
      </c>
      <c r="G4633" s="32">
        <v>4.7200000000000006E-2</v>
      </c>
      <c r="H4633" s="13">
        <v>44.164989939637827</v>
      </c>
      <c r="I4633" s="32">
        <v>0.18919999999999998</v>
      </c>
      <c r="J4633" s="34">
        <f t="shared" si="574"/>
        <v>0.2494714587737844</v>
      </c>
      <c r="K4633">
        <v>0.32346241457858771</v>
      </c>
      <c r="L4633">
        <v>0.43097949886104781</v>
      </c>
      <c r="M4633">
        <v>0.03</v>
      </c>
      <c r="N4633" t="s">
        <v>34</v>
      </c>
      <c r="O4633" s="45" t="s">
        <v>34</v>
      </c>
      <c r="P4633" s="49" t="str">
        <f>'Sheet1 (2)'!O4097</f>
        <v>A</v>
      </c>
      <c r="Q4633" s="30" t="str">
        <f t="shared" si="575"/>
        <v>A</v>
      </c>
      <c r="R4633">
        <f t="shared" si="576"/>
        <v>0.15</v>
      </c>
      <c r="S4633" s="11">
        <f t="shared" si="577"/>
        <v>0.93039112050739947</v>
      </c>
      <c r="T4633" s="13">
        <f t="shared" si="578"/>
        <v>0.2494714587737844</v>
      </c>
      <c r="U4633">
        <f t="shared" si="579"/>
        <v>4.7200000000000006E-2</v>
      </c>
      <c r="V4633" t="str">
        <f t="shared" si="580"/>
        <v>same</v>
      </c>
      <c r="W4633" s="47">
        <f t="shared" si="581"/>
        <v>0</v>
      </c>
      <c r="X4633" s="47"/>
      <c r="Y4633" s="47"/>
    </row>
    <row r="4634" spans="1:25" ht="21" x14ac:dyDescent="0.4">
      <c r="A4634" t="s">
        <v>6126</v>
      </c>
      <c r="B4634" t="s">
        <v>6127</v>
      </c>
      <c r="C4634" t="s">
        <v>6128</v>
      </c>
      <c r="D4634" s="33">
        <v>1605</v>
      </c>
      <c r="E4634" s="33">
        <v>72</v>
      </c>
      <c r="F4634" s="32">
        <v>6.7500000000000004E-2</v>
      </c>
      <c r="G4634" s="32">
        <v>2.2499999999999999E-2</v>
      </c>
      <c r="H4634" s="13">
        <v>4.4859813084112146</v>
      </c>
      <c r="I4634" s="32">
        <v>0.09</v>
      </c>
      <c r="J4634" s="34">
        <f t="shared" si="574"/>
        <v>0.25</v>
      </c>
      <c r="K4634">
        <v>0.9375</v>
      </c>
      <c r="L4634">
        <v>1.25</v>
      </c>
      <c r="M4634">
        <v>1</v>
      </c>
      <c r="N4634" t="s">
        <v>37</v>
      </c>
      <c r="O4634" s="45" t="s">
        <v>37</v>
      </c>
      <c r="P4634" s="49" t="str">
        <f>'Sheet1 (2)'!O4326</f>
        <v>B</v>
      </c>
      <c r="Q4634" s="30" t="str">
        <f t="shared" si="575"/>
        <v>B</v>
      </c>
      <c r="R4634">
        <f t="shared" si="576"/>
        <v>0.25</v>
      </c>
      <c r="S4634" s="11">
        <f t="shared" si="577"/>
        <v>0.2</v>
      </c>
      <c r="T4634" s="13">
        <f t="shared" si="578"/>
        <v>0.25</v>
      </c>
      <c r="U4634">
        <f t="shared" si="579"/>
        <v>2.2499999999999999E-2</v>
      </c>
      <c r="V4634" t="str">
        <f t="shared" si="580"/>
        <v>same</v>
      </c>
      <c r="W4634" s="47">
        <f t="shared" si="581"/>
        <v>0</v>
      </c>
      <c r="X4634" s="47"/>
      <c r="Y4634" s="47"/>
    </row>
    <row r="4635" spans="1:25" ht="21" x14ac:dyDescent="0.4">
      <c r="A4635" t="s">
        <v>6129</v>
      </c>
      <c r="B4635" t="s">
        <v>6127</v>
      </c>
      <c r="C4635" t="s">
        <v>6128</v>
      </c>
      <c r="D4635" s="33">
        <v>3236</v>
      </c>
      <c r="E4635" s="33">
        <v>99</v>
      </c>
      <c r="F4635" s="32">
        <v>0.09</v>
      </c>
      <c r="G4635" s="32">
        <v>0.03</v>
      </c>
      <c r="H4635" s="13">
        <v>3.0593325092707047</v>
      </c>
      <c r="I4635" s="32">
        <v>0.12</v>
      </c>
      <c r="J4635" s="34">
        <f t="shared" si="574"/>
        <v>0.25</v>
      </c>
      <c r="K4635">
        <v>0.90909090909090906</v>
      </c>
      <c r="L4635">
        <v>1.2121212121212122</v>
      </c>
      <c r="M4635">
        <v>1</v>
      </c>
      <c r="N4635" t="s">
        <v>37</v>
      </c>
      <c r="O4635" s="45" t="s">
        <v>37</v>
      </c>
      <c r="P4635" s="49" t="str">
        <f>'Sheet1 (2)'!O4652</f>
        <v>B</v>
      </c>
      <c r="Q4635" s="30" t="str">
        <f t="shared" si="575"/>
        <v>B</v>
      </c>
      <c r="R4635">
        <f t="shared" si="576"/>
        <v>0.25</v>
      </c>
      <c r="S4635" s="11">
        <f t="shared" si="577"/>
        <v>0.17500000000000002</v>
      </c>
      <c r="T4635" s="13">
        <f t="shared" si="578"/>
        <v>0.25</v>
      </c>
      <c r="U4635">
        <f t="shared" si="579"/>
        <v>0.03</v>
      </c>
      <c r="V4635" t="str">
        <f t="shared" si="580"/>
        <v>same</v>
      </c>
      <c r="W4635" s="47">
        <f t="shared" si="581"/>
        <v>0</v>
      </c>
      <c r="X4635" s="47"/>
      <c r="Y4635" s="47"/>
    </row>
    <row r="4636" spans="1:25" ht="21" x14ac:dyDescent="0.4">
      <c r="A4636" t="s">
        <v>3277</v>
      </c>
      <c r="B4636" t="s">
        <v>3278</v>
      </c>
      <c r="C4636" t="s">
        <v>3279</v>
      </c>
      <c r="D4636" s="33">
        <v>882805</v>
      </c>
      <c r="E4636" s="33">
        <v>446147</v>
      </c>
      <c r="F4636" s="32">
        <v>488.55249999999995</v>
      </c>
      <c r="G4636" s="32">
        <v>162.84440000000004</v>
      </c>
      <c r="H4636" s="13">
        <v>50.537434654312108</v>
      </c>
      <c r="I4636" s="32">
        <v>651.39689999999996</v>
      </c>
      <c r="J4636" s="34">
        <f t="shared" si="574"/>
        <v>0.24999259284163011</v>
      </c>
      <c r="K4636">
        <v>1.0950482688441252</v>
      </c>
      <c r="L4636">
        <v>1.4600499386973349</v>
      </c>
      <c r="M4636">
        <v>1</v>
      </c>
      <c r="N4636" t="s">
        <v>37</v>
      </c>
      <c r="O4636" s="45" t="s">
        <v>37</v>
      </c>
      <c r="P4636" s="49" t="str">
        <f>'Sheet1 (2)'!O2896</f>
        <v>B</v>
      </c>
      <c r="Q4636" s="30" t="str">
        <f t="shared" si="575"/>
        <v>B</v>
      </c>
      <c r="R4636">
        <f t="shared" si="576"/>
        <v>0.25</v>
      </c>
      <c r="S4636" s="11">
        <f t="shared" si="577"/>
        <v>0.31509192014883691</v>
      </c>
      <c r="T4636" s="13">
        <f t="shared" si="578"/>
        <v>0.24999259284163011</v>
      </c>
      <c r="U4636">
        <f t="shared" si="579"/>
        <v>162.84440000000004</v>
      </c>
      <c r="V4636" t="str">
        <f t="shared" si="580"/>
        <v>same</v>
      </c>
      <c r="W4636" s="47">
        <f t="shared" si="581"/>
        <v>0</v>
      </c>
      <c r="X4636" s="47"/>
      <c r="Y4636" s="47"/>
    </row>
    <row r="4637" spans="1:25" ht="21" x14ac:dyDescent="0.4">
      <c r="A4637" t="s">
        <v>3280</v>
      </c>
      <c r="B4637" t="s">
        <v>3278</v>
      </c>
      <c r="C4637" t="s">
        <v>3279</v>
      </c>
      <c r="D4637" s="33">
        <v>810</v>
      </c>
      <c r="E4637" s="33">
        <v>296</v>
      </c>
      <c r="F4637" s="32">
        <v>0.26419999999999999</v>
      </c>
      <c r="G4637" s="32">
        <v>8.8300000000000003E-2</v>
      </c>
      <c r="H4637" s="13">
        <v>36.543209876543209</v>
      </c>
      <c r="I4637" s="32">
        <v>0.35249999999999998</v>
      </c>
      <c r="J4637" s="34">
        <f t="shared" si="574"/>
        <v>0.25049645390070924</v>
      </c>
      <c r="K4637">
        <v>0.8925675675675675</v>
      </c>
      <c r="L4637">
        <v>1.1908783783783783</v>
      </c>
      <c r="M4637">
        <v>0.7</v>
      </c>
      <c r="N4637" t="s">
        <v>37</v>
      </c>
      <c r="O4637" s="45" t="s">
        <v>37</v>
      </c>
      <c r="P4637" s="49" t="str">
        <f>'Sheet1 (2)'!O4460</f>
        <v>B</v>
      </c>
      <c r="Q4637" s="30" t="str">
        <f t="shared" si="575"/>
        <v>B</v>
      </c>
      <c r="R4637">
        <f t="shared" si="576"/>
        <v>0.25</v>
      </c>
      <c r="S4637" s="11">
        <f t="shared" si="577"/>
        <v>0.41219858156028366</v>
      </c>
      <c r="T4637" s="13">
        <f t="shared" si="578"/>
        <v>0.25049645390070924</v>
      </c>
      <c r="U4637">
        <f t="shared" si="579"/>
        <v>8.8300000000000003E-2</v>
      </c>
      <c r="V4637" t="str">
        <f t="shared" si="580"/>
        <v>same</v>
      </c>
      <c r="W4637" s="47">
        <f t="shared" si="581"/>
        <v>0</v>
      </c>
      <c r="X4637" s="47"/>
      <c r="Y4637" s="47"/>
    </row>
    <row r="4638" spans="1:25" ht="21" x14ac:dyDescent="0.4">
      <c r="A4638" t="s">
        <v>3281</v>
      </c>
      <c r="B4638" t="s">
        <v>3278</v>
      </c>
      <c r="C4638" t="s">
        <v>3279</v>
      </c>
      <c r="D4638" s="33">
        <v>893</v>
      </c>
      <c r="E4638" s="33">
        <v>671</v>
      </c>
      <c r="F4638" s="32">
        <v>0.13779999999999998</v>
      </c>
      <c r="G4638" s="32">
        <v>4.5600000000000002E-2</v>
      </c>
      <c r="H4638" s="13">
        <v>75.139977603583432</v>
      </c>
      <c r="I4638" s="32">
        <v>0.18339999999999998</v>
      </c>
      <c r="J4638" s="34">
        <f t="shared" si="574"/>
        <v>0.24863685932388227</v>
      </c>
      <c r="K4638">
        <v>0.20536512667660206</v>
      </c>
      <c r="L4638">
        <v>0.27332339791356181</v>
      </c>
      <c r="M4638">
        <v>0.01</v>
      </c>
      <c r="N4638" t="s">
        <v>34</v>
      </c>
      <c r="O4638" s="45" t="s">
        <v>34</v>
      </c>
      <c r="P4638" s="49" t="str">
        <f>'Sheet1 (2)'!O4705</f>
        <v>A</v>
      </c>
      <c r="Q4638" s="30" t="str">
        <f t="shared" si="575"/>
        <v>A</v>
      </c>
      <c r="R4638">
        <f t="shared" si="576"/>
        <v>0.15</v>
      </c>
      <c r="S4638" s="11">
        <f t="shared" si="577"/>
        <v>0.96341330425299887</v>
      </c>
      <c r="T4638" s="13">
        <f t="shared" si="578"/>
        <v>0.24863685932388227</v>
      </c>
      <c r="U4638">
        <f t="shared" si="579"/>
        <v>4.5600000000000002E-2</v>
      </c>
      <c r="V4638" t="str">
        <f t="shared" si="580"/>
        <v>same</v>
      </c>
      <c r="W4638" s="47">
        <f t="shared" si="581"/>
        <v>0</v>
      </c>
      <c r="X4638" s="47"/>
      <c r="Y4638" s="47"/>
    </row>
    <row r="4639" spans="1:25" ht="21" x14ac:dyDescent="0.4">
      <c r="A4639" t="s">
        <v>6178</v>
      </c>
      <c r="B4639" t="s">
        <v>6179</v>
      </c>
      <c r="C4639" t="s">
        <v>6180</v>
      </c>
      <c r="D4639" s="33">
        <v>147</v>
      </c>
      <c r="E4639" s="33">
        <v>14</v>
      </c>
      <c r="F4639" s="32">
        <v>0</v>
      </c>
      <c r="G4639" s="32">
        <v>0</v>
      </c>
      <c r="H4639" s="13">
        <v>9.5238095238095237</v>
      </c>
      <c r="I4639" s="32">
        <v>0</v>
      </c>
      <c r="J4639" s="34" t="e">
        <f t="shared" si="574"/>
        <v>#DIV/0!</v>
      </c>
      <c r="K4639">
        <v>0</v>
      </c>
      <c r="L4639">
        <v>0</v>
      </c>
      <c r="M4639">
        <v>1</v>
      </c>
      <c r="N4639" t="s">
        <v>37</v>
      </c>
      <c r="O4639" s="45" t="s">
        <v>37</v>
      </c>
      <c r="P4639" s="49" t="str">
        <f>'Sheet1 (2)'!O1258</f>
        <v>B</v>
      </c>
      <c r="Q4639" s="30" t="str">
        <f t="shared" si="575"/>
        <v>B</v>
      </c>
      <c r="R4639">
        <f t="shared" si="576"/>
        <v>0.25</v>
      </c>
      <c r="S4639" s="11" t="e">
        <f t="shared" si="577"/>
        <v>#DIV/0!</v>
      </c>
      <c r="T4639" s="13" t="e">
        <f t="shared" si="578"/>
        <v>#DIV/0!</v>
      </c>
      <c r="U4639">
        <f t="shared" si="579"/>
        <v>0</v>
      </c>
      <c r="V4639" t="str">
        <f t="shared" si="580"/>
        <v>same</v>
      </c>
      <c r="W4639" s="47">
        <f t="shared" si="581"/>
        <v>0</v>
      </c>
      <c r="X4639" s="47"/>
      <c r="Y4639" s="47"/>
    </row>
    <row r="4640" spans="1:25" ht="21" x14ac:dyDescent="0.4">
      <c r="A4640" t="s">
        <v>6181</v>
      </c>
      <c r="B4640" t="s">
        <v>6179</v>
      </c>
      <c r="C4640" t="s">
        <v>6180</v>
      </c>
      <c r="D4640" s="33">
        <v>125</v>
      </c>
      <c r="E4640" s="33">
        <v>18</v>
      </c>
      <c r="F4640" s="32">
        <v>5.7999999999999996E-3</v>
      </c>
      <c r="G4640" s="32">
        <v>2.8E-3</v>
      </c>
      <c r="H4640" s="13">
        <v>14.4</v>
      </c>
      <c r="I4640" s="32">
        <v>8.6E-3</v>
      </c>
      <c r="J4640" s="34">
        <f t="shared" si="574"/>
        <v>0.32558139534883723</v>
      </c>
      <c r="K4640">
        <v>0.32222222222222219</v>
      </c>
      <c r="L4640">
        <v>0.47777777777777775</v>
      </c>
      <c r="M4640">
        <v>1</v>
      </c>
      <c r="N4640" t="s">
        <v>37</v>
      </c>
      <c r="O4640" s="45" t="s">
        <v>37</v>
      </c>
      <c r="P4640" s="49" t="str">
        <f>'Sheet1 (2)'!O3174</f>
        <v>B</v>
      </c>
      <c r="Q4640" s="30" t="str">
        <f t="shared" si="575"/>
        <v>B</v>
      </c>
      <c r="R4640">
        <f t="shared" si="576"/>
        <v>0.25</v>
      </c>
      <c r="S4640" s="11">
        <f t="shared" si="577"/>
        <v>-1.0930232558139537</v>
      </c>
      <c r="T4640" s="13">
        <f t="shared" si="578"/>
        <v>0.32558139534883723</v>
      </c>
      <c r="U4640">
        <f t="shared" si="579"/>
        <v>2.8000000000000004E-3</v>
      </c>
      <c r="V4640" t="str">
        <f t="shared" si="580"/>
        <v>same</v>
      </c>
      <c r="W4640" s="47">
        <f t="shared" si="581"/>
        <v>0</v>
      </c>
      <c r="X4640" s="47"/>
      <c r="Y4640" s="47"/>
    </row>
    <row r="4641" spans="1:25" ht="21" x14ac:dyDescent="0.4">
      <c r="A4641" t="s">
        <v>6154</v>
      </c>
      <c r="B4641" t="s">
        <v>6155</v>
      </c>
      <c r="C4641" t="s">
        <v>6156</v>
      </c>
      <c r="D4641" s="33">
        <v>674</v>
      </c>
      <c r="E4641" s="33">
        <v>18</v>
      </c>
      <c r="F4641" s="32">
        <v>0.03</v>
      </c>
      <c r="G4641" s="32">
        <v>0.01</v>
      </c>
      <c r="H4641" s="13">
        <v>2.6706231454005933</v>
      </c>
      <c r="I4641" s="32">
        <v>0.04</v>
      </c>
      <c r="J4641" s="34">
        <f t="shared" ref="J4641:J4704" si="582">G4641/I4641</f>
        <v>0.25</v>
      </c>
      <c r="K4641">
        <v>1.6666666666666667</v>
      </c>
      <c r="L4641">
        <v>2.2222222222222223</v>
      </c>
      <c r="M4641">
        <v>1.75</v>
      </c>
      <c r="N4641" t="s">
        <v>34</v>
      </c>
      <c r="O4641" s="45" t="s">
        <v>34</v>
      </c>
      <c r="P4641" s="49" t="str">
        <f>'Sheet1 (2)'!O399</f>
        <v>A</v>
      </c>
      <c r="Q4641" s="30" t="str">
        <f t="shared" si="575"/>
        <v>A</v>
      </c>
      <c r="R4641">
        <f t="shared" si="576"/>
        <v>0.15</v>
      </c>
      <c r="S4641" s="11">
        <f t="shared" si="577"/>
        <v>0.21250000000000002</v>
      </c>
      <c r="T4641" s="13">
        <f t="shared" si="578"/>
        <v>0.25</v>
      </c>
      <c r="U4641">
        <f t="shared" si="579"/>
        <v>0.01</v>
      </c>
      <c r="V4641" t="str">
        <f t="shared" si="580"/>
        <v>same</v>
      </c>
      <c r="W4641" s="47">
        <f t="shared" si="581"/>
        <v>0</v>
      </c>
      <c r="X4641" s="47"/>
      <c r="Y4641" s="47"/>
    </row>
    <row r="4642" spans="1:25" ht="21" x14ac:dyDescent="0.4">
      <c r="A4642" t="s">
        <v>6157</v>
      </c>
      <c r="B4642" t="s">
        <v>6155</v>
      </c>
      <c r="C4642" t="s">
        <v>6156</v>
      </c>
      <c r="D4642" s="33">
        <v>645</v>
      </c>
      <c r="E4642" s="33">
        <v>22</v>
      </c>
      <c r="F4642" s="32">
        <v>3.7499999999999999E-2</v>
      </c>
      <c r="G4642" s="32">
        <v>1.2500000000000001E-2</v>
      </c>
      <c r="H4642" s="13">
        <v>3.4108527131782944</v>
      </c>
      <c r="I4642" s="32">
        <v>0.05</v>
      </c>
      <c r="J4642" s="34">
        <f t="shared" si="582"/>
        <v>0.25</v>
      </c>
      <c r="K4642">
        <v>1.7045454545454546</v>
      </c>
      <c r="L4642">
        <v>2.2727272727272729</v>
      </c>
      <c r="M4642">
        <v>1.75</v>
      </c>
      <c r="N4642" t="s">
        <v>34</v>
      </c>
      <c r="O4642" s="45" t="s">
        <v>34</v>
      </c>
      <c r="P4642" s="49" t="str">
        <f>'Sheet1 (2)'!O4914</f>
        <v>A</v>
      </c>
      <c r="Q4642" s="30" t="str">
        <f t="shared" si="575"/>
        <v>A</v>
      </c>
      <c r="R4642">
        <f t="shared" si="576"/>
        <v>0.15</v>
      </c>
      <c r="S4642" s="11">
        <f t="shared" si="577"/>
        <v>0.23000000000000007</v>
      </c>
      <c r="T4642" s="13">
        <f t="shared" si="578"/>
        <v>0.25</v>
      </c>
      <c r="U4642">
        <f t="shared" si="579"/>
        <v>1.2500000000000001E-2</v>
      </c>
      <c r="V4642" t="str">
        <f t="shared" si="580"/>
        <v>same</v>
      </c>
      <c r="W4642" s="47">
        <f t="shared" si="581"/>
        <v>0</v>
      </c>
      <c r="X4642" s="47"/>
      <c r="Y4642" s="47"/>
    </row>
    <row r="4643" spans="1:25" ht="21" x14ac:dyDescent="0.4">
      <c r="A4643" t="s">
        <v>6151</v>
      </c>
      <c r="B4643" t="s">
        <v>6152</v>
      </c>
      <c r="C4643" t="s">
        <v>6153</v>
      </c>
      <c r="D4643" s="33">
        <v>18021</v>
      </c>
      <c r="E4643" s="33">
        <v>235</v>
      </c>
      <c r="F4643" s="32">
        <v>7.3699999999999988E-2</v>
      </c>
      <c r="G4643" s="32">
        <v>3.6299999999999999E-2</v>
      </c>
      <c r="H4643" s="13">
        <v>1.3040341823428223</v>
      </c>
      <c r="I4643" s="32">
        <v>0.10999999999999999</v>
      </c>
      <c r="J4643" s="34">
        <f t="shared" si="582"/>
        <v>0.33</v>
      </c>
      <c r="K4643">
        <v>0.31361702127659569</v>
      </c>
      <c r="L4643">
        <v>0.46808510638297868</v>
      </c>
      <c r="M4643">
        <v>0.3</v>
      </c>
      <c r="N4643" t="s">
        <v>37</v>
      </c>
      <c r="O4643" s="45" t="s">
        <v>37</v>
      </c>
      <c r="P4643" s="49" t="str">
        <f>'Sheet1 (2)'!O885</f>
        <v>B</v>
      </c>
      <c r="Q4643" s="30" t="str">
        <f t="shared" si="575"/>
        <v>B</v>
      </c>
      <c r="R4643">
        <f t="shared" si="576"/>
        <v>0.25</v>
      </c>
      <c r="S4643" s="11">
        <f t="shared" si="577"/>
        <v>0.35909090909090907</v>
      </c>
      <c r="T4643" s="13">
        <f t="shared" si="578"/>
        <v>0.33</v>
      </c>
      <c r="U4643">
        <f t="shared" si="579"/>
        <v>3.6299999999999999E-2</v>
      </c>
      <c r="V4643" t="str">
        <f t="shared" si="580"/>
        <v>same</v>
      </c>
      <c r="W4643" s="47">
        <f t="shared" si="581"/>
        <v>0</v>
      </c>
      <c r="X4643" s="47"/>
      <c r="Y4643" s="47"/>
    </row>
    <row r="4644" spans="1:25" ht="21" x14ac:dyDescent="0.4">
      <c r="A4644" t="s">
        <v>5726</v>
      </c>
      <c r="B4644" t="s">
        <v>5727</v>
      </c>
      <c r="C4644" t="s">
        <v>5728</v>
      </c>
      <c r="D4644" s="33">
        <v>64026</v>
      </c>
      <c r="E4644" s="33">
        <v>8537</v>
      </c>
      <c r="F4644" s="32">
        <v>8.536999999999999</v>
      </c>
      <c r="G4644" s="32">
        <v>2.8567</v>
      </c>
      <c r="H4644" s="13">
        <v>13.333645706431762</v>
      </c>
      <c r="I4644" s="32">
        <v>11.393699999999999</v>
      </c>
      <c r="J4644" s="34">
        <f t="shared" si="582"/>
        <v>0.25072627855744845</v>
      </c>
      <c r="K4644">
        <v>0.99999999999999978</v>
      </c>
      <c r="L4644">
        <v>1.3346257467494436</v>
      </c>
      <c r="M4644">
        <v>1</v>
      </c>
      <c r="N4644" t="s">
        <v>37</v>
      </c>
      <c r="O4644" s="45" t="s">
        <v>37</v>
      </c>
      <c r="P4644" s="49" t="str">
        <f>'Sheet1 (2)'!O4095</f>
        <v>B</v>
      </c>
      <c r="Q4644" s="30" t="str">
        <f t="shared" si="575"/>
        <v>B</v>
      </c>
      <c r="R4644">
        <f t="shared" si="576"/>
        <v>0.25</v>
      </c>
      <c r="S4644" s="11">
        <f t="shared" si="577"/>
        <v>0.25072627855744839</v>
      </c>
      <c r="T4644" s="13">
        <f t="shared" si="578"/>
        <v>0.25072627855744845</v>
      </c>
      <c r="U4644">
        <f t="shared" si="579"/>
        <v>2.8567</v>
      </c>
      <c r="V4644" t="str">
        <f t="shared" si="580"/>
        <v>same</v>
      </c>
      <c r="W4644" s="47">
        <f t="shared" si="581"/>
        <v>0</v>
      </c>
      <c r="X4644" s="47"/>
      <c r="Y4644" s="47"/>
    </row>
    <row r="4645" spans="1:25" ht="21" x14ac:dyDescent="0.4">
      <c r="A4645" t="s">
        <v>6133</v>
      </c>
      <c r="B4645" t="s">
        <v>6134</v>
      </c>
      <c r="C4645" t="s">
        <v>6135</v>
      </c>
      <c r="D4645" s="33">
        <v>3610</v>
      </c>
      <c r="E4645" s="33">
        <v>1943</v>
      </c>
      <c r="F4645" s="32">
        <v>0.1071</v>
      </c>
      <c r="G4645" s="32">
        <v>4.5899999999999996E-2</v>
      </c>
      <c r="H4645" s="13">
        <v>53.822714681440445</v>
      </c>
      <c r="I4645" s="32">
        <v>0.153</v>
      </c>
      <c r="J4645" s="34">
        <f t="shared" si="582"/>
        <v>0.3</v>
      </c>
      <c r="K4645">
        <v>5.5120946989191968E-2</v>
      </c>
      <c r="L4645">
        <v>7.8744209984559957E-2</v>
      </c>
      <c r="M4645">
        <v>0.01</v>
      </c>
      <c r="N4645" t="s">
        <v>37</v>
      </c>
      <c r="O4645" s="45" t="s">
        <v>37</v>
      </c>
      <c r="P4645" s="49" t="str">
        <f>'Sheet1 (2)'!O251</f>
        <v>B</v>
      </c>
      <c r="Q4645" s="30" t="str">
        <f t="shared" si="575"/>
        <v>B</v>
      </c>
      <c r="R4645">
        <f t="shared" si="576"/>
        <v>0.25</v>
      </c>
      <c r="S4645" s="11">
        <f t="shared" si="577"/>
        <v>0.87300653594771249</v>
      </c>
      <c r="T4645" s="13">
        <f t="shared" si="578"/>
        <v>0.3</v>
      </c>
      <c r="U4645">
        <f t="shared" si="579"/>
        <v>4.5899999999999996E-2</v>
      </c>
      <c r="V4645" t="str">
        <f t="shared" si="580"/>
        <v>same</v>
      </c>
      <c r="W4645" s="47">
        <f t="shared" si="581"/>
        <v>0</v>
      </c>
      <c r="X4645" s="47"/>
      <c r="Y4645" s="47"/>
    </row>
    <row r="4646" spans="1:25" ht="21" x14ac:dyDescent="0.4">
      <c r="A4646" t="s">
        <v>6175</v>
      </c>
      <c r="B4646" t="s">
        <v>6176</v>
      </c>
      <c r="C4646" t="s">
        <v>6177</v>
      </c>
      <c r="D4646" s="33">
        <v>522</v>
      </c>
      <c r="E4646" s="33">
        <v>106</v>
      </c>
      <c r="F4646" s="32">
        <v>1.3599999999999999E-2</v>
      </c>
      <c r="G4646" s="32">
        <v>4.4000000000000003E-3</v>
      </c>
      <c r="H4646" s="13">
        <v>20.306513409961685</v>
      </c>
      <c r="I4646" s="32">
        <v>1.7999999999999999E-2</v>
      </c>
      <c r="J4646" s="34">
        <f t="shared" si="582"/>
        <v>0.24444444444444446</v>
      </c>
      <c r="K4646">
        <v>0.12830188679245283</v>
      </c>
      <c r="L4646">
        <v>0.16981132075471697</v>
      </c>
      <c r="M4646">
        <v>0.2</v>
      </c>
      <c r="N4646" t="s">
        <v>34</v>
      </c>
      <c r="O4646" s="45" t="s">
        <v>34</v>
      </c>
      <c r="P4646" s="49" t="str">
        <f>'Sheet1 (2)'!O1470</f>
        <v>A</v>
      </c>
      <c r="Q4646" s="30" t="str">
        <f t="shared" si="575"/>
        <v>A</v>
      </c>
      <c r="R4646">
        <f t="shared" si="576"/>
        <v>0.15</v>
      </c>
      <c r="S4646" s="11">
        <f t="shared" si="577"/>
        <v>-0.17777777777777792</v>
      </c>
      <c r="T4646" s="13">
        <f t="shared" si="578"/>
        <v>0.24444444444444446</v>
      </c>
      <c r="U4646">
        <f t="shared" si="579"/>
        <v>4.4000000000000003E-3</v>
      </c>
      <c r="V4646" t="str">
        <f t="shared" si="580"/>
        <v>same</v>
      </c>
      <c r="W4646" s="47">
        <f t="shared" si="581"/>
        <v>0</v>
      </c>
      <c r="X4646" s="47"/>
      <c r="Y4646" s="47"/>
    </row>
    <row r="4647" spans="1:25" ht="21" x14ac:dyDescent="0.4">
      <c r="A4647" t="s">
        <v>6167</v>
      </c>
      <c r="B4647" t="s">
        <v>6168</v>
      </c>
      <c r="C4647" t="s">
        <v>6169</v>
      </c>
      <c r="D4647" s="33">
        <v>250</v>
      </c>
      <c r="E4647" s="33">
        <v>72</v>
      </c>
      <c r="F4647" s="32">
        <v>0.03</v>
      </c>
      <c r="G4647" s="32">
        <v>1.4999999999999999E-2</v>
      </c>
      <c r="H4647" s="13">
        <v>28.8</v>
      </c>
      <c r="I4647" s="32">
        <v>4.4999999999999998E-2</v>
      </c>
      <c r="J4647" s="34">
        <f t="shared" si="582"/>
        <v>0.33333333333333331</v>
      </c>
      <c r="K4647">
        <v>0.41666666666666669</v>
      </c>
      <c r="L4647">
        <v>0.625</v>
      </c>
      <c r="M4647">
        <v>0.5</v>
      </c>
      <c r="N4647" t="s">
        <v>37</v>
      </c>
      <c r="O4647" s="45" t="s">
        <v>37</v>
      </c>
      <c r="P4647" s="49" t="str">
        <f>'Sheet1 (2)'!O3741</f>
        <v>B</v>
      </c>
      <c r="Q4647" s="30" t="str">
        <f t="shared" si="575"/>
        <v>B</v>
      </c>
      <c r="R4647">
        <f t="shared" si="576"/>
        <v>0.25</v>
      </c>
      <c r="S4647" s="11">
        <f t="shared" si="577"/>
        <v>0.2</v>
      </c>
      <c r="T4647" s="13">
        <f t="shared" si="578"/>
        <v>0.33333333333333331</v>
      </c>
      <c r="U4647">
        <f t="shared" si="579"/>
        <v>1.4999999999999999E-2</v>
      </c>
      <c r="V4647" t="str">
        <f t="shared" si="580"/>
        <v>same</v>
      </c>
      <c r="W4647" s="47">
        <f t="shared" si="581"/>
        <v>0</v>
      </c>
      <c r="X4647" s="47"/>
      <c r="Y4647" s="47"/>
    </row>
    <row r="4648" spans="1:25" ht="21" x14ac:dyDescent="0.4">
      <c r="A4648" t="s">
        <v>6164</v>
      </c>
      <c r="B4648" t="s">
        <v>6165</v>
      </c>
      <c r="C4648" t="s">
        <v>6166</v>
      </c>
      <c r="D4648" s="33">
        <v>4023</v>
      </c>
      <c r="E4648" s="33">
        <v>133</v>
      </c>
      <c r="F4648" s="32">
        <v>0.03</v>
      </c>
      <c r="G4648" s="32">
        <v>1.4999999999999999E-2</v>
      </c>
      <c r="H4648" s="13">
        <v>3.3059905543127019</v>
      </c>
      <c r="I4648" s="32">
        <v>4.4999999999999998E-2</v>
      </c>
      <c r="J4648" s="34">
        <f t="shared" si="582"/>
        <v>0.33333333333333331</v>
      </c>
      <c r="K4648">
        <v>0.22556390977443608</v>
      </c>
      <c r="L4648">
        <v>0.33834586466165412</v>
      </c>
      <c r="M4648">
        <v>0.05</v>
      </c>
      <c r="N4648" t="s">
        <v>37</v>
      </c>
      <c r="O4648" s="45" t="s">
        <v>37</v>
      </c>
      <c r="P4648" s="49" t="str">
        <f>'Sheet1 (2)'!O2260</f>
        <v>B</v>
      </c>
      <c r="Q4648" s="30" t="str">
        <f t="shared" si="575"/>
        <v>B</v>
      </c>
      <c r="R4648">
        <f t="shared" si="576"/>
        <v>0.25</v>
      </c>
      <c r="S4648" s="11">
        <f t="shared" si="577"/>
        <v>0.85222222222222221</v>
      </c>
      <c r="T4648" s="13">
        <f t="shared" si="578"/>
        <v>0.33333333333333331</v>
      </c>
      <c r="U4648">
        <f t="shared" si="579"/>
        <v>1.4999999999999999E-2</v>
      </c>
      <c r="V4648" t="str">
        <f t="shared" si="580"/>
        <v>same</v>
      </c>
      <c r="W4648" s="47">
        <f t="shared" si="581"/>
        <v>0</v>
      </c>
      <c r="X4648" s="47"/>
      <c r="Y4648" s="47"/>
    </row>
    <row r="4649" spans="1:25" ht="21" x14ac:dyDescent="0.4">
      <c r="A4649" s="18" t="s">
        <v>6037</v>
      </c>
      <c r="B4649" t="s">
        <v>6038</v>
      </c>
      <c r="C4649" t="s">
        <v>6039</v>
      </c>
      <c r="D4649" s="33">
        <v>1848</v>
      </c>
      <c r="E4649" s="33">
        <v>269</v>
      </c>
      <c r="F4649" s="32">
        <v>0.26250000000000001</v>
      </c>
      <c r="G4649" s="32">
        <v>8.7500000000000008E-2</v>
      </c>
      <c r="H4649" s="13">
        <v>14.556277056277056</v>
      </c>
      <c r="I4649" s="32">
        <v>0.35000000000000003</v>
      </c>
      <c r="J4649" s="34">
        <f t="shared" si="582"/>
        <v>0.25</v>
      </c>
      <c r="K4649">
        <v>0.97583643122676578</v>
      </c>
      <c r="L4649">
        <v>1.3011152416356879</v>
      </c>
      <c r="M4649">
        <v>0.6</v>
      </c>
      <c r="N4649" t="s">
        <v>37</v>
      </c>
      <c r="O4649" s="45" t="s">
        <v>37</v>
      </c>
      <c r="P4649" s="49" t="str">
        <f>'Sheet1 (2)'!O734</f>
        <v>B</v>
      </c>
      <c r="Q4649" s="30" t="str">
        <f t="shared" si="575"/>
        <v>B</v>
      </c>
      <c r="R4649">
        <f t="shared" si="576"/>
        <v>0.25</v>
      </c>
      <c r="S4649" s="11">
        <f t="shared" si="577"/>
        <v>0.53885714285714292</v>
      </c>
      <c r="T4649" s="13">
        <f t="shared" si="578"/>
        <v>0.25</v>
      </c>
      <c r="U4649">
        <f t="shared" si="579"/>
        <v>8.7500000000000008E-2</v>
      </c>
      <c r="V4649" t="str">
        <f t="shared" si="580"/>
        <v>same</v>
      </c>
      <c r="W4649" s="47">
        <f t="shared" si="581"/>
        <v>0</v>
      </c>
      <c r="X4649" s="47"/>
      <c r="Y4649" s="47"/>
    </row>
    <row r="4650" spans="1:25" ht="21" x14ac:dyDescent="0.4">
      <c r="A4650" t="s">
        <v>6040</v>
      </c>
      <c r="B4650" t="s">
        <v>6038</v>
      </c>
      <c r="C4650" t="s">
        <v>6039</v>
      </c>
      <c r="D4650" s="33">
        <v>146</v>
      </c>
      <c r="E4650" s="33">
        <v>12</v>
      </c>
      <c r="F4650" s="32">
        <v>1.43E-2</v>
      </c>
      <c r="G4650" s="32">
        <v>4.7000000000000002E-3</v>
      </c>
      <c r="H4650" s="13">
        <v>8.2191780821917817</v>
      </c>
      <c r="I4650" s="32">
        <v>1.9E-2</v>
      </c>
      <c r="J4650" s="34">
        <f t="shared" si="582"/>
        <v>0.2473684210526316</v>
      </c>
      <c r="K4650">
        <v>1.1916666666666667</v>
      </c>
      <c r="L4650">
        <v>1.5833333333333333</v>
      </c>
      <c r="M4650">
        <v>0.6</v>
      </c>
      <c r="N4650" t="s">
        <v>37</v>
      </c>
      <c r="O4650" s="45" t="s">
        <v>37</v>
      </c>
      <c r="P4650" s="49" t="str">
        <f>'Sheet1 (2)'!O743</f>
        <v>B</v>
      </c>
      <c r="Q4650" s="30" t="str">
        <f t="shared" si="575"/>
        <v>B</v>
      </c>
      <c r="R4650">
        <f t="shared" si="576"/>
        <v>0.25</v>
      </c>
      <c r="S4650" s="11">
        <f t="shared" si="577"/>
        <v>0.62105263157894741</v>
      </c>
      <c r="T4650" s="13">
        <f t="shared" si="578"/>
        <v>0.2473684210526316</v>
      </c>
      <c r="U4650">
        <f t="shared" si="579"/>
        <v>4.7000000000000002E-3</v>
      </c>
      <c r="V4650" t="str">
        <f t="shared" si="580"/>
        <v>same</v>
      </c>
      <c r="W4650" s="47">
        <f t="shared" si="581"/>
        <v>0</v>
      </c>
      <c r="X4650" s="47"/>
      <c r="Y4650" s="47"/>
    </row>
    <row r="4651" spans="1:25" ht="21" x14ac:dyDescent="0.4">
      <c r="A4651" t="s">
        <v>6041</v>
      </c>
      <c r="B4651" t="s">
        <v>6038</v>
      </c>
      <c r="C4651" t="s">
        <v>6039</v>
      </c>
      <c r="D4651" s="33">
        <v>1338</v>
      </c>
      <c r="E4651" s="33">
        <v>127</v>
      </c>
      <c r="F4651" s="32">
        <v>0.11249999999999999</v>
      </c>
      <c r="G4651" s="32">
        <v>3.7500000000000006E-2</v>
      </c>
      <c r="H4651" s="13">
        <v>9.4917787742899851</v>
      </c>
      <c r="I4651" s="32">
        <v>0.15</v>
      </c>
      <c r="J4651" s="34">
        <f t="shared" si="582"/>
        <v>0.25000000000000006</v>
      </c>
      <c r="K4651">
        <v>0.88582677165354318</v>
      </c>
      <c r="L4651">
        <v>1.1811023622047243</v>
      </c>
      <c r="M4651">
        <v>0.6</v>
      </c>
      <c r="N4651" t="s">
        <v>37</v>
      </c>
      <c r="O4651" s="45" t="s">
        <v>37</v>
      </c>
      <c r="P4651" s="49" t="str">
        <f>'Sheet1 (2)'!O972</f>
        <v>B</v>
      </c>
      <c r="Q4651" s="30" t="str">
        <f t="shared" si="575"/>
        <v>B</v>
      </c>
      <c r="R4651">
        <f t="shared" si="576"/>
        <v>0.25</v>
      </c>
      <c r="S4651" s="11">
        <f t="shared" si="577"/>
        <v>0.49199999999999999</v>
      </c>
      <c r="T4651" s="13">
        <f t="shared" si="578"/>
        <v>0.25000000000000006</v>
      </c>
      <c r="U4651">
        <f t="shared" si="579"/>
        <v>3.7500000000000006E-2</v>
      </c>
      <c r="V4651" t="str">
        <f t="shared" si="580"/>
        <v>same</v>
      </c>
      <c r="W4651" s="47">
        <f t="shared" si="581"/>
        <v>0</v>
      </c>
      <c r="X4651" s="47"/>
      <c r="Y4651" s="47"/>
    </row>
    <row r="4652" spans="1:25" ht="21" x14ac:dyDescent="0.4">
      <c r="A4652" t="s">
        <v>6042</v>
      </c>
      <c r="B4652" t="s">
        <v>6038</v>
      </c>
      <c r="C4652" t="s">
        <v>6039</v>
      </c>
      <c r="D4652" s="33">
        <v>1331</v>
      </c>
      <c r="E4652" s="33">
        <v>138</v>
      </c>
      <c r="F4652" s="32">
        <v>0.1275</v>
      </c>
      <c r="G4652" s="32">
        <v>4.2499999999999996E-2</v>
      </c>
      <c r="H4652" s="13">
        <v>10.368144252441773</v>
      </c>
      <c r="I4652" s="32">
        <v>0.16999999999999998</v>
      </c>
      <c r="J4652" s="34">
        <f t="shared" si="582"/>
        <v>0.25</v>
      </c>
      <c r="K4652">
        <v>0.92391304347826086</v>
      </c>
      <c r="L4652">
        <v>1.2318840579710142</v>
      </c>
      <c r="M4652">
        <v>0.6</v>
      </c>
      <c r="N4652" t="s">
        <v>37</v>
      </c>
      <c r="O4652" s="45" t="s">
        <v>37</v>
      </c>
      <c r="P4652" s="49" t="str">
        <f>'Sheet1 (2)'!O1970</f>
        <v>B</v>
      </c>
      <c r="Q4652" s="30" t="str">
        <f t="shared" si="575"/>
        <v>B</v>
      </c>
      <c r="R4652">
        <f t="shared" si="576"/>
        <v>0.25</v>
      </c>
      <c r="S4652" s="11">
        <f t="shared" si="577"/>
        <v>0.51294117647058812</v>
      </c>
      <c r="T4652" s="13">
        <f t="shared" si="578"/>
        <v>0.25</v>
      </c>
      <c r="U4652">
        <f t="shared" si="579"/>
        <v>4.2499999999999996E-2</v>
      </c>
      <c r="V4652" t="str">
        <f t="shared" si="580"/>
        <v>same</v>
      </c>
      <c r="W4652" s="47">
        <f t="shared" si="581"/>
        <v>0</v>
      </c>
      <c r="X4652" s="47"/>
      <c r="Y4652" s="47"/>
    </row>
    <row r="4653" spans="1:25" ht="21" x14ac:dyDescent="0.4">
      <c r="A4653" t="s">
        <v>6043</v>
      </c>
      <c r="B4653" t="s">
        <v>6038</v>
      </c>
      <c r="C4653" t="s">
        <v>6039</v>
      </c>
      <c r="D4653" s="33">
        <v>1728</v>
      </c>
      <c r="E4653" s="33">
        <v>223</v>
      </c>
      <c r="F4653" s="32">
        <v>0.20250000000000001</v>
      </c>
      <c r="G4653" s="32">
        <v>6.7500000000000004E-2</v>
      </c>
      <c r="H4653" s="13">
        <v>12.905092592592593</v>
      </c>
      <c r="I4653" s="32">
        <v>0.27</v>
      </c>
      <c r="J4653" s="34">
        <f t="shared" si="582"/>
        <v>0.25</v>
      </c>
      <c r="K4653">
        <v>0.90807174887892372</v>
      </c>
      <c r="L4653">
        <v>1.210762331838565</v>
      </c>
      <c r="M4653">
        <v>0.6</v>
      </c>
      <c r="N4653" t="s">
        <v>37</v>
      </c>
      <c r="O4653" s="45" t="s">
        <v>37</v>
      </c>
      <c r="P4653" s="49" t="str">
        <f>'Sheet1 (2)'!O2019</f>
        <v>B</v>
      </c>
      <c r="Q4653" s="30" t="str">
        <f t="shared" si="575"/>
        <v>B</v>
      </c>
      <c r="R4653">
        <f t="shared" si="576"/>
        <v>0.25</v>
      </c>
      <c r="S4653" s="11">
        <f t="shared" si="577"/>
        <v>0.50444444444444447</v>
      </c>
      <c r="T4653" s="13">
        <f t="shared" si="578"/>
        <v>0.25</v>
      </c>
      <c r="U4653">
        <f t="shared" si="579"/>
        <v>6.7500000000000004E-2</v>
      </c>
      <c r="V4653" t="str">
        <f t="shared" si="580"/>
        <v>same</v>
      </c>
      <c r="W4653" s="47">
        <f t="shared" si="581"/>
        <v>0</v>
      </c>
      <c r="X4653" s="47"/>
      <c r="Y4653" s="47"/>
    </row>
    <row r="4654" spans="1:25" ht="21" x14ac:dyDescent="0.4">
      <c r="A4654" t="s">
        <v>6044</v>
      </c>
      <c r="B4654" t="s">
        <v>6038</v>
      </c>
      <c r="C4654" t="s">
        <v>6039</v>
      </c>
      <c r="D4654" s="33">
        <v>1257</v>
      </c>
      <c r="E4654" s="33">
        <v>189</v>
      </c>
      <c r="F4654" s="32">
        <v>0.1875</v>
      </c>
      <c r="G4654" s="32">
        <v>6.25E-2</v>
      </c>
      <c r="H4654" s="13">
        <v>15.035799522673031</v>
      </c>
      <c r="I4654" s="32">
        <v>0.25</v>
      </c>
      <c r="J4654" s="34">
        <f t="shared" si="582"/>
        <v>0.25</v>
      </c>
      <c r="K4654">
        <v>0.99206349206349209</v>
      </c>
      <c r="L4654">
        <v>1.3227513227513228</v>
      </c>
      <c r="M4654">
        <v>0.6</v>
      </c>
      <c r="N4654" t="s">
        <v>37</v>
      </c>
      <c r="O4654" s="45" t="s">
        <v>37</v>
      </c>
      <c r="P4654" s="49" t="str">
        <f>'Sheet1 (2)'!O2256</f>
        <v>B</v>
      </c>
      <c r="Q4654" s="30" t="str">
        <f t="shared" si="575"/>
        <v>B</v>
      </c>
      <c r="R4654">
        <f t="shared" si="576"/>
        <v>0.25</v>
      </c>
      <c r="S4654" s="11">
        <f t="shared" si="577"/>
        <v>0.5464</v>
      </c>
      <c r="T4654" s="13">
        <f t="shared" si="578"/>
        <v>0.25</v>
      </c>
      <c r="U4654">
        <f t="shared" si="579"/>
        <v>6.25E-2</v>
      </c>
      <c r="V4654" t="str">
        <f t="shared" si="580"/>
        <v>same</v>
      </c>
      <c r="W4654" s="47">
        <f t="shared" si="581"/>
        <v>0</v>
      </c>
      <c r="X4654" s="47"/>
      <c r="Y4654" s="47"/>
    </row>
    <row r="4655" spans="1:25" ht="21" x14ac:dyDescent="0.4">
      <c r="A4655" t="s">
        <v>6045</v>
      </c>
      <c r="B4655" t="s">
        <v>6038</v>
      </c>
      <c r="C4655" t="s">
        <v>6039</v>
      </c>
      <c r="D4655" s="33">
        <v>1584</v>
      </c>
      <c r="E4655" s="33">
        <v>250</v>
      </c>
      <c r="F4655" s="32">
        <v>0.24</v>
      </c>
      <c r="G4655" s="32">
        <v>0.08</v>
      </c>
      <c r="H4655" s="13">
        <v>15.782828282828282</v>
      </c>
      <c r="I4655" s="32">
        <v>0.32</v>
      </c>
      <c r="J4655" s="34">
        <f t="shared" si="582"/>
        <v>0.25</v>
      </c>
      <c r="K4655">
        <v>0.96</v>
      </c>
      <c r="L4655">
        <v>1.28</v>
      </c>
      <c r="M4655">
        <v>0.6</v>
      </c>
      <c r="N4655" t="s">
        <v>37</v>
      </c>
      <c r="O4655" s="45" t="s">
        <v>37</v>
      </c>
      <c r="P4655" s="49" t="str">
        <f>'Sheet1 (2)'!O3772</f>
        <v>B</v>
      </c>
      <c r="Q4655" s="30" t="str">
        <f t="shared" si="575"/>
        <v>B</v>
      </c>
      <c r="R4655">
        <f t="shared" si="576"/>
        <v>0.25</v>
      </c>
      <c r="S4655" s="11">
        <f t="shared" si="577"/>
        <v>0.53125</v>
      </c>
      <c r="T4655" s="13">
        <f t="shared" si="578"/>
        <v>0.25</v>
      </c>
      <c r="U4655">
        <f t="shared" si="579"/>
        <v>0.08</v>
      </c>
      <c r="V4655" t="str">
        <f t="shared" si="580"/>
        <v>same</v>
      </c>
      <c r="W4655" s="47">
        <f t="shared" si="581"/>
        <v>0</v>
      </c>
      <c r="X4655" s="47"/>
      <c r="Y4655" s="47"/>
    </row>
    <row r="4656" spans="1:25" ht="21" x14ac:dyDescent="0.4">
      <c r="A4656" t="s">
        <v>6046</v>
      </c>
      <c r="B4656" t="s">
        <v>6038</v>
      </c>
      <c r="C4656" t="s">
        <v>6039</v>
      </c>
      <c r="D4656" s="33">
        <v>939</v>
      </c>
      <c r="E4656" s="33">
        <v>91</v>
      </c>
      <c r="F4656" s="32">
        <v>8.249999999999999E-2</v>
      </c>
      <c r="G4656" s="32">
        <v>2.75E-2</v>
      </c>
      <c r="H4656" s="13">
        <v>9.6911608093716719</v>
      </c>
      <c r="I4656" s="32">
        <v>0.10999999999999999</v>
      </c>
      <c r="J4656" s="34">
        <f t="shared" si="582"/>
        <v>0.25000000000000006</v>
      </c>
      <c r="K4656">
        <v>0.90659340659340648</v>
      </c>
      <c r="L4656">
        <v>1.2087912087912087</v>
      </c>
      <c r="M4656">
        <v>0.6</v>
      </c>
      <c r="N4656" t="s">
        <v>37</v>
      </c>
      <c r="O4656" s="45" t="s">
        <v>37</v>
      </c>
      <c r="P4656" s="49" t="str">
        <f>'Sheet1 (2)'!O4441</f>
        <v>B</v>
      </c>
      <c r="Q4656" s="30" t="str">
        <f t="shared" si="575"/>
        <v>B</v>
      </c>
      <c r="R4656">
        <f t="shared" si="576"/>
        <v>0.25</v>
      </c>
      <c r="S4656" s="11">
        <f t="shared" si="577"/>
        <v>0.50363636363636366</v>
      </c>
      <c r="T4656" s="13">
        <f t="shared" si="578"/>
        <v>0.25000000000000006</v>
      </c>
      <c r="U4656">
        <f t="shared" si="579"/>
        <v>2.7500000000000004E-2</v>
      </c>
      <c r="V4656" t="str">
        <f t="shared" si="580"/>
        <v>same</v>
      </c>
      <c r="W4656" s="47">
        <f t="shared" si="581"/>
        <v>0</v>
      </c>
      <c r="X4656" s="47"/>
      <c r="Y4656" s="47"/>
    </row>
    <row r="4657" spans="1:25" ht="21" x14ac:dyDescent="0.4">
      <c r="A4657" t="s">
        <v>6047</v>
      </c>
      <c r="B4657" t="s">
        <v>6038</v>
      </c>
      <c r="C4657" t="s">
        <v>6039</v>
      </c>
      <c r="D4657" s="33">
        <v>136</v>
      </c>
      <c r="E4657" s="33">
        <v>16</v>
      </c>
      <c r="F4657" s="32">
        <v>6.7999999999999996E-3</v>
      </c>
      <c r="G4657" s="32">
        <v>2.2000000000000001E-3</v>
      </c>
      <c r="H4657" s="13">
        <v>11.764705882352942</v>
      </c>
      <c r="I4657" s="32">
        <v>8.9999999999999993E-3</v>
      </c>
      <c r="J4657" s="34">
        <f t="shared" si="582"/>
        <v>0.24444444444444446</v>
      </c>
      <c r="K4657">
        <v>0.42499999999999999</v>
      </c>
      <c r="L4657">
        <v>0.5625</v>
      </c>
      <c r="M4657">
        <v>0.6</v>
      </c>
      <c r="N4657" t="s">
        <v>37</v>
      </c>
      <c r="O4657" s="45" t="s">
        <v>37</v>
      </c>
      <c r="P4657" s="49" t="str">
        <f>'Sheet1 (2)'!O5080</f>
        <v>B</v>
      </c>
      <c r="Q4657" s="30" t="str">
        <f t="shared" si="575"/>
        <v>B</v>
      </c>
      <c r="R4657">
        <f t="shared" si="576"/>
        <v>0.25</v>
      </c>
      <c r="S4657" s="11">
        <f t="shared" si="577"/>
        <v>-6.6666666666666624E-2</v>
      </c>
      <c r="T4657" s="13">
        <f t="shared" si="578"/>
        <v>0.24444444444444446</v>
      </c>
      <c r="U4657">
        <f t="shared" si="579"/>
        <v>2.2000000000000001E-3</v>
      </c>
      <c r="V4657" t="str">
        <f t="shared" si="580"/>
        <v>same</v>
      </c>
      <c r="W4657" s="47">
        <f t="shared" si="581"/>
        <v>0</v>
      </c>
      <c r="X4657" s="47"/>
      <c r="Y4657" s="47"/>
    </row>
    <row r="4658" spans="1:25" ht="21" x14ac:dyDescent="0.4">
      <c r="A4658" t="s">
        <v>6170</v>
      </c>
      <c r="B4658" t="s">
        <v>6171</v>
      </c>
      <c r="C4658" t="s">
        <v>6172</v>
      </c>
      <c r="D4658" s="33">
        <v>59</v>
      </c>
      <c r="E4658" s="33">
        <v>13</v>
      </c>
      <c r="F4658" s="32">
        <v>5.1000000000000004E-3</v>
      </c>
      <c r="G4658" s="32">
        <v>1.6999999999999999E-3</v>
      </c>
      <c r="H4658" s="13">
        <v>22.033898305084747</v>
      </c>
      <c r="I4658" s="32">
        <v>6.8000000000000005E-3</v>
      </c>
      <c r="J4658" s="34">
        <f t="shared" si="582"/>
        <v>0.24999999999999997</v>
      </c>
      <c r="K4658">
        <v>0.39230769230769236</v>
      </c>
      <c r="L4658">
        <v>0.52307692307692311</v>
      </c>
      <c r="M4658">
        <v>0.3</v>
      </c>
      <c r="N4658" t="s">
        <v>34</v>
      </c>
      <c r="O4658" s="45" t="s">
        <v>34</v>
      </c>
      <c r="P4658" s="49" t="str">
        <f>'Sheet1 (2)'!O367</f>
        <v>A</v>
      </c>
      <c r="Q4658" s="30" t="str">
        <f t="shared" si="575"/>
        <v>A</v>
      </c>
      <c r="R4658">
        <f t="shared" si="576"/>
        <v>0.15</v>
      </c>
      <c r="S4658" s="11">
        <f t="shared" si="577"/>
        <v>0.42647058823529416</v>
      </c>
      <c r="T4658" s="13">
        <f t="shared" si="578"/>
        <v>0.24999999999999997</v>
      </c>
      <c r="U4658">
        <f t="shared" si="579"/>
        <v>1.6999999999999999E-3</v>
      </c>
      <c r="V4658" t="str">
        <f t="shared" si="580"/>
        <v>same</v>
      </c>
      <c r="W4658" s="47">
        <f t="shared" si="581"/>
        <v>0</v>
      </c>
      <c r="X4658" s="47"/>
      <c r="Y4658" s="47"/>
    </row>
    <row r="4659" spans="1:25" ht="21" x14ac:dyDescent="0.4">
      <c r="A4659" t="s">
        <v>6173</v>
      </c>
      <c r="B4659" t="s">
        <v>6171</v>
      </c>
      <c r="C4659" t="s">
        <v>6172</v>
      </c>
      <c r="D4659" s="33">
        <v>229</v>
      </c>
      <c r="E4659" s="33">
        <v>21</v>
      </c>
      <c r="F4659" s="32">
        <v>8.0000000000000002E-3</v>
      </c>
      <c r="G4659" s="32">
        <v>2.7000000000000001E-3</v>
      </c>
      <c r="H4659" s="13">
        <v>9.1703056768558948</v>
      </c>
      <c r="I4659" s="32">
        <v>1.0700000000000001E-2</v>
      </c>
      <c r="J4659" s="34">
        <f t="shared" si="582"/>
        <v>0.25233644859813081</v>
      </c>
      <c r="K4659">
        <v>0.38095238095238093</v>
      </c>
      <c r="L4659">
        <v>0.5095238095238096</v>
      </c>
      <c r="M4659">
        <v>0.3</v>
      </c>
      <c r="N4659" t="s">
        <v>34</v>
      </c>
      <c r="O4659" s="45" t="s">
        <v>34</v>
      </c>
      <c r="P4659" s="49" t="str">
        <f>'Sheet1 (2)'!O3456</f>
        <v>A</v>
      </c>
      <c r="Q4659" s="30" t="str">
        <f t="shared" si="575"/>
        <v>A</v>
      </c>
      <c r="R4659">
        <f t="shared" si="576"/>
        <v>0.15</v>
      </c>
      <c r="S4659" s="11">
        <f t="shared" si="577"/>
        <v>0.41121495327102814</v>
      </c>
      <c r="T4659" s="13">
        <f t="shared" si="578"/>
        <v>0.25233644859813081</v>
      </c>
      <c r="U4659">
        <f t="shared" si="579"/>
        <v>2.7000000000000001E-3</v>
      </c>
      <c r="V4659" t="str">
        <f t="shared" si="580"/>
        <v>same</v>
      </c>
      <c r="W4659" s="47">
        <f t="shared" si="581"/>
        <v>0</v>
      </c>
      <c r="X4659" s="47"/>
      <c r="Y4659" s="47"/>
    </row>
    <row r="4660" spans="1:25" ht="21" x14ac:dyDescent="0.4">
      <c r="A4660" t="s">
        <v>6174</v>
      </c>
      <c r="B4660" t="s">
        <v>6171</v>
      </c>
      <c r="C4660" t="s">
        <v>6172</v>
      </c>
      <c r="D4660" s="33">
        <v>57</v>
      </c>
      <c r="E4660" s="33">
        <v>11</v>
      </c>
      <c r="F4660" s="32">
        <v>4.7999999999999996E-3</v>
      </c>
      <c r="G4660" s="32">
        <v>1.6000000000000001E-3</v>
      </c>
      <c r="H4660" s="13">
        <v>19.298245614035089</v>
      </c>
      <c r="I4660" s="32">
        <v>6.3999999999999994E-3</v>
      </c>
      <c r="J4660" s="34">
        <f t="shared" si="582"/>
        <v>0.25000000000000006</v>
      </c>
      <c r="K4660">
        <v>0.43636363636363634</v>
      </c>
      <c r="L4660">
        <v>0.58181818181818179</v>
      </c>
      <c r="M4660">
        <v>0.3</v>
      </c>
      <c r="N4660" t="s">
        <v>34</v>
      </c>
      <c r="O4660" s="45" t="s">
        <v>34</v>
      </c>
      <c r="P4660" s="49" t="str">
        <f>'Sheet1 (2)'!O4893</f>
        <v>A</v>
      </c>
      <c r="Q4660" s="30" t="str">
        <f t="shared" si="575"/>
        <v>A</v>
      </c>
      <c r="R4660">
        <f t="shared" si="576"/>
        <v>0.15</v>
      </c>
      <c r="S4660" s="11">
        <f t="shared" si="577"/>
        <v>0.484375</v>
      </c>
      <c r="T4660" s="13">
        <f t="shared" si="578"/>
        <v>0.25000000000000006</v>
      </c>
      <c r="U4660">
        <f t="shared" si="579"/>
        <v>1.6000000000000003E-3</v>
      </c>
      <c r="V4660" t="str">
        <f t="shared" si="580"/>
        <v>same</v>
      </c>
      <c r="W4660" s="47">
        <f t="shared" si="581"/>
        <v>0</v>
      </c>
      <c r="X4660" s="47"/>
      <c r="Y4660" s="47"/>
    </row>
    <row r="4661" spans="1:25" ht="21" x14ac:dyDescent="0.4">
      <c r="A4661" t="s">
        <v>5131</v>
      </c>
      <c r="B4661" t="s">
        <v>5132</v>
      </c>
      <c r="C4661" t="s">
        <v>5133</v>
      </c>
      <c r="D4661" s="33">
        <v>2505442</v>
      </c>
      <c r="E4661" s="33">
        <v>271349</v>
      </c>
      <c r="F4661" s="32">
        <v>33.658000000000001</v>
      </c>
      <c r="G4661" s="32">
        <v>11.221</v>
      </c>
      <c r="H4661" s="13">
        <v>10.830384419196294</v>
      </c>
      <c r="I4661" s="32">
        <v>44.879000000000005</v>
      </c>
      <c r="J4661" s="34">
        <f t="shared" si="582"/>
        <v>0.25002785267051403</v>
      </c>
      <c r="K4661">
        <v>0.12403952105959484</v>
      </c>
      <c r="L4661">
        <v>0.1653921702309572</v>
      </c>
      <c r="M4661">
        <v>0.05</v>
      </c>
      <c r="N4661" t="s">
        <v>37</v>
      </c>
      <c r="O4661" s="45" t="s">
        <v>37</v>
      </c>
      <c r="P4661" s="49" t="str">
        <f>'Sheet1 (2)'!O72</f>
        <v>B</v>
      </c>
      <c r="Q4661" s="30" t="str">
        <f t="shared" si="575"/>
        <v>B</v>
      </c>
      <c r="R4661">
        <f t="shared" si="576"/>
        <v>0.25</v>
      </c>
      <c r="S4661" s="11">
        <f t="shared" si="577"/>
        <v>0.69768822834733402</v>
      </c>
      <c r="T4661" s="13">
        <f t="shared" si="578"/>
        <v>0.25002785267051403</v>
      </c>
      <c r="U4661">
        <f t="shared" si="579"/>
        <v>11.221</v>
      </c>
      <c r="V4661" t="str">
        <f t="shared" si="580"/>
        <v>same</v>
      </c>
      <c r="W4661" s="47">
        <f t="shared" si="581"/>
        <v>0</v>
      </c>
      <c r="X4661" s="47"/>
      <c r="Y4661" s="47"/>
    </row>
    <row r="4662" spans="1:25" ht="21" x14ac:dyDescent="0.4">
      <c r="A4662" t="s">
        <v>5134</v>
      </c>
      <c r="B4662" t="s">
        <v>5132</v>
      </c>
      <c r="C4662" t="s">
        <v>5133</v>
      </c>
      <c r="D4662" s="33">
        <v>108266</v>
      </c>
      <c r="E4662" s="33">
        <v>21941</v>
      </c>
      <c r="F4662" s="32">
        <v>5.7225000000000001</v>
      </c>
      <c r="G4662" s="32">
        <v>1.9075000000000002</v>
      </c>
      <c r="H4662" s="13">
        <v>20.265826760016996</v>
      </c>
      <c r="I4662" s="32">
        <v>7.6300000000000008</v>
      </c>
      <c r="J4662" s="34">
        <f t="shared" si="582"/>
        <v>0.25</v>
      </c>
      <c r="K4662">
        <v>0.26081308964951461</v>
      </c>
      <c r="L4662">
        <v>0.34775078619935285</v>
      </c>
      <c r="M4662">
        <v>0.2</v>
      </c>
      <c r="N4662" t="s">
        <v>37</v>
      </c>
      <c r="O4662" s="45" t="s">
        <v>37</v>
      </c>
      <c r="P4662" s="49" t="str">
        <f>'Sheet1 (2)'!O4456</f>
        <v>B</v>
      </c>
      <c r="Q4662" s="30" t="str">
        <f t="shared" si="575"/>
        <v>B</v>
      </c>
      <c r="R4662">
        <f t="shared" si="576"/>
        <v>0.25</v>
      </c>
      <c r="S4662" s="11">
        <f t="shared" si="577"/>
        <v>0.42487549148099607</v>
      </c>
      <c r="T4662" s="13">
        <f t="shared" si="578"/>
        <v>0.25</v>
      </c>
      <c r="U4662">
        <f t="shared" si="579"/>
        <v>1.9075000000000002</v>
      </c>
      <c r="V4662" t="str">
        <f t="shared" si="580"/>
        <v>same</v>
      </c>
      <c r="W4662" s="47">
        <f t="shared" si="581"/>
        <v>0</v>
      </c>
      <c r="X4662" s="47"/>
      <c r="Y4662" s="47"/>
    </row>
    <row r="4663" spans="1:25" ht="21" x14ac:dyDescent="0.4">
      <c r="A4663" t="s">
        <v>4123</v>
      </c>
      <c r="B4663" t="s">
        <v>4124</v>
      </c>
      <c r="C4663" t="s">
        <v>4125</v>
      </c>
      <c r="D4663" s="33">
        <v>720219</v>
      </c>
      <c r="E4663" s="33">
        <v>220918</v>
      </c>
      <c r="F4663" s="32">
        <v>56.116800000000005</v>
      </c>
      <c r="G4663" s="32">
        <v>37.411999999999999</v>
      </c>
      <c r="H4663" s="13">
        <v>30.673725630676223</v>
      </c>
      <c r="I4663" s="32">
        <v>93.528800000000004</v>
      </c>
      <c r="J4663" s="34">
        <f t="shared" si="582"/>
        <v>0.40000513210904021</v>
      </c>
      <c r="K4663">
        <v>0.25401642238296562</v>
      </c>
      <c r="L4663">
        <v>0.42336432522474404</v>
      </c>
      <c r="M4663">
        <v>0.08</v>
      </c>
      <c r="N4663" t="s">
        <v>33</v>
      </c>
      <c r="O4663" s="45" t="s">
        <v>33</v>
      </c>
      <c r="P4663" s="49" t="str">
        <f>'Sheet1 (2)'!O2611</f>
        <v>C</v>
      </c>
      <c r="Q4663" s="30" t="str">
        <f t="shared" si="575"/>
        <v>C</v>
      </c>
      <c r="R4663">
        <f t="shared" si="576"/>
        <v>0.4</v>
      </c>
      <c r="S4663" s="11">
        <f t="shared" si="577"/>
        <v>0.81103745584247844</v>
      </c>
      <c r="T4663" s="13">
        <f t="shared" si="578"/>
        <v>0.40000513210904021</v>
      </c>
      <c r="U4663">
        <f t="shared" si="579"/>
        <v>37.411999999999999</v>
      </c>
      <c r="V4663" t="str">
        <f t="shared" si="580"/>
        <v>same</v>
      </c>
      <c r="W4663" s="47">
        <f t="shared" si="581"/>
        <v>0</v>
      </c>
      <c r="X4663" s="47"/>
      <c r="Y4663" s="47"/>
    </row>
    <row r="4664" spans="1:25" ht="21" x14ac:dyDescent="0.4">
      <c r="A4664" t="s">
        <v>4126</v>
      </c>
      <c r="B4664" t="s">
        <v>4124</v>
      </c>
      <c r="C4664" t="s">
        <v>4125</v>
      </c>
      <c r="D4664" s="33">
        <v>735196</v>
      </c>
      <c r="E4664" s="33">
        <v>149453</v>
      </c>
      <c r="F4664" s="32">
        <v>57.440100000000001</v>
      </c>
      <c r="G4664" s="32">
        <v>38.294400000000003</v>
      </c>
      <c r="H4664" s="13">
        <v>20.328320611102345</v>
      </c>
      <c r="I4664" s="32">
        <v>95.734499999999997</v>
      </c>
      <c r="J4664" s="34">
        <f t="shared" si="582"/>
        <v>0.40000626733309314</v>
      </c>
      <c r="K4664">
        <v>0.38433554361571864</v>
      </c>
      <c r="L4664">
        <v>0.64056593042628784</v>
      </c>
      <c r="M4664">
        <v>0.08</v>
      </c>
      <c r="N4664" t="s">
        <v>33</v>
      </c>
      <c r="O4664" s="45" t="s">
        <v>33</v>
      </c>
      <c r="P4664" s="49" t="str">
        <f>'Sheet1 (2)'!O3371</f>
        <v>C</v>
      </c>
      <c r="Q4664" s="30" t="str">
        <f t="shared" si="575"/>
        <v>C</v>
      </c>
      <c r="R4664">
        <f t="shared" si="576"/>
        <v>0.4</v>
      </c>
      <c r="S4664" s="11">
        <f t="shared" si="577"/>
        <v>0.87511043563187785</v>
      </c>
      <c r="T4664" s="13">
        <f t="shared" si="578"/>
        <v>0.40000626733309314</v>
      </c>
      <c r="U4664">
        <f t="shared" si="579"/>
        <v>38.294400000000003</v>
      </c>
      <c r="V4664" t="str">
        <f t="shared" si="580"/>
        <v>same</v>
      </c>
      <c r="W4664" s="47">
        <f t="shared" si="581"/>
        <v>0</v>
      </c>
      <c r="X4664" s="47"/>
      <c r="Y4664" s="47"/>
    </row>
    <row r="4665" spans="1:25" ht="21" x14ac:dyDescent="0.4">
      <c r="A4665" t="s">
        <v>4127</v>
      </c>
      <c r="B4665" t="s">
        <v>4124</v>
      </c>
      <c r="C4665" t="s">
        <v>4125</v>
      </c>
      <c r="D4665" s="33">
        <v>723916</v>
      </c>
      <c r="E4665" s="33">
        <v>225805</v>
      </c>
      <c r="F4665" s="32">
        <v>71.942999999999998</v>
      </c>
      <c r="G4665" s="32">
        <v>47.961800000000004</v>
      </c>
      <c r="H4665" s="13">
        <v>31.192154890898944</v>
      </c>
      <c r="I4665" s="32">
        <v>119.90479999999999</v>
      </c>
      <c r="J4665" s="34">
        <f t="shared" si="582"/>
        <v>0.39999899920603682</v>
      </c>
      <c r="K4665">
        <v>0.31860676247204445</v>
      </c>
      <c r="L4665">
        <v>0.53101038506676113</v>
      </c>
      <c r="M4665">
        <v>0.08</v>
      </c>
      <c r="N4665" t="s">
        <v>33</v>
      </c>
      <c r="O4665" s="45" t="s">
        <v>33</v>
      </c>
      <c r="P4665" s="49" t="str">
        <f>'Sheet1 (2)'!O4569</f>
        <v>C</v>
      </c>
      <c r="Q4665" s="30" t="str">
        <f t="shared" si="575"/>
        <v>C</v>
      </c>
      <c r="R4665">
        <f t="shared" si="576"/>
        <v>0.4</v>
      </c>
      <c r="S4665" s="11">
        <f t="shared" si="577"/>
        <v>0.84934381275812143</v>
      </c>
      <c r="T4665" s="13">
        <f t="shared" si="578"/>
        <v>0.39999899920603682</v>
      </c>
      <c r="U4665">
        <f t="shared" si="579"/>
        <v>47.961800000000004</v>
      </c>
      <c r="V4665" t="str">
        <f t="shared" si="580"/>
        <v>same</v>
      </c>
      <c r="W4665" s="47">
        <f t="shared" si="581"/>
        <v>0</v>
      </c>
      <c r="X4665" s="47"/>
      <c r="Y4665" s="47"/>
    </row>
    <row r="4666" spans="1:25" ht="21" x14ac:dyDescent="0.4">
      <c r="A4666" t="s">
        <v>4871</v>
      </c>
      <c r="B4666" t="s">
        <v>4872</v>
      </c>
      <c r="C4666" t="s">
        <v>4873</v>
      </c>
      <c r="D4666" s="33">
        <v>635870</v>
      </c>
      <c r="E4666" s="33">
        <v>104526</v>
      </c>
      <c r="F4666" s="32">
        <v>29.751300000000001</v>
      </c>
      <c r="G4666" s="32">
        <v>9.9177</v>
      </c>
      <c r="H4666" s="13">
        <v>16.438265683237141</v>
      </c>
      <c r="I4666" s="32">
        <v>39.668999999999997</v>
      </c>
      <c r="J4666" s="34">
        <f t="shared" si="582"/>
        <v>0.25001134387052865</v>
      </c>
      <c r="K4666">
        <v>0.2846306182193904</v>
      </c>
      <c r="L4666">
        <v>0.37951323115779806</v>
      </c>
      <c r="M4666">
        <v>0.1</v>
      </c>
      <c r="N4666" t="s">
        <v>37</v>
      </c>
      <c r="O4666" s="45" t="s">
        <v>37</v>
      </c>
      <c r="P4666" s="49" t="str">
        <f>'Sheet1 (2)'!O1594</f>
        <v>B</v>
      </c>
      <c r="Q4666" s="30" t="str">
        <f t="shared" si="575"/>
        <v>B</v>
      </c>
      <c r="R4666">
        <f t="shared" si="576"/>
        <v>0.25</v>
      </c>
      <c r="S4666" s="11">
        <f t="shared" si="577"/>
        <v>0.73650457536111313</v>
      </c>
      <c r="T4666" s="13">
        <f t="shared" si="578"/>
        <v>0.25001134387052865</v>
      </c>
      <c r="U4666">
        <f t="shared" si="579"/>
        <v>9.9177</v>
      </c>
      <c r="V4666" t="str">
        <f t="shared" si="580"/>
        <v>same</v>
      </c>
      <c r="W4666" s="47">
        <f t="shared" si="581"/>
        <v>0</v>
      </c>
      <c r="X4666" s="47"/>
      <c r="Y4666" s="47"/>
    </row>
    <row r="4667" spans="1:25" ht="21" x14ac:dyDescent="0.4">
      <c r="A4667" t="s">
        <v>4874</v>
      </c>
      <c r="B4667" t="s">
        <v>4872</v>
      </c>
      <c r="C4667" t="s">
        <v>4873</v>
      </c>
      <c r="D4667" s="33">
        <v>389137</v>
      </c>
      <c r="E4667" s="33">
        <v>43997</v>
      </c>
      <c r="F4667" s="32">
        <v>11.533299999999997</v>
      </c>
      <c r="G4667" s="32">
        <v>3.8445</v>
      </c>
      <c r="H4667" s="13">
        <v>11.30630086576193</v>
      </c>
      <c r="I4667" s="32">
        <v>15.377799999999997</v>
      </c>
      <c r="J4667" s="34">
        <f t="shared" si="582"/>
        <v>0.25000325144038815</v>
      </c>
      <c r="K4667">
        <v>0.26213832761324629</v>
      </c>
      <c r="L4667">
        <v>0.34951928540582305</v>
      </c>
      <c r="M4667">
        <v>7.0000000000000007E-2</v>
      </c>
      <c r="N4667" t="s">
        <v>37</v>
      </c>
      <c r="O4667" s="45" t="s">
        <v>37</v>
      </c>
      <c r="P4667" s="49" t="str">
        <f>'Sheet1 (2)'!O2556</f>
        <v>B</v>
      </c>
      <c r="Q4667" s="30" t="str">
        <f t="shared" si="575"/>
        <v>B</v>
      </c>
      <c r="R4667">
        <f t="shared" si="576"/>
        <v>0.25</v>
      </c>
      <c r="S4667" s="11">
        <f t="shared" si="577"/>
        <v>0.79972492814316731</v>
      </c>
      <c r="T4667" s="13">
        <f t="shared" si="578"/>
        <v>0.25000325144038815</v>
      </c>
      <c r="U4667">
        <f t="shared" si="579"/>
        <v>3.8445</v>
      </c>
      <c r="V4667" t="str">
        <f t="shared" si="580"/>
        <v>same</v>
      </c>
      <c r="W4667" s="47">
        <f t="shared" si="581"/>
        <v>0</v>
      </c>
      <c r="X4667" s="47"/>
      <c r="Y4667" s="47"/>
    </row>
    <row r="4668" spans="1:25" ht="21" x14ac:dyDescent="0.4">
      <c r="A4668" t="s">
        <v>4875</v>
      </c>
      <c r="B4668" t="s">
        <v>4872</v>
      </c>
      <c r="C4668" t="s">
        <v>4873</v>
      </c>
      <c r="D4668" s="33">
        <v>667382</v>
      </c>
      <c r="E4668" s="33">
        <v>122340</v>
      </c>
      <c r="F4668" s="32">
        <v>29.926400000000001</v>
      </c>
      <c r="G4668" s="32">
        <v>9.9759999999999973</v>
      </c>
      <c r="H4668" s="13">
        <v>18.331330482392392</v>
      </c>
      <c r="I4668" s="32">
        <v>39.9024</v>
      </c>
      <c r="J4668" s="34">
        <f t="shared" si="582"/>
        <v>0.25001002445968157</v>
      </c>
      <c r="K4668">
        <v>0.24461664214484224</v>
      </c>
      <c r="L4668">
        <v>0.32615988229524279</v>
      </c>
      <c r="M4668">
        <v>0.08</v>
      </c>
      <c r="N4668" t="s">
        <v>37</v>
      </c>
      <c r="O4668" s="45" t="s">
        <v>37</v>
      </c>
      <c r="P4668" s="49" t="str">
        <f>'Sheet1 (2)'!O4980</f>
        <v>B</v>
      </c>
      <c r="Q4668" s="30" t="str">
        <f t="shared" si="575"/>
        <v>B</v>
      </c>
      <c r="R4668">
        <f t="shared" si="576"/>
        <v>0.25</v>
      </c>
      <c r="S4668" s="11">
        <f t="shared" si="577"/>
        <v>0.75472152051004449</v>
      </c>
      <c r="T4668" s="13">
        <f t="shared" si="578"/>
        <v>0.25001002445968157</v>
      </c>
      <c r="U4668">
        <f t="shared" si="579"/>
        <v>9.9759999999999973</v>
      </c>
      <c r="V4668" t="str">
        <f t="shared" si="580"/>
        <v>same</v>
      </c>
      <c r="W4668" s="47">
        <f t="shared" si="581"/>
        <v>0</v>
      </c>
      <c r="X4668" s="47"/>
      <c r="Y4668" s="47"/>
    </row>
    <row r="4669" spans="1:25" ht="21" x14ac:dyDescent="0.4">
      <c r="A4669" t="s">
        <v>4535</v>
      </c>
      <c r="B4669" t="s">
        <v>4536</v>
      </c>
      <c r="C4669" t="s">
        <v>4537</v>
      </c>
      <c r="D4669" s="33">
        <v>10377505</v>
      </c>
      <c r="E4669" s="33">
        <v>565796</v>
      </c>
      <c r="F4669" s="32">
        <v>83.859899999999996</v>
      </c>
      <c r="G4669" s="32">
        <v>27.953600000000002</v>
      </c>
      <c r="H4669" s="13">
        <v>5.4521390257099371</v>
      </c>
      <c r="I4669" s="32">
        <v>111.8135</v>
      </c>
      <c r="J4669" s="34">
        <f t="shared" si="582"/>
        <v>0.25000201227937591</v>
      </c>
      <c r="K4669">
        <v>0.14821578802253815</v>
      </c>
      <c r="L4669">
        <v>0.1976215809231596</v>
      </c>
      <c r="M4669">
        <v>0.03</v>
      </c>
      <c r="N4669" t="s">
        <v>37</v>
      </c>
      <c r="O4669" s="45" t="s">
        <v>37</v>
      </c>
      <c r="P4669" s="49" t="str">
        <f>'Sheet1 (2)'!O1024</f>
        <v>B</v>
      </c>
      <c r="Q4669" s="30" t="str">
        <f t="shared" si="575"/>
        <v>B</v>
      </c>
      <c r="R4669">
        <f t="shared" si="576"/>
        <v>0.25</v>
      </c>
      <c r="S4669" s="11">
        <f t="shared" si="577"/>
        <v>0.84819471709587846</v>
      </c>
      <c r="T4669" s="13">
        <f t="shared" si="578"/>
        <v>0.25000201227937591</v>
      </c>
      <c r="U4669">
        <f t="shared" si="579"/>
        <v>27.953599999999998</v>
      </c>
      <c r="V4669" t="str">
        <f t="shared" si="580"/>
        <v>same</v>
      </c>
      <c r="W4669" s="47">
        <f t="shared" si="581"/>
        <v>0</v>
      </c>
      <c r="X4669" s="47"/>
      <c r="Y4669" s="47"/>
    </row>
    <row r="4670" spans="1:25" ht="21" x14ac:dyDescent="0.4">
      <c r="A4670" t="s">
        <v>4538</v>
      </c>
      <c r="B4670" t="s">
        <v>4536</v>
      </c>
      <c r="C4670" t="s">
        <v>4537</v>
      </c>
      <c r="D4670" s="33">
        <v>3463751</v>
      </c>
      <c r="E4670" s="33">
        <v>237840</v>
      </c>
      <c r="F4670" s="32">
        <v>34.381900000000002</v>
      </c>
      <c r="G4670" s="32">
        <v>11.461</v>
      </c>
      <c r="H4670" s="13">
        <v>6.8665443907486425</v>
      </c>
      <c r="I4670" s="32">
        <v>45.8429</v>
      </c>
      <c r="J4670" s="34">
        <f t="shared" si="582"/>
        <v>0.2500059987478977</v>
      </c>
      <c r="K4670">
        <v>0.14455894719138918</v>
      </c>
      <c r="L4670">
        <v>0.19274680457450388</v>
      </c>
      <c r="M4670">
        <v>0.03</v>
      </c>
      <c r="N4670" t="s">
        <v>37</v>
      </c>
      <c r="O4670" s="45" t="s">
        <v>37</v>
      </c>
      <c r="P4670" s="49" t="str">
        <f>'Sheet1 (2)'!O2498</f>
        <v>B</v>
      </c>
      <c r="Q4670" s="30" t="str">
        <f t="shared" ref="Q4670:Q4733" si="583">IF(U4670="same",N4670,IF(O4670=N4670,P4670,O4670))</f>
        <v>B</v>
      </c>
      <c r="R4670">
        <f t="shared" si="576"/>
        <v>0.25</v>
      </c>
      <c r="S4670" s="11">
        <f t="shared" si="577"/>
        <v>0.8443553963645406</v>
      </c>
      <c r="T4670" s="13">
        <f t="shared" si="578"/>
        <v>0.2500059987478977</v>
      </c>
      <c r="U4670">
        <f t="shared" si="579"/>
        <v>11.460999999999999</v>
      </c>
      <c r="V4670" t="str">
        <f t="shared" si="580"/>
        <v>same</v>
      </c>
      <c r="W4670" s="47">
        <f t="shared" si="581"/>
        <v>0</v>
      </c>
      <c r="X4670" s="47"/>
      <c r="Y4670" s="47"/>
    </row>
    <row r="4671" spans="1:25" ht="21" x14ac:dyDescent="0.4">
      <c r="A4671" t="s">
        <v>5971</v>
      </c>
      <c r="B4671" t="s">
        <v>5972</v>
      </c>
      <c r="C4671" t="s">
        <v>5973</v>
      </c>
      <c r="D4671" s="33">
        <v>5798</v>
      </c>
      <c r="E4671" s="33">
        <v>3361</v>
      </c>
      <c r="F4671" s="32">
        <v>1.1977000000000002</v>
      </c>
      <c r="G4671" s="32">
        <v>0.39909999999999995</v>
      </c>
      <c r="H4671" s="13">
        <v>57.968264918937564</v>
      </c>
      <c r="I4671" s="32">
        <v>1.5968000000000002</v>
      </c>
      <c r="J4671" s="34">
        <f t="shared" si="582"/>
        <v>0.24993737474949893</v>
      </c>
      <c r="K4671">
        <v>0.35635227610830117</v>
      </c>
      <c r="L4671">
        <v>0.47509669741148475</v>
      </c>
      <c r="M4671">
        <v>0.1</v>
      </c>
      <c r="N4671" t="s">
        <v>37</v>
      </c>
      <c r="O4671" s="45" t="s">
        <v>37</v>
      </c>
      <c r="P4671" s="49" t="str">
        <f>'Sheet1 (2)'!O636</f>
        <v>B</v>
      </c>
      <c r="Q4671" s="30" t="str">
        <f t="shared" si="583"/>
        <v>B</v>
      </c>
      <c r="R4671">
        <f t="shared" si="576"/>
        <v>0.25</v>
      </c>
      <c r="S4671" s="11">
        <f t="shared" si="577"/>
        <v>0.78951653306613234</v>
      </c>
      <c r="T4671" s="13">
        <f t="shared" si="578"/>
        <v>0.24993737474949893</v>
      </c>
      <c r="U4671">
        <f t="shared" si="579"/>
        <v>0.39909999999999995</v>
      </c>
      <c r="V4671" t="str">
        <f t="shared" si="580"/>
        <v>same</v>
      </c>
      <c r="W4671" s="47">
        <f t="shared" si="581"/>
        <v>0</v>
      </c>
      <c r="X4671" s="47"/>
      <c r="Y4671" s="47"/>
    </row>
    <row r="4672" spans="1:25" ht="21" x14ac:dyDescent="0.4">
      <c r="A4672" t="s">
        <v>5974</v>
      </c>
      <c r="B4672" t="s">
        <v>5972</v>
      </c>
      <c r="C4672" t="s">
        <v>5973</v>
      </c>
      <c r="D4672" s="33">
        <v>7115</v>
      </c>
      <c r="E4672" s="33">
        <v>3201</v>
      </c>
      <c r="F4672" s="32">
        <v>1.2004000000000001</v>
      </c>
      <c r="G4672" s="32">
        <v>0.40060000000000001</v>
      </c>
      <c r="H4672" s="13">
        <v>44.989458889669713</v>
      </c>
      <c r="I4672" s="32">
        <v>1.6010000000000002</v>
      </c>
      <c r="J4672" s="34">
        <f t="shared" si="582"/>
        <v>0.2502186133666458</v>
      </c>
      <c r="K4672">
        <v>0.37500781005935646</v>
      </c>
      <c r="L4672">
        <v>0.50015620118712911</v>
      </c>
      <c r="M4672">
        <v>0.1</v>
      </c>
      <c r="N4672" t="s">
        <v>37</v>
      </c>
      <c r="O4672" s="45" t="s">
        <v>37</v>
      </c>
      <c r="P4672" s="49" t="str">
        <f>'Sheet1 (2)'!O1881</f>
        <v>B</v>
      </c>
      <c r="Q4672" s="30" t="str">
        <f t="shared" si="583"/>
        <v>B</v>
      </c>
      <c r="R4672">
        <f t="shared" si="576"/>
        <v>0.25</v>
      </c>
      <c r="S4672" s="11">
        <f t="shared" si="577"/>
        <v>0.80006246096189892</v>
      </c>
      <c r="T4672" s="13">
        <f t="shared" si="578"/>
        <v>0.2502186133666458</v>
      </c>
      <c r="U4672">
        <f t="shared" si="579"/>
        <v>0.40059999999999996</v>
      </c>
      <c r="V4672" t="str">
        <f t="shared" si="580"/>
        <v>same</v>
      </c>
      <c r="W4672" s="47">
        <f t="shared" si="581"/>
        <v>0</v>
      </c>
      <c r="X4672" s="47"/>
      <c r="Y4672" s="47"/>
    </row>
    <row r="4673" spans="1:25" ht="21" x14ac:dyDescent="0.4">
      <c r="A4673" t="s">
        <v>6033</v>
      </c>
      <c r="B4673" t="s">
        <v>6034</v>
      </c>
      <c r="C4673" t="s">
        <v>6035</v>
      </c>
      <c r="D4673" s="33">
        <v>568678</v>
      </c>
      <c r="E4673" s="33">
        <v>1009</v>
      </c>
      <c r="F4673" s="32">
        <v>1.0827999999999998</v>
      </c>
      <c r="G4673" s="32">
        <v>0.36080000000000001</v>
      </c>
      <c r="H4673" s="13">
        <v>0.17742905475506349</v>
      </c>
      <c r="I4673" s="32">
        <v>1.4435999999999998</v>
      </c>
      <c r="J4673" s="34">
        <f t="shared" si="582"/>
        <v>0.2499307287337213</v>
      </c>
      <c r="K4673">
        <v>1.0731417244796826</v>
      </c>
      <c r="L4673">
        <v>1.4307234886025766</v>
      </c>
      <c r="M4673">
        <v>1</v>
      </c>
      <c r="N4673" t="s">
        <v>37</v>
      </c>
      <c r="O4673" s="45" t="s">
        <v>37</v>
      </c>
      <c r="P4673" s="49" t="str">
        <f>'Sheet1 (2)'!O4259</f>
        <v>B</v>
      </c>
      <c r="Q4673" s="30" t="str">
        <f t="shared" si="583"/>
        <v>B</v>
      </c>
      <c r="R4673">
        <f t="shared" si="576"/>
        <v>0.25</v>
      </c>
      <c r="S4673" s="11">
        <f t="shared" si="577"/>
        <v>0.30105292324743688</v>
      </c>
      <c r="T4673" s="13">
        <f t="shared" si="578"/>
        <v>0.2499307287337213</v>
      </c>
      <c r="U4673">
        <f t="shared" si="579"/>
        <v>0.36080000000000001</v>
      </c>
      <c r="V4673" t="str">
        <f t="shared" si="580"/>
        <v>same</v>
      </c>
      <c r="W4673" s="47">
        <f t="shared" si="581"/>
        <v>0</v>
      </c>
      <c r="X4673" s="47"/>
      <c r="Y4673" s="47"/>
    </row>
    <row r="4674" spans="1:25" ht="21" x14ac:dyDescent="0.4">
      <c r="A4674" t="s">
        <v>6036</v>
      </c>
      <c r="B4674" t="s">
        <v>6034</v>
      </c>
      <c r="C4674" t="s">
        <v>6035</v>
      </c>
      <c r="D4674" s="33">
        <v>234419</v>
      </c>
      <c r="E4674" s="33">
        <v>296</v>
      </c>
      <c r="F4674" s="32">
        <v>0.31730000000000003</v>
      </c>
      <c r="G4674" s="32">
        <v>0.10610000000000001</v>
      </c>
      <c r="H4674" s="13">
        <v>0.12626962831511099</v>
      </c>
      <c r="I4674" s="32">
        <v>0.42340000000000005</v>
      </c>
      <c r="J4674" s="34">
        <f t="shared" si="582"/>
        <v>0.25059045819555975</v>
      </c>
      <c r="K4674">
        <v>1.0719594594594595</v>
      </c>
      <c r="L4674">
        <v>1.4304054054054056</v>
      </c>
      <c r="M4674">
        <v>1</v>
      </c>
      <c r="N4674" t="s">
        <v>37</v>
      </c>
      <c r="O4674" s="45" t="s">
        <v>37</v>
      </c>
      <c r="P4674" s="49" t="str">
        <f>'Sheet1 (2)'!O4935</f>
        <v>B</v>
      </c>
      <c r="Q4674" s="30" t="str">
        <f t="shared" si="583"/>
        <v>B</v>
      </c>
      <c r="R4674">
        <f t="shared" ref="R4674:R4737" si="584">VLOOKUP(IF(V4674="same",N4674,IF(O4674=N4674,P4674,O4674)),$AC$2:$AN$8,9,FALSE)</f>
        <v>0.25</v>
      </c>
      <c r="S4674" s="11">
        <f t="shared" ref="S4674:S4737" si="585">(L4674-M4674)/L4674</f>
        <v>0.30089749645725095</v>
      </c>
      <c r="T4674" s="13">
        <f t="shared" ref="T4674:T4737" si="586">IF(V4674="SAME",J4674,MIN(R4674:S4674))</f>
        <v>0.25059045819555975</v>
      </c>
      <c r="U4674">
        <f t="shared" ref="U4674:U4737" si="587">IFERROR(T4674*I4674,0)</f>
        <v>0.10610000000000001</v>
      </c>
      <c r="V4674" t="str">
        <f t="shared" ref="V4674:V4737" si="588">IF(AND(N4674=O4674,P4674=N4674),"same",IF(NOT(OR(O4674=N4674,P4674=N4674)),"conflict","change"))</f>
        <v>same</v>
      </c>
      <c r="W4674" s="47">
        <f t="shared" ref="W4674:W4737" si="589">U4674-G4674</f>
        <v>0</v>
      </c>
      <c r="X4674" s="47"/>
      <c r="Y4674" s="47"/>
    </row>
    <row r="4675" spans="1:25" ht="21" x14ac:dyDescent="0.4">
      <c r="A4675" t="s">
        <v>6140</v>
      </c>
      <c r="B4675" t="s">
        <v>6141</v>
      </c>
      <c r="C4675" t="s">
        <v>6142</v>
      </c>
      <c r="D4675" s="33">
        <v>23264</v>
      </c>
      <c r="E4675" s="33">
        <v>31</v>
      </c>
      <c r="F4675" s="32">
        <v>0.04</v>
      </c>
      <c r="G4675" s="32">
        <v>1.34E-2</v>
      </c>
      <c r="H4675" s="13">
        <v>0.13325309491059148</v>
      </c>
      <c r="I4675" s="32">
        <v>5.3400000000000003E-2</v>
      </c>
      <c r="J4675" s="34">
        <f t="shared" si="582"/>
        <v>0.25093632958801498</v>
      </c>
      <c r="K4675">
        <v>1.2903225806451613</v>
      </c>
      <c r="L4675">
        <v>1.7225806451612906</v>
      </c>
      <c r="M4675">
        <v>1</v>
      </c>
      <c r="N4675" t="s">
        <v>37</v>
      </c>
      <c r="O4675" s="45" t="s">
        <v>37</v>
      </c>
      <c r="P4675" s="49" t="str">
        <f>'Sheet1 (2)'!O2890</f>
        <v>B</v>
      </c>
      <c r="Q4675" s="30" t="str">
        <f t="shared" si="583"/>
        <v>B</v>
      </c>
      <c r="R4675">
        <f t="shared" si="584"/>
        <v>0.25</v>
      </c>
      <c r="S4675" s="11">
        <f t="shared" si="585"/>
        <v>0.41947565543071169</v>
      </c>
      <c r="T4675" s="13">
        <f t="shared" si="586"/>
        <v>0.25093632958801498</v>
      </c>
      <c r="U4675">
        <f t="shared" si="587"/>
        <v>1.34E-2</v>
      </c>
      <c r="V4675" t="str">
        <f t="shared" si="588"/>
        <v>same</v>
      </c>
      <c r="W4675" s="47">
        <f t="shared" si="589"/>
        <v>0</v>
      </c>
      <c r="X4675" s="47"/>
      <c r="Y4675" s="47"/>
    </row>
    <row r="4676" spans="1:25" ht="21" x14ac:dyDescent="0.4">
      <c r="A4676" t="s">
        <v>6143</v>
      </c>
      <c r="B4676" t="s">
        <v>6141</v>
      </c>
      <c r="C4676" t="s">
        <v>6142</v>
      </c>
      <c r="D4676" s="33">
        <v>27037</v>
      </c>
      <c r="E4676" s="33">
        <v>41</v>
      </c>
      <c r="F4676" s="32">
        <v>5.33E-2</v>
      </c>
      <c r="G4676" s="32">
        <v>1.78E-2</v>
      </c>
      <c r="H4676" s="13">
        <v>0.15164404334800458</v>
      </c>
      <c r="I4676" s="32">
        <v>7.1099999999999997E-2</v>
      </c>
      <c r="J4676" s="34">
        <f t="shared" si="582"/>
        <v>0.25035161744022505</v>
      </c>
      <c r="K4676">
        <v>1.2999999999999998</v>
      </c>
      <c r="L4676">
        <v>1.7341463414634144</v>
      </c>
      <c r="M4676">
        <v>1</v>
      </c>
      <c r="N4676" t="s">
        <v>37</v>
      </c>
      <c r="O4676" s="45" t="s">
        <v>37</v>
      </c>
      <c r="P4676" s="49" t="str">
        <f>'Sheet1 (2)'!O4613</f>
        <v>B</v>
      </c>
      <c r="Q4676" s="30" t="str">
        <f t="shared" si="583"/>
        <v>B</v>
      </c>
      <c r="R4676">
        <f t="shared" si="584"/>
        <v>0.25</v>
      </c>
      <c r="S4676" s="11">
        <f t="shared" si="585"/>
        <v>0.42334739803094223</v>
      </c>
      <c r="T4676" s="13">
        <f t="shared" si="586"/>
        <v>0.25035161744022505</v>
      </c>
      <c r="U4676">
        <f t="shared" si="587"/>
        <v>1.78E-2</v>
      </c>
      <c r="V4676" t="str">
        <f t="shared" si="588"/>
        <v>same</v>
      </c>
      <c r="W4676" s="47">
        <f t="shared" si="589"/>
        <v>0</v>
      </c>
      <c r="X4676" s="47"/>
      <c r="Y4676" s="47"/>
    </row>
    <row r="4677" spans="1:25" ht="21" x14ac:dyDescent="0.4">
      <c r="A4677" t="s">
        <v>4273</v>
      </c>
      <c r="B4677" t="s">
        <v>4274</v>
      </c>
      <c r="C4677" t="s">
        <v>4275</v>
      </c>
      <c r="D4677" s="33">
        <v>397175</v>
      </c>
      <c r="E4677" s="33">
        <v>11158</v>
      </c>
      <c r="F4677" s="32">
        <v>16.736999999999998</v>
      </c>
      <c r="G4677" s="32">
        <v>7.0392999999999999</v>
      </c>
      <c r="H4677" s="13">
        <v>2.8093409706048971</v>
      </c>
      <c r="I4677" s="32">
        <v>23.776299999999999</v>
      </c>
      <c r="J4677" s="34">
        <f t="shared" si="582"/>
        <v>0.29606372732510944</v>
      </c>
      <c r="K4677">
        <v>1.5</v>
      </c>
      <c r="L4677">
        <v>2.1308747087291628</v>
      </c>
      <c r="M4677">
        <v>1.5</v>
      </c>
      <c r="N4677" t="s">
        <v>33</v>
      </c>
      <c r="O4677" s="45" t="s">
        <v>33</v>
      </c>
      <c r="P4677" s="49" t="str">
        <f>'Sheet1 (2)'!O1277</f>
        <v>C</v>
      </c>
      <c r="Q4677" s="30" t="str">
        <f t="shared" si="583"/>
        <v>C</v>
      </c>
      <c r="R4677">
        <f t="shared" si="584"/>
        <v>0.4</v>
      </c>
      <c r="S4677" s="11">
        <f t="shared" si="585"/>
        <v>0.29606372732510944</v>
      </c>
      <c r="T4677" s="13">
        <f t="shared" si="586"/>
        <v>0.29606372732510944</v>
      </c>
      <c r="U4677">
        <f t="shared" si="587"/>
        <v>7.039299999999999</v>
      </c>
      <c r="V4677" t="str">
        <f t="shared" si="588"/>
        <v>same</v>
      </c>
      <c r="W4677" s="47">
        <f t="shared" si="589"/>
        <v>0</v>
      </c>
      <c r="X4677" s="47"/>
      <c r="Y4677" s="47"/>
    </row>
    <row r="4678" spans="1:25" ht="21" x14ac:dyDescent="0.4">
      <c r="A4678" t="s">
        <v>4276</v>
      </c>
      <c r="B4678" t="s">
        <v>4274</v>
      </c>
      <c r="C4678" t="s">
        <v>4275</v>
      </c>
      <c r="D4678" s="33">
        <v>604094</v>
      </c>
      <c r="E4678" s="33">
        <v>21031</v>
      </c>
      <c r="F4678" s="32">
        <v>42.061999999999998</v>
      </c>
      <c r="G4678" s="32">
        <v>4.0010000000000003</v>
      </c>
      <c r="H4678" s="13">
        <v>3.481411833257738</v>
      </c>
      <c r="I4678" s="32">
        <v>46.062999999999995</v>
      </c>
      <c r="J4678" s="34">
        <f t="shared" si="582"/>
        <v>8.6859301391572427E-2</v>
      </c>
      <c r="K4678">
        <v>2</v>
      </c>
      <c r="L4678">
        <v>2.1902429746564591</v>
      </c>
      <c r="M4678">
        <v>2</v>
      </c>
      <c r="N4678" t="s">
        <v>33</v>
      </c>
      <c r="O4678" s="45" t="s">
        <v>33</v>
      </c>
      <c r="P4678" s="49" t="str">
        <f>'Sheet1 (2)'!O1918</f>
        <v>C</v>
      </c>
      <c r="Q4678" s="30" t="str">
        <f t="shared" si="583"/>
        <v>C</v>
      </c>
      <c r="R4678">
        <f t="shared" si="584"/>
        <v>0.4</v>
      </c>
      <c r="S4678" s="11">
        <f t="shared" si="585"/>
        <v>8.6859301391572247E-2</v>
      </c>
      <c r="T4678" s="13">
        <f t="shared" si="586"/>
        <v>8.6859301391572427E-2</v>
      </c>
      <c r="U4678">
        <f t="shared" si="587"/>
        <v>4.0010000000000003</v>
      </c>
      <c r="V4678" t="str">
        <f t="shared" si="588"/>
        <v>same</v>
      </c>
      <c r="W4678" s="47">
        <f t="shared" si="589"/>
        <v>0</v>
      </c>
      <c r="X4678" s="47"/>
      <c r="Y4678" s="47"/>
    </row>
    <row r="4679" spans="1:25" ht="21" x14ac:dyDescent="0.4">
      <c r="A4679" t="s">
        <v>4277</v>
      </c>
      <c r="B4679" t="s">
        <v>4274</v>
      </c>
      <c r="C4679" t="s">
        <v>4275</v>
      </c>
      <c r="D4679" s="33">
        <v>367981</v>
      </c>
      <c r="E4679" s="33">
        <v>27245</v>
      </c>
      <c r="F4679" s="32">
        <v>29.152100000000001</v>
      </c>
      <c r="G4679" s="32">
        <v>11.486599999999999</v>
      </c>
      <c r="H4679" s="13">
        <v>7.4039148760397957</v>
      </c>
      <c r="I4679" s="32">
        <v>40.6387</v>
      </c>
      <c r="J4679" s="34">
        <f t="shared" si="582"/>
        <v>0.28265175805328419</v>
      </c>
      <c r="K4679">
        <v>1.0699981648008809</v>
      </c>
      <c r="L4679">
        <v>1.491602128830978</v>
      </c>
      <c r="M4679">
        <v>1.07</v>
      </c>
      <c r="N4679" t="s">
        <v>33</v>
      </c>
      <c r="O4679" s="45" t="s">
        <v>33</v>
      </c>
      <c r="P4679" s="49" t="str">
        <f>'Sheet1 (2)'!O3425</f>
        <v>C</v>
      </c>
      <c r="Q4679" s="30" t="str">
        <f t="shared" si="583"/>
        <v>C</v>
      </c>
      <c r="R4679">
        <f t="shared" si="584"/>
        <v>0.4</v>
      </c>
      <c r="S4679" s="11">
        <f t="shared" si="585"/>
        <v>0.28265052769896665</v>
      </c>
      <c r="T4679" s="13">
        <f t="shared" si="586"/>
        <v>0.28265175805328419</v>
      </c>
      <c r="U4679">
        <f t="shared" si="587"/>
        <v>11.486599999999999</v>
      </c>
      <c r="V4679" t="str">
        <f t="shared" si="588"/>
        <v>same</v>
      </c>
      <c r="W4679" s="47">
        <f t="shared" si="589"/>
        <v>0</v>
      </c>
      <c r="X4679" s="47"/>
      <c r="Y4679" s="47"/>
    </row>
    <row r="4680" spans="1:25" ht="21" x14ac:dyDescent="0.4">
      <c r="A4680" t="s">
        <v>4278</v>
      </c>
      <c r="B4680" t="s">
        <v>4274</v>
      </c>
      <c r="C4680" t="s">
        <v>4275</v>
      </c>
      <c r="D4680" s="33">
        <v>656496</v>
      </c>
      <c r="E4680" s="33">
        <v>60141</v>
      </c>
      <c r="F4680" s="32">
        <v>72.169200000000004</v>
      </c>
      <c r="G4680" s="32">
        <v>30.448599999999999</v>
      </c>
      <c r="H4680" s="13">
        <v>9.1609088250347295</v>
      </c>
      <c r="I4680" s="32">
        <v>102.6178</v>
      </c>
      <c r="J4680" s="34">
        <f t="shared" si="582"/>
        <v>0.29671850302773983</v>
      </c>
      <c r="K4680">
        <v>1.2</v>
      </c>
      <c r="L4680">
        <v>1.7062868924693637</v>
      </c>
      <c r="M4680">
        <v>1.2</v>
      </c>
      <c r="N4680" t="s">
        <v>33</v>
      </c>
      <c r="O4680" s="45" t="s">
        <v>33</v>
      </c>
      <c r="P4680" s="49" t="str">
        <f>'Sheet1 (2)'!O4271</f>
        <v>C</v>
      </c>
      <c r="Q4680" s="30" t="str">
        <f t="shared" si="583"/>
        <v>C</v>
      </c>
      <c r="R4680">
        <f t="shared" si="584"/>
        <v>0.4</v>
      </c>
      <c r="S4680" s="11">
        <f t="shared" si="585"/>
        <v>0.29671850302773989</v>
      </c>
      <c r="T4680" s="13">
        <f t="shared" si="586"/>
        <v>0.29671850302773983</v>
      </c>
      <c r="U4680">
        <f t="shared" si="587"/>
        <v>30.448600000000003</v>
      </c>
      <c r="V4680" t="str">
        <f t="shared" si="588"/>
        <v>same</v>
      </c>
      <c r="W4680" s="47">
        <f t="shared" si="589"/>
        <v>0</v>
      </c>
      <c r="X4680" s="47"/>
      <c r="Y4680" s="47"/>
    </row>
    <row r="4681" spans="1:25" ht="21" x14ac:dyDescent="0.4">
      <c r="A4681" t="s">
        <v>5708</v>
      </c>
      <c r="B4681" t="s">
        <v>5709</v>
      </c>
      <c r="C4681" t="s">
        <v>5710</v>
      </c>
      <c r="D4681" s="33">
        <v>128755</v>
      </c>
      <c r="E4681" s="33">
        <v>9084</v>
      </c>
      <c r="F4681" s="32">
        <v>2.7675000000000001</v>
      </c>
      <c r="G4681" s="32">
        <v>0.92249999999999999</v>
      </c>
      <c r="H4681" s="13">
        <v>7.0552599899033046</v>
      </c>
      <c r="I4681" s="32">
        <v>3.69</v>
      </c>
      <c r="J4681" s="34">
        <f t="shared" si="582"/>
        <v>0.25</v>
      </c>
      <c r="K4681">
        <v>0.30465653896961692</v>
      </c>
      <c r="L4681">
        <v>0.40620871862615587</v>
      </c>
      <c r="M4681">
        <v>0.2</v>
      </c>
      <c r="N4681" t="s">
        <v>37</v>
      </c>
      <c r="O4681" s="45" t="s">
        <v>37</v>
      </c>
      <c r="P4681" s="49" t="str">
        <f>'Sheet1 (2)'!O115</f>
        <v>B</v>
      </c>
      <c r="Q4681" s="30" t="str">
        <f t="shared" si="583"/>
        <v>B</v>
      </c>
      <c r="R4681">
        <f t="shared" si="584"/>
        <v>0.25</v>
      </c>
      <c r="S4681" s="11">
        <f t="shared" si="585"/>
        <v>0.50764227642276416</v>
      </c>
      <c r="T4681" s="13">
        <f t="shared" si="586"/>
        <v>0.25</v>
      </c>
      <c r="U4681">
        <f t="shared" si="587"/>
        <v>0.92249999999999999</v>
      </c>
      <c r="V4681" t="str">
        <f t="shared" si="588"/>
        <v>same</v>
      </c>
      <c r="W4681" s="47">
        <f t="shared" si="589"/>
        <v>0</v>
      </c>
      <c r="X4681" s="47"/>
      <c r="Y4681" s="47"/>
    </row>
    <row r="4682" spans="1:25" ht="21" x14ac:dyDescent="0.4">
      <c r="A4682" t="s">
        <v>5711</v>
      </c>
      <c r="B4682" t="s">
        <v>5709</v>
      </c>
      <c r="C4682" t="s">
        <v>5710</v>
      </c>
      <c r="D4682" s="33">
        <v>38095</v>
      </c>
      <c r="E4682" s="33">
        <v>5011</v>
      </c>
      <c r="F4682" s="32">
        <v>1.4775</v>
      </c>
      <c r="G4682" s="32">
        <v>0.49250000000000005</v>
      </c>
      <c r="H4682" s="13">
        <v>13.153957212232577</v>
      </c>
      <c r="I4682" s="32">
        <v>1.9700000000000002</v>
      </c>
      <c r="J4682" s="34">
        <f t="shared" si="582"/>
        <v>0.25</v>
      </c>
      <c r="K4682">
        <v>0.29485132708042305</v>
      </c>
      <c r="L4682">
        <v>0.39313510277389746</v>
      </c>
      <c r="M4682">
        <v>0.2</v>
      </c>
      <c r="N4682" t="s">
        <v>37</v>
      </c>
      <c r="O4682" s="45" t="s">
        <v>37</v>
      </c>
      <c r="P4682" s="49" t="str">
        <f>'Sheet1 (2)'!O365</f>
        <v>B</v>
      </c>
      <c r="Q4682" s="30" t="str">
        <f t="shared" si="583"/>
        <v>B</v>
      </c>
      <c r="R4682">
        <f t="shared" si="584"/>
        <v>0.25</v>
      </c>
      <c r="S4682" s="11">
        <f t="shared" si="585"/>
        <v>0.49126903553299495</v>
      </c>
      <c r="T4682" s="13">
        <f t="shared" si="586"/>
        <v>0.25</v>
      </c>
      <c r="U4682">
        <f t="shared" si="587"/>
        <v>0.49250000000000005</v>
      </c>
      <c r="V4682" t="str">
        <f t="shared" si="588"/>
        <v>same</v>
      </c>
      <c r="W4682" s="47">
        <f t="shared" si="589"/>
        <v>0</v>
      </c>
      <c r="X4682" s="47"/>
      <c r="Y4682" s="47"/>
    </row>
    <row r="4683" spans="1:25" ht="21" x14ac:dyDescent="0.4">
      <c r="A4683" t="s">
        <v>5712</v>
      </c>
      <c r="B4683" t="s">
        <v>5709</v>
      </c>
      <c r="C4683" t="s">
        <v>5710</v>
      </c>
      <c r="D4683" s="33">
        <v>80078</v>
      </c>
      <c r="E4683" s="33">
        <v>16223</v>
      </c>
      <c r="F4683" s="32">
        <v>4.9274999999999993</v>
      </c>
      <c r="G4683" s="32">
        <v>1.6425000000000001</v>
      </c>
      <c r="H4683" s="13">
        <v>20.258997477459477</v>
      </c>
      <c r="I4683" s="32">
        <v>6.5699999999999994</v>
      </c>
      <c r="J4683" s="34">
        <f t="shared" si="582"/>
        <v>0.25000000000000006</v>
      </c>
      <c r="K4683">
        <v>0.30373543734204517</v>
      </c>
      <c r="L4683">
        <v>0.40498058312272694</v>
      </c>
      <c r="M4683">
        <v>0.2</v>
      </c>
      <c r="N4683" t="s">
        <v>37</v>
      </c>
      <c r="O4683" s="45" t="s">
        <v>37</v>
      </c>
      <c r="P4683" s="49" t="str">
        <f>'Sheet1 (2)'!O624</f>
        <v>B</v>
      </c>
      <c r="Q4683" s="30" t="str">
        <f t="shared" si="583"/>
        <v>B</v>
      </c>
      <c r="R4683">
        <f t="shared" si="584"/>
        <v>0.25</v>
      </c>
      <c r="S4683" s="11">
        <f t="shared" si="585"/>
        <v>0.50614916286149159</v>
      </c>
      <c r="T4683" s="13">
        <f t="shared" si="586"/>
        <v>0.25000000000000006</v>
      </c>
      <c r="U4683">
        <f t="shared" si="587"/>
        <v>1.6425000000000003</v>
      </c>
      <c r="V4683" t="str">
        <f t="shared" si="588"/>
        <v>same</v>
      </c>
      <c r="W4683" s="47">
        <f t="shared" si="589"/>
        <v>0</v>
      </c>
      <c r="X4683" s="47"/>
      <c r="Y4683" s="47"/>
    </row>
    <row r="4684" spans="1:25" ht="21" x14ac:dyDescent="0.4">
      <c r="A4684" t="s">
        <v>5068</v>
      </c>
      <c r="B4684" t="s">
        <v>5069</v>
      </c>
      <c r="C4684" t="s">
        <v>5070</v>
      </c>
      <c r="D4684" s="33">
        <v>513375</v>
      </c>
      <c r="E4684" s="33">
        <v>25431</v>
      </c>
      <c r="F4684" s="32">
        <v>4.0649999999999995</v>
      </c>
      <c r="G4684" s="32">
        <v>1.355</v>
      </c>
      <c r="H4684" s="13">
        <v>4.9536888239590944</v>
      </c>
      <c r="I4684" s="32">
        <v>5.42</v>
      </c>
      <c r="J4684" s="34">
        <f t="shared" si="582"/>
        <v>0.25</v>
      </c>
      <c r="K4684">
        <v>0.15984428453462307</v>
      </c>
      <c r="L4684">
        <v>0.21312571271283079</v>
      </c>
      <c r="M4684">
        <v>0.05</v>
      </c>
      <c r="N4684" t="s">
        <v>37</v>
      </c>
      <c r="O4684" s="45" t="s">
        <v>37</v>
      </c>
      <c r="P4684" s="49" t="str">
        <f>'Sheet1 (2)'!O43</f>
        <v>B</v>
      </c>
      <c r="Q4684" s="30" t="str">
        <f t="shared" si="583"/>
        <v>B</v>
      </c>
      <c r="R4684">
        <f t="shared" si="584"/>
        <v>0.25</v>
      </c>
      <c r="S4684" s="11">
        <f t="shared" si="585"/>
        <v>0.76539667896678953</v>
      </c>
      <c r="T4684" s="13">
        <f t="shared" si="586"/>
        <v>0.25</v>
      </c>
      <c r="U4684">
        <f t="shared" si="587"/>
        <v>1.355</v>
      </c>
      <c r="V4684" t="str">
        <f t="shared" si="588"/>
        <v>same</v>
      </c>
      <c r="W4684" s="47">
        <f t="shared" si="589"/>
        <v>0</v>
      </c>
      <c r="X4684" s="47"/>
      <c r="Y4684" s="47"/>
    </row>
    <row r="4685" spans="1:25" ht="21" x14ac:dyDescent="0.4">
      <c r="A4685" t="s">
        <v>5071</v>
      </c>
      <c r="B4685" t="s">
        <v>5069</v>
      </c>
      <c r="C4685" t="s">
        <v>5070</v>
      </c>
      <c r="D4685" s="33">
        <v>106758</v>
      </c>
      <c r="E4685" s="33">
        <v>2947</v>
      </c>
      <c r="F4685" s="32">
        <v>0.54749999999999988</v>
      </c>
      <c r="G4685" s="32">
        <v>0.1825</v>
      </c>
      <c r="H4685" s="13">
        <v>2.7604488656587796</v>
      </c>
      <c r="I4685" s="32">
        <v>0.72999999999999987</v>
      </c>
      <c r="J4685" s="34">
        <f t="shared" si="582"/>
        <v>0.25000000000000006</v>
      </c>
      <c r="K4685">
        <v>0.18578215134034606</v>
      </c>
      <c r="L4685">
        <v>0.24770953512046145</v>
      </c>
      <c r="M4685">
        <v>0.09</v>
      </c>
      <c r="N4685" t="s">
        <v>37</v>
      </c>
      <c r="O4685" s="45" t="s">
        <v>37</v>
      </c>
      <c r="P4685" s="49" t="str">
        <f>'Sheet1 (2)'!O249</f>
        <v>B</v>
      </c>
      <c r="Q4685" s="30" t="str">
        <f t="shared" si="583"/>
        <v>B</v>
      </c>
      <c r="R4685">
        <f t="shared" si="584"/>
        <v>0.25</v>
      </c>
      <c r="S4685" s="11">
        <f t="shared" si="585"/>
        <v>0.63667123287671235</v>
      </c>
      <c r="T4685" s="13">
        <f t="shared" si="586"/>
        <v>0.25000000000000006</v>
      </c>
      <c r="U4685">
        <f t="shared" si="587"/>
        <v>0.1825</v>
      </c>
      <c r="V4685" t="str">
        <f t="shared" si="588"/>
        <v>same</v>
      </c>
      <c r="W4685" s="47">
        <f t="shared" si="589"/>
        <v>0</v>
      </c>
      <c r="X4685" s="47"/>
      <c r="Y4685" s="47"/>
    </row>
    <row r="4686" spans="1:25" ht="21" x14ac:dyDescent="0.4">
      <c r="A4686" t="s">
        <v>5072</v>
      </c>
      <c r="B4686" t="s">
        <v>5069</v>
      </c>
      <c r="C4686" t="s">
        <v>5070</v>
      </c>
      <c r="D4686" s="33">
        <v>92271</v>
      </c>
      <c r="E4686" s="33">
        <v>2619</v>
      </c>
      <c r="F4686" s="32">
        <v>0.44999999999999996</v>
      </c>
      <c r="G4686" s="32">
        <v>0.15000000000000002</v>
      </c>
      <c r="H4686" s="13">
        <v>2.838378255356504</v>
      </c>
      <c r="I4686" s="32">
        <v>0.6</v>
      </c>
      <c r="J4686" s="34">
        <f t="shared" si="582"/>
        <v>0.25000000000000006</v>
      </c>
      <c r="K4686">
        <v>0.17182130584192437</v>
      </c>
      <c r="L4686">
        <v>0.22909507445589919</v>
      </c>
      <c r="M4686">
        <v>0.09</v>
      </c>
      <c r="N4686" t="s">
        <v>37</v>
      </c>
      <c r="O4686" s="45" t="s">
        <v>37</v>
      </c>
      <c r="P4686" s="49" t="str">
        <f>'Sheet1 (2)'!O869</f>
        <v>B</v>
      </c>
      <c r="Q4686" s="30" t="str">
        <f t="shared" si="583"/>
        <v>B</v>
      </c>
      <c r="R4686">
        <f t="shared" si="584"/>
        <v>0.25</v>
      </c>
      <c r="S4686" s="11">
        <f t="shared" si="585"/>
        <v>0.60714999999999997</v>
      </c>
      <c r="T4686" s="13">
        <f t="shared" si="586"/>
        <v>0.25000000000000006</v>
      </c>
      <c r="U4686">
        <f t="shared" si="587"/>
        <v>0.15000000000000002</v>
      </c>
      <c r="V4686" t="str">
        <f t="shared" si="588"/>
        <v>same</v>
      </c>
      <c r="W4686" s="47">
        <f t="shared" si="589"/>
        <v>0</v>
      </c>
      <c r="X4686" s="47"/>
      <c r="Y4686" s="47"/>
    </row>
    <row r="4687" spans="1:25" ht="21" x14ac:dyDescent="0.4">
      <c r="A4687" t="s">
        <v>5073</v>
      </c>
      <c r="B4687" t="s">
        <v>5069</v>
      </c>
      <c r="C4687" t="s">
        <v>5070</v>
      </c>
      <c r="D4687" s="33">
        <v>323064</v>
      </c>
      <c r="E4687" s="33">
        <v>13548</v>
      </c>
      <c r="F4687" s="32">
        <v>5.1450000000000005</v>
      </c>
      <c r="G4687" s="32">
        <v>1.7150000000000001</v>
      </c>
      <c r="H4687" s="13">
        <v>4.1935963152811828</v>
      </c>
      <c r="I4687" s="32">
        <v>6.86</v>
      </c>
      <c r="J4687" s="34">
        <f t="shared" si="582"/>
        <v>0.25</v>
      </c>
      <c r="K4687">
        <v>0.37976085031000895</v>
      </c>
      <c r="L4687">
        <v>0.50634780041334515</v>
      </c>
      <c r="M4687">
        <v>0.28999999999999998</v>
      </c>
      <c r="N4687" t="s">
        <v>37</v>
      </c>
      <c r="O4687" s="45" t="s">
        <v>37</v>
      </c>
      <c r="P4687" s="49" t="str">
        <f>'Sheet1 (2)'!O1803</f>
        <v>B</v>
      </c>
      <c r="Q4687" s="30" t="str">
        <f t="shared" si="583"/>
        <v>B</v>
      </c>
      <c r="R4687">
        <f t="shared" si="584"/>
        <v>0.25</v>
      </c>
      <c r="S4687" s="11">
        <f t="shared" si="585"/>
        <v>0.42727113702623909</v>
      </c>
      <c r="T4687" s="13">
        <f t="shared" si="586"/>
        <v>0.25</v>
      </c>
      <c r="U4687">
        <f t="shared" si="587"/>
        <v>1.7150000000000001</v>
      </c>
      <c r="V4687" t="str">
        <f t="shared" si="588"/>
        <v>same</v>
      </c>
      <c r="W4687" s="47">
        <f t="shared" si="589"/>
        <v>0</v>
      </c>
      <c r="X4687" s="47"/>
      <c r="Y4687" s="47"/>
    </row>
    <row r="4688" spans="1:25" ht="21" x14ac:dyDescent="0.4">
      <c r="A4688" t="s">
        <v>5074</v>
      </c>
      <c r="B4688" t="s">
        <v>5069</v>
      </c>
      <c r="C4688" t="s">
        <v>5070</v>
      </c>
      <c r="D4688" s="33">
        <v>438615</v>
      </c>
      <c r="E4688" s="33">
        <v>33544</v>
      </c>
      <c r="F4688" s="32">
        <v>4.6875</v>
      </c>
      <c r="G4688" s="32">
        <v>1.5625000000000002</v>
      </c>
      <c r="H4688" s="13">
        <v>7.6477092666689463</v>
      </c>
      <c r="I4688" s="32">
        <v>6.25</v>
      </c>
      <c r="J4688" s="34">
        <f t="shared" si="582"/>
        <v>0.25000000000000006</v>
      </c>
      <c r="K4688">
        <v>0.13974183162413548</v>
      </c>
      <c r="L4688">
        <v>0.18632244216551394</v>
      </c>
      <c r="M4688">
        <v>0.05</v>
      </c>
      <c r="N4688" t="s">
        <v>37</v>
      </c>
      <c r="O4688" s="45" t="s">
        <v>37</v>
      </c>
      <c r="P4688" s="49" t="str">
        <f>'Sheet1 (2)'!O3286</f>
        <v>B</v>
      </c>
      <c r="Q4688" s="30" t="str">
        <f t="shared" si="583"/>
        <v>B</v>
      </c>
      <c r="R4688">
        <f t="shared" si="584"/>
        <v>0.25</v>
      </c>
      <c r="S4688" s="11">
        <f t="shared" si="585"/>
        <v>0.73164799999999985</v>
      </c>
      <c r="T4688" s="13">
        <f t="shared" si="586"/>
        <v>0.25000000000000006</v>
      </c>
      <c r="U4688">
        <f t="shared" si="587"/>
        <v>1.5625000000000004</v>
      </c>
      <c r="V4688" t="str">
        <f t="shared" si="588"/>
        <v>same</v>
      </c>
      <c r="W4688" s="47">
        <f t="shared" si="589"/>
        <v>0</v>
      </c>
      <c r="X4688" s="47"/>
      <c r="Y4688" s="47"/>
    </row>
    <row r="4689" spans="1:25" ht="21" x14ac:dyDescent="0.4">
      <c r="A4689" t="s">
        <v>5075</v>
      </c>
      <c r="B4689" t="s">
        <v>5069</v>
      </c>
      <c r="C4689" t="s">
        <v>5070</v>
      </c>
      <c r="D4689" s="33">
        <v>327554</v>
      </c>
      <c r="E4689" s="33">
        <v>17173</v>
      </c>
      <c r="F4689" s="32">
        <v>6.6150000000000002</v>
      </c>
      <c r="G4689" s="32">
        <v>2.2050000000000001</v>
      </c>
      <c r="H4689" s="13">
        <v>5.2427996605139917</v>
      </c>
      <c r="I4689" s="32">
        <v>8.82</v>
      </c>
      <c r="J4689" s="34">
        <f t="shared" si="582"/>
        <v>0.25</v>
      </c>
      <c r="K4689">
        <v>0.38519769405462062</v>
      </c>
      <c r="L4689">
        <v>0.51359692540616086</v>
      </c>
      <c r="M4689">
        <v>0.28999999999999998</v>
      </c>
      <c r="N4689" t="s">
        <v>37</v>
      </c>
      <c r="O4689" s="45" t="s">
        <v>37</v>
      </c>
      <c r="P4689" s="49" t="str">
        <f>'Sheet1 (2)'!O3859</f>
        <v>B</v>
      </c>
      <c r="Q4689" s="30" t="str">
        <f t="shared" si="583"/>
        <v>B</v>
      </c>
      <c r="R4689">
        <f t="shared" si="584"/>
        <v>0.25</v>
      </c>
      <c r="S4689" s="11">
        <f t="shared" si="585"/>
        <v>0.4353548752834468</v>
      </c>
      <c r="T4689" s="13">
        <f t="shared" si="586"/>
        <v>0.25</v>
      </c>
      <c r="U4689">
        <f t="shared" si="587"/>
        <v>2.2050000000000001</v>
      </c>
      <c r="V4689" t="str">
        <f t="shared" si="588"/>
        <v>same</v>
      </c>
      <c r="W4689" s="47">
        <f t="shared" si="589"/>
        <v>0</v>
      </c>
      <c r="X4689" s="47"/>
      <c r="Y4689" s="47"/>
    </row>
    <row r="4690" spans="1:25" ht="21" x14ac:dyDescent="0.4">
      <c r="A4690" t="s">
        <v>5076</v>
      </c>
      <c r="B4690" t="s">
        <v>5069</v>
      </c>
      <c r="C4690" t="s">
        <v>5070</v>
      </c>
      <c r="D4690" s="33">
        <v>430087</v>
      </c>
      <c r="E4690" s="33">
        <v>50432</v>
      </c>
      <c r="F4690" s="32">
        <v>6.7349999999999994</v>
      </c>
      <c r="G4690" s="32">
        <v>2.2450000000000001</v>
      </c>
      <c r="H4690" s="13">
        <v>11.725999623332024</v>
      </c>
      <c r="I4690" s="32">
        <v>8.98</v>
      </c>
      <c r="J4690" s="34">
        <f t="shared" si="582"/>
        <v>0.25</v>
      </c>
      <c r="K4690">
        <v>0.13354616116751267</v>
      </c>
      <c r="L4690">
        <v>0.17806154822335024</v>
      </c>
      <c r="M4690">
        <v>0.05</v>
      </c>
      <c r="N4690" t="s">
        <v>37</v>
      </c>
      <c r="O4690" s="45" t="s">
        <v>37</v>
      </c>
      <c r="P4690" s="49" t="str">
        <f>'Sheet1 (2)'!O4141</f>
        <v>B</v>
      </c>
      <c r="Q4690" s="30" t="str">
        <f t="shared" si="583"/>
        <v>B</v>
      </c>
      <c r="R4690">
        <f t="shared" si="584"/>
        <v>0.25</v>
      </c>
      <c r="S4690" s="11">
        <f t="shared" si="585"/>
        <v>0.71919821826280628</v>
      </c>
      <c r="T4690" s="13">
        <f t="shared" si="586"/>
        <v>0.25</v>
      </c>
      <c r="U4690">
        <f t="shared" si="587"/>
        <v>2.2450000000000001</v>
      </c>
      <c r="V4690" t="str">
        <f t="shared" si="588"/>
        <v>same</v>
      </c>
      <c r="W4690" s="47">
        <f t="shared" si="589"/>
        <v>0</v>
      </c>
      <c r="X4690" s="47"/>
      <c r="Y4690" s="47"/>
    </row>
    <row r="4691" spans="1:25" ht="21" x14ac:dyDescent="0.4">
      <c r="A4691" t="s">
        <v>5077</v>
      </c>
      <c r="B4691" t="s">
        <v>5069</v>
      </c>
      <c r="C4691" t="s">
        <v>5070</v>
      </c>
      <c r="D4691" s="33">
        <v>245944</v>
      </c>
      <c r="E4691" s="33">
        <v>9981</v>
      </c>
      <c r="F4691" s="32">
        <v>3.7050000000000001</v>
      </c>
      <c r="G4691" s="32">
        <v>1.2349999999999999</v>
      </c>
      <c r="H4691" s="13">
        <v>4.0582409003675632</v>
      </c>
      <c r="I4691" s="32">
        <v>4.9399999999999995</v>
      </c>
      <c r="J4691" s="34">
        <f t="shared" si="582"/>
        <v>0.25</v>
      </c>
      <c r="K4691">
        <v>0.37120529005109709</v>
      </c>
      <c r="L4691">
        <v>0.49494038673479601</v>
      </c>
      <c r="M4691">
        <v>0.28999999999999998</v>
      </c>
      <c r="N4691" t="s">
        <v>37</v>
      </c>
      <c r="O4691" s="45" t="s">
        <v>37</v>
      </c>
      <c r="P4691" s="49" t="str">
        <f>'Sheet1 (2)'!O4277</f>
        <v>B</v>
      </c>
      <c r="Q4691" s="30" t="str">
        <f t="shared" si="583"/>
        <v>B</v>
      </c>
      <c r="R4691">
        <f t="shared" si="584"/>
        <v>0.25</v>
      </c>
      <c r="S4691" s="11">
        <f t="shared" si="585"/>
        <v>0.41407085020242906</v>
      </c>
      <c r="T4691" s="13">
        <f t="shared" si="586"/>
        <v>0.25</v>
      </c>
      <c r="U4691">
        <f t="shared" si="587"/>
        <v>1.2349999999999999</v>
      </c>
      <c r="V4691" t="str">
        <f t="shared" si="588"/>
        <v>same</v>
      </c>
      <c r="W4691" s="47">
        <f t="shared" si="589"/>
        <v>0</v>
      </c>
      <c r="X4691" s="47"/>
      <c r="Y4691" s="47"/>
    </row>
    <row r="4692" spans="1:25" ht="21" x14ac:dyDescent="0.4">
      <c r="A4692" t="s">
        <v>5078</v>
      </c>
      <c r="B4692" t="s">
        <v>5069</v>
      </c>
      <c r="C4692" t="s">
        <v>5070</v>
      </c>
      <c r="D4692" s="33">
        <v>51967</v>
      </c>
      <c r="E4692" s="33">
        <v>1900</v>
      </c>
      <c r="F4692" s="32">
        <v>0.33</v>
      </c>
      <c r="G4692" s="32">
        <v>0.11000000000000001</v>
      </c>
      <c r="H4692" s="13">
        <v>3.6561664133007485</v>
      </c>
      <c r="I4692" s="32">
        <v>0.44000000000000006</v>
      </c>
      <c r="J4692" s="34">
        <f t="shared" si="582"/>
        <v>0.25</v>
      </c>
      <c r="K4692">
        <v>0.1736842105263158</v>
      </c>
      <c r="L4692">
        <v>0.23157894736842108</v>
      </c>
      <c r="M4692">
        <v>0.09</v>
      </c>
      <c r="N4692" t="s">
        <v>37</v>
      </c>
      <c r="O4692" s="45" t="s">
        <v>37</v>
      </c>
      <c r="P4692" s="49" t="str">
        <f>'Sheet1 (2)'!O4485</f>
        <v>B</v>
      </c>
      <c r="Q4692" s="30" t="str">
        <f t="shared" si="583"/>
        <v>B</v>
      </c>
      <c r="R4692">
        <f t="shared" si="584"/>
        <v>0.25</v>
      </c>
      <c r="S4692" s="11">
        <f t="shared" si="585"/>
        <v>0.61136363636363644</v>
      </c>
      <c r="T4692" s="13">
        <f t="shared" si="586"/>
        <v>0.25</v>
      </c>
      <c r="U4692">
        <f t="shared" si="587"/>
        <v>0.11000000000000001</v>
      </c>
      <c r="V4692" t="str">
        <f t="shared" si="588"/>
        <v>same</v>
      </c>
      <c r="W4692" s="47">
        <f t="shared" si="589"/>
        <v>0</v>
      </c>
      <c r="X4692" s="47"/>
      <c r="Y4692" s="47"/>
    </row>
    <row r="4693" spans="1:25" ht="21" x14ac:dyDescent="0.4">
      <c r="A4693" t="s">
        <v>5079</v>
      </c>
      <c r="B4693" t="s">
        <v>5069</v>
      </c>
      <c r="C4693" t="s">
        <v>5070</v>
      </c>
      <c r="D4693" s="33">
        <v>304631</v>
      </c>
      <c r="E4693" s="33">
        <v>39408</v>
      </c>
      <c r="F4693" s="32">
        <v>5.5125000000000002</v>
      </c>
      <c r="G4693" s="32">
        <v>1.8374999999999999</v>
      </c>
      <c r="H4693" s="13">
        <v>12.936306547921912</v>
      </c>
      <c r="I4693" s="32">
        <v>7.35</v>
      </c>
      <c r="J4693" s="34">
        <f t="shared" si="582"/>
        <v>0.25</v>
      </c>
      <c r="K4693">
        <v>0.13988276492082827</v>
      </c>
      <c r="L4693">
        <v>0.18651035322777101</v>
      </c>
      <c r="M4693">
        <v>0.05</v>
      </c>
      <c r="N4693" t="s">
        <v>37</v>
      </c>
      <c r="O4693" s="45" t="s">
        <v>37</v>
      </c>
      <c r="P4693" s="49" t="str">
        <f>'Sheet1 (2)'!O4581</f>
        <v>B</v>
      </c>
      <c r="Q4693" s="30" t="str">
        <f t="shared" si="583"/>
        <v>B</v>
      </c>
      <c r="R4693">
        <f t="shared" si="584"/>
        <v>0.25</v>
      </c>
      <c r="S4693" s="11">
        <f t="shared" si="585"/>
        <v>0.73191836734693871</v>
      </c>
      <c r="T4693" s="13">
        <f t="shared" si="586"/>
        <v>0.25</v>
      </c>
      <c r="U4693">
        <f t="shared" si="587"/>
        <v>1.8374999999999999</v>
      </c>
      <c r="V4693" t="str">
        <f t="shared" si="588"/>
        <v>same</v>
      </c>
      <c r="W4693" s="47">
        <f t="shared" si="589"/>
        <v>0</v>
      </c>
      <c r="X4693" s="47"/>
      <c r="Y4693" s="47"/>
    </row>
    <row r="4694" spans="1:25" ht="21" x14ac:dyDescent="0.4">
      <c r="A4694" t="s">
        <v>5080</v>
      </c>
      <c r="B4694" t="s">
        <v>5069</v>
      </c>
      <c r="C4694" t="s">
        <v>5070</v>
      </c>
      <c r="D4694" s="33">
        <v>451227</v>
      </c>
      <c r="E4694" s="33">
        <v>62855</v>
      </c>
      <c r="F4694" s="32">
        <v>8.9849999999999994</v>
      </c>
      <c r="G4694" s="32">
        <v>2.9949999999999997</v>
      </c>
      <c r="H4694" s="13">
        <v>13.929795867711817</v>
      </c>
      <c r="I4694" s="32">
        <v>11.979999999999999</v>
      </c>
      <c r="J4694" s="34">
        <f t="shared" si="582"/>
        <v>0.25</v>
      </c>
      <c r="K4694">
        <v>0.14294805504733116</v>
      </c>
      <c r="L4694">
        <v>0.19059740672977485</v>
      </c>
      <c r="M4694">
        <v>0.05</v>
      </c>
      <c r="N4694" t="s">
        <v>37</v>
      </c>
      <c r="O4694" s="45" t="s">
        <v>37</v>
      </c>
      <c r="P4694" s="49" t="str">
        <f>'Sheet1 (2)'!O4709</f>
        <v>B</v>
      </c>
      <c r="Q4694" s="30" t="str">
        <f t="shared" si="583"/>
        <v>B</v>
      </c>
      <c r="R4694">
        <f t="shared" si="584"/>
        <v>0.25</v>
      </c>
      <c r="S4694" s="11">
        <f t="shared" si="585"/>
        <v>0.73766694490818019</v>
      </c>
      <c r="T4694" s="13">
        <f t="shared" si="586"/>
        <v>0.25</v>
      </c>
      <c r="U4694">
        <f t="shared" si="587"/>
        <v>2.9949999999999997</v>
      </c>
      <c r="V4694" t="str">
        <f t="shared" si="588"/>
        <v>same</v>
      </c>
      <c r="W4694" s="47">
        <f t="shared" si="589"/>
        <v>0</v>
      </c>
      <c r="X4694" s="47"/>
      <c r="Y4694" s="47"/>
    </row>
    <row r="4695" spans="1:25" ht="21" x14ac:dyDescent="0.4">
      <c r="A4695" t="s">
        <v>6191</v>
      </c>
      <c r="B4695" t="s">
        <v>6192</v>
      </c>
      <c r="C4695" t="s">
        <v>6193</v>
      </c>
      <c r="D4695" s="33">
        <v>20</v>
      </c>
      <c r="E4695" s="33">
        <v>15</v>
      </c>
      <c r="F4695" s="32">
        <v>0</v>
      </c>
      <c r="G4695" s="32">
        <v>0</v>
      </c>
      <c r="H4695" s="13">
        <v>75</v>
      </c>
      <c r="I4695" s="32">
        <v>0</v>
      </c>
      <c r="J4695" s="34" t="e">
        <f t="shared" si="582"/>
        <v>#DIV/0!</v>
      </c>
      <c r="K4695">
        <v>0</v>
      </c>
      <c r="L4695">
        <v>0</v>
      </c>
      <c r="M4695">
        <v>0.01</v>
      </c>
      <c r="N4695" t="s">
        <v>42</v>
      </c>
      <c r="O4695" s="45" t="s">
        <v>42</v>
      </c>
      <c r="P4695" s="49" t="str">
        <f>'Sheet1 (2)'!O856</f>
        <v>A+</v>
      </c>
      <c r="Q4695" s="30" t="str">
        <f t="shared" si="583"/>
        <v>A+</v>
      </c>
      <c r="R4695">
        <f t="shared" si="584"/>
        <v>0.05</v>
      </c>
      <c r="S4695" s="11" t="e">
        <f t="shared" si="585"/>
        <v>#DIV/0!</v>
      </c>
      <c r="T4695" s="13" t="e">
        <f t="shared" si="586"/>
        <v>#DIV/0!</v>
      </c>
      <c r="U4695">
        <f t="shared" si="587"/>
        <v>0</v>
      </c>
      <c r="V4695" t="str">
        <f t="shared" si="588"/>
        <v>same</v>
      </c>
      <c r="W4695" s="47">
        <f t="shared" si="589"/>
        <v>0</v>
      </c>
      <c r="X4695" s="47"/>
      <c r="Y4695" s="47"/>
    </row>
    <row r="4696" spans="1:25" ht="21" x14ac:dyDescent="0.4">
      <c r="A4696" t="s">
        <v>6182</v>
      </c>
      <c r="B4696" t="s">
        <v>6183</v>
      </c>
      <c r="C4696" t="s">
        <v>6184</v>
      </c>
      <c r="D4696" s="33">
        <v>1585</v>
      </c>
      <c r="E4696" s="33">
        <v>87</v>
      </c>
      <c r="F4696" s="32">
        <v>0</v>
      </c>
      <c r="G4696" s="32">
        <v>0</v>
      </c>
      <c r="H4696" s="13">
        <v>5.4889589905362772</v>
      </c>
      <c r="I4696" s="32">
        <v>0</v>
      </c>
      <c r="J4696" s="34" t="e">
        <f t="shared" si="582"/>
        <v>#DIV/0!</v>
      </c>
      <c r="K4696">
        <v>0</v>
      </c>
      <c r="L4696">
        <v>0</v>
      </c>
      <c r="M4696">
        <v>0.03</v>
      </c>
      <c r="N4696" t="s">
        <v>34</v>
      </c>
      <c r="O4696" s="45" t="s">
        <v>34</v>
      </c>
      <c r="P4696" s="49" t="str">
        <f>'Sheet1 (2)'!O2495</f>
        <v>A</v>
      </c>
      <c r="Q4696" s="30" t="str">
        <f t="shared" si="583"/>
        <v>A</v>
      </c>
      <c r="R4696">
        <f t="shared" si="584"/>
        <v>0.15</v>
      </c>
      <c r="S4696" s="11" t="e">
        <f t="shared" si="585"/>
        <v>#DIV/0!</v>
      </c>
      <c r="T4696" s="13" t="e">
        <f t="shared" si="586"/>
        <v>#DIV/0!</v>
      </c>
      <c r="U4696">
        <f t="shared" si="587"/>
        <v>0</v>
      </c>
      <c r="V4696" t="str">
        <f t="shared" si="588"/>
        <v>same</v>
      </c>
      <c r="W4696" s="47">
        <f t="shared" si="589"/>
        <v>0</v>
      </c>
      <c r="X4696" s="47"/>
      <c r="Y4696" s="47"/>
    </row>
    <row r="4697" spans="1:25" ht="21" x14ac:dyDescent="0.4">
      <c r="A4697" t="s">
        <v>6185</v>
      </c>
      <c r="B4697" t="s">
        <v>6183</v>
      </c>
      <c r="C4697" t="s">
        <v>6184</v>
      </c>
      <c r="D4697" s="33">
        <v>570</v>
      </c>
      <c r="E4697" s="33">
        <v>42</v>
      </c>
      <c r="F4697" s="32">
        <v>0</v>
      </c>
      <c r="G4697" s="32">
        <v>0</v>
      </c>
      <c r="H4697" s="13">
        <v>7.3684210526315788</v>
      </c>
      <c r="I4697" s="32">
        <v>0</v>
      </c>
      <c r="J4697" s="34" t="e">
        <f t="shared" si="582"/>
        <v>#DIV/0!</v>
      </c>
      <c r="K4697">
        <v>0</v>
      </c>
      <c r="L4697">
        <v>0</v>
      </c>
      <c r="M4697">
        <v>0.03</v>
      </c>
      <c r="N4697" t="s">
        <v>34</v>
      </c>
      <c r="O4697" s="45" t="s">
        <v>34</v>
      </c>
      <c r="P4697" s="49" t="str">
        <f>'Sheet1 (2)'!O3756</f>
        <v>A</v>
      </c>
      <c r="Q4697" s="30" t="str">
        <f t="shared" si="583"/>
        <v>A</v>
      </c>
      <c r="R4697">
        <f t="shared" si="584"/>
        <v>0.15</v>
      </c>
      <c r="S4697" s="11" t="e">
        <f t="shared" si="585"/>
        <v>#DIV/0!</v>
      </c>
      <c r="T4697" s="13" t="e">
        <f t="shared" si="586"/>
        <v>#DIV/0!</v>
      </c>
      <c r="U4697">
        <f t="shared" si="587"/>
        <v>0</v>
      </c>
      <c r="V4697" t="str">
        <f t="shared" si="588"/>
        <v>same</v>
      </c>
      <c r="W4697" s="47">
        <f t="shared" si="589"/>
        <v>0</v>
      </c>
      <c r="X4697" s="47"/>
      <c r="Y4697" s="47"/>
    </row>
    <row r="4698" spans="1:25" ht="21" x14ac:dyDescent="0.4">
      <c r="A4698" t="s">
        <v>6186</v>
      </c>
      <c r="B4698" t="s">
        <v>6183</v>
      </c>
      <c r="C4698" t="s">
        <v>6184</v>
      </c>
      <c r="D4698" s="33">
        <v>794</v>
      </c>
      <c r="E4698" s="33">
        <v>37</v>
      </c>
      <c r="F4698" s="32">
        <v>0</v>
      </c>
      <c r="G4698" s="32">
        <v>0</v>
      </c>
      <c r="H4698" s="13">
        <v>4.6599496221662466</v>
      </c>
      <c r="I4698" s="32">
        <v>0</v>
      </c>
      <c r="J4698" s="34" t="e">
        <f t="shared" si="582"/>
        <v>#DIV/0!</v>
      </c>
      <c r="K4698">
        <v>0</v>
      </c>
      <c r="L4698">
        <v>0</v>
      </c>
      <c r="M4698">
        <v>0.03</v>
      </c>
      <c r="N4698" t="s">
        <v>34</v>
      </c>
      <c r="O4698" s="45" t="s">
        <v>34</v>
      </c>
      <c r="P4698" s="49" t="str">
        <f>'Sheet1 (2)'!O4627</f>
        <v>A</v>
      </c>
      <c r="Q4698" s="30" t="str">
        <f t="shared" si="583"/>
        <v>A</v>
      </c>
      <c r="R4698">
        <f t="shared" si="584"/>
        <v>0.15</v>
      </c>
      <c r="S4698" s="11" t="e">
        <f t="shared" si="585"/>
        <v>#DIV/0!</v>
      </c>
      <c r="T4698" s="13" t="e">
        <f t="shared" si="586"/>
        <v>#DIV/0!</v>
      </c>
      <c r="U4698">
        <f t="shared" si="587"/>
        <v>0</v>
      </c>
      <c r="V4698" t="str">
        <f t="shared" si="588"/>
        <v>same</v>
      </c>
      <c r="W4698" s="47">
        <f t="shared" si="589"/>
        <v>0</v>
      </c>
      <c r="X4698" s="47"/>
      <c r="Y4698" s="47"/>
    </row>
    <row r="4699" spans="1:25" ht="21" x14ac:dyDescent="0.4">
      <c r="A4699" t="s">
        <v>6187</v>
      </c>
      <c r="B4699" t="s">
        <v>6188</v>
      </c>
      <c r="C4699" t="s">
        <v>6189</v>
      </c>
      <c r="D4699" s="33">
        <v>604</v>
      </c>
      <c r="E4699" s="33">
        <v>140</v>
      </c>
      <c r="F4699" s="32">
        <v>0</v>
      </c>
      <c r="G4699" s="32">
        <v>0</v>
      </c>
      <c r="H4699" s="13">
        <v>23.178807947019866</v>
      </c>
      <c r="I4699" s="32">
        <v>0</v>
      </c>
      <c r="J4699" s="34" t="e">
        <f t="shared" si="582"/>
        <v>#DIV/0!</v>
      </c>
      <c r="K4699">
        <v>0</v>
      </c>
      <c r="L4699">
        <v>0</v>
      </c>
      <c r="M4699">
        <v>0.2</v>
      </c>
      <c r="N4699" t="s">
        <v>37</v>
      </c>
      <c r="O4699" s="45" t="s">
        <v>37</v>
      </c>
      <c r="P4699" s="49" t="str">
        <f>'Sheet1 (2)'!O2156</f>
        <v>B</v>
      </c>
      <c r="Q4699" s="30" t="str">
        <f t="shared" si="583"/>
        <v>B</v>
      </c>
      <c r="R4699">
        <f t="shared" si="584"/>
        <v>0.25</v>
      </c>
      <c r="S4699" s="11" t="e">
        <f t="shared" si="585"/>
        <v>#DIV/0!</v>
      </c>
      <c r="T4699" s="13" t="e">
        <f t="shared" si="586"/>
        <v>#DIV/0!</v>
      </c>
      <c r="U4699">
        <f t="shared" si="587"/>
        <v>0</v>
      </c>
      <c r="V4699" t="str">
        <f t="shared" si="588"/>
        <v>same</v>
      </c>
      <c r="W4699" s="47">
        <f t="shared" si="589"/>
        <v>0</v>
      </c>
      <c r="X4699" s="47"/>
      <c r="Y4699" s="47"/>
    </row>
    <row r="4700" spans="1:25" ht="21" x14ac:dyDescent="0.4">
      <c r="A4700" t="s">
        <v>6190</v>
      </c>
      <c r="B4700" t="s">
        <v>6188</v>
      </c>
      <c r="C4700" t="s">
        <v>6189</v>
      </c>
      <c r="D4700" s="33">
        <v>204</v>
      </c>
      <c r="E4700" s="33">
        <v>40</v>
      </c>
      <c r="F4700" s="32">
        <v>0</v>
      </c>
      <c r="G4700" s="32">
        <v>0</v>
      </c>
      <c r="H4700" s="13">
        <v>19.607843137254903</v>
      </c>
      <c r="I4700" s="32">
        <v>0</v>
      </c>
      <c r="J4700" s="34" t="e">
        <f t="shared" si="582"/>
        <v>#DIV/0!</v>
      </c>
      <c r="K4700">
        <v>0</v>
      </c>
      <c r="L4700">
        <v>0</v>
      </c>
      <c r="M4700">
        <v>0.35</v>
      </c>
      <c r="N4700" t="s">
        <v>37</v>
      </c>
      <c r="O4700" s="45" t="s">
        <v>37</v>
      </c>
      <c r="P4700" s="49" t="str">
        <f>'Sheet1 (2)'!O4630</f>
        <v>B</v>
      </c>
      <c r="Q4700" s="30" t="str">
        <f t="shared" si="583"/>
        <v>B</v>
      </c>
      <c r="R4700">
        <f t="shared" si="584"/>
        <v>0.25</v>
      </c>
      <c r="S4700" s="11" t="e">
        <f t="shared" si="585"/>
        <v>#DIV/0!</v>
      </c>
      <c r="T4700" s="13" t="e">
        <f t="shared" si="586"/>
        <v>#DIV/0!</v>
      </c>
      <c r="U4700">
        <f t="shared" si="587"/>
        <v>0</v>
      </c>
      <c r="V4700" t="str">
        <f t="shared" si="588"/>
        <v>same</v>
      </c>
      <c r="W4700" s="47">
        <f t="shared" si="589"/>
        <v>0</v>
      </c>
      <c r="X4700" s="47"/>
      <c r="Y4700" s="47"/>
    </row>
    <row r="4701" spans="1:25" ht="21" x14ac:dyDescent="0.4">
      <c r="A4701" t="s">
        <v>5518</v>
      </c>
      <c r="B4701" t="s">
        <v>5519</v>
      </c>
      <c r="C4701" t="s">
        <v>5520</v>
      </c>
      <c r="D4701" s="33">
        <v>666898</v>
      </c>
      <c r="E4701" s="33">
        <v>62564</v>
      </c>
      <c r="F4701" s="32">
        <v>12.7875</v>
      </c>
      <c r="G4701" s="32">
        <v>4.2625000000000002</v>
      </c>
      <c r="H4701" s="13">
        <v>9.3813446733983312</v>
      </c>
      <c r="I4701" s="32">
        <v>17.05</v>
      </c>
      <c r="J4701" s="34">
        <f t="shared" si="582"/>
        <v>0.25</v>
      </c>
      <c r="K4701">
        <v>0.20439070391918676</v>
      </c>
      <c r="L4701">
        <v>0.27252093855891568</v>
      </c>
      <c r="M4701">
        <v>0.1</v>
      </c>
      <c r="N4701" t="s">
        <v>37</v>
      </c>
      <c r="O4701" s="45" t="s">
        <v>37</v>
      </c>
      <c r="P4701" s="49" t="str">
        <f>'Sheet1 (2)'!O3025</f>
        <v>B</v>
      </c>
      <c r="Q4701" s="30" t="str">
        <f t="shared" si="583"/>
        <v>B</v>
      </c>
      <c r="R4701">
        <f t="shared" si="584"/>
        <v>0.25</v>
      </c>
      <c r="S4701" s="11">
        <f t="shared" si="585"/>
        <v>0.63305571847507336</v>
      </c>
      <c r="T4701" s="13">
        <f t="shared" si="586"/>
        <v>0.25</v>
      </c>
      <c r="U4701">
        <f t="shared" si="587"/>
        <v>4.2625000000000002</v>
      </c>
      <c r="V4701" t="str">
        <f t="shared" si="588"/>
        <v>same</v>
      </c>
      <c r="W4701" s="47">
        <f t="shared" si="589"/>
        <v>0</v>
      </c>
      <c r="X4701" s="47"/>
      <c r="Y4701" s="47"/>
    </row>
    <row r="4702" spans="1:25" ht="21" x14ac:dyDescent="0.4">
      <c r="A4702" t="s">
        <v>5521</v>
      </c>
      <c r="B4702" t="s">
        <v>5519</v>
      </c>
      <c r="C4702" t="s">
        <v>5520</v>
      </c>
      <c r="D4702" s="33">
        <v>641784</v>
      </c>
      <c r="E4702" s="33">
        <v>22574</v>
      </c>
      <c r="F4702" s="32">
        <v>4.5599999999999996</v>
      </c>
      <c r="G4702" s="32">
        <v>1.52</v>
      </c>
      <c r="H4702" s="13">
        <v>3.517382795457662</v>
      </c>
      <c r="I4702" s="32">
        <v>6.08</v>
      </c>
      <c r="J4702" s="34">
        <f t="shared" si="582"/>
        <v>0.25</v>
      </c>
      <c r="K4702">
        <v>0.20200230353504031</v>
      </c>
      <c r="L4702">
        <v>0.2693364047133871</v>
      </c>
      <c r="M4702">
        <v>0.1</v>
      </c>
      <c r="N4702" t="s">
        <v>37</v>
      </c>
      <c r="O4702" s="45" t="s">
        <v>37</v>
      </c>
      <c r="P4702" s="49" t="str">
        <f>'Sheet1 (2)'!O4009</f>
        <v>B</v>
      </c>
      <c r="Q4702" s="30" t="str">
        <f t="shared" si="583"/>
        <v>B</v>
      </c>
      <c r="R4702">
        <f t="shared" si="584"/>
        <v>0.25</v>
      </c>
      <c r="S4702" s="11">
        <f t="shared" si="585"/>
        <v>0.62871710526315794</v>
      </c>
      <c r="T4702" s="13">
        <f t="shared" si="586"/>
        <v>0.25</v>
      </c>
      <c r="U4702">
        <f t="shared" si="587"/>
        <v>1.52</v>
      </c>
      <c r="V4702" t="str">
        <f t="shared" si="588"/>
        <v>same</v>
      </c>
      <c r="W4702" s="47">
        <f t="shared" si="589"/>
        <v>0</v>
      </c>
      <c r="X4702" s="47"/>
      <c r="Y4702" s="47"/>
    </row>
    <row r="4703" spans="1:25" ht="21" x14ac:dyDescent="0.4">
      <c r="A4703" s="18" t="s">
        <v>5494</v>
      </c>
      <c r="B4703" t="s">
        <v>5495</v>
      </c>
      <c r="C4703" t="s">
        <v>5496</v>
      </c>
      <c r="D4703" s="33">
        <v>178391</v>
      </c>
      <c r="E4703" s="33">
        <v>5758</v>
      </c>
      <c r="F4703" s="32">
        <v>20.152999999999999</v>
      </c>
      <c r="G4703" s="32">
        <v>4.0062999999999995</v>
      </c>
      <c r="H4703" s="13">
        <v>3.2277413098194416</v>
      </c>
      <c r="I4703" s="32">
        <v>24.159299999999998</v>
      </c>
      <c r="J4703" s="34">
        <f t="shared" si="582"/>
        <v>0.16582848012980508</v>
      </c>
      <c r="K4703">
        <v>3.5</v>
      </c>
      <c r="L4703">
        <v>4.1957797846474465</v>
      </c>
      <c r="M4703">
        <v>3.5</v>
      </c>
      <c r="N4703" t="s">
        <v>37</v>
      </c>
      <c r="O4703" s="45" t="s">
        <v>37</v>
      </c>
      <c r="P4703" s="49" t="str">
        <f>'Sheet1 (2)'!O778</f>
        <v>B</v>
      </c>
      <c r="Q4703" s="30" t="str">
        <f t="shared" si="583"/>
        <v>B</v>
      </c>
      <c r="R4703">
        <f t="shared" si="584"/>
        <v>0.25</v>
      </c>
      <c r="S4703" s="11">
        <f t="shared" si="585"/>
        <v>0.16582848012980497</v>
      </c>
      <c r="T4703" s="13">
        <f t="shared" si="586"/>
        <v>0.16582848012980508</v>
      </c>
      <c r="U4703">
        <f t="shared" si="587"/>
        <v>4.0062999999999995</v>
      </c>
      <c r="V4703" t="str">
        <f t="shared" si="588"/>
        <v>same</v>
      </c>
      <c r="W4703" s="47">
        <f t="shared" si="589"/>
        <v>0</v>
      </c>
      <c r="X4703" s="47"/>
      <c r="Y4703" s="47"/>
    </row>
    <row r="4704" spans="1:25" ht="21" x14ac:dyDescent="0.4">
      <c r="A4704" t="s">
        <v>4934</v>
      </c>
      <c r="B4704" t="s">
        <v>4935</v>
      </c>
      <c r="C4704" t="s">
        <v>4936</v>
      </c>
      <c r="D4704" s="33">
        <v>337376</v>
      </c>
      <c r="E4704" s="33">
        <v>17453</v>
      </c>
      <c r="F4704" s="32">
        <v>69.811999999999998</v>
      </c>
      <c r="G4704" s="32">
        <v>11.019400000000001</v>
      </c>
      <c r="H4704" s="13">
        <v>5.1731599165322963</v>
      </c>
      <c r="I4704" s="32">
        <v>80.831400000000002</v>
      </c>
      <c r="J4704" s="34">
        <f t="shared" si="582"/>
        <v>0.13632573480107979</v>
      </c>
      <c r="K4704">
        <v>4</v>
      </c>
      <c r="L4704">
        <v>4.6313756947229709</v>
      </c>
      <c r="M4704">
        <v>4</v>
      </c>
      <c r="N4704" t="s">
        <v>37</v>
      </c>
      <c r="O4704" s="45" t="s">
        <v>37</v>
      </c>
      <c r="P4704" s="49" t="str">
        <f>'Sheet1 (2)'!O3303</f>
        <v>B</v>
      </c>
      <c r="Q4704" s="30" t="str">
        <f t="shared" si="583"/>
        <v>B</v>
      </c>
      <c r="R4704">
        <f t="shared" si="584"/>
        <v>0.25</v>
      </c>
      <c r="S4704" s="11">
        <f t="shared" si="585"/>
        <v>0.1363257348010799</v>
      </c>
      <c r="T4704" s="13">
        <f t="shared" si="586"/>
        <v>0.13632573480107979</v>
      </c>
      <c r="U4704">
        <f t="shared" si="587"/>
        <v>11.019400000000001</v>
      </c>
      <c r="V4704" t="str">
        <f t="shared" si="588"/>
        <v>same</v>
      </c>
      <c r="W4704" s="47">
        <f t="shared" si="589"/>
        <v>0</v>
      </c>
      <c r="X4704" s="47"/>
      <c r="Y4704" s="47"/>
    </row>
    <row r="4705" spans="1:25" ht="21" x14ac:dyDescent="0.4">
      <c r="A4705" t="s">
        <v>5081</v>
      </c>
      <c r="B4705" t="s">
        <v>5082</v>
      </c>
      <c r="C4705" t="s">
        <v>5083</v>
      </c>
      <c r="D4705" s="33">
        <v>182589</v>
      </c>
      <c r="E4705" s="33">
        <v>17199</v>
      </c>
      <c r="F4705" s="32">
        <v>17.198999999999998</v>
      </c>
      <c r="G4705" s="32">
        <v>5.6577999999999999</v>
      </c>
      <c r="H4705" s="13">
        <v>9.4195159620787674</v>
      </c>
      <c r="I4705" s="32">
        <v>22.8568</v>
      </c>
      <c r="J4705" s="34">
        <f t="shared" ref="J4705:J4768" si="590">G4705/I4705</f>
        <v>0.24753246298694481</v>
      </c>
      <c r="K4705">
        <v>0.99999999999999978</v>
      </c>
      <c r="L4705">
        <v>1.3289609861038432</v>
      </c>
      <c r="M4705">
        <v>1</v>
      </c>
      <c r="N4705" t="s">
        <v>37</v>
      </c>
      <c r="O4705" s="45" t="s">
        <v>37</v>
      </c>
      <c r="P4705" s="49" t="str">
        <f>'Sheet1 (2)'!O468</f>
        <v>B</v>
      </c>
      <c r="Q4705" s="30" t="str">
        <f t="shared" si="583"/>
        <v>B</v>
      </c>
      <c r="R4705">
        <f t="shared" si="584"/>
        <v>0.25</v>
      </c>
      <c r="S4705" s="11">
        <f t="shared" si="585"/>
        <v>0.24753246298694476</v>
      </c>
      <c r="T4705" s="13">
        <f t="shared" si="586"/>
        <v>0.24753246298694481</v>
      </c>
      <c r="U4705">
        <f t="shared" si="587"/>
        <v>5.6577999999999999</v>
      </c>
      <c r="V4705" t="str">
        <f t="shared" si="588"/>
        <v>same</v>
      </c>
      <c r="W4705" s="47">
        <f t="shared" si="589"/>
        <v>0</v>
      </c>
      <c r="X4705" s="47"/>
      <c r="Y4705" s="47"/>
    </row>
    <row r="4706" spans="1:25" ht="21" x14ac:dyDescent="0.4">
      <c r="A4706" t="s">
        <v>5084</v>
      </c>
      <c r="B4706" t="s">
        <v>5082</v>
      </c>
      <c r="C4706" t="s">
        <v>5083</v>
      </c>
      <c r="D4706" s="33">
        <v>407354</v>
      </c>
      <c r="E4706" s="33">
        <v>33662</v>
      </c>
      <c r="F4706" s="32">
        <v>33.661999999999999</v>
      </c>
      <c r="G4706" s="32">
        <v>5.6026000000000007</v>
      </c>
      <c r="H4706" s="13">
        <v>8.2635741885436254</v>
      </c>
      <c r="I4706" s="32">
        <v>39.264600000000002</v>
      </c>
      <c r="J4706" s="34">
        <f t="shared" si="590"/>
        <v>0.14268832485241159</v>
      </c>
      <c r="K4706">
        <v>1</v>
      </c>
      <c r="L4706">
        <v>1.1664369318519399</v>
      </c>
      <c r="M4706">
        <v>1</v>
      </c>
      <c r="N4706" t="s">
        <v>34</v>
      </c>
      <c r="O4706" s="45" t="s">
        <v>34</v>
      </c>
      <c r="P4706" s="49" t="str">
        <f>'Sheet1 (2)'!O3575</f>
        <v>A</v>
      </c>
      <c r="Q4706" s="30" t="str">
        <f t="shared" si="583"/>
        <v>A</v>
      </c>
      <c r="R4706">
        <f t="shared" si="584"/>
        <v>0.15</v>
      </c>
      <c r="S4706" s="11">
        <f t="shared" si="585"/>
        <v>0.14268832485241159</v>
      </c>
      <c r="T4706" s="13">
        <f t="shared" si="586"/>
        <v>0.14268832485241159</v>
      </c>
      <c r="U4706">
        <f t="shared" si="587"/>
        <v>5.6026000000000007</v>
      </c>
      <c r="V4706" t="str">
        <f t="shared" si="588"/>
        <v>same</v>
      </c>
      <c r="W4706" s="47">
        <f t="shared" si="589"/>
        <v>0</v>
      </c>
      <c r="X4706" s="47"/>
      <c r="Y4706" s="47"/>
    </row>
    <row r="4707" spans="1:25" ht="21" x14ac:dyDescent="0.4">
      <c r="A4707" t="s">
        <v>4110</v>
      </c>
      <c r="B4707" t="s">
        <v>4111</v>
      </c>
      <c r="C4707" t="s">
        <v>4112</v>
      </c>
      <c r="D4707" s="33">
        <v>893003</v>
      </c>
      <c r="E4707" s="33">
        <v>60191</v>
      </c>
      <c r="F4707" s="32">
        <v>65.774999999999991</v>
      </c>
      <c r="G4707" s="32">
        <v>21.925000000000001</v>
      </c>
      <c r="H4707" s="13">
        <v>6.7402909060775835</v>
      </c>
      <c r="I4707" s="32">
        <v>87.699999999999989</v>
      </c>
      <c r="J4707" s="34">
        <f t="shared" si="590"/>
        <v>0.25000000000000006</v>
      </c>
      <c r="K4707">
        <v>1.0927713445531722</v>
      </c>
      <c r="L4707">
        <v>1.4570284594042295</v>
      </c>
      <c r="M4707">
        <v>1</v>
      </c>
      <c r="N4707" t="s">
        <v>37</v>
      </c>
      <c r="O4707" s="45" t="s">
        <v>37</v>
      </c>
      <c r="P4707" s="49" t="str">
        <f>'Sheet1 (2)'!O794</f>
        <v>B</v>
      </c>
      <c r="Q4707" s="30" t="str">
        <f t="shared" si="583"/>
        <v>B</v>
      </c>
      <c r="R4707">
        <f t="shared" si="584"/>
        <v>0.25</v>
      </c>
      <c r="S4707" s="11">
        <f t="shared" si="585"/>
        <v>0.31367160775370567</v>
      </c>
      <c r="T4707" s="13">
        <f t="shared" si="586"/>
        <v>0.25000000000000006</v>
      </c>
      <c r="U4707">
        <f t="shared" si="587"/>
        <v>21.925000000000001</v>
      </c>
      <c r="V4707" t="str">
        <f t="shared" si="588"/>
        <v>same</v>
      </c>
      <c r="W4707" s="47">
        <f t="shared" si="589"/>
        <v>0</v>
      </c>
      <c r="X4707" s="47"/>
      <c r="Y4707" s="47"/>
    </row>
    <row r="4708" spans="1:25" ht="21" x14ac:dyDescent="0.4">
      <c r="A4708" t="s">
        <v>4113</v>
      </c>
      <c r="B4708" t="s">
        <v>4111</v>
      </c>
      <c r="C4708" t="s">
        <v>4112</v>
      </c>
      <c r="D4708" s="33">
        <v>1898662</v>
      </c>
      <c r="E4708" s="33">
        <v>104546</v>
      </c>
      <c r="F4708" s="32">
        <v>113.685</v>
      </c>
      <c r="G4708" s="32">
        <v>37.895000000000003</v>
      </c>
      <c r="H4708" s="13">
        <v>5.5062986460992001</v>
      </c>
      <c r="I4708" s="32">
        <v>151.58000000000001</v>
      </c>
      <c r="J4708" s="34">
        <f t="shared" si="590"/>
        <v>0.25</v>
      </c>
      <c r="K4708">
        <v>1.0874160656553096</v>
      </c>
      <c r="L4708">
        <v>1.4498880875404128</v>
      </c>
      <c r="M4708">
        <v>1</v>
      </c>
      <c r="N4708" t="s">
        <v>37</v>
      </c>
      <c r="O4708" s="45" t="s">
        <v>37</v>
      </c>
      <c r="P4708" s="49" t="str">
        <f>'Sheet1 (2)'!O1837</f>
        <v>B</v>
      </c>
      <c r="Q4708" s="30" t="str">
        <f t="shared" si="583"/>
        <v>B</v>
      </c>
      <c r="R4708">
        <f t="shared" si="584"/>
        <v>0.25</v>
      </c>
      <c r="S4708" s="11">
        <f t="shared" si="585"/>
        <v>0.31029159519725552</v>
      </c>
      <c r="T4708" s="13">
        <f t="shared" si="586"/>
        <v>0.25</v>
      </c>
      <c r="U4708">
        <f t="shared" si="587"/>
        <v>37.895000000000003</v>
      </c>
      <c r="V4708" t="str">
        <f t="shared" si="588"/>
        <v>same</v>
      </c>
      <c r="W4708" s="47">
        <f t="shared" si="589"/>
        <v>0</v>
      </c>
      <c r="X4708" s="47"/>
      <c r="Y4708" s="47"/>
    </row>
    <row r="4709" spans="1:25" ht="21" x14ac:dyDescent="0.4">
      <c r="A4709" t="s">
        <v>4114</v>
      </c>
      <c r="B4709" t="s">
        <v>4111</v>
      </c>
      <c r="C4709" t="s">
        <v>4112</v>
      </c>
      <c r="D4709" s="33">
        <v>1098051</v>
      </c>
      <c r="E4709" s="33">
        <v>66382</v>
      </c>
      <c r="F4709" s="32">
        <v>72.157499999999999</v>
      </c>
      <c r="G4709" s="32">
        <v>24.052499999999998</v>
      </c>
      <c r="H4709" s="13">
        <v>6.0454386909169067</v>
      </c>
      <c r="I4709" s="32">
        <v>96.21</v>
      </c>
      <c r="J4709" s="34">
        <f t="shared" si="590"/>
        <v>0.25</v>
      </c>
      <c r="K4709">
        <v>1.0870040071103613</v>
      </c>
      <c r="L4709">
        <v>1.4493386761471483</v>
      </c>
      <c r="M4709">
        <v>1</v>
      </c>
      <c r="N4709" t="s">
        <v>37</v>
      </c>
      <c r="O4709" s="45" t="s">
        <v>37</v>
      </c>
      <c r="P4709" s="49" t="str">
        <f>'Sheet1 (2)'!O4288</f>
        <v>B</v>
      </c>
      <c r="Q4709" s="30" t="str">
        <f t="shared" si="583"/>
        <v>B</v>
      </c>
      <c r="R4709">
        <f t="shared" si="584"/>
        <v>0.25</v>
      </c>
      <c r="S4709" s="11">
        <f t="shared" si="585"/>
        <v>0.31003014239684024</v>
      </c>
      <c r="T4709" s="13">
        <f t="shared" si="586"/>
        <v>0.25</v>
      </c>
      <c r="U4709">
        <f t="shared" si="587"/>
        <v>24.052499999999998</v>
      </c>
      <c r="V4709" t="str">
        <f t="shared" si="588"/>
        <v>same</v>
      </c>
      <c r="W4709" s="47">
        <f t="shared" si="589"/>
        <v>0</v>
      </c>
      <c r="X4709" s="47"/>
      <c r="Y4709" s="47"/>
    </row>
    <row r="4710" spans="1:25" ht="21" x14ac:dyDescent="0.4">
      <c r="A4710" t="s">
        <v>5535</v>
      </c>
      <c r="B4710" t="s">
        <v>5536</v>
      </c>
      <c r="C4710" t="s">
        <v>5537</v>
      </c>
      <c r="D4710" s="33">
        <v>318788</v>
      </c>
      <c r="E4710" s="33">
        <v>81866</v>
      </c>
      <c r="F4710" s="32">
        <v>16.260000000000002</v>
      </c>
      <c r="G4710" s="32">
        <v>5.42</v>
      </c>
      <c r="H4710" s="13">
        <v>25.680389475137083</v>
      </c>
      <c r="I4710" s="32">
        <v>21.68</v>
      </c>
      <c r="J4710" s="34">
        <f t="shared" si="590"/>
        <v>0.25</v>
      </c>
      <c r="K4710">
        <v>0.19861725258349011</v>
      </c>
      <c r="L4710">
        <v>0.26482300344465348</v>
      </c>
      <c r="M4710">
        <v>0.15</v>
      </c>
      <c r="N4710" t="s">
        <v>37</v>
      </c>
      <c r="O4710" s="45" t="s">
        <v>37</v>
      </c>
      <c r="P4710" s="49" t="str">
        <f>'Sheet1 (2)'!O1920</f>
        <v>B</v>
      </c>
      <c r="Q4710" s="30" t="str">
        <f t="shared" si="583"/>
        <v>B</v>
      </c>
      <c r="R4710">
        <f t="shared" si="584"/>
        <v>0.25</v>
      </c>
      <c r="S4710" s="11">
        <f t="shared" si="585"/>
        <v>0.43358394833948349</v>
      </c>
      <c r="T4710" s="13">
        <f t="shared" si="586"/>
        <v>0.25</v>
      </c>
      <c r="U4710">
        <f t="shared" si="587"/>
        <v>5.42</v>
      </c>
      <c r="V4710" t="str">
        <f t="shared" si="588"/>
        <v>same</v>
      </c>
      <c r="W4710" s="47">
        <f t="shared" si="589"/>
        <v>0</v>
      </c>
      <c r="X4710" s="47"/>
      <c r="Y4710" s="47"/>
    </row>
    <row r="4711" spans="1:25" ht="21" x14ac:dyDescent="0.4">
      <c r="A4711" s="18" t="s">
        <v>5991</v>
      </c>
      <c r="B4711" t="s">
        <v>5992</v>
      </c>
      <c r="C4711" t="s">
        <v>5993</v>
      </c>
      <c r="D4711" s="33">
        <v>17406</v>
      </c>
      <c r="E4711" s="33">
        <v>550</v>
      </c>
      <c r="F4711" s="32">
        <v>0.435</v>
      </c>
      <c r="G4711" s="32">
        <v>0.14500000000000002</v>
      </c>
      <c r="H4711" s="13">
        <v>3.1598299436975754</v>
      </c>
      <c r="I4711" s="32">
        <v>0.58000000000000007</v>
      </c>
      <c r="J4711" s="34">
        <f t="shared" si="590"/>
        <v>0.25</v>
      </c>
      <c r="K4711">
        <v>0.79090909090909089</v>
      </c>
      <c r="L4711">
        <v>1.0545454545454547</v>
      </c>
      <c r="M4711">
        <v>0.39</v>
      </c>
      <c r="N4711" t="s">
        <v>37</v>
      </c>
      <c r="O4711" s="45" t="s">
        <v>37</v>
      </c>
      <c r="P4711" s="49" t="str">
        <f>'Sheet1 (2)'!O715</f>
        <v>B</v>
      </c>
      <c r="Q4711" s="30" t="str">
        <f t="shared" si="583"/>
        <v>B</v>
      </c>
      <c r="R4711">
        <f t="shared" si="584"/>
        <v>0.25</v>
      </c>
      <c r="S4711" s="11">
        <f t="shared" si="585"/>
        <v>0.63017241379310351</v>
      </c>
      <c r="T4711" s="13">
        <f t="shared" si="586"/>
        <v>0.25</v>
      </c>
      <c r="U4711">
        <f t="shared" si="587"/>
        <v>0.14500000000000002</v>
      </c>
      <c r="V4711" t="str">
        <f t="shared" si="588"/>
        <v>same</v>
      </c>
      <c r="W4711" s="47">
        <f t="shared" si="589"/>
        <v>0</v>
      </c>
      <c r="X4711" s="47"/>
      <c r="Y4711" s="47"/>
    </row>
    <row r="4712" spans="1:25" ht="21" x14ac:dyDescent="0.4">
      <c r="A4712" t="s">
        <v>5994</v>
      </c>
      <c r="B4712" t="s">
        <v>5992</v>
      </c>
      <c r="C4712" t="s">
        <v>5993</v>
      </c>
      <c r="D4712" s="33">
        <v>17026</v>
      </c>
      <c r="E4712" s="33">
        <v>817</v>
      </c>
      <c r="F4712" s="32">
        <v>0.71249999999999991</v>
      </c>
      <c r="G4712" s="32">
        <v>0.23750000000000002</v>
      </c>
      <c r="H4712" s="13">
        <v>4.7985434042053328</v>
      </c>
      <c r="I4712" s="32">
        <v>0.95</v>
      </c>
      <c r="J4712" s="34">
        <f t="shared" si="590"/>
        <v>0.25000000000000006</v>
      </c>
      <c r="K4712">
        <v>0.87209302325581384</v>
      </c>
      <c r="L4712">
        <v>1.1627906976744187</v>
      </c>
      <c r="M4712">
        <v>0.45</v>
      </c>
      <c r="N4712" t="s">
        <v>37</v>
      </c>
      <c r="O4712" s="45" t="s">
        <v>37</v>
      </c>
      <c r="P4712" s="49" t="str">
        <f>'Sheet1 (2)'!O1889</f>
        <v>B</v>
      </c>
      <c r="Q4712" s="30" t="str">
        <f t="shared" si="583"/>
        <v>B</v>
      </c>
      <c r="R4712">
        <f t="shared" si="584"/>
        <v>0.25</v>
      </c>
      <c r="S4712" s="11">
        <f t="shared" si="585"/>
        <v>0.6130000000000001</v>
      </c>
      <c r="T4712" s="13">
        <f t="shared" si="586"/>
        <v>0.25000000000000006</v>
      </c>
      <c r="U4712">
        <f t="shared" si="587"/>
        <v>0.23750000000000004</v>
      </c>
      <c r="V4712" t="str">
        <f t="shared" si="588"/>
        <v>same</v>
      </c>
      <c r="W4712" s="47">
        <f t="shared" si="589"/>
        <v>0</v>
      </c>
      <c r="X4712" s="47"/>
      <c r="Y4712" s="47"/>
    </row>
    <row r="4713" spans="1:25" ht="21" x14ac:dyDescent="0.4">
      <c r="A4713" t="s">
        <v>5995</v>
      </c>
      <c r="B4713" t="s">
        <v>5992</v>
      </c>
      <c r="C4713" t="s">
        <v>5993</v>
      </c>
      <c r="D4713" s="33">
        <v>17189</v>
      </c>
      <c r="E4713" s="33">
        <v>806</v>
      </c>
      <c r="F4713" s="32">
        <v>0.77249999999999996</v>
      </c>
      <c r="G4713" s="32">
        <v>0.25750000000000006</v>
      </c>
      <c r="H4713" s="13">
        <v>4.6890453196811919</v>
      </c>
      <c r="I4713" s="32">
        <v>1.03</v>
      </c>
      <c r="J4713" s="34">
        <f t="shared" si="590"/>
        <v>0.25000000000000006</v>
      </c>
      <c r="K4713">
        <v>0.95843672456575679</v>
      </c>
      <c r="L4713">
        <v>1.2779156327543424</v>
      </c>
      <c r="M4713">
        <v>0.49</v>
      </c>
      <c r="N4713" t="s">
        <v>37</v>
      </c>
      <c r="O4713" s="45" t="s">
        <v>37</v>
      </c>
      <c r="P4713" s="49" t="str">
        <f>'Sheet1 (2)'!O3702</f>
        <v>B</v>
      </c>
      <c r="Q4713" s="30" t="str">
        <f t="shared" si="583"/>
        <v>B</v>
      </c>
      <c r="R4713">
        <f t="shared" si="584"/>
        <v>0.25</v>
      </c>
      <c r="S4713" s="11">
        <f t="shared" si="585"/>
        <v>0.61656310679611648</v>
      </c>
      <c r="T4713" s="13">
        <f t="shared" si="586"/>
        <v>0.25000000000000006</v>
      </c>
      <c r="U4713">
        <f t="shared" si="587"/>
        <v>0.25750000000000006</v>
      </c>
      <c r="V4713" t="str">
        <f t="shared" si="588"/>
        <v>same</v>
      </c>
      <c r="W4713" s="47">
        <f t="shared" si="589"/>
        <v>0</v>
      </c>
      <c r="X4713" s="47"/>
      <c r="Y4713" s="47"/>
    </row>
    <row r="4714" spans="1:25" ht="21" x14ac:dyDescent="0.4">
      <c r="A4714" t="s">
        <v>5996</v>
      </c>
      <c r="B4714" t="s">
        <v>5992</v>
      </c>
      <c r="C4714" t="s">
        <v>5993</v>
      </c>
      <c r="D4714" s="33">
        <v>14660</v>
      </c>
      <c r="E4714" s="33">
        <v>137</v>
      </c>
      <c r="F4714" s="32">
        <v>0.13500000000000001</v>
      </c>
      <c r="G4714" s="32">
        <v>4.5000000000000005E-2</v>
      </c>
      <c r="H4714" s="13">
        <v>0.93451568894952253</v>
      </c>
      <c r="I4714" s="32">
        <v>0.18000000000000002</v>
      </c>
      <c r="J4714" s="34">
        <f t="shared" si="590"/>
        <v>0.25</v>
      </c>
      <c r="K4714">
        <v>0.98540145985401462</v>
      </c>
      <c r="L4714">
        <v>1.3138686131386863</v>
      </c>
      <c r="M4714">
        <v>0.49</v>
      </c>
      <c r="N4714" t="s">
        <v>37</v>
      </c>
      <c r="O4714" s="45" t="s">
        <v>37</v>
      </c>
      <c r="P4714" s="49" t="str">
        <f>'Sheet1 (2)'!O4199</f>
        <v>B</v>
      </c>
      <c r="Q4714" s="30" t="str">
        <f t="shared" si="583"/>
        <v>B</v>
      </c>
      <c r="R4714">
        <f t="shared" si="584"/>
        <v>0.25</v>
      </c>
      <c r="S4714" s="11">
        <f t="shared" si="585"/>
        <v>0.62705555555555559</v>
      </c>
      <c r="T4714" s="13">
        <f t="shared" si="586"/>
        <v>0.25</v>
      </c>
      <c r="U4714">
        <f t="shared" si="587"/>
        <v>4.5000000000000005E-2</v>
      </c>
      <c r="V4714" t="str">
        <f t="shared" si="588"/>
        <v>same</v>
      </c>
      <c r="W4714" s="47">
        <f t="shared" si="589"/>
        <v>0</v>
      </c>
      <c r="X4714" s="47"/>
      <c r="Y4714" s="47"/>
    </row>
    <row r="4715" spans="1:25" ht="21" x14ac:dyDescent="0.4">
      <c r="A4715" t="s">
        <v>6088</v>
      </c>
      <c r="B4715" t="s">
        <v>6089</v>
      </c>
      <c r="C4715" t="s">
        <v>6090</v>
      </c>
      <c r="D4715" s="33">
        <v>2269</v>
      </c>
      <c r="E4715" s="33">
        <v>211</v>
      </c>
      <c r="F4715" s="32">
        <v>8.0700000000000008E-2</v>
      </c>
      <c r="G4715" s="32">
        <v>2.69E-2</v>
      </c>
      <c r="H4715" s="13">
        <v>9.2992507712648749</v>
      </c>
      <c r="I4715" s="32">
        <v>0.1076</v>
      </c>
      <c r="J4715" s="34">
        <f t="shared" si="590"/>
        <v>0.25</v>
      </c>
      <c r="K4715">
        <v>0.38246445497630333</v>
      </c>
      <c r="L4715">
        <v>0.50995260663507103</v>
      </c>
      <c r="M4715">
        <v>0.3</v>
      </c>
      <c r="N4715" t="s">
        <v>37</v>
      </c>
      <c r="O4715" s="45" t="s">
        <v>37</v>
      </c>
      <c r="P4715" s="49" t="str">
        <f>'Sheet1 (2)'!O200</f>
        <v>B</v>
      </c>
      <c r="Q4715" s="30" t="str">
        <f t="shared" si="583"/>
        <v>B</v>
      </c>
      <c r="R4715">
        <f t="shared" si="584"/>
        <v>0.25</v>
      </c>
      <c r="S4715" s="11">
        <f t="shared" si="585"/>
        <v>0.41171003717472116</v>
      </c>
      <c r="T4715" s="13">
        <f t="shared" si="586"/>
        <v>0.25</v>
      </c>
      <c r="U4715">
        <f t="shared" si="587"/>
        <v>2.69E-2</v>
      </c>
      <c r="V4715" t="str">
        <f t="shared" si="588"/>
        <v>same</v>
      </c>
      <c r="W4715" s="47">
        <f t="shared" si="589"/>
        <v>0</v>
      </c>
      <c r="X4715" s="47"/>
      <c r="Y4715" s="47"/>
    </row>
    <row r="4716" spans="1:25" ht="21" x14ac:dyDescent="0.4">
      <c r="A4716" t="s">
        <v>6091</v>
      </c>
      <c r="B4716" t="s">
        <v>6089</v>
      </c>
      <c r="C4716" t="s">
        <v>6090</v>
      </c>
      <c r="D4716" s="33">
        <v>6008</v>
      </c>
      <c r="E4716" s="33">
        <v>596</v>
      </c>
      <c r="F4716" s="32">
        <v>0.21940000000000001</v>
      </c>
      <c r="G4716" s="32">
        <v>7.3099999999999998E-2</v>
      </c>
      <c r="H4716" s="13">
        <v>9.9201065246338214</v>
      </c>
      <c r="I4716" s="32">
        <v>0.29249999999999998</v>
      </c>
      <c r="J4716" s="34">
        <f t="shared" si="590"/>
        <v>0.24991452991452992</v>
      </c>
      <c r="K4716">
        <v>0.3681208053691275</v>
      </c>
      <c r="L4716">
        <v>0.49077181208053694</v>
      </c>
      <c r="M4716">
        <v>0.25</v>
      </c>
      <c r="N4716" t="s">
        <v>37</v>
      </c>
      <c r="O4716" s="45" t="s">
        <v>37</v>
      </c>
      <c r="P4716" s="49" t="str">
        <f>'Sheet1 (2)'!O3169</f>
        <v>B</v>
      </c>
      <c r="Q4716" s="30" t="str">
        <f t="shared" si="583"/>
        <v>B</v>
      </c>
      <c r="R4716">
        <f t="shared" si="584"/>
        <v>0.25</v>
      </c>
      <c r="S4716" s="11">
        <f t="shared" si="585"/>
        <v>0.49059829059829063</v>
      </c>
      <c r="T4716" s="13">
        <f t="shared" si="586"/>
        <v>0.24991452991452992</v>
      </c>
      <c r="U4716">
        <f t="shared" si="587"/>
        <v>7.3099999999999998E-2</v>
      </c>
      <c r="V4716" t="str">
        <f t="shared" si="588"/>
        <v>same</v>
      </c>
      <c r="W4716" s="47">
        <f t="shared" si="589"/>
        <v>0</v>
      </c>
      <c r="X4716" s="47"/>
      <c r="Y4716" s="47"/>
    </row>
    <row r="4717" spans="1:25" ht="21" x14ac:dyDescent="0.4">
      <c r="A4717" t="s">
        <v>5176</v>
      </c>
      <c r="B4717" t="s">
        <v>5177</v>
      </c>
      <c r="C4717" t="s">
        <v>5178</v>
      </c>
      <c r="D4717" s="33">
        <v>322549</v>
      </c>
      <c r="E4717" s="33">
        <v>212693</v>
      </c>
      <c r="F4717" s="32">
        <v>36.567799999999998</v>
      </c>
      <c r="G4717" s="32">
        <v>12.189200000000001</v>
      </c>
      <c r="H4717" s="13">
        <v>65.941298841416341</v>
      </c>
      <c r="I4717" s="32">
        <v>48.756999999999998</v>
      </c>
      <c r="J4717" s="34">
        <f t="shared" si="590"/>
        <v>0.2499989745062248</v>
      </c>
      <c r="K4717">
        <v>0.17192761397883333</v>
      </c>
      <c r="L4717">
        <v>0.22923650519763228</v>
      </c>
      <c r="M4717">
        <v>0.05</v>
      </c>
      <c r="N4717" t="s">
        <v>37</v>
      </c>
      <c r="O4717" s="45" t="s">
        <v>37</v>
      </c>
      <c r="P4717" s="49" t="str">
        <f>'Sheet1 (2)'!O4265</f>
        <v>B</v>
      </c>
      <c r="Q4717" s="30" t="str">
        <f t="shared" si="583"/>
        <v>B</v>
      </c>
      <c r="R4717">
        <f t="shared" si="584"/>
        <v>0.25</v>
      </c>
      <c r="S4717" s="11">
        <f t="shared" si="585"/>
        <v>0.78188465246015959</v>
      </c>
      <c r="T4717" s="13">
        <f t="shared" si="586"/>
        <v>0.2499989745062248</v>
      </c>
      <c r="U4717">
        <f t="shared" si="587"/>
        <v>12.189200000000001</v>
      </c>
      <c r="V4717" t="str">
        <f t="shared" si="588"/>
        <v>same</v>
      </c>
      <c r="W4717" s="47">
        <f t="shared" si="589"/>
        <v>0</v>
      </c>
      <c r="X4717" s="47"/>
      <c r="Y4717" s="47"/>
    </row>
    <row r="4718" spans="1:25" ht="21" x14ac:dyDescent="0.4">
      <c r="A4718" t="s">
        <v>5475</v>
      </c>
      <c r="B4718" t="s">
        <v>5476</v>
      </c>
      <c r="C4718" t="s">
        <v>5477</v>
      </c>
      <c r="D4718" s="33">
        <v>443394</v>
      </c>
      <c r="E4718" s="33">
        <v>64192</v>
      </c>
      <c r="F4718" s="32">
        <v>8.2759</v>
      </c>
      <c r="G4718" s="32">
        <v>2.7585000000000002</v>
      </c>
      <c r="H4718" s="13">
        <v>14.4774173759681</v>
      </c>
      <c r="I4718" s="32">
        <v>11.0344</v>
      </c>
      <c r="J4718" s="34">
        <f t="shared" si="590"/>
        <v>0.24999093743203077</v>
      </c>
      <c r="K4718">
        <v>0.12892416500498505</v>
      </c>
      <c r="L4718">
        <v>0.17189680957128614</v>
      </c>
      <c r="M4718">
        <v>0.05</v>
      </c>
      <c r="N4718" t="s">
        <v>37</v>
      </c>
      <c r="O4718" s="45" t="s">
        <v>37</v>
      </c>
      <c r="P4718" s="49" t="str">
        <f>'Sheet1 (2)'!O1502</f>
        <v>B</v>
      </c>
      <c r="Q4718" s="30" t="str">
        <f t="shared" si="583"/>
        <v>B</v>
      </c>
      <c r="R4718">
        <f t="shared" si="584"/>
        <v>0.25</v>
      </c>
      <c r="S4718" s="11">
        <f t="shared" si="585"/>
        <v>0.70912781845863837</v>
      </c>
      <c r="T4718" s="13">
        <f t="shared" si="586"/>
        <v>0.24999093743203077</v>
      </c>
      <c r="U4718">
        <f t="shared" si="587"/>
        <v>2.7585000000000002</v>
      </c>
      <c r="V4718" t="str">
        <f t="shared" si="588"/>
        <v>same</v>
      </c>
      <c r="W4718" s="47">
        <f t="shared" si="589"/>
        <v>0</v>
      </c>
      <c r="X4718" s="47"/>
      <c r="Y4718" s="47"/>
    </row>
    <row r="4719" spans="1:25" ht="21" x14ac:dyDescent="0.4">
      <c r="A4719" t="s">
        <v>5478</v>
      </c>
      <c r="B4719" t="s">
        <v>5476</v>
      </c>
      <c r="C4719" t="s">
        <v>5477</v>
      </c>
      <c r="D4719" s="33">
        <v>48255</v>
      </c>
      <c r="E4719" s="33">
        <v>2723</v>
      </c>
      <c r="F4719" s="32">
        <v>0.83760000000000001</v>
      </c>
      <c r="G4719" s="32">
        <v>0.27910000000000001</v>
      </c>
      <c r="H4719" s="13">
        <v>5.6429385555900939</v>
      </c>
      <c r="I4719" s="32">
        <v>1.1167</v>
      </c>
      <c r="J4719" s="34">
        <f t="shared" si="590"/>
        <v>0.24993283782573655</v>
      </c>
      <c r="K4719">
        <v>0.30760190965846496</v>
      </c>
      <c r="L4719">
        <v>0.41009915534337132</v>
      </c>
      <c r="M4719">
        <v>0.15</v>
      </c>
      <c r="N4719" t="s">
        <v>37</v>
      </c>
      <c r="O4719" s="45" t="s">
        <v>37</v>
      </c>
      <c r="P4719" s="49" t="str">
        <f>'Sheet1 (2)'!O3248</f>
        <v>B</v>
      </c>
      <c r="Q4719" s="30" t="str">
        <f t="shared" si="583"/>
        <v>B</v>
      </c>
      <c r="R4719">
        <f t="shared" si="584"/>
        <v>0.25</v>
      </c>
      <c r="S4719" s="11">
        <f t="shared" si="585"/>
        <v>0.63423479896122514</v>
      </c>
      <c r="T4719" s="13">
        <f t="shared" si="586"/>
        <v>0.24993283782573655</v>
      </c>
      <c r="U4719">
        <f t="shared" si="587"/>
        <v>0.27910000000000001</v>
      </c>
      <c r="V4719" t="str">
        <f t="shared" si="588"/>
        <v>same</v>
      </c>
      <c r="W4719" s="47">
        <f t="shared" si="589"/>
        <v>0</v>
      </c>
      <c r="X4719" s="47"/>
      <c r="Y4719" s="47"/>
    </row>
    <row r="4720" spans="1:25" ht="21" x14ac:dyDescent="0.4">
      <c r="A4720" t="s">
        <v>5479</v>
      </c>
      <c r="B4720" t="s">
        <v>5476</v>
      </c>
      <c r="C4720" t="s">
        <v>5477</v>
      </c>
      <c r="D4720" s="33">
        <v>139300</v>
      </c>
      <c r="E4720" s="33">
        <v>18856</v>
      </c>
      <c r="F4720" s="32">
        <v>5.0135999999999994</v>
      </c>
      <c r="G4720" s="32">
        <v>1.6713000000000002</v>
      </c>
      <c r="H4720" s="13">
        <v>13.536252692031587</v>
      </c>
      <c r="I4720" s="32">
        <v>6.6848999999999998</v>
      </c>
      <c r="J4720" s="34">
        <f t="shared" si="590"/>
        <v>0.25001121931517306</v>
      </c>
      <c r="K4720">
        <v>0.26588884174798472</v>
      </c>
      <c r="L4720">
        <v>0.35452375901569788</v>
      </c>
      <c r="M4720">
        <v>0.15</v>
      </c>
      <c r="N4720" t="s">
        <v>37</v>
      </c>
      <c r="O4720" s="45" t="s">
        <v>37</v>
      </c>
      <c r="P4720" s="49" t="str">
        <f>'Sheet1 (2)'!O4327</f>
        <v>B</v>
      </c>
      <c r="Q4720" s="30" t="str">
        <f t="shared" si="583"/>
        <v>B</v>
      </c>
      <c r="R4720">
        <f t="shared" si="584"/>
        <v>0.25</v>
      </c>
      <c r="S4720" s="11">
        <f t="shared" si="585"/>
        <v>0.57689718619575459</v>
      </c>
      <c r="T4720" s="13">
        <f t="shared" si="586"/>
        <v>0.25001121931517306</v>
      </c>
      <c r="U4720">
        <f t="shared" si="587"/>
        <v>1.6713000000000005</v>
      </c>
      <c r="V4720" t="str">
        <f t="shared" si="588"/>
        <v>same</v>
      </c>
      <c r="W4720" s="47">
        <f t="shared" si="589"/>
        <v>0</v>
      </c>
      <c r="X4720" s="47"/>
      <c r="Y4720" s="47"/>
    </row>
    <row r="4721" spans="1:25" ht="21" x14ac:dyDescent="0.4">
      <c r="A4721" t="s">
        <v>5480</v>
      </c>
      <c r="B4721" t="s">
        <v>5476</v>
      </c>
      <c r="C4721" t="s">
        <v>5477</v>
      </c>
      <c r="D4721" s="33">
        <v>137406</v>
      </c>
      <c r="E4721" s="33">
        <v>24305</v>
      </c>
      <c r="F4721" s="32">
        <v>2.6834000000000002</v>
      </c>
      <c r="G4721" s="32">
        <v>0.89439999999999997</v>
      </c>
      <c r="H4721" s="13">
        <v>17.688456108175771</v>
      </c>
      <c r="I4721" s="32">
        <v>3.5778000000000003</v>
      </c>
      <c r="J4721" s="34">
        <f t="shared" si="590"/>
        <v>0.24998602493152214</v>
      </c>
      <c r="K4721">
        <v>0.11040526640608929</v>
      </c>
      <c r="L4721">
        <v>0.14720427895494756</v>
      </c>
      <c r="M4721">
        <v>0.05</v>
      </c>
      <c r="N4721" t="s">
        <v>37</v>
      </c>
      <c r="O4721" s="45" t="s">
        <v>37</v>
      </c>
      <c r="P4721" s="49" t="str">
        <f>'Sheet1 (2)'!O4521</f>
        <v>B</v>
      </c>
      <c r="Q4721" s="30" t="str">
        <f t="shared" si="583"/>
        <v>B</v>
      </c>
      <c r="R4721">
        <f t="shared" si="584"/>
        <v>0.25</v>
      </c>
      <c r="S4721" s="11">
        <f t="shared" si="585"/>
        <v>0.66033596064620714</v>
      </c>
      <c r="T4721" s="13">
        <f t="shared" si="586"/>
        <v>0.24998602493152214</v>
      </c>
      <c r="U4721">
        <f t="shared" si="587"/>
        <v>0.89439999999999997</v>
      </c>
      <c r="V4721" t="str">
        <f t="shared" si="588"/>
        <v>same</v>
      </c>
      <c r="W4721" s="47">
        <f t="shared" si="589"/>
        <v>0</v>
      </c>
      <c r="X4721" s="47"/>
      <c r="Y4721" s="47"/>
    </row>
    <row r="4722" spans="1:25" ht="21" x14ac:dyDescent="0.4">
      <c r="A4722" t="s">
        <v>5481</v>
      </c>
      <c r="B4722" t="s">
        <v>5476</v>
      </c>
      <c r="C4722" t="s">
        <v>5477</v>
      </c>
      <c r="D4722" s="33">
        <v>89818</v>
      </c>
      <c r="E4722" s="33">
        <v>9701</v>
      </c>
      <c r="F4722" s="32">
        <v>1.3546</v>
      </c>
      <c r="G4722" s="32">
        <v>0.45159999999999995</v>
      </c>
      <c r="H4722" s="13">
        <v>10.800730365850942</v>
      </c>
      <c r="I4722" s="32">
        <v>1.8062</v>
      </c>
      <c r="J4722" s="34">
        <f t="shared" si="590"/>
        <v>0.2500276824271952</v>
      </c>
      <c r="K4722">
        <v>0.13963508916606537</v>
      </c>
      <c r="L4722">
        <v>0.18618699103185238</v>
      </c>
      <c r="M4722">
        <v>0.05</v>
      </c>
      <c r="N4722" t="s">
        <v>37</v>
      </c>
      <c r="O4722" s="45" t="s">
        <v>37</v>
      </c>
      <c r="P4722" s="49" t="str">
        <f>'Sheet1 (2)'!O4636</f>
        <v>B</v>
      </c>
      <c r="Q4722" s="30" t="str">
        <f t="shared" si="583"/>
        <v>B</v>
      </c>
      <c r="R4722">
        <f t="shared" si="584"/>
        <v>0.25</v>
      </c>
      <c r="S4722" s="11">
        <f t="shared" si="585"/>
        <v>0.73145277377920503</v>
      </c>
      <c r="T4722" s="13">
        <f t="shared" si="586"/>
        <v>0.2500276824271952</v>
      </c>
      <c r="U4722">
        <f t="shared" si="587"/>
        <v>0.45159999999999995</v>
      </c>
      <c r="V4722" t="str">
        <f t="shared" si="588"/>
        <v>same</v>
      </c>
      <c r="W4722" s="47">
        <f t="shared" si="589"/>
        <v>0</v>
      </c>
      <c r="X4722" s="47"/>
      <c r="Y4722" s="47"/>
    </row>
    <row r="4723" spans="1:25" ht="21" x14ac:dyDescent="0.4">
      <c r="A4723" t="s">
        <v>5482</v>
      </c>
      <c r="B4723" t="s">
        <v>5476</v>
      </c>
      <c r="C4723" t="s">
        <v>5477</v>
      </c>
      <c r="D4723" s="33">
        <v>28079</v>
      </c>
      <c r="E4723" s="33">
        <v>4916</v>
      </c>
      <c r="F4723" s="32">
        <v>0.9023000000000001</v>
      </c>
      <c r="G4723" s="32">
        <v>0.30070000000000002</v>
      </c>
      <c r="H4723" s="13">
        <v>17.507746002350512</v>
      </c>
      <c r="I4723" s="32">
        <v>1.2030000000000001</v>
      </c>
      <c r="J4723" s="34">
        <f t="shared" si="590"/>
        <v>0.24995843724023276</v>
      </c>
      <c r="K4723">
        <v>0.18354353132628154</v>
      </c>
      <c r="L4723">
        <v>0.24471114727420668</v>
      </c>
      <c r="M4723">
        <v>0.15</v>
      </c>
      <c r="N4723" t="s">
        <v>37</v>
      </c>
      <c r="O4723" s="45" t="s">
        <v>37</v>
      </c>
      <c r="P4723" s="49" t="str">
        <f>'Sheet1 (2)'!O4967</f>
        <v>B</v>
      </c>
      <c r="Q4723" s="30" t="str">
        <f t="shared" si="583"/>
        <v>B</v>
      </c>
      <c r="R4723">
        <f t="shared" si="584"/>
        <v>0.25</v>
      </c>
      <c r="S4723" s="11">
        <f t="shared" si="585"/>
        <v>0.38703241895261847</v>
      </c>
      <c r="T4723" s="13">
        <f t="shared" si="586"/>
        <v>0.24995843724023276</v>
      </c>
      <c r="U4723">
        <f t="shared" si="587"/>
        <v>0.30070000000000002</v>
      </c>
      <c r="V4723" t="str">
        <f t="shared" si="588"/>
        <v>same</v>
      </c>
      <c r="W4723" s="47">
        <f t="shared" si="589"/>
        <v>0</v>
      </c>
      <c r="X4723" s="47"/>
      <c r="Y4723" s="47"/>
    </row>
    <row r="4724" spans="1:25" ht="21" x14ac:dyDescent="0.4">
      <c r="A4724" t="s">
        <v>6161</v>
      </c>
      <c r="B4724" t="s">
        <v>6162</v>
      </c>
      <c r="C4724" t="s">
        <v>6163</v>
      </c>
      <c r="D4724" s="33">
        <v>801</v>
      </c>
      <c r="E4724" s="33">
        <v>180</v>
      </c>
      <c r="F4724" s="32">
        <v>6.2899999999999998E-2</v>
      </c>
      <c r="G4724" s="32">
        <v>2.07E-2</v>
      </c>
      <c r="H4724" s="13">
        <v>22.471910112359552</v>
      </c>
      <c r="I4724" s="32">
        <v>8.3599999999999994E-2</v>
      </c>
      <c r="J4724" s="34">
        <f t="shared" si="590"/>
        <v>0.24760765550239236</v>
      </c>
      <c r="K4724">
        <v>0.34944444444444445</v>
      </c>
      <c r="L4724">
        <v>0.46444444444444444</v>
      </c>
      <c r="M4724">
        <v>0.3</v>
      </c>
      <c r="N4724" t="s">
        <v>37</v>
      </c>
      <c r="O4724" s="45" t="s">
        <v>37</v>
      </c>
      <c r="P4724" s="49" t="str">
        <f>'Sheet1 (2)'!O4416</f>
        <v>B</v>
      </c>
      <c r="Q4724" s="30" t="str">
        <f t="shared" si="583"/>
        <v>B</v>
      </c>
      <c r="R4724">
        <f t="shared" si="584"/>
        <v>0.25</v>
      </c>
      <c r="S4724" s="11">
        <f t="shared" si="585"/>
        <v>0.35406698564593303</v>
      </c>
      <c r="T4724" s="13">
        <f t="shared" si="586"/>
        <v>0.24760765550239236</v>
      </c>
      <c r="U4724">
        <f t="shared" si="587"/>
        <v>2.07E-2</v>
      </c>
      <c r="V4724" t="str">
        <f t="shared" si="588"/>
        <v>same</v>
      </c>
      <c r="W4724" s="47">
        <f t="shared" si="589"/>
        <v>0</v>
      </c>
      <c r="X4724" s="47"/>
      <c r="Y4724" s="47"/>
    </row>
    <row r="4725" spans="1:25" ht="21" x14ac:dyDescent="0.4">
      <c r="A4725" t="s">
        <v>6065</v>
      </c>
      <c r="B4725" t="s">
        <v>6066</v>
      </c>
      <c r="C4725" t="s">
        <v>6067</v>
      </c>
      <c r="D4725" s="33">
        <v>11266</v>
      </c>
      <c r="E4725" s="33">
        <v>5568</v>
      </c>
      <c r="F4725" s="32">
        <v>0.7782</v>
      </c>
      <c r="G4725" s="32">
        <v>0.2591</v>
      </c>
      <c r="H4725" s="13">
        <v>49.423042783596664</v>
      </c>
      <c r="I4725" s="32">
        <v>1.0373000000000001</v>
      </c>
      <c r="J4725" s="34">
        <f t="shared" si="590"/>
        <v>0.24978309071628263</v>
      </c>
      <c r="K4725">
        <v>0.13976293103448276</v>
      </c>
      <c r="L4725">
        <v>0.18629669540229887</v>
      </c>
      <c r="M4725">
        <v>0.01</v>
      </c>
      <c r="N4725" t="s">
        <v>37</v>
      </c>
      <c r="O4725" s="45" t="s">
        <v>37</v>
      </c>
      <c r="P4725" s="49" t="str">
        <f>'Sheet1 (2)'!O499</f>
        <v>B</v>
      </c>
      <c r="Q4725" s="30" t="str">
        <f t="shared" si="583"/>
        <v>B</v>
      </c>
      <c r="R4725">
        <f t="shared" si="584"/>
        <v>0.25</v>
      </c>
      <c r="S4725" s="11">
        <f t="shared" si="585"/>
        <v>0.94632218258941481</v>
      </c>
      <c r="T4725" s="13">
        <f t="shared" si="586"/>
        <v>0.24978309071628263</v>
      </c>
      <c r="U4725">
        <f t="shared" si="587"/>
        <v>0.2591</v>
      </c>
      <c r="V4725" t="str">
        <f t="shared" si="588"/>
        <v>same</v>
      </c>
      <c r="W4725" s="47">
        <f t="shared" si="589"/>
        <v>0</v>
      </c>
      <c r="X4725" s="47"/>
      <c r="Y4725" s="47"/>
    </row>
    <row r="4726" spans="1:25" ht="21" x14ac:dyDescent="0.4">
      <c r="A4726" t="s">
        <v>5026</v>
      </c>
      <c r="B4726" t="s">
        <v>5027</v>
      </c>
      <c r="C4726" t="s">
        <v>5028</v>
      </c>
      <c r="D4726" s="33">
        <v>417899</v>
      </c>
      <c r="E4726" s="33">
        <v>11309</v>
      </c>
      <c r="F4726" s="32">
        <v>19.791</v>
      </c>
      <c r="G4726" s="32">
        <v>4.7092999999999998</v>
      </c>
      <c r="H4726" s="13">
        <v>2.7061562722093138</v>
      </c>
      <c r="I4726" s="32">
        <v>24.500299999999999</v>
      </c>
      <c r="J4726" s="34">
        <f t="shared" si="590"/>
        <v>0.19221397289012787</v>
      </c>
      <c r="K4726">
        <v>1.750022106287028</v>
      </c>
      <c r="L4726">
        <v>2.1664426562914492</v>
      </c>
      <c r="M4726">
        <v>1.75</v>
      </c>
      <c r="N4726" t="s">
        <v>37</v>
      </c>
      <c r="O4726" s="45" t="s">
        <v>37</v>
      </c>
      <c r="P4726" s="49" t="str">
        <f>'Sheet1 (2)'!O839</f>
        <v>B</v>
      </c>
      <c r="Q4726" s="30" t="str">
        <f t="shared" si="583"/>
        <v>B</v>
      </c>
      <c r="R4726">
        <f t="shared" si="584"/>
        <v>0.25</v>
      </c>
      <c r="S4726" s="11">
        <f t="shared" si="585"/>
        <v>0.19222417684681409</v>
      </c>
      <c r="T4726" s="13">
        <f t="shared" si="586"/>
        <v>0.19221397289012787</v>
      </c>
      <c r="U4726">
        <f t="shared" si="587"/>
        <v>4.7092999999999998</v>
      </c>
      <c r="V4726" t="str">
        <f t="shared" si="588"/>
        <v>same</v>
      </c>
      <c r="W4726" s="47">
        <f t="shared" si="589"/>
        <v>0</v>
      </c>
      <c r="X4726" s="47"/>
      <c r="Y4726" s="47"/>
    </row>
    <row r="4727" spans="1:25" ht="21" x14ac:dyDescent="0.4">
      <c r="A4727" t="s">
        <v>5029</v>
      </c>
      <c r="B4727" t="s">
        <v>5027</v>
      </c>
      <c r="C4727" t="s">
        <v>5028</v>
      </c>
      <c r="D4727" s="33">
        <v>422021</v>
      </c>
      <c r="E4727" s="33">
        <v>27644</v>
      </c>
      <c r="F4727" s="32">
        <v>35.937200000000004</v>
      </c>
      <c r="G4727" s="32">
        <v>8.6228000000000016</v>
      </c>
      <c r="H4727" s="13">
        <v>6.5503849334511788</v>
      </c>
      <c r="I4727" s="32">
        <v>44.56</v>
      </c>
      <c r="J4727" s="34">
        <f t="shared" si="590"/>
        <v>0.19350987432675049</v>
      </c>
      <c r="K4727">
        <v>1.3000000000000003</v>
      </c>
      <c r="L4727">
        <v>1.6119230212704385</v>
      </c>
      <c r="M4727">
        <v>1.3</v>
      </c>
      <c r="N4727" t="s">
        <v>37</v>
      </c>
      <c r="O4727" s="45" t="s">
        <v>37</v>
      </c>
      <c r="P4727" s="49" t="str">
        <f>'Sheet1 (2)'!O2686</f>
        <v>B</v>
      </c>
      <c r="Q4727" s="30" t="str">
        <f t="shared" si="583"/>
        <v>B</v>
      </c>
      <c r="R4727">
        <f t="shared" si="584"/>
        <v>0.25</v>
      </c>
      <c r="S4727" s="11">
        <f t="shared" si="585"/>
        <v>0.19350987432675046</v>
      </c>
      <c r="T4727" s="13">
        <f t="shared" si="586"/>
        <v>0.19350987432675049</v>
      </c>
      <c r="U4727">
        <f t="shared" si="587"/>
        <v>8.6228000000000016</v>
      </c>
      <c r="V4727" t="str">
        <f t="shared" si="588"/>
        <v>same</v>
      </c>
      <c r="W4727" s="47">
        <f t="shared" si="589"/>
        <v>0</v>
      </c>
      <c r="X4727" s="47"/>
      <c r="Y4727" s="47"/>
    </row>
    <row r="4728" spans="1:25" ht="21" x14ac:dyDescent="0.4">
      <c r="A4728" t="s">
        <v>6062</v>
      </c>
      <c r="B4728" t="s">
        <v>6063</v>
      </c>
      <c r="C4728" t="s">
        <v>6064</v>
      </c>
      <c r="D4728" s="33">
        <v>5545</v>
      </c>
      <c r="E4728" s="33">
        <v>3417</v>
      </c>
      <c r="F4728" s="32">
        <v>0.91149999999999998</v>
      </c>
      <c r="G4728" s="32">
        <v>0.30349999999999999</v>
      </c>
      <c r="H4728" s="13">
        <v>61.623083859332731</v>
      </c>
      <c r="I4728" s="32">
        <v>1.2149999999999999</v>
      </c>
      <c r="J4728" s="34">
        <f t="shared" si="590"/>
        <v>0.24979423868312758</v>
      </c>
      <c r="K4728">
        <v>0.26675446297922156</v>
      </c>
      <c r="L4728">
        <v>0.35557506584723436</v>
      </c>
      <c r="M4728">
        <v>0.01</v>
      </c>
      <c r="N4728" t="s">
        <v>37</v>
      </c>
      <c r="O4728" s="45" t="s">
        <v>37</v>
      </c>
      <c r="P4728" s="49" t="str">
        <f>'Sheet1 (2)'!O3010</f>
        <v>B</v>
      </c>
      <c r="Q4728" s="30" t="str">
        <f t="shared" si="583"/>
        <v>B</v>
      </c>
      <c r="R4728">
        <f t="shared" si="584"/>
        <v>0.25</v>
      </c>
      <c r="S4728" s="11">
        <f t="shared" si="585"/>
        <v>0.97187654320987649</v>
      </c>
      <c r="T4728" s="13">
        <f t="shared" si="586"/>
        <v>0.24979423868312758</v>
      </c>
      <c r="U4728">
        <f t="shared" si="587"/>
        <v>0.30349999999999999</v>
      </c>
      <c r="V4728" t="str">
        <f t="shared" si="588"/>
        <v>same</v>
      </c>
      <c r="W4728" s="47">
        <f t="shared" si="589"/>
        <v>0</v>
      </c>
      <c r="X4728" s="47"/>
      <c r="Y4728" s="47"/>
    </row>
    <row r="4729" spans="1:25" ht="21" x14ac:dyDescent="0.4">
      <c r="A4729" t="s">
        <v>5135</v>
      </c>
      <c r="B4729" t="s">
        <v>5136</v>
      </c>
      <c r="C4729" t="s">
        <v>5137</v>
      </c>
      <c r="D4729" s="33">
        <v>138402</v>
      </c>
      <c r="E4729" s="33">
        <v>47853</v>
      </c>
      <c r="F4729" s="32">
        <v>38.996500000000005</v>
      </c>
      <c r="G4729" s="32">
        <v>12.9985</v>
      </c>
      <c r="H4729" s="13">
        <v>34.575367407985432</v>
      </c>
      <c r="I4729" s="32">
        <v>51.995000000000005</v>
      </c>
      <c r="J4729" s="34">
        <f t="shared" si="590"/>
        <v>0.24999519184536972</v>
      </c>
      <c r="K4729">
        <v>0.8149227843604373</v>
      </c>
      <c r="L4729">
        <v>1.086556746703446</v>
      </c>
      <c r="M4729">
        <v>0.6</v>
      </c>
      <c r="N4729" t="s">
        <v>37</v>
      </c>
      <c r="O4729" s="45" t="s">
        <v>37</v>
      </c>
      <c r="P4729" s="49" t="str">
        <f>'Sheet1 (2)'!O2416</f>
        <v>B</v>
      </c>
      <c r="Q4729" s="30" t="str">
        <f t="shared" si="583"/>
        <v>B</v>
      </c>
      <c r="R4729">
        <f t="shared" si="584"/>
        <v>0.25</v>
      </c>
      <c r="S4729" s="11">
        <f t="shared" si="585"/>
        <v>0.44779690354841817</v>
      </c>
      <c r="T4729" s="13">
        <f t="shared" si="586"/>
        <v>0.24999519184536972</v>
      </c>
      <c r="U4729">
        <f t="shared" si="587"/>
        <v>12.9985</v>
      </c>
      <c r="V4729" t="str">
        <f t="shared" si="588"/>
        <v>same</v>
      </c>
      <c r="W4729" s="47">
        <f t="shared" si="589"/>
        <v>0</v>
      </c>
      <c r="X4729" s="47"/>
      <c r="Y4729" s="47"/>
    </row>
    <row r="4730" spans="1:25" ht="21" x14ac:dyDescent="0.4">
      <c r="A4730" t="s">
        <v>6158</v>
      </c>
      <c r="B4730" t="s">
        <v>6159</v>
      </c>
      <c r="C4730" t="s">
        <v>6160</v>
      </c>
      <c r="D4730" s="33">
        <v>1388</v>
      </c>
      <c r="E4730" s="33">
        <v>545</v>
      </c>
      <c r="F4730" s="32">
        <v>6.7799999999999999E-2</v>
      </c>
      <c r="G4730" s="32">
        <v>2.2200000000000001E-2</v>
      </c>
      <c r="H4730" s="13">
        <v>39.26512968299712</v>
      </c>
      <c r="I4730" s="32">
        <v>0.09</v>
      </c>
      <c r="J4730" s="34">
        <f t="shared" si="590"/>
        <v>0.24666666666666667</v>
      </c>
      <c r="K4730">
        <v>0.12440366972477064</v>
      </c>
      <c r="L4730">
        <v>0.16513761467889909</v>
      </c>
      <c r="M4730">
        <v>0.01</v>
      </c>
      <c r="N4730" t="s">
        <v>37</v>
      </c>
      <c r="O4730" s="45" t="s">
        <v>37</v>
      </c>
      <c r="P4730" s="49" t="str">
        <f>'Sheet1 (2)'!O1159</f>
        <v>B</v>
      </c>
      <c r="Q4730" s="30" t="str">
        <f t="shared" si="583"/>
        <v>B</v>
      </c>
      <c r="R4730">
        <f t="shared" si="584"/>
        <v>0.25</v>
      </c>
      <c r="S4730" s="11">
        <f t="shared" si="585"/>
        <v>0.93944444444444442</v>
      </c>
      <c r="T4730" s="13">
        <f t="shared" si="586"/>
        <v>0.24666666666666667</v>
      </c>
      <c r="U4730">
        <f t="shared" si="587"/>
        <v>2.2200000000000001E-2</v>
      </c>
      <c r="V4730" t="str">
        <f t="shared" si="588"/>
        <v>same</v>
      </c>
      <c r="W4730" s="47">
        <f t="shared" si="589"/>
        <v>0</v>
      </c>
      <c r="X4730" s="47"/>
      <c r="Y4730" s="47"/>
    </row>
    <row r="4731" spans="1:25" ht="21" x14ac:dyDescent="0.4">
      <c r="A4731" t="s">
        <v>6018</v>
      </c>
      <c r="B4731" t="s">
        <v>6019</v>
      </c>
      <c r="C4731" t="s">
        <v>6020</v>
      </c>
      <c r="D4731" s="33">
        <v>138838</v>
      </c>
      <c r="E4731" s="33">
        <v>5585</v>
      </c>
      <c r="F4731" s="32">
        <v>1.7416999999999998</v>
      </c>
      <c r="G4731" s="32">
        <v>0.57999999999999996</v>
      </c>
      <c r="H4731" s="13">
        <v>4.0226739077197884</v>
      </c>
      <c r="I4731" s="32">
        <v>2.3216999999999999</v>
      </c>
      <c r="J4731" s="34">
        <f t="shared" si="590"/>
        <v>0.24981694448033767</v>
      </c>
      <c r="K4731">
        <v>0.31185317815577435</v>
      </c>
      <c r="L4731">
        <v>0.41570277529095789</v>
      </c>
      <c r="M4731">
        <v>0.2</v>
      </c>
      <c r="N4731" t="s">
        <v>37</v>
      </c>
      <c r="O4731" s="45" t="s">
        <v>37</v>
      </c>
      <c r="P4731" s="49" t="str">
        <f>'Sheet1 (2)'!O902</f>
        <v>B</v>
      </c>
      <c r="Q4731" s="30" t="str">
        <f t="shared" si="583"/>
        <v>B</v>
      </c>
      <c r="R4731">
        <f t="shared" si="584"/>
        <v>0.25</v>
      </c>
      <c r="S4731" s="11">
        <f t="shared" si="585"/>
        <v>0.51888702244045304</v>
      </c>
      <c r="T4731" s="13">
        <f t="shared" si="586"/>
        <v>0.24981694448033767</v>
      </c>
      <c r="U4731">
        <f t="shared" si="587"/>
        <v>0.57999999999999996</v>
      </c>
      <c r="V4731" t="str">
        <f t="shared" si="588"/>
        <v>same</v>
      </c>
      <c r="W4731" s="47">
        <f t="shared" si="589"/>
        <v>0</v>
      </c>
      <c r="X4731" s="47"/>
      <c r="Y4731" s="47"/>
    </row>
    <row r="4732" spans="1:25" ht="21" x14ac:dyDescent="0.4">
      <c r="A4732" t="s">
        <v>5897</v>
      </c>
      <c r="B4732" t="s">
        <v>5898</v>
      </c>
      <c r="C4732" t="s">
        <v>5899</v>
      </c>
      <c r="D4732" s="33">
        <v>31618</v>
      </c>
      <c r="E4732" s="33">
        <v>6229</v>
      </c>
      <c r="F4732" s="32">
        <v>4.9601000000000006</v>
      </c>
      <c r="G4732" s="32">
        <v>1.6527999999999998</v>
      </c>
      <c r="H4732" s="13">
        <v>19.700803339869694</v>
      </c>
      <c r="I4732" s="32">
        <v>6.6129000000000007</v>
      </c>
      <c r="J4732" s="34">
        <f t="shared" si="590"/>
        <v>0.24993573167596661</v>
      </c>
      <c r="K4732">
        <v>0.79629153957296517</v>
      </c>
      <c r="L4732">
        <v>1.0616310804302458</v>
      </c>
      <c r="M4732">
        <v>0.7</v>
      </c>
      <c r="N4732" t="s">
        <v>37</v>
      </c>
      <c r="O4732" s="45" t="s">
        <v>37</v>
      </c>
      <c r="P4732" s="49" t="str">
        <f>'Sheet1 (2)'!O308</f>
        <v>B</v>
      </c>
      <c r="Q4732" s="30" t="str">
        <f t="shared" si="583"/>
        <v>B</v>
      </c>
      <c r="R4732">
        <f t="shared" si="584"/>
        <v>0.25</v>
      </c>
      <c r="S4732" s="11">
        <f t="shared" si="585"/>
        <v>0.34063723933523882</v>
      </c>
      <c r="T4732" s="13">
        <f t="shared" si="586"/>
        <v>0.24993573167596661</v>
      </c>
      <c r="U4732">
        <f t="shared" si="587"/>
        <v>1.6527999999999998</v>
      </c>
      <c r="V4732" t="str">
        <f t="shared" si="588"/>
        <v>same</v>
      </c>
      <c r="W4732" s="47">
        <f t="shared" si="589"/>
        <v>0</v>
      </c>
      <c r="X4732" s="47"/>
      <c r="Y4732" s="47"/>
    </row>
    <row r="4733" spans="1:25" ht="21" x14ac:dyDescent="0.4">
      <c r="A4733" t="s">
        <v>4629</v>
      </c>
      <c r="B4733" t="s">
        <v>4630</v>
      </c>
      <c r="C4733" t="s">
        <v>4631</v>
      </c>
      <c r="D4733" s="33">
        <v>4410</v>
      </c>
      <c r="E4733" s="33">
        <v>971</v>
      </c>
      <c r="F4733" s="32">
        <v>2.3681000000000001</v>
      </c>
      <c r="G4733" s="32">
        <v>0.78879999999999995</v>
      </c>
      <c r="H4733" s="13">
        <v>22.01814058956916</v>
      </c>
      <c r="I4733" s="32">
        <v>3.1569000000000003</v>
      </c>
      <c r="J4733" s="34">
        <f t="shared" si="590"/>
        <v>0.24986537425955838</v>
      </c>
      <c r="K4733">
        <v>2.4388259526261584</v>
      </c>
      <c r="L4733">
        <v>3.2511843460350156</v>
      </c>
      <c r="M4733">
        <v>2.25</v>
      </c>
      <c r="N4733" t="s">
        <v>37</v>
      </c>
      <c r="O4733" s="45" t="s">
        <v>37</v>
      </c>
      <c r="P4733" s="49" t="str">
        <f>'Sheet1 (2)'!O865</f>
        <v>B</v>
      </c>
      <c r="Q4733" s="30" t="str">
        <f t="shared" si="583"/>
        <v>B</v>
      </c>
      <c r="R4733">
        <f t="shared" si="584"/>
        <v>0.25</v>
      </c>
      <c r="S4733" s="11">
        <f t="shared" si="585"/>
        <v>0.30794450251829331</v>
      </c>
      <c r="T4733" s="13">
        <f t="shared" si="586"/>
        <v>0.24986537425955838</v>
      </c>
      <c r="U4733">
        <f t="shared" si="587"/>
        <v>0.78879999999999995</v>
      </c>
      <c r="V4733" t="str">
        <f t="shared" si="588"/>
        <v>same</v>
      </c>
      <c r="W4733" s="47">
        <f t="shared" si="589"/>
        <v>0</v>
      </c>
      <c r="X4733" s="47"/>
      <c r="Y4733" s="47"/>
    </row>
    <row r="4734" spans="1:25" ht="21" x14ac:dyDescent="0.4">
      <c r="A4734" t="s">
        <v>4632</v>
      </c>
      <c r="B4734" t="s">
        <v>4630</v>
      </c>
      <c r="C4734" t="s">
        <v>4631</v>
      </c>
      <c r="D4734" s="33">
        <v>57526</v>
      </c>
      <c r="E4734" s="33">
        <v>11806</v>
      </c>
      <c r="F4734" s="32">
        <v>27.438499999999998</v>
      </c>
      <c r="G4734" s="32">
        <v>9.1462999999999983</v>
      </c>
      <c r="H4734" s="13">
        <v>20.522893995758441</v>
      </c>
      <c r="I4734" s="32">
        <v>36.584799999999994</v>
      </c>
      <c r="J4734" s="34">
        <f t="shared" si="590"/>
        <v>0.25000273337560952</v>
      </c>
      <c r="K4734">
        <v>2.3241148568524475</v>
      </c>
      <c r="L4734">
        <v>3.0988311028290694</v>
      </c>
      <c r="M4734">
        <v>2.25</v>
      </c>
      <c r="N4734" t="s">
        <v>37</v>
      </c>
      <c r="O4734" s="45" t="s">
        <v>37</v>
      </c>
      <c r="P4734" s="49" t="str">
        <f>'Sheet1 (2)'!O2916</f>
        <v>B</v>
      </c>
      <c r="Q4734" s="30" t="str">
        <f t="shared" ref="Q4734:Q4797" si="591">IF(U4734="same",N4734,IF(O4734=N4734,P4734,O4734))</f>
        <v>B</v>
      </c>
      <c r="R4734">
        <f t="shared" si="584"/>
        <v>0.25</v>
      </c>
      <c r="S4734" s="11">
        <f t="shared" si="585"/>
        <v>0.27391976995910855</v>
      </c>
      <c r="T4734" s="13">
        <f t="shared" si="586"/>
        <v>0.25000273337560952</v>
      </c>
      <c r="U4734">
        <f t="shared" si="587"/>
        <v>9.1462999999999983</v>
      </c>
      <c r="V4734" t="str">
        <f t="shared" si="588"/>
        <v>same</v>
      </c>
      <c r="W4734" s="47">
        <f t="shared" si="589"/>
        <v>0</v>
      </c>
      <c r="X4734" s="47"/>
      <c r="Y4734" s="47"/>
    </row>
    <row r="4735" spans="1:25" ht="21" x14ac:dyDescent="0.4">
      <c r="A4735" t="s">
        <v>4633</v>
      </c>
      <c r="B4735" t="s">
        <v>4630</v>
      </c>
      <c r="C4735" t="s">
        <v>4631</v>
      </c>
      <c r="D4735" s="33">
        <v>54754</v>
      </c>
      <c r="E4735" s="33">
        <v>12375</v>
      </c>
      <c r="F4735" s="32">
        <v>29.564099999999996</v>
      </c>
      <c r="G4735" s="32">
        <v>9.8544999999999998</v>
      </c>
      <c r="H4735" s="13">
        <v>22.601088504949409</v>
      </c>
      <c r="I4735" s="32">
        <v>39.418599999999998</v>
      </c>
      <c r="J4735" s="34">
        <f t="shared" si="590"/>
        <v>0.24999619468981649</v>
      </c>
      <c r="K4735">
        <v>2.3890181818181815</v>
      </c>
      <c r="L4735">
        <v>3.1853414141414138</v>
      </c>
      <c r="M4735">
        <v>2.25</v>
      </c>
      <c r="N4735" t="s">
        <v>37</v>
      </c>
      <c r="O4735" s="45" t="s">
        <v>37</v>
      </c>
      <c r="P4735" s="49" t="str">
        <f>'Sheet1 (2)'!O4096</f>
        <v>B</v>
      </c>
      <c r="Q4735" s="30" t="str">
        <f t="shared" si="591"/>
        <v>B</v>
      </c>
      <c r="R4735">
        <f t="shared" si="584"/>
        <v>0.25</v>
      </c>
      <c r="S4735" s="11">
        <f t="shared" si="585"/>
        <v>0.29363929718457776</v>
      </c>
      <c r="T4735" s="13">
        <f t="shared" si="586"/>
        <v>0.24999619468981649</v>
      </c>
      <c r="U4735">
        <f t="shared" si="587"/>
        <v>9.8544999999999998</v>
      </c>
      <c r="V4735" t="str">
        <f t="shared" si="588"/>
        <v>same</v>
      </c>
      <c r="W4735" s="47">
        <f t="shared" si="589"/>
        <v>0</v>
      </c>
      <c r="X4735" s="47"/>
      <c r="Y4735" s="47"/>
    </row>
    <row r="4736" spans="1:25" ht="21" x14ac:dyDescent="0.4">
      <c r="A4736" t="s">
        <v>4634</v>
      </c>
      <c r="B4736" t="s">
        <v>4630</v>
      </c>
      <c r="C4736" t="s">
        <v>4631</v>
      </c>
      <c r="D4736" s="33">
        <v>64221</v>
      </c>
      <c r="E4736" s="33">
        <v>16249</v>
      </c>
      <c r="F4736" s="32">
        <v>38.973799999999997</v>
      </c>
      <c r="G4736" s="32">
        <v>12.991199999999999</v>
      </c>
      <c r="H4736" s="13">
        <v>25.301692592765605</v>
      </c>
      <c r="I4736" s="32">
        <v>51.964999999999996</v>
      </c>
      <c r="J4736" s="34">
        <f t="shared" si="590"/>
        <v>0.24999903781391322</v>
      </c>
      <c r="K4736">
        <v>2.3985352944796601</v>
      </c>
      <c r="L4736">
        <v>3.1980429564896298</v>
      </c>
      <c r="M4736">
        <v>2.25</v>
      </c>
      <c r="N4736" t="s">
        <v>37</v>
      </c>
      <c r="O4736" s="45" t="s">
        <v>37</v>
      </c>
      <c r="P4736" s="49" t="str">
        <f>'Sheet1 (2)'!O5036</f>
        <v>B</v>
      </c>
      <c r="Q4736" s="30" t="str">
        <f t="shared" si="591"/>
        <v>B</v>
      </c>
      <c r="R4736">
        <f t="shared" si="584"/>
        <v>0.25</v>
      </c>
      <c r="S4736" s="11">
        <f t="shared" si="585"/>
        <v>0.29644472240931391</v>
      </c>
      <c r="T4736" s="13">
        <f t="shared" si="586"/>
        <v>0.24999903781391322</v>
      </c>
      <c r="U4736">
        <f t="shared" si="587"/>
        <v>12.991199999999999</v>
      </c>
      <c r="V4736" t="str">
        <f t="shared" si="588"/>
        <v>same</v>
      </c>
      <c r="W4736" s="47">
        <f t="shared" si="589"/>
        <v>0</v>
      </c>
      <c r="X4736" s="47"/>
      <c r="Y4736" s="47"/>
    </row>
    <row r="4737" spans="1:25" ht="21" x14ac:dyDescent="0.4">
      <c r="A4737" t="s">
        <v>5448</v>
      </c>
      <c r="B4737" t="s">
        <v>5449</v>
      </c>
      <c r="C4737" t="s">
        <v>5450</v>
      </c>
      <c r="D4737" s="33">
        <v>110289</v>
      </c>
      <c r="E4737" s="33">
        <v>42126</v>
      </c>
      <c r="F4737" s="32">
        <v>7.9062000000000001</v>
      </c>
      <c r="G4737" s="32">
        <v>2.6347999999999998</v>
      </c>
      <c r="H4737" s="13">
        <v>38.196012294970487</v>
      </c>
      <c r="I4737" s="32">
        <v>10.541</v>
      </c>
      <c r="J4737" s="34">
        <f t="shared" si="590"/>
        <v>0.2499573095531733</v>
      </c>
      <c r="K4737">
        <v>0.18767981768978778</v>
      </c>
      <c r="L4737">
        <v>0.2502255139343873</v>
      </c>
      <c r="M4737">
        <v>0.03</v>
      </c>
      <c r="N4737" t="s">
        <v>37</v>
      </c>
      <c r="O4737" s="45" t="s">
        <v>37</v>
      </c>
      <c r="P4737" s="49" t="str">
        <f>'Sheet1 (2)'!O700</f>
        <v>B</v>
      </c>
      <c r="Q4737" s="30" t="str">
        <f t="shared" si="591"/>
        <v>B</v>
      </c>
      <c r="R4737">
        <f t="shared" si="584"/>
        <v>0.25</v>
      </c>
      <c r="S4737" s="11">
        <f t="shared" si="585"/>
        <v>0.88010814913196089</v>
      </c>
      <c r="T4737" s="13">
        <f t="shared" si="586"/>
        <v>0.2499573095531733</v>
      </c>
      <c r="U4737">
        <f t="shared" si="587"/>
        <v>2.6347999999999998</v>
      </c>
      <c r="V4737" t="str">
        <f t="shared" si="588"/>
        <v>same</v>
      </c>
      <c r="W4737" s="47">
        <f t="shared" si="589"/>
        <v>0</v>
      </c>
      <c r="X4737" s="47"/>
      <c r="Y4737" s="47"/>
    </row>
    <row r="4738" spans="1:25" ht="21" x14ac:dyDescent="0.4">
      <c r="A4738" t="s">
        <v>5451</v>
      </c>
      <c r="B4738" t="s">
        <v>5449</v>
      </c>
      <c r="C4738" t="s">
        <v>5450</v>
      </c>
      <c r="D4738" s="33">
        <v>1580</v>
      </c>
      <c r="E4738" s="33">
        <v>302</v>
      </c>
      <c r="F4738" s="32">
        <v>5.2499999999999998E-2</v>
      </c>
      <c r="G4738" s="32">
        <v>1.7500000000000002E-2</v>
      </c>
      <c r="H4738" s="13">
        <v>19.11392405063291</v>
      </c>
      <c r="I4738" s="32">
        <v>7.0000000000000007E-2</v>
      </c>
      <c r="J4738" s="34">
        <f t="shared" si="590"/>
        <v>0.25</v>
      </c>
      <c r="K4738">
        <v>0.17384105960264901</v>
      </c>
      <c r="L4738">
        <v>0.23178807947019867</v>
      </c>
      <c r="M4738">
        <v>0.03</v>
      </c>
      <c r="N4738" t="s">
        <v>37</v>
      </c>
      <c r="O4738" s="45" t="s">
        <v>37</v>
      </c>
      <c r="P4738" s="49" t="str">
        <f>'Sheet1 (2)'!O892</f>
        <v>B</v>
      </c>
      <c r="Q4738" s="30" t="str">
        <f t="shared" si="591"/>
        <v>B</v>
      </c>
      <c r="R4738">
        <f t="shared" ref="R4738:R4801" si="592">VLOOKUP(IF(V4738="same",N4738,IF(O4738=N4738,P4738,O4738)),$AC$2:$AN$8,9,FALSE)</f>
        <v>0.25</v>
      </c>
      <c r="S4738" s="11">
        <f t="shared" ref="S4738:S4801" si="593">(L4738-M4738)/L4738</f>
        <v>0.87057142857142855</v>
      </c>
      <c r="T4738" s="13">
        <f t="shared" ref="T4738:T4801" si="594">IF(V4738="SAME",J4738,MIN(R4738:S4738))</f>
        <v>0.25</v>
      </c>
      <c r="U4738">
        <f t="shared" ref="U4738:U4801" si="595">IFERROR(T4738*I4738,0)</f>
        <v>1.7500000000000002E-2</v>
      </c>
      <c r="V4738" t="str">
        <f t="shared" ref="V4738:V4801" si="596">IF(AND(N4738=O4738,P4738=N4738),"same",IF(NOT(OR(O4738=N4738,P4738=N4738)),"conflict","change"))</f>
        <v>same</v>
      </c>
      <c r="W4738" s="47">
        <f t="shared" ref="W4738:W4801" si="597">U4738-G4738</f>
        <v>0</v>
      </c>
      <c r="X4738" s="47"/>
      <c r="Y4738" s="47"/>
    </row>
    <row r="4739" spans="1:25" ht="21" x14ac:dyDescent="0.4">
      <c r="A4739" t="s">
        <v>5452</v>
      </c>
      <c r="B4739" t="s">
        <v>5449</v>
      </c>
      <c r="C4739" t="s">
        <v>5450</v>
      </c>
      <c r="D4739" s="33">
        <v>1934</v>
      </c>
      <c r="E4739" s="33">
        <v>945</v>
      </c>
      <c r="F4739" s="32">
        <v>6.409999999999999E-2</v>
      </c>
      <c r="G4739" s="32">
        <v>2.1299999999999999E-2</v>
      </c>
      <c r="H4739" s="13">
        <v>48.86246122026887</v>
      </c>
      <c r="I4739" s="32">
        <v>8.539999999999999E-2</v>
      </c>
      <c r="J4739" s="34">
        <f t="shared" si="590"/>
        <v>0.24941451990632321</v>
      </c>
      <c r="K4739">
        <v>6.7830687830687825E-2</v>
      </c>
      <c r="L4739">
        <v>9.0370370370370365E-2</v>
      </c>
      <c r="M4739">
        <v>0.03</v>
      </c>
      <c r="N4739" t="s">
        <v>37</v>
      </c>
      <c r="O4739" s="45" t="s">
        <v>37</v>
      </c>
      <c r="P4739" s="49" t="str">
        <f>'Sheet1 (2)'!O2745</f>
        <v>B</v>
      </c>
      <c r="Q4739" s="30" t="str">
        <f t="shared" si="591"/>
        <v>B</v>
      </c>
      <c r="R4739">
        <f t="shared" si="592"/>
        <v>0.25</v>
      </c>
      <c r="S4739" s="11">
        <f t="shared" si="593"/>
        <v>0.66803278688524592</v>
      </c>
      <c r="T4739" s="13">
        <f t="shared" si="594"/>
        <v>0.24941451990632321</v>
      </c>
      <c r="U4739">
        <f t="shared" si="595"/>
        <v>2.1299999999999999E-2</v>
      </c>
      <c r="V4739" t="str">
        <f t="shared" si="596"/>
        <v>same</v>
      </c>
      <c r="W4739" s="47">
        <f t="shared" si="597"/>
        <v>0</v>
      </c>
      <c r="X4739" s="47"/>
      <c r="Y4739" s="47"/>
    </row>
    <row r="4740" spans="1:25" ht="21" x14ac:dyDescent="0.4">
      <c r="A4740" t="s">
        <v>5453</v>
      </c>
      <c r="B4740" t="s">
        <v>5449</v>
      </c>
      <c r="C4740" t="s">
        <v>5450</v>
      </c>
      <c r="D4740" s="33">
        <v>10098</v>
      </c>
      <c r="E4740" s="33">
        <v>402</v>
      </c>
      <c r="F4740" s="32">
        <v>6.7500000000000004E-2</v>
      </c>
      <c r="G4740" s="32">
        <v>2.2499999999999999E-2</v>
      </c>
      <c r="H4740" s="13">
        <v>3.9809863339275102</v>
      </c>
      <c r="I4740" s="32">
        <v>0.09</v>
      </c>
      <c r="J4740" s="34">
        <f t="shared" si="590"/>
        <v>0.25</v>
      </c>
      <c r="K4740">
        <v>0.16791044776119404</v>
      </c>
      <c r="L4740">
        <v>0.22388059701492538</v>
      </c>
      <c r="M4740">
        <v>0.03</v>
      </c>
      <c r="N4740" t="s">
        <v>37</v>
      </c>
      <c r="O4740" s="45" t="s">
        <v>37</v>
      </c>
      <c r="P4740" s="49" t="str">
        <f>'Sheet1 (2)'!O2949</f>
        <v>B</v>
      </c>
      <c r="Q4740" s="30" t="str">
        <f t="shared" si="591"/>
        <v>B</v>
      </c>
      <c r="R4740">
        <f t="shared" si="592"/>
        <v>0.25</v>
      </c>
      <c r="S4740" s="11">
        <f t="shared" si="593"/>
        <v>0.86599999999999999</v>
      </c>
      <c r="T4740" s="13">
        <f t="shared" si="594"/>
        <v>0.25</v>
      </c>
      <c r="U4740">
        <f t="shared" si="595"/>
        <v>2.2499999999999999E-2</v>
      </c>
      <c r="V4740" t="str">
        <f t="shared" si="596"/>
        <v>same</v>
      </c>
      <c r="W4740" s="47">
        <f t="shared" si="597"/>
        <v>0</v>
      </c>
      <c r="X4740" s="47"/>
      <c r="Y4740" s="47"/>
    </row>
    <row r="4741" spans="1:25" ht="21" x14ac:dyDescent="0.4">
      <c r="A4741" t="s">
        <v>5454</v>
      </c>
      <c r="B4741" t="s">
        <v>5449</v>
      </c>
      <c r="C4741" t="s">
        <v>5450</v>
      </c>
      <c r="D4741" s="33">
        <v>70025</v>
      </c>
      <c r="E4741" s="33">
        <v>21779</v>
      </c>
      <c r="F4741" s="32">
        <v>3.2254</v>
      </c>
      <c r="G4741" s="32">
        <v>1.0750999999999999</v>
      </c>
      <c r="H4741" s="13">
        <v>31.101749375223136</v>
      </c>
      <c r="I4741" s="32">
        <v>4.3004999999999995</v>
      </c>
      <c r="J4741" s="34">
        <f t="shared" si="590"/>
        <v>0.24999418672247414</v>
      </c>
      <c r="K4741">
        <v>0.14809679048624821</v>
      </c>
      <c r="L4741">
        <v>0.19746085678864961</v>
      </c>
      <c r="M4741">
        <v>0.03</v>
      </c>
      <c r="N4741" t="s">
        <v>37</v>
      </c>
      <c r="O4741" s="45" t="s">
        <v>37</v>
      </c>
      <c r="P4741" s="49" t="str">
        <f>'Sheet1 (2)'!O3109</f>
        <v>B</v>
      </c>
      <c r="Q4741" s="30" t="str">
        <f t="shared" si="591"/>
        <v>B</v>
      </c>
      <c r="R4741">
        <f t="shared" si="592"/>
        <v>0.25</v>
      </c>
      <c r="S4741" s="11">
        <f t="shared" si="593"/>
        <v>0.84807115451691661</v>
      </c>
      <c r="T4741" s="13">
        <f t="shared" si="594"/>
        <v>0.24999418672247414</v>
      </c>
      <c r="U4741">
        <f t="shared" si="595"/>
        <v>1.0750999999999999</v>
      </c>
      <c r="V4741" t="str">
        <f t="shared" si="596"/>
        <v>same</v>
      </c>
      <c r="W4741" s="47">
        <f t="shared" si="597"/>
        <v>0</v>
      </c>
      <c r="X4741" s="47"/>
      <c r="Y4741" s="47"/>
    </row>
    <row r="4742" spans="1:25" ht="21" x14ac:dyDescent="0.4">
      <c r="A4742" t="s">
        <v>5455</v>
      </c>
      <c r="B4742" t="s">
        <v>5449</v>
      </c>
      <c r="C4742" t="s">
        <v>5450</v>
      </c>
      <c r="D4742" s="33">
        <v>134172</v>
      </c>
      <c r="E4742" s="33">
        <v>27526</v>
      </c>
      <c r="F4742" s="32">
        <v>2.6084000000000001</v>
      </c>
      <c r="G4742" s="32">
        <v>0.86970000000000003</v>
      </c>
      <c r="H4742" s="13">
        <v>20.515457770622781</v>
      </c>
      <c r="I4742" s="32">
        <v>3.4781</v>
      </c>
      <c r="J4742" s="34">
        <f t="shared" si="590"/>
        <v>0.25005031482706075</v>
      </c>
      <c r="K4742">
        <v>9.4761316573421489E-2</v>
      </c>
      <c r="L4742">
        <v>0.1263568989319189</v>
      </c>
      <c r="M4742">
        <v>0.03</v>
      </c>
      <c r="N4742" t="s">
        <v>37</v>
      </c>
      <c r="O4742" s="45" t="s">
        <v>37</v>
      </c>
      <c r="P4742" s="49" t="str">
        <f>'Sheet1 (2)'!O3733</f>
        <v>B</v>
      </c>
      <c r="Q4742" s="30" t="str">
        <f t="shared" si="591"/>
        <v>B</v>
      </c>
      <c r="R4742">
        <f t="shared" si="592"/>
        <v>0.25</v>
      </c>
      <c r="S4742" s="11">
        <f t="shared" si="593"/>
        <v>0.76257726919870039</v>
      </c>
      <c r="T4742" s="13">
        <f t="shared" si="594"/>
        <v>0.25005031482706075</v>
      </c>
      <c r="U4742">
        <f t="shared" si="595"/>
        <v>0.86970000000000003</v>
      </c>
      <c r="V4742" t="str">
        <f t="shared" si="596"/>
        <v>same</v>
      </c>
      <c r="W4742" s="47">
        <f t="shared" si="597"/>
        <v>0</v>
      </c>
      <c r="X4742" s="47"/>
      <c r="Y4742" s="47"/>
    </row>
    <row r="4743" spans="1:25" ht="21" x14ac:dyDescent="0.4">
      <c r="A4743" t="s">
        <v>5456</v>
      </c>
      <c r="B4743" t="s">
        <v>5449</v>
      </c>
      <c r="C4743" t="s">
        <v>5450</v>
      </c>
      <c r="D4743" s="33">
        <v>98901</v>
      </c>
      <c r="E4743" s="33">
        <v>34075</v>
      </c>
      <c r="F4743" s="32">
        <v>6.2470999999999997</v>
      </c>
      <c r="G4743" s="32">
        <v>2.0819000000000001</v>
      </c>
      <c r="H4743" s="13">
        <v>34.453645564756677</v>
      </c>
      <c r="I4743" s="32">
        <v>8.3290000000000006</v>
      </c>
      <c r="J4743" s="34">
        <f t="shared" si="590"/>
        <v>0.24995797814863729</v>
      </c>
      <c r="K4743">
        <v>0.18333382245047689</v>
      </c>
      <c r="L4743">
        <v>0.24443140132061628</v>
      </c>
      <c r="M4743">
        <v>0.03</v>
      </c>
      <c r="N4743" t="s">
        <v>37</v>
      </c>
      <c r="O4743" s="45" t="s">
        <v>37</v>
      </c>
      <c r="P4743" s="49" t="str">
        <f>'Sheet1 (2)'!O3780</f>
        <v>B</v>
      </c>
      <c r="Q4743" s="30" t="str">
        <f t="shared" si="591"/>
        <v>B</v>
      </c>
      <c r="R4743">
        <f t="shared" si="592"/>
        <v>0.25</v>
      </c>
      <c r="S4743" s="11">
        <f t="shared" si="593"/>
        <v>0.87726617841277466</v>
      </c>
      <c r="T4743" s="13">
        <f t="shared" si="594"/>
        <v>0.24995797814863729</v>
      </c>
      <c r="U4743">
        <f t="shared" si="595"/>
        <v>2.0819000000000001</v>
      </c>
      <c r="V4743" t="str">
        <f t="shared" si="596"/>
        <v>same</v>
      </c>
      <c r="W4743" s="47">
        <f t="shared" si="597"/>
        <v>0</v>
      </c>
      <c r="X4743" s="47"/>
      <c r="Y4743" s="47"/>
    </row>
    <row r="4744" spans="1:25" ht="21" x14ac:dyDescent="0.4">
      <c r="A4744" t="s">
        <v>5457</v>
      </c>
      <c r="B4744" t="s">
        <v>5449</v>
      </c>
      <c r="C4744" t="s">
        <v>5450</v>
      </c>
      <c r="D4744" s="33">
        <v>8317</v>
      </c>
      <c r="E4744" s="33">
        <v>267</v>
      </c>
      <c r="F4744" s="32">
        <v>4.4999999999999998E-2</v>
      </c>
      <c r="G4744" s="32">
        <v>1.5000000000000001E-2</v>
      </c>
      <c r="H4744" s="13">
        <v>3.2102921726584106</v>
      </c>
      <c r="I4744" s="32">
        <v>0.06</v>
      </c>
      <c r="J4744" s="34">
        <f t="shared" si="590"/>
        <v>0.25000000000000006</v>
      </c>
      <c r="K4744">
        <v>0.16853932584269662</v>
      </c>
      <c r="L4744">
        <v>0.2247191011235955</v>
      </c>
      <c r="M4744">
        <v>0.03</v>
      </c>
      <c r="N4744" t="s">
        <v>37</v>
      </c>
      <c r="O4744" s="45" t="s">
        <v>37</v>
      </c>
      <c r="P4744" s="49" t="str">
        <f>'Sheet1 (2)'!O4215</f>
        <v>B</v>
      </c>
      <c r="Q4744" s="30" t="str">
        <f t="shared" si="591"/>
        <v>B</v>
      </c>
      <c r="R4744">
        <f t="shared" si="592"/>
        <v>0.25</v>
      </c>
      <c r="S4744" s="11">
        <f t="shared" si="593"/>
        <v>0.86650000000000005</v>
      </c>
      <c r="T4744" s="13">
        <f t="shared" si="594"/>
        <v>0.25000000000000006</v>
      </c>
      <c r="U4744">
        <f t="shared" si="595"/>
        <v>1.5000000000000003E-2</v>
      </c>
      <c r="V4744" t="str">
        <f t="shared" si="596"/>
        <v>same</v>
      </c>
      <c r="W4744" s="47">
        <f t="shared" si="597"/>
        <v>0</v>
      </c>
      <c r="X4744" s="47"/>
      <c r="Y4744" s="47"/>
    </row>
    <row r="4745" spans="1:25" ht="21" x14ac:dyDescent="0.4">
      <c r="A4745" t="s">
        <v>5458</v>
      </c>
      <c r="B4745" t="s">
        <v>5449</v>
      </c>
      <c r="C4745" t="s">
        <v>5450</v>
      </c>
      <c r="D4745" s="33">
        <v>2349</v>
      </c>
      <c r="E4745" s="33">
        <v>599</v>
      </c>
      <c r="F4745" s="32">
        <v>5.7500000000000002E-2</v>
      </c>
      <c r="G4745" s="32">
        <v>1.9400000000000001E-2</v>
      </c>
      <c r="H4745" s="13">
        <v>25.500212856534695</v>
      </c>
      <c r="I4745" s="32">
        <v>7.6899999999999996E-2</v>
      </c>
      <c r="J4745" s="34">
        <f t="shared" si="590"/>
        <v>0.25227568270481149</v>
      </c>
      <c r="K4745">
        <v>9.5993322203672793E-2</v>
      </c>
      <c r="L4745">
        <v>0.12838063439065106</v>
      </c>
      <c r="M4745">
        <v>0.03</v>
      </c>
      <c r="N4745" t="s">
        <v>37</v>
      </c>
      <c r="O4745" s="45" t="s">
        <v>37</v>
      </c>
      <c r="P4745" s="49" t="str">
        <f>'Sheet1 (2)'!O5010</f>
        <v>B</v>
      </c>
      <c r="Q4745" s="30" t="str">
        <f t="shared" si="591"/>
        <v>B</v>
      </c>
      <c r="R4745">
        <f t="shared" si="592"/>
        <v>0.25</v>
      </c>
      <c r="S4745" s="11">
        <f t="shared" si="593"/>
        <v>0.76631989596879058</v>
      </c>
      <c r="T4745" s="13">
        <f t="shared" si="594"/>
        <v>0.25227568270481149</v>
      </c>
      <c r="U4745">
        <f t="shared" si="595"/>
        <v>1.9400000000000004E-2</v>
      </c>
      <c r="V4745" t="str">
        <f t="shared" si="596"/>
        <v>same</v>
      </c>
      <c r="W4745" s="47">
        <f t="shared" si="597"/>
        <v>0</v>
      </c>
      <c r="X4745" s="47"/>
      <c r="Y4745" s="47"/>
    </row>
    <row r="4746" spans="1:25" ht="21" x14ac:dyDescent="0.4">
      <c r="A4746" t="s">
        <v>5955</v>
      </c>
      <c r="B4746" t="s">
        <v>5956</v>
      </c>
      <c r="C4746" t="s">
        <v>5957</v>
      </c>
      <c r="D4746" s="33">
        <v>11991</v>
      </c>
      <c r="E4746" s="33">
        <v>1517</v>
      </c>
      <c r="F4746" s="32">
        <v>1.2410999999999999</v>
      </c>
      <c r="G4746" s="32">
        <v>0.41329999999999995</v>
      </c>
      <c r="H4746" s="13">
        <v>12.651155032941373</v>
      </c>
      <c r="I4746" s="32">
        <v>1.6543999999999999</v>
      </c>
      <c r="J4746" s="34">
        <f t="shared" si="590"/>
        <v>0.24981866537717601</v>
      </c>
      <c r="K4746">
        <v>0.81812788398154246</v>
      </c>
      <c r="L4746">
        <v>1.0905735003295978</v>
      </c>
      <c r="M4746">
        <v>0.7</v>
      </c>
      <c r="N4746" t="s">
        <v>37</v>
      </c>
      <c r="O4746" s="45" t="s">
        <v>37</v>
      </c>
      <c r="P4746" s="49" t="str">
        <f>'Sheet1 (2)'!O741</f>
        <v>B</v>
      </c>
      <c r="Q4746" s="30" t="str">
        <f t="shared" si="591"/>
        <v>B</v>
      </c>
      <c r="R4746">
        <f t="shared" si="592"/>
        <v>0.25</v>
      </c>
      <c r="S4746" s="11">
        <f t="shared" si="593"/>
        <v>0.35813588007736941</v>
      </c>
      <c r="T4746" s="13">
        <f t="shared" si="594"/>
        <v>0.24981866537717601</v>
      </c>
      <c r="U4746">
        <f t="shared" si="595"/>
        <v>0.41329999999999995</v>
      </c>
      <c r="V4746" t="str">
        <f t="shared" si="596"/>
        <v>same</v>
      </c>
      <c r="W4746" s="47">
        <f t="shared" si="597"/>
        <v>0</v>
      </c>
      <c r="X4746" s="47"/>
      <c r="Y4746" s="47"/>
    </row>
    <row r="4747" spans="1:25" ht="21" x14ac:dyDescent="0.4">
      <c r="A4747" t="s">
        <v>5958</v>
      </c>
      <c r="B4747" t="s">
        <v>5956</v>
      </c>
      <c r="C4747" t="s">
        <v>5957</v>
      </c>
      <c r="D4747" s="33">
        <v>19840</v>
      </c>
      <c r="E4747" s="33">
        <v>2223</v>
      </c>
      <c r="F4747" s="32">
        <v>1.7884</v>
      </c>
      <c r="G4747" s="32">
        <v>0.5958</v>
      </c>
      <c r="H4747" s="13">
        <v>11.204637096774194</v>
      </c>
      <c r="I4747" s="32">
        <v>2.3841999999999999</v>
      </c>
      <c r="J4747" s="34">
        <f t="shared" si="590"/>
        <v>0.24989514302491403</v>
      </c>
      <c r="K4747">
        <v>0.80449842555105722</v>
      </c>
      <c r="L4747">
        <v>1.0725146198830409</v>
      </c>
      <c r="M4747">
        <v>0.7</v>
      </c>
      <c r="N4747" t="s">
        <v>37</v>
      </c>
      <c r="O4747" s="45" t="s">
        <v>37</v>
      </c>
      <c r="P4747" s="49" t="str">
        <f>'Sheet1 (2)'!O4841</f>
        <v>B</v>
      </c>
      <c r="Q4747" s="30" t="str">
        <f t="shared" si="591"/>
        <v>B</v>
      </c>
      <c r="R4747">
        <f t="shared" si="592"/>
        <v>0.25</v>
      </c>
      <c r="S4747" s="11">
        <f t="shared" si="593"/>
        <v>0.34732824427480918</v>
      </c>
      <c r="T4747" s="13">
        <f t="shared" si="594"/>
        <v>0.24989514302491403</v>
      </c>
      <c r="U4747">
        <f t="shared" si="595"/>
        <v>0.5958</v>
      </c>
      <c r="V4747" t="str">
        <f t="shared" si="596"/>
        <v>same</v>
      </c>
      <c r="W4747" s="47">
        <f t="shared" si="597"/>
        <v>0</v>
      </c>
      <c r="X4747" s="47"/>
      <c r="Y4747" s="47"/>
    </row>
    <row r="4748" spans="1:25" ht="21" x14ac:dyDescent="0.4">
      <c r="A4748" t="s">
        <v>5265</v>
      </c>
      <c r="B4748" t="s">
        <v>5266</v>
      </c>
      <c r="C4748" t="s">
        <v>5267</v>
      </c>
      <c r="D4748" s="33">
        <v>87686</v>
      </c>
      <c r="E4748" s="33">
        <v>23121</v>
      </c>
      <c r="F4748" s="32">
        <v>28.548500000000001</v>
      </c>
      <c r="G4748" s="32">
        <v>9.5153999999999996</v>
      </c>
      <c r="H4748" s="13">
        <v>26.367949273544237</v>
      </c>
      <c r="I4748" s="32">
        <v>38.063900000000004</v>
      </c>
      <c r="J4748" s="34">
        <f t="shared" si="590"/>
        <v>0.24998489382328135</v>
      </c>
      <c r="K4748">
        <v>1.2347433069503915</v>
      </c>
      <c r="L4748">
        <v>1.6462912503784439</v>
      </c>
      <c r="M4748">
        <v>1</v>
      </c>
      <c r="N4748" t="s">
        <v>37</v>
      </c>
      <c r="O4748" s="45" t="s">
        <v>37</v>
      </c>
      <c r="P4748" s="49" t="str">
        <f>'Sheet1 (2)'!O3136</f>
        <v>B</v>
      </c>
      <c r="Q4748" s="30" t="str">
        <f t="shared" si="591"/>
        <v>B</v>
      </c>
      <c r="R4748">
        <f t="shared" si="592"/>
        <v>0.25</v>
      </c>
      <c r="S4748" s="11">
        <f t="shared" si="593"/>
        <v>0.39257406624124175</v>
      </c>
      <c r="T4748" s="13">
        <f t="shared" si="594"/>
        <v>0.24998489382328135</v>
      </c>
      <c r="U4748">
        <f t="shared" si="595"/>
        <v>9.5153999999999996</v>
      </c>
      <c r="V4748" t="str">
        <f t="shared" si="596"/>
        <v>same</v>
      </c>
      <c r="W4748" s="47">
        <f t="shared" si="597"/>
        <v>0</v>
      </c>
      <c r="X4748" s="47"/>
      <c r="Y4748" s="47"/>
    </row>
    <row r="4749" spans="1:25" ht="21" x14ac:dyDescent="0.4">
      <c r="A4749" t="s">
        <v>4699</v>
      </c>
      <c r="B4749" t="s">
        <v>4700</v>
      </c>
      <c r="C4749" t="s">
        <v>4701</v>
      </c>
      <c r="D4749" s="33">
        <v>2459709</v>
      </c>
      <c r="E4749" s="33">
        <v>162735</v>
      </c>
      <c r="F4749" s="32">
        <v>91.686000000000007</v>
      </c>
      <c r="G4749" s="32">
        <v>30.561199999999999</v>
      </c>
      <c r="H4749" s="13">
        <v>6.6160265299675691</v>
      </c>
      <c r="I4749" s="32">
        <v>122.24720000000001</v>
      </c>
      <c r="J4749" s="34">
        <f t="shared" si="590"/>
        <v>0.24999509191212557</v>
      </c>
      <c r="K4749">
        <v>0.56340676560051617</v>
      </c>
      <c r="L4749">
        <v>0.75120410483301081</v>
      </c>
      <c r="M4749">
        <v>0.5</v>
      </c>
      <c r="N4749" t="s">
        <v>37</v>
      </c>
      <c r="O4749" s="45" t="s">
        <v>37</v>
      </c>
      <c r="P4749" s="49" t="str">
        <f>'Sheet1 (2)'!O1697</f>
        <v>B</v>
      </c>
      <c r="Q4749" s="30" t="str">
        <f t="shared" si="591"/>
        <v>B</v>
      </c>
      <c r="R4749">
        <f t="shared" si="592"/>
        <v>0.25</v>
      </c>
      <c r="S4749" s="11">
        <f t="shared" si="593"/>
        <v>0.33440193313221089</v>
      </c>
      <c r="T4749" s="13">
        <f t="shared" si="594"/>
        <v>0.24999509191212557</v>
      </c>
      <c r="U4749">
        <f t="shared" si="595"/>
        <v>30.561199999999999</v>
      </c>
      <c r="V4749" t="str">
        <f t="shared" si="596"/>
        <v>same</v>
      </c>
      <c r="W4749" s="47">
        <f t="shared" si="597"/>
        <v>0</v>
      </c>
      <c r="X4749" s="47"/>
      <c r="Y4749" s="47"/>
    </row>
    <row r="4750" spans="1:25" ht="21" x14ac:dyDescent="0.4">
      <c r="A4750" t="s">
        <v>5894</v>
      </c>
      <c r="B4750" t="s">
        <v>5895</v>
      </c>
      <c r="C4750" t="s">
        <v>5896</v>
      </c>
      <c r="D4750" s="33">
        <v>11135</v>
      </c>
      <c r="E4750" s="33">
        <v>6769</v>
      </c>
      <c r="F4750" s="32">
        <v>5.1273999999999997</v>
      </c>
      <c r="G4750" s="32">
        <v>1.7082999999999999</v>
      </c>
      <c r="H4750" s="13">
        <v>60.790300853165697</v>
      </c>
      <c r="I4750" s="32">
        <v>6.8356999999999992</v>
      </c>
      <c r="J4750" s="34">
        <f t="shared" si="590"/>
        <v>0.24990856825197127</v>
      </c>
      <c r="K4750">
        <v>0.75748264145368582</v>
      </c>
      <c r="L4750">
        <v>1.0098537450140344</v>
      </c>
      <c r="M4750">
        <v>0.52</v>
      </c>
      <c r="N4750" t="s">
        <v>37</v>
      </c>
      <c r="O4750" s="45" t="s">
        <v>37</v>
      </c>
      <c r="P4750" s="49" t="str">
        <f>'Sheet1 (2)'!O3602</f>
        <v>B</v>
      </c>
      <c r="Q4750" s="30" t="str">
        <f t="shared" si="591"/>
        <v>B</v>
      </c>
      <c r="R4750">
        <f t="shared" si="592"/>
        <v>0.25</v>
      </c>
      <c r="S4750" s="11">
        <f t="shared" si="593"/>
        <v>0.48507394999780551</v>
      </c>
      <c r="T4750" s="13">
        <f t="shared" si="594"/>
        <v>0.24990856825197127</v>
      </c>
      <c r="U4750">
        <f t="shared" si="595"/>
        <v>1.7082999999999999</v>
      </c>
      <c r="V4750" t="str">
        <f t="shared" si="596"/>
        <v>same</v>
      </c>
      <c r="W4750" s="47">
        <f t="shared" si="597"/>
        <v>0</v>
      </c>
      <c r="X4750" s="47"/>
      <c r="Y4750" s="47"/>
    </row>
    <row r="4751" spans="1:25" ht="21" x14ac:dyDescent="0.4">
      <c r="A4751" t="s">
        <v>5930</v>
      </c>
      <c r="B4751" t="s">
        <v>5931</v>
      </c>
      <c r="C4751" t="s">
        <v>5932</v>
      </c>
      <c r="D4751" s="33">
        <v>6799</v>
      </c>
      <c r="E4751" s="33">
        <v>4162</v>
      </c>
      <c r="F4751" s="32">
        <v>2.1128</v>
      </c>
      <c r="G4751" s="32">
        <v>0.70400000000000018</v>
      </c>
      <c r="H4751" s="13">
        <v>61.214884541844391</v>
      </c>
      <c r="I4751" s="32">
        <v>2.8168000000000002</v>
      </c>
      <c r="J4751" s="34">
        <f t="shared" si="590"/>
        <v>0.24992899744390804</v>
      </c>
      <c r="K4751">
        <v>0.50764055742431524</v>
      </c>
      <c r="L4751">
        <v>0.67679000480538209</v>
      </c>
      <c r="M4751">
        <v>0.05</v>
      </c>
      <c r="N4751" t="s">
        <v>37</v>
      </c>
      <c r="O4751" s="45" t="s">
        <v>37</v>
      </c>
      <c r="P4751" s="49" t="str">
        <f>'Sheet1 (2)'!O2006</f>
        <v>B</v>
      </c>
      <c r="Q4751" s="30" t="str">
        <f t="shared" si="591"/>
        <v>B</v>
      </c>
      <c r="R4751">
        <f t="shared" si="592"/>
        <v>0.25</v>
      </c>
      <c r="S4751" s="11">
        <f t="shared" si="593"/>
        <v>0.92612184038625389</v>
      </c>
      <c r="T4751" s="13">
        <f t="shared" si="594"/>
        <v>0.24992899744390804</v>
      </c>
      <c r="U4751">
        <f t="shared" si="595"/>
        <v>0.70400000000000018</v>
      </c>
      <c r="V4751" t="str">
        <f t="shared" si="596"/>
        <v>same</v>
      </c>
      <c r="W4751" s="47">
        <f t="shared" si="597"/>
        <v>0</v>
      </c>
      <c r="X4751" s="47"/>
      <c r="Y4751" s="47"/>
    </row>
    <row r="4752" spans="1:25" ht="21" x14ac:dyDescent="0.4">
      <c r="A4752" t="s">
        <v>5933</v>
      </c>
      <c r="B4752" t="s">
        <v>5931</v>
      </c>
      <c r="C4752" t="s">
        <v>5932</v>
      </c>
      <c r="D4752" s="33">
        <v>6769</v>
      </c>
      <c r="E4752" s="33">
        <v>3945</v>
      </c>
      <c r="F4752" s="32">
        <v>1.9304999999999999</v>
      </c>
      <c r="G4752" s="32">
        <v>0.64269999999999994</v>
      </c>
      <c r="H4752" s="13">
        <v>58.280395922588269</v>
      </c>
      <c r="I4752" s="32">
        <v>2.5731999999999999</v>
      </c>
      <c r="J4752" s="34">
        <f t="shared" si="590"/>
        <v>0.24976682729675112</v>
      </c>
      <c r="K4752">
        <v>0.48935361216730033</v>
      </c>
      <c r="L4752">
        <v>0.65226869455006331</v>
      </c>
      <c r="M4752">
        <v>0.05</v>
      </c>
      <c r="N4752" t="s">
        <v>37</v>
      </c>
      <c r="O4752" s="45" t="s">
        <v>37</v>
      </c>
      <c r="P4752" s="49" t="str">
        <f>'Sheet1 (2)'!O4211</f>
        <v>B</v>
      </c>
      <c r="Q4752" s="30" t="str">
        <f t="shared" si="591"/>
        <v>B</v>
      </c>
      <c r="R4752">
        <f t="shared" si="592"/>
        <v>0.25</v>
      </c>
      <c r="S4752" s="11">
        <f t="shared" si="593"/>
        <v>0.92334447380693296</v>
      </c>
      <c r="T4752" s="13">
        <f t="shared" si="594"/>
        <v>0.24976682729675112</v>
      </c>
      <c r="U4752">
        <f t="shared" si="595"/>
        <v>0.64269999999999994</v>
      </c>
      <c r="V4752" t="str">
        <f t="shared" si="596"/>
        <v>same</v>
      </c>
      <c r="W4752" s="47">
        <f t="shared" si="597"/>
        <v>0</v>
      </c>
      <c r="X4752" s="47"/>
      <c r="Y4752" s="47"/>
    </row>
    <row r="4753" spans="1:25" ht="21" x14ac:dyDescent="0.4">
      <c r="A4753" t="s">
        <v>4530</v>
      </c>
      <c r="B4753" t="s">
        <v>4531</v>
      </c>
      <c r="C4753" t="s">
        <v>4532</v>
      </c>
      <c r="D4753" s="33">
        <v>107802</v>
      </c>
      <c r="E4753" s="33">
        <v>17630</v>
      </c>
      <c r="F4753" s="32">
        <v>46.471200000000003</v>
      </c>
      <c r="G4753" s="32">
        <v>15.490300000000001</v>
      </c>
      <c r="H4753" s="13">
        <v>16.354056511010928</v>
      </c>
      <c r="I4753" s="32">
        <v>61.961500000000001</v>
      </c>
      <c r="J4753" s="34">
        <f t="shared" si="590"/>
        <v>0.24999878957094326</v>
      </c>
      <c r="K4753">
        <v>2.6359160521837781</v>
      </c>
      <c r="L4753">
        <v>3.5145490640952923</v>
      </c>
      <c r="M4753">
        <v>2.5</v>
      </c>
      <c r="N4753" t="s">
        <v>37</v>
      </c>
      <c r="O4753" s="45" t="s">
        <v>37</v>
      </c>
      <c r="P4753" s="49" t="str">
        <f>'Sheet1 (2)'!O88</f>
        <v>B</v>
      </c>
      <c r="Q4753" s="30" t="str">
        <f t="shared" si="591"/>
        <v>B</v>
      </c>
      <c r="R4753">
        <f t="shared" si="592"/>
        <v>0.25</v>
      </c>
      <c r="S4753" s="11">
        <f t="shared" si="593"/>
        <v>0.28867119098149663</v>
      </c>
      <c r="T4753" s="13">
        <f t="shared" si="594"/>
        <v>0.24999878957094326</v>
      </c>
      <c r="U4753">
        <f t="shared" si="595"/>
        <v>15.490300000000001</v>
      </c>
      <c r="V4753" t="str">
        <f t="shared" si="596"/>
        <v>same</v>
      </c>
      <c r="W4753" s="47">
        <f t="shared" si="597"/>
        <v>0</v>
      </c>
      <c r="X4753" s="47"/>
      <c r="Y4753" s="47"/>
    </row>
    <row r="4754" spans="1:25" ht="21" x14ac:dyDescent="0.4">
      <c r="A4754" t="s">
        <v>4533</v>
      </c>
      <c r="B4754" t="s">
        <v>4531</v>
      </c>
      <c r="C4754" t="s">
        <v>4532</v>
      </c>
      <c r="D4754" s="33">
        <v>134850</v>
      </c>
      <c r="E4754" s="33">
        <v>23604</v>
      </c>
      <c r="F4754" s="32">
        <v>61.471399999999996</v>
      </c>
      <c r="G4754" s="32">
        <v>20.489699999999999</v>
      </c>
      <c r="H4754" s="13">
        <v>17.503893214682982</v>
      </c>
      <c r="I4754" s="32">
        <v>81.961099999999988</v>
      </c>
      <c r="J4754" s="34">
        <f t="shared" si="590"/>
        <v>0.24999298447678231</v>
      </c>
      <c r="K4754">
        <v>2.6042789357735976</v>
      </c>
      <c r="L4754">
        <v>3.4723394339942377</v>
      </c>
      <c r="M4754">
        <v>2.5</v>
      </c>
      <c r="N4754" t="s">
        <v>37</v>
      </c>
      <c r="O4754" s="45" t="s">
        <v>37</v>
      </c>
      <c r="P4754" s="49" t="str">
        <f>'Sheet1 (2)'!O1019</f>
        <v>B</v>
      </c>
      <c r="Q4754" s="30" t="str">
        <f t="shared" si="591"/>
        <v>B</v>
      </c>
      <c r="R4754">
        <f t="shared" si="592"/>
        <v>0.25</v>
      </c>
      <c r="S4754" s="11">
        <f t="shared" si="593"/>
        <v>0.28002430421260804</v>
      </c>
      <c r="T4754" s="13">
        <f t="shared" si="594"/>
        <v>0.24999298447678231</v>
      </c>
      <c r="U4754">
        <f t="shared" si="595"/>
        <v>20.489699999999999</v>
      </c>
      <c r="V4754" t="str">
        <f t="shared" si="596"/>
        <v>same</v>
      </c>
      <c r="W4754" s="47">
        <f t="shared" si="597"/>
        <v>0</v>
      </c>
      <c r="X4754" s="47"/>
      <c r="Y4754" s="47"/>
    </row>
    <row r="4755" spans="1:25" ht="21" x14ac:dyDescent="0.4">
      <c r="A4755" t="s">
        <v>4534</v>
      </c>
      <c r="B4755" t="s">
        <v>4531</v>
      </c>
      <c r="C4755" t="s">
        <v>4532</v>
      </c>
      <c r="D4755" s="33">
        <v>19773</v>
      </c>
      <c r="E4755" s="33">
        <v>4212</v>
      </c>
      <c r="F4755" s="32">
        <v>11.232700000000001</v>
      </c>
      <c r="G4755" s="32">
        <v>3.7439000000000004</v>
      </c>
      <c r="H4755" s="13">
        <v>21.301775147928993</v>
      </c>
      <c r="I4755" s="32">
        <v>14.976600000000001</v>
      </c>
      <c r="J4755" s="34">
        <f t="shared" si="590"/>
        <v>0.24998330729270998</v>
      </c>
      <c r="K4755">
        <v>2.6668328584995256</v>
      </c>
      <c r="L4755">
        <v>3.5556980056980056</v>
      </c>
      <c r="M4755">
        <v>2.5</v>
      </c>
      <c r="N4755" t="s">
        <v>37</v>
      </c>
      <c r="O4755" s="45" t="s">
        <v>37</v>
      </c>
      <c r="P4755" s="49" t="str">
        <f>'Sheet1 (2)'!O4195</f>
        <v>B</v>
      </c>
      <c r="Q4755" s="30" t="str">
        <f t="shared" si="591"/>
        <v>B</v>
      </c>
      <c r="R4755">
        <f t="shared" si="592"/>
        <v>0.25</v>
      </c>
      <c r="S4755" s="11">
        <f t="shared" si="593"/>
        <v>0.29690316894355195</v>
      </c>
      <c r="T4755" s="13">
        <f t="shared" si="594"/>
        <v>0.24998330729270998</v>
      </c>
      <c r="U4755">
        <f t="shared" si="595"/>
        <v>3.7439000000000004</v>
      </c>
      <c r="V4755" t="str">
        <f t="shared" si="596"/>
        <v>same</v>
      </c>
      <c r="W4755" s="47">
        <f t="shared" si="597"/>
        <v>0</v>
      </c>
      <c r="X4755" s="47"/>
      <c r="Y4755" s="47"/>
    </row>
    <row r="4756" spans="1:25" ht="21" x14ac:dyDescent="0.4">
      <c r="A4756" t="s">
        <v>5775</v>
      </c>
      <c r="B4756" t="s">
        <v>5776</v>
      </c>
      <c r="C4756" t="s">
        <v>5777</v>
      </c>
      <c r="D4756" s="33">
        <v>337748</v>
      </c>
      <c r="E4756" s="33">
        <v>8955</v>
      </c>
      <c r="F4756" s="32">
        <v>2.0404</v>
      </c>
      <c r="G4756" s="32">
        <v>0.67959999999999998</v>
      </c>
      <c r="H4756" s="13">
        <v>2.651385056314175</v>
      </c>
      <c r="I4756" s="32">
        <v>2.7199999999999998</v>
      </c>
      <c r="J4756" s="34">
        <f t="shared" si="590"/>
        <v>0.24985294117647061</v>
      </c>
      <c r="K4756">
        <v>0.22785036292573982</v>
      </c>
      <c r="L4756">
        <v>0.30374092685650472</v>
      </c>
      <c r="M4756">
        <v>0.1</v>
      </c>
      <c r="N4756" t="s">
        <v>37</v>
      </c>
      <c r="O4756" s="45" t="s">
        <v>37</v>
      </c>
      <c r="P4756" s="49" t="str">
        <f>'Sheet1 (2)'!O1939</f>
        <v>B</v>
      </c>
      <c r="Q4756" s="30" t="str">
        <f t="shared" si="591"/>
        <v>B</v>
      </c>
      <c r="R4756">
        <f t="shared" si="592"/>
        <v>0.25</v>
      </c>
      <c r="S4756" s="11">
        <f t="shared" si="593"/>
        <v>0.67077205882352942</v>
      </c>
      <c r="T4756" s="13">
        <f t="shared" si="594"/>
        <v>0.24985294117647061</v>
      </c>
      <c r="U4756">
        <f t="shared" si="595"/>
        <v>0.67959999999999998</v>
      </c>
      <c r="V4756" t="str">
        <f t="shared" si="596"/>
        <v>same</v>
      </c>
      <c r="W4756" s="47">
        <f t="shared" si="597"/>
        <v>0</v>
      </c>
      <c r="X4756" s="47"/>
      <c r="Y4756" s="47"/>
    </row>
    <row r="4757" spans="1:25" ht="21" x14ac:dyDescent="0.4">
      <c r="A4757" t="s">
        <v>5778</v>
      </c>
      <c r="B4757" t="s">
        <v>5776</v>
      </c>
      <c r="C4757" t="s">
        <v>5777</v>
      </c>
      <c r="D4757" s="33">
        <v>350610</v>
      </c>
      <c r="E4757" s="33">
        <v>12094</v>
      </c>
      <c r="F4757" s="32">
        <v>2.7110000000000003</v>
      </c>
      <c r="G4757" s="32">
        <v>0.90300000000000002</v>
      </c>
      <c r="H4757" s="13">
        <v>3.449416730840535</v>
      </c>
      <c r="I4757" s="32">
        <v>3.6140000000000003</v>
      </c>
      <c r="J4757" s="34">
        <f t="shared" si="590"/>
        <v>0.24986164914222467</v>
      </c>
      <c r="K4757">
        <v>0.22416074086323801</v>
      </c>
      <c r="L4757">
        <v>0.29882586406482559</v>
      </c>
      <c r="M4757">
        <v>0.1</v>
      </c>
      <c r="N4757" t="s">
        <v>37</v>
      </c>
      <c r="O4757" s="45" t="s">
        <v>37</v>
      </c>
      <c r="P4757" s="49" t="str">
        <f>'Sheet1 (2)'!O4081</f>
        <v>B</v>
      </c>
      <c r="Q4757" s="30" t="str">
        <f t="shared" si="591"/>
        <v>B</v>
      </c>
      <c r="R4757">
        <f t="shared" si="592"/>
        <v>0.25</v>
      </c>
      <c r="S4757" s="11">
        <f t="shared" si="593"/>
        <v>0.66535694521306032</v>
      </c>
      <c r="T4757" s="13">
        <f t="shared" si="594"/>
        <v>0.24986164914222467</v>
      </c>
      <c r="U4757">
        <f t="shared" si="595"/>
        <v>0.90300000000000002</v>
      </c>
      <c r="V4757" t="str">
        <f t="shared" si="596"/>
        <v>same</v>
      </c>
      <c r="W4757" s="47">
        <f t="shared" si="597"/>
        <v>0</v>
      </c>
      <c r="X4757" s="47"/>
      <c r="Y4757" s="47"/>
    </row>
    <row r="4758" spans="1:25" ht="21" x14ac:dyDescent="0.4">
      <c r="A4758" t="s">
        <v>5779</v>
      </c>
      <c r="B4758" t="s">
        <v>5776</v>
      </c>
      <c r="C4758" t="s">
        <v>5777</v>
      </c>
      <c r="D4758" s="33">
        <v>353619</v>
      </c>
      <c r="E4758" s="33">
        <v>17546</v>
      </c>
      <c r="F4758" s="32">
        <v>2.6710000000000003</v>
      </c>
      <c r="G4758" s="32">
        <v>0.89000000000000012</v>
      </c>
      <c r="H4758" s="13">
        <v>4.9618374578289064</v>
      </c>
      <c r="I4758" s="32">
        <v>3.5610000000000004</v>
      </c>
      <c r="J4758" s="34">
        <f t="shared" si="590"/>
        <v>0.24992979500140411</v>
      </c>
      <c r="K4758">
        <v>0.15222842813176796</v>
      </c>
      <c r="L4758">
        <v>0.20295223982674115</v>
      </c>
      <c r="M4758">
        <v>0.1</v>
      </c>
      <c r="N4758" t="s">
        <v>37</v>
      </c>
      <c r="O4758" s="45" t="s">
        <v>37</v>
      </c>
      <c r="P4758" s="49" t="str">
        <f>'Sheet1 (2)'!O4387</f>
        <v>B</v>
      </c>
      <c r="Q4758" s="30" t="str">
        <f t="shared" si="591"/>
        <v>B</v>
      </c>
      <c r="R4758">
        <f t="shared" si="592"/>
        <v>0.25</v>
      </c>
      <c r="S4758" s="11">
        <f t="shared" si="593"/>
        <v>0.50727323785453526</v>
      </c>
      <c r="T4758" s="13">
        <f t="shared" si="594"/>
        <v>0.24992979500140411</v>
      </c>
      <c r="U4758">
        <f t="shared" si="595"/>
        <v>0.89000000000000012</v>
      </c>
      <c r="V4758" t="str">
        <f t="shared" si="596"/>
        <v>same</v>
      </c>
      <c r="W4758" s="47">
        <f t="shared" si="597"/>
        <v>0</v>
      </c>
      <c r="X4758" s="47"/>
      <c r="Y4758" s="47"/>
    </row>
    <row r="4759" spans="1:25" ht="21" x14ac:dyDescent="0.4">
      <c r="A4759" t="s">
        <v>5532</v>
      </c>
      <c r="B4759" t="s">
        <v>5533</v>
      </c>
      <c r="C4759" t="s">
        <v>5534</v>
      </c>
      <c r="D4759" s="33">
        <v>42429</v>
      </c>
      <c r="E4759" s="33">
        <v>7170</v>
      </c>
      <c r="F4759" s="32">
        <v>16.3263</v>
      </c>
      <c r="G4759" s="32">
        <v>5.4405000000000001</v>
      </c>
      <c r="H4759" s="13">
        <v>16.898819203846426</v>
      </c>
      <c r="I4759" s="32">
        <v>21.7668</v>
      </c>
      <c r="J4759" s="34">
        <f t="shared" si="590"/>
        <v>0.24994487016924857</v>
      </c>
      <c r="K4759">
        <v>2.2770292887029289</v>
      </c>
      <c r="L4759">
        <v>3.03581589958159</v>
      </c>
      <c r="M4759">
        <v>2.15</v>
      </c>
      <c r="N4759" t="s">
        <v>37</v>
      </c>
      <c r="O4759" s="45" t="s">
        <v>37</v>
      </c>
      <c r="P4759" s="49" t="str">
        <f>'Sheet1 (2)'!O349</f>
        <v>B</v>
      </c>
      <c r="Q4759" s="30" t="str">
        <f t="shared" si="591"/>
        <v>B</v>
      </c>
      <c r="R4759">
        <f t="shared" si="592"/>
        <v>0.25</v>
      </c>
      <c r="S4759" s="11">
        <f t="shared" si="593"/>
        <v>0.29178841170957609</v>
      </c>
      <c r="T4759" s="13">
        <f t="shared" si="594"/>
        <v>0.24994487016924857</v>
      </c>
      <c r="U4759">
        <f t="shared" si="595"/>
        <v>5.4405000000000001</v>
      </c>
      <c r="V4759" t="str">
        <f t="shared" si="596"/>
        <v>same</v>
      </c>
      <c r="W4759" s="47">
        <f t="shared" si="597"/>
        <v>0</v>
      </c>
      <c r="X4759" s="47"/>
      <c r="Y4759" s="47"/>
    </row>
    <row r="4760" spans="1:25" ht="21" x14ac:dyDescent="0.4">
      <c r="A4760" t="s">
        <v>5637</v>
      </c>
      <c r="B4760" t="s">
        <v>5638</v>
      </c>
      <c r="C4760" t="s">
        <v>5639</v>
      </c>
      <c r="D4760" s="33">
        <v>226000</v>
      </c>
      <c r="E4760" s="33">
        <v>26449</v>
      </c>
      <c r="F4760" s="32">
        <v>11.217599999999999</v>
      </c>
      <c r="G4760" s="32">
        <v>3.7374000000000001</v>
      </c>
      <c r="H4760" s="13">
        <v>11.703097345132743</v>
      </c>
      <c r="I4760" s="32">
        <v>14.954999999999998</v>
      </c>
      <c r="J4760" s="34">
        <f t="shared" si="590"/>
        <v>0.24990972918756271</v>
      </c>
      <c r="K4760">
        <v>0.42412189496767361</v>
      </c>
      <c r="L4760">
        <v>0.56542780445385454</v>
      </c>
      <c r="M4760">
        <v>0.35</v>
      </c>
      <c r="N4760" t="s">
        <v>37</v>
      </c>
      <c r="O4760" s="45" t="s">
        <v>37</v>
      </c>
      <c r="P4760" s="49" t="str">
        <f>'Sheet1 (2)'!O2855</f>
        <v>B</v>
      </c>
      <c r="Q4760" s="30" t="str">
        <f t="shared" si="591"/>
        <v>B</v>
      </c>
      <c r="R4760">
        <f t="shared" si="592"/>
        <v>0.25</v>
      </c>
      <c r="S4760" s="11">
        <f t="shared" si="593"/>
        <v>0.38099966566365762</v>
      </c>
      <c r="T4760" s="13">
        <f t="shared" si="594"/>
        <v>0.24990972918756271</v>
      </c>
      <c r="U4760">
        <f t="shared" si="595"/>
        <v>3.7374000000000001</v>
      </c>
      <c r="V4760" t="str">
        <f t="shared" si="596"/>
        <v>same</v>
      </c>
      <c r="W4760" s="47">
        <f t="shared" si="597"/>
        <v>0</v>
      </c>
      <c r="X4760" s="47"/>
      <c r="Y4760" s="47"/>
    </row>
    <row r="4761" spans="1:25" ht="21" x14ac:dyDescent="0.4">
      <c r="A4761" t="s">
        <v>4567</v>
      </c>
      <c r="B4761" t="s">
        <v>4568</v>
      </c>
      <c r="C4761" t="s">
        <v>4569</v>
      </c>
      <c r="D4761" s="33">
        <v>104429</v>
      </c>
      <c r="E4761" s="33">
        <v>43025</v>
      </c>
      <c r="F4761" s="32">
        <v>39.052799999999991</v>
      </c>
      <c r="G4761" s="32">
        <v>13.017099999999999</v>
      </c>
      <c r="H4761" s="13">
        <v>41.200241312279154</v>
      </c>
      <c r="I4761" s="32">
        <v>52.06989999999999</v>
      </c>
      <c r="J4761" s="34">
        <f t="shared" si="590"/>
        <v>0.24999279814249695</v>
      </c>
      <c r="K4761">
        <v>0.90767693201626931</v>
      </c>
      <c r="L4761">
        <v>1.210224288204532</v>
      </c>
      <c r="M4761">
        <v>0.75</v>
      </c>
      <c r="N4761" t="s">
        <v>37</v>
      </c>
      <c r="O4761" s="45" t="s">
        <v>37</v>
      </c>
      <c r="P4761" s="49" t="str">
        <f>'Sheet1 (2)'!O2271</f>
        <v>B</v>
      </c>
      <c r="Q4761" s="30" t="str">
        <f t="shared" si="591"/>
        <v>B</v>
      </c>
      <c r="R4761">
        <f t="shared" si="592"/>
        <v>0.25</v>
      </c>
      <c r="S4761" s="11">
        <f t="shared" si="593"/>
        <v>0.38028016185934665</v>
      </c>
      <c r="T4761" s="13">
        <f t="shared" si="594"/>
        <v>0.24999279814249695</v>
      </c>
      <c r="U4761">
        <f t="shared" si="595"/>
        <v>13.017099999999999</v>
      </c>
      <c r="V4761" t="str">
        <f t="shared" si="596"/>
        <v>same</v>
      </c>
      <c r="W4761" s="47">
        <f t="shared" si="597"/>
        <v>0</v>
      </c>
      <c r="X4761" s="47"/>
      <c r="Y4761" s="47"/>
    </row>
    <row r="4762" spans="1:25" ht="21" x14ac:dyDescent="0.4">
      <c r="A4762" t="s">
        <v>4570</v>
      </c>
      <c r="B4762" t="s">
        <v>4568</v>
      </c>
      <c r="C4762" t="s">
        <v>4569</v>
      </c>
      <c r="D4762" s="33">
        <v>107792</v>
      </c>
      <c r="E4762" s="33">
        <v>33537</v>
      </c>
      <c r="F4762" s="32">
        <v>30.448</v>
      </c>
      <c r="G4762" s="32">
        <v>10.1488</v>
      </c>
      <c r="H4762" s="13">
        <v>31.112698530503192</v>
      </c>
      <c r="I4762" s="32">
        <v>40.596800000000002</v>
      </c>
      <c r="J4762" s="34">
        <f t="shared" si="590"/>
        <v>0.24999014700666061</v>
      </c>
      <c r="K4762">
        <v>0.9078927751438709</v>
      </c>
      <c r="L4762">
        <v>1.2105077973581417</v>
      </c>
      <c r="M4762">
        <v>0.75</v>
      </c>
      <c r="N4762" t="s">
        <v>37</v>
      </c>
      <c r="O4762" s="45" t="s">
        <v>37</v>
      </c>
      <c r="P4762" s="49" t="str">
        <f>'Sheet1 (2)'!O4084</f>
        <v>B</v>
      </c>
      <c r="Q4762" s="30" t="str">
        <f t="shared" si="591"/>
        <v>B</v>
      </c>
      <c r="R4762">
        <f t="shared" si="592"/>
        <v>0.25</v>
      </c>
      <c r="S4762" s="11">
        <f t="shared" si="593"/>
        <v>0.38042530445749417</v>
      </c>
      <c r="T4762" s="13">
        <f t="shared" si="594"/>
        <v>0.24999014700666061</v>
      </c>
      <c r="U4762">
        <f t="shared" si="595"/>
        <v>10.1488</v>
      </c>
      <c r="V4762" t="str">
        <f t="shared" si="596"/>
        <v>same</v>
      </c>
      <c r="W4762" s="47">
        <f t="shared" si="597"/>
        <v>0</v>
      </c>
      <c r="X4762" s="47"/>
      <c r="Y4762" s="47"/>
    </row>
    <row r="4763" spans="1:25" ht="21" x14ac:dyDescent="0.4">
      <c r="A4763" t="s">
        <v>4571</v>
      </c>
      <c r="B4763" t="s">
        <v>4568</v>
      </c>
      <c r="C4763" t="s">
        <v>4569</v>
      </c>
      <c r="D4763" s="33">
        <v>104978</v>
      </c>
      <c r="E4763" s="33">
        <v>35525</v>
      </c>
      <c r="F4763" s="32">
        <v>33.136099999999999</v>
      </c>
      <c r="G4763" s="32">
        <v>11.0451</v>
      </c>
      <c r="H4763" s="13">
        <v>33.840423707824499</v>
      </c>
      <c r="I4763" s="32">
        <v>44.181199999999997</v>
      </c>
      <c r="J4763" s="34">
        <f t="shared" si="590"/>
        <v>0.24999547318769069</v>
      </c>
      <c r="K4763">
        <v>0.93275439831104856</v>
      </c>
      <c r="L4763">
        <v>1.2436650246305418</v>
      </c>
      <c r="M4763">
        <v>0.75</v>
      </c>
      <c r="N4763" t="s">
        <v>37</v>
      </c>
      <c r="O4763" s="45" t="s">
        <v>37</v>
      </c>
      <c r="P4763" s="49" t="str">
        <f>'Sheet1 (2)'!O4376</f>
        <v>B</v>
      </c>
      <c r="Q4763" s="30" t="str">
        <f t="shared" si="591"/>
        <v>B</v>
      </c>
      <c r="R4763">
        <f t="shared" si="592"/>
        <v>0.25</v>
      </c>
      <c r="S4763" s="11">
        <f t="shared" si="593"/>
        <v>0.39694372266937067</v>
      </c>
      <c r="T4763" s="13">
        <f t="shared" si="594"/>
        <v>0.24999547318769069</v>
      </c>
      <c r="U4763">
        <f t="shared" si="595"/>
        <v>11.0451</v>
      </c>
      <c r="V4763" t="str">
        <f t="shared" si="596"/>
        <v>same</v>
      </c>
      <c r="W4763" s="47">
        <f t="shared" si="597"/>
        <v>0</v>
      </c>
      <c r="X4763" s="47"/>
      <c r="Y4763" s="47"/>
    </row>
    <row r="4764" spans="1:25" ht="21" x14ac:dyDescent="0.4">
      <c r="A4764" t="s">
        <v>4572</v>
      </c>
      <c r="B4764" t="s">
        <v>4568</v>
      </c>
      <c r="C4764" t="s">
        <v>4569</v>
      </c>
      <c r="D4764" s="33">
        <v>26921</v>
      </c>
      <c r="E4764" s="33">
        <v>8497</v>
      </c>
      <c r="F4764" s="32">
        <v>7.7385999999999999</v>
      </c>
      <c r="G4764" s="32">
        <v>2.5790000000000002</v>
      </c>
      <c r="H4764" s="13">
        <v>31.562720552728354</v>
      </c>
      <c r="I4764" s="32">
        <v>10.317600000000001</v>
      </c>
      <c r="J4764" s="34">
        <f t="shared" si="590"/>
        <v>0.24996123129409942</v>
      </c>
      <c r="K4764">
        <v>0.91074496881252209</v>
      </c>
      <c r="L4764">
        <v>1.2142638578321761</v>
      </c>
      <c r="M4764">
        <v>0.75</v>
      </c>
      <c r="N4764" t="s">
        <v>37</v>
      </c>
      <c r="O4764" s="45" t="s">
        <v>37</v>
      </c>
      <c r="P4764" s="49" t="str">
        <f>'Sheet1 (2)'!O4475</f>
        <v>B</v>
      </c>
      <c r="Q4764" s="30" t="str">
        <f t="shared" si="591"/>
        <v>B</v>
      </c>
      <c r="R4764">
        <f t="shared" si="592"/>
        <v>0.25</v>
      </c>
      <c r="S4764" s="11">
        <f t="shared" si="593"/>
        <v>0.38234182367992559</v>
      </c>
      <c r="T4764" s="13">
        <f t="shared" si="594"/>
        <v>0.24996123129409942</v>
      </c>
      <c r="U4764">
        <f t="shared" si="595"/>
        <v>2.5790000000000002</v>
      </c>
      <c r="V4764" t="str">
        <f t="shared" si="596"/>
        <v>same</v>
      </c>
      <c r="W4764" s="47">
        <f t="shared" si="597"/>
        <v>0</v>
      </c>
      <c r="X4764" s="47"/>
      <c r="Y4764" s="47"/>
    </row>
    <row r="4765" spans="1:25" ht="21" x14ac:dyDescent="0.4">
      <c r="A4765" t="s">
        <v>6029</v>
      </c>
      <c r="B4765" t="s">
        <v>6030</v>
      </c>
      <c r="C4765" t="s">
        <v>6031</v>
      </c>
      <c r="D4765" s="33">
        <v>16340</v>
      </c>
      <c r="E4765" s="33">
        <v>945</v>
      </c>
      <c r="F4765" s="32">
        <v>0.81559999999999999</v>
      </c>
      <c r="G4765" s="32">
        <v>0.27010000000000001</v>
      </c>
      <c r="H4765" s="13">
        <v>5.7833537331701343</v>
      </c>
      <c r="I4765" s="32">
        <v>1.0857000000000001</v>
      </c>
      <c r="J4765" s="34">
        <f t="shared" si="590"/>
        <v>0.24877958920512111</v>
      </c>
      <c r="K4765">
        <v>0.8630687830687831</v>
      </c>
      <c r="L4765">
        <v>1.1488888888888888</v>
      </c>
      <c r="M4765">
        <v>0.85</v>
      </c>
      <c r="N4765" t="s">
        <v>37</v>
      </c>
      <c r="O4765" s="45" t="s">
        <v>37</v>
      </c>
      <c r="P4765" s="49" t="str">
        <f>'Sheet1 (2)'!O2767</f>
        <v>B</v>
      </c>
      <c r="Q4765" s="30" t="str">
        <f t="shared" si="591"/>
        <v>B</v>
      </c>
      <c r="R4765">
        <f t="shared" si="592"/>
        <v>0.25</v>
      </c>
      <c r="S4765" s="11">
        <f t="shared" si="593"/>
        <v>0.26015473887814311</v>
      </c>
      <c r="T4765" s="13">
        <f t="shared" si="594"/>
        <v>0.24877958920512111</v>
      </c>
      <c r="U4765">
        <f t="shared" si="595"/>
        <v>0.27010000000000001</v>
      </c>
      <c r="V4765" t="str">
        <f t="shared" si="596"/>
        <v>same</v>
      </c>
      <c r="W4765" s="47">
        <f t="shared" si="597"/>
        <v>0</v>
      </c>
      <c r="X4765" s="47"/>
      <c r="Y4765" s="47"/>
    </row>
    <row r="4766" spans="1:25" ht="21" x14ac:dyDescent="0.4">
      <c r="A4766" t="s">
        <v>6032</v>
      </c>
      <c r="B4766" t="s">
        <v>6030</v>
      </c>
      <c r="C4766" t="s">
        <v>6031</v>
      </c>
      <c r="D4766" s="33">
        <v>19019</v>
      </c>
      <c r="E4766" s="33">
        <v>759</v>
      </c>
      <c r="F4766" s="32">
        <v>0.66370000000000007</v>
      </c>
      <c r="G4766" s="32">
        <v>0.22109999999999999</v>
      </c>
      <c r="H4766" s="13">
        <v>3.990746096009254</v>
      </c>
      <c r="I4766" s="32">
        <v>0.88480000000000003</v>
      </c>
      <c r="J4766" s="34">
        <f t="shared" si="590"/>
        <v>0.24988698010849908</v>
      </c>
      <c r="K4766">
        <v>0.87444005270092229</v>
      </c>
      <c r="L4766">
        <v>1.1657444005270092</v>
      </c>
      <c r="M4766">
        <v>0.85</v>
      </c>
      <c r="N4766" t="s">
        <v>37</v>
      </c>
      <c r="O4766" s="45" t="s">
        <v>37</v>
      </c>
      <c r="P4766" s="49" t="str">
        <f>'Sheet1 (2)'!O2913</f>
        <v>B</v>
      </c>
      <c r="Q4766" s="30" t="str">
        <f t="shared" si="591"/>
        <v>B</v>
      </c>
      <c r="R4766">
        <f t="shared" si="592"/>
        <v>0.25</v>
      </c>
      <c r="S4766" s="11">
        <f t="shared" si="593"/>
        <v>0.27085216998191686</v>
      </c>
      <c r="T4766" s="13">
        <f t="shared" si="594"/>
        <v>0.24988698010849908</v>
      </c>
      <c r="U4766">
        <f t="shared" si="595"/>
        <v>0.22109999999999999</v>
      </c>
      <c r="V4766" t="str">
        <f t="shared" si="596"/>
        <v>same</v>
      </c>
      <c r="W4766" s="47">
        <f t="shared" si="597"/>
        <v>0</v>
      </c>
      <c r="X4766" s="47"/>
      <c r="Y4766" s="47"/>
    </row>
    <row r="4767" spans="1:25" ht="21" x14ac:dyDescent="0.4">
      <c r="A4767" t="s">
        <v>4656</v>
      </c>
      <c r="B4767" t="s">
        <v>4657</v>
      </c>
      <c r="C4767" t="s">
        <v>4658</v>
      </c>
      <c r="D4767" s="33">
        <v>252436</v>
      </c>
      <c r="E4767" s="33">
        <v>67433</v>
      </c>
      <c r="F4767" s="32">
        <v>28.633100000000006</v>
      </c>
      <c r="G4767" s="32">
        <v>9.5438999999999989</v>
      </c>
      <c r="H4767" s="13">
        <v>26.712909410702117</v>
      </c>
      <c r="I4767" s="32">
        <v>38.177000000000007</v>
      </c>
      <c r="J4767" s="34">
        <f t="shared" si="590"/>
        <v>0.24999083217644125</v>
      </c>
      <c r="K4767">
        <v>0.42461554431806392</v>
      </c>
      <c r="L4767">
        <v>0.56614713864131816</v>
      </c>
      <c r="M4767">
        <v>0.3</v>
      </c>
      <c r="N4767" t="s">
        <v>37</v>
      </c>
      <c r="O4767" s="45" t="s">
        <v>37</v>
      </c>
      <c r="P4767" s="49" t="str">
        <f>'Sheet1 (2)'!O1673</f>
        <v>B</v>
      </c>
      <c r="Q4767" s="30" t="str">
        <f t="shared" si="591"/>
        <v>B</v>
      </c>
      <c r="R4767">
        <f t="shared" si="592"/>
        <v>0.25</v>
      </c>
      <c r="S4767" s="11">
        <f t="shared" si="593"/>
        <v>0.47010241768604144</v>
      </c>
      <c r="T4767" s="13">
        <f t="shared" si="594"/>
        <v>0.24999083217644125</v>
      </c>
      <c r="U4767">
        <f t="shared" si="595"/>
        <v>9.5438999999999989</v>
      </c>
      <c r="V4767" t="str">
        <f t="shared" si="596"/>
        <v>same</v>
      </c>
      <c r="W4767" s="47">
        <f t="shared" si="597"/>
        <v>0</v>
      </c>
      <c r="X4767" s="47"/>
      <c r="Y4767" s="47"/>
    </row>
    <row r="4768" spans="1:25" ht="21" x14ac:dyDescent="0.4">
      <c r="A4768" t="s">
        <v>4659</v>
      </c>
      <c r="B4768" t="s">
        <v>4657</v>
      </c>
      <c r="C4768" t="s">
        <v>4658</v>
      </c>
      <c r="D4768" s="33">
        <v>247873</v>
      </c>
      <c r="E4768" s="33">
        <v>56392</v>
      </c>
      <c r="F4768" s="32">
        <v>23.5548</v>
      </c>
      <c r="G4768" s="32">
        <v>7.8512000000000004</v>
      </c>
      <c r="H4768" s="13">
        <v>22.750360063419574</v>
      </c>
      <c r="I4768" s="32">
        <v>31.405999999999999</v>
      </c>
      <c r="J4768" s="34">
        <f t="shared" si="590"/>
        <v>0.24999044768515571</v>
      </c>
      <c r="K4768">
        <v>0.41769754575117035</v>
      </c>
      <c r="L4768">
        <v>0.55692296779685058</v>
      </c>
      <c r="M4768">
        <v>0.3</v>
      </c>
      <c r="N4768" t="s">
        <v>37</v>
      </c>
      <c r="O4768" s="45" t="s">
        <v>37</v>
      </c>
      <c r="P4768" s="49" t="str">
        <f>'Sheet1 (2)'!O1747</f>
        <v>B</v>
      </c>
      <c r="Q4768" s="30" t="str">
        <f t="shared" si="591"/>
        <v>B</v>
      </c>
      <c r="R4768">
        <f t="shared" si="592"/>
        <v>0.25</v>
      </c>
      <c r="S4768" s="11">
        <f t="shared" si="593"/>
        <v>0.46132586130038844</v>
      </c>
      <c r="T4768" s="13">
        <f t="shared" si="594"/>
        <v>0.24999044768515571</v>
      </c>
      <c r="U4768">
        <f t="shared" si="595"/>
        <v>7.8512000000000004</v>
      </c>
      <c r="V4768" t="str">
        <f t="shared" si="596"/>
        <v>same</v>
      </c>
      <c r="W4768" s="47">
        <f t="shared" si="597"/>
        <v>0</v>
      </c>
      <c r="X4768" s="47"/>
      <c r="Y4768" s="47"/>
    </row>
    <row r="4769" spans="1:25" ht="21" x14ac:dyDescent="0.4">
      <c r="A4769" t="s">
        <v>4660</v>
      </c>
      <c r="B4769" t="s">
        <v>4657</v>
      </c>
      <c r="C4769" t="s">
        <v>4658</v>
      </c>
      <c r="D4769" s="33">
        <v>168770</v>
      </c>
      <c r="E4769" s="33">
        <v>36558</v>
      </c>
      <c r="F4769" s="32">
        <v>14.351599999999999</v>
      </c>
      <c r="G4769" s="32">
        <v>4.7834000000000003</v>
      </c>
      <c r="H4769" s="13">
        <v>21.661432719085145</v>
      </c>
      <c r="I4769" s="32">
        <v>19.134999999999998</v>
      </c>
      <c r="J4769" s="34">
        <f t="shared" ref="J4769:J4832" si="598">G4769/I4769</f>
        <v>0.24998170891037369</v>
      </c>
      <c r="K4769">
        <v>0.39257070955741563</v>
      </c>
      <c r="L4769">
        <v>0.52341484763936752</v>
      </c>
      <c r="M4769">
        <v>0.3</v>
      </c>
      <c r="N4769" t="s">
        <v>37</v>
      </c>
      <c r="O4769" s="45" t="s">
        <v>37</v>
      </c>
      <c r="P4769" s="49" t="str">
        <f>'Sheet1 (2)'!O2304</f>
        <v>B</v>
      </c>
      <c r="Q4769" s="30" t="str">
        <f t="shared" si="591"/>
        <v>B</v>
      </c>
      <c r="R4769">
        <f t="shared" si="592"/>
        <v>0.25</v>
      </c>
      <c r="S4769" s="11">
        <f t="shared" si="593"/>
        <v>0.4268408675202508</v>
      </c>
      <c r="T4769" s="13">
        <f t="shared" si="594"/>
        <v>0.24998170891037369</v>
      </c>
      <c r="U4769">
        <f t="shared" si="595"/>
        <v>4.7834000000000003</v>
      </c>
      <c r="V4769" t="str">
        <f t="shared" si="596"/>
        <v>same</v>
      </c>
      <c r="W4769" s="47">
        <f t="shared" si="597"/>
        <v>0</v>
      </c>
      <c r="X4769" s="47"/>
      <c r="Y4769" s="47"/>
    </row>
    <row r="4770" spans="1:25" ht="21" x14ac:dyDescent="0.4">
      <c r="A4770" t="s">
        <v>4661</v>
      </c>
      <c r="B4770" t="s">
        <v>4657</v>
      </c>
      <c r="C4770" t="s">
        <v>4658</v>
      </c>
      <c r="D4770" s="33">
        <v>37900</v>
      </c>
      <c r="E4770" s="33">
        <v>13085</v>
      </c>
      <c r="F4770" s="32">
        <v>5.7271000000000001</v>
      </c>
      <c r="G4770" s="32">
        <v>1.9089</v>
      </c>
      <c r="H4770" s="13">
        <v>34.525065963060683</v>
      </c>
      <c r="I4770" s="32">
        <v>7.6360000000000001</v>
      </c>
      <c r="J4770" s="34">
        <f t="shared" si="598"/>
        <v>0.2499869041382923</v>
      </c>
      <c r="K4770">
        <v>0.43768437141765382</v>
      </c>
      <c r="L4770">
        <v>0.58356897210546432</v>
      </c>
      <c r="M4770">
        <v>0.3</v>
      </c>
      <c r="N4770" t="s">
        <v>37</v>
      </c>
      <c r="O4770" s="45" t="s">
        <v>37</v>
      </c>
      <c r="P4770" s="49" t="str">
        <f>'Sheet1 (2)'!O4171</f>
        <v>B</v>
      </c>
      <c r="Q4770" s="30" t="str">
        <f t="shared" si="591"/>
        <v>B</v>
      </c>
      <c r="R4770">
        <f t="shared" si="592"/>
        <v>0.25</v>
      </c>
      <c r="S4770" s="11">
        <f t="shared" si="593"/>
        <v>0.48592194866422217</v>
      </c>
      <c r="T4770" s="13">
        <f t="shared" si="594"/>
        <v>0.2499869041382923</v>
      </c>
      <c r="U4770">
        <f t="shared" si="595"/>
        <v>1.9089</v>
      </c>
      <c r="V4770" t="str">
        <f t="shared" si="596"/>
        <v>same</v>
      </c>
      <c r="W4770" s="47">
        <f t="shared" si="597"/>
        <v>0</v>
      </c>
      <c r="X4770" s="47"/>
      <c r="Y4770" s="47"/>
    </row>
    <row r="4771" spans="1:25" ht="21" x14ac:dyDescent="0.4">
      <c r="A4771" t="s">
        <v>4662</v>
      </c>
      <c r="B4771" t="s">
        <v>4657</v>
      </c>
      <c r="C4771" t="s">
        <v>4658</v>
      </c>
      <c r="D4771" s="33">
        <v>249347</v>
      </c>
      <c r="E4771" s="33">
        <v>57635</v>
      </c>
      <c r="F4771" s="32">
        <v>23.948599999999999</v>
      </c>
      <c r="G4771" s="32">
        <v>7.9823999999999993</v>
      </c>
      <c r="H4771" s="13">
        <v>23.114374746838742</v>
      </c>
      <c r="I4771" s="32">
        <v>31.930999999999997</v>
      </c>
      <c r="J4771" s="34">
        <f t="shared" si="598"/>
        <v>0.24998903886505278</v>
      </c>
      <c r="K4771">
        <v>0.4155218183395506</v>
      </c>
      <c r="L4771">
        <v>0.55402099418755957</v>
      </c>
      <c r="M4771">
        <v>0.3</v>
      </c>
      <c r="N4771" t="s">
        <v>37</v>
      </c>
      <c r="O4771" s="45" t="s">
        <v>37</v>
      </c>
      <c r="P4771" s="49" t="str">
        <f>'Sheet1 (2)'!O4423</f>
        <v>B</v>
      </c>
      <c r="Q4771" s="30" t="str">
        <f t="shared" si="591"/>
        <v>B</v>
      </c>
      <c r="R4771">
        <f t="shared" si="592"/>
        <v>0.25</v>
      </c>
      <c r="S4771" s="11">
        <f t="shared" si="593"/>
        <v>0.45850427484262934</v>
      </c>
      <c r="T4771" s="13">
        <f t="shared" si="594"/>
        <v>0.24998903886505278</v>
      </c>
      <c r="U4771">
        <f t="shared" si="595"/>
        <v>7.9823999999999993</v>
      </c>
      <c r="V4771" t="str">
        <f t="shared" si="596"/>
        <v>same</v>
      </c>
      <c r="W4771" s="47">
        <f t="shared" si="597"/>
        <v>0</v>
      </c>
      <c r="X4771" s="47"/>
      <c r="Y4771" s="47"/>
    </row>
    <row r="4772" spans="1:25" ht="21" x14ac:dyDescent="0.4">
      <c r="A4772" t="s">
        <v>5172</v>
      </c>
      <c r="B4772" t="s">
        <v>5173</v>
      </c>
      <c r="C4772" t="s">
        <v>5174</v>
      </c>
      <c r="D4772" s="33">
        <v>466798</v>
      </c>
      <c r="E4772" s="33">
        <v>58107</v>
      </c>
      <c r="F4772" s="32">
        <v>20.508599999999998</v>
      </c>
      <c r="G4772" s="32">
        <v>6.8362999999999996</v>
      </c>
      <c r="H4772" s="13">
        <v>12.447996778049607</v>
      </c>
      <c r="I4772" s="32">
        <v>27.344899999999996</v>
      </c>
      <c r="J4772" s="34">
        <f t="shared" si="598"/>
        <v>0.25000274274179102</v>
      </c>
      <c r="K4772">
        <v>0.3529454282616552</v>
      </c>
      <c r="L4772">
        <v>0.47059562531192445</v>
      </c>
      <c r="M4772">
        <v>0.01</v>
      </c>
      <c r="N4772" t="s">
        <v>37</v>
      </c>
      <c r="O4772" s="45" t="s">
        <v>37</v>
      </c>
      <c r="P4772" s="49" t="str">
        <f>'Sheet1 (2)'!O153</f>
        <v>B</v>
      </c>
      <c r="Q4772" s="30" t="str">
        <f t="shared" si="591"/>
        <v>B</v>
      </c>
      <c r="R4772">
        <f t="shared" si="592"/>
        <v>0.25</v>
      </c>
      <c r="S4772" s="11">
        <f t="shared" si="593"/>
        <v>0.97875033370025122</v>
      </c>
      <c r="T4772" s="13">
        <f t="shared" si="594"/>
        <v>0.25000274274179102</v>
      </c>
      <c r="U4772">
        <f t="shared" si="595"/>
        <v>6.8363000000000005</v>
      </c>
      <c r="V4772" t="str">
        <f t="shared" si="596"/>
        <v>same</v>
      </c>
      <c r="W4772" s="47">
        <f t="shared" si="597"/>
        <v>0</v>
      </c>
      <c r="X4772" s="47"/>
      <c r="Y4772" s="47"/>
    </row>
    <row r="4773" spans="1:25" ht="21" x14ac:dyDescent="0.4">
      <c r="A4773" t="s">
        <v>5175</v>
      </c>
      <c r="B4773" t="s">
        <v>5173</v>
      </c>
      <c r="C4773" t="s">
        <v>5174</v>
      </c>
      <c r="D4773" s="33">
        <v>401735</v>
      </c>
      <c r="E4773" s="33">
        <v>150617</v>
      </c>
      <c r="F4773" s="32">
        <v>17.288899999999998</v>
      </c>
      <c r="G4773" s="32">
        <v>5.7606999999999999</v>
      </c>
      <c r="H4773" s="13">
        <v>37.491630054638009</v>
      </c>
      <c r="I4773" s="32">
        <v>23.049599999999998</v>
      </c>
      <c r="J4773" s="34">
        <f t="shared" si="598"/>
        <v>0.24992624600860755</v>
      </c>
      <c r="K4773">
        <v>0.11478717541844545</v>
      </c>
      <c r="L4773">
        <v>0.1530345180158946</v>
      </c>
      <c r="M4773">
        <v>0.01</v>
      </c>
      <c r="N4773" t="s">
        <v>37</v>
      </c>
      <c r="O4773" s="45" t="s">
        <v>37</v>
      </c>
      <c r="P4773" s="49" t="str">
        <f>'Sheet1 (2)'!O1652</f>
        <v>B</v>
      </c>
      <c r="Q4773" s="30" t="str">
        <f t="shared" si="591"/>
        <v>B</v>
      </c>
      <c r="R4773">
        <f t="shared" si="592"/>
        <v>0.25</v>
      </c>
      <c r="S4773" s="11">
        <f t="shared" si="593"/>
        <v>0.93465526516729136</v>
      </c>
      <c r="T4773" s="13">
        <f t="shared" si="594"/>
        <v>0.24992624600860755</v>
      </c>
      <c r="U4773">
        <f t="shared" si="595"/>
        <v>5.7606999999999999</v>
      </c>
      <c r="V4773" t="str">
        <f t="shared" si="596"/>
        <v>same</v>
      </c>
      <c r="W4773" s="47">
        <f t="shared" si="597"/>
        <v>0</v>
      </c>
      <c r="X4773" s="47"/>
      <c r="Y4773" s="47"/>
    </row>
    <row r="4774" spans="1:25" ht="21" x14ac:dyDescent="0.4">
      <c r="A4774" t="s">
        <v>5411</v>
      </c>
      <c r="B4774" t="s">
        <v>5412</v>
      </c>
      <c r="C4774" t="s">
        <v>5413</v>
      </c>
      <c r="D4774" s="33">
        <v>88760</v>
      </c>
      <c r="E4774" s="33">
        <v>2904</v>
      </c>
      <c r="F4774" s="32">
        <v>3.1352000000000002</v>
      </c>
      <c r="G4774" s="32">
        <v>1.0448</v>
      </c>
      <c r="H4774" s="13">
        <v>3.2717440288418205</v>
      </c>
      <c r="I4774" s="32">
        <v>4.18</v>
      </c>
      <c r="J4774" s="34">
        <f t="shared" si="598"/>
        <v>0.24995215311004784</v>
      </c>
      <c r="K4774">
        <v>1.0796143250688706</v>
      </c>
      <c r="L4774">
        <v>1.4393939393939394</v>
      </c>
      <c r="M4774">
        <v>1</v>
      </c>
      <c r="N4774" t="s">
        <v>37</v>
      </c>
      <c r="O4774" s="45" t="s">
        <v>37</v>
      </c>
      <c r="P4774" s="49" t="str">
        <f>'Sheet1 (2)'!O42</f>
        <v>B</v>
      </c>
      <c r="Q4774" s="30" t="str">
        <f t="shared" si="591"/>
        <v>B</v>
      </c>
      <c r="R4774">
        <f t="shared" si="592"/>
        <v>0.25</v>
      </c>
      <c r="S4774" s="11">
        <f t="shared" si="593"/>
        <v>0.30526315789473685</v>
      </c>
      <c r="T4774" s="13">
        <f t="shared" si="594"/>
        <v>0.24995215311004784</v>
      </c>
      <c r="U4774">
        <f t="shared" si="595"/>
        <v>1.0448</v>
      </c>
      <c r="V4774" t="str">
        <f t="shared" si="596"/>
        <v>same</v>
      </c>
      <c r="W4774" s="47">
        <f t="shared" si="597"/>
        <v>0</v>
      </c>
      <c r="X4774" s="47"/>
      <c r="Y4774" s="47"/>
    </row>
    <row r="4775" spans="1:25" ht="21" x14ac:dyDescent="0.4">
      <c r="A4775" t="s">
        <v>5414</v>
      </c>
      <c r="B4775" t="s">
        <v>5412</v>
      </c>
      <c r="C4775" t="s">
        <v>5413</v>
      </c>
      <c r="D4775" s="33">
        <v>217262</v>
      </c>
      <c r="E4775" s="33">
        <v>8627</v>
      </c>
      <c r="F4775" s="32">
        <v>9.3749999999999982</v>
      </c>
      <c r="G4775" s="32">
        <v>3.125</v>
      </c>
      <c r="H4775" s="13">
        <v>3.9707818210271468</v>
      </c>
      <c r="I4775" s="32">
        <v>12.499999999999998</v>
      </c>
      <c r="J4775" s="34">
        <f t="shared" si="598"/>
        <v>0.25000000000000006</v>
      </c>
      <c r="K4775">
        <v>1.0867045322823692</v>
      </c>
      <c r="L4775">
        <v>1.4489393763764922</v>
      </c>
      <c r="M4775">
        <v>1</v>
      </c>
      <c r="N4775" t="s">
        <v>37</v>
      </c>
      <c r="O4775" s="45" t="s">
        <v>37</v>
      </c>
      <c r="P4775" s="49" t="str">
        <f>'Sheet1 (2)'!O3375</f>
        <v>B</v>
      </c>
      <c r="Q4775" s="30" t="str">
        <f t="shared" si="591"/>
        <v>B</v>
      </c>
      <c r="R4775">
        <f t="shared" si="592"/>
        <v>0.25</v>
      </c>
      <c r="S4775" s="11">
        <f t="shared" si="593"/>
        <v>0.30983999999999989</v>
      </c>
      <c r="T4775" s="13">
        <f t="shared" si="594"/>
        <v>0.25000000000000006</v>
      </c>
      <c r="U4775">
        <f t="shared" si="595"/>
        <v>3.1250000000000004</v>
      </c>
      <c r="V4775" t="str">
        <f t="shared" si="596"/>
        <v>same</v>
      </c>
      <c r="W4775" s="47">
        <f t="shared" si="597"/>
        <v>0</v>
      </c>
      <c r="X4775" s="47"/>
      <c r="Y4775" s="47"/>
    </row>
    <row r="4776" spans="1:25" ht="21" x14ac:dyDescent="0.4">
      <c r="A4776" t="s">
        <v>5415</v>
      </c>
      <c r="B4776" t="s">
        <v>5412</v>
      </c>
      <c r="C4776" t="s">
        <v>5413</v>
      </c>
      <c r="D4776" s="33">
        <v>16122</v>
      </c>
      <c r="E4776" s="33">
        <v>1931</v>
      </c>
      <c r="F4776" s="32">
        <v>2.7356999999999996</v>
      </c>
      <c r="G4776" s="32">
        <v>0.91129999999999989</v>
      </c>
      <c r="H4776" s="13">
        <v>11.977422156060042</v>
      </c>
      <c r="I4776" s="32">
        <v>3.6469999999999994</v>
      </c>
      <c r="J4776" s="34">
        <f t="shared" si="598"/>
        <v>0.24987661091307925</v>
      </c>
      <c r="K4776">
        <v>1.4167270844122213</v>
      </c>
      <c r="L4776">
        <v>1.8886587260486791</v>
      </c>
      <c r="M4776">
        <v>1.25</v>
      </c>
      <c r="N4776" t="s">
        <v>37</v>
      </c>
      <c r="O4776" s="45" t="s">
        <v>37</v>
      </c>
      <c r="P4776" s="49" t="str">
        <f>'Sheet1 (2)'!O4005</f>
        <v>B</v>
      </c>
      <c r="Q4776" s="30" t="str">
        <f t="shared" si="591"/>
        <v>B</v>
      </c>
      <c r="R4776">
        <f t="shared" si="592"/>
        <v>0.25</v>
      </c>
      <c r="S4776" s="11">
        <f t="shared" si="593"/>
        <v>0.33815464765560727</v>
      </c>
      <c r="T4776" s="13">
        <f t="shared" si="594"/>
        <v>0.24987661091307925</v>
      </c>
      <c r="U4776">
        <f t="shared" si="595"/>
        <v>0.91129999999999989</v>
      </c>
      <c r="V4776" t="str">
        <f t="shared" si="596"/>
        <v>same</v>
      </c>
      <c r="W4776" s="47">
        <f t="shared" si="597"/>
        <v>0</v>
      </c>
      <c r="X4776" s="47"/>
      <c r="Y4776" s="47"/>
    </row>
    <row r="4777" spans="1:25" ht="21" x14ac:dyDescent="0.4">
      <c r="A4777" t="s">
        <v>5416</v>
      </c>
      <c r="B4777" t="s">
        <v>5412</v>
      </c>
      <c r="C4777" t="s">
        <v>5413</v>
      </c>
      <c r="D4777" s="33">
        <v>33025</v>
      </c>
      <c r="E4777" s="33">
        <v>3939</v>
      </c>
      <c r="F4777" s="32">
        <v>5.6608000000000001</v>
      </c>
      <c r="G4777" s="32">
        <v>1.8862000000000001</v>
      </c>
      <c r="H4777" s="13">
        <v>11.927327781983346</v>
      </c>
      <c r="I4777" s="32">
        <v>7.5470000000000006</v>
      </c>
      <c r="J4777" s="34">
        <f t="shared" si="598"/>
        <v>0.24992712336027559</v>
      </c>
      <c r="K4777">
        <v>1.4371160192942372</v>
      </c>
      <c r="L4777">
        <v>1.9159685199289163</v>
      </c>
      <c r="M4777">
        <v>1.25</v>
      </c>
      <c r="N4777" t="s">
        <v>37</v>
      </c>
      <c r="O4777" s="45" t="s">
        <v>37</v>
      </c>
      <c r="P4777" s="49" t="str">
        <f>'Sheet1 (2)'!O4013</f>
        <v>B</v>
      </c>
      <c r="Q4777" s="30" t="str">
        <f t="shared" si="591"/>
        <v>B</v>
      </c>
      <c r="R4777">
        <f t="shared" si="592"/>
        <v>0.25</v>
      </c>
      <c r="S4777" s="11">
        <f t="shared" si="593"/>
        <v>0.34758844574002923</v>
      </c>
      <c r="T4777" s="13">
        <f t="shared" si="594"/>
        <v>0.24992712336027559</v>
      </c>
      <c r="U4777">
        <f t="shared" si="595"/>
        <v>1.8862000000000001</v>
      </c>
      <c r="V4777" t="str">
        <f t="shared" si="596"/>
        <v>same</v>
      </c>
      <c r="W4777" s="47">
        <f t="shared" si="597"/>
        <v>0</v>
      </c>
      <c r="X4777" s="47"/>
      <c r="Y4777" s="47"/>
    </row>
    <row r="4778" spans="1:25" ht="21" x14ac:dyDescent="0.4">
      <c r="A4778" t="s">
        <v>5417</v>
      </c>
      <c r="B4778" t="s">
        <v>5412</v>
      </c>
      <c r="C4778" t="s">
        <v>5413</v>
      </c>
      <c r="D4778" s="33">
        <v>17078</v>
      </c>
      <c r="E4778" s="33">
        <v>1883</v>
      </c>
      <c r="F4778" s="32">
        <v>2.8182999999999998</v>
      </c>
      <c r="G4778" s="32">
        <v>0.93869999999999998</v>
      </c>
      <c r="H4778" s="13">
        <v>11.025881250731937</v>
      </c>
      <c r="I4778" s="32">
        <v>3.7569999999999997</v>
      </c>
      <c r="J4778" s="34">
        <f t="shared" si="598"/>
        <v>0.24985360660101147</v>
      </c>
      <c r="K4778">
        <v>1.4967073818374932</v>
      </c>
      <c r="L4778">
        <v>1.9952203929899095</v>
      </c>
      <c r="M4778">
        <v>1.25</v>
      </c>
      <c r="N4778" t="s">
        <v>37</v>
      </c>
      <c r="O4778" s="45" t="s">
        <v>37</v>
      </c>
      <c r="P4778" s="49" t="str">
        <f>'Sheet1 (2)'!O4157</f>
        <v>B</v>
      </c>
      <c r="Q4778" s="30" t="str">
        <f t="shared" si="591"/>
        <v>B</v>
      </c>
      <c r="R4778">
        <f t="shared" si="592"/>
        <v>0.25</v>
      </c>
      <c r="S4778" s="11">
        <f t="shared" si="593"/>
        <v>0.37350279478307152</v>
      </c>
      <c r="T4778" s="13">
        <f t="shared" si="594"/>
        <v>0.24985360660101147</v>
      </c>
      <c r="U4778">
        <f t="shared" si="595"/>
        <v>0.93869999999999998</v>
      </c>
      <c r="V4778" t="str">
        <f t="shared" si="596"/>
        <v>same</v>
      </c>
      <c r="W4778" s="47">
        <f t="shared" si="597"/>
        <v>0</v>
      </c>
      <c r="X4778" s="47"/>
      <c r="Y4778" s="47"/>
    </row>
    <row r="4779" spans="1:25" ht="21" x14ac:dyDescent="0.4">
      <c r="A4779" t="s">
        <v>6001</v>
      </c>
      <c r="B4779" t="s">
        <v>6002</v>
      </c>
      <c r="C4779" t="s">
        <v>6003</v>
      </c>
      <c r="D4779" s="33">
        <v>2044</v>
      </c>
      <c r="E4779" s="33">
        <v>547</v>
      </c>
      <c r="F4779" s="32">
        <v>6.4999999999999997E-3</v>
      </c>
      <c r="G4779" s="32">
        <v>2.0999999999999999E-3</v>
      </c>
      <c r="H4779" s="13">
        <v>26.761252446183953</v>
      </c>
      <c r="I4779" s="32">
        <v>8.6E-3</v>
      </c>
      <c r="J4779" s="34">
        <f t="shared" si="598"/>
        <v>0.2441860465116279</v>
      </c>
      <c r="K4779">
        <v>1.1882998171846435E-2</v>
      </c>
      <c r="L4779">
        <v>1.5722120658135282E-2</v>
      </c>
      <c r="M4779">
        <v>0.01</v>
      </c>
      <c r="N4779" t="s">
        <v>37</v>
      </c>
      <c r="O4779" s="45" t="s">
        <v>37</v>
      </c>
      <c r="P4779" s="49" t="str">
        <f>'Sheet1 (2)'!O461</f>
        <v>B</v>
      </c>
      <c r="Q4779" s="30" t="str">
        <f t="shared" si="591"/>
        <v>B</v>
      </c>
      <c r="R4779">
        <f t="shared" si="592"/>
        <v>0.25</v>
      </c>
      <c r="S4779" s="11">
        <f t="shared" si="593"/>
        <v>0.36395348837209296</v>
      </c>
      <c r="T4779" s="13">
        <f t="shared" si="594"/>
        <v>0.2441860465116279</v>
      </c>
      <c r="U4779">
        <f t="shared" si="595"/>
        <v>2.0999999999999999E-3</v>
      </c>
      <c r="V4779" t="str">
        <f t="shared" si="596"/>
        <v>same</v>
      </c>
      <c r="W4779" s="47">
        <f t="shared" si="597"/>
        <v>0</v>
      </c>
      <c r="X4779" s="47"/>
      <c r="Y4779" s="47"/>
    </row>
    <row r="4780" spans="1:25" ht="21" x14ac:dyDescent="0.4">
      <c r="A4780" t="s">
        <v>6004</v>
      </c>
      <c r="B4780" t="s">
        <v>6002</v>
      </c>
      <c r="C4780" t="s">
        <v>6003</v>
      </c>
      <c r="D4780" s="33">
        <v>35386</v>
      </c>
      <c r="E4780" s="33">
        <v>2891</v>
      </c>
      <c r="F4780" s="32">
        <v>0.15959999999999999</v>
      </c>
      <c r="G4780" s="32">
        <v>5.2999999999999999E-2</v>
      </c>
      <c r="H4780" s="13">
        <v>8.1698976996552304</v>
      </c>
      <c r="I4780" s="32">
        <v>0.21259999999999998</v>
      </c>
      <c r="J4780" s="34">
        <f t="shared" si="598"/>
        <v>0.24929444967074318</v>
      </c>
      <c r="K4780">
        <v>5.5205811138014524E-2</v>
      </c>
      <c r="L4780">
        <v>7.3538567969560709E-2</v>
      </c>
      <c r="M4780">
        <v>0.01</v>
      </c>
      <c r="N4780" t="s">
        <v>37</v>
      </c>
      <c r="O4780" s="45" t="s">
        <v>37</v>
      </c>
      <c r="P4780" s="49" t="str">
        <f>'Sheet1 (2)'!O1017</f>
        <v>B</v>
      </c>
      <c r="Q4780" s="30" t="str">
        <f t="shared" si="591"/>
        <v>B</v>
      </c>
      <c r="R4780">
        <f t="shared" si="592"/>
        <v>0.25</v>
      </c>
      <c r="S4780" s="11">
        <f t="shared" si="593"/>
        <v>0.86401693320790218</v>
      </c>
      <c r="T4780" s="13">
        <f t="shared" si="594"/>
        <v>0.24929444967074318</v>
      </c>
      <c r="U4780">
        <f t="shared" si="595"/>
        <v>5.2999999999999999E-2</v>
      </c>
      <c r="V4780" t="str">
        <f t="shared" si="596"/>
        <v>same</v>
      </c>
      <c r="W4780" s="47">
        <f t="shared" si="597"/>
        <v>0</v>
      </c>
      <c r="X4780" s="47"/>
      <c r="Y4780" s="47"/>
    </row>
    <row r="4781" spans="1:25" ht="21" x14ac:dyDescent="0.4">
      <c r="A4781" t="s">
        <v>6005</v>
      </c>
      <c r="B4781" t="s">
        <v>6002</v>
      </c>
      <c r="C4781" t="s">
        <v>6003</v>
      </c>
      <c r="D4781" s="33">
        <v>49395</v>
      </c>
      <c r="E4781" s="33">
        <v>17422</v>
      </c>
      <c r="F4781" s="32">
        <v>1.0979999999999999</v>
      </c>
      <c r="G4781" s="32">
        <v>0.36569999999999997</v>
      </c>
      <c r="H4781" s="13">
        <v>35.2707763943719</v>
      </c>
      <c r="I4781" s="32">
        <v>1.4636999999999998</v>
      </c>
      <c r="J4781" s="34">
        <f t="shared" si="598"/>
        <v>0.24984627997540482</v>
      </c>
      <c r="K4781">
        <v>6.3023763058202259E-2</v>
      </c>
      <c r="L4781">
        <v>8.4014464470210062E-2</v>
      </c>
      <c r="M4781">
        <v>0.01</v>
      </c>
      <c r="N4781" t="s">
        <v>37</v>
      </c>
      <c r="O4781" s="45" t="s">
        <v>37</v>
      </c>
      <c r="P4781" s="49" t="str">
        <f>'Sheet1 (2)'!O1269</f>
        <v>B</v>
      </c>
      <c r="Q4781" s="30" t="str">
        <f t="shared" si="591"/>
        <v>B</v>
      </c>
      <c r="R4781">
        <f t="shared" si="592"/>
        <v>0.25</v>
      </c>
      <c r="S4781" s="11">
        <f t="shared" si="593"/>
        <v>0.8809728769556604</v>
      </c>
      <c r="T4781" s="13">
        <f t="shared" si="594"/>
        <v>0.24984627997540482</v>
      </c>
      <c r="U4781">
        <f t="shared" si="595"/>
        <v>0.36569999999999997</v>
      </c>
      <c r="V4781" t="str">
        <f t="shared" si="596"/>
        <v>same</v>
      </c>
      <c r="W4781" s="47">
        <f t="shared" si="597"/>
        <v>0</v>
      </c>
      <c r="X4781" s="47"/>
      <c r="Y4781" s="47"/>
    </row>
    <row r="4782" spans="1:25" ht="21" x14ac:dyDescent="0.4">
      <c r="A4782" t="s">
        <v>6006</v>
      </c>
      <c r="B4782" t="s">
        <v>6002</v>
      </c>
      <c r="C4782" t="s">
        <v>6003</v>
      </c>
      <c r="D4782" s="33">
        <v>33974</v>
      </c>
      <c r="E4782" s="33">
        <v>2699</v>
      </c>
      <c r="F4782" s="32">
        <v>0.115</v>
      </c>
      <c r="G4782" s="32">
        <v>3.8500000000000006E-2</v>
      </c>
      <c r="H4782" s="13">
        <v>7.9443103549773353</v>
      </c>
      <c r="I4782" s="32">
        <v>0.15350000000000003</v>
      </c>
      <c r="J4782" s="34">
        <f t="shared" si="598"/>
        <v>0.250814332247557</v>
      </c>
      <c r="K4782">
        <v>4.260837347165617E-2</v>
      </c>
      <c r="L4782">
        <v>5.6872915894775854E-2</v>
      </c>
      <c r="M4782">
        <v>0.01</v>
      </c>
      <c r="N4782" t="s">
        <v>37</v>
      </c>
      <c r="O4782" s="45" t="s">
        <v>37</v>
      </c>
      <c r="P4782" s="49" t="str">
        <f>'Sheet1 (2)'!O2615</f>
        <v>B</v>
      </c>
      <c r="Q4782" s="30" t="str">
        <f t="shared" si="591"/>
        <v>B</v>
      </c>
      <c r="R4782">
        <f t="shared" si="592"/>
        <v>0.25</v>
      </c>
      <c r="S4782" s="11">
        <f t="shared" si="593"/>
        <v>0.82416938110749183</v>
      </c>
      <c r="T4782" s="13">
        <f t="shared" si="594"/>
        <v>0.250814332247557</v>
      </c>
      <c r="U4782">
        <f t="shared" si="595"/>
        <v>3.8500000000000006E-2</v>
      </c>
      <c r="V4782" t="str">
        <f t="shared" si="596"/>
        <v>same</v>
      </c>
      <c r="W4782" s="47">
        <f t="shared" si="597"/>
        <v>0</v>
      </c>
      <c r="X4782" s="47"/>
      <c r="Y4782" s="47"/>
    </row>
    <row r="4783" spans="1:25" ht="21" x14ac:dyDescent="0.4">
      <c r="A4783" t="s">
        <v>6007</v>
      </c>
      <c r="B4783" t="s">
        <v>6002</v>
      </c>
      <c r="C4783" t="s">
        <v>6003</v>
      </c>
      <c r="D4783" s="33">
        <v>1588</v>
      </c>
      <c r="E4783" s="33">
        <v>240</v>
      </c>
      <c r="F4783" s="32">
        <v>7.7000000000000002E-3</v>
      </c>
      <c r="G4783" s="32">
        <v>1.2999999999999999E-3</v>
      </c>
      <c r="H4783" s="13">
        <v>15.113350125944585</v>
      </c>
      <c r="I4783" s="32">
        <v>9.0000000000000011E-3</v>
      </c>
      <c r="J4783" s="34">
        <f t="shared" si="598"/>
        <v>0.14444444444444443</v>
      </c>
      <c r="K4783">
        <v>3.2083333333333332E-2</v>
      </c>
      <c r="L4783">
        <v>3.7500000000000006E-2</v>
      </c>
      <c r="M4783">
        <v>0.01</v>
      </c>
      <c r="N4783" t="s">
        <v>37</v>
      </c>
      <c r="O4783" s="45" t="s">
        <v>37</v>
      </c>
      <c r="P4783" s="49" t="str">
        <f>'Sheet1 (2)'!O2758</f>
        <v>B</v>
      </c>
      <c r="Q4783" s="30" t="str">
        <f t="shared" si="591"/>
        <v>B</v>
      </c>
      <c r="R4783">
        <f t="shared" si="592"/>
        <v>0.25</v>
      </c>
      <c r="S4783" s="11">
        <f t="shared" si="593"/>
        <v>0.73333333333333328</v>
      </c>
      <c r="T4783" s="13">
        <f t="shared" si="594"/>
        <v>0.14444444444444443</v>
      </c>
      <c r="U4783">
        <f t="shared" si="595"/>
        <v>1.2999999999999999E-3</v>
      </c>
      <c r="V4783" t="str">
        <f t="shared" si="596"/>
        <v>same</v>
      </c>
      <c r="W4783" s="47">
        <f t="shared" si="597"/>
        <v>0</v>
      </c>
      <c r="X4783" s="47"/>
      <c r="Y4783" s="47"/>
    </row>
    <row r="4784" spans="1:25" ht="21" x14ac:dyDescent="0.4">
      <c r="A4784" t="s">
        <v>6008</v>
      </c>
      <c r="B4784" t="s">
        <v>6002</v>
      </c>
      <c r="C4784" t="s">
        <v>6003</v>
      </c>
      <c r="D4784" s="33">
        <v>26349</v>
      </c>
      <c r="E4784" s="33">
        <v>2940</v>
      </c>
      <c r="F4784" s="32">
        <v>0.16950000000000001</v>
      </c>
      <c r="G4784" s="32">
        <v>5.57E-2</v>
      </c>
      <c r="H4784" s="13">
        <v>11.15791870659228</v>
      </c>
      <c r="I4784" s="32">
        <v>0.22520000000000001</v>
      </c>
      <c r="J4784" s="34">
        <f t="shared" si="598"/>
        <v>0.24733570159857904</v>
      </c>
      <c r="K4784">
        <v>5.7653061224489793E-2</v>
      </c>
      <c r="L4784">
        <v>7.6598639455782325E-2</v>
      </c>
      <c r="M4784">
        <v>0.01</v>
      </c>
      <c r="N4784" t="s">
        <v>37</v>
      </c>
      <c r="O4784" s="45" t="s">
        <v>37</v>
      </c>
      <c r="P4784" s="49" t="str">
        <f>'Sheet1 (2)'!O3287</f>
        <v>B</v>
      </c>
      <c r="Q4784" s="30" t="str">
        <f t="shared" si="591"/>
        <v>B</v>
      </c>
      <c r="R4784">
        <f t="shared" si="592"/>
        <v>0.25</v>
      </c>
      <c r="S4784" s="11">
        <f t="shared" si="593"/>
        <v>0.86944937833037306</v>
      </c>
      <c r="T4784" s="13">
        <f t="shared" si="594"/>
        <v>0.24733570159857904</v>
      </c>
      <c r="U4784">
        <f t="shared" si="595"/>
        <v>5.57E-2</v>
      </c>
      <c r="V4784" t="str">
        <f t="shared" si="596"/>
        <v>same</v>
      </c>
      <c r="W4784" s="47">
        <f t="shared" si="597"/>
        <v>0</v>
      </c>
      <c r="X4784" s="47"/>
      <c r="Y4784" s="47"/>
    </row>
    <row r="4785" spans="1:25" ht="21" x14ac:dyDescent="0.4">
      <c r="A4785" t="s">
        <v>6009</v>
      </c>
      <c r="B4785" t="s">
        <v>6002</v>
      </c>
      <c r="C4785" t="s">
        <v>6003</v>
      </c>
      <c r="D4785" s="33">
        <v>15339</v>
      </c>
      <c r="E4785" s="33">
        <v>8809</v>
      </c>
      <c r="F4785" s="32">
        <v>0.33199999999999996</v>
      </c>
      <c r="G4785" s="32">
        <v>0.1106</v>
      </c>
      <c r="H4785" s="13">
        <v>57.428776321794118</v>
      </c>
      <c r="I4785" s="32">
        <v>0.44259999999999999</v>
      </c>
      <c r="J4785" s="34">
        <f t="shared" si="598"/>
        <v>0.24988703117939451</v>
      </c>
      <c r="K4785">
        <v>3.7688727437847652E-2</v>
      </c>
      <c r="L4785">
        <v>5.0244068566239072E-2</v>
      </c>
      <c r="M4785">
        <v>0.01</v>
      </c>
      <c r="N4785" t="s">
        <v>37</v>
      </c>
      <c r="O4785" s="45" t="s">
        <v>37</v>
      </c>
      <c r="P4785" s="49" t="str">
        <f>'Sheet1 (2)'!O4628</f>
        <v>B</v>
      </c>
      <c r="Q4785" s="30" t="str">
        <f t="shared" si="591"/>
        <v>B</v>
      </c>
      <c r="R4785">
        <f t="shared" si="592"/>
        <v>0.25</v>
      </c>
      <c r="S4785" s="11">
        <f t="shared" si="593"/>
        <v>0.80097153185720738</v>
      </c>
      <c r="T4785" s="13">
        <f t="shared" si="594"/>
        <v>0.24988703117939451</v>
      </c>
      <c r="U4785">
        <f t="shared" si="595"/>
        <v>0.1106</v>
      </c>
      <c r="V4785" t="str">
        <f t="shared" si="596"/>
        <v>same</v>
      </c>
      <c r="W4785" s="47">
        <f t="shared" si="597"/>
        <v>0</v>
      </c>
      <c r="X4785" s="47"/>
      <c r="Y4785" s="47"/>
    </row>
    <row r="4786" spans="1:25" ht="21" x14ac:dyDescent="0.4">
      <c r="A4786" t="s">
        <v>4702</v>
      </c>
      <c r="B4786" t="s">
        <v>4703</v>
      </c>
      <c r="C4786" t="s">
        <v>4704</v>
      </c>
      <c r="D4786" s="33">
        <v>305204</v>
      </c>
      <c r="E4786" s="33">
        <v>92679</v>
      </c>
      <c r="F4786" s="32">
        <v>18.4941</v>
      </c>
      <c r="G4786" s="32">
        <v>6.1638999999999999</v>
      </c>
      <c r="H4786" s="13">
        <v>30.366246838180366</v>
      </c>
      <c r="I4786" s="32">
        <v>24.658000000000001</v>
      </c>
      <c r="J4786" s="34">
        <f t="shared" si="598"/>
        <v>0.2499756671262876</v>
      </c>
      <c r="K4786">
        <v>0.19955005988411612</v>
      </c>
      <c r="L4786">
        <v>0.26605811456748563</v>
      </c>
      <c r="M4786">
        <v>0.05</v>
      </c>
      <c r="N4786" t="s">
        <v>37</v>
      </c>
      <c r="O4786" s="45" t="s">
        <v>37</v>
      </c>
      <c r="P4786" s="49" t="str">
        <f>'Sheet1 (2)'!O18</f>
        <v>B</v>
      </c>
      <c r="Q4786" s="30" t="str">
        <f t="shared" si="591"/>
        <v>B</v>
      </c>
      <c r="R4786">
        <f t="shared" si="592"/>
        <v>0.25</v>
      </c>
      <c r="S4786" s="11">
        <f t="shared" si="593"/>
        <v>0.81207113310081924</v>
      </c>
      <c r="T4786" s="13">
        <f t="shared" si="594"/>
        <v>0.2499756671262876</v>
      </c>
      <c r="U4786">
        <f t="shared" si="595"/>
        <v>6.1638999999999999</v>
      </c>
      <c r="V4786" t="str">
        <f t="shared" si="596"/>
        <v>same</v>
      </c>
      <c r="W4786" s="47">
        <f t="shared" si="597"/>
        <v>0</v>
      </c>
      <c r="X4786" s="47"/>
      <c r="Y4786" s="47"/>
    </row>
    <row r="4787" spans="1:25" ht="21" x14ac:dyDescent="0.4">
      <c r="A4787" t="s">
        <v>4705</v>
      </c>
      <c r="B4787" t="s">
        <v>4703</v>
      </c>
      <c r="C4787" t="s">
        <v>4704</v>
      </c>
      <c r="D4787" s="33">
        <v>302370</v>
      </c>
      <c r="E4787" s="33">
        <v>92864</v>
      </c>
      <c r="F4787" s="32">
        <v>18.503</v>
      </c>
      <c r="G4787" s="32">
        <v>6.1670000000000016</v>
      </c>
      <c r="H4787" s="13">
        <v>30.71204153851242</v>
      </c>
      <c r="I4787" s="32">
        <v>24.67</v>
      </c>
      <c r="J4787" s="34">
        <f t="shared" si="598"/>
        <v>0.24997973246858537</v>
      </c>
      <c r="K4787">
        <v>0.19924836319779463</v>
      </c>
      <c r="L4787">
        <v>0.26565730530668502</v>
      </c>
      <c r="M4787">
        <v>0.05</v>
      </c>
      <c r="N4787" t="s">
        <v>37</v>
      </c>
      <c r="O4787" s="45" t="s">
        <v>37</v>
      </c>
      <c r="P4787" s="49" t="str">
        <f>'Sheet1 (2)'!O1850</f>
        <v>B</v>
      </c>
      <c r="Q4787" s="30" t="str">
        <f t="shared" si="591"/>
        <v>B</v>
      </c>
      <c r="R4787">
        <f t="shared" si="592"/>
        <v>0.25</v>
      </c>
      <c r="S4787" s="11">
        <f t="shared" si="593"/>
        <v>0.81178759627077424</v>
      </c>
      <c r="T4787" s="13">
        <f t="shared" si="594"/>
        <v>0.24997973246858537</v>
      </c>
      <c r="U4787">
        <f t="shared" si="595"/>
        <v>6.1670000000000016</v>
      </c>
      <c r="V4787" t="str">
        <f t="shared" si="596"/>
        <v>same</v>
      </c>
      <c r="W4787" s="47">
        <f t="shared" si="597"/>
        <v>0</v>
      </c>
      <c r="X4787" s="47"/>
      <c r="Y4787" s="47"/>
    </row>
    <row r="4788" spans="1:25" ht="21" x14ac:dyDescent="0.4">
      <c r="A4788" t="s">
        <v>4706</v>
      </c>
      <c r="B4788" t="s">
        <v>4703</v>
      </c>
      <c r="C4788" t="s">
        <v>4704</v>
      </c>
      <c r="D4788" s="33">
        <v>306650</v>
      </c>
      <c r="E4788" s="33">
        <v>72053</v>
      </c>
      <c r="F4788" s="32">
        <v>18.3004</v>
      </c>
      <c r="G4788" s="32">
        <v>6.0996000000000006</v>
      </c>
      <c r="H4788" s="13">
        <v>23.496820479373881</v>
      </c>
      <c r="I4788" s="32">
        <v>24.4</v>
      </c>
      <c r="J4788" s="34">
        <f t="shared" si="598"/>
        <v>0.24998360655737709</v>
      </c>
      <c r="K4788">
        <v>0.25398526084965234</v>
      </c>
      <c r="L4788">
        <v>0.33863961250745978</v>
      </c>
      <c r="M4788">
        <v>0.1</v>
      </c>
      <c r="N4788" t="s">
        <v>37</v>
      </c>
      <c r="O4788" s="45" t="s">
        <v>37</v>
      </c>
      <c r="P4788" s="49" t="str">
        <f>'Sheet1 (2)'!O1864</f>
        <v>B</v>
      </c>
      <c r="Q4788" s="30" t="str">
        <f t="shared" si="591"/>
        <v>B</v>
      </c>
      <c r="R4788">
        <f t="shared" si="592"/>
        <v>0.25</v>
      </c>
      <c r="S4788" s="11">
        <f t="shared" si="593"/>
        <v>0.70470081967213116</v>
      </c>
      <c r="T4788" s="13">
        <f t="shared" si="594"/>
        <v>0.24998360655737709</v>
      </c>
      <c r="U4788">
        <f t="shared" si="595"/>
        <v>6.0996000000000006</v>
      </c>
      <c r="V4788" t="str">
        <f t="shared" si="596"/>
        <v>same</v>
      </c>
      <c r="W4788" s="47">
        <f t="shared" si="597"/>
        <v>0</v>
      </c>
      <c r="X4788" s="47"/>
      <c r="Y4788" s="47"/>
    </row>
    <row r="4789" spans="1:25" ht="21" x14ac:dyDescent="0.4">
      <c r="A4789" t="s">
        <v>4707</v>
      </c>
      <c r="B4789" t="s">
        <v>4703</v>
      </c>
      <c r="C4789" t="s">
        <v>4704</v>
      </c>
      <c r="D4789" s="33">
        <v>303203</v>
      </c>
      <c r="E4789" s="33">
        <v>71207</v>
      </c>
      <c r="F4789" s="32">
        <v>18.138399999999997</v>
      </c>
      <c r="G4789" s="32">
        <v>6.0456000000000003</v>
      </c>
      <c r="H4789" s="13">
        <v>23.48492594070639</v>
      </c>
      <c r="I4789" s="32">
        <v>24.183999999999997</v>
      </c>
      <c r="J4789" s="34">
        <f t="shared" si="598"/>
        <v>0.24998346013893488</v>
      </c>
      <c r="K4789">
        <v>0.25472776552866988</v>
      </c>
      <c r="L4789">
        <v>0.33962953080455566</v>
      </c>
      <c r="M4789">
        <v>0.1</v>
      </c>
      <c r="N4789" t="s">
        <v>37</v>
      </c>
      <c r="O4789" s="45" t="s">
        <v>37</v>
      </c>
      <c r="P4789" s="49" t="str">
        <f>'Sheet1 (2)'!O3415</f>
        <v>B</v>
      </c>
      <c r="Q4789" s="30" t="str">
        <f t="shared" si="591"/>
        <v>B</v>
      </c>
      <c r="R4789">
        <f t="shared" si="592"/>
        <v>0.25</v>
      </c>
      <c r="S4789" s="11">
        <f t="shared" si="593"/>
        <v>0.70556152828316232</v>
      </c>
      <c r="T4789" s="13">
        <f t="shared" si="594"/>
        <v>0.24998346013893488</v>
      </c>
      <c r="U4789">
        <f t="shared" si="595"/>
        <v>6.0456000000000003</v>
      </c>
      <c r="V4789" t="str">
        <f t="shared" si="596"/>
        <v>same</v>
      </c>
      <c r="W4789" s="47">
        <f t="shared" si="597"/>
        <v>0</v>
      </c>
      <c r="X4789" s="47"/>
      <c r="Y4789" s="47"/>
    </row>
    <row r="4790" spans="1:25" ht="21" x14ac:dyDescent="0.4">
      <c r="A4790" t="s">
        <v>4708</v>
      </c>
      <c r="B4790" t="s">
        <v>4703</v>
      </c>
      <c r="C4790" t="s">
        <v>4704</v>
      </c>
      <c r="D4790" s="33">
        <v>305599</v>
      </c>
      <c r="E4790" s="33">
        <v>71599</v>
      </c>
      <c r="F4790" s="32">
        <v>18.210999999999999</v>
      </c>
      <c r="G4790" s="32">
        <v>6.0700000000000012</v>
      </c>
      <c r="H4790" s="13">
        <v>23.429068812397947</v>
      </c>
      <c r="I4790" s="32">
        <v>24.280999999999999</v>
      </c>
      <c r="J4790" s="34">
        <f t="shared" si="598"/>
        <v>0.24998970388369512</v>
      </c>
      <c r="K4790">
        <v>0.25434712775318091</v>
      </c>
      <c r="L4790">
        <v>0.33912484811240379</v>
      </c>
      <c r="M4790">
        <v>0.1</v>
      </c>
      <c r="N4790" t="s">
        <v>37</v>
      </c>
      <c r="O4790" s="45" t="s">
        <v>37</v>
      </c>
      <c r="P4790" s="49" t="str">
        <f>'Sheet1 (2)'!O4159</f>
        <v>B</v>
      </c>
      <c r="Q4790" s="30" t="str">
        <f t="shared" si="591"/>
        <v>B</v>
      </c>
      <c r="R4790">
        <f t="shared" si="592"/>
        <v>0.25</v>
      </c>
      <c r="S4790" s="11">
        <f t="shared" si="593"/>
        <v>0.70512334747333305</v>
      </c>
      <c r="T4790" s="13">
        <f t="shared" si="594"/>
        <v>0.24998970388369512</v>
      </c>
      <c r="U4790">
        <f t="shared" si="595"/>
        <v>6.0700000000000012</v>
      </c>
      <c r="V4790" t="str">
        <f t="shared" si="596"/>
        <v>same</v>
      </c>
      <c r="W4790" s="47">
        <f t="shared" si="597"/>
        <v>0</v>
      </c>
      <c r="X4790" s="47"/>
      <c r="Y4790" s="47"/>
    </row>
    <row r="4791" spans="1:25" ht="21" x14ac:dyDescent="0.4">
      <c r="A4791" t="s">
        <v>5937</v>
      </c>
      <c r="B4791" t="s">
        <v>5938</v>
      </c>
      <c r="C4791" t="s">
        <v>5939</v>
      </c>
      <c r="D4791" s="33">
        <v>5061</v>
      </c>
      <c r="E4791" s="33">
        <v>856</v>
      </c>
      <c r="F4791" s="32">
        <v>0.2898</v>
      </c>
      <c r="G4791" s="32">
        <v>9.6599999999999991E-2</v>
      </c>
      <c r="H4791" s="13">
        <v>16.91365342817625</v>
      </c>
      <c r="I4791" s="32">
        <v>0.38639999999999997</v>
      </c>
      <c r="J4791" s="34">
        <f t="shared" si="598"/>
        <v>0.25</v>
      </c>
      <c r="K4791">
        <v>0.33855140186915889</v>
      </c>
      <c r="L4791">
        <v>0.45140186915887848</v>
      </c>
      <c r="M4791">
        <v>0.3</v>
      </c>
      <c r="N4791" t="s">
        <v>37</v>
      </c>
      <c r="O4791" s="45" t="s">
        <v>37</v>
      </c>
      <c r="P4791" s="49" t="str">
        <f>'Sheet1 (2)'!O493</f>
        <v>B</v>
      </c>
      <c r="Q4791" s="30" t="str">
        <f t="shared" si="591"/>
        <v>B</v>
      </c>
      <c r="R4791">
        <f t="shared" si="592"/>
        <v>0.25</v>
      </c>
      <c r="S4791" s="11">
        <f t="shared" si="593"/>
        <v>0.3354037267080745</v>
      </c>
      <c r="T4791" s="13">
        <f t="shared" si="594"/>
        <v>0.25</v>
      </c>
      <c r="U4791">
        <f t="shared" si="595"/>
        <v>9.6599999999999991E-2</v>
      </c>
      <c r="V4791" t="str">
        <f t="shared" si="596"/>
        <v>same</v>
      </c>
      <c r="W4791" s="47">
        <f t="shared" si="597"/>
        <v>0</v>
      </c>
      <c r="X4791" s="47"/>
      <c r="Y4791" s="47"/>
    </row>
    <row r="4792" spans="1:25" ht="21" x14ac:dyDescent="0.4">
      <c r="A4792" t="s">
        <v>5940</v>
      </c>
      <c r="B4792" t="s">
        <v>5938</v>
      </c>
      <c r="C4792" t="s">
        <v>5939</v>
      </c>
      <c r="D4792" s="33">
        <v>2048</v>
      </c>
      <c r="E4792" s="33">
        <v>188</v>
      </c>
      <c r="F4792" s="32">
        <v>8.7100000000000011E-2</v>
      </c>
      <c r="G4792" s="32">
        <v>2.5899999999999999E-2</v>
      </c>
      <c r="H4792" s="13">
        <v>9.1796875</v>
      </c>
      <c r="I4792" s="32">
        <v>0.11300000000000002</v>
      </c>
      <c r="J4792" s="34">
        <f t="shared" si="598"/>
        <v>0.22920353982300881</v>
      </c>
      <c r="K4792">
        <v>0.46329787234042558</v>
      </c>
      <c r="L4792">
        <v>0.60106382978723416</v>
      </c>
      <c r="M4792">
        <v>0.4</v>
      </c>
      <c r="N4792" t="s">
        <v>37</v>
      </c>
      <c r="O4792" s="45" t="s">
        <v>37</v>
      </c>
      <c r="P4792" s="49" t="str">
        <f>'Sheet1 (2)'!O498</f>
        <v>B</v>
      </c>
      <c r="Q4792" s="30" t="str">
        <f t="shared" si="591"/>
        <v>B</v>
      </c>
      <c r="R4792">
        <f t="shared" si="592"/>
        <v>0.25</v>
      </c>
      <c r="S4792" s="11">
        <f t="shared" si="593"/>
        <v>0.33451327433628331</v>
      </c>
      <c r="T4792" s="13">
        <f t="shared" si="594"/>
        <v>0.22920353982300881</v>
      </c>
      <c r="U4792">
        <f t="shared" si="595"/>
        <v>2.5899999999999999E-2</v>
      </c>
      <c r="V4792" t="str">
        <f t="shared" si="596"/>
        <v>same</v>
      </c>
      <c r="W4792" s="47">
        <f t="shared" si="597"/>
        <v>0</v>
      </c>
      <c r="X4792" s="47"/>
      <c r="Y4792" s="47"/>
    </row>
    <row r="4793" spans="1:25" ht="21" x14ac:dyDescent="0.4">
      <c r="A4793" t="s">
        <v>5941</v>
      </c>
      <c r="B4793" t="s">
        <v>5938</v>
      </c>
      <c r="C4793" t="s">
        <v>5939</v>
      </c>
      <c r="D4793" s="33">
        <v>176007</v>
      </c>
      <c r="E4793" s="33">
        <v>9262</v>
      </c>
      <c r="F4793" s="32">
        <v>3.48</v>
      </c>
      <c r="G4793" s="32">
        <v>1.1599999999999999</v>
      </c>
      <c r="H4793" s="13">
        <v>5.2622907043469862</v>
      </c>
      <c r="I4793" s="32">
        <v>4.6399999999999997</v>
      </c>
      <c r="J4793" s="34">
        <f t="shared" si="598"/>
        <v>0.25</v>
      </c>
      <c r="K4793">
        <v>0.37572878427985318</v>
      </c>
      <c r="L4793">
        <v>0.50097171237313753</v>
      </c>
      <c r="M4793">
        <v>0.3</v>
      </c>
      <c r="N4793" t="s">
        <v>37</v>
      </c>
      <c r="O4793" s="45" t="s">
        <v>37</v>
      </c>
      <c r="P4793" s="49" t="str">
        <f>'Sheet1 (2)'!O3045</f>
        <v>B</v>
      </c>
      <c r="Q4793" s="30" t="str">
        <f t="shared" si="591"/>
        <v>B</v>
      </c>
      <c r="R4793">
        <f t="shared" si="592"/>
        <v>0.25</v>
      </c>
      <c r="S4793" s="11">
        <f t="shared" si="593"/>
        <v>0.4011637931034483</v>
      </c>
      <c r="T4793" s="13">
        <f t="shared" si="594"/>
        <v>0.25</v>
      </c>
      <c r="U4793">
        <f t="shared" si="595"/>
        <v>1.1599999999999999</v>
      </c>
      <c r="V4793" t="str">
        <f t="shared" si="596"/>
        <v>same</v>
      </c>
      <c r="W4793" s="47">
        <f t="shared" si="597"/>
        <v>0</v>
      </c>
      <c r="X4793" s="47"/>
      <c r="Y4793" s="47"/>
    </row>
    <row r="4794" spans="1:25" ht="21" x14ac:dyDescent="0.4">
      <c r="A4794" t="s">
        <v>4961</v>
      </c>
      <c r="B4794" t="s">
        <v>4962</v>
      </c>
      <c r="C4794" t="s">
        <v>4963</v>
      </c>
      <c r="D4794" s="33">
        <v>307540</v>
      </c>
      <c r="E4794" s="33">
        <v>17121</v>
      </c>
      <c r="F4794" s="32">
        <v>19.662700000000001</v>
      </c>
      <c r="G4794" s="32">
        <v>6.5533000000000001</v>
      </c>
      <c r="H4794" s="13">
        <v>5.5670807049489497</v>
      </c>
      <c r="I4794" s="32">
        <v>26.216000000000001</v>
      </c>
      <c r="J4794" s="34">
        <f t="shared" si="598"/>
        <v>0.24997329874885565</v>
      </c>
      <c r="K4794">
        <v>1.1484551136031775</v>
      </c>
      <c r="L4794">
        <v>1.5312189708545061</v>
      </c>
      <c r="M4794">
        <v>1</v>
      </c>
      <c r="N4794" t="s">
        <v>37</v>
      </c>
      <c r="O4794" s="45" t="s">
        <v>37</v>
      </c>
      <c r="P4794" s="49" t="str">
        <f>'Sheet1 (2)'!O2878</f>
        <v>B</v>
      </c>
      <c r="Q4794" s="30" t="str">
        <f t="shared" si="591"/>
        <v>B</v>
      </c>
      <c r="R4794">
        <f t="shared" si="592"/>
        <v>0.25</v>
      </c>
      <c r="S4794" s="11">
        <f t="shared" si="593"/>
        <v>0.34692554165395173</v>
      </c>
      <c r="T4794" s="13">
        <f t="shared" si="594"/>
        <v>0.24997329874885565</v>
      </c>
      <c r="U4794">
        <f t="shared" si="595"/>
        <v>6.5533000000000001</v>
      </c>
      <c r="V4794" t="str">
        <f t="shared" si="596"/>
        <v>same</v>
      </c>
      <c r="W4794" s="47">
        <f t="shared" si="597"/>
        <v>0</v>
      </c>
      <c r="X4794" s="47"/>
      <c r="Y4794" s="47"/>
    </row>
    <row r="4795" spans="1:25" ht="21" x14ac:dyDescent="0.4">
      <c r="A4795" t="s">
        <v>4964</v>
      </c>
      <c r="B4795" t="s">
        <v>4962</v>
      </c>
      <c r="C4795" t="s">
        <v>4963</v>
      </c>
      <c r="D4795" s="33">
        <v>107647</v>
      </c>
      <c r="E4795" s="33">
        <v>5340</v>
      </c>
      <c r="F4795" s="32">
        <v>6.2443999999999997</v>
      </c>
      <c r="G4795" s="32">
        <v>2.0804999999999998</v>
      </c>
      <c r="H4795" s="13">
        <v>4.9606584484472398</v>
      </c>
      <c r="I4795" s="32">
        <v>8.3248999999999995</v>
      </c>
      <c r="J4795" s="34">
        <f t="shared" si="598"/>
        <v>0.2499129118668092</v>
      </c>
      <c r="K4795">
        <v>1.1693632958801496</v>
      </c>
      <c r="L4795">
        <v>1.5589700374531834</v>
      </c>
      <c r="M4795">
        <v>1</v>
      </c>
      <c r="N4795" t="s">
        <v>37</v>
      </c>
      <c r="O4795" s="45" t="s">
        <v>37</v>
      </c>
      <c r="P4795" s="49" t="str">
        <f>'Sheet1 (2)'!O3139</f>
        <v>B</v>
      </c>
      <c r="Q4795" s="30" t="str">
        <f t="shared" si="591"/>
        <v>B</v>
      </c>
      <c r="R4795">
        <f t="shared" si="592"/>
        <v>0.25</v>
      </c>
      <c r="S4795" s="11">
        <f t="shared" si="593"/>
        <v>0.35855085346370524</v>
      </c>
      <c r="T4795" s="13">
        <f t="shared" si="594"/>
        <v>0.2499129118668092</v>
      </c>
      <c r="U4795">
        <f t="shared" si="595"/>
        <v>2.0804999999999998</v>
      </c>
      <c r="V4795" t="str">
        <f t="shared" si="596"/>
        <v>same</v>
      </c>
      <c r="W4795" s="47">
        <f t="shared" si="597"/>
        <v>0</v>
      </c>
      <c r="X4795" s="47"/>
      <c r="Y4795" s="47"/>
    </row>
    <row r="4796" spans="1:25" ht="21" x14ac:dyDescent="0.4">
      <c r="A4796" t="s">
        <v>4965</v>
      </c>
      <c r="B4796" t="s">
        <v>4962</v>
      </c>
      <c r="C4796" t="s">
        <v>4963</v>
      </c>
      <c r="D4796" s="33">
        <v>320451</v>
      </c>
      <c r="E4796" s="33">
        <v>21117</v>
      </c>
      <c r="F4796" s="32">
        <v>24.159099999999999</v>
      </c>
      <c r="G4796" s="32">
        <v>8.0523999999999987</v>
      </c>
      <c r="H4796" s="13">
        <v>6.5897750358089064</v>
      </c>
      <c r="I4796" s="32">
        <v>32.211500000000001</v>
      </c>
      <c r="J4796" s="34">
        <f t="shared" si="598"/>
        <v>0.24998525371373573</v>
      </c>
      <c r="K4796">
        <v>1.1440592887247241</v>
      </c>
      <c r="L4796">
        <v>1.5253823933323862</v>
      </c>
      <c r="M4796">
        <v>1</v>
      </c>
      <c r="N4796" t="s">
        <v>37</v>
      </c>
      <c r="O4796" s="45" t="s">
        <v>37</v>
      </c>
      <c r="P4796" s="49" t="str">
        <f>'Sheet1 (2)'!O4021</f>
        <v>B</v>
      </c>
      <c r="Q4796" s="30" t="str">
        <f t="shared" si="591"/>
        <v>B</v>
      </c>
      <c r="R4796">
        <f t="shared" si="592"/>
        <v>0.25</v>
      </c>
      <c r="S4796" s="11">
        <f t="shared" si="593"/>
        <v>0.34442667991245363</v>
      </c>
      <c r="T4796" s="13">
        <f t="shared" si="594"/>
        <v>0.24998525371373573</v>
      </c>
      <c r="U4796">
        <f t="shared" si="595"/>
        <v>8.0523999999999987</v>
      </c>
      <c r="V4796" t="str">
        <f t="shared" si="596"/>
        <v>same</v>
      </c>
      <c r="W4796" s="47">
        <f t="shared" si="597"/>
        <v>0</v>
      </c>
      <c r="X4796" s="47"/>
      <c r="Y4796" s="47"/>
    </row>
    <row r="4797" spans="1:25" ht="21" x14ac:dyDescent="0.4">
      <c r="A4797" t="s">
        <v>4966</v>
      </c>
      <c r="B4797" t="s">
        <v>4962</v>
      </c>
      <c r="C4797" t="s">
        <v>4963</v>
      </c>
      <c r="D4797" s="33">
        <v>187895</v>
      </c>
      <c r="E4797" s="33">
        <v>6651</v>
      </c>
      <c r="F4797" s="32">
        <v>7.5091000000000001</v>
      </c>
      <c r="G4797" s="32">
        <v>2.5024000000000002</v>
      </c>
      <c r="H4797" s="13">
        <v>3.5397429415364963</v>
      </c>
      <c r="I4797" s="32">
        <v>10.0115</v>
      </c>
      <c r="J4797" s="34">
        <f t="shared" si="598"/>
        <v>0.24995255456225343</v>
      </c>
      <c r="K4797">
        <v>1.1290181927529694</v>
      </c>
      <c r="L4797">
        <v>1.5052623665614193</v>
      </c>
      <c r="M4797">
        <v>1</v>
      </c>
      <c r="N4797" t="s">
        <v>37</v>
      </c>
      <c r="O4797" s="45" t="s">
        <v>37</v>
      </c>
      <c r="P4797" s="49" t="str">
        <f>'Sheet1 (2)'!O4811</f>
        <v>B</v>
      </c>
      <c r="Q4797" s="30" t="str">
        <f t="shared" si="591"/>
        <v>B</v>
      </c>
      <c r="R4797">
        <f t="shared" si="592"/>
        <v>0.25</v>
      </c>
      <c r="S4797" s="11">
        <f t="shared" si="593"/>
        <v>0.33566398641562201</v>
      </c>
      <c r="T4797" s="13">
        <f t="shared" si="594"/>
        <v>0.24995255456225343</v>
      </c>
      <c r="U4797">
        <f t="shared" si="595"/>
        <v>2.5024000000000002</v>
      </c>
      <c r="V4797" t="str">
        <f t="shared" si="596"/>
        <v>same</v>
      </c>
      <c r="W4797" s="47">
        <f t="shared" si="597"/>
        <v>0</v>
      </c>
      <c r="X4797" s="47"/>
      <c r="Y4797" s="47"/>
    </row>
    <row r="4798" spans="1:25" ht="21" x14ac:dyDescent="0.4">
      <c r="A4798" t="s">
        <v>5564</v>
      </c>
      <c r="B4798" t="s">
        <v>5565</v>
      </c>
      <c r="C4798" t="s">
        <v>5566</v>
      </c>
      <c r="D4798" s="33">
        <v>14766</v>
      </c>
      <c r="E4798" s="33">
        <v>1901</v>
      </c>
      <c r="F4798" s="32">
        <v>3.2350000000000003</v>
      </c>
      <c r="G4798" s="32">
        <v>1.0771999999999999</v>
      </c>
      <c r="H4798" s="13">
        <v>12.874170391439794</v>
      </c>
      <c r="I4798" s="32">
        <v>4.3122000000000007</v>
      </c>
      <c r="J4798" s="34">
        <f t="shared" si="598"/>
        <v>0.24980288483836552</v>
      </c>
      <c r="K4798">
        <v>1.7017359284587061</v>
      </c>
      <c r="L4798">
        <v>2.2683850604944769</v>
      </c>
      <c r="M4798">
        <v>1.5</v>
      </c>
      <c r="N4798" t="s">
        <v>37</v>
      </c>
      <c r="O4798" s="45" t="s">
        <v>37</v>
      </c>
      <c r="P4798" s="49" t="str">
        <f>'Sheet1 (2)'!O1200</f>
        <v>B</v>
      </c>
      <c r="Q4798" s="30" t="str">
        <f t="shared" ref="Q4798:Q4861" si="599">IF(U4798="same",N4798,IF(O4798=N4798,P4798,O4798))</f>
        <v>B</v>
      </c>
      <c r="R4798">
        <f t="shared" si="592"/>
        <v>0.25</v>
      </c>
      <c r="S4798" s="11">
        <f t="shared" si="593"/>
        <v>0.33873660776401843</v>
      </c>
      <c r="T4798" s="13">
        <f t="shared" si="594"/>
        <v>0.24980288483836552</v>
      </c>
      <c r="U4798">
        <f t="shared" si="595"/>
        <v>1.0771999999999999</v>
      </c>
      <c r="V4798" t="str">
        <f t="shared" si="596"/>
        <v>same</v>
      </c>
      <c r="W4798" s="47">
        <f t="shared" si="597"/>
        <v>0</v>
      </c>
      <c r="X4798" s="47"/>
      <c r="Y4798" s="47"/>
    </row>
    <row r="4799" spans="1:25" ht="21" x14ac:dyDescent="0.4">
      <c r="A4799" t="s">
        <v>5567</v>
      </c>
      <c r="B4799" t="s">
        <v>5565</v>
      </c>
      <c r="C4799" t="s">
        <v>5566</v>
      </c>
      <c r="D4799" s="33">
        <v>19006</v>
      </c>
      <c r="E4799" s="33">
        <v>2892</v>
      </c>
      <c r="F4799" s="32">
        <v>5.1035000000000004</v>
      </c>
      <c r="G4799" s="32">
        <v>1.6997</v>
      </c>
      <c r="H4799" s="13">
        <v>15.216247500789224</v>
      </c>
      <c r="I4799" s="32">
        <v>6.8032000000000004</v>
      </c>
      <c r="J4799" s="34">
        <f t="shared" si="598"/>
        <v>0.24983831138287863</v>
      </c>
      <c r="K4799">
        <v>1.7646957123098201</v>
      </c>
      <c r="L4799">
        <v>2.352420470262794</v>
      </c>
      <c r="M4799">
        <v>1.5</v>
      </c>
      <c r="N4799" t="s">
        <v>37</v>
      </c>
      <c r="O4799" s="45" t="s">
        <v>37</v>
      </c>
      <c r="P4799" s="49" t="str">
        <f>'Sheet1 (2)'!O1642</f>
        <v>B</v>
      </c>
      <c r="Q4799" s="30" t="str">
        <f t="shared" si="599"/>
        <v>B</v>
      </c>
      <c r="R4799">
        <f t="shared" si="592"/>
        <v>0.25</v>
      </c>
      <c r="S4799" s="11">
        <f t="shared" si="593"/>
        <v>0.36235888993414866</v>
      </c>
      <c r="T4799" s="13">
        <f t="shared" si="594"/>
        <v>0.24983831138287863</v>
      </c>
      <c r="U4799">
        <f t="shared" si="595"/>
        <v>1.6997</v>
      </c>
      <c r="V4799" t="str">
        <f t="shared" si="596"/>
        <v>same</v>
      </c>
      <c r="W4799" s="47">
        <f t="shared" si="597"/>
        <v>0</v>
      </c>
      <c r="X4799" s="47"/>
      <c r="Y4799" s="47"/>
    </row>
    <row r="4800" spans="1:25" ht="21" x14ac:dyDescent="0.4">
      <c r="A4800" t="s">
        <v>5568</v>
      </c>
      <c r="B4800" t="s">
        <v>5565</v>
      </c>
      <c r="C4800" t="s">
        <v>5566</v>
      </c>
      <c r="D4800" s="33">
        <v>31937</v>
      </c>
      <c r="E4800" s="33">
        <v>4069</v>
      </c>
      <c r="F4800" s="32">
        <v>7.0439999999999996</v>
      </c>
      <c r="G4800" s="32">
        <v>2.3462999999999998</v>
      </c>
      <c r="H4800" s="13">
        <v>12.740708269405392</v>
      </c>
      <c r="I4800" s="32">
        <v>9.3902999999999999</v>
      </c>
      <c r="J4800" s="34">
        <f t="shared" si="598"/>
        <v>0.2498642215903645</v>
      </c>
      <c r="K4800">
        <v>1.7311378717129515</v>
      </c>
      <c r="L4800">
        <v>2.3077660358810519</v>
      </c>
      <c r="M4800">
        <v>1.5</v>
      </c>
      <c r="N4800" t="s">
        <v>37</v>
      </c>
      <c r="O4800" s="45" t="s">
        <v>37</v>
      </c>
      <c r="P4800" s="49" t="str">
        <f>'Sheet1 (2)'!O2418</f>
        <v>B</v>
      </c>
      <c r="Q4800" s="30" t="str">
        <f t="shared" si="599"/>
        <v>B</v>
      </c>
      <c r="R4800">
        <f t="shared" si="592"/>
        <v>0.25</v>
      </c>
      <c r="S4800" s="11">
        <f t="shared" si="593"/>
        <v>0.35002076610970895</v>
      </c>
      <c r="T4800" s="13">
        <f t="shared" si="594"/>
        <v>0.2498642215903645</v>
      </c>
      <c r="U4800">
        <f t="shared" si="595"/>
        <v>2.3462999999999998</v>
      </c>
      <c r="V4800" t="str">
        <f t="shared" si="596"/>
        <v>same</v>
      </c>
      <c r="W4800" s="47">
        <f t="shared" si="597"/>
        <v>0</v>
      </c>
      <c r="X4800" s="47"/>
      <c r="Y4800" s="47"/>
    </row>
    <row r="4801" spans="1:25" ht="21" x14ac:dyDescent="0.4">
      <c r="A4801" t="s">
        <v>4750</v>
      </c>
      <c r="B4801" t="s">
        <v>4751</v>
      </c>
      <c r="C4801" t="s">
        <v>4752</v>
      </c>
      <c r="D4801" s="33">
        <v>572689</v>
      </c>
      <c r="E4801" s="33">
        <v>29193</v>
      </c>
      <c r="F4801" s="32">
        <v>87.582299999999989</v>
      </c>
      <c r="G4801" s="32">
        <v>24.835100000000001</v>
      </c>
      <c r="H4801" s="13">
        <v>5.0975311207304488</v>
      </c>
      <c r="I4801" s="32">
        <v>112.41739999999999</v>
      </c>
      <c r="J4801" s="34">
        <f t="shared" si="598"/>
        <v>0.22091864782498086</v>
      </c>
      <c r="K4801">
        <v>3.000113040797451</v>
      </c>
      <c r="L4801">
        <v>3.8508341040660423</v>
      </c>
      <c r="M4801">
        <v>3</v>
      </c>
      <c r="N4801" t="s">
        <v>37</v>
      </c>
      <c r="O4801" s="45" t="s">
        <v>37</v>
      </c>
      <c r="P4801" s="49" t="str">
        <f>'Sheet1 (2)'!O4110</f>
        <v>B</v>
      </c>
      <c r="Q4801" s="30" t="str">
        <f t="shared" si="599"/>
        <v>B</v>
      </c>
      <c r="R4801">
        <f t="shared" si="592"/>
        <v>0.25</v>
      </c>
      <c r="S4801" s="11">
        <f t="shared" si="593"/>
        <v>0.22094800271132387</v>
      </c>
      <c r="T4801" s="13">
        <f t="shared" si="594"/>
        <v>0.22091864782498086</v>
      </c>
      <c r="U4801">
        <f t="shared" si="595"/>
        <v>24.835100000000001</v>
      </c>
      <c r="V4801" t="str">
        <f t="shared" si="596"/>
        <v>same</v>
      </c>
      <c r="W4801" s="47">
        <f t="shared" si="597"/>
        <v>0</v>
      </c>
      <c r="X4801" s="47"/>
      <c r="Y4801" s="47"/>
    </row>
    <row r="4802" spans="1:25" ht="21" x14ac:dyDescent="0.4">
      <c r="A4802" t="s">
        <v>4992</v>
      </c>
      <c r="B4802" t="s">
        <v>4993</v>
      </c>
      <c r="C4802" t="s">
        <v>4994</v>
      </c>
      <c r="D4802" s="33">
        <v>223864</v>
      </c>
      <c r="E4802" s="33">
        <v>74988</v>
      </c>
      <c r="F4802" s="32">
        <v>54.381099999999989</v>
      </c>
      <c r="G4802" s="32">
        <v>18.122500000000002</v>
      </c>
      <c r="H4802" s="13">
        <v>33.497123253403849</v>
      </c>
      <c r="I4802" s="32">
        <v>72.503599999999992</v>
      </c>
      <c r="J4802" s="34">
        <f t="shared" si="598"/>
        <v>0.24995310577681665</v>
      </c>
      <c r="K4802">
        <v>0.72519736491171904</v>
      </c>
      <c r="L4802">
        <v>0.966869365765189</v>
      </c>
      <c r="M4802">
        <v>0.5</v>
      </c>
      <c r="N4802" t="s">
        <v>37</v>
      </c>
      <c r="O4802" s="45" t="s">
        <v>37</v>
      </c>
      <c r="P4802" s="49" t="str">
        <f>'Sheet1 (2)'!O1563</f>
        <v>B</v>
      </c>
      <c r="Q4802" s="30" t="str">
        <f t="shared" si="599"/>
        <v>B</v>
      </c>
      <c r="R4802">
        <f t="shared" ref="R4802:R4865" si="600">VLOOKUP(IF(V4802="same",N4802,IF(O4802=N4802,P4802,O4802)),$AC$2:$AN$8,9,FALSE)</f>
        <v>0.25</v>
      </c>
      <c r="S4802" s="11">
        <f t="shared" ref="S4802:S4865" si="601">(L4802-M4802)/L4802</f>
        <v>0.48286705763575871</v>
      </c>
      <c r="T4802" s="13">
        <f t="shared" ref="T4802:T4865" si="602">IF(V4802="SAME",J4802,MIN(R4802:S4802))</f>
        <v>0.24995310577681665</v>
      </c>
      <c r="U4802">
        <f t="shared" ref="U4802:U4865" si="603">IFERROR(T4802*I4802,0)</f>
        <v>18.122500000000002</v>
      </c>
      <c r="V4802" t="str">
        <f t="shared" ref="V4802:V4865" si="604">IF(AND(N4802=O4802,P4802=N4802),"same",IF(NOT(OR(O4802=N4802,P4802=N4802)),"conflict","change"))</f>
        <v>same</v>
      </c>
      <c r="W4802" s="47">
        <f t="shared" ref="W4802:W4865" si="605">U4802-G4802</f>
        <v>0</v>
      </c>
      <c r="X4802" s="47"/>
      <c r="Y4802" s="47"/>
    </row>
    <row r="4803" spans="1:25" ht="21" x14ac:dyDescent="0.4">
      <c r="A4803" t="s">
        <v>4257</v>
      </c>
      <c r="B4803" t="s">
        <v>4258</v>
      </c>
      <c r="C4803" t="s">
        <v>4259</v>
      </c>
      <c r="D4803" s="33">
        <v>170217</v>
      </c>
      <c r="E4803" s="33">
        <v>4999</v>
      </c>
      <c r="F4803" s="32">
        <v>0.87749999999999995</v>
      </c>
      <c r="G4803" s="32">
        <v>0.29249999999999998</v>
      </c>
      <c r="H4803" s="13">
        <v>2.9368394461187779</v>
      </c>
      <c r="I4803" s="32">
        <v>1.17</v>
      </c>
      <c r="J4803" s="34">
        <f t="shared" si="598"/>
        <v>0.25</v>
      </c>
      <c r="K4803">
        <v>0.17553510702140429</v>
      </c>
      <c r="L4803">
        <v>0.23404680936187239</v>
      </c>
      <c r="M4803">
        <v>0.14000000000000001</v>
      </c>
      <c r="N4803" t="s">
        <v>37</v>
      </c>
      <c r="O4803" s="45" t="s">
        <v>37</v>
      </c>
      <c r="P4803" s="49" t="str">
        <f>'Sheet1 (2)'!O757</f>
        <v>B</v>
      </c>
      <c r="Q4803" s="30" t="str">
        <f t="shared" si="599"/>
        <v>B</v>
      </c>
      <c r="R4803">
        <f t="shared" si="600"/>
        <v>0.25</v>
      </c>
      <c r="S4803" s="11">
        <f t="shared" si="601"/>
        <v>0.40182905982905981</v>
      </c>
      <c r="T4803" s="13">
        <f t="shared" si="602"/>
        <v>0.25</v>
      </c>
      <c r="U4803">
        <f t="shared" si="603"/>
        <v>0.29249999999999998</v>
      </c>
      <c r="V4803" t="str">
        <f t="shared" si="604"/>
        <v>same</v>
      </c>
      <c r="W4803" s="47">
        <f t="shared" si="605"/>
        <v>0</v>
      </c>
      <c r="X4803" s="47"/>
      <c r="Y4803" s="47"/>
    </row>
    <row r="4804" spans="1:25" ht="21" x14ac:dyDescent="0.4">
      <c r="A4804" t="s">
        <v>4260</v>
      </c>
      <c r="B4804" t="s">
        <v>4258</v>
      </c>
      <c r="C4804" t="s">
        <v>4259</v>
      </c>
      <c r="D4804" s="33">
        <v>7551011</v>
      </c>
      <c r="E4804" s="33">
        <v>205306</v>
      </c>
      <c r="F4804" s="32">
        <v>49.657500000000006</v>
      </c>
      <c r="G4804" s="32">
        <v>16.552500000000002</v>
      </c>
      <c r="H4804" s="13">
        <v>2.7189206849255019</v>
      </c>
      <c r="I4804" s="32">
        <v>66.210000000000008</v>
      </c>
      <c r="J4804" s="34">
        <f t="shared" si="598"/>
        <v>0.25</v>
      </c>
      <c r="K4804">
        <v>0.24187067109582772</v>
      </c>
      <c r="L4804">
        <v>0.32249422812777034</v>
      </c>
      <c r="M4804">
        <v>0.16</v>
      </c>
      <c r="N4804" t="s">
        <v>37</v>
      </c>
      <c r="O4804" s="45" t="s">
        <v>37</v>
      </c>
      <c r="P4804" s="49" t="str">
        <f>'Sheet1 (2)'!O2620</f>
        <v>B</v>
      </c>
      <c r="Q4804" s="30" t="str">
        <f t="shared" si="599"/>
        <v>B</v>
      </c>
      <c r="R4804">
        <f t="shared" si="600"/>
        <v>0.25</v>
      </c>
      <c r="S4804" s="11">
        <f t="shared" si="601"/>
        <v>0.50386708956351012</v>
      </c>
      <c r="T4804" s="13">
        <f t="shared" si="602"/>
        <v>0.25</v>
      </c>
      <c r="U4804">
        <f t="shared" si="603"/>
        <v>16.552500000000002</v>
      </c>
      <c r="V4804" t="str">
        <f t="shared" si="604"/>
        <v>same</v>
      </c>
      <c r="W4804" s="47">
        <f t="shared" si="605"/>
        <v>0</v>
      </c>
      <c r="X4804" s="47"/>
      <c r="Y4804" s="47"/>
    </row>
    <row r="4805" spans="1:25" ht="21" x14ac:dyDescent="0.4">
      <c r="A4805" t="s">
        <v>4261</v>
      </c>
      <c r="B4805" t="s">
        <v>4258</v>
      </c>
      <c r="C4805" t="s">
        <v>4259</v>
      </c>
      <c r="D4805" s="33">
        <v>21378184</v>
      </c>
      <c r="E4805" s="33">
        <v>356063</v>
      </c>
      <c r="F4805" s="32">
        <v>111.8887</v>
      </c>
      <c r="G4805" s="32">
        <v>37.2911</v>
      </c>
      <c r="H4805" s="13">
        <v>1.6655437150321093</v>
      </c>
      <c r="I4805" s="32">
        <v>149.1798</v>
      </c>
      <c r="J4805" s="34">
        <f t="shared" si="598"/>
        <v>0.24997419221637246</v>
      </c>
      <c r="K4805">
        <v>0.31423849150290817</v>
      </c>
      <c r="L4805">
        <v>0.41897023841286513</v>
      </c>
      <c r="M4805">
        <v>0.18</v>
      </c>
      <c r="N4805" t="s">
        <v>37</v>
      </c>
      <c r="O4805" s="45" t="s">
        <v>37</v>
      </c>
      <c r="P4805" s="49" t="str">
        <f>'Sheet1 (2)'!O3787</f>
        <v>B</v>
      </c>
      <c r="Q4805" s="30" t="str">
        <f t="shared" si="599"/>
        <v>B</v>
      </c>
      <c r="R4805">
        <f t="shared" si="600"/>
        <v>0.25</v>
      </c>
      <c r="S4805" s="11">
        <f t="shared" si="601"/>
        <v>0.5703752116573424</v>
      </c>
      <c r="T4805" s="13">
        <f t="shared" si="602"/>
        <v>0.24997419221637246</v>
      </c>
      <c r="U4805">
        <f t="shared" si="603"/>
        <v>37.2911</v>
      </c>
      <c r="V4805" t="str">
        <f t="shared" si="604"/>
        <v>same</v>
      </c>
      <c r="W4805" s="47">
        <f t="shared" si="605"/>
        <v>0</v>
      </c>
      <c r="X4805" s="47"/>
      <c r="Y4805" s="47"/>
    </row>
    <row r="4806" spans="1:25" ht="21" x14ac:dyDescent="0.4">
      <c r="A4806" t="s">
        <v>5604</v>
      </c>
      <c r="B4806" t="s">
        <v>5605</v>
      </c>
      <c r="C4806" t="s">
        <v>5606</v>
      </c>
      <c r="D4806" s="33">
        <v>346760</v>
      </c>
      <c r="E4806" s="33">
        <v>49433</v>
      </c>
      <c r="F4806" s="32">
        <v>12.312199999999999</v>
      </c>
      <c r="G4806" s="32">
        <v>4.0988000000000007</v>
      </c>
      <c r="H4806" s="13">
        <v>14.255681162763871</v>
      </c>
      <c r="I4806" s="32">
        <v>16.411000000000001</v>
      </c>
      <c r="J4806" s="34">
        <f t="shared" si="598"/>
        <v>0.24975930778136618</v>
      </c>
      <c r="K4806">
        <v>0.24906843606497681</v>
      </c>
      <c r="L4806">
        <v>0.33198470657253254</v>
      </c>
      <c r="M4806">
        <v>0.1</v>
      </c>
      <c r="N4806" t="s">
        <v>37</v>
      </c>
      <c r="O4806" s="45" t="s">
        <v>37</v>
      </c>
      <c r="P4806" s="49" t="str">
        <f>'Sheet1 (2)'!O2743</f>
        <v>B</v>
      </c>
      <c r="Q4806" s="30" t="str">
        <f t="shared" si="599"/>
        <v>B</v>
      </c>
      <c r="R4806">
        <f t="shared" si="600"/>
        <v>0.25</v>
      </c>
      <c r="S4806" s="11">
        <f t="shared" si="601"/>
        <v>0.69878130522210713</v>
      </c>
      <c r="T4806" s="13">
        <f t="shared" si="602"/>
        <v>0.24975930778136618</v>
      </c>
      <c r="U4806">
        <f t="shared" si="603"/>
        <v>4.0988000000000007</v>
      </c>
      <c r="V4806" t="str">
        <f t="shared" si="604"/>
        <v>same</v>
      </c>
      <c r="W4806" s="47">
        <f t="shared" si="605"/>
        <v>0</v>
      </c>
      <c r="X4806" s="47"/>
      <c r="Y4806" s="47"/>
    </row>
    <row r="4807" spans="1:25" ht="21" x14ac:dyDescent="0.4">
      <c r="A4807" t="s">
        <v>4349</v>
      </c>
      <c r="B4807" t="s">
        <v>4350</v>
      </c>
      <c r="C4807" t="s">
        <v>4351</v>
      </c>
      <c r="D4807" s="33">
        <v>426049</v>
      </c>
      <c r="E4807" s="33">
        <v>79878</v>
      </c>
      <c r="F4807" s="32">
        <v>48.386700000000005</v>
      </c>
      <c r="G4807" s="32">
        <v>16.128300000000003</v>
      </c>
      <c r="H4807" s="13">
        <v>18.7485477022596</v>
      </c>
      <c r="I4807" s="32">
        <v>64.515000000000015</v>
      </c>
      <c r="J4807" s="34">
        <f t="shared" si="598"/>
        <v>0.24999302487793534</v>
      </c>
      <c r="K4807">
        <v>0.60575753023360634</v>
      </c>
      <c r="L4807">
        <v>0.80766919552317307</v>
      </c>
      <c r="M4807">
        <v>0.5</v>
      </c>
      <c r="N4807" t="s">
        <v>37</v>
      </c>
      <c r="O4807" s="45" t="s">
        <v>37</v>
      </c>
      <c r="P4807" s="49" t="str">
        <f>'Sheet1 (2)'!O3389</f>
        <v>B</v>
      </c>
      <c r="Q4807" s="30" t="str">
        <f t="shared" si="599"/>
        <v>B</v>
      </c>
      <c r="R4807">
        <f t="shared" si="600"/>
        <v>0.25</v>
      </c>
      <c r="S4807" s="11">
        <f t="shared" si="601"/>
        <v>0.3809346663566614</v>
      </c>
      <c r="T4807" s="13">
        <f t="shared" si="602"/>
        <v>0.24999302487793534</v>
      </c>
      <c r="U4807">
        <f t="shared" si="603"/>
        <v>16.128300000000003</v>
      </c>
      <c r="V4807" t="str">
        <f t="shared" si="604"/>
        <v>same</v>
      </c>
      <c r="W4807" s="47">
        <f t="shared" si="605"/>
        <v>0</v>
      </c>
      <c r="X4807" s="47"/>
      <c r="Y4807" s="47"/>
    </row>
    <row r="4808" spans="1:25" ht="21" x14ac:dyDescent="0.4">
      <c r="A4808" t="s">
        <v>4352</v>
      </c>
      <c r="B4808" t="s">
        <v>4350</v>
      </c>
      <c r="C4808" t="s">
        <v>4351</v>
      </c>
      <c r="D4808" s="33">
        <v>2256806</v>
      </c>
      <c r="E4808" s="33">
        <v>18690</v>
      </c>
      <c r="F4808" s="32">
        <v>13.914300000000001</v>
      </c>
      <c r="G4808" s="32">
        <v>4.6381000000000006</v>
      </c>
      <c r="H4808" s="13">
        <v>0.82816156993556378</v>
      </c>
      <c r="I4808" s="32">
        <v>18.552400000000002</v>
      </c>
      <c r="J4808" s="34">
        <f t="shared" si="598"/>
        <v>0.25</v>
      </c>
      <c r="K4808">
        <v>0.74447833065810598</v>
      </c>
      <c r="L4808">
        <v>0.99263777421080801</v>
      </c>
      <c r="M4808">
        <v>0.5</v>
      </c>
      <c r="N4808" t="s">
        <v>37</v>
      </c>
      <c r="O4808" s="45" t="s">
        <v>37</v>
      </c>
      <c r="P4808" s="49" t="str">
        <f>'Sheet1 (2)'!O3613</f>
        <v>B</v>
      </c>
      <c r="Q4808" s="30" t="str">
        <f t="shared" si="599"/>
        <v>B</v>
      </c>
      <c r="R4808">
        <f t="shared" si="600"/>
        <v>0.25</v>
      </c>
      <c r="S4808" s="11">
        <f t="shared" si="601"/>
        <v>0.49629158491623732</v>
      </c>
      <c r="T4808" s="13">
        <f t="shared" si="602"/>
        <v>0.25</v>
      </c>
      <c r="U4808">
        <f t="shared" si="603"/>
        <v>4.6381000000000006</v>
      </c>
      <c r="V4808" t="str">
        <f t="shared" si="604"/>
        <v>same</v>
      </c>
      <c r="W4808" s="47">
        <f t="shared" si="605"/>
        <v>0</v>
      </c>
      <c r="X4808" s="47"/>
      <c r="Y4808" s="47"/>
    </row>
    <row r="4809" spans="1:25" ht="21" x14ac:dyDescent="0.4">
      <c r="A4809" t="s">
        <v>4353</v>
      </c>
      <c r="B4809" t="s">
        <v>4350</v>
      </c>
      <c r="C4809" t="s">
        <v>4351</v>
      </c>
      <c r="D4809" s="33">
        <v>907525</v>
      </c>
      <c r="E4809" s="33">
        <v>117514</v>
      </c>
      <c r="F4809" s="32">
        <v>84.441400000000002</v>
      </c>
      <c r="G4809" s="32">
        <v>28.1419</v>
      </c>
      <c r="H4809" s="13">
        <v>12.948844384452219</v>
      </c>
      <c r="I4809" s="32">
        <v>112.58330000000001</v>
      </c>
      <c r="J4809" s="34">
        <f t="shared" si="598"/>
        <v>0.24996513692528108</v>
      </c>
      <c r="K4809">
        <v>0.71856459655870797</v>
      </c>
      <c r="L4809">
        <v>0.95804159504399478</v>
      </c>
      <c r="M4809">
        <v>0.5</v>
      </c>
      <c r="N4809" t="s">
        <v>37</v>
      </c>
      <c r="O4809" s="45" t="s">
        <v>37</v>
      </c>
      <c r="P4809" s="49" t="str">
        <f>'Sheet1 (2)'!O4495</f>
        <v>B</v>
      </c>
      <c r="Q4809" s="30" t="str">
        <f t="shared" si="599"/>
        <v>B</v>
      </c>
      <c r="R4809">
        <f t="shared" si="600"/>
        <v>0.25</v>
      </c>
      <c r="S4809" s="11">
        <f t="shared" si="601"/>
        <v>0.47810199203611903</v>
      </c>
      <c r="T4809" s="13">
        <f t="shared" si="602"/>
        <v>0.24996513692528108</v>
      </c>
      <c r="U4809">
        <f t="shared" si="603"/>
        <v>28.1419</v>
      </c>
      <c r="V4809" t="str">
        <f t="shared" si="604"/>
        <v>same</v>
      </c>
      <c r="W4809" s="47">
        <f t="shared" si="605"/>
        <v>0</v>
      </c>
      <c r="X4809" s="47"/>
      <c r="Y4809" s="47"/>
    </row>
    <row r="4810" spans="1:25" ht="21" x14ac:dyDescent="0.4">
      <c r="A4810" t="s">
        <v>5505</v>
      </c>
      <c r="B4810" t="s">
        <v>5506</v>
      </c>
      <c r="C4810" t="s">
        <v>5507</v>
      </c>
      <c r="D4810" s="33">
        <v>463558</v>
      </c>
      <c r="E4810" s="33">
        <v>148189</v>
      </c>
      <c r="F4810" s="32">
        <v>17.622800000000002</v>
      </c>
      <c r="G4810" s="32">
        <v>5.8681999999999999</v>
      </c>
      <c r="H4810" s="13">
        <v>31.967736507621485</v>
      </c>
      <c r="I4810" s="32">
        <v>23.491</v>
      </c>
      <c r="J4810" s="34">
        <f t="shared" si="598"/>
        <v>0.24980630879911456</v>
      </c>
      <c r="K4810">
        <v>0.11892110750460562</v>
      </c>
      <c r="L4810">
        <v>0.15852053796165708</v>
      </c>
      <c r="M4810">
        <v>0.01</v>
      </c>
      <c r="N4810" t="s">
        <v>37</v>
      </c>
      <c r="O4810" s="45" t="s">
        <v>37</v>
      </c>
      <c r="P4810" s="49" t="str">
        <f>'Sheet1 (2)'!O2628</f>
        <v>B</v>
      </c>
      <c r="Q4810" s="30" t="str">
        <f t="shared" si="599"/>
        <v>B</v>
      </c>
      <c r="R4810">
        <f t="shared" si="600"/>
        <v>0.25</v>
      </c>
      <c r="S4810" s="11">
        <f t="shared" si="601"/>
        <v>0.9369166914988718</v>
      </c>
      <c r="T4810" s="13">
        <f t="shared" si="602"/>
        <v>0.24980630879911456</v>
      </c>
      <c r="U4810">
        <f t="shared" si="603"/>
        <v>5.8681999999999999</v>
      </c>
      <c r="V4810" t="str">
        <f t="shared" si="604"/>
        <v>same</v>
      </c>
      <c r="W4810" s="47">
        <f t="shared" si="605"/>
        <v>0</v>
      </c>
      <c r="X4810" s="47"/>
      <c r="Y4810" s="47"/>
    </row>
    <row r="4811" spans="1:25" ht="21" x14ac:dyDescent="0.4">
      <c r="A4811" t="s">
        <v>4493</v>
      </c>
      <c r="B4811" t="s">
        <v>4494</v>
      </c>
      <c r="C4811" t="s">
        <v>4495</v>
      </c>
      <c r="D4811" s="33">
        <v>92760</v>
      </c>
      <c r="E4811" s="33">
        <v>8080</v>
      </c>
      <c r="F4811" s="32">
        <v>2.0103</v>
      </c>
      <c r="G4811" s="32">
        <v>0.66989999999999994</v>
      </c>
      <c r="H4811" s="13">
        <v>8.710651142733937</v>
      </c>
      <c r="I4811" s="32">
        <v>2.6802000000000001</v>
      </c>
      <c r="J4811" s="34">
        <f t="shared" si="598"/>
        <v>0.24994403402731136</v>
      </c>
      <c r="K4811">
        <v>0.24879950495049505</v>
      </c>
      <c r="L4811">
        <v>0.33170792079207922</v>
      </c>
      <c r="M4811">
        <v>0.2</v>
      </c>
      <c r="N4811" t="s">
        <v>37</v>
      </c>
      <c r="O4811" s="45" t="s">
        <v>37</v>
      </c>
      <c r="P4811" s="49" t="str">
        <f>'Sheet1 (2)'!O931</f>
        <v>B</v>
      </c>
      <c r="Q4811" s="30" t="str">
        <f t="shared" si="599"/>
        <v>B</v>
      </c>
      <c r="R4811">
        <f t="shared" si="600"/>
        <v>0.25</v>
      </c>
      <c r="S4811" s="11">
        <f t="shared" si="601"/>
        <v>0.39705992090142528</v>
      </c>
      <c r="T4811" s="13">
        <f t="shared" si="602"/>
        <v>0.24994403402731136</v>
      </c>
      <c r="U4811">
        <f t="shared" si="603"/>
        <v>0.66989999999999994</v>
      </c>
      <c r="V4811" t="str">
        <f t="shared" si="604"/>
        <v>same</v>
      </c>
      <c r="W4811" s="47">
        <f t="shared" si="605"/>
        <v>0</v>
      </c>
      <c r="X4811" s="47"/>
      <c r="Y4811" s="47"/>
    </row>
    <row r="4812" spans="1:25" ht="21" x14ac:dyDescent="0.4">
      <c r="A4812" t="s">
        <v>4496</v>
      </c>
      <c r="B4812" t="s">
        <v>4494</v>
      </c>
      <c r="C4812" t="s">
        <v>4495</v>
      </c>
      <c r="D4812" s="33">
        <v>269778</v>
      </c>
      <c r="E4812" s="33">
        <v>48350</v>
      </c>
      <c r="F4812" s="32">
        <v>12.078799999999999</v>
      </c>
      <c r="G4812" s="32">
        <v>4.0268000000000006</v>
      </c>
      <c r="H4812" s="13">
        <v>17.922143391974142</v>
      </c>
      <c r="I4812" s="32">
        <v>16.105599999999999</v>
      </c>
      <c r="J4812" s="34">
        <f t="shared" si="598"/>
        <v>0.25002483608185977</v>
      </c>
      <c r="K4812">
        <v>0.24982006204756979</v>
      </c>
      <c r="L4812">
        <v>0.33310444674250256</v>
      </c>
      <c r="M4812">
        <v>0.15</v>
      </c>
      <c r="N4812" t="s">
        <v>37</v>
      </c>
      <c r="O4812" s="45" t="s">
        <v>37</v>
      </c>
      <c r="P4812" s="49" t="str">
        <f>'Sheet1 (2)'!O964</f>
        <v>B</v>
      </c>
      <c r="Q4812" s="30" t="str">
        <f t="shared" si="599"/>
        <v>B</v>
      </c>
      <c r="R4812">
        <f t="shared" si="600"/>
        <v>0.25</v>
      </c>
      <c r="S4812" s="11">
        <f t="shared" si="601"/>
        <v>0.54969079078084637</v>
      </c>
      <c r="T4812" s="13">
        <f t="shared" si="602"/>
        <v>0.25002483608185977</v>
      </c>
      <c r="U4812">
        <f t="shared" si="603"/>
        <v>4.0268000000000006</v>
      </c>
      <c r="V4812" t="str">
        <f t="shared" si="604"/>
        <v>same</v>
      </c>
      <c r="W4812" s="47">
        <f t="shared" si="605"/>
        <v>0</v>
      </c>
      <c r="X4812" s="47"/>
      <c r="Y4812" s="47"/>
    </row>
    <row r="4813" spans="1:25" ht="21" x14ac:dyDescent="0.4">
      <c r="A4813" t="s">
        <v>4497</v>
      </c>
      <c r="B4813" t="s">
        <v>4494</v>
      </c>
      <c r="C4813" t="s">
        <v>4495</v>
      </c>
      <c r="D4813" s="33">
        <v>187565</v>
      </c>
      <c r="E4813" s="33">
        <v>26424</v>
      </c>
      <c r="F4813" s="32">
        <v>11.204599999999997</v>
      </c>
      <c r="G4813" s="32">
        <v>3.7337000000000002</v>
      </c>
      <c r="H4813" s="13">
        <v>14.087916189054461</v>
      </c>
      <c r="I4813" s="32">
        <v>14.938299999999998</v>
      </c>
      <c r="J4813" s="34">
        <f t="shared" si="598"/>
        <v>0.24994142573117428</v>
      </c>
      <c r="K4813">
        <v>0.42403118377232807</v>
      </c>
      <c r="L4813">
        <v>0.56533075991522852</v>
      </c>
      <c r="M4813">
        <v>0.25</v>
      </c>
      <c r="N4813" t="s">
        <v>37</v>
      </c>
      <c r="O4813" s="45" t="s">
        <v>37</v>
      </c>
      <c r="P4813" s="49" t="str">
        <f>'Sheet1 (2)'!O1267</f>
        <v>B</v>
      </c>
      <c r="Q4813" s="30" t="str">
        <f t="shared" si="599"/>
        <v>B</v>
      </c>
      <c r="R4813">
        <f t="shared" si="600"/>
        <v>0.25</v>
      </c>
      <c r="S4813" s="11">
        <f t="shared" si="601"/>
        <v>0.55778100587081525</v>
      </c>
      <c r="T4813" s="13">
        <f t="shared" si="602"/>
        <v>0.24994142573117428</v>
      </c>
      <c r="U4813">
        <f t="shared" si="603"/>
        <v>3.7337000000000002</v>
      </c>
      <c r="V4813" t="str">
        <f t="shared" si="604"/>
        <v>same</v>
      </c>
      <c r="W4813" s="47">
        <f t="shared" si="605"/>
        <v>0</v>
      </c>
      <c r="X4813" s="47"/>
      <c r="Y4813" s="47"/>
    </row>
    <row r="4814" spans="1:25" ht="21" x14ac:dyDescent="0.4">
      <c r="A4814" t="s">
        <v>4498</v>
      </c>
      <c r="B4814" t="s">
        <v>4494</v>
      </c>
      <c r="C4814" t="s">
        <v>4495</v>
      </c>
      <c r="D4814" s="33">
        <v>100045</v>
      </c>
      <c r="E4814" s="33">
        <v>8745</v>
      </c>
      <c r="F4814" s="32">
        <v>2.1924999999999999</v>
      </c>
      <c r="G4814" s="32">
        <v>0.73070000000000002</v>
      </c>
      <c r="H4814" s="13">
        <v>8.7410665200659707</v>
      </c>
      <c r="I4814" s="32">
        <v>2.9232</v>
      </c>
      <c r="J4814" s="34">
        <f t="shared" si="598"/>
        <v>0.24996579091406679</v>
      </c>
      <c r="K4814">
        <v>0.25071469411092051</v>
      </c>
      <c r="L4814">
        <v>0.33427101200686105</v>
      </c>
      <c r="M4814">
        <v>0.2</v>
      </c>
      <c r="N4814" t="s">
        <v>37</v>
      </c>
      <c r="O4814" s="45" t="s">
        <v>37</v>
      </c>
      <c r="P4814" s="49" t="str">
        <f>'Sheet1 (2)'!O1462</f>
        <v>B</v>
      </c>
      <c r="Q4814" s="30" t="str">
        <f t="shared" si="599"/>
        <v>B</v>
      </c>
      <c r="R4814">
        <f t="shared" si="600"/>
        <v>0.25</v>
      </c>
      <c r="S4814" s="11">
        <f t="shared" si="601"/>
        <v>0.40168308702791455</v>
      </c>
      <c r="T4814" s="13">
        <f t="shared" si="602"/>
        <v>0.24996579091406679</v>
      </c>
      <c r="U4814">
        <f t="shared" si="603"/>
        <v>0.73070000000000002</v>
      </c>
      <c r="V4814" t="str">
        <f t="shared" si="604"/>
        <v>same</v>
      </c>
      <c r="W4814" s="47">
        <f t="shared" si="605"/>
        <v>0</v>
      </c>
      <c r="X4814" s="47"/>
      <c r="Y4814" s="47"/>
    </row>
    <row r="4815" spans="1:25" ht="21" x14ac:dyDescent="0.4">
      <c r="A4815" t="s">
        <v>4499</v>
      </c>
      <c r="B4815" t="s">
        <v>4494</v>
      </c>
      <c r="C4815" t="s">
        <v>4495</v>
      </c>
      <c r="D4815" s="33">
        <v>225441</v>
      </c>
      <c r="E4815" s="33">
        <v>50275</v>
      </c>
      <c r="F4815" s="32">
        <v>14.792399999999999</v>
      </c>
      <c r="G4815" s="32">
        <v>4.9301000000000004</v>
      </c>
      <c r="H4815" s="13">
        <v>22.300735003836923</v>
      </c>
      <c r="I4815" s="32">
        <v>19.7225</v>
      </c>
      <c r="J4815" s="34">
        <f t="shared" si="598"/>
        <v>0.24997338065661048</v>
      </c>
      <c r="K4815">
        <v>0.2942297364495276</v>
      </c>
      <c r="L4815">
        <v>0.39229239184485332</v>
      </c>
      <c r="M4815">
        <v>0.15</v>
      </c>
      <c r="N4815" t="s">
        <v>37</v>
      </c>
      <c r="O4815" s="45" t="s">
        <v>37</v>
      </c>
      <c r="P4815" s="49" t="str">
        <f>'Sheet1 (2)'!O2046</f>
        <v>B</v>
      </c>
      <c r="Q4815" s="30" t="str">
        <f t="shared" si="599"/>
        <v>B</v>
      </c>
      <c r="R4815">
        <f t="shared" si="600"/>
        <v>0.25</v>
      </c>
      <c r="S4815" s="11">
        <f t="shared" si="601"/>
        <v>0.61763214602611238</v>
      </c>
      <c r="T4815" s="13">
        <f t="shared" si="602"/>
        <v>0.24997338065661048</v>
      </c>
      <c r="U4815">
        <f t="shared" si="603"/>
        <v>4.9301000000000004</v>
      </c>
      <c r="V4815" t="str">
        <f t="shared" si="604"/>
        <v>same</v>
      </c>
      <c r="W4815" s="47">
        <f t="shared" si="605"/>
        <v>0</v>
      </c>
      <c r="X4815" s="47"/>
      <c r="Y4815" s="47"/>
    </row>
    <row r="4816" spans="1:25" ht="21" x14ac:dyDescent="0.4">
      <c r="A4816" t="s">
        <v>4500</v>
      </c>
      <c r="B4816" t="s">
        <v>4494</v>
      </c>
      <c r="C4816" t="s">
        <v>4495</v>
      </c>
      <c r="D4816" s="33">
        <v>165599</v>
      </c>
      <c r="E4816" s="33">
        <v>38412</v>
      </c>
      <c r="F4816" s="32">
        <v>12.147300000000001</v>
      </c>
      <c r="G4816" s="32">
        <v>4.0487000000000002</v>
      </c>
      <c r="H4816" s="13">
        <v>23.195792245122252</v>
      </c>
      <c r="I4816" s="32">
        <v>16.196000000000002</v>
      </c>
      <c r="J4816" s="34">
        <f t="shared" si="598"/>
        <v>0.24998147690787847</v>
      </c>
      <c r="K4816">
        <v>0.3162371134020619</v>
      </c>
      <c r="L4816">
        <v>0.42163907112360727</v>
      </c>
      <c r="M4816">
        <v>0.25</v>
      </c>
      <c r="N4816" t="s">
        <v>37</v>
      </c>
      <c r="O4816" s="45" t="s">
        <v>37</v>
      </c>
      <c r="P4816" s="49" t="str">
        <f>'Sheet1 (2)'!O2064</f>
        <v>B</v>
      </c>
      <c r="Q4816" s="30" t="str">
        <f t="shared" si="599"/>
        <v>B</v>
      </c>
      <c r="R4816">
        <f t="shared" si="600"/>
        <v>0.25</v>
      </c>
      <c r="S4816" s="11">
        <f t="shared" si="601"/>
        <v>0.40707582119041746</v>
      </c>
      <c r="T4816" s="13">
        <f t="shared" si="602"/>
        <v>0.24998147690787847</v>
      </c>
      <c r="U4816">
        <f t="shared" si="603"/>
        <v>4.0487000000000002</v>
      </c>
      <c r="V4816" t="str">
        <f t="shared" si="604"/>
        <v>same</v>
      </c>
      <c r="W4816" s="47">
        <f t="shared" si="605"/>
        <v>0</v>
      </c>
      <c r="X4816" s="47"/>
      <c r="Y4816" s="47"/>
    </row>
    <row r="4817" spans="1:25" ht="21" x14ac:dyDescent="0.4">
      <c r="A4817" t="s">
        <v>4501</v>
      </c>
      <c r="B4817" t="s">
        <v>4494</v>
      </c>
      <c r="C4817" t="s">
        <v>4495</v>
      </c>
      <c r="D4817" s="33">
        <v>255370</v>
      </c>
      <c r="E4817" s="33">
        <v>50976</v>
      </c>
      <c r="F4817" s="32">
        <v>10.753699999999998</v>
      </c>
      <c r="G4817" s="32">
        <v>3.5845000000000002</v>
      </c>
      <c r="H4817" s="13">
        <v>19.961624309824959</v>
      </c>
      <c r="I4817" s="32">
        <v>14.338199999999999</v>
      </c>
      <c r="J4817" s="34">
        <f t="shared" si="598"/>
        <v>0.249996512811929</v>
      </c>
      <c r="K4817">
        <v>0.21095613622096671</v>
      </c>
      <c r="L4817">
        <v>0.28127354048964215</v>
      </c>
      <c r="M4817">
        <v>0.15</v>
      </c>
      <c r="N4817" t="s">
        <v>37</v>
      </c>
      <c r="O4817" s="45" t="s">
        <v>37</v>
      </c>
      <c r="P4817" s="49" t="str">
        <f>'Sheet1 (2)'!O2117</f>
        <v>B</v>
      </c>
      <c r="Q4817" s="30" t="str">
        <f t="shared" si="599"/>
        <v>B</v>
      </c>
      <c r="R4817">
        <f t="shared" si="600"/>
        <v>0.25</v>
      </c>
      <c r="S4817" s="11">
        <f t="shared" si="601"/>
        <v>0.46671130267397576</v>
      </c>
      <c r="T4817" s="13">
        <f t="shared" si="602"/>
        <v>0.249996512811929</v>
      </c>
      <c r="U4817">
        <f t="shared" si="603"/>
        <v>3.5845000000000002</v>
      </c>
      <c r="V4817" t="str">
        <f t="shared" si="604"/>
        <v>same</v>
      </c>
      <c r="W4817" s="47">
        <f t="shared" si="605"/>
        <v>0</v>
      </c>
      <c r="X4817" s="47"/>
      <c r="Y4817" s="47"/>
    </row>
    <row r="4818" spans="1:25" ht="21" x14ac:dyDescent="0.4">
      <c r="A4818" t="s">
        <v>4502</v>
      </c>
      <c r="B4818" t="s">
        <v>4494</v>
      </c>
      <c r="C4818" t="s">
        <v>4495</v>
      </c>
      <c r="D4818" s="33">
        <v>885269</v>
      </c>
      <c r="E4818" s="33">
        <v>97676</v>
      </c>
      <c r="F4818" s="32">
        <v>48.422900000000006</v>
      </c>
      <c r="G4818" s="32">
        <v>16.137800000000002</v>
      </c>
      <c r="H4818" s="13">
        <v>11.033482478207189</v>
      </c>
      <c r="I4818" s="32">
        <v>64.560700000000011</v>
      </c>
      <c r="J4818" s="34">
        <f t="shared" si="598"/>
        <v>0.24996321291435811</v>
      </c>
      <c r="K4818">
        <v>0.49575023547237818</v>
      </c>
      <c r="L4818">
        <v>0.66096789385314725</v>
      </c>
      <c r="M4818">
        <v>0.15</v>
      </c>
      <c r="N4818" t="s">
        <v>37</v>
      </c>
      <c r="O4818" s="45" t="s">
        <v>37</v>
      </c>
      <c r="P4818" s="49" t="str">
        <f>'Sheet1 (2)'!O3145</f>
        <v>B</v>
      </c>
      <c r="Q4818" s="30" t="str">
        <f t="shared" si="599"/>
        <v>B</v>
      </c>
      <c r="R4818">
        <f t="shared" si="600"/>
        <v>0.25</v>
      </c>
      <c r="S4818" s="11">
        <f t="shared" si="601"/>
        <v>0.7730600814427353</v>
      </c>
      <c r="T4818" s="13">
        <f t="shared" si="602"/>
        <v>0.24996321291435811</v>
      </c>
      <c r="U4818">
        <f t="shared" si="603"/>
        <v>16.137800000000002</v>
      </c>
      <c r="V4818" t="str">
        <f t="shared" si="604"/>
        <v>same</v>
      </c>
      <c r="W4818" s="47">
        <f t="shared" si="605"/>
        <v>0</v>
      </c>
      <c r="X4818" s="47"/>
      <c r="Y4818" s="47"/>
    </row>
    <row r="4819" spans="1:25" ht="21" x14ac:dyDescent="0.4">
      <c r="A4819" t="s">
        <v>4503</v>
      </c>
      <c r="B4819" t="s">
        <v>4494</v>
      </c>
      <c r="C4819" t="s">
        <v>4495</v>
      </c>
      <c r="D4819" s="33">
        <v>211700</v>
      </c>
      <c r="E4819" s="33">
        <v>37704</v>
      </c>
      <c r="F4819" s="32">
        <v>13.009599999999999</v>
      </c>
      <c r="G4819" s="32">
        <v>4.335399999999999</v>
      </c>
      <c r="H4819" s="13">
        <v>17.810108644307984</v>
      </c>
      <c r="I4819" s="32">
        <v>17.344999999999999</v>
      </c>
      <c r="J4819" s="34">
        <f t="shared" si="598"/>
        <v>0.24995099452291722</v>
      </c>
      <c r="K4819">
        <v>0.34504561850201565</v>
      </c>
      <c r="L4819">
        <v>0.46003076596647569</v>
      </c>
      <c r="M4819">
        <v>0.25</v>
      </c>
      <c r="N4819" t="s">
        <v>37</v>
      </c>
      <c r="O4819" s="45" t="s">
        <v>37</v>
      </c>
      <c r="P4819" s="49" t="str">
        <f>'Sheet1 (2)'!O3857</f>
        <v>B</v>
      </c>
      <c r="Q4819" s="30" t="str">
        <f t="shared" si="599"/>
        <v>B</v>
      </c>
      <c r="R4819">
        <f t="shared" si="600"/>
        <v>0.25</v>
      </c>
      <c r="S4819" s="11">
        <f t="shared" si="601"/>
        <v>0.4565580859037186</v>
      </c>
      <c r="T4819" s="13">
        <f t="shared" si="602"/>
        <v>0.24995099452291722</v>
      </c>
      <c r="U4819">
        <f t="shared" si="603"/>
        <v>4.335399999999999</v>
      </c>
      <c r="V4819" t="str">
        <f t="shared" si="604"/>
        <v>same</v>
      </c>
      <c r="W4819" s="47">
        <f t="shared" si="605"/>
        <v>0</v>
      </c>
      <c r="X4819" s="47"/>
      <c r="Y4819" s="47"/>
    </row>
    <row r="4820" spans="1:25" ht="21" x14ac:dyDescent="0.4">
      <c r="A4820" t="s">
        <v>4981</v>
      </c>
      <c r="B4820" t="s">
        <v>4982</v>
      </c>
      <c r="C4820" t="s">
        <v>4983</v>
      </c>
      <c r="D4820" s="33">
        <v>25184</v>
      </c>
      <c r="E4820" s="33">
        <v>3738</v>
      </c>
      <c r="F4820" s="32">
        <v>6.8428000000000004</v>
      </c>
      <c r="G4820" s="32">
        <v>2.2798999999999996</v>
      </c>
      <c r="H4820" s="13">
        <v>14.842757306226176</v>
      </c>
      <c r="I4820" s="32">
        <v>9.1227</v>
      </c>
      <c r="J4820" s="34">
        <f t="shared" si="598"/>
        <v>0.24991504708035994</v>
      </c>
      <c r="K4820">
        <v>1.8306046013911184</v>
      </c>
      <c r="L4820">
        <v>2.4405296950240771</v>
      </c>
      <c r="M4820">
        <v>1.75</v>
      </c>
      <c r="N4820" t="s">
        <v>37</v>
      </c>
      <c r="O4820" s="45" t="s">
        <v>37</v>
      </c>
      <c r="P4820" s="49" t="str">
        <f>'Sheet1 (2)'!O784</f>
        <v>B</v>
      </c>
      <c r="Q4820" s="30" t="str">
        <f t="shared" si="599"/>
        <v>B</v>
      </c>
      <c r="R4820">
        <f t="shared" si="600"/>
        <v>0.25</v>
      </c>
      <c r="S4820" s="11">
        <f t="shared" si="601"/>
        <v>0.28294254990298928</v>
      </c>
      <c r="T4820" s="13">
        <f t="shared" si="602"/>
        <v>0.24991504708035994</v>
      </c>
      <c r="U4820">
        <f t="shared" si="603"/>
        <v>2.2798999999999996</v>
      </c>
      <c r="V4820" t="str">
        <f t="shared" si="604"/>
        <v>same</v>
      </c>
      <c r="W4820" s="47">
        <f t="shared" si="605"/>
        <v>0</v>
      </c>
      <c r="X4820" s="47"/>
      <c r="Y4820" s="47"/>
    </row>
    <row r="4821" spans="1:25" ht="21" x14ac:dyDescent="0.4">
      <c r="A4821" t="s">
        <v>4984</v>
      </c>
      <c r="B4821" t="s">
        <v>4982</v>
      </c>
      <c r="C4821" t="s">
        <v>4983</v>
      </c>
      <c r="D4821" s="33">
        <v>5244</v>
      </c>
      <c r="E4821" s="33">
        <v>371</v>
      </c>
      <c r="F4821" s="32">
        <v>0.70230000000000004</v>
      </c>
      <c r="G4821" s="32">
        <v>0.23429999999999998</v>
      </c>
      <c r="H4821" s="13">
        <v>7.0747520976353933</v>
      </c>
      <c r="I4821" s="32">
        <v>0.93659999999999999</v>
      </c>
      <c r="J4821" s="34">
        <f t="shared" si="598"/>
        <v>0.2501601537475977</v>
      </c>
      <c r="K4821">
        <v>1.8929919137466309</v>
      </c>
      <c r="L4821">
        <v>2.5245283018867926</v>
      </c>
      <c r="M4821">
        <v>1.75</v>
      </c>
      <c r="N4821" t="s">
        <v>37</v>
      </c>
      <c r="O4821" s="45" t="s">
        <v>37</v>
      </c>
      <c r="P4821" s="49" t="str">
        <f>'Sheet1 (2)'!O875</f>
        <v>B</v>
      </c>
      <c r="Q4821" s="30" t="str">
        <f t="shared" si="599"/>
        <v>B</v>
      </c>
      <c r="R4821">
        <f t="shared" si="600"/>
        <v>0.25</v>
      </c>
      <c r="S4821" s="11">
        <f t="shared" si="601"/>
        <v>0.30680119581464876</v>
      </c>
      <c r="T4821" s="13">
        <f t="shared" si="602"/>
        <v>0.2501601537475977</v>
      </c>
      <c r="U4821">
        <f t="shared" si="603"/>
        <v>0.23430000000000001</v>
      </c>
      <c r="V4821" t="str">
        <f t="shared" si="604"/>
        <v>same</v>
      </c>
      <c r="W4821" s="47">
        <f t="shared" si="605"/>
        <v>0</v>
      </c>
      <c r="X4821" s="47"/>
      <c r="Y4821" s="47"/>
    </row>
    <row r="4822" spans="1:25" ht="21" x14ac:dyDescent="0.4">
      <c r="A4822" t="s">
        <v>4985</v>
      </c>
      <c r="B4822" t="s">
        <v>4982</v>
      </c>
      <c r="C4822" t="s">
        <v>4983</v>
      </c>
      <c r="D4822" s="33">
        <v>90379</v>
      </c>
      <c r="E4822" s="33">
        <v>16656</v>
      </c>
      <c r="F4822" s="32">
        <v>30.5322</v>
      </c>
      <c r="G4822" s="32">
        <v>10.176499999999999</v>
      </c>
      <c r="H4822" s="13">
        <v>18.429059847973534</v>
      </c>
      <c r="I4822" s="32">
        <v>40.7087</v>
      </c>
      <c r="J4822" s="34">
        <f t="shared" si="598"/>
        <v>0.24998341877780422</v>
      </c>
      <c r="K4822">
        <v>1.8331051873198847</v>
      </c>
      <c r="L4822">
        <v>2.4440862151777134</v>
      </c>
      <c r="M4822">
        <v>1.75</v>
      </c>
      <c r="N4822" t="s">
        <v>37</v>
      </c>
      <c r="O4822" s="45" t="s">
        <v>37</v>
      </c>
      <c r="P4822" s="49" t="str">
        <f>'Sheet1 (2)'!O1081</f>
        <v>B</v>
      </c>
      <c r="Q4822" s="30" t="str">
        <f t="shared" si="599"/>
        <v>B</v>
      </c>
      <c r="R4822">
        <f t="shared" si="600"/>
        <v>0.25</v>
      </c>
      <c r="S4822" s="11">
        <f t="shared" si="601"/>
        <v>0.28398597842721568</v>
      </c>
      <c r="T4822" s="13">
        <f t="shared" si="602"/>
        <v>0.24998341877780422</v>
      </c>
      <c r="U4822">
        <f t="shared" si="603"/>
        <v>10.176499999999999</v>
      </c>
      <c r="V4822" t="str">
        <f t="shared" si="604"/>
        <v>same</v>
      </c>
      <c r="W4822" s="47">
        <f t="shared" si="605"/>
        <v>0</v>
      </c>
      <c r="X4822" s="47"/>
      <c r="Y4822" s="47"/>
    </row>
    <row r="4823" spans="1:25" ht="21" x14ac:dyDescent="0.4">
      <c r="A4823" t="s">
        <v>4986</v>
      </c>
      <c r="B4823" t="s">
        <v>4982</v>
      </c>
      <c r="C4823" t="s">
        <v>4983</v>
      </c>
      <c r="D4823" s="33">
        <v>6206</v>
      </c>
      <c r="E4823" s="33">
        <v>905</v>
      </c>
      <c r="F4823" s="32">
        <v>1.5858999999999999</v>
      </c>
      <c r="G4823" s="32">
        <v>0.52329999999999999</v>
      </c>
      <c r="H4823" s="13">
        <v>14.582661940058008</v>
      </c>
      <c r="I4823" s="32">
        <v>2.1092</v>
      </c>
      <c r="J4823" s="34">
        <f t="shared" si="598"/>
        <v>0.24810354636829129</v>
      </c>
      <c r="K4823">
        <v>1.7523756906077346</v>
      </c>
      <c r="L4823">
        <v>2.3306077348066294</v>
      </c>
      <c r="M4823">
        <v>1.75</v>
      </c>
      <c r="N4823" t="s">
        <v>37</v>
      </c>
      <c r="O4823" s="45" t="s">
        <v>37</v>
      </c>
      <c r="P4823" s="49" t="str">
        <f>'Sheet1 (2)'!O1361</f>
        <v>B</v>
      </c>
      <c r="Q4823" s="30" t="str">
        <f t="shared" si="599"/>
        <v>B</v>
      </c>
      <c r="R4823">
        <f t="shared" si="600"/>
        <v>0.25</v>
      </c>
      <c r="S4823" s="11">
        <f t="shared" si="601"/>
        <v>0.2491228901953346</v>
      </c>
      <c r="T4823" s="13">
        <f t="shared" si="602"/>
        <v>0.24810354636829129</v>
      </c>
      <c r="U4823">
        <f t="shared" si="603"/>
        <v>0.52329999999999999</v>
      </c>
      <c r="V4823" t="str">
        <f t="shared" si="604"/>
        <v>same</v>
      </c>
      <c r="W4823" s="47">
        <f t="shared" si="605"/>
        <v>0</v>
      </c>
      <c r="X4823" s="47"/>
      <c r="Y4823" s="47"/>
    </row>
    <row r="4824" spans="1:25" ht="21" x14ac:dyDescent="0.4">
      <c r="A4824" t="s">
        <v>4987</v>
      </c>
      <c r="B4824" t="s">
        <v>4982</v>
      </c>
      <c r="C4824" t="s">
        <v>4983</v>
      </c>
      <c r="D4824" s="33">
        <v>5442</v>
      </c>
      <c r="E4824" s="33">
        <v>701</v>
      </c>
      <c r="F4824" s="32">
        <v>1.3242999999999998</v>
      </c>
      <c r="G4824" s="32">
        <v>0.44130000000000003</v>
      </c>
      <c r="H4824" s="13">
        <v>12.881293642043367</v>
      </c>
      <c r="I4824" s="32">
        <v>1.7655999999999998</v>
      </c>
      <c r="J4824" s="34">
        <f t="shared" si="598"/>
        <v>0.24994336202990489</v>
      </c>
      <c r="K4824">
        <v>1.8891583452211123</v>
      </c>
      <c r="L4824">
        <v>2.5186875891583451</v>
      </c>
      <c r="M4824">
        <v>1.75</v>
      </c>
      <c r="N4824" t="s">
        <v>37</v>
      </c>
      <c r="O4824" s="45" t="s">
        <v>37</v>
      </c>
      <c r="P4824" s="49" t="str">
        <f>'Sheet1 (2)'!O1666</f>
        <v>B</v>
      </c>
      <c r="Q4824" s="30" t="str">
        <f t="shared" si="599"/>
        <v>B</v>
      </c>
      <c r="R4824">
        <f t="shared" si="600"/>
        <v>0.25</v>
      </c>
      <c r="S4824" s="11">
        <f t="shared" si="601"/>
        <v>0.30519370185772537</v>
      </c>
      <c r="T4824" s="13">
        <f t="shared" si="602"/>
        <v>0.24994336202990489</v>
      </c>
      <c r="U4824">
        <f t="shared" si="603"/>
        <v>0.44130000000000003</v>
      </c>
      <c r="V4824" t="str">
        <f t="shared" si="604"/>
        <v>same</v>
      </c>
      <c r="W4824" s="47">
        <f t="shared" si="605"/>
        <v>0</v>
      </c>
      <c r="X4824" s="47"/>
      <c r="Y4824" s="47"/>
    </row>
    <row r="4825" spans="1:25" ht="21" x14ac:dyDescent="0.4">
      <c r="A4825" t="s">
        <v>4988</v>
      </c>
      <c r="B4825" t="s">
        <v>4982</v>
      </c>
      <c r="C4825" t="s">
        <v>4983</v>
      </c>
      <c r="D4825" s="33">
        <v>2579</v>
      </c>
      <c r="E4825" s="33">
        <v>391</v>
      </c>
      <c r="F4825" s="32">
        <v>0.72609999999999997</v>
      </c>
      <c r="G4825" s="32">
        <v>0.24170000000000003</v>
      </c>
      <c r="H4825" s="13">
        <v>15.160915083365646</v>
      </c>
      <c r="I4825" s="32">
        <v>0.96779999999999999</v>
      </c>
      <c r="J4825" s="34">
        <f t="shared" si="598"/>
        <v>0.24974168216573675</v>
      </c>
      <c r="K4825">
        <v>1.8570332480818414</v>
      </c>
      <c r="L4825">
        <v>2.4751918158567774</v>
      </c>
      <c r="M4825">
        <v>1.75</v>
      </c>
      <c r="N4825" t="s">
        <v>37</v>
      </c>
      <c r="O4825" s="45" t="s">
        <v>37</v>
      </c>
      <c r="P4825" s="49" t="str">
        <f>'Sheet1 (2)'!O1880</f>
        <v>B</v>
      </c>
      <c r="Q4825" s="30" t="str">
        <f t="shared" si="599"/>
        <v>B</v>
      </c>
      <c r="R4825">
        <f t="shared" si="600"/>
        <v>0.25</v>
      </c>
      <c r="S4825" s="11">
        <f t="shared" si="601"/>
        <v>0.29298408762140937</v>
      </c>
      <c r="T4825" s="13">
        <f t="shared" si="602"/>
        <v>0.24974168216573675</v>
      </c>
      <c r="U4825">
        <f t="shared" si="603"/>
        <v>0.24170000000000003</v>
      </c>
      <c r="V4825" t="str">
        <f t="shared" si="604"/>
        <v>same</v>
      </c>
      <c r="W4825" s="47">
        <f t="shared" si="605"/>
        <v>0</v>
      </c>
      <c r="X4825" s="47"/>
      <c r="Y4825" s="47"/>
    </row>
    <row r="4826" spans="1:25" ht="21" x14ac:dyDescent="0.4">
      <c r="A4826" t="s">
        <v>4989</v>
      </c>
      <c r="B4826" t="s">
        <v>4982</v>
      </c>
      <c r="C4826" t="s">
        <v>4983</v>
      </c>
      <c r="D4826" s="33">
        <v>5806</v>
      </c>
      <c r="E4826" s="33">
        <v>1073</v>
      </c>
      <c r="F4826" s="32">
        <v>2.0084</v>
      </c>
      <c r="G4826" s="32">
        <v>0.66910000000000003</v>
      </c>
      <c r="H4826" s="13">
        <v>18.480881846365829</v>
      </c>
      <c r="I4826" s="32">
        <v>2.6775000000000002</v>
      </c>
      <c r="J4826" s="34">
        <f t="shared" si="598"/>
        <v>0.24989729225023341</v>
      </c>
      <c r="K4826">
        <v>1.8717614165890026</v>
      </c>
      <c r="L4826">
        <v>2.4953401677539611</v>
      </c>
      <c r="M4826">
        <v>1.75</v>
      </c>
      <c r="N4826" t="s">
        <v>37</v>
      </c>
      <c r="O4826" s="45" t="s">
        <v>37</v>
      </c>
      <c r="P4826" s="49" t="str">
        <f>'Sheet1 (2)'!O3239</f>
        <v>B</v>
      </c>
      <c r="Q4826" s="30" t="str">
        <f t="shared" si="599"/>
        <v>B</v>
      </c>
      <c r="R4826">
        <f t="shared" si="600"/>
        <v>0.25</v>
      </c>
      <c r="S4826" s="11">
        <f t="shared" si="601"/>
        <v>0.29869281045751639</v>
      </c>
      <c r="T4826" s="13">
        <f t="shared" si="602"/>
        <v>0.24989729225023341</v>
      </c>
      <c r="U4826">
        <f t="shared" si="603"/>
        <v>0.66910000000000003</v>
      </c>
      <c r="V4826" t="str">
        <f t="shared" si="604"/>
        <v>same</v>
      </c>
      <c r="W4826" s="47">
        <f t="shared" si="605"/>
        <v>0</v>
      </c>
      <c r="X4826" s="47"/>
      <c r="Y4826" s="47"/>
    </row>
    <row r="4827" spans="1:25" ht="21" x14ac:dyDescent="0.4">
      <c r="A4827" t="s">
        <v>4990</v>
      </c>
      <c r="B4827" t="s">
        <v>4982</v>
      </c>
      <c r="C4827" t="s">
        <v>4983</v>
      </c>
      <c r="D4827" s="33">
        <v>34958</v>
      </c>
      <c r="E4827" s="33">
        <v>5551</v>
      </c>
      <c r="F4827" s="32">
        <v>10.2134</v>
      </c>
      <c r="G4827" s="32">
        <v>3.4035000000000002</v>
      </c>
      <c r="H4827" s="13">
        <v>15.879054865839008</v>
      </c>
      <c r="I4827" s="32">
        <v>13.616900000000001</v>
      </c>
      <c r="J4827" s="34">
        <f t="shared" si="598"/>
        <v>0.24994675733830754</v>
      </c>
      <c r="K4827">
        <v>1.8399207350027023</v>
      </c>
      <c r="L4827">
        <v>2.4530535038731762</v>
      </c>
      <c r="M4827">
        <v>1.75</v>
      </c>
      <c r="N4827" t="s">
        <v>37</v>
      </c>
      <c r="O4827" s="45" t="s">
        <v>37</v>
      </c>
      <c r="P4827" s="49" t="str">
        <f>'Sheet1 (2)'!O4338</f>
        <v>B</v>
      </c>
      <c r="Q4827" s="30" t="str">
        <f t="shared" si="599"/>
        <v>B</v>
      </c>
      <c r="R4827">
        <f t="shared" si="600"/>
        <v>0.25</v>
      </c>
      <c r="S4827" s="11">
        <f t="shared" si="601"/>
        <v>0.28660341193663763</v>
      </c>
      <c r="T4827" s="13">
        <f t="shared" si="602"/>
        <v>0.24994675733830754</v>
      </c>
      <c r="U4827">
        <f t="shared" si="603"/>
        <v>3.4035000000000002</v>
      </c>
      <c r="V4827" t="str">
        <f t="shared" si="604"/>
        <v>same</v>
      </c>
      <c r="W4827" s="47">
        <f t="shared" si="605"/>
        <v>0</v>
      </c>
      <c r="X4827" s="47"/>
      <c r="Y4827" s="47"/>
    </row>
    <row r="4828" spans="1:25" ht="21" x14ac:dyDescent="0.4">
      <c r="A4828" t="s">
        <v>4991</v>
      </c>
      <c r="B4828" t="s">
        <v>4982</v>
      </c>
      <c r="C4828" t="s">
        <v>4983</v>
      </c>
      <c r="D4828" s="33">
        <v>3437</v>
      </c>
      <c r="E4828" s="33">
        <v>521</v>
      </c>
      <c r="F4828" s="32">
        <v>0.9464999999999999</v>
      </c>
      <c r="G4828" s="32">
        <v>0.31489999999999996</v>
      </c>
      <c r="H4828" s="13">
        <v>15.158568519057317</v>
      </c>
      <c r="I4828" s="32">
        <v>1.2613999999999999</v>
      </c>
      <c r="J4828" s="34">
        <f t="shared" si="598"/>
        <v>0.24964325352782621</v>
      </c>
      <c r="K4828">
        <v>1.8166986564299421</v>
      </c>
      <c r="L4828">
        <v>2.421113243761996</v>
      </c>
      <c r="M4828">
        <v>1.75</v>
      </c>
      <c r="N4828" t="s">
        <v>37</v>
      </c>
      <c r="O4828" s="45" t="s">
        <v>37</v>
      </c>
      <c r="P4828" s="49" t="str">
        <f>'Sheet1 (2)'!O5022</f>
        <v>B</v>
      </c>
      <c r="Q4828" s="30" t="str">
        <f t="shared" si="599"/>
        <v>B</v>
      </c>
      <c r="R4828">
        <f t="shared" si="600"/>
        <v>0.25</v>
      </c>
      <c r="S4828" s="11">
        <f t="shared" si="601"/>
        <v>0.27719200887902323</v>
      </c>
      <c r="T4828" s="13">
        <f t="shared" si="602"/>
        <v>0.24964325352782621</v>
      </c>
      <c r="U4828">
        <f t="shared" si="603"/>
        <v>0.31489999999999996</v>
      </c>
      <c r="V4828" t="str">
        <f t="shared" si="604"/>
        <v>same</v>
      </c>
      <c r="W4828" s="47">
        <f t="shared" si="605"/>
        <v>0</v>
      </c>
      <c r="X4828" s="47"/>
      <c r="Y4828" s="47"/>
    </row>
    <row r="4829" spans="1:25" ht="21" x14ac:dyDescent="0.4">
      <c r="A4829" t="s">
        <v>5397</v>
      </c>
      <c r="B4829" t="s">
        <v>5398</v>
      </c>
      <c r="C4829" t="s">
        <v>5399</v>
      </c>
      <c r="D4829" s="33">
        <v>81600</v>
      </c>
      <c r="E4829" s="33">
        <v>28036</v>
      </c>
      <c r="F4829" s="32">
        <v>4.5436000000000005</v>
      </c>
      <c r="G4829" s="32">
        <v>1.5143999999999997</v>
      </c>
      <c r="H4829" s="13">
        <v>34.357843137254903</v>
      </c>
      <c r="I4829" s="32">
        <v>6.0579999999999998</v>
      </c>
      <c r="J4829" s="34">
        <f t="shared" si="598"/>
        <v>0.2499834929019478</v>
      </c>
      <c r="K4829">
        <v>0.16206306177771437</v>
      </c>
      <c r="L4829">
        <v>0.21607932658011128</v>
      </c>
      <c r="M4829">
        <v>0.03</v>
      </c>
      <c r="N4829" t="s">
        <v>37</v>
      </c>
      <c r="O4829" s="45" t="s">
        <v>37</v>
      </c>
      <c r="P4829" s="49" t="str">
        <f>'Sheet1 (2)'!O23</f>
        <v>B</v>
      </c>
      <c r="Q4829" s="30" t="str">
        <f t="shared" si="599"/>
        <v>B</v>
      </c>
      <c r="R4829">
        <f t="shared" si="600"/>
        <v>0.25</v>
      </c>
      <c r="S4829" s="11">
        <f t="shared" si="601"/>
        <v>0.86116209970287227</v>
      </c>
      <c r="T4829" s="13">
        <f t="shared" si="602"/>
        <v>0.2499834929019478</v>
      </c>
      <c r="U4829">
        <f t="shared" si="603"/>
        <v>1.5143999999999997</v>
      </c>
      <c r="V4829" t="str">
        <f t="shared" si="604"/>
        <v>same</v>
      </c>
      <c r="W4829" s="47">
        <f t="shared" si="605"/>
        <v>0</v>
      </c>
      <c r="X4829" s="47"/>
      <c r="Y4829" s="47"/>
    </row>
    <row r="4830" spans="1:25" ht="21" x14ac:dyDescent="0.4">
      <c r="A4830" t="s">
        <v>5400</v>
      </c>
      <c r="B4830" t="s">
        <v>5398</v>
      </c>
      <c r="C4830" t="s">
        <v>5399</v>
      </c>
      <c r="D4830" s="33">
        <v>78845</v>
      </c>
      <c r="E4830" s="33">
        <v>33439</v>
      </c>
      <c r="F4830" s="32">
        <v>4.6398000000000001</v>
      </c>
      <c r="G4830" s="32">
        <v>1.5462</v>
      </c>
      <c r="H4830" s="13">
        <v>42.411059674044012</v>
      </c>
      <c r="I4830" s="32">
        <v>6.1859999999999999</v>
      </c>
      <c r="J4830" s="34">
        <f t="shared" si="598"/>
        <v>0.24995150339476238</v>
      </c>
      <c r="K4830">
        <v>0.13875414934657138</v>
      </c>
      <c r="L4830">
        <v>0.18499357038188941</v>
      </c>
      <c r="M4830">
        <v>0.04</v>
      </c>
      <c r="N4830" t="s">
        <v>37</v>
      </c>
      <c r="O4830" s="45" t="s">
        <v>37</v>
      </c>
      <c r="P4830" s="49" t="str">
        <f>'Sheet1 (2)'!O474</f>
        <v>B</v>
      </c>
      <c r="Q4830" s="30" t="str">
        <f t="shared" si="599"/>
        <v>B</v>
      </c>
      <c r="R4830">
        <f t="shared" si="600"/>
        <v>0.25</v>
      </c>
      <c r="S4830" s="11">
        <f t="shared" si="601"/>
        <v>0.7837762689945037</v>
      </c>
      <c r="T4830" s="13">
        <f t="shared" si="602"/>
        <v>0.24995150339476238</v>
      </c>
      <c r="U4830">
        <f t="shared" si="603"/>
        <v>1.5462</v>
      </c>
      <c r="V4830" t="str">
        <f t="shared" si="604"/>
        <v>same</v>
      </c>
      <c r="W4830" s="47">
        <f t="shared" si="605"/>
        <v>0</v>
      </c>
      <c r="X4830" s="47"/>
      <c r="Y4830" s="47"/>
    </row>
    <row r="4831" spans="1:25" ht="21" x14ac:dyDescent="0.4">
      <c r="A4831" t="s">
        <v>5401</v>
      </c>
      <c r="B4831" t="s">
        <v>5398</v>
      </c>
      <c r="C4831" t="s">
        <v>5399</v>
      </c>
      <c r="D4831" s="33">
        <v>78678</v>
      </c>
      <c r="E4831" s="33">
        <v>7983</v>
      </c>
      <c r="F4831" s="32">
        <v>2.2675000000000001</v>
      </c>
      <c r="G4831" s="32">
        <v>0.75549999999999984</v>
      </c>
      <c r="H4831" s="13">
        <v>10.146419583619309</v>
      </c>
      <c r="I4831" s="32">
        <v>3.0229999999999997</v>
      </c>
      <c r="J4831" s="34">
        <f t="shared" si="598"/>
        <v>0.24991730069467413</v>
      </c>
      <c r="K4831">
        <v>0.2840410873105349</v>
      </c>
      <c r="L4831">
        <v>0.37867969435049476</v>
      </c>
      <c r="M4831">
        <v>0.17</v>
      </c>
      <c r="N4831" t="s">
        <v>37</v>
      </c>
      <c r="O4831" s="45" t="s">
        <v>37</v>
      </c>
      <c r="P4831" s="49" t="str">
        <f>'Sheet1 (2)'!O769</f>
        <v>B</v>
      </c>
      <c r="Q4831" s="30" t="str">
        <f t="shared" si="599"/>
        <v>B</v>
      </c>
      <c r="R4831">
        <f t="shared" si="600"/>
        <v>0.25</v>
      </c>
      <c r="S4831" s="11">
        <f t="shared" si="601"/>
        <v>0.55107178299702275</v>
      </c>
      <c r="T4831" s="13">
        <f t="shared" si="602"/>
        <v>0.24991730069467413</v>
      </c>
      <c r="U4831">
        <f t="shared" si="603"/>
        <v>0.75549999999999984</v>
      </c>
      <c r="V4831" t="str">
        <f t="shared" si="604"/>
        <v>same</v>
      </c>
      <c r="W4831" s="47">
        <f t="shared" si="605"/>
        <v>0</v>
      </c>
      <c r="X4831" s="47"/>
      <c r="Y4831" s="47"/>
    </row>
    <row r="4832" spans="1:25" ht="21" x14ac:dyDescent="0.4">
      <c r="A4832" t="s">
        <v>5402</v>
      </c>
      <c r="B4832" t="s">
        <v>5398</v>
      </c>
      <c r="C4832" t="s">
        <v>5399</v>
      </c>
      <c r="D4832" s="33">
        <v>1584</v>
      </c>
      <c r="E4832" s="33">
        <v>351</v>
      </c>
      <c r="F4832" s="32">
        <v>8.1299999999999997E-2</v>
      </c>
      <c r="G4832" s="32">
        <v>2.6700000000000002E-2</v>
      </c>
      <c r="H4832" s="13">
        <v>22.15909090909091</v>
      </c>
      <c r="I4832" s="32">
        <v>0.108</v>
      </c>
      <c r="J4832" s="34">
        <f t="shared" si="598"/>
        <v>0.24722222222222223</v>
      </c>
      <c r="K4832">
        <v>0.23162393162393161</v>
      </c>
      <c r="L4832">
        <v>0.30769230769230771</v>
      </c>
      <c r="M4832">
        <v>0.1</v>
      </c>
      <c r="N4832" t="s">
        <v>37</v>
      </c>
      <c r="O4832" s="45" t="s">
        <v>37</v>
      </c>
      <c r="P4832" s="49" t="str">
        <f>'Sheet1 (2)'!O798</f>
        <v>B</v>
      </c>
      <c r="Q4832" s="30" t="str">
        <f t="shared" si="599"/>
        <v>B</v>
      </c>
      <c r="R4832">
        <f t="shared" si="600"/>
        <v>0.25</v>
      </c>
      <c r="S4832" s="11">
        <f t="shared" si="601"/>
        <v>0.67500000000000004</v>
      </c>
      <c r="T4832" s="13">
        <f t="shared" si="602"/>
        <v>0.24722222222222223</v>
      </c>
      <c r="U4832">
        <f t="shared" si="603"/>
        <v>2.6700000000000002E-2</v>
      </c>
      <c r="V4832" t="str">
        <f t="shared" si="604"/>
        <v>same</v>
      </c>
      <c r="W4832" s="47">
        <f t="shared" si="605"/>
        <v>0</v>
      </c>
      <c r="X4832" s="47"/>
      <c r="Y4832" s="47"/>
    </row>
    <row r="4833" spans="1:25" ht="21" x14ac:dyDescent="0.4">
      <c r="A4833" t="s">
        <v>5403</v>
      </c>
      <c r="B4833" t="s">
        <v>5398</v>
      </c>
      <c r="C4833" t="s">
        <v>5399</v>
      </c>
      <c r="D4833" s="33">
        <v>165619</v>
      </c>
      <c r="E4833" s="33">
        <v>14810</v>
      </c>
      <c r="F4833" s="32">
        <v>3.7599</v>
      </c>
      <c r="G4833" s="32">
        <v>1.2531000000000001</v>
      </c>
      <c r="H4833" s="13">
        <v>8.9422107366908392</v>
      </c>
      <c r="I4833" s="32">
        <v>5.0129999999999999</v>
      </c>
      <c r="J4833" s="34">
        <f t="shared" ref="J4833:J4896" si="606">G4833/I4833</f>
        <v>0.24997007779772593</v>
      </c>
      <c r="K4833">
        <v>0.25387575962187714</v>
      </c>
      <c r="L4833">
        <v>0.33848750844024306</v>
      </c>
      <c r="M4833">
        <v>0.14000000000000001</v>
      </c>
      <c r="N4833" t="s">
        <v>37</v>
      </c>
      <c r="O4833" s="45" t="s">
        <v>37</v>
      </c>
      <c r="P4833" s="49" t="str">
        <f>'Sheet1 (2)'!O1183</f>
        <v>B</v>
      </c>
      <c r="Q4833" s="30" t="str">
        <f t="shared" si="599"/>
        <v>B</v>
      </c>
      <c r="R4833">
        <f t="shared" si="600"/>
        <v>0.25</v>
      </c>
      <c r="S4833" s="11">
        <f t="shared" si="601"/>
        <v>0.58639537203271486</v>
      </c>
      <c r="T4833" s="13">
        <f t="shared" si="602"/>
        <v>0.24997007779772593</v>
      </c>
      <c r="U4833">
        <f t="shared" si="603"/>
        <v>1.2531000000000001</v>
      </c>
      <c r="V4833" t="str">
        <f t="shared" si="604"/>
        <v>same</v>
      </c>
      <c r="W4833" s="47">
        <f t="shared" si="605"/>
        <v>0</v>
      </c>
      <c r="X4833" s="47"/>
      <c r="Y4833" s="47"/>
    </row>
    <row r="4834" spans="1:25" ht="21" x14ac:dyDescent="0.4">
      <c r="A4834" t="s">
        <v>5404</v>
      </c>
      <c r="B4834" t="s">
        <v>5398</v>
      </c>
      <c r="C4834" t="s">
        <v>5399</v>
      </c>
      <c r="D4834" s="33">
        <v>1511</v>
      </c>
      <c r="E4834" s="33">
        <v>391</v>
      </c>
      <c r="F4834" s="32">
        <v>0.11890000000000001</v>
      </c>
      <c r="G4834" s="32">
        <v>3.9100000000000003E-2</v>
      </c>
      <c r="H4834" s="13">
        <v>25.876902713434813</v>
      </c>
      <c r="I4834" s="32">
        <v>0.158</v>
      </c>
      <c r="J4834" s="34">
        <f t="shared" si="606"/>
        <v>0.24746835443037976</v>
      </c>
      <c r="K4834">
        <v>0.30409207161125323</v>
      </c>
      <c r="L4834">
        <v>0.40409207161125321</v>
      </c>
      <c r="M4834">
        <v>0.1</v>
      </c>
      <c r="N4834" t="s">
        <v>37</v>
      </c>
      <c r="O4834" s="45" t="s">
        <v>37</v>
      </c>
      <c r="P4834" s="49" t="str">
        <f>'Sheet1 (2)'!O1996</f>
        <v>B</v>
      </c>
      <c r="Q4834" s="30" t="str">
        <f t="shared" si="599"/>
        <v>B</v>
      </c>
      <c r="R4834">
        <f t="shared" si="600"/>
        <v>0.25</v>
      </c>
      <c r="S4834" s="11">
        <f t="shared" si="601"/>
        <v>0.75253164556962016</v>
      </c>
      <c r="T4834" s="13">
        <f t="shared" si="602"/>
        <v>0.24746835443037976</v>
      </c>
      <c r="U4834">
        <f t="shared" si="603"/>
        <v>3.9100000000000003E-2</v>
      </c>
      <c r="V4834" t="str">
        <f t="shared" si="604"/>
        <v>same</v>
      </c>
      <c r="W4834" s="47">
        <f t="shared" si="605"/>
        <v>0</v>
      </c>
      <c r="X4834" s="47"/>
      <c r="Y4834" s="47"/>
    </row>
    <row r="4835" spans="1:25" ht="21" x14ac:dyDescent="0.4">
      <c r="A4835" t="s">
        <v>5405</v>
      </c>
      <c r="B4835" t="s">
        <v>5398</v>
      </c>
      <c r="C4835" t="s">
        <v>5399</v>
      </c>
      <c r="D4835" s="33">
        <v>1718</v>
      </c>
      <c r="E4835" s="33">
        <v>382</v>
      </c>
      <c r="F4835" s="32">
        <v>0.1091</v>
      </c>
      <c r="G4835" s="32">
        <v>3.5900000000000001E-2</v>
      </c>
      <c r="H4835" s="13">
        <v>22.235157159487777</v>
      </c>
      <c r="I4835" s="32">
        <v>0.14500000000000002</v>
      </c>
      <c r="J4835" s="34">
        <f t="shared" si="606"/>
        <v>0.2475862068965517</v>
      </c>
      <c r="K4835">
        <v>0.28560209424083771</v>
      </c>
      <c r="L4835">
        <v>0.37958115183246083</v>
      </c>
      <c r="M4835">
        <v>0.12</v>
      </c>
      <c r="N4835" t="s">
        <v>37</v>
      </c>
      <c r="O4835" s="45" t="s">
        <v>37</v>
      </c>
      <c r="P4835" s="49" t="str">
        <f>'Sheet1 (2)'!O2120</f>
        <v>B</v>
      </c>
      <c r="Q4835" s="30" t="str">
        <f t="shared" si="599"/>
        <v>B</v>
      </c>
      <c r="R4835">
        <f t="shared" si="600"/>
        <v>0.25</v>
      </c>
      <c r="S4835" s="11">
        <f t="shared" si="601"/>
        <v>0.68386206896551738</v>
      </c>
      <c r="T4835" s="13">
        <f t="shared" si="602"/>
        <v>0.2475862068965517</v>
      </c>
      <c r="U4835">
        <f t="shared" si="603"/>
        <v>3.5900000000000001E-2</v>
      </c>
      <c r="V4835" t="str">
        <f t="shared" si="604"/>
        <v>same</v>
      </c>
      <c r="W4835" s="47">
        <f t="shared" si="605"/>
        <v>0</v>
      </c>
      <c r="X4835" s="47"/>
      <c r="Y4835" s="47"/>
    </row>
    <row r="4836" spans="1:25" ht="21" x14ac:dyDescent="0.4">
      <c r="A4836" t="s">
        <v>5406</v>
      </c>
      <c r="B4836" t="s">
        <v>5398</v>
      </c>
      <c r="C4836" t="s">
        <v>5399</v>
      </c>
      <c r="D4836" s="33">
        <v>84523</v>
      </c>
      <c r="E4836" s="33">
        <v>5586</v>
      </c>
      <c r="F4836" s="32">
        <v>0.52970000000000006</v>
      </c>
      <c r="G4836" s="32">
        <v>0.17630000000000001</v>
      </c>
      <c r="H4836" s="13">
        <v>6.6088520284419623</v>
      </c>
      <c r="I4836" s="32">
        <v>0.70600000000000007</v>
      </c>
      <c r="J4836" s="34">
        <f t="shared" si="606"/>
        <v>0.24971671388101982</v>
      </c>
      <c r="K4836">
        <v>9.4826351593268896E-2</v>
      </c>
      <c r="L4836">
        <v>0.1263873970640888</v>
      </c>
      <c r="M4836">
        <v>0.08</v>
      </c>
      <c r="N4836" t="s">
        <v>37</v>
      </c>
      <c r="O4836" s="45" t="s">
        <v>37</v>
      </c>
      <c r="P4836" s="49" t="str">
        <f>'Sheet1 (2)'!O3165</f>
        <v>B</v>
      </c>
      <c r="Q4836" s="30" t="str">
        <f t="shared" si="599"/>
        <v>B</v>
      </c>
      <c r="R4836">
        <f t="shared" si="600"/>
        <v>0.25</v>
      </c>
      <c r="S4836" s="11">
        <f t="shared" si="601"/>
        <v>0.36702549575070825</v>
      </c>
      <c r="T4836" s="13">
        <f t="shared" si="602"/>
        <v>0.24971671388101982</v>
      </c>
      <c r="U4836">
        <f t="shared" si="603"/>
        <v>0.17630000000000001</v>
      </c>
      <c r="V4836" t="str">
        <f t="shared" si="604"/>
        <v>same</v>
      </c>
      <c r="W4836" s="47">
        <f t="shared" si="605"/>
        <v>0</v>
      </c>
      <c r="X4836" s="47"/>
      <c r="Y4836" s="47"/>
    </row>
    <row r="4837" spans="1:25" ht="21" x14ac:dyDescent="0.4">
      <c r="A4837" t="s">
        <v>5407</v>
      </c>
      <c r="B4837" t="s">
        <v>5398</v>
      </c>
      <c r="C4837" t="s">
        <v>5399</v>
      </c>
      <c r="D4837" s="33">
        <v>82482</v>
      </c>
      <c r="E4837" s="33">
        <v>2392</v>
      </c>
      <c r="F4837" s="32">
        <v>1.0253999999999999</v>
      </c>
      <c r="G4837" s="32">
        <v>0.34160000000000007</v>
      </c>
      <c r="H4837" s="13">
        <v>2.9000266724861183</v>
      </c>
      <c r="I4837" s="32">
        <v>1.367</v>
      </c>
      <c r="J4837" s="34">
        <f t="shared" si="606"/>
        <v>0.24989027066569136</v>
      </c>
      <c r="K4837">
        <v>0.42867892976588623</v>
      </c>
      <c r="L4837">
        <v>0.57148829431438131</v>
      </c>
      <c r="M4837">
        <v>0.24</v>
      </c>
      <c r="N4837" t="s">
        <v>37</v>
      </c>
      <c r="O4837" s="45" t="s">
        <v>37</v>
      </c>
      <c r="P4837" s="49" t="str">
        <f>'Sheet1 (2)'!O3448</f>
        <v>B</v>
      </c>
      <c r="Q4837" s="30" t="str">
        <f t="shared" si="599"/>
        <v>B</v>
      </c>
      <c r="R4837">
        <f t="shared" si="600"/>
        <v>0.25</v>
      </c>
      <c r="S4837" s="11">
        <f t="shared" si="601"/>
        <v>0.5800438917337235</v>
      </c>
      <c r="T4837" s="13">
        <f t="shared" si="602"/>
        <v>0.24989027066569136</v>
      </c>
      <c r="U4837">
        <f t="shared" si="603"/>
        <v>0.34160000000000007</v>
      </c>
      <c r="V4837" t="str">
        <f t="shared" si="604"/>
        <v>same</v>
      </c>
      <c r="W4837" s="47">
        <f t="shared" si="605"/>
        <v>0</v>
      </c>
      <c r="X4837" s="47"/>
      <c r="Y4837" s="47"/>
    </row>
    <row r="4838" spans="1:25" ht="21" x14ac:dyDescent="0.4">
      <c r="A4838" t="s">
        <v>5408</v>
      </c>
      <c r="B4838" t="s">
        <v>5398</v>
      </c>
      <c r="C4838" t="s">
        <v>5399</v>
      </c>
      <c r="D4838" s="33">
        <v>171253</v>
      </c>
      <c r="E4838" s="33">
        <v>15899</v>
      </c>
      <c r="F4838" s="32">
        <v>4.3831999999999995</v>
      </c>
      <c r="G4838" s="32">
        <v>1.4608000000000001</v>
      </c>
      <c r="H4838" s="13">
        <v>9.2839249531395076</v>
      </c>
      <c r="I4838" s="32">
        <v>5.8439999999999994</v>
      </c>
      <c r="J4838" s="34">
        <f t="shared" si="606"/>
        <v>0.24996577686516089</v>
      </c>
      <c r="K4838">
        <v>0.27569029498710612</v>
      </c>
      <c r="L4838">
        <v>0.36757028743946152</v>
      </c>
      <c r="M4838">
        <v>0.14000000000000001</v>
      </c>
      <c r="N4838" t="s">
        <v>37</v>
      </c>
      <c r="O4838" s="45" t="s">
        <v>37</v>
      </c>
      <c r="P4838" s="49" t="str">
        <f>'Sheet1 (2)'!O3540</f>
        <v>B</v>
      </c>
      <c r="Q4838" s="30" t="str">
        <f t="shared" si="599"/>
        <v>B</v>
      </c>
      <c r="R4838">
        <f t="shared" si="600"/>
        <v>0.25</v>
      </c>
      <c r="S4838" s="11">
        <f t="shared" si="601"/>
        <v>0.61912046543463373</v>
      </c>
      <c r="T4838" s="13">
        <f t="shared" si="602"/>
        <v>0.24996577686516089</v>
      </c>
      <c r="U4838">
        <f t="shared" si="603"/>
        <v>1.4608000000000001</v>
      </c>
      <c r="V4838" t="str">
        <f t="shared" si="604"/>
        <v>same</v>
      </c>
      <c r="W4838" s="47">
        <f t="shared" si="605"/>
        <v>0</v>
      </c>
      <c r="X4838" s="47"/>
      <c r="Y4838" s="47"/>
    </row>
    <row r="4839" spans="1:25" ht="21" x14ac:dyDescent="0.4">
      <c r="A4839" t="s">
        <v>5409</v>
      </c>
      <c r="B4839" t="s">
        <v>5398</v>
      </c>
      <c r="C4839" t="s">
        <v>5399</v>
      </c>
      <c r="D4839" s="33">
        <v>78313</v>
      </c>
      <c r="E4839" s="33">
        <v>28830</v>
      </c>
      <c r="F4839" s="32">
        <v>3.2410000000000001</v>
      </c>
      <c r="G4839" s="32">
        <v>1.08</v>
      </c>
      <c r="H4839" s="13">
        <v>36.813811244620943</v>
      </c>
      <c r="I4839" s="32">
        <v>4.3209999999999997</v>
      </c>
      <c r="J4839" s="34">
        <f t="shared" si="606"/>
        <v>0.24994214302244855</v>
      </c>
      <c r="K4839">
        <v>0.1124176205341658</v>
      </c>
      <c r="L4839">
        <v>0.14987859868192854</v>
      </c>
      <c r="M4839">
        <v>0.09</v>
      </c>
      <c r="N4839" t="s">
        <v>37</v>
      </c>
      <c r="O4839" s="45" t="s">
        <v>37</v>
      </c>
      <c r="P4839" s="49" t="str">
        <f>'Sheet1 (2)'!O4163</f>
        <v>B</v>
      </c>
      <c r="Q4839" s="30" t="str">
        <f t="shared" si="599"/>
        <v>B</v>
      </c>
      <c r="R4839">
        <f t="shared" si="600"/>
        <v>0.25</v>
      </c>
      <c r="S4839" s="11">
        <f t="shared" si="601"/>
        <v>0.39951400138856746</v>
      </c>
      <c r="T4839" s="13">
        <f t="shared" si="602"/>
        <v>0.24994214302244855</v>
      </c>
      <c r="U4839">
        <f t="shared" si="603"/>
        <v>1.08</v>
      </c>
      <c r="V4839" t="str">
        <f t="shared" si="604"/>
        <v>same</v>
      </c>
      <c r="W4839" s="47">
        <f t="shared" si="605"/>
        <v>0</v>
      </c>
      <c r="X4839" s="47"/>
      <c r="Y4839" s="47"/>
    </row>
    <row r="4840" spans="1:25" ht="21" x14ac:dyDescent="0.4">
      <c r="A4840" t="s">
        <v>5410</v>
      </c>
      <c r="B4840" t="s">
        <v>5398</v>
      </c>
      <c r="C4840" t="s">
        <v>5399</v>
      </c>
      <c r="D4840" s="33">
        <v>82034</v>
      </c>
      <c r="E4840" s="33">
        <v>2941</v>
      </c>
      <c r="F4840" s="32">
        <v>0.29870000000000002</v>
      </c>
      <c r="G4840" s="32">
        <v>9.530000000000001E-2</v>
      </c>
      <c r="H4840" s="13">
        <v>3.5850988614476926</v>
      </c>
      <c r="I4840" s="32">
        <v>0.39400000000000002</v>
      </c>
      <c r="J4840" s="34">
        <f t="shared" si="606"/>
        <v>0.24187817258883251</v>
      </c>
      <c r="K4840">
        <v>0.10156409384563075</v>
      </c>
      <c r="L4840">
        <v>0.13396803808228494</v>
      </c>
      <c r="M4840">
        <v>0.08</v>
      </c>
      <c r="N4840" t="s">
        <v>37</v>
      </c>
      <c r="O4840" s="45" t="s">
        <v>37</v>
      </c>
      <c r="P4840" s="49" t="str">
        <f>'Sheet1 (2)'!O4872</f>
        <v>B</v>
      </c>
      <c r="Q4840" s="30" t="str">
        <f t="shared" si="599"/>
        <v>B</v>
      </c>
      <c r="R4840">
        <f t="shared" si="600"/>
        <v>0.25</v>
      </c>
      <c r="S4840" s="11">
        <f t="shared" si="601"/>
        <v>0.40284263959390865</v>
      </c>
      <c r="T4840" s="13">
        <f t="shared" si="602"/>
        <v>0.24187817258883251</v>
      </c>
      <c r="U4840">
        <f t="shared" si="603"/>
        <v>9.530000000000001E-2</v>
      </c>
      <c r="V4840" t="str">
        <f t="shared" si="604"/>
        <v>same</v>
      </c>
      <c r="W4840" s="47">
        <f t="shared" si="605"/>
        <v>0</v>
      </c>
      <c r="X4840" s="47"/>
      <c r="Y4840" s="47"/>
    </row>
    <row r="4841" spans="1:25" ht="21" x14ac:dyDescent="0.4">
      <c r="A4841" t="s">
        <v>5832</v>
      </c>
      <c r="B4841" t="s">
        <v>5833</v>
      </c>
      <c r="C4841" t="s">
        <v>5834</v>
      </c>
      <c r="D4841" s="33">
        <v>11048</v>
      </c>
      <c r="E4841" s="33">
        <v>878</v>
      </c>
      <c r="F4841" s="32">
        <v>1.3388</v>
      </c>
      <c r="G4841" s="32">
        <v>0.42279999999999995</v>
      </c>
      <c r="H4841" s="13">
        <v>7.9471397538015927</v>
      </c>
      <c r="I4841" s="32">
        <v>1.7616000000000001</v>
      </c>
      <c r="J4841" s="34">
        <f t="shared" si="606"/>
        <v>0.24000908265213439</v>
      </c>
      <c r="K4841">
        <v>1.5248291571753987</v>
      </c>
      <c r="L4841">
        <v>2.0063781321184511</v>
      </c>
      <c r="M4841">
        <v>1.5</v>
      </c>
      <c r="N4841" t="s">
        <v>37</v>
      </c>
      <c r="O4841" s="45" t="s">
        <v>37</v>
      </c>
      <c r="P4841" s="49" t="str">
        <f>'Sheet1 (2)'!O160</f>
        <v>B</v>
      </c>
      <c r="Q4841" s="30" t="str">
        <f t="shared" si="599"/>
        <v>B</v>
      </c>
      <c r="R4841">
        <f t="shared" si="600"/>
        <v>0.25</v>
      </c>
      <c r="S4841" s="11">
        <f t="shared" si="601"/>
        <v>0.25238419618528612</v>
      </c>
      <c r="T4841" s="13">
        <f t="shared" si="602"/>
        <v>0.24000908265213439</v>
      </c>
      <c r="U4841">
        <f t="shared" si="603"/>
        <v>0.42279999999999995</v>
      </c>
      <c r="V4841" t="str">
        <f t="shared" si="604"/>
        <v>same</v>
      </c>
      <c r="W4841" s="47">
        <f t="shared" si="605"/>
        <v>0</v>
      </c>
      <c r="X4841" s="47"/>
      <c r="Y4841" s="47"/>
    </row>
    <row r="4842" spans="1:25" ht="21" x14ac:dyDescent="0.4">
      <c r="A4842" t="s">
        <v>5835</v>
      </c>
      <c r="B4842" t="s">
        <v>5833</v>
      </c>
      <c r="C4842" t="s">
        <v>5834</v>
      </c>
      <c r="D4842" s="33">
        <v>10236</v>
      </c>
      <c r="E4842" s="33">
        <v>570</v>
      </c>
      <c r="F4842" s="32">
        <v>1.4000999999999999</v>
      </c>
      <c r="G4842" s="32">
        <v>0.4657</v>
      </c>
      <c r="H4842" s="13">
        <v>5.5685814771395075</v>
      </c>
      <c r="I4842" s="32">
        <v>1.8657999999999999</v>
      </c>
      <c r="J4842" s="34">
        <f t="shared" si="606"/>
        <v>0.2495980276556973</v>
      </c>
      <c r="K4842">
        <v>2.4563157894736842</v>
      </c>
      <c r="L4842">
        <v>3.2733333333333334</v>
      </c>
      <c r="M4842">
        <v>2.5</v>
      </c>
      <c r="N4842" t="s">
        <v>37</v>
      </c>
      <c r="O4842" s="45" t="s">
        <v>37</v>
      </c>
      <c r="P4842" s="49" t="str">
        <f>'Sheet1 (2)'!O1352</f>
        <v>B</v>
      </c>
      <c r="Q4842" s="30" t="str">
        <f t="shared" si="599"/>
        <v>B</v>
      </c>
      <c r="R4842">
        <f t="shared" si="600"/>
        <v>0.25</v>
      </c>
      <c r="S4842" s="11">
        <f t="shared" si="601"/>
        <v>0.23625254582484728</v>
      </c>
      <c r="T4842" s="13">
        <f t="shared" si="602"/>
        <v>0.2495980276556973</v>
      </c>
      <c r="U4842">
        <f t="shared" si="603"/>
        <v>0.4657</v>
      </c>
      <c r="V4842" t="str">
        <f t="shared" si="604"/>
        <v>same</v>
      </c>
      <c r="W4842" s="47">
        <f t="shared" si="605"/>
        <v>0</v>
      </c>
      <c r="X4842" s="47"/>
      <c r="Y4842" s="47"/>
    </row>
    <row r="4843" spans="1:25" ht="21" x14ac:dyDescent="0.4">
      <c r="A4843" t="s">
        <v>5836</v>
      </c>
      <c r="B4843" t="s">
        <v>5833</v>
      </c>
      <c r="C4843" t="s">
        <v>5834</v>
      </c>
      <c r="D4843" s="33">
        <v>9439</v>
      </c>
      <c r="E4843" s="33">
        <v>1073</v>
      </c>
      <c r="F4843" s="32">
        <v>0.59140000000000004</v>
      </c>
      <c r="G4843" s="32">
        <v>0.1966</v>
      </c>
      <c r="H4843" s="13">
        <v>11.36772963237631</v>
      </c>
      <c r="I4843" s="32">
        <v>0.78800000000000003</v>
      </c>
      <c r="J4843" s="34">
        <f t="shared" si="606"/>
        <v>0.24949238578680202</v>
      </c>
      <c r="K4843">
        <v>0.55116495806150989</v>
      </c>
      <c r="L4843">
        <v>0.73438956197576888</v>
      </c>
      <c r="M4843">
        <v>0.5</v>
      </c>
      <c r="N4843" t="s">
        <v>37</v>
      </c>
      <c r="O4843" s="45" t="s">
        <v>37</v>
      </c>
      <c r="P4843" s="49" t="str">
        <f>'Sheet1 (2)'!O1685</f>
        <v>B</v>
      </c>
      <c r="Q4843" s="30" t="str">
        <f t="shared" si="599"/>
        <v>B</v>
      </c>
      <c r="R4843">
        <f t="shared" si="600"/>
        <v>0.25</v>
      </c>
      <c r="S4843" s="11">
        <f t="shared" si="601"/>
        <v>0.31916243654822335</v>
      </c>
      <c r="T4843" s="13">
        <f t="shared" si="602"/>
        <v>0.24949238578680202</v>
      </c>
      <c r="U4843">
        <f t="shared" si="603"/>
        <v>0.1966</v>
      </c>
      <c r="V4843" t="str">
        <f t="shared" si="604"/>
        <v>same</v>
      </c>
      <c r="W4843" s="47">
        <f t="shared" si="605"/>
        <v>0</v>
      </c>
      <c r="X4843" s="47"/>
      <c r="Y4843" s="47"/>
    </row>
    <row r="4844" spans="1:25" ht="21" x14ac:dyDescent="0.4">
      <c r="A4844" t="s">
        <v>5837</v>
      </c>
      <c r="B4844" t="s">
        <v>5833</v>
      </c>
      <c r="C4844" t="s">
        <v>5834</v>
      </c>
      <c r="D4844" s="33">
        <v>5578</v>
      </c>
      <c r="E4844" s="33">
        <v>269</v>
      </c>
      <c r="F4844" s="32">
        <v>0.14219999999999999</v>
      </c>
      <c r="G4844" s="32">
        <v>4.6799999999999994E-2</v>
      </c>
      <c r="H4844" s="13">
        <v>4.8225170311939767</v>
      </c>
      <c r="I4844" s="32">
        <v>0.189</v>
      </c>
      <c r="J4844" s="34">
        <f t="shared" si="606"/>
        <v>0.2476190476190476</v>
      </c>
      <c r="K4844">
        <v>0.52862453531598508</v>
      </c>
      <c r="L4844">
        <v>0.70260223048327142</v>
      </c>
      <c r="M4844">
        <v>0.5</v>
      </c>
      <c r="N4844" t="s">
        <v>37</v>
      </c>
      <c r="O4844" s="45" t="s">
        <v>37</v>
      </c>
      <c r="P4844" s="49" t="str">
        <f>'Sheet1 (2)'!O1830</f>
        <v>B</v>
      </c>
      <c r="Q4844" s="30" t="str">
        <f t="shared" si="599"/>
        <v>B</v>
      </c>
      <c r="R4844">
        <f t="shared" si="600"/>
        <v>0.25</v>
      </c>
      <c r="S4844" s="11">
        <f t="shared" si="601"/>
        <v>0.28835978835978843</v>
      </c>
      <c r="T4844" s="13">
        <f t="shared" si="602"/>
        <v>0.2476190476190476</v>
      </c>
      <c r="U4844">
        <f t="shared" si="603"/>
        <v>4.6799999999999994E-2</v>
      </c>
      <c r="V4844" t="str">
        <f t="shared" si="604"/>
        <v>same</v>
      </c>
      <c r="W4844" s="47">
        <f t="shared" si="605"/>
        <v>0</v>
      </c>
      <c r="X4844" s="47"/>
      <c r="Y4844" s="47"/>
    </row>
    <row r="4845" spans="1:25" ht="21" x14ac:dyDescent="0.4">
      <c r="A4845" t="s">
        <v>5838</v>
      </c>
      <c r="B4845" t="s">
        <v>5833</v>
      </c>
      <c r="C4845" t="s">
        <v>5834</v>
      </c>
      <c r="D4845" s="33">
        <v>8820</v>
      </c>
      <c r="E4845" s="33">
        <v>1948</v>
      </c>
      <c r="F4845" s="32">
        <v>1.0334000000000001</v>
      </c>
      <c r="G4845" s="32">
        <v>0.33700000000000002</v>
      </c>
      <c r="H4845" s="13">
        <v>22.086167800453516</v>
      </c>
      <c r="I4845" s="32">
        <v>1.3704000000000001</v>
      </c>
      <c r="J4845" s="34">
        <f t="shared" si="606"/>
        <v>0.24591360186806771</v>
      </c>
      <c r="K4845">
        <v>0.53049281314168384</v>
      </c>
      <c r="L4845">
        <v>0.70349075975359343</v>
      </c>
      <c r="M4845">
        <v>0.5</v>
      </c>
      <c r="N4845" t="s">
        <v>37</v>
      </c>
      <c r="O4845" s="45" t="s">
        <v>37</v>
      </c>
      <c r="P4845" s="49" t="str">
        <f>'Sheet1 (2)'!O2982</f>
        <v>B</v>
      </c>
      <c r="Q4845" s="30" t="str">
        <f t="shared" si="599"/>
        <v>B</v>
      </c>
      <c r="R4845">
        <f t="shared" si="600"/>
        <v>0.25</v>
      </c>
      <c r="S4845" s="11">
        <f t="shared" si="601"/>
        <v>0.28925861062463515</v>
      </c>
      <c r="T4845" s="13">
        <f t="shared" si="602"/>
        <v>0.24591360186806771</v>
      </c>
      <c r="U4845">
        <f t="shared" si="603"/>
        <v>0.33700000000000002</v>
      </c>
      <c r="V4845" t="str">
        <f t="shared" si="604"/>
        <v>same</v>
      </c>
      <c r="W4845" s="47">
        <f t="shared" si="605"/>
        <v>0</v>
      </c>
      <c r="X4845" s="47"/>
      <c r="Y4845" s="47"/>
    </row>
    <row r="4846" spans="1:25" ht="21" x14ac:dyDescent="0.4">
      <c r="A4846" t="s">
        <v>5839</v>
      </c>
      <c r="B4846" t="s">
        <v>5833</v>
      </c>
      <c r="C4846" t="s">
        <v>5834</v>
      </c>
      <c r="D4846" s="33">
        <v>9573</v>
      </c>
      <c r="E4846" s="33">
        <v>2537</v>
      </c>
      <c r="F4846" s="32">
        <v>1.3672</v>
      </c>
      <c r="G4846" s="32">
        <v>0.44460000000000005</v>
      </c>
      <c r="H4846" s="13">
        <v>26.501619137156585</v>
      </c>
      <c r="I4846" s="32">
        <v>1.8118000000000001</v>
      </c>
      <c r="J4846" s="34">
        <f t="shared" si="606"/>
        <v>0.24539132354564525</v>
      </c>
      <c r="K4846">
        <v>0.53890421757981866</v>
      </c>
      <c r="L4846">
        <v>0.71415057154119044</v>
      </c>
      <c r="M4846">
        <v>0.5</v>
      </c>
      <c r="N4846" t="s">
        <v>37</v>
      </c>
      <c r="O4846" s="45" t="s">
        <v>37</v>
      </c>
      <c r="P4846" s="49" t="str">
        <f>'Sheet1 (2)'!O3023</f>
        <v>B</v>
      </c>
      <c r="Q4846" s="30" t="str">
        <f t="shared" si="599"/>
        <v>B</v>
      </c>
      <c r="R4846">
        <f t="shared" si="600"/>
        <v>0.25</v>
      </c>
      <c r="S4846" s="11">
        <f t="shared" si="601"/>
        <v>0.29986753504801861</v>
      </c>
      <c r="T4846" s="13">
        <f t="shared" si="602"/>
        <v>0.24539132354564525</v>
      </c>
      <c r="U4846">
        <f t="shared" si="603"/>
        <v>0.44460000000000005</v>
      </c>
      <c r="V4846" t="str">
        <f t="shared" si="604"/>
        <v>same</v>
      </c>
      <c r="W4846" s="47">
        <f t="shared" si="605"/>
        <v>0</v>
      </c>
      <c r="X4846" s="47"/>
      <c r="Y4846" s="47"/>
    </row>
    <row r="4847" spans="1:25" ht="21" x14ac:dyDescent="0.4">
      <c r="A4847" t="s">
        <v>5840</v>
      </c>
      <c r="B4847" t="s">
        <v>5833</v>
      </c>
      <c r="C4847" t="s">
        <v>5834</v>
      </c>
      <c r="D4847" s="33">
        <v>10219</v>
      </c>
      <c r="E4847" s="33">
        <v>530</v>
      </c>
      <c r="F4847" s="32">
        <v>0.6926000000000001</v>
      </c>
      <c r="G4847" s="32">
        <v>0.23040000000000002</v>
      </c>
      <c r="H4847" s="13">
        <v>5.1864174576768765</v>
      </c>
      <c r="I4847" s="32">
        <v>0.92300000000000015</v>
      </c>
      <c r="J4847" s="34">
        <f t="shared" si="606"/>
        <v>0.24962080173347778</v>
      </c>
      <c r="K4847">
        <v>1.3067924528301889</v>
      </c>
      <c r="L4847">
        <v>1.7415094339622643</v>
      </c>
      <c r="M4847">
        <v>1.25</v>
      </c>
      <c r="N4847" t="s">
        <v>37</v>
      </c>
      <c r="O4847" s="45" t="s">
        <v>37</v>
      </c>
      <c r="P4847" s="49" t="str">
        <f>'Sheet1 (2)'!O3716</f>
        <v>B</v>
      </c>
      <c r="Q4847" s="30" t="str">
        <f t="shared" si="599"/>
        <v>B</v>
      </c>
      <c r="R4847">
        <f t="shared" si="600"/>
        <v>0.25</v>
      </c>
      <c r="S4847" s="11">
        <f t="shared" si="601"/>
        <v>0.28223185265438794</v>
      </c>
      <c r="T4847" s="13">
        <f t="shared" si="602"/>
        <v>0.24962080173347778</v>
      </c>
      <c r="U4847">
        <f t="shared" si="603"/>
        <v>0.23040000000000002</v>
      </c>
      <c r="V4847" t="str">
        <f t="shared" si="604"/>
        <v>same</v>
      </c>
      <c r="W4847" s="47">
        <f t="shared" si="605"/>
        <v>0</v>
      </c>
      <c r="X4847" s="47"/>
      <c r="Y4847" s="47"/>
    </row>
    <row r="4848" spans="1:25" ht="21" x14ac:dyDescent="0.4">
      <c r="A4848" t="s">
        <v>5997</v>
      </c>
      <c r="B4848" t="s">
        <v>5998</v>
      </c>
      <c r="C4848" t="s">
        <v>5999</v>
      </c>
      <c r="D4848" s="33">
        <v>6559</v>
      </c>
      <c r="E4848" s="33">
        <v>1279</v>
      </c>
      <c r="F4848" s="32">
        <v>1.3005</v>
      </c>
      <c r="G4848" s="32">
        <v>0.41950000000000004</v>
      </c>
      <c r="H4848" s="13">
        <v>19.499923768867205</v>
      </c>
      <c r="I4848" s="32">
        <v>1.72</v>
      </c>
      <c r="J4848" s="34">
        <f t="shared" si="606"/>
        <v>0.24389534883720934</v>
      </c>
      <c r="K4848">
        <v>1.0168100078186082</v>
      </c>
      <c r="L4848">
        <v>1.3448006254886631</v>
      </c>
      <c r="M4848">
        <v>1</v>
      </c>
      <c r="N4848" t="s">
        <v>37</v>
      </c>
      <c r="O4848" s="45" t="s">
        <v>37</v>
      </c>
      <c r="P4848" s="49" t="str">
        <f>'Sheet1 (2)'!O149</f>
        <v>B</v>
      </c>
      <c r="Q4848" s="30" t="str">
        <f t="shared" si="599"/>
        <v>B</v>
      </c>
      <c r="R4848">
        <f t="shared" si="600"/>
        <v>0.25</v>
      </c>
      <c r="S4848" s="11">
        <f t="shared" si="601"/>
        <v>0.25639534883720932</v>
      </c>
      <c r="T4848" s="13">
        <f t="shared" si="602"/>
        <v>0.24389534883720934</v>
      </c>
      <c r="U4848">
        <f t="shared" si="603"/>
        <v>0.41950000000000004</v>
      </c>
      <c r="V4848" t="str">
        <f t="shared" si="604"/>
        <v>same</v>
      </c>
      <c r="W4848" s="47">
        <f t="shared" si="605"/>
        <v>0</v>
      </c>
      <c r="X4848" s="47"/>
      <c r="Y4848" s="47"/>
    </row>
    <row r="4849" spans="1:25" ht="21" x14ac:dyDescent="0.4">
      <c r="A4849" t="s">
        <v>6000</v>
      </c>
      <c r="B4849" t="s">
        <v>5998</v>
      </c>
      <c r="C4849" t="s">
        <v>5999</v>
      </c>
      <c r="D4849" s="33">
        <v>6990</v>
      </c>
      <c r="E4849" s="33">
        <v>692</v>
      </c>
      <c r="F4849" s="32">
        <v>0.70499999999999996</v>
      </c>
      <c r="G4849" s="32">
        <v>0.23500000000000001</v>
      </c>
      <c r="H4849" s="13">
        <v>9.8998569384835484</v>
      </c>
      <c r="I4849" s="32">
        <v>0.94</v>
      </c>
      <c r="J4849" s="34">
        <f t="shared" si="606"/>
        <v>0.25000000000000006</v>
      </c>
      <c r="K4849">
        <v>1.01878612716763</v>
      </c>
      <c r="L4849">
        <v>1.3583815028901733</v>
      </c>
      <c r="M4849">
        <v>1</v>
      </c>
      <c r="N4849" t="s">
        <v>37</v>
      </c>
      <c r="O4849" s="45" t="s">
        <v>37</v>
      </c>
      <c r="P4849" s="49" t="str">
        <f>'Sheet1 (2)'!O3545</f>
        <v>B</v>
      </c>
      <c r="Q4849" s="30" t="str">
        <f t="shared" si="599"/>
        <v>B</v>
      </c>
      <c r="R4849">
        <f t="shared" si="600"/>
        <v>0.25</v>
      </c>
      <c r="S4849" s="11">
        <f t="shared" si="601"/>
        <v>0.26382978723404249</v>
      </c>
      <c r="T4849" s="13">
        <f t="shared" si="602"/>
        <v>0.25000000000000006</v>
      </c>
      <c r="U4849">
        <f t="shared" si="603"/>
        <v>0.23500000000000004</v>
      </c>
      <c r="V4849" t="str">
        <f t="shared" si="604"/>
        <v>same</v>
      </c>
      <c r="W4849" s="47">
        <f t="shared" si="605"/>
        <v>0</v>
      </c>
      <c r="X4849" s="47"/>
      <c r="Y4849" s="47"/>
    </row>
    <row r="4850" spans="1:25" ht="21" x14ac:dyDescent="0.4">
      <c r="A4850" t="s">
        <v>4171</v>
      </c>
      <c r="B4850" t="s">
        <v>4172</v>
      </c>
      <c r="C4850" t="s">
        <v>4173</v>
      </c>
      <c r="D4850" s="33">
        <v>1019024</v>
      </c>
      <c r="E4850" s="33">
        <v>18439</v>
      </c>
      <c r="F4850" s="32">
        <v>12.7661</v>
      </c>
      <c r="G4850" s="32">
        <v>4.2529000000000003</v>
      </c>
      <c r="H4850" s="13">
        <v>1.8094765187080972</v>
      </c>
      <c r="I4850" s="32">
        <v>17.018999999999998</v>
      </c>
      <c r="J4850" s="34">
        <f t="shared" si="606"/>
        <v>0.24989129796110235</v>
      </c>
      <c r="K4850">
        <v>0.69234231791311895</v>
      </c>
      <c r="L4850">
        <v>0.92298931612343404</v>
      </c>
      <c r="M4850">
        <v>0.5</v>
      </c>
      <c r="N4850" t="s">
        <v>37</v>
      </c>
      <c r="O4850" s="45" t="s">
        <v>37</v>
      </c>
      <c r="P4850" s="49" t="str">
        <f>'Sheet1 (2)'!O449</f>
        <v>B</v>
      </c>
      <c r="Q4850" s="30" t="str">
        <f t="shared" si="599"/>
        <v>B</v>
      </c>
      <c r="R4850">
        <f t="shared" si="600"/>
        <v>0.25</v>
      </c>
      <c r="S4850" s="11">
        <f t="shared" si="601"/>
        <v>0.45828192020682768</v>
      </c>
      <c r="T4850" s="13">
        <f t="shared" si="602"/>
        <v>0.24989129796110235</v>
      </c>
      <c r="U4850">
        <f t="shared" si="603"/>
        <v>4.2529000000000003</v>
      </c>
      <c r="V4850" t="str">
        <f t="shared" si="604"/>
        <v>same</v>
      </c>
      <c r="W4850" s="47">
        <f t="shared" si="605"/>
        <v>0</v>
      </c>
      <c r="X4850" s="47"/>
      <c r="Y4850" s="47"/>
    </row>
    <row r="4851" spans="1:25" ht="21" x14ac:dyDescent="0.4">
      <c r="A4851" t="s">
        <v>4174</v>
      </c>
      <c r="B4851" t="s">
        <v>4172</v>
      </c>
      <c r="C4851" t="s">
        <v>4173</v>
      </c>
      <c r="D4851" s="33">
        <v>1033972</v>
      </c>
      <c r="E4851" s="33">
        <v>67831</v>
      </c>
      <c r="F4851" s="32">
        <v>67.53479999999999</v>
      </c>
      <c r="G4851" s="32">
        <v>22.510200000000001</v>
      </c>
      <c r="H4851" s="13">
        <v>6.5602356736932919</v>
      </c>
      <c r="I4851" s="32">
        <v>90.044999999999987</v>
      </c>
      <c r="J4851" s="34">
        <f t="shared" si="606"/>
        <v>0.24998833916375152</v>
      </c>
      <c r="K4851">
        <v>0.99563326502631522</v>
      </c>
      <c r="L4851">
        <v>1.3274903805044889</v>
      </c>
      <c r="M4851">
        <v>0.5</v>
      </c>
      <c r="N4851" t="s">
        <v>37</v>
      </c>
      <c r="O4851" s="45" t="s">
        <v>37</v>
      </c>
      <c r="P4851" s="49" t="str">
        <f>'Sheet1 (2)'!O693</f>
        <v>B</v>
      </c>
      <c r="Q4851" s="30" t="str">
        <f t="shared" si="599"/>
        <v>B</v>
      </c>
      <c r="R4851">
        <f t="shared" si="600"/>
        <v>0.25</v>
      </c>
      <c r="S4851" s="11">
        <f t="shared" si="601"/>
        <v>0.62334943639291462</v>
      </c>
      <c r="T4851" s="13">
        <f t="shared" si="602"/>
        <v>0.24998833916375152</v>
      </c>
      <c r="U4851">
        <f t="shared" si="603"/>
        <v>22.510200000000001</v>
      </c>
      <c r="V4851" t="str">
        <f t="shared" si="604"/>
        <v>same</v>
      </c>
      <c r="W4851" s="47">
        <f t="shared" si="605"/>
        <v>0</v>
      </c>
      <c r="X4851" s="47"/>
      <c r="Y4851" s="47"/>
    </row>
    <row r="4852" spans="1:25" ht="21" x14ac:dyDescent="0.4">
      <c r="A4852" t="s">
        <v>4175</v>
      </c>
      <c r="B4852" t="s">
        <v>4172</v>
      </c>
      <c r="C4852" t="s">
        <v>4173</v>
      </c>
      <c r="D4852" s="33">
        <v>790421</v>
      </c>
      <c r="E4852" s="33">
        <v>47050</v>
      </c>
      <c r="F4852" s="32">
        <v>38.171999999999997</v>
      </c>
      <c r="G4852" s="32">
        <v>12.714</v>
      </c>
      <c r="H4852" s="13">
        <v>5.9525240346600103</v>
      </c>
      <c r="I4852" s="32">
        <v>50.885999999999996</v>
      </c>
      <c r="J4852" s="34">
        <f t="shared" si="606"/>
        <v>0.24985261172031603</v>
      </c>
      <c r="K4852">
        <v>0.81130712008501593</v>
      </c>
      <c r="L4852">
        <v>1.081530286928799</v>
      </c>
      <c r="M4852">
        <v>0.5</v>
      </c>
      <c r="N4852" t="s">
        <v>37</v>
      </c>
      <c r="O4852" s="45" t="s">
        <v>37</v>
      </c>
      <c r="P4852" s="49" t="str">
        <f>'Sheet1 (2)'!O2533</f>
        <v>B</v>
      </c>
      <c r="Q4852" s="30" t="str">
        <f t="shared" si="599"/>
        <v>B</v>
      </c>
      <c r="R4852">
        <f t="shared" si="600"/>
        <v>0.25</v>
      </c>
      <c r="S4852" s="11">
        <f t="shared" si="601"/>
        <v>0.53769209605785473</v>
      </c>
      <c r="T4852" s="13">
        <f t="shared" si="602"/>
        <v>0.24985261172031603</v>
      </c>
      <c r="U4852">
        <f t="shared" si="603"/>
        <v>12.714</v>
      </c>
      <c r="V4852" t="str">
        <f t="shared" si="604"/>
        <v>same</v>
      </c>
      <c r="W4852" s="47">
        <f t="shared" si="605"/>
        <v>0</v>
      </c>
      <c r="X4852" s="47"/>
      <c r="Y4852" s="47"/>
    </row>
    <row r="4853" spans="1:25" ht="21" x14ac:dyDescent="0.4">
      <c r="A4853" t="s">
        <v>4176</v>
      </c>
      <c r="B4853" t="s">
        <v>4172</v>
      </c>
      <c r="C4853" t="s">
        <v>4173</v>
      </c>
      <c r="D4853" s="33">
        <v>1004880</v>
      </c>
      <c r="E4853" s="33">
        <v>74036</v>
      </c>
      <c r="F4853" s="32">
        <v>74.393599999999992</v>
      </c>
      <c r="G4853" s="32">
        <v>24.796400000000002</v>
      </c>
      <c r="H4853" s="13">
        <v>7.367645888066237</v>
      </c>
      <c r="I4853" s="32">
        <v>99.19</v>
      </c>
      <c r="J4853" s="34">
        <f t="shared" si="606"/>
        <v>0.24998891017239644</v>
      </c>
      <c r="K4853">
        <v>1.0048300826624883</v>
      </c>
      <c r="L4853">
        <v>1.3397536333675508</v>
      </c>
      <c r="M4853">
        <v>0.5</v>
      </c>
      <c r="N4853" t="s">
        <v>37</v>
      </c>
      <c r="O4853" s="45" t="s">
        <v>37</v>
      </c>
      <c r="P4853" s="49" t="str">
        <f>'Sheet1 (2)'!O4033</f>
        <v>B</v>
      </c>
      <c r="Q4853" s="30" t="str">
        <f t="shared" si="599"/>
        <v>B</v>
      </c>
      <c r="R4853">
        <f t="shared" si="600"/>
        <v>0.25</v>
      </c>
      <c r="S4853" s="11">
        <f t="shared" si="601"/>
        <v>0.62679705615485426</v>
      </c>
      <c r="T4853" s="13">
        <f t="shared" si="602"/>
        <v>0.24998891017239644</v>
      </c>
      <c r="U4853">
        <f t="shared" si="603"/>
        <v>24.796400000000002</v>
      </c>
      <c r="V4853" t="str">
        <f t="shared" si="604"/>
        <v>same</v>
      </c>
      <c r="W4853" s="47">
        <f t="shared" si="605"/>
        <v>0</v>
      </c>
      <c r="X4853" s="47"/>
      <c r="Y4853" s="47"/>
    </row>
    <row r="4854" spans="1:25" ht="21" x14ac:dyDescent="0.4">
      <c r="A4854" t="s">
        <v>5192</v>
      </c>
      <c r="B4854" t="s">
        <v>5193</v>
      </c>
      <c r="C4854" t="s">
        <v>5194</v>
      </c>
      <c r="D4854" s="33">
        <v>501334</v>
      </c>
      <c r="E4854" s="33">
        <v>5946</v>
      </c>
      <c r="F4854" s="32">
        <v>6.9794999999999998</v>
      </c>
      <c r="G4854" s="32">
        <v>2.3205</v>
      </c>
      <c r="H4854" s="13">
        <v>1.1860356568674775</v>
      </c>
      <c r="I4854" s="32">
        <v>9.3000000000000007</v>
      </c>
      <c r="J4854" s="34">
        <f t="shared" si="606"/>
        <v>0.24951612903225803</v>
      </c>
      <c r="K4854">
        <v>1.1738143289606457</v>
      </c>
      <c r="L4854">
        <v>1.5640766902119072</v>
      </c>
      <c r="M4854">
        <v>1</v>
      </c>
      <c r="N4854" t="s">
        <v>37</v>
      </c>
      <c r="O4854" s="45" t="s">
        <v>37</v>
      </c>
      <c r="P4854" s="49" t="str">
        <f>'Sheet1 (2)'!O1764</f>
        <v>B</v>
      </c>
      <c r="Q4854" s="30" t="str">
        <f t="shared" si="599"/>
        <v>B</v>
      </c>
      <c r="R4854">
        <f t="shared" si="600"/>
        <v>0.25</v>
      </c>
      <c r="S4854" s="11">
        <f t="shared" si="601"/>
        <v>0.36064516129032259</v>
      </c>
      <c r="T4854" s="13">
        <f t="shared" si="602"/>
        <v>0.24951612903225803</v>
      </c>
      <c r="U4854">
        <f t="shared" si="603"/>
        <v>2.3205</v>
      </c>
      <c r="V4854" t="str">
        <f t="shared" si="604"/>
        <v>same</v>
      </c>
      <c r="W4854" s="47">
        <f t="shared" si="605"/>
        <v>0</v>
      </c>
      <c r="X4854" s="47"/>
      <c r="Y4854" s="47"/>
    </row>
    <row r="4855" spans="1:25" ht="21" x14ac:dyDescent="0.4">
      <c r="A4855" t="s">
        <v>5195</v>
      </c>
      <c r="B4855" t="s">
        <v>5193</v>
      </c>
      <c r="C4855" t="s">
        <v>5194</v>
      </c>
      <c r="D4855" s="33">
        <v>1530106</v>
      </c>
      <c r="E4855" s="33">
        <v>33204</v>
      </c>
      <c r="F4855" s="32">
        <v>10.323099999999998</v>
      </c>
      <c r="G4855" s="32">
        <v>3.4339000000000004</v>
      </c>
      <c r="H4855" s="13">
        <v>2.1700457353934954</v>
      </c>
      <c r="I4855" s="32">
        <v>13.756999999999998</v>
      </c>
      <c r="J4855" s="34">
        <f t="shared" si="606"/>
        <v>0.24961110707276302</v>
      </c>
      <c r="K4855">
        <v>0.3108992892422599</v>
      </c>
      <c r="L4855">
        <v>0.41431755210215632</v>
      </c>
      <c r="M4855">
        <v>0.1</v>
      </c>
      <c r="N4855" t="s">
        <v>37</v>
      </c>
      <c r="O4855" s="45" t="s">
        <v>37</v>
      </c>
      <c r="P4855" s="49" t="str">
        <f>'Sheet1 (2)'!O4219</f>
        <v>B</v>
      </c>
      <c r="Q4855" s="30" t="str">
        <f t="shared" si="599"/>
        <v>B</v>
      </c>
      <c r="R4855">
        <f t="shared" si="600"/>
        <v>0.25</v>
      </c>
      <c r="S4855" s="11">
        <f t="shared" si="601"/>
        <v>0.7586392382060041</v>
      </c>
      <c r="T4855" s="13">
        <f t="shared" si="602"/>
        <v>0.24961110707276302</v>
      </c>
      <c r="U4855">
        <f t="shared" si="603"/>
        <v>3.4339000000000004</v>
      </c>
      <c r="V4855" t="str">
        <f t="shared" si="604"/>
        <v>same</v>
      </c>
      <c r="W4855" s="47">
        <f t="shared" si="605"/>
        <v>0</v>
      </c>
      <c r="X4855" s="47"/>
      <c r="Y4855" s="47"/>
    </row>
    <row r="4856" spans="1:25" ht="21" x14ac:dyDescent="0.4">
      <c r="A4856" t="s">
        <v>5196</v>
      </c>
      <c r="B4856" t="s">
        <v>5193</v>
      </c>
      <c r="C4856" t="s">
        <v>5194</v>
      </c>
      <c r="D4856" s="33">
        <v>3428212</v>
      </c>
      <c r="E4856" s="33">
        <v>79123</v>
      </c>
      <c r="F4856" s="32">
        <v>18.988599999999998</v>
      </c>
      <c r="G4856" s="32">
        <v>6.3262</v>
      </c>
      <c r="H4856" s="13">
        <v>2.3079961215934137</v>
      </c>
      <c r="I4856" s="32">
        <v>25.314799999999998</v>
      </c>
      <c r="J4856" s="34">
        <f t="shared" si="606"/>
        <v>0.24990124354132762</v>
      </c>
      <c r="K4856">
        <v>0.2399883725339029</v>
      </c>
      <c r="L4856">
        <v>0.31994236821151878</v>
      </c>
      <c r="M4856">
        <v>0.2</v>
      </c>
      <c r="N4856" t="s">
        <v>37</v>
      </c>
      <c r="O4856" s="45" t="s">
        <v>37</v>
      </c>
      <c r="P4856" s="49" t="str">
        <f>'Sheet1 (2)'!O5155</f>
        <v>B</v>
      </c>
      <c r="Q4856" s="30" t="str">
        <f t="shared" si="599"/>
        <v>B</v>
      </c>
      <c r="R4856">
        <f t="shared" si="600"/>
        <v>0.25</v>
      </c>
      <c r="S4856" s="11">
        <f t="shared" si="601"/>
        <v>0.37488741763711342</v>
      </c>
      <c r="T4856" s="13">
        <f t="shared" si="602"/>
        <v>0.24990124354132762</v>
      </c>
      <c r="U4856">
        <f t="shared" si="603"/>
        <v>6.3262</v>
      </c>
      <c r="V4856" t="str">
        <f t="shared" si="604"/>
        <v>same</v>
      </c>
      <c r="W4856" s="47">
        <f t="shared" si="605"/>
        <v>0</v>
      </c>
      <c r="X4856" s="47"/>
      <c r="Y4856" s="47"/>
    </row>
    <row r="4857" spans="1:25" ht="21" x14ac:dyDescent="0.4">
      <c r="A4857" t="s">
        <v>5089</v>
      </c>
      <c r="B4857" t="s">
        <v>5090</v>
      </c>
      <c r="C4857" t="s">
        <v>5091</v>
      </c>
      <c r="D4857" s="33">
        <v>632853</v>
      </c>
      <c r="E4857" s="33">
        <v>36897</v>
      </c>
      <c r="F4857" s="32">
        <v>6.144000000000001</v>
      </c>
      <c r="G4857" s="32">
        <v>2.0430000000000001</v>
      </c>
      <c r="H4857" s="13">
        <v>5.8302639001474272</v>
      </c>
      <c r="I4857" s="32">
        <v>8.1870000000000012</v>
      </c>
      <c r="J4857" s="34">
        <f t="shared" si="606"/>
        <v>0.24954195676071819</v>
      </c>
      <c r="K4857">
        <v>0.16651760305715915</v>
      </c>
      <c r="L4857">
        <v>0.22188795837059927</v>
      </c>
      <c r="M4857">
        <v>0.08</v>
      </c>
      <c r="N4857" t="s">
        <v>37</v>
      </c>
      <c r="O4857" s="45" t="s">
        <v>37</v>
      </c>
      <c r="P4857" s="49" t="str">
        <f>'Sheet1 (2)'!O882</f>
        <v>B</v>
      </c>
      <c r="Q4857" s="30" t="str">
        <f t="shared" si="599"/>
        <v>B</v>
      </c>
      <c r="R4857">
        <f t="shared" si="600"/>
        <v>0.25</v>
      </c>
      <c r="S4857" s="11">
        <f t="shared" si="601"/>
        <v>0.63945767680469034</v>
      </c>
      <c r="T4857" s="13">
        <f t="shared" si="602"/>
        <v>0.24954195676071819</v>
      </c>
      <c r="U4857">
        <f t="shared" si="603"/>
        <v>2.0430000000000001</v>
      </c>
      <c r="V4857" t="str">
        <f t="shared" si="604"/>
        <v>same</v>
      </c>
      <c r="W4857" s="47">
        <f t="shared" si="605"/>
        <v>0</v>
      </c>
      <c r="X4857" s="47"/>
      <c r="Y4857" s="47"/>
    </row>
    <row r="4858" spans="1:25" ht="21" x14ac:dyDescent="0.4">
      <c r="A4858" t="s">
        <v>5092</v>
      </c>
      <c r="B4858" t="s">
        <v>5090</v>
      </c>
      <c r="C4858" t="s">
        <v>5091</v>
      </c>
      <c r="D4858" s="33">
        <v>630528</v>
      </c>
      <c r="E4858" s="33">
        <v>198278</v>
      </c>
      <c r="F4858" s="32">
        <v>9.3574000000000002</v>
      </c>
      <c r="G4858" s="32">
        <v>3.1116000000000001</v>
      </c>
      <c r="H4858" s="13">
        <v>31.446343382054405</v>
      </c>
      <c r="I4858" s="32">
        <v>12.469000000000001</v>
      </c>
      <c r="J4858" s="34">
        <f t="shared" si="606"/>
        <v>0.2495468762531077</v>
      </c>
      <c r="K4858">
        <v>4.7193334611000712E-2</v>
      </c>
      <c r="L4858">
        <v>6.2886452354774622E-2</v>
      </c>
      <c r="M4858">
        <v>0.01</v>
      </c>
      <c r="N4858" t="s">
        <v>37</v>
      </c>
      <c r="O4858" s="45" t="s">
        <v>37</v>
      </c>
      <c r="P4858" s="49" t="str">
        <f>'Sheet1 (2)'!O1295</f>
        <v>B</v>
      </c>
      <c r="Q4858" s="30" t="str">
        <f t="shared" si="599"/>
        <v>B</v>
      </c>
      <c r="R4858">
        <f t="shared" si="600"/>
        <v>0.25</v>
      </c>
      <c r="S4858" s="11">
        <f t="shared" si="601"/>
        <v>0.84098323843130962</v>
      </c>
      <c r="T4858" s="13">
        <f t="shared" si="602"/>
        <v>0.2495468762531077</v>
      </c>
      <c r="U4858">
        <f t="shared" si="603"/>
        <v>3.1116000000000001</v>
      </c>
      <c r="V4858" t="str">
        <f t="shared" si="604"/>
        <v>same</v>
      </c>
      <c r="W4858" s="47">
        <f t="shared" si="605"/>
        <v>0</v>
      </c>
      <c r="X4858" s="47"/>
      <c r="Y4858" s="47"/>
    </row>
    <row r="4859" spans="1:25" ht="21" x14ac:dyDescent="0.4">
      <c r="A4859" t="s">
        <v>5093</v>
      </c>
      <c r="B4859" t="s">
        <v>5090</v>
      </c>
      <c r="C4859" t="s">
        <v>5091</v>
      </c>
      <c r="D4859" s="33">
        <v>630463</v>
      </c>
      <c r="E4859" s="33">
        <v>45700</v>
      </c>
      <c r="F4859" s="32">
        <v>8.7096999999999998</v>
      </c>
      <c r="G4859" s="32">
        <v>2.8992999999999998</v>
      </c>
      <c r="H4859" s="13">
        <v>7.2486410780648507</v>
      </c>
      <c r="I4859" s="32">
        <v>11.609</v>
      </c>
      <c r="J4859" s="34">
        <f t="shared" si="606"/>
        <v>0.24974588681195622</v>
      </c>
      <c r="K4859">
        <v>0.19058424507658642</v>
      </c>
      <c r="L4859">
        <v>0.2540262582056893</v>
      </c>
      <c r="M4859">
        <v>0.1</v>
      </c>
      <c r="N4859" t="s">
        <v>37</v>
      </c>
      <c r="O4859" s="45" t="s">
        <v>37</v>
      </c>
      <c r="P4859" s="49" t="str">
        <f>'Sheet1 (2)'!O2926</f>
        <v>B</v>
      </c>
      <c r="Q4859" s="30" t="str">
        <f t="shared" si="599"/>
        <v>B</v>
      </c>
      <c r="R4859">
        <f t="shared" si="600"/>
        <v>0.25</v>
      </c>
      <c r="S4859" s="11">
        <f t="shared" si="601"/>
        <v>0.60633990869153243</v>
      </c>
      <c r="T4859" s="13">
        <f t="shared" si="602"/>
        <v>0.24974588681195622</v>
      </c>
      <c r="U4859">
        <f t="shared" si="603"/>
        <v>2.8992999999999998</v>
      </c>
      <c r="V4859" t="str">
        <f t="shared" si="604"/>
        <v>same</v>
      </c>
      <c r="W4859" s="47">
        <f t="shared" si="605"/>
        <v>0</v>
      </c>
      <c r="X4859" s="47"/>
      <c r="Y4859" s="47"/>
    </row>
    <row r="4860" spans="1:25" ht="21" x14ac:dyDescent="0.4">
      <c r="A4860" t="s">
        <v>5094</v>
      </c>
      <c r="B4860" t="s">
        <v>5090</v>
      </c>
      <c r="C4860" t="s">
        <v>5091</v>
      </c>
      <c r="D4860" s="33">
        <v>630163</v>
      </c>
      <c r="E4860" s="33">
        <v>51425</v>
      </c>
      <c r="F4860" s="32">
        <v>12.0227</v>
      </c>
      <c r="G4860" s="32">
        <v>4.0003000000000002</v>
      </c>
      <c r="H4860" s="13">
        <v>8.1605870227226927</v>
      </c>
      <c r="I4860" s="32">
        <v>16.023</v>
      </c>
      <c r="J4860" s="34">
        <f t="shared" si="606"/>
        <v>0.24965986394557824</v>
      </c>
      <c r="K4860">
        <v>0.23379095770539624</v>
      </c>
      <c r="L4860">
        <v>0.31157997083130773</v>
      </c>
      <c r="M4860">
        <v>0.15</v>
      </c>
      <c r="N4860" t="s">
        <v>37</v>
      </c>
      <c r="O4860" s="45" t="s">
        <v>37</v>
      </c>
      <c r="P4860" s="49" t="str">
        <f>'Sheet1 (2)'!O3390</f>
        <v>B</v>
      </c>
      <c r="Q4860" s="30" t="str">
        <f t="shared" si="599"/>
        <v>B</v>
      </c>
      <c r="R4860">
        <f t="shared" si="600"/>
        <v>0.25</v>
      </c>
      <c r="S4860" s="11">
        <f t="shared" si="601"/>
        <v>0.51858266242276729</v>
      </c>
      <c r="T4860" s="13">
        <f t="shared" si="602"/>
        <v>0.24965986394557824</v>
      </c>
      <c r="U4860">
        <f t="shared" si="603"/>
        <v>4.0003000000000002</v>
      </c>
      <c r="V4860" t="str">
        <f t="shared" si="604"/>
        <v>same</v>
      </c>
      <c r="W4860" s="47">
        <f t="shared" si="605"/>
        <v>0</v>
      </c>
      <c r="X4860" s="47"/>
      <c r="Y4860" s="47"/>
    </row>
    <row r="4861" spans="1:25" ht="21" x14ac:dyDescent="0.4">
      <c r="A4861" t="s">
        <v>5095</v>
      </c>
      <c r="B4861" t="s">
        <v>5090</v>
      </c>
      <c r="C4861" t="s">
        <v>5091</v>
      </c>
      <c r="D4861" s="33">
        <v>633418</v>
      </c>
      <c r="E4861" s="33">
        <v>44175</v>
      </c>
      <c r="F4861" s="32">
        <v>8.4875999999999987</v>
      </c>
      <c r="G4861" s="32">
        <v>2.8254000000000001</v>
      </c>
      <c r="H4861" s="13">
        <v>6.9740676772684074</v>
      </c>
      <c r="I4861" s="32">
        <v>11.312999999999999</v>
      </c>
      <c r="J4861" s="34">
        <f t="shared" si="606"/>
        <v>0.24974807743304167</v>
      </c>
      <c r="K4861">
        <v>0.19213582342954155</v>
      </c>
      <c r="L4861">
        <v>0.25609507640067908</v>
      </c>
      <c r="M4861">
        <v>0.1</v>
      </c>
      <c r="N4861" t="s">
        <v>37</v>
      </c>
      <c r="O4861" s="45" t="s">
        <v>37</v>
      </c>
      <c r="P4861" s="49" t="str">
        <f>'Sheet1 (2)'!O4507</f>
        <v>B</v>
      </c>
      <c r="Q4861" s="30" t="str">
        <f t="shared" si="599"/>
        <v>B</v>
      </c>
      <c r="R4861">
        <f t="shared" si="600"/>
        <v>0.25</v>
      </c>
      <c r="S4861" s="11">
        <f t="shared" si="601"/>
        <v>0.60952002121453186</v>
      </c>
      <c r="T4861" s="13">
        <f t="shared" si="602"/>
        <v>0.24974807743304167</v>
      </c>
      <c r="U4861">
        <f t="shared" si="603"/>
        <v>2.8254000000000001</v>
      </c>
      <c r="V4861" t="str">
        <f t="shared" si="604"/>
        <v>same</v>
      </c>
      <c r="W4861" s="47">
        <f t="shared" si="605"/>
        <v>0</v>
      </c>
      <c r="X4861" s="47"/>
      <c r="Y4861" s="47"/>
    </row>
    <row r="4862" spans="1:25" ht="21" x14ac:dyDescent="0.4">
      <c r="A4862" t="s">
        <v>5872</v>
      </c>
      <c r="B4862" t="s">
        <v>5873</v>
      </c>
      <c r="C4862" t="s">
        <v>5874</v>
      </c>
      <c r="D4862" s="33">
        <v>21076</v>
      </c>
      <c r="E4862" s="33">
        <v>1249</v>
      </c>
      <c r="F4862" s="32">
        <v>2.5215000000000005</v>
      </c>
      <c r="G4862" s="32">
        <v>0.82419999999999982</v>
      </c>
      <c r="H4862" s="13">
        <v>5.9261719491364584</v>
      </c>
      <c r="I4862" s="32">
        <v>3.3457000000000003</v>
      </c>
      <c r="J4862" s="34">
        <f t="shared" si="606"/>
        <v>0.24634605613175112</v>
      </c>
      <c r="K4862">
        <v>2.0188150520416337</v>
      </c>
      <c r="L4862">
        <v>2.6787029623698961</v>
      </c>
      <c r="M4862">
        <v>2</v>
      </c>
      <c r="N4862" t="s">
        <v>37</v>
      </c>
      <c r="O4862" s="45" t="s">
        <v>37</v>
      </c>
      <c r="P4862" s="49" t="str">
        <f>'Sheet1 (2)'!O3869</f>
        <v>B</v>
      </c>
      <c r="Q4862" s="30" t="str">
        <f t="shared" ref="Q4862:Q4925" si="607">IF(U4862="same",N4862,IF(O4862=N4862,P4862,O4862))</f>
        <v>B</v>
      </c>
      <c r="R4862">
        <f t="shared" si="600"/>
        <v>0.25</v>
      </c>
      <c r="S4862" s="11">
        <f t="shared" si="601"/>
        <v>0.25336999730998006</v>
      </c>
      <c r="T4862" s="13">
        <f t="shared" si="602"/>
        <v>0.24634605613175112</v>
      </c>
      <c r="U4862">
        <f t="shared" si="603"/>
        <v>0.82419999999999982</v>
      </c>
      <c r="V4862" t="str">
        <f t="shared" si="604"/>
        <v>same</v>
      </c>
      <c r="W4862" s="47">
        <f t="shared" si="605"/>
        <v>0</v>
      </c>
      <c r="X4862" s="47"/>
      <c r="Y4862" s="47"/>
    </row>
    <row r="4863" spans="1:25" ht="21" x14ac:dyDescent="0.4">
      <c r="A4863" t="s">
        <v>5875</v>
      </c>
      <c r="B4863" t="s">
        <v>5873</v>
      </c>
      <c r="C4863" t="s">
        <v>5874</v>
      </c>
      <c r="D4863" s="33">
        <v>21684</v>
      </c>
      <c r="E4863" s="33">
        <v>1581</v>
      </c>
      <c r="F4863" s="32">
        <v>3.2303999999999995</v>
      </c>
      <c r="G4863" s="32">
        <v>1.0641</v>
      </c>
      <c r="H4863" s="13">
        <v>7.2910902047592696</v>
      </c>
      <c r="I4863" s="32">
        <v>4.2944999999999993</v>
      </c>
      <c r="J4863" s="34">
        <f t="shared" si="606"/>
        <v>0.24778204680405175</v>
      </c>
      <c r="K4863">
        <v>2.0432637571157493</v>
      </c>
      <c r="L4863">
        <v>2.7163187855787472</v>
      </c>
      <c r="M4863">
        <v>2</v>
      </c>
      <c r="N4863" t="s">
        <v>37</v>
      </c>
      <c r="O4863" s="45" t="s">
        <v>37</v>
      </c>
      <c r="P4863" s="49" t="str">
        <f>'Sheet1 (2)'!O4185</f>
        <v>B</v>
      </c>
      <c r="Q4863" s="30" t="str">
        <f t="shared" si="607"/>
        <v>B</v>
      </c>
      <c r="R4863">
        <f t="shared" si="600"/>
        <v>0.25</v>
      </c>
      <c r="S4863" s="11">
        <f t="shared" si="601"/>
        <v>0.26370939573873547</v>
      </c>
      <c r="T4863" s="13">
        <f t="shared" si="602"/>
        <v>0.24778204680405175</v>
      </c>
      <c r="U4863">
        <f t="shared" si="603"/>
        <v>1.0641</v>
      </c>
      <c r="V4863" t="str">
        <f t="shared" si="604"/>
        <v>same</v>
      </c>
      <c r="W4863" s="47">
        <f t="shared" si="605"/>
        <v>0</v>
      </c>
      <c r="X4863" s="47"/>
      <c r="Y4863" s="47"/>
    </row>
    <row r="4864" spans="1:25" ht="21" x14ac:dyDescent="0.4">
      <c r="A4864" t="s">
        <v>5661</v>
      </c>
      <c r="B4864" t="s">
        <v>5662</v>
      </c>
      <c r="C4864" t="s">
        <v>5663</v>
      </c>
      <c r="D4864" s="33">
        <v>76509</v>
      </c>
      <c r="E4864" s="33">
        <v>6779</v>
      </c>
      <c r="F4864" s="32">
        <v>0.1328</v>
      </c>
      <c r="G4864" s="32">
        <v>3.7199999999999997E-2</v>
      </c>
      <c r="H4864" s="13">
        <v>8.8603955090250821</v>
      </c>
      <c r="I4864" s="32">
        <v>0.16999999999999998</v>
      </c>
      <c r="J4864" s="34">
        <f t="shared" si="606"/>
        <v>0.21882352941176469</v>
      </c>
      <c r="K4864">
        <v>1.9589910016226585E-2</v>
      </c>
      <c r="L4864">
        <v>2.5077445050892457E-2</v>
      </c>
      <c r="M4864">
        <v>0.01</v>
      </c>
      <c r="N4864" t="s">
        <v>37</v>
      </c>
      <c r="O4864" s="45" t="s">
        <v>37</v>
      </c>
      <c r="P4864" s="49" t="str">
        <f>'Sheet1 (2)'!O15</f>
        <v>B</v>
      </c>
      <c r="Q4864" s="30" t="str">
        <f t="shared" si="607"/>
        <v>B</v>
      </c>
      <c r="R4864">
        <f t="shared" si="600"/>
        <v>0.25</v>
      </c>
      <c r="S4864" s="11">
        <f t="shared" si="601"/>
        <v>0.60123529411764698</v>
      </c>
      <c r="T4864" s="13">
        <f t="shared" si="602"/>
        <v>0.21882352941176469</v>
      </c>
      <c r="U4864">
        <f t="shared" si="603"/>
        <v>3.7199999999999997E-2</v>
      </c>
      <c r="V4864" t="str">
        <f t="shared" si="604"/>
        <v>same</v>
      </c>
      <c r="W4864" s="47">
        <f t="shared" si="605"/>
        <v>0</v>
      </c>
      <c r="X4864" s="47"/>
      <c r="Y4864" s="47"/>
    </row>
    <row r="4865" spans="1:25" ht="21" x14ac:dyDescent="0.4">
      <c r="A4865" t="s">
        <v>5664</v>
      </c>
      <c r="B4865" t="s">
        <v>5662</v>
      </c>
      <c r="C4865" t="s">
        <v>5663</v>
      </c>
      <c r="D4865" s="33">
        <v>86084</v>
      </c>
      <c r="E4865" s="33">
        <v>2628</v>
      </c>
      <c r="F4865" s="32">
        <v>0.63</v>
      </c>
      <c r="G4865" s="32">
        <v>0.21000000000000002</v>
      </c>
      <c r="H4865" s="13">
        <v>3.0528321174666604</v>
      </c>
      <c r="I4865" s="32">
        <v>0.84000000000000008</v>
      </c>
      <c r="J4865" s="34">
        <f t="shared" si="606"/>
        <v>0.25</v>
      </c>
      <c r="K4865">
        <v>0.23972602739726026</v>
      </c>
      <c r="L4865">
        <v>0.31963470319634707</v>
      </c>
      <c r="M4865">
        <v>0.2</v>
      </c>
      <c r="N4865" t="s">
        <v>37</v>
      </c>
      <c r="O4865" s="45" t="s">
        <v>37</v>
      </c>
      <c r="P4865" s="49" t="str">
        <f>'Sheet1 (2)'!O33</f>
        <v>B</v>
      </c>
      <c r="Q4865" s="30" t="str">
        <f t="shared" si="607"/>
        <v>B</v>
      </c>
      <c r="R4865">
        <f t="shared" si="600"/>
        <v>0.25</v>
      </c>
      <c r="S4865" s="11">
        <f t="shared" si="601"/>
        <v>0.37428571428571433</v>
      </c>
      <c r="T4865" s="13">
        <f t="shared" si="602"/>
        <v>0.25</v>
      </c>
      <c r="U4865">
        <f t="shared" si="603"/>
        <v>0.21000000000000002</v>
      </c>
      <c r="V4865" t="str">
        <f t="shared" si="604"/>
        <v>same</v>
      </c>
      <c r="W4865" s="47">
        <f t="shared" si="605"/>
        <v>0</v>
      </c>
      <c r="X4865" s="47"/>
      <c r="Y4865" s="47"/>
    </row>
    <row r="4866" spans="1:25" ht="21" x14ac:dyDescent="0.4">
      <c r="A4866" t="s">
        <v>5665</v>
      </c>
      <c r="B4866" t="s">
        <v>5662</v>
      </c>
      <c r="C4866" t="s">
        <v>5663</v>
      </c>
      <c r="D4866" s="33">
        <v>34575</v>
      </c>
      <c r="E4866" s="33">
        <v>608</v>
      </c>
      <c r="F4866" s="32">
        <v>0.20249999999999999</v>
      </c>
      <c r="G4866" s="32">
        <v>6.7500000000000004E-2</v>
      </c>
      <c r="H4866" s="13">
        <v>1.7584960231381055</v>
      </c>
      <c r="I4866" s="32">
        <v>0.27</v>
      </c>
      <c r="J4866" s="34">
        <f t="shared" si="606"/>
        <v>0.25</v>
      </c>
      <c r="K4866">
        <v>0.33305921052631576</v>
      </c>
      <c r="L4866">
        <v>0.44407894736842107</v>
      </c>
      <c r="M4866">
        <v>0.2</v>
      </c>
      <c r="N4866" t="s">
        <v>37</v>
      </c>
      <c r="O4866" s="45" t="s">
        <v>37</v>
      </c>
      <c r="P4866" s="49" t="str">
        <f>'Sheet1 (2)'!O312</f>
        <v>B</v>
      </c>
      <c r="Q4866" s="30" t="str">
        <f t="shared" si="607"/>
        <v>B</v>
      </c>
      <c r="R4866">
        <f t="shared" ref="R4866:R4929" si="608">VLOOKUP(IF(V4866="same",N4866,IF(O4866=N4866,P4866,O4866)),$AC$2:$AN$8,9,FALSE)</f>
        <v>0.25</v>
      </c>
      <c r="S4866" s="11">
        <f t="shared" ref="S4866:S4929" si="609">(L4866-M4866)/L4866</f>
        <v>0.54962962962962958</v>
      </c>
      <c r="T4866" s="13">
        <f t="shared" ref="T4866:T4929" si="610">IF(V4866="SAME",J4866,MIN(R4866:S4866))</f>
        <v>0.25</v>
      </c>
      <c r="U4866">
        <f t="shared" ref="U4866:U4929" si="611">IFERROR(T4866*I4866,0)</f>
        <v>6.7500000000000004E-2</v>
      </c>
      <c r="V4866" t="str">
        <f t="shared" ref="V4866:V4929" si="612">IF(AND(N4866=O4866,P4866=N4866),"same",IF(NOT(OR(O4866=N4866,P4866=N4866)),"conflict","change"))</f>
        <v>same</v>
      </c>
      <c r="W4866" s="47">
        <f t="shared" ref="W4866:W4929" si="613">U4866-G4866</f>
        <v>0</v>
      </c>
      <c r="X4866" s="47"/>
      <c r="Y4866" s="47"/>
    </row>
    <row r="4867" spans="1:25" ht="21" x14ac:dyDescent="0.4">
      <c r="A4867" t="s">
        <v>5666</v>
      </c>
      <c r="B4867" t="s">
        <v>5662</v>
      </c>
      <c r="C4867" t="s">
        <v>5663</v>
      </c>
      <c r="D4867" s="33">
        <v>86740</v>
      </c>
      <c r="E4867" s="33">
        <v>8506</v>
      </c>
      <c r="F4867" s="32">
        <v>0.49500000000000011</v>
      </c>
      <c r="G4867" s="32">
        <v>0.16500000000000001</v>
      </c>
      <c r="H4867" s="13">
        <v>9.806317731150564</v>
      </c>
      <c r="I4867" s="32">
        <v>0.66000000000000014</v>
      </c>
      <c r="J4867" s="34">
        <f t="shared" si="606"/>
        <v>0.24999999999999994</v>
      </c>
      <c r="K4867">
        <v>5.8194215847636975E-2</v>
      </c>
      <c r="L4867">
        <v>7.7592287796849291E-2</v>
      </c>
      <c r="M4867">
        <v>0.01</v>
      </c>
      <c r="N4867" t="s">
        <v>37</v>
      </c>
      <c r="O4867" s="45" t="s">
        <v>37</v>
      </c>
      <c r="P4867" s="49" t="str">
        <f>'Sheet1 (2)'!O360</f>
        <v>B</v>
      </c>
      <c r="Q4867" s="30" t="str">
        <f t="shared" si="607"/>
        <v>B</v>
      </c>
      <c r="R4867">
        <f t="shared" si="608"/>
        <v>0.25</v>
      </c>
      <c r="S4867" s="11">
        <f t="shared" si="609"/>
        <v>0.87112121212121219</v>
      </c>
      <c r="T4867" s="13">
        <f t="shared" si="610"/>
        <v>0.24999999999999994</v>
      </c>
      <c r="U4867">
        <f t="shared" si="611"/>
        <v>0.16500000000000001</v>
      </c>
      <c r="V4867" t="str">
        <f t="shared" si="612"/>
        <v>same</v>
      </c>
      <c r="W4867" s="47">
        <f t="shared" si="613"/>
        <v>0</v>
      </c>
      <c r="X4867" s="47"/>
      <c r="Y4867" s="47"/>
    </row>
    <row r="4868" spans="1:25" ht="21" x14ac:dyDescent="0.4">
      <c r="A4868" t="s">
        <v>5667</v>
      </c>
      <c r="B4868" t="s">
        <v>5662</v>
      </c>
      <c r="C4868" t="s">
        <v>5663</v>
      </c>
      <c r="D4868" s="33">
        <v>112005</v>
      </c>
      <c r="E4868" s="33">
        <v>1266</v>
      </c>
      <c r="F4868" s="32">
        <v>0.29250000000000004</v>
      </c>
      <c r="G4868" s="32">
        <v>9.7500000000000003E-2</v>
      </c>
      <c r="H4868" s="13">
        <v>1.1303066827373778</v>
      </c>
      <c r="I4868" s="32">
        <v>0.39</v>
      </c>
      <c r="J4868" s="34">
        <f t="shared" si="606"/>
        <v>0.25</v>
      </c>
      <c r="K4868">
        <v>0.23104265402843607</v>
      </c>
      <c r="L4868">
        <v>0.30805687203791471</v>
      </c>
      <c r="M4868">
        <v>0.2</v>
      </c>
      <c r="N4868" t="s">
        <v>37</v>
      </c>
      <c r="O4868" s="45" t="s">
        <v>37</v>
      </c>
      <c r="P4868" s="49" t="str">
        <f>'Sheet1 (2)'!O456</f>
        <v>B</v>
      </c>
      <c r="Q4868" s="30" t="str">
        <f t="shared" si="607"/>
        <v>B</v>
      </c>
      <c r="R4868">
        <f t="shared" si="608"/>
        <v>0.25</v>
      </c>
      <c r="S4868" s="11">
        <f t="shared" si="609"/>
        <v>0.35076923076923078</v>
      </c>
      <c r="T4868" s="13">
        <f t="shared" si="610"/>
        <v>0.25</v>
      </c>
      <c r="U4868">
        <f t="shared" si="611"/>
        <v>9.7500000000000003E-2</v>
      </c>
      <c r="V4868" t="str">
        <f t="shared" si="612"/>
        <v>same</v>
      </c>
      <c r="W4868" s="47">
        <f t="shared" si="613"/>
        <v>0</v>
      </c>
      <c r="X4868" s="47"/>
      <c r="Y4868" s="47"/>
    </row>
    <row r="4869" spans="1:25" ht="21" x14ac:dyDescent="0.4">
      <c r="A4869" t="s">
        <v>5668</v>
      </c>
      <c r="B4869" t="s">
        <v>5662</v>
      </c>
      <c r="C4869" t="s">
        <v>5663</v>
      </c>
      <c r="D4869" s="33">
        <v>113154</v>
      </c>
      <c r="E4869" s="33">
        <v>10890</v>
      </c>
      <c r="F4869" s="32">
        <v>0.29580000000000006</v>
      </c>
      <c r="G4869" s="32">
        <v>9.4200000000000006E-2</v>
      </c>
      <c r="H4869" s="13">
        <v>9.6240521766795695</v>
      </c>
      <c r="I4869" s="32">
        <v>0.39000000000000007</v>
      </c>
      <c r="J4869" s="34">
        <f t="shared" si="606"/>
        <v>0.24153846153846151</v>
      </c>
      <c r="K4869">
        <v>2.7162534435261714E-2</v>
      </c>
      <c r="L4869">
        <v>3.5812672176308548E-2</v>
      </c>
      <c r="M4869">
        <v>0.01</v>
      </c>
      <c r="N4869" t="s">
        <v>37</v>
      </c>
      <c r="O4869" s="45" t="s">
        <v>37</v>
      </c>
      <c r="P4869" s="49" t="str">
        <f>'Sheet1 (2)'!O490</f>
        <v>B</v>
      </c>
      <c r="Q4869" s="30" t="str">
        <f t="shared" si="607"/>
        <v>B</v>
      </c>
      <c r="R4869">
        <f t="shared" si="608"/>
        <v>0.25</v>
      </c>
      <c r="S4869" s="11">
        <f t="shared" si="609"/>
        <v>0.72076923076923083</v>
      </c>
      <c r="T4869" s="13">
        <f t="shared" si="610"/>
        <v>0.24153846153846151</v>
      </c>
      <c r="U4869">
        <f t="shared" si="611"/>
        <v>9.4200000000000006E-2</v>
      </c>
      <c r="V4869" t="str">
        <f t="shared" si="612"/>
        <v>same</v>
      </c>
      <c r="W4869" s="47">
        <f t="shared" si="613"/>
        <v>0</v>
      </c>
      <c r="X4869" s="47"/>
      <c r="Y4869" s="47"/>
    </row>
    <row r="4870" spans="1:25" ht="21" x14ac:dyDescent="0.4">
      <c r="A4870" t="s">
        <v>5669</v>
      </c>
      <c r="B4870" t="s">
        <v>5662</v>
      </c>
      <c r="C4870" t="s">
        <v>5663</v>
      </c>
      <c r="D4870" s="33">
        <v>104253</v>
      </c>
      <c r="E4870" s="33">
        <v>1643</v>
      </c>
      <c r="F4870" s="32">
        <v>0.39140000000000008</v>
      </c>
      <c r="G4870" s="32">
        <v>0.12860000000000002</v>
      </c>
      <c r="H4870" s="13">
        <v>1.575973832887303</v>
      </c>
      <c r="I4870" s="32">
        <v>0.52000000000000013</v>
      </c>
      <c r="J4870" s="34">
        <f t="shared" si="606"/>
        <v>0.24730769230769228</v>
      </c>
      <c r="K4870">
        <v>0.23822276323797936</v>
      </c>
      <c r="L4870">
        <v>0.31649421789409621</v>
      </c>
      <c r="M4870">
        <v>0.2</v>
      </c>
      <c r="N4870" t="s">
        <v>37</v>
      </c>
      <c r="O4870" s="45" t="s">
        <v>37</v>
      </c>
      <c r="P4870" s="49" t="str">
        <f>'Sheet1 (2)'!O666</f>
        <v>B</v>
      </c>
      <c r="Q4870" s="30" t="str">
        <f t="shared" si="607"/>
        <v>B</v>
      </c>
      <c r="R4870">
        <f t="shared" si="608"/>
        <v>0.25</v>
      </c>
      <c r="S4870" s="11">
        <f t="shared" si="609"/>
        <v>0.36807692307692313</v>
      </c>
      <c r="T4870" s="13">
        <f t="shared" si="610"/>
        <v>0.24730769230769228</v>
      </c>
      <c r="U4870">
        <f t="shared" si="611"/>
        <v>0.12860000000000002</v>
      </c>
      <c r="V4870" t="str">
        <f t="shared" si="612"/>
        <v>same</v>
      </c>
      <c r="W4870" s="47">
        <f t="shared" si="613"/>
        <v>0</v>
      </c>
      <c r="X4870" s="47"/>
      <c r="Y4870" s="47"/>
    </row>
    <row r="4871" spans="1:25" ht="21" x14ac:dyDescent="0.4">
      <c r="A4871" t="s">
        <v>5670</v>
      </c>
      <c r="B4871" t="s">
        <v>5662</v>
      </c>
      <c r="C4871" t="s">
        <v>5663</v>
      </c>
      <c r="D4871" s="33">
        <v>106082</v>
      </c>
      <c r="E4871" s="33">
        <v>10579</v>
      </c>
      <c r="F4871" s="32">
        <v>0.36750000000000005</v>
      </c>
      <c r="G4871" s="32">
        <v>0.12250000000000003</v>
      </c>
      <c r="H4871" s="13">
        <v>9.972474123791029</v>
      </c>
      <c r="I4871" s="32">
        <v>0.4900000000000001</v>
      </c>
      <c r="J4871" s="34">
        <f t="shared" si="606"/>
        <v>0.25</v>
      </c>
      <c r="K4871">
        <v>3.4738633141128655E-2</v>
      </c>
      <c r="L4871">
        <v>4.6318177521504876E-2</v>
      </c>
      <c r="M4871">
        <v>0.01</v>
      </c>
      <c r="N4871" t="s">
        <v>37</v>
      </c>
      <c r="O4871" s="45" t="s">
        <v>37</v>
      </c>
      <c r="P4871" s="49" t="str">
        <f>'Sheet1 (2)'!O782</f>
        <v>B</v>
      </c>
      <c r="Q4871" s="30" t="str">
        <f t="shared" si="607"/>
        <v>B</v>
      </c>
      <c r="R4871">
        <f t="shared" si="608"/>
        <v>0.25</v>
      </c>
      <c r="S4871" s="11">
        <f t="shared" si="609"/>
        <v>0.78410204081632651</v>
      </c>
      <c r="T4871" s="13">
        <f t="shared" si="610"/>
        <v>0.25</v>
      </c>
      <c r="U4871">
        <f t="shared" si="611"/>
        <v>0.12250000000000003</v>
      </c>
      <c r="V4871" t="str">
        <f t="shared" si="612"/>
        <v>same</v>
      </c>
      <c r="W4871" s="47">
        <f t="shared" si="613"/>
        <v>0</v>
      </c>
      <c r="X4871" s="47"/>
      <c r="Y4871" s="47"/>
    </row>
    <row r="4872" spans="1:25" ht="21" x14ac:dyDescent="0.4">
      <c r="A4872" t="s">
        <v>5671</v>
      </c>
      <c r="B4872" t="s">
        <v>5662</v>
      </c>
      <c r="C4872" t="s">
        <v>5663</v>
      </c>
      <c r="D4872" s="33">
        <v>58635</v>
      </c>
      <c r="E4872" s="33">
        <v>7597</v>
      </c>
      <c r="F4872" s="32">
        <v>0.1031</v>
      </c>
      <c r="G4872" s="32">
        <v>2.69E-2</v>
      </c>
      <c r="H4872" s="13">
        <v>12.956425343225035</v>
      </c>
      <c r="I4872" s="32">
        <v>0.13</v>
      </c>
      <c r="J4872" s="34">
        <f t="shared" si="606"/>
        <v>0.20692307692307693</v>
      </c>
      <c r="K4872">
        <v>1.357114650519942E-2</v>
      </c>
      <c r="L4872">
        <v>1.7112017901803344E-2</v>
      </c>
      <c r="M4872">
        <v>0.01</v>
      </c>
      <c r="N4872" t="s">
        <v>37</v>
      </c>
      <c r="O4872" s="45" t="s">
        <v>37</v>
      </c>
      <c r="P4872" s="49" t="str">
        <f>'Sheet1 (2)'!O816</f>
        <v>B</v>
      </c>
      <c r="Q4872" s="30" t="str">
        <f t="shared" si="607"/>
        <v>B</v>
      </c>
      <c r="R4872">
        <f t="shared" si="608"/>
        <v>0.25</v>
      </c>
      <c r="S4872" s="11">
        <f t="shared" si="609"/>
        <v>0.41561538461538461</v>
      </c>
      <c r="T4872" s="13">
        <f t="shared" si="610"/>
        <v>0.20692307692307693</v>
      </c>
      <c r="U4872">
        <f t="shared" si="611"/>
        <v>2.6900000000000004E-2</v>
      </c>
      <c r="V4872" t="str">
        <f t="shared" si="612"/>
        <v>same</v>
      </c>
      <c r="W4872" s="47">
        <f t="shared" si="613"/>
        <v>0</v>
      </c>
      <c r="X4872" s="47"/>
      <c r="Y4872" s="47"/>
    </row>
    <row r="4873" spans="1:25" ht="21" x14ac:dyDescent="0.4">
      <c r="A4873" t="s">
        <v>5672</v>
      </c>
      <c r="B4873" t="s">
        <v>5662</v>
      </c>
      <c r="C4873" t="s">
        <v>5663</v>
      </c>
      <c r="D4873" s="33">
        <v>37846</v>
      </c>
      <c r="E4873" s="33">
        <v>2968</v>
      </c>
      <c r="F4873" s="32">
        <v>6.1099999999999995E-2</v>
      </c>
      <c r="G4873" s="32">
        <v>1.89E-2</v>
      </c>
      <c r="H4873" s="13">
        <v>7.8423083020662689</v>
      </c>
      <c r="I4873" s="32">
        <v>7.9999999999999988E-2</v>
      </c>
      <c r="J4873" s="34">
        <f t="shared" si="606"/>
        <v>0.23625000000000004</v>
      </c>
      <c r="K4873">
        <v>2.0586253369272237E-2</v>
      </c>
      <c r="L4873">
        <v>2.6954177897574118E-2</v>
      </c>
      <c r="M4873">
        <v>0.01</v>
      </c>
      <c r="N4873" t="s">
        <v>37</v>
      </c>
      <c r="O4873" s="45" t="s">
        <v>37</v>
      </c>
      <c r="P4873" s="49" t="str">
        <f>'Sheet1 (2)'!O1083</f>
        <v>B</v>
      </c>
      <c r="Q4873" s="30" t="str">
        <f t="shared" si="607"/>
        <v>B</v>
      </c>
      <c r="R4873">
        <f t="shared" si="608"/>
        <v>0.25</v>
      </c>
      <c r="S4873" s="11">
        <f t="shared" si="609"/>
        <v>0.629</v>
      </c>
      <c r="T4873" s="13">
        <f t="shared" si="610"/>
        <v>0.23625000000000004</v>
      </c>
      <c r="U4873">
        <f t="shared" si="611"/>
        <v>1.89E-2</v>
      </c>
      <c r="V4873" t="str">
        <f t="shared" si="612"/>
        <v>same</v>
      </c>
      <c r="W4873" s="47">
        <f t="shared" si="613"/>
        <v>0</v>
      </c>
      <c r="X4873" s="47"/>
      <c r="Y4873" s="47"/>
    </row>
    <row r="4874" spans="1:25" ht="21" x14ac:dyDescent="0.4">
      <c r="A4874" t="s">
        <v>5673</v>
      </c>
      <c r="B4874" t="s">
        <v>5662</v>
      </c>
      <c r="C4874" t="s">
        <v>5663</v>
      </c>
      <c r="D4874" s="33">
        <v>77429</v>
      </c>
      <c r="E4874" s="33">
        <v>351</v>
      </c>
      <c r="F4874" s="32">
        <v>9.0000000000000024E-2</v>
      </c>
      <c r="G4874" s="32">
        <v>2.9999999999999992E-2</v>
      </c>
      <c r="H4874" s="13">
        <v>0.45331852406720996</v>
      </c>
      <c r="I4874" s="32">
        <v>0.12000000000000002</v>
      </c>
      <c r="J4874" s="34">
        <f t="shared" si="606"/>
        <v>0.24999999999999989</v>
      </c>
      <c r="K4874">
        <v>0.2564102564102565</v>
      </c>
      <c r="L4874">
        <v>0.34188034188034194</v>
      </c>
      <c r="M4874">
        <v>0.2</v>
      </c>
      <c r="N4874" t="s">
        <v>37</v>
      </c>
      <c r="O4874" s="45" t="s">
        <v>37</v>
      </c>
      <c r="P4874" s="49" t="str">
        <f>'Sheet1 (2)'!O1126</f>
        <v>B</v>
      </c>
      <c r="Q4874" s="30" t="str">
        <f t="shared" si="607"/>
        <v>B</v>
      </c>
      <c r="R4874">
        <f t="shared" si="608"/>
        <v>0.25</v>
      </c>
      <c r="S4874" s="11">
        <f t="shared" si="609"/>
        <v>0.41500000000000009</v>
      </c>
      <c r="T4874" s="13">
        <f t="shared" si="610"/>
        <v>0.24999999999999989</v>
      </c>
      <c r="U4874">
        <f t="shared" si="611"/>
        <v>2.9999999999999992E-2</v>
      </c>
      <c r="V4874" t="str">
        <f t="shared" si="612"/>
        <v>same</v>
      </c>
      <c r="W4874" s="47">
        <f t="shared" si="613"/>
        <v>0</v>
      </c>
      <c r="X4874" s="47"/>
      <c r="Y4874" s="47"/>
    </row>
    <row r="4875" spans="1:25" ht="21" x14ac:dyDescent="0.4">
      <c r="A4875" t="s">
        <v>5674</v>
      </c>
      <c r="B4875" t="s">
        <v>5662</v>
      </c>
      <c r="C4875" t="s">
        <v>5663</v>
      </c>
      <c r="D4875" s="33">
        <v>77863</v>
      </c>
      <c r="E4875" s="33">
        <v>6995</v>
      </c>
      <c r="F4875" s="32">
        <v>0.10750000000000001</v>
      </c>
      <c r="G4875" s="32">
        <v>3.2500000000000001E-2</v>
      </c>
      <c r="H4875" s="13">
        <v>8.9837278296495118</v>
      </c>
      <c r="I4875" s="32">
        <v>0.14000000000000001</v>
      </c>
      <c r="J4875" s="34">
        <f t="shared" si="606"/>
        <v>0.23214285714285712</v>
      </c>
      <c r="K4875">
        <v>1.5368120085775556E-2</v>
      </c>
      <c r="L4875">
        <v>2.0014295925661188E-2</v>
      </c>
      <c r="M4875">
        <v>0.01</v>
      </c>
      <c r="N4875" t="s">
        <v>37</v>
      </c>
      <c r="O4875" s="45" t="s">
        <v>37</v>
      </c>
      <c r="P4875" s="49" t="str">
        <f>'Sheet1 (2)'!O1157</f>
        <v>B</v>
      </c>
      <c r="Q4875" s="30" t="str">
        <f t="shared" si="607"/>
        <v>B</v>
      </c>
      <c r="R4875">
        <f t="shared" si="608"/>
        <v>0.25</v>
      </c>
      <c r="S4875" s="11">
        <f t="shared" si="609"/>
        <v>0.50035714285714283</v>
      </c>
      <c r="T4875" s="13">
        <f t="shared" si="610"/>
        <v>0.23214285714285712</v>
      </c>
      <c r="U4875">
        <f t="shared" si="611"/>
        <v>3.2500000000000001E-2</v>
      </c>
      <c r="V4875" t="str">
        <f t="shared" si="612"/>
        <v>same</v>
      </c>
      <c r="W4875" s="47">
        <f t="shared" si="613"/>
        <v>0</v>
      </c>
      <c r="X4875" s="47"/>
      <c r="Y4875" s="47"/>
    </row>
    <row r="4876" spans="1:25" ht="21" x14ac:dyDescent="0.4">
      <c r="A4876" s="18" t="s">
        <v>5675</v>
      </c>
      <c r="B4876" t="s">
        <v>5662</v>
      </c>
      <c r="C4876" t="s">
        <v>5663</v>
      </c>
      <c r="D4876" s="33">
        <v>13011</v>
      </c>
      <c r="E4876" s="33">
        <v>780</v>
      </c>
      <c r="F4876" s="32">
        <v>4.8999999999999998E-3</v>
      </c>
      <c r="G4876" s="32">
        <v>-4.8999999999999998E-3</v>
      </c>
      <c r="H4876" s="13">
        <v>5.9949273691491811</v>
      </c>
      <c r="I4876" s="32">
        <v>0</v>
      </c>
      <c r="J4876" s="34" t="e">
        <f t="shared" si="606"/>
        <v>#DIV/0!</v>
      </c>
      <c r="K4876">
        <v>6.2820512820512811E-3</v>
      </c>
      <c r="L4876">
        <v>0</v>
      </c>
      <c r="M4876">
        <v>0.01</v>
      </c>
      <c r="N4876" t="s">
        <v>37</v>
      </c>
      <c r="O4876" s="45" t="s">
        <v>37</v>
      </c>
      <c r="P4876" s="49" t="str">
        <f>'Sheet1 (2)'!O1278</f>
        <v>B</v>
      </c>
      <c r="Q4876" s="30" t="str">
        <f t="shared" si="607"/>
        <v>B</v>
      </c>
      <c r="R4876">
        <f t="shared" si="608"/>
        <v>0.25</v>
      </c>
      <c r="S4876" s="11" t="e">
        <f t="shared" si="609"/>
        <v>#DIV/0!</v>
      </c>
      <c r="T4876" s="13" t="e">
        <f t="shared" si="610"/>
        <v>#DIV/0!</v>
      </c>
      <c r="U4876">
        <f t="shared" si="611"/>
        <v>0</v>
      </c>
      <c r="V4876" t="str">
        <f t="shared" si="612"/>
        <v>same</v>
      </c>
      <c r="W4876" s="47">
        <f t="shared" si="613"/>
        <v>4.8999999999999998E-3</v>
      </c>
      <c r="X4876" s="47"/>
      <c r="Y4876" s="47"/>
    </row>
    <row r="4877" spans="1:25" ht="21" x14ac:dyDescent="0.4">
      <c r="A4877" t="s">
        <v>5676</v>
      </c>
      <c r="B4877" t="s">
        <v>5662</v>
      </c>
      <c r="C4877" t="s">
        <v>5663</v>
      </c>
      <c r="D4877" s="33">
        <v>5255</v>
      </c>
      <c r="E4877" s="33">
        <v>32</v>
      </c>
      <c r="F4877" s="32">
        <v>7.4999999999999997E-3</v>
      </c>
      <c r="G4877" s="32">
        <v>2.5000000000000001E-3</v>
      </c>
      <c r="H4877" s="13">
        <v>0.60894386298763081</v>
      </c>
      <c r="I4877" s="32">
        <v>0.01</v>
      </c>
      <c r="J4877" s="34">
        <f t="shared" si="606"/>
        <v>0.25</v>
      </c>
      <c r="K4877">
        <v>0.234375</v>
      </c>
      <c r="L4877">
        <v>0.3125</v>
      </c>
      <c r="M4877">
        <v>0.2</v>
      </c>
      <c r="N4877" t="s">
        <v>37</v>
      </c>
      <c r="O4877" s="45" t="s">
        <v>37</v>
      </c>
      <c r="P4877" s="49" t="str">
        <f>'Sheet1 (2)'!O1288</f>
        <v>B</v>
      </c>
      <c r="Q4877" s="30" t="str">
        <f t="shared" si="607"/>
        <v>B</v>
      </c>
      <c r="R4877">
        <f t="shared" si="608"/>
        <v>0.25</v>
      </c>
      <c r="S4877" s="11">
        <f t="shared" si="609"/>
        <v>0.36</v>
      </c>
      <c r="T4877" s="13">
        <f t="shared" si="610"/>
        <v>0.25</v>
      </c>
      <c r="U4877">
        <f t="shared" si="611"/>
        <v>2.5000000000000001E-3</v>
      </c>
      <c r="V4877" t="str">
        <f t="shared" si="612"/>
        <v>same</v>
      </c>
      <c r="W4877" s="47">
        <f t="shared" si="613"/>
        <v>0</v>
      </c>
      <c r="X4877" s="47"/>
      <c r="Y4877" s="47"/>
    </row>
    <row r="4878" spans="1:25" ht="21" x14ac:dyDescent="0.4">
      <c r="A4878" t="s">
        <v>5677</v>
      </c>
      <c r="B4878" t="s">
        <v>5662</v>
      </c>
      <c r="C4878" t="s">
        <v>5663</v>
      </c>
      <c r="D4878" s="33">
        <v>103163</v>
      </c>
      <c r="E4878" s="33">
        <v>1152</v>
      </c>
      <c r="F4878" s="32">
        <v>0.255</v>
      </c>
      <c r="G4878" s="32">
        <v>8.500000000000002E-2</v>
      </c>
      <c r="H4878" s="13">
        <v>1.1166794296404718</v>
      </c>
      <c r="I4878" s="32">
        <v>0.34</v>
      </c>
      <c r="J4878" s="34">
        <f t="shared" si="606"/>
        <v>0.25000000000000006</v>
      </c>
      <c r="K4878">
        <v>0.22135416666666666</v>
      </c>
      <c r="L4878">
        <v>0.2951388888888889</v>
      </c>
      <c r="M4878">
        <v>0.2</v>
      </c>
      <c r="N4878" t="s">
        <v>37</v>
      </c>
      <c r="O4878" s="45" t="s">
        <v>37</v>
      </c>
      <c r="P4878" s="49" t="str">
        <f>'Sheet1 (2)'!O1342</f>
        <v>B</v>
      </c>
      <c r="Q4878" s="30" t="str">
        <f t="shared" si="607"/>
        <v>B</v>
      </c>
      <c r="R4878">
        <f t="shared" si="608"/>
        <v>0.25</v>
      </c>
      <c r="S4878" s="11">
        <f t="shared" si="609"/>
        <v>0.32235294117647056</v>
      </c>
      <c r="T4878" s="13">
        <f t="shared" si="610"/>
        <v>0.25000000000000006</v>
      </c>
      <c r="U4878">
        <f t="shared" si="611"/>
        <v>8.500000000000002E-2</v>
      </c>
      <c r="V4878" t="str">
        <f t="shared" si="612"/>
        <v>same</v>
      </c>
      <c r="W4878" s="47">
        <f t="shared" si="613"/>
        <v>0</v>
      </c>
      <c r="X4878" s="47"/>
      <c r="Y4878" s="47"/>
    </row>
    <row r="4879" spans="1:25" ht="21" x14ac:dyDescent="0.4">
      <c r="A4879" t="s">
        <v>5678</v>
      </c>
      <c r="B4879" t="s">
        <v>5662</v>
      </c>
      <c r="C4879" t="s">
        <v>5663</v>
      </c>
      <c r="D4879" s="33">
        <v>41159</v>
      </c>
      <c r="E4879" s="33">
        <v>799</v>
      </c>
      <c r="F4879" s="32">
        <v>0.1487</v>
      </c>
      <c r="G4879" s="32">
        <v>2.1299999999999999E-2</v>
      </c>
      <c r="H4879" s="13">
        <v>1.9412522170120752</v>
      </c>
      <c r="I4879" s="32">
        <v>0.16999999999999998</v>
      </c>
      <c r="J4879" s="34">
        <f t="shared" si="606"/>
        <v>0.12529411764705883</v>
      </c>
      <c r="K4879">
        <v>0.18610763454317897</v>
      </c>
      <c r="L4879">
        <v>0.21276595744680848</v>
      </c>
      <c r="M4879">
        <v>0.2</v>
      </c>
      <c r="N4879" t="s">
        <v>37</v>
      </c>
      <c r="O4879" s="45" t="s">
        <v>37</v>
      </c>
      <c r="P4879" s="49" t="str">
        <f>'Sheet1 (2)'!O1489</f>
        <v>B</v>
      </c>
      <c r="Q4879" s="30" t="str">
        <f t="shared" si="607"/>
        <v>B</v>
      </c>
      <c r="R4879">
        <f t="shared" si="608"/>
        <v>0.25</v>
      </c>
      <c r="S4879" s="11">
        <f t="shared" si="609"/>
        <v>5.9999999999999831E-2</v>
      </c>
      <c r="T4879" s="13">
        <f t="shared" si="610"/>
        <v>0.12529411764705883</v>
      </c>
      <c r="U4879">
        <f t="shared" si="611"/>
        <v>2.1299999999999999E-2</v>
      </c>
      <c r="V4879" t="str">
        <f t="shared" si="612"/>
        <v>same</v>
      </c>
      <c r="W4879" s="47">
        <f t="shared" si="613"/>
        <v>0</v>
      </c>
      <c r="X4879" s="47"/>
      <c r="Y4879" s="47"/>
    </row>
    <row r="4880" spans="1:25" ht="21" x14ac:dyDescent="0.4">
      <c r="A4880" t="s">
        <v>5679</v>
      </c>
      <c r="B4880" t="s">
        <v>5662</v>
      </c>
      <c r="C4880" t="s">
        <v>5663</v>
      </c>
      <c r="D4880" s="33">
        <v>63831</v>
      </c>
      <c r="E4880" s="33">
        <v>7560</v>
      </c>
      <c r="F4880" s="32">
        <v>0.10289999999999999</v>
      </c>
      <c r="G4880" s="32">
        <v>2.7100000000000003E-2</v>
      </c>
      <c r="H4880" s="13">
        <v>11.843774968275603</v>
      </c>
      <c r="I4880" s="32">
        <v>0.13</v>
      </c>
      <c r="J4880" s="34">
        <f t="shared" si="606"/>
        <v>0.20846153846153848</v>
      </c>
      <c r="K4880">
        <v>1.361111111111111E-2</v>
      </c>
      <c r="L4880">
        <v>1.7195767195767195E-2</v>
      </c>
      <c r="M4880">
        <v>0.01</v>
      </c>
      <c r="N4880" t="s">
        <v>37</v>
      </c>
      <c r="O4880" s="45" t="s">
        <v>37</v>
      </c>
      <c r="P4880" s="49" t="str">
        <f>'Sheet1 (2)'!O1494</f>
        <v>B</v>
      </c>
      <c r="Q4880" s="30" t="str">
        <f t="shared" si="607"/>
        <v>B</v>
      </c>
      <c r="R4880">
        <f t="shared" si="608"/>
        <v>0.25</v>
      </c>
      <c r="S4880" s="11">
        <f t="shared" si="609"/>
        <v>0.41846153846153844</v>
      </c>
      <c r="T4880" s="13">
        <f t="shared" si="610"/>
        <v>0.20846153846153848</v>
      </c>
      <c r="U4880">
        <f t="shared" si="611"/>
        <v>2.7100000000000003E-2</v>
      </c>
      <c r="V4880" t="str">
        <f t="shared" si="612"/>
        <v>same</v>
      </c>
      <c r="W4880" s="47">
        <f t="shared" si="613"/>
        <v>0</v>
      </c>
      <c r="X4880" s="47"/>
      <c r="Y4880" s="47"/>
    </row>
    <row r="4881" spans="1:25" ht="21" x14ac:dyDescent="0.4">
      <c r="A4881" t="s">
        <v>5680</v>
      </c>
      <c r="B4881" t="s">
        <v>5662</v>
      </c>
      <c r="C4881" t="s">
        <v>5663</v>
      </c>
      <c r="D4881" s="33">
        <v>104262</v>
      </c>
      <c r="E4881" s="33">
        <v>10688</v>
      </c>
      <c r="F4881" s="32">
        <v>0.34500000000000003</v>
      </c>
      <c r="G4881" s="32">
        <v>0.11500000000000002</v>
      </c>
      <c r="H4881" s="13">
        <v>10.251098194931998</v>
      </c>
      <c r="I4881" s="32">
        <v>0.46000000000000008</v>
      </c>
      <c r="J4881" s="34">
        <f t="shared" si="606"/>
        <v>0.25</v>
      </c>
      <c r="K4881">
        <v>3.227919161676647E-2</v>
      </c>
      <c r="L4881">
        <v>4.3038922155688629E-2</v>
      </c>
      <c r="M4881">
        <v>0.01</v>
      </c>
      <c r="N4881" t="s">
        <v>37</v>
      </c>
      <c r="O4881" s="45" t="s">
        <v>37</v>
      </c>
      <c r="P4881" s="49" t="str">
        <f>'Sheet1 (2)'!O1672</f>
        <v>B</v>
      </c>
      <c r="Q4881" s="30" t="str">
        <f t="shared" si="607"/>
        <v>B</v>
      </c>
      <c r="R4881">
        <f t="shared" si="608"/>
        <v>0.25</v>
      </c>
      <c r="S4881" s="11">
        <f t="shared" si="609"/>
        <v>0.76765217391304341</v>
      </c>
      <c r="T4881" s="13">
        <f t="shared" si="610"/>
        <v>0.25</v>
      </c>
      <c r="U4881">
        <f t="shared" si="611"/>
        <v>0.11500000000000002</v>
      </c>
      <c r="V4881" t="str">
        <f t="shared" si="612"/>
        <v>same</v>
      </c>
      <c r="W4881" s="47">
        <f t="shared" si="613"/>
        <v>0</v>
      </c>
      <c r="X4881" s="47"/>
      <c r="Y4881" s="47"/>
    </row>
    <row r="4882" spans="1:25" ht="21" x14ac:dyDescent="0.4">
      <c r="A4882" t="s">
        <v>5681</v>
      </c>
      <c r="B4882" t="s">
        <v>5662</v>
      </c>
      <c r="C4882" t="s">
        <v>5663</v>
      </c>
      <c r="D4882" s="33">
        <v>41377</v>
      </c>
      <c r="E4882" s="33">
        <v>650</v>
      </c>
      <c r="F4882" s="32">
        <v>0.2175</v>
      </c>
      <c r="G4882" s="32">
        <v>7.2500000000000009E-2</v>
      </c>
      <c r="H4882" s="13">
        <v>1.5709210430915725</v>
      </c>
      <c r="I4882" s="32">
        <v>0.29000000000000004</v>
      </c>
      <c r="J4882" s="34">
        <f t="shared" si="606"/>
        <v>0.25</v>
      </c>
      <c r="K4882">
        <v>0.33461538461538459</v>
      </c>
      <c r="L4882">
        <v>0.44615384615384623</v>
      </c>
      <c r="M4882">
        <v>0.2</v>
      </c>
      <c r="N4882" t="s">
        <v>37</v>
      </c>
      <c r="O4882" s="45" t="s">
        <v>37</v>
      </c>
      <c r="P4882" s="49" t="str">
        <f>'Sheet1 (2)'!O1700</f>
        <v>B</v>
      </c>
      <c r="Q4882" s="30" t="str">
        <f t="shared" si="607"/>
        <v>B</v>
      </c>
      <c r="R4882">
        <f t="shared" si="608"/>
        <v>0.25</v>
      </c>
      <c r="S4882" s="11">
        <f t="shared" si="609"/>
        <v>0.55172413793103459</v>
      </c>
      <c r="T4882" s="13">
        <f t="shared" si="610"/>
        <v>0.25</v>
      </c>
      <c r="U4882">
        <f t="shared" si="611"/>
        <v>7.2500000000000009E-2</v>
      </c>
      <c r="V4882" t="str">
        <f t="shared" si="612"/>
        <v>same</v>
      </c>
      <c r="W4882" s="47">
        <f t="shared" si="613"/>
        <v>0</v>
      </c>
      <c r="X4882" s="47"/>
      <c r="Y4882" s="47"/>
    </row>
    <row r="4883" spans="1:25" ht="21" x14ac:dyDescent="0.4">
      <c r="A4883" t="s">
        <v>5682</v>
      </c>
      <c r="B4883" t="s">
        <v>5662</v>
      </c>
      <c r="C4883" t="s">
        <v>5663</v>
      </c>
      <c r="D4883" s="33">
        <v>86427</v>
      </c>
      <c r="E4883" s="33">
        <v>8737</v>
      </c>
      <c r="F4883" s="32">
        <v>0.51</v>
      </c>
      <c r="G4883" s="32">
        <v>0.17000000000000004</v>
      </c>
      <c r="H4883" s="13">
        <v>10.109109421824199</v>
      </c>
      <c r="I4883" s="32">
        <v>0.68</v>
      </c>
      <c r="J4883" s="34">
        <f t="shared" si="606"/>
        <v>0.25000000000000006</v>
      </c>
      <c r="K4883">
        <v>5.8372439052306282E-2</v>
      </c>
      <c r="L4883">
        <v>7.7829918736408377E-2</v>
      </c>
      <c r="M4883">
        <v>0.01</v>
      </c>
      <c r="N4883" t="s">
        <v>37</v>
      </c>
      <c r="O4883" s="45" t="s">
        <v>37</v>
      </c>
      <c r="P4883" s="49" t="str">
        <f>'Sheet1 (2)'!O1761</f>
        <v>B</v>
      </c>
      <c r="Q4883" s="30" t="str">
        <f t="shared" si="607"/>
        <v>B</v>
      </c>
      <c r="R4883">
        <f t="shared" si="608"/>
        <v>0.25</v>
      </c>
      <c r="S4883" s="11">
        <f t="shared" si="609"/>
        <v>0.87151470588235302</v>
      </c>
      <c r="T4883" s="13">
        <f t="shared" si="610"/>
        <v>0.25000000000000006</v>
      </c>
      <c r="U4883">
        <f t="shared" si="611"/>
        <v>0.17000000000000004</v>
      </c>
      <c r="V4883" t="str">
        <f t="shared" si="612"/>
        <v>same</v>
      </c>
      <c r="W4883" s="47">
        <f t="shared" si="613"/>
        <v>0</v>
      </c>
      <c r="X4883" s="47"/>
      <c r="Y4883" s="47"/>
    </row>
    <row r="4884" spans="1:25" ht="21" x14ac:dyDescent="0.4">
      <c r="A4884" t="s">
        <v>5683</v>
      </c>
      <c r="B4884" t="s">
        <v>5662</v>
      </c>
      <c r="C4884" t="s">
        <v>5663</v>
      </c>
      <c r="D4884" s="33">
        <v>112487</v>
      </c>
      <c r="E4884" s="33">
        <v>1266</v>
      </c>
      <c r="F4884" s="32">
        <v>0.27</v>
      </c>
      <c r="G4884" s="32">
        <v>9.0000000000000011E-2</v>
      </c>
      <c r="H4884" s="13">
        <v>1.1254633868802617</v>
      </c>
      <c r="I4884" s="32">
        <v>0.36000000000000004</v>
      </c>
      <c r="J4884" s="34">
        <f t="shared" si="606"/>
        <v>0.25</v>
      </c>
      <c r="K4884">
        <v>0.2132701421800948</v>
      </c>
      <c r="L4884">
        <v>0.28436018957345977</v>
      </c>
      <c r="M4884">
        <v>0.2</v>
      </c>
      <c r="N4884" t="s">
        <v>37</v>
      </c>
      <c r="O4884" s="45" t="s">
        <v>37</v>
      </c>
      <c r="P4884" s="49" t="str">
        <f>'Sheet1 (2)'!O1768</f>
        <v>B</v>
      </c>
      <c r="Q4884" s="30" t="str">
        <f t="shared" si="607"/>
        <v>B</v>
      </c>
      <c r="R4884">
        <f t="shared" si="608"/>
        <v>0.25</v>
      </c>
      <c r="S4884" s="11">
        <f t="shared" si="609"/>
        <v>0.29666666666666675</v>
      </c>
      <c r="T4884" s="13">
        <f t="shared" si="610"/>
        <v>0.25</v>
      </c>
      <c r="U4884">
        <f t="shared" si="611"/>
        <v>9.0000000000000011E-2</v>
      </c>
      <c r="V4884" t="str">
        <f t="shared" si="612"/>
        <v>same</v>
      </c>
      <c r="W4884" s="47">
        <f t="shared" si="613"/>
        <v>0</v>
      </c>
      <c r="X4884" s="47"/>
      <c r="Y4884" s="47"/>
    </row>
    <row r="4885" spans="1:25" ht="21" x14ac:dyDescent="0.4">
      <c r="A4885" t="s">
        <v>5684</v>
      </c>
      <c r="B4885" t="s">
        <v>5662</v>
      </c>
      <c r="C4885" t="s">
        <v>5663</v>
      </c>
      <c r="D4885" s="33">
        <v>112627</v>
      </c>
      <c r="E4885" s="33">
        <v>1537</v>
      </c>
      <c r="F4885" s="32">
        <v>0.35510000000000008</v>
      </c>
      <c r="G4885" s="32">
        <v>0.11490000000000002</v>
      </c>
      <c r="H4885" s="13">
        <v>1.3646816482726167</v>
      </c>
      <c r="I4885" s="32">
        <v>0.47000000000000008</v>
      </c>
      <c r="J4885" s="34">
        <f t="shared" si="606"/>
        <v>0.24446808510638296</v>
      </c>
      <c r="K4885">
        <v>0.23103448275862074</v>
      </c>
      <c r="L4885">
        <v>0.30579050097592719</v>
      </c>
      <c r="M4885">
        <v>0.2</v>
      </c>
      <c r="N4885" t="s">
        <v>37</v>
      </c>
      <c r="O4885" s="45" t="s">
        <v>37</v>
      </c>
      <c r="P4885" s="49" t="str">
        <f>'Sheet1 (2)'!O1785</f>
        <v>B</v>
      </c>
      <c r="Q4885" s="30" t="str">
        <f t="shared" si="607"/>
        <v>B</v>
      </c>
      <c r="R4885">
        <f t="shared" si="608"/>
        <v>0.25</v>
      </c>
      <c r="S4885" s="11">
        <f t="shared" si="609"/>
        <v>0.34595744680851076</v>
      </c>
      <c r="T4885" s="13">
        <f t="shared" si="610"/>
        <v>0.24446808510638296</v>
      </c>
      <c r="U4885">
        <f t="shared" si="611"/>
        <v>0.11490000000000002</v>
      </c>
      <c r="V4885" t="str">
        <f t="shared" si="612"/>
        <v>same</v>
      </c>
      <c r="W4885" s="47">
        <f t="shared" si="613"/>
        <v>0</v>
      </c>
      <c r="X4885" s="47"/>
      <c r="Y4885" s="47"/>
    </row>
    <row r="4886" spans="1:25" ht="21" x14ac:dyDescent="0.4">
      <c r="A4886" t="s">
        <v>5685</v>
      </c>
      <c r="B4886" t="s">
        <v>5662</v>
      </c>
      <c r="C4886" t="s">
        <v>5663</v>
      </c>
      <c r="D4886" s="33">
        <v>23771</v>
      </c>
      <c r="E4886" s="33">
        <v>1652</v>
      </c>
      <c r="F4886" s="32">
        <v>3.4999999999999996E-2</v>
      </c>
      <c r="G4886" s="32">
        <v>5.0000000000000001E-3</v>
      </c>
      <c r="H4886" s="13">
        <v>6.9496445248411929</v>
      </c>
      <c r="I4886" s="32">
        <v>3.9999999999999994E-2</v>
      </c>
      <c r="J4886" s="34">
        <f t="shared" si="606"/>
        <v>0.12500000000000003</v>
      </c>
      <c r="K4886">
        <v>2.1186440677966097E-2</v>
      </c>
      <c r="L4886">
        <v>2.4213075060532684E-2</v>
      </c>
      <c r="M4886">
        <v>0.01</v>
      </c>
      <c r="N4886" t="s">
        <v>37</v>
      </c>
      <c r="O4886" s="45" t="s">
        <v>37</v>
      </c>
      <c r="P4886" s="49" t="str">
        <f>'Sheet1 (2)'!O1865</f>
        <v>B</v>
      </c>
      <c r="Q4886" s="30" t="str">
        <f t="shared" si="607"/>
        <v>B</v>
      </c>
      <c r="R4886">
        <f t="shared" si="608"/>
        <v>0.25</v>
      </c>
      <c r="S4886" s="11">
        <f t="shared" si="609"/>
        <v>0.58699999999999997</v>
      </c>
      <c r="T4886" s="13">
        <f t="shared" si="610"/>
        <v>0.12500000000000003</v>
      </c>
      <c r="U4886">
        <f t="shared" si="611"/>
        <v>5.0000000000000001E-3</v>
      </c>
      <c r="V4886" t="str">
        <f t="shared" si="612"/>
        <v>same</v>
      </c>
      <c r="W4886" s="47">
        <f t="shared" si="613"/>
        <v>0</v>
      </c>
      <c r="X4886" s="47"/>
      <c r="Y4886" s="47"/>
    </row>
    <row r="4887" spans="1:25" ht="21" x14ac:dyDescent="0.4">
      <c r="A4887" t="s">
        <v>5686</v>
      </c>
      <c r="B4887" t="s">
        <v>5662</v>
      </c>
      <c r="C4887" t="s">
        <v>5663</v>
      </c>
      <c r="D4887" s="33">
        <v>103752</v>
      </c>
      <c r="E4887" s="33">
        <v>8491</v>
      </c>
      <c r="F4887" s="32">
        <v>0.23250000000000004</v>
      </c>
      <c r="G4887" s="32">
        <v>7.7500000000000013E-2</v>
      </c>
      <c r="H4887" s="13">
        <v>8.1839386228699205</v>
      </c>
      <c r="I4887" s="32">
        <v>0.31000000000000005</v>
      </c>
      <c r="J4887" s="34">
        <f t="shared" si="606"/>
        <v>0.25</v>
      </c>
      <c r="K4887">
        <v>2.738193381227182E-2</v>
      </c>
      <c r="L4887">
        <v>3.6509245083029093E-2</v>
      </c>
      <c r="M4887">
        <v>0.01</v>
      </c>
      <c r="N4887" t="s">
        <v>37</v>
      </c>
      <c r="O4887" s="45" t="s">
        <v>37</v>
      </c>
      <c r="P4887" s="49" t="str">
        <f>'Sheet1 (2)'!O2234</f>
        <v>B</v>
      </c>
      <c r="Q4887" s="30" t="str">
        <f t="shared" si="607"/>
        <v>B</v>
      </c>
      <c r="R4887">
        <f t="shared" si="608"/>
        <v>0.25</v>
      </c>
      <c r="S4887" s="11">
        <f t="shared" si="609"/>
        <v>0.72609677419354834</v>
      </c>
      <c r="T4887" s="13">
        <f t="shared" si="610"/>
        <v>0.25</v>
      </c>
      <c r="U4887">
        <f t="shared" si="611"/>
        <v>7.7500000000000013E-2</v>
      </c>
      <c r="V4887" t="str">
        <f t="shared" si="612"/>
        <v>same</v>
      </c>
      <c r="W4887" s="47">
        <f t="shared" si="613"/>
        <v>0</v>
      </c>
      <c r="X4887" s="47"/>
      <c r="Y4887" s="47"/>
    </row>
    <row r="4888" spans="1:25" ht="21" x14ac:dyDescent="0.4">
      <c r="A4888" t="s">
        <v>5687</v>
      </c>
      <c r="B4888" t="s">
        <v>5662</v>
      </c>
      <c r="C4888" t="s">
        <v>5663</v>
      </c>
      <c r="D4888" s="33">
        <v>113212</v>
      </c>
      <c r="E4888" s="33">
        <v>11162</v>
      </c>
      <c r="F4888" s="32">
        <v>0.27</v>
      </c>
      <c r="G4888" s="32">
        <v>0.09</v>
      </c>
      <c r="H4888" s="13">
        <v>9.8593788644313332</v>
      </c>
      <c r="I4888" s="32">
        <v>0.36</v>
      </c>
      <c r="J4888" s="34">
        <f t="shared" si="606"/>
        <v>0.25</v>
      </c>
      <c r="K4888">
        <v>2.4189213402616018E-2</v>
      </c>
      <c r="L4888">
        <v>3.2252284536821357E-2</v>
      </c>
      <c r="M4888">
        <v>0.01</v>
      </c>
      <c r="N4888" t="s">
        <v>37</v>
      </c>
      <c r="O4888" s="45" t="s">
        <v>37</v>
      </c>
      <c r="P4888" s="49" t="str">
        <f>'Sheet1 (2)'!O2518</f>
        <v>B</v>
      </c>
      <c r="Q4888" s="30" t="str">
        <f t="shared" si="607"/>
        <v>B</v>
      </c>
      <c r="R4888">
        <f t="shared" si="608"/>
        <v>0.25</v>
      </c>
      <c r="S4888" s="11">
        <f t="shared" si="609"/>
        <v>0.68994444444444436</v>
      </c>
      <c r="T4888" s="13">
        <f t="shared" si="610"/>
        <v>0.25</v>
      </c>
      <c r="U4888">
        <f t="shared" si="611"/>
        <v>0.09</v>
      </c>
      <c r="V4888" t="str">
        <f t="shared" si="612"/>
        <v>same</v>
      </c>
      <c r="W4888" s="47">
        <f t="shared" si="613"/>
        <v>0</v>
      </c>
      <c r="X4888" s="47"/>
      <c r="Y4888" s="47"/>
    </row>
    <row r="4889" spans="1:25" ht="21" x14ac:dyDescent="0.4">
      <c r="A4889" t="s">
        <v>5688</v>
      </c>
      <c r="B4889" t="s">
        <v>5662</v>
      </c>
      <c r="C4889" t="s">
        <v>5663</v>
      </c>
      <c r="D4889" s="33">
        <v>12676</v>
      </c>
      <c r="E4889" s="33">
        <v>725</v>
      </c>
      <c r="F4889" s="32">
        <v>2.8999999999999998E-3</v>
      </c>
      <c r="G4889" s="32">
        <v>-2.8999999999999998E-3</v>
      </c>
      <c r="H4889" s="13">
        <v>5.7194698643105077</v>
      </c>
      <c r="I4889" s="32">
        <v>0</v>
      </c>
      <c r="J4889" s="34" t="e">
        <f t="shared" si="606"/>
        <v>#DIV/0!</v>
      </c>
      <c r="K4889">
        <v>4.0000000000000001E-3</v>
      </c>
      <c r="L4889">
        <v>0</v>
      </c>
      <c r="M4889">
        <v>0.01</v>
      </c>
      <c r="N4889" t="s">
        <v>37</v>
      </c>
      <c r="O4889" s="45" t="s">
        <v>37</v>
      </c>
      <c r="P4889" s="49" t="str">
        <f>'Sheet1 (2)'!O2588</f>
        <v>B</v>
      </c>
      <c r="Q4889" s="30" t="str">
        <f t="shared" si="607"/>
        <v>B</v>
      </c>
      <c r="R4889">
        <f t="shared" si="608"/>
        <v>0.25</v>
      </c>
      <c r="S4889" s="11" t="e">
        <f t="shared" si="609"/>
        <v>#DIV/0!</v>
      </c>
      <c r="T4889" s="13" t="e">
        <f t="shared" si="610"/>
        <v>#DIV/0!</v>
      </c>
      <c r="U4889">
        <f t="shared" si="611"/>
        <v>0</v>
      </c>
      <c r="V4889" t="str">
        <f t="shared" si="612"/>
        <v>same</v>
      </c>
      <c r="W4889" s="47">
        <f t="shared" si="613"/>
        <v>2.8999999999999998E-3</v>
      </c>
      <c r="X4889" s="47"/>
      <c r="Y4889" s="47"/>
    </row>
    <row r="4890" spans="1:25" ht="21" x14ac:dyDescent="0.4">
      <c r="A4890" t="s">
        <v>5689</v>
      </c>
      <c r="B4890" t="s">
        <v>5662</v>
      </c>
      <c r="C4890" t="s">
        <v>5663</v>
      </c>
      <c r="D4890" s="33">
        <v>86433</v>
      </c>
      <c r="E4890" s="33">
        <v>2513</v>
      </c>
      <c r="F4890" s="32">
        <v>0.60000000000000009</v>
      </c>
      <c r="G4890" s="32">
        <v>0.2</v>
      </c>
      <c r="H4890" s="13">
        <v>2.9074543287864589</v>
      </c>
      <c r="I4890" s="32">
        <v>0.8</v>
      </c>
      <c r="J4890" s="34">
        <f t="shared" si="606"/>
        <v>0.25</v>
      </c>
      <c r="K4890">
        <v>0.23875845602865106</v>
      </c>
      <c r="L4890">
        <v>0.31834460803820136</v>
      </c>
      <c r="M4890">
        <v>0.2</v>
      </c>
      <c r="N4890" t="s">
        <v>37</v>
      </c>
      <c r="O4890" s="45" t="s">
        <v>37</v>
      </c>
      <c r="P4890" s="49" t="str">
        <f>'Sheet1 (2)'!O2634</f>
        <v>B</v>
      </c>
      <c r="Q4890" s="30" t="str">
        <f t="shared" si="607"/>
        <v>B</v>
      </c>
      <c r="R4890">
        <f t="shared" si="608"/>
        <v>0.25</v>
      </c>
      <c r="S4890" s="11">
        <f t="shared" si="609"/>
        <v>0.37174999999999997</v>
      </c>
      <c r="T4890" s="13">
        <f t="shared" si="610"/>
        <v>0.25</v>
      </c>
      <c r="U4890">
        <f t="shared" si="611"/>
        <v>0.2</v>
      </c>
      <c r="V4890" t="str">
        <f t="shared" si="612"/>
        <v>same</v>
      </c>
      <c r="W4890" s="47">
        <f t="shared" si="613"/>
        <v>0</v>
      </c>
      <c r="X4890" s="47"/>
      <c r="Y4890" s="47"/>
    </row>
    <row r="4891" spans="1:25" ht="21" x14ac:dyDescent="0.4">
      <c r="A4891" t="s">
        <v>5690</v>
      </c>
      <c r="B4891" t="s">
        <v>5662</v>
      </c>
      <c r="C4891" t="s">
        <v>5663</v>
      </c>
      <c r="D4891" s="33">
        <v>58577</v>
      </c>
      <c r="E4891" s="33">
        <v>987</v>
      </c>
      <c r="F4891" s="32">
        <v>0.18830000000000002</v>
      </c>
      <c r="G4891" s="32">
        <v>3.1699999999999999E-2</v>
      </c>
      <c r="H4891" s="13">
        <v>1.6849616743773153</v>
      </c>
      <c r="I4891" s="32">
        <v>0.22000000000000003</v>
      </c>
      <c r="J4891" s="34">
        <f t="shared" si="606"/>
        <v>0.14409090909090908</v>
      </c>
      <c r="K4891">
        <v>0.19078014184397163</v>
      </c>
      <c r="L4891">
        <v>0.22289766970618038</v>
      </c>
      <c r="M4891">
        <v>0.2</v>
      </c>
      <c r="N4891" t="s">
        <v>37</v>
      </c>
      <c r="O4891" s="45" t="s">
        <v>37</v>
      </c>
      <c r="P4891" s="49" t="str">
        <f>'Sheet1 (2)'!O2733</f>
        <v>B</v>
      </c>
      <c r="Q4891" s="30" t="str">
        <f t="shared" si="607"/>
        <v>B</v>
      </c>
      <c r="R4891">
        <f t="shared" si="608"/>
        <v>0.25</v>
      </c>
      <c r="S4891" s="11">
        <f t="shared" si="609"/>
        <v>0.10272727272727283</v>
      </c>
      <c r="T4891" s="13">
        <f t="shared" si="610"/>
        <v>0.14409090909090908</v>
      </c>
      <c r="U4891">
        <f t="shared" si="611"/>
        <v>3.1699999999999999E-2</v>
      </c>
      <c r="V4891" t="str">
        <f t="shared" si="612"/>
        <v>same</v>
      </c>
      <c r="W4891" s="47">
        <f t="shared" si="613"/>
        <v>0</v>
      </c>
      <c r="X4891" s="47"/>
      <c r="Y4891" s="47"/>
    </row>
    <row r="4892" spans="1:25" ht="21" x14ac:dyDescent="0.4">
      <c r="A4892" t="s">
        <v>5691</v>
      </c>
      <c r="B4892" t="s">
        <v>5662</v>
      </c>
      <c r="C4892" t="s">
        <v>5663</v>
      </c>
      <c r="D4892" s="33">
        <v>105006</v>
      </c>
      <c r="E4892" s="33">
        <v>1086</v>
      </c>
      <c r="F4892" s="32">
        <v>0.25499999999999995</v>
      </c>
      <c r="G4892" s="32">
        <v>8.500000000000002E-2</v>
      </c>
      <c r="H4892" s="13">
        <v>1.0342266156219644</v>
      </c>
      <c r="I4892" s="32">
        <v>0.33999999999999997</v>
      </c>
      <c r="J4892" s="34">
        <f t="shared" si="606"/>
        <v>0.25000000000000006</v>
      </c>
      <c r="K4892">
        <v>0.2348066298342541</v>
      </c>
      <c r="L4892">
        <v>0.31307550644567211</v>
      </c>
      <c r="M4892">
        <v>0.2</v>
      </c>
      <c r="N4892" t="s">
        <v>37</v>
      </c>
      <c r="O4892" s="45" t="s">
        <v>37</v>
      </c>
      <c r="P4892" s="49" t="str">
        <f>'Sheet1 (2)'!O2888</f>
        <v>B</v>
      </c>
      <c r="Q4892" s="30" t="str">
        <f t="shared" si="607"/>
        <v>B</v>
      </c>
      <c r="R4892">
        <f t="shared" si="608"/>
        <v>0.25</v>
      </c>
      <c r="S4892" s="11">
        <f t="shared" si="609"/>
        <v>0.3611764705882351</v>
      </c>
      <c r="T4892" s="13">
        <f t="shared" si="610"/>
        <v>0.25000000000000006</v>
      </c>
      <c r="U4892">
        <f t="shared" si="611"/>
        <v>8.5000000000000006E-2</v>
      </c>
      <c r="V4892" t="str">
        <f t="shared" si="612"/>
        <v>same</v>
      </c>
      <c r="W4892" s="47">
        <f t="shared" si="613"/>
        <v>0</v>
      </c>
      <c r="X4892" s="47"/>
      <c r="Y4892" s="47"/>
    </row>
    <row r="4893" spans="1:25" ht="21" x14ac:dyDescent="0.4">
      <c r="A4893" t="s">
        <v>5692</v>
      </c>
      <c r="B4893" t="s">
        <v>5662</v>
      </c>
      <c r="C4893" t="s">
        <v>5663</v>
      </c>
      <c r="D4893" s="33">
        <v>64983</v>
      </c>
      <c r="E4893" s="33">
        <v>696</v>
      </c>
      <c r="F4893" s="32">
        <v>0.23250000000000004</v>
      </c>
      <c r="G4893" s="32">
        <v>7.7500000000000013E-2</v>
      </c>
      <c r="H4893" s="13">
        <v>1.0710493513688195</v>
      </c>
      <c r="I4893" s="32">
        <v>0.31000000000000005</v>
      </c>
      <c r="J4893" s="34">
        <f t="shared" si="606"/>
        <v>0.25</v>
      </c>
      <c r="K4893">
        <v>0.33405172413793105</v>
      </c>
      <c r="L4893">
        <v>0.44540229885057481</v>
      </c>
      <c r="M4893">
        <v>0.2</v>
      </c>
      <c r="N4893" t="s">
        <v>37</v>
      </c>
      <c r="O4893" s="45" t="s">
        <v>37</v>
      </c>
      <c r="P4893" s="49" t="str">
        <f>'Sheet1 (2)'!O3022</f>
        <v>B</v>
      </c>
      <c r="Q4893" s="30" t="str">
        <f t="shared" si="607"/>
        <v>B</v>
      </c>
      <c r="R4893">
        <f t="shared" si="608"/>
        <v>0.25</v>
      </c>
      <c r="S4893" s="11">
        <f t="shared" si="609"/>
        <v>0.55096774193548392</v>
      </c>
      <c r="T4893" s="13">
        <f t="shared" si="610"/>
        <v>0.25</v>
      </c>
      <c r="U4893">
        <f t="shared" si="611"/>
        <v>7.7500000000000013E-2</v>
      </c>
      <c r="V4893" t="str">
        <f t="shared" si="612"/>
        <v>same</v>
      </c>
      <c r="W4893" s="47">
        <f t="shared" si="613"/>
        <v>0</v>
      </c>
      <c r="X4893" s="47"/>
      <c r="Y4893" s="47"/>
    </row>
    <row r="4894" spans="1:25" ht="21" x14ac:dyDescent="0.4">
      <c r="A4894" t="s">
        <v>5693</v>
      </c>
      <c r="B4894" t="s">
        <v>5662</v>
      </c>
      <c r="C4894" t="s">
        <v>5663</v>
      </c>
      <c r="D4894" s="33">
        <v>10221</v>
      </c>
      <c r="E4894" s="33">
        <v>64</v>
      </c>
      <c r="F4894" s="32">
        <v>7.4999999999999997E-3</v>
      </c>
      <c r="G4894" s="32">
        <v>2.5000000000000001E-3</v>
      </c>
      <c r="H4894" s="13">
        <v>0.62616182369631157</v>
      </c>
      <c r="I4894" s="32">
        <v>0.01</v>
      </c>
      <c r="J4894" s="34">
        <f t="shared" si="606"/>
        <v>0.25</v>
      </c>
      <c r="K4894">
        <v>0.1171875</v>
      </c>
      <c r="L4894">
        <v>0.15625</v>
      </c>
      <c r="M4894">
        <v>0.2</v>
      </c>
      <c r="N4894" t="s">
        <v>37</v>
      </c>
      <c r="O4894" s="45" t="s">
        <v>37</v>
      </c>
      <c r="P4894" s="49" t="str">
        <f>'Sheet1 (2)'!O3026</f>
        <v>B</v>
      </c>
      <c r="Q4894" s="30" t="str">
        <f t="shared" si="607"/>
        <v>B</v>
      </c>
      <c r="R4894">
        <f t="shared" si="608"/>
        <v>0.25</v>
      </c>
      <c r="S4894" s="11">
        <f t="shared" si="609"/>
        <v>-0.28000000000000008</v>
      </c>
      <c r="T4894" s="13">
        <f t="shared" si="610"/>
        <v>0.25</v>
      </c>
      <c r="U4894">
        <f t="shared" si="611"/>
        <v>2.5000000000000001E-3</v>
      </c>
      <c r="V4894" t="str">
        <f t="shared" si="612"/>
        <v>same</v>
      </c>
      <c r="W4894" s="47">
        <f t="shared" si="613"/>
        <v>0</v>
      </c>
      <c r="X4894" s="47"/>
      <c r="Y4894" s="47"/>
    </row>
    <row r="4895" spans="1:25" ht="21" x14ac:dyDescent="0.4">
      <c r="A4895" t="s">
        <v>5694</v>
      </c>
      <c r="B4895" t="s">
        <v>5662</v>
      </c>
      <c r="C4895" t="s">
        <v>5663</v>
      </c>
      <c r="D4895" s="33">
        <v>112423</v>
      </c>
      <c r="E4895" s="33">
        <v>1286</v>
      </c>
      <c r="F4895" s="32">
        <v>0.29250000000000004</v>
      </c>
      <c r="G4895" s="32">
        <v>9.7500000000000003E-2</v>
      </c>
      <c r="H4895" s="13">
        <v>1.1438940430338989</v>
      </c>
      <c r="I4895" s="32">
        <v>0.39</v>
      </c>
      <c r="J4895" s="34">
        <f t="shared" si="606"/>
        <v>0.25</v>
      </c>
      <c r="K4895">
        <v>0.22744945567651637</v>
      </c>
      <c r="L4895">
        <v>0.30326594090202175</v>
      </c>
      <c r="M4895">
        <v>0.2</v>
      </c>
      <c r="N4895" t="s">
        <v>37</v>
      </c>
      <c r="O4895" s="45" t="s">
        <v>37</v>
      </c>
      <c r="P4895" s="49" t="str">
        <f>'Sheet1 (2)'!O3097</f>
        <v>B</v>
      </c>
      <c r="Q4895" s="30" t="str">
        <f t="shared" si="607"/>
        <v>B</v>
      </c>
      <c r="R4895">
        <f t="shared" si="608"/>
        <v>0.25</v>
      </c>
      <c r="S4895" s="11">
        <f t="shared" si="609"/>
        <v>0.34051282051282045</v>
      </c>
      <c r="T4895" s="13">
        <f t="shared" si="610"/>
        <v>0.25</v>
      </c>
      <c r="U4895">
        <f t="shared" si="611"/>
        <v>9.7500000000000003E-2</v>
      </c>
      <c r="V4895" t="str">
        <f t="shared" si="612"/>
        <v>same</v>
      </c>
      <c r="W4895" s="47">
        <f t="shared" si="613"/>
        <v>0</v>
      </c>
      <c r="X4895" s="47"/>
      <c r="Y4895" s="47"/>
    </row>
    <row r="4896" spans="1:25" ht="21" x14ac:dyDescent="0.4">
      <c r="A4896" t="s">
        <v>5695</v>
      </c>
      <c r="B4896" t="s">
        <v>5662</v>
      </c>
      <c r="C4896" t="s">
        <v>5663</v>
      </c>
      <c r="D4896" s="33">
        <v>24530</v>
      </c>
      <c r="E4896" s="33">
        <v>228</v>
      </c>
      <c r="F4896" s="32">
        <v>4.4999999999999998E-2</v>
      </c>
      <c r="G4896" s="32">
        <v>1.5000000000000001E-2</v>
      </c>
      <c r="H4896" s="13">
        <v>0.92947411333061558</v>
      </c>
      <c r="I4896" s="32">
        <v>0.06</v>
      </c>
      <c r="J4896" s="34">
        <f t="shared" si="606"/>
        <v>0.25000000000000006</v>
      </c>
      <c r="K4896">
        <v>0.19736842105263158</v>
      </c>
      <c r="L4896">
        <v>0.26315789473684209</v>
      </c>
      <c r="M4896">
        <v>0.2</v>
      </c>
      <c r="N4896" t="s">
        <v>37</v>
      </c>
      <c r="O4896" s="45" t="s">
        <v>37</v>
      </c>
      <c r="P4896" s="49" t="str">
        <f>'Sheet1 (2)'!O3172</f>
        <v>B</v>
      </c>
      <c r="Q4896" s="30" t="str">
        <f t="shared" si="607"/>
        <v>B</v>
      </c>
      <c r="R4896">
        <f t="shared" si="608"/>
        <v>0.25</v>
      </c>
      <c r="S4896" s="11">
        <f t="shared" si="609"/>
        <v>0.23999999999999991</v>
      </c>
      <c r="T4896" s="13">
        <f t="shared" si="610"/>
        <v>0.25000000000000006</v>
      </c>
      <c r="U4896">
        <f t="shared" si="611"/>
        <v>1.5000000000000003E-2</v>
      </c>
      <c r="V4896" t="str">
        <f t="shared" si="612"/>
        <v>same</v>
      </c>
      <c r="W4896" s="47">
        <f t="shared" si="613"/>
        <v>0</v>
      </c>
      <c r="X4896" s="47"/>
      <c r="Y4896" s="47"/>
    </row>
    <row r="4897" spans="1:25" ht="21" x14ac:dyDescent="0.4">
      <c r="A4897" t="s">
        <v>5696</v>
      </c>
      <c r="B4897" t="s">
        <v>5662</v>
      </c>
      <c r="C4897" t="s">
        <v>5663</v>
      </c>
      <c r="D4897" s="33">
        <v>76963</v>
      </c>
      <c r="E4897" s="33">
        <v>330</v>
      </c>
      <c r="F4897" s="32">
        <v>9.0000000000000024E-2</v>
      </c>
      <c r="G4897" s="32">
        <v>0.03</v>
      </c>
      <c r="H4897" s="13">
        <v>0.42877746449592663</v>
      </c>
      <c r="I4897" s="32">
        <v>0.12000000000000002</v>
      </c>
      <c r="J4897" s="34">
        <f t="shared" ref="J4897:J4960" si="614">G4897/I4897</f>
        <v>0.24999999999999994</v>
      </c>
      <c r="K4897">
        <v>0.27272727272727282</v>
      </c>
      <c r="L4897">
        <v>0.3636363636363637</v>
      </c>
      <c r="M4897">
        <v>0.2</v>
      </c>
      <c r="N4897" t="s">
        <v>37</v>
      </c>
      <c r="O4897" s="45" t="s">
        <v>37</v>
      </c>
      <c r="P4897" s="49" t="str">
        <f>'Sheet1 (2)'!O3177</f>
        <v>B</v>
      </c>
      <c r="Q4897" s="30" t="str">
        <f t="shared" si="607"/>
        <v>B</v>
      </c>
      <c r="R4897">
        <f t="shared" si="608"/>
        <v>0.25</v>
      </c>
      <c r="S4897" s="11">
        <f t="shared" si="609"/>
        <v>0.45000000000000007</v>
      </c>
      <c r="T4897" s="13">
        <f t="shared" si="610"/>
        <v>0.24999999999999994</v>
      </c>
      <c r="U4897">
        <f t="shared" si="611"/>
        <v>0.03</v>
      </c>
      <c r="V4897" t="str">
        <f t="shared" si="612"/>
        <v>same</v>
      </c>
      <c r="W4897" s="47">
        <f t="shared" si="613"/>
        <v>0</v>
      </c>
      <c r="X4897" s="47"/>
      <c r="Y4897" s="47"/>
    </row>
    <row r="4898" spans="1:25" ht="21" x14ac:dyDescent="0.4">
      <c r="A4898" t="s">
        <v>5697</v>
      </c>
      <c r="B4898" t="s">
        <v>5662</v>
      </c>
      <c r="C4898" t="s">
        <v>5663</v>
      </c>
      <c r="D4898" s="33">
        <v>112885</v>
      </c>
      <c r="E4898" s="33">
        <v>1659</v>
      </c>
      <c r="F4898" s="32">
        <v>0.38919999999999999</v>
      </c>
      <c r="G4898" s="32">
        <v>0.1208</v>
      </c>
      <c r="H4898" s="13">
        <v>1.469637241440404</v>
      </c>
      <c r="I4898" s="32">
        <v>0.51</v>
      </c>
      <c r="J4898" s="34">
        <f t="shared" si="614"/>
        <v>0.23686274509803923</v>
      </c>
      <c r="K4898">
        <v>0.23459915611814344</v>
      </c>
      <c r="L4898">
        <v>0.30741410488245929</v>
      </c>
      <c r="M4898">
        <v>0.2</v>
      </c>
      <c r="N4898" t="s">
        <v>37</v>
      </c>
      <c r="O4898" s="45" t="s">
        <v>37</v>
      </c>
      <c r="P4898" s="49" t="str">
        <f>'Sheet1 (2)'!O3578</f>
        <v>B</v>
      </c>
      <c r="Q4898" s="30" t="str">
        <f t="shared" si="607"/>
        <v>B</v>
      </c>
      <c r="R4898">
        <f t="shared" si="608"/>
        <v>0.25</v>
      </c>
      <c r="S4898" s="11">
        <f t="shared" si="609"/>
        <v>0.34941176470588226</v>
      </c>
      <c r="T4898" s="13">
        <f t="shared" si="610"/>
        <v>0.23686274509803923</v>
      </c>
      <c r="U4898">
        <f t="shared" si="611"/>
        <v>0.1208</v>
      </c>
      <c r="V4898" t="str">
        <f t="shared" si="612"/>
        <v>same</v>
      </c>
      <c r="W4898" s="47">
        <f t="shared" si="613"/>
        <v>0</v>
      </c>
      <c r="X4898" s="47"/>
      <c r="Y4898" s="47"/>
    </row>
    <row r="4899" spans="1:25" ht="21" x14ac:dyDescent="0.4">
      <c r="A4899" t="s">
        <v>5698</v>
      </c>
      <c r="B4899" t="s">
        <v>5662</v>
      </c>
      <c r="C4899" t="s">
        <v>5663</v>
      </c>
      <c r="D4899" s="33">
        <v>23462</v>
      </c>
      <c r="E4899" s="33">
        <v>178</v>
      </c>
      <c r="F4899" s="32">
        <v>5.2499999999999998E-2</v>
      </c>
      <c r="G4899" s="32">
        <v>1.7499999999999998E-2</v>
      </c>
      <c r="H4899" s="13">
        <v>0.75867359986360927</v>
      </c>
      <c r="I4899" s="32">
        <v>6.9999999999999993E-2</v>
      </c>
      <c r="J4899" s="34">
        <f t="shared" si="614"/>
        <v>0.25</v>
      </c>
      <c r="K4899">
        <v>0.2949438202247191</v>
      </c>
      <c r="L4899">
        <v>0.39325842696629204</v>
      </c>
      <c r="M4899">
        <v>0.2</v>
      </c>
      <c r="N4899" t="s">
        <v>37</v>
      </c>
      <c r="O4899" s="45" t="s">
        <v>37</v>
      </c>
      <c r="P4899" s="49" t="str">
        <f>'Sheet1 (2)'!O3677</f>
        <v>B</v>
      </c>
      <c r="Q4899" s="30" t="str">
        <f t="shared" si="607"/>
        <v>B</v>
      </c>
      <c r="R4899">
        <f t="shared" si="608"/>
        <v>0.25</v>
      </c>
      <c r="S4899" s="11">
        <f t="shared" si="609"/>
        <v>0.49142857142857127</v>
      </c>
      <c r="T4899" s="13">
        <f t="shared" si="610"/>
        <v>0.25</v>
      </c>
      <c r="U4899">
        <f t="shared" si="611"/>
        <v>1.7499999999999998E-2</v>
      </c>
      <c r="V4899" t="str">
        <f t="shared" si="612"/>
        <v>same</v>
      </c>
      <c r="W4899" s="47">
        <f t="shared" si="613"/>
        <v>0</v>
      </c>
      <c r="X4899" s="47"/>
      <c r="Y4899" s="47"/>
    </row>
    <row r="4900" spans="1:25" ht="21" x14ac:dyDescent="0.4">
      <c r="A4900" t="s">
        <v>5699</v>
      </c>
      <c r="B4900" t="s">
        <v>5662</v>
      </c>
      <c r="C4900" t="s">
        <v>5663</v>
      </c>
      <c r="D4900" s="33">
        <v>24331</v>
      </c>
      <c r="E4900" s="33">
        <v>1323</v>
      </c>
      <c r="F4900" s="32">
        <v>3.7499999999999999E-2</v>
      </c>
      <c r="G4900" s="32">
        <v>1.2500000000000001E-2</v>
      </c>
      <c r="H4900" s="13">
        <v>5.4375077062184047</v>
      </c>
      <c r="I4900" s="32">
        <v>0.05</v>
      </c>
      <c r="J4900" s="34">
        <f t="shared" si="614"/>
        <v>0.25</v>
      </c>
      <c r="K4900">
        <v>2.834467120181406E-2</v>
      </c>
      <c r="L4900">
        <v>3.779289493575208E-2</v>
      </c>
      <c r="M4900">
        <v>0.01</v>
      </c>
      <c r="N4900" t="s">
        <v>37</v>
      </c>
      <c r="O4900" s="45" t="s">
        <v>37</v>
      </c>
      <c r="P4900" s="49" t="str">
        <f>'Sheet1 (2)'!O4024</f>
        <v>B</v>
      </c>
      <c r="Q4900" s="30" t="str">
        <f t="shared" si="607"/>
        <v>B</v>
      </c>
      <c r="R4900">
        <f t="shared" si="608"/>
        <v>0.25</v>
      </c>
      <c r="S4900" s="11">
        <f t="shared" si="609"/>
        <v>0.73539999999999994</v>
      </c>
      <c r="T4900" s="13">
        <f t="shared" si="610"/>
        <v>0.25</v>
      </c>
      <c r="U4900">
        <f t="shared" si="611"/>
        <v>1.2500000000000001E-2</v>
      </c>
      <c r="V4900" t="str">
        <f t="shared" si="612"/>
        <v>same</v>
      </c>
      <c r="W4900" s="47">
        <f t="shared" si="613"/>
        <v>0</v>
      </c>
      <c r="X4900" s="47"/>
      <c r="Y4900" s="47"/>
    </row>
    <row r="4901" spans="1:25" ht="21" x14ac:dyDescent="0.4">
      <c r="A4901" t="s">
        <v>5700</v>
      </c>
      <c r="B4901" t="s">
        <v>5662</v>
      </c>
      <c r="C4901" t="s">
        <v>5663</v>
      </c>
      <c r="D4901" s="33">
        <v>24024</v>
      </c>
      <c r="E4901" s="33">
        <v>155</v>
      </c>
      <c r="F4901" s="32">
        <v>3.7499999999999999E-2</v>
      </c>
      <c r="G4901" s="32">
        <v>1.2500000000000001E-2</v>
      </c>
      <c r="H4901" s="13">
        <v>0.64518814518814516</v>
      </c>
      <c r="I4901" s="32">
        <v>0.05</v>
      </c>
      <c r="J4901" s="34">
        <f t="shared" si="614"/>
        <v>0.25</v>
      </c>
      <c r="K4901">
        <v>0.24193548387096775</v>
      </c>
      <c r="L4901">
        <v>0.32258064516129031</v>
      </c>
      <c r="M4901">
        <v>0.2</v>
      </c>
      <c r="N4901" t="s">
        <v>37</v>
      </c>
      <c r="O4901" s="45" t="s">
        <v>37</v>
      </c>
      <c r="P4901" s="49" t="str">
        <f>'Sheet1 (2)'!O4196</f>
        <v>B</v>
      </c>
      <c r="Q4901" s="30" t="str">
        <f t="shared" si="607"/>
        <v>B</v>
      </c>
      <c r="R4901">
        <f t="shared" si="608"/>
        <v>0.25</v>
      </c>
      <c r="S4901" s="11">
        <f t="shared" si="609"/>
        <v>0.37999999999999995</v>
      </c>
      <c r="T4901" s="13">
        <f t="shared" si="610"/>
        <v>0.25</v>
      </c>
      <c r="U4901">
        <f t="shared" si="611"/>
        <v>1.2500000000000001E-2</v>
      </c>
      <c r="V4901" t="str">
        <f t="shared" si="612"/>
        <v>same</v>
      </c>
      <c r="W4901" s="47">
        <f t="shared" si="613"/>
        <v>0</v>
      </c>
      <c r="X4901" s="47"/>
      <c r="Y4901" s="47"/>
    </row>
    <row r="4902" spans="1:25" ht="21" x14ac:dyDescent="0.4">
      <c r="A4902" t="s">
        <v>5701</v>
      </c>
      <c r="B4902" t="s">
        <v>5662</v>
      </c>
      <c r="C4902" t="s">
        <v>5663</v>
      </c>
      <c r="D4902" s="33">
        <v>88220</v>
      </c>
      <c r="E4902" s="33">
        <v>1986</v>
      </c>
      <c r="F4902" s="32">
        <v>0.53999999999999992</v>
      </c>
      <c r="G4902" s="32">
        <v>0.18</v>
      </c>
      <c r="H4902" s="13">
        <v>2.2511902063024256</v>
      </c>
      <c r="I4902" s="32">
        <v>0.72</v>
      </c>
      <c r="J4902" s="34">
        <f t="shared" si="614"/>
        <v>0.25</v>
      </c>
      <c r="K4902">
        <v>0.27190332326283984</v>
      </c>
      <c r="L4902">
        <v>0.36253776435045315</v>
      </c>
      <c r="M4902">
        <v>0.2</v>
      </c>
      <c r="N4902" t="s">
        <v>37</v>
      </c>
      <c r="O4902" s="45" t="s">
        <v>37</v>
      </c>
      <c r="P4902" s="49" t="str">
        <f>'Sheet1 (2)'!O4293</f>
        <v>B</v>
      </c>
      <c r="Q4902" s="30" t="str">
        <f t="shared" si="607"/>
        <v>B</v>
      </c>
      <c r="R4902">
        <f t="shared" si="608"/>
        <v>0.25</v>
      </c>
      <c r="S4902" s="11">
        <f t="shared" si="609"/>
        <v>0.44833333333333325</v>
      </c>
      <c r="T4902" s="13">
        <f t="shared" si="610"/>
        <v>0.25</v>
      </c>
      <c r="U4902">
        <f t="shared" si="611"/>
        <v>0.18</v>
      </c>
      <c r="V4902" t="str">
        <f t="shared" si="612"/>
        <v>same</v>
      </c>
      <c r="W4902" s="47">
        <f t="shared" si="613"/>
        <v>0</v>
      </c>
      <c r="X4902" s="47"/>
      <c r="Y4902" s="47"/>
    </row>
    <row r="4903" spans="1:25" ht="21" x14ac:dyDescent="0.4">
      <c r="A4903" t="s">
        <v>5702</v>
      </c>
      <c r="B4903" t="s">
        <v>5662</v>
      </c>
      <c r="C4903" t="s">
        <v>5663</v>
      </c>
      <c r="D4903" s="33">
        <v>104428</v>
      </c>
      <c r="E4903" s="33">
        <v>11017</v>
      </c>
      <c r="F4903" s="32">
        <v>0.15000000000000002</v>
      </c>
      <c r="G4903" s="32">
        <v>0.05</v>
      </c>
      <c r="H4903" s="13">
        <v>10.549852529972805</v>
      </c>
      <c r="I4903" s="32">
        <v>0.2</v>
      </c>
      <c r="J4903" s="34">
        <f t="shared" si="614"/>
        <v>0.25</v>
      </c>
      <c r="K4903">
        <v>1.3615321775437962E-2</v>
      </c>
      <c r="L4903">
        <v>1.8153762367250612E-2</v>
      </c>
      <c r="M4903">
        <v>0.01</v>
      </c>
      <c r="N4903" t="s">
        <v>37</v>
      </c>
      <c r="O4903" s="45" t="s">
        <v>37</v>
      </c>
      <c r="P4903" s="49" t="str">
        <f>'Sheet1 (2)'!O4451</f>
        <v>B</v>
      </c>
      <c r="Q4903" s="30" t="str">
        <f t="shared" si="607"/>
        <v>B</v>
      </c>
      <c r="R4903">
        <f t="shared" si="608"/>
        <v>0.25</v>
      </c>
      <c r="S4903" s="11">
        <f t="shared" si="609"/>
        <v>0.44914999999999999</v>
      </c>
      <c r="T4903" s="13">
        <f t="shared" si="610"/>
        <v>0.25</v>
      </c>
      <c r="U4903">
        <f t="shared" si="611"/>
        <v>0.05</v>
      </c>
      <c r="V4903" t="str">
        <f t="shared" si="612"/>
        <v>same</v>
      </c>
      <c r="W4903" s="47">
        <f t="shared" si="613"/>
        <v>0</v>
      </c>
      <c r="X4903" s="47"/>
      <c r="Y4903" s="47"/>
    </row>
    <row r="4904" spans="1:25" ht="21" x14ac:dyDescent="0.4">
      <c r="A4904" t="s">
        <v>5703</v>
      </c>
      <c r="B4904" t="s">
        <v>5662</v>
      </c>
      <c r="C4904" t="s">
        <v>5663</v>
      </c>
      <c r="D4904" s="33">
        <v>37411</v>
      </c>
      <c r="E4904" s="33">
        <v>2565</v>
      </c>
      <c r="F4904" s="32">
        <v>0.16619999999999999</v>
      </c>
      <c r="G4904" s="32">
        <v>5.3800000000000001E-2</v>
      </c>
      <c r="H4904" s="13">
        <v>6.8562722194007106</v>
      </c>
      <c r="I4904" s="32">
        <v>0.21999999999999997</v>
      </c>
      <c r="J4904" s="34">
        <f t="shared" si="614"/>
        <v>0.24454545454545457</v>
      </c>
      <c r="K4904">
        <v>6.4795321637426892E-2</v>
      </c>
      <c r="L4904">
        <v>8.5769980506822607E-2</v>
      </c>
      <c r="M4904">
        <v>0.01</v>
      </c>
      <c r="N4904" t="s">
        <v>37</v>
      </c>
      <c r="O4904" s="45" t="s">
        <v>37</v>
      </c>
      <c r="P4904" s="49" t="str">
        <f>'Sheet1 (2)'!O4722</f>
        <v>B</v>
      </c>
      <c r="Q4904" s="30" t="str">
        <f t="shared" si="607"/>
        <v>B</v>
      </c>
      <c r="R4904">
        <f t="shared" si="608"/>
        <v>0.25</v>
      </c>
      <c r="S4904" s="11">
        <f t="shared" si="609"/>
        <v>0.88340909090909092</v>
      </c>
      <c r="T4904" s="13">
        <f t="shared" si="610"/>
        <v>0.24454545454545457</v>
      </c>
      <c r="U4904">
        <f t="shared" si="611"/>
        <v>5.3800000000000001E-2</v>
      </c>
      <c r="V4904" t="str">
        <f t="shared" si="612"/>
        <v>same</v>
      </c>
      <c r="W4904" s="47">
        <f t="shared" si="613"/>
        <v>0</v>
      </c>
      <c r="X4904" s="47"/>
      <c r="Y4904" s="47"/>
    </row>
    <row r="4905" spans="1:25" ht="21" x14ac:dyDescent="0.4">
      <c r="A4905" t="s">
        <v>5704</v>
      </c>
      <c r="B4905" t="s">
        <v>5662</v>
      </c>
      <c r="C4905" t="s">
        <v>5663</v>
      </c>
      <c r="D4905" s="33">
        <v>102735</v>
      </c>
      <c r="E4905" s="33">
        <v>1095</v>
      </c>
      <c r="F4905" s="32">
        <v>0.24979999999999997</v>
      </c>
      <c r="G4905" s="32">
        <v>8.0200000000000021E-2</v>
      </c>
      <c r="H4905" s="13">
        <v>1.0658490290553366</v>
      </c>
      <c r="I4905" s="32">
        <v>0.32999999999999996</v>
      </c>
      <c r="J4905" s="34">
        <f t="shared" si="614"/>
        <v>0.24303030303030312</v>
      </c>
      <c r="K4905">
        <v>0.22812785388127849</v>
      </c>
      <c r="L4905">
        <v>0.30136986301369856</v>
      </c>
      <c r="M4905">
        <v>0.2</v>
      </c>
      <c r="N4905" t="s">
        <v>37</v>
      </c>
      <c r="O4905" s="45" t="s">
        <v>37</v>
      </c>
      <c r="P4905" s="49" t="str">
        <f>'Sheet1 (2)'!O4833</f>
        <v>B</v>
      </c>
      <c r="Q4905" s="30" t="str">
        <f t="shared" si="607"/>
        <v>B</v>
      </c>
      <c r="R4905">
        <f t="shared" si="608"/>
        <v>0.25</v>
      </c>
      <c r="S4905" s="11">
        <f t="shared" si="609"/>
        <v>0.33636363636363614</v>
      </c>
      <c r="T4905" s="13">
        <f t="shared" si="610"/>
        <v>0.24303030303030312</v>
      </c>
      <c r="U4905">
        <f t="shared" si="611"/>
        <v>8.0200000000000021E-2</v>
      </c>
      <c r="V4905" t="str">
        <f t="shared" si="612"/>
        <v>same</v>
      </c>
      <c r="W4905" s="47">
        <f t="shared" si="613"/>
        <v>0</v>
      </c>
      <c r="X4905" s="47"/>
      <c r="Y4905" s="47"/>
    </row>
    <row r="4906" spans="1:25" ht="21" x14ac:dyDescent="0.4">
      <c r="A4906" t="s">
        <v>5705</v>
      </c>
      <c r="B4906" t="s">
        <v>5662</v>
      </c>
      <c r="C4906" t="s">
        <v>5663</v>
      </c>
      <c r="D4906" s="33">
        <v>76799</v>
      </c>
      <c r="E4906" s="33">
        <v>373</v>
      </c>
      <c r="F4906" s="32">
        <v>9.0000000000000024E-2</v>
      </c>
      <c r="G4906" s="32">
        <v>2.9999999999999995E-2</v>
      </c>
      <c r="H4906" s="13">
        <v>0.48568340733603305</v>
      </c>
      <c r="I4906" s="32">
        <v>0.12000000000000002</v>
      </c>
      <c r="J4906" s="34">
        <f t="shared" si="614"/>
        <v>0.24999999999999992</v>
      </c>
      <c r="K4906">
        <v>0.24128686327077756</v>
      </c>
      <c r="L4906">
        <v>0.32171581769437008</v>
      </c>
      <c r="M4906">
        <v>0.2</v>
      </c>
      <c r="N4906" t="s">
        <v>37</v>
      </c>
      <c r="O4906" s="45" t="s">
        <v>37</v>
      </c>
      <c r="P4906" s="49" t="str">
        <f>'Sheet1 (2)'!O4988</f>
        <v>B</v>
      </c>
      <c r="Q4906" s="30" t="str">
        <f t="shared" si="607"/>
        <v>B</v>
      </c>
      <c r="R4906">
        <f t="shared" si="608"/>
        <v>0.25</v>
      </c>
      <c r="S4906" s="11">
        <f t="shared" si="609"/>
        <v>0.37833333333333352</v>
      </c>
      <c r="T4906" s="13">
        <f t="shared" si="610"/>
        <v>0.24999999999999992</v>
      </c>
      <c r="U4906">
        <f t="shared" si="611"/>
        <v>2.9999999999999995E-2</v>
      </c>
      <c r="V4906" t="str">
        <f t="shared" si="612"/>
        <v>same</v>
      </c>
      <c r="W4906" s="47">
        <f t="shared" si="613"/>
        <v>0</v>
      </c>
      <c r="X4906" s="47"/>
      <c r="Y4906" s="47"/>
    </row>
    <row r="4907" spans="1:25" ht="21" x14ac:dyDescent="0.4">
      <c r="A4907" t="s">
        <v>5706</v>
      </c>
      <c r="B4907" t="s">
        <v>5662</v>
      </c>
      <c r="C4907" t="s">
        <v>5663</v>
      </c>
      <c r="D4907" s="33">
        <v>7882</v>
      </c>
      <c r="E4907" s="33">
        <v>52</v>
      </c>
      <c r="F4907" s="32">
        <v>2.2499999999999999E-2</v>
      </c>
      <c r="G4907" s="32">
        <v>7.4999999999999997E-3</v>
      </c>
      <c r="H4907" s="13">
        <v>0.65973103273280898</v>
      </c>
      <c r="I4907" s="32">
        <v>0.03</v>
      </c>
      <c r="J4907" s="34">
        <f t="shared" si="614"/>
        <v>0.25</v>
      </c>
      <c r="K4907">
        <v>0.43269230769230771</v>
      </c>
      <c r="L4907">
        <v>0.57692307692307687</v>
      </c>
      <c r="M4907">
        <v>0.2</v>
      </c>
      <c r="N4907" t="s">
        <v>37</v>
      </c>
      <c r="O4907" s="45" t="s">
        <v>37</v>
      </c>
      <c r="P4907" s="49" t="str">
        <f>'Sheet1 (2)'!O4992</f>
        <v>B</v>
      </c>
      <c r="Q4907" s="30" t="str">
        <f t="shared" si="607"/>
        <v>B</v>
      </c>
      <c r="R4907">
        <f t="shared" si="608"/>
        <v>0.25</v>
      </c>
      <c r="S4907" s="11">
        <f t="shared" si="609"/>
        <v>0.65333333333333332</v>
      </c>
      <c r="T4907" s="13">
        <f t="shared" si="610"/>
        <v>0.25</v>
      </c>
      <c r="U4907">
        <f t="shared" si="611"/>
        <v>7.4999999999999997E-3</v>
      </c>
      <c r="V4907" t="str">
        <f t="shared" si="612"/>
        <v>same</v>
      </c>
      <c r="W4907" s="47">
        <f t="shared" si="613"/>
        <v>0</v>
      </c>
      <c r="X4907" s="47"/>
      <c r="Y4907" s="47"/>
    </row>
    <row r="4908" spans="1:25" ht="21" x14ac:dyDescent="0.4">
      <c r="A4908" t="s">
        <v>5707</v>
      </c>
      <c r="B4908" t="s">
        <v>5662</v>
      </c>
      <c r="C4908" t="s">
        <v>5663</v>
      </c>
      <c r="D4908" s="33">
        <v>58674</v>
      </c>
      <c r="E4908" s="33">
        <v>701</v>
      </c>
      <c r="F4908" s="32">
        <v>0.21750000000000003</v>
      </c>
      <c r="G4908" s="32">
        <v>7.2499999999999995E-2</v>
      </c>
      <c r="H4908" s="13">
        <v>1.194737021508675</v>
      </c>
      <c r="I4908" s="32">
        <v>0.29000000000000004</v>
      </c>
      <c r="J4908" s="34">
        <f t="shared" si="614"/>
        <v>0.24999999999999994</v>
      </c>
      <c r="K4908">
        <v>0.3102710413694722</v>
      </c>
      <c r="L4908">
        <v>0.41369472182596301</v>
      </c>
      <c r="M4908">
        <v>0.2</v>
      </c>
      <c r="N4908" t="s">
        <v>37</v>
      </c>
      <c r="O4908" s="45" t="s">
        <v>37</v>
      </c>
      <c r="P4908" s="49" t="str">
        <f>'Sheet1 (2)'!O5075</f>
        <v>B</v>
      </c>
      <c r="Q4908" s="30" t="str">
        <f t="shared" si="607"/>
        <v>B</v>
      </c>
      <c r="R4908">
        <f t="shared" si="608"/>
        <v>0.25</v>
      </c>
      <c r="S4908" s="11">
        <f t="shared" si="609"/>
        <v>0.51655172413793116</v>
      </c>
      <c r="T4908" s="13">
        <f t="shared" si="610"/>
        <v>0.24999999999999994</v>
      </c>
      <c r="U4908">
        <f t="shared" si="611"/>
        <v>7.2499999999999995E-2</v>
      </c>
      <c r="V4908" t="str">
        <f t="shared" si="612"/>
        <v>same</v>
      </c>
      <c r="W4908" s="47">
        <f t="shared" si="613"/>
        <v>0</v>
      </c>
      <c r="X4908" s="47"/>
      <c r="Y4908" s="47"/>
    </row>
    <row r="4909" spans="1:25" ht="21" x14ac:dyDescent="0.4">
      <c r="A4909" t="s">
        <v>4967</v>
      </c>
      <c r="B4909" t="s">
        <v>4968</v>
      </c>
      <c r="C4909" t="s">
        <v>4969</v>
      </c>
      <c r="D4909" s="33">
        <v>8068</v>
      </c>
      <c r="E4909" s="33">
        <v>941</v>
      </c>
      <c r="F4909" s="32">
        <v>0.5099999999999999</v>
      </c>
      <c r="G4909" s="32">
        <v>0.17000000000000004</v>
      </c>
      <c r="H4909" s="13">
        <v>11.663361427863164</v>
      </c>
      <c r="I4909" s="32">
        <v>0.67999999999999994</v>
      </c>
      <c r="J4909" s="34">
        <f t="shared" si="614"/>
        <v>0.25000000000000006</v>
      </c>
      <c r="K4909">
        <v>0.54197662061636542</v>
      </c>
      <c r="L4909">
        <v>0.72263549415515393</v>
      </c>
      <c r="M4909">
        <v>0.5</v>
      </c>
      <c r="N4909" t="s">
        <v>37</v>
      </c>
      <c r="O4909" s="45" t="s">
        <v>37</v>
      </c>
      <c r="P4909" s="49" t="str">
        <f>'Sheet1 (2)'!O905</f>
        <v>B</v>
      </c>
      <c r="Q4909" s="30" t="str">
        <f t="shared" si="607"/>
        <v>B</v>
      </c>
      <c r="R4909">
        <f t="shared" si="608"/>
        <v>0.25</v>
      </c>
      <c r="S4909" s="11">
        <f t="shared" si="609"/>
        <v>0.3080882352941175</v>
      </c>
      <c r="T4909" s="13">
        <f t="shared" si="610"/>
        <v>0.25000000000000006</v>
      </c>
      <c r="U4909">
        <f t="shared" si="611"/>
        <v>0.17</v>
      </c>
      <c r="V4909" t="str">
        <f t="shared" si="612"/>
        <v>same</v>
      </c>
      <c r="W4909" s="47">
        <f t="shared" si="613"/>
        <v>0</v>
      </c>
      <c r="X4909" s="47"/>
      <c r="Y4909" s="47"/>
    </row>
    <row r="4910" spans="1:25" ht="21" x14ac:dyDescent="0.4">
      <c r="A4910" t="s">
        <v>4970</v>
      </c>
      <c r="B4910" t="s">
        <v>4968</v>
      </c>
      <c r="C4910" t="s">
        <v>4969</v>
      </c>
      <c r="D4910" s="33">
        <v>8135</v>
      </c>
      <c r="E4910" s="33">
        <v>503</v>
      </c>
      <c r="F4910" s="32">
        <v>0.315</v>
      </c>
      <c r="G4910" s="32">
        <v>0.105</v>
      </c>
      <c r="H4910" s="13">
        <v>6.1831591886908424</v>
      </c>
      <c r="I4910" s="32">
        <v>0.42</v>
      </c>
      <c r="J4910" s="34">
        <f t="shared" si="614"/>
        <v>0.25</v>
      </c>
      <c r="K4910">
        <v>0.62624254473161034</v>
      </c>
      <c r="L4910">
        <v>0.83499005964214712</v>
      </c>
      <c r="M4910">
        <v>0.6</v>
      </c>
      <c r="N4910" t="s">
        <v>37</v>
      </c>
      <c r="O4910" s="45" t="s">
        <v>37</v>
      </c>
      <c r="P4910" s="49" t="str">
        <f>'Sheet1 (2)'!O1353</f>
        <v>B</v>
      </c>
      <c r="Q4910" s="30" t="str">
        <f t="shared" si="607"/>
        <v>B</v>
      </c>
      <c r="R4910">
        <f t="shared" si="608"/>
        <v>0.25</v>
      </c>
      <c r="S4910" s="11">
        <f t="shared" si="609"/>
        <v>0.28142857142857147</v>
      </c>
      <c r="T4910" s="13">
        <f t="shared" si="610"/>
        <v>0.25</v>
      </c>
      <c r="U4910">
        <f t="shared" si="611"/>
        <v>0.105</v>
      </c>
      <c r="V4910" t="str">
        <f t="shared" si="612"/>
        <v>same</v>
      </c>
      <c r="W4910" s="47">
        <f t="shared" si="613"/>
        <v>0</v>
      </c>
      <c r="X4910" s="47"/>
      <c r="Y4910" s="47"/>
    </row>
    <row r="4911" spans="1:25" ht="21" x14ac:dyDescent="0.4">
      <c r="A4911" t="s">
        <v>4971</v>
      </c>
      <c r="B4911" t="s">
        <v>4968</v>
      </c>
      <c r="C4911" t="s">
        <v>4969</v>
      </c>
      <c r="D4911" s="33">
        <v>48803</v>
      </c>
      <c r="E4911" s="33">
        <v>3230</v>
      </c>
      <c r="F4911" s="32">
        <v>12.1127</v>
      </c>
      <c r="G4911" s="32">
        <v>3.2876000000000003</v>
      </c>
      <c r="H4911" s="13">
        <v>6.6184455873614327</v>
      </c>
      <c r="I4911" s="32">
        <v>15.400300000000001</v>
      </c>
      <c r="J4911" s="34">
        <f t="shared" si="614"/>
        <v>0.21347636085011332</v>
      </c>
      <c r="K4911">
        <v>3.7500619195046441</v>
      </c>
      <c r="L4911">
        <v>4.7678947368421056</v>
      </c>
      <c r="M4911">
        <v>3.75</v>
      </c>
      <c r="N4911" t="s">
        <v>37</v>
      </c>
      <c r="O4911" s="45" t="s">
        <v>37</v>
      </c>
      <c r="P4911" s="49" t="str">
        <f>'Sheet1 (2)'!O1543</f>
        <v>B</v>
      </c>
      <c r="Q4911" s="30" t="str">
        <f t="shared" si="607"/>
        <v>B</v>
      </c>
      <c r="R4911">
        <f t="shared" si="608"/>
        <v>0.25</v>
      </c>
      <c r="S4911" s="11">
        <f t="shared" si="609"/>
        <v>0.21348934761011154</v>
      </c>
      <c r="T4911" s="13">
        <f t="shared" si="610"/>
        <v>0.21347636085011332</v>
      </c>
      <c r="U4911">
        <f t="shared" si="611"/>
        <v>3.2876000000000003</v>
      </c>
      <c r="V4911" t="str">
        <f t="shared" si="612"/>
        <v>same</v>
      </c>
      <c r="W4911" s="47">
        <f t="shared" si="613"/>
        <v>0</v>
      </c>
      <c r="X4911" s="47"/>
      <c r="Y4911" s="47"/>
    </row>
    <row r="4912" spans="1:25" ht="21" x14ac:dyDescent="0.4">
      <c r="A4912" t="s">
        <v>4972</v>
      </c>
      <c r="B4912" t="s">
        <v>4968</v>
      </c>
      <c r="C4912" t="s">
        <v>4969</v>
      </c>
      <c r="D4912" s="33">
        <v>56726</v>
      </c>
      <c r="E4912" s="33">
        <v>2866</v>
      </c>
      <c r="F4912" s="32">
        <v>4.2990000000000004</v>
      </c>
      <c r="G4912" s="32">
        <v>1.0102</v>
      </c>
      <c r="H4912" s="13">
        <v>5.0523569439057932</v>
      </c>
      <c r="I4912" s="32">
        <v>5.3092000000000006</v>
      </c>
      <c r="J4912" s="34">
        <f t="shared" si="614"/>
        <v>0.19027348753107812</v>
      </c>
      <c r="K4912">
        <v>1.5</v>
      </c>
      <c r="L4912">
        <v>1.8524773203070484</v>
      </c>
      <c r="M4912">
        <v>1.5</v>
      </c>
      <c r="N4912" t="s">
        <v>37</v>
      </c>
      <c r="O4912" s="45" t="s">
        <v>37</v>
      </c>
      <c r="P4912" s="49" t="str">
        <f>'Sheet1 (2)'!O1585</f>
        <v>B</v>
      </c>
      <c r="Q4912" s="30" t="str">
        <f t="shared" si="607"/>
        <v>B</v>
      </c>
      <c r="R4912">
        <f t="shared" si="608"/>
        <v>0.25</v>
      </c>
      <c r="S4912" s="11">
        <f t="shared" si="609"/>
        <v>0.19027348753107823</v>
      </c>
      <c r="T4912" s="13">
        <f t="shared" si="610"/>
        <v>0.19027348753107812</v>
      </c>
      <c r="U4912">
        <f t="shared" si="611"/>
        <v>1.0102</v>
      </c>
      <c r="V4912" t="str">
        <f t="shared" si="612"/>
        <v>same</v>
      </c>
      <c r="W4912" s="47">
        <f t="shared" si="613"/>
        <v>0</v>
      </c>
      <c r="X4912" s="47"/>
      <c r="Y4912" s="47"/>
    </row>
    <row r="4913" spans="1:25" ht="21" x14ac:dyDescent="0.4">
      <c r="A4913" t="s">
        <v>4973</v>
      </c>
      <c r="B4913" t="s">
        <v>4968</v>
      </c>
      <c r="C4913" t="s">
        <v>4969</v>
      </c>
      <c r="D4913" s="33">
        <v>4515</v>
      </c>
      <c r="E4913" s="33">
        <v>1064</v>
      </c>
      <c r="F4913" s="32">
        <v>1.0752000000000002</v>
      </c>
      <c r="G4913" s="32">
        <v>0.3236</v>
      </c>
      <c r="H4913" s="13">
        <v>23.565891472868216</v>
      </c>
      <c r="I4913" s="32">
        <v>1.3988</v>
      </c>
      <c r="J4913" s="34">
        <f t="shared" si="614"/>
        <v>0.23134114955676294</v>
      </c>
      <c r="K4913">
        <v>1.0105263157894737</v>
      </c>
      <c r="L4913">
        <v>1.3146616541353382</v>
      </c>
      <c r="M4913">
        <v>1</v>
      </c>
      <c r="N4913" t="s">
        <v>37</v>
      </c>
      <c r="O4913" s="45" t="s">
        <v>37</v>
      </c>
      <c r="P4913" s="49" t="str">
        <f>'Sheet1 (2)'!O1983</f>
        <v>B</v>
      </c>
      <c r="Q4913" s="30" t="str">
        <f t="shared" si="607"/>
        <v>B</v>
      </c>
      <c r="R4913">
        <f t="shared" si="608"/>
        <v>0.25</v>
      </c>
      <c r="S4913" s="11">
        <f t="shared" si="609"/>
        <v>0.23934801258221325</v>
      </c>
      <c r="T4913" s="13">
        <f t="shared" si="610"/>
        <v>0.23134114955676294</v>
      </c>
      <c r="U4913">
        <f t="shared" si="611"/>
        <v>0.3236</v>
      </c>
      <c r="V4913" t="str">
        <f t="shared" si="612"/>
        <v>same</v>
      </c>
      <c r="W4913" s="47">
        <f t="shared" si="613"/>
        <v>0</v>
      </c>
      <c r="X4913" s="47"/>
      <c r="Y4913" s="47"/>
    </row>
    <row r="4914" spans="1:25" ht="21" x14ac:dyDescent="0.4">
      <c r="A4914" t="s">
        <v>4974</v>
      </c>
      <c r="B4914" t="s">
        <v>4968</v>
      </c>
      <c r="C4914" t="s">
        <v>4969</v>
      </c>
      <c r="D4914" s="33">
        <v>9639</v>
      </c>
      <c r="E4914" s="33">
        <v>846</v>
      </c>
      <c r="F4914" s="32">
        <v>0.65399999999999991</v>
      </c>
      <c r="G4914" s="32">
        <v>0.19600000000000001</v>
      </c>
      <c r="H4914" s="13">
        <v>8.7768440709617188</v>
      </c>
      <c r="I4914" s="32">
        <v>0.84999999999999987</v>
      </c>
      <c r="J4914" s="34">
        <f t="shared" si="614"/>
        <v>0.2305882352941177</v>
      </c>
      <c r="K4914">
        <v>0.77304964539007082</v>
      </c>
      <c r="L4914">
        <v>1.0047281323877066</v>
      </c>
      <c r="M4914">
        <v>0.8</v>
      </c>
      <c r="N4914" t="s">
        <v>37</v>
      </c>
      <c r="O4914" s="45" t="s">
        <v>37</v>
      </c>
      <c r="P4914" s="49" t="str">
        <f>'Sheet1 (2)'!O2059</f>
        <v>B</v>
      </c>
      <c r="Q4914" s="30" t="str">
        <f t="shared" si="607"/>
        <v>B</v>
      </c>
      <c r="R4914">
        <f t="shared" si="608"/>
        <v>0.25</v>
      </c>
      <c r="S4914" s="11">
        <f t="shared" si="609"/>
        <v>0.20376470588235274</v>
      </c>
      <c r="T4914" s="13">
        <f t="shared" si="610"/>
        <v>0.2305882352941177</v>
      </c>
      <c r="U4914">
        <f t="shared" si="611"/>
        <v>0.19600000000000001</v>
      </c>
      <c r="V4914" t="str">
        <f t="shared" si="612"/>
        <v>same</v>
      </c>
      <c r="W4914" s="47">
        <f t="shared" si="613"/>
        <v>0</v>
      </c>
      <c r="X4914" s="47"/>
      <c r="Y4914" s="47"/>
    </row>
    <row r="4915" spans="1:25" ht="21" x14ac:dyDescent="0.4">
      <c r="A4915" t="s">
        <v>4975</v>
      </c>
      <c r="B4915" t="s">
        <v>4968</v>
      </c>
      <c r="C4915" t="s">
        <v>4969</v>
      </c>
      <c r="D4915" s="33">
        <v>4836</v>
      </c>
      <c r="E4915" s="33">
        <v>589</v>
      </c>
      <c r="F4915" s="32">
        <v>0.35669999999999991</v>
      </c>
      <c r="G4915" s="32">
        <v>0.11330000000000001</v>
      </c>
      <c r="H4915" s="13">
        <v>12.179487179487179</v>
      </c>
      <c r="I4915" s="32">
        <v>0.46999999999999992</v>
      </c>
      <c r="J4915" s="34">
        <f t="shared" si="614"/>
        <v>0.24106382978723412</v>
      </c>
      <c r="K4915">
        <v>0.60560271646859076</v>
      </c>
      <c r="L4915">
        <v>0.79796264855687593</v>
      </c>
      <c r="M4915">
        <v>0.6</v>
      </c>
      <c r="N4915" t="s">
        <v>37</v>
      </c>
      <c r="O4915" s="45" t="s">
        <v>37</v>
      </c>
      <c r="P4915" s="49" t="str">
        <f>'Sheet1 (2)'!O2137</f>
        <v>B</v>
      </c>
      <c r="Q4915" s="30" t="str">
        <f t="shared" si="607"/>
        <v>B</v>
      </c>
      <c r="R4915">
        <f t="shared" si="608"/>
        <v>0.25</v>
      </c>
      <c r="S4915" s="11">
        <f t="shared" si="609"/>
        <v>0.24808510638297862</v>
      </c>
      <c r="T4915" s="13">
        <f t="shared" si="610"/>
        <v>0.24106382978723412</v>
      </c>
      <c r="U4915">
        <f t="shared" si="611"/>
        <v>0.11330000000000001</v>
      </c>
      <c r="V4915" t="str">
        <f t="shared" si="612"/>
        <v>same</v>
      </c>
      <c r="W4915" s="47">
        <f t="shared" si="613"/>
        <v>0</v>
      </c>
      <c r="X4915" s="47"/>
      <c r="Y4915" s="47"/>
    </row>
    <row r="4916" spans="1:25" ht="21" x14ac:dyDescent="0.4">
      <c r="A4916" t="s">
        <v>4976</v>
      </c>
      <c r="B4916" t="s">
        <v>4968</v>
      </c>
      <c r="C4916" t="s">
        <v>4969</v>
      </c>
      <c r="D4916" s="33">
        <v>67720</v>
      </c>
      <c r="E4916" s="33">
        <v>9944</v>
      </c>
      <c r="F4916" s="32">
        <v>22.374200000000002</v>
      </c>
      <c r="G4916" s="32">
        <v>6.0741999999999994</v>
      </c>
      <c r="H4916" s="13">
        <v>14.683992911990549</v>
      </c>
      <c r="I4916" s="32">
        <v>28.448399999999999</v>
      </c>
      <c r="J4916" s="34">
        <f t="shared" si="614"/>
        <v>0.21351640162539895</v>
      </c>
      <c r="K4916">
        <v>2.250020112630732</v>
      </c>
      <c r="L4916">
        <v>2.8608608205953336</v>
      </c>
      <c r="M4916">
        <v>2.25</v>
      </c>
      <c r="N4916" t="s">
        <v>37</v>
      </c>
      <c r="O4916" s="45" t="s">
        <v>37</v>
      </c>
      <c r="P4916" s="49" t="str">
        <f>'Sheet1 (2)'!O2794</f>
        <v>B</v>
      </c>
      <c r="Q4916" s="30" t="str">
        <f t="shared" si="607"/>
        <v>B</v>
      </c>
      <c r="R4916">
        <f t="shared" si="608"/>
        <v>0.25</v>
      </c>
      <c r="S4916" s="11">
        <f t="shared" si="609"/>
        <v>0.21352343189775166</v>
      </c>
      <c r="T4916" s="13">
        <f t="shared" si="610"/>
        <v>0.21351640162539895</v>
      </c>
      <c r="U4916">
        <f t="shared" si="611"/>
        <v>6.0741999999999994</v>
      </c>
      <c r="V4916" t="str">
        <f t="shared" si="612"/>
        <v>same</v>
      </c>
      <c r="W4916" s="47">
        <f t="shared" si="613"/>
        <v>0</v>
      </c>
      <c r="X4916" s="47"/>
      <c r="Y4916" s="47"/>
    </row>
    <row r="4917" spans="1:25" ht="21" x14ac:dyDescent="0.4">
      <c r="A4917" t="s">
        <v>4977</v>
      </c>
      <c r="B4917" t="s">
        <v>4968</v>
      </c>
      <c r="C4917" t="s">
        <v>4969</v>
      </c>
      <c r="D4917" s="33">
        <v>10395</v>
      </c>
      <c r="E4917" s="33">
        <v>1216</v>
      </c>
      <c r="F4917" s="32">
        <v>0.75029999999999997</v>
      </c>
      <c r="G4917" s="32">
        <v>0.23570000000000002</v>
      </c>
      <c r="H4917" s="13">
        <v>11.697931697931699</v>
      </c>
      <c r="I4917" s="32">
        <v>0.98599999999999999</v>
      </c>
      <c r="J4917" s="34">
        <f t="shared" si="614"/>
        <v>0.23904665314401624</v>
      </c>
      <c r="K4917">
        <v>0.61702302631578942</v>
      </c>
      <c r="L4917">
        <v>0.81085526315789469</v>
      </c>
      <c r="M4917">
        <v>0.6</v>
      </c>
      <c r="N4917" t="s">
        <v>37</v>
      </c>
      <c r="O4917" s="45" t="s">
        <v>37</v>
      </c>
      <c r="P4917" s="49" t="str">
        <f>'Sheet1 (2)'!O3064</f>
        <v>B</v>
      </c>
      <c r="Q4917" s="30" t="str">
        <f t="shared" si="607"/>
        <v>B</v>
      </c>
      <c r="R4917">
        <f t="shared" si="608"/>
        <v>0.25</v>
      </c>
      <c r="S4917" s="11">
        <f t="shared" si="609"/>
        <v>0.26004056795131847</v>
      </c>
      <c r="T4917" s="13">
        <f t="shared" si="610"/>
        <v>0.23904665314401624</v>
      </c>
      <c r="U4917">
        <f t="shared" si="611"/>
        <v>0.23570000000000002</v>
      </c>
      <c r="V4917" t="str">
        <f t="shared" si="612"/>
        <v>same</v>
      </c>
      <c r="W4917" s="47">
        <f t="shared" si="613"/>
        <v>0</v>
      </c>
      <c r="X4917" s="47"/>
      <c r="Y4917" s="47"/>
    </row>
    <row r="4918" spans="1:25" ht="21" x14ac:dyDescent="0.4">
      <c r="A4918" t="s">
        <v>4978</v>
      </c>
      <c r="B4918" t="s">
        <v>4968</v>
      </c>
      <c r="C4918" t="s">
        <v>4969</v>
      </c>
      <c r="D4918" s="33">
        <v>40341</v>
      </c>
      <c r="E4918" s="33">
        <v>5964</v>
      </c>
      <c r="F4918" s="32">
        <v>13.4192</v>
      </c>
      <c r="G4918" s="32">
        <v>3.9140999999999999</v>
      </c>
      <c r="H4918" s="13">
        <v>14.78396668401874</v>
      </c>
      <c r="I4918" s="32">
        <v>17.333300000000001</v>
      </c>
      <c r="J4918" s="34">
        <f t="shared" si="614"/>
        <v>0.22581389579595343</v>
      </c>
      <c r="K4918">
        <v>2.2500335345405769</v>
      </c>
      <c r="L4918">
        <v>2.9063212608987263</v>
      </c>
      <c r="M4918">
        <v>2.25</v>
      </c>
      <c r="N4918" t="s">
        <v>37</v>
      </c>
      <c r="O4918" s="45" t="s">
        <v>37</v>
      </c>
      <c r="P4918" s="49" t="str">
        <f>'Sheet1 (2)'!O3466</f>
        <v>B</v>
      </c>
      <c r="Q4918" s="30" t="str">
        <f t="shared" si="607"/>
        <v>B</v>
      </c>
      <c r="R4918">
        <f t="shared" si="608"/>
        <v>0.25</v>
      </c>
      <c r="S4918" s="11">
        <f t="shared" si="609"/>
        <v>0.22582543427968149</v>
      </c>
      <c r="T4918" s="13">
        <f t="shared" si="610"/>
        <v>0.22581389579595343</v>
      </c>
      <c r="U4918">
        <f t="shared" si="611"/>
        <v>3.9140999999999999</v>
      </c>
      <c r="V4918" t="str">
        <f t="shared" si="612"/>
        <v>same</v>
      </c>
      <c r="W4918" s="47">
        <f t="shared" si="613"/>
        <v>0</v>
      </c>
      <c r="X4918" s="47"/>
      <c r="Y4918" s="47"/>
    </row>
    <row r="4919" spans="1:25" ht="21" x14ac:dyDescent="0.4">
      <c r="A4919" t="s">
        <v>4979</v>
      </c>
      <c r="B4919" t="s">
        <v>4968</v>
      </c>
      <c r="C4919" t="s">
        <v>4969</v>
      </c>
      <c r="D4919" s="33">
        <v>8925</v>
      </c>
      <c r="E4919" s="33">
        <v>1133</v>
      </c>
      <c r="F4919" s="32">
        <v>1.7115</v>
      </c>
      <c r="G4919" s="32">
        <v>0.5585</v>
      </c>
      <c r="H4919" s="13">
        <v>12.694677871148459</v>
      </c>
      <c r="I4919" s="32">
        <v>2.27</v>
      </c>
      <c r="J4919" s="34">
        <f t="shared" si="614"/>
        <v>0.24603524229074888</v>
      </c>
      <c r="K4919">
        <v>1.5105913503971757</v>
      </c>
      <c r="L4919">
        <v>2.0035304501323918</v>
      </c>
      <c r="M4919">
        <v>1.5</v>
      </c>
      <c r="N4919" t="s">
        <v>37</v>
      </c>
      <c r="O4919" s="45" t="s">
        <v>37</v>
      </c>
      <c r="P4919" s="49" t="str">
        <f>'Sheet1 (2)'!O4161</f>
        <v>B</v>
      </c>
      <c r="Q4919" s="30" t="str">
        <f t="shared" si="607"/>
        <v>B</v>
      </c>
      <c r="R4919">
        <f t="shared" si="608"/>
        <v>0.25</v>
      </c>
      <c r="S4919" s="11">
        <f t="shared" si="609"/>
        <v>0.25132158590308368</v>
      </c>
      <c r="T4919" s="13">
        <f t="shared" si="610"/>
        <v>0.24603524229074888</v>
      </c>
      <c r="U4919">
        <f t="shared" si="611"/>
        <v>0.5585</v>
      </c>
      <c r="V4919" t="str">
        <f t="shared" si="612"/>
        <v>same</v>
      </c>
      <c r="W4919" s="47">
        <f t="shared" si="613"/>
        <v>0</v>
      </c>
      <c r="X4919" s="47"/>
      <c r="Y4919" s="47"/>
    </row>
    <row r="4920" spans="1:25" ht="21" x14ac:dyDescent="0.4">
      <c r="A4920" t="s">
        <v>4980</v>
      </c>
      <c r="B4920" t="s">
        <v>4968</v>
      </c>
      <c r="C4920" t="s">
        <v>4969</v>
      </c>
      <c r="D4920" s="33">
        <v>10812</v>
      </c>
      <c r="E4920" s="33">
        <v>2392</v>
      </c>
      <c r="F4920" s="32">
        <v>2.4091999999999998</v>
      </c>
      <c r="G4920" s="32">
        <v>0.74559999999999993</v>
      </c>
      <c r="H4920" s="13">
        <v>22.123566407695154</v>
      </c>
      <c r="I4920" s="32">
        <v>3.1547999999999998</v>
      </c>
      <c r="J4920" s="34">
        <f t="shared" si="614"/>
        <v>0.23633827817928235</v>
      </c>
      <c r="K4920">
        <v>1.007190635451505</v>
      </c>
      <c r="L4920">
        <v>1.318896321070234</v>
      </c>
      <c r="M4920">
        <v>1</v>
      </c>
      <c r="N4920" t="s">
        <v>37</v>
      </c>
      <c r="O4920" s="45" t="s">
        <v>37</v>
      </c>
      <c r="P4920" s="49" t="str">
        <f>'Sheet1 (2)'!O4860</f>
        <v>B</v>
      </c>
      <c r="Q4920" s="30" t="str">
        <f t="shared" si="607"/>
        <v>B</v>
      </c>
      <c r="R4920">
        <f t="shared" si="608"/>
        <v>0.25</v>
      </c>
      <c r="S4920" s="11">
        <f t="shared" si="609"/>
        <v>0.24179028781539236</v>
      </c>
      <c r="T4920" s="13">
        <f t="shared" si="610"/>
        <v>0.23633827817928235</v>
      </c>
      <c r="U4920">
        <f t="shared" si="611"/>
        <v>0.74559999999999993</v>
      </c>
      <c r="V4920" t="str">
        <f t="shared" si="612"/>
        <v>same</v>
      </c>
      <c r="W4920" s="47">
        <f t="shared" si="613"/>
        <v>0</v>
      </c>
      <c r="X4920" s="47"/>
      <c r="Y4920" s="47"/>
    </row>
    <row r="4921" spans="1:25" ht="21" x14ac:dyDescent="0.4">
      <c r="A4921" t="s">
        <v>5063</v>
      </c>
      <c r="B4921" t="s">
        <v>5064</v>
      </c>
      <c r="C4921" t="s">
        <v>5065</v>
      </c>
      <c r="D4921" s="33">
        <v>510302</v>
      </c>
      <c r="E4921" s="33">
        <v>39815</v>
      </c>
      <c r="F4921" s="32">
        <v>25.880200000000002</v>
      </c>
      <c r="G4921" s="32">
        <v>6.5616000000000003</v>
      </c>
      <c r="H4921" s="13">
        <v>7.8022425936014361</v>
      </c>
      <c r="I4921" s="32">
        <v>32.441800000000001</v>
      </c>
      <c r="J4921" s="34">
        <f t="shared" si="614"/>
        <v>0.20225758126861026</v>
      </c>
      <c r="K4921">
        <v>0.65001130227301274</v>
      </c>
      <c r="L4921">
        <v>0.81481351249529066</v>
      </c>
      <c r="M4921">
        <v>0.65</v>
      </c>
      <c r="N4921" t="s">
        <v>37</v>
      </c>
      <c r="O4921" s="45" t="s">
        <v>37</v>
      </c>
      <c r="P4921" s="49" t="str">
        <f>'Sheet1 (2)'!O940</f>
        <v>B</v>
      </c>
      <c r="Q4921" s="30" t="str">
        <f t="shared" si="607"/>
        <v>B</v>
      </c>
      <c r="R4921">
        <f t="shared" si="608"/>
        <v>0.25</v>
      </c>
      <c r="S4921" s="11">
        <f t="shared" si="609"/>
        <v>0.20227145226220486</v>
      </c>
      <c r="T4921" s="13">
        <f t="shared" si="610"/>
        <v>0.20225758126861026</v>
      </c>
      <c r="U4921">
        <f t="shared" si="611"/>
        <v>6.5616000000000003</v>
      </c>
      <c r="V4921" t="str">
        <f t="shared" si="612"/>
        <v>same</v>
      </c>
      <c r="W4921" s="47">
        <f t="shared" si="613"/>
        <v>0</v>
      </c>
      <c r="X4921" s="47"/>
      <c r="Y4921" s="47"/>
    </row>
    <row r="4922" spans="1:25" ht="21" x14ac:dyDescent="0.4">
      <c r="A4922" t="s">
        <v>5066</v>
      </c>
      <c r="B4922" t="s">
        <v>5064</v>
      </c>
      <c r="C4922" t="s">
        <v>5065</v>
      </c>
      <c r="D4922" s="33">
        <v>150734</v>
      </c>
      <c r="E4922" s="33">
        <v>9146</v>
      </c>
      <c r="F4922" s="32">
        <v>5.9443000000000001</v>
      </c>
      <c r="G4922" s="32">
        <v>1.5530000000000002</v>
      </c>
      <c r="H4922" s="13">
        <v>6.0676423368317698</v>
      </c>
      <c r="I4922" s="32">
        <v>7.4973000000000001</v>
      </c>
      <c r="J4922" s="34">
        <f t="shared" si="614"/>
        <v>0.20714123751217106</v>
      </c>
      <c r="K4922">
        <v>0.64993439755084192</v>
      </c>
      <c r="L4922">
        <v>0.81973540345506235</v>
      </c>
      <c r="M4922">
        <v>0.65</v>
      </c>
      <c r="N4922" t="s">
        <v>37</v>
      </c>
      <c r="O4922" s="45" t="s">
        <v>37</v>
      </c>
      <c r="P4922" s="49" t="str">
        <f>'Sheet1 (2)'!O1689</f>
        <v>B</v>
      </c>
      <c r="Q4922" s="30" t="str">
        <f t="shared" si="607"/>
        <v>B</v>
      </c>
      <c r="R4922">
        <f t="shared" si="608"/>
        <v>0.25</v>
      </c>
      <c r="S4922" s="11">
        <f t="shared" si="609"/>
        <v>0.20706120870179931</v>
      </c>
      <c r="T4922" s="13">
        <f t="shared" si="610"/>
        <v>0.20714123751217106</v>
      </c>
      <c r="U4922">
        <f t="shared" si="611"/>
        <v>1.5530000000000002</v>
      </c>
      <c r="V4922" t="str">
        <f t="shared" si="612"/>
        <v>same</v>
      </c>
      <c r="W4922" s="47">
        <f t="shared" si="613"/>
        <v>0</v>
      </c>
      <c r="X4922" s="47"/>
      <c r="Y4922" s="47"/>
    </row>
    <row r="4923" spans="1:25" ht="21" x14ac:dyDescent="0.4">
      <c r="A4923" t="s">
        <v>5067</v>
      </c>
      <c r="B4923" t="s">
        <v>5064</v>
      </c>
      <c r="C4923" t="s">
        <v>5065</v>
      </c>
      <c r="D4923" s="33">
        <v>404604</v>
      </c>
      <c r="E4923" s="33">
        <v>27865</v>
      </c>
      <c r="F4923" s="32">
        <v>18.181600000000003</v>
      </c>
      <c r="G4923" s="32">
        <v>4.7664</v>
      </c>
      <c r="H4923" s="13">
        <v>6.8869808504117609</v>
      </c>
      <c r="I4923" s="32">
        <v>22.948000000000004</v>
      </c>
      <c r="J4923" s="34">
        <f t="shared" si="614"/>
        <v>0.20770437510894191</v>
      </c>
      <c r="K4923">
        <v>0.65248878521442677</v>
      </c>
      <c r="L4923">
        <v>0.82354207787547118</v>
      </c>
      <c r="M4923">
        <v>0.65</v>
      </c>
      <c r="N4923" t="s">
        <v>37</v>
      </c>
      <c r="O4923" s="45" t="s">
        <v>37</v>
      </c>
      <c r="P4923" s="49" t="str">
        <f>'Sheet1 (2)'!O2945</f>
        <v>B</v>
      </c>
      <c r="Q4923" s="30" t="str">
        <f t="shared" si="607"/>
        <v>B</v>
      </c>
      <c r="R4923">
        <f t="shared" si="608"/>
        <v>0.25</v>
      </c>
      <c r="S4923" s="11">
        <f t="shared" si="609"/>
        <v>0.21072642496078103</v>
      </c>
      <c r="T4923" s="13">
        <f t="shared" si="610"/>
        <v>0.20770437510894191</v>
      </c>
      <c r="U4923">
        <f t="shared" si="611"/>
        <v>4.7664</v>
      </c>
      <c r="V4923" t="str">
        <f t="shared" si="612"/>
        <v>same</v>
      </c>
      <c r="W4923" s="47">
        <f t="shared" si="613"/>
        <v>0</v>
      </c>
      <c r="X4923" s="47"/>
      <c r="Y4923" s="47"/>
    </row>
    <row r="4924" spans="1:25" ht="21" x14ac:dyDescent="0.4">
      <c r="A4924" t="s">
        <v>4867</v>
      </c>
      <c r="B4924" t="s">
        <v>4868</v>
      </c>
      <c r="C4924" t="s">
        <v>4869</v>
      </c>
      <c r="D4924" s="33">
        <v>629258</v>
      </c>
      <c r="E4924" s="33">
        <v>78758</v>
      </c>
      <c r="F4924" s="32">
        <v>40.239000000000004</v>
      </c>
      <c r="G4924" s="32">
        <v>10.162899999999999</v>
      </c>
      <c r="H4924" s="13">
        <v>12.516010920798783</v>
      </c>
      <c r="I4924" s="32">
        <v>50.401900000000005</v>
      </c>
      <c r="J4924" s="34">
        <f t="shared" si="614"/>
        <v>0.20163723986595739</v>
      </c>
      <c r="K4924">
        <v>0.51091952563549115</v>
      </c>
      <c r="L4924">
        <v>0.63995911526448113</v>
      </c>
      <c r="M4924">
        <v>0.51</v>
      </c>
      <c r="N4924" t="s">
        <v>37</v>
      </c>
      <c r="O4924" s="45" t="s">
        <v>37</v>
      </c>
      <c r="P4924" s="49" t="str">
        <f>'Sheet1 (2)'!O1236</f>
        <v>B</v>
      </c>
      <c r="Q4924" s="30" t="str">
        <f t="shared" si="607"/>
        <v>B</v>
      </c>
      <c r="R4924">
        <f t="shared" si="608"/>
        <v>0.25</v>
      </c>
      <c r="S4924" s="11">
        <f t="shared" si="609"/>
        <v>0.20307409046087554</v>
      </c>
      <c r="T4924" s="13">
        <f t="shared" si="610"/>
        <v>0.20163723986595739</v>
      </c>
      <c r="U4924">
        <f t="shared" si="611"/>
        <v>10.162899999999999</v>
      </c>
      <c r="V4924" t="str">
        <f t="shared" si="612"/>
        <v>same</v>
      </c>
      <c r="W4924" s="47">
        <f t="shared" si="613"/>
        <v>0</v>
      </c>
      <c r="X4924" s="47"/>
      <c r="Y4924" s="47"/>
    </row>
    <row r="4925" spans="1:25" ht="21" x14ac:dyDescent="0.4">
      <c r="A4925" t="s">
        <v>4870</v>
      </c>
      <c r="B4925" t="s">
        <v>4868</v>
      </c>
      <c r="C4925" t="s">
        <v>4869</v>
      </c>
      <c r="D4925" s="33">
        <v>571746</v>
      </c>
      <c r="E4925" s="33">
        <v>280466</v>
      </c>
      <c r="F4925" s="32">
        <v>34.052799999999998</v>
      </c>
      <c r="G4925" s="32">
        <v>11.3507</v>
      </c>
      <c r="H4925" s="13">
        <v>49.054300336163259</v>
      </c>
      <c r="I4925" s="32">
        <v>45.403499999999994</v>
      </c>
      <c r="J4925" s="34">
        <f t="shared" si="614"/>
        <v>0.24999614567158923</v>
      </c>
      <c r="K4925">
        <v>0.12141507348484307</v>
      </c>
      <c r="L4925">
        <v>0.16188593269772447</v>
      </c>
      <c r="M4925">
        <v>0.03</v>
      </c>
      <c r="N4925" t="s">
        <v>37</v>
      </c>
      <c r="O4925" s="45" t="s">
        <v>37</v>
      </c>
      <c r="P4925" s="49" t="str">
        <f>'Sheet1 (2)'!O3912</f>
        <v>B</v>
      </c>
      <c r="Q4925" s="30" t="str">
        <f t="shared" si="607"/>
        <v>B</v>
      </c>
      <c r="R4925">
        <f t="shared" si="608"/>
        <v>0.25</v>
      </c>
      <c r="S4925" s="11">
        <f t="shared" si="609"/>
        <v>0.81468433050315503</v>
      </c>
      <c r="T4925" s="13">
        <f t="shared" si="610"/>
        <v>0.24999614567158923</v>
      </c>
      <c r="U4925">
        <f t="shared" si="611"/>
        <v>11.3507</v>
      </c>
      <c r="V4925" t="str">
        <f t="shared" si="612"/>
        <v>same</v>
      </c>
      <c r="W4925" s="47">
        <f t="shared" si="613"/>
        <v>0</v>
      </c>
      <c r="X4925" s="47"/>
      <c r="Y4925" s="47"/>
    </row>
    <row r="4926" spans="1:25" ht="21" x14ac:dyDescent="0.4">
      <c r="A4926" t="s">
        <v>5285</v>
      </c>
      <c r="B4926" t="s">
        <v>5286</v>
      </c>
      <c r="C4926" t="s">
        <v>5287</v>
      </c>
      <c r="D4926" s="33">
        <v>98507</v>
      </c>
      <c r="E4926" s="33">
        <v>4981</v>
      </c>
      <c r="F4926" s="32">
        <v>2.4904999999999999</v>
      </c>
      <c r="G4926" s="32">
        <v>1.3616000000000001</v>
      </c>
      <c r="H4926" s="13">
        <v>5.0564934471661909</v>
      </c>
      <c r="I4926" s="32">
        <v>3.8521000000000001</v>
      </c>
      <c r="J4926" s="34">
        <f t="shared" si="614"/>
        <v>0.35346953609719378</v>
      </c>
      <c r="K4926">
        <v>0.5</v>
      </c>
      <c r="L4926">
        <v>0.7733587633005421</v>
      </c>
      <c r="M4926">
        <v>0.5</v>
      </c>
      <c r="N4926" t="s">
        <v>33</v>
      </c>
      <c r="O4926" s="45" t="s">
        <v>33</v>
      </c>
      <c r="P4926" s="49" t="str">
        <f>'Sheet1 (2)'!O363</f>
        <v>C</v>
      </c>
      <c r="Q4926" s="30" t="str">
        <f t="shared" ref="Q4926:Q4989" si="615">IF(U4926="same",N4926,IF(O4926=N4926,P4926,O4926))</f>
        <v>C</v>
      </c>
      <c r="R4926">
        <f t="shared" si="608"/>
        <v>0.4</v>
      </c>
      <c r="S4926" s="11">
        <f t="shared" si="609"/>
        <v>0.35346953609719378</v>
      </c>
      <c r="T4926" s="13">
        <f t="shared" si="610"/>
        <v>0.35346953609719378</v>
      </c>
      <c r="U4926">
        <f t="shared" si="611"/>
        <v>1.3616000000000001</v>
      </c>
      <c r="V4926" t="str">
        <f t="shared" si="612"/>
        <v>same</v>
      </c>
      <c r="W4926" s="47">
        <f t="shared" si="613"/>
        <v>0</v>
      </c>
      <c r="X4926" s="47"/>
      <c r="Y4926" s="47"/>
    </row>
    <row r="4927" spans="1:25" ht="21" x14ac:dyDescent="0.4">
      <c r="A4927" t="s">
        <v>5288</v>
      </c>
      <c r="B4927" t="s">
        <v>5286</v>
      </c>
      <c r="C4927" t="s">
        <v>5287</v>
      </c>
      <c r="D4927" s="33">
        <v>61802</v>
      </c>
      <c r="E4927" s="33">
        <v>971</v>
      </c>
      <c r="F4927" s="32">
        <v>0.68110000000000004</v>
      </c>
      <c r="G4927" s="32">
        <v>0.21910000000000002</v>
      </c>
      <c r="H4927" s="13">
        <v>1.5711465648360894</v>
      </c>
      <c r="I4927" s="32">
        <v>0.90020000000000011</v>
      </c>
      <c r="J4927" s="34">
        <f t="shared" si="614"/>
        <v>0.24339035769828926</v>
      </c>
      <c r="K4927">
        <v>0.70144181256436666</v>
      </c>
      <c r="L4927">
        <v>0.92708547888774473</v>
      </c>
      <c r="M4927">
        <v>0.75</v>
      </c>
      <c r="N4927" t="s">
        <v>33</v>
      </c>
      <c r="O4927" s="45" t="s">
        <v>33</v>
      </c>
      <c r="P4927" s="49" t="str">
        <f>'Sheet1 (2)'!O641</f>
        <v>C</v>
      </c>
      <c r="Q4927" s="30" t="str">
        <f t="shared" si="615"/>
        <v>C</v>
      </c>
      <c r="R4927">
        <f t="shared" si="608"/>
        <v>0.4</v>
      </c>
      <c r="S4927" s="11">
        <f t="shared" si="609"/>
        <v>0.19101310819817829</v>
      </c>
      <c r="T4927" s="13">
        <f t="shared" si="610"/>
        <v>0.24339035769828926</v>
      </c>
      <c r="U4927">
        <f t="shared" si="611"/>
        <v>0.21910000000000002</v>
      </c>
      <c r="V4927" t="str">
        <f t="shared" si="612"/>
        <v>same</v>
      </c>
      <c r="W4927" s="47">
        <f t="shared" si="613"/>
        <v>0</v>
      </c>
      <c r="X4927" s="47"/>
      <c r="Y4927" s="47"/>
    </row>
    <row r="4928" spans="1:25" ht="21" x14ac:dyDescent="0.4">
      <c r="A4928" t="s">
        <v>5289</v>
      </c>
      <c r="B4928" t="s">
        <v>5286</v>
      </c>
      <c r="C4928" t="s">
        <v>5287</v>
      </c>
      <c r="D4928" s="33">
        <v>30769</v>
      </c>
      <c r="E4928" s="33">
        <v>3679</v>
      </c>
      <c r="F4928" s="32">
        <v>1.8395000000000001</v>
      </c>
      <c r="G4928" s="32">
        <v>0.86770000000000003</v>
      </c>
      <c r="H4928" s="13">
        <v>11.956839676297573</v>
      </c>
      <c r="I4928" s="32">
        <v>2.7072000000000003</v>
      </c>
      <c r="J4928" s="34">
        <f t="shared" si="614"/>
        <v>0.32051566193853426</v>
      </c>
      <c r="K4928">
        <v>0.50000000000000011</v>
      </c>
      <c r="L4928">
        <v>0.73585213373199243</v>
      </c>
      <c r="M4928">
        <v>0.5</v>
      </c>
      <c r="N4928" t="s">
        <v>33</v>
      </c>
      <c r="O4928" s="45" t="s">
        <v>33</v>
      </c>
      <c r="P4928" s="49" t="str">
        <f>'Sheet1 (2)'!O934</f>
        <v>C</v>
      </c>
      <c r="Q4928" s="30" t="str">
        <f t="shared" si="615"/>
        <v>C</v>
      </c>
      <c r="R4928">
        <f t="shared" si="608"/>
        <v>0.4</v>
      </c>
      <c r="S4928" s="11">
        <f t="shared" si="609"/>
        <v>0.32051566193853431</v>
      </c>
      <c r="T4928" s="13">
        <f t="shared" si="610"/>
        <v>0.32051566193853426</v>
      </c>
      <c r="U4928">
        <f t="shared" si="611"/>
        <v>0.86770000000000003</v>
      </c>
      <c r="V4928" t="str">
        <f t="shared" si="612"/>
        <v>same</v>
      </c>
      <c r="W4928" s="47">
        <f t="shared" si="613"/>
        <v>0</v>
      </c>
      <c r="X4928" s="47"/>
      <c r="Y4928" s="47"/>
    </row>
    <row r="4929" spans="1:25" ht="21" x14ac:dyDescent="0.4">
      <c r="A4929" t="s">
        <v>5290</v>
      </c>
      <c r="B4929" t="s">
        <v>5286</v>
      </c>
      <c r="C4929" t="s">
        <v>5287</v>
      </c>
      <c r="D4929" s="33">
        <v>62064</v>
      </c>
      <c r="E4929" s="33">
        <v>1288</v>
      </c>
      <c r="F4929" s="32">
        <v>0.94280000000000008</v>
      </c>
      <c r="G4929" s="32">
        <v>0.29730000000000001</v>
      </c>
      <c r="H4929" s="13">
        <v>2.0752771332817734</v>
      </c>
      <c r="I4929" s="32">
        <v>1.2401</v>
      </c>
      <c r="J4929" s="34">
        <f t="shared" si="614"/>
        <v>0.23973873074752036</v>
      </c>
      <c r="K4929">
        <v>0.73198757763975164</v>
      </c>
      <c r="L4929">
        <v>0.96281055900621115</v>
      </c>
      <c r="M4929">
        <v>0.75</v>
      </c>
      <c r="N4929" t="s">
        <v>33</v>
      </c>
      <c r="O4929" s="45" t="s">
        <v>33</v>
      </c>
      <c r="P4929" s="49" t="str">
        <f>'Sheet1 (2)'!O1623</f>
        <v>C</v>
      </c>
      <c r="Q4929" s="30" t="str">
        <f t="shared" si="615"/>
        <v>C</v>
      </c>
      <c r="R4929">
        <f t="shared" si="608"/>
        <v>0.4</v>
      </c>
      <c r="S4929" s="11">
        <f t="shared" si="609"/>
        <v>0.22103056205144744</v>
      </c>
      <c r="T4929" s="13">
        <f t="shared" si="610"/>
        <v>0.23973873074752036</v>
      </c>
      <c r="U4929">
        <f t="shared" si="611"/>
        <v>0.29730000000000001</v>
      </c>
      <c r="V4929" t="str">
        <f t="shared" si="612"/>
        <v>same</v>
      </c>
      <c r="W4929" s="47">
        <f t="shared" si="613"/>
        <v>0</v>
      </c>
      <c r="X4929" s="47"/>
      <c r="Y4929" s="47"/>
    </row>
    <row r="4930" spans="1:25" ht="21" x14ac:dyDescent="0.4">
      <c r="A4930" t="s">
        <v>5291</v>
      </c>
      <c r="B4930" t="s">
        <v>5286</v>
      </c>
      <c r="C4930" t="s">
        <v>5287</v>
      </c>
      <c r="D4930" s="33">
        <v>31818</v>
      </c>
      <c r="E4930" s="33">
        <v>814</v>
      </c>
      <c r="F4930" s="32">
        <v>0.39900000000000008</v>
      </c>
      <c r="G4930" s="32">
        <v>0.18099999999999999</v>
      </c>
      <c r="H4930" s="13">
        <v>2.5583003331447607</v>
      </c>
      <c r="I4930" s="32">
        <v>0.58000000000000007</v>
      </c>
      <c r="J4930" s="34">
        <f t="shared" si="614"/>
        <v>0.31206896551724134</v>
      </c>
      <c r="K4930">
        <v>0.49017199017199026</v>
      </c>
      <c r="L4930">
        <v>0.71253071253071265</v>
      </c>
      <c r="M4930">
        <v>0.5</v>
      </c>
      <c r="N4930" t="s">
        <v>33</v>
      </c>
      <c r="O4930" s="45" t="s">
        <v>33</v>
      </c>
      <c r="P4930" s="49" t="str">
        <f>'Sheet1 (2)'!O2163</f>
        <v>C</v>
      </c>
      <c r="Q4930" s="30" t="str">
        <f t="shared" si="615"/>
        <v>C</v>
      </c>
      <c r="R4930">
        <f t="shared" ref="R4930:R4993" si="616">VLOOKUP(IF(V4930="same",N4930,IF(O4930=N4930,P4930,O4930)),$AC$2:$AN$8,9,FALSE)</f>
        <v>0.4</v>
      </c>
      <c r="S4930" s="11">
        <f t="shared" ref="S4930:S4993" si="617">(L4930-M4930)/L4930</f>
        <v>0.29827586206896561</v>
      </c>
      <c r="T4930" s="13">
        <f t="shared" ref="T4930:T4993" si="618">IF(V4930="SAME",J4930,MIN(R4930:S4930))</f>
        <v>0.31206896551724134</v>
      </c>
      <c r="U4930">
        <f t="shared" ref="U4930:U4993" si="619">IFERROR(T4930*I4930,0)</f>
        <v>0.18099999999999999</v>
      </c>
      <c r="V4930" t="str">
        <f t="shared" ref="V4930:V4993" si="620">IF(AND(N4930=O4930,P4930=N4930),"same",IF(NOT(OR(O4930=N4930,P4930=N4930)),"conflict","change"))</f>
        <v>same</v>
      </c>
      <c r="W4930" s="47">
        <f t="shared" ref="W4930:W4993" si="621">U4930-G4930</f>
        <v>0</v>
      </c>
      <c r="X4930" s="47"/>
      <c r="Y4930" s="47"/>
    </row>
    <row r="4931" spans="1:25" ht="21" x14ac:dyDescent="0.4">
      <c r="A4931" t="s">
        <v>5292</v>
      </c>
      <c r="B4931" t="s">
        <v>5286</v>
      </c>
      <c r="C4931" t="s">
        <v>5287</v>
      </c>
      <c r="D4931" s="33">
        <v>13708</v>
      </c>
      <c r="E4931" s="33">
        <v>1082</v>
      </c>
      <c r="F4931" s="32">
        <v>0.54360000000000008</v>
      </c>
      <c r="G4931" s="32">
        <v>0.31730000000000003</v>
      </c>
      <c r="H4931" s="13">
        <v>7.8932010504814709</v>
      </c>
      <c r="I4931" s="32">
        <v>0.86090000000000011</v>
      </c>
      <c r="J4931" s="34">
        <f t="shared" si="614"/>
        <v>0.36856777790684164</v>
      </c>
      <c r="K4931">
        <v>0.50240295748613695</v>
      </c>
      <c r="L4931">
        <v>0.795656192236599</v>
      </c>
      <c r="M4931">
        <v>0.5</v>
      </c>
      <c r="N4931" t="s">
        <v>33</v>
      </c>
      <c r="O4931" s="45" t="s">
        <v>33</v>
      </c>
      <c r="P4931" s="49" t="str">
        <f>'Sheet1 (2)'!O3182</f>
        <v>C</v>
      </c>
      <c r="Q4931" s="30" t="str">
        <f t="shared" si="615"/>
        <v>C</v>
      </c>
      <c r="R4931">
        <f t="shared" si="616"/>
        <v>0.4</v>
      </c>
      <c r="S4931" s="11">
        <f t="shared" si="617"/>
        <v>0.37158787315599962</v>
      </c>
      <c r="T4931" s="13">
        <f t="shared" si="618"/>
        <v>0.36856777790684164</v>
      </c>
      <c r="U4931">
        <f t="shared" si="619"/>
        <v>0.31730000000000003</v>
      </c>
      <c r="V4931" t="str">
        <f t="shared" si="620"/>
        <v>same</v>
      </c>
      <c r="W4931" s="47">
        <f t="shared" si="621"/>
        <v>0</v>
      </c>
      <c r="X4931" s="47"/>
      <c r="Y4931" s="47"/>
    </row>
    <row r="4932" spans="1:25" ht="21" x14ac:dyDescent="0.4">
      <c r="A4932" t="s">
        <v>5293</v>
      </c>
      <c r="B4932" t="s">
        <v>5286</v>
      </c>
      <c r="C4932" t="s">
        <v>5287</v>
      </c>
      <c r="D4932" s="33">
        <v>25326</v>
      </c>
      <c r="E4932" s="33">
        <v>546</v>
      </c>
      <c r="F4932" s="32">
        <v>0.37209999999999999</v>
      </c>
      <c r="G4932" s="32">
        <v>0.14810000000000001</v>
      </c>
      <c r="H4932" s="13">
        <v>2.1558872305140961</v>
      </c>
      <c r="I4932" s="32">
        <v>0.5202</v>
      </c>
      <c r="J4932" s="34">
        <f t="shared" si="614"/>
        <v>0.28469819300269128</v>
      </c>
      <c r="K4932">
        <v>0.68150183150183141</v>
      </c>
      <c r="L4932">
        <v>0.9527472527472528</v>
      </c>
      <c r="M4932">
        <v>0.75</v>
      </c>
      <c r="N4932" t="s">
        <v>33</v>
      </c>
      <c r="O4932" s="45" t="s">
        <v>33</v>
      </c>
      <c r="P4932" s="49" t="str">
        <f>'Sheet1 (2)'!O3839</f>
        <v>C</v>
      </c>
      <c r="Q4932" s="30" t="str">
        <f t="shared" si="615"/>
        <v>C</v>
      </c>
      <c r="R4932">
        <f t="shared" si="616"/>
        <v>0.4</v>
      </c>
      <c r="S4932" s="11">
        <f t="shared" si="617"/>
        <v>0.21280276816609001</v>
      </c>
      <c r="T4932" s="13">
        <f t="shared" si="618"/>
        <v>0.28469819300269128</v>
      </c>
      <c r="U4932">
        <f t="shared" si="619"/>
        <v>0.14810000000000001</v>
      </c>
      <c r="V4932" t="str">
        <f t="shared" si="620"/>
        <v>same</v>
      </c>
      <c r="W4932" s="47">
        <f t="shared" si="621"/>
        <v>0</v>
      </c>
      <c r="X4932" s="47"/>
      <c r="Y4932" s="47"/>
    </row>
    <row r="4933" spans="1:25" ht="21" x14ac:dyDescent="0.4">
      <c r="A4933" t="s">
        <v>5294</v>
      </c>
      <c r="B4933" t="s">
        <v>5286</v>
      </c>
      <c r="C4933" t="s">
        <v>5287</v>
      </c>
      <c r="D4933" s="33">
        <v>600583</v>
      </c>
      <c r="E4933" s="33">
        <v>15890</v>
      </c>
      <c r="F4933" s="32">
        <v>11.673000000000002</v>
      </c>
      <c r="G4933" s="32">
        <v>7.782</v>
      </c>
      <c r="H4933" s="13">
        <v>2.6457625340710611</v>
      </c>
      <c r="I4933" s="32">
        <v>19.455000000000002</v>
      </c>
      <c r="J4933" s="34">
        <f t="shared" si="614"/>
        <v>0.39999999999999997</v>
      </c>
      <c r="K4933">
        <v>0.73461296412838273</v>
      </c>
      <c r="L4933">
        <v>1.2243549402139713</v>
      </c>
      <c r="M4933">
        <v>0.5</v>
      </c>
      <c r="N4933" t="s">
        <v>33</v>
      </c>
      <c r="O4933" s="45" t="s">
        <v>33</v>
      </c>
      <c r="P4933" s="49" t="str">
        <f>'Sheet1 (2)'!O4810</f>
        <v>C</v>
      </c>
      <c r="Q4933" s="30" t="str">
        <f t="shared" si="615"/>
        <v>C</v>
      </c>
      <c r="R4933">
        <f t="shared" si="616"/>
        <v>0.4</v>
      </c>
      <c r="S4933" s="11">
        <f t="shared" si="617"/>
        <v>0.59162169108198415</v>
      </c>
      <c r="T4933" s="13">
        <f t="shared" si="618"/>
        <v>0.39999999999999997</v>
      </c>
      <c r="U4933">
        <f t="shared" si="619"/>
        <v>7.782</v>
      </c>
      <c r="V4933" t="str">
        <f t="shared" si="620"/>
        <v>same</v>
      </c>
      <c r="W4933" s="47">
        <f t="shared" si="621"/>
        <v>0</v>
      </c>
      <c r="X4933" s="47"/>
      <c r="Y4933" s="47"/>
    </row>
    <row r="4934" spans="1:25" ht="21" x14ac:dyDescent="0.4">
      <c r="A4934" t="s">
        <v>5295</v>
      </c>
      <c r="B4934" t="s">
        <v>5286</v>
      </c>
      <c r="C4934" t="s">
        <v>5287</v>
      </c>
      <c r="D4934" s="33">
        <v>413406</v>
      </c>
      <c r="E4934" s="33">
        <v>8272</v>
      </c>
      <c r="F4934" s="32">
        <v>4.4975000000000005</v>
      </c>
      <c r="G4934" s="32">
        <v>2.6865000000000001</v>
      </c>
      <c r="H4934" s="13">
        <v>2.0009385446752104</v>
      </c>
      <c r="I4934" s="32">
        <v>7.1840000000000011</v>
      </c>
      <c r="J4934" s="34">
        <f t="shared" si="614"/>
        <v>0.37395601336302892</v>
      </c>
      <c r="K4934">
        <v>0.54370164410058042</v>
      </c>
      <c r="L4934">
        <v>0.86847195357833662</v>
      </c>
      <c r="M4934">
        <v>0.5</v>
      </c>
      <c r="N4934" t="s">
        <v>33</v>
      </c>
      <c r="O4934" s="45" t="s">
        <v>33</v>
      </c>
      <c r="P4934" s="49" t="str">
        <f>'Sheet1 (2)'!O5007</f>
        <v>C</v>
      </c>
      <c r="Q4934" s="30" t="str">
        <f t="shared" si="615"/>
        <v>C</v>
      </c>
      <c r="R4934">
        <f t="shared" si="616"/>
        <v>0.4</v>
      </c>
      <c r="S4934" s="11">
        <f t="shared" si="617"/>
        <v>0.42427616926503348</v>
      </c>
      <c r="T4934" s="13">
        <f t="shared" si="618"/>
        <v>0.37395601336302892</v>
      </c>
      <c r="U4934">
        <f t="shared" si="619"/>
        <v>2.6865000000000001</v>
      </c>
      <c r="V4934" t="str">
        <f t="shared" si="620"/>
        <v>same</v>
      </c>
      <c r="W4934" s="47">
        <f t="shared" si="621"/>
        <v>0</v>
      </c>
      <c r="X4934" s="47"/>
      <c r="Y4934" s="47"/>
    </row>
    <row r="4935" spans="1:25" ht="21" x14ac:dyDescent="0.4">
      <c r="A4935" t="s">
        <v>5296</v>
      </c>
      <c r="B4935" t="s">
        <v>5297</v>
      </c>
      <c r="C4935" t="s">
        <v>5298</v>
      </c>
      <c r="D4935" s="33">
        <v>433292</v>
      </c>
      <c r="E4935" s="33">
        <v>42989</v>
      </c>
      <c r="F4935" s="32">
        <v>28.029599999999995</v>
      </c>
      <c r="G4935" s="32">
        <v>9.2104999999999997</v>
      </c>
      <c r="H4935" s="13">
        <v>9.9214848185519227</v>
      </c>
      <c r="I4935" s="32">
        <v>37.240099999999998</v>
      </c>
      <c r="J4935" s="34">
        <f t="shared" si="614"/>
        <v>0.24732747763835222</v>
      </c>
      <c r="K4935">
        <v>0.65201795808230001</v>
      </c>
      <c r="L4935">
        <v>0.8662704412756751</v>
      </c>
      <c r="M4935">
        <v>0.65</v>
      </c>
      <c r="N4935" t="s">
        <v>37</v>
      </c>
      <c r="O4935" s="45" t="s">
        <v>37</v>
      </c>
      <c r="P4935" s="49" t="str">
        <f>'Sheet1 (2)'!O3842</f>
        <v>B</v>
      </c>
      <c r="Q4935" s="30" t="str">
        <f t="shared" si="615"/>
        <v>B</v>
      </c>
      <c r="R4935">
        <f t="shared" si="616"/>
        <v>0.25</v>
      </c>
      <c r="S4935" s="11">
        <f t="shared" si="617"/>
        <v>0.24965695580838926</v>
      </c>
      <c r="T4935" s="13">
        <f t="shared" si="618"/>
        <v>0.24732747763835222</v>
      </c>
      <c r="U4935">
        <f t="shared" si="619"/>
        <v>9.2104999999999997</v>
      </c>
      <c r="V4935" t="str">
        <f t="shared" si="620"/>
        <v>same</v>
      </c>
      <c r="W4935" s="47">
        <f t="shared" si="621"/>
        <v>0</v>
      </c>
      <c r="X4935" s="47"/>
      <c r="Y4935" s="47"/>
    </row>
    <row r="4936" spans="1:25" ht="21" x14ac:dyDescent="0.4">
      <c r="A4936" t="s">
        <v>5526</v>
      </c>
      <c r="B4936" t="s">
        <v>5527</v>
      </c>
      <c r="C4936" t="s">
        <v>5528</v>
      </c>
      <c r="D4936" s="33">
        <v>536937</v>
      </c>
      <c r="E4936" s="33">
        <v>16331</v>
      </c>
      <c r="F4936" s="32">
        <v>4.0236000000000001</v>
      </c>
      <c r="G4936" s="32">
        <v>1.3305</v>
      </c>
      <c r="H4936" s="13">
        <v>3.0415113877419513</v>
      </c>
      <c r="I4936" s="32">
        <v>5.3540999999999999</v>
      </c>
      <c r="J4936" s="34">
        <f t="shared" si="614"/>
        <v>0.24850114865243458</v>
      </c>
      <c r="K4936">
        <v>0.24637805400771537</v>
      </c>
      <c r="L4936">
        <v>0.32784887637009363</v>
      </c>
      <c r="M4936">
        <v>0.15</v>
      </c>
      <c r="N4936" t="s">
        <v>37</v>
      </c>
      <c r="O4936" s="45" t="s">
        <v>37</v>
      </c>
      <c r="P4936" s="49" t="str">
        <f>'Sheet1 (2)'!O1728</f>
        <v>B</v>
      </c>
      <c r="Q4936" s="30" t="str">
        <f t="shared" si="615"/>
        <v>B</v>
      </c>
      <c r="R4936">
        <f t="shared" si="616"/>
        <v>0.25</v>
      </c>
      <c r="S4936" s="11">
        <f t="shared" si="617"/>
        <v>0.54247212416652657</v>
      </c>
      <c r="T4936" s="13">
        <f t="shared" si="618"/>
        <v>0.24850114865243458</v>
      </c>
      <c r="U4936">
        <f t="shared" si="619"/>
        <v>1.3305</v>
      </c>
      <c r="V4936" t="str">
        <f t="shared" si="620"/>
        <v>same</v>
      </c>
      <c r="W4936" s="47">
        <f t="shared" si="621"/>
        <v>0</v>
      </c>
      <c r="X4936" s="47"/>
      <c r="Y4936" s="47"/>
    </row>
    <row r="4937" spans="1:25" ht="21" x14ac:dyDescent="0.4">
      <c r="A4937" t="s">
        <v>5529</v>
      </c>
      <c r="B4937" t="s">
        <v>5527</v>
      </c>
      <c r="C4937" t="s">
        <v>5528</v>
      </c>
      <c r="D4937" s="33">
        <v>625160</v>
      </c>
      <c r="E4937" s="33">
        <v>17974</v>
      </c>
      <c r="F4937" s="32">
        <v>5.2584</v>
      </c>
      <c r="G4937" s="32">
        <v>1.5416999999999998</v>
      </c>
      <c r="H4937" s="13">
        <v>2.8751039733828141</v>
      </c>
      <c r="I4937" s="32">
        <v>6.8000999999999996</v>
      </c>
      <c r="J4937" s="34">
        <f t="shared" si="614"/>
        <v>0.22671725415802707</v>
      </c>
      <c r="K4937">
        <v>0.29255591409814174</v>
      </c>
      <c r="L4937">
        <v>0.37832980972515851</v>
      </c>
      <c r="M4937">
        <v>0.15</v>
      </c>
      <c r="N4937" t="s">
        <v>37</v>
      </c>
      <c r="O4937" s="45" t="s">
        <v>37</v>
      </c>
      <c r="P4937" s="49" t="str">
        <f>'Sheet1 (2)'!O3041</f>
        <v>B</v>
      </c>
      <c r="Q4937" s="30" t="str">
        <f t="shared" si="615"/>
        <v>B</v>
      </c>
      <c r="R4937">
        <f t="shared" si="616"/>
        <v>0.25</v>
      </c>
      <c r="S4937" s="11">
        <f t="shared" si="617"/>
        <v>0.60352053646269899</v>
      </c>
      <c r="T4937" s="13">
        <f t="shared" si="618"/>
        <v>0.22671725415802707</v>
      </c>
      <c r="U4937">
        <f t="shared" si="619"/>
        <v>1.5416999999999998</v>
      </c>
      <c r="V4937" t="str">
        <f t="shared" si="620"/>
        <v>same</v>
      </c>
      <c r="W4937" s="47">
        <f t="shared" si="621"/>
        <v>0</v>
      </c>
      <c r="X4937" s="47"/>
      <c r="Y4937" s="47"/>
    </row>
    <row r="4938" spans="1:25" ht="21" x14ac:dyDescent="0.4">
      <c r="A4938" t="s">
        <v>5530</v>
      </c>
      <c r="B4938" t="s">
        <v>5527</v>
      </c>
      <c r="C4938" t="s">
        <v>5528</v>
      </c>
      <c r="D4938" s="33">
        <v>488644</v>
      </c>
      <c r="E4938" s="33">
        <v>9310</v>
      </c>
      <c r="F4938" s="32">
        <v>3.0671000000000004</v>
      </c>
      <c r="G4938" s="32">
        <v>1.0189000000000001</v>
      </c>
      <c r="H4938" s="13">
        <v>1.905272550159216</v>
      </c>
      <c r="I4938" s="32">
        <v>4.0860000000000003</v>
      </c>
      <c r="J4938" s="34">
        <f t="shared" si="614"/>
        <v>0.24936368086147823</v>
      </c>
      <c r="K4938">
        <v>0.32944146079484427</v>
      </c>
      <c r="L4938">
        <v>0.43888292158968856</v>
      </c>
      <c r="M4938">
        <v>0.15</v>
      </c>
      <c r="N4938" t="s">
        <v>37</v>
      </c>
      <c r="O4938" s="45" t="s">
        <v>37</v>
      </c>
      <c r="P4938" s="49" t="str">
        <f>'Sheet1 (2)'!O3907</f>
        <v>B</v>
      </c>
      <c r="Q4938" s="30" t="str">
        <f t="shared" si="615"/>
        <v>B</v>
      </c>
      <c r="R4938">
        <f t="shared" si="616"/>
        <v>0.25</v>
      </c>
      <c r="S4938" s="11">
        <f t="shared" si="617"/>
        <v>0.65822320117474298</v>
      </c>
      <c r="T4938" s="13">
        <f t="shared" si="618"/>
        <v>0.24936368086147823</v>
      </c>
      <c r="U4938">
        <f t="shared" si="619"/>
        <v>1.0189000000000001</v>
      </c>
      <c r="V4938" t="str">
        <f t="shared" si="620"/>
        <v>same</v>
      </c>
      <c r="W4938" s="47">
        <f t="shared" si="621"/>
        <v>0</v>
      </c>
      <c r="X4938" s="47"/>
      <c r="Y4938" s="47"/>
    </row>
    <row r="4939" spans="1:25" ht="21" x14ac:dyDescent="0.4">
      <c r="A4939" t="s">
        <v>5531</v>
      </c>
      <c r="B4939" t="s">
        <v>5527</v>
      </c>
      <c r="C4939" t="s">
        <v>5528</v>
      </c>
      <c r="D4939" s="33">
        <v>540224</v>
      </c>
      <c r="E4939" s="33">
        <v>11173</v>
      </c>
      <c r="F4939" s="32">
        <v>4.3228</v>
      </c>
      <c r="G4939" s="32">
        <v>1.4381999999999999</v>
      </c>
      <c r="H4939" s="13">
        <v>2.0682161473759035</v>
      </c>
      <c r="I4939" s="32">
        <v>5.7610000000000001</v>
      </c>
      <c r="J4939" s="34">
        <f t="shared" si="614"/>
        <v>0.24964415900017356</v>
      </c>
      <c r="K4939">
        <v>0.38689698380023274</v>
      </c>
      <c r="L4939">
        <v>0.51561800769712696</v>
      </c>
      <c r="M4939">
        <v>0.15</v>
      </c>
      <c r="N4939" t="s">
        <v>37</v>
      </c>
      <c r="O4939" s="45" t="s">
        <v>37</v>
      </c>
      <c r="P4939" s="49" t="str">
        <f>'Sheet1 (2)'!O4115</f>
        <v>B</v>
      </c>
      <c r="Q4939" s="30" t="str">
        <f t="shared" si="615"/>
        <v>B</v>
      </c>
      <c r="R4939">
        <f t="shared" si="616"/>
        <v>0.25</v>
      </c>
      <c r="S4939" s="11">
        <f t="shared" si="617"/>
        <v>0.70908696406873795</v>
      </c>
      <c r="T4939" s="13">
        <f t="shared" si="618"/>
        <v>0.24964415900017356</v>
      </c>
      <c r="U4939">
        <f t="shared" si="619"/>
        <v>1.4381999999999999</v>
      </c>
      <c r="V4939" t="str">
        <f t="shared" si="620"/>
        <v>same</v>
      </c>
      <c r="W4939" s="47">
        <f t="shared" si="621"/>
        <v>0</v>
      </c>
      <c r="X4939" s="47"/>
      <c r="Y4939" s="47"/>
    </row>
    <row r="4940" spans="1:25" ht="21" x14ac:dyDescent="0.4">
      <c r="A4940" t="s">
        <v>5123</v>
      </c>
      <c r="B4940" t="s">
        <v>5124</v>
      </c>
      <c r="C4940" t="s">
        <v>5125</v>
      </c>
      <c r="D4940" s="33">
        <v>240665</v>
      </c>
      <c r="E4940" s="33">
        <v>13105</v>
      </c>
      <c r="F4940" s="32">
        <v>13.2986</v>
      </c>
      <c r="G4940" s="32">
        <v>4.3940000000000001</v>
      </c>
      <c r="H4940" s="13">
        <v>5.4453285687574011</v>
      </c>
      <c r="I4940" s="32">
        <v>17.692599999999999</v>
      </c>
      <c r="J4940" s="34">
        <f t="shared" si="614"/>
        <v>0.24835241852525916</v>
      </c>
      <c r="K4940">
        <v>1.0147729874093858</v>
      </c>
      <c r="L4940">
        <v>1.3500648607401753</v>
      </c>
      <c r="M4940">
        <v>1</v>
      </c>
      <c r="N4940" t="s">
        <v>37</v>
      </c>
      <c r="O4940" s="45" t="s">
        <v>37</v>
      </c>
      <c r="P4940" s="49" t="str">
        <f>'Sheet1 (2)'!O2851</f>
        <v>B</v>
      </c>
      <c r="Q4940" s="30" t="str">
        <f t="shared" si="615"/>
        <v>B</v>
      </c>
      <c r="R4940">
        <f t="shared" si="616"/>
        <v>0.25</v>
      </c>
      <c r="S4940" s="11">
        <f t="shared" si="617"/>
        <v>0.25929484643297185</v>
      </c>
      <c r="T4940" s="13">
        <f t="shared" si="618"/>
        <v>0.24835241852525916</v>
      </c>
      <c r="U4940">
        <f t="shared" si="619"/>
        <v>4.3940000000000001</v>
      </c>
      <c r="V4940" t="str">
        <f t="shared" si="620"/>
        <v>same</v>
      </c>
      <c r="W4940" s="47">
        <f t="shared" si="621"/>
        <v>0</v>
      </c>
      <c r="X4940" s="47"/>
      <c r="Y4940" s="47"/>
    </row>
    <row r="4941" spans="1:25" ht="21" x14ac:dyDescent="0.4">
      <c r="A4941" t="s">
        <v>5126</v>
      </c>
      <c r="B4941" t="s">
        <v>5124</v>
      </c>
      <c r="C4941" t="s">
        <v>5125</v>
      </c>
      <c r="D4941" s="33">
        <v>680322</v>
      </c>
      <c r="E4941" s="33">
        <v>24987</v>
      </c>
      <c r="F4941" s="32">
        <v>27.505099999999999</v>
      </c>
      <c r="G4941" s="32">
        <v>8.8760999999999974</v>
      </c>
      <c r="H4941" s="13">
        <v>3.6728196354079392</v>
      </c>
      <c r="I4941" s="32">
        <v>36.381199999999993</v>
      </c>
      <c r="J4941" s="34">
        <f t="shared" si="614"/>
        <v>0.2439749101184128</v>
      </c>
      <c r="K4941">
        <v>1.1007764037299395</v>
      </c>
      <c r="L4941">
        <v>1.4560051226637847</v>
      </c>
      <c r="M4941">
        <v>1</v>
      </c>
      <c r="N4941" t="s">
        <v>37</v>
      </c>
      <c r="O4941" s="45" t="s">
        <v>37</v>
      </c>
      <c r="P4941" s="49" t="str">
        <f>'Sheet1 (2)'!O3789</f>
        <v>B</v>
      </c>
      <c r="Q4941" s="30" t="str">
        <f t="shared" si="615"/>
        <v>B</v>
      </c>
      <c r="R4941">
        <f t="shared" si="616"/>
        <v>0.25</v>
      </c>
      <c r="S4941" s="11">
        <f t="shared" si="617"/>
        <v>0.31318922960210194</v>
      </c>
      <c r="T4941" s="13">
        <f t="shared" si="618"/>
        <v>0.2439749101184128</v>
      </c>
      <c r="U4941">
        <f t="shared" si="619"/>
        <v>8.8760999999999974</v>
      </c>
      <c r="V4941" t="str">
        <f t="shared" si="620"/>
        <v>same</v>
      </c>
      <c r="W4941" s="47">
        <f t="shared" si="621"/>
        <v>0</v>
      </c>
      <c r="X4941" s="47"/>
      <c r="Y4941" s="47"/>
    </row>
    <row r="4942" spans="1:25" ht="21" x14ac:dyDescent="0.4">
      <c r="A4942" t="s">
        <v>4445</v>
      </c>
      <c r="B4942" t="s">
        <v>4446</v>
      </c>
      <c r="C4942" t="s">
        <v>4447</v>
      </c>
      <c r="D4942" s="33">
        <v>118373</v>
      </c>
      <c r="E4942" s="33">
        <v>52118</v>
      </c>
      <c r="F4942" s="32">
        <v>80.965400000000002</v>
      </c>
      <c r="G4942" s="32">
        <v>26.702999999999996</v>
      </c>
      <c r="H4942" s="13">
        <v>44.028621391702501</v>
      </c>
      <c r="I4942" s="32">
        <v>107.66839999999999</v>
      </c>
      <c r="J4942" s="34">
        <f t="shared" si="614"/>
        <v>0.24801148712156953</v>
      </c>
      <c r="K4942">
        <v>1.5535016692889214</v>
      </c>
      <c r="L4942">
        <v>2.0658582447522926</v>
      </c>
      <c r="M4942">
        <v>1.5</v>
      </c>
      <c r="N4942" t="s">
        <v>37</v>
      </c>
      <c r="O4942" s="45" t="s">
        <v>37</v>
      </c>
      <c r="P4942" s="49" t="str">
        <f>'Sheet1 (2)'!O2385</f>
        <v>B</v>
      </c>
      <c r="Q4942" s="30" t="str">
        <f t="shared" si="615"/>
        <v>B</v>
      </c>
      <c r="R4942">
        <f t="shared" si="616"/>
        <v>0.25</v>
      </c>
      <c r="S4942" s="11">
        <f t="shared" si="617"/>
        <v>0.27390952219964254</v>
      </c>
      <c r="T4942" s="13">
        <f t="shared" si="618"/>
        <v>0.24801148712156953</v>
      </c>
      <c r="U4942">
        <f t="shared" si="619"/>
        <v>26.702999999999996</v>
      </c>
      <c r="V4942" t="str">
        <f t="shared" si="620"/>
        <v>same</v>
      </c>
      <c r="W4942" s="47">
        <f t="shared" si="621"/>
        <v>0</v>
      </c>
      <c r="X4942" s="47"/>
      <c r="Y4942" s="47"/>
    </row>
    <row r="4943" spans="1:25" ht="21" x14ac:dyDescent="0.4">
      <c r="A4943" t="s">
        <v>4448</v>
      </c>
      <c r="B4943" t="s">
        <v>4446</v>
      </c>
      <c r="C4943" t="s">
        <v>4447</v>
      </c>
      <c r="D4943" s="33">
        <v>163109</v>
      </c>
      <c r="E4943" s="33">
        <v>21771</v>
      </c>
      <c r="F4943" s="32">
        <v>54.480600000000003</v>
      </c>
      <c r="G4943" s="32">
        <v>17.617399999999996</v>
      </c>
      <c r="H4943" s="13">
        <v>13.347516078205372</v>
      </c>
      <c r="I4943" s="32">
        <v>72.097999999999999</v>
      </c>
      <c r="J4943" s="34">
        <f t="shared" si="614"/>
        <v>0.24435351882160389</v>
      </c>
      <c r="K4943">
        <v>2.5024390243902443</v>
      </c>
      <c r="L4943">
        <v>3.3116531165311653</v>
      </c>
      <c r="M4943">
        <v>2.5</v>
      </c>
      <c r="N4943" t="s">
        <v>37</v>
      </c>
      <c r="O4943" s="45" t="s">
        <v>37</v>
      </c>
      <c r="P4943" s="49" t="str">
        <f>'Sheet1 (2)'!O3670</f>
        <v>B</v>
      </c>
      <c r="Q4943" s="30" t="str">
        <f t="shared" si="615"/>
        <v>B</v>
      </c>
      <c r="R4943">
        <f t="shared" si="616"/>
        <v>0.25</v>
      </c>
      <c r="S4943" s="11">
        <f t="shared" si="617"/>
        <v>0.24509001636661212</v>
      </c>
      <c r="T4943" s="13">
        <f t="shared" si="618"/>
        <v>0.24435351882160389</v>
      </c>
      <c r="U4943">
        <f t="shared" si="619"/>
        <v>17.617399999999996</v>
      </c>
      <c r="V4943" t="str">
        <f t="shared" si="620"/>
        <v>same</v>
      </c>
      <c r="W4943" s="47">
        <f t="shared" si="621"/>
        <v>0</v>
      </c>
      <c r="X4943" s="47"/>
      <c r="Y4943" s="47"/>
    </row>
    <row r="4944" spans="1:25" ht="21" x14ac:dyDescent="0.4">
      <c r="A4944" t="s">
        <v>4856</v>
      </c>
      <c r="B4944" t="s">
        <v>4857</v>
      </c>
      <c r="C4944" t="s">
        <v>4858</v>
      </c>
      <c r="D4944" s="33">
        <v>302568</v>
      </c>
      <c r="E4944" s="33">
        <v>35250</v>
      </c>
      <c r="F4944" s="32">
        <v>73.264900000000011</v>
      </c>
      <c r="G4944" s="32">
        <v>23.961399999999998</v>
      </c>
      <c r="H4944" s="13">
        <v>11.650273657491869</v>
      </c>
      <c r="I4944" s="32">
        <v>97.226300000000009</v>
      </c>
      <c r="J4944" s="34">
        <f t="shared" si="614"/>
        <v>0.24644977747790459</v>
      </c>
      <c r="K4944">
        <v>2.0784368794326245</v>
      </c>
      <c r="L4944">
        <v>2.7581929078014187</v>
      </c>
      <c r="M4944">
        <v>2</v>
      </c>
      <c r="N4944" t="s">
        <v>37</v>
      </c>
      <c r="O4944" s="45" t="s">
        <v>37</v>
      </c>
      <c r="P4944" s="49" t="str">
        <f>'Sheet1 (2)'!O4840</f>
        <v>B</v>
      </c>
      <c r="Q4944" s="30" t="str">
        <f t="shared" si="615"/>
        <v>B</v>
      </c>
      <c r="R4944">
        <f t="shared" si="616"/>
        <v>0.25</v>
      </c>
      <c r="S4944" s="11">
        <f t="shared" si="617"/>
        <v>0.27488755614478805</v>
      </c>
      <c r="T4944" s="13">
        <f t="shared" si="618"/>
        <v>0.24644977747790459</v>
      </c>
      <c r="U4944">
        <f t="shared" si="619"/>
        <v>23.961399999999998</v>
      </c>
      <c r="V4944" t="str">
        <f t="shared" si="620"/>
        <v>same</v>
      </c>
      <c r="W4944" s="47">
        <f t="shared" si="621"/>
        <v>0</v>
      </c>
      <c r="X4944" s="47"/>
      <c r="Y4944" s="47"/>
    </row>
    <row r="4945" spans="1:25" ht="21" x14ac:dyDescent="0.4">
      <c r="A4945" t="s">
        <v>4323</v>
      </c>
      <c r="B4945" t="s">
        <v>4324</v>
      </c>
      <c r="C4945" t="s">
        <v>4325</v>
      </c>
      <c r="D4945" s="33">
        <v>174905</v>
      </c>
      <c r="E4945" s="33">
        <v>70651</v>
      </c>
      <c r="F4945" s="32">
        <v>150.03559999999999</v>
      </c>
      <c r="G4945" s="32">
        <v>49.459100000000007</v>
      </c>
      <c r="H4945" s="13">
        <v>40.393928132414736</v>
      </c>
      <c r="I4945" s="32">
        <v>199.49469999999999</v>
      </c>
      <c r="J4945" s="34">
        <f t="shared" si="614"/>
        <v>0.24792187461621792</v>
      </c>
      <c r="K4945">
        <v>2.1236160846980225</v>
      </c>
      <c r="L4945">
        <v>2.823664208574542</v>
      </c>
      <c r="M4945">
        <v>2</v>
      </c>
      <c r="N4945" t="s">
        <v>37</v>
      </c>
      <c r="O4945" s="45" t="s">
        <v>37</v>
      </c>
      <c r="P4945" s="49" t="str">
        <f>'Sheet1 (2)'!O3823</f>
        <v>B</v>
      </c>
      <c r="Q4945" s="30" t="str">
        <f t="shared" si="615"/>
        <v>B</v>
      </c>
      <c r="R4945">
        <f t="shared" si="616"/>
        <v>0.25</v>
      </c>
      <c r="S4945" s="11">
        <f t="shared" si="617"/>
        <v>0.29170048126591824</v>
      </c>
      <c r="T4945" s="13">
        <f t="shared" si="618"/>
        <v>0.24792187461621792</v>
      </c>
      <c r="U4945">
        <f t="shared" si="619"/>
        <v>49.459100000000007</v>
      </c>
      <c r="V4945" t="str">
        <f t="shared" si="620"/>
        <v>same</v>
      </c>
      <c r="W4945" s="47">
        <f t="shared" si="621"/>
        <v>0</v>
      </c>
      <c r="X4945" s="47"/>
      <c r="Y4945" s="47"/>
    </row>
    <row r="4946" spans="1:25" ht="21" x14ac:dyDescent="0.4">
      <c r="A4946" t="s">
        <v>4226</v>
      </c>
      <c r="B4946" t="s">
        <v>4227</v>
      </c>
      <c r="C4946" t="s">
        <v>4228</v>
      </c>
      <c r="D4946" s="33">
        <v>278901</v>
      </c>
      <c r="E4946" s="33">
        <v>38310</v>
      </c>
      <c r="F4946" s="32">
        <v>38.31</v>
      </c>
      <c r="G4946" s="32">
        <v>10.863799999999999</v>
      </c>
      <c r="H4946" s="13">
        <v>13.73605688039842</v>
      </c>
      <c r="I4946" s="32">
        <v>49.1738</v>
      </c>
      <c r="J4946" s="34">
        <f t="shared" si="614"/>
        <v>0.22092659098951067</v>
      </c>
      <c r="K4946">
        <v>1</v>
      </c>
      <c r="L4946">
        <v>1.2835760897937876</v>
      </c>
      <c r="M4946">
        <v>1</v>
      </c>
      <c r="N4946" t="s">
        <v>37</v>
      </c>
      <c r="O4946" s="45" t="s">
        <v>37</v>
      </c>
      <c r="P4946" s="49" t="str">
        <f>'Sheet1 (2)'!O211</f>
        <v>B</v>
      </c>
      <c r="Q4946" s="30" t="str">
        <f t="shared" si="615"/>
        <v>B</v>
      </c>
      <c r="R4946">
        <f t="shared" si="616"/>
        <v>0.25</v>
      </c>
      <c r="S4946" s="11">
        <f t="shared" si="617"/>
        <v>0.2209265909895107</v>
      </c>
      <c r="T4946" s="13">
        <f t="shared" si="618"/>
        <v>0.22092659098951067</v>
      </c>
      <c r="U4946">
        <f t="shared" si="619"/>
        <v>10.863799999999999</v>
      </c>
      <c r="V4946" t="str">
        <f t="shared" si="620"/>
        <v>same</v>
      </c>
      <c r="W4946" s="47">
        <f t="shared" si="621"/>
        <v>0</v>
      </c>
      <c r="X4946" s="47"/>
      <c r="Y4946" s="47"/>
    </row>
    <row r="4947" spans="1:25" ht="21" x14ac:dyDescent="0.4">
      <c r="A4947" t="s">
        <v>4229</v>
      </c>
      <c r="B4947" t="s">
        <v>4227</v>
      </c>
      <c r="C4947" t="s">
        <v>4228</v>
      </c>
      <c r="D4947" s="33">
        <v>271462</v>
      </c>
      <c r="E4947" s="33">
        <v>59738</v>
      </c>
      <c r="F4947" s="32">
        <v>60.009500000000003</v>
      </c>
      <c r="G4947" s="32">
        <v>16.503500000000003</v>
      </c>
      <c r="H4947" s="13">
        <v>22.006026626194458</v>
      </c>
      <c r="I4947" s="32">
        <v>76.513000000000005</v>
      </c>
      <c r="J4947" s="34">
        <f t="shared" si="614"/>
        <v>0.21569537202828279</v>
      </c>
      <c r="K4947">
        <v>1.0045448458267769</v>
      </c>
      <c r="L4947">
        <v>1.2808095349693662</v>
      </c>
      <c r="M4947">
        <v>1</v>
      </c>
      <c r="N4947" t="s">
        <v>37</v>
      </c>
      <c r="O4947" s="45" t="s">
        <v>37</v>
      </c>
      <c r="P4947" s="49" t="str">
        <f>'Sheet1 (2)'!O683</f>
        <v>B</v>
      </c>
      <c r="Q4947" s="30" t="str">
        <f t="shared" si="615"/>
        <v>B</v>
      </c>
      <c r="R4947">
        <f t="shared" si="616"/>
        <v>0.25</v>
      </c>
      <c r="S4947" s="11">
        <f t="shared" si="617"/>
        <v>0.21924378863722505</v>
      </c>
      <c r="T4947" s="13">
        <f t="shared" si="618"/>
        <v>0.21569537202828279</v>
      </c>
      <c r="U4947">
        <f t="shared" si="619"/>
        <v>16.503500000000003</v>
      </c>
      <c r="V4947" t="str">
        <f t="shared" si="620"/>
        <v>same</v>
      </c>
      <c r="W4947" s="47">
        <f t="shared" si="621"/>
        <v>0</v>
      </c>
      <c r="X4947" s="47"/>
      <c r="Y4947" s="47"/>
    </row>
    <row r="4948" spans="1:25" ht="21" x14ac:dyDescent="0.4">
      <c r="A4948" t="s">
        <v>4230</v>
      </c>
      <c r="B4948" t="s">
        <v>4227</v>
      </c>
      <c r="C4948" t="s">
        <v>4228</v>
      </c>
      <c r="D4948" s="33">
        <v>271710</v>
      </c>
      <c r="E4948" s="33">
        <v>27562</v>
      </c>
      <c r="F4948" s="32">
        <v>27.7073</v>
      </c>
      <c r="G4948" s="32">
        <v>8.7744</v>
      </c>
      <c r="H4948" s="13">
        <v>10.143903426447315</v>
      </c>
      <c r="I4948" s="32">
        <v>36.481700000000004</v>
      </c>
      <c r="J4948" s="34">
        <f t="shared" si="614"/>
        <v>0.24051510757448252</v>
      </c>
      <c r="K4948">
        <v>1.0052717509614686</v>
      </c>
      <c r="L4948">
        <v>1.3236231042740005</v>
      </c>
      <c r="M4948">
        <v>1</v>
      </c>
      <c r="N4948" t="s">
        <v>37</v>
      </c>
      <c r="O4948" s="45" t="s">
        <v>37</v>
      </c>
      <c r="P4948" s="49" t="str">
        <f>'Sheet1 (2)'!O2364</f>
        <v>B</v>
      </c>
      <c r="Q4948" s="30" t="str">
        <f t="shared" si="615"/>
        <v>B</v>
      </c>
      <c r="R4948">
        <f t="shared" si="616"/>
        <v>0.25</v>
      </c>
      <c r="S4948" s="11">
        <f t="shared" si="617"/>
        <v>0.24449792635759854</v>
      </c>
      <c r="T4948" s="13">
        <f t="shared" si="618"/>
        <v>0.24051510757448252</v>
      </c>
      <c r="U4948">
        <f t="shared" si="619"/>
        <v>8.7744</v>
      </c>
      <c r="V4948" t="str">
        <f t="shared" si="620"/>
        <v>same</v>
      </c>
      <c r="W4948" s="47">
        <f t="shared" si="621"/>
        <v>0</v>
      </c>
      <c r="X4948" s="47"/>
      <c r="Y4948" s="47"/>
    </row>
    <row r="4949" spans="1:25" ht="21" x14ac:dyDescent="0.4">
      <c r="A4949" t="s">
        <v>4231</v>
      </c>
      <c r="B4949" t="s">
        <v>4227</v>
      </c>
      <c r="C4949" t="s">
        <v>4228</v>
      </c>
      <c r="D4949" s="33">
        <v>292473</v>
      </c>
      <c r="E4949" s="33">
        <v>53928</v>
      </c>
      <c r="F4949" s="32">
        <v>54.048599999999993</v>
      </c>
      <c r="G4949" s="32">
        <v>16.607399999999998</v>
      </c>
      <c r="H4949" s="13">
        <v>18.438625103855742</v>
      </c>
      <c r="I4949" s="32">
        <v>70.655999999999992</v>
      </c>
      <c r="J4949" s="34">
        <f t="shared" si="614"/>
        <v>0.23504585597826089</v>
      </c>
      <c r="K4949">
        <v>1.0022363150867821</v>
      </c>
      <c r="L4949">
        <v>1.3101913662661324</v>
      </c>
      <c r="M4949">
        <v>1</v>
      </c>
      <c r="N4949" t="s">
        <v>37</v>
      </c>
      <c r="O4949" s="45" t="s">
        <v>37</v>
      </c>
      <c r="P4949" s="49" t="str">
        <f>'Sheet1 (2)'!O5009</f>
        <v>B</v>
      </c>
      <c r="Q4949" s="30" t="str">
        <f t="shared" si="615"/>
        <v>B</v>
      </c>
      <c r="R4949">
        <f t="shared" si="616"/>
        <v>0.25</v>
      </c>
      <c r="S4949" s="11">
        <f t="shared" si="617"/>
        <v>0.23675271739130424</v>
      </c>
      <c r="T4949" s="13">
        <f t="shared" si="618"/>
        <v>0.23504585597826089</v>
      </c>
      <c r="U4949">
        <f t="shared" si="619"/>
        <v>16.607399999999998</v>
      </c>
      <c r="V4949" t="str">
        <f t="shared" si="620"/>
        <v>same</v>
      </c>
      <c r="W4949" s="47">
        <f t="shared" si="621"/>
        <v>0</v>
      </c>
      <c r="X4949" s="47"/>
      <c r="Y4949" s="47"/>
    </row>
    <row r="4950" spans="1:25" ht="21" x14ac:dyDescent="0.4">
      <c r="A4950" t="s">
        <v>5579</v>
      </c>
      <c r="B4950" t="s">
        <v>5580</v>
      </c>
      <c r="C4950" t="s">
        <v>5581</v>
      </c>
      <c r="D4950" s="33">
        <v>59460</v>
      </c>
      <c r="E4950" s="33">
        <v>9317</v>
      </c>
      <c r="F4950" s="32">
        <v>3.5630999999999999</v>
      </c>
      <c r="G4950" s="32">
        <v>0.89050000000000007</v>
      </c>
      <c r="H4950" s="13">
        <v>15.669357551294988</v>
      </c>
      <c r="I4950" s="32">
        <v>4.4535999999999998</v>
      </c>
      <c r="J4950" s="34">
        <f t="shared" si="614"/>
        <v>0.19995060176037366</v>
      </c>
      <c r="K4950">
        <v>0.38242996672748736</v>
      </c>
      <c r="L4950">
        <v>0.47800794247075234</v>
      </c>
      <c r="M4950">
        <v>0.2</v>
      </c>
      <c r="N4950" t="s">
        <v>37</v>
      </c>
      <c r="O4950" s="45" t="s">
        <v>37</v>
      </c>
      <c r="P4950" s="49" t="str">
        <f>'Sheet1 (2)'!O1146</f>
        <v>B</v>
      </c>
      <c r="Q4950" s="30" t="str">
        <f t="shared" si="615"/>
        <v>B</v>
      </c>
      <c r="R4950">
        <f t="shared" si="616"/>
        <v>0.25</v>
      </c>
      <c r="S4950" s="11">
        <f t="shared" si="617"/>
        <v>0.58159691036464878</v>
      </c>
      <c r="T4950" s="13">
        <f t="shared" si="618"/>
        <v>0.19995060176037366</v>
      </c>
      <c r="U4950">
        <f t="shared" si="619"/>
        <v>0.89050000000000007</v>
      </c>
      <c r="V4950" t="str">
        <f t="shared" si="620"/>
        <v>same</v>
      </c>
      <c r="W4950" s="47">
        <f t="shared" si="621"/>
        <v>0</v>
      </c>
      <c r="X4950" s="47"/>
      <c r="Y4950" s="47"/>
    </row>
    <row r="4951" spans="1:25" ht="21" x14ac:dyDescent="0.4">
      <c r="A4951" t="s">
        <v>5582</v>
      </c>
      <c r="B4951" t="s">
        <v>5580</v>
      </c>
      <c r="C4951" t="s">
        <v>5581</v>
      </c>
      <c r="D4951" s="33">
        <v>31683</v>
      </c>
      <c r="E4951" s="33">
        <v>5277</v>
      </c>
      <c r="F4951" s="32">
        <v>3.1203999999999996</v>
      </c>
      <c r="G4951" s="32">
        <v>1.0397000000000001</v>
      </c>
      <c r="H4951" s="13">
        <v>16.655619732979833</v>
      </c>
      <c r="I4951" s="32">
        <v>4.1600999999999999</v>
      </c>
      <c r="J4951" s="34">
        <f t="shared" si="614"/>
        <v>0.24992187687795969</v>
      </c>
      <c r="K4951">
        <v>0.59132082622702287</v>
      </c>
      <c r="L4951">
        <v>0.78834565093803299</v>
      </c>
      <c r="M4951">
        <v>0.5</v>
      </c>
      <c r="N4951" t="s">
        <v>37</v>
      </c>
      <c r="O4951" s="45" t="s">
        <v>37</v>
      </c>
      <c r="P4951" s="49" t="str">
        <f>'Sheet1 (2)'!O3350</f>
        <v>B</v>
      </c>
      <c r="Q4951" s="30" t="str">
        <f t="shared" si="615"/>
        <v>B</v>
      </c>
      <c r="R4951">
        <f t="shared" si="616"/>
        <v>0.25</v>
      </c>
      <c r="S4951" s="11">
        <f t="shared" si="617"/>
        <v>0.36576043845099881</v>
      </c>
      <c r="T4951" s="13">
        <f t="shared" si="618"/>
        <v>0.24992187687795969</v>
      </c>
      <c r="U4951">
        <f t="shared" si="619"/>
        <v>1.0397000000000001</v>
      </c>
      <c r="V4951" t="str">
        <f t="shared" si="620"/>
        <v>same</v>
      </c>
      <c r="W4951" s="47">
        <f t="shared" si="621"/>
        <v>0</v>
      </c>
      <c r="X4951" s="47"/>
      <c r="Y4951" s="47"/>
    </row>
    <row r="4952" spans="1:25" ht="21" x14ac:dyDescent="0.4">
      <c r="A4952" t="s">
        <v>5583</v>
      </c>
      <c r="B4952" t="s">
        <v>5580</v>
      </c>
      <c r="C4952" t="s">
        <v>5581</v>
      </c>
      <c r="D4952" s="33">
        <v>40287</v>
      </c>
      <c r="E4952" s="33">
        <v>6301</v>
      </c>
      <c r="F4952" s="32">
        <v>2.1255000000000002</v>
      </c>
      <c r="G4952" s="32">
        <v>0.7085999999999999</v>
      </c>
      <c r="H4952" s="13">
        <v>15.640280983940229</v>
      </c>
      <c r="I4952" s="32">
        <v>2.8341000000000003</v>
      </c>
      <c r="J4952" s="34">
        <f t="shared" si="614"/>
        <v>0.25002646342754309</v>
      </c>
      <c r="K4952">
        <v>0.33732740834788127</v>
      </c>
      <c r="L4952">
        <v>0.44978574829392165</v>
      </c>
      <c r="M4952">
        <v>0.2</v>
      </c>
      <c r="N4952" t="s">
        <v>37</v>
      </c>
      <c r="O4952" s="45" t="s">
        <v>37</v>
      </c>
      <c r="P4952" s="49" t="str">
        <f>'Sheet1 (2)'!O3480</f>
        <v>B</v>
      </c>
      <c r="Q4952" s="30" t="str">
        <f t="shared" si="615"/>
        <v>B</v>
      </c>
      <c r="R4952">
        <f t="shared" si="616"/>
        <v>0.25</v>
      </c>
      <c r="S4952" s="11">
        <f t="shared" si="617"/>
        <v>0.55534384813521054</v>
      </c>
      <c r="T4952" s="13">
        <f t="shared" si="618"/>
        <v>0.25002646342754309</v>
      </c>
      <c r="U4952">
        <f t="shared" si="619"/>
        <v>0.7085999999999999</v>
      </c>
      <c r="V4952" t="str">
        <f t="shared" si="620"/>
        <v>same</v>
      </c>
      <c r="W4952" s="47">
        <f t="shared" si="621"/>
        <v>0</v>
      </c>
      <c r="X4952" s="47"/>
      <c r="Y4952" s="47"/>
    </row>
    <row r="4953" spans="1:25" ht="21" x14ac:dyDescent="0.4">
      <c r="A4953" t="s">
        <v>5584</v>
      </c>
      <c r="B4953" t="s">
        <v>5580</v>
      </c>
      <c r="C4953" t="s">
        <v>5581</v>
      </c>
      <c r="D4953" s="33">
        <v>46452</v>
      </c>
      <c r="E4953" s="33">
        <v>8429</v>
      </c>
      <c r="F4953" s="32">
        <v>5.7024999999999988</v>
      </c>
      <c r="G4953" s="32">
        <v>1.4257</v>
      </c>
      <c r="H4953" s="13">
        <v>18.145612675449925</v>
      </c>
      <c r="I4953" s="32">
        <v>7.1281999999999988</v>
      </c>
      <c r="J4953" s="34">
        <f t="shared" si="614"/>
        <v>0.20000841727224267</v>
      </c>
      <c r="K4953">
        <v>0.67653339660695211</v>
      </c>
      <c r="L4953">
        <v>0.84567564361134162</v>
      </c>
      <c r="M4953">
        <v>0.5</v>
      </c>
      <c r="N4953" t="s">
        <v>37</v>
      </c>
      <c r="O4953" s="45" t="s">
        <v>37</v>
      </c>
      <c r="P4953" s="49" t="str">
        <f>'Sheet1 (2)'!O4142</f>
        <v>B</v>
      </c>
      <c r="Q4953" s="30" t="str">
        <f t="shared" si="615"/>
        <v>B</v>
      </c>
      <c r="R4953">
        <f t="shared" si="616"/>
        <v>0.25</v>
      </c>
      <c r="S4953" s="11">
        <f t="shared" si="617"/>
        <v>0.40875676888976165</v>
      </c>
      <c r="T4953" s="13">
        <f t="shared" si="618"/>
        <v>0.20000841727224267</v>
      </c>
      <c r="U4953">
        <f t="shared" si="619"/>
        <v>1.4257</v>
      </c>
      <c r="V4953" t="str">
        <f t="shared" si="620"/>
        <v>same</v>
      </c>
      <c r="W4953" s="47">
        <f t="shared" si="621"/>
        <v>0</v>
      </c>
      <c r="X4953" s="47"/>
      <c r="Y4953" s="47"/>
    </row>
    <row r="4954" spans="1:25" ht="21" x14ac:dyDescent="0.4">
      <c r="A4954" t="s">
        <v>4995</v>
      </c>
      <c r="B4954" t="s">
        <v>4996</v>
      </c>
      <c r="C4954" t="s">
        <v>4997</v>
      </c>
      <c r="D4954" s="33">
        <v>437190</v>
      </c>
      <c r="E4954" s="33">
        <v>33826</v>
      </c>
      <c r="F4954" s="32">
        <v>34.327999999999996</v>
      </c>
      <c r="G4954" s="32">
        <v>5.6620000000000008</v>
      </c>
      <c r="H4954" s="13">
        <v>7.7371394588165332</v>
      </c>
      <c r="I4954" s="32">
        <v>39.989999999999995</v>
      </c>
      <c r="J4954" s="34">
        <f t="shared" si="614"/>
        <v>0.14158539634908732</v>
      </c>
      <c r="K4954">
        <v>1.0148406551173652</v>
      </c>
      <c r="L4954">
        <v>1.1822266895287645</v>
      </c>
      <c r="M4954">
        <v>1</v>
      </c>
      <c r="N4954" t="s">
        <v>37</v>
      </c>
      <c r="O4954" s="45" t="s">
        <v>37</v>
      </c>
      <c r="P4954" s="49" t="str">
        <f>'Sheet1 (2)'!O205</f>
        <v>B</v>
      </c>
      <c r="Q4954" s="30" t="str">
        <f t="shared" si="615"/>
        <v>B</v>
      </c>
      <c r="R4954">
        <f t="shared" si="616"/>
        <v>0.25</v>
      </c>
      <c r="S4954" s="11">
        <f t="shared" si="617"/>
        <v>0.15413853463365818</v>
      </c>
      <c r="T4954" s="13">
        <f t="shared" si="618"/>
        <v>0.14158539634908732</v>
      </c>
      <c r="U4954">
        <f t="shared" si="619"/>
        <v>5.6620000000000008</v>
      </c>
      <c r="V4954" t="str">
        <f t="shared" si="620"/>
        <v>same</v>
      </c>
      <c r="W4954" s="47">
        <f t="shared" si="621"/>
        <v>0</v>
      </c>
      <c r="X4954" s="47"/>
      <c r="Y4954" s="47"/>
    </row>
    <row r="4955" spans="1:25" ht="21" x14ac:dyDescent="0.4">
      <c r="A4955" t="s">
        <v>4998</v>
      </c>
      <c r="B4955" t="s">
        <v>4996</v>
      </c>
      <c r="C4955" t="s">
        <v>4997</v>
      </c>
      <c r="D4955" s="33">
        <v>481695</v>
      </c>
      <c r="E4955" s="33">
        <v>9388</v>
      </c>
      <c r="F4955" s="32">
        <v>9.5252999999999997</v>
      </c>
      <c r="G4955" s="32">
        <v>2.4823</v>
      </c>
      <c r="H4955" s="13">
        <v>1.9489510997622976</v>
      </c>
      <c r="I4955" s="32">
        <v>12.0076</v>
      </c>
      <c r="J4955" s="34">
        <f t="shared" si="614"/>
        <v>0.20672740597621506</v>
      </c>
      <c r="K4955">
        <v>1.01462505325948</v>
      </c>
      <c r="L4955">
        <v>1.2790370685982104</v>
      </c>
      <c r="M4955">
        <v>1</v>
      </c>
      <c r="N4955" t="s">
        <v>37</v>
      </c>
      <c r="O4955" s="45" t="s">
        <v>37</v>
      </c>
      <c r="P4955" s="49" t="str">
        <f>'Sheet1 (2)'!O2008</f>
        <v>B</v>
      </c>
      <c r="Q4955" s="30" t="str">
        <f t="shared" si="615"/>
        <v>B</v>
      </c>
      <c r="R4955">
        <f t="shared" si="616"/>
        <v>0.25</v>
      </c>
      <c r="S4955" s="11">
        <f t="shared" si="617"/>
        <v>0.21816183084046767</v>
      </c>
      <c r="T4955" s="13">
        <f t="shared" si="618"/>
        <v>0.20672740597621506</v>
      </c>
      <c r="U4955">
        <f t="shared" si="619"/>
        <v>2.4823</v>
      </c>
      <c r="V4955" t="str">
        <f t="shared" si="620"/>
        <v>same</v>
      </c>
      <c r="W4955" s="47">
        <f t="shared" si="621"/>
        <v>0</v>
      </c>
      <c r="X4955" s="47"/>
      <c r="Y4955" s="47"/>
    </row>
    <row r="4956" spans="1:25" ht="21" x14ac:dyDescent="0.4">
      <c r="A4956" t="s">
        <v>4999</v>
      </c>
      <c r="B4956" t="s">
        <v>4996</v>
      </c>
      <c r="C4956" t="s">
        <v>4997</v>
      </c>
      <c r="D4956" s="33">
        <v>298188</v>
      </c>
      <c r="E4956" s="33">
        <v>2441</v>
      </c>
      <c r="F4956" s="32">
        <v>2.4285000000000001</v>
      </c>
      <c r="G4956" s="32">
        <v>0.73150000000000004</v>
      </c>
      <c r="H4956" s="13">
        <v>0.818611077575221</v>
      </c>
      <c r="I4956" s="32">
        <v>3.16</v>
      </c>
      <c r="J4956" s="34">
        <f t="shared" si="614"/>
        <v>0.23148734177215191</v>
      </c>
      <c r="K4956">
        <v>0.99487914789020893</v>
      </c>
      <c r="L4956">
        <v>1.2945514133551823</v>
      </c>
      <c r="M4956">
        <v>1</v>
      </c>
      <c r="N4956" t="s">
        <v>37</v>
      </c>
      <c r="O4956" s="45" t="s">
        <v>37</v>
      </c>
      <c r="P4956" s="49" t="str">
        <f>'Sheet1 (2)'!O4242</f>
        <v>B</v>
      </c>
      <c r="Q4956" s="30" t="str">
        <f t="shared" si="615"/>
        <v>B</v>
      </c>
      <c r="R4956">
        <f t="shared" si="616"/>
        <v>0.25</v>
      </c>
      <c r="S4956" s="11">
        <f t="shared" si="617"/>
        <v>0.22753164556962027</v>
      </c>
      <c r="T4956" s="13">
        <f t="shared" si="618"/>
        <v>0.23148734177215191</v>
      </c>
      <c r="U4956">
        <f t="shared" si="619"/>
        <v>0.73150000000000004</v>
      </c>
      <c r="V4956" t="str">
        <f t="shared" si="620"/>
        <v>same</v>
      </c>
      <c r="W4956" s="47">
        <f t="shared" si="621"/>
        <v>0</v>
      </c>
      <c r="X4956" s="47"/>
      <c r="Y4956" s="47"/>
    </row>
    <row r="4957" spans="1:25" ht="21" x14ac:dyDescent="0.4">
      <c r="A4957" t="s">
        <v>5000</v>
      </c>
      <c r="B4957" t="s">
        <v>4996</v>
      </c>
      <c r="C4957" t="s">
        <v>4997</v>
      </c>
      <c r="D4957" s="33">
        <v>227438</v>
      </c>
      <c r="E4957" s="33">
        <v>16047</v>
      </c>
      <c r="F4957" s="32">
        <v>16.047000000000001</v>
      </c>
      <c r="G4957" s="32">
        <v>1.1934</v>
      </c>
      <c r="H4957" s="13">
        <v>7.0555492046184014</v>
      </c>
      <c r="I4957" s="32">
        <v>17.240400000000001</v>
      </c>
      <c r="J4957" s="34">
        <f t="shared" si="614"/>
        <v>6.922113176028398E-2</v>
      </c>
      <c r="K4957">
        <v>1</v>
      </c>
      <c r="L4957">
        <v>1.0743690409422322</v>
      </c>
      <c r="M4957">
        <v>1</v>
      </c>
      <c r="N4957" t="s">
        <v>37</v>
      </c>
      <c r="O4957" s="45" t="s">
        <v>37</v>
      </c>
      <c r="P4957" s="49" t="str">
        <f>'Sheet1 (2)'!O4928</f>
        <v>B</v>
      </c>
      <c r="Q4957" s="30" t="str">
        <f t="shared" si="615"/>
        <v>B</v>
      </c>
      <c r="R4957">
        <f t="shared" si="616"/>
        <v>0.25</v>
      </c>
      <c r="S4957" s="11">
        <f t="shared" si="617"/>
        <v>6.9221131760283966E-2</v>
      </c>
      <c r="T4957" s="13">
        <f t="shared" si="618"/>
        <v>6.922113176028398E-2</v>
      </c>
      <c r="U4957">
        <f t="shared" si="619"/>
        <v>1.1934</v>
      </c>
      <c r="V4957" t="str">
        <f t="shared" si="620"/>
        <v>same</v>
      </c>
      <c r="W4957" s="47">
        <f t="shared" si="621"/>
        <v>0</v>
      </c>
      <c r="X4957" s="47"/>
      <c r="Y4957" s="47"/>
    </row>
    <row r="4958" spans="1:25" ht="21" x14ac:dyDescent="0.4">
      <c r="A4958" t="s">
        <v>2244</v>
      </c>
      <c r="B4958" t="s">
        <v>2245</v>
      </c>
      <c r="C4958" s="35" t="s">
        <v>2246</v>
      </c>
      <c r="D4958" s="33">
        <v>4291453</v>
      </c>
      <c r="E4958" s="33">
        <v>112446</v>
      </c>
      <c r="F4958" s="32">
        <v>58.602500000000006</v>
      </c>
      <c r="G4958" s="32">
        <v>18.485499999999998</v>
      </c>
      <c r="H4958" s="13">
        <v>2.6202314227838448</v>
      </c>
      <c r="I4958" s="32">
        <v>77.088000000000008</v>
      </c>
      <c r="J4958" s="34">
        <f t="shared" si="614"/>
        <v>0.23979737442922369</v>
      </c>
      <c r="K4958">
        <v>0.52116126852000078</v>
      </c>
      <c r="L4958">
        <v>0.68555573341870779</v>
      </c>
      <c r="M4958">
        <v>0.5</v>
      </c>
      <c r="N4958" t="s">
        <v>37</v>
      </c>
      <c r="O4958" s="45" t="s">
        <v>37</v>
      </c>
      <c r="P4958" s="49" t="str">
        <f>'Sheet1 (2)'!O292</f>
        <v>B</v>
      </c>
      <c r="Q4958" s="30" t="str">
        <f t="shared" si="615"/>
        <v>B</v>
      </c>
      <c r="R4958">
        <f t="shared" si="616"/>
        <v>0.25</v>
      </c>
      <c r="S4958" s="11">
        <f t="shared" si="617"/>
        <v>0.27066469489414713</v>
      </c>
      <c r="T4958" s="13">
        <f t="shared" si="618"/>
        <v>0.23979737442922369</v>
      </c>
      <c r="U4958">
        <f t="shared" si="619"/>
        <v>18.485499999999998</v>
      </c>
      <c r="V4958" t="str">
        <f t="shared" si="620"/>
        <v>same</v>
      </c>
      <c r="W4958" s="47">
        <f t="shared" si="621"/>
        <v>0</v>
      </c>
      <c r="X4958" s="47"/>
      <c r="Y4958" s="47"/>
    </row>
    <row r="4959" spans="1:25" ht="21" x14ac:dyDescent="0.4">
      <c r="A4959" t="s">
        <v>2247</v>
      </c>
      <c r="B4959" t="s">
        <v>2245</v>
      </c>
      <c r="C4959" s="35" t="s">
        <v>2246</v>
      </c>
      <c r="D4959" s="33">
        <v>2467714</v>
      </c>
      <c r="E4959" s="33">
        <v>116055</v>
      </c>
      <c r="F4959" s="32">
        <v>40.604099999999995</v>
      </c>
      <c r="G4959" s="32">
        <v>11.979000000000001</v>
      </c>
      <c r="H4959" s="13">
        <v>4.7029355914015971</v>
      </c>
      <c r="I4959" s="32">
        <v>52.583099999999995</v>
      </c>
      <c r="J4959" s="34">
        <f t="shared" si="614"/>
        <v>0.2278108365615569</v>
      </c>
      <c r="K4959">
        <v>0.34986945844642625</v>
      </c>
      <c r="L4959">
        <v>0.45308776011373908</v>
      </c>
      <c r="M4959">
        <v>0.35</v>
      </c>
      <c r="N4959" t="s">
        <v>37</v>
      </c>
      <c r="O4959" s="45" t="s">
        <v>37</v>
      </c>
      <c r="P4959" s="49" t="str">
        <f>'Sheet1 (2)'!O549</f>
        <v>B</v>
      </c>
      <c r="Q4959" s="30" t="str">
        <f t="shared" si="615"/>
        <v>B</v>
      </c>
      <c r="R4959">
        <f t="shared" si="616"/>
        <v>0.25</v>
      </c>
      <c r="S4959" s="11">
        <f t="shared" si="617"/>
        <v>0.22752272117847738</v>
      </c>
      <c r="T4959" s="13">
        <f t="shared" si="618"/>
        <v>0.2278108365615569</v>
      </c>
      <c r="U4959">
        <f t="shared" si="619"/>
        <v>11.979000000000001</v>
      </c>
      <c r="V4959" t="str">
        <f t="shared" si="620"/>
        <v>same</v>
      </c>
      <c r="W4959" s="47">
        <f t="shared" si="621"/>
        <v>0</v>
      </c>
      <c r="X4959" s="47"/>
      <c r="Y4959" s="47"/>
    </row>
    <row r="4960" spans="1:25" ht="21" x14ac:dyDescent="0.4">
      <c r="A4960" t="s">
        <v>2248</v>
      </c>
      <c r="B4960" t="s">
        <v>2245</v>
      </c>
      <c r="C4960" s="35" t="s">
        <v>2246</v>
      </c>
      <c r="D4960" s="33">
        <v>6974773</v>
      </c>
      <c r="E4960" s="33">
        <v>71130</v>
      </c>
      <c r="F4960" s="32">
        <v>71.13000000000001</v>
      </c>
      <c r="G4960" s="32">
        <v>18.729999999999997</v>
      </c>
      <c r="H4960" s="13">
        <v>1.0198181360167564</v>
      </c>
      <c r="I4960" s="32">
        <v>89.860000000000014</v>
      </c>
      <c r="J4960" s="34">
        <f t="shared" si="614"/>
        <v>0.20843534386823942</v>
      </c>
      <c r="K4960">
        <v>1.0000000000000002</v>
      </c>
      <c r="L4960">
        <v>1.2633206804442572</v>
      </c>
      <c r="M4960">
        <v>1</v>
      </c>
      <c r="N4960" t="s">
        <v>37</v>
      </c>
      <c r="O4960" s="45" t="s">
        <v>37</v>
      </c>
      <c r="P4960" s="49" t="str">
        <f>'Sheet1 (2)'!O599</f>
        <v>B</v>
      </c>
      <c r="Q4960" s="30" t="str">
        <f t="shared" si="615"/>
        <v>B</v>
      </c>
      <c r="R4960">
        <f t="shared" si="616"/>
        <v>0.25</v>
      </c>
      <c r="S4960" s="11">
        <f t="shared" si="617"/>
        <v>0.20843534386823959</v>
      </c>
      <c r="T4960" s="13">
        <f t="shared" si="618"/>
        <v>0.20843534386823942</v>
      </c>
      <c r="U4960">
        <f t="shared" si="619"/>
        <v>18.729999999999997</v>
      </c>
      <c r="V4960" t="str">
        <f t="shared" si="620"/>
        <v>same</v>
      </c>
      <c r="W4960" s="47">
        <f t="shared" si="621"/>
        <v>0</v>
      </c>
      <c r="X4960" s="47"/>
      <c r="Y4960" s="47"/>
    </row>
    <row r="4961" spans="1:25" ht="21" x14ac:dyDescent="0.4">
      <c r="A4961" s="18" t="s">
        <v>2249</v>
      </c>
      <c r="B4961" t="s">
        <v>2245</v>
      </c>
      <c r="C4961" s="35" t="s">
        <v>2246</v>
      </c>
      <c r="D4961" s="33">
        <v>4995602</v>
      </c>
      <c r="E4961" s="33">
        <v>47403</v>
      </c>
      <c r="F4961" s="32">
        <v>59.254000000000005</v>
      </c>
      <c r="G4961" s="32">
        <v>10.706100000000001</v>
      </c>
      <c r="H4961" s="13">
        <v>0.94889464773214516</v>
      </c>
      <c r="I4961" s="32">
        <v>69.960100000000011</v>
      </c>
      <c r="J4961" s="34">
        <f t="shared" ref="J4961:J5024" si="622">G4961/I4961</f>
        <v>0.15303151367708165</v>
      </c>
      <c r="K4961">
        <v>1.2500052739278107</v>
      </c>
      <c r="L4961">
        <v>1.4758580680547646</v>
      </c>
      <c r="M4961">
        <v>1.25</v>
      </c>
      <c r="N4961" t="s">
        <v>37</v>
      </c>
      <c r="O4961" s="45" t="s">
        <v>37</v>
      </c>
      <c r="P4961" s="49" t="str">
        <f>'Sheet1 (2)'!O1437</f>
        <v>B</v>
      </c>
      <c r="Q4961" s="30" t="str">
        <f t="shared" si="615"/>
        <v>B</v>
      </c>
      <c r="R4961">
        <f t="shared" si="616"/>
        <v>0.25</v>
      </c>
      <c r="S4961" s="11">
        <f t="shared" si="617"/>
        <v>0.15303508714252848</v>
      </c>
      <c r="T4961" s="13">
        <f t="shared" si="618"/>
        <v>0.15303151367708165</v>
      </c>
      <c r="U4961">
        <f t="shared" si="619"/>
        <v>10.706100000000001</v>
      </c>
      <c r="V4961" t="str">
        <f t="shared" si="620"/>
        <v>same</v>
      </c>
      <c r="W4961" s="47">
        <f t="shared" si="621"/>
        <v>0</v>
      </c>
      <c r="X4961" s="47"/>
      <c r="Y4961" s="47"/>
    </row>
    <row r="4962" spans="1:25" ht="21" x14ac:dyDescent="0.4">
      <c r="A4962" t="s">
        <v>2250</v>
      </c>
      <c r="B4962" t="s">
        <v>2245</v>
      </c>
      <c r="C4962" s="35" t="s">
        <v>2246</v>
      </c>
      <c r="D4962" s="33">
        <v>6662299</v>
      </c>
      <c r="E4962" s="33">
        <v>130035</v>
      </c>
      <c r="F4962" s="32">
        <v>65.017499999999998</v>
      </c>
      <c r="G4962" s="32">
        <v>9.9825000000000017</v>
      </c>
      <c r="H4962" s="13">
        <v>1.9518037242099162</v>
      </c>
      <c r="I4962" s="32">
        <v>75</v>
      </c>
      <c r="J4962" s="34">
        <f t="shared" si="622"/>
        <v>0.13310000000000002</v>
      </c>
      <c r="K4962">
        <v>0.5</v>
      </c>
      <c r="L4962">
        <v>0.57676779328642291</v>
      </c>
      <c r="M4962">
        <v>0.5</v>
      </c>
      <c r="N4962" t="s">
        <v>33</v>
      </c>
      <c r="O4962" s="45" t="s">
        <v>33</v>
      </c>
      <c r="P4962" s="49" t="str">
        <f>'Sheet1 (2)'!O1522</f>
        <v>C</v>
      </c>
      <c r="Q4962" s="30" t="str">
        <f t="shared" si="615"/>
        <v>C</v>
      </c>
      <c r="R4962">
        <f t="shared" si="616"/>
        <v>0.4</v>
      </c>
      <c r="S4962" s="11">
        <f t="shared" si="617"/>
        <v>0.13310000000000005</v>
      </c>
      <c r="T4962" s="13">
        <f t="shared" si="618"/>
        <v>0.13310000000000002</v>
      </c>
      <c r="U4962">
        <f t="shared" si="619"/>
        <v>9.9825000000000017</v>
      </c>
      <c r="V4962" t="str">
        <f t="shared" si="620"/>
        <v>same</v>
      </c>
      <c r="W4962" s="47">
        <f t="shared" si="621"/>
        <v>0</v>
      </c>
      <c r="X4962" s="47"/>
      <c r="Y4962" s="47"/>
    </row>
    <row r="4963" spans="1:25" ht="21" x14ac:dyDescent="0.4">
      <c r="A4963" t="s">
        <v>2251</v>
      </c>
      <c r="B4963" t="s">
        <v>2245</v>
      </c>
      <c r="C4963" s="35" t="s">
        <v>2246</v>
      </c>
      <c r="D4963" s="33">
        <v>3046083</v>
      </c>
      <c r="E4963" s="33">
        <v>55212</v>
      </c>
      <c r="F4963" s="32">
        <v>33.127199999999995</v>
      </c>
      <c r="G4963" s="32">
        <v>7.1228000000000016</v>
      </c>
      <c r="H4963" s="13">
        <v>1.8125573072040388</v>
      </c>
      <c r="I4963" s="32">
        <v>40.25</v>
      </c>
      <c r="J4963" s="34">
        <f t="shared" si="622"/>
        <v>0.17696397515527953</v>
      </c>
      <c r="K4963">
        <v>0.6</v>
      </c>
      <c r="L4963">
        <v>0.72900818662609579</v>
      </c>
      <c r="M4963">
        <v>0.6</v>
      </c>
      <c r="N4963" t="s">
        <v>37</v>
      </c>
      <c r="O4963" s="45" t="s">
        <v>37</v>
      </c>
      <c r="P4963" s="49" t="str">
        <f>'Sheet1 (2)'!O1676</f>
        <v>B</v>
      </c>
      <c r="Q4963" s="30" t="str">
        <f t="shared" si="615"/>
        <v>B</v>
      </c>
      <c r="R4963">
        <f t="shared" si="616"/>
        <v>0.25</v>
      </c>
      <c r="S4963" s="11">
        <f t="shared" si="617"/>
        <v>0.17696397515527953</v>
      </c>
      <c r="T4963" s="13">
        <f t="shared" si="618"/>
        <v>0.17696397515527953</v>
      </c>
      <c r="U4963">
        <f t="shared" si="619"/>
        <v>7.1228000000000016</v>
      </c>
      <c r="V4963" t="str">
        <f t="shared" si="620"/>
        <v>same</v>
      </c>
      <c r="W4963" s="47">
        <f t="shared" si="621"/>
        <v>0</v>
      </c>
      <c r="X4963" s="47"/>
      <c r="Y4963" s="47"/>
    </row>
    <row r="4964" spans="1:25" ht="21" x14ac:dyDescent="0.4">
      <c r="A4964" t="s">
        <v>2252</v>
      </c>
      <c r="B4964" t="s">
        <v>2245</v>
      </c>
      <c r="C4964" s="35" t="s">
        <v>2246</v>
      </c>
      <c r="D4964" s="33">
        <v>3582874</v>
      </c>
      <c r="E4964" s="33">
        <v>102901</v>
      </c>
      <c r="F4964" s="32">
        <v>51.422700000000006</v>
      </c>
      <c r="G4964" s="32">
        <v>11.318300000000002</v>
      </c>
      <c r="H4964" s="13">
        <v>2.8720239673513497</v>
      </c>
      <c r="I4964" s="32">
        <v>62.741000000000007</v>
      </c>
      <c r="J4964" s="34">
        <f t="shared" si="622"/>
        <v>0.18039718844137009</v>
      </c>
      <c r="K4964">
        <v>0.49972983741654603</v>
      </c>
      <c r="L4964">
        <v>0.60972196577292748</v>
      </c>
      <c r="M4964">
        <v>0.5</v>
      </c>
      <c r="N4964" t="s">
        <v>37</v>
      </c>
      <c r="O4964" s="45" t="s">
        <v>37</v>
      </c>
      <c r="P4964" s="49" t="str">
        <f>'Sheet1 (2)'!O2048</f>
        <v>B</v>
      </c>
      <c r="Q4964" s="30" t="str">
        <f t="shared" si="615"/>
        <v>B</v>
      </c>
      <c r="R4964">
        <f t="shared" si="616"/>
        <v>0.25</v>
      </c>
      <c r="S4964" s="11">
        <f t="shared" si="617"/>
        <v>0.17995409700196058</v>
      </c>
      <c r="T4964" s="13">
        <f t="shared" si="618"/>
        <v>0.18039718844137009</v>
      </c>
      <c r="U4964">
        <f t="shared" si="619"/>
        <v>11.318300000000002</v>
      </c>
      <c r="V4964" t="str">
        <f t="shared" si="620"/>
        <v>same</v>
      </c>
      <c r="W4964" s="47">
        <f t="shared" si="621"/>
        <v>0</v>
      </c>
      <c r="X4964" s="47"/>
      <c r="Y4964" s="47"/>
    </row>
    <row r="4965" spans="1:25" ht="21" x14ac:dyDescent="0.4">
      <c r="A4965" t="s">
        <v>2253</v>
      </c>
      <c r="B4965" t="s">
        <v>2245</v>
      </c>
      <c r="C4965" s="35" t="s">
        <v>2246</v>
      </c>
      <c r="D4965" s="33">
        <v>4712833</v>
      </c>
      <c r="E4965" s="33">
        <v>104616</v>
      </c>
      <c r="F4965" s="32">
        <v>62.769600000000011</v>
      </c>
      <c r="G4965" s="32">
        <v>17.400400000000001</v>
      </c>
      <c r="H4965" s="13">
        <v>2.2198113109460911</v>
      </c>
      <c r="I4965" s="32">
        <v>80.170000000000016</v>
      </c>
      <c r="J4965" s="34">
        <f t="shared" si="622"/>
        <v>0.21704378196332791</v>
      </c>
      <c r="K4965">
        <v>0.60000000000000009</v>
      </c>
      <c r="L4965">
        <v>0.76632637455073804</v>
      </c>
      <c r="M4965">
        <v>0.6</v>
      </c>
      <c r="N4965" t="s">
        <v>37</v>
      </c>
      <c r="O4965" s="45" t="s">
        <v>37</v>
      </c>
      <c r="P4965" s="49" t="str">
        <f>'Sheet1 (2)'!O2338</f>
        <v>B</v>
      </c>
      <c r="Q4965" s="30" t="str">
        <f t="shared" si="615"/>
        <v>B</v>
      </c>
      <c r="R4965">
        <f t="shared" si="616"/>
        <v>0.25</v>
      </c>
      <c r="S4965" s="11">
        <f t="shared" si="617"/>
        <v>0.21704378196332808</v>
      </c>
      <c r="T4965" s="13">
        <f t="shared" si="618"/>
        <v>0.21704378196332791</v>
      </c>
      <c r="U4965">
        <f t="shared" si="619"/>
        <v>17.400400000000001</v>
      </c>
      <c r="V4965" t="str">
        <f t="shared" si="620"/>
        <v>same</v>
      </c>
      <c r="W4965" s="47">
        <f t="shared" si="621"/>
        <v>0</v>
      </c>
      <c r="X4965" s="47"/>
      <c r="Y4965" s="47"/>
    </row>
    <row r="4966" spans="1:25" ht="21" x14ac:dyDescent="0.4">
      <c r="A4966" t="s">
        <v>2254</v>
      </c>
      <c r="B4966" t="s">
        <v>2245</v>
      </c>
      <c r="C4966" s="35" t="s">
        <v>2246</v>
      </c>
      <c r="D4966" s="33">
        <v>5476878</v>
      </c>
      <c r="E4966" s="33">
        <v>149608</v>
      </c>
      <c r="F4966" s="32">
        <v>149.608</v>
      </c>
      <c r="G4966" s="32">
        <v>20.66</v>
      </c>
      <c r="H4966" s="13">
        <v>2.7316292238023197</v>
      </c>
      <c r="I4966" s="32">
        <v>170.268</v>
      </c>
      <c r="J4966" s="34">
        <f t="shared" si="622"/>
        <v>0.12133812577818498</v>
      </c>
      <c r="K4966">
        <v>1</v>
      </c>
      <c r="L4966">
        <v>1.1380942195604513</v>
      </c>
      <c r="M4966">
        <v>1</v>
      </c>
      <c r="N4966" t="s">
        <v>33</v>
      </c>
      <c r="O4966" s="45" t="s">
        <v>33</v>
      </c>
      <c r="P4966" s="49" t="str">
        <f>'Sheet1 (2)'!O2359</f>
        <v>C</v>
      </c>
      <c r="Q4966" s="30" t="str">
        <f t="shared" si="615"/>
        <v>C</v>
      </c>
      <c r="R4966">
        <f t="shared" si="616"/>
        <v>0.4</v>
      </c>
      <c r="S4966" s="11">
        <f t="shared" si="617"/>
        <v>0.12133812577818498</v>
      </c>
      <c r="T4966" s="13">
        <f t="shared" si="618"/>
        <v>0.12133812577818498</v>
      </c>
      <c r="U4966">
        <f t="shared" si="619"/>
        <v>20.66</v>
      </c>
      <c r="V4966" t="str">
        <f t="shared" si="620"/>
        <v>same</v>
      </c>
      <c r="W4966" s="47">
        <f t="shared" si="621"/>
        <v>0</v>
      </c>
      <c r="X4966" s="47"/>
      <c r="Y4966" s="47"/>
    </row>
    <row r="4967" spans="1:25" ht="21" x14ac:dyDescent="0.4">
      <c r="A4967" t="s">
        <v>2255</v>
      </c>
      <c r="B4967" t="s">
        <v>2245</v>
      </c>
      <c r="C4967" s="35" t="s">
        <v>2246</v>
      </c>
      <c r="D4967" s="33">
        <v>6851413</v>
      </c>
      <c r="E4967" s="33">
        <v>70633</v>
      </c>
      <c r="F4967" s="32">
        <v>88.291699999999992</v>
      </c>
      <c r="G4967" s="32">
        <v>19.898599999999998</v>
      </c>
      <c r="H4967" s="13">
        <v>1.030926029419041</v>
      </c>
      <c r="I4967" s="32">
        <v>108.19029999999999</v>
      </c>
      <c r="J4967" s="34">
        <f t="shared" si="622"/>
        <v>0.18392221853530308</v>
      </c>
      <c r="K4967">
        <v>1.2500063709597498</v>
      </c>
      <c r="L4967">
        <v>1.5317245480157997</v>
      </c>
      <c r="M4967">
        <v>1.25</v>
      </c>
      <c r="N4967" t="s">
        <v>37</v>
      </c>
      <c r="O4967" s="45" t="s">
        <v>37</v>
      </c>
      <c r="P4967" s="49" t="str">
        <f>'Sheet1 (2)'!O2633</f>
        <v>B</v>
      </c>
      <c r="Q4967" s="30" t="str">
        <f t="shared" si="615"/>
        <v>B</v>
      </c>
      <c r="R4967">
        <f t="shared" si="616"/>
        <v>0.25</v>
      </c>
      <c r="S4967" s="11">
        <f t="shared" si="617"/>
        <v>0.1839263778730624</v>
      </c>
      <c r="T4967" s="13">
        <f t="shared" si="618"/>
        <v>0.18392221853530308</v>
      </c>
      <c r="U4967">
        <f t="shared" si="619"/>
        <v>19.898599999999998</v>
      </c>
      <c r="V4967" t="str">
        <f t="shared" si="620"/>
        <v>same</v>
      </c>
      <c r="W4967" s="47">
        <f t="shared" si="621"/>
        <v>0</v>
      </c>
      <c r="X4967" s="47"/>
      <c r="Y4967" s="47"/>
    </row>
    <row r="4968" spans="1:25" ht="21" x14ac:dyDescent="0.4">
      <c r="A4968" t="s">
        <v>2256</v>
      </c>
      <c r="B4968" t="s">
        <v>2245</v>
      </c>
      <c r="C4968" s="35" t="s">
        <v>2246</v>
      </c>
      <c r="D4968" s="33">
        <v>6263842</v>
      </c>
      <c r="E4968" s="33">
        <v>129432</v>
      </c>
      <c r="F4968" s="32">
        <v>77.659199999999998</v>
      </c>
      <c r="G4968" s="32">
        <v>21.320800000000002</v>
      </c>
      <c r="H4968" s="13">
        <v>2.0663356451200396</v>
      </c>
      <c r="I4968" s="32">
        <v>98.98</v>
      </c>
      <c r="J4968" s="34">
        <f t="shared" si="622"/>
        <v>0.21540513234996969</v>
      </c>
      <c r="K4968">
        <v>0.6</v>
      </c>
      <c r="L4968">
        <v>0.76472587922615731</v>
      </c>
      <c r="M4968">
        <v>0.6</v>
      </c>
      <c r="N4968" t="s">
        <v>37</v>
      </c>
      <c r="O4968" s="45" t="s">
        <v>37</v>
      </c>
      <c r="P4968" s="49" t="str">
        <f>'Sheet1 (2)'!O2653</f>
        <v>B</v>
      </c>
      <c r="Q4968" s="30" t="str">
        <f t="shared" si="615"/>
        <v>B</v>
      </c>
      <c r="R4968">
        <f t="shared" si="616"/>
        <v>0.25</v>
      </c>
      <c r="S4968" s="11">
        <f t="shared" si="617"/>
        <v>0.21540513234996966</v>
      </c>
      <c r="T4968" s="13">
        <f t="shared" si="618"/>
        <v>0.21540513234996969</v>
      </c>
      <c r="U4968">
        <f t="shared" si="619"/>
        <v>21.320800000000002</v>
      </c>
      <c r="V4968" t="str">
        <f t="shared" si="620"/>
        <v>same</v>
      </c>
      <c r="W4968" s="47">
        <f t="shared" si="621"/>
        <v>0</v>
      </c>
      <c r="X4968" s="47"/>
      <c r="Y4968" s="47"/>
    </row>
    <row r="4969" spans="1:25" ht="21" x14ac:dyDescent="0.4">
      <c r="A4969" t="s">
        <v>2257</v>
      </c>
      <c r="B4969" t="s">
        <v>2245</v>
      </c>
      <c r="C4969" s="35" t="s">
        <v>2246</v>
      </c>
      <c r="D4969" s="33">
        <v>5111249</v>
      </c>
      <c r="E4969" s="33">
        <v>140220</v>
      </c>
      <c r="F4969" s="32">
        <v>70.187899999999999</v>
      </c>
      <c r="G4969" s="32">
        <v>12.424099999999997</v>
      </c>
      <c r="H4969" s="13">
        <v>2.7433607715061425</v>
      </c>
      <c r="I4969" s="32">
        <v>82.611999999999995</v>
      </c>
      <c r="J4969" s="34">
        <f t="shared" si="622"/>
        <v>0.15039098436062556</v>
      </c>
      <c r="K4969">
        <v>0.50055555555555553</v>
      </c>
      <c r="L4969">
        <v>0.58915989159891602</v>
      </c>
      <c r="M4969">
        <v>0.5</v>
      </c>
      <c r="N4969" t="s">
        <v>37</v>
      </c>
      <c r="O4969" s="45" t="s">
        <v>37</v>
      </c>
      <c r="P4969" s="49" t="str">
        <f>'Sheet1 (2)'!O2721</f>
        <v>B</v>
      </c>
      <c r="Q4969" s="30" t="str">
        <f t="shared" si="615"/>
        <v>B</v>
      </c>
      <c r="R4969">
        <f t="shared" si="616"/>
        <v>0.25</v>
      </c>
      <c r="S4969" s="11">
        <f t="shared" si="617"/>
        <v>0.15133394664213437</v>
      </c>
      <c r="T4969" s="13">
        <f t="shared" si="618"/>
        <v>0.15039098436062556</v>
      </c>
      <c r="U4969">
        <f t="shared" si="619"/>
        <v>12.424099999999997</v>
      </c>
      <c r="V4969" t="str">
        <f t="shared" si="620"/>
        <v>same</v>
      </c>
      <c r="W4969" s="47">
        <f t="shared" si="621"/>
        <v>0</v>
      </c>
      <c r="X4969" s="47"/>
      <c r="Y4969" s="47"/>
    </row>
    <row r="4970" spans="1:25" ht="21" x14ac:dyDescent="0.4">
      <c r="A4970" t="s">
        <v>2258</v>
      </c>
      <c r="B4970" t="s">
        <v>2245</v>
      </c>
      <c r="C4970" s="35" t="s">
        <v>2246</v>
      </c>
      <c r="D4970" s="33">
        <v>3304025</v>
      </c>
      <c r="E4970" s="33">
        <v>25406</v>
      </c>
      <c r="F4970" s="32">
        <v>31.757800000000003</v>
      </c>
      <c r="G4970" s="32">
        <v>5.6023000000000014</v>
      </c>
      <c r="H4970" s="13">
        <v>0.76894091297735334</v>
      </c>
      <c r="I4970" s="32">
        <v>37.360100000000003</v>
      </c>
      <c r="J4970" s="34">
        <f t="shared" si="622"/>
        <v>0.14995409541195021</v>
      </c>
      <c r="K4970">
        <v>1.2500118082342755</v>
      </c>
      <c r="L4970">
        <v>1.4705227111705899</v>
      </c>
      <c r="M4970">
        <v>1.25</v>
      </c>
      <c r="N4970" t="s">
        <v>37</v>
      </c>
      <c r="O4970" s="45" t="s">
        <v>37</v>
      </c>
      <c r="P4970" s="49" t="str">
        <f>'Sheet1 (2)'!O2939</f>
        <v>B</v>
      </c>
      <c r="Q4970" s="30" t="str">
        <f t="shared" si="615"/>
        <v>B</v>
      </c>
      <c r="R4970">
        <f t="shared" si="616"/>
        <v>0.25</v>
      </c>
      <c r="S4970" s="11">
        <f t="shared" si="617"/>
        <v>0.14996212536904358</v>
      </c>
      <c r="T4970" s="13">
        <f t="shared" si="618"/>
        <v>0.14995409541195021</v>
      </c>
      <c r="U4970">
        <f t="shared" si="619"/>
        <v>5.6023000000000014</v>
      </c>
      <c r="V4970" t="str">
        <f t="shared" si="620"/>
        <v>same</v>
      </c>
      <c r="W4970" s="47">
        <f t="shared" si="621"/>
        <v>0</v>
      </c>
      <c r="X4970" s="47"/>
      <c r="Y4970" s="47"/>
    </row>
    <row r="4971" spans="1:25" ht="21" x14ac:dyDescent="0.4">
      <c r="A4971" t="s">
        <v>2259</v>
      </c>
      <c r="B4971" t="s">
        <v>2245</v>
      </c>
      <c r="C4971" s="35" t="s">
        <v>2246</v>
      </c>
      <c r="D4971" s="33">
        <v>4660143</v>
      </c>
      <c r="E4971" s="33">
        <v>119246</v>
      </c>
      <c r="F4971" s="32">
        <v>119.246</v>
      </c>
      <c r="G4971" s="32">
        <v>21.377000000000002</v>
      </c>
      <c r="H4971" s="13">
        <v>2.5588485160219334</v>
      </c>
      <c r="I4971" s="32">
        <v>140.62299999999999</v>
      </c>
      <c r="J4971" s="34">
        <f t="shared" si="622"/>
        <v>0.15201638423302022</v>
      </c>
      <c r="K4971">
        <v>1</v>
      </c>
      <c r="L4971">
        <v>1.179268067691998</v>
      </c>
      <c r="M4971">
        <v>1</v>
      </c>
      <c r="N4971" t="s">
        <v>33</v>
      </c>
      <c r="O4971" s="45" t="s">
        <v>33</v>
      </c>
      <c r="P4971" s="49" t="str">
        <f>'Sheet1 (2)'!O2942</f>
        <v>C</v>
      </c>
      <c r="Q4971" s="30" t="str">
        <f t="shared" si="615"/>
        <v>C</v>
      </c>
      <c r="R4971">
        <f t="shared" si="616"/>
        <v>0.4</v>
      </c>
      <c r="S4971" s="11">
        <f t="shared" si="617"/>
        <v>0.15201638423302016</v>
      </c>
      <c r="T4971" s="13">
        <f t="shared" si="618"/>
        <v>0.15201638423302022</v>
      </c>
      <c r="U4971">
        <f t="shared" si="619"/>
        <v>21.377000000000002</v>
      </c>
      <c r="V4971" t="str">
        <f t="shared" si="620"/>
        <v>same</v>
      </c>
      <c r="W4971" s="47">
        <f t="shared" si="621"/>
        <v>0</v>
      </c>
      <c r="X4971" s="47"/>
      <c r="Y4971" s="47"/>
    </row>
    <row r="4972" spans="1:25" ht="21" x14ac:dyDescent="0.4">
      <c r="A4972" t="s">
        <v>2260</v>
      </c>
      <c r="B4972" t="s">
        <v>2245</v>
      </c>
      <c r="C4972" s="35" t="s">
        <v>2246</v>
      </c>
      <c r="D4972" s="33">
        <v>4358065</v>
      </c>
      <c r="E4972" s="33">
        <v>217887</v>
      </c>
      <c r="F4972" s="32">
        <v>76.417799999999986</v>
      </c>
      <c r="G4972" s="32">
        <v>22.749299999999998</v>
      </c>
      <c r="H4972" s="13">
        <v>4.9996271280946933</v>
      </c>
      <c r="I4972" s="32">
        <v>99.167099999999976</v>
      </c>
      <c r="J4972" s="34">
        <f t="shared" si="622"/>
        <v>0.22940370344600178</v>
      </c>
      <c r="K4972">
        <v>0.35072216332319039</v>
      </c>
      <c r="L4972">
        <v>0.45513087058888313</v>
      </c>
      <c r="M4972">
        <v>0.35</v>
      </c>
      <c r="N4972" t="s">
        <v>37</v>
      </c>
      <c r="O4972" s="45" t="s">
        <v>37</v>
      </c>
      <c r="P4972" s="49" t="str">
        <f>'Sheet1 (2)'!O3229</f>
        <v>B</v>
      </c>
      <c r="Q4972" s="30" t="str">
        <f t="shared" si="615"/>
        <v>B</v>
      </c>
      <c r="R4972">
        <f t="shared" si="616"/>
        <v>0.25</v>
      </c>
      <c r="S4972" s="11">
        <f t="shared" si="617"/>
        <v>0.23099041920152943</v>
      </c>
      <c r="T4972" s="13">
        <f t="shared" si="618"/>
        <v>0.22940370344600178</v>
      </c>
      <c r="U4972">
        <f t="shared" si="619"/>
        <v>22.749299999999998</v>
      </c>
      <c r="V4972" t="str">
        <f t="shared" si="620"/>
        <v>same</v>
      </c>
      <c r="W4972" s="47">
        <f t="shared" si="621"/>
        <v>0</v>
      </c>
      <c r="X4972" s="47"/>
      <c r="Y4972" s="47"/>
    </row>
    <row r="4973" spans="1:25" ht="21" x14ac:dyDescent="0.4">
      <c r="A4973" t="s">
        <v>2261</v>
      </c>
      <c r="B4973" t="s">
        <v>2245</v>
      </c>
      <c r="C4973" s="35" t="s">
        <v>2246</v>
      </c>
      <c r="D4973" s="33">
        <v>4642771</v>
      </c>
      <c r="E4973" s="33">
        <v>60294</v>
      </c>
      <c r="F4973" s="32">
        <v>60.294000000000004</v>
      </c>
      <c r="G4973" s="32">
        <v>12.856</v>
      </c>
      <c r="H4973" s="13">
        <v>1.2986640952138282</v>
      </c>
      <c r="I4973" s="32">
        <v>73.150000000000006</v>
      </c>
      <c r="J4973" s="34">
        <f t="shared" si="622"/>
        <v>0.17574846206425151</v>
      </c>
      <c r="K4973">
        <v>1.0000000000000002</v>
      </c>
      <c r="L4973">
        <v>1.2132218794573257</v>
      </c>
      <c r="M4973">
        <v>1</v>
      </c>
      <c r="N4973" t="s">
        <v>37</v>
      </c>
      <c r="O4973" s="45" t="s">
        <v>37</v>
      </c>
      <c r="P4973" s="49" t="str">
        <f>'Sheet1 (2)'!O3755</f>
        <v>B</v>
      </c>
      <c r="Q4973" s="30" t="str">
        <f t="shared" si="615"/>
        <v>B</v>
      </c>
      <c r="R4973">
        <f t="shared" si="616"/>
        <v>0.25</v>
      </c>
      <c r="S4973" s="11">
        <f t="shared" si="617"/>
        <v>0.17574846206425151</v>
      </c>
      <c r="T4973" s="13">
        <f t="shared" si="618"/>
        <v>0.17574846206425151</v>
      </c>
      <c r="U4973">
        <f t="shared" si="619"/>
        <v>12.856</v>
      </c>
      <c r="V4973" t="str">
        <f t="shared" si="620"/>
        <v>same</v>
      </c>
      <c r="W4973" s="47">
        <f t="shared" si="621"/>
        <v>0</v>
      </c>
      <c r="X4973" s="47"/>
      <c r="Y4973" s="47"/>
    </row>
    <row r="4974" spans="1:25" ht="21" x14ac:dyDescent="0.4">
      <c r="A4974" t="s">
        <v>2262</v>
      </c>
      <c r="B4974" t="s">
        <v>2245</v>
      </c>
      <c r="C4974" s="35" t="s">
        <v>2246</v>
      </c>
      <c r="D4974" s="33">
        <v>2899315</v>
      </c>
      <c r="E4974" s="33">
        <v>56671</v>
      </c>
      <c r="F4974" s="32">
        <v>28.3355</v>
      </c>
      <c r="G4974" s="32">
        <v>4.5145</v>
      </c>
      <c r="H4974" s="13">
        <v>1.9546341118505579</v>
      </c>
      <c r="I4974" s="32">
        <v>32.85</v>
      </c>
      <c r="J4974" s="34">
        <f t="shared" si="622"/>
        <v>0.13742770167427701</v>
      </c>
      <c r="K4974">
        <v>0.5</v>
      </c>
      <c r="L4974">
        <v>0.57966155529283059</v>
      </c>
      <c r="M4974">
        <v>0.5</v>
      </c>
      <c r="N4974" t="s">
        <v>33</v>
      </c>
      <c r="O4974" s="45" t="s">
        <v>33</v>
      </c>
      <c r="P4974" s="49" t="str">
        <f>'Sheet1 (2)'!O3784</f>
        <v>C</v>
      </c>
      <c r="Q4974" s="30" t="str">
        <f t="shared" si="615"/>
        <v>C</v>
      </c>
      <c r="R4974">
        <f t="shared" si="616"/>
        <v>0.4</v>
      </c>
      <c r="S4974" s="11">
        <f t="shared" si="617"/>
        <v>0.13742770167427706</v>
      </c>
      <c r="T4974" s="13">
        <f t="shared" si="618"/>
        <v>0.13742770167427701</v>
      </c>
      <c r="U4974">
        <f t="shared" si="619"/>
        <v>4.5145</v>
      </c>
      <c r="V4974" t="str">
        <f t="shared" si="620"/>
        <v>same</v>
      </c>
      <c r="W4974" s="47">
        <f t="shared" si="621"/>
        <v>0</v>
      </c>
      <c r="X4974" s="47"/>
      <c r="Y4974" s="47"/>
    </row>
    <row r="4975" spans="1:25" ht="21" x14ac:dyDescent="0.4">
      <c r="A4975" t="s">
        <v>2263</v>
      </c>
      <c r="B4975" t="s">
        <v>2245</v>
      </c>
      <c r="C4975" s="35" t="s">
        <v>2246</v>
      </c>
      <c r="D4975" s="33">
        <v>3670183</v>
      </c>
      <c r="E4975" s="33">
        <v>77629</v>
      </c>
      <c r="F4975" s="32">
        <v>77.689800000000005</v>
      </c>
      <c r="G4975" s="32">
        <v>28.182200000000002</v>
      </c>
      <c r="H4975" s="13">
        <v>2.1151261394867777</v>
      </c>
      <c r="I4975" s="32">
        <v>105.87200000000001</v>
      </c>
      <c r="J4975" s="34">
        <f t="shared" si="622"/>
        <v>0.2661912498110926</v>
      </c>
      <c r="K4975">
        <v>1.0007832124592615</v>
      </c>
      <c r="L4975">
        <v>1.3638202218243185</v>
      </c>
      <c r="M4975">
        <v>1</v>
      </c>
      <c r="N4975" t="s">
        <v>33</v>
      </c>
      <c r="O4975" s="45" t="s">
        <v>33</v>
      </c>
      <c r="P4975" s="49" t="str">
        <f>'Sheet1 (2)'!O3965</f>
        <v>C</v>
      </c>
      <c r="Q4975" s="30" t="str">
        <f t="shared" si="615"/>
        <v>C</v>
      </c>
      <c r="R4975">
        <f t="shared" si="616"/>
        <v>0.4</v>
      </c>
      <c r="S4975" s="11">
        <f t="shared" si="617"/>
        <v>0.26676552818497823</v>
      </c>
      <c r="T4975" s="13">
        <f t="shared" si="618"/>
        <v>0.2661912498110926</v>
      </c>
      <c r="U4975">
        <f t="shared" si="619"/>
        <v>28.182199999999998</v>
      </c>
      <c r="V4975" t="str">
        <f t="shared" si="620"/>
        <v>same</v>
      </c>
      <c r="W4975" s="47">
        <f t="shared" si="621"/>
        <v>0</v>
      </c>
      <c r="X4975" s="47"/>
      <c r="Y4975" s="47"/>
    </row>
    <row r="4976" spans="1:25" ht="21" x14ac:dyDescent="0.4">
      <c r="A4976" t="s">
        <v>2264</v>
      </c>
      <c r="B4976" t="s">
        <v>2245</v>
      </c>
      <c r="C4976" s="35" t="s">
        <v>2246</v>
      </c>
      <c r="D4976" s="33">
        <v>2670029</v>
      </c>
      <c r="E4976" s="33">
        <v>56471</v>
      </c>
      <c r="F4976" s="32">
        <v>56.470999999999997</v>
      </c>
      <c r="G4976" s="32">
        <v>9.2810000000000006</v>
      </c>
      <c r="H4976" s="13">
        <v>2.1149957547277576</v>
      </c>
      <c r="I4976" s="32">
        <v>65.751999999999995</v>
      </c>
      <c r="J4976" s="34">
        <f t="shared" si="622"/>
        <v>0.14115159995133231</v>
      </c>
      <c r="K4976">
        <v>1</v>
      </c>
      <c r="L4976">
        <v>1.1643498432823927</v>
      </c>
      <c r="M4976">
        <v>1</v>
      </c>
      <c r="N4976" t="s">
        <v>33</v>
      </c>
      <c r="O4976" s="45" t="s">
        <v>33</v>
      </c>
      <c r="P4976" s="49" t="str">
        <f>'Sheet1 (2)'!O4186</f>
        <v>C</v>
      </c>
      <c r="Q4976" s="30" t="str">
        <f t="shared" si="615"/>
        <v>C</v>
      </c>
      <c r="R4976">
        <f t="shared" si="616"/>
        <v>0.4</v>
      </c>
      <c r="S4976" s="11">
        <f t="shared" si="617"/>
        <v>0.14115159995133222</v>
      </c>
      <c r="T4976" s="13">
        <f t="shared" si="618"/>
        <v>0.14115159995133231</v>
      </c>
      <c r="U4976">
        <f t="shared" si="619"/>
        <v>9.2810000000000006</v>
      </c>
      <c r="V4976" t="str">
        <f t="shared" si="620"/>
        <v>same</v>
      </c>
      <c r="W4976" s="47">
        <f t="shared" si="621"/>
        <v>0</v>
      </c>
      <c r="X4976" s="47"/>
      <c r="Y4976" s="47"/>
    </row>
    <row r="4977" spans="1:25" ht="21" x14ac:dyDescent="0.4">
      <c r="A4977" t="s">
        <v>2265</v>
      </c>
      <c r="B4977" t="s">
        <v>2245</v>
      </c>
      <c r="C4977" s="35" t="s">
        <v>2246</v>
      </c>
      <c r="D4977" s="33">
        <v>3880533</v>
      </c>
      <c r="E4977" s="33">
        <v>128474</v>
      </c>
      <c r="F4977" s="32">
        <v>128.47400000000002</v>
      </c>
      <c r="G4977" s="32">
        <v>13.799000000000001</v>
      </c>
      <c r="H4977" s="13">
        <v>3.3107307681702487</v>
      </c>
      <c r="I4977" s="32">
        <v>142.27300000000002</v>
      </c>
      <c r="J4977" s="34">
        <f t="shared" si="622"/>
        <v>9.6989590435289888E-2</v>
      </c>
      <c r="K4977">
        <v>1.0000000000000002</v>
      </c>
      <c r="L4977">
        <v>1.1074069461525291</v>
      </c>
      <c r="M4977">
        <v>1</v>
      </c>
      <c r="N4977" t="s">
        <v>33</v>
      </c>
      <c r="O4977" s="45" t="s">
        <v>33</v>
      </c>
      <c r="P4977" s="49" t="str">
        <f>'Sheet1 (2)'!O4220</f>
        <v>C</v>
      </c>
      <c r="Q4977" s="30" t="str">
        <f t="shared" si="615"/>
        <v>C</v>
      </c>
      <c r="R4977">
        <f t="shared" si="616"/>
        <v>0.4</v>
      </c>
      <c r="S4977" s="11">
        <f t="shared" si="617"/>
        <v>9.6989590435290055E-2</v>
      </c>
      <c r="T4977" s="13">
        <f t="shared" si="618"/>
        <v>9.6989590435289888E-2</v>
      </c>
      <c r="U4977">
        <f t="shared" si="619"/>
        <v>13.799000000000001</v>
      </c>
      <c r="V4977" t="str">
        <f t="shared" si="620"/>
        <v>same</v>
      </c>
      <c r="W4977" s="47">
        <f t="shared" si="621"/>
        <v>0</v>
      </c>
      <c r="X4977" s="47"/>
      <c r="Y4977" s="47"/>
    </row>
    <row r="4978" spans="1:25" ht="21" x14ac:dyDescent="0.4">
      <c r="A4978" t="s">
        <v>2266</v>
      </c>
      <c r="B4978" t="s">
        <v>2245</v>
      </c>
      <c r="C4978" s="35" t="s">
        <v>2246</v>
      </c>
      <c r="D4978" s="33">
        <v>3012279</v>
      </c>
      <c r="E4978" s="33">
        <v>31139</v>
      </c>
      <c r="F4978" s="32">
        <v>31.138999999999999</v>
      </c>
      <c r="G4978" s="32">
        <v>7.5909999999999993</v>
      </c>
      <c r="H4978" s="13">
        <v>1.0337355869094462</v>
      </c>
      <c r="I4978" s="32">
        <v>38.729999999999997</v>
      </c>
      <c r="J4978" s="34">
        <f t="shared" si="622"/>
        <v>0.195997934417764</v>
      </c>
      <c r="K4978">
        <v>1</v>
      </c>
      <c r="L4978">
        <v>1.2437778990975947</v>
      </c>
      <c r="M4978">
        <v>1</v>
      </c>
      <c r="N4978" t="s">
        <v>37</v>
      </c>
      <c r="O4978" s="45" t="s">
        <v>37</v>
      </c>
      <c r="P4978" s="49" t="str">
        <f>'Sheet1 (2)'!O4347</f>
        <v>B</v>
      </c>
      <c r="Q4978" s="30" t="str">
        <f t="shared" si="615"/>
        <v>B</v>
      </c>
      <c r="R4978">
        <f t="shared" si="616"/>
        <v>0.25</v>
      </c>
      <c r="S4978" s="11">
        <f t="shared" si="617"/>
        <v>0.19599793441776406</v>
      </c>
      <c r="T4978" s="13">
        <f t="shared" si="618"/>
        <v>0.195997934417764</v>
      </c>
      <c r="U4978">
        <f t="shared" si="619"/>
        <v>7.5909999999999993</v>
      </c>
      <c r="V4978" t="str">
        <f t="shared" si="620"/>
        <v>same</v>
      </c>
      <c r="W4978" s="47">
        <f t="shared" si="621"/>
        <v>0</v>
      </c>
      <c r="X4978" s="47"/>
      <c r="Y4978" s="47"/>
    </row>
    <row r="4979" spans="1:25" ht="21" x14ac:dyDescent="0.4">
      <c r="A4979" t="s">
        <v>2267</v>
      </c>
      <c r="B4979" t="s">
        <v>2245</v>
      </c>
      <c r="C4979" s="35" t="s">
        <v>2246</v>
      </c>
      <c r="D4979" s="33">
        <v>4792173</v>
      </c>
      <c r="E4979" s="33">
        <v>122822</v>
      </c>
      <c r="F4979" s="32">
        <v>122.82199999999999</v>
      </c>
      <c r="G4979" s="32">
        <v>31.977999999999994</v>
      </c>
      <c r="H4979" s="13">
        <v>2.562970911108593</v>
      </c>
      <c r="I4979" s="32">
        <v>154.79999999999998</v>
      </c>
      <c r="J4979" s="34">
        <f t="shared" si="622"/>
        <v>0.20657622739018086</v>
      </c>
      <c r="K4979">
        <v>0.99999999999999989</v>
      </c>
      <c r="L4979">
        <v>1.2603605217306344</v>
      </c>
      <c r="M4979">
        <v>1</v>
      </c>
      <c r="N4979" t="s">
        <v>33</v>
      </c>
      <c r="O4979" s="45" t="s">
        <v>33</v>
      </c>
      <c r="P4979" s="49" t="str">
        <f>'Sheet1 (2)'!O4848</f>
        <v>C</v>
      </c>
      <c r="Q4979" s="30" t="str">
        <f t="shared" si="615"/>
        <v>C</v>
      </c>
      <c r="R4979">
        <f t="shared" si="616"/>
        <v>0.4</v>
      </c>
      <c r="S4979" s="11">
        <f t="shared" si="617"/>
        <v>0.20657622739018078</v>
      </c>
      <c r="T4979" s="13">
        <f t="shared" si="618"/>
        <v>0.20657622739018086</v>
      </c>
      <c r="U4979">
        <f t="shared" si="619"/>
        <v>31.977999999999994</v>
      </c>
      <c r="V4979" t="str">
        <f t="shared" si="620"/>
        <v>same</v>
      </c>
      <c r="W4979" s="47">
        <f t="shared" si="621"/>
        <v>0</v>
      </c>
      <c r="X4979" s="47"/>
      <c r="Y4979" s="47"/>
    </row>
    <row r="4980" spans="1:25" ht="21" x14ac:dyDescent="0.4">
      <c r="A4980" t="s">
        <v>2268</v>
      </c>
      <c r="B4980" t="s">
        <v>2245</v>
      </c>
      <c r="C4980" s="35" t="s">
        <v>2246</v>
      </c>
      <c r="D4980" s="33">
        <v>3365759</v>
      </c>
      <c r="E4980" s="33">
        <v>149536</v>
      </c>
      <c r="F4980" s="32">
        <v>52.337900000000005</v>
      </c>
      <c r="G4980" s="32">
        <v>12.2263</v>
      </c>
      <c r="H4980" s="13">
        <v>4.4428611793060648</v>
      </c>
      <c r="I4980" s="32">
        <v>64.5642</v>
      </c>
      <c r="J4980" s="34">
        <f t="shared" si="622"/>
        <v>0.18936655298137359</v>
      </c>
      <c r="K4980">
        <v>0.35000200620586347</v>
      </c>
      <c r="L4980">
        <v>0.43176358870104858</v>
      </c>
      <c r="M4980">
        <v>0.35</v>
      </c>
      <c r="N4980" t="s">
        <v>37</v>
      </c>
      <c r="O4980" s="45" t="s">
        <v>37</v>
      </c>
      <c r="P4980" s="49" t="str">
        <f>'Sheet1 (2)'!O5025</f>
        <v>B</v>
      </c>
      <c r="Q4980" s="30" t="str">
        <f t="shared" si="615"/>
        <v>B</v>
      </c>
      <c r="R4980">
        <f t="shared" si="616"/>
        <v>0.25</v>
      </c>
      <c r="S4980" s="11">
        <f t="shared" si="617"/>
        <v>0.18937119951923828</v>
      </c>
      <c r="T4980" s="13">
        <f t="shared" si="618"/>
        <v>0.18936655298137359</v>
      </c>
      <c r="U4980">
        <f t="shared" si="619"/>
        <v>12.2263</v>
      </c>
      <c r="V4980" t="str">
        <f t="shared" si="620"/>
        <v>same</v>
      </c>
      <c r="W4980" s="47">
        <f t="shared" si="621"/>
        <v>0</v>
      </c>
      <c r="X4980" s="47"/>
      <c r="Y4980" s="47"/>
    </row>
    <row r="4981" spans="1:25" ht="21" x14ac:dyDescent="0.4">
      <c r="A4981" t="s">
        <v>2269</v>
      </c>
      <c r="B4981" t="s">
        <v>2245</v>
      </c>
      <c r="C4981" s="35" t="s">
        <v>2246</v>
      </c>
      <c r="D4981" s="33">
        <v>4392707</v>
      </c>
      <c r="E4981" s="33">
        <v>86573</v>
      </c>
      <c r="F4981" s="32">
        <v>43.286500000000004</v>
      </c>
      <c r="G4981" s="32">
        <v>12.2035</v>
      </c>
      <c r="H4981" s="13">
        <v>1.9708348405664207</v>
      </c>
      <c r="I4981" s="32">
        <v>55.49</v>
      </c>
      <c r="J4981" s="34">
        <f t="shared" si="622"/>
        <v>0.2199225085601009</v>
      </c>
      <c r="K4981">
        <v>0.50000000000000011</v>
      </c>
      <c r="L4981">
        <v>0.64096196273664996</v>
      </c>
      <c r="M4981">
        <v>0.5</v>
      </c>
      <c r="N4981" t="s">
        <v>33</v>
      </c>
      <c r="O4981" s="45" t="s">
        <v>33</v>
      </c>
      <c r="P4981" s="49" t="str">
        <f>'Sheet1 (2)'!O5087</f>
        <v>C</v>
      </c>
      <c r="Q4981" s="30" t="str">
        <f t="shared" si="615"/>
        <v>C</v>
      </c>
      <c r="R4981">
        <f t="shared" si="616"/>
        <v>0.4</v>
      </c>
      <c r="S4981" s="11">
        <f t="shared" si="617"/>
        <v>0.21992250856010087</v>
      </c>
      <c r="T4981" s="13">
        <f t="shared" si="618"/>
        <v>0.2199225085601009</v>
      </c>
      <c r="U4981">
        <f t="shared" si="619"/>
        <v>12.2035</v>
      </c>
      <c r="V4981" t="str">
        <f t="shared" si="620"/>
        <v>same</v>
      </c>
      <c r="W4981" s="47">
        <f t="shared" si="621"/>
        <v>0</v>
      </c>
      <c r="X4981" s="47"/>
      <c r="Y4981" s="47"/>
    </row>
    <row r="4982" spans="1:25" ht="21" x14ac:dyDescent="0.4">
      <c r="A4982" t="s">
        <v>1200</v>
      </c>
      <c r="B4982" t="s">
        <v>1201</v>
      </c>
      <c r="C4982" t="s">
        <v>1202</v>
      </c>
      <c r="D4982" s="33">
        <v>1615909</v>
      </c>
      <c r="E4982" s="33">
        <v>75338</v>
      </c>
      <c r="F4982" s="32">
        <v>37.668999999999997</v>
      </c>
      <c r="G4982" s="32">
        <v>10.388</v>
      </c>
      <c r="H4982" s="13">
        <v>4.6622674915481008</v>
      </c>
      <c r="I4982" s="32">
        <v>48.056999999999995</v>
      </c>
      <c r="J4982" s="34">
        <f t="shared" si="622"/>
        <v>0.21615997669434214</v>
      </c>
      <c r="K4982">
        <v>0.5</v>
      </c>
      <c r="L4982">
        <v>0.63788526374472365</v>
      </c>
      <c r="M4982">
        <v>0.5</v>
      </c>
      <c r="N4982" t="s">
        <v>33</v>
      </c>
      <c r="O4982" s="45" t="s">
        <v>33</v>
      </c>
      <c r="P4982" s="49" t="str">
        <f>'Sheet1 (2)'!O81</f>
        <v>C</v>
      </c>
      <c r="Q4982" s="30" t="str">
        <f t="shared" si="615"/>
        <v>C</v>
      </c>
      <c r="R4982">
        <f t="shared" si="616"/>
        <v>0.4</v>
      </c>
      <c r="S4982" s="11">
        <f t="shared" si="617"/>
        <v>0.21615997669434198</v>
      </c>
      <c r="T4982" s="13">
        <f t="shared" si="618"/>
        <v>0.21615997669434214</v>
      </c>
      <c r="U4982">
        <f t="shared" si="619"/>
        <v>10.388</v>
      </c>
      <c r="V4982" t="str">
        <f t="shared" si="620"/>
        <v>same</v>
      </c>
      <c r="W4982" s="47">
        <f t="shared" si="621"/>
        <v>0</v>
      </c>
      <c r="X4982" s="47"/>
      <c r="Y4982" s="47"/>
    </row>
    <row r="4983" spans="1:25" ht="21" x14ac:dyDescent="0.4">
      <c r="A4983" t="s">
        <v>1203</v>
      </c>
      <c r="B4983" t="s">
        <v>1201</v>
      </c>
      <c r="C4983" t="s">
        <v>1202</v>
      </c>
      <c r="D4983" s="33">
        <v>3354460</v>
      </c>
      <c r="E4983" s="33">
        <v>399134</v>
      </c>
      <c r="F4983" s="32">
        <v>220.70310000000003</v>
      </c>
      <c r="G4983" s="32">
        <v>73.561899999999994</v>
      </c>
      <c r="H4983" s="13">
        <v>11.898606631171635</v>
      </c>
      <c r="I4983" s="32">
        <v>294.26500000000004</v>
      </c>
      <c r="J4983" s="34">
        <f t="shared" si="622"/>
        <v>0.24998521740607949</v>
      </c>
      <c r="K4983">
        <v>0.55295489735276881</v>
      </c>
      <c r="L4983">
        <v>0.73725866500974624</v>
      </c>
      <c r="M4983">
        <v>0.5</v>
      </c>
      <c r="N4983" t="s">
        <v>37</v>
      </c>
      <c r="O4983" s="45" t="s">
        <v>37</v>
      </c>
      <c r="P4983" s="49" t="str">
        <f>'Sheet1 (2)'!O334</f>
        <v>B</v>
      </c>
      <c r="Q4983" s="30" t="str">
        <f t="shared" si="615"/>
        <v>B</v>
      </c>
      <c r="R4983">
        <f t="shared" si="616"/>
        <v>0.25</v>
      </c>
      <c r="S4983" s="11">
        <f t="shared" si="617"/>
        <v>0.32181197220192698</v>
      </c>
      <c r="T4983" s="13">
        <f t="shared" si="618"/>
        <v>0.24998521740607949</v>
      </c>
      <c r="U4983">
        <f t="shared" si="619"/>
        <v>73.561899999999994</v>
      </c>
      <c r="V4983" t="str">
        <f t="shared" si="620"/>
        <v>same</v>
      </c>
      <c r="W4983" s="47">
        <f t="shared" si="621"/>
        <v>0</v>
      </c>
      <c r="X4983" s="47"/>
      <c r="Y4983" s="47"/>
    </row>
    <row r="4984" spans="1:25" ht="21" x14ac:dyDescent="0.4">
      <c r="A4984" t="s">
        <v>1204</v>
      </c>
      <c r="B4984" t="s">
        <v>1201</v>
      </c>
      <c r="C4984" t="s">
        <v>1202</v>
      </c>
      <c r="D4984" s="33">
        <v>151158</v>
      </c>
      <c r="E4984" s="33">
        <v>11951</v>
      </c>
      <c r="F4984" s="32">
        <v>3.3271999999999999</v>
      </c>
      <c r="G4984" s="32">
        <v>1.5917999999999999</v>
      </c>
      <c r="H4984" s="13">
        <v>7.9062967226345942</v>
      </c>
      <c r="I4984" s="32">
        <v>4.9189999999999996</v>
      </c>
      <c r="J4984" s="34">
        <f t="shared" si="622"/>
        <v>0.32360235820288674</v>
      </c>
      <c r="K4984">
        <v>0.27840348088026107</v>
      </c>
      <c r="L4984">
        <v>0.41159735586980167</v>
      </c>
      <c r="M4984">
        <v>0.25</v>
      </c>
      <c r="N4984" t="s">
        <v>37</v>
      </c>
      <c r="O4984" s="45" t="s">
        <v>37</v>
      </c>
      <c r="P4984" s="49" t="str">
        <f>'Sheet1 (2)'!O418</f>
        <v>B</v>
      </c>
      <c r="Q4984" s="30" t="str">
        <f t="shared" si="615"/>
        <v>B</v>
      </c>
      <c r="R4984">
        <f t="shared" si="616"/>
        <v>0.25</v>
      </c>
      <c r="S4984" s="11">
        <f t="shared" si="617"/>
        <v>0.39261028664362674</v>
      </c>
      <c r="T4984" s="13">
        <f t="shared" si="618"/>
        <v>0.32360235820288674</v>
      </c>
      <c r="U4984">
        <f t="shared" si="619"/>
        <v>1.5917999999999997</v>
      </c>
      <c r="V4984" t="str">
        <f t="shared" si="620"/>
        <v>same</v>
      </c>
      <c r="W4984" s="47">
        <f t="shared" si="621"/>
        <v>0</v>
      </c>
      <c r="X4984" s="47"/>
      <c r="Y4984" s="47"/>
    </row>
    <row r="4985" spans="1:25" ht="21" x14ac:dyDescent="0.4">
      <c r="A4985" t="s">
        <v>1205</v>
      </c>
      <c r="B4985" t="s">
        <v>1201</v>
      </c>
      <c r="C4985" t="s">
        <v>1202</v>
      </c>
      <c r="D4985" s="33">
        <v>595730</v>
      </c>
      <c r="E4985" s="33">
        <v>15218</v>
      </c>
      <c r="F4985" s="32">
        <v>6.0871999999999993</v>
      </c>
      <c r="G4985" s="32">
        <v>0.70279999999999998</v>
      </c>
      <c r="H4985" s="13">
        <v>2.5545129504977089</v>
      </c>
      <c r="I4985" s="32">
        <v>6.7899999999999991</v>
      </c>
      <c r="J4985" s="34">
        <f t="shared" si="622"/>
        <v>0.10350515463917527</v>
      </c>
      <c r="K4985">
        <v>0.39999999999999991</v>
      </c>
      <c r="L4985">
        <v>0.44618215271389139</v>
      </c>
      <c r="M4985">
        <v>0.4</v>
      </c>
      <c r="N4985" t="s">
        <v>34</v>
      </c>
      <c r="O4985" s="45" t="s">
        <v>34</v>
      </c>
      <c r="P4985" s="49" t="str">
        <f>'Sheet1 (2)'!O520</f>
        <v>A</v>
      </c>
      <c r="Q4985" s="30" t="str">
        <f t="shared" si="615"/>
        <v>A</v>
      </c>
      <c r="R4985">
        <f t="shared" si="616"/>
        <v>0.15</v>
      </c>
      <c r="S4985" s="11">
        <f t="shared" si="617"/>
        <v>0.10350515463917509</v>
      </c>
      <c r="T4985" s="13">
        <f t="shared" si="618"/>
        <v>0.10350515463917527</v>
      </c>
      <c r="U4985">
        <f t="shared" si="619"/>
        <v>0.70279999999999998</v>
      </c>
      <c r="V4985" t="str">
        <f t="shared" si="620"/>
        <v>same</v>
      </c>
      <c r="W4985" s="47">
        <f t="shared" si="621"/>
        <v>0</v>
      </c>
      <c r="X4985" s="47"/>
      <c r="Y4985" s="47"/>
    </row>
    <row r="4986" spans="1:25" ht="21" x14ac:dyDescent="0.4">
      <c r="A4986" t="s">
        <v>1206</v>
      </c>
      <c r="B4986" t="s">
        <v>1201</v>
      </c>
      <c r="C4986" t="s">
        <v>1202</v>
      </c>
      <c r="D4986" s="33">
        <v>94039</v>
      </c>
      <c r="E4986" s="33">
        <v>8498</v>
      </c>
      <c r="F4986" s="32">
        <v>4.7381000000000002</v>
      </c>
      <c r="G4986" s="32">
        <v>1.5789</v>
      </c>
      <c r="H4986" s="13">
        <v>9.0366762726103005</v>
      </c>
      <c r="I4986" s="32">
        <v>6.3170000000000002</v>
      </c>
      <c r="J4986" s="34">
        <f t="shared" si="622"/>
        <v>0.2499445939528257</v>
      </c>
      <c r="K4986">
        <v>0.55755471875735474</v>
      </c>
      <c r="L4986">
        <v>0.74335137679453989</v>
      </c>
      <c r="M4986">
        <v>0.5</v>
      </c>
      <c r="N4986" t="s">
        <v>37</v>
      </c>
      <c r="O4986" s="45" t="s">
        <v>37</v>
      </c>
      <c r="P4986" s="49" t="str">
        <f>'Sheet1 (2)'!O571</f>
        <v>B</v>
      </c>
      <c r="Q4986" s="30" t="str">
        <f t="shared" si="615"/>
        <v>B</v>
      </c>
      <c r="R4986">
        <f t="shared" si="616"/>
        <v>0.25</v>
      </c>
      <c r="S4986" s="11">
        <f t="shared" si="617"/>
        <v>0.32737058730410007</v>
      </c>
      <c r="T4986" s="13">
        <f t="shared" si="618"/>
        <v>0.2499445939528257</v>
      </c>
      <c r="U4986">
        <f t="shared" si="619"/>
        <v>1.5789</v>
      </c>
      <c r="V4986" t="str">
        <f t="shared" si="620"/>
        <v>same</v>
      </c>
      <c r="W4986" s="47">
        <f t="shared" si="621"/>
        <v>0</v>
      </c>
      <c r="X4986" s="47"/>
      <c r="Y4986" s="47"/>
    </row>
    <row r="4987" spans="1:25" ht="21" x14ac:dyDescent="0.4">
      <c r="A4987" t="s">
        <v>1207</v>
      </c>
      <c r="B4987" t="s">
        <v>1201</v>
      </c>
      <c r="C4987" t="s">
        <v>1202</v>
      </c>
      <c r="D4987" s="33">
        <v>362728</v>
      </c>
      <c r="E4987" s="33">
        <v>5846</v>
      </c>
      <c r="F4987" s="32">
        <v>2.3384</v>
      </c>
      <c r="G4987" s="32">
        <v>0.78159999999999996</v>
      </c>
      <c r="H4987" s="13">
        <v>1.611675966564478</v>
      </c>
      <c r="I4987" s="32">
        <v>3.12</v>
      </c>
      <c r="J4987" s="34">
        <f t="shared" si="622"/>
        <v>0.25051282051282048</v>
      </c>
      <c r="K4987">
        <v>0.4</v>
      </c>
      <c r="L4987">
        <v>0.53369825521724257</v>
      </c>
      <c r="M4987">
        <v>0.4</v>
      </c>
      <c r="N4987" t="s">
        <v>34</v>
      </c>
      <c r="O4987" s="45" t="s">
        <v>34</v>
      </c>
      <c r="P4987" s="49" t="str">
        <f>'Sheet1 (2)'!O671</f>
        <v>A</v>
      </c>
      <c r="Q4987" s="30" t="str">
        <f t="shared" si="615"/>
        <v>A</v>
      </c>
      <c r="R4987">
        <f t="shared" si="616"/>
        <v>0.15</v>
      </c>
      <c r="S4987" s="11">
        <f t="shared" si="617"/>
        <v>0.25051282051282048</v>
      </c>
      <c r="T4987" s="13">
        <f t="shared" si="618"/>
        <v>0.25051282051282048</v>
      </c>
      <c r="U4987">
        <f t="shared" si="619"/>
        <v>0.78159999999999996</v>
      </c>
      <c r="V4987" t="str">
        <f t="shared" si="620"/>
        <v>same</v>
      </c>
      <c r="W4987" s="47">
        <f t="shared" si="621"/>
        <v>0</v>
      </c>
      <c r="X4987" s="47"/>
      <c r="Y4987" s="47"/>
    </row>
    <row r="4988" spans="1:25" ht="21" x14ac:dyDescent="0.4">
      <c r="A4988" t="s">
        <v>1208</v>
      </c>
      <c r="B4988" t="s">
        <v>1201</v>
      </c>
      <c r="C4988" t="s">
        <v>1202</v>
      </c>
      <c r="D4988" s="33">
        <v>155667</v>
      </c>
      <c r="E4988" s="33">
        <v>19483</v>
      </c>
      <c r="F4988" s="32">
        <v>5.5497999999999994</v>
      </c>
      <c r="G4988" s="32">
        <v>2.7332000000000005</v>
      </c>
      <c r="H4988" s="13">
        <v>12.515819023942132</v>
      </c>
      <c r="I4988" s="32">
        <v>8.2829999999999995</v>
      </c>
      <c r="J4988" s="34">
        <f t="shared" si="622"/>
        <v>0.32997706145116512</v>
      </c>
      <c r="K4988">
        <v>0.28485346199250627</v>
      </c>
      <c r="L4988">
        <v>0.42513986552378996</v>
      </c>
      <c r="M4988">
        <v>0.25</v>
      </c>
      <c r="N4988" t="s">
        <v>37</v>
      </c>
      <c r="O4988" s="45" t="s">
        <v>37</v>
      </c>
      <c r="P4988" s="49" t="str">
        <f>'Sheet1 (2)'!O717</f>
        <v>B</v>
      </c>
      <c r="Q4988" s="30" t="str">
        <f t="shared" si="615"/>
        <v>B</v>
      </c>
      <c r="R4988">
        <f t="shared" si="616"/>
        <v>0.25</v>
      </c>
      <c r="S4988" s="11">
        <f t="shared" si="617"/>
        <v>0.41195822769527946</v>
      </c>
      <c r="T4988" s="13">
        <f t="shared" si="618"/>
        <v>0.32997706145116512</v>
      </c>
      <c r="U4988">
        <f t="shared" si="619"/>
        <v>2.7332000000000005</v>
      </c>
      <c r="V4988" t="str">
        <f t="shared" si="620"/>
        <v>same</v>
      </c>
      <c r="W4988" s="47">
        <f t="shared" si="621"/>
        <v>0</v>
      </c>
      <c r="X4988" s="47"/>
      <c r="Y4988" s="47"/>
    </row>
    <row r="4989" spans="1:25" ht="21" x14ac:dyDescent="0.4">
      <c r="A4989" t="s">
        <v>1209</v>
      </c>
      <c r="B4989" t="s">
        <v>1201</v>
      </c>
      <c r="C4989" t="s">
        <v>1202</v>
      </c>
      <c r="D4989" s="33">
        <v>1793859</v>
      </c>
      <c r="E4989" s="33">
        <v>138397</v>
      </c>
      <c r="F4989" s="32">
        <v>77.026299999999992</v>
      </c>
      <c r="G4989" s="32">
        <v>25.671700000000005</v>
      </c>
      <c r="H4989" s="13">
        <v>7.715043378548704</v>
      </c>
      <c r="I4989" s="32">
        <v>102.69799999999999</v>
      </c>
      <c r="J4989" s="34">
        <f t="shared" si="622"/>
        <v>0.24997273559368252</v>
      </c>
      <c r="K4989">
        <v>0.55656047457676094</v>
      </c>
      <c r="L4989">
        <v>0.74205365723245442</v>
      </c>
      <c r="M4989">
        <v>0.5</v>
      </c>
      <c r="N4989" t="s">
        <v>37</v>
      </c>
      <c r="O4989" s="45" t="s">
        <v>37</v>
      </c>
      <c r="P4989" s="49" t="str">
        <f>'Sheet1 (2)'!O777</f>
        <v>B</v>
      </c>
      <c r="Q4989" s="30" t="str">
        <f t="shared" si="615"/>
        <v>B</v>
      </c>
      <c r="R4989">
        <f t="shared" si="616"/>
        <v>0.25</v>
      </c>
      <c r="S4989" s="11">
        <f t="shared" si="617"/>
        <v>0.32619427836958848</v>
      </c>
      <c r="T4989" s="13">
        <f t="shared" si="618"/>
        <v>0.24997273559368252</v>
      </c>
      <c r="U4989">
        <f t="shared" si="619"/>
        <v>25.671700000000005</v>
      </c>
      <c r="V4989" t="str">
        <f t="shared" si="620"/>
        <v>same</v>
      </c>
      <c r="W4989" s="47">
        <f t="shared" si="621"/>
        <v>0</v>
      </c>
      <c r="X4989" s="47"/>
      <c r="Y4989" s="47"/>
    </row>
    <row r="4990" spans="1:25" ht="21" x14ac:dyDescent="0.4">
      <c r="A4990" t="s">
        <v>1210</v>
      </c>
      <c r="B4990" t="s">
        <v>1201</v>
      </c>
      <c r="C4990" t="s">
        <v>1202</v>
      </c>
      <c r="D4990" s="33">
        <v>848259</v>
      </c>
      <c r="E4990" s="33">
        <v>70099</v>
      </c>
      <c r="F4990" s="32">
        <v>38.828000000000003</v>
      </c>
      <c r="G4990" s="32">
        <v>12.933999999999999</v>
      </c>
      <c r="H4990" s="13">
        <v>8.2638675215942303</v>
      </c>
      <c r="I4990" s="32">
        <v>51.762</v>
      </c>
      <c r="J4990" s="34">
        <f t="shared" si="622"/>
        <v>0.24987442525404735</v>
      </c>
      <c r="K4990">
        <v>0.55390233812179912</v>
      </c>
      <c r="L4990">
        <v>0.73841281616000232</v>
      </c>
      <c r="M4990">
        <v>0.5</v>
      </c>
      <c r="N4990" t="s">
        <v>37</v>
      </c>
      <c r="O4990" s="45" t="s">
        <v>37</v>
      </c>
      <c r="P4990" s="49" t="str">
        <f>'Sheet1 (2)'!O925</f>
        <v>B</v>
      </c>
      <c r="Q4990" s="30" t="str">
        <f t="shared" ref="Q4990:Q5053" si="623">IF(U4990="same",N4990,IF(O4990=N4990,P4990,O4990))</f>
        <v>B</v>
      </c>
      <c r="R4990">
        <f t="shared" si="616"/>
        <v>0.25</v>
      </c>
      <c r="S4990" s="11">
        <f t="shared" si="617"/>
        <v>0.32287199103589509</v>
      </c>
      <c r="T4990" s="13">
        <f t="shared" si="618"/>
        <v>0.24987442525404735</v>
      </c>
      <c r="U4990">
        <f t="shared" si="619"/>
        <v>12.933999999999999</v>
      </c>
      <c r="V4990" t="str">
        <f t="shared" si="620"/>
        <v>same</v>
      </c>
      <c r="W4990" s="47">
        <f t="shared" si="621"/>
        <v>0</v>
      </c>
      <c r="X4990" s="47"/>
      <c r="Y4990" s="47"/>
    </row>
    <row r="4991" spans="1:25" ht="21" x14ac:dyDescent="0.4">
      <c r="A4991" t="s">
        <v>1211</v>
      </c>
      <c r="B4991" t="s">
        <v>1201</v>
      </c>
      <c r="C4991" t="s">
        <v>1202</v>
      </c>
      <c r="D4991" s="33">
        <v>696528</v>
      </c>
      <c r="E4991" s="33">
        <v>87127</v>
      </c>
      <c r="F4991" s="32">
        <v>24.2271</v>
      </c>
      <c r="G4991" s="32">
        <v>11.931899999999999</v>
      </c>
      <c r="H4991" s="13">
        <v>12.508757724025452</v>
      </c>
      <c r="I4991" s="32">
        <v>36.158999999999999</v>
      </c>
      <c r="J4991" s="34">
        <f t="shared" si="622"/>
        <v>0.3299842362897204</v>
      </c>
      <c r="K4991">
        <v>0.27806650062552363</v>
      </c>
      <c r="L4991">
        <v>0.41501486336038196</v>
      </c>
      <c r="M4991">
        <v>0.25</v>
      </c>
      <c r="N4991" t="s">
        <v>37</v>
      </c>
      <c r="O4991" s="45" t="s">
        <v>37</v>
      </c>
      <c r="P4991" s="49" t="str">
        <f>'Sheet1 (2)'!O949</f>
        <v>B</v>
      </c>
      <c r="Q4991" s="30" t="str">
        <f t="shared" si="623"/>
        <v>B</v>
      </c>
      <c r="R4991">
        <f t="shared" si="616"/>
        <v>0.25</v>
      </c>
      <c r="S4991" s="11">
        <f t="shared" si="617"/>
        <v>0.39761193617080115</v>
      </c>
      <c r="T4991" s="13">
        <f t="shared" si="618"/>
        <v>0.3299842362897204</v>
      </c>
      <c r="U4991">
        <f t="shared" si="619"/>
        <v>11.931899999999999</v>
      </c>
      <c r="V4991" t="str">
        <f t="shared" si="620"/>
        <v>same</v>
      </c>
      <c r="W4991" s="47">
        <f t="shared" si="621"/>
        <v>0</v>
      </c>
      <c r="X4991" s="47"/>
      <c r="Y4991" s="47"/>
    </row>
    <row r="4992" spans="1:25" ht="21" x14ac:dyDescent="0.4">
      <c r="A4992" t="s">
        <v>1212</v>
      </c>
      <c r="B4992" t="s">
        <v>1201</v>
      </c>
      <c r="C4992" t="s">
        <v>1202</v>
      </c>
      <c r="D4992" s="33">
        <v>432792</v>
      </c>
      <c r="E4992" s="33">
        <v>31729</v>
      </c>
      <c r="F4992" s="32">
        <v>17.093900000000001</v>
      </c>
      <c r="G4992" s="32">
        <v>5.6930999999999994</v>
      </c>
      <c r="H4992" s="13">
        <v>7.3312353278249134</v>
      </c>
      <c r="I4992" s="32">
        <v>22.786999999999999</v>
      </c>
      <c r="J4992" s="34">
        <f t="shared" si="622"/>
        <v>0.24983982095054197</v>
      </c>
      <c r="K4992">
        <v>0.53874688770525392</v>
      </c>
      <c r="L4992">
        <v>0.71817580131740677</v>
      </c>
      <c r="M4992">
        <v>0.5</v>
      </c>
      <c r="N4992" t="s">
        <v>37</v>
      </c>
      <c r="O4992" s="45" t="s">
        <v>37</v>
      </c>
      <c r="P4992" s="49" t="str">
        <f>'Sheet1 (2)'!O960</f>
        <v>B</v>
      </c>
      <c r="Q4992" s="30" t="str">
        <f t="shared" si="623"/>
        <v>B</v>
      </c>
      <c r="R4992">
        <f t="shared" si="616"/>
        <v>0.25</v>
      </c>
      <c r="S4992" s="11">
        <f t="shared" si="617"/>
        <v>0.30379163558169131</v>
      </c>
      <c r="T4992" s="13">
        <f t="shared" si="618"/>
        <v>0.24983982095054197</v>
      </c>
      <c r="U4992">
        <f t="shared" si="619"/>
        <v>5.6930999999999994</v>
      </c>
      <c r="V4992" t="str">
        <f t="shared" si="620"/>
        <v>same</v>
      </c>
      <c r="W4992" s="47">
        <f t="shared" si="621"/>
        <v>0</v>
      </c>
      <c r="X4992" s="47"/>
      <c r="Y4992" s="47"/>
    </row>
    <row r="4993" spans="1:25" ht="21" x14ac:dyDescent="0.4">
      <c r="A4993" t="s">
        <v>1213</v>
      </c>
      <c r="B4993" t="s">
        <v>1201</v>
      </c>
      <c r="C4993" t="s">
        <v>1202</v>
      </c>
      <c r="D4993" s="33">
        <v>62865</v>
      </c>
      <c r="E4993" s="33">
        <v>3401</v>
      </c>
      <c r="F4993" s="32">
        <v>1.8334999999999999</v>
      </c>
      <c r="G4993" s="32">
        <v>0.61050000000000004</v>
      </c>
      <c r="H4993" s="13">
        <v>5.4100055674858822</v>
      </c>
      <c r="I4993" s="32">
        <v>2.444</v>
      </c>
      <c r="J4993" s="34">
        <f t="shared" si="622"/>
        <v>0.24979541734860886</v>
      </c>
      <c r="K4993">
        <v>0.53910614525139666</v>
      </c>
      <c r="L4993">
        <v>0.71861217289032642</v>
      </c>
      <c r="M4993">
        <v>0.5</v>
      </c>
      <c r="N4993" t="s">
        <v>37</v>
      </c>
      <c r="O4993" s="45" t="s">
        <v>37</v>
      </c>
      <c r="P4993" s="49" t="str">
        <f>'Sheet1 (2)'!O997</f>
        <v>B</v>
      </c>
      <c r="Q4993" s="30" t="str">
        <f t="shared" si="623"/>
        <v>B</v>
      </c>
      <c r="R4993">
        <f t="shared" si="616"/>
        <v>0.25</v>
      </c>
      <c r="S4993" s="11">
        <f t="shared" si="617"/>
        <v>0.30421440261865795</v>
      </c>
      <c r="T4993" s="13">
        <f t="shared" si="618"/>
        <v>0.24979541734860886</v>
      </c>
      <c r="U4993">
        <f t="shared" si="619"/>
        <v>0.61050000000000004</v>
      </c>
      <c r="V4993" t="str">
        <f t="shared" si="620"/>
        <v>same</v>
      </c>
      <c r="W4993" s="47">
        <f t="shared" si="621"/>
        <v>0</v>
      </c>
      <c r="X4993" s="47"/>
      <c r="Y4993" s="47"/>
    </row>
    <row r="4994" spans="1:25" ht="21" x14ac:dyDescent="0.4">
      <c r="A4994" t="s">
        <v>1214</v>
      </c>
      <c r="B4994" t="s">
        <v>1201</v>
      </c>
      <c r="C4994" t="s">
        <v>1202</v>
      </c>
      <c r="D4994" s="33">
        <v>301417</v>
      </c>
      <c r="E4994" s="33">
        <v>4047</v>
      </c>
      <c r="F4994" s="32">
        <v>1.4166999999999998</v>
      </c>
      <c r="G4994" s="32">
        <v>0.50360000000000005</v>
      </c>
      <c r="H4994" s="13">
        <v>1.342658177873179</v>
      </c>
      <c r="I4994" s="32">
        <v>1.9202999999999999</v>
      </c>
      <c r="J4994" s="34">
        <f t="shared" si="622"/>
        <v>0.26225068999635476</v>
      </c>
      <c r="K4994">
        <v>0.35006177415369405</v>
      </c>
      <c r="L4994">
        <v>0.47449962935507783</v>
      </c>
      <c r="M4994">
        <v>0.35</v>
      </c>
      <c r="N4994" t="s">
        <v>34</v>
      </c>
      <c r="O4994" s="45" t="s">
        <v>34</v>
      </c>
      <c r="P4994" s="49" t="str">
        <f>'Sheet1 (2)'!O1102</f>
        <v>A</v>
      </c>
      <c r="Q4994" s="30" t="str">
        <f t="shared" si="623"/>
        <v>A</v>
      </c>
      <c r="R4994">
        <f t="shared" ref="R4994:R5057" si="624">VLOOKUP(IF(V4994="same",N4994,IF(O4994=N4994,P4994,O4994)),$AC$2:$AN$8,9,FALSE)</f>
        <v>0.15</v>
      </c>
      <c r="S4994" s="11">
        <f t="shared" ref="S4994:S5057" si="625">(L4994-M4994)/L4994</f>
        <v>0.26238087798781445</v>
      </c>
      <c r="T4994" s="13">
        <f t="shared" ref="T4994:T5057" si="626">IF(V4994="SAME",J4994,MIN(R4994:S4994))</f>
        <v>0.26225068999635476</v>
      </c>
      <c r="U4994">
        <f t="shared" ref="U4994:U5057" si="627">IFERROR(T4994*I4994,0)</f>
        <v>0.50360000000000005</v>
      </c>
      <c r="V4994" t="str">
        <f t="shared" ref="V4994:V5057" si="628">IF(AND(N4994=O4994,P4994=N4994),"same",IF(NOT(OR(O4994=N4994,P4994=N4994)),"conflict","change"))</f>
        <v>same</v>
      </c>
      <c r="W4994" s="47">
        <f t="shared" ref="W4994:W5057" si="629">U4994-G4994</f>
        <v>0</v>
      </c>
      <c r="X4994" s="47"/>
      <c r="Y4994" s="47"/>
    </row>
    <row r="4995" spans="1:25" ht="21" x14ac:dyDescent="0.4">
      <c r="A4995" t="s">
        <v>1215</v>
      </c>
      <c r="B4995" t="s">
        <v>1201</v>
      </c>
      <c r="C4995" t="s">
        <v>1202</v>
      </c>
      <c r="D4995" s="33">
        <v>844181</v>
      </c>
      <c r="E4995" s="33">
        <v>59804</v>
      </c>
      <c r="F4995" s="32">
        <v>30.292700000000004</v>
      </c>
      <c r="G4995" s="32">
        <v>5.1493000000000002</v>
      </c>
      <c r="H4995" s="13">
        <v>7.084262735124339</v>
      </c>
      <c r="I4995" s="32">
        <v>35.442000000000007</v>
      </c>
      <c r="J4995" s="34">
        <f t="shared" si="622"/>
        <v>0.14528807629366286</v>
      </c>
      <c r="K4995">
        <v>0.50653300782556354</v>
      </c>
      <c r="L4995">
        <v>0.59263594408400788</v>
      </c>
      <c r="M4995">
        <v>0.5</v>
      </c>
      <c r="N4995" t="s">
        <v>37</v>
      </c>
      <c r="O4995" s="45" t="s">
        <v>37</v>
      </c>
      <c r="P4995" s="49" t="str">
        <f>'Sheet1 (2)'!O1116</f>
        <v>B</v>
      </c>
      <c r="Q4995" s="30" t="str">
        <f t="shared" si="623"/>
        <v>B</v>
      </c>
      <c r="R4995">
        <f t="shared" si="624"/>
        <v>0.25</v>
      </c>
      <c r="S4995" s="11">
        <f t="shared" si="625"/>
        <v>0.15631172055753079</v>
      </c>
      <c r="T4995" s="13">
        <f t="shared" si="626"/>
        <v>0.14528807629366286</v>
      </c>
      <c r="U4995">
        <f t="shared" si="627"/>
        <v>5.1493000000000002</v>
      </c>
      <c r="V4995" t="str">
        <f t="shared" si="628"/>
        <v>same</v>
      </c>
      <c r="W4995" s="47">
        <f t="shared" si="629"/>
        <v>0</v>
      </c>
      <c r="X4995" s="47"/>
      <c r="Y4995" s="47"/>
    </row>
    <row r="4996" spans="1:25" ht="21" x14ac:dyDescent="0.4">
      <c r="A4996" t="s">
        <v>1216</v>
      </c>
      <c r="B4996" t="s">
        <v>1201</v>
      </c>
      <c r="C4996" t="s">
        <v>1202</v>
      </c>
      <c r="D4996" s="33">
        <v>591541</v>
      </c>
      <c r="E4996" s="33">
        <v>39237</v>
      </c>
      <c r="F4996" s="32">
        <v>13.7332</v>
      </c>
      <c r="G4996" s="32">
        <v>4.2081</v>
      </c>
      <c r="H4996" s="13">
        <v>6.6330144487026255</v>
      </c>
      <c r="I4996" s="32">
        <v>17.941299999999998</v>
      </c>
      <c r="J4996" s="34">
        <f t="shared" si="622"/>
        <v>0.23454822114339544</v>
      </c>
      <c r="K4996">
        <v>0.35000637153706959</v>
      </c>
      <c r="L4996">
        <v>0.4572546321074496</v>
      </c>
      <c r="M4996">
        <v>0.35</v>
      </c>
      <c r="N4996" t="s">
        <v>33</v>
      </c>
      <c r="O4996" s="45" t="s">
        <v>33</v>
      </c>
      <c r="P4996" s="49" t="str">
        <f>'Sheet1 (2)'!O1242</f>
        <v>C</v>
      </c>
      <c r="Q4996" s="30" t="str">
        <f t="shared" si="623"/>
        <v>C</v>
      </c>
      <c r="R4996">
        <f t="shared" si="624"/>
        <v>0.4</v>
      </c>
      <c r="S4996" s="11">
        <f t="shared" si="625"/>
        <v>0.23456215547368367</v>
      </c>
      <c r="T4996" s="13">
        <f t="shared" si="626"/>
        <v>0.23454822114339544</v>
      </c>
      <c r="U4996">
        <f t="shared" si="627"/>
        <v>4.2081</v>
      </c>
      <c r="V4996" t="str">
        <f t="shared" si="628"/>
        <v>same</v>
      </c>
      <c r="W4996" s="47">
        <f t="shared" si="629"/>
        <v>0</v>
      </c>
      <c r="X4996" s="47"/>
      <c r="Y4996" s="47"/>
    </row>
    <row r="4997" spans="1:25" ht="21" x14ac:dyDescent="0.4">
      <c r="A4997" t="s">
        <v>1217</v>
      </c>
      <c r="B4997" t="s">
        <v>1201</v>
      </c>
      <c r="C4997" t="s">
        <v>1202</v>
      </c>
      <c r="D4997" s="33">
        <v>1286545</v>
      </c>
      <c r="E4997" s="33">
        <v>162410</v>
      </c>
      <c r="F4997" s="32">
        <v>104.51480000000001</v>
      </c>
      <c r="G4997" s="32">
        <v>34.8322</v>
      </c>
      <c r="H4997" s="13">
        <v>12.623732555021395</v>
      </c>
      <c r="I4997" s="32">
        <v>139.34700000000001</v>
      </c>
      <c r="J4997" s="34">
        <f t="shared" si="622"/>
        <v>0.24996734770034518</v>
      </c>
      <c r="K4997">
        <v>0.64352441352133494</v>
      </c>
      <c r="L4997">
        <v>0.85799519734006524</v>
      </c>
      <c r="M4997">
        <v>0.5</v>
      </c>
      <c r="N4997" t="s">
        <v>37</v>
      </c>
      <c r="O4997" s="45" t="s">
        <v>37</v>
      </c>
      <c r="P4997" s="49" t="str">
        <f>'Sheet1 (2)'!O1252</f>
        <v>B</v>
      </c>
      <c r="Q4997" s="30" t="str">
        <f t="shared" si="623"/>
        <v>B</v>
      </c>
      <c r="R4997">
        <f t="shared" si="624"/>
        <v>0.25</v>
      </c>
      <c r="S4997" s="11">
        <f t="shared" si="625"/>
        <v>0.41724615528141973</v>
      </c>
      <c r="T4997" s="13">
        <f t="shared" si="626"/>
        <v>0.24996734770034518</v>
      </c>
      <c r="U4997">
        <f t="shared" si="627"/>
        <v>34.8322</v>
      </c>
      <c r="V4997" t="str">
        <f t="shared" si="628"/>
        <v>same</v>
      </c>
      <c r="W4997" s="47">
        <f t="shared" si="629"/>
        <v>0</v>
      </c>
      <c r="X4997" s="47"/>
      <c r="Y4997" s="47"/>
    </row>
    <row r="4998" spans="1:25" ht="21" x14ac:dyDescent="0.4">
      <c r="A4998" t="s">
        <v>1218</v>
      </c>
      <c r="B4998" t="s">
        <v>1201</v>
      </c>
      <c r="C4998" t="s">
        <v>1202</v>
      </c>
      <c r="D4998" s="33">
        <v>1939703</v>
      </c>
      <c r="E4998" s="33">
        <v>240378</v>
      </c>
      <c r="F4998" s="32">
        <v>133.93799999999999</v>
      </c>
      <c r="G4998" s="32">
        <v>44.637999999999998</v>
      </c>
      <c r="H4998" s="13">
        <v>12.392515761433581</v>
      </c>
      <c r="I4998" s="32">
        <v>178.57599999999999</v>
      </c>
      <c r="J4998" s="34">
        <f t="shared" si="622"/>
        <v>0.24996640086013797</v>
      </c>
      <c r="K4998">
        <v>0.5571974140728353</v>
      </c>
      <c r="L4998">
        <v>0.74289660451455619</v>
      </c>
      <c r="M4998">
        <v>0.5</v>
      </c>
      <c r="N4998" t="s">
        <v>37</v>
      </c>
      <c r="O4998" s="45" t="s">
        <v>37</v>
      </c>
      <c r="P4998" s="49" t="str">
        <f>'Sheet1 (2)'!O1402</f>
        <v>B</v>
      </c>
      <c r="Q4998" s="30" t="str">
        <f t="shared" si="623"/>
        <v>B</v>
      </c>
      <c r="R4998">
        <f t="shared" si="624"/>
        <v>0.25</v>
      </c>
      <c r="S4998" s="11">
        <f t="shared" si="625"/>
        <v>0.32695882985395569</v>
      </c>
      <c r="T4998" s="13">
        <f t="shared" si="626"/>
        <v>0.24996640086013797</v>
      </c>
      <c r="U4998">
        <f t="shared" si="627"/>
        <v>44.637999999999998</v>
      </c>
      <c r="V4998" t="str">
        <f t="shared" si="628"/>
        <v>same</v>
      </c>
      <c r="W4998" s="47">
        <f t="shared" si="629"/>
        <v>0</v>
      </c>
      <c r="X4998" s="47"/>
      <c r="Y4998" s="47"/>
    </row>
    <row r="4999" spans="1:25" ht="21" x14ac:dyDescent="0.4">
      <c r="A4999" t="s">
        <v>1219</v>
      </c>
      <c r="B4999" t="s">
        <v>1201</v>
      </c>
      <c r="C4999" t="s">
        <v>1202</v>
      </c>
      <c r="D4999" s="33">
        <v>805402</v>
      </c>
      <c r="E4999" s="33">
        <v>85783</v>
      </c>
      <c r="F4999" s="32">
        <v>51.054800000000007</v>
      </c>
      <c r="G4999" s="32">
        <v>17.0092</v>
      </c>
      <c r="H4999" s="13">
        <v>10.650954430210007</v>
      </c>
      <c r="I4999" s="32">
        <v>68.064000000000007</v>
      </c>
      <c r="J4999" s="34">
        <f t="shared" si="622"/>
        <v>0.24990009402914901</v>
      </c>
      <c r="K4999">
        <v>0.59516221162701244</v>
      </c>
      <c r="L4999">
        <v>0.79344392245549822</v>
      </c>
      <c r="M4999">
        <v>0.5</v>
      </c>
      <c r="N4999" t="s">
        <v>37</v>
      </c>
      <c r="O4999" s="45" t="s">
        <v>37</v>
      </c>
      <c r="P4999" s="49" t="str">
        <f>'Sheet1 (2)'!O1458</f>
        <v>B</v>
      </c>
      <c r="Q4999" s="30" t="str">
        <f t="shared" si="623"/>
        <v>B</v>
      </c>
      <c r="R4999">
        <f t="shared" si="624"/>
        <v>0.25</v>
      </c>
      <c r="S4999" s="11">
        <f t="shared" si="625"/>
        <v>0.36983574283027743</v>
      </c>
      <c r="T4999" s="13">
        <f t="shared" si="626"/>
        <v>0.24990009402914901</v>
      </c>
      <c r="U4999">
        <f t="shared" si="627"/>
        <v>17.0092</v>
      </c>
      <c r="V4999" t="str">
        <f t="shared" si="628"/>
        <v>same</v>
      </c>
      <c r="W4999" s="47">
        <f t="shared" si="629"/>
        <v>0</v>
      </c>
      <c r="X4999" s="47"/>
      <c r="Y4999" s="47"/>
    </row>
    <row r="5000" spans="1:25" ht="21" x14ac:dyDescent="0.4">
      <c r="A5000" t="s">
        <v>1220</v>
      </c>
      <c r="B5000" t="s">
        <v>1201</v>
      </c>
      <c r="C5000" t="s">
        <v>1202</v>
      </c>
      <c r="D5000" s="33">
        <v>654901</v>
      </c>
      <c r="E5000" s="33">
        <v>89771</v>
      </c>
      <c r="F5000" s="32">
        <v>47.1721</v>
      </c>
      <c r="G5000" s="32">
        <v>14.7509</v>
      </c>
      <c r="H5000" s="13">
        <v>13.707568014096788</v>
      </c>
      <c r="I5000" s="32">
        <v>61.923000000000002</v>
      </c>
      <c r="J5000" s="34">
        <f t="shared" si="622"/>
        <v>0.23821358784296626</v>
      </c>
      <c r="K5000">
        <v>0.52547147742589473</v>
      </c>
      <c r="L5000">
        <v>0.68978846175268183</v>
      </c>
      <c r="M5000">
        <v>0.5</v>
      </c>
      <c r="N5000" t="s">
        <v>37</v>
      </c>
      <c r="O5000" s="45" t="s">
        <v>37</v>
      </c>
      <c r="P5000" s="49" t="str">
        <f>'Sheet1 (2)'!O1562</f>
        <v>B</v>
      </c>
      <c r="Q5000" s="30" t="str">
        <f t="shared" si="623"/>
        <v>B</v>
      </c>
      <c r="R5000">
        <f t="shared" si="624"/>
        <v>0.25</v>
      </c>
      <c r="S5000" s="11">
        <f t="shared" si="625"/>
        <v>0.27514009334173084</v>
      </c>
      <c r="T5000" s="13">
        <f t="shared" si="626"/>
        <v>0.23821358784296626</v>
      </c>
      <c r="U5000">
        <f t="shared" si="627"/>
        <v>14.7509</v>
      </c>
      <c r="V5000" t="str">
        <f t="shared" si="628"/>
        <v>same</v>
      </c>
      <c r="W5000" s="47">
        <f t="shared" si="629"/>
        <v>0</v>
      </c>
      <c r="X5000" s="47"/>
      <c r="Y5000" s="47"/>
    </row>
    <row r="5001" spans="1:25" ht="21" x14ac:dyDescent="0.4">
      <c r="A5001" t="s">
        <v>1221</v>
      </c>
      <c r="B5001" t="s">
        <v>1201</v>
      </c>
      <c r="C5001" t="s">
        <v>1202</v>
      </c>
      <c r="D5001" s="33">
        <v>164692</v>
      </c>
      <c r="E5001" s="33">
        <v>19107</v>
      </c>
      <c r="F5001" s="32">
        <v>5.3403</v>
      </c>
      <c r="G5001" s="32">
        <v>2.6007000000000002</v>
      </c>
      <c r="H5001" s="13">
        <v>11.601656425327278</v>
      </c>
      <c r="I5001" s="32">
        <v>7.9410000000000007</v>
      </c>
      <c r="J5001" s="34">
        <f t="shared" si="622"/>
        <v>0.32750283339629771</v>
      </c>
      <c r="K5001">
        <v>0.27949442612655051</v>
      </c>
      <c r="L5001">
        <v>0.41560684565865919</v>
      </c>
      <c r="M5001">
        <v>0.25</v>
      </c>
      <c r="N5001" t="s">
        <v>37</v>
      </c>
      <c r="O5001" s="45" t="s">
        <v>37</v>
      </c>
      <c r="P5001" s="49" t="str">
        <f>'Sheet1 (2)'!O1588</f>
        <v>B</v>
      </c>
      <c r="Q5001" s="30" t="str">
        <f t="shared" si="623"/>
        <v>B</v>
      </c>
      <c r="R5001">
        <f t="shared" si="624"/>
        <v>0.25</v>
      </c>
      <c r="S5001" s="11">
        <f t="shared" si="625"/>
        <v>0.3984699659992445</v>
      </c>
      <c r="T5001" s="13">
        <f t="shared" si="626"/>
        <v>0.32750283339629771</v>
      </c>
      <c r="U5001">
        <f t="shared" si="627"/>
        <v>2.6007000000000002</v>
      </c>
      <c r="V5001" t="str">
        <f t="shared" si="628"/>
        <v>same</v>
      </c>
      <c r="W5001" s="47">
        <f t="shared" si="629"/>
        <v>0</v>
      </c>
      <c r="X5001" s="47"/>
      <c r="Y5001" s="47"/>
    </row>
    <row r="5002" spans="1:25" ht="21" x14ac:dyDescent="0.4">
      <c r="A5002" t="s">
        <v>1222</v>
      </c>
      <c r="B5002" t="s">
        <v>1201</v>
      </c>
      <c r="C5002" t="s">
        <v>1202</v>
      </c>
      <c r="D5002" s="33">
        <v>485419</v>
      </c>
      <c r="E5002" s="33">
        <v>63678</v>
      </c>
      <c r="F5002" s="32">
        <v>31.911400000000004</v>
      </c>
      <c r="G5002" s="32">
        <v>9.0715999999999983</v>
      </c>
      <c r="H5002" s="13">
        <v>13.118151535065582</v>
      </c>
      <c r="I5002" s="32">
        <v>40.983000000000004</v>
      </c>
      <c r="J5002" s="34">
        <f t="shared" si="622"/>
        <v>0.2213503159846765</v>
      </c>
      <c r="K5002">
        <v>0.5011369703822357</v>
      </c>
      <c r="L5002">
        <v>0.6435974747950628</v>
      </c>
      <c r="M5002">
        <v>0.5</v>
      </c>
      <c r="N5002" t="s">
        <v>37</v>
      </c>
      <c r="O5002" s="45" t="s">
        <v>37</v>
      </c>
      <c r="P5002" s="49" t="str">
        <f>'Sheet1 (2)'!O1631</f>
        <v>B</v>
      </c>
      <c r="Q5002" s="30" t="str">
        <f t="shared" si="623"/>
        <v>B</v>
      </c>
      <c r="R5002">
        <f t="shared" si="624"/>
        <v>0.25</v>
      </c>
      <c r="S5002" s="11">
        <f t="shared" si="625"/>
        <v>0.2231169021301517</v>
      </c>
      <c r="T5002" s="13">
        <f t="shared" si="626"/>
        <v>0.2213503159846765</v>
      </c>
      <c r="U5002">
        <f t="shared" si="627"/>
        <v>9.0715999999999983</v>
      </c>
      <c r="V5002" t="str">
        <f t="shared" si="628"/>
        <v>same</v>
      </c>
      <c r="W5002" s="47">
        <f t="shared" si="629"/>
        <v>0</v>
      </c>
      <c r="X5002" s="47"/>
      <c r="Y5002" s="47"/>
    </row>
    <row r="5003" spans="1:25" ht="21" x14ac:dyDescent="0.4">
      <c r="A5003" t="s">
        <v>1223</v>
      </c>
      <c r="B5003" t="s">
        <v>1201</v>
      </c>
      <c r="C5003" t="s">
        <v>1202</v>
      </c>
      <c r="D5003" s="33">
        <v>157478</v>
      </c>
      <c r="E5003" s="33">
        <v>9457</v>
      </c>
      <c r="F5003" s="32">
        <v>5.2942</v>
      </c>
      <c r="G5003" s="32">
        <v>1.7638000000000003</v>
      </c>
      <c r="H5003" s="13">
        <v>6.0052832776641818</v>
      </c>
      <c r="I5003" s="32">
        <v>7.0579999999999998</v>
      </c>
      <c r="J5003" s="34">
        <f t="shared" si="622"/>
        <v>0.249900821762539</v>
      </c>
      <c r="K5003">
        <v>0.55981812414084808</v>
      </c>
      <c r="L5003">
        <v>0.74632547319445908</v>
      </c>
      <c r="M5003">
        <v>0.5</v>
      </c>
      <c r="N5003" t="s">
        <v>37</v>
      </c>
      <c r="O5003" s="45" t="s">
        <v>37</v>
      </c>
      <c r="P5003" s="49" t="str">
        <f>'Sheet1 (2)'!O1667</f>
        <v>B</v>
      </c>
      <c r="Q5003" s="30" t="str">
        <f t="shared" si="623"/>
        <v>B</v>
      </c>
      <c r="R5003">
        <f t="shared" si="624"/>
        <v>0.25</v>
      </c>
      <c r="S5003" s="11">
        <f t="shared" si="625"/>
        <v>0.3300510059506942</v>
      </c>
      <c r="T5003" s="13">
        <f t="shared" si="626"/>
        <v>0.249900821762539</v>
      </c>
      <c r="U5003">
        <f t="shared" si="627"/>
        <v>1.7638000000000003</v>
      </c>
      <c r="V5003" t="str">
        <f t="shared" si="628"/>
        <v>same</v>
      </c>
      <c r="W5003" s="47">
        <f t="shared" si="629"/>
        <v>0</v>
      </c>
      <c r="X5003" s="47"/>
      <c r="Y5003" s="47"/>
    </row>
    <row r="5004" spans="1:25" ht="21" x14ac:dyDescent="0.4">
      <c r="A5004" t="s">
        <v>1224</v>
      </c>
      <c r="B5004" t="s">
        <v>1201</v>
      </c>
      <c r="C5004" t="s">
        <v>1202</v>
      </c>
      <c r="D5004" s="33">
        <v>1789855</v>
      </c>
      <c r="E5004" s="33">
        <v>227706</v>
      </c>
      <c r="F5004" s="32">
        <v>122.26759999999999</v>
      </c>
      <c r="G5004" s="32">
        <v>40.750400000000006</v>
      </c>
      <c r="H5004" s="13">
        <v>12.722036142592556</v>
      </c>
      <c r="I5004" s="32">
        <v>163.018</v>
      </c>
      <c r="J5004" s="34">
        <f t="shared" si="622"/>
        <v>0.24997484940313344</v>
      </c>
      <c r="K5004">
        <v>0.53695379129228038</v>
      </c>
      <c r="L5004">
        <v>0.7159143808243964</v>
      </c>
      <c r="M5004">
        <v>0.5</v>
      </c>
      <c r="N5004" t="s">
        <v>37</v>
      </c>
      <c r="O5004" s="45" t="s">
        <v>37</v>
      </c>
      <c r="P5004" s="49" t="str">
        <f>'Sheet1 (2)'!O1978</f>
        <v>B</v>
      </c>
      <c r="Q5004" s="30" t="str">
        <f t="shared" si="623"/>
        <v>B</v>
      </c>
      <c r="R5004">
        <f t="shared" si="624"/>
        <v>0.25</v>
      </c>
      <c r="S5004" s="11">
        <f t="shared" si="625"/>
        <v>0.30159246218209035</v>
      </c>
      <c r="T5004" s="13">
        <f t="shared" si="626"/>
        <v>0.24997484940313344</v>
      </c>
      <c r="U5004">
        <f t="shared" si="627"/>
        <v>40.750400000000006</v>
      </c>
      <c r="V5004" t="str">
        <f t="shared" si="628"/>
        <v>same</v>
      </c>
      <c r="W5004" s="47">
        <f t="shared" si="629"/>
        <v>0</v>
      </c>
      <c r="X5004" s="47"/>
      <c r="Y5004" s="47"/>
    </row>
    <row r="5005" spans="1:25" ht="21" x14ac:dyDescent="0.4">
      <c r="A5005" t="s">
        <v>1225</v>
      </c>
      <c r="B5005" t="s">
        <v>1201</v>
      </c>
      <c r="C5005" t="s">
        <v>1202</v>
      </c>
      <c r="D5005" s="33">
        <v>82551</v>
      </c>
      <c r="E5005" s="33">
        <v>4700</v>
      </c>
      <c r="F5005" s="32">
        <v>2.6164000000000001</v>
      </c>
      <c r="G5005" s="32">
        <v>0.87160000000000004</v>
      </c>
      <c r="H5005" s="13">
        <v>5.6934501096291985</v>
      </c>
      <c r="I5005" s="32">
        <v>3.488</v>
      </c>
      <c r="J5005" s="34">
        <f t="shared" si="622"/>
        <v>0.24988532110091743</v>
      </c>
      <c r="K5005">
        <v>0.55668085106382981</v>
      </c>
      <c r="L5005">
        <v>0.74212765957446813</v>
      </c>
      <c r="M5005">
        <v>0.5</v>
      </c>
      <c r="N5005" t="s">
        <v>37</v>
      </c>
      <c r="O5005" s="45" t="s">
        <v>37</v>
      </c>
      <c r="P5005" s="49" t="str">
        <f>'Sheet1 (2)'!O1984</f>
        <v>B</v>
      </c>
      <c r="Q5005" s="30" t="str">
        <f t="shared" si="623"/>
        <v>B</v>
      </c>
      <c r="R5005">
        <f t="shared" si="624"/>
        <v>0.25</v>
      </c>
      <c r="S5005" s="11">
        <f t="shared" si="625"/>
        <v>0.32626146788990829</v>
      </c>
      <c r="T5005" s="13">
        <f t="shared" si="626"/>
        <v>0.24988532110091743</v>
      </c>
      <c r="U5005">
        <f t="shared" si="627"/>
        <v>0.87160000000000004</v>
      </c>
      <c r="V5005" t="str">
        <f t="shared" si="628"/>
        <v>same</v>
      </c>
      <c r="W5005" s="47">
        <f t="shared" si="629"/>
        <v>0</v>
      </c>
      <c r="X5005" s="47"/>
      <c r="Y5005" s="47"/>
    </row>
    <row r="5006" spans="1:25" ht="21" x14ac:dyDescent="0.4">
      <c r="A5006" t="s">
        <v>1226</v>
      </c>
      <c r="B5006" t="s">
        <v>1201</v>
      </c>
      <c r="C5006" t="s">
        <v>1202</v>
      </c>
      <c r="D5006" s="33">
        <v>710503</v>
      </c>
      <c r="E5006" s="33">
        <v>24029</v>
      </c>
      <c r="F5006" s="32">
        <v>9.611600000000001</v>
      </c>
      <c r="G5006" s="32">
        <v>2.0183999999999997</v>
      </c>
      <c r="H5006" s="13">
        <v>3.3819702379863279</v>
      </c>
      <c r="I5006" s="32">
        <v>11.63</v>
      </c>
      <c r="J5006" s="34">
        <f t="shared" si="622"/>
        <v>0.17355116079105756</v>
      </c>
      <c r="K5006">
        <v>0.4</v>
      </c>
      <c r="L5006">
        <v>0.48399850181031256</v>
      </c>
      <c r="M5006">
        <v>0.4</v>
      </c>
      <c r="N5006" t="s">
        <v>34</v>
      </c>
      <c r="O5006" s="45" t="s">
        <v>34</v>
      </c>
      <c r="P5006" s="49" t="str">
        <f>'Sheet1 (2)'!O2522</f>
        <v>A</v>
      </c>
      <c r="Q5006" s="30" t="str">
        <f t="shared" si="623"/>
        <v>A</v>
      </c>
      <c r="R5006">
        <f t="shared" si="624"/>
        <v>0.15</v>
      </c>
      <c r="S5006" s="11">
        <f t="shared" si="625"/>
        <v>0.17355116079105762</v>
      </c>
      <c r="T5006" s="13">
        <f t="shared" si="626"/>
        <v>0.17355116079105756</v>
      </c>
      <c r="U5006">
        <f t="shared" si="627"/>
        <v>2.0183999999999997</v>
      </c>
      <c r="V5006" t="str">
        <f t="shared" si="628"/>
        <v>same</v>
      </c>
      <c r="W5006" s="47">
        <f t="shared" si="629"/>
        <v>0</v>
      </c>
      <c r="X5006" s="47"/>
      <c r="Y5006" s="47"/>
    </row>
    <row r="5007" spans="1:25" ht="21" x14ac:dyDescent="0.4">
      <c r="A5007" t="s">
        <v>1227</v>
      </c>
      <c r="B5007" t="s">
        <v>1201</v>
      </c>
      <c r="C5007" t="s">
        <v>1202</v>
      </c>
      <c r="D5007" s="33">
        <v>2047315</v>
      </c>
      <c r="E5007" s="33">
        <v>181308</v>
      </c>
      <c r="F5007" s="32">
        <v>96.899000000000001</v>
      </c>
      <c r="G5007" s="32">
        <v>31.463999999999999</v>
      </c>
      <c r="H5007" s="13">
        <v>8.8558917411341191</v>
      </c>
      <c r="I5007" s="32">
        <v>128.363</v>
      </c>
      <c r="J5007" s="34">
        <f t="shared" si="622"/>
        <v>0.24511736247984231</v>
      </c>
      <c r="K5007">
        <v>0.53444415028570169</v>
      </c>
      <c r="L5007">
        <v>0.70798310058022818</v>
      </c>
      <c r="M5007">
        <v>0.5</v>
      </c>
      <c r="N5007" t="s">
        <v>37</v>
      </c>
      <c r="O5007" s="45" t="s">
        <v>37</v>
      </c>
      <c r="P5007" s="49" t="str">
        <f>'Sheet1 (2)'!O2590</f>
        <v>B</v>
      </c>
      <c r="Q5007" s="30" t="str">
        <f t="shared" si="623"/>
        <v>B</v>
      </c>
      <c r="R5007">
        <f t="shared" si="624"/>
        <v>0.25</v>
      </c>
      <c r="S5007" s="11">
        <f t="shared" si="625"/>
        <v>0.29376845352632774</v>
      </c>
      <c r="T5007" s="13">
        <f t="shared" si="626"/>
        <v>0.24511736247984231</v>
      </c>
      <c r="U5007">
        <f t="shared" si="627"/>
        <v>31.463999999999999</v>
      </c>
      <c r="V5007" t="str">
        <f t="shared" si="628"/>
        <v>same</v>
      </c>
      <c r="W5007" s="47">
        <f t="shared" si="629"/>
        <v>0</v>
      </c>
      <c r="X5007" s="47"/>
      <c r="Y5007" s="47"/>
    </row>
    <row r="5008" spans="1:25" ht="21" x14ac:dyDescent="0.4">
      <c r="A5008" t="s">
        <v>1228</v>
      </c>
      <c r="B5008" t="s">
        <v>1201</v>
      </c>
      <c r="C5008" t="s">
        <v>1202</v>
      </c>
      <c r="D5008" s="33">
        <v>265032</v>
      </c>
      <c r="E5008" s="33">
        <v>20006</v>
      </c>
      <c r="F5008" s="32">
        <v>10.411199999999999</v>
      </c>
      <c r="G5008" s="32">
        <v>3.4698000000000002</v>
      </c>
      <c r="H5008" s="13">
        <v>7.5485224425729722</v>
      </c>
      <c r="I5008" s="32">
        <v>13.881</v>
      </c>
      <c r="J5008" s="34">
        <f t="shared" si="622"/>
        <v>0.24996758158634105</v>
      </c>
      <c r="K5008">
        <v>0.52040387883634909</v>
      </c>
      <c r="L5008">
        <v>0.69384184744576627</v>
      </c>
      <c r="M5008">
        <v>0.5</v>
      </c>
      <c r="N5008" t="s">
        <v>37</v>
      </c>
      <c r="O5008" s="45" t="s">
        <v>37</v>
      </c>
      <c r="P5008" s="49" t="str">
        <f>'Sheet1 (2)'!O2705</f>
        <v>B</v>
      </c>
      <c r="Q5008" s="30" t="str">
        <f t="shared" si="623"/>
        <v>B</v>
      </c>
      <c r="R5008">
        <f t="shared" si="624"/>
        <v>0.25</v>
      </c>
      <c r="S5008" s="11">
        <f t="shared" si="625"/>
        <v>0.27937468482097833</v>
      </c>
      <c r="T5008" s="13">
        <f t="shared" si="626"/>
        <v>0.24996758158634105</v>
      </c>
      <c r="U5008">
        <f t="shared" si="627"/>
        <v>3.4698000000000002</v>
      </c>
      <c r="V5008" t="str">
        <f t="shared" si="628"/>
        <v>same</v>
      </c>
      <c r="W5008" s="47">
        <f t="shared" si="629"/>
        <v>0</v>
      </c>
      <c r="X5008" s="47"/>
      <c r="Y5008" s="47"/>
    </row>
    <row r="5009" spans="1:25" ht="21" x14ac:dyDescent="0.4">
      <c r="A5009" t="s">
        <v>1229</v>
      </c>
      <c r="B5009" t="s">
        <v>1201</v>
      </c>
      <c r="C5009" t="s">
        <v>1202</v>
      </c>
      <c r="D5009" s="33">
        <v>723708</v>
      </c>
      <c r="E5009" s="33">
        <v>72012</v>
      </c>
      <c r="F5009" s="32">
        <v>36.7988</v>
      </c>
      <c r="G5009" s="32">
        <v>11.008200000000002</v>
      </c>
      <c r="H5009" s="13">
        <v>9.9504219934006528</v>
      </c>
      <c r="I5009" s="32">
        <v>47.807000000000002</v>
      </c>
      <c r="J5009" s="34">
        <f t="shared" si="622"/>
        <v>0.23026335055535804</v>
      </c>
      <c r="K5009">
        <v>0.5110092762317392</v>
      </c>
      <c r="L5009">
        <v>0.66387546520024443</v>
      </c>
      <c r="M5009">
        <v>0.5</v>
      </c>
      <c r="N5009" t="s">
        <v>37</v>
      </c>
      <c r="O5009" s="45" t="s">
        <v>37</v>
      </c>
      <c r="P5009" s="49" t="str">
        <f>'Sheet1 (2)'!O2858</f>
        <v>B</v>
      </c>
      <c r="Q5009" s="30" t="str">
        <f t="shared" si="623"/>
        <v>B</v>
      </c>
      <c r="R5009">
        <f t="shared" si="624"/>
        <v>0.25</v>
      </c>
      <c r="S5009" s="11">
        <f t="shared" si="625"/>
        <v>0.2468466960905307</v>
      </c>
      <c r="T5009" s="13">
        <f t="shared" si="626"/>
        <v>0.23026335055535804</v>
      </c>
      <c r="U5009">
        <f t="shared" si="627"/>
        <v>11.008200000000002</v>
      </c>
      <c r="V5009" t="str">
        <f t="shared" si="628"/>
        <v>same</v>
      </c>
      <c r="W5009" s="47">
        <f t="shared" si="629"/>
        <v>0</v>
      </c>
      <c r="X5009" s="47"/>
      <c r="Y5009" s="47"/>
    </row>
    <row r="5010" spans="1:25" ht="21" x14ac:dyDescent="0.4">
      <c r="A5010" t="s">
        <v>1230</v>
      </c>
      <c r="B5010" t="s">
        <v>1201</v>
      </c>
      <c r="C5010" t="s">
        <v>1202</v>
      </c>
      <c r="D5010" s="33">
        <v>1673961</v>
      </c>
      <c r="E5010" s="33">
        <v>98718</v>
      </c>
      <c r="F5010" s="32">
        <v>49.359000000000002</v>
      </c>
      <c r="G5010" s="32">
        <v>10.871</v>
      </c>
      <c r="H5010" s="13">
        <v>5.8972700080826259</v>
      </c>
      <c r="I5010" s="32">
        <v>60.230000000000004</v>
      </c>
      <c r="J5010" s="34">
        <f t="shared" si="622"/>
        <v>0.18049144944379877</v>
      </c>
      <c r="K5010">
        <v>0.5</v>
      </c>
      <c r="L5010">
        <v>0.61012176097570869</v>
      </c>
      <c r="M5010">
        <v>0.5</v>
      </c>
      <c r="N5010" t="s">
        <v>33</v>
      </c>
      <c r="O5010" s="45" t="s">
        <v>33</v>
      </c>
      <c r="P5010" s="49" t="str">
        <f>'Sheet1 (2)'!O2903</f>
        <v>C</v>
      </c>
      <c r="Q5010" s="30" t="str">
        <f t="shared" si="623"/>
        <v>C</v>
      </c>
      <c r="R5010">
        <f t="shared" si="624"/>
        <v>0.4</v>
      </c>
      <c r="S5010" s="11">
        <f t="shared" si="625"/>
        <v>0.18049144944379891</v>
      </c>
      <c r="T5010" s="13">
        <f t="shared" si="626"/>
        <v>0.18049144944379877</v>
      </c>
      <c r="U5010">
        <f t="shared" si="627"/>
        <v>10.871</v>
      </c>
      <c r="V5010" t="str">
        <f t="shared" si="628"/>
        <v>same</v>
      </c>
      <c r="W5010" s="47">
        <f t="shared" si="629"/>
        <v>0</v>
      </c>
      <c r="X5010" s="47"/>
      <c r="Y5010" s="47"/>
    </row>
    <row r="5011" spans="1:25" ht="21" x14ac:dyDescent="0.4">
      <c r="A5011" t="s">
        <v>1231</v>
      </c>
      <c r="B5011" t="s">
        <v>1201</v>
      </c>
      <c r="C5011" t="s">
        <v>1202</v>
      </c>
      <c r="D5011" s="33">
        <v>68912</v>
      </c>
      <c r="E5011" s="33">
        <v>3333</v>
      </c>
      <c r="F5011" s="32">
        <v>1.8269</v>
      </c>
      <c r="G5011" s="32">
        <v>0.60809999999999997</v>
      </c>
      <c r="H5011" s="13">
        <v>4.8366032040863711</v>
      </c>
      <c r="I5011" s="32">
        <v>2.4350000000000001</v>
      </c>
      <c r="J5011" s="34">
        <f t="shared" si="622"/>
        <v>0.24973305954825462</v>
      </c>
      <c r="K5011">
        <v>0.54812481248124811</v>
      </c>
      <c r="L5011">
        <v>0.73057305730573052</v>
      </c>
      <c r="M5011">
        <v>0.5</v>
      </c>
      <c r="N5011" t="s">
        <v>37</v>
      </c>
      <c r="O5011" s="45" t="s">
        <v>37</v>
      </c>
      <c r="P5011" s="49" t="str">
        <f>'Sheet1 (2)'!O2947</f>
        <v>B</v>
      </c>
      <c r="Q5011" s="30" t="str">
        <f t="shared" si="623"/>
        <v>B</v>
      </c>
      <c r="R5011">
        <f t="shared" si="624"/>
        <v>0.25</v>
      </c>
      <c r="S5011" s="11">
        <f t="shared" si="625"/>
        <v>0.31560574948665293</v>
      </c>
      <c r="T5011" s="13">
        <f t="shared" si="626"/>
        <v>0.24973305954825462</v>
      </c>
      <c r="U5011">
        <f t="shared" si="627"/>
        <v>0.60809999999999997</v>
      </c>
      <c r="V5011" t="str">
        <f t="shared" si="628"/>
        <v>same</v>
      </c>
      <c r="W5011" s="47">
        <f t="shared" si="629"/>
        <v>0</v>
      </c>
      <c r="X5011" s="47"/>
      <c r="Y5011" s="47"/>
    </row>
    <row r="5012" spans="1:25" ht="21" x14ac:dyDescent="0.4">
      <c r="A5012" t="s">
        <v>1232</v>
      </c>
      <c r="B5012" t="s">
        <v>1201</v>
      </c>
      <c r="C5012" t="s">
        <v>1202</v>
      </c>
      <c r="D5012" s="33">
        <v>1735205</v>
      </c>
      <c r="E5012" s="33">
        <v>384265</v>
      </c>
      <c r="F5012" s="32">
        <v>196.2758</v>
      </c>
      <c r="G5012" s="32">
        <v>61.028199999999998</v>
      </c>
      <c r="H5012" s="13">
        <v>22.145222034284135</v>
      </c>
      <c r="I5012" s="32">
        <v>257.30399999999997</v>
      </c>
      <c r="J5012" s="34">
        <f t="shared" si="622"/>
        <v>0.23718325404968443</v>
      </c>
      <c r="K5012">
        <v>0.51078240276892251</v>
      </c>
      <c r="L5012">
        <v>0.6696004059698385</v>
      </c>
      <c r="M5012">
        <v>0.5</v>
      </c>
      <c r="N5012" t="s">
        <v>37</v>
      </c>
      <c r="O5012" s="45" t="s">
        <v>37</v>
      </c>
      <c r="P5012" s="49" t="str">
        <f>'Sheet1 (2)'!O3065</f>
        <v>B</v>
      </c>
      <c r="Q5012" s="30" t="str">
        <f t="shared" si="623"/>
        <v>B</v>
      </c>
      <c r="R5012">
        <f t="shared" si="624"/>
        <v>0.25</v>
      </c>
      <c r="S5012" s="11">
        <f t="shared" si="625"/>
        <v>0.25328599633118798</v>
      </c>
      <c r="T5012" s="13">
        <f t="shared" si="626"/>
        <v>0.23718325404968443</v>
      </c>
      <c r="U5012">
        <f t="shared" si="627"/>
        <v>61.028199999999998</v>
      </c>
      <c r="V5012" t="str">
        <f t="shared" si="628"/>
        <v>same</v>
      </c>
      <c r="W5012" s="47">
        <f t="shared" si="629"/>
        <v>0</v>
      </c>
      <c r="X5012" s="47"/>
      <c r="Y5012" s="47"/>
    </row>
    <row r="5013" spans="1:25" ht="21" x14ac:dyDescent="0.4">
      <c r="A5013" t="s">
        <v>1233</v>
      </c>
      <c r="B5013" t="s">
        <v>1201</v>
      </c>
      <c r="C5013" t="s">
        <v>1202</v>
      </c>
      <c r="D5013" s="33">
        <v>2867708</v>
      </c>
      <c r="E5013" s="33">
        <v>816176</v>
      </c>
      <c r="F5013" s="32">
        <v>432.86790000000002</v>
      </c>
      <c r="G5013" s="32">
        <v>141.00709999999998</v>
      </c>
      <c r="H5013" s="13">
        <v>28.460917220302765</v>
      </c>
      <c r="I5013" s="32">
        <v>573.875</v>
      </c>
      <c r="J5013" s="34">
        <f t="shared" si="622"/>
        <v>0.245710477020257</v>
      </c>
      <c r="K5013">
        <v>0.53036097606398624</v>
      </c>
      <c r="L5013">
        <v>0.70312653153241456</v>
      </c>
      <c r="M5013">
        <v>0.5</v>
      </c>
      <c r="N5013" t="s">
        <v>37</v>
      </c>
      <c r="O5013" s="45" t="s">
        <v>37</v>
      </c>
      <c r="P5013" s="49" t="str">
        <f>'Sheet1 (2)'!O3126</f>
        <v>B</v>
      </c>
      <c r="Q5013" s="30" t="str">
        <f t="shared" si="623"/>
        <v>B</v>
      </c>
      <c r="R5013">
        <f t="shared" si="624"/>
        <v>0.25</v>
      </c>
      <c r="S5013" s="11">
        <f t="shared" si="625"/>
        <v>0.28889043781311258</v>
      </c>
      <c r="T5013" s="13">
        <f t="shared" si="626"/>
        <v>0.245710477020257</v>
      </c>
      <c r="U5013">
        <f t="shared" si="627"/>
        <v>141.00709999999998</v>
      </c>
      <c r="V5013" t="str">
        <f t="shared" si="628"/>
        <v>same</v>
      </c>
      <c r="W5013" s="47">
        <f t="shared" si="629"/>
        <v>0</v>
      </c>
      <c r="X5013" s="47"/>
      <c r="Y5013" s="47"/>
    </row>
    <row r="5014" spans="1:25" ht="21" x14ac:dyDescent="0.4">
      <c r="A5014" t="s">
        <v>1234</v>
      </c>
      <c r="B5014" t="s">
        <v>1201</v>
      </c>
      <c r="C5014" t="s">
        <v>1202</v>
      </c>
      <c r="D5014" s="33">
        <v>943786</v>
      </c>
      <c r="E5014" s="33">
        <v>6214</v>
      </c>
      <c r="F5014" s="32">
        <v>2.1751999999999998</v>
      </c>
      <c r="G5014" s="32">
        <v>0.55520000000000003</v>
      </c>
      <c r="H5014" s="13">
        <v>0.65841197051026401</v>
      </c>
      <c r="I5014" s="32">
        <v>2.7303999999999999</v>
      </c>
      <c r="J5014" s="34">
        <f t="shared" si="622"/>
        <v>0.20334016993847057</v>
      </c>
      <c r="K5014">
        <v>0.35004827808175087</v>
      </c>
      <c r="L5014">
        <v>0.43939491470872227</v>
      </c>
      <c r="M5014">
        <v>0.35</v>
      </c>
      <c r="N5014" t="s">
        <v>34</v>
      </c>
      <c r="O5014" s="45" t="s">
        <v>34</v>
      </c>
      <c r="P5014" s="49" t="str">
        <f>'Sheet1 (2)'!O3367</f>
        <v>A</v>
      </c>
      <c r="Q5014" s="30" t="str">
        <f t="shared" si="623"/>
        <v>A</v>
      </c>
      <c r="R5014">
        <f t="shared" si="624"/>
        <v>0.15</v>
      </c>
      <c r="S5014" s="11">
        <f t="shared" si="625"/>
        <v>0.20345004394960456</v>
      </c>
      <c r="T5014" s="13">
        <f t="shared" si="626"/>
        <v>0.20334016993847057</v>
      </c>
      <c r="U5014">
        <f t="shared" si="627"/>
        <v>0.55520000000000003</v>
      </c>
      <c r="V5014" t="str">
        <f t="shared" si="628"/>
        <v>same</v>
      </c>
      <c r="W5014" s="47">
        <f t="shared" si="629"/>
        <v>0</v>
      </c>
      <c r="X5014" s="47"/>
      <c r="Y5014" s="47"/>
    </row>
    <row r="5015" spans="1:25" ht="21" x14ac:dyDescent="0.4">
      <c r="A5015" t="s">
        <v>1235</v>
      </c>
      <c r="B5015" t="s">
        <v>1201</v>
      </c>
      <c r="C5015" t="s">
        <v>1202</v>
      </c>
      <c r="D5015" s="33">
        <v>820444</v>
      </c>
      <c r="E5015" s="33">
        <v>78209</v>
      </c>
      <c r="F5015" s="32">
        <v>46.578000000000003</v>
      </c>
      <c r="G5015" s="32">
        <v>15.521000000000001</v>
      </c>
      <c r="H5015" s="13">
        <v>9.5325214152337026</v>
      </c>
      <c r="I5015" s="32">
        <v>62.099000000000004</v>
      </c>
      <c r="J5015" s="34">
        <f t="shared" si="622"/>
        <v>0.2499396125541474</v>
      </c>
      <c r="K5015">
        <v>0.59555805597821221</v>
      </c>
      <c r="L5015">
        <v>0.79401347670984168</v>
      </c>
      <c r="M5015">
        <v>0.5</v>
      </c>
      <c r="N5015" t="s">
        <v>37</v>
      </c>
      <c r="O5015" s="45" t="s">
        <v>37</v>
      </c>
      <c r="P5015" s="49" t="str">
        <f>'Sheet1 (2)'!O3662</f>
        <v>B</v>
      </c>
      <c r="Q5015" s="30" t="str">
        <f t="shared" si="623"/>
        <v>B</v>
      </c>
      <c r="R5015">
        <f t="shared" si="624"/>
        <v>0.25</v>
      </c>
      <c r="S5015" s="11">
        <f t="shared" si="625"/>
        <v>0.3702877663086363</v>
      </c>
      <c r="T5015" s="13">
        <f t="shared" si="626"/>
        <v>0.2499396125541474</v>
      </c>
      <c r="U5015">
        <f t="shared" si="627"/>
        <v>15.521000000000001</v>
      </c>
      <c r="V5015" t="str">
        <f t="shared" si="628"/>
        <v>same</v>
      </c>
      <c r="W5015" s="47">
        <f t="shared" si="629"/>
        <v>0</v>
      </c>
      <c r="X5015" s="47"/>
      <c r="Y5015" s="47"/>
    </row>
    <row r="5016" spans="1:25" ht="21" x14ac:dyDescent="0.4">
      <c r="A5016" t="s">
        <v>1236</v>
      </c>
      <c r="B5016" t="s">
        <v>1201</v>
      </c>
      <c r="C5016" t="s">
        <v>1202</v>
      </c>
      <c r="D5016" s="33">
        <v>221416</v>
      </c>
      <c r="E5016" s="33">
        <v>43362</v>
      </c>
      <c r="F5016" s="32">
        <v>11.869199999999999</v>
      </c>
      <c r="G5016" s="32">
        <v>5.8457999999999997</v>
      </c>
      <c r="H5016" s="13">
        <v>19.583950572677676</v>
      </c>
      <c r="I5016" s="32">
        <v>17.715</v>
      </c>
      <c r="J5016" s="34">
        <f t="shared" si="622"/>
        <v>0.32999153259949193</v>
      </c>
      <c r="K5016">
        <v>0.27372353673723532</v>
      </c>
      <c r="L5016">
        <v>0.40853742908537427</v>
      </c>
      <c r="M5016">
        <v>0.25</v>
      </c>
      <c r="N5016" t="s">
        <v>37</v>
      </c>
      <c r="O5016" s="45" t="s">
        <v>37</v>
      </c>
      <c r="P5016" s="49" t="str">
        <f>'Sheet1 (2)'!O3871</f>
        <v>B</v>
      </c>
      <c r="Q5016" s="30" t="str">
        <f t="shared" si="623"/>
        <v>B</v>
      </c>
      <c r="R5016">
        <f t="shared" si="624"/>
        <v>0.25</v>
      </c>
      <c r="S5016" s="11">
        <f t="shared" si="625"/>
        <v>0.38806096528365791</v>
      </c>
      <c r="T5016" s="13">
        <f t="shared" si="626"/>
        <v>0.32999153259949193</v>
      </c>
      <c r="U5016">
        <f t="shared" si="627"/>
        <v>5.8457999999999997</v>
      </c>
      <c r="V5016" t="str">
        <f t="shared" si="628"/>
        <v>same</v>
      </c>
      <c r="W5016" s="47">
        <f t="shared" si="629"/>
        <v>0</v>
      </c>
      <c r="X5016" s="47"/>
      <c r="Y5016" s="47"/>
    </row>
    <row r="5017" spans="1:25" ht="21" x14ac:dyDescent="0.4">
      <c r="A5017" t="s">
        <v>1237</v>
      </c>
      <c r="B5017" t="s">
        <v>1201</v>
      </c>
      <c r="C5017" t="s">
        <v>1202</v>
      </c>
      <c r="D5017" s="33">
        <v>156371</v>
      </c>
      <c r="E5017" s="33">
        <v>8963</v>
      </c>
      <c r="F5017" s="32">
        <v>4.6598999999999995</v>
      </c>
      <c r="G5017" s="32">
        <v>1.4830999999999999</v>
      </c>
      <c r="H5017" s="13">
        <v>5.7318812311745786</v>
      </c>
      <c r="I5017" s="32">
        <v>6.1429999999999989</v>
      </c>
      <c r="J5017" s="34">
        <f t="shared" si="622"/>
        <v>0.24142926908676546</v>
      </c>
      <c r="K5017">
        <v>0.51990404998326445</v>
      </c>
      <c r="L5017">
        <v>0.68537320093718612</v>
      </c>
      <c r="M5017">
        <v>0.5</v>
      </c>
      <c r="N5017" t="s">
        <v>37</v>
      </c>
      <c r="O5017" s="45" t="s">
        <v>37</v>
      </c>
      <c r="P5017" s="49" t="str">
        <f>'Sheet1 (2)'!O4057</f>
        <v>B</v>
      </c>
      <c r="Q5017" s="30" t="str">
        <f t="shared" si="623"/>
        <v>B</v>
      </c>
      <c r="R5017">
        <f t="shared" si="624"/>
        <v>0.25</v>
      </c>
      <c r="S5017" s="11">
        <f t="shared" si="625"/>
        <v>0.27047045417548421</v>
      </c>
      <c r="T5017" s="13">
        <f t="shared" si="626"/>
        <v>0.24142926908676546</v>
      </c>
      <c r="U5017">
        <f t="shared" si="627"/>
        <v>1.4830999999999999</v>
      </c>
      <c r="V5017" t="str">
        <f t="shared" si="628"/>
        <v>same</v>
      </c>
      <c r="W5017" s="47">
        <f t="shared" si="629"/>
        <v>0</v>
      </c>
      <c r="X5017" s="47"/>
      <c r="Y5017" s="47"/>
    </row>
    <row r="5018" spans="1:25" ht="21" x14ac:dyDescent="0.4">
      <c r="A5018" t="s">
        <v>1238</v>
      </c>
      <c r="B5018" t="s">
        <v>1201</v>
      </c>
      <c r="C5018" t="s">
        <v>1202</v>
      </c>
      <c r="D5018" s="33">
        <v>698012</v>
      </c>
      <c r="E5018" s="33">
        <v>54043</v>
      </c>
      <c r="F5018" s="32">
        <v>29.487499999999997</v>
      </c>
      <c r="G5018" s="32">
        <v>9.823500000000001</v>
      </c>
      <c r="H5018" s="13">
        <v>7.7424170358102726</v>
      </c>
      <c r="I5018" s="32">
        <v>39.311</v>
      </c>
      <c r="J5018" s="34">
        <f t="shared" si="622"/>
        <v>0.24989188776678287</v>
      </c>
      <c r="K5018">
        <v>0.54563033140277184</v>
      </c>
      <c r="L5018">
        <v>0.72740225376089407</v>
      </c>
      <c r="M5018">
        <v>0.5</v>
      </c>
      <c r="N5018" t="s">
        <v>37</v>
      </c>
      <c r="O5018" s="45" t="s">
        <v>37</v>
      </c>
      <c r="P5018" s="49" t="str">
        <f>'Sheet1 (2)'!O4075</f>
        <v>B</v>
      </c>
      <c r="Q5018" s="30" t="str">
        <f t="shared" si="623"/>
        <v>B</v>
      </c>
      <c r="R5018">
        <f t="shared" si="624"/>
        <v>0.25</v>
      </c>
      <c r="S5018" s="11">
        <f t="shared" si="625"/>
        <v>0.31262242120526057</v>
      </c>
      <c r="T5018" s="13">
        <f t="shared" si="626"/>
        <v>0.24989188776678287</v>
      </c>
      <c r="U5018">
        <f t="shared" si="627"/>
        <v>9.823500000000001</v>
      </c>
      <c r="V5018" t="str">
        <f t="shared" si="628"/>
        <v>same</v>
      </c>
      <c r="W5018" s="47">
        <f t="shared" si="629"/>
        <v>0</v>
      </c>
      <c r="X5018" s="47"/>
      <c r="Y5018" s="47"/>
    </row>
    <row r="5019" spans="1:25" ht="21" x14ac:dyDescent="0.4">
      <c r="A5019" t="s">
        <v>1239</v>
      </c>
      <c r="B5019" t="s">
        <v>1201</v>
      </c>
      <c r="C5019" t="s">
        <v>1202</v>
      </c>
      <c r="D5019" s="33">
        <v>75144</v>
      </c>
      <c r="E5019" s="33">
        <v>3457</v>
      </c>
      <c r="F5019" s="32">
        <v>1.8605999999999998</v>
      </c>
      <c r="G5019" s="32">
        <v>0.61940000000000006</v>
      </c>
      <c r="H5019" s="13">
        <v>4.6005003726179066</v>
      </c>
      <c r="I5019" s="32">
        <v>2.48</v>
      </c>
      <c r="J5019" s="34">
        <f t="shared" si="622"/>
        <v>0.24975806451612906</v>
      </c>
      <c r="K5019">
        <v>0.53821232282325715</v>
      </c>
      <c r="L5019">
        <v>0.71738501590974835</v>
      </c>
      <c r="M5019">
        <v>0.5</v>
      </c>
      <c r="N5019" t="s">
        <v>37</v>
      </c>
      <c r="O5019" s="45" t="s">
        <v>37</v>
      </c>
      <c r="P5019" s="49" t="str">
        <f>'Sheet1 (2)'!O4127</f>
        <v>B</v>
      </c>
      <c r="Q5019" s="30" t="str">
        <f t="shared" si="623"/>
        <v>B</v>
      </c>
      <c r="R5019">
        <f t="shared" si="624"/>
        <v>0.25</v>
      </c>
      <c r="S5019" s="11">
        <f t="shared" si="625"/>
        <v>0.30302419354838711</v>
      </c>
      <c r="T5019" s="13">
        <f t="shared" si="626"/>
        <v>0.24975806451612906</v>
      </c>
      <c r="U5019">
        <f t="shared" si="627"/>
        <v>0.61940000000000006</v>
      </c>
      <c r="V5019" t="str">
        <f t="shared" si="628"/>
        <v>same</v>
      </c>
      <c r="W5019" s="47">
        <f t="shared" si="629"/>
        <v>0</v>
      </c>
      <c r="X5019" s="47"/>
      <c r="Y5019" s="47"/>
    </row>
    <row r="5020" spans="1:25" ht="21" x14ac:dyDescent="0.4">
      <c r="A5020" t="s">
        <v>1240</v>
      </c>
      <c r="B5020" t="s">
        <v>1201</v>
      </c>
      <c r="C5020" t="s">
        <v>1202</v>
      </c>
      <c r="D5020" s="33">
        <v>1369609</v>
      </c>
      <c r="E5020" s="33">
        <v>134147</v>
      </c>
      <c r="F5020" s="32">
        <v>81.634900000000002</v>
      </c>
      <c r="G5020" s="32">
        <v>27.206100000000003</v>
      </c>
      <c r="H5020" s="13">
        <v>9.7945472028878307</v>
      </c>
      <c r="I5020" s="32">
        <v>108.84100000000001</v>
      </c>
      <c r="J5020" s="34">
        <f t="shared" si="622"/>
        <v>0.24996187098611738</v>
      </c>
      <c r="K5020">
        <v>0.60854808530939941</v>
      </c>
      <c r="L5020">
        <v>0.8113561987968424</v>
      </c>
      <c r="M5020">
        <v>0.5</v>
      </c>
      <c r="N5020" t="s">
        <v>37</v>
      </c>
      <c r="O5020" s="45" t="s">
        <v>37</v>
      </c>
      <c r="P5020" s="49" t="str">
        <f>'Sheet1 (2)'!O4138</f>
        <v>B</v>
      </c>
      <c r="Q5020" s="30" t="str">
        <f t="shared" si="623"/>
        <v>B</v>
      </c>
      <c r="R5020">
        <f t="shared" si="624"/>
        <v>0.25</v>
      </c>
      <c r="S5020" s="11">
        <f t="shared" si="625"/>
        <v>0.38374785237180853</v>
      </c>
      <c r="T5020" s="13">
        <f t="shared" si="626"/>
        <v>0.24996187098611738</v>
      </c>
      <c r="U5020">
        <f t="shared" si="627"/>
        <v>27.206100000000003</v>
      </c>
      <c r="V5020" t="str">
        <f t="shared" si="628"/>
        <v>same</v>
      </c>
      <c r="W5020" s="47">
        <f t="shared" si="629"/>
        <v>0</v>
      </c>
      <c r="X5020" s="47"/>
      <c r="Y5020" s="47"/>
    </row>
    <row r="5021" spans="1:25" ht="21" x14ac:dyDescent="0.4">
      <c r="A5021" t="s">
        <v>1241</v>
      </c>
      <c r="B5021" t="s">
        <v>1201</v>
      </c>
      <c r="C5021" t="s">
        <v>1202</v>
      </c>
      <c r="D5021" s="33">
        <v>3917923</v>
      </c>
      <c r="E5021" s="33">
        <v>446705</v>
      </c>
      <c r="F5021" s="32">
        <v>248.12800000000001</v>
      </c>
      <c r="G5021" s="32">
        <v>82.704000000000008</v>
      </c>
      <c r="H5021" s="13">
        <v>11.401576804852979</v>
      </c>
      <c r="I5021" s="32">
        <v>330.83199999999999</v>
      </c>
      <c r="J5021" s="34">
        <f t="shared" si="622"/>
        <v>0.2499879092711709</v>
      </c>
      <c r="K5021">
        <v>0.55546277744820405</v>
      </c>
      <c r="L5021">
        <v>0.74060509732373714</v>
      </c>
      <c r="M5021">
        <v>0.5</v>
      </c>
      <c r="N5021" t="s">
        <v>37</v>
      </c>
      <c r="O5021" s="45" t="s">
        <v>37</v>
      </c>
      <c r="P5021" s="49" t="str">
        <f>'Sheet1 (2)'!O4300</f>
        <v>B</v>
      </c>
      <c r="Q5021" s="30" t="str">
        <f t="shared" si="623"/>
        <v>B</v>
      </c>
      <c r="R5021">
        <f t="shared" si="624"/>
        <v>0.25</v>
      </c>
      <c r="S5021" s="11">
        <f t="shared" si="625"/>
        <v>0.32487637229772209</v>
      </c>
      <c r="T5021" s="13">
        <f t="shared" si="626"/>
        <v>0.2499879092711709</v>
      </c>
      <c r="U5021">
        <f t="shared" si="627"/>
        <v>82.704000000000008</v>
      </c>
      <c r="V5021" t="str">
        <f t="shared" si="628"/>
        <v>same</v>
      </c>
      <c r="W5021" s="47">
        <f t="shared" si="629"/>
        <v>0</v>
      </c>
      <c r="X5021" s="47"/>
      <c r="Y5021" s="47"/>
    </row>
    <row r="5022" spans="1:25" ht="21" x14ac:dyDescent="0.4">
      <c r="A5022" t="s">
        <v>1242</v>
      </c>
      <c r="B5022" t="s">
        <v>1201</v>
      </c>
      <c r="C5022" t="s">
        <v>1202</v>
      </c>
      <c r="D5022" s="33">
        <v>590477</v>
      </c>
      <c r="E5022" s="33">
        <v>7435</v>
      </c>
      <c r="F5022" s="32">
        <v>2.9739999999999998</v>
      </c>
      <c r="G5022" s="32">
        <v>0.97599999999999998</v>
      </c>
      <c r="H5022" s="13">
        <v>1.2591514995503634</v>
      </c>
      <c r="I5022" s="32">
        <v>3.9499999999999997</v>
      </c>
      <c r="J5022" s="34">
        <f t="shared" si="622"/>
        <v>0.24708860759493673</v>
      </c>
      <c r="K5022">
        <v>0.39999999999999991</v>
      </c>
      <c r="L5022">
        <v>0.53127101546738398</v>
      </c>
      <c r="M5022">
        <v>0.4</v>
      </c>
      <c r="N5022" t="s">
        <v>34</v>
      </c>
      <c r="O5022" s="45" t="s">
        <v>34</v>
      </c>
      <c r="P5022" s="49" t="str">
        <f>'Sheet1 (2)'!O4310</f>
        <v>A</v>
      </c>
      <c r="Q5022" s="30" t="str">
        <f t="shared" si="623"/>
        <v>A</v>
      </c>
      <c r="R5022">
        <f t="shared" si="624"/>
        <v>0.15</v>
      </c>
      <c r="S5022" s="11">
        <f t="shared" si="625"/>
        <v>0.24708860759493664</v>
      </c>
      <c r="T5022" s="13">
        <f t="shared" si="626"/>
        <v>0.24708860759493673</v>
      </c>
      <c r="U5022">
        <f t="shared" si="627"/>
        <v>0.97599999999999998</v>
      </c>
      <c r="V5022" t="str">
        <f t="shared" si="628"/>
        <v>same</v>
      </c>
      <c r="W5022" s="47">
        <f t="shared" si="629"/>
        <v>0</v>
      </c>
      <c r="X5022" s="47"/>
      <c r="Y5022" s="47"/>
    </row>
    <row r="5023" spans="1:25" ht="21" x14ac:dyDescent="0.4">
      <c r="A5023" t="s">
        <v>1243</v>
      </c>
      <c r="B5023" t="s">
        <v>1201</v>
      </c>
      <c r="C5023" t="s">
        <v>1202</v>
      </c>
      <c r="D5023" s="33">
        <v>1034557</v>
      </c>
      <c r="E5023" s="33">
        <v>70509</v>
      </c>
      <c r="F5023" s="32">
        <v>38.297700000000006</v>
      </c>
      <c r="G5023" s="32">
        <v>12.5533</v>
      </c>
      <c r="H5023" s="13">
        <v>6.8153808828319757</v>
      </c>
      <c r="I5023" s="32">
        <v>50.851000000000006</v>
      </c>
      <c r="J5023" s="34">
        <f t="shared" si="622"/>
        <v>0.24686436844899803</v>
      </c>
      <c r="K5023">
        <v>0.54316044760243376</v>
      </c>
      <c r="L5023">
        <v>0.72119871222113496</v>
      </c>
      <c r="M5023">
        <v>0.5</v>
      </c>
      <c r="N5023" t="s">
        <v>37</v>
      </c>
      <c r="O5023" s="45" t="s">
        <v>37</v>
      </c>
      <c r="P5023" s="49" t="str">
        <f>'Sheet1 (2)'!O4344</f>
        <v>B</v>
      </c>
      <c r="Q5023" s="30" t="str">
        <f t="shared" si="623"/>
        <v>B</v>
      </c>
      <c r="R5023">
        <f t="shared" si="624"/>
        <v>0.25</v>
      </c>
      <c r="S5023" s="11">
        <f t="shared" si="625"/>
        <v>0.30670979921732128</v>
      </c>
      <c r="T5023" s="13">
        <f t="shared" si="626"/>
        <v>0.24686436844899803</v>
      </c>
      <c r="U5023">
        <f t="shared" si="627"/>
        <v>12.5533</v>
      </c>
      <c r="V5023" t="str">
        <f t="shared" si="628"/>
        <v>same</v>
      </c>
      <c r="W5023" s="47">
        <f t="shared" si="629"/>
        <v>0</v>
      </c>
      <c r="X5023" s="47"/>
      <c r="Y5023" s="47"/>
    </row>
    <row r="5024" spans="1:25" ht="21" x14ac:dyDescent="0.4">
      <c r="A5024" t="s">
        <v>1244</v>
      </c>
      <c r="B5024" t="s">
        <v>1201</v>
      </c>
      <c r="C5024" t="s">
        <v>1202</v>
      </c>
      <c r="D5024" s="33">
        <v>3664645</v>
      </c>
      <c r="E5024" s="33">
        <v>618195</v>
      </c>
      <c r="F5024" s="32">
        <v>434.7321</v>
      </c>
      <c r="G5024" s="32">
        <v>144.90189999999998</v>
      </c>
      <c r="H5024" s="13">
        <v>16.869164680344209</v>
      </c>
      <c r="I5024" s="32">
        <v>579.63400000000001</v>
      </c>
      <c r="J5024" s="34">
        <f t="shared" si="622"/>
        <v>0.24998861350438376</v>
      </c>
      <c r="K5024">
        <v>0.70322810763594013</v>
      </c>
      <c r="L5024">
        <v>0.93762324185734269</v>
      </c>
      <c r="M5024">
        <v>0.5</v>
      </c>
      <c r="N5024" t="s">
        <v>37</v>
      </c>
      <c r="O5024" s="45" t="s">
        <v>37</v>
      </c>
      <c r="P5024" s="49" t="str">
        <f>'Sheet1 (2)'!O4379</f>
        <v>B</v>
      </c>
      <c r="Q5024" s="30" t="str">
        <f t="shared" si="623"/>
        <v>B</v>
      </c>
      <c r="R5024">
        <f t="shared" si="624"/>
        <v>0.25</v>
      </c>
      <c r="S5024" s="11">
        <f t="shared" si="625"/>
        <v>0.46673676837452599</v>
      </c>
      <c r="T5024" s="13">
        <f t="shared" si="626"/>
        <v>0.24998861350438376</v>
      </c>
      <c r="U5024">
        <f t="shared" si="627"/>
        <v>144.90189999999998</v>
      </c>
      <c r="V5024" t="str">
        <f t="shared" si="628"/>
        <v>same</v>
      </c>
      <c r="W5024" s="47">
        <f t="shared" si="629"/>
        <v>0</v>
      </c>
      <c r="X5024" s="47"/>
      <c r="Y5024" s="47"/>
    </row>
    <row r="5025" spans="1:25" ht="21" x14ac:dyDescent="0.4">
      <c r="A5025" t="s">
        <v>1245</v>
      </c>
      <c r="B5025" t="s">
        <v>1201</v>
      </c>
      <c r="C5025" t="s">
        <v>1202</v>
      </c>
      <c r="D5025" s="33">
        <v>711430</v>
      </c>
      <c r="E5025" s="33">
        <v>63077</v>
      </c>
      <c r="F5025" s="32">
        <v>33.037300000000002</v>
      </c>
      <c r="G5025" s="32">
        <v>10.9237</v>
      </c>
      <c r="H5025" s="13">
        <v>8.8662271762506499</v>
      </c>
      <c r="I5025" s="32">
        <v>43.960999999999999</v>
      </c>
      <c r="J5025" s="34">
        <f t="shared" ref="J5025:J5088" si="630">G5025/I5025</f>
        <v>0.24848615818566458</v>
      </c>
      <c r="K5025">
        <v>0.52376143443727508</v>
      </c>
      <c r="L5025">
        <v>0.69694183299776469</v>
      </c>
      <c r="M5025">
        <v>0.5</v>
      </c>
      <c r="N5025" t="s">
        <v>37</v>
      </c>
      <c r="O5025" s="45" t="s">
        <v>37</v>
      </c>
      <c r="P5025" s="49" t="str">
        <f>'Sheet1 (2)'!O4467</f>
        <v>B</v>
      </c>
      <c r="Q5025" s="30" t="str">
        <f t="shared" si="623"/>
        <v>B</v>
      </c>
      <c r="R5025">
        <f t="shared" si="624"/>
        <v>0.25</v>
      </c>
      <c r="S5025" s="11">
        <f t="shared" si="625"/>
        <v>0.28258001410340988</v>
      </c>
      <c r="T5025" s="13">
        <f t="shared" si="626"/>
        <v>0.24848615818566458</v>
      </c>
      <c r="U5025">
        <f t="shared" si="627"/>
        <v>10.9237</v>
      </c>
      <c r="V5025" t="str">
        <f t="shared" si="628"/>
        <v>same</v>
      </c>
      <c r="W5025" s="47">
        <f t="shared" si="629"/>
        <v>0</v>
      </c>
      <c r="X5025" s="47"/>
      <c r="Y5025" s="47"/>
    </row>
    <row r="5026" spans="1:25" ht="21" x14ac:dyDescent="0.4">
      <c r="A5026" t="s">
        <v>1246</v>
      </c>
      <c r="B5026" t="s">
        <v>1201</v>
      </c>
      <c r="C5026" t="s">
        <v>1202</v>
      </c>
      <c r="D5026" s="33">
        <v>524118</v>
      </c>
      <c r="E5026" s="33">
        <v>50814</v>
      </c>
      <c r="F5026" s="32">
        <v>27.732999999999997</v>
      </c>
      <c r="G5026" s="32">
        <v>9.2409999999999997</v>
      </c>
      <c r="H5026" s="13">
        <v>9.695144986434352</v>
      </c>
      <c r="I5026" s="32">
        <v>36.973999999999997</v>
      </c>
      <c r="J5026" s="34">
        <f t="shared" si="630"/>
        <v>0.24993238491913239</v>
      </c>
      <c r="K5026">
        <v>0.54577478647616795</v>
      </c>
      <c r="L5026">
        <v>0.72763411658204435</v>
      </c>
      <c r="M5026">
        <v>0.5</v>
      </c>
      <c r="N5026" t="s">
        <v>37</v>
      </c>
      <c r="O5026" s="45" t="s">
        <v>37</v>
      </c>
      <c r="P5026" s="49" t="str">
        <f>'Sheet1 (2)'!O4468</f>
        <v>B</v>
      </c>
      <c r="Q5026" s="30" t="str">
        <f t="shared" si="623"/>
        <v>B</v>
      </c>
      <c r="R5026">
        <f t="shared" si="624"/>
        <v>0.25</v>
      </c>
      <c r="S5026" s="11">
        <f t="shared" si="625"/>
        <v>0.3128414561583816</v>
      </c>
      <c r="T5026" s="13">
        <f t="shared" si="626"/>
        <v>0.24993238491913239</v>
      </c>
      <c r="U5026">
        <f t="shared" si="627"/>
        <v>9.2409999999999997</v>
      </c>
      <c r="V5026" t="str">
        <f t="shared" si="628"/>
        <v>same</v>
      </c>
      <c r="W5026" s="47">
        <f t="shared" si="629"/>
        <v>0</v>
      </c>
      <c r="X5026" s="47"/>
      <c r="Y5026" s="47"/>
    </row>
    <row r="5027" spans="1:25" ht="21" x14ac:dyDescent="0.4">
      <c r="A5027" t="s">
        <v>1247</v>
      </c>
      <c r="B5027" t="s">
        <v>1201</v>
      </c>
      <c r="C5027" t="s">
        <v>1202</v>
      </c>
      <c r="D5027" s="33">
        <v>263108</v>
      </c>
      <c r="E5027" s="33">
        <v>22453</v>
      </c>
      <c r="F5027" s="32">
        <v>11.866899999999999</v>
      </c>
      <c r="G5027" s="32">
        <v>3.9551000000000003</v>
      </c>
      <c r="H5027" s="13">
        <v>8.5337580005168974</v>
      </c>
      <c r="I5027" s="32">
        <v>15.821999999999999</v>
      </c>
      <c r="J5027" s="34">
        <f t="shared" si="630"/>
        <v>0.24997471874604985</v>
      </c>
      <c r="K5027">
        <v>0.52852180109562197</v>
      </c>
      <c r="L5027">
        <v>0.70467198147240906</v>
      </c>
      <c r="M5027">
        <v>0.5</v>
      </c>
      <c r="N5027" t="s">
        <v>37</v>
      </c>
      <c r="O5027" s="45" t="s">
        <v>37</v>
      </c>
      <c r="P5027" s="49" t="str">
        <f>'Sheet1 (2)'!O4500</f>
        <v>B</v>
      </c>
      <c r="Q5027" s="30" t="str">
        <f t="shared" si="623"/>
        <v>B</v>
      </c>
      <c r="R5027">
        <f t="shared" si="624"/>
        <v>0.25</v>
      </c>
      <c r="S5027" s="11">
        <f t="shared" si="625"/>
        <v>0.29045000632031354</v>
      </c>
      <c r="T5027" s="13">
        <f t="shared" si="626"/>
        <v>0.24997471874604985</v>
      </c>
      <c r="U5027">
        <f t="shared" si="627"/>
        <v>3.9551000000000003</v>
      </c>
      <c r="V5027" t="str">
        <f t="shared" si="628"/>
        <v>same</v>
      </c>
      <c r="W5027" s="47">
        <f t="shared" si="629"/>
        <v>0</v>
      </c>
      <c r="X5027" s="47"/>
      <c r="Y5027" s="47"/>
    </row>
    <row r="5028" spans="1:25" ht="21" x14ac:dyDescent="0.4">
      <c r="A5028" t="s">
        <v>1248</v>
      </c>
      <c r="B5028" t="s">
        <v>1201</v>
      </c>
      <c r="C5028" t="s">
        <v>1202</v>
      </c>
      <c r="D5028" s="33">
        <v>370095</v>
      </c>
      <c r="E5028" s="33">
        <v>25579</v>
      </c>
      <c r="F5028" s="32">
        <v>13.169899999999998</v>
      </c>
      <c r="G5028" s="32">
        <v>4.3380999999999998</v>
      </c>
      <c r="H5028" s="13">
        <v>6.9114686769613209</v>
      </c>
      <c r="I5028" s="32">
        <v>17.507999999999999</v>
      </c>
      <c r="J5028" s="34">
        <f t="shared" si="630"/>
        <v>0.24777815855608865</v>
      </c>
      <c r="K5028">
        <v>0.51487157433832431</v>
      </c>
      <c r="L5028">
        <v>0.6844677274326596</v>
      </c>
      <c r="M5028">
        <v>0.5</v>
      </c>
      <c r="N5028" t="s">
        <v>37</v>
      </c>
      <c r="O5028" s="45" t="s">
        <v>37</v>
      </c>
      <c r="P5028" s="49" t="str">
        <f>'Sheet1 (2)'!O4518</f>
        <v>B</v>
      </c>
      <c r="Q5028" s="30" t="str">
        <f t="shared" si="623"/>
        <v>B</v>
      </c>
      <c r="R5028">
        <f t="shared" si="624"/>
        <v>0.25</v>
      </c>
      <c r="S5028" s="11">
        <f t="shared" si="625"/>
        <v>0.2695053689741832</v>
      </c>
      <c r="T5028" s="13">
        <f t="shared" si="626"/>
        <v>0.24777815855608865</v>
      </c>
      <c r="U5028">
        <f t="shared" si="627"/>
        <v>4.3380999999999998</v>
      </c>
      <c r="V5028" t="str">
        <f t="shared" si="628"/>
        <v>same</v>
      </c>
      <c r="W5028" s="47">
        <f t="shared" si="629"/>
        <v>0</v>
      </c>
      <c r="X5028" s="47"/>
      <c r="Y5028" s="47"/>
    </row>
    <row r="5029" spans="1:25" ht="21" x14ac:dyDescent="0.4">
      <c r="A5029" t="s">
        <v>1249</v>
      </c>
      <c r="B5029" t="s">
        <v>1201</v>
      </c>
      <c r="C5029" t="s">
        <v>1202</v>
      </c>
      <c r="D5029" s="33">
        <v>2103810</v>
      </c>
      <c r="E5029" s="33">
        <v>182614</v>
      </c>
      <c r="F5029" s="32">
        <v>104.58280000000001</v>
      </c>
      <c r="G5029" s="32">
        <v>34.854200000000006</v>
      </c>
      <c r="H5029" s="13">
        <v>8.6801564780089464</v>
      </c>
      <c r="I5029" s="32">
        <v>139.43700000000001</v>
      </c>
      <c r="J5029" s="34">
        <f t="shared" si="630"/>
        <v>0.24996378292705668</v>
      </c>
      <c r="K5029">
        <v>0.57269869779973059</v>
      </c>
      <c r="L5029">
        <v>0.76356139178814331</v>
      </c>
      <c r="M5029">
        <v>0.5</v>
      </c>
      <c r="N5029" t="s">
        <v>37</v>
      </c>
      <c r="O5029" s="45" t="s">
        <v>37</v>
      </c>
      <c r="P5029" s="49" t="str">
        <f>'Sheet1 (2)'!O4520</f>
        <v>B</v>
      </c>
      <c r="Q5029" s="30" t="str">
        <f t="shared" si="623"/>
        <v>B</v>
      </c>
      <c r="R5029">
        <f t="shared" si="624"/>
        <v>0.25</v>
      </c>
      <c r="S5029" s="11">
        <f t="shared" si="625"/>
        <v>0.34517380609163995</v>
      </c>
      <c r="T5029" s="13">
        <f t="shared" si="626"/>
        <v>0.24996378292705668</v>
      </c>
      <c r="U5029">
        <f t="shared" si="627"/>
        <v>34.854200000000006</v>
      </c>
      <c r="V5029" t="str">
        <f t="shared" si="628"/>
        <v>same</v>
      </c>
      <c r="W5029" s="47">
        <f t="shared" si="629"/>
        <v>0</v>
      </c>
      <c r="X5029" s="47"/>
      <c r="Y5029" s="47"/>
    </row>
    <row r="5030" spans="1:25" ht="21" x14ac:dyDescent="0.4">
      <c r="A5030" t="s">
        <v>1250</v>
      </c>
      <c r="B5030" t="s">
        <v>1201</v>
      </c>
      <c r="C5030" t="s">
        <v>1202</v>
      </c>
      <c r="D5030" s="33">
        <v>1790052</v>
      </c>
      <c r="E5030" s="33">
        <v>155232</v>
      </c>
      <c r="F5030" s="32">
        <v>77.616</v>
      </c>
      <c r="G5030" s="32">
        <v>23.556000000000001</v>
      </c>
      <c r="H5030" s="13">
        <v>8.6719268490524293</v>
      </c>
      <c r="I5030" s="32">
        <v>101.172</v>
      </c>
      <c r="J5030" s="34">
        <f t="shared" si="630"/>
        <v>0.23283121812359153</v>
      </c>
      <c r="K5030">
        <v>0.5</v>
      </c>
      <c r="L5030">
        <v>0.65174706246134817</v>
      </c>
      <c r="M5030">
        <v>0.5</v>
      </c>
      <c r="N5030" t="s">
        <v>33</v>
      </c>
      <c r="O5030" s="45" t="s">
        <v>33</v>
      </c>
      <c r="P5030" s="49" t="str">
        <f>'Sheet1 (2)'!O4632</f>
        <v>C</v>
      </c>
      <c r="Q5030" s="30" t="str">
        <f t="shared" si="623"/>
        <v>C</v>
      </c>
      <c r="R5030">
        <f t="shared" si="624"/>
        <v>0.4</v>
      </c>
      <c r="S5030" s="11">
        <f t="shared" si="625"/>
        <v>0.2328312181235915</v>
      </c>
      <c r="T5030" s="13">
        <f t="shared" si="626"/>
        <v>0.23283121812359153</v>
      </c>
      <c r="U5030">
        <f t="shared" si="627"/>
        <v>23.556000000000001</v>
      </c>
      <c r="V5030" t="str">
        <f t="shared" si="628"/>
        <v>same</v>
      </c>
      <c r="W5030" s="47">
        <f t="shared" si="629"/>
        <v>0</v>
      </c>
      <c r="X5030" s="47"/>
      <c r="Y5030" s="47"/>
    </row>
    <row r="5031" spans="1:25" ht="21" x14ac:dyDescent="0.4">
      <c r="A5031" t="s">
        <v>1251</v>
      </c>
      <c r="B5031" t="s">
        <v>1201</v>
      </c>
      <c r="C5031" t="s">
        <v>1202</v>
      </c>
      <c r="D5031" s="33">
        <v>1022925</v>
      </c>
      <c r="E5031" s="33">
        <v>82512</v>
      </c>
      <c r="F5031" s="32">
        <v>46.319199999999995</v>
      </c>
      <c r="G5031" s="32">
        <v>15.4338</v>
      </c>
      <c r="H5031" s="13">
        <v>8.0662805190996405</v>
      </c>
      <c r="I5031" s="32">
        <v>61.752999999999993</v>
      </c>
      <c r="J5031" s="34">
        <f t="shared" si="630"/>
        <v>0.24992793872362479</v>
      </c>
      <c r="K5031">
        <v>0.56136319565638937</v>
      </c>
      <c r="L5031">
        <v>0.74841235214271851</v>
      </c>
      <c r="M5031">
        <v>0.5</v>
      </c>
      <c r="N5031" t="s">
        <v>37</v>
      </c>
      <c r="O5031" s="45" t="s">
        <v>37</v>
      </c>
      <c r="P5031" s="49" t="str">
        <f>'Sheet1 (2)'!O4638</f>
        <v>B</v>
      </c>
      <c r="Q5031" s="30" t="str">
        <f t="shared" si="623"/>
        <v>B</v>
      </c>
      <c r="R5031">
        <f t="shared" si="624"/>
        <v>0.25</v>
      </c>
      <c r="S5031" s="11">
        <f t="shared" si="625"/>
        <v>0.33191909704791661</v>
      </c>
      <c r="T5031" s="13">
        <f t="shared" si="626"/>
        <v>0.24992793872362479</v>
      </c>
      <c r="U5031">
        <f t="shared" si="627"/>
        <v>15.4338</v>
      </c>
      <c r="V5031" t="str">
        <f t="shared" si="628"/>
        <v>same</v>
      </c>
      <c r="W5031" s="47">
        <f t="shared" si="629"/>
        <v>0</v>
      </c>
      <c r="X5031" s="47"/>
      <c r="Y5031" s="47"/>
    </row>
    <row r="5032" spans="1:25" ht="21" x14ac:dyDescent="0.4">
      <c r="A5032" t="s">
        <v>1252</v>
      </c>
      <c r="B5032" t="s">
        <v>1201</v>
      </c>
      <c r="C5032" t="s">
        <v>1202</v>
      </c>
      <c r="D5032" s="33">
        <v>2062786</v>
      </c>
      <c r="E5032" s="33">
        <v>204988</v>
      </c>
      <c r="F5032" s="32">
        <v>129.81150000000002</v>
      </c>
      <c r="G5032" s="32">
        <v>43.265500000000003</v>
      </c>
      <c r="H5032" s="13">
        <v>9.9374341303460465</v>
      </c>
      <c r="I5032" s="32">
        <v>173.07700000000003</v>
      </c>
      <c r="J5032" s="34">
        <f t="shared" si="630"/>
        <v>0.24997833334296293</v>
      </c>
      <c r="K5032">
        <v>0.63326389837453911</v>
      </c>
      <c r="L5032">
        <v>0.84432747282767784</v>
      </c>
      <c r="M5032">
        <v>0.5</v>
      </c>
      <c r="N5032" t="s">
        <v>37</v>
      </c>
      <c r="O5032" s="45" t="s">
        <v>37</v>
      </c>
      <c r="P5032" s="49" t="str">
        <f>'Sheet1 (2)'!O4720</f>
        <v>B</v>
      </c>
      <c r="Q5032" s="30" t="str">
        <f t="shared" si="623"/>
        <v>B</v>
      </c>
      <c r="R5032">
        <f t="shared" si="624"/>
        <v>0.25</v>
      </c>
      <c r="S5032" s="11">
        <f t="shared" si="625"/>
        <v>0.40781270763879668</v>
      </c>
      <c r="T5032" s="13">
        <f t="shared" si="626"/>
        <v>0.24997833334296293</v>
      </c>
      <c r="U5032">
        <f t="shared" si="627"/>
        <v>43.265500000000003</v>
      </c>
      <c r="V5032" t="str">
        <f t="shared" si="628"/>
        <v>same</v>
      </c>
      <c r="W5032" s="47">
        <f t="shared" si="629"/>
        <v>0</v>
      </c>
      <c r="X5032" s="47"/>
      <c r="Y5032" s="47"/>
    </row>
    <row r="5033" spans="1:25" ht="21" x14ac:dyDescent="0.4">
      <c r="A5033" t="s">
        <v>1253</v>
      </c>
      <c r="B5033" t="s">
        <v>1201</v>
      </c>
      <c r="C5033" t="s">
        <v>1202</v>
      </c>
      <c r="D5033" s="33">
        <v>1628539</v>
      </c>
      <c r="E5033" s="33">
        <v>112612</v>
      </c>
      <c r="F5033" s="32">
        <v>62.574799999999996</v>
      </c>
      <c r="G5033" s="32">
        <v>20.851199999999999</v>
      </c>
      <c r="H5033" s="13">
        <v>6.9149096214459709</v>
      </c>
      <c r="I5033" s="32">
        <v>83.425999999999988</v>
      </c>
      <c r="J5033" s="34">
        <f t="shared" si="630"/>
        <v>0.24993647064464317</v>
      </c>
      <c r="K5033">
        <v>0.55566724682982271</v>
      </c>
      <c r="L5033">
        <v>0.74082691009839086</v>
      </c>
      <c r="M5033">
        <v>0.5</v>
      </c>
      <c r="N5033" t="s">
        <v>37</v>
      </c>
      <c r="O5033" s="45" t="s">
        <v>37</v>
      </c>
      <c r="P5033" s="49" t="str">
        <f>'Sheet1 (2)'!O4901</f>
        <v>B</v>
      </c>
      <c r="Q5033" s="30" t="str">
        <f t="shared" si="623"/>
        <v>B</v>
      </c>
      <c r="R5033">
        <f t="shared" si="624"/>
        <v>0.25</v>
      </c>
      <c r="S5033" s="11">
        <f t="shared" si="625"/>
        <v>0.32507851269388433</v>
      </c>
      <c r="T5033" s="13">
        <f t="shared" si="626"/>
        <v>0.24993647064464317</v>
      </c>
      <c r="U5033">
        <f t="shared" si="627"/>
        <v>20.851199999999999</v>
      </c>
      <c r="V5033" t="str">
        <f t="shared" si="628"/>
        <v>same</v>
      </c>
      <c r="W5033" s="47">
        <f t="shared" si="629"/>
        <v>0</v>
      </c>
      <c r="X5033" s="47"/>
      <c r="Y5033" s="47"/>
    </row>
    <row r="5034" spans="1:25" ht="21" x14ac:dyDescent="0.4">
      <c r="A5034" t="s">
        <v>1254</v>
      </c>
      <c r="B5034" t="s">
        <v>1201</v>
      </c>
      <c r="C5034" t="s">
        <v>1202</v>
      </c>
      <c r="D5034" s="33">
        <v>131898</v>
      </c>
      <c r="E5034" s="33">
        <v>10093</v>
      </c>
      <c r="F5034" s="32">
        <v>2.6745000000000001</v>
      </c>
      <c r="G5034" s="32">
        <v>1.3676000000000001</v>
      </c>
      <c r="H5034" s="13">
        <v>7.65212512699207</v>
      </c>
      <c r="I5034" s="32">
        <v>4.0421000000000005</v>
      </c>
      <c r="J5034" s="34">
        <f t="shared" si="630"/>
        <v>0.33833898221221642</v>
      </c>
      <c r="K5034">
        <v>0.2649856336074507</v>
      </c>
      <c r="L5034">
        <v>0.4004854849895968</v>
      </c>
      <c r="M5034">
        <v>0.25</v>
      </c>
      <c r="N5034" t="s">
        <v>37</v>
      </c>
      <c r="O5034" s="45" t="s">
        <v>37</v>
      </c>
      <c r="P5034" s="49" t="str">
        <f>'Sheet1 (2)'!O4966</f>
        <v>B</v>
      </c>
      <c r="Q5034" s="30" t="str">
        <f t="shared" si="623"/>
        <v>B</v>
      </c>
      <c r="R5034">
        <f t="shared" si="624"/>
        <v>0.25</v>
      </c>
      <c r="S5034" s="11">
        <f t="shared" si="625"/>
        <v>0.37575765072610778</v>
      </c>
      <c r="T5034" s="13">
        <f t="shared" si="626"/>
        <v>0.33833898221221642</v>
      </c>
      <c r="U5034">
        <f t="shared" si="627"/>
        <v>1.3676000000000001</v>
      </c>
      <c r="V5034" t="str">
        <f t="shared" si="628"/>
        <v>same</v>
      </c>
      <c r="W5034" s="47">
        <f t="shared" si="629"/>
        <v>0</v>
      </c>
      <c r="X5034" s="47"/>
      <c r="Y5034" s="47"/>
    </row>
    <row r="5035" spans="1:25" ht="21" x14ac:dyDescent="0.4">
      <c r="A5035" t="s">
        <v>1255</v>
      </c>
      <c r="B5035" t="s">
        <v>1201</v>
      </c>
      <c r="C5035" t="s">
        <v>1202</v>
      </c>
      <c r="D5035" s="33">
        <v>910139</v>
      </c>
      <c r="E5035" s="33">
        <v>44092</v>
      </c>
      <c r="F5035" s="32">
        <v>22.044599999999999</v>
      </c>
      <c r="G5035" s="32">
        <v>6.2133999999999991</v>
      </c>
      <c r="H5035" s="13">
        <v>4.8445347359029771</v>
      </c>
      <c r="I5035" s="32">
        <v>28.257999999999999</v>
      </c>
      <c r="J5035" s="34">
        <f t="shared" si="630"/>
        <v>0.21988109561893976</v>
      </c>
      <c r="K5035">
        <v>0.49996824820829172</v>
      </c>
      <c r="L5035">
        <v>0.64088723577973328</v>
      </c>
      <c r="M5035">
        <v>0.5</v>
      </c>
      <c r="N5035" t="s">
        <v>37</v>
      </c>
      <c r="O5035" s="45" t="s">
        <v>37</v>
      </c>
      <c r="P5035" s="49" t="str">
        <f>'Sheet1 (2)'!O5016</f>
        <v>B</v>
      </c>
      <c r="Q5035" s="30" t="str">
        <f t="shared" si="623"/>
        <v>B</v>
      </c>
      <c r="R5035">
        <f t="shared" si="624"/>
        <v>0.25</v>
      </c>
      <c r="S5035" s="11">
        <f t="shared" si="625"/>
        <v>0.21983155212683134</v>
      </c>
      <c r="T5035" s="13">
        <f t="shared" si="626"/>
        <v>0.21988109561893976</v>
      </c>
      <c r="U5035">
        <f t="shared" si="627"/>
        <v>6.2133999999999991</v>
      </c>
      <c r="V5035" t="str">
        <f t="shared" si="628"/>
        <v>same</v>
      </c>
      <c r="W5035" s="47">
        <f t="shared" si="629"/>
        <v>0</v>
      </c>
      <c r="X5035" s="47"/>
      <c r="Y5035" s="47"/>
    </row>
    <row r="5036" spans="1:25" ht="21" x14ac:dyDescent="0.4">
      <c r="A5036" t="s">
        <v>1256</v>
      </c>
      <c r="B5036" t="s">
        <v>1201</v>
      </c>
      <c r="C5036" t="s">
        <v>1202</v>
      </c>
      <c r="D5036" s="33">
        <v>428005</v>
      </c>
      <c r="E5036" s="33">
        <v>34991</v>
      </c>
      <c r="F5036" s="32">
        <v>18.7056</v>
      </c>
      <c r="G5036" s="32">
        <v>6.2313999999999998</v>
      </c>
      <c r="H5036" s="13">
        <v>8.1753717830399175</v>
      </c>
      <c r="I5036" s="32">
        <v>24.937000000000001</v>
      </c>
      <c r="J5036" s="34">
        <f t="shared" si="630"/>
        <v>0.24988571199422543</v>
      </c>
      <c r="K5036">
        <v>0.53458317853162252</v>
      </c>
      <c r="L5036">
        <v>0.71266897202137691</v>
      </c>
      <c r="M5036">
        <v>0.5</v>
      </c>
      <c r="N5036" t="s">
        <v>37</v>
      </c>
      <c r="O5036" s="45" t="s">
        <v>37</v>
      </c>
      <c r="P5036" s="49" t="str">
        <f>'Sheet1 (2)'!O5038</f>
        <v>B</v>
      </c>
      <c r="Q5036" s="30" t="str">
        <f t="shared" si="623"/>
        <v>B</v>
      </c>
      <c r="R5036">
        <f t="shared" si="624"/>
        <v>0.25</v>
      </c>
      <c r="S5036" s="11">
        <f t="shared" si="625"/>
        <v>0.29841199823555359</v>
      </c>
      <c r="T5036" s="13">
        <f t="shared" si="626"/>
        <v>0.24988571199422543</v>
      </c>
      <c r="U5036">
        <f t="shared" si="627"/>
        <v>6.2313999999999998</v>
      </c>
      <c r="V5036" t="str">
        <f t="shared" si="628"/>
        <v>same</v>
      </c>
      <c r="W5036" s="47">
        <f t="shared" si="629"/>
        <v>0</v>
      </c>
      <c r="X5036" s="47"/>
      <c r="Y5036" s="47"/>
    </row>
    <row r="5037" spans="1:25" ht="21" x14ac:dyDescent="0.4">
      <c r="A5037" t="s">
        <v>1257</v>
      </c>
      <c r="B5037" t="s">
        <v>1201</v>
      </c>
      <c r="C5037" t="s">
        <v>1202</v>
      </c>
      <c r="D5037" s="33">
        <v>384010</v>
      </c>
      <c r="E5037" s="33">
        <v>22910</v>
      </c>
      <c r="F5037" s="32">
        <v>11.768200000000002</v>
      </c>
      <c r="G5037" s="32">
        <v>3.8528000000000002</v>
      </c>
      <c r="H5037" s="13">
        <v>5.9659904689982035</v>
      </c>
      <c r="I5037" s="32">
        <v>15.621000000000002</v>
      </c>
      <c r="J5037" s="34">
        <f t="shared" si="630"/>
        <v>0.2466423404391524</v>
      </c>
      <c r="K5037">
        <v>0.51367088607594946</v>
      </c>
      <c r="L5037">
        <v>0.6818419903972065</v>
      </c>
      <c r="M5037">
        <v>0.5</v>
      </c>
      <c r="N5037" t="s">
        <v>37</v>
      </c>
      <c r="O5037" s="45" t="s">
        <v>37</v>
      </c>
      <c r="P5037" s="49" t="str">
        <f>'Sheet1 (2)'!O5162</f>
        <v>B</v>
      </c>
      <c r="Q5037" s="30" t="str">
        <f t="shared" si="623"/>
        <v>B</v>
      </c>
      <c r="R5037">
        <f t="shared" si="624"/>
        <v>0.25</v>
      </c>
      <c r="S5037" s="11">
        <f t="shared" si="625"/>
        <v>0.26669227322194489</v>
      </c>
      <c r="T5037" s="13">
        <f t="shared" si="626"/>
        <v>0.2466423404391524</v>
      </c>
      <c r="U5037">
        <f t="shared" si="627"/>
        <v>3.8528000000000002</v>
      </c>
      <c r="V5037" t="str">
        <f t="shared" si="628"/>
        <v>same</v>
      </c>
      <c r="W5037" s="47">
        <f t="shared" si="629"/>
        <v>0</v>
      </c>
      <c r="X5037" s="47"/>
      <c r="Y5037" s="47"/>
    </row>
    <row r="5038" spans="1:25" ht="21" x14ac:dyDescent="0.4">
      <c r="A5038" t="s">
        <v>1258</v>
      </c>
      <c r="B5038" t="s">
        <v>1201</v>
      </c>
      <c r="C5038" t="s">
        <v>1202</v>
      </c>
      <c r="D5038" s="33">
        <v>561502</v>
      </c>
      <c r="E5038" s="33">
        <v>23935</v>
      </c>
      <c r="F5038" s="32">
        <v>8.3775999999999993</v>
      </c>
      <c r="G5038" s="32">
        <v>3.0429000000000004</v>
      </c>
      <c r="H5038" s="13">
        <v>4.2626740421227352</v>
      </c>
      <c r="I5038" s="32">
        <v>11.420500000000001</v>
      </c>
      <c r="J5038" s="34">
        <f t="shared" si="630"/>
        <v>0.26644192460925531</v>
      </c>
      <c r="K5038">
        <v>0.35001462293712132</v>
      </c>
      <c r="L5038">
        <v>0.47714643827031544</v>
      </c>
      <c r="M5038">
        <v>0.35</v>
      </c>
      <c r="N5038" t="s">
        <v>33</v>
      </c>
      <c r="O5038" s="45" t="s">
        <v>33</v>
      </c>
      <c r="P5038" s="49" t="str">
        <f>'Sheet1 (2)'!O5174</f>
        <v>C</v>
      </c>
      <c r="Q5038" s="30" t="str">
        <f t="shared" si="623"/>
        <v>C</v>
      </c>
      <c r="R5038">
        <f t="shared" si="624"/>
        <v>0.4</v>
      </c>
      <c r="S5038" s="11">
        <f t="shared" si="625"/>
        <v>0.26647257125344781</v>
      </c>
      <c r="T5038" s="13">
        <f t="shared" si="626"/>
        <v>0.26644192460925531</v>
      </c>
      <c r="U5038">
        <f t="shared" si="627"/>
        <v>3.0429000000000004</v>
      </c>
      <c r="V5038" t="str">
        <f t="shared" si="628"/>
        <v>same</v>
      </c>
      <c r="W5038" s="47">
        <f t="shared" si="629"/>
        <v>0</v>
      </c>
      <c r="X5038" s="47"/>
      <c r="Y5038" s="47"/>
    </row>
    <row r="5039" spans="1:25" ht="21" x14ac:dyDescent="0.4">
      <c r="A5039" t="s">
        <v>4389</v>
      </c>
      <c r="B5039" t="s">
        <v>4390</v>
      </c>
      <c r="C5039" t="s">
        <v>4391</v>
      </c>
      <c r="D5039" s="33">
        <v>1597171</v>
      </c>
      <c r="E5039" s="33">
        <v>28103</v>
      </c>
      <c r="F5039" s="32">
        <v>9.4632000000000005</v>
      </c>
      <c r="G5039" s="32">
        <v>3.1525000000000003</v>
      </c>
      <c r="H5039" s="13">
        <v>1.7595486018716844</v>
      </c>
      <c r="I5039" s="32">
        <v>12.6157</v>
      </c>
      <c r="J5039" s="34">
        <f t="shared" si="630"/>
        <v>0.24988704550678917</v>
      </c>
      <c r="K5039">
        <v>0.33673273316016084</v>
      </c>
      <c r="L5039">
        <v>0.44890936910650109</v>
      </c>
      <c r="M5039">
        <v>0.2</v>
      </c>
      <c r="N5039" t="s">
        <v>37</v>
      </c>
      <c r="O5039" s="45" t="s">
        <v>37</v>
      </c>
      <c r="P5039" s="49" t="str">
        <f>'Sheet1 (2)'!O22</f>
        <v>B</v>
      </c>
      <c r="Q5039" s="30" t="str">
        <f t="shared" si="623"/>
        <v>B</v>
      </c>
      <c r="R5039">
        <f t="shared" si="624"/>
        <v>0.25</v>
      </c>
      <c r="S5039" s="11">
        <f t="shared" si="625"/>
        <v>0.55447577225203515</v>
      </c>
      <c r="T5039" s="13">
        <f t="shared" si="626"/>
        <v>0.24988704550678917</v>
      </c>
      <c r="U5039">
        <f t="shared" si="627"/>
        <v>3.1525000000000003</v>
      </c>
      <c r="V5039" t="str">
        <f t="shared" si="628"/>
        <v>same</v>
      </c>
      <c r="W5039" s="47">
        <f t="shared" si="629"/>
        <v>0</v>
      </c>
      <c r="X5039" s="47"/>
      <c r="Y5039" s="47"/>
    </row>
    <row r="5040" spans="1:25" ht="21" x14ac:dyDescent="0.4">
      <c r="A5040" t="s">
        <v>4392</v>
      </c>
      <c r="B5040" t="s">
        <v>4390</v>
      </c>
      <c r="C5040" t="s">
        <v>4391</v>
      </c>
      <c r="D5040" s="33">
        <v>3079339</v>
      </c>
      <c r="E5040" s="33">
        <v>88476</v>
      </c>
      <c r="F5040" s="32">
        <v>31.0809</v>
      </c>
      <c r="G5040" s="32">
        <v>10.3584</v>
      </c>
      <c r="H5040" s="13">
        <v>2.8732140241785658</v>
      </c>
      <c r="I5040" s="32">
        <v>41.439300000000003</v>
      </c>
      <c r="J5040" s="34">
        <f t="shared" si="630"/>
        <v>0.24996561235349049</v>
      </c>
      <c r="K5040">
        <v>0.35129187576291876</v>
      </c>
      <c r="L5040">
        <v>0.46836769293367697</v>
      </c>
      <c r="M5040">
        <v>0.17</v>
      </c>
      <c r="N5040" t="s">
        <v>37</v>
      </c>
      <c r="O5040" s="45" t="s">
        <v>37</v>
      </c>
      <c r="P5040" s="49" t="str">
        <f>'Sheet1 (2)'!O158</f>
        <v>B</v>
      </c>
      <c r="Q5040" s="30" t="str">
        <f t="shared" si="623"/>
        <v>B</v>
      </c>
      <c r="R5040">
        <f t="shared" si="624"/>
        <v>0.25</v>
      </c>
      <c r="S5040" s="11">
        <f t="shared" si="625"/>
        <v>0.63703730516683432</v>
      </c>
      <c r="T5040" s="13">
        <f t="shared" si="626"/>
        <v>0.24996561235349049</v>
      </c>
      <c r="U5040">
        <f t="shared" si="627"/>
        <v>10.3584</v>
      </c>
      <c r="V5040" t="str">
        <f t="shared" si="628"/>
        <v>same</v>
      </c>
      <c r="W5040" s="47">
        <f t="shared" si="629"/>
        <v>0</v>
      </c>
      <c r="X5040" s="47"/>
      <c r="Y5040" s="47"/>
    </row>
    <row r="5041" spans="1:25" ht="21" x14ac:dyDescent="0.4">
      <c r="A5041" t="s">
        <v>4393</v>
      </c>
      <c r="B5041" t="s">
        <v>4390</v>
      </c>
      <c r="C5041" t="s">
        <v>4391</v>
      </c>
      <c r="D5041" s="33">
        <v>164702</v>
      </c>
      <c r="E5041" s="33">
        <v>4135</v>
      </c>
      <c r="F5041" s="32">
        <v>1.4071999999999998</v>
      </c>
      <c r="G5041" s="32">
        <v>0.46900000000000003</v>
      </c>
      <c r="H5041" s="13">
        <v>2.5105948925938968</v>
      </c>
      <c r="I5041" s="32">
        <v>1.8761999999999999</v>
      </c>
      <c r="J5041" s="34">
        <f t="shared" si="630"/>
        <v>0.24997335038908436</v>
      </c>
      <c r="K5041">
        <v>0.34031438935912933</v>
      </c>
      <c r="L5041">
        <v>0.4537363966142684</v>
      </c>
      <c r="M5041">
        <v>0.2</v>
      </c>
      <c r="N5041" t="s">
        <v>37</v>
      </c>
      <c r="O5041" s="45" t="s">
        <v>37</v>
      </c>
      <c r="P5041" s="49" t="str">
        <f>'Sheet1 (2)'!O442</f>
        <v>B</v>
      </c>
      <c r="Q5041" s="30" t="str">
        <f t="shared" si="623"/>
        <v>B</v>
      </c>
      <c r="R5041">
        <f t="shared" si="624"/>
        <v>0.25</v>
      </c>
      <c r="S5041" s="11">
        <f t="shared" si="625"/>
        <v>0.55921543545464225</v>
      </c>
      <c r="T5041" s="13">
        <f t="shared" si="626"/>
        <v>0.24997335038908436</v>
      </c>
      <c r="U5041">
        <f t="shared" si="627"/>
        <v>0.46900000000000003</v>
      </c>
      <c r="V5041" t="str">
        <f t="shared" si="628"/>
        <v>same</v>
      </c>
      <c r="W5041" s="47">
        <f t="shared" si="629"/>
        <v>0</v>
      </c>
      <c r="X5041" s="47"/>
      <c r="Y5041" s="47"/>
    </row>
    <row r="5042" spans="1:25" ht="21" x14ac:dyDescent="0.4">
      <c r="A5042" t="s">
        <v>4394</v>
      </c>
      <c r="B5042" t="s">
        <v>4390</v>
      </c>
      <c r="C5042" t="s">
        <v>4391</v>
      </c>
      <c r="D5042" s="33">
        <v>1090898</v>
      </c>
      <c r="E5042" s="33">
        <v>50880</v>
      </c>
      <c r="F5042" s="32">
        <v>17.007899999999999</v>
      </c>
      <c r="G5042" s="32">
        <v>5.6676000000000002</v>
      </c>
      <c r="H5042" s="13">
        <v>4.6640474178154143</v>
      </c>
      <c r="I5042" s="32">
        <v>22.6755</v>
      </c>
      <c r="J5042" s="34">
        <f t="shared" si="630"/>
        <v>0.24994377191241648</v>
      </c>
      <c r="K5042">
        <v>0.33427476415094337</v>
      </c>
      <c r="L5042">
        <v>0.44566627358490568</v>
      </c>
      <c r="M5042">
        <v>0.17</v>
      </c>
      <c r="N5042" t="s">
        <v>37</v>
      </c>
      <c r="O5042" s="45" t="s">
        <v>37</v>
      </c>
      <c r="P5042" s="49" t="str">
        <f>'Sheet1 (2)'!O606</f>
        <v>B</v>
      </c>
      <c r="Q5042" s="30" t="str">
        <f t="shared" si="623"/>
        <v>B</v>
      </c>
      <c r="R5042">
        <f t="shared" si="624"/>
        <v>0.25</v>
      </c>
      <c r="S5042" s="11">
        <f t="shared" si="625"/>
        <v>0.6185486538334326</v>
      </c>
      <c r="T5042" s="13">
        <f t="shared" si="626"/>
        <v>0.24994377191241648</v>
      </c>
      <c r="U5042">
        <f t="shared" si="627"/>
        <v>5.6676000000000002</v>
      </c>
      <c r="V5042" t="str">
        <f t="shared" si="628"/>
        <v>same</v>
      </c>
      <c r="W5042" s="47">
        <f t="shared" si="629"/>
        <v>0</v>
      </c>
      <c r="X5042" s="47"/>
      <c r="Y5042" s="47"/>
    </row>
    <row r="5043" spans="1:25" ht="21" x14ac:dyDescent="0.4">
      <c r="A5043" t="s">
        <v>4395</v>
      </c>
      <c r="B5043" t="s">
        <v>4390</v>
      </c>
      <c r="C5043" t="s">
        <v>4391</v>
      </c>
      <c r="D5043" s="33">
        <v>439307</v>
      </c>
      <c r="E5043" s="33">
        <v>11374</v>
      </c>
      <c r="F5043" s="32">
        <v>4.0205000000000002</v>
      </c>
      <c r="G5043" s="32">
        <v>1.3392999999999999</v>
      </c>
      <c r="H5043" s="13">
        <v>2.5890777975311114</v>
      </c>
      <c r="I5043" s="32">
        <v>5.3597999999999999</v>
      </c>
      <c r="J5043" s="34">
        <f t="shared" si="630"/>
        <v>0.24987872681816484</v>
      </c>
      <c r="K5043">
        <v>0.35348162475822048</v>
      </c>
      <c r="L5043">
        <v>0.47123263583611746</v>
      </c>
      <c r="M5043">
        <v>0.17</v>
      </c>
      <c r="N5043" t="s">
        <v>37</v>
      </c>
      <c r="O5043" s="45" t="s">
        <v>37</v>
      </c>
      <c r="P5043" s="49" t="str">
        <f>'Sheet1 (2)'!O650</f>
        <v>B</v>
      </c>
      <c r="Q5043" s="30" t="str">
        <f t="shared" si="623"/>
        <v>B</v>
      </c>
      <c r="R5043">
        <f t="shared" si="624"/>
        <v>0.25</v>
      </c>
      <c r="S5043" s="11">
        <f t="shared" si="625"/>
        <v>0.63924400164185236</v>
      </c>
      <c r="T5043" s="13">
        <f t="shared" si="626"/>
        <v>0.24987872681816484</v>
      </c>
      <c r="U5043">
        <f t="shared" si="627"/>
        <v>1.3392999999999999</v>
      </c>
      <c r="V5043" t="str">
        <f t="shared" si="628"/>
        <v>same</v>
      </c>
      <c r="W5043" s="47">
        <f t="shared" si="629"/>
        <v>0</v>
      </c>
      <c r="X5043" s="47"/>
      <c r="Y5043" s="47"/>
    </row>
    <row r="5044" spans="1:25" ht="21" x14ac:dyDescent="0.4">
      <c r="A5044" t="s">
        <v>4396</v>
      </c>
      <c r="B5044" t="s">
        <v>4390</v>
      </c>
      <c r="C5044" t="s">
        <v>4391</v>
      </c>
      <c r="D5044" s="33">
        <v>113185</v>
      </c>
      <c r="E5044" s="33">
        <v>2264</v>
      </c>
      <c r="F5044" s="32">
        <v>0.71419999999999983</v>
      </c>
      <c r="G5044" s="32">
        <v>0.23779999999999998</v>
      </c>
      <c r="H5044" s="13">
        <v>2.0002650527896808</v>
      </c>
      <c r="I5044" s="32">
        <v>0.95199999999999985</v>
      </c>
      <c r="J5044" s="34">
        <f t="shared" si="630"/>
        <v>0.24978991596638658</v>
      </c>
      <c r="K5044">
        <v>0.31545936395759711</v>
      </c>
      <c r="L5044">
        <v>0.42049469964664304</v>
      </c>
      <c r="M5044">
        <v>0.17</v>
      </c>
      <c r="N5044" t="s">
        <v>37</v>
      </c>
      <c r="O5044" s="45" t="s">
        <v>37</v>
      </c>
      <c r="P5044" s="49" t="str">
        <f>'Sheet1 (2)'!O965</f>
        <v>B</v>
      </c>
      <c r="Q5044" s="30" t="str">
        <f t="shared" si="623"/>
        <v>B</v>
      </c>
      <c r="R5044">
        <f t="shared" si="624"/>
        <v>0.25</v>
      </c>
      <c r="S5044" s="11">
        <f t="shared" si="625"/>
        <v>0.59571428571428564</v>
      </c>
      <c r="T5044" s="13">
        <f t="shared" si="626"/>
        <v>0.24978991596638658</v>
      </c>
      <c r="U5044">
        <f t="shared" si="627"/>
        <v>0.23779999999999998</v>
      </c>
      <c r="V5044" t="str">
        <f t="shared" si="628"/>
        <v>same</v>
      </c>
      <c r="W5044" s="47">
        <f t="shared" si="629"/>
        <v>0</v>
      </c>
      <c r="X5044" s="47"/>
      <c r="Y5044" s="47"/>
    </row>
    <row r="5045" spans="1:25" ht="21" x14ac:dyDescent="0.4">
      <c r="A5045" t="s">
        <v>4397</v>
      </c>
      <c r="B5045" t="s">
        <v>4390</v>
      </c>
      <c r="C5045" t="s">
        <v>4391</v>
      </c>
      <c r="D5045" s="33">
        <v>174147</v>
      </c>
      <c r="E5045" s="33">
        <v>4620</v>
      </c>
      <c r="F5045" s="32">
        <v>1.4298</v>
      </c>
      <c r="G5045" s="32">
        <v>0.47649999999999998</v>
      </c>
      <c r="H5045" s="13">
        <v>2.6529311443780252</v>
      </c>
      <c r="I5045" s="32">
        <v>1.9062999999999999</v>
      </c>
      <c r="J5045" s="34">
        <f t="shared" si="630"/>
        <v>0.24996065676965851</v>
      </c>
      <c r="K5045">
        <v>0.30948051948051947</v>
      </c>
      <c r="L5045">
        <v>0.41261904761904761</v>
      </c>
      <c r="M5045">
        <v>0.17</v>
      </c>
      <c r="N5045" t="s">
        <v>37</v>
      </c>
      <c r="O5045" s="45" t="s">
        <v>37</v>
      </c>
      <c r="P5045" s="49" t="str">
        <f>'Sheet1 (2)'!O1064</f>
        <v>B</v>
      </c>
      <c r="Q5045" s="30" t="str">
        <f t="shared" si="623"/>
        <v>B</v>
      </c>
      <c r="R5045">
        <f t="shared" si="624"/>
        <v>0.25</v>
      </c>
      <c r="S5045" s="11">
        <f t="shared" si="625"/>
        <v>0.58799769186381989</v>
      </c>
      <c r="T5045" s="13">
        <f t="shared" si="626"/>
        <v>0.24996065676965851</v>
      </c>
      <c r="U5045">
        <f t="shared" si="627"/>
        <v>0.47649999999999998</v>
      </c>
      <c r="V5045" t="str">
        <f t="shared" si="628"/>
        <v>same</v>
      </c>
      <c r="W5045" s="47">
        <f t="shared" si="629"/>
        <v>0</v>
      </c>
      <c r="X5045" s="47"/>
      <c r="Y5045" s="47"/>
    </row>
    <row r="5046" spans="1:25" ht="21" x14ac:dyDescent="0.4">
      <c r="A5046" t="s">
        <v>4398</v>
      </c>
      <c r="B5046" t="s">
        <v>4390</v>
      </c>
      <c r="C5046" t="s">
        <v>4391</v>
      </c>
      <c r="D5046" s="33">
        <v>156380</v>
      </c>
      <c r="E5046" s="33">
        <v>4752</v>
      </c>
      <c r="F5046" s="32">
        <v>1.4596</v>
      </c>
      <c r="G5046" s="32">
        <v>0.48660000000000003</v>
      </c>
      <c r="H5046" s="13">
        <v>3.0387517585368973</v>
      </c>
      <c r="I5046" s="32">
        <v>1.9462000000000002</v>
      </c>
      <c r="J5046" s="34">
        <f t="shared" si="630"/>
        <v>0.25002569109032985</v>
      </c>
      <c r="K5046">
        <v>0.30715488215488213</v>
      </c>
      <c r="L5046">
        <v>0.40955387205387206</v>
      </c>
      <c r="M5046">
        <v>0.2</v>
      </c>
      <c r="N5046" t="s">
        <v>37</v>
      </c>
      <c r="O5046" s="45" t="s">
        <v>37</v>
      </c>
      <c r="P5046" s="49" t="str">
        <f>'Sheet1 (2)'!O1134</f>
        <v>B</v>
      </c>
      <c r="Q5046" s="30" t="str">
        <f t="shared" si="623"/>
        <v>B</v>
      </c>
      <c r="R5046">
        <f t="shared" si="624"/>
        <v>0.25</v>
      </c>
      <c r="S5046" s="11">
        <f t="shared" si="625"/>
        <v>0.51166375500976258</v>
      </c>
      <c r="T5046" s="13">
        <f t="shared" si="626"/>
        <v>0.25002569109032985</v>
      </c>
      <c r="U5046">
        <f t="shared" si="627"/>
        <v>0.48659999999999998</v>
      </c>
      <c r="V5046" t="str">
        <f t="shared" si="628"/>
        <v>same</v>
      </c>
      <c r="W5046" s="47">
        <f t="shared" si="629"/>
        <v>0</v>
      </c>
      <c r="X5046" s="47"/>
      <c r="Y5046" s="47"/>
    </row>
    <row r="5047" spans="1:25" ht="21" x14ac:dyDescent="0.4">
      <c r="A5047" t="s">
        <v>4399</v>
      </c>
      <c r="B5047" t="s">
        <v>4390</v>
      </c>
      <c r="C5047" t="s">
        <v>4391</v>
      </c>
      <c r="D5047" s="33">
        <v>154949</v>
      </c>
      <c r="E5047" s="33">
        <v>2590</v>
      </c>
      <c r="F5047" s="32">
        <v>0.72350000000000003</v>
      </c>
      <c r="G5047" s="32">
        <v>0.24099999999999999</v>
      </c>
      <c r="H5047" s="13">
        <v>1.671517725186997</v>
      </c>
      <c r="I5047" s="32">
        <v>0.96450000000000002</v>
      </c>
      <c r="J5047" s="34">
        <f t="shared" si="630"/>
        <v>0.24987039917055467</v>
      </c>
      <c r="K5047">
        <v>0.27934362934362933</v>
      </c>
      <c r="L5047">
        <v>0.3723938223938224</v>
      </c>
      <c r="M5047">
        <v>0.2</v>
      </c>
      <c r="N5047" t="s">
        <v>37</v>
      </c>
      <c r="O5047" s="45" t="s">
        <v>37</v>
      </c>
      <c r="P5047" s="49" t="str">
        <f>'Sheet1 (2)'!O1391</f>
        <v>B</v>
      </c>
      <c r="Q5047" s="30" t="str">
        <f t="shared" si="623"/>
        <v>B</v>
      </c>
      <c r="R5047">
        <f t="shared" si="624"/>
        <v>0.25</v>
      </c>
      <c r="S5047" s="11">
        <f t="shared" si="625"/>
        <v>0.46293416277864174</v>
      </c>
      <c r="T5047" s="13">
        <f t="shared" si="626"/>
        <v>0.24987039917055467</v>
      </c>
      <c r="U5047">
        <f t="shared" si="627"/>
        <v>0.24099999999999999</v>
      </c>
      <c r="V5047" t="str">
        <f t="shared" si="628"/>
        <v>same</v>
      </c>
      <c r="W5047" s="47">
        <f t="shared" si="629"/>
        <v>0</v>
      </c>
      <c r="X5047" s="47"/>
      <c r="Y5047" s="47"/>
    </row>
    <row r="5048" spans="1:25" ht="21" x14ac:dyDescent="0.4">
      <c r="A5048" t="s">
        <v>4400</v>
      </c>
      <c r="B5048" t="s">
        <v>4390</v>
      </c>
      <c r="C5048" t="s">
        <v>4391</v>
      </c>
      <c r="D5048" s="33">
        <v>141640</v>
      </c>
      <c r="E5048" s="33">
        <v>5141</v>
      </c>
      <c r="F5048" s="32">
        <v>1.2174999999999998</v>
      </c>
      <c r="G5048" s="32">
        <v>0.40549999999999997</v>
      </c>
      <c r="H5048" s="13">
        <v>3.6296243998870374</v>
      </c>
      <c r="I5048" s="32">
        <v>1.6229999999999998</v>
      </c>
      <c r="J5048" s="34">
        <f t="shared" si="630"/>
        <v>0.2498459642637092</v>
      </c>
      <c r="K5048">
        <v>0.23682163003306744</v>
      </c>
      <c r="L5048">
        <v>0.31569733514880371</v>
      </c>
      <c r="M5048">
        <v>0.2</v>
      </c>
      <c r="N5048" t="s">
        <v>37</v>
      </c>
      <c r="O5048" s="45" t="s">
        <v>37</v>
      </c>
      <c r="P5048" s="49" t="str">
        <f>'Sheet1 (2)'!O1629</f>
        <v>B</v>
      </c>
      <c r="Q5048" s="30" t="str">
        <f t="shared" si="623"/>
        <v>B</v>
      </c>
      <c r="R5048">
        <f t="shared" si="624"/>
        <v>0.25</v>
      </c>
      <c r="S5048" s="11">
        <f t="shared" si="625"/>
        <v>0.36648182378311761</v>
      </c>
      <c r="T5048" s="13">
        <f t="shared" si="626"/>
        <v>0.2498459642637092</v>
      </c>
      <c r="U5048">
        <f t="shared" si="627"/>
        <v>0.40549999999999997</v>
      </c>
      <c r="V5048" t="str">
        <f t="shared" si="628"/>
        <v>same</v>
      </c>
      <c r="W5048" s="47">
        <f t="shared" si="629"/>
        <v>0</v>
      </c>
      <c r="X5048" s="47"/>
      <c r="Y5048" s="47"/>
    </row>
    <row r="5049" spans="1:25" ht="21" x14ac:dyDescent="0.4">
      <c r="A5049" t="s">
        <v>4401</v>
      </c>
      <c r="B5049" t="s">
        <v>4390</v>
      </c>
      <c r="C5049" t="s">
        <v>4391</v>
      </c>
      <c r="D5049" s="33">
        <v>120760</v>
      </c>
      <c r="E5049" s="33">
        <v>5158</v>
      </c>
      <c r="F5049" s="32">
        <v>1.6531999999999998</v>
      </c>
      <c r="G5049" s="32">
        <v>0.55089999999999995</v>
      </c>
      <c r="H5049" s="13">
        <v>4.2712818814176883</v>
      </c>
      <c r="I5049" s="32">
        <v>2.2040999999999995</v>
      </c>
      <c r="J5049" s="34">
        <f t="shared" si="630"/>
        <v>0.24994328750964115</v>
      </c>
      <c r="K5049">
        <v>0.32051182628925939</v>
      </c>
      <c r="L5049">
        <v>0.42731678945327634</v>
      </c>
      <c r="M5049">
        <v>0.2</v>
      </c>
      <c r="N5049" t="s">
        <v>37</v>
      </c>
      <c r="O5049" s="45" t="s">
        <v>37</v>
      </c>
      <c r="P5049" s="49" t="str">
        <f>'Sheet1 (2)'!O2132</f>
        <v>B</v>
      </c>
      <c r="Q5049" s="30" t="str">
        <f t="shared" si="623"/>
        <v>B</v>
      </c>
      <c r="R5049">
        <f t="shared" si="624"/>
        <v>0.25</v>
      </c>
      <c r="S5049" s="11">
        <f t="shared" si="625"/>
        <v>0.53196315956626272</v>
      </c>
      <c r="T5049" s="13">
        <f t="shared" si="626"/>
        <v>0.24994328750964115</v>
      </c>
      <c r="U5049">
        <f t="shared" si="627"/>
        <v>0.55089999999999995</v>
      </c>
      <c r="V5049" t="str">
        <f t="shared" si="628"/>
        <v>same</v>
      </c>
      <c r="W5049" s="47">
        <f t="shared" si="629"/>
        <v>0</v>
      </c>
      <c r="X5049" s="47"/>
      <c r="Y5049" s="47"/>
    </row>
    <row r="5050" spans="1:25" ht="21" x14ac:dyDescent="0.4">
      <c r="A5050" t="s">
        <v>4402</v>
      </c>
      <c r="B5050" t="s">
        <v>4390</v>
      </c>
      <c r="C5050" t="s">
        <v>4391</v>
      </c>
      <c r="D5050" s="33">
        <v>169920</v>
      </c>
      <c r="E5050" s="33">
        <v>5983</v>
      </c>
      <c r="F5050" s="32">
        <v>1.7754999999999999</v>
      </c>
      <c r="G5050" s="32">
        <v>0.5918000000000001</v>
      </c>
      <c r="H5050" s="13">
        <v>3.5210687382297552</v>
      </c>
      <c r="I5050" s="32">
        <v>2.3673000000000002</v>
      </c>
      <c r="J5050" s="34">
        <f t="shared" si="630"/>
        <v>0.24998943944578214</v>
      </c>
      <c r="K5050">
        <v>0.29675747952532172</v>
      </c>
      <c r="L5050">
        <v>0.39567106802607388</v>
      </c>
      <c r="M5050">
        <v>0.2</v>
      </c>
      <c r="N5050" t="s">
        <v>37</v>
      </c>
      <c r="O5050" s="45" t="s">
        <v>37</v>
      </c>
      <c r="P5050" s="49" t="str">
        <f>'Sheet1 (2)'!O2171</f>
        <v>B</v>
      </c>
      <c r="Q5050" s="30" t="str">
        <f t="shared" si="623"/>
        <v>B</v>
      </c>
      <c r="R5050">
        <f t="shared" si="624"/>
        <v>0.25</v>
      </c>
      <c r="S5050" s="11">
        <f t="shared" si="625"/>
        <v>0.49452963291513535</v>
      </c>
      <c r="T5050" s="13">
        <f t="shared" si="626"/>
        <v>0.24998943944578214</v>
      </c>
      <c r="U5050">
        <f t="shared" si="627"/>
        <v>0.5918000000000001</v>
      </c>
      <c r="V5050" t="str">
        <f t="shared" si="628"/>
        <v>same</v>
      </c>
      <c r="W5050" s="47">
        <f t="shared" si="629"/>
        <v>0</v>
      </c>
      <c r="X5050" s="47"/>
      <c r="Y5050" s="47"/>
    </row>
    <row r="5051" spans="1:25" ht="21" x14ac:dyDescent="0.4">
      <c r="A5051" t="s">
        <v>4403</v>
      </c>
      <c r="B5051" t="s">
        <v>4390</v>
      </c>
      <c r="C5051" t="s">
        <v>4391</v>
      </c>
      <c r="D5051" s="33">
        <v>256311</v>
      </c>
      <c r="E5051" s="33">
        <v>4437</v>
      </c>
      <c r="F5051" s="32">
        <v>1.2803</v>
      </c>
      <c r="G5051" s="32">
        <v>0.42660000000000003</v>
      </c>
      <c r="H5051" s="13">
        <v>1.7311001088521367</v>
      </c>
      <c r="I5051" s="32">
        <v>1.7069000000000001</v>
      </c>
      <c r="J5051" s="34">
        <f t="shared" si="630"/>
        <v>0.24992676782471146</v>
      </c>
      <c r="K5051">
        <v>0.28855082262790172</v>
      </c>
      <c r="L5051">
        <v>0.38469686725264823</v>
      </c>
      <c r="M5051">
        <v>0.17</v>
      </c>
      <c r="N5051" t="s">
        <v>37</v>
      </c>
      <c r="O5051" s="45" t="s">
        <v>37</v>
      </c>
      <c r="P5051" s="49" t="str">
        <f>'Sheet1 (2)'!O2181</f>
        <v>B</v>
      </c>
      <c r="Q5051" s="30" t="str">
        <f t="shared" si="623"/>
        <v>B</v>
      </c>
      <c r="R5051">
        <f t="shared" si="624"/>
        <v>0.25</v>
      </c>
      <c r="S5051" s="11">
        <f t="shared" si="625"/>
        <v>0.55809362001288887</v>
      </c>
      <c r="T5051" s="13">
        <f t="shared" si="626"/>
        <v>0.24992676782471146</v>
      </c>
      <c r="U5051">
        <f t="shared" si="627"/>
        <v>0.42660000000000003</v>
      </c>
      <c r="V5051" t="str">
        <f t="shared" si="628"/>
        <v>same</v>
      </c>
      <c r="W5051" s="47">
        <f t="shared" si="629"/>
        <v>0</v>
      </c>
      <c r="X5051" s="47"/>
      <c r="Y5051" s="47"/>
    </row>
    <row r="5052" spans="1:25" ht="21" x14ac:dyDescent="0.4">
      <c r="A5052" t="s">
        <v>4404</v>
      </c>
      <c r="B5052" t="s">
        <v>4390</v>
      </c>
      <c r="C5052" t="s">
        <v>4391</v>
      </c>
      <c r="D5052" s="33">
        <v>34643</v>
      </c>
      <c r="E5052" s="33">
        <v>932</v>
      </c>
      <c r="F5052" s="32">
        <v>0.21940000000000001</v>
      </c>
      <c r="G5052" s="32">
        <v>7.2900000000000006E-2</v>
      </c>
      <c r="H5052" s="13">
        <v>2.6902981843373843</v>
      </c>
      <c r="I5052" s="32">
        <v>0.2923</v>
      </c>
      <c r="J5052" s="34">
        <f t="shared" si="630"/>
        <v>0.24940130003421143</v>
      </c>
      <c r="K5052">
        <v>0.23540772532188842</v>
      </c>
      <c r="L5052">
        <v>0.31362660944206011</v>
      </c>
      <c r="M5052">
        <v>0.2</v>
      </c>
      <c r="N5052" t="s">
        <v>37</v>
      </c>
      <c r="O5052" s="45" t="s">
        <v>37</v>
      </c>
      <c r="P5052" s="49" t="str">
        <f>'Sheet1 (2)'!O2231</f>
        <v>B</v>
      </c>
      <c r="Q5052" s="30" t="str">
        <f t="shared" si="623"/>
        <v>B</v>
      </c>
      <c r="R5052">
        <f t="shared" si="624"/>
        <v>0.25</v>
      </c>
      <c r="S5052" s="11">
        <f t="shared" si="625"/>
        <v>0.36229900786862812</v>
      </c>
      <c r="T5052" s="13">
        <f t="shared" si="626"/>
        <v>0.24940130003421143</v>
      </c>
      <c r="U5052">
        <f t="shared" si="627"/>
        <v>7.2900000000000006E-2</v>
      </c>
      <c r="V5052" t="str">
        <f t="shared" si="628"/>
        <v>same</v>
      </c>
      <c r="W5052" s="47">
        <f t="shared" si="629"/>
        <v>0</v>
      </c>
      <c r="X5052" s="47"/>
      <c r="Y5052" s="47"/>
    </row>
    <row r="5053" spans="1:25" ht="21" x14ac:dyDescent="0.4">
      <c r="A5053" t="s">
        <v>4405</v>
      </c>
      <c r="B5053" t="s">
        <v>4390</v>
      </c>
      <c r="C5053" t="s">
        <v>4391</v>
      </c>
      <c r="D5053" s="33">
        <v>261985</v>
      </c>
      <c r="E5053" s="33">
        <v>6552</v>
      </c>
      <c r="F5053" s="32">
        <v>1.7845</v>
      </c>
      <c r="G5053" s="32">
        <v>0.59489999999999998</v>
      </c>
      <c r="H5053" s="13">
        <v>2.5009065404507891</v>
      </c>
      <c r="I5053" s="32">
        <v>2.3794</v>
      </c>
      <c r="J5053" s="34">
        <f t="shared" si="630"/>
        <v>0.25002101370093299</v>
      </c>
      <c r="K5053">
        <v>0.27235958485958484</v>
      </c>
      <c r="L5053">
        <v>0.36315628815628814</v>
      </c>
      <c r="M5053">
        <v>0.17</v>
      </c>
      <c r="N5053" t="s">
        <v>37</v>
      </c>
      <c r="O5053" s="45" t="s">
        <v>37</v>
      </c>
      <c r="P5053" s="49" t="str">
        <f>'Sheet1 (2)'!O2324</f>
        <v>B</v>
      </c>
      <c r="Q5053" s="30" t="str">
        <f t="shared" si="623"/>
        <v>B</v>
      </c>
      <c r="R5053">
        <f t="shared" si="624"/>
        <v>0.25</v>
      </c>
      <c r="S5053" s="11">
        <f t="shared" si="625"/>
        <v>0.53188198705556022</v>
      </c>
      <c r="T5053" s="13">
        <f t="shared" si="626"/>
        <v>0.25002101370093299</v>
      </c>
      <c r="U5053">
        <f t="shared" si="627"/>
        <v>0.59489999999999998</v>
      </c>
      <c r="V5053" t="str">
        <f t="shared" si="628"/>
        <v>same</v>
      </c>
      <c r="W5053" s="47">
        <f t="shared" si="629"/>
        <v>0</v>
      </c>
      <c r="X5053" s="47"/>
      <c r="Y5053" s="47"/>
    </row>
    <row r="5054" spans="1:25" ht="21" x14ac:dyDescent="0.4">
      <c r="A5054" t="s">
        <v>4406</v>
      </c>
      <c r="B5054" t="s">
        <v>4390</v>
      </c>
      <c r="C5054" t="s">
        <v>4391</v>
      </c>
      <c r="D5054" s="33">
        <v>165654</v>
      </c>
      <c r="E5054" s="33">
        <v>4807</v>
      </c>
      <c r="F5054" s="32">
        <v>1.4916000000000003</v>
      </c>
      <c r="G5054" s="32">
        <v>0.49709999999999999</v>
      </c>
      <c r="H5054" s="13">
        <v>2.9018315283663538</v>
      </c>
      <c r="I5054" s="32">
        <v>1.9887000000000001</v>
      </c>
      <c r="J5054" s="34">
        <f t="shared" si="630"/>
        <v>0.24996228692110423</v>
      </c>
      <c r="K5054">
        <v>0.31029748283752867</v>
      </c>
      <c r="L5054">
        <v>0.41370917412107344</v>
      </c>
      <c r="M5054">
        <v>0.2</v>
      </c>
      <c r="N5054" t="s">
        <v>37</v>
      </c>
      <c r="O5054" s="45" t="s">
        <v>37</v>
      </c>
      <c r="P5054" s="49" t="str">
        <f>'Sheet1 (2)'!O2386</f>
        <v>B</v>
      </c>
      <c r="Q5054" s="30" t="str">
        <f t="shared" ref="Q5054:Q5117" si="631">IF(U5054="same",N5054,IF(O5054=N5054,P5054,O5054))</f>
        <v>B</v>
      </c>
      <c r="R5054">
        <f t="shared" si="624"/>
        <v>0.25</v>
      </c>
      <c r="S5054" s="11">
        <f t="shared" si="625"/>
        <v>0.51656861266153764</v>
      </c>
      <c r="T5054" s="13">
        <f t="shared" si="626"/>
        <v>0.24996228692110423</v>
      </c>
      <c r="U5054">
        <f t="shared" si="627"/>
        <v>0.49709999999999999</v>
      </c>
      <c r="V5054" t="str">
        <f t="shared" si="628"/>
        <v>same</v>
      </c>
      <c r="W5054" s="47">
        <f t="shared" si="629"/>
        <v>0</v>
      </c>
      <c r="X5054" s="47"/>
      <c r="Y5054" s="47"/>
    </row>
    <row r="5055" spans="1:25" ht="21" x14ac:dyDescent="0.4">
      <c r="A5055" t="s">
        <v>4407</v>
      </c>
      <c r="B5055" t="s">
        <v>4390</v>
      </c>
      <c r="C5055" t="s">
        <v>4391</v>
      </c>
      <c r="D5055" s="33">
        <v>95771</v>
      </c>
      <c r="E5055" s="33">
        <v>7078</v>
      </c>
      <c r="F5055" s="32">
        <v>1.7028999999999999</v>
      </c>
      <c r="G5055" s="32">
        <v>-1.7028999999999999</v>
      </c>
      <c r="H5055" s="13">
        <v>7.3905461987449224</v>
      </c>
      <c r="I5055" s="32">
        <v>0</v>
      </c>
      <c r="J5055" s="34" t="e">
        <f t="shared" si="630"/>
        <v>#DIV/0!</v>
      </c>
      <c r="K5055">
        <v>0.24059056230573606</v>
      </c>
      <c r="L5055">
        <v>0</v>
      </c>
      <c r="M5055">
        <v>0.2</v>
      </c>
      <c r="N5055" t="s">
        <v>37</v>
      </c>
      <c r="O5055" s="45" t="s">
        <v>37</v>
      </c>
      <c r="P5055" s="49" t="str">
        <f>'Sheet1 (2)'!O2439</f>
        <v>B</v>
      </c>
      <c r="Q5055" s="30" t="str">
        <f t="shared" si="631"/>
        <v>B</v>
      </c>
      <c r="R5055">
        <f t="shared" si="624"/>
        <v>0.25</v>
      </c>
      <c r="S5055" s="11" t="e">
        <f t="shared" si="625"/>
        <v>#DIV/0!</v>
      </c>
      <c r="T5055" s="13" t="e">
        <f t="shared" si="626"/>
        <v>#DIV/0!</v>
      </c>
      <c r="U5055">
        <f t="shared" si="627"/>
        <v>0</v>
      </c>
      <c r="V5055" t="str">
        <f t="shared" si="628"/>
        <v>same</v>
      </c>
      <c r="W5055" s="47">
        <f t="shared" si="629"/>
        <v>1.7028999999999999</v>
      </c>
      <c r="X5055" s="47"/>
      <c r="Y5055" s="47"/>
    </row>
    <row r="5056" spans="1:25" ht="21" x14ac:dyDescent="0.4">
      <c r="A5056" t="s">
        <v>4408</v>
      </c>
      <c r="B5056" t="s">
        <v>4390</v>
      </c>
      <c r="C5056" t="s">
        <v>4391</v>
      </c>
      <c r="D5056" s="33">
        <v>199271</v>
      </c>
      <c r="E5056" s="33">
        <v>4590</v>
      </c>
      <c r="F5056" s="32">
        <v>1.2550000000000001</v>
      </c>
      <c r="G5056" s="32">
        <v>0.41800000000000004</v>
      </c>
      <c r="H5056" s="13">
        <v>2.3033958779752197</v>
      </c>
      <c r="I5056" s="32">
        <v>1.673</v>
      </c>
      <c r="J5056" s="34">
        <f t="shared" si="630"/>
        <v>0.24985056784219967</v>
      </c>
      <c r="K5056">
        <v>0.27342047930283231</v>
      </c>
      <c r="L5056">
        <v>0.3644880174291939</v>
      </c>
      <c r="M5056">
        <v>0.17</v>
      </c>
      <c r="N5056" t="s">
        <v>37</v>
      </c>
      <c r="O5056" s="45" t="s">
        <v>37</v>
      </c>
      <c r="P5056" s="49" t="str">
        <f>'Sheet1 (2)'!O2600</f>
        <v>B</v>
      </c>
      <c r="Q5056" s="30" t="str">
        <f t="shared" si="631"/>
        <v>B</v>
      </c>
      <c r="R5056">
        <f t="shared" si="624"/>
        <v>0.25</v>
      </c>
      <c r="S5056" s="11">
        <f t="shared" si="625"/>
        <v>0.5335923490735206</v>
      </c>
      <c r="T5056" s="13">
        <f t="shared" si="626"/>
        <v>0.24985056784219967</v>
      </c>
      <c r="U5056">
        <f t="shared" si="627"/>
        <v>0.41800000000000004</v>
      </c>
      <c r="V5056" t="str">
        <f t="shared" si="628"/>
        <v>same</v>
      </c>
      <c r="W5056" s="47">
        <f t="shared" si="629"/>
        <v>0</v>
      </c>
      <c r="X5056" s="47"/>
      <c r="Y5056" s="47"/>
    </row>
    <row r="5057" spans="1:25" ht="21" x14ac:dyDescent="0.4">
      <c r="A5057" t="s">
        <v>4409</v>
      </c>
      <c r="B5057" t="s">
        <v>4390</v>
      </c>
      <c r="C5057" t="s">
        <v>4391</v>
      </c>
      <c r="D5057" s="33">
        <v>122612</v>
      </c>
      <c r="E5057" s="33">
        <v>4236</v>
      </c>
      <c r="F5057" s="32">
        <v>1.286</v>
      </c>
      <c r="G5057" s="32">
        <v>0.4284</v>
      </c>
      <c r="H5057" s="13">
        <v>3.4548005089224545</v>
      </c>
      <c r="I5057" s="32">
        <v>1.7143999999999999</v>
      </c>
      <c r="J5057" s="34">
        <f t="shared" si="630"/>
        <v>0.24988334111059263</v>
      </c>
      <c r="K5057">
        <v>0.3035882908404155</v>
      </c>
      <c r="L5057">
        <v>0.40472143531633614</v>
      </c>
      <c r="M5057">
        <v>0.17</v>
      </c>
      <c r="N5057" t="s">
        <v>37</v>
      </c>
      <c r="O5057" s="45" t="s">
        <v>37</v>
      </c>
      <c r="P5057" s="49" t="str">
        <f>'Sheet1 (2)'!O2649</f>
        <v>B</v>
      </c>
      <c r="Q5057" s="30" t="str">
        <f t="shared" si="631"/>
        <v>B</v>
      </c>
      <c r="R5057">
        <f t="shared" si="624"/>
        <v>0.25</v>
      </c>
      <c r="S5057" s="11">
        <f t="shared" si="625"/>
        <v>0.57995800279981324</v>
      </c>
      <c r="T5057" s="13">
        <f t="shared" si="626"/>
        <v>0.24988334111059263</v>
      </c>
      <c r="U5057">
        <f t="shared" si="627"/>
        <v>0.4284</v>
      </c>
      <c r="V5057" t="str">
        <f t="shared" si="628"/>
        <v>same</v>
      </c>
      <c r="W5057" s="47">
        <f t="shared" si="629"/>
        <v>0</v>
      </c>
      <c r="X5057" s="47"/>
      <c r="Y5057" s="47"/>
    </row>
    <row r="5058" spans="1:25" ht="21" x14ac:dyDescent="0.4">
      <c r="A5058" t="s">
        <v>4410</v>
      </c>
      <c r="B5058" t="s">
        <v>4390</v>
      </c>
      <c r="C5058" t="s">
        <v>4391</v>
      </c>
      <c r="D5058" s="33">
        <v>504629</v>
      </c>
      <c r="E5058" s="33">
        <v>19390</v>
      </c>
      <c r="F5058" s="32">
        <v>6.637999999999999</v>
      </c>
      <c r="G5058" s="32">
        <v>2.1754000000000007</v>
      </c>
      <c r="H5058" s="13">
        <v>3.8424268125692342</v>
      </c>
      <c r="I5058" s="32">
        <v>8.8133999999999997</v>
      </c>
      <c r="J5058" s="34">
        <f t="shared" si="630"/>
        <v>0.24682869267252147</v>
      </c>
      <c r="K5058">
        <v>0.34234141309953581</v>
      </c>
      <c r="L5058">
        <v>0.45453326456936566</v>
      </c>
      <c r="M5058">
        <v>0.17</v>
      </c>
      <c r="N5058" t="s">
        <v>37</v>
      </c>
      <c r="O5058" s="45" t="s">
        <v>37</v>
      </c>
      <c r="P5058" s="49" t="str">
        <f>'Sheet1 (2)'!O2678</f>
        <v>B</v>
      </c>
      <c r="Q5058" s="30" t="str">
        <f t="shared" si="631"/>
        <v>B</v>
      </c>
      <c r="R5058">
        <f t="shared" ref="R5058:R5121" si="632">VLOOKUP(IF(V5058="same",N5058,IF(O5058=N5058,P5058,O5058)),$AC$2:$AN$8,9,FALSE)</f>
        <v>0.25</v>
      </c>
      <c r="S5058" s="11">
        <f t="shared" ref="S5058:S5121" si="633">(L5058-M5058)/L5058</f>
        <v>0.62598996981868527</v>
      </c>
      <c r="T5058" s="13">
        <f t="shared" ref="T5058:T5121" si="634">IF(V5058="SAME",J5058,MIN(R5058:S5058))</f>
        <v>0.24682869267252147</v>
      </c>
      <c r="U5058">
        <f t="shared" ref="U5058:U5121" si="635">IFERROR(T5058*I5058,0)</f>
        <v>2.1754000000000007</v>
      </c>
      <c r="V5058" t="str">
        <f t="shared" ref="V5058:V5121" si="636">IF(AND(N5058=O5058,P5058=N5058),"same",IF(NOT(OR(O5058=N5058,P5058=N5058)),"conflict","change"))</f>
        <v>same</v>
      </c>
      <c r="W5058" s="47">
        <f t="shared" ref="W5058:W5121" si="637">U5058-G5058</f>
        <v>0</v>
      </c>
      <c r="X5058" s="47"/>
      <c r="Y5058" s="47"/>
    </row>
    <row r="5059" spans="1:25" ht="21" x14ac:dyDescent="0.4">
      <c r="A5059" t="s">
        <v>4411</v>
      </c>
      <c r="B5059" t="s">
        <v>4390</v>
      </c>
      <c r="C5059" t="s">
        <v>4391</v>
      </c>
      <c r="D5059" s="33">
        <v>227917</v>
      </c>
      <c r="E5059" s="33">
        <v>6733</v>
      </c>
      <c r="F5059" s="32">
        <v>1.9495</v>
      </c>
      <c r="G5059" s="32">
        <v>0.64969999999999994</v>
      </c>
      <c r="H5059" s="13">
        <v>2.9541455880868912</v>
      </c>
      <c r="I5059" s="32">
        <v>2.5991999999999997</v>
      </c>
      <c r="J5059" s="34">
        <f t="shared" si="630"/>
        <v>0.24996152662357649</v>
      </c>
      <c r="K5059">
        <v>0.2895440368335066</v>
      </c>
      <c r="L5059">
        <v>0.38603891281746616</v>
      </c>
      <c r="M5059">
        <v>0.17</v>
      </c>
      <c r="N5059" t="s">
        <v>37</v>
      </c>
      <c r="O5059" s="45" t="s">
        <v>37</v>
      </c>
      <c r="P5059" s="49" t="str">
        <f>'Sheet1 (2)'!O2722</f>
        <v>B</v>
      </c>
      <c r="Q5059" s="30" t="str">
        <f t="shared" si="631"/>
        <v>B</v>
      </c>
      <c r="R5059">
        <f t="shared" si="632"/>
        <v>0.25</v>
      </c>
      <c r="S5059" s="11">
        <f t="shared" si="633"/>
        <v>0.55962988611880571</v>
      </c>
      <c r="T5059" s="13">
        <f t="shared" si="634"/>
        <v>0.24996152662357649</v>
      </c>
      <c r="U5059">
        <f t="shared" si="635"/>
        <v>0.64969999999999994</v>
      </c>
      <c r="V5059" t="str">
        <f t="shared" si="636"/>
        <v>same</v>
      </c>
      <c r="W5059" s="47">
        <f t="shared" si="637"/>
        <v>0</v>
      </c>
      <c r="X5059" s="47"/>
      <c r="Y5059" s="47"/>
    </row>
    <row r="5060" spans="1:25" ht="21" x14ac:dyDescent="0.4">
      <c r="A5060" t="s">
        <v>4412</v>
      </c>
      <c r="B5060" t="s">
        <v>4390</v>
      </c>
      <c r="C5060" t="s">
        <v>4391</v>
      </c>
      <c r="D5060" s="33">
        <v>67123</v>
      </c>
      <c r="E5060" s="33">
        <v>1138</v>
      </c>
      <c r="F5060" s="32">
        <v>0.31479999999999997</v>
      </c>
      <c r="G5060" s="32">
        <v>0.1047</v>
      </c>
      <c r="H5060" s="13">
        <v>1.6953950210807025</v>
      </c>
      <c r="I5060" s="32">
        <v>0.41949999999999998</v>
      </c>
      <c r="J5060" s="34">
        <f t="shared" si="630"/>
        <v>0.24958283671036949</v>
      </c>
      <c r="K5060">
        <v>0.27662565905096659</v>
      </c>
      <c r="L5060">
        <v>0.36862917398945516</v>
      </c>
      <c r="M5060">
        <v>0.17</v>
      </c>
      <c r="N5060" t="s">
        <v>37</v>
      </c>
      <c r="O5060" s="45" t="s">
        <v>37</v>
      </c>
      <c r="P5060" s="49" t="str">
        <f>'Sheet1 (2)'!O2874</f>
        <v>B</v>
      </c>
      <c r="Q5060" s="30" t="str">
        <f t="shared" si="631"/>
        <v>B</v>
      </c>
      <c r="R5060">
        <f t="shared" si="632"/>
        <v>0.25</v>
      </c>
      <c r="S5060" s="11">
        <f t="shared" si="633"/>
        <v>0.53883194278903446</v>
      </c>
      <c r="T5060" s="13">
        <f t="shared" si="634"/>
        <v>0.24958283671036949</v>
      </c>
      <c r="U5060">
        <f t="shared" si="635"/>
        <v>0.1047</v>
      </c>
      <c r="V5060" t="str">
        <f t="shared" si="636"/>
        <v>same</v>
      </c>
      <c r="W5060" s="47">
        <f t="shared" si="637"/>
        <v>0</v>
      </c>
      <c r="X5060" s="47"/>
      <c r="Y5060" s="47"/>
    </row>
    <row r="5061" spans="1:25" ht="21" x14ac:dyDescent="0.4">
      <c r="A5061" t="s">
        <v>4413</v>
      </c>
      <c r="B5061" t="s">
        <v>4390</v>
      </c>
      <c r="C5061" t="s">
        <v>4391</v>
      </c>
      <c r="D5061" s="33">
        <v>129856</v>
      </c>
      <c r="E5061" s="33">
        <v>4927</v>
      </c>
      <c r="F5061" s="32">
        <v>1.42</v>
      </c>
      <c r="G5061" s="32">
        <v>0.47329999999999994</v>
      </c>
      <c r="H5061" s="13">
        <v>3.7942028092656481</v>
      </c>
      <c r="I5061" s="32">
        <v>1.8933</v>
      </c>
      <c r="J5061" s="34">
        <f t="shared" si="630"/>
        <v>0.24998679554217501</v>
      </c>
      <c r="K5061">
        <v>0.28820783438197684</v>
      </c>
      <c r="L5061">
        <v>0.38427034706718083</v>
      </c>
      <c r="M5061">
        <v>0.17</v>
      </c>
      <c r="N5061" t="s">
        <v>37</v>
      </c>
      <c r="O5061" s="45" t="s">
        <v>37</v>
      </c>
      <c r="P5061" s="49" t="str">
        <f>'Sheet1 (2)'!O2979</f>
        <v>B</v>
      </c>
      <c r="Q5061" s="30" t="str">
        <f t="shared" si="631"/>
        <v>B</v>
      </c>
      <c r="R5061">
        <f t="shared" si="632"/>
        <v>0.25</v>
      </c>
      <c r="S5061" s="11">
        <f t="shared" si="633"/>
        <v>0.55760312681561286</v>
      </c>
      <c r="T5061" s="13">
        <f t="shared" si="634"/>
        <v>0.24998679554217501</v>
      </c>
      <c r="U5061">
        <f t="shared" si="635"/>
        <v>0.47329999999999994</v>
      </c>
      <c r="V5061" t="str">
        <f t="shared" si="636"/>
        <v>same</v>
      </c>
      <c r="W5061" s="47">
        <f t="shared" si="637"/>
        <v>0</v>
      </c>
      <c r="X5061" s="47"/>
      <c r="Y5061" s="47"/>
    </row>
    <row r="5062" spans="1:25" ht="21" x14ac:dyDescent="0.4">
      <c r="A5062" t="s">
        <v>4414</v>
      </c>
      <c r="B5062" t="s">
        <v>4390</v>
      </c>
      <c r="C5062" t="s">
        <v>4391</v>
      </c>
      <c r="D5062" s="33">
        <v>47347</v>
      </c>
      <c r="E5062" s="33">
        <v>1299</v>
      </c>
      <c r="F5062" s="32">
        <v>0.41030000000000005</v>
      </c>
      <c r="G5062" s="32">
        <v>0.13670000000000002</v>
      </c>
      <c r="H5062" s="13">
        <v>2.7435740384818468</v>
      </c>
      <c r="I5062" s="32">
        <v>0.54700000000000004</v>
      </c>
      <c r="J5062" s="34">
        <f t="shared" si="630"/>
        <v>0.24990859232175502</v>
      </c>
      <c r="K5062">
        <v>0.31585835257890693</v>
      </c>
      <c r="L5062">
        <v>0.42109314857582758</v>
      </c>
      <c r="M5062">
        <v>0.2</v>
      </c>
      <c r="N5062" t="s">
        <v>37</v>
      </c>
      <c r="O5062" s="45" t="s">
        <v>37</v>
      </c>
      <c r="P5062" s="49" t="str">
        <f>'Sheet1 (2)'!O3043</f>
        <v>B</v>
      </c>
      <c r="Q5062" s="30" t="str">
        <f t="shared" si="631"/>
        <v>B</v>
      </c>
      <c r="R5062">
        <f t="shared" si="632"/>
        <v>0.25</v>
      </c>
      <c r="S5062" s="11">
        <f t="shared" si="633"/>
        <v>0.52504570383912252</v>
      </c>
      <c r="T5062" s="13">
        <f t="shared" si="634"/>
        <v>0.24990859232175502</v>
      </c>
      <c r="U5062">
        <f t="shared" si="635"/>
        <v>0.13670000000000002</v>
      </c>
      <c r="V5062" t="str">
        <f t="shared" si="636"/>
        <v>same</v>
      </c>
      <c r="W5062" s="47">
        <f t="shared" si="637"/>
        <v>0</v>
      </c>
      <c r="X5062" s="47"/>
      <c r="Y5062" s="47"/>
    </row>
    <row r="5063" spans="1:25" ht="21" x14ac:dyDescent="0.4">
      <c r="A5063" t="s">
        <v>4415</v>
      </c>
      <c r="B5063" t="s">
        <v>4390</v>
      </c>
      <c r="C5063" t="s">
        <v>4391</v>
      </c>
      <c r="D5063" s="33">
        <v>448394</v>
      </c>
      <c r="E5063" s="33">
        <v>17655</v>
      </c>
      <c r="F5063" s="32">
        <v>5.8797000000000006</v>
      </c>
      <c r="G5063" s="32">
        <v>1.9600000000000002</v>
      </c>
      <c r="H5063" s="13">
        <v>3.9373854244258397</v>
      </c>
      <c r="I5063" s="32">
        <v>7.8397000000000006</v>
      </c>
      <c r="J5063" s="34">
        <f t="shared" si="630"/>
        <v>0.25000956669260305</v>
      </c>
      <c r="K5063">
        <v>0.3330331350892099</v>
      </c>
      <c r="L5063">
        <v>0.44404984423676014</v>
      </c>
      <c r="M5063">
        <v>0.17</v>
      </c>
      <c r="N5063" t="s">
        <v>37</v>
      </c>
      <c r="O5063" s="45" t="s">
        <v>37</v>
      </c>
      <c r="P5063" s="49" t="str">
        <f>'Sheet1 (2)'!O3393</f>
        <v>B</v>
      </c>
      <c r="Q5063" s="30" t="str">
        <f t="shared" si="631"/>
        <v>B</v>
      </c>
      <c r="R5063">
        <f t="shared" si="632"/>
        <v>0.25</v>
      </c>
      <c r="S5063" s="11">
        <f t="shared" si="633"/>
        <v>0.61716009541181427</v>
      </c>
      <c r="T5063" s="13">
        <f t="shared" si="634"/>
        <v>0.25000956669260305</v>
      </c>
      <c r="U5063">
        <f t="shared" si="635"/>
        <v>1.9600000000000002</v>
      </c>
      <c r="V5063" t="str">
        <f t="shared" si="636"/>
        <v>same</v>
      </c>
      <c r="W5063" s="47">
        <f t="shared" si="637"/>
        <v>0</v>
      </c>
      <c r="X5063" s="47"/>
      <c r="Y5063" s="47"/>
    </row>
    <row r="5064" spans="1:25" ht="21" x14ac:dyDescent="0.4">
      <c r="A5064" t="s">
        <v>4416</v>
      </c>
      <c r="B5064" t="s">
        <v>4390</v>
      </c>
      <c r="C5064" t="s">
        <v>4391</v>
      </c>
      <c r="D5064" s="33">
        <v>165307</v>
      </c>
      <c r="E5064" s="33">
        <v>4987</v>
      </c>
      <c r="F5064" s="32">
        <v>1.5674999999999999</v>
      </c>
      <c r="G5064" s="32">
        <v>0.52249999999999996</v>
      </c>
      <c r="H5064" s="13">
        <v>3.0168111453235493</v>
      </c>
      <c r="I5064" s="32">
        <v>2.09</v>
      </c>
      <c r="J5064" s="34">
        <f t="shared" si="630"/>
        <v>0.25</v>
      </c>
      <c r="K5064">
        <v>0.31431722478443952</v>
      </c>
      <c r="L5064">
        <v>0.4190896330459194</v>
      </c>
      <c r="M5064">
        <v>0.2</v>
      </c>
      <c r="N5064" t="s">
        <v>37</v>
      </c>
      <c r="O5064" s="45" t="s">
        <v>37</v>
      </c>
      <c r="P5064" s="49" t="str">
        <f>'Sheet1 (2)'!O3501</f>
        <v>B</v>
      </c>
      <c r="Q5064" s="30" t="str">
        <f t="shared" si="631"/>
        <v>B</v>
      </c>
      <c r="R5064">
        <f t="shared" si="632"/>
        <v>0.25</v>
      </c>
      <c r="S5064" s="11">
        <f t="shared" si="633"/>
        <v>0.52277511961722489</v>
      </c>
      <c r="T5064" s="13">
        <f t="shared" si="634"/>
        <v>0.25</v>
      </c>
      <c r="U5064">
        <f t="shared" si="635"/>
        <v>0.52249999999999996</v>
      </c>
      <c r="V5064" t="str">
        <f t="shared" si="636"/>
        <v>same</v>
      </c>
      <c r="W5064" s="47">
        <f t="shared" si="637"/>
        <v>0</v>
      </c>
      <c r="X5064" s="47"/>
      <c r="Y5064" s="47"/>
    </row>
    <row r="5065" spans="1:25" ht="21" x14ac:dyDescent="0.4">
      <c r="A5065" t="s">
        <v>4417</v>
      </c>
      <c r="B5065" t="s">
        <v>4390</v>
      </c>
      <c r="C5065" t="s">
        <v>4391</v>
      </c>
      <c r="D5065" s="33">
        <v>243537</v>
      </c>
      <c r="E5065" s="33">
        <v>9059</v>
      </c>
      <c r="F5065" s="32">
        <v>2.8125999999999998</v>
      </c>
      <c r="G5065" s="32">
        <v>0.9373999999999999</v>
      </c>
      <c r="H5065" s="13">
        <v>3.7197633213844301</v>
      </c>
      <c r="I5065" s="32">
        <v>3.7499999999999996</v>
      </c>
      <c r="J5065" s="34">
        <f t="shared" si="630"/>
        <v>0.24997333333333333</v>
      </c>
      <c r="K5065">
        <v>0.3104757699525334</v>
      </c>
      <c r="L5065">
        <v>0.41395297494204653</v>
      </c>
      <c r="M5065">
        <v>0.17</v>
      </c>
      <c r="N5065" t="s">
        <v>37</v>
      </c>
      <c r="O5065" s="45" t="s">
        <v>37</v>
      </c>
      <c r="P5065" s="49" t="str">
        <f>'Sheet1 (2)'!O3569</f>
        <v>B</v>
      </c>
      <c r="Q5065" s="30" t="str">
        <f t="shared" si="631"/>
        <v>B</v>
      </c>
      <c r="R5065">
        <f t="shared" si="632"/>
        <v>0.25</v>
      </c>
      <c r="S5065" s="11">
        <f t="shared" si="633"/>
        <v>0.58932533333333326</v>
      </c>
      <c r="T5065" s="13">
        <f t="shared" si="634"/>
        <v>0.24997333333333333</v>
      </c>
      <c r="U5065">
        <f t="shared" si="635"/>
        <v>0.9373999999999999</v>
      </c>
      <c r="V5065" t="str">
        <f t="shared" si="636"/>
        <v>same</v>
      </c>
      <c r="W5065" s="47">
        <f t="shared" si="637"/>
        <v>0</v>
      </c>
      <c r="X5065" s="47"/>
      <c r="Y5065" s="47"/>
    </row>
    <row r="5066" spans="1:25" ht="21" x14ac:dyDescent="0.4">
      <c r="A5066" t="s">
        <v>4418</v>
      </c>
      <c r="B5066" t="s">
        <v>4390</v>
      </c>
      <c r="C5066" t="s">
        <v>4391</v>
      </c>
      <c r="D5066" s="33">
        <v>407310</v>
      </c>
      <c r="E5066" s="33">
        <v>7994</v>
      </c>
      <c r="F5066" s="32">
        <v>2.7347000000000001</v>
      </c>
      <c r="G5066" s="32">
        <v>0.91080000000000005</v>
      </c>
      <c r="H5066" s="13">
        <v>1.9626328840440941</v>
      </c>
      <c r="I5066" s="32">
        <v>3.6455000000000002</v>
      </c>
      <c r="J5066" s="34">
        <f t="shared" si="630"/>
        <v>0.24984227129337538</v>
      </c>
      <c r="K5066">
        <v>0.34209407055291474</v>
      </c>
      <c r="L5066">
        <v>0.45602952214160619</v>
      </c>
      <c r="M5066">
        <v>0.17</v>
      </c>
      <c r="N5066" t="s">
        <v>37</v>
      </c>
      <c r="O5066" s="45" t="s">
        <v>37</v>
      </c>
      <c r="P5066" s="49" t="str">
        <f>'Sheet1 (2)'!O3574</f>
        <v>B</v>
      </c>
      <c r="Q5066" s="30" t="str">
        <f t="shared" si="631"/>
        <v>B</v>
      </c>
      <c r="R5066">
        <f t="shared" si="632"/>
        <v>0.25</v>
      </c>
      <c r="S5066" s="11">
        <f t="shared" si="633"/>
        <v>0.62721711699355365</v>
      </c>
      <c r="T5066" s="13">
        <f t="shared" si="634"/>
        <v>0.24984227129337538</v>
      </c>
      <c r="U5066">
        <f t="shared" si="635"/>
        <v>0.91080000000000005</v>
      </c>
      <c r="V5066" t="str">
        <f t="shared" si="636"/>
        <v>same</v>
      </c>
      <c r="W5066" s="47">
        <f t="shared" si="637"/>
        <v>0</v>
      </c>
      <c r="X5066" s="47"/>
      <c r="Y5066" s="47"/>
    </row>
    <row r="5067" spans="1:25" ht="21" x14ac:dyDescent="0.4">
      <c r="A5067" t="s">
        <v>4419</v>
      </c>
      <c r="B5067" t="s">
        <v>4390</v>
      </c>
      <c r="C5067" t="s">
        <v>4391</v>
      </c>
      <c r="D5067" s="33">
        <v>389051</v>
      </c>
      <c r="E5067" s="33">
        <v>27512</v>
      </c>
      <c r="F5067" s="32">
        <v>8.2697000000000003</v>
      </c>
      <c r="G5067" s="32">
        <v>2.7563999999999997</v>
      </c>
      <c r="H5067" s="13">
        <v>7.0715664527272777</v>
      </c>
      <c r="I5067" s="32">
        <v>11.0261</v>
      </c>
      <c r="J5067" s="34">
        <f t="shared" si="630"/>
        <v>0.24998866326262231</v>
      </c>
      <c r="K5067">
        <v>0.30058519918580984</v>
      </c>
      <c r="L5067">
        <v>0.40077420761849375</v>
      </c>
      <c r="M5067">
        <v>0.2</v>
      </c>
      <c r="N5067" t="s">
        <v>37</v>
      </c>
      <c r="O5067" s="45" t="s">
        <v>37</v>
      </c>
      <c r="P5067" s="49" t="str">
        <f>'Sheet1 (2)'!O3612</f>
        <v>B</v>
      </c>
      <c r="Q5067" s="30" t="str">
        <f t="shared" si="631"/>
        <v>B</v>
      </c>
      <c r="R5067">
        <f t="shared" si="632"/>
        <v>0.25</v>
      </c>
      <c r="S5067" s="11">
        <f t="shared" si="633"/>
        <v>0.50096589002457803</v>
      </c>
      <c r="T5067" s="13">
        <f t="shared" si="634"/>
        <v>0.24998866326262231</v>
      </c>
      <c r="U5067">
        <f t="shared" si="635"/>
        <v>2.7563999999999997</v>
      </c>
      <c r="V5067" t="str">
        <f t="shared" si="636"/>
        <v>same</v>
      </c>
      <c r="W5067" s="47">
        <f t="shared" si="637"/>
        <v>0</v>
      </c>
      <c r="X5067" s="47"/>
      <c r="Y5067" s="47"/>
    </row>
    <row r="5068" spans="1:25" ht="21" x14ac:dyDescent="0.4">
      <c r="A5068" t="s">
        <v>4420</v>
      </c>
      <c r="B5068" t="s">
        <v>4390</v>
      </c>
      <c r="C5068" t="s">
        <v>4391</v>
      </c>
      <c r="D5068" s="33">
        <v>195454</v>
      </c>
      <c r="E5068" s="33">
        <v>9191</v>
      </c>
      <c r="F5068" s="32">
        <v>2.9131999999999998</v>
      </c>
      <c r="G5068" s="32">
        <v>0.9709000000000001</v>
      </c>
      <c r="H5068" s="13">
        <v>4.702385215958742</v>
      </c>
      <c r="I5068" s="32">
        <v>3.8841000000000001</v>
      </c>
      <c r="J5068" s="34">
        <f t="shared" si="630"/>
        <v>0.24996781751242245</v>
      </c>
      <c r="K5068">
        <v>0.31696224567511694</v>
      </c>
      <c r="L5068">
        <v>0.4225981938853226</v>
      </c>
      <c r="M5068">
        <v>0.2</v>
      </c>
      <c r="N5068" t="s">
        <v>37</v>
      </c>
      <c r="O5068" s="45" t="s">
        <v>37</v>
      </c>
      <c r="P5068" s="49" t="str">
        <f>'Sheet1 (2)'!O3808</f>
        <v>B</v>
      </c>
      <c r="Q5068" s="30" t="str">
        <f t="shared" si="631"/>
        <v>B</v>
      </c>
      <c r="R5068">
        <f t="shared" si="632"/>
        <v>0.25</v>
      </c>
      <c r="S5068" s="11">
        <f t="shared" si="633"/>
        <v>0.52673721067943668</v>
      </c>
      <c r="T5068" s="13">
        <f t="shared" si="634"/>
        <v>0.24996781751242245</v>
      </c>
      <c r="U5068">
        <f t="shared" si="635"/>
        <v>0.9709000000000001</v>
      </c>
      <c r="V5068" t="str">
        <f t="shared" si="636"/>
        <v>same</v>
      </c>
      <c r="W5068" s="47">
        <f t="shared" si="637"/>
        <v>0</v>
      </c>
      <c r="X5068" s="47"/>
      <c r="Y5068" s="47"/>
    </row>
    <row r="5069" spans="1:25" ht="21" x14ac:dyDescent="0.4">
      <c r="A5069" t="s">
        <v>4421</v>
      </c>
      <c r="B5069" t="s">
        <v>4390</v>
      </c>
      <c r="C5069" t="s">
        <v>4391</v>
      </c>
      <c r="D5069" s="33">
        <v>421320</v>
      </c>
      <c r="E5069" s="33">
        <v>9571</v>
      </c>
      <c r="F5069" s="32">
        <v>3.3400999999999996</v>
      </c>
      <c r="G5069" s="32">
        <v>1.1128</v>
      </c>
      <c r="H5069" s="13">
        <v>2.2716699895566315</v>
      </c>
      <c r="I5069" s="32">
        <v>4.4528999999999996</v>
      </c>
      <c r="J5069" s="34">
        <f t="shared" si="630"/>
        <v>0.24990455658110447</v>
      </c>
      <c r="K5069">
        <v>0.34898129767004488</v>
      </c>
      <c r="L5069">
        <v>0.46524919026225053</v>
      </c>
      <c r="M5069">
        <v>0.17</v>
      </c>
      <c r="N5069" t="s">
        <v>37</v>
      </c>
      <c r="O5069" s="45" t="s">
        <v>37</v>
      </c>
      <c r="P5069" s="49" t="str">
        <f>'Sheet1 (2)'!O3818</f>
        <v>B</v>
      </c>
      <c r="Q5069" s="30" t="str">
        <f t="shared" si="631"/>
        <v>B</v>
      </c>
      <c r="R5069">
        <f t="shared" si="632"/>
        <v>0.25</v>
      </c>
      <c r="S5069" s="11">
        <f t="shared" si="633"/>
        <v>0.63460441510027166</v>
      </c>
      <c r="T5069" s="13">
        <f t="shared" si="634"/>
        <v>0.24990455658110447</v>
      </c>
      <c r="U5069">
        <f t="shared" si="635"/>
        <v>1.1128</v>
      </c>
      <c r="V5069" t="str">
        <f t="shared" si="636"/>
        <v>same</v>
      </c>
      <c r="W5069" s="47">
        <f t="shared" si="637"/>
        <v>0</v>
      </c>
      <c r="X5069" s="47"/>
      <c r="Y5069" s="47"/>
    </row>
    <row r="5070" spans="1:25" ht="21" x14ac:dyDescent="0.4">
      <c r="A5070" t="s">
        <v>4422</v>
      </c>
      <c r="B5070" t="s">
        <v>4390</v>
      </c>
      <c r="C5070" t="s">
        <v>4391</v>
      </c>
      <c r="D5070" s="33">
        <v>133795</v>
      </c>
      <c r="E5070" s="33">
        <v>3819</v>
      </c>
      <c r="F5070" s="32">
        <v>1.1394</v>
      </c>
      <c r="G5070" s="32">
        <v>0.37959999999999999</v>
      </c>
      <c r="H5070" s="13">
        <v>2.8543667551104299</v>
      </c>
      <c r="I5070" s="32">
        <v>1.5189999999999999</v>
      </c>
      <c r="J5070" s="34">
        <f t="shared" si="630"/>
        <v>0.24990125082290982</v>
      </c>
      <c r="K5070">
        <v>0.29835035349567945</v>
      </c>
      <c r="L5070">
        <v>0.39774810159727675</v>
      </c>
      <c r="M5070">
        <v>0.17</v>
      </c>
      <c r="N5070" t="s">
        <v>37</v>
      </c>
      <c r="O5070" s="45" t="s">
        <v>37</v>
      </c>
      <c r="P5070" s="49" t="str">
        <f>'Sheet1 (2)'!O3946</f>
        <v>B</v>
      </c>
      <c r="Q5070" s="30" t="str">
        <f t="shared" si="631"/>
        <v>B</v>
      </c>
      <c r="R5070">
        <f t="shared" si="632"/>
        <v>0.25</v>
      </c>
      <c r="S5070" s="11">
        <f t="shared" si="633"/>
        <v>0.57259381171823565</v>
      </c>
      <c r="T5070" s="13">
        <f t="shared" si="634"/>
        <v>0.24990125082290982</v>
      </c>
      <c r="U5070">
        <f t="shared" si="635"/>
        <v>0.37959999999999999</v>
      </c>
      <c r="V5070" t="str">
        <f t="shared" si="636"/>
        <v>same</v>
      </c>
      <c r="W5070" s="47">
        <f t="shared" si="637"/>
        <v>0</v>
      </c>
      <c r="X5070" s="47"/>
      <c r="Y5070" s="47"/>
    </row>
    <row r="5071" spans="1:25" ht="21" x14ac:dyDescent="0.4">
      <c r="A5071" t="s">
        <v>4423</v>
      </c>
      <c r="B5071" t="s">
        <v>4390</v>
      </c>
      <c r="C5071" t="s">
        <v>4391</v>
      </c>
      <c r="D5071" s="33">
        <v>228868</v>
      </c>
      <c r="E5071" s="33">
        <v>5844</v>
      </c>
      <c r="F5071" s="32">
        <v>1.7649999999999999</v>
      </c>
      <c r="G5071" s="32">
        <v>0.58820000000000006</v>
      </c>
      <c r="H5071" s="13">
        <v>2.5534369156020063</v>
      </c>
      <c r="I5071" s="32">
        <v>2.3532000000000002</v>
      </c>
      <c r="J5071" s="34">
        <f t="shared" si="630"/>
        <v>0.2499575046744858</v>
      </c>
      <c r="K5071">
        <v>0.3020191649555099</v>
      </c>
      <c r="L5071">
        <v>0.40266940451745387</v>
      </c>
      <c r="M5071">
        <v>0.2</v>
      </c>
      <c r="N5071" t="s">
        <v>37</v>
      </c>
      <c r="O5071" s="45" t="s">
        <v>37</v>
      </c>
      <c r="P5071" s="49" t="str">
        <f>'Sheet1 (2)'!O4151</f>
        <v>B</v>
      </c>
      <c r="Q5071" s="30" t="str">
        <f t="shared" si="631"/>
        <v>B</v>
      </c>
      <c r="R5071">
        <f t="shared" si="632"/>
        <v>0.25</v>
      </c>
      <c r="S5071" s="11">
        <f t="shared" si="633"/>
        <v>0.50331463539010712</v>
      </c>
      <c r="T5071" s="13">
        <f t="shared" si="634"/>
        <v>0.2499575046744858</v>
      </c>
      <c r="U5071">
        <f t="shared" si="635"/>
        <v>0.58820000000000006</v>
      </c>
      <c r="V5071" t="str">
        <f t="shared" si="636"/>
        <v>same</v>
      </c>
      <c r="W5071" s="47">
        <f t="shared" si="637"/>
        <v>0</v>
      </c>
      <c r="X5071" s="47"/>
      <c r="Y5071" s="47"/>
    </row>
    <row r="5072" spans="1:25" ht="21" x14ac:dyDescent="0.4">
      <c r="A5072" t="s">
        <v>4424</v>
      </c>
      <c r="B5072" t="s">
        <v>4390</v>
      </c>
      <c r="C5072" t="s">
        <v>4391</v>
      </c>
      <c r="D5072" s="33">
        <v>75170</v>
      </c>
      <c r="E5072" s="33">
        <v>1548</v>
      </c>
      <c r="F5072" s="32">
        <v>0.4869</v>
      </c>
      <c r="G5072" s="32">
        <v>0.1623</v>
      </c>
      <c r="H5072" s="13">
        <v>2.0593321803911135</v>
      </c>
      <c r="I5072" s="32">
        <v>0.6492</v>
      </c>
      <c r="J5072" s="34">
        <f t="shared" si="630"/>
        <v>0.25</v>
      </c>
      <c r="K5072">
        <v>0.31453488372093019</v>
      </c>
      <c r="L5072">
        <v>0.41937984496124037</v>
      </c>
      <c r="M5072">
        <v>0.2</v>
      </c>
      <c r="N5072" t="s">
        <v>37</v>
      </c>
      <c r="O5072" s="45" t="s">
        <v>37</v>
      </c>
      <c r="P5072" s="49" t="str">
        <f>'Sheet1 (2)'!O4168</f>
        <v>B</v>
      </c>
      <c r="Q5072" s="30" t="str">
        <f t="shared" si="631"/>
        <v>B</v>
      </c>
      <c r="R5072">
        <f t="shared" si="632"/>
        <v>0.25</v>
      </c>
      <c r="S5072" s="11">
        <f t="shared" si="633"/>
        <v>0.52310536044362299</v>
      </c>
      <c r="T5072" s="13">
        <f t="shared" si="634"/>
        <v>0.25</v>
      </c>
      <c r="U5072">
        <f t="shared" si="635"/>
        <v>0.1623</v>
      </c>
      <c r="V5072" t="str">
        <f t="shared" si="636"/>
        <v>same</v>
      </c>
      <c r="W5072" s="47">
        <f t="shared" si="637"/>
        <v>0</v>
      </c>
      <c r="X5072" s="47"/>
      <c r="Y5072" s="47"/>
    </row>
    <row r="5073" spans="1:25" ht="21" x14ac:dyDescent="0.4">
      <c r="A5073" t="s">
        <v>4425</v>
      </c>
      <c r="B5073" t="s">
        <v>4390</v>
      </c>
      <c r="C5073" t="s">
        <v>4391</v>
      </c>
      <c r="D5073" s="33">
        <v>131892</v>
      </c>
      <c r="E5073" s="33">
        <v>3969</v>
      </c>
      <c r="F5073" s="32">
        <v>1.1663000000000001</v>
      </c>
      <c r="G5073" s="32">
        <v>0.3886</v>
      </c>
      <c r="H5073" s="13">
        <v>3.0092803202620324</v>
      </c>
      <c r="I5073" s="32">
        <v>1.5549000000000002</v>
      </c>
      <c r="J5073" s="34">
        <f t="shared" si="630"/>
        <v>0.24991960897806931</v>
      </c>
      <c r="K5073">
        <v>0.29385235575711771</v>
      </c>
      <c r="L5073">
        <v>0.3917611489040061</v>
      </c>
      <c r="M5073">
        <v>0.2</v>
      </c>
      <c r="N5073" t="s">
        <v>37</v>
      </c>
      <c r="O5073" s="45" t="s">
        <v>37</v>
      </c>
      <c r="P5073" s="49" t="str">
        <f>'Sheet1 (2)'!O4267</f>
        <v>B</v>
      </c>
      <c r="Q5073" s="30" t="str">
        <f t="shared" si="631"/>
        <v>B</v>
      </c>
      <c r="R5073">
        <f t="shared" si="632"/>
        <v>0.25</v>
      </c>
      <c r="S5073" s="11">
        <f t="shared" si="633"/>
        <v>0.48948485433146832</v>
      </c>
      <c r="T5073" s="13">
        <f t="shared" si="634"/>
        <v>0.24991960897806931</v>
      </c>
      <c r="U5073">
        <f t="shared" si="635"/>
        <v>0.3886</v>
      </c>
      <c r="V5073" t="str">
        <f t="shared" si="636"/>
        <v>same</v>
      </c>
      <c r="W5073" s="47">
        <f t="shared" si="637"/>
        <v>0</v>
      </c>
      <c r="X5073" s="47"/>
      <c r="Y5073" s="47"/>
    </row>
    <row r="5074" spans="1:25" ht="21" x14ac:dyDescent="0.4">
      <c r="A5074" t="s">
        <v>4426</v>
      </c>
      <c r="B5074" t="s">
        <v>4390</v>
      </c>
      <c r="C5074" t="s">
        <v>4391</v>
      </c>
      <c r="D5074" s="33">
        <v>116157</v>
      </c>
      <c r="E5074" s="33">
        <v>3164</v>
      </c>
      <c r="F5074" s="32">
        <v>0.94199999999999995</v>
      </c>
      <c r="G5074" s="32">
        <v>0.31379999999999997</v>
      </c>
      <c r="H5074" s="13">
        <v>2.7238995497473248</v>
      </c>
      <c r="I5074" s="32">
        <v>1.2557999999999998</v>
      </c>
      <c r="J5074" s="34">
        <f t="shared" si="630"/>
        <v>0.24988055422838032</v>
      </c>
      <c r="K5074">
        <v>0.29772439949431101</v>
      </c>
      <c r="L5074">
        <v>0.39690265486725657</v>
      </c>
      <c r="M5074">
        <v>0.2</v>
      </c>
      <c r="N5074" t="s">
        <v>37</v>
      </c>
      <c r="O5074" s="45" t="s">
        <v>37</v>
      </c>
      <c r="P5074" s="49" t="str">
        <f>'Sheet1 (2)'!O4430</f>
        <v>B</v>
      </c>
      <c r="Q5074" s="30" t="str">
        <f t="shared" si="631"/>
        <v>B</v>
      </c>
      <c r="R5074">
        <f t="shared" si="632"/>
        <v>0.25</v>
      </c>
      <c r="S5074" s="11">
        <f t="shared" si="633"/>
        <v>0.49609810479375682</v>
      </c>
      <c r="T5074" s="13">
        <f t="shared" si="634"/>
        <v>0.24988055422838032</v>
      </c>
      <c r="U5074">
        <f t="shared" si="635"/>
        <v>0.31379999999999997</v>
      </c>
      <c r="V5074" t="str">
        <f t="shared" si="636"/>
        <v>same</v>
      </c>
      <c r="W5074" s="47">
        <f t="shared" si="637"/>
        <v>0</v>
      </c>
      <c r="X5074" s="47"/>
      <c r="Y5074" s="47"/>
    </row>
    <row r="5075" spans="1:25" ht="21" x14ac:dyDescent="0.4">
      <c r="A5075" t="s">
        <v>4427</v>
      </c>
      <c r="B5075" t="s">
        <v>4390</v>
      </c>
      <c r="C5075" t="s">
        <v>4391</v>
      </c>
      <c r="D5075" s="33">
        <v>178212</v>
      </c>
      <c r="E5075" s="33">
        <v>5896</v>
      </c>
      <c r="F5075" s="32">
        <v>1.4131</v>
      </c>
      <c r="G5075" s="32">
        <v>0.43879999999999997</v>
      </c>
      <c r="H5075" s="13">
        <v>3.3084191861378582</v>
      </c>
      <c r="I5075" s="32">
        <v>1.8519000000000001</v>
      </c>
      <c r="J5075" s="34">
        <f t="shared" si="630"/>
        <v>0.23694583940817535</v>
      </c>
      <c r="K5075">
        <v>0.23967096336499319</v>
      </c>
      <c r="L5075">
        <v>0.31409430122116688</v>
      </c>
      <c r="M5075">
        <v>0.2</v>
      </c>
      <c r="N5075" t="s">
        <v>37</v>
      </c>
      <c r="O5075" s="45" t="s">
        <v>37</v>
      </c>
      <c r="P5075" s="49" t="str">
        <f>'Sheet1 (2)'!O4524</f>
        <v>B</v>
      </c>
      <c r="Q5075" s="30" t="str">
        <f t="shared" si="631"/>
        <v>B</v>
      </c>
      <c r="R5075">
        <f t="shared" si="632"/>
        <v>0.25</v>
      </c>
      <c r="S5075" s="11">
        <f t="shared" si="633"/>
        <v>0.36324855553755597</v>
      </c>
      <c r="T5075" s="13">
        <f t="shared" si="634"/>
        <v>0.23694583940817535</v>
      </c>
      <c r="U5075">
        <f t="shared" si="635"/>
        <v>0.43879999999999997</v>
      </c>
      <c r="V5075" t="str">
        <f t="shared" si="636"/>
        <v>same</v>
      </c>
      <c r="W5075" s="47">
        <f t="shared" si="637"/>
        <v>0</v>
      </c>
      <c r="X5075" s="47"/>
      <c r="Y5075" s="47"/>
    </row>
    <row r="5076" spans="1:25" ht="21" x14ac:dyDescent="0.4">
      <c r="A5076" t="s">
        <v>4428</v>
      </c>
      <c r="B5076" t="s">
        <v>4390</v>
      </c>
      <c r="C5076" t="s">
        <v>4391</v>
      </c>
      <c r="D5076" s="33">
        <v>211946</v>
      </c>
      <c r="E5076" s="33">
        <v>3859</v>
      </c>
      <c r="F5076" s="32">
        <v>1.1369</v>
      </c>
      <c r="G5076" s="32">
        <v>0.379</v>
      </c>
      <c r="H5076" s="13">
        <v>1.8207467939946969</v>
      </c>
      <c r="I5076" s="32">
        <v>1.5159</v>
      </c>
      <c r="J5076" s="34">
        <f t="shared" si="630"/>
        <v>0.2500164918530246</v>
      </c>
      <c r="K5076">
        <v>0.29461000259134495</v>
      </c>
      <c r="L5076">
        <v>0.39282197460481993</v>
      </c>
      <c r="M5076">
        <v>0.2</v>
      </c>
      <c r="N5076" t="s">
        <v>37</v>
      </c>
      <c r="O5076" s="45" t="s">
        <v>37</v>
      </c>
      <c r="P5076" s="49" t="str">
        <f>'Sheet1 (2)'!O4672</f>
        <v>B</v>
      </c>
      <c r="Q5076" s="30" t="str">
        <f t="shared" si="631"/>
        <v>B</v>
      </c>
      <c r="R5076">
        <f t="shared" si="632"/>
        <v>0.25</v>
      </c>
      <c r="S5076" s="11">
        <f t="shared" si="633"/>
        <v>0.4908635134243684</v>
      </c>
      <c r="T5076" s="13">
        <f t="shared" si="634"/>
        <v>0.2500164918530246</v>
      </c>
      <c r="U5076">
        <f t="shared" si="635"/>
        <v>0.379</v>
      </c>
      <c r="V5076" t="str">
        <f t="shared" si="636"/>
        <v>same</v>
      </c>
      <c r="W5076" s="47">
        <f t="shared" si="637"/>
        <v>0</v>
      </c>
      <c r="X5076" s="47"/>
      <c r="Y5076" s="47"/>
    </row>
    <row r="5077" spans="1:25" ht="21" x14ac:dyDescent="0.4">
      <c r="A5077" t="s">
        <v>4429</v>
      </c>
      <c r="B5077" t="s">
        <v>4390</v>
      </c>
      <c r="C5077" t="s">
        <v>4391</v>
      </c>
      <c r="D5077" s="33">
        <v>346891</v>
      </c>
      <c r="E5077" s="33">
        <v>7515</v>
      </c>
      <c r="F5077" s="32">
        <v>2.7052</v>
      </c>
      <c r="G5077" s="32">
        <v>0.90110000000000001</v>
      </c>
      <c r="H5077" s="13">
        <v>2.1663865594668064</v>
      </c>
      <c r="I5077" s="32">
        <v>3.6063000000000001</v>
      </c>
      <c r="J5077" s="34">
        <f t="shared" si="630"/>
        <v>0.24986828605495937</v>
      </c>
      <c r="K5077">
        <v>0.35997338656021294</v>
      </c>
      <c r="L5077">
        <v>0.4798802395209581</v>
      </c>
      <c r="M5077">
        <v>0.17</v>
      </c>
      <c r="N5077" t="s">
        <v>37</v>
      </c>
      <c r="O5077" s="45" t="s">
        <v>37</v>
      </c>
      <c r="P5077" s="49" t="str">
        <f>'Sheet1 (2)'!O4700</f>
        <v>B</v>
      </c>
      <c r="Q5077" s="30" t="str">
        <f t="shared" si="631"/>
        <v>B</v>
      </c>
      <c r="R5077">
        <f t="shared" si="632"/>
        <v>0.25</v>
      </c>
      <c r="S5077" s="11">
        <f t="shared" si="633"/>
        <v>0.64574494634389823</v>
      </c>
      <c r="T5077" s="13">
        <f t="shared" si="634"/>
        <v>0.24986828605495937</v>
      </c>
      <c r="U5077">
        <f t="shared" si="635"/>
        <v>0.90110000000000001</v>
      </c>
      <c r="V5077" t="str">
        <f t="shared" si="636"/>
        <v>same</v>
      </c>
      <c r="W5077" s="47">
        <f t="shared" si="637"/>
        <v>0</v>
      </c>
      <c r="X5077" s="47"/>
      <c r="Y5077" s="47"/>
    </row>
    <row r="5078" spans="1:25" ht="21" x14ac:dyDescent="0.4">
      <c r="A5078" t="s">
        <v>4430</v>
      </c>
      <c r="B5078" t="s">
        <v>4390</v>
      </c>
      <c r="C5078" t="s">
        <v>4391</v>
      </c>
      <c r="D5078" s="33">
        <v>91909</v>
      </c>
      <c r="E5078" s="33">
        <v>2232</v>
      </c>
      <c r="F5078" s="32">
        <v>0.68899999999999983</v>
      </c>
      <c r="G5078" s="32">
        <v>0.22959999999999997</v>
      </c>
      <c r="H5078" s="13">
        <v>2.4284890489505924</v>
      </c>
      <c r="I5078" s="32">
        <v>0.91859999999999986</v>
      </c>
      <c r="J5078" s="34">
        <f t="shared" si="630"/>
        <v>0.24994556934465492</v>
      </c>
      <c r="K5078">
        <v>0.30869175627240136</v>
      </c>
      <c r="L5078">
        <v>0.41155913978494618</v>
      </c>
      <c r="M5078">
        <v>0.2</v>
      </c>
      <c r="N5078" t="s">
        <v>37</v>
      </c>
      <c r="O5078" s="45" t="s">
        <v>37</v>
      </c>
      <c r="P5078" s="49" t="str">
        <f>'Sheet1 (2)'!O4764</f>
        <v>B</v>
      </c>
      <c r="Q5078" s="30" t="str">
        <f t="shared" si="631"/>
        <v>B</v>
      </c>
      <c r="R5078">
        <f t="shared" si="632"/>
        <v>0.25</v>
      </c>
      <c r="S5078" s="11">
        <f t="shared" si="633"/>
        <v>0.51404310907903317</v>
      </c>
      <c r="T5078" s="13">
        <f t="shared" si="634"/>
        <v>0.24994556934465492</v>
      </c>
      <c r="U5078">
        <f t="shared" si="635"/>
        <v>0.22959999999999997</v>
      </c>
      <c r="V5078" t="str">
        <f t="shared" si="636"/>
        <v>same</v>
      </c>
      <c r="W5078" s="47">
        <f t="shared" si="637"/>
        <v>0</v>
      </c>
      <c r="X5078" s="47"/>
      <c r="Y5078" s="47"/>
    </row>
    <row r="5079" spans="1:25" ht="21" x14ac:dyDescent="0.4">
      <c r="A5079" t="s">
        <v>4431</v>
      </c>
      <c r="B5079" t="s">
        <v>4390</v>
      </c>
      <c r="C5079" t="s">
        <v>4391</v>
      </c>
      <c r="D5079" s="33">
        <v>226654</v>
      </c>
      <c r="E5079" s="33">
        <v>6694</v>
      </c>
      <c r="F5079" s="32">
        <v>2.0401000000000002</v>
      </c>
      <c r="G5079" s="32">
        <v>0.67990000000000017</v>
      </c>
      <c r="H5079" s="13">
        <v>2.9534003370776603</v>
      </c>
      <c r="I5079" s="32">
        <v>2.7200000000000006</v>
      </c>
      <c r="J5079" s="34">
        <f t="shared" si="630"/>
        <v>0.24996323529411765</v>
      </c>
      <c r="K5079">
        <v>0.30476546160740964</v>
      </c>
      <c r="L5079">
        <v>0.40633403047505234</v>
      </c>
      <c r="M5079">
        <v>0.2</v>
      </c>
      <c r="N5079" t="s">
        <v>37</v>
      </c>
      <c r="O5079" s="45" t="s">
        <v>37</v>
      </c>
      <c r="P5079" s="49" t="str">
        <f>'Sheet1 (2)'!O4783</f>
        <v>B</v>
      </c>
      <c r="Q5079" s="30" t="str">
        <f t="shared" si="631"/>
        <v>B</v>
      </c>
      <c r="R5079">
        <f t="shared" si="632"/>
        <v>0.25</v>
      </c>
      <c r="S5079" s="11">
        <f t="shared" si="633"/>
        <v>0.50779411764705884</v>
      </c>
      <c r="T5079" s="13">
        <f t="shared" si="634"/>
        <v>0.24996323529411765</v>
      </c>
      <c r="U5079">
        <f t="shared" si="635"/>
        <v>0.67990000000000017</v>
      </c>
      <c r="V5079" t="str">
        <f t="shared" si="636"/>
        <v>same</v>
      </c>
      <c r="W5079" s="47">
        <f t="shared" si="637"/>
        <v>0</v>
      </c>
      <c r="X5079" s="47"/>
      <c r="Y5079" s="47"/>
    </row>
    <row r="5080" spans="1:25" ht="21" x14ac:dyDescent="0.4">
      <c r="A5080" t="s">
        <v>4432</v>
      </c>
      <c r="B5080" t="s">
        <v>4390</v>
      </c>
      <c r="C5080" t="s">
        <v>4391</v>
      </c>
      <c r="D5080" s="33">
        <v>35853</v>
      </c>
      <c r="E5080" s="33">
        <v>600</v>
      </c>
      <c r="F5080" s="32">
        <v>0.17869999999999997</v>
      </c>
      <c r="G5080" s="32">
        <v>5.9299999999999999E-2</v>
      </c>
      <c r="H5080" s="13">
        <v>1.6735001255125095</v>
      </c>
      <c r="I5080" s="32">
        <v>0.23799999999999996</v>
      </c>
      <c r="J5080" s="34">
        <f t="shared" si="630"/>
        <v>0.24915966386554625</v>
      </c>
      <c r="K5080">
        <v>0.29783333333333328</v>
      </c>
      <c r="L5080">
        <v>0.39666666666666661</v>
      </c>
      <c r="M5080">
        <v>0.17</v>
      </c>
      <c r="N5080" t="s">
        <v>37</v>
      </c>
      <c r="O5080" s="45" t="s">
        <v>37</v>
      </c>
      <c r="P5080" s="49" t="str">
        <f>'Sheet1 (2)'!O4822</f>
        <v>B</v>
      </c>
      <c r="Q5080" s="30" t="str">
        <f t="shared" si="631"/>
        <v>B</v>
      </c>
      <c r="R5080">
        <f t="shared" si="632"/>
        <v>0.25</v>
      </c>
      <c r="S5080" s="11">
        <f t="shared" si="633"/>
        <v>0.57142857142857129</v>
      </c>
      <c r="T5080" s="13">
        <f t="shared" si="634"/>
        <v>0.24915966386554625</v>
      </c>
      <c r="U5080">
        <f t="shared" si="635"/>
        <v>5.9299999999999999E-2</v>
      </c>
      <c r="V5080" t="str">
        <f t="shared" si="636"/>
        <v>same</v>
      </c>
      <c r="W5080" s="47">
        <f t="shared" si="637"/>
        <v>0</v>
      </c>
      <c r="X5080" s="47"/>
      <c r="Y5080" s="47"/>
    </row>
    <row r="5081" spans="1:25" ht="21" x14ac:dyDescent="0.4">
      <c r="A5081" t="s">
        <v>4433</v>
      </c>
      <c r="B5081" t="s">
        <v>4390</v>
      </c>
      <c r="C5081" t="s">
        <v>4391</v>
      </c>
      <c r="D5081" s="33">
        <v>225802</v>
      </c>
      <c r="E5081" s="33">
        <v>7276</v>
      </c>
      <c r="F5081" s="32">
        <v>2.3289</v>
      </c>
      <c r="G5081" s="32">
        <v>0.77610000000000001</v>
      </c>
      <c r="H5081" s="13">
        <v>3.222292096615619</v>
      </c>
      <c r="I5081" s="32">
        <v>3.105</v>
      </c>
      <c r="J5081" s="34">
        <f t="shared" si="630"/>
        <v>0.24995169082125604</v>
      </c>
      <c r="K5081">
        <v>0.32007971412864211</v>
      </c>
      <c r="L5081">
        <v>0.42674546454095658</v>
      </c>
      <c r="M5081">
        <v>0.2</v>
      </c>
      <c r="N5081" t="s">
        <v>37</v>
      </c>
      <c r="O5081" s="45" t="s">
        <v>37</v>
      </c>
      <c r="P5081" s="49" t="str">
        <f>'Sheet1 (2)'!O4924</f>
        <v>B</v>
      </c>
      <c r="Q5081" s="30" t="str">
        <f t="shared" si="631"/>
        <v>B</v>
      </c>
      <c r="R5081">
        <f t="shared" si="632"/>
        <v>0.25</v>
      </c>
      <c r="S5081" s="11">
        <f t="shared" si="633"/>
        <v>0.53133655394524959</v>
      </c>
      <c r="T5081" s="13">
        <f t="shared" si="634"/>
        <v>0.24995169082125604</v>
      </c>
      <c r="U5081">
        <f t="shared" si="635"/>
        <v>0.77610000000000001</v>
      </c>
      <c r="V5081" t="str">
        <f t="shared" si="636"/>
        <v>same</v>
      </c>
      <c r="W5081" s="47">
        <f t="shared" si="637"/>
        <v>0</v>
      </c>
      <c r="X5081" s="47"/>
      <c r="Y5081" s="47"/>
    </row>
    <row r="5082" spans="1:25" ht="21" x14ac:dyDescent="0.4">
      <c r="A5082" t="s">
        <v>4434</v>
      </c>
      <c r="B5082" t="s">
        <v>4390</v>
      </c>
      <c r="C5082" t="s">
        <v>4391</v>
      </c>
      <c r="D5082" s="33">
        <v>432813</v>
      </c>
      <c r="E5082" s="33">
        <v>12870</v>
      </c>
      <c r="F5082" s="32">
        <v>3.6451999999999996</v>
      </c>
      <c r="G5082" s="32">
        <v>1.2148000000000001</v>
      </c>
      <c r="H5082" s="13">
        <v>2.9735705720484367</v>
      </c>
      <c r="I5082" s="32">
        <v>4.8599999999999994</v>
      </c>
      <c r="J5082" s="34">
        <f t="shared" si="630"/>
        <v>0.24995884773662558</v>
      </c>
      <c r="K5082">
        <v>0.28323232323232317</v>
      </c>
      <c r="L5082">
        <v>0.37762237762237755</v>
      </c>
      <c r="M5082">
        <v>0.17</v>
      </c>
      <c r="N5082" t="s">
        <v>37</v>
      </c>
      <c r="O5082" s="45" t="s">
        <v>37</v>
      </c>
      <c r="P5082" s="49" t="str">
        <f>'Sheet1 (2)'!O5098</f>
        <v>B</v>
      </c>
      <c r="Q5082" s="30" t="str">
        <f t="shared" si="631"/>
        <v>B</v>
      </c>
      <c r="R5082">
        <f t="shared" si="632"/>
        <v>0.25</v>
      </c>
      <c r="S5082" s="11">
        <f t="shared" si="633"/>
        <v>0.54981481481481465</v>
      </c>
      <c r="T5082" s="13">
        <f t="shared" si="634"/>
        <v>0.24995884773662558</v>
      </c>
      <c r="U5082">
        <f t="shared" si="635"/>
        <v>1.2148000000000001</v>
      </c>
      <c r="V5082" t="str">
        <f t="shared" si="636"/>
        <v>same</v>
      </c>
      <c r="W5082" s="47">
        <f t="shared" si="637"/>
        <v>0</v>
      </c>
      <c r="X5082" s="47"/>
      <c r="Y5082" s="47"/>
    </row>
    <row r="5083" spans="1:25" ht="21" x14ac:dyDescent="0.4">
      <c r="A5083" t="s">
        <v>4435</v>
      </c>
      <c r="B5083" t="s">
        <v>4390</v>
      </c>
      <c r="C5083" t="s">
        <v>4391</v>
      </c>
      <c r="D5083" s="33">
        <v>259541</v>
      </c>
      <c r="E5083" s="33">
        <v>5417</v>
      </c>
      <c r="F5083" s="32">
        <v>1.6156000000000001</v>
      </c>
      <c r="G5083" s="32">
        <v>0.53839999999999999</v>
      </c>
      <c r="H5083" s="13">
        <v>2.087146154172173</v>
      </c>
      <c r="I5083" s="32">
        <v>2.1539999999999999</v>
      </c>
      <c r="J5083" s="34">
        <f t="shared" si="630"/>
        <v>0.24995357474466109</v>
      </c>
      <c r="K5083">
        <v>0.2982462617685066</v>
      </c>
      <c r="L5083">
        <v>0.39763706848809305</v>
      </c>
      <c r="M5083">
        <v>0.17</v>
      </c>
      <c r="N5083" t="s">
        <v>37</v>
      </c>
      <c r="O5083" s="45" t="s">
        <v>37</v>
      </c>
      <c r="P5083" s="49" t="str">
        <f>'Sheet1 (2)'!O5113</f>
        <v>B</v>
      </c>
      <c r="Q5083" s="30" t="str">
        <f t="shared" si="631"/>
        <v>B</v>
      </c>
      <c r="R5083">
        <f t="shared" si="632"/>
        <v>0.25</v>
      </c>
      <c r="S5083" s="11">
        <f t="shared" si="633"/>
        <v>0.57247446610956354</v>
      </c>
      <c r="T5083" s="13">
        <f t="shared" si="634"/>
        <v>0.24995357474466109</v>
      </c>
      <c r="U5083">
        <f t="shared" si="635"/>
        <v>0.53839999999999999</v>
      </c>
      <c r="V5083" t="str">
        <f t="shared" si="636"/>
        <v>same</v>
      </c>
      <c r="W5083" s="47">
        <f t="shared" si="637"/>
        <v>0</v>
      </c>
      <c r="X5083" s="47"/>
      <c r="Y5083" s="47"/>
    </row>
    <row r="5084" spans="1:25" ht="21" x14ac:dyDescent="0.4">
      <c r="A5084" t="s">
        <v>3351</v>
      </c>
      <c r="B5084" t="s">
        <v>3352</v>
      </c>
      <c r="C5084" t="s">
        <v>3353</v>
      </c>
      <c r="D5084" s="33">
        <v>776666</v>
      </c>
      <c r="E5084" s="33">
        <v>299554</v>
      </c>
      <c r="F5084" s="32">
        <v>561.71589999999992</v>
      </c>
      <c r="G5084" s="32">
        <v>29.563200000000002</v>
      </c>
      <c r="H5084" s="13">
        <v>38.569217655980822</v>
      </c>
      <c r="I5084" s="32">
        <v>591.27909999999997</v>
      </c>
      <c r="J5084" s="34">
        <f t="shared" si="630"/>
        <v>4.9998723107243272E-2</v>
      </c>
      <c r="K5084">
        <v>1.8751740921503299</v>
      </c>
      <c r="L5084">
        <v>1.9738648123543667</v>
      </c>
      <c r="M5084">
        <v>1.25</v>
      </c>
      <c r="N5084" t="s">
        <v>42</v>
      </c>
      <c r="O5084" s="45" t="s">
        <v>42</v>
      </c>
      <c r="P5084" s="49" t="str">
        <f>'Sheet1 (2)'!O1511</f>
        <v>A+</v>
      </c>
      <c r="Q5084" s="30" t="str">
        <f t="shared" si="631"/>
        <v>A+</v>
      </c>
      <c r="R5084">
        <f t="shared" si="632"/>
        <v>0.05</v>
      </c>
      <c r="S5084" s="11">
        <f t="shared" si="633"/>
        <v>0.36672461448409049</v>
      </c>
      <c r="T5084" s="13">
        <f t="shared" si="634"/>
        <v>4.9998723107243272E-2</v>
      </c>
      <c r="U5084">
        <f t="shared" si="635"/>
        <v>29.563200000000005</v>
      </c>
      <c r="V5084" t="str">
        <f t="shared" si="636"/>
        <v>same</v>
      </c>
      <c r="W5084" s="47">
        <f t="shared" si="637"/>
        <v>0</v>
      </c>
      <c r="X5084" s="47"/>
      <c r="Y5084" s="47"/>
    </row>
    <row r="5085" spans="1:25" ht="21" x14ac:dyDescent="0.4">
      <c r="A5085" t="s">
        <v>3354</v>
      </c>
      <c r="B5085" t="s">
        <v>3352</v>
      </c>
      <c r="C5085" t="s">
        <v>3353</v>
      </c>
      <c r="D5085" s="33">
        <v>55344</v>
      </c>
      <c r="E5085" s="33">
        <v>36135</v>
      </c>
      <c r="F5085" s="32">
        <v>15.759600000000001</v>
      </c>
      <c r="G5085" s="32">
        <v>0.1593</v>
      </c>
      <c r="H5085" s="13">
        <v>65.291630529054643</v>
      </c>
      <c r="I5085" s="32">
        <v>15.918900000000001</v>
      </c>
      <c r="J5085" s="34">
        <f t="shared" si="630"/>
        <v>1.0006972843601003E-2</v>
      </c>
      <c r="K5085">
        <v>0.43613117476131175</v>
      </c>
      <c r="L5085">
        <v>0.4405396430053965</v>
      </c>
      <c r="M5085">
        <v>0.03</v>
      </c>
      <c r="N5085" t="s">
        <v>34</v>
      </c>
      <c r="O5085" s="45" t="s">
        <v>34</v>
      </c>
      <c r="P5085" s="49" t="str">
        <f>'Sheet1 (2)'!O3011</f>
        <v>A</v>
      </c>
      <c r="Q5085" s="30" t="str">
        <f t="shared" si="631"/>
        <v>A</v>
      </c>
      <c r="R5085">
        <f t="shared" si="632"/>
        <v>0.15</v>
      </c>
      <c r="S5085" s="11">
        <f t="shared" si="633"/>
        <v>0.93190170175074905</v>
      </c>
      <c r="T5085" s="13">
        <f t="shared" si="634"/>
        <v>1.0006972843601003E-2</v>
      </c>
      <c r="U5085">
        <f t="shared" si="635"/>
        <v>0.1593</v>
      </c>
      <c r="V5085" t="str">
        <f t="shared" si="636"/>
        <v>same</v>
      </c>
      <c r="W5085" s="47">
        <f t="shared" si="637"/>
        <v>0</v>
      </c>
      <c r="X5085" s="47"/>
      <c r="Y5085" s="47"/>
    </row>
    <row r="5086" spans="1:25" ht="21" x14ac:dyDescent="0.4">
      <c r="A5086" t="s">
        <v>4955</v>
      </c>
      <c r="B5086" t="s">
        <v>4956</v>
      </c>
      <c r="C5086" t="s">
        <v>4957</v>
      </c>
      <c r="D5086" s="33">
        <v>26920</v>
      </c>
      <c r="E5086" s="33">
        <v>687</v>
      </c>
      <c r="F5086" s="32">
        <v>1.3740000000000001</v>
      </c>
      <c r="G5086" s="32">
        <v>0.34499999999999997</v>
      </c>
      <c r="H5086" s="13">
        <v>2.552005943536404</v>
      </c>
      <c r="I5086" s="32">
        <v>1.7190000000000001</v>
      </c>
      <c r="J5086" s="34">
        <f t="shared" si="630"/>
        <v>0.20069808027923208</v>
      </c>
      <c r="K5086">
        <v>2</v>
      </c>
      <c r="L5086">
        <v>2.5021834061135371</v>
      </c>
      <c r="M5086">
        <v>2</v>
      </c>
      <c r="N5086" t="s">
        <v>37</v>
      </c>
      <c r="O5086" s="45" t="s">
        <v>37</v>
      </c>
      <c r="P5086" s="49" t="str">
        <f>'Sheet1 (2)'!O2032</f>
        <v>B</v>
      </c>
      <c r="Q5086" s="30" t="str">
        <f t="shared" si="631"/>
        <v>B</v>
      </c>
      <c r="R5086">
        <f t="shared" si="632"/>
        <v>0.25</v>
      </c>
      <c r="S5086" s="11">
        <f t="shared" si="633"/>
        <v>0.20069808027923208</v>
      </c>
      <c r="T5086" s="13">
        <f t="shared" si="634"/>
        <v>0.20069808027923208</v>
      </c>
      <c r="U5086">
        <f t="shared" si="635"/>
        <v>0.34499999999999997</v>
      </c>
      <c r="V5086" t="str">
        <f t="shared" si="636"/>
        <v>same</v>
      </c>
      <c r="W5086" s="47">
        <f t="shared" si="637"/>
        <v>0</v>
      </c>
      <c r="X5086" s="47"/>
      <c r="Y5086" s="47"/>
    </row>
    <row r="5087" spans="1:25" ht="21" x14ac:dyDescent="0.4">
      <c r="A5087" s="18" t="s">
        <v>4958</v>
      </c>
      <c r="B5087" t="s">
        <v>4956</v>
      </c>
      <c r="C5087" t="s">
        <v>4957</v>
      </c>
      <c r="D5087" s="33">
        <v>882181</v>
      </c>
      <c r="E5087" s="33">
        <v>25373</v>
      </c>
      <c r="F5087" s="32">
        <v>9.0666000000000011</v>
      </c>
      <c r="G5087" s="32">
        <v>1.9865999999999999</v>
      </c>
      <c r="H5087" s="13">
        <v>2.8761671357691903</v>
      </c>
      <c r="I5087" s="32">
        <v>11.0532</v>
      </c>
      <c r="J5087" s="34">
        <f t="shared" si="630"/>
        <v>0.17973075670394092</v>
      </c>
      <c r="K5087">
        <v>0.357332597643164</v>
      </c>
      <c r="L5087">
        <v>0.43562842391518547</v>
      </c>
      <c r="M5087">
        <v>0.15</v>
      </c>
      <c r="N5087" t="s">
        <v>37</v>
      </c>
      <c r="O5087" s="45" t="s">
        <v>37</v>
      </c>
      <c r="P5087" s="49" t="str">
        <f>'Sheet1 (2)'!O2041</f>
        <v>B</v>
      </c>
      <c r="Q5087" s="30" t="str">
        <f t="shared" si="631"/>
        <v>B</v>
      </c>
      <c r="R5087">
        <f t="shared" si="632"/>
        <v>0.25</v>
      </c>
      <c r="S5087" s="11">
        <f t="shared" si="633"/>
        <v>0.65566985126479216</v>
      </c>
      <c r="T5087" s="13">
        <f t="shared" si="634"/>
        <v>0.17973075670394092</v>
      </c>
      <c r="U5087">
        <f t="shared" si="635"/>
        <v>1.9865999999999999</v>
      </c>
      <c r="V5087" t="str">
        <f t="shared" si="636"/>
        <v>same</v>
      </c>
      <c r="W5087" s="47">
        <f t="shared" si="637"/>
        <v>0</v>
      </c>
      <c r="X5087" s="47"/>
      <c r="Y5087" s="47"/>
    </row>
    <row r="5088" spans="1:25" ht="21" x14ac:dyDescent="0.4">
      <c r="A5088" t="s">
        <v>4959</v>
      </c>
      <c r="B5088" t="s">
        <v>4956</v>
      </c>
      <c r="C5088" t="s">
        <v>4957</v>
      </c>
      <c r="D5088" s="33">
        <v>4327857</v>
      </c>
      <c r="E5088" s="33">
        <v>74791</v>
      </c>
      <c r="F5088" s="32">
        <v>15.5152</v>
      </c>
      <c r="G5088" s="32">
        <v>3.4045999999999998</v>
      </c>
      <c r="H5088" s="13">
        <v>1.7281301115078433</v>
      </c>
      <c r="I5088" s="32">
        <v>18.919799999999999</v>
      </c>
      <c r="J5088" s="34">
        <f t="shared" si="630"/>
        <v>0.17994904808718909</v>
      </c>
      <c r="K5088">
        <v>0.207447420144135</v>
      </c>
      <c r="L5088">
        <v>0.25296894011311521</v>
      </c>
      <c r="M5088">
        <v>0.15</v>
      </c>
      <c r="N5088" t="s">
        <v>37</v>
      </c>
      <c r="O5088" s="45" t="s">
        <v>37</v>
      </c>
      <c r="P5088" s="49" t="str">
        <f>'Sheet1 (2)'!O2993</f>
        <v>B</v>
      </c>
      <c r="Q5088" s="30" t="str">
        <f t="shared" si="631"/>
        <v>B</v>
      </c>
      <c r="R5088">
        <f t="shared" si="632"/>
        <v>0.25</v>
      </c>
      <c r="S5088" s="11">
        <f t="shared" si="633"/>
        <v>0.4070418291948118</v>
      </c>
      <c r="T5088" s="13">
        <f t="shared" si="634"/>
        <v>0.17994904808718909</v>
      </c>
      <c r="U5088">
        <f t="shared" si="635"/>
        <v>3.4045999999999998</v>
      </c>
      <c r="V5088" t="str">
        <f t="shared" si="636"/>
        <v>same</v>
      </c>
      <c r="W5088" s="47">
        <f t="shared" si="637"/>
        <v>0</v>
      </c>
      <c r="X5088" s="47"/>
      <c r="Y5088" s="47"/>
    </row>
    <row r="5089" spans="1:25" ht="21" x14ac:dyDescent="0.4">
      <c r="A5089" t="s">
        <v>4960</v>
      </c>
      <c r="B5089" t="s">
        <v>4956</v>
      </c>
      <c r="C5089" t="s">
        <v>4957</v>
      </c>
      <c r="D5089" s="33">
        <v>8695634</v>
      </c>
      <c r="E5089" s="33">
        <v>176833</v>
      </c>
      <c r="F5089" s="32">
        <v>37.297999999999995</v>
      </c>
      <c r="G5089" s="32">
        <v>8.1850000000000005</v>
      </c>
      <c r="H5089" s="13">
        <v>2.0335837501900378</v>
      </c>
      <c r="I5089" s="32">
        <v>45.482999999999997</v>
      </c>
      <c r="J5089" s="34">
        <f t="shared" ref="J5089:J5152" si="638">G5089/I5089</f>
        <v>0.17995734670096522</v>
      </c>
      <c r="K5089">
        <v>0.21092216950456075</v>
      </c>
      <c r="L5089">
        <v>0.25720877890439003</v>
      </c>
      <c r="M5089">
        <v>0.15</v>
      </c>
      <c r="N5089" t="s">
        <v>37</v>
      </c>
      <c r="O5089" s="45" t="s">
        <v>37</v>
      </c>
      <c r="P5089" s="49" t="str">
        <f>'Sheet1 (2)'!O3824</f>
        <v>B</v>
      </c>
      <c r="Q5089" s="30" t="str">
        <f t="shared" si="631"/>
        <v>B</v>
      </c>
      <c r="R5089">
        <f t="shared" si="632"/>
        <v>0.25</v>
      </c>
      <c r="S5089" s="11">
        <f t="shared" si="633"/>
        <v>0.41681617307565472</v>
      </c>
      <c r="T5089" s="13">
        <f t="shared" si="634"/>
        <v>0.17995734670096522</v>
      </c>
      <c r="U5089">
        <f t="shared" si="635"/>
        <v>8.1850000000000005</v>
      </c>
      <c r="V5089" t="str">
        <f t="shared" si="636"/>
        <v>same</v>
      </c>
      <c r="W5089" s="47">
        <f t="shared" si="637"/>
        <v>0</v>
      </c>
      <c r="X5089" s="47"/>
      <c r="Y5089" s="47"/>
    </row>
    <row r="5090" spans="1:25" ht="21" x14ac:dyDescent="0.4">
      <c r="A5090" t="s">
        <v>3003</v>
      </c>
      <c r="B5090" t="s">
        <v>3004</v>
      </c>
      <c r="C5090" t="s">
        <v>3005</v>
      </c>
      <c r="D5090" s="33">
        <v>87388</v>
      </c>
      <c r="E5090" s="33">
        <v>38391</v>
      </c>
      <c r="F5090" s="32">
        <v>66.628799999999998</v>
      </c>
      <c r="G5090" s="32">
        <v>22.209199999999999</v>
      </c>
      <c r="H5090" s="13">
        <v>43.931661097633544</v>
      </c>
      <c r="I5090" s="32">
        <v>88.837999999999994</v>
      </c>
      <c r="J5090" s="34">
        <f t="shared" si="638"/>
        <v>0.2499966230667057</v>
      </c>
      <c r="K5090">
        <v>1.7355317652574822</v>
      </c>
      <c r="L5090">
        <v>2.3140319345679976</v>
      </c>
      <c r="M5090">
        <v>1.6</v>
      </c>
      <c r="N5090" t="s">
        <v>37</v>
      </c>
      <c r="O5090" s="45" t="s">
        <v>37</v>
      </c>
      <c r="P5090" s="49" t="str">
        <f>'Sheet1 (2)'!O375</f>
        <v>B</v>
      </c>
      <c r="Q5090" s="30" t="str">
        <f t="shared" si="631"/>
        <v>B</v>
      </c>
      <c r="R5090">
        <f t="shared" si="632"/>
        <v>0.25</v>
      </c>
      <c r="S5090" s="11">
        <f t="shared" si="633"/>
        <v>0.30856615412323546</v>
      </c>
      <c r="T5090" s="13">
        <f t="shared" si="634"/>
        <v>0.2499966230667057</v>
      </c>
      <c r="U5090">
        <f t="shared" si="635"/>
        <v>22.209199999999999</v>
      </c>
      <c r="V5090" t="str">
        <f t="shared" si="636"/>
        <v>same</v>
      </c>
      <c r="W5090" s="47">
        <f t="shared" si="637"/>
        <v>0</v>
      </c>
      <c r="X5090" s="47"/>
      <c r="Y5090" s="47"/>
    </row>
    <row r="5091" spans="1:25" ht="21" x14ac:dyDescent="0.4">
      <c r="A5091" t="s">
        <v>3006</v>
      </c>
      <c r="B5091" t="s">
        <v>3004</v>
      </c>
      <c r="C5091" t="s">
        <v>3005</v>
      </c>
      <c r="D5091" s="33">
        <v>12880</v>
      </c>
      <c r="E5091" s="33">
        <v>1473</v>
      </c>
      <c r="F5091" s="32">
        <v>0.3488</v>
      </c>
      <c r="G5091" s="32">
        <v>0.1157</v>
      </c>
      <c r="H5091" s="13">
        <v>11.436335403726709</v>
      </c>
      <c r="I5091" s="32">
        <v>0.46450000000000002</v>
      </c>
      <c r="J5091" s="34">
        <f t="shared" si="638"/>
        <v>0.24908503767491924</v>
      </c>
      <c r="K5091">
        <v>0.23679565512559403</v>
      </c>
      <c r="L5091">
        <v>0.31534283774609639</v>
      </c>
      <c r="M5091">
        <v>0.1</v>
      </c>
      <c r="N5091" t="s">
        <v>37</v>
      </c>
      <c r="O5091" s="45" t="s">
        <v>37</v>
      </c>
      <c r="P5091" s="49" t="str">
        <f>'Sheet1 (2)'!O639</f>
        <v>B</v>
      </c>
      <c r="Q5091" s="30" t="str">
        <f t="shared" si="631"/>
        <v>B</v>
      </c>
      <c r="R5091">
        <f t="shared" si="632"/>
        <v>0.25</v>
      </c>
      <c r="S5091" s="11">
        <f t="shared" si="633"/>
        <v>0.6828848223896663</v>
      </c>
      <c r="T5091" s="13">
        <f t="shared" si="634"/>
        <v>0.24908503767491924</v>
      </c>
      <c r="U5091">
        <f t="shared" si="635"/>
        <v>0.1157</v>
      </c>
      <c r="V5091" t="str">
        <f t="shared" si="636"/>
        <v>same</v>
      </c>
      <c r="W5091" s="47">
        <f t="shared" si="637"/>
        <v>0</v>
      </c>
      <c r="X5091" s="47"/>
      <c r="Y5091" s="47"/>
    </row>
    <row r="5092" spans="1:25" ht="21" x14ac:dyDescent="0.4">
      <c r="A5092" t="s">
        <v>3007</v>
      </c>
      <c r="B5092" t="s">
        <v>3004</v>
      </c>
      <c r="C5092" t="s">
        <v>3005</v>
      </c>
      <c r="D5092" s="33">
        <v>17283</v>
      </c>
      <c r="E5092" s="33">
        <v>7019</v>
      </c>
      <c r="F5092" s="32">
        <v>12.7476</v>
      </c>
      <c r="G5092" s="32">
        <v>4.2485999999999997</v>
      </c>
      <c r="H5092" s="13">
        <v>40.612162240351793</v>
      </c>
      <c r="I5092" s="32">
        <v>16.996200000000002</v>
      </c>
      <c r="J5092" s="34">
        <f t="shared" si="638"/>
        <v>0.24997352349348673</v>
      </c>
      <c r="K5092">
        <v>1.8161561475993733</v>
      </c>
      <c r="L5092">
        <v>2.4214560478700671</v>
      </c>
      <c r="M5092">
        <v>1.75</v>
      </c>
      <c r="N5092" t="s">
        <v>37</v>
      </c>
      <c r="O5092" s="45" t="s">
        <v>37</v>
      </c>
      <c r="P5092" s="49" t="str">
        <f>'Sheet1 (2)'!O1443</f>
        <v>B</v>
      </c>
      <c r="Q5092" s="30" t="str">
        <f t="shared" si="631"/>
        <v>B</v>
      </c>
      <c r="R5092">
        <f t="shared" si="632"/>
        <v>0.25</v>
      </c>
      <c r="S5092" s="11">
        <f t="shared" si="633"/>
        <v>0.27729433638107343</v>
      </c>
      <c r="T5092" s="13">
        <f t="shared" si="634"/>
        <v>0.24997352349348673</v>
      </c>
      <c r="U5092">
        <f t="shared" si="635"/>
        <v>4.2485999999999997</v>
      </c>
      <c r="V5092" t="str">
        <f t="shared" si="636"/>
        <v>same</v>
      </c>
      <c r="W5092" s="47">
        <f t="shared" si="637"/>
        <v>0</v>
      </c>
      <c r="X5092" s="47"/>
      <c r="Y5092" s="47"/>
    </row>
    <row r="5093" spans="1:25" ht="21" x14ac:dyDescent="0.4">
      <c r="A5093" s="18" t="s">
        <v>3008</v>
      </c>
      <c r="B5093" t="s">
        <v>3004</v>
      </c>
      <c r="C5093" t="s">
        <v>3005</v>
      </c>
      <c r="D5093" s="33">
        <v>58119</v>
      </c>
      <c r="E5093" s="33">
        <v>8986</v>
      </c>
      <c r="F5093" s="32">
        <v>3.3661000000000003</v>
      </c>
      <c r="G5093" s="32">
        <v>1.1216999999999999</v>
      </c>
      <c r="H5093" s="13">
        <v>15.461380959754985</v>
      </c>
      <c r="I5093" s="32">
        <v>4.4878</v>
      </c>
      <c r="J5093" s="34">
        <f t="shared" si="638"/>
        <v>0.24994429341771021</v>
      </c>
      <c r="K5093">
        <v>0.37459381259737373</v>
      </c>
      <c r="L5093">
        <v>0.49942132205653239</v>
      </c>
      <c r="M5093">
        <v>0.25</v>
      </c>
      <c r="N5093" t="s">
        <v>37</v>
      </c>
      <c r="O5093" s="45" t="s">
        <v>37</v>
      </c>
      <c r="P5093" s="49" t="str">
        <f>'Sheet1 (2)'!O2172</f>
        <v>B</v>
      </c>
      <c r="Q5093" s="30" t="str">
        <f t="shared" si="631"/>
        <v>B</v>
      </c>
      <c r="R5093">
        <f t="shared" si="632"/>
        <v>0.25</v>
      </c>
      <c r="S5093" s="11">
        <f t="shared" si="633"/>
        <v>0.49942065154418647</v>
      </c>
      <c r="T5093" s="13">
        <f t="shared" si="634"/>
        <v>0.24994429341771021</v>
      </c>
      <c r="U5093">
        <f t="shared" si="635"/>
        <v>1.1216999999999999</v>
      </c>
      <c r="V5093" t="str">
        <f t="shared" si="636"/>
        <v>same</v>
      </c>
      <c r="W5093" s="47">
        <f t="shared" si="637"/>
        <v>0</v>
      </c>
      <c r="X5093" s="47"/>
      <c r="Y5093" s="47"/>
    </row>
    <row r="5094" spans="1:25" ht="21" x14ac:dyDescent="0.4">
      <c r="A5094" t="s">
        <v>3009</v>
      </c>
      <c r="B5094" t="s">
        <v>3004</v>
      </c>
      <c r="C5094" t="s">
        <v>3005</v>
      </c>
      <c r="D5094" s="33">
        <v>1756234</v>
      </c>
      <c r="E5094" s="33">
        <v>288840</v>
      </c>
      <c r="F5094" s="32">
        <v>366.49439999999998</v>
      </c>
      <c r="G5094" s="32">
        <v>107.0622</v>
      </c>
      <c r="H5094" s="13">
        <v>16.446555527338614</v>
      </c>
      <c r="I5094" s="32">
        <v>473.5566</v>
      </c>
      <c r="J5094" s="34">
        <f t="shared" si="638"/>
        <v>0.22608110625002376</v>
      </c>
      <c r="K5094">
        <v>1.2688491898628997</v>
      </c>
      <c r="L5094">
        <v>1.6395118404653095</v>
      </c>
      <c r="M5094">
        <v>1.25</v>
      </c>
      <c r="N5094" t="s">
        <v>37</v>
      </c>
      <c r="O5094" s="45" t="s">
        <v>37</v>
      </c>
      <c r="P5094" s="49" t="str">
        <f>'Sheet1 (2)'!O2333</f>
        <v>B</v>
      </c>
      <c r="Q5094" s="30" t="str">
        <f t="shared" si="631"/>
        <v>B</v>
      </c>
      <c r="R5094">
        <f t="shared" si="632"/>
        <v>0.25</v>
      </c>
      <c r="S5094" s="11">
        <f t="shared" si="633"/>
        <v>0.2375779368295152</v>
      </c>
      <c r="T5094" s="13">
        <f t="shared" si="634"/>
        <v>0.22608110625002376</v>
      </c>
      <c r="U5094">
        <f t="shared" si="635"/>
        <v>107.0622</v>
      </c>
      <c r="V5094" t="str">
        <f t="shared" si="636"/>
        <v>same</v>
      </c>
      <c r="W5094" s="47">
        <f t="shared" si="637"/>
        <v>0</v>
      </c>
      <c r="X5094" s="47"/>
      <c r="Y5094" s="47"/>
    </row>
    <row r="5095" spans="1:25" ht="21" x14ac:dyDescent="0.4">
      <c r="A5095" t="s">
        <v>3010</v>
      </c>
      <c r="B5095" t="s">
        <v>3004</v>
      </c>
      <c r="C5095" t="s">
        <v>3005</v>
      </c>
      <c r="D5095" s="33">
        <v>87091</v>
      </c>
      <c r="E5095" s="33">
        <v>41701</v>
      </c>
      <c r="F5095" s="32">
        <v>81.062300000000022</v>
      </c>
      <c r="G5095" s="32">
        <v>27.020399999999999</v>
      </c>
      <c r="H5095" s="13">
        <v>47.882100331836817</v>
      </c>
      <c r="I5095" s="32">
        <v>108.08270000000002</v>
      </c>
      <c r="J5095" s="34">
        <f t="shared" si="638"/>
        <v>0.24999745565201456</v>
      </c>
      <c r="K5095">
        <v>1.9438934318121872</v>
      </c>
      <c r="L5095">
        <v>2.5918491163281461</v>
      </c>
      <c r="M5095">
        <v>1.75</v>
      </c>
      <c r="N5095" t="s">
        <v>37</v>
      </c>
      <c r="O5095" s="45" t="s">
        <v>37</v>
      </c>
      <c r="P5095" s="49" t="str">
        <f>'Sheet1 (2)'!O2383</f>
        <v>B</v>
      </c>
      <c r="Q5095" s="30" t="str">
        <f t="shared" si="631"/>
        <v>B</v>
      </c>
      <c r="R5095">
        <f t="shared" si="632"/>
        <v>0.25</v>
      </c>
      <c r="S5095" s="11">
        <f t="shared" si="633"/>
        <v>0.32480637511831228</v>
      </c>
      <c r="T5095" s="13">
        <f t="shared" si="634"/>
        <v>0.24999745565201456</v>
      </c>
      <c r="U5095">
        <f t="shared" si="635"/>
        <v>27.020399999999999</v>
      </c>
      <c r="V5095" t="str">
        <f t="shared" si="636"/>
        <v>same</v>
      </c>
      <c r="W5095" s="47">
        <f t="shared" si="637"/>
        <v>0</v>
      </c>
      <c r="X5095" s="47"/>
      <c r="Y5095" s="47"/>
    </row>
    <row r="5096" spans="1:25" ht="21" x14ac:dyDescent="0.4">
      <c r="A5096" t="s">
        <v>3011</v>
      </c>
      <c r="B5096" t="s">
        <v>3004</v>
      </c>
      <c r="C5096" t="s">
        <v>3005</v>
      </c>
      <c r="D5096" s="33">
        <v>238</v>
      </c>
      <c r="E5096" s="33">
        <v>78</v>
      </c>
      <c r="F5096" s="32">
        <v>0.13890000000000002</v>
      </c>
      <c r="G5096" s="32">
        <v>4.6300000000000001E-2</v>
      </c>
      <c r="H5096" s="13">
        <v>32.773109243697476</v>
      </c>
      <c r="I5096" s="32">
        <v>0.18520000000000003</v>
      </c>
      <c r="J5096" s="34">
        <f t="shared" si="638"/>
        <v>0.24999999999999997</v>
      </c>
      <c r="K5096">
        <v>1.7807692307692311</v>
      </c>
      <c r="L5096">
        <v>2.3743589743589748</v>
      </c>
      <c r="M5096">
        <v>1.5</v>
      </c>
      <c r="N5096" t="s">
        <v>37</v>
      </c>
      <c r="O5096" s="45" t="s">
        <v>37</v>
      </c>
      <c r="P5096" s="49" t="str">
        <f>'Sheet1 (2)'!O2507</f>
        <v>B</v>
      </c>
      <c r="Q5096" s="30" t="str">
        <f t="shared" si="631"/>
        <v>B</v>
      </c>
      <c r="R5096">
        <f t="shared" si="632"/>
        <v>0.25</v>
      </c>
      <c r="S5096" s="11">
        <f t="shared" si="633"/>
        <v>0.36825053995680357</v>
      </c>
      <c r="T5096" s="13">
        <f t="shared" si="634"/>
        <v>0.24999999999999997</v>
      </c>
      <c r="U5096">
        <f t="shared" si="635"/>
        <v>4.6300000000000001E-2</v>
      </c>
      <c r="V5096" t="str">
        <f t="shared" si="636"/>
        <v>same</v>
      </c>
      <c r="W5096" s="47">
        <f t="shared" si="637"/>
        <v>0</v>
      </c>
      <c r="X5096" s="47"/>
      <c r="Y5096" s="47"/>
    </row>
    <row r="5097" spans="1:25" ht="21" x14ac:dyDescent="0.4">
      <c r="A5097" t="s">
        <v>3012</v>
      </c>
      <c r="B5097" t="s">
        <v>3004</v>
      </c>
      <c r="C5097" t="s">
        <v>3005</v>
      </c>
      <c r="D5097" s="33">
        <v>3048</v>
      </c>
      <c r="E5097" s="33">
        <v>538</v>
      </c>
      <c r="F5097" s="32">
        <v>0.12000000000000001</v>
      </c>
      <c r="G5097" s="32">
        <v>3.9699999999999999E-2</v>
      </c>
      <c r="H5097" s="13">
        <v>17.650918635170605</v>
      </c>
      <c r="I5097" s="32">
        <v>0.15970000000000001</v>
      </c>
      <c r="J5097" s="34">
        <f t="shared" si="638"/>
        <v>0.24859110832811521</v>
      </c>
      <c r="K5097">
        <v>0.22304832713754649</v>
      </c>
      <c r="L5097">
        <v>0.29684014869888481</v>
      </c>
      <c r="M5097">
        <v>0.15</v>
      </c>
      <c r="N5097" t="s">
        <v>37</v>
      </c>
      <c r="O5097" s="45" t="s">
        <v>37</v>
      </c>
      <c r="P5097" s="49" t="str">
        <f>'Sheet1 (2)'!O2772</f>
        <v>B</v>
      </c>
      <c r="Q5097" s="30" t="str">
        <f t="shared" si="631"/>
        <v>B</v>
      </c>
      <c r="R5097">
        <f t="shared" si="632"/>
        <v>0.25</v>
      </c>
      <c r="S5097" s="11">
        <f t="shared" si="633"/>
        <v>0.4946775203506576</v>
      </c>
      <c r="T5097" s="13">
        <f t="shared" si="634"/>
        <v>0.24859110832811521</v>
      </c>
      <c r="U5097">
        <f t="shared" si="635"/>
        <v>3.9699999999999999E-2</v>
      </c>
      <c r="V5097" t="str">
        <f t="shared" si="636"/>
        <v>same</v>
      </c>
      <c r="W5097" s="47">
        <f t="shared" si="637"/>
        <v>0</v>
      </c>
      <c r="X5097" s="47"/>
      <c r="Y5097" s="47"/>
    </row>
    <row r="5098" spans="1:25" ht="21" x14ac:dyDescent="0.4">
      <c r="A5098" t="s">
        <v>3013</v>
      </c>
      <c r="B5098" t="s">
        <v>3004</v>
      </c>
      <c r="C5098" t="s">
        <v>3005</v>
      </c>
      <c r="D5098" s="33">
        <v>74644</v>
      </c>
      <c r="E5098" s="33">
        <v>32361</v>
      </c>
      <c r="F5098" s="32">
        <v>37.031599999999997</v>
      </c>
      <c r="G5098" s="32">
        <v>12.3437</v>
      </c>
      <c r="H5098" s="13">
        <v>43.353785970741114</v>
      </c>
      <c r="I5098" s="32">
        <v>49.375299999999996</v>
      </c>
      <c r="J5098" s="34">
        <f t="shared" si="638"/>
        <v>0.24999746836981246</v>
      </c>
      <c r="K5098">
        <v>1.1443280491950187</v>
      </c>
      <c r="L5098">
        <v>1.5257655820277494</v>
      </c>
      <c r="M5098">
        <v>1</v>
      </c>
      <c r="N5098" t="s">
        <v>37</v>
      </c>
      <c r="O5098" s="45" t="s">
        <v>37</v>
      </c>
      <c r="P5098" s="49" t="str">
        <f>'Sheet1 (2)'!O2854</f>
        <v>B</v>
      </c>
      <c r="Q5098" s="30" t="str">
        <f t="shared" si="631"/>
        <v>B</v>
      </c>
      <c r="R5098">
        <f t="shared" si="632"/>
        <v>0.25</v>
      </c>
      <c r="S5098" s="11">
        <f t="shared" si="633"/>
        <v>0.34459132400208198</v>
      </c>
      <c r="T5098" s="13">
        <f t="shared" si="634"/>
        <v>0.24999746836981246</v>
      </c>
      <c r="U5098">
        <f t="shared" si="635"/>
        <v>12.3437</v>
      </c>
      <c r="V5098" t="str">
        <f t="shared" si="636"/>
        <v>same</v>
      </c>
      <c r="W5098" s="47">
        <f t="shared" si="637"/>
        <v>0</v>
      </c>
      <c r="X5098" s="47"/>
      <c r="Y5098" s="47"/>
    </row>
    <row r="5099" spans="1:25" ht="21" x14ac:dyDescent="0.4">
      <c r="A5099" t="s">
        <v>3014</v>
      </c>
      <c r="B5099" t="s">
        <v>3004</v>
      </c>
      <c r="C5099" t="s">
        <v>3005</v>
      </c>
      <c r="D5099" s="33">
        <v>1039</v>
      </c>
      <c r="E5099" s="33">
        <v>176</v>
      </c>
      <c r="F5099" s="32">
        <v>3.3500000000000002E-2</v>
      </c>
      <c r="G5099" s="32">
        <v>1.1600000000000001E-2</v>
      </c>
      <c r="H5099" s="13">
        <v>16.93936477382098</v>
      </c>
      <c r="I5099" s="32">
        <v>4.5100000000000001E-2</v>
      </c>
      <c r="J5099" s="34">
        <f t="shared" si="638"/>
        <v>0.25720620842572062</v>
      </c>
      <c r="K5099">
        <v>0.19034090909090909</v>
      </c>
      <c r="L5099">
        <v>0.25625000000000003</v>
      </c>
      <c r="M5099">
        <v>0.15</v>
      </c>
      <c r="N5099" t="s">
        <v>37</v>
      </c>
      <c r="O5099" s="45" t="s">
        <v>37</v>
      </c>
      <c r="P5099" s="49" t="str">
        <f>'Sheet1 (2)'!O3019</f>
        <v>B</v>
      </c>
      <c r="Q5099" s="30" t="str">
        <f t="shared" si="631"/>
        <v>B</v>
      </c>
      <c r="R5099">
        <f t="shared" si="632"/>
        <v>0.25</v>
      </c>
      <c r="S5099" s="11">
        <f t="shared" si="633"/>
        <v>0.41463414634146351</v>
      </c>
      <c r="T5099" s="13">
        <f t="shared" si="634"/>
        <v>0.25720620842572062</v>
      </c>
      <c r="U5099">
        <f t="shared" si="635"/>
        <v>1.1600000000000001E-2</v>
      </c>
      <c r="V5099" t="str">
        <f t="shared" si="636"/>
        <v>same</v>
      </c>
      <c r="W5099" s="47">
        <f t="shared" si="637"/>
        <v>0</v>
      </c>
      <c r="X5099" s="47"/>
      <c r="Y5099" s="47"/>
    </row>
    <row r="5100" spans="1:25" ht="21" x14ac:dyDescent="0.4">
      <c r="A5100" t="s">
        <v>3015</v>
      </c>
      <c r="B5100" t="s">
        <v>3004</v>
      </c>
      <c r="C5100" t="s">
        <v>3005</v>
      </c>
      <c r="D5100" s="33">
        <v>160927</v>
      </c>
      <c r="E5100" s="33">
        <v>4124</v>
      </c>
      <c r="F5100" s="32">
        <v>1.2644</v>
      </c>
      <c r="G5100" s="32">
        <v>0.42149999999999999</v>
      </c>
      <c r="H5100" s="13">
        <v>2.5626526313173055</v>
      </c>
      <c r="I5100" s="32">
        <v>1.6859</v>
      </c>
      <c r="J5100" s="34">
        <f t="shared" si="638"/>
        <v>0.25001482887478499</v>
      </c>
      <c r="K5100">
        <v>0.30659553831231812</v>
      </c>
      <c r="L5100">
        <v>0.40880213385063041</v>
      </c>
      <c r="M5100">
        <v>0.22</v>
      </c>
      <c r="N5100" t="s">
        <v>37</v>
      </c>
      <c r="O5100" s="45" t="s">
        <v>37</v>
      </c>
      <c r="P5100" s="49" t="str">
        <f>'Sheet1 (2)'!O3179</f>
        <v>B</v>
      </c>
      <c r="Q5100" s="30" t="str">
        <f t="shared" si="631"/>
        <v>B</v>
      </c>
      <c r="R5100">
        <f t="shared" si="632"/>
        <v>0.25</v>
      </c>
      <c r="S5100" s="11">
        <f t="shared" si="633"/>
        <v>0.46184233940328601</v>
      </c>
      <c r="T5100" s="13">
        <f t="shared" si="634"/>
        <v>0.25001482887478499</v>
      </c>
      <c r="U5100">
        <f t="shared" si="635"/>
        <v>0.42149999999999999</v>
      </c>
      <c r="V5100" t="str">
        <f t="shared" si="636"/>
        <v>same</v>
      </c>
      <c r="W5100" s="47">
        <f t="shared" si="637"/>
        <v>0</v>
      </c>
      <c r="X5100" s="47"/>
      <c r="Y5100" s="47"/>
    </row>
    <row r="5101" spans="1:25" ht="21" x14ac:dyDescent="0.4">
      <c r="A5101" t="s">
        <v>3016</v>
      </c>
      <c r="B5101" t="s">
        <v>3004</v>
      </c>
      <c r="C5101" t="s">
        <v>3005</v>
      </c>
      <c r="D5101" s="33">
        <v>87984</v>
      </c>
      <c r="E5101" s="33">
        <v>45904</v>
      </c>
      <c r="F5101" s="32">
        <v>78.843699999999984</v>
      </c>
      <c r="G5101" s="32">
        <v>26.281000000000002</v>
      </c>
      <c r="H5101" s="13">
        <v>52.173122385888341</v>
      </c>
      <c r="I5101" s="32">
        <v>105.12469999999999</v>
      </c>
      <c r="J5101" s="34">
        <f t="shared" si="638"/>
        <v>0.24999833531035051</v>
      </c>
      <c r="K5101">
        <v>1.7175779888462874</v>
      </c>
      <c r="L5101">
        <v>2.2900989020564655</v>
      </c>
      <c r="M5101">
        <v>1.5</v>
      </c>
      <c r="N5101" t="s">
        <v>37</v>
      </c>
      <c r="O5101" s="45" t="s">
        <v>37</v>
      </c>
      <c r="P5101" s="49" t="str">
        <f>'Sheet1 (2)'!O3721</f>
        <v>B</v>
      </c>
      <c r="Q5101" s="30" t="str">
        <f t="shared" si="631"/>
        <v>B</v>
      </c>
      <c r="R5101">
        <f t="shared" si="632"/>
        <v>0.25</v>
      </c>
      <c r="S5101" s="11">
        <f t="shared" si="633"/>
        <v>0.34500645423958398</v>
      </c>
      <c r="T5101" s="13">
        <f t="shared" si="634"/>
        <v>0.24999833531035051</v>
      </c>
      <c r="U5101">
        <f t="shared" si="635"/>
        <v>26.281000000000002</v>
      </c>
      <c r="V5101" t="str">
        <f t="shared" si="636"/>
        <v>same</v>
      </c>
      <c r="W5101" s="47">
        <f t="shared" si="637"/>
        <v>0</v>
      </c>
      <c r="X5101" s="47"/>
      <c r="Y5101" s="47"/>
    </row>
    <row r="5102" spans="1:25" ht="21" x14ac:dyDescent="0.4">
      <c r="A5102" t="s">
        <v>3017</v>
      </c>
      <c r="B5102" t="s">
        <v>3004</v>
      </c>
      <c r="C5102" t="s">
        <v>3005</v>
      </c>
      <c r="D5102" s="33">
        <v>4007</v>
      </c>
      <c r="E5102" s="33">
        <v>531</v>
      </c>
      <c r="F5102" s="32">
        <v>0.1671</v>
      </c>
      <c r="G5102" s="32">
        <v>5.5599999999999997E-2</v>
      </c>
      <c r="H5102" s="13">
        <v>13.251809333666085</v>
      </c>
      <c r="I5102" s="32">
        <v>0.22270000000000001</v>
      </c>
      <c r="J5102" s="34">
        <f t="shared" si="638"/>
        <v>0.24966322406825323</v>
      </c>
      <c r="K5102">
        <v>0.31468926553672316</v>
      </c>
      <c r="L5102">
        <v>0.4193973634651601</v>
      </c>
      <c r="M5102">
        <v>0.2</v>
      </c>
      <c r="N5102" t="s">
        <v>37</v>
      </c>
      <c r="O5102" s="45" t="s">
        <v>37</v>
      </c>
      <c r="P5102" s="49" t="str">
        <f>'Sheet1 (2)'!O4562</f>
        <v>B</v>
      </c>
      <c r="Q5102" s="30" t="str">
        <f t="shared" si="631"/>
        <v>B</v>
      </c>
      <c r="R5102">
        <f t="shared" si="632"/>
        <v>0.25</v>
      </c>
      <c r="S5102" s="11">
        <f t="shared" si="633"/>
        <v>0.52312528064660979</v>
      </c>
      <c r="T5102" s="13">
        <f t="shared" si="634"/>
        <v>0.24966322406825323</v>
      </c>
      <c r="U5102">
        <f t="shared" si="635"/>
        <v>5.5599999999999997E-2</v>
      </c>
      <c r="V5102" t="str">
        <f t="shared" si="636"/>
        <v>same</v>
      </c>
      <c r="W5102" s="47">
        <f t="shared" si="637"/>
        <v>0</v>
      </c>
      <c r="X5102" s="47"/>
      <c r="Y5102" s="47"/>
    </row>
    <row r="5103" spans="1:25" ht="21" x14ac:dyDescent="0.4">
      <c r="A5103" t="s">
        <v>3018</v>
      </c>
      <c r="B5103" t="s">
        <v>3004</v>
      </c>
      <c r="C5103" t="s">
        <v>3005</v>
      </c>
      <c r="D5103" s="33">
        <v>65966</v>
      </c>
      <c r="E5103" s="33">
        <v>14798</v>
      </c>
      <c r="F5103" s="32">
        <v>5.7337000000000007</v>
      </c>
      <c r="G5103" s="32">
        <v>1.9107000000000003</v>
      </c>
      <c r="H5103" s="13">
        <v>22.432768395840281</v>
      </c>
      <c r="I5103" s="32">
        <v>7.644400000000001</v>
      </c>
      <c r="J5103" s="34">
        <f t="shared" si="638"/>
        <v>0.2499476741143844</v>
      </c>
      <c r="K5103">
        <v>0.3874645222327342</v>
      </c>
      <c r="L5103">
        <v>0.51658332207055013</v>
      </c>
      <c r="M5103">
        <v>0.25</v>
      </c>
      <c r="N5103" t="s">
        <v>37</v>
      </c>
      <c r="O5103" s="45" t="s">
        <v>37</v>
      </c>
      <c r="P5103" s="49" t="str">
        <f>'Sheet1 (2)'!O4674</f>
        <v>B</v>
      </c>
      <c r="Q5103" s="30" t="str">
        <f t="shared" si="631"/>
        <v>B</v>
      </c>
      <c r="R5103">
        <f t="shared" si="632"/>
        <v>0.25</v>
      </c>
      <c r="S5103" s="11">
        <f t="shared" si="633"/>
        <v>0.51605096541258966</v>
      </c>
      <c r="T5103" s="13">
        <f t="shared" si="634"/>
        <v>0.2499476741143844</v>
      </c>
      <c r="U5103">
        <f t="shared" si="635"/>
        <v>1.9107000000000003</v>
      </c>
      <c r="V5103" t="str">
        <f t="shared" si="636"/>
        <v>same</v>
      </c>
      <c r="W5103" s="47">
        <f t="shared" si="637"/>
        <v>0</v>
      </c>
      <c r="X5103" s="47"/>
      <c r="Y5103" s="47"/>
    </row>
    <row r="5104" spans="1:25" ht="21" x14ac:dyDescent="0.4">
      <c r="A5104" t="s">
        <v>3019</v>
      </c>
      <c r="B5104" t="s">
        <v>3004</v>
      </c>
      <c r="C5104" t="s">
        <v>3005</v>
      </c>
      <c r="D5104" s="33">
        <v>18763</v>
      </c>
      <c r="E5104" s="33">
        <v>7046</v>
      </c>
      <c r="F5104" s="32">
        <v>11.7662</v>
      </c>
      <c r="G5104" s="32">
        <v>3.8916999999999997</v>
      </c>
      <c r="H5104" s="13">
        <v>37.552630176411022</v>
      </c>
      <c r="I5104" s="32">
        <v>15.6579</v>
      </c>
      <c r="J5104" s="34">
        <f t="shared" si="638"/>
        <v>0.24854546267379404</v>
      </c>
      <c r="K5104">
        <v>1.6699120068123756</v>
      </c>
      <c r="L5104">
        <v>2.2222395685495315</v>
      </c>
      <c r="M5104">
        <v>1.6</v>
      </c>
      <c r="N5104" t="s">
        <v>37</v>
      </c>
      <c r="O5104" s="45" t="s">
        <v>37</v>
      </c>
      <c r="P5104" s="49" t="str">
        <f>'Sheet1 (2)'!O4866</f>
        <v>B</v>
      </c>
      <c r="Q5104" s="30" t="str">
        <f t="shared" si="631"/>
        <v>B</v>
      </c>
      <c r="R5104">
        <f t="shared" si="632"/>
        <v>0.25</v>
      </c>
      <c r="S5104" s="11">
        <f t="shared" si="633"/>
        <v>0.28000562016617803</v>
      </c>
      <c r="T5104" s="13">
        <f t="shared" si="634"/>
        <v>0.24854546267379404</v>
      </c>
      <c r="U5104">
        <f t="shared" si="635"/>
        <v>3.8916999999999997</v>
      </c>
      <c r="V5104" t="str">
        <f t="shared" si="636"/>
        <v>same</v>
      </c>
      <c r="W5104" s="47">
        <f t="shared" si="637"/>
        <v>0</v>
      </c>
      <c r="X5104" s="47"/>
      <c r="Y5104" s="47"/>
    </row>
    <row r="5105" spans="1:25" ht="21" x14ac:dyDescent="0.4">
      <c r="A5105" t="s">
        <v>3249</v>
      </c>
      <c r="B5105" t="s">
        <v>3250</v>
      </c>
      <c r="C5105" t="s">
        <v>3251</v>
      </c>
      <c r="D5105" s="33">
        <v>189978</v>
      </c>
      <c r="E5105" s="33">
        <v>7459</v>
      </c>
      <c r="F5105" s="32">
        <v>13.005100000000001</v>
      </c>
      <c r="G5105" s="32">
        <v>4.8818999999999999</v>
      </c>
      <c r="H5105" s="13">
        <v>3.9262440914211121</v>
      </c>
      <c r="I5105" s="32">
        <v>17.887</v>
      </c>
      <c r="J5105" s="34">
        <f t="shared" si="638"/>
        <v>0.27293006093811145</v>
      </c>
      <c r="K5105">
        <v>1.7435447110872773</v>
      </c>
      <c r="L5105">
        <v>2.3980426330607321</v>
      </c>
      <c r="M5105">
        <v>1.5</v>
      </c>
      <c r="N5105" t="s">
        <v>45</v>
      </c>
      <c r="O5105" s="45" t="s">
        <v>45</v>
      </c>
      <c r="P5105" s="49" t="str">
        <f>'Sheet1 (2)'!O731</f>
        <v>C-</v>
      </c>
      <c r="Q5105" s="30" t="str">
        <f t="shared" si="631"/>
        <v>C-</v>
      </c>
      <c r="R5105">
        <f t="shared" si="632"/>
        <v>0.32</v>
      </c>
      <c r="S5105" s="11">
        <f t="shared" si="633"/>
        <v>0.37448985296584114</v>
      </c>
      <c r="T5105" s="13">
        <f t="shared" si="634"/>
        <v>0.27293006093811145</v>
      </c>
      <c r="U5105">
        <f t="shared" si="635"/>
        <v>4.8818999999999999</v>
      </c>
      <c r="V5105" t="str">
        <f t="shared" si="636"/>
        <v>same</v>
      </c>
      <c r="W5105" s="47">
        <f t="shared" si="637"/>
        <v>0</v>
      </c>
      <c r="X5105" s="47"/>
      <c r="Y5105" s="47"/>
    </row>
    <row r="5106" spans="1:25" ht="21" x14ac:dyDescent="0.4">
      <c r="A5106" t="s">
        <v>3252</v>
      </c>
      <c r="B5106" t="s">
        <v>3250</v>
      </c>
      <c r="C5106" t="s">
        <v>3251</v>
      </c>
      <c r="D5106" s="33">
        <v>108639</v>
      </c>
      <c r="E5106" s="33">
        <v>5482</v>
      </c>
      <c r="F5106" s="32">
        <v>8.9619999999999997</v>
      </c>
      <c r="G5106" s="32">
        <v>2.9758</v>
      </c>
      <c r="H5106" s="13">
        <v>5.0460700116900927</v>
      </c>
      <c r="I5106" s="32">
        <v>11.937799999999999</v>
      </c>
      <c r="J5106" s="34">
        <f t="shared" si="638"/>
        <v>0.2492754108797266</v>
      </c>
      <c r="K5106">
        <v>1.6348048157606714</v>
      </c>
      <c r="L5106">
        <v>2.1776358993068223</v>
      </c>
      <c r="M5106">
        <v>1.35</v>
      </c>
      <c r="N5106" t="s">
        <v>34</v>
      </c>
      <c r="O5106" s="45" t="s">
        <v>34</v>
      </c>
      <c r="P5106" s="49" t="str">
        <f>'Sheet1 (2)'!O1110</f>
        <v>A</v>
      </c>
      <c r="Q5106" s="30" t="str">
        <f t="shared" si="631"/>
        <v>A</v>
      </c>
      <c r="R5106">
        <f t="shared" si="632"/>
        <v>0.15</v>
      </c>
      <c r="S5106" s="11">
        <f t="shared" si="633"/>
        <v>0.38006165290086946</v>
      </c>
      <c r="T5106" s="13">
        <f t="shared" si="634"/>
        <v>0.2492754108797266</v>
      </c>
      <c r="U5106">
        <f t="shared" si="635"/>
        <v>2.9758</v>
      </c>
      <c r="V5106" t="str">
        <f t="shared" si="636"/>
        <v>same</v>
      </c>
      <c r="W5106" s="47">
        <f t="shared" si="637"/>
        <v>0</v>
      </c>
      <c r="X5106" s="47"/>
      <c r="Y5106" s="47"/>
    </row>
    <row r="5107" spans="1:25" ht="21" x14ac:dyDescent="0.4">
      <c r="A5107" t="s">
        <v>3253</v>
      </c>
      <c r="B5107" t="s">
        <v>3250</v>
      </c>
      <c r="C5107" t="s">
        <v>3251</v>
      </c>
      <c r="D5107" s="33">
        <v>627417</v>
      </c>
      <c r="E5107" s="33">
        <v>51192</v>
      </c>
      <c r="F5107" s="32">
        <v>85.031800000000004</v>
      </c>
      <c r="G5107" s="32">
        <v>36.549300000000002</v>
      </c>
      <c r="H5107" s="13">
        <v>8.1591668698807975</v>
      </c>
      <c r="I5107" s="32">
        <v>121.58110000000001</v>
      </c>
      <c r="J5107" s="34">
        <f t="shared" si="638"/>
        <v>0.30061662544589579</v>
      </c>
      <c r="K5107">
        <v>1.6610368807626192</v>
      </c>
      <c r="L5107">
        <v>2.3750019534302238</v>
      </c>
      <c r="M5107">
        <v>1.35</v>
      </c>
      <c r="N5107" t="s">
        <v>45</v>
      </c>
      <c r="O5107" s="45" t="s">
        <v>45</v>
      </c>
      <c r="P5107" s="49" t="str">
        <f>'Sheet1 (2)'!O1268</f>
        <v>C-</v>
      </c>
      <c r="Q5107" s="30" t="str">
        <f t="shared" si="631"/>
        <v>C-</v>
      </c>
      <c r="R5107">
        <f t="shared" si="632"/>
        <v>0.32</v>
      </c>
      <c r="S5107" s="11">
        <f t="shared" si="633"/>
        <v>0.43157941489261081</v>
      </c>
      <c r="T5107" s="13">
        <f t="shared" si="634"/>
        <v>0.30061662544589579</v>
      </c>
      <c r="U5107">
        <f t="shared" si="635"/>
        <v>36.549300000000002</v>
      </c>
      <c r="V5107" t="str">
        <f t="shared" si="636"/>
        <v>same</v>
      </c>
      <c r="W5107" s="47">
        <f t="shared" si="637"/>
        <v>0</v>
      </c>
      <c r="X5107" s="47"/>
      <c r="Y5107" s="47"/>
    </row>
    <row r="5108" spans="1:25" ht="21" x14ac:dyDescent="0.4">
      <c r="A5108" t="s">
        <v>3254</v>
      </c>
      <c r="B5108" t="s">
        <v>3250</v>
      </c>
      <c r="C5108" t="s">
        <v>3251</v>
      </c>
      <c r="D5108" s="33">
        <v>612549</v>
      </c>
      <c r="E5108" s="33">
        <v>66529</v>
      </c>
      <c r="F5108" s="32">
        <v>107.8288</v>
      </c>
      <c r="G5108" s="32">
        <v>45.647999999999996</v>
      </c>
      <c r="H5108" s="13">
        <v>10.861008670326783</v>
      </c>
      <c r="I5108" s="32">
        <v>153.4768</v>
      </c>
      <c r="J5108" s="34">
        <f t="shared" si="638"/>
        <v>0.29742606048601483</v>
      </c>
      <c r="K5108">
        <v>1.620778908445941</v>
      </c>
      <c r="L5108">
        <v>2.3069157810879464</v>
      </c>
      <c r="M5108">
        <v>1.35</v>
      </c>
      <c r="N5108" t="s">
        <v>45</v>
      </c>
      <c r="O5108" s="45" t="s">
        <v>45</v>
      </c>
      <c r="P5108" s="49" t="str">
        <f>'Sheet1 (2)'!O2199</f>
        <v>C-</v>
      </c>
      <c r="Q5108" s="30" t="str">
        <f t="shared" si="631"/>
        <v>C-</v>
      </c>
      <c r="R5108">
        <f t="shared" si="632"/>
        <v>0.32</v>
      </c>
      <c r="S5108" s="11">
        <f t="shared" si="633"/>
        <v>0.41480308424465445</v>
      </c>
      <c r="T5108" s="13">
        <f t="shared" si="634"/>
        <v>0.29742606048601483</v>
      </c>
      <c r="U5108">
        <f t="shared" si="635"/>
        <v>45.648000000000003</v>
      </c>
      <c r="V5108" t="str">
        <f t="shared" si="636"/>
        <v>same</v>
      </c>
      <c r="W5108" s="47">
        <f t="shared" si="637"/>
        <v>0</v>
      </c>
      <c r="X5108" s="47"/>
      <c r="Y5108" s="47"/>
    </row>
    <row r="5109" spans="1:25" ht="21" x14ac:dyDescent="0.4">
      <c r="A5109" t="s">
        <v>3255</v>
      </c>
      <c r="B5109" t="s">
        <v>3250</v>
      </c>
      <c r="C5109" t="s">
        <v>3251</v>
      </c>
      <c r="D5109" s="33">
        <v>298011</v>
      </c>
      <c r="E5109" s="33">
        <v>21086</v>
      </c>
      <c r="F5109" s="32">
        <v>36.469500000000004</v>
      </c>
      <c r="G5109" s="32">
        <v>9.3017000000000003</v>
      </c>
      <c r="H5109" s="13">
        <v>7.0755777471301391</v>
      </c>
      <c r="I5109" s="32">
        <v>45.771200000000007</v>
      </c>
      <c r="J5109" s="34">
        <f t="shared" si="638"/>
        <v>0.20322167651274162</v>
      </c>
      <c r="K5109">
        <v>1.7295598975623636</v>
      </c>
      <c r="L5109">
        <v>2.1706914540453384</v>
      </c>
      <c r="M5109">
        <v>1.5</v>
      </c>
      <c r="N5109" t="s">
        <v>45</v>
      </c>
      <c r="O5109" s="45" t="s">
        <v>45</v>
      </c>
      <c r="P5109" s="49" t="str">
        <f>'Sheet1 (2)'!O2699</f>
        <v>C-</v>
      </c>
      <c r="Q5109" s="30" t="str">
        <f t="shared" si="631"/>
        <v>C-</v>
      </c>
      <c r="R5109">
        <f t="shared" si="632"/>
        <v>0.32</v>
      </c>
      <c r="S5109" s="11">
        <f t="shared" si="633"/>
        <v>0.30897594994232186</v>
      </c>
      <c r="T5109" s="13">
        <f t="shared" si="634"/>
        <v>0.20322167651274162</v>
      </c>
      <c r="U5109">
        <f t="shared" si="635"/>
        <v>9.3017000000000003</v>
      </c>
      <c r="V5109" t="str">
        <f t="shared" si="636"/>
        <v>same</v>
      </c>
      <c r="W5109" s="47">
        <f t="shared" si="637"/>
        <v>0</v>
      </c>
      <c r="X5109" s="47"/>
      <c r="Y5109" s="47"/>
    </row>
    <row r="5110" spans="1:25" ht="21" x14ac:dyDescent="0.4">
      <c r="A5110" t="s">
        <v>3256</v>
      </c>
      <c r="B5110" t="s">
        <v>3250</v>
      </c>
      <c r="C5110" t="s">
        <v>3251</v>
      </c>
      <c r="D5110" s="33">
        <v>831699</v>
      </c>
      <c r="E5110" s="33">
        <v>97972</v>
      </c>
      <c r="F5110" s="32">
        <v>169.78579999999997</v>
      </c>
      <c r="G5110" s="32">
        <v>81.647099999999995</v>
      </c>
      <c r="H5110" s="13">
        <v>11.779742430855393</v>
      </c>
      <c r="I5110" s="32">
        <v>251.43289999999996</v>
      </c>
      <c r="J5110" s="34">
        <f t="shared" si="638"/>
        <v>0.32472719361706448</v>
      </c>
      <c r="K5110">
        <v>1.733003307067325</v>
      </c>
      <c r="L5110">
        <v>2.5663750867594821</v>
      </c>
      <c r="M5110">
        <v>1.5</v>
      </c>
      <c r="N5110" t="s">
        <v>45</v>
      </c>
      <c r="O5110" s="45" t="s">
        <v>45</v>
      </c>
      <c r="P5110" s="49" t="str">
        <f>'Sheet1 (2)'!O3113</f>
        <v>C-</v>
      </c>
      <c r="Q5110" s="30" t="str">
        <f t="shared" si="631"/>
        <v>C-</v>
      </c>
      <c r="R5110">
        <f t="shared" si="632"/>
        <v>0.32</v>
      </c>
      <c r="S5110" s="11">
        <f t="shared" si="633"/>
        <v>0.41551801693414026</v>
      </c>
      <c r="T5110" s="13">
        <f t="shared" si="634"/>
        <v>0.32472719361706448</v>
      </c>
      <c r="U5110">
        <f t="shared" si="635"/>
        <v>81.647099999999995</v>
      </c>
      <c r="V5110" t="str">
        <f t="shared" si="636"/>
        <v>same</v>
      </c>
      <c r="W5110" s="47">
        <f t="shared" si="637"/>
        <v>0</v>
      </c>
      <c r="X5110" s="47"/>
      <c r="Y5110" s="47"/>
    </row>
    <row r="5111" spans="1:25" ht="21" x14ac:dyDescent="0.4">
      <c r="A5111" t="s">
        <v>3257</v>
      </c>
      <c r="B5111" t="s">
        <v>3250</v>
      </c>
      <c r="C5111" t="s">
        <v>3251</v>
      </c>
      <c r="D5111" s="33">
        <v>304028</v>
      </c>
      <c r="E5111" s="33">
        <v>24024</v>
      </c>
      <c r="F5111" s="32">
        <v>31.0505</v>
      </c>
      <c r="G5111" s="32">
        <v>14.0321</v>
      </c>
      <c r="H5111" s="13">
        <v>7.9019037720209981</v>
      </c>
      <c r="I5111" s="32">
        <v>45.082599999999999</v>
      </c>
      <c r="J5111" s="34">
        <f t="shared" si="638"/>
        <v>0.31125312204708688</v>
      </c>
      <c r="K5111">
        <v>1.2924783549783549</v>
      </c>
      <c r="L5111">
        <v>1.8765651015651015</v>
      </c>
      <c r="M5111">
        <v>1.1200000000000001</v>
      </c>
      <c r="N5111" t="s">
        <v>45</v>
      </c>
      <c r="O5111" s="45" t="s">
        <v>45</v>
      </c>
      <c r="P5111" s="49" t="str">
        <f>'Sheet1 (2)'!O3156</f>
        <v>C-</v>
      </c>
      <c r="Q5111" s="30" t="str">
        <f t="shared" si="631"/>
        <v>C-</v>
      </c>
      <c r="R5111">
        <f t="shared" si="632"/>
        <v>0.32</v>
      </c>
      <c r="S5111" s="11">
        <f t="shared" si="633"/>
        <v>0.4031648573950925</v>
      </c>
      <c r="T5111" s="13">
        <f t="shared" si="634"/>
        <v>0.31125312204708688</v>
      </c>
      <c r="U5111">
        <f t="shared" si="635"/>
        <v>14.0321</v>
      </c>
      <c r="V5111" t="str">
        <f t="shared" si="636"/>
        <v>same</v>
      </c>
      <c r="W5111" s="47">
        <f t="shared" si="637"/>
        <v>0</v>
      </c>
      <c r="X5111" s="47"/>
      <c r="Y5111" s="47"/>
    </row>
    <row r="5112" spans="1:25" ht="21" x14ac:dyDescent="0.4">
      <c r="A5112" t="s">
        <v>3258</v>
      </c>
      <c r="B5112" t="s">
        <v>3250</v>
      </c>
      <c r="C5112" t="s">
        <v>3251</v>
      </c>
      <c r="D5112" s="33">
        <v>112088</v>
      </c>
      <c r="E5112" s="33">
        <v>2398</v>
      </c>
      <c r="F5112" s="32">
        <v>3.4598</v>
      </c>
      <c r="G5112" s="32">
        <v>1.8122</v>
      </c>
      <c r="H5112" s="13">
        <v>2.1393904789094282</v>
      </c>
      <c r="I5112" s="32">
        <v>5.2720000000000002</v>
      </c>
      <c r="J5112" s="34">
        <f t="shared" si="638"/>
        <v>0.34374051593323218</v>
      </c>
      <c r="K5112">
        <v>1.4427856547122604</v>
      </c>
      <c r="L5112">
        <v>2.1984987489574643</v>
      </c>
      <c r="M5112">
        <v>1.1200000000000001</v>
      </c>
      <c r="N5112" t="s">
        <v>45</v>
      </c>
      <c r="O5112" s="45" t="s">
        <v>45</v>
      </c>
      <c r="P5112" s="49" t="str">
        <f>'Sheet1 (2)'!O3385</f>
        <v>C-</v>
      </c>
      <c r="Q5112" s="30" t="str">
        <f t="shared" si="631"/>
        <v>C-</v>
      </c>
      <c r="R5112">
        <f t="shared" si="632"/>
        <v>0.32</v>
      </c>
      <c r="S5112" s="11">
        <f t="shared" si="633"/>
        <v>0.49056145675265544</v>
      </c>
      <c r="T5112" s="13">
        <f t="shared" si="634"/>
        <v>0.34374051593323218</v>
      </c>
      <c r="U5112">
        <f t="shared" si="635"/>
        <v>1.8122000000000003</v>
      </c>
      <c r="V5112" t="str">
        <f t="shared" si="636"/>
        <v>same</v>
      </c>
      <c r="W5112" s="47">
        <f t="shared" si="637"/>
        <v>0</v>
      </c>
      <c r="X5112" s="47"/>
      <c r="Y5112" s="47"/>
    </row>
    <row r="5113" spans="1:25" ht="21" x14ac:dyDescent="0.4">
      <c r="A5113" t="s">
        <v>3259</v>
      </c>
      <c r="B5113" t="s">
        <v>3250</v>
      </c>
      <c r="C5113" t="s">
        <v>3251</v>
      </c>
      <c r="D5113" s="33">
        <v>327144</v>
      </c>
      <c r="E5113" s="33">
        <v>26650</v>
      </c>
      <c r="F5113" s="32">
        <v>33.792800000000007</v>
      </c>
      <c r="G5113" s="32">
        <v>15.273899999999998</v>
      </c>
      <c r="H5113" s="13">
        <v>8.146259751057638</v>
      </c>
      <c r="I5113" s="32">
        <v>49.066700000000004</v>
      </c>
      <c r="J5113" s="34">
        <f t="shared" si="638"/>
        <v>0.31128851135291341</v>
      </c>
      <c r="K5113">
        <v>1.2680225140712948</v>
      </c>
      <c r="L5113">
        <v>1.8411519699812384</v>
      </c>
      <c r="M5113">
        <v>1.1200000000000001</v>
      </c>
      <c r="N5113" t="s">
        <v>45</v>
      </c>
      <c r="O5113" s="45" t="s">
        <v>45</v>
      </c>
      <c r="P5113" s="49" t="str">
        <f>'Sheet1 (2)'!O4931</f>
        <v>C-</v>
      </c>
      <c r="Q5113" s="30" t="str">
        <f t="shared" si="631"/>
        <v>C-</v>
      </c>
      <c r="R5113">
        <f t="shared" si="632"/>
        <v>0.32</v>
      </c>
      <c r="S5113" s="11">
        <f t="shared" si="633"/>
        <v>0.3916851958660354</v>
      </c>
      <c r="T5113" s="13">
        <f t="shared" si="634"/>
        <v>0.31128851135291341</v>
      </c>
      <c r="U5113">
        <f t="shared" si="635"/>
        <v>15.273899999999998</v>
      </c>
      <c r="V5113" t="str">
        <f t="shared" si="636"/>
        <v>same</v>
      </c>
      <c r="W5113" s="47">
        <f t="shared" si="637"/>
        <v>0</v>
      </c>
      <c r="X5113" s="47"/>
      <c r="Y5113" s="47"/>
    </row>
    <row r="5114" spans="1:25" ht="21" x14ac:dyDescent="0.4">
      <c r="A5114" t="s">
        <v>2974</v>
      </c>
      <c r="B5114" t="s">
        <v>2975</v>
      </c>
      <c r="C5114" t="s">
        <v>2976</v>
      </c>
      <c r="D5114" s="33">
        <v>566786</v>
      </c>
      <c r="E5114" s="33">
        <v>29943</v>
      </c>
      <c r="F5114" s="32">
        <v>62.011299999999991</v>
      </c>
      <c r="G5114" s="32">
        <v>32.575300000000006</v>
      </c>
      <c r="H5114" s="13">
        <v>5.2829462971915326</v>
      </c>
      <c r="I5114" s="32">
        <v>94.586600000000004</v>
      </c>
      <c r="J5114" s="34">
        <f t="shared" si="638"/>
        <v>0.34439656357242998</v>
      </c>
      <c r="K5114">
        <v>2.0709781918979391</v>
      </c>
      <c r="L5114">
        <v>3.1588885549210168</v>
      </c>
      <c r="M5114">
        <v>1.5</v>
      </c>
      <c r="N5114" t="s">
        <v>45</v>
      </c>
      <c r="O5114" s="45" t="s">
        <v>45</v>
      </c>
      <c r="P5114" s="49" t="str">
        <f>'Sheet1 (2)'!O506</f>
        <v>C-</v>
      </c>
      <c r="Q5114" s="30" t="str">
        <f t="shared" si="631"/>
        <v>C-</v>
      </c>
      <c r="R5114">
        <f t="shared" si="632"/>
        <v>0.32</v>
      </c>
      <c r="S5114" s="11">
        <f t="shared" si="633"/>
        <v>0.52514943977265283</v>
      </c>
      <c r="T5114" s="13">
        <f t="shared" si="634"/>
        <v>0.34439656357242998</v>
      </c>
      <c r="U5114">
        <f t="shared" si="635"/>
        <v>32.575300000000006</v>
      </c>
      <c r="V5114" t="str">
        <f t="shared" si="636"/>
        <v>same</v>
      </c>
      <c r="W5114" s="47">
        <f t="shared" si="637"/>
        <v>0</v>
      </c>
      <c r="X5114" s="47"/>
      <c r="Y5114" s="47"/>
    </row>
    <row r="5115" spans="1:25" ht="21" x14ac:dyDescent="0.4">
      <c r="A5115" t="s">
        <v>2977</v>
      </c>
      <c r="B5115" t="s">
        <v>2975</v>
      </c>
      <c r="C5115" t="s">
        <v>2976</v>
      </c>
      <c r="D5115" s="33">
        <v>350306</v>
      </c>
      <c r="E5115" s="33">
        <v>26372</v>
      </c>
      <c r="F5115" s="32">
        <v>42.700699999999998</v>
      </c>
      <c r="G5115" s="32">
        <v>13.7699</v>
      </c>
      <c r="H5115" s="13">
        <v>7.5282752793272172</v>
      </c>
      <c r="I5115" s="32">
        <v>56.470599999999997</v>
      </c>
      <c r="J5115" s="34">
        <f t="shared" si="638"/>
        <v>0.24384192836626492</v>
      </c>
      <c r="K5115">
        <v>1.6191680570301834</v>
      </c>
      <c r="L5115">
        <v>2.1413089640527834</v>
      </c>
      <c r="M5115">
        <v>1.5</v>
      </c>
      <c r="N5115" t="s">
        <v>33</v>
      </c>
      <c r="O5115" s="45" t="s">
        <v>33</v>
      </c>
      <c r="P5115" s="49" t="str">
        <f>'Sheet1 (2)'!O1250</f>
        <v>C</v>
      </c>
      <c r="Q5115" s="30" t="str">
        <f t="shared" si="631"/>
        <v>C</v>
      </c>
      <c r="R5115">
        <f t="shared" si="632"/>
        <v>0.4</v>
      </c>
      <c r="S5115" s="11">
        <f t="shared" si="633"/>
        <v>0.29949389593877174</v>
      </c>
      <c r="T5115" s="13">
        <f t="shared" si="634"/>
        <v>0.24384192836626492</v>
      </c>
      <c r="U5115">
        <f t="shared" si="635"/>
        <v>13.7699</v>
      </c>
      <c r="V5115" t="str">
        <f t="shared" si="636"/>
        <v>same</v>
      </c>
      <c r="W5115" s="47">
        <f t="shared" si="637"/>
        <v>0</v>
      </c>
      <c r="X5115" s="47"/>
      <c r="Y5115" s="47"/>
    </row>
    <row r="5116" spans="1:25" ht="21" x14ac:dyDescent="0.4">
      <c r="A5116" t="s">
        <v>2978</v>
      </c>
      <c r="B5116" t="s">
        <v>2975</v>
      </c>
      <c r="C5116" t="s">
        <v>2976</v>
      </c>
      <c r="D5116" s="33">
        <v>1054610</v>
      </c>
      <c r="E5116" s="33">
        <v>61375</v>
      </c>
      <c r="F5116" s="32">
        <v>199.4691</v>
      </c>
      <c r="G5116" s="32">
        <v>43.7239</v>
      </c>
      <c r="H5116" s="13">
        <v>5.8196868984743171</v>
      </c>
      <c r="I5116" s="32">
        <v>243.19299999999998</v>
      </c>
      <c r="J5116" s="34">
        <f t="shared" si="638"/>
        <v>0.17979094793024472</v>
      </c>
      <c r="K5116">
        <v>3.2500057026476581</v>
      </c>
      <c r="L5116">
        <v>3.962411405295315</v>
      </c>
      <c r="M5116">
        <v>3.25</v>
      </c>
      <c r="N5116" t="s">
        <v>33</v>
      </c>
      <c r="O5116" s="45" t="s">
        <v>33</v>
      </c>
      <c r="P5116" s="49" t="str">
        <f>'Sheet1 (2)'!O1466</f>
        <v>C</v>
      </c>
      <c r="Q5116" s="30" t="str">
        <f t="shared" si="631"/>
        <v>C</v>
      </c>
      <c r="R5116">
        <f t="shared" si="632"/>
        <v>0.4</v>
      </c>
      <c r="S5116" s="11">
        <f t="shared" si="633"/>
        <v>0.17979238711640536</v>
      </c>
      <c r="T5116" s="13">
        <f t="shared" si="634"/>
        <v>0.17979094793024472</v>
      </c>
      <c r="U5116">
        <f t="shared" si="635"/>
        <v>43.7239</v>
      </c>
      <c r="V5116" t="str">
        <f t="shared" si="636"/>
        <v>same</v>
      </c>
      <c r="W5116" s="47">
        <f t="shared" si="637"/>
        <v>0</v>
      </c>
      <c r="X5116" s="47"/>
      <c r="Y5116" s="47"/>
    </row>
    <row r="5117" spans="1:25" ht="21" x14ac:dyDescent="0.4">
      <c r="A5117" t="s">
        <v>2979</v>
      </c>
      <c r="B5117" t="s">
        <v>2975</v>
      </c>
      <c r="C5117" t="s">
        <v>2976</v>
      </c>
      <c r="D5117" s="33">
        <v>950369</v>
      </c>
      <c r="E5117" s="33">
        <v>24790</v>
      </c>
      <c r="F5117" s="32">
        <v>31.586199999999998</v>
      </c>
      <c r="G5117" s="32">
        <v>11.136799999999999</v>
      </c>
      <c r="H5117" s="13">
        <v>2.6084605032361114</v>
      </c>
      <c r="I5117" s="32">
        <v>42.722999999999999</v>
      </c>
      <c r="J5117" s="34">
        <f t="shared" si="638"/>
        <v>0.26067457809610745</v>
      </c>
      <c r="K5117">
        <v>1.2741508672851956</v>
      </c>
      <c r="L5117">
        <v>1.7233965308592174</v>
      </c>
      <c r="M5117">
        <v>1.1000000000000001</v>
      </c>
      <c r="N5117" t="s">
        <v>33</v>
      </c>
      <c r="O5117" s="45" t="s">
        <v>33</v>
      </c>
      <c r="P5117" s="49" t="str">
        <f>'Sheet1 (2)'!O2656</f>
        <v>C</v>
      </c>
      <c r="Q5117" s="30" t="str">
        <f t="shared" si="631"/>
        <v>C</v>
      </c>
      <c r="R5117">
        <f t="shared" si="632"/>
        <v>0.4</v>
      </c>
      <c r="S5117" s="11">
        <f t="shared" si="633"/>
        <v>0.36172553425555315</v>
      </c>
      <c r="T5117" s="13">
        <f t="shared" si="634"/>
        <v>0.26067457809610745</v>
      </c>
      <c r="U5117">
        <f t="shared" si="635"/>
        <v>11.136799999999997</v>
      </c>
      <c r="V5117" t="str">
        <f t="shared" si="636"/>
        <v>same</v>
      </c>
      <c r="W5117" s="47">
        <f t="shared" si="637"/>
        <v>0</v>
      </c>
      <c r="X5117" s="47"/>
      <c r="Y5117" s="47"/>
    </row>
    <row r="5118" spans="1:25" ht="21" x14ac:dyDescent="0.4">
      <c r="A5118" t="s">
        <v>2980</v>
      </c>
      <c r="B5118" t="s">
        <v>2975</v>
      </c>
      <c r="C5118" t="s">
        <v>2976</v>
      </c>
      <c r="D5118" s="33">
        <v>1259276</v>
      </c>
      <c r="E5118" s="33">
        <v>127166</v>
      </c>
      <c r="F5118" s="32">
        <v>52.144200000000005</v>
      </c>
      <c r="G5118" s="32">
        <v>34.095799999999997</v>
      </c>
      <c r="H5118" s="13">
        <v>10.098342222038696</v>
      </c>
      <c r="I5118" s="32">
        <v>86.240000000000009</v>
      </c>
      <c r="J5118" s="34">
        <f t="shared" si="638"/>
        <v>0.39535946196660476</v>
      </c>
      <c r="K5118">
        <v>0.41004828334617749</v>
      </c>
      <c r="L5118">
        <v>0.67816869288960901</v>
      </c>
      <c r="M5118">
        <v>0.4</v>
      </c>
      <c r="N5118" t="s">
        <v>33</v>
      </c>
      <c r="O5118" s="45" t="s">
        <v>33</v>
      </c>
      <c r="P5118" s="49" t="str">
        <f>'Sheet1 (2)'!O3135</f>
        <v>C</v>
      </c>
      <c r="Q5118" s="30" t="str">
        <f t="shared" ref="Q5118:Q5181" si="639">IF(U5118="same",N5118,IF(O5118=N5118,P5118,O5118))</f>
        <v>C</v>
      </c>
      <c r="R5118">
        <f t="shared" si="632"/>
        <v>0.4</v>
      </c>
      <c r="S5118" s="11">
        <f t="shared" si="633"/>
        <v>0.41017625231910959</v>
      </c>
      <c r="T5118" s="13">
        <f t="shared" si="634"/>
        <v>0.39535946196660476</v>
      </c>
      <c r="U5118">
        <f t="shared" si="635"/>
        <v>34.095799999999997</v>
      </c>
      <c r="V5118" t="str">
        <f t="shared" si="636"/>
        <v>same</v>
      </c>
      <c r="W5118" s="47">
        <f t="shared" si="637"/>
        <v>0</v>
      </c>
      <c r="X5118" s="47"/>
      <c r="Y5118" s="47"/>
    </row>
    <row r="5119" spans="1:25" ht="21" x14ac:dyDescent="0.4">
      <c r="A5119" t="s">
        <v>2981</v>
      </c>
      <c r="B5119" t="s">
        <v>2975</v>
      </c>
      <c r="C5119" t="s">
        <v>2976</v>
      </c>
      <c r="D5119" s="33">
        <v>350703</v>
      </c>
      <c r="E5119" s="33">
        <v>69277</v>
      </c>
      <c r="F5119" s="32">
        <v>103.91549999999999</v>
      </c>
      <c r="G5119" s="32">
        <v>28.052300000000002</v>
      </c>
      <c r="H5119" s="13">
        <v>19.753751750056317</v>
      </c>
      <c r="I5119" s="32">
        <v>131.96780000000001</v>
      </c>
      <c r="J5119" s="34">
        <f t="shared" si="638"/>
        <v>0.21256927826333394</v>
      </c>
      <c r="K5119">
        <v>1.5</v>
      </c>
      <c r="L5119">
        <v>1.9049294859765871</v>
      </c>
      <c r="M5119">
        <v>1.5</v>
      </c>
      <c r="N5119" t="s">
        <v>37</v>
      </c>
      <c r="O5119" s="45" t="s">
        <v>37</v>
      </c>
      <c r="P5119" s="49" t="str">
        <f>'Sheet1 (2)'!O3327</f>
        <v>B</v>
      </c>
      <c r="Q5119" s="30" t="str">
        <f t="shared" si="639"/>
        <v>B</v>
      </c>
      <c r="R5119">
        <f t="shared" si="632"/>
        <v>0.25</v>
      </c>
      <c r="S5119" s="11">
        <f t="shared" si="633"/>
        <v>0.21256927826333408</v>
      </c>
      <c r="T5119" s="13">
        <f t="shared" si="634"/>
        <v>0.21256927826333394</v>
      </c>
      <c r="U5119">
        <f t="shared" si="635"/>
        <v>28.052300000000002</v>
      </c>
      <c r="V5119" t="str">
        <f t="shared" si="636"/>
        <v>same</v>
      </c>
      <c r="W5119" s="47">
        <f t="shared" si="637"/>
        <v>0</v>
      </c>
      <c r="X5119" s="47"/>
      <c r="Y5119" s="47"/>
    </row>
    <row r="5120" spans="1:25" ht="21" x14ac:dyDescent="0.4">
      <c r="A5120" t="s">
        <v>2982</v>
      </c>
      <c r="B5120" t="s">
        <v>2975</v>
      </c>
      <c r="C5120" t="s">
        <v>2976</v>
      </c>
      <c r="D5120" s="33">
        <v>940718</v>
      </c>
      <c r="E5120" s="33">
        <v>72523</v>
      </c>
      <c r="F5120" s="32">
        <v>57.303899999999999</v>
      </c>
      <c r="G5120" s="32">
        <v>12.6371</v>
      </c>
      <c r="H5120" s="13">
        <v>7.7093241545287752</v>
      </c>
      <c r="I5120" s="32">
        <v>69.941000000000003</v>
      </c>
      <c r="J5120" s="34">
        <f t="shared" si="638"/>
        <v>0.18068228935817332</v>
      </c>
      <c r="K5120">
        <v>0.79014795306316621</v>
      </c>
      <c r="L5120">
        <v>0.96439750148228842</v>
      </c>
      <c r="M5120">
        <v>0.6</v>
      </c>
      <c r="N5120" t="s">
        <v>37</v>
      </c>
      <c r="O5120" s="45" t="s">
        <v>37</v>
      </c>
      <c r="P5120" s="49" t="str">
        <f>'Sheet1 (2)'!O4114</f>
        <v>B</v>
      </c>
      <c r="Q5120" s="30" t="str">
        <f t="shared" si="639"/>
        <v>B</v>
      </c>
      <c r="R5120">
        <f t="shared" si="632"/>
        <v>0.25</v>
      </c>
      <c r="S5120" s="11">
        <f t="shared" si="633"/>
        <v>0.37784990206030805</v>
      </c>
      <c r="T5120" s="13">
        <f t="shared" si="634"/>
        <v>0.18068228935817332</v>
      </c>
      <c r="U5120">
        <f t="shared" si="635"/>
        <v>12.6371</v>
      </c>
      <c r="V5120" t="str">
        <f t="shared" si="636"/>
        <v>same</v>
      </c>
      <c r="W5120" s="47">
        <f t="shared" si="637"/>
        <v>0</v>
      </c>
      <c r="X5120" s="47"/>
      <c r="Y5120" s="47"/>
    </row>
    <row r="5121" spans="1:25" ht="21" x14ac:dyDescent="0.4">
      <c r="A5121" t="s">
        <v>2983</v>
      </c>
      <c r="B5121" t="s">
        <v>2975</v>
      </c>
      <c r="C5121" t="s">
        <v>2976</v>
      </c>
      <c r="D5121" s="33">
        <v>248163</v>
      </c>
      <c r="E5121" s="33">
        <v>23242</v>
      </c>
      <c r="F5121" s="32">
        <v>27.8904</v>
      </c>
      <c r="G5121" s="32">
        <v>5.2572000000000001</v>
      </c>
      <c r="H5121" s="13">
        <v>9.3656185652172166</v>
      </c>
      <c r="I5121" s="32">
        <v>33.147599999999997</v>
      </c>
      <c r="J5121" s="34">
        <f t="shared" si="638"/>
        <v>0.15859971762661551</v>
      </c>
      <c r="K5121">
        <v>1.2</v>
      </c>
      <c r="L5121">
        <v>1.4261939592117718</v>
      </c>
      <c r="M5121">
        <v>1.2</v>
      </c>
      <c r="N5121" t="s">
        <v>37</v>
      </c>
      <c r="O5121" s="45" t="s">
        <v>37</v>
      </c>
      <c r="P5121" s="49" t="str">
        <f>'Sheet1 (2)'!O4554</f>
        <v>B</v>
      </c>
      <c r="Q5121" s="30" t="str">
        <f t="shared" si="639"/>
        <v>B</v>
      </c>
      <c r="R5121">
        <f t="shared" si="632"/>
        <v>0.25</v>
      </c>
      <c r="S5121" s="11">
        <f t="shared" si="633"/>
        <v>0.15859971762661557</v>
      </c>
      <c r="T5121" s="13">
        <f t="shared" si="634"/>
        <v>0.15859971762661551</v>
      </c>
      <c r="U5121">
        <f t="shared" si="635"/>
        <v>5.2572000000000001</v>
      </c>
      <c r="V5121" t="str">
        <f t="shared" si="636"/>
        <v>same</v>
      </c>
      <c r="W5121" s="47">
        <f t="shared" si="637"/>
        <v>0</v>
      </c>
      <c r="X5121" s="47"/>
      <c r="Y5121" s="47"/>
    </row>
    <row r="5122" spans="1:25" ht="21" x14ac:dyDescent="0.4">
      <c r="A5122" t="s">
        <v>2984</v>
      </c>
      <c r="B5122" t="s">
        <v>2975</v>
      </c>
      <c r="C5122" t="s">
        <v>2976</v>
      </c>
      <c r="D5122" s="33">
        <v>14788</v>
      </c>
      <c r="E5122" s="33">
        <v>3292</v>
      </c>
      <c r="F5122" s="32">
        <v>1.2424000000000002</v>
      </c>
      <c r="G5122" s="32">
        <v>0.61160000000000003</v>
      </c>
      <c r="H5122" s="13">
        <v>22.2612929402218</v>
      </c>
      <c r="I5122" s="32">
        <v>1.8540000000000001</v>
      </c>
      <c r="J5122" s="34">
        <f t="shared" si="638"/>
        <v>0.32988133764832794</v>
      </c>
      <c r="K5122">
        <v>0.3773997569866343</v>
      </c>
      <c r="L5122">
        <v>0.56318347509112998</v>
      </c>
      <c r="M5122">
        <v>0.25</v>
      </c>
      <c r="N5122" t="s">
        <v>37</v>
      </c>
      <c r="O5122" s="45" t="s">
        <v>37</v>
      </c>
      <c r="P5122" s="49" t="str">
        <f>'Sheet1 (2)'!O4580</f>
        <v>B</v>
      </c>
      <c r="Q5122" s="30" t="str">
        <f t="shared" si="639"/>
        <v>B</v>
      </c>
      <c r="R5122">
        <f t="shared" ref="R5122:R5179" si="640">VLOOKUP(IF(V5122="same",N5122,IF(O5122=N5122,P5122,O5122)),$AC$2:$AN$8,9,FALSE)</f>
        <v>0.25</v>
      </c>
      <c r="S5122" s="11">
        <f t="shared" ref="S5122:S5179" si="641">(L5122-M5122)/L5122</f>
        <v>0.55609492988133757</v>
      </c>
      <c r="T5122" s="13">
        <f t="shared" ref="T5122:T5185" si="642">IF(V5122="SAME",J5122,MIN(R5122:S5122))</f>
        <v>0.32988133764832794</v>
      </c>
      <c r="U5122">
        <f t="shared" ref="U5122:U5185" si="643">IFERROR(T5122*I5122,0)</f>
        <v>0.61160000000000003</v>
      </c>
      <c r="V5122" t="str">
        <f t="shared" ref="V5122:V5179" si="644">IF(AND(N5122=O5122,P5122=N5122),"same",IF(NOT(OR(O5122=N5122,P5122=N5122)),"conflict","change"))</f>
        <v>same</v>
      </c>
      <c r="W5122" s="47">
        <f t="shared" ref="W5122:W5179" si="645">U5122-G5122</f>
        <v>0</v>
      </c>
      <c r="X5122" s="47"/>
      <c r="Y5122" s="47"/>
    </row>
    <row r="5123" spans="1:25" ht="21" x14ac:dyDescent="0.4">
      <c r="A5123" t="s">
        <v>2985</v>
      </c>
      <c r="B5123" t="s">
        <v>2975</v>
      </c>
      <c r="C5123" t="s">
        <v>2976</v>
      </c>
      <c r="D5123" s="33">
        <v>758683</v>
      </c>
      <c r="E5123" s="33">
        <v>190957</v>
      </c>
      <c r="F5123" s="32">
        <v>95.478500000000011</v>
      </c>
      <c r="G5123" s="32">
        <v>35.066900000000004</v>
      </c>
      <c r="H5123" s="13">
        <v>25.169537211193607</v>
      </c>
      <c r="I5123" s="32">
        <v>130.54540000000003</v>
      </c>
      <c r="J5123" s="34">
        <f t="shared" si="638"/>
        <v>0.26861842699934274</v>
      </c>
      <c r="K5123">
        <v>0.50000000000000011</v>
      </c>
      <c r="L5123">
        <v>0.68363767759233762</v>
      </c>
      <c r="M5123">
        <v>0.5</v>
      </c>
      <c r="N5123" t="s">
        <v>33</v>
      </c>
      <c r="O5123" s="45" t="s">
        <v>33</v>
      </c>
      <c r="P5123" s="49" t="str">
        <f>'Sheet1 (2)'!O4767</f>
        <v>C</v>
      </c>
      <c r="Q5123" s="30" t="str">
        <f t="shared" si="639"/>
        <v>C</v>
      </c>
      <c r="R5123">
        <f t="shared" si="640"/>
        <v>0.4</v>
      </c>
      <c r="S5123" s="11">
        <f t="shared" si="641"/>
        <v>0.26861842699934285</v>
      </c>
      <c r="T5123" s="13">
        <f t="shared" si="642"/>
        <v>0.26861842699934274</v>
      </c>
      <c r="U5123">
        <f t="shared" si="643"/>
        <v>35.066900000000004</v>
      </c>
      <c r="V5123" t="str">
        <f t="shared" si="644"/>
        <v>same</v>
      </c>
      <c r="W5123" s="47">
        <f t="shared" si="645"/>
        <v>0</v>
      </c>
      <c r="X5123" s="47"/>
      <c r="Y5123" s="47"/>
    </row>
    <row r="5124" spans="1:25" ht="21" x14ac:dyDescent="0.4">
      <c r="A5124" t="s">
        <v>3335</v>
      </c>
      <c r="B5124" t="s">
        <v>3336</v>
      </c>
      <c r="C5124" t="s">
        <v>3337</v>
      </c>
      <c r="D5124" s="33">
        <v>14860928</v>
      </c>
      <c r="E5124" s="33">
        <v>3477656</v>
      </c>
      <c r="F5124" s="32">
        <v>158.8425</v>
      </c>
      <c r="G5124" s="32">
        <v>52.947500000000005</v>
      </c>
      <c r="H5124" s="13">
        <v>23.401338059103711</v>
      </c>
      <c r="I5124" s="32">
        <v>211.79000000000002</v>
      </c>
      <c r="J5124" s="34">
        <f t="shared" si="638"/>
        <v>0.25</v>
      </c>
      <c r="K5124">
        <v>4.5675161660612779E-2</v>
      </c>
      <c r="L5124">
        <v>6.0900215547483719E-2</v>
      </c>
      <c r="M5124">
        <v>0.03</v>
      </c>
      <c r="N5124" t="s">
        <v>37</v>
      </c>
      <c r="O5124" s="45" t="s">
        <v>37</v>
      </c>
      <c r="P5124" s="49" t="str">
        <f>'Sheet1 (2)'!O1560</f>
        <v>B</v>
      </c>
      <c r="Q5124" s="30" t="str">
        <f t="shared" si="639"/>
        <v>B</v>
      </c>
      <c r="R5124">
        <f t="shared" si="640"/>
        <v>0.25</v>
      </c>
      <c r="S5124" s="11">
        <f t="shared" si="641"/>
        <v>0.50739090608621762</v>
      </c>
      <c r="T5124" s="13">
        <f t="shared" si="642"/>
        <v>0.25</v>
      </c>
      <c r="U5124">
        <f t="shared" si="643"/>
        <v>52.947500000000005</v>
      </c>
      <c r="V5124" t="str">
        <f t="shared" si="644"/>
        <v>same</v>
      </c>
      <c r="W5124" s="47">
        <f t="shared" si="645"/>
        <v>0</v>
      </c>
      <c r="X5124" s="47"/>
      <c r="Y5124" s="47"/>
    </row>
    <row r="5125" spans="1:25" ht="21" x14ac:dyDescent="0.4">
      <c r="A5125" t="s">
        <v>3338</v>
      </c>
      <c r="B5125" t="s">
        <v>3336</v>
      </c>
      <c r="C5125" t="s">
        <v>3337</v>
      </c>
      <c r="D5125" s="33">
        <v>14917916</v>
      </c>
      <c r="E5125" s="33">
        <v>4027265</v>
      </c>
      <c r="F5125" s="32">
        <v>164.44740000000002</v>
      </c>
      <c r="G5125" s="32">
        <v>37.372600000000006</v>
      </c>
      <c r="H5125" s="13">
        <v>26.996163539196761</v>
      </c>
      <c r="I5125" s="32">
        <v>201.82000000000002</v>
      </c>
      <c r="J5125" s="34">
        <f t="shared" si="638"/>
        <v>0.18517788128034884</v>
      </c>
      <c r="K5125">
        <v>4.08335185293245E-2</v>
      </c>
      <c r="L5125">
        <v>5.011341443883132E-2</v>
      </c>
      <c r="M5125">
        <v>0.03</v>
      </c>
      <c r="N5125" t="s">
        <v>37</v>
      </c>
      <c r="O5125" s="45" t="s">
        <v>37</v>
      </c>
      <c r="P5125" s="49" t="str">
        <f>'Sheet1 (2)'!O4745</f>
        <v>B</v>
      </c>
      <c r="Q5125" s="30" t="str">
        <f t="shared" si="639"/>
        <v>B</v>
      </c>
      <c r="R5125">
        <f t="shared" si="640"/>
        <v>0.25</v>
      </c>
      <c r="S5125" s="11">
        <f t="shared" si="641"/>
        <v>0.40135789317213366</v>
      </c>
      <c r="T5125" s="13">
        <f t="shared" si="642"/>
        <v>0.18517788128034884</v>
      </c>
      <c r="U5125">
        <f t="shared" si="643"/>
        <v>37.372600000000006</v>
      </c>
      <c r="V5125" t="str">
        <f t="shared" si="644"/>
        <v>same</v>
      </c>
      <c r="W5125" s="47">
        <f t="shared" si="645"/>
        <v>0</v>
      </c>
      <c r="X5125" s="47"/>
      <c r="Y5125" s="47"/>
    </row>
    <row r="5126" spans="1:25" ht="21" x14ac:dyDescent="0.4">
      <c r="A5126" t="s">
        <v>3339</v>
      </c>
      <c r="B5126" t="s">
        <v>3336</v>
      </c>
      <c r="C5126" t="s">
        <v>3337</v>
      </c>
      <c r="D5126" s="33">
        <v>11883449</v>
      </c>
      <c r="E5126" s="33">
        <v>1916608</v>
      </c>
      <c r="F5126" s="32">
        <v>151.39500000000001</v>
      </c>
      <c r="G5126" s="32">
        <v>50.464999999999996</v>
      </c>
      <c r="H5126" s="13">
        <v>16.128381583494825</v>
      </c>
      <c r="I5126" s="32">
        <v>201.86</v>
      </c>
      <c r="J5126" s="34">
        <f t="shared" si="638"/>
        <v>0.24999999999999997</v>
      </c>
      <c r="K5126">
        <v>7.8991113467125257E-2</v>
      </c>
      <c r="L5126">
        <v>0.10532148462283367</v>
      </c>
      <c r="M5126">
        <v>0.03</v>
      </c>
      <c r="N5126" t="s">
        <v>37</v>
      </c>
      <c r="O5126" s="45" t="s">
        <v>37</v>
      </c>
      <c r="P5126" s="49" t="str">
        <f>'Sheet1 (2)'!O4896</f>
        <v>B</v>
      </c>
      <c r="Q5126" s="30" t="str">
        <f t="shared" si="639"/>
        <v>B</v>
      </c>
      <c r="R5126">
        <f t="shared" si="640"/>
        <v>0.25</v>
      </c>
      <c r="S5126" s="11">
        <f t="shared" si="641"/>
        <v>0.71515783216090356</v>
      </c>
      <c r="T5126" s="13">
        <f t="shared" si="642"/>
        <v>0.24999999999999997</v>
      </c>
      <c r="U5126">
        <f t="shared" si="643"/>
        <v>50.464999999999996</v>
      </c>
      <c r="V5126" t="str">
        <f t="shared" si="644"/>
        <v>same</v>
      </c>
      <c r="W5126" s="47">
        <f t="shared" si="645"/>
        <v>0</v>
      </c>
      <c r="X5126" s="47"/>
      <c r="Y5126" s="47"/>
    </row>
    <row r="5127" spans="1:25" ht="21" x14ac:dyDescent="0.4">
      <c r="A5127" t="s">
        <v>3931</v>
      </c>
      <c r="B5127" t="s">
        <v>3932</v>
      </c>
      <c r="C5127" t="s">
        <v>3933</v>
      </c>
      <c r="D5127" s="33">
        <v>103920</v>
      </c>
      <c r="E5127" s="33">
        <v>8953</v>
      </c>
      <c r="F5127" s="32">
        <v>4.0583</v>
      </c>
      <c r="G5127" s="32">
        <v>1.3516000000000001</v>
      </c>
      <c r="H5127" s="13">
        <v>8.6152809853733636</v>
      </c>
      <c r="I5127" s="32">
        <v>5.4099000000000004</v>
      </c>
      <c r="J5127" s="34">
        <f t="shared" si="638"/>
        <v>0.24983825948723637</v>
      </c>
      <c r="K5127">
        <v>0.45328940020104996</v>
      </c>
      <c r="L5127">
        <v>0.60425555679660459</v>
      </c>
      <c r="M5127">
        <v>0.4</v>
      </c>
      <c r="N5127" t="s">
        <v>33</v>
      </c>
      <c r="O5127" s="45" t="s">
        <v>33</v>
      </c>
      <c r="P5127" s="49" t="str">
        <f>'Sheet1 (2)'!O824</f>
        <v>C</v>
      </c>
      <c r="Q5127" s="30" t="str">
        <f t="shared" si="639"/>
        <v>C</v>
      </c>
      <c r="R5127">
        <f t="shared" si="640"/>
        <v>0.4</v>
      </c>
      <c r="S5127" s="11">
        <f t="shared" si="641"/>
        <v>0.33802842936098643</v>
      </c>
      <c r="T5127" s="13">
        <f t="shared" si="642"/>
        <v>0.24983825948723637</v>
      </c>
      <c r="U5127">
        <f t="shared" si="643"/>
        <v>1.3516000000000001</v>
      </c>
      <c r="V5127" t="str">
        <f t="shared" si="644"/>
        <v>same</v>
      </c>
      <c r="W5127" s="47">
        <f t="shared" si="645"/>
        <v>0</v>
      </c>
      <c r="X5127" s="47"/>
      <c r="Y5127" s="47"/>
    </row>
    <row r="5128" spans="1:25" ht="21" x14ac:dyDescent="0.4">
      <c r="A5128" t="s">
        <v>3934</v>
      </c>
      <c r="B5128" t="s">
        <v>3932</v>
      </c>
      <c r="C5128" t="s">
        <v>3933</v>
      </c>
      <c r="D5128" s="33">
        <v>2316444</v>
      </c>
      <c r="E5128" s="33">
        <v>328633</v>
      </c>
      <c r="F5128" s="32">
        <v>308.54049999999995</v>
      </c>
      <c r="G5128" s="32">
        <v>102.8754</v>
      </c>
      <c r="H5128" s="13">
        <v>14.186960703561148</v>
      </c>
      <c r="I5128" s="32">
        <v>411.41589999999997</v>
      </c>
      <c r="J5128" s="34">
        <f t="shared" si="638"/>
        <v>0.25005207625665415</v>
      </c>
      <c r="K5128">
        <v>0.93886037007847645</v>
      </c>
      <c r="L5128">
        <v>1.2519007525111598</v>
      </c>
      <c r="M5128">
        <v>0.9</v>
      </c>
      <c r="N5128" t="s">
        <v>33</v>
      </c>
      <c r="O5128" s="45" t="s">
        <v>33</v>
      </c>
      <c r="P5128" s="49" t="str">
        <f>'Sheet1 (2)'!O1690</f>
        <v>C</v>
      </c>
      <c r="Q5128" s="30" t="str">
        <f t="shared" si="639"/>
        <v>C</v>
      </c>
      <c r="R5128">
        <f t="shared" si="640"/>
        <v>0.4</v>
      </c>
      <c r="S5128" s="11">
        <f t="shared" si="641"/>
        <v>0.28109317116815363</v>
      </c>
      <c r="T5128" s="13">
        <f t="shared" si="642"/>
        <v>0.25005207625665415</v>
      </c>
      <c r="U5128">
        <f t="shared" si="643"/>
        <v>102.87539999999998</v>
      </c>
      <c r="V5128" t="str">
        <f t="shared" si="644"/>
        <v>same</v>
      </c>
      <c r="W5128" s="47">
        <f t="shared" si="645"/>
        <v>0</v>
      </c>
      <c r="X5128" s="47"/>
      <c r="Y5128" s="47"/>
    </row>
    <row r="5129" spans="1:25" ht="21" x14ac:dyDescent="0.4">
      <c r="A5129" t="s">
        <v>3935</v>
      </c>
      <c r="B5129" t="s">
        <v>3932</v>
      </c>
      <c r="C5129" t="s">
        <v>3933</v>
      </c>
      <c r="D5129" s="33">
        <v>25897</v>
      </c>
      <c r="E5129" s="33">
        <v>2647</v>
      </c>
      <c r="F5129" s="32">
        <v>2.3822999999999999</v>
      </c>
      <c r="G5129" s="32">
        <v>0.58149999999999991</v>
      </c>
      <c r="H5129" s="13">
        <v>10.221261149940148</v>
      </c>
      <c r="I5129" s="32">
        <v>2.9638</v>
      </c>
      <c r="J5129" s="34">
        <f t="shared" si="638"/>
        <v>0.19620082326742691</v>
      </c>
      <c r="K5129">
        <v>0.89999999999999991</v>
      </c>
      <c r="L5129">
        <v>1.1196826596146581</v>
      </c>
      <c r="M5129">
        <v>0.9</v>
      </c>
      <c r="N5129" t="s">
        <v>33</v>
      </c>
      <c r="O5129" s="45" t="s">
        <v>33</v>
      </c>
      <c r="P5129" s="49" t="str">
        <f>'Sheet1 (2)'!O2178</f>
        <v>C</v>
      </c>
      <c r="Q5129" s="30" t="str">
        <f t="shared" si="639"/>
        <v>C</v>
      </c>
      <c r="R5129">
        <f t="shared" si="640"/>
        <v>0.4</v>
      </c>
      <c r="S5129" s="11">
        <f t="shared" si="641"/>
        <v>0.19620082326742691</v>
      </c>
      <c r="T5129" s="13">
        <f t="shared" si="642"/>
        <v>0.19620082326742691</v>
      </c>
      <c r="U5129">
        <f t="shared" si="643"/>
        <v>0.58149999999999991</v>
      </c>
      <c r="V5129" t="str">
        <f t="shared" si="644"/>
        <v>same</v>
      </c>
      <c r="W5129" s="47">
        <f t="shared" si="645"/>
        <v>0</v>
      </c>
      <c r="X5129" s="47"/>
      <c r="Y5129" s="47"/>
    </row>
    <row r="5130" spans="1:25" ht="21" x14ac:dyDescent="0.4">
      <c r="A5130" t="s">
        <v>3936</v>
      </c>
      <c r="B5130" t="s">
        <v>3932</v>
      </c>
      <c r="C5130" t="s">
        <v>3933</v>
      </c>
      <c r="D5130" s="33">
        <v>52380</v>
      </c>
      <c r="E5130" s="33">
        <v>4393</v>
      </c>
      <c r="F5130" s="32">
        <v>2.0766</v>
      </c>
      <c r="G5130" s="32">
        <v>0.69049999999999989</v>
      </c>
      <c r="H5130" s="13">
        <v>8.3867888507063757</v>
      </c>
      <c r="I5130" s="32">
        <v>2.7671000000000001</v>
      </c>
      <c r="J5130" s="34">
        <f t="shared" si="638"/>
        <v>0.24953922879548981</v>
      </c>
      <c r="K5130">
        <v>0.47270657864784882</v>
      </c>
      <c r="L5130">
        <v>0.62988845891190526</v>
      </c>
      <c r="M5130">
        <v>0.4</v>
      </c>
      <c r="N5130" t="s">
        <v>37</v>
      </c>
      <c r="O5130" s="45" t="s">
        <v>37</v>
      </c>
      <c r="P5130" s="49" t="str">
        <f>'Sheet1 (2)'!O2731</f>
        <v>B</v>
      </c>
      <c r="Q5130" s="30" t="str">
        <f t="shared" si="639"/>
        <v>B</v>
      </c>
      <c r="R5130">
        <f t="shared" si="640"/>
        <v>0.25</v>
      </c>
      <c r="S5130" s="11">
        <f t="shared" si="641"/>
        <v>0.36496693289002918</v>
      </c>
      <c r="T5130" s="13">
        <f t="shared" si="642"/>
        <v>0.24953922879548981</v>
      </c>
      <c r="U5130">
        <f t="shared" si="643"/>
        <v>0.69049999999999989</v>
      </c>
      <c r="V5130" t="str">
        <f t="shared" si="644"/>
        <v>same</v>
      </c>
      <c r="W5130" s="47">
        <f t="shared" si="645"/>
        <v>0</v>
      </c>
      <c r="X5130" s="47"/>
      <c r="Y5130" s="47"/>
    </row>
    <row r="5131" spans="1:25" ht="21" x14ac:dyDescent="0.4">
      <c r="A5131" t="s">
        <v>3937</v>
      </c>
      <c r="B5131" t="s">
        <v>3932</v>
      </c>
      <c r="C5131" t="s">
        <v>3933</v>
      </c>
      <c r="D5131" s="33">
        <v>7424</v>
      </c>
      <c r="E5131" s="33">
        <v>649</v>
      </c>
      <c r="F5131" s="32">
        <v>0.57469999999999999</v>
      </c>
      <c r="G5131" s="32">
        <v>0.18160000000000001</v>
      </c>
      <c r="H5131" s="13">
        <v>8.7419181034482758</v>
      </c>
      <c r="I5131" s="32">
        <v>0.75629999999999997</v>
      </c>
      <c r="J5131" s="34">
        <f t="shared" si="638"/>
        <v>0.24011635594340872</v>
      </c>
      <c r="K5131">
        <v>0.88551617873651778</v>
      </c>
      <c r="L5131">
        <v>1.165331278890601</v>
      </c>
      <c r="M5131">
        <v>0.9</v>
      </c>
      <c r="N5131" t="s">
        <v>34</v>
      </c>
      <c r="O5131" s="45" t="s">
        <v>34</v>
      </c>
      <c r="P5131" s="49" t="str">
        <f>'Sheet1 (2)'!O2824</f>
        <v>A</v>
      </c>
      <c r="Q5131" s="30" t="str">
        <f t="shared" si="639"/>
        <v>A</v>
      </c>
      <c r="R5131">
        <f t="shared" si="640"/>
        <v>0.15</v>
      </c>
      <c r="S5131" s="11">
        <f t="shared" si="641"/>
        <v>0.22768742562475208</v>
      </c>
      <c r="T5131" s="13">
        <f t="shared" si="642"/>
        <v>0.24011635594340872</v>
      </c>
      <c r="U5131">
        <f t="shared" si="643"/>
        <v>0.18160000000000001</v>
      </c>
      <c r="V5131" t="str">
        <f t="shared" si="644"/>
        <v>same</v>
      </c>
      <c r="W5131" s="47">
        <f t="shared" si="645"/>
        <v>0</v>
      </c>
      <c r="X5131" s="47"/>
      <c r="Y5131" s="47"/>
    </row>
    <row r="5132" spans="1:25" ht="21" x14ac:dyDescent="0.4">
      <c r="A5132" t="s">
        <v>3938</v>
      </c>
      <c r="B5132" t="s">
        <v>3932</v>
      </c>
      <c r="C5132" t="s">
        <v>3933</v>
      </c>
      <c r="D5132" s="33">
        <v>166190</v>
      </c>
      <c r="E5132" s="33">
        <v>14107</v>
      </c>
      <c r="F5132" s="32">
        <v>5.8061000000000007</v>
      </c>
      <c r="G5132" s="32">
        <v>3.4059999999999997</v>
      </c>
      <c r="H5132" s="13">
        <v>8.4884770443468316</v>
      </c>
      <c r="I5132" s="32">
        <v>9.2120999999999995</v>
      </c>
      <c r="J5132" s="34">
        <f t="shared" si="638"/>
        <v>0.36973111451243473</v>
      </c>
      <c r="K5132">
        <v>0.41157581342595878</v>
      </c>
      <c r="L5132">
        <v>0.65301623307577805</v>
      </c>
      <c r="M5132">
        <v>0.4</v>
      </c>
      <c r="N5132" t="s">
        <v>33</v>
      </c>
      <c r="O5132" s="45" t="s">
        <v>33</v>
      </c>
      <c r="P5132" s="49" t="str">
        <f>'Sheet1 (2)'!O2957</f>
        <v>C</v>
      </c>
      <c r="Q5132" s="30" t="str">
        <f t="shared" si="639"/>
        <v>C</v>
      </c>
      <c r="R5132">
        <f t="shared" si="640"/>
        <v>0.4</v>
      </c>
      <c r="S5132" s="11">
        <f t="shared" si="641"/>
        <v>0.38745780006730279</v>
      </c>
      <c r="T5132" s="13">
        <f t="shared" si="642"/>
        <v>0.36973111451243473</v>
      </c>
      <c r="U5132">
        <f t="shared" si="643"/>
        <v>3.4059999999999997</v>
      </c>
      <c r="V5132" t="str">
        <f t="shared" si="644"/>
        <v>same</v>
      </c>
      <c r="W5132" s="47">
        <f t="shared" si="645"/>
        <v>0</v>
      </c>
      <c r="X5132" s="47"/>
      <c r="Y5132" s="47"/>
    </row>
    <row r="5133" spans="1:25" ht="21" x14ac:dyDescent="0.4">
      <c r="A5133" t="s">
        <v>3432</v>
      </c>
      <c r="B5133" t="s">
        <v>3433</v>
      </c>
      <c r="C5133" t="s">
        <v>3434</v>
      </c>
      <c r="D5133" s="33">
        <v>2625964</v>
      </c>
      <c r="E5133" s="33">
        <v>437855</v>
      </c>
      <c r="F5133" s="32">
        <v>91.090700000000012</v>
      </c>
      <c r="G5133" s="32">
        <v>39.530299999999997</v>
      </c>
      <c r="H5133" s="13">
        <v>16.674067123540155</v>
      </c>
      <c r="I5133" s="32">
        <v>130.62100000000001</v>
      </c>
      <c r="J5133" s="34">
        <f t="shared" si="638"/>
        <v>0.30263357346827841</v>
      </c>
      <c r="K5133">
        <v>0.2080385058980713</v>
      </c>
      <c r="L5133">
        <v>0.29832022016420967</v>
      </c>
      <c r="M5133">
        <v>0.2</v>
      </c>
      <c r="N5133" t="s">
        <v>33</v>
      </c>
      <c r="O5133" s="45" t="s">
        <v>33</v>
      </c>
      <c r="P5133" s="49" t="str">
        <f>'Sheet1 (2)'!O17</f>
        <v>C</v>
      </c>
      <c r="Q5133" s="30" t="str">
        <f t="shared" si="639"/>
        <v>C</v>
      </c>
      <c r="R5133">
        <f t="shared" si="640"/>
        <v>0.4</v>
      </c>
      <c r="S5133" s="11">
        <f t="shared" si="641"/>
        <v>0.32957947037612645</v>
      </c>
      <c r="T5133" s="13">
        <f t="shared" si="642"/>
        <v>0.30263357346827841</v>
      </c>
      <c r="U5133">
        <f t="shared" si="643"/>
        <v>39.530299999999997</v>
      </c>
      <c r="V5133" t="str">
        <f t="shared" si="644"/>
        <v>same</v>
      </c>
      <c r="W5133" s="47">
        <f t="shared" si="645"/>
        <v>0</v>
      </c>
      <c r="X5133" s="47"/>
      <c r="Y5133" s="47"/>
    </row>
    <row r="5134" spans="1:25" ht="21" x14ac:dyDescent="0.4">
      <c r="A5134" t="s">
        <v>3435</v>
      </c>
      <c r="B5134" t="s">
        <v>3433</v>
      </c>
      <c r="C5134" t="s">
        <v>3434</v>
      </c>
      <c r="D5134" s="33">
        <v>913096</v>
      </c>
      <c r="E5134" s="33">
        <v>504514</v>
      </c>
      <c r="F5134" s="32">
        <v>91.987800000000007</v>
      </c>
      <c r="G5134" s="32">
        <v>30.662400000000002</v>
      </c>
      <c r="H5134" s="13">
        <v>55.253116868324909</v>
      </c>
      <c r="I5134" s="32">
        <v>122.65020000000001</v>
      </c>
      <c r="J5134" s="34">
        <f t="shared" si="638"/>
        <v>0.24999877700973988</v>
      </c>
      <c r="K5134">
        <v>0.18232952901207897</v>
      </c>
      <c r="L5134">
        <v>0.24310564226166173</v>
      </c>
      <c r="M5134">
        <v>0.1</v>
      </c>
      <c r="N5134" t="s">
        <v>37</v>
      </c>
      <c r="O5134" s="45" t="s">
        <v>37</v>
      </c>
      <c r="P5134" s="49" t="str">
        <f>'Sheet1 (2)'!O1223</f>
        <v>B</v>
      </c>
      <c r="Q5134" s="30" t="str">
        <f t="shared" si="639"/>
        <v>B</v>
      </c>
      <c r="R5134">
        <f t="shared" si="640"/>
        <v>0.25</v>
      </c>
      <c r="S5134" s="11">
        <f t="shared" si="641"/>
        <v>0.58865619460873275</v>
      </c>
      <c r="T5134" s="13">
        <f t="shared" si="642"/>
        <v>0.24999877700973988</v>
      </c>
      <c r="U5134">
        <f t="shared" si="643"/>
        <v>30.662400000000002</v>
      </c>
      <c r="V5134" t="str">
        <f t="shared" si="644"/>
        <v>same</v>
      </c>
      <c r="W5134" s="47">
        <f t="shared" si="645"/>
        <v>0</v>
      </c>
      <c r="X5134" s="47"/>
      <c r="Y5134" s="47"/>
    </row>
    <row r="5135" spans="1:25" ht="21" x14ac:dyDescent="0.4">
      <c r="A5135" t="s">
        <v>3436</v>
      </c>
      <c r="B5135" t="s">
        <v>3433</v>
      </c>
      <c r="C5135" t="s">
        <v>3434</v>
      </c>
      <c r="D5135" s="33">
        <v>856907</v>
      </c>
      <c r="E5135" s="33">
        <v>98316</v>
      </c>
      <c r="F5135" s="32">
        <v>27.181800000000003</v>
      </c>
      <c r="G5135" s="32">
        <v>14.636800000000001</v>
      </c>
      <c r="H5135" s="13">
        <v>11.473357085424672</v>
      </c>
      <c r="I5135" s="32">
        <v>41.818600000000004</v>
      </c>
      <c r="J5135" s="34">
        <f t="shared" si="638"/>
        <v>0.35000693471326155</v>
      </c>
      <c r="K5135">
        <v>0.27647381911387775</v>
      </c>
      <c r="L5135">
        <v>0.4253488750559421</v>
      </c>
      <c r="M5135">
        <v>0.2</v>
      </c>
      <c r="N5135" t="s">
        <v>33</v>
      </c>
      <c r="O5135" s="45" t="s">
        <v>33</v>
      </c>
      <c r="P5135" s="49" t="str">
        <f>'Sheet1 (2)'!O1654</f>
        <v>C</v>
      </c>
      <c r="Q5135" s="30" t="str">
        <f t="shared" si="639"/>
        <v>C</v>
      </c>
      <c r="R5135">
        <f t="shared" si="640"/>
        <v>0.4</v>
      </c>
      <c r="S5135" s="11">
        <f t="shared" si="641"/>
        <v>0.52979774550080583</v>
      </c>
      <c r="T5135" s="13">
        <f t="shared" si="642"/>
        <v>0.35000693471326155</v>
      </c>
      <c r="U5135">
        <f t="shared" si="643"/>
        <v>14.636800000000001</v>
      </c>
      <c r="V5135" t="str">
        <f t="shared" si="644"/>
        <v>same</v>
      </c>
      <c r="W5135" s="47">
        <f t="shared" si="645"/>
        <v>0</v>
      </c>
      <c r="X5135" s="47"/>
      <c r="Y5135" s="47"/>
    </row>
    <row r="5136" spans="1:25" ht="21" x14ac:dyDescent="0.4">
      <c r="A5136" t="s">
        <v>3437</v>
      </c>
      <c r="B5136" t="s">
        <v>3433</v>
      </c>
      <c r="C5136" t="s">
        <v>3434</v>
      </c>
      <c r="D5136" s="33">
        <v>58345</v>
      </c>
      <c r="E5136" s="33">
        <v>8488</v>
      </c>
      <c r="F5136" s="32">
        <v>1.7674000000000001</v>
      </c>
      <c r="G5136" s="32">
        <v>0.58930000000000005</v>
      </c>
      <c r="H5136" s="13">
        <v>14.547947553346473</v>
      </c>
      <c r="I5136" s="32">
        <v>2.3567</v>
      </c>
      <c r="J5136" s="34">
        <f t="shared" si="638"/>
        <v>0.2500530402681716</v>
      </c>
      <c r="K5136">
        <v>0.20822337417530631</v>
      </c>
      <c r="L5136">
        <v>0.27765080113100848</v>
      </c>
      <c r="M5136">
        <v>0.1</v>
      </c>
      <c r="N5136" t="s">
        <v>37</v>
      </c>
      <c r="O5136" s="45" t="s">
        <v>37</v>
      </c>
      <c r="P5136" s="49" t="str">
        <f>'Sheet1 (2)'!O2899</f>
        <v>B</v>
      </c>
      <c r="Q5136" s="30" t="str">
        <f t="shared" si="639"/>
        <v>B</v>
      </c>
      <c r="R5136">
        <f t="shared" si="640"/>
        <v>0.25</v>
      </c>
      <c r="S5136" s="11">
        <f t="shared" si="641"/>
        <v>0.63983536300759536</v>
      </c>
      <c r="T5136" s="13">
        <f t="shared" si="642"/>
        <v>0.2500530402681716</v>
      </c>
      <c r="U5136">
        <f t="shared" si="643"/>
        <v>0.58930000000000005</v>
      </c>
      <c r="V5136" t="str">
        <f t="shared" si="644"/>
        <v>same</v>
      </c>
      <c r="W5136" s="47">
        <f t="shared" si="645"/>
        <v>0</v>
      </c>
      <c r="X5136" s="47"/>
      <c r="Y5136" s="47"/>
    </row>
    <row r="5137" spans="1:25" ht="21" x14ac:dyDescent="0.4">
      <c r="A5137" t="s">
        <v>3438</v>
      </c>
      <c r="B5137" t="s">
        <v>3433</v>
      </c>
      <c r="C5137" t="s">
        <v>3434</v>
      </c>
      <c r="D5137" s="33">
        <v>8782039</v>
      </c>
      <c r="E5137" s="33">
        <v>368824</v>
      </c>
      <c r="F5137" s="32">
        <v>52.064900000000002</v>
      </c>
      <c r="G5137" s="32">
        <v>27.217400000000001</v>
      </c>
      <c r="H5137" s="13">
        <v>4.1997536107503048</v>
      </c>
      <c r="I5137" s="32">
        <v>79.282300000000006</v>
      </c>
      <c r="J5137" s="34">
        <f t="shared" si="638"/>
        <v>0.34329730595605829</v>
      </c>
      <c r="K5137">
        <v>0.14116462052361017</v>
      </c>
      <c r="L5137">
        <v>0.21495970978027462</v>
      </c>
      <c r="M5137">
        <v>0.1</v>
      </c>
      <c r="N5137" t="s">
        <v>33</v>
      </c>
      <c r="O5137" s="45" t="s">
        <v>33</v>
      </c>
      <c r="P5137" s="49" t="str">
        <f>'Sheet1 (2)'!O3625</f>
        <v>C</v>
      </c>
      <c r="Q5137" s="30" t="str">
        <f t="shared" si="639"/>
        <v>C</v>
      </c>
      <c r="R5137">
        <f t="shared" si="640"/>
        <v>0.4</v>
      </c>
      <c r="S5137" s="11">
        <f t="shared" si="641"/>
        <v>0.53479654349079175</v>
      </c>
      <c r="T5137" s="13">
        <f t="shared" si="642"/>
        <v>0.34329730595605829</v>
      </c>
      <c r="U5137">
        <f t="shared" si="643"/>
        <v>27.217400000000001</v>
      </c>
      <c r="V5137" t="str">
        <f t="shared" si="644"/>
        <v>same</v>
      </c>
      <c r="W5137" s="47">
        <f t="shared" si="645"/>
        <v>0</v>
      </c>
      <c r="X5137" s="47"/>
      <c r="Y5137" s="47"/>
    </row>
    <row r="5138" spans="1:25" ht="21" x14ac:dyDescent="0.4">
      <c r="A5138" t="s">
        <v>3439</v>
      </c>
      <c r="B5138" t="s">
        <v>3433</v>
      </c>
      <c r="C5138" t="s">
        <v>3434</v>
      </c>
      <c r="D5138" s="33">
        <v>567610</v>
      </c>
      <c r="E5138" s="33">
        <v>308036</v>
      </c>
      <c r="F5138" s="32">
        <v>59.526800000000001</v>
      </c>
      <c r="G5138" s="32">
        <v>19.8429</v>
      </c>
      <c r="H5138" s="13">
        <v>54.268952273568118</v>
      </c>
      <c r="I5138" s="32">
        <v>79.369699999999995</v>
      </c>
      <c r="J5138" s="34">
        <f t="shared" si="638"/>
        <v>0.25000598465157359</v>
      </c>
      <c r="K5138">
        <v>0.19324624394551287</v>
      </c>
      <c r="L5138">
        <v>0.25766371463075743</v>
      </c>
      <c r="M5138">
        <v>0.1</v>
      </c>
      <c r="N5138" t="s">
        <v>37</v>
      </c>
      <c r="O5138" s="45" t="s">
        <v>37</v>
      </c>
      <c r="P5138" s="49" t="str">
        <f>'Sheet1 (2)'!O3827</f>
        <v>B</v>
      </c>
      <c r="Q5138" s="30" t="str">
        <f t="shared" si="639"/>
        <v>B</v>
      </c>
      <c r="R5138">
        <f t="shared" si="640"/>
        <v>0.25</v>
      </c>
      <c r="S5138" s="11">
        <f t="shared" si="641"/>
        <v>0.61189723534295826</v>
      </c>
      <c r="T5138" s="13">
        <f t="shared" si="642"/>
        <v>0.25000598465157359</v>
      </c>
      <c r="U5138">
        <f t="shared" si="643"/>
        <v>19.8429</v>
      </c>
      <c r="V5138" t="str">
        <f t="shared" si="644"/>
        <v>same</v>
      </c>
      <c r="W5138" s="47">
        <f t="shared" si="645"/>
        <v>0</v>
      </c>
      <c r="X5138" s="47"/>
      <c r="Y5138" s="47"/>
    </row>
    <row r="5139" spans="1:25" ht="21" x14ac:dyDescent="0.4">
      <c r="A5139" t="s">
        <v>3440</v>
      </c>
      <c r="B5139" t="s">
        <v>3433</v>
      </c>
      <c r="C5139" t="s">
        <v>3434</v>
      </c>
      <c r="D5139" s="33">
        <v>1993869</v>
      </c>
      <c r="E5139" s="33">
        <v>246229</v>
      </c>
      <c r="F5139" s="32">
        <v>66.075199999999995</v>
      </c>
      <c r="G5139" s="32">
        <v>35.377400000000002</v>
      </c>
      <c r="H5139" s="13">
        <v>12.349306799995386</v>
      </c>
      <c r="I5139" s="32">
        <v>101.45259999999999</v>
      </c>
      <c r="J5139" s="34">
        <f t="shared" si="638"/>
        <v>0.34870865803340678</v>
      </c>
      <c r="K5139">
        <v>0.26834856982727462</v>
      </c>
      <c r="L5139">
        <v>0.41202539099781094</v>
      </c>
      <c r="M5139">
        <v>0.2</v>
      </c>
      <c r="N5139" t="s">
        <v>33</v>
      </c>
      <c r="O5139" s="45" t="s">
        <v>33</v>
      </c>
      <c r="P5139" s="49" t="str">
        <f>'Sheet1 (2)'!O3868</f>
        <v>C</v>
      </c>
      <c r="Q5139" s="30" t="str">
        <f t="shared" si="639"/>
        <v>C</v>
      </c>
      <c r="R5139">
        <f t="shared" si="640"/>
        <v>0.4</v>
      </c>
      <c r="S5139" s="11">
        <f t="shared" si="641"/>
        <v>0.51459302176582944</v>
      </c>
      <c r="T5139" s="13">
        <f t="shared" si="642"/>
        <v>0.34870865803340678</v>
      </c>
      <c r="U5139">
        <f t="shared" si="643"/>
        <v>35.377400000000002</v>
      </c>
      <c r="V5139" t="str">
        <f t="shared" si="644"/>
        <v>same</v>
      </c>
      <c r="W5139" s="47">
        <f t="shared" si="645"/>
        <v>0</v>
      </c>
      <c r="X5139" s="47"/>
      <c r="Y5139" s="47"/>
    </row>
    <row r="5140" spans="1:25" ht="21" x14ac:dyDescent="0.4">
      <c r="A5140" t="s">
        <v>3441</v>
      </c>
      <c r="B5140" t="s">
        <v>3433</v>
      </c>
      <c r="C5140" t="s">
        <v>3434</v>
      </c>
      <c r="D5140" s="33">
        <v>58535</v>
      </c>
      <c r="E5140" s="33">
        <v>28719</v>
      </c>
      <c r="F5140" s="32">
        <v>5.6025</v>
      </c>
      <c r="G5140" s="32">
        <v>1.8676000000000001</v>
      </c>
      <c r="H5140" s="13">
        <v>49.062953788331768</v>
      </c>
      <c r="I5140" s="32">
        <v>7.4701000000000004</v>
      </c>
      <c r="J5140" s="34">
        <f t="shared" si="638"/>
        <v>0.25001004002623795</v>
      </c>
      <c r="K5140">
        <v>0.19507991225321217</v>
      </c>
      <c r="L5140">
        <v>0.26011003168634006</v>
      </c>
      <c r="M5140">
        <v>0.1</v>
      </c>
      <c r="N5140" t="s">
        <v>37</v>
      </c>
      <c r="O5140" s="45" t="s">
        <v>37</v>
      </c>
      <c r="P5140" s="49" t="str">
        <f>'Sheet1 (2)'!O4173</f>
        <v>B</v>
      </c>
      <c r="Q5140" s="30" t="str">
        <f t="shared" si="639"/>
        <v>B</v>
      </c>
      <c r="R5140">
        <f t="shared" si="640"/>
        <v>0.25</v>
      </c>
      <c r="S5140" s="11">
        <f t="shared" si="641"/>
        <v>0.61554731529698392</v>
      </c>
      <c r="T5140" s="13">
        <f t="shared" si="642"/>
        <v>0.25001004002623795</v>
      </c>
      <c r="U5140">
        <f t="shared" si="643"/>
        <v>1.8676000000000001</v>
      </c>
      <c r="V5140" t="str">
        <f t="shared" si="644"/>
        <v>same</v>
      </c>
      <c r="W5140" s="47">
        <f t="shared" si="645"/>
        <v>0</v>
      </c>
      <c r="X5140" s="47"/>
      <c r="Y5140" s="47"/>
    </row>
    <row r="5141" spans="1:25" ht="21" x14ac:dyDescent="0.4">
      <c r="A5141" t="s">
        <v>311</v>
      </c>
      <c r="B5141" t="s">
        <v>308</v>
      </c>
      <c r="C5141" t="s">
        <v>309</v>
      </c>
      <c r="D5141" s="33">
        <v>2948</v>
      </c>
      <c r="E5141" s="33">
        <v>388</v>
      </c>
      <c r="F5141" s="32">
        <v>0.2324</v>
      </c>
      <c r="G5141" s="32">
        <v>7.6999999999999985E-2</v>
      </c>
      <c r="H5141" s="13">
        <v>13.16146540027137</v>
      </c>
      <c r="I5141" s="32">
        <v>0.30940000000000001</v>
      </c>
      <c r="J5141" s="34">
        <f t="shared" si="638"/>
        <v>0.24886877828054293</v>
      </c>
      <c r="K5141">
        <v>0.59896907216494844</v>
      </c>
      <c r="L5141">
        <v>0.79742268041237119</v>
      </c>
      <c r="M5141">
        <v>0.8</v>
      </c>
      <c r="N5141" t="s">
        <v>34</v>
      </c>
      <c r="O5141" s="45" t="s">
        <v>34</v>
      </c>
      <c r="P5141" s="49" t="str">
        <f>'Sheet1 (2)'!O168</f>
        <v>A</v>
      </c>
      <c r="Q5141" s="30" t="str">
        <f t="shared" si="639"/>
        <v>A</v>
      </c>
      <c r="R5141">
        <f t="shared" si="640"/>
        <v>0.15</v>
      </c>
      <c r="S5141" s="11">
        <f t="shared" si="641"/>
        <v>-3.2320620555914554E-3</v>
      </c>
      <c r="T5141" s="13">
        <f t="shared" si="642"/>
        <v>0.24886877828054293</v>
      </c>
      <c r="U5141">
        <f t="shared" si="643"/>
        <v>7.6999999999999985E-2</v>
      </c>
      <c r="V5141" t="str">
        <f t="shared" si="644"/>
        <v>same</v>
      </c>
      <c r="W5141" s="47">
        <f t="shared" si="645"/>
        <v>0</v>
      </c>
      <c r="X5141" s="47"/>
      <c r="Y5141" s="47"/>
    </row>
    <row r="5142" spans="1:25" ht="21" x14ac:dyDescent="0.4">
      <c r="A5142" t="s">
        <v>313</v>
      </c>
      <c r="B5142" t="s">
        <v>308</v>
      </c>
      <c r="C5142" t="s">
        <v>309</v>
      </c>
      <c r="D5142" s="33">
        <v>8657</v>
      </c>
      <c r="E5142" s="33">
        <v>1756</v>
      </c>
      <c r="F5142" s="32">
        <v>0.5171</v>
      </c>
      <c r="G5142" s="32">
        <v>0.13969999999999999</v>
      </c>
      <c r="H5142" s="13">
        <v>20.284163105001731</v>
      </c>
      <c r="I5142" s="32">
        <v>0.65680000000000005</v>
      </c>
      <c r="J5142" s="34">
        <f t="shared" si="638"/>
        <v>0.21269792935444576</v>
      </c>
      <c r="K5142">
        <v>0.29447608200455583</v>
      </c>
      <c r="L5142">
        <v>0.37403189066059228</v>
      </c>
      <c r="M5142">
        <v>0.2</v>
      </c>
      <c r="N5142" t="s">
        <v>34</v>
      </c>
      <c r="O5142" s="45" t="s">
        <v>34</v>
      </c>
      <c r="P5142" s="49" t="str">
        <f>'Sheet1 (2)'!O256</f>
        <v>A</v>
      </c>
      <c r="Q5142" s="30" t="str">
        <f t="shared" si="639"/>
        <v>A</v>
      </c>
      <c r="R5142">
        <f t="shared" si="640"/>
        <v>0.15</v>
      </c>
      <c r="S5142" s="11">
        <f t="shared" si="641"/>
        <v>0.46528623629719856</v>
      </c>
      <c r="T5142" s="13">
        <f t="shared" si="642"/>
        <v>0.21269792935444576</v>
      </c>
      <c r="U5142">
        <f t="shared" si="643"/>
        <v>0.13969999999999999</v>
      </c>
      <c r="V5142" t="str">
        <f t="shared" si="644"/>
        <v>same</v>
      </c>
      <c r="W5142" s="47">
        <f t="shared" si="645"/>
        <v>0</v>
      </c>
      <c r="X5142" s="47"/>
      <c r="Y5142" s="47"/>
    </row>
    <row r="5143" spans="1:25" ht="21" x14ac:dyDescent="0.4">
      <c r="A5143" t="s">
        <v>314</v>
      </c>
      <c r="B5143" t="s">
        <v>308</v>
      </c>
      <c r="C5143" t="s">
        <v>309</v>
      </c>
      <c r="D5143" s="33">
        <v>5634</v>
      </c>
      <c r="E5143" s="33">
        <v>643</v>
      </c>
      <c r="F5143" s="32">
        <v>0.17200000000000001</v>
      </c>
      <c r="G5143" s="32">
        <v>8.5099999999999995E-2</v>
      </c>
      <c r="H5143" s="13">
        <v>11.412850550230742</v>
      </c>
      <c r="I5143" s="32">
        <v>0.2571</v>
      </c>
      <c r="J5143" s="34">
        <f t="shared" si="638"/>
        <v>0.3309996110462855</v>
      </c>
      <c r="K5143">
        <v>0.26749611197511663</v>
      </c>
      <c r="L5143">
        <v>0.39984447900466569</v>
      </c>
      <c r="M5143">
        <v>0.3</v>
      </c>
      <c r="N5143" t="s">
        <v>37</v>
      </c>
      <c r="O5143" s="45" t="s">
        <v>37</v>
      </c>
      <c r="P5143" s="49" t="str">
        <f>'Sheet1 (2)'!O354</f>
        <v>B</v>
      </c>
      <c r="Q5143" s="30" t="str">
        <f t="shared" si="639"/>
        <v>B</v>
      </c>
      <c r="R5143">
        <f t="shared" si="640"/>
        <v>0.25</v>
      </c>
      <c r="S5143" s="11">
        <f t="shared" si="641"/>
        <v>0.24970828471411916</v>
      </c>
      <c r="T5143" s="13">
        <f t="shared" si="642"/>
        <v>0.3309996110462855</v>
      </c>
      <c r="U5143">
        <f t="shared" si="643"/>
        <v>8.5099999999999995E-2</v>
      </c>
      <c r="V5143" t="str">
        <f t="shared" si="644"/>
        <v>same</v>
      </c>
      <c r="W5143" s="47">
        <f t="shared" si="645"/>
        <v>0</v>
      </c>
      <c r="X5143" s="47"/>
      <c r="Y5143" s="47"/>
    </row>
    <row r="5144" spans="1:25" ht="21" x14ac:dyDescent="0.4">
      <c r="A5144" t="s">
        <v>315</v>
      </c>
      <c r="B5144" t="s">
        <v>308</v>
      </c>
      <c r="C5144" t="s">
        <v>309</v>
      </c>
      <c r="D5144" s="33">
        <v>3417</v>
      </c>
      <c r="E5144" s="33">
        <v>386</v>
      </c>
      <c r="F5144" s="32">
        <v>0.11170000000000002</v>
      </c>
      <c r="G5144" s="32">
        <v>5.5300000000000009E-2</v>
      </c>
      <c r="H5144" s="13">
        <v>11.296458882060287</v>
      </c>
      <c r="I5144" s="32">
        <v>0.16700000000000004</v>
      </c>
      <c r="J5144" s="34">
        <f t="shared" si="638"/>
        <v>0.33113772455089818</v>
      </c>
      <c r="K5144">
        <v>0.28937823834196896</v>
      </c>
      <c r="L5144">
        <v>0.43264248704663222</v>
      </c>
      <c r="M5144">
        <v>0.4</v>
      </c>
      <c r="N5144" t="s">
        <v>37</v>
      </c>
      <c r="O5144" s="45" t="s">
        <v>37</v>
      </c>
      <c r="P5144" s="49" t="str">
        <f>'Sheet1 (2)'!O357</f>
        <v>B</v>
      </c>
      <c r="Q5144" s="30" t="str">
        <f t="shared" si="639"/>
        <v>B</v>
      </c>
      <c r="R5144">
        <f t="shared" si="640"/>
        <v>0.25</v>
      </c>
      <c r="S5144" s="11">
        <f t="shared" si="641"/>
        <v>7.5449101796407333E-2</v>
      </c>
      <c r="T5144" s="13">
        <f t="shared" si="642"/>
        <v>0.33113772455089818</v>
      </c>
      <c r="U5144">
        <f t="shared" si="643"/>
        <v>5.5300000000000009E-2</v>
      </c>
      <c r="V5144" t="str">
        <f t="shared" si="644"/>
        <v>same</v>
      </c>
      <c r="W5144" s="47">
        <f t="shared" si="645"/>
        <v>0</v>
      </c>
      <c r="X5144" s="47"/>
      <c r="Y5144" s="47"/>
    </row>
    <row r="5145" spans="1:25" ht="21" x14ac:dyDescent="0.4">
      <c r="A5145" t="s">
        <v>317</v>
      </c>
      <c r="B5145" t="s">
        <v>308</v>
      </c>
      <c r="C5145" t="s">
        <v>309</v>
      </c>
      <c r="D5145" s="33">
        <v>12815</v>
      </c>
      <c r="E5145" s="33">
        <v>1009</v>
      </c>
      <c r="F5145" s="32">
        <v>1.0628</v>
      </c>
      <c r="G5145" s="32">
        <v>0.1182</v>
      </c>
      <c r="H5145" s="13">
        <v>7.8735856418259855</v>
      </c>
      <c r="I5145" s="32">
        <v>1.181</v>
      </c>
      <c r="J5145" s="34">
        <f t="shared" si="638"/>
        <v>0.10008467400508043</v>
      </c>
      <c r="K5145">
        <v>1.0533201189296333</v>
      </c>
      <c r="L5145">
        <v>1.1704658077304262</v>
      </c>
      <c r="M5145">
        <v>0.8</v>
      </c>
      <c r="N5145" t="s">
        <v>45</v>
      </c>
      <c r="O5145" s="45" t="s">
        <v>45</v>
      </c>
      <c r="P5145" s="49" t="str">
        <f>'Sheet1 (2)'!O510</f>
        <v>C-</v>
      </c>
      <c r="Q5145" s="30" t="str">
        <f t="shared" si="639"/>
        <v>C-</v>
      </c>
      <c r="R5145">
        <f t="shared" si="640"/>
        <v>0.32</v>
      </c>
      <c r="S5145" s="11">
        <f t="shared" si="641"/>
        <v>0.31651143099068585</v>
      </c>
      <c r="T5145" s="13">
        <f t="shared" si="642"/>
        <v>0.10008467400508043</v>
      </c>
      <c r="U5145">
        <f t="shared" si="643"/>
        <v>0.1182</v>
      </c>
      <c r="V5145" t="str">
        <f t="shared" si="644"/>
        <v>same</v>
      </c>
      <c r="W5145" s="47">
        <f t="shared" si="645"/>
        <v>0</v>
      </c>
      <c r="X5145" s="47"/>
      <c r="Y5145" s="47"/>
    </row>
    <row r="5146" spans="1:25" ht="21" x14ac:dyDescent="0.4">
      <c r="A5146" t="s">
        <v>319</v>
      </c>
      <c r="B5146" t="s">
        <v>308</v>
      </c>
      <c r="C5146" t="s">
        <v>309</v>
      </c>
      <c r="D5146" s="33">
        <v>18485</v>
      </c>
      <c r="E5146" s="33">
        <v>1730</v>
      </c>
      <c r="F5146" s="32">
        <v>1.0411000000000001</v>
      </c>
      <c r="G5146" s="32">
        <v>0.17849999999999999</v>
      </c>
      <c r="H5146" s="13">
        <v>9.3589396808222887</v>
      </c>
      <c r="I5146" s="32">
        <v>1.2196000000000002</v>
      </c>
      <c r="J5146" s="34">
        <f t="shared" si="638"/>
        <v>0.14635946211872741</v>
      </c>
      <c r="K5146">
        <v>0.601791907514451</v>
      </c>
      <c r="L5146">
        <v>0.70497109826589599</v>
      </c>
      <c r="M5146">
        <v>0.6</v>
      </c>
      <c r="N5146" t="s">
        <v>37</v>
      </c>
      <c r="O5146" s="45" t="s">
        <v>37</v>
      </c>
      <c r="P5146" s="49" t="str">
        <f>'Sheet1 (2)'!O657</f>
        <v>B</v>
      </c>
      <c r="Q5146" s="30" t="str">
        <f t="shared" si="639"/>
        <v>B</v>
      </c>
      <c r="R5146">
        <f t="shared" si="640"/>
        <v>0.25</v>
      </c>
      <c r="S5146" s="11">
        <f t="shared" si="641"/>
        <v>0.14890127910790429</v>
      </c>
      <c r="T5146" s="13">
        <f t="shared" si="642"/>
        <v>0.14635946211872741</v>
      </c>
      <c r="U5146">
        <f t="shared" si="643"/>
        <v>0.17849999999999999</v>
      </c>
      <c r="V5146" t="str">
        <f t="shared" si="644"/>
        <v>same</v>
      </c>
      <c r="W5146" s="47">
        <f t="shared" si="645"/>
        <v>0</v>
      </c>
      <c r="X5146" s="47"/>
      <c r="Y5146" s="47"/>
    </row>
    <row r="5147" spans="1:25" ht="21" x14ac:dyDescent="0.4">
      <c r="A5147" t="s">
        <v>320</v>
      </c>
      <c r="B5147" t="s">
        <v>308</v>
      </c>
      <c r="C5147" t="s">
        <v>309</v>
      </c>
      <c r="D5147" s="33">
        <v>14670</v>
      </c>
      <c r="E5147" s="33">
        <v>1908</v>
      </c>
      <c r="F5147" s="32">
        <v>0.59599999999999997</v>
      </c>
      <c r="G5147" s="32">
        <v>0.19089999999999999</v>
      </c>
      <c r="H5147" s="13">
        <v>13.006134969325153</v>
      </c>
      <c r="I5147" s="32">
        <v>0.78689999999999993</v>
      </c>
      <c r="J5147" s="34">
        <f t="shared" si="638"/>
        <v>0.24259753462955902</v>
      </c>
      <c r="K5147">
        <v>0.31236897274633124</v>
      </c>
      <c r="L5147">
        <v>0.41242138364779873</v>
      </c>
      <c r="M5147">
        <v>0.3</v>
      </c>
      <c r="N5147" t="s">
        <v>37</v>
      </c>
      <c r="O5147" s="45" t="s">
        <v>37</v>
      </c>
      <c r="P5147" s="49" t="str">
        <f>'Sheet1 (2)'!O747</f>
        <v>B</v>
      </c>
      <c r="Q5147" s="30" t="str">
        <f t="shared" si="639"/>
        <v>B</v>
      </c>
      <c r="R5147">
        <f t="shared" si="640"/>
        <v>0.25</v>
      </c>
      <c r="S5147" s="11">
        <f t="shared" si="641"/>
        <v>0.27258863896301944</v>
      </c>
      <c r="T5147" s="13">
        <f t="shared" si="642"/>
        <v>0.24259753462955902</v>
      </c>
      <c r="U5147">
        <f t="shared" si="643"/>
        <v>0.19089999999999999</v>
      </c>
      <c r="V5147" t="str">
        <f t="shared" si="644"/>
        <v>same</v>
      </c>
      <c r="W5147" s="47">
        <f t="shared" si="645"/>
        <v>0</v>
      </c>
      <c r="X5147" s="47"/>
      <c r="Y5147" s="47"/>
    </row>
    <row r="5148" spans="1:25" ht="21" x14ac:dyDescent="0.4">
      <c r="A5148" t="s">
        <v>323</v>
      </c>
      <c r="B5148" t="s">
        <v>308</v>
      </c>
      <c r="C5148" t="s">
        <v>309</v>
      </c>
      <c r="D5148" s="33">
        <v>5139</v>
      </c>
      <c r="E5148" s="33">
        <v>752</v>
      </c>
      <c r="F5148" s="32">
        <v>0.29609999999999997</v>
      </c>
      <c r="G5148" s="32">
        <v>7.7499999999999999E-2</v>
      </c>
      <c r="H5148" s="13">
        <v>14.633197120062269</v>
      </c>
      <c r="I5148" s="32">
        <v>0.37359999999999999</v>
      </c>
      <c r="J5148" s="34">
        <f t="shared" si="638"/>
        <v>0.20744111349036404</v>
      </c>
      <c r="K5148">
        <v>0.39374999999999993</v>
      </c>
      <c r="L5148">
        <v>0.49680851063829784</v>
      </c>
      <c r="M5148">
        <v>0.4</v>
      </c>
      <c r="N5148" t="s">
        <v>34</v>
      </c>
      <c r="O5148" s="45" t="s">
        <v>34</v>
      </c>
      <c r="P5148" s="49" t="str">
        <f>'Sheet1 (2)'!O956</f>
        <v>A</v>
      </c>
      <c r="Q5148" s="30" t="str">
        <f t="shared" si="639"/>
        <v>A</v>
      </c>
      <c r="R5148">
        <f t="shared" si="640"/>
        <v>0.15</v>
      </c>
      <c r="S5148" s="11">
        <f t="shared" si="641"/>
        <v>0.19486081370449668</v>
      </c>
      <c r="T5148" s="13">
        <f t="shared" si="642"/>
        <v>0.20744111349036404</v>
      </c>
      <c r="U5148">
        <f t="shared" si="643"/>
        <v>7.7499999999999999E-2</v>
      </c>
      <c r="V5148" t="str">
        <f t="shared" si="644"/>
        <v>same</v>
      </c>
      <c r="W5148" s="47">
        <f t="shared" si="645"/>
        <v>0</v>
      </c>
      <c r="X5148" s="47"/>
      <c r="Y5148" s="47"/>
    </row>
    <row r="5149" spans="1:25" ht="21" x14ac:dyDescent="0.4">
      <c r="A5149" t="s">
        <v>324</v>
      </c>
      <c r="B5149" t="s">
        <v>308</v>
      </c>
      <c r="C5149" t="s">
        <v>309</v>
      </c>
      <c r="D5149" s="33">
        <v>18044</v>
      </c>
      <c r="E5149" s="33">
        <v>2970</v>
      </c>
      <c r="F5149" s="32">
        <v>2.3218000000000001</v>
      </c>
      <c r="G5149" s="32">
        <v>6.020000000000001E-2</v>
      </c>
      <c r="H5149" s="13">
        <v>16.45976501884283</v>
      </c>
      <c r="I5149" s="32">
        <v>2.3820000000000001</v>
      </c>
      <c r="J5149" s="34">
        <f t="shared" si="638"/>
        <v>2.5272879932829558E-2</v>
      </c>
      <c r="K5149">
        <v>0.78175084175084186</v>
      </c>
      <c r="L5149">
        <v>0.80202020202020197</v>
      </c>
      <c r="M5149">
        <v>0.8</v>
      </c>
      <c r="N5149" t="s">
        <v>34</v>
      </c>
      <c r="O5149" s="45" t="s">
        <v>34</v>
      </c>
      <c r="P5149" s="49" t="str">
        <f>'Sheet1 (2)'!O1033</f>
        <v>A</v>
      </c>
      <c r="Q5149" s="30" t="str">
        <f t="shared" si="639"/>
        <v>A</v>
      </c>
      <c r="R5149">
        <f t="shared" si="640"/>
        <v>0.15</v>
      </c>
      <c r="S5149" s="11">
        <f t="shared" si="641"/>
        <v>2.5188916876573088E-3</v>
      </c>
      <c r="T5149" s="13">
        <f t="shared" si="642"/>
        <v>2.5272879932829558E-2</v>
      </c>
      <c r="U5149">
        <f t="shared" si="643"/>
        <v>6.020000000000001E-2</v>
      </c>
      <c r="V5149" t="str">
        <f t="shared" si="644"/>
        <v>same</v>
      </c>
      <c r="W5149" s="47">
        <f t="shared" si="645"/>
        <v>0</v>
      </c>
      <c r="X5149" s="47"/>
      <c r="Y5149" s="47"/>
    </row>
    <row r="5150" spans="1:25" ht="21" x14ac:dyDescent="0.4">
      <c r="A5150" t="s">
        <v>326</v>
      </c>
      <c r="B5150" t="s">
        <v>308</v>
      </c>
      <c r="C5150" t="s">
        <v>309</v>
      </c>
      <c r="D5150" s="33">
        <v>2842</v>
      </c>
      <c r="E5150" s="33">
        <v>572</v>
      </c>
      <c r="F5150" s="32">
        <v>0.1421</v>
      </c>
      <c r="G5150" s="32">
        <v>6.0100000000000001E-2</v>
      </c>
      <c r="H5150" s="13">
        <v>20.12667135819845</v>
      </c>
      <c r="I5150" s="32">
        <v>0.20219999999999999</v>
      </c>
      <c r="J5150" s="34">
        <f t="shared" si="638"/>
        <v>0.29723046488625127</v>
      </c>
      <c r="K5150">
        <v>0.24842657342657343</v>
      </c>
      <c r="L5150">
        <v>0.35349650349650347</v>
      </c>
      <c r="M5150">
        <v>0.3</v>
      </c>
      <c r="N5150" t="s">
        <v>37</v>
      </c>
      <c r="O5150" s="45" t="s">
        <v>37</v>
      </c>
      <c r="P5150" s="49" t="str">
        <f>'Sheet1 (2)'!O1105</f>
        <v>B</v>
      </c>
      <c r="Q5150" s="30" t="str">
        <f t="shared" si="639"/>
        <v>B</v>
      </c>
      <c r="R5150">
        <f t="shared" si="640"/>
        <v>0.25</v>
      </c>
      <c r="S5150" s="11">
        <f t="shared" si="641"/>
        <v>0.15133531157270025</v>
      </c>
      <c r="T5150" s="13">
        <f t="shared" si="642"/>
        <v>0.29723046488625127</v>
      </c>
      <c r="U5150">
        <f t="shared" si="643"/>
        <v>6.0100000000000001E-2</v>
      </c>
      <c r="V5150" t="str">
        <f t="shared" si="644"/>
        <v>same</v>
      </c>
      <c r="W5150" s="47">
        <f t="shared" si="645"/>
        <v>0</v>
      </c>
      <c r="X5150" s="47"/>
      <c r="Y5150" s="47"/>
    </row>
    <row r="5151" spans="1:25" ht="21" x14ac:dyDescent="0.4">
      <c r="A5151" t="s">
        <v>330</v>
      </c>
      <c r="B5151" t="s">
        <v>308</v>
      </c>
      <c r="C5151" t="s">
        <v>309</v>
      </c>
      <c r="D5151" s="33">
        <v>5467</v>
      </c>
      <c r="E5151" s="33">
        <v>378</v>
      </c>
      <c r="F5151" s="32">
        <v>7.4300000000000019E-2</v>
      </c>
      <c r="G5151" s="32">
        <v>3.6900000000000002E-2</v>
      </c>
      <c r="H5151" s="13">
        <v>6.9142125480153647</v>
      </c>
      <c r="I5151" s="32">
        <v>0.11120000000000002</v>
      </c>
      <c r="J5151" s="34">
        <f t="shared" si="638"/>
        <v>0.33183453237410065</v>
      </c>
      <c r="K5151">
        <v>0.19656084656084663</v>
      </c>
      <c r="L5151">
        <v>0.29417989417989421</v>
      </c>
      <c r="M5151">
        <v>0.3</v>
      </c>
      <c r="N5151" t="s">
        <v>37</v>
      </c>
      <c r="O5151" s="45" t="s">
        <v>37</v>
      </c>
      <c r="P5151" s="49" t="str">
        <f>'Sheet1 (2)'!O1273</f>
        <v>B</v>
      </c>
      <c r="Q5151" s="30" t="str">
        <f t="shared" si="639"/>
        <v>B</v>
      </c>
      <c r="R5151">
        <f t="shared" si="640"/>
        <v>0.25</v>
      </c>
      <c r="S5151" s="11">
        <f t="shared" si="641"/>
        <v>-1.978417266187037E-2</v>
      </c>
      <c r="T5151" s="13">
        <f t="shared" si="642"/>
        <v>0.33183453237410065</v>
      </c>
      <c r="U5151">
        <f t="shared" si="643"/>
        <v>3.6900000000000002E-2</v>
      </c>
      <c r="V5151" t="str">
        <f t="shared" si="644"/>
        <v>same</v>
      </c>
      <c r="W5151" s="47">
        <f t="shared" si="645"/>
        <v>0</v>
      </c>
      <c r="X5151" s="47"/>
      <c r="Y5151" s="47"/>
    </row>
    <row r="5152" spans="1:25" ht="21" x14ac:dyDescent="0.4">
      <c r="A5152" t="s">
        <v>333</v>
      </c>
      <c r="B5152" t="s">
        <v>308</v>
      </c>
      <c r="C5152" t="s">
        <v>309</v>
      </c>
      <c r="D5152" s="33">
        <v>103931</v>
      </c>
      <c r="E5152" s="33">
        <v>14478</v>
      </c>
      <c r="F5152" s="32">
        <v>18.821100000000001</v>
      </c>
      <c r="G5152" s="32">
        <v>2.0911999999999997</v>
      </c>
      <c r="H5152" s="13">
        <v>13.93039612820044</v>
      </c>
      <c r="I5152" s="32">
        <v>20.912300000000002</v>
      </c>
      <c r="J5152" s="34">
        <f t="shared" si="638"/>
        <v>9.9998565437565426E-2</v>
      </c>
      <c r="K5152">
        <v>1.2999792789059263</v>
      </c>
      <c r="L5152">
        <v>1.444419118662799</v>
      </c>
      <c r="M5152">
        <v>1</v>
      </c>
      <c r="N5152" t="s">
        <v>45</v>
      </c>
      <c r="O5152" s="45" t="s">
        <v>45</v>
      </c>
      <c r="P5152" s="49" t="str">
        <f>'Sheet1 (2)'!O1657</f>
        <v>C-</v>
      </c>
      <c r="Q5152" s="30" t="str">
        <f t="shared" si="639"/>
        <v>C-</v>
      </c>
      <c r="R5152">
        <f t="shared" si="640"/>
        <v>0.32</v>
      </c>
      <c r="S5152" s="11">
        <f t="shared" si="641"/>
        <v>0.30768016908709245</v>
      </c>
      <c r="T5152" s="13">
        <f t="shared" si="642"/>
        <v>9.9998565437565426E-2</v>
      </c>
      <c r="U5152">
        <f t="shared" si="643"/>
        <v>2.0911999999999997</v>
      </c>
      <c r="V5152" t="str">
        <f t="shared" si="644"/>
        <v>same</v>
      </c>
      <c r="W5152" s="47">
        <f t="shared" si="645"/>
        <v>0</v>
      </c>
      <c r="X5152" s="47"/>
      <c r="Y5152" s="47"/>
    </row>
    <row r="5153" spans="1:25" ht="21" x14ac:dyDescent="0.4">
      <c r="A5153" t="s">
        <v>335</v>
      </c>
      <c r="B5153" t="s">
        <v>308</v>
      </c>
      <c r="C5153" t="s">
        <v>309</v>
      </c>
      <c r="D5153" s="33">
        <v>5931</v>
      </c>
      <c r="E5153" s="33">
        <v>962</v>
      </c>
      <c r="F5153" s="32">
        <v>1.3368</v>
      </c>
      <c r="G5153" s="32">
        <v>0.1484</v>
      </c>
      <c r="H5153" s="13">
        <v>16.219861743382229</v>
      </c>
      <c r="I5153" s="32">
        <v>1.4852000000000001</v>
      </c>
      <c r="J5153" s="34">
        <f t="shared" ref="J5153:J5216" si="646">G5153/I5153</f>
        <v>9.9919202800969567E-2</v>
      </c>
      <c r="K5153">
        <v>1.3896049896049896</v>
      </c>
      <c r="L5153">
        <v>1.5438669438669439</v>
      </c>
      <c r="M5153">
        <v>1</v>
      </c>
      <c r="N5153" t="s">
        <v>34</v>
      </c>
      <c r="O5153" s="45" t="s">
        <v>34</v>
      </c>
      <c r="P5153" s="49" t="str">
        <f>'Sheet1 (2)'!O1797</f>
        <v>A</v>
      </c>
      <c r="Q5153" s="30" t="str">
        <f t="shared" si="639"/>
        <v>A</v>
      </c>
      <c r="R5153">
        <f t="shared" si="640"/>
        <v>0.15</v>
      </c>
      <c r="S5153" s="11">
        <f t="shared" si="641"/>
        <v>0.35227578777269059</v>
      </c>
      <c r="T5153" s="13">
        <f t="shared" si="642"/>
        <v>9.9919202800969567E-2</v>
      </c>
      <c r="U5153">
        <f t="shared" si="643"/>
        <v>0.1484</v>
      </c>
      <c r="V5153" t="str">
        <f t="shared" si="644"/>
        <v>same</v>
      </c>
      <c r="W5153" s="47">
        <f t="shared" si="645"/>
        <v>0</v>
      </c>
      <c r="X5153" s="47"/>
      <c r="Y5153" s="47"/>
    </row>
    <row r="5154" spans="1:25" ht="21" x14ac:dyDescent="0.4">
      <c r="A5154" t="s">
        <v>336</v>
      </c>
      <c r="B5154" t="s">
        <v>308</v>
      </c>
      <c r="C5154" t="s">
        <v>309</v>
      </c>
      <c r="D5154" s="33">
        <v>3532</v>
      </c>
      <c r="E5154" s="33">
        <v>716</v>
      </c>
      <c r="F5154" s="32">
        <v>0.23270000000000002</v>
      </c>
      <c r="G5154" s="32">
        <v>6.8000000000000005E-2</v>
      </c>
      <c r="H5154" s="13">
        <v>20.271800679501698</v>
      </c>
      <c r="I5154" s="32">
        <v>0.30070000000000002</v>
      </c>
      <c r="J5154" s="34">
        <f t="shared" si="646"/>
        <v>0.22613900897904887</v>
      </c>
      <c r="K5154">
        <v>0.32500000000000001</v>
      </c>
      <c r="L5154">
        <v>0.41997206703910622</v>
      </c>
      <c r="M5154">
        <v>0.3</v>
      </c>
      <c r="N5154" t="s">
        <v>37</v>
      </c>
      <c r="O5154" s="45" t="s">
        <v>37</v>
      </c>
      <c r="P5154" s="49" t="str">
        <f>'Sheet1 (2)'!O1834</f>
        <v>B</v>
      </c>
      <c r="Q5154" s="30" t="str">
        <f t="shared" si="639"/>
        <v>B</v>
      </c>
      <c r="R5154">
        <f t="shared" si="640"/>
        <v>0.25</v>
      </c>
      <c r="S5154" s="11">
        <f t="shared" si="641"/>
        <v>0.28566677751912223</v>
      </c>
      <c r="T5154" s="13">
        <f t="shared" si="642"/>
        <v>0.22613900897904887</v>
      </c>
      <c r="U5154">
        <f t="shared" si="643"/>
        <v>6.8000000000000005E-2</v>
      </c>
      <c r="V5154" t="str">
        <f t="shared" si="644"/>
        <v>same</v>
      </c>
      <c r="W5154" s="47">
        <f t="shared" si="645"/>
        <v>0</v>
      </c>
      <c r="X5154" s="47"/>
      <c r="Y5154" s="47"/>
    </row>
    <row r="5155" spans="1:25" ht="21" x14ac:dyDescent="0.4">
      <c r="A5155" t="s">
        <v>337</v>
      </c>
      <c r="B5155" t="s">
        <v>308</v>
      </c>
      <c r="C5155" t="s">
        <v>309</v>
      </c>
      <c r="D5155" s="33">
        <v>3345</v>
      </c>
      <c r="E5155" s="33">
        <v>728</v>
      </c>
      <c r="F5155" s="32">
        <v>0.4103</v>
      </c>
      <c r="G5155" s="32">
        <v>9.4999999999999987E-2</v>
      </c>
      <c r="H5155" s="13">
        <v>21.763826606875934</v>
      </c>
      <c r="I5155" s="32">
        <v>0.50529999999999997</v>
      </c>
      <c r="J5155" s="34">
        <f t="shared" si="646"/>
        <v>0.1880071244805066</v>
      </c>
      <c r="K5155">
        <v>0.56359890109890109</v>
      </c>
      <c r="L5155">
        <v>0.69409340659340657</v>
      </c>
      <c r="M5155">
        <v>0.6</v>
      </c>
      <c r="N5155" t="s">
        <v>34</v>
      </c>
      <c r="O5155" s="45" t="s">
        <v>34</v>
      </c>
      <c r="P5155" s="49" t="str">
        <f>'Sheet1 (2)'!O1921</f>
        <v>A</v>
      </c>
      <c r="Q5155" s="30" t="str">
        <f t="shared" si="639"/>
        <v>A</v>
      </c>
      <c r="R5155">
        <f t="shared" si="640"/>
        <v>0.15</v>
      </c>
      <c r="S5155" s="11">
        <f t="shared" si="641"/>
        <v>0.13556303186226004</v>
      </c>
      <c r="T5155" s="13">
        <f t="shared" si="642"/>
        <v>0.1880071244805066</v>
      </c>
      <c r="U5155">
        <f t="shared" si="643"/>
        <v>9.4999999999999987E-2</v>
      </c>
      <c r="V5155" t="str">
        <f t="shared" si="644"/>
        <v>same</v>
      </c>
      <c r="W5155" s="47">
        <f t="shared" si="645"/>
        <v>0</v>
      </c>
      <c r="X5155" s="47"/>
      <c r="Y5155" s="47"/>
    </row>
    <row r="5156" spans="1:25" ht="21" x14ac:dyDescent="0.4">
      <c r="A5156" t="s">
        <v>338</v>
      </c>
      <c r="B5156" t="s">
        <v>308</v>
      </c>
      <c r="C5156" t="s">
        <v>309</v>
      </c>
      <c r="D5156" s="33">
        <v>3304</v>
      </c>
      <c r="E5156" s="33">
        <v>310</v>
      </c>
      <c r="F5156" s="32">
        <v>0.1052</v>
      </c>
      <c r="G5156" s="32">
        <v>3.4799999999999998E-2</v>
      </c>
      <c r="H5156" s="13">
        <v>9.3825665859564165</v>
      </c>
      <c r="I5156" s="32">
        <v>0.14000000000000001</v>
      </c>
      <c r="J5156" s="34">
        <f t="shared" si="646"/>
        <v>0.24857142857142853</v>
      </c>
      <c r="K5156">
        <v>0.33935483870967742</v>
      </c>
      <c r="L5156">
        <v>0.45161290322580644</v>
      </c>
      <c r="M5156">
        <v>0.4</v>
      </c>
      <c r="N5156" t="s">
        <v>34</v>
      </c>
      <c r="O5156" s="45" t="s">
        <v>34</v>
      </c>
      <c r="P5156" s="49" t="str">
        <f>'Sheet1 (2)'!O2014</f>
        <v>A</v>
      </c>
      <c r="Q5156" s="30" t="str">
        <f t="shared" si="639"/>
        <v>A</v>
      </c>
      <c r="R5156">
        <f t="shared" si="640"/>
        <v>0.15</v>
      </c>
      <c r="S5156" s="11">
        <f t="shared" si="641"/>
        <v>0.11428571428571421</v>
      </c>
      <c r="T5156" s="13">
        <f t="shared" si="642"/>
        <v>0.24857142857142853</v>
      </c>
      <c r="U5156">
        <f t="shared" si="643"/>
        <v>3.4799999999999998E-2</v>
      </c>
      <c r="V5156" t="str">
        <f t="shared" si="644"/>
        <v>same</v>
      </c>
      <c r="W5156" s="47">
        <f t="shared" si="645"/>
        <v>0</v>
      </c>
      <c r="X5156" s="47"/>
      <c r="Y5156" s="47"/>
    </row>
    <row r="5157" spans="1:25" ht="21" x14ac:dyDescent="0.4">
      <c r="A5157" t="s">
        <v>340</v>
      </c>
      <c r="B5157" t="s">
        <v>308</v>
      </c>
      <c r="C5157" t="s">
        <v>309</v>
      </c>
      <c r="D5157" s="33">
        <v>102480</v>
      </c>
      <c r="E5157" s="33">
        <v>12707</v>
      </c>
      <c r="F5157" s="32">
        <v>15.986900000000002</v>
      </c>
      <c r="G5157" s="32">
        <v>1.7761000000000002</v>
      </c>
      <c r="H5157" s="13">
        <v>12.399492583918814</v>
      </c>
      <c r="I5157" s="32">
        <v>17.763000000000002</v>
      </c>
      <c r="J5157" s="34">
        <f t="shared" si="646"/>
        <v>9.9988740640657547E-2</v>
      </c>
      <c r="K5157">
        <v>1.2581175729912648</v>
      </c>
      <c r="L5157">
        <v>1.3978909262611159</v>
      </c>
      <c r="M5157">
        <v>1</v>
      </c>
      <c r="N5157" t="s">
        <v>45</v>
      </c>
      <c r="O5157" s="45" t="s">
        <v>45</v>
      </c>
      <c r="P5157" s="49" t="str">
        <f>'Sheet1 (2)'!O2130</f>
        <v>C-</v>
      </c>
      <c r="Q5157" s="30" t="str">
        <f t="shared" si="639"/>
        <v>C-</v>
      </c>
      <c r="R5157">
        <f t="shared" si="640"/>
        <v>0.32</v>
      </c>
      <c r="S5157" s="11">
        <f t="shared" si="641"/>
        <v>0.28463660417722231</v>
      </c>
      <c r="T5157" s="13">
        <f t="shared" si="642"/>
        <v>9.9988740640657547E-2</v>
      </c>
      <c r="U5157">
        <f t="shared" si="643"/>
        <v>1.7761000000000002</v>
      </c>
      <c r="V5157" t="str">
        <f t="shared" si="644"/>
        <v>same</v>
      </c>
      <c r="W5157" s="47">
        <f t="shared" si="645"/>
        <v>0</v>
      </c>
      <c r="X5157" s="47"/>
      <c r="Y5157" s="47"/>
    </row>
    <row r="5158" spans="1:25" ht="21" x14ac:dyDescent="0.4">
      <c r="A5158" t="s">
        <v>342</v>
      </c>
      <c r="B5158" t="s">
        <v>308</v>
      </c>
      <c r="C5158" t="s">
        <v>309</v>
      </c>
      <c r="D5158" s="33">
        <v>16330</v>
      </c>
      <c r="E5158" s="33">
        <v>1939</v>
      </c>
      <c r="F5158" s="32">
        <v>1.1633999999999998</v>
      </c>
      <c r="G5158" s="32">
        <v>0.24250000000000002</v>
      </c>
      <c r="H5158" s="13">
        <v>11.873851806491121</v>
      </c>
      <c r="I5158" s="32">
        <v>1.4058999999999997</v>
      </c>
      <c r="J5158" s="34">
        <f t="shared" si="646"/>
        <v>0.17248737463546487</v>
      </c>
      <c r="K5158">
        <v>0.6</v>
      </c>
      <c r="L5158">
        <v>0.72506446621970067</v>
      </c>
      <c r="M5158">
        <v>0.6</v>
      </c>
      <c r="N5158" t="s">
        <v>45</v>
      </c>
      <c r="O5158" s="45" t="s">
        <v>45</v>
      </c>
      <c r="P5158" s="49" t="str">
        <f>'Sheet1 (2)'!O2466</f>
        <v>C-</v>
      </c>
      <c r="Q5158" s="30" t="str">
        <f t="shared" si="639"/>
        <v>C-</v>
      </c>
      <c r="R5158">
        <f t="shared" si="640"/>
        <v>0.32</v>
      </c>
      <c r="S5158" s="11">
        <f t="shared" si="641"/>
        <v>0.17248737463546462</v>
      </c>
      <c r="T5158" s="13">
        <f t="shared" si="642"/>
        <v>0.17248737463546487</v>
      </c>
      <c r="U5158">
        <f t="shared" si="643"/>
        <v>0.24250000000000002</v>
      </c>
      <c r="V5158" t="str">
        <f t="shared" si="644"/>
        <v>same</v>
      </c>
      <c r="W5158" s="47">
        <f t="shared" si="645"/>
        <v>0</v>
      </c>
      <c r="X5158" s="47"/>
      <c r="Y5158" s="47"/>
    </row>
    <row r="5159" spans="1:25" ht="21" x14ac:dyDescent="0.4">
      <c r="A5159" t="s">
        <v>343</v>
      </c>
      <c r="B5159" t="s">
        <v>308</v>
      </c>
      <c r="C5159" t="s">
        <v>309</v>
      </c>
      <c r="D5159" s="33">
        <v>4734417</v>
      </c>
      <c r="E5159" s="33">
        <v>773600</v>
      </c>
      <c r="F5159" s="32">
        <v>1886.0454</v>
      </c>
      <c r="G5159" s="32">
        <v>209.56140000000002</v>
      </c>
      <c r="H5159" s="13">
        <v>16.339921050469361</v>
      </c>
      <c r="I5159" s="32">
        <v>2095.6068</v>
      </c>
      <c r="J5159" s="34">
        <f t="shared" si="646"/>
        <v>0.10000034357590365</v>
      </c>
      <c r="K5159">
        <v>2.4380111168562562</v>
      </c>
      <c r="L5159">
        <v>2.7089022750775595</v>
      </c>
      <c r="M5159">
        <v>1.5</v>
      </c>
      <c r="N5159" t="s">
        <v>34</v>
      </c>
      <c r="O5159" s="45" t="s">
        <v>34</v>
      </c>
      <c r="P5159" s="49" t="str">
        <f>'Sheet1 (2)'!O2468</f>
        <v>A</v>
      </c>
      <c r="Q5159" s="30" t="str">
        <f t="shared" si="639"/>
        <v>A</v>
      </c>
      <c r="R5159">
        <f t="shared" si="640"/>
        <v>0.15</v>
      </c>
      <c r="S5159" s="11">
        <f t="shared" si="641"/>
        <v>0.44627016862132723</v>
      </c>
      <c r="T5159" s="13">
        <f t="shared" si="642"/>
        <v>0.10000034357590365</v>
      </c>
      <c r="U5159">
        <f t="shared" si="643"/>
        <v>209.56140000000002</v>
      </c>
      <c r="V5159" t="str">
        <f t="shared" si="644"/>
        <v>same</v>
      </c>
      <c r="W5159" s="47">
        <f t="shared" si="645"/>
        <v>0</v>
      </c>
      <c r="X5159" s="47"/>
      <c r="Y5159" s="47"/>
    </row>
    <row r="5160" spans="1:25" ht="21" x14ac:dyDescent="0.4">
      <c r="A5160" t="s">
        <v>344</v>
      </c>
      <c r="B5160" t="s">
        <v>308</v>
      </c>
      <c r="C5160" t="s">
        <v>309</v>
      </c>
      <c r="D5160" s="33">
        <v>5673</v>
      </c>
      <c r="E5160" s="33">
        <v>657</v>
      </c>
      <c r="F5160" s="32">
        <v>0.17460000000000003</v>
      </c>
      <c r="G5160" s="32">
        <v>8.6199999999999985E-2</v>
      </c>
      <c r="H5160" s="13">
        <v>11.581173982020095</v>
      </c>
      <c r="I5160" s="32">
        <v>0.26080000000000003</v>
      </c>
      <c r="J5160" s="34">
        <f t="shared" si="646"/>
        <v>0.33052147239263796</v>
      </c>
      <c r="K5160">
        <v>0.26575342465753427</v>
      </c>
      <c r="L5160">
        <v>0.39695585996955862</v>
      </c>
      <c r="M5160">
        <v>0.3</v>
      </c>
      <c r="N5160" t="s">
        <v>37</v>
      </c>
      <c r="O5160" s="45" t="s">
        <v>37</v>
      </c>
      <c r="P5160" s="49" t="str">
        <f>'Sheet1 (2)'!O2510</f>
        <v>B</v>
      </c>
      <c r="Q5160" s="30" t="str">
        <f t="shared" si="639"/>
        <v>B</v>
      </c>
      <c r="R5160">
        <f t="shared" si="640"/>
        <v>0.25</v>
      </c>
      <c r="S5160" s="11">
        <f t="shared" si="641"/>
        <v>0.24424846625766877</v>
      </c>
      <c r="T5160" s="13">
        <f t="shared" si="642"/>
        <v>0.33052147239263796</v>
      </c>
      <c r="U5160">
        <f t="shared" si="643"/>
        <v>8.6199999999999985E-2</v>
      </c>
      <c r="V5160" t="str">
        <f t="shared" si="644"/>
        <v>same</v>
      </c>
      <c r="W5160" s="47">
        <f t="shared" si="645"/>
        <v>0</v>
      </c>
      <c r="X5160" s="47"/>
      <c r="Y5160" s="47"/>
    </row>
    <row r="5161" spans="1:25" ht="21" x14ac:dyDescent="0.4">
      <c r="A5161" t="s">
        <v>345</v>
      </c>
      <c r="B5161" t="s">
        <v>308</v>
      </c>
      <c r="C5161" t="s">
        <v>309</v>
      </c>
      <c r="D5161" s="33">
        <v>5653</v>
      </c>
      <c r="E5161" s="33">
        <v>628</v>
      </c>
      <c r="F5161" s="32">
        <v>0.15720000000000001</v>
      </c>
      <c r="G5161" s="32">
        <v>7.7700000000000019E-2</v>
      </c>
      <c r="H5161" s="13">
        <v>11.109145586414293</v>
      </c>
      <c r="I5161" s="32">
        <v>0.23490000000000003</v>
      </c>
      <c r="J5161" s="34">
        <f t="shared" si="646"/>
        <v>0.330779054916986</v>
      </c>
      <c r="K5161">
        <v>0.25031847133757962</v>
      </c>
      <c r="L5161">
        <v>0.3740445859872612</v>
      </c>
      <c r="M5161">
        <v>0.3</v>
      </c>
      <c r="N5161" t="s">
        <v>37</v>
      </c>
      <c r="O5161" s="45" t="s">
        <v>37</v>
      </c>
      <c r="P5161" s="49" t="str">
        <f>'Sheet1 (2)'!O2571</f>
        <v>B</v>
      </c>
      <c r="Q5161" s="30" t="str">
        <f t="shared" si="639"/>
        <v>B</v>
      </c>
      <c r="R5161">
        <f t="shared" si="640"/>
        <v>0.25</v>
      </c>
      <c r="S5161" s="11">
        <f t="shared" si="641"/>
        <v>0.19795657726692226</v>
      </c>
      <c r="T5161" s="13">
        <f t="shared" si="642"/>
        <v>0.330779054916986</v>
      </c>
      <c r="U5161">
        <f t="shared" si="643"/>
        <v>7.7700000000000019E-2</v>
      </c>
      <c r="V5161" t="str">
        <f t="shared" si="644"/>
        <v>same</v>
      </c>
      <c r="W5161" s="47">
        <f t="shared" si="645"/>
        <v>0</v>
      </c>
      <c r="X5161" s="47"/>
      <c r="Y5161" s="47"/>
    </row>
    <row r="5162" spans="1:25" ht="21" x14ac:dyDescent="0.4">
      <c r="A5162" t="s">
        <v>347</v>
      </c>
      <c r="B5162" t="s">
        <v>308</v>
      </c>
      <c r="C5162" t="s">
        <v>309</v>
      </c>
      <c r="D5162" s="33">
        <v>11640</v>
      </c>
      <c r="E5162" s="33">
        <v>1441</v>
      </c>
      <c r="F5162" s="32">
        <v>2.6150000000000002</v>
      </c>
      <c r="G5162" s="32">
        <v>0.2903</v>
      </c>
      <c r="H5162" s="13">
        <v>12.379725085910653</v>
      </c>
      <c r="I5162" s="32">
        <v>2.9053000000000004</v>
      </c>
      <c r="J5162" s="34">
        <f t="shared" si="646"/>
        <v>9.9920834337245704E-2</v>
      </c>
      <c r="K5162">
        <v>1.8147120055517003</v>
      </c>
      <c r="L5162">
        <v>2.0161693268563501</v>
      </c>
      <c r="M5162">
        <v>1.5</v>
      </c>
      <c r="N5162" t="s">
        <v>37</v>
      </c>
      <c r="O5162" s="45" t="s">
        <v>37</v>
      </c>
      <c r="P5162" s="49" t="str">
        <f>'Sheet1 (2)'!O2816</f>
        <v>B</v>
      </c>
      <c r="Q5162" s="30" t="str">
        <f t="shared" si="639"/>
        <v>B</v>
      </c>
      <c r="R5162">
        <f t="shared" si="640"/>
        <v>0.25</v>
      </c>
      <c r="S5162" s="11">
        <f t="shared" si="641"/>
        <v>0.25601486937665657</v>
      </c>
      <c r="T5162" s="13">
        <f t="shared" si="642"/>
        <v>9.9920834337245704E-2</v>
      </c>
      <c r="U5162">
        <f t="shared" si="643"/>
        <v>0.2903</v>
      </c>
      <c r="V5162" t="str">
        <f t="shared" si="644"/>
        <v>same</v>
      </c>
      <c r="W5162" s="47">
        <f t="shared" si="645"/>
        <v>0</v>
      </c>
      <c r="X5162" s="47"/>
      <c r="Y5162" s="47"/>
    </row>
    <row r="5163" spans="1:25" ht="21" x14ac:dyDescent="0.4">
      <c r="A5163" t="s">
        <v>348</v>
      </c>
      <c r="B5163" t="s">
        <v>308</v>
      </c>
      <c r="C5163" t="s">
        <v>309</v>
      </c>
      <c r="D5163" s="33">
        <v>16525</v>
      </c>
      <c r="E5163" s="33">
        <v>1954</v>
      </c>
      <c r="F5163" s="32">
        <v>1.1724000000000001</v>
      </c>
      <c r="G5163" s="32">
        <v>0.24920000000000003</v>
      </c>
      <c r="H5163" s="13">
        <v>11.824508320726173</v>
      </c>
      <c r="I5163" s="32">
        <v>1.4216000000000002</v>
      </c>
      <c r="J5163" s="34">
        <f t="shared" si="646"/>
        <v>0.17529544175576814</v>
      </c>
      <c r="K5163">
        <v>0.60000000000000009</v>
      </c>
      <c r="L5163">
        <v>0.72753326509723648</v>
      </c>
      <c r="M5163">
        <v>0.6</v>
      </c>
      <c r="N5163" t="s">
        <v>45</v>
      </c>
      <c r="O5163" s="45" t="s">
        <v>45</v>
      </c>
      <c r="P5163" s="49" t="str">
        <f>'Sheet1 (2)'!O2927</f>
        <v>C-</v>
      </c>
      <c r="Q5163" s="30" t="str">
        <f t="shared" si="639"/>
        <v>C-</v>
      </c>
      <c r="R5163">
        <f t="shared" si="640"/>
        <v>0.32</v>
      </c>
      <c r="S5163" s="11">
        <f t="shared" si="641"/>
        <v>0.17529544175576822</v>
      </c>
      <c r="T5163" s="13">
        <f t="shared" si="642"/>
        <v>0.17529544175576814</v>
      </c>
      <c r="U5163">
        <f t="shared" si="643"/>
        <v>0.24920000000000003</v>
      </c>
      <c r="V5163" t="str">
        <f t="shared" si="644"/>
        <v>same</v>
      </c>
      <c r="W5163" s="47">
        <f t="shared" si="645"/>
        <v>0</v>
      </c>
      <c r="X5163" s="47"/>
      <c r="Y5163" s="47"/>
    </row>
    <row r="5164" spans="1:25" ht="21" x14ac:dyDescent="0.4">
      <c r="A5164" t="s">
        <v>349</v>
      </c>
      <c r="B5164" t="s">
        <v>308</v>
      </c>
      <c r="C5164" t="s">
        <v>309</v>
      </c>
      <c r="D5164" s="33">
        <v>16468</v>
      </c>
      <c r="E5164" s="33">
        <v>1170</v>
      </c>
      <c r="F5164" s="32">
        <v>0.71450000000000002</v>
      </c>
      <c r="G5164" s="32">
        <v>0.32710000000000006</v>
      </c>
      <c r="H5164" s="13">
        <v>7.104687879523925</v>
      </c>
      <c r="I5164" s="32">
        <v>1.0416000000000001</v>
      </c>
      <c r="J5164" s="34">
        <f t="shared" si="646"/>
        <v>0.31403609831029189</v>
      </c>
      <c r="K5164">
        <v>0.61068376068376073</v>
      </c>
      <c r="L5164">
        <v>0.89025641025641034</v>
      </c>
      <c r="M5164">
        <v>0.6</v>
      </c>
      <c r="N5164" t="s">
        <v>45</v>
      </c>
      <c r="O5164" s="45" t="s">
        <v>45</v>
      </c>
      <c r="P5164" s="49" t="str">
        <f>'Sheet1 (2)'!O2937</f>
        <v>C-</v>
      </c>
      <c r="Q5164" s="30" t="str">
        <f t="shared" si="639"/>
        <v>C-</v>
      </c>
      <c r="R5164">
        <f t="shared" si="640"/>
        <v>0.32</v>
      </c>
      <c r="S5164" s="11">
        <f t="shared" si="641"/>
        <v>0.32603686635944706</v>
      </c>
      <c r="T5164" s="13">
        <f t="shared" si="642"/>
        <v>0.31403609831029189</v>
      </c>
      <c r="U5164">
        <f t="shared" si="643"/>
        <v>0.32710000000000006</v>
      </c>
      <c r="V5164" t="str">
        <f t="shared" si="644"/>
        <v>same</v>
      </c>
      <c r="W5164" s="47">
        <f t="shared" si="645"/>
        <v>0</v>
      </c>
      <c r="X5164" s="47"/>
      <c r="Y5164" s="47"/>
    </row>
    <row r="5165" spans="1:25" ht="21" x14ac:dyDescent="0.4">
      <c r="A5165" t="s">
        <v>350</v>
      </c>
      <c r="B5165" t="s">
        <v>308</v>
      </c>
      <c r="C5165" t="s">
        <v>309</v>
      </c>
      <c r="D5165" s="33">
        <v>16052</v>
      </c>
      <c r="E5165" s="33">
        <v>1892</v>
      </c>
      <c r="F5165" s="32">
        <v>1.1352</v>
      </c>
      <c r="G5165" s="32">
        <v>0.22470000000000004</v>
      </c>
      <c r="H5165" s="13">
        <v>11.78669324694742</v>
      </c>
      <c r="I5165" s="32">
        <v>1.3599000000000001</v>
      </c>
      <c r="J5165" s="34">
        <f t="shared" si="646"/>
        <v>0.16523273770130159</v>
      </c>
      <c r="K5165">
        <v>0.6</v>
      </c>
      <c r="L5165">
        <v>0.71876321353065542</v>
      </c>
      <c r="M5165">
        <v>0.6</v>
      </c>
      <c r="N5165" t="s">
        <v>37</v>
      </c>
      <c r="O5165" s="45" t="s">
        <v>37</v>
      </c>
      <c r="P5165" s="49" t="str">
        <f>'Sheet1 (2)'!O2994</f>
        <v>B</v>
      </c>
      <c r="Q5165" s="30" t="str">
        <f t="shared" si="639"/>
        <v>B</v>
      </c>
      <c r="R5165">
        <f t="shared" si="640"/>
        <v>0.25</v>
      </c>
      <c r="S5165" s="11">
        <f t="shared" si="641"/>
        <v>0.16523273770130162</v>
      </c>
      <c r="T5165" s="13">
        <f t="shared" si="642"/>
        <v>0.16523273770130159</v>
      </c>
      <c r="U5165">
        <f t="shared" si="643"/>
        <v>0.22470000000000004</v>
      </c>
      <c r="V5165" t="str">
        <f t="shared" si="644"/>
        <v>same</v>
      </c>
      <c r="W5165" s="47">
        <f t="shared" si="645"/>
        <v>0</v>
      </c>
      <c r="X5165" s="47"/>
      <c r="Y5165" s="47"/>
    </row>
    <row r="5166" spans="1:25" ht="21" x14ac:dyDescent="0.4">
      <c r="A5166" t="s">
        <v>351</v>
      </c>
      <c r="B5166" t="s">
        <v>308</v>
      </c>
      <c r="C5166" t="s">
        <v>309</v>
      </c>
      <c r="D5166" s="33">
        <v>1900</v>
      </c>
      <c r="E5166" s="33">
        <v>163</v>
      </c>
      <c r="F5166" s="32">
        <v>4.9799999999999997E-2</v>
      </c>
      <c r="G5166" s="32">
        <v>1.6500000000000001E-2</v>
      </c>
      <c r="H5166" s="13">
        <v>8.5789473684210531</v>
      </c>
      <c r="I5166" s="32">
        <v>6.6299999999999998E-2</v>
      </c>
      <c r="J5166" s="34">
        <f t="shared" si="646"/>
        <v>0.24886877828054302</v>
      </c>
      <c r="K5166">
        <v>0.30552147239263799</v>
      </c>
      <c r="L5166">
        <v>0.40674846625766869</v>
      </c>
      <c r="M5166">
        <v>0.4</v>
      </c>
      <c r="N5166" t="s">
        <v>37</v>
      </c>
      <c r="O5166" s="45" t="s">
        <v>37</v>
      </c>
      <c r="P5166" s="49" t="str">
        <f>'Sheet1 (2)'!O3128</f>
        <v>B</v>
      </c>
      <c r="Q5166" s="30" t="str">
        <f t="shared" si="639"/>
        <v>B</v>
      </c>
      <c r="R5166">
        <f t="shared" si="640"/>
        <v>0.25</v>
      </c>
      <c r="S5166" s="11">
        <f t="shared" si="641"/>
        <v>1.6591251885369439E-2</v>
      </c>
      <c r="T5166" s="13">
        <f t="shared" si="642"/>
        <v>0.24886877828054302</v>
      </c>
      <c r="U5166">
        <f t="shared" si="643"/>
        <v>1.6500000000000001E-2</v>
      </c>
      <c r="V5166" t="str">
        <f t="shared" si="644"/>
        <v>same</v>
      </c>
      <c r="W5166" s="47">
        <f t="shared" si="645"/>
        <v>0</v>
      </c>
      <c r="X5166" s="47"/>
      <c r="Y5166" s="47"/>
    </row>
    <row r="5167" spans="1:25" ht="21" x14ac:dyDescent="0.4">
      <c r="A5167" t="s">
        <v>352</v>
      </c>
      <c r="B5167" t="s">
        <v>308</v>
      </c>
      <c r="C5167" t="s">
        <v>309</v>
      </c>
      <c r="D5167" s="33">
        <v>16052</v>
      </c>
      <c r="E5167" s="33">
        <v>4613</v>
      </c>
      <c r="F5167" s="32">
        <v>3.6903999999999999</v>
      </c>
      <c r="G5167" s="32">
        <v>0.18140000000000001</v>
      </c>
      <c r="H5167" s="13">
        <v>28.737851981061549</v>
      </c>
      <c r="I5167" s="32">
        <v>3.8717999999999999</v>
      </c>
      <c r="J5167" s="34">
        <f t="shared" si="646"/>
        <v>4.685159357404825E-2</v>
      </c>
      <c r="K5167">
        <v>0.8</v>
      </c>
      <c r="L5167">
        <v>0.83932365055278557</v>
      </c>
      <c r="M5167">
        <v>0.8</v>
      </c>
      <c r="N5167" t="s">
        <v>34</v>
      </c>
      <c r="O5167" s="45" t="s">
        <v>34</v>
      </c>
      <c r="P5167" s="49" t="str">
        <f>'Sheet1 (2)'!O3215</f>
        <v>A</v>
      </c>
      <c r="Q5167" s="30" t="str">
        <f t="shared" si="639"/>
        <v>A</v>
      </c>
      <c r="R5167">
        <f t="shared" si="640"/>
        <v>0.15</v>
      </c>
      <c r="S5167" s="11">
        <f t="shared" si="641"/>
        <v>4.6851593574048153E-2</v>
      </c>
      <c r="T5167" s="13">
        <f t="shared" si="642"/>
        <v>4.685159357404825E-2</v>
      </c>
      <c r="U5167">
        <f t="shared" si="643"/>
        <v>0.18140000000000001</v>
      </c>
      <c r="V5167" t="str">
        <f t="shared" si="644"/>
        <v>same</v>
      </c>
      <c r="W5167" s="47">
        <f t="shared" si="645"/>
        <v>0</v>
      </c>
      <c r="X5167" s="47"/>
      <c r="Y5167" s="47"/>
    </row>
    <row r="5168" spans="1:25" ht="21" x14ac:dyDescent="0.4">
      <c r="A5168" t="s">
        <v>354</v>
      </c>
      <c r="B5168" t="s">
        <v>308</v>
      </c>
      <c r="C5168" t="s">
        <v>309</v>
      </c>
      <c r="D5168" s="33">
        <v>13022</v>
      </c>
      <c r="E5168" s="33">
        <v>3270</v>
      </c>
      <c r="F5168" s="32">
        <v>1.2866</v>
      </c>
      <c r="G5168" s="32">
        <v>0.14330000000000001</v>
      </c>
      <c r="H5168" s="13">
        <v>25.111350023037936</v>
      </c>
      <c r="I5168" s="32">
        <v>1.4298999999999999</v>
      </c>
      <c r="J5168" s="34">
        <f t="shared" si="646"/>
        <v>0.10021679837750892</v>
      </c>
      <c r="K5168">
        <v>0.39345565749235473</v>
      </c>
      <c r="L5168">
        <v>0.43727828746177366</v>
      </c>
      <c r="M5168">
        <v>0.2</v>
      </c>
      <c r="N5168" t="s">
        <v>45</v>
      </c>
      <c r="O5168" s="45" t="s">
        <v>45</v>
      </c>
      <c r="P5168" s="49" t="str">
        <f>'Sheet1 (2)'!O3305</f>
        <v>C-</v>
      </c>
      <c r="Q5168" s="30" t="str">
        <f t="shared" si="639"/>
        <v>C-</v>
      </c>
      <c r="R5168">
        <f t="shared" si="640"/>
        <v>0.32</v>
      </c>
      <c r="S5168" s="11">
        <f t="shared" si="641"/>
        <v>0.54262535841667248</v>
      </c>
      <c r="T5168" s="13">
        <f t="shared" si="642"/>
        <v>0.10021679837750892</v>
      </c>
      <c r="U5168">
        <f t="shared" si="643"/>
        <v>0.14330000000000001</v>
      </c>
      <c r="V5168" t="str">
        <f t="shared" si="644"/>
        <v>same</v>
      </c>
      <c r="W5168" s="47">
        <f t="shared" si="645"/>
        <v>0</v>
      </c>
      <c r="X5168" s="47"/>
      <c r="Y5168" s="47"/>
    </row>
    <row r="5169" spans="1:25" ht="21" x14ac:dyDescent="0.4">
      <c r="A5169" t="s">
        <v>355</v>
      </c>
      <c r="B5169" t="s">
        <v>308</v>
      </c>
      <c r="C5169" t="s">
        <v>309</v>
      </c>
      <c r="D5169" s="33">
        <v>12716</v>
      </c>
      <c r="E5169" s="33">
        <v>769</v>
      </c>
      <c r="F5169" s="32">
        <v>1.0072000000000001</v>
      </c>
      <c r="G5169" s="32">
        <v>0.11170000000000001</v>
      </c>
      <c r="H5169" s="13">
        <v>6.0474992135891794</v>
      </c>
      <c r="I5169" s="32">
        <v>1.1189</v>
      </c>
      <c r="J5169" s="34">
        <f t="shared" si="646"/>
        <v>9.9830190365537586E-2</v>
      </c>
      <c r="K5169">
        <v>1.3097529258777634</v>
      </c>
      <c r="L5169">
        <v>1.4550065019505853</v>
      </c>
      <c r="M5169">
        <v>1</v>
      </c>
      <c r="N5169" t="s">
        <v>45</v>
      </c>
      <c r="O5169" s="45" t="s">
        <v>45</v>
      </c>
      <c r="P5169" s="49" t="str">
        <f>'Sheet1 (2)'!O3337</f>
        <v>C-</v>
      </c>
      <c r="Q5169" s="30" t="str">
        <f t="shared" si="639"/>
        <v>C-</v>
      </c>
      <c r="R5169">
        <f t="shared" si="640"/>
        <v>0.32</v>
      </c>
      <c r="S5169" s="11">
        <f t="shared" si="641"/>
        <v>0.31271784788631701</v>
      </c>
      <c r="T5169" s="13">
        <f t="shared" si="642"/>
        <v>9.9830190365537586E-2</v>
      </c>
      <c r="U5169">
        <f t="shared" si="643"/>
        <v>0.11170000000000001</v>
      </c>
      <c r="V5169" t="str">
        <f t="shared" si="644"/>
        <v>same</v>
      </c>
      <c r="W5169" s="47">
        <f t="shared" si="645"/>
        <v>0</v>
      </c>
      <c r="X5169" s="47"/>
      <c r="Y5169" s="47"/>
    </row>
    <row r="5170" spans="1:25" ht="21" x14ac:dyDescent="0.4">
      <c r="A5170" t="s">
        <v>356</v>
      </c>
      <c r="B5170" t="s">
        <v>308</v>
      </c>
      <c r="C5170" t="s">
        <v>309</v>
      </c>
      <c r="D5170" s="33">
        <v>102577</v>
      </c>
      <c r="E5170" s="33">
        <v>12679</v>
      </c>
      <c r="F5170" s="32">
        <v>15.8634</v>
      </c>
      <c r="G5170" s="32">
        <v>1.7626000000000002</v>
      </c>
      <c r="H5170" s="13">
        <v>12.360470670813145</v>
      </c>
      <c r="I5170" s="32">
        <v>17.626000000000001</v>
      </c>
      <c r="J5170" s="34">
        <f t="shared" si="646"/>
        <v>0.1</v>
      </c>
      <c r="K5170">
        <v>1.2511554539001499</v>
      </c>
      <c r="L5170">
        <v>1.390172726555722</v>
      </c>
      <c r="M5170">
        <v>1</v>
      </c>
      <c r="N5170" t="s">
        <v>45</v>
      </c>
      <c r="O5170" s="45" t="s">
        <v>45</v>
      </c>
      <c r="P5170" s="49" t="str">
        <f>'Sheet1 (2)'!O3382</f>
        <v>C-</v>
      </c>
      <c r="Q5170" s="30" t="str">
        <f t="shared" si="639"/>
        <v>C-</v>
      </c>
      <c r="R5170">
        <f t="shared" si="640"/>
        <v>0.32</v>
      </c>
      <c r="S5170" s="11">
        <f t="shared" si="641"/>
        <v>0.28066492681266308</v>
      </c>
      <c r="T5170" s="13">
        <f t="shared" si="642"/>
        <v>0.1</v>
      </c>
      <c r="U5170">
        <f t="shared" si="643"/>
        <v>1.7626000000000002</v>
      </c>
      <c r="V5170" t="str">
        <f t="shared" si="644"/>
        <v>same</v>
      </c>
      <c r="W5170" s="47">
        <f t="shared" si="645"/>
        <v>0</v>
      </c>
      <c r="X5170" s="47"/>
      <c r="Y5170" s="47"/>
    </row>
    <row r="5171" spans="1:25" ht="21" x14ac:dyDescent="0.4">
      <c r="A5171" t="s">
        <v>357</v>
      </c>
      <c r="B5171" t="s">
        <v>308</v>
      </c>
      <c r="C5171" t="s">
        <v>309</v>
      </c>
      <c r="D5171" s="33">
        <v>3740</v>
      </c>
      <c r="E5171" s="33">
        <v>923</v>
      </c>
      <c r="F5171" s="32">
        <v>0.34819999999999995</v>
      </c>
      <c r="G5171" s="32">
        <v>8.0500000000000016E-2</v>
      </c>
      <c r="H5171" s="13">
        <v>24.679144385026738</v>
      </c>
      <c r="I5171" s="32">
        <v>0.42869999999999997</v>
      </c>
      <c r="J5171" s="34">
        <f t="shared" si="646"/>
        <v>0.18777700023326341</v>
      </c>
      <c r="K5171">
        <v>0.37724810400866732</v>
      </c>
      <c r="L5171">
        <v>0.46446370530877573</v>
      </c>
      <c r="M5171">
        <v>0.4</v>
      </c>
      <c r="N5171" t="s">
        <v>34</v>
      </c>
      <c r="O5171" s="45" t="s">
        <v>34</v>
      </c>
      <c r="P5171" s="49" t="str">
        <f>'Sheet1 (2)'!O3396</f>
        <v>A</v>
      </c>
      <c r="Q5171" s="30" t="str">
        <f t="shared" si="639"/>
        <v>A</v>
      </c>
      <c r="R5171">
        <f t="shared" si="640"/>
        <v>0.15</v>
      </c>
      <c r="S5171" s="11">
        <f t="shared" si="641"/>
        <v>0.13879169582458592</v>
      </c>
      <c r="T5171" s="13">
        <f t="shared" si="642"/>
        <v>0.18777700023326341</v>
      </c>
      <c r="U5171">
        <f t="shared" si="643"/>
        <v>8.0500000000000016E-2</v>
      </c>
      <c r="V5171" t="str">
        <f t="shared" si="644"/>
        <v>same</v>
      </c>
      <c r="W5171" s="47">
        <f t="shared" si="645"/>
        <v>0</v>
      </c>
      <c r="X5171" s="47"/>
      <c r="Y5171" s="47"/>
    </row>
    <row r="5172" spans="1:25" ht="21" x14ac:dyDescent="0.4">
      <c r="A5172" t="s">
        <v>358</v>
      </c>
      <c r="B5172" t="s">
        <v>308</v>
      </c>
      <c r="C5172" t="s">
        <v>309</v>
      </c>
      <c r="D5172" s="33">
        <v>4887</v>
      </c>
      <c r="E5172" s="33">
        <v>576</v>
      </c>
      <c r="F5172" s="32">
        <v>0.9254</v>
      </c>
      <c r="G5172" s="32">
        <v>0.10279999999999999</v>
      </c>
      <c r="H5172" s="13">
        <v>11.786372007366483</v>
      </c>
      <c r="I5172" s="32">
        <v>1.0282</v>
      </c>
      <c r="J5172" s="34">
        <f t="shared" si="646"/>
        <v>9.998054853141411E-2</v>
      </c>
      <c r="K5172">
        <v>1.6065972222222222</v>
      </c>
      <c r="L5172">
        <v>1.7850694444444446</v>
      </c>
      <c r="M5172">
        <v>1.1499999999999999</v>
      </c>
      <c r="N5172" t="s">
        <v>34</v>
      </c>
      <c r="O5172" s="45" t="s">
        <v>34</v>
      </c>
      <c r="P5172" s="49" t="str">
        <f>'Sheet1 (2)'!O3532</f>
        <v>A</v>
      </c>
      <c r="Q5172" s="30" t="str">
        <f t="shared" si="639"/>
        <v>A</v>
      </c>
      <c r="R5172">
        <f t="shared" si="640"/>
        <v>0.15</v>
      </c>
      <c r="S5172" s="11">
        <f t="shared" si="641"/>
        <v>0.355767360435713</v>
      </c>
      <c r="T5172" s="13">
        <f t="shared" si="642"/>
        <v>9.998054853141411E-2</v>
      </c>
      <c r="U5172">
        <f t="shared" si="643"/>
        <v>0.10279999999999999</v>
      </c>
      <c r="V5172" t="str">
        <f t="shared" si="644"/>
        <v>same</v>
      </c>
      <c r="W5172" s="47">
        <f t="shared" si="645"/>
        <v>0</v>
      </c>
      <c r="X5172" s="47"/>
      <c r="Y5172" s="47"/>
    </row>
    <row r="5173" spans="1:25" ht="21" x14ac:dyDescent="0.4">
      <c r="A5173" t="s">
        <v>359</v>
      </c>
      <c r="B5173" t="s">
        <v>308</v>
      </c>
      <c r="C5173" t="s">
        <v>309</v>
      </c>
      <c r="D5173" s="33">
        <v>18989</v>
      </c>
      <c r="E5173" s="33">
        <v>4631</v>
      </c>
      <c r="F5173" s="32">
        <v>3.7048000000000005</v>
      </c>
      <c r="G5173" s="32">
        <v>0.2626</v>
      </c>
      <c r="H5173" s="13">
        <v>24.387803465164044</v>
      </c>
      <c r="I5173" s="32">
        <v>3.9674000000000005</v>
      </c>
      <c r="J5173" s="34">
        <f t="shared" si="646"/>
        <v>6.6189443968341977E-2</v>
      </c>
      <c r="K5173">
        <v>0.80000000000000016</v>
      </c>
      <c r="L5173">
        <v>0.85670481537464926</v>
      </c>
      <c r="M5173">
        <v>0.8</v>
      </c>
      <c r="N5173" t="s">
        <v>34</v>
      </c>
      <c r="O5173" s="45" t="s">
        <v>34</v>
      </c>
      <c r="P5173" s="49" t="str">
        <f>'Sheet1 (2)'!O3603</f>
        <v>A</v>
      </c>
      <c r="Q5173" s="30" t="str">
        <f t="shared" si="639"/>
        <v>A</v>
      </c>
      <c r="R5173">
        <f t="shared" si="640"/>
        <v>0.15</v>
      </c>
      <c r="S5173" s="11">
        <f t="shared" si="641"/>
        <v>6.6189443968342115E-2</v>
      </c>
      <c r="T5173" s="13">
        <f t="shared" si="642"/>
        <v>6.6189443968341977E-2</v>
      </c>
      <c r="U5173">
        <f t="shared" si="643"/>
        <v>0.2626</v>
      </c>
      <c r="V5173" t="str">
        <f t="shared" si="644"/>
        <v>same</v>
      </c>
      <c r="W5173" s="47">
        <f t="shared" si="645"/>
        <v>0</v>
      </c>
      <c r="X5173" s="47"/>
      <c r="Y5173" s="47"/>
    </row>
    <row r="5174" spans="1:25" ht="21" x14ac:dyDescent="0.4">
      <c r="A5174" t="s">
        <v>361</v>
      </c>
      <c r="B5174" t="s">
        <v>308</v>
      </c>
      <c r="C5174" t="s">
        <v>309</v>
      </c>
      <c r="D5174" s="33">
        <v>2581</v>
      </c>
      <c r="E5174" s="33">
        <v>514</v>
      </c>
      <c r="F5174" s="32">
        <v>0.11230000000000001</v>
      </c>
      <c r="G5174" s="32">
        <v>4.5899999999999996E-2</v>
      </c>
      <c r="H5174" s="13">
        <v>19.914761720263463</v>
      </c>
      <c r="I5174" s="32">
        <v>0.15820000000000001</v>
      </c>
      <c r="J5174" s="34">
        <f t="shared" si="646"/>
        <v>0.29013906447534765</v>
      </c>
      <c r="K5174">
        <v>0.21848249027237357</v>
      </c>
      <c r="L5174">
        <v>0.30778210116731519</v>
      </c>
      <c r="M5174">
        <v>0.3</v>
      </c>
      <c r="N5174" t="s">
        <v>37</v>
      </c>
      <c r="O5174" s="45" t="s">
        <v>37</v>
      </c>
      <c r="P5174" s="49" t="str">
        <f>'Sheet1 (2)'!O3643</f>
        <v>B</v>
      </c>
      <c r="Q5174" s="30" t="str">
        <f t="shared" si="639"/>
        <v>B</v>
      </c>
      <c r="R5174">
        <f t="shared" si="640"/>
        <v>0.25</v>
      </c>
      <c r="S5174" s="11">
        <f t="shared" si="641"/>
        <v>2.5284450063211214E-2</v>
      </c>
      <c r="T5174" s="13">
        <f t="shared" si="642"/>
        <v>0.29013906447534765</v>
      </c>
      <c r="U5174">
        <f t="shared" si="643"/>
        <v>4.5900000000000003E-2</v>
      </c>
      <c r="V5174" t="str">
        <f t="shared" si="644"/>
        <v>same</v>
      </c>
      <c r="W5174" s="47">
        <f t="shared" si="645"/>
        <v>0</v>
      </c>
      <c r="X5174" s="47"/>
      <c r="Y5174" s="47"/>
    </row>
    <row r="5175" spans="1:25" ht="21" x14ac:dyDescent="0.4">
      <c r="A5175" t="s">
        <v>362</v>
      </c>
      <c r="B5175" t="s">
        <v>308</v>
      </c>
      <c r="C5175" t="s">
        <v>309</v>
      </c>
      <c r="D5175" s="33">
        <v>16264</v>
      </c>
      <c r="E5175" s="33">
        <v>1775</v>
      </c>
      <c r="F5175" s="32">
        <v>1.0735999999999999</v>
      </c>
      <c r="G5175" s="32">
        <v>0.47670000000000007</v>
      </c>
      <c r="H5175" s="13">
        <v>10.913674372848007</v>
      </c>
      <c r="I5175" s="32">
        <v>1.5503</v>
      </c>
      <c r="J5175" s="34">
        <f t="shared" si="646"/>
        <v>0.30748887312133139</v>
      </c>
      <c r="K5175">
        <v>0.60484507042253521</v>
      </c>
      <c r="L5175">
        <v>0.87340845070422535</v>
      </c>
      <c r="M5175">
        <v>0.6</v>
      </c>
      <c r="N5175" t="s">
        <v>45</v>
      </c>
      <c r="O5175" s="45" t="s">
        <v>45</v>
      </c>
      <c r="P5175" s="49" t="str">
        <f>'Sheet1 (2)'!O3709</f>
        <v>C-</v>
      </c>
      <c r="Q5175" s="30" t="str">
        <f t="shared" si="639"/>
        <v>C-</v>
      </c>
      <c r="R5175">
        <f t="shared" si="640"/>
        <v>0.32</v>
      </c>
      <c r="S5175" s="11">
        <f t="shared" si="641"/>
        <v>0.3130361865445398</v>
      </c>
      <c r="T5175" s="13">
        <f t="shared" si="642"/>
        <v>0.30748887312133139</v>
      </c>
      <c r="U5175">
        <f t="shared" si="643"/>
        <v>0.47670000000000007</v>
      </c>
      <c r="V5175" t="str">
        <f t="shared" si="644"/>
        <v>same</v>
      </c>
      <c r="W5175" s="47">
        <f t="shared" si="645"/>
        <v>0</v>
      </c>
      <c r="X5175" s="47"/>
      <c r="Y5175" s="47"/>
    </row>
    <row r="5176" spans="1:25" ht="21" x14ac:dyDescent="0.4">
      <c r="A5176" t="s">
        <v>363</v>
      </c>
      <c r="B5176" t="s">
        <v>308</v>
      </c>
      <c r="C5176" t="s">
        <v>309</v>
      </c>
      <c r="D5176" s="33">
        <v>26358</v>
      </c>
      <c r="E5176" s="33">
        <v>9184</v>
      </c>
      <c r="F5176" s="32">
        <v>8.4902999999999995</v>
      </c>
      <c r="G5176" s="32">
        <v>2.7256</v>
      </c>
      <c r="H5176" s="13">
        <v>34.843311328628879</v>
      </c>
      <c r="I5176" s="32">
        <v>11.2159</v>
      </c>
      <c r="J5176" s="34">
        <f t="shared" si="646"/>
        <v>0.24301215239080234</v>
      </c>
      <c r="K5176">
        <v>0.92446646341463412</v>
      </c>
      <c r="L5176">
        <v>1.2212434668989547</v>
      </c>
      <c r="M5176">
        <v>0.8</v>
      </c>
      <c r="N5176" t="s">
        <v>34</v>
      </c>
      <c r="O5176" s="45" t="s">
        <v>34</v>
      </c>
      <c r="P5176" s="49" t="str">
        <f>'Sheet1 (2)'!O3748</f>
        <v>A</v>
      </c>
      <c r="Q5176" s="30" t="str">
        <f t="shared" si="639"/>
        <v>A</v>
      </c>
      <c r="R5176">
        <f t="shared" si="640"/>
        <v>0.15</v>
      </c>
      <c r="S5176" s="11">
        <f t="shared" si="641"/>
        <v>0.34492996549541272</v>
      </c>
      <c r="T5176" s="13">
        <f t="shared" si="642"/>
        <v>0.24301215239080234</v>
      </c>
      <c r="U5176">
        <f t="shared" si="643"/>
        <v>2.7256</v>
      </c>
      <c r="V5176" t="str">
        <f t="shared" si="644"/>
        <v>same</v>
      </c>
      <c r="W5176" s="47">
        <f t="shared" si="645"/>
        <v>0</v>
      </c>
      <c r="X5176" s="47"/>
      <c r="Y5176" s="47"/>
    </row>
    <row r="5177" spans="1:25" ht="21" x14ac:dyDescent="0.4">
      <c r="A5177" t="s">
        <v>364</v>
      </c>
      <c r="B5177" t="s">
        <v>308</v>
      </c>
      <c r="C5177" t="s">
        <v>309</v>
      </c>
      <c r="D5177" s="33">
        <v>8628</v>
      </c>
      <c r="E5177" s="33">
        <v>337</v>
      </c>
      <c r="F5177" s="32">
        <v>0.49590000000000001</v>
      </c>
      <c r="G5177" s="32">
        <v>5.5500000000000001E-2</v>
      </c>
      <c r="H5177" s="13">
        <v>3.9058878071395458</v>
      </c>
      <c r="I5177" s="32">
        <v>0.5514</v>
      </c>
      <c r="J5177" s="34">
        <f t="shared" si="646"/>
        <v>0.10065288356909685</v>
      </c>
      <c r="K5177">
        <v>1.4715133531157272</v>
      </c>
      <c r="L5177">
        <v>1.6362017804154303</v>
      </c>
      <c r="M5177">
        <v>1.1499999999999999</v>
      </c>
      <c r="N5177" t="s">
        <v>34</v>
      </c>
      <c r="O5177" s="45" t="s">
        <v>34</v>
      </c>
      <c r="P5177" s="49" t="str">
        <f>'Sheet1 (2)'!O3896</f>
        <v>A</v>
      </c>
      <c r="Q5177" s="30" t="str">
        <f t="shared" si="639"/>
        <v>A</v>
      </c>
      <c r="R5177">
        <f t="shared" si="640"/>
        <v>0.15</v>
      </c>
      <c r="S5177" s="11">
        <f t="shared" si="641"/>
        <v>0.29715270221254991</v>
      </c>
      <c r="T5177" s="13">
        <f t="shared" si="642"/>
        <v>0.10065288356909685</v>
      </c>
      <c r="U5177">
        <f t="shared" si="643"/>
        <v>5.5500000000000001E-2</v>
      </c>
      <c r="V5177" t="str">
        <f t="shared" si="644"/>
        <v>same</v>
      </c>
      <c r="W5177" s="47">
        <f t="shared" si="645"/>
        <v>0</v>
      </c>
      <c r="X5177" s="47"/>
      <c r="Y5177" s="47"/>
    </row>
    <row r="5178" spans="1:25" ht="21" x14ac:dyDescent="0.4">
      <c r="A5178" t="s">
        <v>368</v>
      </c>
      <c r="B5178" t="s">
        <v>308</v>
      </c>
      <c r="C5178" t="s">
        <v>309</v>
      </c>
      <c r="D5178" s="33">
        <v>8869</v>
      </c>
      <c r="E5178" s="33">
        <v>2590</v>
      </c>
      <c r="F5178" s="32">
        <v>2.0720000000000001</v>
      </c>
      <c r="G5178" s="32">
        <v>9.2200000000000004E-2</v>
      </c>
      <c r="H5178" s="13">
        <v>29.202841357537491</v>
      </c>
      <c r="I5178" s="32">
        <v>2.1642000000000001</v>
      </c>
      <c r="J5178" s="34">
        <f t="shared" si="646"/>
        <v>4.2602347287681357E-2</v>
      </c>
      <c r="K5178">
        <v>0.8</v>
      </c>
      <c r="L5178">
        <v>0.83559845559845569</v>
      </c>
      <c r="M5178">
        <v>0.8</v>
      </c>
      <c r="N5178" t="s">
        <v>34</v>
      </c>
      <c r="O5178" s="45" t="s">
        <v>34</v>
      </c>
      <c r="P5178" s="49" t="str">
        <f>'Sheet1 (2)'!O4566</f>
        <v>A</v>
      </c>
      <c r="Q5178" s="30" t="str">
        <f t="shared" si="639"/>
        <v>A</v>
      </c>
      <c r="R5178">
        <f t="shared" si="640"/>
        <v>0.15</v>
      </c>
      <c r="S5178" s="11">
        <f t="shared" si="641"/>
        <v>4.2602347287681412E-2</v>
      </c>
      <c r="T5178" s="13">
        <f t="shared" si="642"/>
        <v>4.2602347287681357E-2</v>
      </c>
      <c r="U5178">
        <f t="shared" si="643"/>
        <v>9.2200000000000004E-2</v>
      </c>
      <c r="V5178" t="str">
        <f t="shared" si="644"/>
        <v>same</v>
      </c>
      <c r="W5178" s="47">
        <f t="shared" si="645"/>
        <v>0</v>
      </c>
      <c r="X5178" s="47"/>
      <c r="Y5178" s="47"/>
    </row>
    <row r="5179" spans="1:25" ht="21" x14ac:dyDescent="0.4">
      <c r="A5179" t="s">
        <v>371</v>
      </c>
      <c r="B5179" t="s">
        <v>308</v>
      </c>
      <c r="C5179" t="s">
        <v>309</v>
      </c>
      <c r="D5179" s="33">
        <v>4162</v>
      </c>
      <c r="E5179" s="33">
        <v>873</v>
      </c>
      <c r="F5179" s="32">
        <v>0.27310000000000001</v>
      </c>
      <c r="G5179" s="32">
        <v>7.959999999999999E-2</v>
      </c>
      <c r="H5179" s="13">
        <v>20.975492551657858</v>
      </c>
      <c r="I5179" s="32">
        <v>0.35270000000000001</v>
      </c>
      <c r="J5179" s="34">
        <f t="shared" si="646"/>
        <v>0.22568755316132688</v>
      </c>
      <c r="K5179">
        <v>0.31282932416953035</v>
      </c>
      <c r="L5179">
        <v>0.40400916380297824</v>
      </c>
      <c r="M5179">
        <v>0.3</v>
      </c>
      <c r="N5179" t="s">
        <v>37</v>
      </c>
      <c r="O5179" s="45" t="s">
        <v>37</v>
      </c>
      <c r="P5179" s="49" t="str">
        <f>'Sheet1 (2)'!O4842</f>
        <v>B</v>
      </c>
      <c r="Q5179" s="30" t="str">
        <f t="shared" si="639"/>
        <v>B</v>
      </c>
      <c r="R5179">
        <f t="shared" si="640"/>
        <v>0.25</v>
      </c>
      <c r="S5179" s="11">
        <f t="shared" si="641"/>
        <v>0.25744258576694079</v>
      </c>
      <c r="T5179" s="13">
        <f t="shared" si="642"/>
        <v>0.22568755316132688</v>
      </c>
      <c r="U5179">
        <f t="shared" si="643"/>
        <v>7.959999999999999E-2</v>
      </c>
      <c r="V5179" t="str">
        <f t="shared" si="644"/>
        <v>same</v>
      </c>
      <c r="W5179" s="47">
        <f t="shared" si="645"/>
        <v>0</v>
      </c>
      <c r="X5179" s="47"/>
      <c r="Y5179" s="47"/>
    </row>
  </sheetData>
  <sortState ref="A2:Y5179">
    <sortCondition ref="V2"/>
  </sortState>
  <mergeCells count="3">
    <mergeCell ref="AG15:AI15"/>
    <mergeCell ref="AG16:AH16"/>
    <mergeCell ref="AG18:AH18"/>
  </mergeCells>
  <conditionalFormatting sqref="AK2">
    <cfRule type="cellIs" dxfId="15" priority="11" operator="equal">
      <formula>0.15</formula>
    </cfRule>
  </conditionalFormatting>
  <conditionalFormatting sqref="AK3">
    <cfRule type="cellIs" dxfId="14" priority="10" operator="equal">
      <formula>0.25</formula>
    </cfRule>
  </conditionalFormatting>
  <conditionalFormatting sqref="AK4">
    <cfRule type="cellIs" dxfId="13" priority="8" operator="equal">
      <formula>0.4</formula>
    </cfRule>
    <cfRule type="cellIs" priority="9" operator="equal">
      <formula>0.4</formula>
    </cfRule>
  </conditionalFormatting>
  <conditionalFormatting sqref="AK5">
    <cfRule type="cellIs" dxfId="12" priority="7" operator="equal">
      <formula>0.05</formula>
    </cfRule>
  </conditionalFormatting>
  <conditionalFormatting sqref="AK6">
    <cfRule type="cellIs" dxfId="11" priority="6" operator="equal">
      <formula>0.32</formula>
    </cfRule>
  </conditionalFormatting>
  <conditionalFormatting sqref="AK7">
    <cfRule type="cellIs" dxfId="10" priority="5" operator="equal">
      <formula>0.27</formula>
    </cfRule>
  </conditionalFormatting>
  <conditionalFormatting sqref="AK8:AK10">
    <cfRule type="cellIs" dxfId="9" priority="4" operator="equal">
      <formula>0.33</formula>
    </cfRule>
  </conditionalFormatting>
  <conditionalFormatting sqref="W25:Y5179">
    <cfRule type="cellIs" dxfId="8" priority="3" operator="lessThan">
      <formula>0</formula>
    </cfRule>
  </conditionalFormatting>
  <conditionalFormatting sqref="W2:Y24">
    <cfRule type="cellIs" dxfId="7" priority="1" operator="lessThan">
      <formula>0</formula>
    </cfRule>
  </conditionalFormatting>
  <hyperlinks>
    <hyperlink ref="C1159" r:id="rId1"/>
  </hyperlinks>
  <pageMargins left="0.7" right="0.7" top="0.75" bottom="0.75" header="0.3" footer="0.3"/>
  <pageSetup orientation="portrait" horizontalDpi="4294967295" verticalDpi="4294967295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64"/>
  <sheetViews>
    <sheetView tabSelected="1" topLeftCell="A1116" workbookViewId="0">
      <selection activeCell="A2" sqref="A2:A1127"/>
    </sheetView>
  </sheetViews>
  <sheetFormatPr defaultRowHeight="14.4" x14ac:dyDescent="0.3"/>
  <cols>
    <col min="1" max="1" width="45.6640625" bestFit="1" customWidth="1"/>
    <col min="2" max="2" width="10" bestFit="1" customWidth="1"/>
    <col min="3" max="3" width="14.44140625" bestFit="1" customWidth="1"/>
    <col min="5" max="5" width="9" bestFit="1" customWidth="1"/>
    <col min="6" max="6" width="17.21875" bestFit="1" customWidth="1"/>
    <col min="7" max="7" width="17.21875" customWidth="1"/>
    <col min="8" max="8" width="12.6640625" bestFit="1" customWidth="1"/>
    <col min="9" max="9" width="12" bestFit="1" customWidth="1"/>
    <col min="10" max="10" width="11.88671875" bestFit="1" customWidth="1"/>
    <col min="11" max="11" width="12.6640625" bestFit="1" customWidth="1"/>
    <col min="12" max="12" width="12.6640625" customWidth="1"/>
    <col min="13" max="13" width="40.5546875" bestFit="1" customWidth="1"/>
    <col min="14" max="14" width="16.109375" customWidth="1"/>
    <col min="15" max="15" width="20.44140625" customWidth="1"/>
    <col min="16" max="16" width="89.5546875" bestFit="1" customWidth="1"/>
    <col min="20" max="20" width="100.77734375" customWidth="1"/>
  </cols>
  <sheetData>
    <row r="1" spans="1:23" ht="28.8" x14ac:dyDescent="0.3">
      <c r="A1" s="29" t="s">
        <v>6202</v>
      </c>
      <c r="B1" t="s">
        <v>8</v>
      </c>
      <c r="C1" t="s">
        <v>6199</v>
      </c>
      <c r="D1" s="58" t="s">
        <v>12</v>
      </c>
      <c r="E1" t="s">
        <v>6200</v>
      </c>
      <c r="F1" t="s">
        <v>15</v>
      </c>
      <c r="G1" t="s">
        <v>6208</v>
      </c>
      <c r="H1" t="s">
        <v>17</v>
      </c>
      <c r="I1" t="s">
        <v>6</v>
      </c>
      <c r="J1" t="s">
        <v>6195</v>
      </c>
      <c r="K1" t="s">
        <v>6198</v>
      </c>
      <c r="U1" t="s">
        <v>6210</v>
      </c>
    </row>
    <row r="2" spans="1:23" ht="43.2" x14ac:dyDescent="0.3">
      <c r="A2" t="s">
        <v>1731</v>
      </c>
      <c r="B2">
        <v>3.3189000000000002</v>
      </c>
      <c r="C2">
        <v>0.27599505860375423</v>
      </c>
      <c r="D2" s="2" t="s">
        <v>37</v>
      </c>
      <c r="E2" t="s">
        <v>34</v>
      </c>
      <c r="F2">
        <v>0.279384735906475</v>
      </c>
      <c r="G2">
        <f>VLOOKUP(E2,Sheet1!$AC$2:$AN$8,9,FALSE)*100</f>
        <v>15</v>
      </c>
      <c r="H2">
        <v>0.15</v>
      </c>
      <c r="I2">
        <v>0.49783500000000003</v>
      </c>
      <c r="J2" t="s">
        <v>6201</v>
      </c>
      <c r="K2">
        <v>-0.4181649999999999</v>
      </c>
      <c r="L2">
        <f>VLOOKUP(D2,Sheet1!$AC$2:$AO$8,13,FALSE)</f>
        <v>2</v>
      </c>
      <c r="M2" t="s">
        <v>6203</v>
      </c>
      <c r="N2">
        <f>VLOOKUP(E2,Sheet1!$AC$2:$AO$8,13,FALSE)</f>
        <v>1</v>
      </c>
      <c r="O2" t="s">
        <v>6204</v>
      </c>
      <c r="P2" t="str">
        <f>M2&amp;N2&amp;O2&amp;A2&amp;"';"</f>
        <v>update kmn_layouts set optimization_goal_id = 1 where layoutid='003f5336bf61eec51a3d9e85c9dc6b6e';</v>
      </c>
      <c r="Q2" t="s">
        <v>6205</v>
      </c>
      <c r="R2" s="52" t="s">
        <v>6206</v>
      </c>
      <c r="S2" s="52" t="s">
        <v>6207</v>
      </c>
      <c r="T2" s="29" t="str">
        <f>Q2&amp;A2&amp;R2&amp;N2&amp;","&amp;L2&amp;S2</f>
        <v>insert into kmn_history(entity_type, change_id, entity_id, field, new_value, old_value, updated_by,timestamp) values ('placement', replace(uuid(),'-',''), '003f5336bf61eec51a3d9e85c9dc6b6e', 'optimization_goal_id',1,2,'shahar@komoona.com', unix_timestamp());</v>
      </c>
      <c r="U2" t="s">
        <v>6211</v>
      </c>
      <c r="V2" t="s">
        <v>6209</v>
      </c>
      <c r="W2" t="str">
        <f>U2&amp;A2&amp;"',"&amp;G2&amp;V2</f>
        <v>('003f5336bf61eec51a3d9e85c9dc6b6e',15,'komoona',date(current_timestamp), unix_timestamp(current_timestamp), current_timestamp, 'shahar@komoona.com'),</v>
      </c>
    </row>
    <row r="3" spans="1:23" ht="43.2" x14ac:dyDescent="0.3">
      <c r="A3" t="s">
        <v>30</v>
      </c>
      <c r="B3">
        <v>1013.7103</v>
      </c>
      <c r="D3" t="s">
        <v>33</v>
      </c>
      <c r="E3" t="s">
        <v>37</v>
      </c>
      <c r="F3">
        <v>0.48018995170513706</v>
      </c>
      <c r="G3">
        <f>VLOOKUP(E3,Sheet1!$AC$2:$AN$8,9,FALSE)*100</f>
        <v>25</v>
      </c>
      <c r="H3">
        <v>0.25</v>
      </c>
      <c r="I3">
        <v>253.42757499999999</v>
      </c>
      <c r="J3" t="s">
        <v>6201</v>
      </c>
      <c r="K3">
        <v>5.6749999999965439E-3</v>
      </c>
      <c r="L3">
        <f>VLOOKUP(D3,Sheet1!$AC$2:$AO$8,13,FALSE)</f>
        <v>3</v>
      </c>
      <c r="M3" t="s">
        <v>6203</v>
      </c>
      <c r="N3">
        <f>VLOOKUP(E3,Sheet1!$AC$2:$AO$8,13,FALSE)</f>
        <v>2</v>
      </c>
      <c r="O3" t="s">
        <v>6204</v>
      </c>
      <c r="P3" t="str">
        <f>M3&amp;N3&amp;O3&amp;A3&amp;"';"</f>
        <v>update kmn_layouts set optimization_goal_id = 2 where layoutid='00554890d5324d8641d49c5f9690976d';</v>
      </c>
      <c r="Q3" t="s">
        <v>6205</v>
      </c>
      <c r="R3" s="52" t="s">
        <v>6206</v>
      </c>
      <c r="S3" s="52" t="s">
        <v>6207</v>
      </c>
      <c r="T3" s="29" t="str">
        <f>Q3&amp;A3&amp;R3&amp;N3&amp;","&amp;L3&amp;S3</f>
        <v>insert into kmn_history(entity_type, change_id, entity_id, field, new_value, old_value, updated_by,timestamp) values ('placement', replace(uuid(),'-',''), '00554890d5324d8641d49c5f9690976d', 'optimization_goal_id',2,3,'shahar@komoona.com', unix_timestamp());</v>
      </c>
      <c r="U3" t="s">
        <v>6211</v>
      </c>
      <c r="V3" t="s">
        <v>6209</v>
      </c>
      <c r="W3" t="str">
        <f t="shared" ref="W3:W66" si="0">U3&amp;A3&amp;"',"&amp;G3&amp;V3</f>
        <v>('00554890d5324d8641d49c5f9690976d',25,'komoona',date(current_timestamp), unix_timestamp(current_timestamp), current_timestamp, 'shahar@komoona.com'),</v>
      </c>
    </row>
    <row r="4" spans="1:23" ht="43.2" x14ac:dyDescent="0.3">
      <c r="A4" t="s">
        <v>2590</v>
      </c>
      <c r="B4">
        <v>13.274999999999999</v>
      </c>
      <c r="C4">
        <v>0.20937853107344637</v>
      </c>
      <c r="D4" t="s">
        <v>37</v>
      </c>
      <c r="E4" t="s">
        <v>34</v>
      </c>
      <c r="F4">
        <v>0.20937853107344626</v>
      </c>
      <c r="G4">
        <f>VLOOKUP(E4,Sheet1!$AC$2:$AN$8,9,FALSE)*100</f>
        <v>15</v>
      </c>
      <c r="H4">
        <v>0.15</v>
      </c>
      <c r="I4">
        <v>1.9912499999999997</v>
      </c>
      <c r="J4" t="s">
        <v>6201</v>
      </c>
      <c r="K4">
        <v>-0.78825000000000034</v>
      </c>
      <c r="L4">
        <f>VLOOKUP(D4,Sheet1!$AC$2:$AO$8,13,FALSE)</f>
        <v>2</v>
      </c>
      <c r="M4" t="s">
        <v>6203</v>
      </c>
      <c r="N4">
        <f>VLOOKUP(E4,Sheet1!$AC$2:$AO$8,13,FALSE)</f>
        <v>1</v>
      </c>
      <c r="O4" t="s">
        <v>6204</v>
      </c>
      <c r="P4" t="str">
        <f>M4&amp;N4&amp;O4&amp;A4&amp;"';"</f>
        <v>update kmn_layouts set optimization_goal_id = 1 where layoutid='00a0d5bf65f4a5f42f46515477cb97bf';</v>
      </c>
      <c r="Q4" t="s">
        <v>6205</v>
      </c>
      <c r="R4" s="52" t="s">
        <v>6206</v>
      </c>
      <c r="S4" s="52" t="s">
        <v>6207</v>
      </c>
      <c r="T4" s="29" t="str">
        <f>Q4&amp;A4&amp;R4&amp;N4&amp;","&amp;L4&amp;S4</f>
        <v>insert into kmn_history(entity_type, change_id, entity_id, field, new_value, old_value, updated_by,timestamp) values ('placement', replace(uuid(),'-',''), '00a0d5bf65f4a5f42f46515477cb97bf', 'optimization_goal_id',1,2,'shahar@komoona.com', unix_timestamp());</v>
      </c>
      <c r="U4" t="s">
        <v>6211</v>
      </c>
      <c r="V4" t="s">
        <v>6209</v>
      </c>
      <c r="W4" t="str">
        <f t="shared" si="0"/>
        <v>('00a0d5bf65f4a5f42f46515477cb97bf',15,'komoona',date(current_timestamp), unix_timestamp(current_timestamp), current_timestamp, 'shahar@komoona.com'),</v>
      </c>
    </row>
    <row r="5" spans="1:23" ht="43.2" x14ac:dyDescent="0.3">
      <c r="A5" t="s">
        <v>2807</v>
      </c>
      <c r="B5">
        <v>28.409999999999997</v>
      </c>
      <c r="C5">
        <v>0.25</v>
      </c>
      <c r="D5" t="s">
        <v>37</v>
      </c>
      <c r="E5" t="s">
        <v>34</v>
      </c>
      <c r="F5">
        <v>0.44475536782822944</v>
      </c>
      <c r="G5">
        <f>VLOOKUP(E5,Sheet1!$AC$2:$AN$8,9,FALSE)*100</f>
        <v>15</v>
      </c>
      <c r="H5">
        <v>0.15</v>
      </c>
      <c r="I5">
        <v>4.261499999999999</v>
      </c>
      <c r="J5" t="s">
        <v>6201</v>
      </c>
      <c r="K5">
        <v>-2.8410000000000002</v>
      </c>
      <c r="L5">
        <f>VLOOKUP(D5,Sheet1!$AC$2:$AO$8,13,FALSE)</f>
        <v>2</v>
      </c>
      <c r="M5" t="s">
        <v>6203</v>
      </c>
      <c r="N5">
        <f>VLOOKUP(E5,Sheet1!$AC$2:$AO$8,13,FALSE)</f>
        <v>1</v>
      </c>
      <c r="O5" t="s">
        <v>6204</v>
      </c>
      <c r="P5" t="str">
        <f>M5&amp;N5&amp;O5&amp;A5&amp;"';"</f>
        <v>update kmn_layouts set optimization_goal_id = 1 where layoutid='00d272b2c435cc6554849b40af8cb10b';</v>
      </c>
      <c r="Q5" t="s">
        <v>6205</v>
      </c>
      <c r="R5" s="52" t="s">
        <v>6206</v>
      </c>
      <c r="S5" s="52" t="s">
        <v>6207</v>
      </c>
      <c r="T5" s="29" t="str">
        <f>Q5&amp;A5&amp;R5&amp;N5&amp;","&amp;L5&amp;S5</f>
        <v>insert into kmn_history(entity_type, change_id, entity_id, field, new_value, old_value, updated_by,timestamp) values ('placement', replace(uuid(),'-',''), '00d272b2c435cc6554849b40af8cb10b', 'optimization_goal_id',1,2,'shahar@komoona.com', unix_timestamp());</v>
      </c>
      <c r="U5" t="s">
        <v>6211</v>
      </c>
      <c r="V5" t="s">
        <v>6209</v>
      </c>
      <c r="W5" t="str">
        <f t="shared" si="0"/>
        <v>('00d272b2c435cc6554849b40af8cb10b',15,'komoona',date(current_timestamp), unix_timestamp(current_timestamp), current_timestamp, 'shahar@komoona.com'),</v>
      </c>
    </row>
    <row r="6" spans="1:23" ht="43.2" x14ac:dyDescent="0.3">
      <c r="A6" t="s">
        <v>1515</v>
      </c>
      <c r="B6">
        <v>1804.7289999999998</v>
      </c>
      <c r="C6">
        <v>0.24752580581350439</v>
      </c>
      <c r="D6" t="s">
        <v>37</v>
      </c>
      <c r="E6" t="s">
        <v>34</v>
      </c>
      <c r="F6">
        <v>0.24752580581350428</v>
      </c>
      <c r="G6">
        <f>VLOOKUP(E6,Sheet1!$AC$2:$AN$8,9,FALSE)*100</f>
        <v>15</v>
      </c>
      <c r="H6">
        <v>0.15</v>
      </c>
      <c r="I6">
        <v>270.70934999999997</v>
      </c>
      <c r="J6" t="s">
        <v>6201</v>
      </c>
      <c r="K6">
        <v>-176.00764999999996</v>
      </c>
      <c r="L6">
        <f>VLOOKUP(D6,Sheet1!$AC$2:$AO$8,13,FALSE)</f>
        <v>2</v>
      </c>
      <c r="M6" t="s">
        <v>6203</v>
      </c>
      <c r="N6">
        <f>VLOOKUP(E6,Sheet1!$AC$2:$AO$8,13,FALSE)</f>
        <v>1</v>
      </c>
      <c r="O6" t="s">
        <v>6204</v>
      </c>
      <c r="P6" t="str">
        <f>M6&amp;N6&amp;O6&amp;A6&amp;"';"</f>
        <v>update kmn_layouts set optimization_goal_id = 1 where layoutid='00f411eda75a124b9e57299792cfb03e';</v>
      </c>
      <c r="Q6" t="s">
        <v>6205</v>
      </c>
      <c r="R6" s="52" t="s">
        <v>6206</v>
      </c>
      <c r="S6" s="52" t="s">
        <v>6207</v>
      </c>
      <c r="T6" s="29" t="str">
        <f>Q6&amp;A6&amp;R6&amp;N6&amp;","&amp;L6&amp;S6</f>
        <v>insert into kmn_history(entity_type, change_id, entity_id, field, new_value, old_value, updated_by,timestamp) values ('placement', replace(uuid(),'-',''), '00f411eda75a124b9e57299792cfb03e', 'optimization_goal_id',1,2,'shahar@komoona.com', unix_timestamp());</v>
      </c>
      <c r="U6" t="s">
        <v>6211</v>
      </c>
      <c r="V6" t="s">
        <v>6209</v>
      </c>
      <c r="W6" t="str">
        <f t="shared" si="0"/>
        <v>('00f411eda75a124b9e57299792cfb03e',15,'komoona',date(current_timestamp), unix_timestamp(current_timestamp), current_timestamp, 'shahar@komoona.com'),</v>
      </c>
    </row>
    <row r="7" spans="1:23" ht="43.2" x14ac:dyDescent="0.3">
      <c r="A7" t="s">
        <v>1507</v>
      </c>
      <c r="B7">
        <v>585.47</v>
      </c>
      <c r="C7">
        <v>0.24800399678890464</v>
      </c>
      <c r="D7" t="s">
        <v>37</v>
      </c>
      <c r="E7" t="s">
        <v>34</v>
      </c>
      <c r="F7">
        <v>0.34589167677250754</v>
      </c>
      <c r="G7">
        <f>VLOOKUP(E7,Sheet1!$AC$2:$AN$8,9,FALSE)*100</f>
        <v>15</v>
      </c>
      <c r="H7">
        <v>0.15</v>
      </c>
      <c r="I7">
        <v>87.820499999999996</v>
      </c>
      <c r="J7" t="s">
        <v>6201</v>
      </c>
      <c r="K7">
        <v>-57.378400000000013</v>
      </c>
      <c r="L7">
        <f>VLOOKUP(D7,Sheet1!$AC$2:$AO$8,13,FALSE)</f>
        <v>2</v>
      </c>
      <c r="M7" t="s">
        <v>6203</v>
      </c>
      <c r="N7">
        <f>VLOOKUP(E7,Sheet1!$AC$2:$AO$8,13,FALSE)</f>
        <v>1</v>
      </c>
      <c r="O7" t="s">
        <v>6204</v>
      </c>
      <c r="P7" t="str">
        <f>M7&amp;N7&amp;O7&amp;A7&amp;"';"</f>
        <v>update kmn_layouts set optimization_goal_id = 1 where layoutid='01550b70409ce6172ebf454bcc0b0f54';</v>
      </c>
      <c r="Q7" t="s">
        <v>6205</v>
      </c>
      <c r="R7" s="52" t="s">
        <v>6206</v>
      </c>
      <c r="S7" s="52" t="s">
        <v>6207</v>
      </c>
      <c r="T7" s="29" t="str">
        <f>Q7&amp;A7&amp;R7&amp;N7&amp;","&amp;L7&amp;S7</f>
        <v>insert into kmn_history(entity_type, change_id, entity_id, field, new_value, old_value, updated_by,timestamp) values ('placement', replace(uuid(),'-',''), '01550b70409ce6172ebf454bcc0b0f54', 'optimization_goal_id',1,2,'shahar@komoona.com', unix_timestamp());</v>
      </c>
      <c r="U7" t="s">
        <v>6211</v>
      </c>
      <c r="V7" t="s">
        <v>6209</v>
      </c>
      <c r="W7" t="str">
        <f t="shared" si="0"/>
        <v>('01550b70409ce6172ebf454bcc0b0f54',15,'komoona',date(current_timestamp), unix_timestamp(current_timestamp), current_timestamp, 'shahar@komoona.com'),</v>
      </c>
    </row>
    <row r="8" spans="1:23" ht="43.2" x14ac:dyDescent="0.3">
      <c r="A8" t="s">
        <v>1734</v>
      </c>
      <c r="B8">
        <v>5.4106000000000005</v>
      </c>
      <c r="C8">
        <v>0.23465050086866521</v>
      </c>
      <c r="D8" t="s">
        <v>37</v>
      </c>
      <c r="E8" t="s">
        <v>34</v>
      </c>
      <c r="F8">
        <v>0.24284737367389936</v>
      </c>
      <c r="G8">
        <f>VLOOKUP(E8,Sheet1!$AC$2:$AN$8,9,FALSE)*100</f>
        <v>15</v>
      </c>
      <c r="H8">
        <v>0.15</v>
      </c>
      <c r="I8">
        <v>0.81159000000000003</v>
      </c>
      <c r="J8" t="s">
        <v>6201</v>
      </c>
      <c r="K8">
        <v>-0.45801000000000003</v>
      </c>
      <c r="L8">
        <f>VLOOKUP(D8,Sheet1!$AC$2:$AO$8,13,FALSE)</f>
        <v>2</v>
      </c>
      <c r="M8" t="s">
        <v>6203</v>
      </c>
      <c r="N8">
        <f>VLOOKUP(E8,Sheet1!$AC$2:$AO$8,13,FALSE)</f>
        <v>1</v>
      </c>
      <c r="O8" t="s">
        <v>6204</v>
      </c>
      <c r="P8" t="str">
        <f>M8&amp;N8&amp;O8&amp;A8&amp;"';"</f>
        <v>update kmn_layouts set optimization_goal_id = 1 where layoutid='017f8f7f26daa7b4f49d5ede9e6e0618';</v>
      </c>
      <c r="Q8" t="s">
        <v>6205</v>
      </c>
      <c r="R8" s="52" t="s">
        <v>6206</v>
      </c>
      <c r="S8" s="52" t="s">
        <v>6207</v>
      </c>
      <c r="T8" s="29" t="str">
        <f>Q8&amp;A8&amp;R8&amp;N8&amp;","&amp;L8&amp;S8</f>
        <v>insert into kmn_history(entity_type, change_id, entity_id, field, new_value, old_value, updated_by,timestamp) values ('placement', replace(uuid(),'-',''), '017f8f7f26daa7b4f49d5ede9e6e0618', 'optimization_goal_id',1,2,'shahar@komoona.com', unix_timestamp());</v>
      </c>
      <c r="U8" t="s">
        <v>6211</v>
      </c>
      <c r="V8" t="s">
        <v>6209</v>
      </c>
      <c r="W8" t="str">
        <f t="shared" si="0"/>
        <v>('017f8f7f26daa7b4f49d5ede9e6e0618',15,'komoona',date(current_timestamp), unix_timestamp(current_timestamp), current_timestamp, 'shahar@komoona.com'),</v>
      </c>
    </row>
    <row r="9" spans="1:23" ht="43.2" x14ac:dyDescent="0.3">
      <c r="A9" t="s">
        <v>2779</v>
      </c>
      <c r="B9">
        <v>67.246899999999997</v>
      </c>
      <c r="C9">
        <v>8.9125297969125716E-2</v>
      </c>
      <c r="D9" t="s">
        <v>37</v>
      </c>
      <c r="E9" t="s">
        <v>34</v>
      </c>
      <c r="F9">
        <v>8.9125297969125605E-2</v>
      </c>
      <c r="G9">
        <f>VLOOKUP(E9,Sheet1!$AC$2:$AN$8,9,FALSE)*100</f>
        <v>15</v>
      </c>
      <c r="H9">
        <v>8.9125297969125605E-2</v>
      </c>
      <c r="I9">
        <v>5.9933999999999923</v>
      </c>
      <c r="J9" t="s">
        <v>6201</v>
      </c>
      <c r="K9">
        <v>-7.1054273576010019E-15</v>
      </c>
      <c r="L9">
        <f>VLOOKUP(D9,Sheet1!$AC$2:$AO$8,13,FALSE)</f>
        <v>2</v>
      </c>
      <c r="M9" t="s">
        <v>6203</v>
      </c>
      <c r="N9">
        <f>VLOOKUP(E9,Sheet1!$AC$2:$AO$8,13,FALSE)</f>
        <v>1</v>
      </c>
      <c r="O9" t="s">
        <v>6204</v>
      </c>
      <c r="P9" t="str">
        <f>M9&amp;N9&amp;O9&amp;A9&amp;"';"</f>
        <v>update kmn_layouts set optimization_goal_id = 1 where layoutid='0306ba65dbede773c55b17f9b6dfe252';</v>
      </c>
      <c r="Q9" t="s">
        <v>6205</v>
      </c>
      <c r="R9" s="52" t="s">
        <v>6206</v>
      </c>
      <c r="S9" s="52" t="s">
        <v>6207</v>
      </c>
      <c r="T9" s="29" t="str">
        <f>Q9&amp;A9&amp;R9&amp;N9&amp;","&amp;L9&amp;S9</f>
        <v>insert into kmn_history(entity_type, change_id, entity_id, field, new_value, old_value, updated_by,timestamp) values ('placement', replace(uuid(),'-',''), '0306ba65dbede773c55b17f9b6dfe252', 'optimization_goal_id',1,2,'shahar@komoona.com', unix_timestamp());</v>
      </c>
      <c r="U9" t="s">
        <v>6211</v>
      </c>
      <c r="V9" t="s">
        <v>6209</v>
      </c>
      <c r="W9" t="str">
        <f t="shared" si="0"/>
        <v>('0306ba65dbede773c55b17f9b6dfe252',15,'komoona',date(current_timestamp), unix_timestamp(current_timestamp), current_timestamp, 'shahar@komoona.com'),</v>
      </c>
    </row>
    <row r="10" spans="1:23" ht="43.2" x14ac:dyDescent="0.3">
      <c r="A10" t="s">
        <v>212</v>
      </c>
      <c r="B10">
        <v>267.09100000000001</v>
      </c>
      <c r="C10">
        <v>0.24999195030907068</v>
      </c>
      <c r="D10" t="s">
        <v>37</v>
      </c>
      <c r="E10" t="s">
        <v>34</v>
      </c>
      <c r="F10">
        <v>0.8782186595579784</v>
      </c>
      <c r="G10">
        <f>VLOOKUP(E10,Sheet1!$AC$2:$AN$8,9,FALSE)*100</f>
        <v>15</v>
      </c>
      <c r="H10">
        <v>0.15</v>
      </c>
      <c r="I10">
        <v>40.063650000000003</v>
      </c>
      <c r="J10" t="s">
        <v>6201</v>
      </c>
      <c r="K10">
        <v>-26.706949999999999</v>
      </c>
      <c r="L10">
        <f>VLOOKUP(D10,Sheet1!$AC$2:$AO$8,13,FALSE)</f>
        <v>2</v>
      </c>
      <c r="M10" t="s">
        <v>6203</v>
      </c>
      <c r="N10">
        <f>VLOOKUP(E10,Sheet1!$AC$2:$AO$8,13,FALSE)</f>
        <v>1</v>
      </c>
      <c r="O10" t="s">
        <v>6204</v>
      </c>
      <c r="P10" t="str">
        <f>M10&amp;N10&amp;O10&amp;A10&amp;"';"</f>
        <v>update kmn_layouts set optimization_goal_id = 1 where layoutid='031f12d581549f51504bb25454e30f7d';</v>
      </c>
      <c r="Q10" t="s">
        <v>6205</v>
      </c>
      <c r="R10" s="52" t="s">
        <v>6206</v>
      </c>
      <c r="S10" s="52" t="s">
        <v>6207</v>
      </c>
      <c r="T10" s="29" t="str">
        <f>Q10&amp;A10&amp;R10&amp;N10&amp;","&amp;L10&amp;S10</f>
        <v>insert into kmn_history(entity_type, change_id, entity_id, field, new_value, old_value, updated_by,timestamp) values ('placement', replace(uuid(),'-',''), '031f12d581549f51504bb25454e30f7d', 'optimization_goal_id',1,2,'shahar@komoona.com', unix_timestamp());</v>
      </c>
      <c r="U10" t="s">
        <v>6211</v>
      </c>
      <c r="V10" t="s">
        <v>6209</v>
      </c>
      <c r="W10" t="str">
        <f t="shared" si="0"/>
        <v>('031f12d581549f51504bb25454e30f7d',15,'komoona',date(current_timestamp), unix_timestamp(current_timestamp), current_timestamp, 'shahar@komoona.com'),</v>
      </c>
    </row>
    <row r="11" spans="1:23" ht="43.2" x14ac:dyDescent="0.3">
      <c r="A11" t="s">
        <v>1657</v>
      </c>
      <c r="B11">
        <v>45.898099999999999</v>
      </c>
      <c r="C11">
        <v>0.26976062189938144</v>
      </c>
      <c r="D11" t="s">
        <v>45</v>
      </c>
      <c r="E11" t="s">
        <v>37</v>
      </c>
      <c r="F11">
        <v>0.26976062189938144</v>
      </c>
      <c r="G11">
        <f>VLOOKUP(E11,Sheet1!$AC$2:$AN$8,9,FALSE)*100</f>
        <v>25</v>
      </c>
      <c r="H11">
        <v>0.25</v>
      </c>
      <c r="I11">
        <v>11.474525</v>
      </c>
      <c r="J11" t="s">
        <v>6201</v>
      </c>
      <c r="K11">
        <v>-0.9069749999999992</v>
      </c>
      <c r="L11">
        <f>VLOOKUP(D11,Sheet1!$AC$2:$AO$8,13,FALSE)</f>
        <v>5</v>
      </c>
      <c r="M11" t="s">
        <v>6203</v>
      </c>
      <c r="N11">
        <f>VLOOKUP(E11,Sheet1!$AC$2:$AO$8,13,FALSE)</f>
        <v>2</v>
      </c>
      <c r="O11" t="s">
        <v>6204</v>
      </c>
      <c r="P11" t="str">
        <f>M11&amp;N11&amp;O11&amp;A11&amp;"';"</f>
        <v>update kmn_layouts set optimization_goal_id = 2 where layoutid='03484e601e933964125d6da3dc00e192';</v>
      </c>
      <c r="Q11" t="s">
        <v>6205</v>
      </c>
      <c r="R11" s="52" t="s">
        <v>6206</v>
      </c>
      <c r="S11" s="52" t="s">
        <v>6207</v>
      </c>
      <c r="T11" s="29" t="str">
        <f>Q11&amp;A11&amp;R11&amp;N11&amp;","&amp;L11&amp;S11</f>
        <v>insert into kmn_history(entity_type, change_id, entity_id, field, new_value, old_value, updated_by,timestamp) values ('placement', replace(uuid(),'-',''), '03484e601e933964125d6da3dc00e192', 'optimization_goal_id',2,5,'shahar@komoona.com', unix_timestamp());</v>
      </c>
      <c r="U11" t="s">
        <v>6211</v>
      </c>
      <c r="V11" t="s">
        <v>6209</v>
      </c>
      <c r="W11" t="str">
        <f t="shared" si="0"/>
        <v>('03484e601e933964125d6da3dc00e192',25,'komoona',date(current_timestamp), unix_timestamp(current_timestamp), current_timestamp, 'shahar@komoona.com'),</v>
      </c>
    </row>
    <row r="12" spans="1:23" ht="43.2" x14ac:dyDescent="0.3">
      <c r="A12" t="s">
        <v>1086</v>
      </c>
      <c r="B12">
        <v>488.80199999999996</v>
      </c>
      <c r="C12">
        <v>0.20457997307703327</v>
      </c>
      <c r="D12" t="s">
        <v>37</v>
      </c>
      <c r="E12" t="s">
        <v>34</v>
      </c>
      <c r="F12">
        <v>0.20458130285882614</v>
      </c>
      <c r="G12">
        <f>VLOOKUP(E12,Sheet1!$AC$2:$AN$8,9,FALSE)*100</f>
        <v>15</v>
      </c>
      <c r="H12">
        <v>0.15</v>
      </c>
      <c r="I12">
        <v>73.320299999999989</v>
      </c>
      <c r="J12" t="s">
        <v>6201</v>
      </c>
      <c r="K12">
        <v>-26.678800000000024</v>
      </c>
      <c r="L12">
        <f>VLOOKUP(D12,Sheet1!$AC$2:$AO$8,13,FALSE)</f>
        <v>2</v>
      </c>
      <c r="M12" t="s">
        <v>6203</v>
      </c>
      <c r="N12">
        <f>VLOOKUP(E12,Sheet1!$AC$2:$AO$8,13,FALSE)</f>
        <v>1</v>
      </c>
      <c r="O12" t="s">
        <v>6204</v>
      </c>
      <c r="P12" t="str">
        <f>M12&amp;N12&amp;O12&amp;A12&amp;"';"</f>
        <v>update kmn_layouts set optimization_goal_id = 1 where layoutid='038bde4427e6774931218c172d5dd498';</v>
      </c>
      <c r="Q12" t="s">
        <v>6205</v>
      </c>
      <c r="R12" s="52" t="s">
        <v>6206</v>
      </c>
      <c r="S12" s="52" t="s">
        <v>6207</v>
      </c>
      <c r="T12" s="29" t="str">
        <f>Q12&amp;A12&amp;R12&amp;N12&amp;","&amp;L12&amp;S12</f>
        <v>insert into kmn_history(entity_type, change_id, entity_id, field, new_value, old_value, updated_by,timestamp) values ('placement', replace(uuid(),'-',''), '038bde4427e6774931218c172d5dd498', 'optimization_goal_id',1,2,'shahar@komoona.com', unix_timestamp());</v>
      </c>
      <c r="U12" t="s">
        <v>6211</v>
      </c>
      <c r="V12" t="s">
        <v>6209</v>
      </c>
      <c r="W12" t="str">
        <f t="shared" si="0"/>
        <v>('038bde4427e6774931218c172d5dd498',15,'komoona',date(current_timestamp), unix_timestamp(current_timestamp), current_timestamp, 'shahar@komoona.com'),</v>
      </c>
    </row>
    <row r="13" spans="1:23" ht="43.2" x14ac:dyDescent="0.3">
      <c r="A13" t="s">
        <v>307</v>
      </c>
      <c r="B13">
        <v>265.858</v>
      </c>
      <c r="C13">
        <v>0.10000263298452558</v>
      </c>
      <c r="D13" t="s">
        <v>37</v>
      </c>
      <c r="E13" t="s">
        <v>34</v>
      </c>
      <c r="F13">
        <v>0.66828438489720077</v>
      </c>
      <c r="G13">
        <f>VLOOKUP(E13,Sheet1!$AC$2:$AN$8,9,FALSE)*100</f>
        <v>15</v>
      </c>
      <c r="H13">
        <v>0.15</v>
      </c>
      <c r="I13">
        <v>39.878700000000002</v>
      </c>
      <c r="J13" t="s">
        <v>6201</v>
      </c>
      <c r="K13">
        <v>13.292200000000001</v>
      </c>
      <c r="L13">
        <f>VLOOKUP(D13,Sheet1!$AC$2:$AO$8,13,FALSE)</f>
        <v>2</v>
      </c>
      <c r="M13" t="s">
        <v>6203</v>
      </c>
      <c r="N13">
        <f>VLOOKUP(E13,Sheet1!$AC$2:$AO$8,13,FALSE)</f>
        <v>1</v>
      </c>
      <c r="O13" t="s">
        <v>6204</v>
      </c>
      <c r="P13" t="str">
        <f>M13&amp;N13&amp;O13&amp;A13&amp;"';"</f>
        <v>update kmn_layouts set optimization_goal_id = 1 where layoutid='03932d66637d396843a00d741fd3808c';</v>
      </c>
      <c r="Q13" t="s">
        <v>6205</v>
      </c>
      <c r="R13" s="52" t="s">
        <v>6206</v>
      </c>
      <c r="S13" s="52" t="s">
        <v>6207</v>
      </c>
      <c r="T13" s="29" t="str">
        <f>Q13&amp;A13&amp;R13&amp;N13&amp;","&amp;L13&amp;S13</f>
        <v>insert into kmn_history(entity_type, change_id, entity_id, field, new_value, old_value, updated_by,timestamp) values ('placement', replace(uuid(),'-',''), '03932d66637d396843a00d741fd3808c', 'optimization_goal_id',1,2,'shahar@komoona.com', unix_timestamp());</v>
      </c>
      <c r="U13" t="s">
        <v>6211</v>
      </c>
      <c r="V13" t="s">
        <v>6209</v>
      </c>
      <c r="W13" t="str">
        <f t="shared" si="0"/>
        <v>('03932d66637d396843a00d741fd3808c',15,'komoona',date(current_timestamp), unix_timestamp(current_timestamp), current_timestamp, 'shahar@komoona.com'),</v>
      </c>
    </row>
    <row r="14" spans="1:23" ht="43.2" x14ac:dyDescent="0.3">
      <c r="A14" t="s">
        <v>245</v>
      </c>
      <c r="B14">
        <v>20.044899999999998</v>
      </c>
      <c r="C14">
        <v>0.24424666623430397</v>
      </c>
      <c r="D14" t="s">
        <v>33</v>
      </c>
      <c r="E14" t="s">
        <v>34</v>
      </c>
      <c r="F14">
        <v>0.25941261867108334</v>
      </c>
      <c r="G14">
        <f>VLOOKUP(E14,Sheet1!$AC$2:$AN$8,9,FALSE)*100</f>
        <v>15</v>
      </c>
      <c r="H14">
        <v>0.15</v>
      </c>
      <c r="I14">
        <v>3.0067349999999995</v>
      </c>
      <c r="J14" t="s">
        <v>6201</v>
      </c>
      <c r="K14">
        <v>-1.8891649999999998</v>
      </c>
      <c r="L14">
        <f>VLOOKUP(D14,Sheet1!$AC$2:$AO$8,13,FALSE)</f>
        <v>3</v>
      </c>
      <c r="M14" t="s">
        <v>6203</v>
      </c>
      <c r="N14">
        <f>VLOOKUP(E14,Sheet1!$AC$2:$AO$8,13,FALSE)</f>
        <v>1</v>
      </c>
      <c r="O14" t="s">
        <v>6204</v>
      </c>
      <c r="P14" t="str">
        <f>M14&amp;N14&amp;O14&amp;A14&amp;"';"</f>
        <v>update kmn_layouts set optimization_goal_id = 1 where layoutid='03b7215de280988ceffc52599456bc43';</v>
      </c>
      <c r="Q14" t="s">
        <v>6205</v>
      </c>
      <c r="R14" s="52" t="s">
        <v>6206</v>
      </c>
      <c r="S14" s="52" t="s">
        <v>6207</v>
      </c>
      <c r="T14" s="29" t="str">
        <f>Q14&amp;A14&amp;R14&amp;N14&amp;","&amp;L14&amp;S14</f>
        <v>insert into kmn_history(entity_type, change_id, entity_id, field, new_value, old_value, updated_by,timestamp) values ('placement', replace(uuid(),'-',''), '03b7215de280988ceffc52599456bc43', 'optimization_goal_id',1,3,'shahar@komoona.com', unix_timestamp());</v>
      </c>
      <c r="U14" t="s">
        <v>6211</v>
      </c>
      <c r="V14" t="s">
        <v>6209</v>
      </c>
      <c r="W14" t="str">
        <f t="shared" si="0"/>
        <v>('03b7215de280988ceffc52599456bc43',15,'komoona',date(current_timestamp), unix_timestamp(current_timestamp), current_timestamp, 'shahar@komoona.com'),</v>
      </c>
    </row>
    <row r="15" spans="1:23" ht="43.2" x14ac:dyDescent="0.3">
      <c r="A15" t="s">
        <v>292</v>
      </c>
      <c r="B15">
        <v>1555.1376</v>
      </c>
      <c r="C15">
        <v>0.30676430175696351</v>
      </c>
      <c r="D15" t="s">
        <v>45</v>
      </c>
      <c r="E15" t="s">
        <v>37</v>
      </c>
      <c r="F15">
        <v>0.30681940942074837</v>
      </c>
      <c r="G15">
        <f>VLOOKUP(E15,Sheet1!$AC$2:$AN$8,9,FALSE)*100</f>
        <v>25</v>
      </c>
      <c r="H15">
        <v>0.25</v>
      </c>
      <c r="I15">
        <v>388.78440000000001</v>
      </c>
      <c r="J15" t="s">
        <v>6201</v>
      </c>
      <c r="K15">
        <v>-88.276300000000049</v>
      </c>
      <c r="L15">
        <f>VLOOKUP(D15,Sheet1!$AC$2:$AO$8,13,FALSE)</f>
        <v>5</v>
      </c>
      <c r="M15" t="s">
        <v>6203</v>
      </c>
      <c r="N15">
        <f>VLOOKUP(E15,Sheet1!$AC$2:$AO$8,13,FALSE)</f>
        <v>2</v>
      </c>
      <c r="O15" t="s">
        <v>6204</v>
      </c>
      <c r="P15" t="str">
        <f>M15&amp;N15&amp;O15&amp;A15&amp;"';"</f>
        <v>update kmn_layouts set optimization_goal_id = 2 where layoutid='03c27f65a6c6c5537383f4405182ea37';</v>
      </c>
      <c r="Q15" t="s">
        <v>6205</v>
      </c>
      <c r="R15" s="52" t="s">
        <v>6206</v>
      </c>
      <c r="S15" s="52" t="s">
        <v>6207</v>
      </c>
      <c r="T15" s="29" t="str">
        <f>Q15&amp;A15&amp;R15&amp;N15&amp;","&amp;L15&amp;S15</f>
        <v>insert into kmn_history(entity_type, change_id, entity_id, field, new_value, old_value, updated_by,timestamp) values ('placement', replace(uuid(),'-',''), '03c27f65a6c6c5537383f4405182ea37', 'optimization_goal_id',2,5,'shahar@komoona.com', unix_timestamp());</v>
      </c>
      <c r="U15" t="s">
        <v>6211</v>
      </c>
      <c r="V15" t="s">
        <v>6209</v>
      </c>
      <c r="W15" t="str">
        <f t="shared" si="0"/>
        <v>('03c27f65a6c6c5537383f4405182ea37',25,'komoona',date(current_timestamp), unix_timestamp(current_timestamp), current_timestamp, 'shahar@komoona.com'),</v>
      </c>
    </row>
    <row r="16" spans="1:23" ht="43.2" x14ac:dyDescent="0.3">
      <c r="A16" t="s">
        <v>2580</v>
      </c>
      <c r="B16">
        <v>47.429999999999986</v>
      </c>
      <c r="C16">
        <v>0.26577060931899643</v>
      </c>
      <c r="D16" t="s">
        <v>33</v>
      </c>
      <c r="E16" t="s">
        <v>37</v>
      </c>
      <c r="F16">
        <v>0.26577060931899621</v>
      </c>
      <c r="G16">
        <f>VLOOKUP(E16,Sheet1!$AC$2:$AN$8,9,FALSE)*100</f>
        <v>25</v>
      </c>
      <c r="H16">
        <v>0.25</v>
      </c>
      <c r="I16">
        <v>11.857499999999996</v>
      </c>
      <c r="J16" t="s">
        <v>6201</v>
      </c>
      <c r="K16">
        <v>-0.74800000000000111</v>
      </c>
      <c r="L16">
        <f>VLOOKUP(D16,Sheet1!$AC$2:$AO$8,13,FALSE)</f>
        <v>3</v>
      </c>
      <c r="M16" t="s">
        <v>6203</v>
      </c>
      <c r="N16">
        <f>VLOOKUP(E16,Sheet1!$AC$2:$AO$8,13,FALSE)</f>
        <v>2</v>
      </c>
      <c r="O16" t="s">
        <v>6204</v>
      </c>
      <c r="P16" t="str">
        <f>M16&amp;N16&amp;O16&amp;A16&amp;"';"</f>
        <v>update kmn_layouts set optimization_goal_id = 2 where layoutid='03f47f4101cdce9694a1fb5f542af27e';</v>
      </c>
      <c r="Q16" t="s">
        <v>6205</v>
      </c>
      <c r="R16" s="52" t="s">
        <v>6206</v>
      </c>
      <c r="S16" s="52" t="s">
        <v>6207</v>
      </c>
      <c r="T16" s="29" t="str">
        <f>Q16&amp;A16&amp;R16&amp;N16&amp;","&amp;L16&amp;S16</f>
        <v>insert into kmn_history(entity_type, change_id, entity_id, field, new_value, old_value, updated_by,timestamp) values ('placement', replace(uuid(),'-',''), '03f47f4101cdce9694a1fb5f542af27e', 'optimization_goal_id',2,3,'shahar@komoona.com', unix_timestamp());</v>
      </c>
      <c r="U16" t="s">
        <v>6211</v>
      </c>
      <c r="V16" t="s">
        <v>6209</v>
      </c>
      <c r="W16" t="str">
        <f t="shared" si="0"/>
        <v>('03f47f4101cdce9694a1fb5f542af27e',25,'komoona',date(current_timestamp), unix_timestamp(current_timestamp), current_timestamp, 'shahar@komoona.com'),</v>
      </c>
    </row>
    <row r="17" spans="1:23" ht="43.2" x14ac:dyDescent="0.3">
      <c r="A17" t="s">
        <v>885</v>
      </c>
      <c r="B17">
        <v>17.255500000000001</v>
      </c>
      <c r="C17">
        <v>0.24984497696386654</v>
      </c>
      <c r="D17" t="s">
        <v>37</v>
      </c>
      <c r="E17" t="s">
        <v>42</v>
      </c>
      <c r="F17">
        <v>0.57277389817739266</v>
      </c>
      <c r="G17">
        <f>VLOOKUP(E17,Sheet1!$AC$2:$AN$8,9,FALSE)*100</f>
        <v>5</v>
      </c>
      <c r="H17">
        <v>0.05</v>
      </c>
      <c r="I17">
        <v>0.86277500000000007</v>
      </c>
      <c r="J17" t="s">
        <v>6201</v>
      </c>
      <c r="K17">
        <v>-3.4484249999999994</v>
      </c>
      <c r="L17">
        <f>VLOOKUP(D17,Sheet1!$AC$2:$AO$8,13,FALSE)</f>
        <v>2</v>
      </c>
      <c r="M17" t="s">
        <v>6203</v>
      </c>
      <c r="N17">
        <f>VLOOKUP(E17,Sheet1!$AC$2:$AO$8,13,FALSE)</f>
        <v>4</v>
      </c>
      <c r="O17" t="s">
        <v>6204</v>
      </c>
      <c r="P17" t="str">
        <f>M17&amp;N17&amp;O17&amp;A17&amp;"';"</f>
        <v>update kmn_layouts set optimization_goal_id = 4 where layoutid='040a44f2ee43be65bae7d7955fc80a10';</v>
      </c>
      <c r="Q17" t="s">
        <v>6205</v>
      </c>
      <c r="R17" s="52" t="s">
        <v>6206</v>
      </c>
      <c r="S17" s="52" t="s">
        <v>6207</v>
      </c>
      <c r="T17" s="29" t="str">
        <f>Q17&amp;A17&amp;R17&amp;N17&amp;","&amp;L17&amp;S17</f>
        <v>insert into kmn_history(entity_type, change_id, entity_id, field, new_value, old_value, updated_by,timestamp) values ('placement', replace(uuid(),'-',''), '040a44f2ee43be65bae7d7955fc80a10', 'optimization_goal_id',4,2,'shahar@komoona.com', unix_timestamp());</v>
      </c>
      <c r="U17" t="s">
        <v>6211</v>
      </c>
      <c r="V17" t="s">
        <v>6209</v>
      </c>
      <c r="W17" t="str">
        <f t="shared" si="0"/>
        <v>('040a44f2ee43be65bae7d7955fc80a10',5,'komoona',date(current_timestamp), unix_timestamp(current_timestamp), current_timestamp, 'shahar@komoona.com'),</v>
      </c>
    </row>
    <row r="18" spans="1:23" ht="43.2" x14ac:dyDescent="0.3">
      <c r="A18" t="s">
        <v>2735</v>
      </c>
      <c r="B18">
        <v>16.032</v>
      </c>
      <c r="C18">
        <v>0.28649575848303399</v>
      </c>
      <c r="D18" t="s">
        <v>37</v>
      </c>
      <c r="E18" t="s">
        <v>34</v>
      </c>
      <c r="F18">
        <v>0.28677020958083826</v>
      </c>
      <c r="G18">
        <f>VLOOKUP(E18,Sheet1!$AC$2:$AN$8,9,FALSE)*100</f>
        <v>15</v>
      </c>
      <c r="H18">
        <v>0.15</v>
      </c>
      <c r="I18">
        <v>2.4047999999999998</v>
      </c>
      <c r="J18" t="s">
        <v>6201</v>
      </c>
      <c r="K18">
        <v>-2.1883000000000008</v>
      </c>
      <c r="L18">
        <f>VLOOKUP(D18,Sheet1!$AC$2:$AO$8,13,FALSE)</f>
        <v>2</v>
      </c>
      <c r="M18" t="s">
        <v>6203</v>
      </c>
      <c r="N18">
        <f>VLOOKUP(E18,Sheet1!$AC$2:$AO$8,13,FALSE)</f>
        <v>1</v>
      </c>
      <c r="O18" t="s">
        <v>6204</v>
      </c>
      <c r="P18" t="str">
        <f>M18&amp;N18&amp;O18&amp;A18&amp;"';"</f>
        <v>update kmn_layouts set optimization_goal_id = 1 where layoutid='04205abd1070e1399c642cee94ac3dfe';</v>
      </c>
      <c r="Q18" t="s">
        <v>6205</v>
      </c>
      <c r="R18" s="52" t="s">
        <v>6206</v>
      </c>
      <c r="S18" s="52" t="s">
        <v>6207</v>
      </c>
      <c r="T18" s="29" t="str">
        <f>Q18&amp;A18&amp;R18&amp;N18&amp;","&amp;L18&amp;S18</f>
        <v>insert into kmn_history(entity_type, change_id, entity_id, field, new_value, old_value, updated_by,timestamp) values ('placement', replace(uuid(),'-',''), '04205abd1070e1399c642cee94ac3dfe', 'optimization_goal_id',1,2,'shahar@komoona.com', unix_timestamp());</v>
      </c>
      <c r="U18" t="s">
        <v>6211</v>
      </c>
      <c r="V18" t="s">
        <v>6209</v>
      </c>
      <c r="W18" t="str">
        <f t="shared" si="0"/>
        <v>('04205abd1070e1399c642cee94ac3dfe',15,'komoona',date(current_timestamp), unix_timestamp(current_timestamp), current_timestamp, 'shahar@komoona.com'),</v>
      </c>
    </row>
    <row r="19" spans="1:23" ht="43.2" x14ac:dyDescent="0.3">
      <c r="A19" t="s">
        <v>2335</v>
      </c>
      <c r="B19">
        <v>25.27</v>
      </c>
      <c r="C19">
        <v>0.24999999999999997</v>
      </c>
      <c r="D19" t="s">
        <v>37</v>
      </c>
      <c r="E19" t="s">
        <v>34</v>
      </c>
      <c r="F19">
        <v>0.49633953304313416</v>
      </c>
      <c r="G19">
        <f>VLOOKUP(E19,Sheet1!$AC$2:$AN$8,9,FALSE)*100</f>
        <v>15</v>
      </c>
      <c r="H19">
        <v>0.15</v>
      </c>
      <c r="I19">
        <v>3.7904999999999998</v>
      </c>
      <c r="J19" t="s">
        <v>6201</v>
      </c>
      <c r="K19">
        <v>-2.5269999999999992</v>
      </c>
      <c r="L19">
        <f>VLOOKUP(D19,Sheet1!$AC$2:$AO$8,13,FALSE)</f>
        <v>2</v>
      </c>
      <c r="M19" t="s">
        <v>6203</v>
      </c>
      <c r="N19">
        <f>VLOOKUP(E19,Sheet1!$AC$2:$AO$8,13,FALSE)</f>
        <v>1</v>
      </c>
      <c r="O19" t="s">
        <v>6204</v>
      </c>
      <c r="P19" t="str">
        <f>M19&amp;N19&amp;O19&amp;A19&amp;"';"</f>
        <v>update kmn_layouts set optimization_goal_id = 1 where layoutid='042a18a7ee4c19699be5e2c20431eda4';</v>
      </c>
      <c r="Q19" t="s">
        <v>6205</v>
      </c>
      <c r="R19" s="52" t="s">
        <v>6206</v>
      </c>
      <c r="S19" s="52" t="s">
        <v>6207</v>
      </c>
      <c r="T19" s="29" t="str">
        <f>Q19&amp;A19&amp;R19&amp;N19&amp;","&amp;L19&amp;S19</f>
        <v>insert into kmn_history(entity_type, change_id, entity_id, field, new_value, old_value, updated_by,timestamp) values ('placement', replace(uuid(),'-',''), '042a18a7ee4c19699be5e2c20431eda4', 'optimization_goal_id',1,2,'shahar@komoona.com', unix_timestamp());</v>
      </c>
      <c r="U19" t="s">
        <v>6211</v>
      </c>
      <c r="V19" t="s">
        <v>6209</v>
      </c>
      <c r="W19" t="str">
        <f t="shared" si="0"/>
        <v>('042a18a7ee4c19699be5e2c20431eda4',15,'komoona',date(current_timestamp), unix_timestamp(current_timestamp), current_timestamp, 'shahar@komoona.com'),</v>
      </c>
    </row>
    <row r="20" spans="1:23" ht="43.2" x14ac:dyDescent="0.3">
      <c r="A20" t="s">
        <v>1597</v>
      </c>
      <c r="B20">
        <v>82.650200000000012</v>
      </c>
      <c r="C20">
        <v>0.28382024483909291</v>
      </c>
      <c r="D20" t="s">
        <v>45</v>
      </c>
      <c r="E20" t="s">
        <v>34</v>
      </c>
      <c r="F20">
        <v>0.28344758996348479</v>
      </c>
      <c r="G20">
        <f>VLOOKUP(E20,Sheet1!$AC$2:$AN$8,9,FALSE)*100</f>
        <v>15</v>
      </c>
      <c r="H20">
        <v>0.15</v>
      </c>
      <c r="I20">
        <v>12.397530000000001</v>
      </c>
      <c r="J20" t="s">
        <v>6201</v>
      </c>
      <c r="K20">
        <v>-11.060269999999997</v>
      </c>
      <c r="L20">
        <f>VLOOKUP(D20,Sheet1!$AC$2:$AO$8,13,FALSE)</f>
        <v>5</v>
      </c>
      <c r="M20" t="s">
        <v>6203</v>
      </c>
      <c r="N20">
        <f>VLOOKUP(E20,Sheet1!$AC$2:$AO$8,13,FALSE)</f>
        <v>1</v>
      </c>
      <c r="O20" t="s">
        <v>6204</v>
      </c>
      <c r="P20" t="str">
        <f>M20&amp;N20&amp;O20&amp;A20&amp;"';"</f>
        <v>update kmn_layouts set optimization_goal_id = 1 where layoutid='042edf2a7ab0a47dfa547772eb1b2780';</v>
      </c>
      <c r="Q20" t="s">
        <v>6205</v>
      </c>
      <c r="R20" s="52" t="s">
        <v>6206</v>
      </c>
      <c r="S20" s="52" t="s">
        <v>6207</v>
      </c>
      <c r="T20" s="29" t="str">
        <f>Q20&amp;A20&amp;R20&amp;N20&amp;","&amp;L20&amp;S20</f>
        <v>insert into kmn_history(entity_type, change_id, entity_id, field, new_value, old_value, updated_by,timestamp) values ('placement', replace(uuid(),'-',''), '042edf2a7ab0a47dfa547772eb1b2780', 'optimization_goal_id',1,5,'shahar@komoona.com', unix_timestamp());</v>
      </c>
      <c r="U20" t="s">
        <v>6211</v>
      </c>
      <c r="V20" t="s">
        <v>6209</v>
      </c>
      <c r="W20" t="str">
        <f t="shared" si="0"/>
        <v>('042edf2a7ab0a47dfa547772eb1b2780',15,'komoona',date(current_timestamp), unix_timestamp(current_timestamp), current_timestamp, 'shahar@komoona.com'),</v>
      </c>
    </row>
    <row r="21" spans="1:23" ht="43.2" x14ac:dyDescent="0.3">
      <c r="A21" t="s">
        <v>41</v>
      </c>
      <c r="B21">
        <v>34.429999999999993</v>
      </c>
      <c r="D21" t="s">
        <v>34</v>
      </c>
      <c r="E21" t="s">
        <v>42</v>
      </c>
      <c r="F21">
        <v>0.25072320650595392</v>
      </c>
      <c r="G21">
        <f>VLOOKUP(E21,Sheet1!$AC$2:$AN$8,9,FALSE)*100</f>
        <v>5</v>
      </c>
      <c r="H21">
        <v>0.05</v>
      </c>
      <c r="I21">
        <v>1.7214999999999998</v>
      </c>
      <c r="J21" t="s">
        <v>6201</v>
      </c>
      <c r="K21">
        <v>-6.7315999999999994</v>
      </c>
      <c r="L21">
        <f>VLOOKUP(D21,Sheet1!$AC$2:$AO$8,13,FALSE)</f>
        <v>1</v>
      </c>
      <c r="M21" t="s">
        <v>6203</v>
      </c>
      <c r="N21">
        <f>VLOOKUP(E21,Sheet1!$AC$2:$AO$8,13,FALSE)</f>
        <v>4</v>
      </c>
      <c r="O21" t="s">
        <v>6204</v>
      </c>
      <c r="P21" t="str">
        <f>M21&amp;N21&amp;O21&amp;A21&amp;"';"</f>
        <v>update kmn_layouts set optimization_goal_id = 4 where layoutid='04adc97128319ad8afc4d1e608fe47e1';</v>
      </c>
      <c r="Q21" t="s">
        <v>6205</v>
      </c>
      <c r="R21" s="52" t="s">
        <v>6206</v>
      </c>
      <c r="S21" s="52" t="s">
        <v>6207</v>
      </c>
      <c r="T21" s="29" t="str">
        <f>Q21&amp;A21&amp;R21&amp;N21&amp;","&amp;L21&amp;S21</f>
        <v>insert into kmn_history(entity_type, change_id, entity_id, field, new_value, old_value, updated_by,timestamp) values ('placement', replace(uuid(),'-',''), '04adc97128319ad8afc4d1e608fe47e1', 'optimization_goal_id',4,1,'shahar@komoona.com', unix_timestamp());</v>
      </c>
      <c r="U21" t="s">
        <v>6211</v>
      </c>
      <c r="V21" t="s">
        <v>6209</v>
      </c>
      <c r="W21" t="str">
        <f t="shared" si="0"/>
        <v>('04adc97128319ad8afc4d1e608fe47e1',5,'komoona',date(current_timestamp), unix_timestamp(current_timestamp), current_timestamp, 'shahar@komoona.com'),</v>
      </c>
    </row>
    <row r="22" spans="1:23" ht="43.2" x14ac:dyDescent="0.3">
      <c r="A22" t="s">
        <v>2471</v>
      </c>
      <c r="B22">
        <v>198.88900000000001</v>
      </c>
      <c r="C22">
        <v>0.23834249254609355</v>
      </c>
      <c r="D22" t="s">
        <v>37</v>
      </c>
      <c r="E22" t="s">
        <v>34</v>
      </c>
      <c r="F22">
        <v>0.24033757523040486</v>
      </c>
      <c r="G22">
        <f>VLOOKUP(E22,Sheet1!$AC$2:$AN$8,9,FALSE)*100</f>
        <v>15</v>
      </c>
      <c r="H22">
        <v>0.15</v>
      </c>
      <c r="I22">
        <v>29.833349999999999</v>
      </c>
      <c r="J22" t="s">
        <v>6201</v>
      </c>
      <c r="K22">
        <v>-17.570350000000001</v>
      </c>
      <c r="L22">
        <f>VLOOKUP(D22,Sheet1!$AC$2:$AO$8,13,FALSE)</f>
        <v>2</v>
      </c>
      <c r="M22" t="s">
        <v>6203</v>
      </c>
      <c r="N22">
        <f>VLOOKUP(E22,Sheet1!$AC$2:$AO$8,13,FALSE)</f>
        <v>1</v>
      </c>
      <c r="O22" t="s">
        <v>6204</v>
      </c>
      <c r="P22" t="str">
        <f>M22&amp;N22&amp;O22&amp;A22&amp;"';"</f>
        <v>update kmn_layouts set optimization_goal_id = 1 where layoutid='04c903f5f96722d99e4cafe24d11a580';</v>
      </c>
      <c r="Q22" t="s">
        <v>6205</v>
      </c>
      <c r="R22" s="52" t="s">
        <v>6206</v>
      </c>
      <c r="S22" s="52" t="s">
        <v>6207</v>
      </c>
      <c r="T22" s="29" t="str">
        <f>Q22&amp;A22&amp;R22&amp;N22&amp;","&amp;L22&amp;S22</f>
        <v>insert into kmn_history(entity_type, change_id, entity_id, field, new_value, old_value, updated_by,timestamp) values ('placement', replace(uuid(),'-',''), '04c903f5f96722d99e4cafe24d11a580', 'optimization_goal_id',1,2,'shahar@komoona.com', unix_timestamp());</v>
      </c>
      <c r="U22" t="s">
        <v>6211</v>
      </c>
      <c r="V22" t="s">
        <v>6209</v>
      </c>
      <c r="W22" t="str">
        <f t="shared" si="0"/>
        <v>('04c903f5f96722d99e4cafe24d11a580',15,'komoona',date(current_timestamp), unix_timestamp(current_timestamp), current_timestamp, 'shahar@komoona.com'),</v>
      </c>
    </row>
    <row r="23" spans="1:23" ht="43.2" x14ac:dyDescent="0.3">
      <c r="A23" t="s">
        <v>1518</v>
      </c>
      <c r="B23">
        <v>126.27000000000001</v>
      </c>
      <c r="C23">
        <v>0.16229508196721312</v>
      </c>
      <c r="D23" t="s">
        <v>34</v>
      </c>
      <c r="E23" t="s">
        <v>42</v>
      </c>
      <c r="F23">
        <v>0.16229508196721321</v>
      </c>
      <c r="G23">
        <f>VLOOKUP(E23,Sheet1!$AC$2:$AN$8,9,FALSE)*100</f>
        <v>5</v>
      </c>
      <c r="H23">
        <v>0.05</v>
      </c>
      <c r="I23">
        <v>6.3135000000000012</v>
      </c>
      <c r="J23" t="s">
        <v>6201</v>
      </c>
      <c r="K23">
        <v>-14.179500000000001</v>
      </c>
      <c r="L23">
        <f>VLOOKUP(D23,Sheet1!$AC$2:$AO$8,13,FALSE)</f>
        <v>1</v>
      </c>
      <c r="M23" t="s">
        <v>6203</v>
      </c>
      <c r="N23">
        <f>VLOOKUP(E23,Sheet1!$AC$2:$AO$8,13,FALSE)</f>
        <v>4</v>
      </c>
      <c r="O23" t="s">
        <v>6204</v>
      </c>
      <c r="P23" t="str">
        <f>M23&amp;N23&amp;O23&amp;A23&amp;"';"</f>
        <v>update kmn_layouts set optimization_goal_id = 4 where layoutid='04f2f8608fafea33c71b357393b08b2f';</v>
      </c>
      <c r="Q23" t="s">
        <v>6205</v>
      </c>
      <c r="R23" s="52" t="s">
        <v>6206</v>
      </c>
      <c r="S23" s="52" t="s">
        <v>6207</v>
      </c>
      <c r="T23" s="29" t="str">
        <f>Q23&amp;A23&amp;R23&amp;N23&amp;","&amp;L23&amp;S23</f>
        <v>insert into kmn_history(entity_type, change_id, entity_id, field, new_value, old_value, updated_by,timestamp) values ('placement', replace(uuid(),'-',''), '04f2f8608fafea33c71b357393b08b2f', 'optimization_goal_id',4,1,'shahar@komoona.com', unix_timestamp());</v>
      </c>
      <c r="U23" t="s">
        <v>6211</v>
      </c>
      <c r="V23" t="s">
        <v>6209</v>
      </c>
      <c r="W23" t="str">
        <f t="shared" si="0"/>
        <v>('04f2f8608fafea33c71b357393b08b2f',5,'komoona',date(current_timestamp), unix_timestamp(current_timestamp), current_timestamp, 'shahar@komoona.com'),</v>
      </c>
    </row>
    <row r="24" spans="1:23" ht="43.2" x14ac:dyDescent="0.3">
      <c r="A24" t="s">
        <v>1658</v>
      </c>
      <c r="B24">
        <v>264.6549</v>
      </c>
      <c r="C24">
        <v>0.3386459120915577</v>
      </c>
      <c r="D24" t="s">
        <v>33</v>
      </c>
      <c r="E24" t="s">
        <v>34</v>
      </c>
      <c r="F24">
        <v>0.34294112823907674</v>
      </c>
      <c r="G24">
        <f>VLOOKUP(E24,Sheet1!$AC$2:$AN$8,9,FALSE)*100</f>
        <v>15</v>
      </c>
      <c r="H24">
        <v>0.15</v>
      </c>
      <c r="I24">
        <v>39.698234999999997</v>
      </c>
      <c r="J24" t="s">
        <v>6201</v>
      </c>
      <c r="K24">
        <v>-49.926064999999994</v>
      </c>
      <c r="L24">
        <f>VLOOKUP(D24,Sheet1!$AC$2:$AO$8,13,FALSE)</f>
        <v>3</v>
      </c>
      <c r="M24" t="s">
        <v>6203</v>
      </c>
      <c r="N24">
        <f>VLOOKUP(E24,Sheet1!$AC$2:$AO$8,13,FALSE)</f>
        <v>1</v>
      </c>
      <c r="O24" t="s">
        <v>6204</v>
      </c>
      <c r="P24" t="str">
        <f>M24&amp;N24&amp;O24&amp;A24&amp;"';"</f>
        <v>update kmn_layouts set optimization_goal_id = 1 where layoutid='05624c826eef05fba1205e70c315e5ee';</v>
      </c>
      <c r="Q24" t="s">
        <v>6205</v>
      </c>
      <c r="R24" s="52" t="s">
        <v>6206</v>
      </c>
      <c r="S24" s="52" t="s">
        <v>6207</v>
      </c>
      <c r="T24" s="29" t="str">
        <f>Q24&amp;A24&amp;R24&amp;N24&amp;","&amp;L24&amp;S24</f>
        <v>insert into kmn_history(entity_type, change_id, entity_id, field, new_value, old_value, updated_by,timestamp) values ('placement', replace(uuid(),'-',''), '05624c826eef05fba1205e70c315e5ee', 'optimization_goal_id',1,3,'shahar@komoona.com', unix_timestamp());</v>
      </c>
      <c r="U24" t="s">
        <v>6211</v>
      </c>
      <c r="V24" t="s">
        <v>6209</v>
      </c>
      <c r="W24" t="str">
        <f t="shared" si="0"/>
        <v>('05624c826eef05fba1205e70c315e5ee',15,'komoona',date(current_timestamp), unix_timestamp(current_timestamp), current_timestamp, 'shahar@komoona.com'),</v>
      </c>
    </row>
    <row r="25" spans="1:23" ht="43.2" x14ac:dyDescent="0.3">
      <c r="A25" t="s">
        <v>1735</v>
      </c>
      <c r="B25">
        <v>0.99309999999999998</v>
      </c>
      <c r="C25">
        <v>0.10331285872520392</v>
      </c>
      <c r="D25" t="s">
        <v>37</v>
      </c>
      <c r="E25" t="s">
        <v>34</v>
      </c>
      <c r="F25">
        <v>5.8856107139260858E-2</v>
      </c>
      <c r="G25">
        <f>VLOOKUP(E25,Sheet1!$AC$2:$AN$8,9,FALSE)*100</f>
        <v>15</v>
      </c>
      <c r="H25">
        <v>5.8856107139260858E-2</v>
      </c>
      <c r="I25">
        <v>5.8449999999999953E-2</v>
      </c>
      <c r="J25" t="s">
        <v>6201</v>
      </c>
      <c r="K25">
        <v>-4.4150000000000057E-2</v>
      </c>
      <c r="L25">
        <f>VLOOKUP(D25,Sheet1!$AC$2:$AO$8,13,FALSE)</f>
        <v>2</v>
      </c>
      <c r="M25" t="s">
        <v>6203</v>
      </c>
      <c r="N25">
        <f>VLOOKUP(E25,Sheet1!$AC$2:$AO$8,13,FALSE)</f>
        <v>1</v>
      </c>
      <c r="O25" t="s">
        <v>6204</v>
      </c>
      <c r="P25" t="str">
        <f>M25&amp;N25&amp;O25&amp;A25&amp;"';"</f>
        <v>update kmn_layouts set optimization_goal_id = 1 where layoutid='05a96aab6c12d6b5ad5a7da949e0082c';</v>
      </c>
      <c r="Q25" t="s">
        <v>6205</v>
      </c>
      <c r="R25" s="52" t="s">
        <v>6206</v>
      </c>
      <c r="S25" s="52" t="s">
        <v>6207</v>
      </c>
      <c r="T25" s="29" t="str">
        <f>Q25&amp;A25&amp;R25&amp;N25&amp;","&amp;L25&amp;S25</f>
        <v>insert into kmn_history(entity_type, change_id, entity_id, field, new_value, old_value, updated_by,timestamp) values ('placement', replace(uuid(),'-',''), '05a96aab6c12d6b5ad5a7da949e0082c', 'optimization_goal_id',1,2,'shahar@komoona.com', unix_timestamp());</v>
      </c>
      <c r="U25" t="s">
        <v>6211</v>
      </c>
      <c r="V25" t="s">
        <v>6209</v>
      </c>
      <c r="W25" t="str">
        <f t="shared" si="0"/>
        <v>('05a96aab6c12d6b5ad5a7da949e0082c',15,'komoona',date(current_timestamp), unix_timestamp(current_timestamp), current_timestamp, 'shahar@komoona.com'),</v>
      </c>
    </row>
    <row r="26" spans="1:23" ht="43.2" x14ac:dyDescent="0.3">
      <c r="A26" t="s">
        <v>886</v>
      </c>
      <c r="B26">
        <v>160.60320000000002</v>
      </c>
      <c r="C26">
        <v>0.24455241240523226</v>
      </c>
      <c r="D26" t="s">
        <v>37</v>
      </c>
      <c r="E26" t="s">
        <v>34</v>
      </c>
      <c r="F26">
        <v>0.40958337069248935</v>
      </c>
      <c r="G26">
        <f>VLOOKUP(E26,Sheet1!$AC$2:$AN$8,9,FALSE)*100</f>
        <v>15</v>
      </c>
      <c r="H26">
        <v>0.15</v>
      </c>
      <c r="I26">
        <v>24.090480000000003</v>
      </c>
      <c r="J26" t="s">
        <v>6201</v>
      </c>
      <c r="K26">
        <v>-15.185419999999997</v>
      </c>
      <c r="L26">
        <f>VLOOKUP(D26,Sheet1!$AC$2:$AO$8,13,FALSE)</f>
        <v>2</v>
      </c>
      <c r="M26" t="s">
        <v>6203</v>
      </c>
      <c r="N26">
        <f>VLOOKUP(E26,Sheet1!$AC$2:$AO$8,13,FALSE)</f>
        <v>1</v>
      </c>
      <c r="O26" t="s">
        <v>6204</v>
      </c>
      <c r="P26" t="str">
        <f>M26&amp;N26&amp;O26&amp;A26&amp;"';"</f>
        <v>update kmn_layouts set optimization_goal_id = 1 where layoutid='05c2f11f6ad3866c8f080d3be1689a26';</v>
      </c>
      <c r="Q26" t="s">
        <v>6205</v>
      </c>
      <c r="R26" s="52" t="s">
        <v>6206</v>
      </c>
      <c r="S26" s="52" t="s">
        <v>6207</v>
      </c>
      <c r="T26" s="29" t="str">
        <f>Q26&amp;A26&amp;R26&amp;N26&amp;","&amp;L26&amp;S26</f>
        <v>insert into kmn_history(entity_type, change_id, entity_id, field, new_value, old_value, updated_by,timestamp) values ('placement', replace(uuid(),'-',''), '05c2f11f6ad3866c8f080d3be1689a26', 'optimization_goal_id',1,2,'shahar@komoona.com', unix_timestamp());</v>
      </c>
      <c r="U26" t="s">
        <v>6211</v>
      </c>
      <c r="V26" t="s">
        <v>6209</v>
      </c>
      <c r="W26" t="str">
        <f t="shared" si="0"/>
        <v>('05c2f11f6ad3866c8f080d3be1689a26',15,'komoona',date(current_timestamp), unix_timestamp(current_timestamp), current_timestamp, 'shahar@komoona.com'),</v>
      </c>
    </row>
    <row r="27" spans="1:23" ht="43.2" x14ac:dyDescent="0.3">
      <c r="A27" t="s">
        <v>1283</v>
      </c>
      <c r="B27">
        <v>15.069599999999999</v>
      </c>
      <c r="C27">
        <v>0.24997345649519562</v>
      </c>
      <c r="D27" t="s">
        <v>37</v>
      </c>
      <c r="E27" t="s">
        <v>34</v>
      </c>
      <c r="F27">
        <v>0.49157907310081217</v>
      </c>
      <c r="G27">
        <f>VLOOKUP(E27,Sheet1!$AC$2:$AN$8,9,FALSE)*100</f>
        <v>15</v>
      </c>
      <c r="H27">
        <v>0.15</v>
      </c>
      <c r="I27">
        <v>2.26044</v>
      </c>
      <c r="J27" t="s">
        <v>6201</v>
      </c>
      <c r="K27">
        <v>-1.5065599999999999</v>
      </c>
      <c r="L27">
        <f>VLOOKUP(D27,Sheet1!$AC$2:$AO$8,13,FALSE)</f>
        <v>2</v>
      </c>
      <c r="M27" t="s">
        <v>6203</v>
      </c>
      <c r="N27">
        <f>VLOOKUP(E27,Sheet1!$AC$2:$AO$8,13,FALSE)</f>
        <v>1</v>
      </c>
      <c r="O27" t="s">
        <v>6204</v>
      </c>
      <c r="P27" t="str">
        <f>M27&amp;N27&amp;O27&amp;A27&amp;"';"</f>
        <v>update kmn_layouts set optimization_goal_id = 1 where layoutid='05c5fc88d7b3d5601682adf011ea588d';</v>
      </c>
      <c r="Q27" t="s">
        <v>6205</v>
      </c>
      <c r="R27" s="52" t="s">
        <v>6206</v>
      </c>
      <c r="S27" s="52" t="s">
        <v>6207</v>
      </c>
      <c r="T27" s="29" t="str">
        <f>Q27&amp;A27&amp;R27&amp;N27&amp;","&amp;L27&amp;S27</f>
        <v>insert into kmn_history(entity_type, change_id, entity_id, field, new_value, old_value, updated_by,timestamp) values ('placement', replace(uuid(),'-',''), '05c5fc88d7b3d5601682adf011ea588d', 'optimization_goal_id',1,2,'shahar@komoona.com', unix_timestamp());</v>
      </c>
      <c r="U27" t="s">
        <v>6211</v>
      </c>
      <c r="V27" t="s">
        <v>6209</v>
      </c>
      <c r="W27" t="str">
        <f t="shared" si="0"/>
        <v>('05c5fc88d7b3d5601682adf011ea588d',15,'komoona',date(current_timestamp), unix_timestamp(current_timestamp), current_timestamp, 'shahar@komoona.com'),</v>
      </c>
    </row>
    <row r="28" spans="1:23" ht="43.2" x14ac:dyDescent="0.3">
      <c r="A28" t="s">
        <v>1284</v>
      </c>
      <c r="B28">
        <v>4.7214</v>
      </c>
      <c r="C28">
        <v>0.24693946710721396</v>
      </c>
      <c r="D28" t="s">
        <v>37</v>
      </c>
      <c r="E28" t="s">
        <v>34</v>
      </c>
      <c r="F28">
        <v>0.39543355784301265</v>
      </c>
      <c r="G28">
        <f>VLOOKUP(E28,Sheet1!$AC$2:$AN$8,9,FALSE)*100</f>
        <v>15</v>
      </c>
      <c r="H28">
        <v>0.15</v>
      </c>
      <c r="I28">
        <v>0.70821000000000001</v>
      </c>
      <c r="J28" t="s">
        <v>6201</v>
      </c>
      <c r="K28">
        <v>-0.45768999999999993</v>
      </c>
      <c r="L28">
        <f>VLOOKUP(D28,Sheet1!$AC$2:$AO$8,13,FALSE)</f>
        <v>2</v>
      </c>
      <c r="M28" t="s">
        <v>6203</v>
      </c>
      <c r="N28">
        <f>VLOOKUP(E28,Sheet1!$AC$2:$AO$8,13,FALSE)</f>
        <v>1</v>
      </c>
      <c r="O28" t="s">
        <v>6204</v>
      </c>
      <c r="P28" t="str">
        <f>M28&amp;N28&amp;O28&amp;A28&amp;"';"</f>
        <v>update kmn_layouts set optimization_goal_id = 1 where layoutid='05d789b078bfbf8cad20f5c6a78aa53f';</v>
      </c>
      <c r="Q28" t="s">
        <v>6205</v>
      </c>
      <c r="R28" s="52" t="s">
        <v>6206</v>
      </c>
      <c r="S28" s="52" t="s">
        <v>6207</v>
      </c>
      <c r="T28" s="29" t="str">
        <f>Q28&amp;A28&amp;R28&amp;N28&amp;","&amp;L28&amp;S28</f>
        <v>insert into kmn_history(entity_type, change_id, entity_id, field, new_value, old_value, updated_by,timestamp) values ('placement', replace(uuid(),'-',''), '05d789b078bfbf8cad20f5c6a78aa53f', 'optimization_goal_id',1,2,'shahar@komoona.com', unix_timestamp());</v>
      </c>
      <c r="U28" t="s">
        <v>6211</v>
      </c>
      <c r="V28" t="s">
        <v>6209</v>
      </c>
      <c r="W28" t="str">
        <f t="shared" si="0"/>
        <v>('05d789b078bfbf8cad20f5c6a78aa53f',15,'komoona',date(current_timestamp), unix_timestamp(current_timestamp), current_timestamp, 'shahar@komoona.com'),</v>
      </c>
    </row>
    <row r="29" spans="1:23" ht="43.2" x14ac:dyDescent="0.3">
      <c r="A29" t="s">
        <v>310</v>
      </c>
      <c r="B29">
        <v>125.4195</v>
      </c>
      <c r="C29">
        <v>0.10000039866209001</v>
      </c>
      <c r="D29" t="s">
        <v>33</v>
      </c>
      <c r="E29" t="s">
        <v>34</v>
      </c>
      <c r="F29">
        <v>0.64602593695557708</v>
      </c>
      <c r="G29">
        <f>VLOOKUP(E29,Sheet1!$AC$2:$AN$8,9,FALSE)*100</f>
        <v>15</v>
      </c>
      <c r="H29">
        <v>0.15</v>
      </c>
      <c r="I29">
        <v>18.812925</v>
      </c>
      <c r="J29" t="s">
        <v>6201</v>
      </c>
      <c r="K29">
        <v>6.2709250000000019</v>
      </c>
      <c r="L29">
        <f>VLOOKUP(D29,Sheet1!$AC$2:$AO$8,13,FALSE)</f>
        <v>3</v>
      </c>
      <c r="M29" t="s">
        <v>6203</v>
      </c>
      <c r="N29">
        <f>VLOOKUP(E29,Sheet1!$AC$2:$AO$8,13,FALSE)</f>
        <v>1</v>
      </c>
      <c r="O29" t="s">
        <v>6204</v>
      </c>
      <c r="P29" t="str">
        <f>M29&amp;N29&amp;O29&amp;A29&amp;"';"</f>
        <v>update kmn_layouts set optimization_goal_id = 1 where layoutid='05eda0416c8619ca84351b07f46a8852';</v>
      </c>
      <c r="Q29" t="s">
        <v>6205</v>
      </c>
      <c r="R29" s="52" t="s">
        <v>6206</v>
      </c>
      <c r="S29" s="52" t="s">
        <v>6207</v>
      </c>
      <c r="T29" s="29" t="str">
        <f>Q29&amp;A29&amp;R29&amp;N29&amp;","&amp;L29&amp;S29</f>
        <v>insert into kmn_history(entity_type, change_id, entity_id, field, new_value, old_value, updated_by,timestamp) values ('placement', replace(uuid(),'-',''), '05eda0416c8619ca84351b07f46a8852', 'optimization_goal_id',1,3,'shahar@komoona.com', unix_timestamp());</v>
      </c>
      <c r="U29" t="s">
        <v>6211</v>
      </c>
      <c r="V29" t="s">
        <v>6209</v>
      </c>
      <c r="W29" t="str">
        <f t="shared" si="0"/>
        <v>('05eda0416c8619ca84351b07f46a8852',15,'komoona',date(current_timestamp), unix_timestamp(current_timestamp), current_timestamp, 'shahar@komoona.com'),</v>
      </c>
    </row>
    <row r="30" spans="1:23" ht="43.2" x14ac:dyDescent="0.3">
      <c r="A30" t="s">
        <v>2199</v>
      </c>
      <c r="B30">
        <v>12.416399999999999</v>
      </c>
      <c r="C30">
        <v>0.2401179085725331</v>
      </c>
      <c r="D30" t="s">
        <v>33</v>
      </c>
      <c r="E30" t="s">
        <v>37</v>
      </c>
      <c r="F30">
        <v>0.2401179085725331</v>
      </c>
      <c r="G30">
        <f>VLOOKUP(E30,Sheet1!$AC$2:$AN$8,9,FALSE)*100</f>
        <v>25</v>
      </c>
      <c r="H30">
        <v>0.2401179085725331</v>
      </c>
      <c r="I30">
        <v>2.9813999999999998</v>
      </c>
      <c r="J30" t="s">
        <v>6201</v>
      </c>
      <c r="K30">
        <v>0</v>
      </c>
      <c r="L30">
        <f>VLOOKUP(D30,Sheet1!$AC$2:$AO$8,13,FALSE)</f>
        <v>3</v>
      </c>
      <c r="M30" t="s">
        <v>6203</v>
      </c>
      <c r="N30">
        <f>VLOOKUP(E30,Sheet1!$AC$2:$AO$8,13,FALSE)</f>
        <v>2</v>
      </c>
      <c r="O30" t="s">
        <v>6204</v>
      </c>
      <c r="P30" t="str">
        <f>M30&amp;N30&amp;O30&amp;A30&amp;"';"</f>
        <v>update kmn_layouts set optimization_goal_id = 2 where layoutid='05ffb45841cb9052ea62e281cc2c9f43';</v>
      </c>
      <c r="Q30" t="s">
        <v>6205</v>
      </c>
      <c r="R30" s="52" t="s">
        <v>6206</v>
      </c>
      <c r="S30" s="52" t="s">
        <v>6207</v>
      </c>
      <c r="T30" s="29" t="str">
        <f>Q30&amp;A30&amp;R30&amp;N30&amp;","&amp;L30&amp;S30</f>
        <v>insert into kmn_history(entity_type, change_id, entity_id, field, new_value, old_value, updated_by,timestamp) values ('placement', replace(uuid(),'-',''), '05ffb45841cb9052ea62e281cc2c9f43', 'optimization_goal_id',2,3,'shahar@komoona.com', unix_timestamp());</v>
      </c>
      <c r="U30" t="s">
        <v>6211</v>
      </c>
      <c r="V30" t="s">
        <v>6209</v>
      </c>
      <c r="W30" t="str">
        <f t="shared" si="0"/>
        <v>('05ffb45841cb9052ea62e281cc2c9f43',25,'komoona',date(current_timestamp), unix_timestamp(current_timestamp), current_timestamp, 'shahar@komoona.com'),</v>
      </c>
    </row>
    <row r="31" spans="1:23" ht="43.2" x14ac:dyDescent="0.3">
      <c r="A31" t="s">
        <v>1285</v>
      </c>
      <c r="B31">
        <v>69.600400000000008</v>
      </c>
      <c r="C31">
        <v>0.33000385055258302</v>
      </c>
      <c r="D31" t="s">
        <v>37</v>
      </c>
      <c r="E31" t="s">
        <v>34</v>
      </c>
      <c r="F31">
        <v>0.53881730564766883</v>
      </c>
      <c r="G31">
        <f>VLOOKUP(E31,Sheet1!$AC$2:$AN$8,9,FALSE)*100</f>
        <v>15</v>
      </c>
      <c r="H31">
        <v>0.15</v>
      </c>
      <c r="I31">
        <v>10.440060000000001</v>
      </c>
      <c r="J31" t="s">
        <v>6201</v>
      </c>
      <c r="K31">
        <v>-12.528340000000002</v>
      </c>
      <c r="L31">
        <f>VLOOKUP(D31,Sheet1!$AC$2:$AO$8,13,FALSE)</f>
        <v>2</v>
      </c>
      <c r="M31" t="s">
        <v>6203</v>
      </c>
      <c r="N31">
        <f>VLOOKUP(E31,Sheet1!$AC$2:$AO$8,13,FALSE)</f>
        <v>1</v>
      </c>
      <c r="O31" t="s">
        <v>6204</v>
      </c>
      <c r="P31" t="str">
        <f>M31&amp;N31&amp;O31&amp;A31&amp;"';"</f>
        <v>update kmn_layouts set optimization_goal_id = 1 where layoutid='06492273e3e4482067bac6aac711d698';</v>
      </c>
      <c r="Q31" t="s">
        <v>6205</v>
      </c>
      <c r="R31" s="52" t="s">
        <v>6206</v>
      </c>
      <c r="S31" s="52" t="s">
        <v>6207</v>
      </c>
      <c r="T31" s="29" t="str">
        <f>Q31&amp;A31&amp;R31&amp;N31&amp;","&amp;L31&amp;S31</f>
        <v>insert into kmn_history(entity_type, change_id, entity_id, field, new_value, old_value, updated_by,timestamp) values ('placement', replace(uuid(),'-',''), '06492273e3e4482067bac6aac711d698', 'optimization_goal_id',1,2,'shahar@komoona.com', unix_timestamp());</v>
      </c>
      <c r="U31" t="s">
        <v>6211</v>
      </c>
      <c r="V31" t="s">
        <v>6209</v>
      </c>
      <c r="W31" t="str">
        <f t="shared" si="0"/>
        <v>('06492273e3e4482067bac6aac711d698',15,'komoona',date(current_timestamp), unix_timestamp(current_timestamp), current_timestamp, 'shahar@komoona.com'),</v>
      </c>
    </row>
    <row r="32" spans="1:23" ht="43.2" x14ac:dyDescent="0.3">
      <c r="A32" t="s">
        <v>1521</v>
      </c>
      <c r="B32">
        <v>648.1277</v>
      </c>
      <c r="C32">
        <v>0.33084946068498539</v>
      </c>
      <c r="D32" t="s">
        <v>45</v>
      </c>
      <c r="E32" t="s">
        <v>34</v>
      </c>
      <c r="F32">
        <v>0.34843210682092424</v>
      </c>
      <c r="G32">
        <f>VLOOKUP(E32,Sheet1!$AC$2:$AN$8,9,FALSE)*100</f>
        <v>15</v>
      </c>
      <c r="H32">
        <v>0.15</v>
      </c>
      <c r="I32">
        <v>97.219155000000001</v>
      </c>
      <c r="J32" t="s">
        <v>6201</v>
      </c>
      <c r="K32">
        <v>-117.21354500000001</v>
      </c>
      <c r="L32">
        <f>VLOOKUP(D32,Sheet1!$AC$2:$AO$8,13,FALSE)</f>
        <v>5</v>
      </c>
      <c r="M32" t="s">
        <v>6203</v>
      </c>
      <c r="N32">
        <f>VLOOKUP(E32,Sheet1!$AC$2:$AO$8,13,FALSE)</f>
        <v>1</v>
      </c>
      <c r="O32" t="s">
        <v>6204</v>
      </c>
      <c r="P32" t="str">
        <f>M32&amp;N32&amp;O32&amp;A32&amp;"';"</f>
        <v>update kmn_layouts set optimization_goal_id = 1 where layoutid='06673af8e3fe29cea4132810c4b2589f';</v>
      </c>
      <c r="Q32" t="s">
        <v>6205</v>
      </c>
      <c r="R32" s="52" t="s">
        <v>6206</v>
      </c>
      <c r="S32" s="52" t="s">
        <v>6207</v>
      </c>
      <c r="T32" s="29" t="str">
        <f>Q32&amp;A32&amp;R32&amp;N32&amp;","&amp;L32&amp;S32</f>
        <v>insert into kmn_history(entity_type, change_id, entity_id, field, new_value, old_value, updated_by,timestamp) values ('placement', replace(uuid(),'-',''), '06673af8e3fe29cea4132810c4b2589f', 'optimization_goal_id',1,5,'shahar@komoona.com', unix_timestamp());</v>
      </c>
      <c r="U32" t="s">
        <v>6211</v>
      </c>
      <c r="V32" t="s">
        <v>6209</v>
      </c>
      <c r="W32" t="str">
        <f t="shared" si="0"/>
        <v>('06673af8e3fe29cea4132810c4b2589f',15,'komoona',date(current_timestamp), unix_timestamp(current_timestamp), current_timestamp, 'shahar@komoona.com'),</v>
      </c>
    </row>
    <row r="33" spans="1:23" ht="43.2" x14ac:dyDescent="0.3">
      <c r="A33" t="s">
        <v>1736</v>
      </c>
      <c r="B33">
        <v>3.5371999999999999</v>
      </c>
      <c r="C33">
        <v>0.29133212710618567</v>
      </c>
      <c r="D33" t="s">
        <v>37</v>
      </c>
      <c r="E33" t="s">
        <v>34</v>
      </c>
      <c r="F33">
        <v>0.29786271627275812</v>
      </c>
      <c r="G33">
        <f>VLOOKUP(E33,Sheet1!$AC$2:$AN$8,9,FALSE)*100</f>
        <v>15</v>
      </c>
      <c r="H33">
        <v>0.15</v>
      </c>
      <c r="I33">
        <v>0.53057999999999994</v>
      </c>
      <c r="J33" t="s">
        <v>6201</v>
      </c>
      <c r="K33">
        <v>-0.49992000000000003</v>
      </c>
      <c r="L33">
        <f>VLOOKUP(D33,Sheet1!$AC$2:$AO$8,13,FALSE)</f>
        <v>2</v>
      </c>
      <c r="M33" t="s">
        <v>6203</v>
      </c>
      <c r="N33">
        <f>VLOOKUP(E33,Sheet1!$AC$2:$AO$8,13,FALSE)</f>
        <v>1</v>
      </c>
      <c r="O33" t="s">
        <v>6204</v>
      </c>
      <c r="P33" t="str">
        <f>M33&amp;N33&amp;O33&amp;A33&amp;"';"</f>
        <v>update kmn_layouts set optimization_goal_id = 1 where layoutid='07015f5544e0233b7fc8cc9b5b25ad3f';</v>
      </c>
      <c r="Q33" t="s">
        <v>6205</v>
      </c>
      <c r="R33" s="52" t="s">
        <v>6206</v>
      </c>
      <c r="S33" s="52" t="s">
        <v>6207</v>
      </c>
      <c r="T33" s="29" t="str">
        <f>Q33&amp;A33&amp;R33&amp;N33&amp;","&amp;L33&amp;S33</f>
        <v>insert into kmn_history(entity_type, change_id, entity_id, field, new_value, old_value, updated_by,timestamp) values ('placement', replace(uuid(),'-',''), '07015f5544e0233b7fc8cc9b5b25ad3f', 'optimization_goal_id',1,2,'shahar@komoona.com', unix_timestamp());</v>
      </c>
      <c r="U33" t="s">
        <v>6211</v>
      </c>
      <c r="V33" t="s">
        <v>6209</v>
      </c>
      <c r="W33" t="str">
        <f t="shared" si="0"/>
        <v>('07015f5544e0233b7fc8cc9b5b25ad3f',15,'komoona',date(current_timestamp), unix_timestamp(current_timestamp), current_timestamp, 'shahar@komoona.com'),</v>
      </c>
    </row>
    <row r="34" spans="1:23" ht="43.2" x14ac:dyDescent="0.3">
      <c r="A34" t="s">
        <v>1286</v>
      </c>
      <c r="B34">
        <v>37.761999999999993</v>
      </c>
      <c r="C34">
        <v>0.24989936973677246</v>
      </c>
      <c r="D34" t="s">
        <v>37</v>
      </c>
      <c r="E34" t="s">
        <v>34</v>
      </c>
      <c r="F34">
        <v>0.61259467189237848</v>
      </c>
      <c r="G34">
        <f>VLOOKUP(E34,Sheet1!$AC$2:$AN$8,9,FALSE)*100</f>
        <v>15</v>
      </c>
      <c r="H34">
        <v>0.15</v>
      </c>
      <c r="I34">
        <v>5.664299999999999</v>
      </c>
      <c r="J34" t="s">
        <v>6201</v>
      </c>
      <c r="K34">
        <v>-3.7724000000000011</v>
      </c>
      <c r="L34">
        <f>VLOOKUP(D34,Sheet1!$AC$2:$AO$8,13,FALSE)</f>
        <v>2</v>
      </c>
      <c r="M34" t="s">
        <v>6203</v>
      </c>
      <c r="N34">
        <f>VLOOKUP(E34,Sheet1!$AC$2:$AO$8,13,FALSE)</f>
        <v>1</v>
      </c>
      <c r="O34" t="s">
        <v>6204</v>
      </c>
      <c r="P34" t="str">
        <f>M34&amp;N34&amp;O34&amp;A34&amp;"';"</f>
        <v>update kmn_layouts set optimization_goal_id = 1 where layoutid='0774b41eb7f157a22a86a64c370f5dcf';</v>
      </c>
      <c r="Q34" t="s">
        <v>6205</v>
      </c>
      <c r="R34" s="52" t="s">
        <v>6206</v>
      </c>
      <c r="S34" s="52" t="s">
        <v>6207</v>
      </c>
      <c r="T34" s="29" t="str">
        <f>Q34&amp;A34&amp;R34&amp;N34&amp;","&amp;L34&amp;S34</f>
        <v>insert into kmn_history(entity_type, change_id, entity_id, field, new_value, old_value, updated_by,timestamp) values ('placement', replace(uuid(),'-',''), '0774b41eb7f157a22a86a64c370f5dcf', 'optimization_goal_id',1,2,'shahar@komoona.com', unix_timestamp());</v>
      </c>
      <c r="U34" t="s">
        <v>6211</v>
      </c>
      <c r="V34" t="s">
        <v>6209</v>
      </c>
      <c r="W34" t="str">
        <f t="shared" si="0"/>
        <v>('0774b41eb7f157a22a86a64c370f5dcf',15,'komoona',date(current_timestamp), unix_timestamp(current_timestamp), current_timestamp, 'shahar@komoona.com'),</v>
      </c>
    </row>
    <row r="35" spans="1:23" ht="43.2" x14ac:dyDescent="0.3">
      <c r="A35" t="s">
        <v>1043</v>
      </c>
      <c r="B35">
        <v>685.75880000000006</v>
      </c>
      <c r="C35">
        <v>0.25000029164773385</v>
      </c>
      <c r="D35" t="s">
        <v>37</v>
      </c>
      <c r="E35" t="s">
        <v>34</v>
      </c>
      <c r="F35">
        <v>0.38709645432184031</v>
      </c>
      <c r="G35">
        <f>VLOOKUP(E35,Sheet1!$AC$2:$AN$8,9,FALSE)*100</f>
        <v>15</v>
      </c>
      <c r="H35">
        <v>0.15</v>
      </c>
      <c r="I35">
        <v>102.86382</v>
      </c>
      <c r="J35" t="s">
        <v>6201</v>
      </c>
      <c r="K35">
        <v>-68.576080000000019</v>
      </c>
      <c r="L35">
        <f>VLOOKUP(D35,Sheet1!$AC$2:$AO$8,13,FALSE)</f>
        <v>2</v>
      </c>
      <c r="M35" t="s">
        <v>6203</v>
      </c>
      <c r="N35">
        <f>VLOOKUP(E35,Sheet1!$AC$2:$AO$8,13,FALSE)</f>
        <v>1</v>
      </c>
      <c r="O35" t="s">
        <v>6204</v>
      </c>
      <c r="P35" t="str">
        <f>M35&amp;N35&amp;O35&amp;A35&amp;"';"</f>
        <v>update kmn_layouts set optimization_goal_id = 1 where layoutid='079fc4a1536424c79e9f896f28afb425';</v>
      </c>
      <c r="Q35" t="s">
        <v>6205</v>
      </c>
      <c r="R35" s="52" t="s">
        <v>6206</v>
      </c>
      <c r="S35" s="52" t="s">
        <v>6207</v>
      </c>
      <c r="T35" s="29" t="str">
        <f>Q35&amp;A35&amp;R35&amp;N35&amp;","&amp;L35&amp;S35</f>
        <v>insert into kmn_history(entity_type, change_id, entity_id, field, new_value, old_value, updated_by,timestamp) values ('placement', replace(uuid(),'-',''), '079fc4a1536424c79e9f896f28afb425', 'optimization_goal_id',1,2,'shahar@komoona.com', unix_timestamp());</v>
      </c>
      <c r="U35" t="s">
        <v>6211</v>
      </c>
      <c r="V35" t="s">
        <v>6209</v>
      </c>
      <c r="W35" t="str">
        <f t="shared" si="0"/>
        <v>('079fc4a1536424c79e9f896f28afb425',15,'komoona',date(current_timestamp), unix_timestamp(current_timestamp), current_timestamp, 'shahar@komoona.com'),</v>
      </c>
    </row>
    <row r="36" spans="1:23" ht="43.2" x14ac:dyDescent="0.3">
      <c r="A36" t="s">
        <v>1737</v>
      </c>
      <c r="B36">
        <v>3.0206999999999997</v>
      </c>
      <c r="C36">
        <v>0.22041248717184758</v>
      </c>
      <c r="D36" t="s">
        <v>37</v>
      </c>
      <c r="E36" t="s">
        <v>34</v>
      </c>
      <c r="F36">
        <v>0.22832456053232694</v>
      </c>
      <c r="G36">
        <f>VLOOKUP(E36,Sheet1!$AC$2:$AN$8,9,FALSE)*100</f>
        <v>15</v>
      </c>
      <c r="H36">
        <v>0.15</v>
      </c>
      <c r="I36">
        <v>0.45310499999999992</v>
      </c>
      <c r="J36" t="s">
        <v>6201</v>
      </c>
      <c r="K36">
        <v>-0.21269500000000002</v>
      </c>
      <c r="L36">
        <f>VLOOKUP(D36,Sheet1!$AC$2:$AO$8,13,FALSE)</f>
        <v>2</v>
      </c>
      <c r="M36" t="s">
        <v>6203</v>
      </c>
      <c r="N36">
        <f>VLOOKUP(E36,Sheet1!$AC$2:$AO$8,13,FALSE)</f>
        <v>1</v>
      </c>
      <c r="O36" t="s">
        <v>6204</v>
      </c>
      <c r="P36" t="str">
        <f>M36&amp;N36&amp;O36&amp;A36&amp;"';"</f>
        <v>update kmn_layouts set optimization_goal_id = 1 where layoutid='080026f48d735795668fa97f863ffc54';</v>
      </c>
      <c r="Q36" t="s">
        <v>6205</v>
      </c>
      <c r="R36" s="52" t="s">
        <v>6206</v>
      </c>
      <c r="S36" s="52" t="s">
        <v>6207</v>
      </c>
      <c r="T36" s="29" t="str">
        <f>Q36&amp;A36&amp;R36&amp;N36&amp;","&amp;L36&amp;S36</f>
        <v>insert into kmn_history(entity_type, change_id, entity_id, field, new_value, old_value, updated_by,timestamp) values ('placement', replace(uuid(),'-',''), '080026f48d735795668fa97f863ffc54', 'optimization_goal_id',1,2,'shahar@komoona.com', unix_timestamp());</v>
      </c>
      <c r="U36" t="s">
        <v>6211</v>
      </c>
      <c r="V36" t="s">
        <v>6209</v>
      </c>
      <c r="W36" t="str">
        <f t="shared" si="0"/>
        <v>('080026f48d735795668fa97f863ffc54',15,'komoona',date(current_timestamp), unix_timestamp(current_timestamp), current_timestamp, 'shahar@komoona.com'),</v>
      </c>
    </row>
    <row r="37" spans="1:23" ht="43.2" x14ac:dyDescent="0.3">
      <c r="A37" t="s">
        <v>312</v>
      </c>
      <c r="B37">
        <v>1071.1918000000001</v>
      </c>
      <c r="C37">
        <v>0.10000048544060923</v>
      </c>
      <c r="D37" t="s">
        <v>33</v>
      </c>
      <c r="E37" t="s">
        <v>37</v>
      </c>
      <c r="F37">
        <v>0.4758781760652015</v>
      </c>
      <c r="G37">
        <f>VLOOKUP(E37,Sheet1!$AC$2:$AN$8,9,FALSE)*100</f>
        <v>25</v>
      </c>
      <c r="H37">
        <v>0.25</v>
      </c>
      <c r="I37">
        <v>267.79795000000001</v>
      </c>
      <c r="J37" t="s">
        <v>6201</v>
      </c>
      <c r="K37">
        <v>160.67825000000002</v>
      </c>
      <c r="L37">
        <f>VLOOKUP(D37,Sheet1!$AC$2:$AO$8,13,FALSE)</f>
        <v>3</v>
      </c>
      <c r="M37" t="s">
        <v>6203</v>
      </c>
      <c r="N37">
        <f>VLOOKUP(E37,Sheet1!$AC$2:$AO$8,13,FALSE)</f>
        <v>2</v>
      </c>
      <c r="O37" t="s">
        <v>6204</v>
      </c>
      <c r="P37" t="str">
        <f>M37&amp;N37&amp;O37&amp;A37&amp;"';"</f>
        <v>update kmn_layouts set optimization_goal_id = 2 where layoutid='08050f0ec22de78e21b9fed08c02b115';</v>
      </c>
      <c r="Q37" t="s">
        <v>6205</v>
      </c>
      <c r="R37" s="52" t="s">
        <v>6206</v>
      </c>
      <c r="S37" s="52" t="s">
        <v>6207</v>
      </c>
      <c r="T37" s="29" t="str">
        <f>Q37&amp;A37&amp;R37&amp;N37&amp;","&amp;L37&amp;S37</f>
        <v>insert into kmn_history(entity_type, change_id, entity_id, field, new_value, old_value, updated_by,timestamp) values ('placement', replace(uuid(),'-',''), '08050f0ec22de78e21b9fed08c02b115', 'optimization_goal_id',2,3,'shahar@komoona.com', unix_timestamp());</v>
      </c>
      <c r="U37" t="s">
        <v>6211</v>
      </c>
      <c r="V37" t="s">
        <v>6209</v>
      </c>
      <c r="W37" t="str">
        <f t="shared" si="0"/>
        <v>('08050f0ec22de78e21b9fed08c02b115',25,'komoona',date(current_timestamp), unix_timestamp(current_timestamp), current_timestamp, 'shahar@komoona.com'),</v>
      </c>
    </row>
    <row r="38" spans="1:23" ht="43.2" x14ac:dyDescent="0.3">
      <c r="A38" t="s">
        <v>577</v>
      </c>
      <c r="B38">
        <v>5.9082000000000008</v>
      </c>
      <c r="C38">
        <v>0.24943299143563183</v>
      </c>
      <c r="D38" t="s">
        <v>34</v>
      </c>
      <c r="E38" t="s">
        <v>42</v>
      </c>
      <c r="F38">
        <v>0.47716563420331076</v>
      </c>
      <c r="G38">
        <f>VLOOKUP(E38,Sheet1!$AC$2:$AN$8,9,FALSE)*100</f>
        <v>5</v>
      </c>
      <c r="H38">
        <v>0.05</v>
      </c>
      <c r="I38">
        <v>0.29541000000000006</v>
      </c>
      <c r="J38" t="s">
        <v>6201</v>
      </c>
      <c r="K38">
        <v>-1.1782900000000001</v>
      </c>
      <c r="L38">
        <f>VLOOKUP(D38,Sheet1!$AC$2:$AO$8,13,FALSE)</f>
        <v>1</v>
      </c>
      <c r="M38" t="s">
        <v>6203</v>
      </c>
      <c r="N38">
        <f>VLOOKUP(E38,Sheet1!$AC$2:$AO$8,13,FALSE)</f>
        <v>4</v>
      </c>
      <c r="O38" t="s">
        <v>6204</v>
      </c>
      <c r="P38" t="str">
        <f>M38&amp;N38&amp;O38&amp;A38&amp;"';"</f>
        <v>update kmn_layouts set optimization_goal_id = 4 where layoutid='0823b88d4f80a168718efae7408cae0b';</v>
      </c>
      <c r="Q38" t="s">
        <v>6205</v>
      </c>
      <c r="R38" s="52" t="s">
        <v>6206</v>
      </c>
      <c r="S38" s="52" t="s">
        <v>6207</v>
      </c>
      <c r="T38" s="29" t="str">
        <f>Q38&amp;A38&amp;R38&amp;N38&amp;","&amp;L38&amp;S38</f>
        <v>insert into kmn_history(entity_type, change_id, entity_id, field, new_value, old_value, updated_by,timestamp) values ('placement', replace(uuid(),'-',''), '0823b88d4f80a168718efae7408cae0b', 'optimization_goal_id',4,1,'shahar@komoona.com', unix_timestamp());</v>
      </c>
      <c r="U38" t="s">
        <v>6211</v>
      </c>
      <c r="V38" t="s">
        <v>6209</v>
      </c>
      <c r="W38" t="str">
        <f t="shared" si="0"/>
        <v>('0823b88d4f80a168718efae7408cae0b',5,'komoona',date(current_timestamp), unix_timestamp(current_timestamp), current_timestamp, 'shahar@komoona.com'),</v>
      </c>
    </row>
    <row r="39" spans="1:23" ht="43.2" x14ac:dyDescent="0.3">
      <c r="A39" t="s">
        <v>1659</v>
      </c>
      <c r="B39">
        <v>129.1241</v>
      </c>
      <c r="C39">
        <v>0.31832787217877995</v>
      </c>
      <c r="D39" t="s">
        <v>33</v>
      </c>
      <c r="E39" t="s">
        <v>34</v>
      </c>
      <c r="F39">
        <v>0.46154706983436866</v>
      </c>
      <c r="G39">
        <f>VLOOKUP(E39,Sheet1!$AC$2:$AN$8,9,FALSE)*100</f>
        <v>15</v>
      </c>
      <c r="H39">
        <v>0.15</v>
      </c>
      <c r="I39">
        <v>19.368614999999998</v>
      </c>
      <c r="J39" t="s">
        <v>6201</v>
      </c>
      <c r="K39">
        <v>-21.735185000000001</v>
      </c>
      <c r="L39">
        <f>VLOOKUP(D39,Sheet1!$AC$2:$AO$8,13,FALSE)</f>
        <v>3</v>
      </c>
      <c r="M39" t="s">
        <v>6203</v>
      </c>
      <c r="N39">
        <f>VLOOKUP(E39,Sheet1!$AC$2:$AO$8,13,FALSE)</f>
        <v>1</v>
      </c>
      <c r="O39" t="s">
        <v>6204</v>
      </c>
      <c r="P39" t="str">
        <f>M39&amp;N39&amp;O39&amp;A39&amp;"';"</f>
        <v>update kmn_layouts set optimization_goal_id = 1 where layoutid='083dc2a67967d9d39f9e4f09b5f3fb65';</v>
      </c>
      <c r="Q39" t="s">
        <v>6205</v>
      </c>
      <c r="R39" s="52" t="s">
        <v>6206</v>
      </c>
      <c r="S39" s="52" t="s">
        <v>6207</v>
      </c>
      <c r="T39" s="29" t="str">
        <f>Q39&amp;A39&amp;R39&amp;N39&amp;","&amp;L39&amp;S39</f>
        <v>insert into kmn_history(entity_type, change_id, entity_id, field, new_value, old_value, updated_by,timestamp) values ('placement', replace(uuid(),'-',''), '083dc2a67967d9d39f9e4f09b5f3fb65', 'optimization_goal_id',1,3,'shahar@komoona.com', unix_timestamp());</v>
      </c>
      <c r="U39" t="s">
        <v>6211</v>
      </c>
      <c r="V39" t="s">
        <v>6209</v>
      </c>
      <c r="W39" t="str">
        <f t="shared" si="0"/>
        <v>('083dc2a67967d9d39f9e4f09b5f3fb65',15,'komoona',date(current_timestamp), unix_timestamp(current_timestamp), current_timestamp, 'shahar@komoona.com'),</v>
      </c>
    </row>
    <row r="40" spans="1:23" ht="43.2" x14ac:dyDescent="0.3">
      <c r="A40" t="s">
        <v>605</v>
      </c>
      <c r="B40">
        <v>38.728799999999993</v>
      </c>
      <c r="C40">
        <v>0.24999741794220326</v>
      </c>
      <c r="D40" t="s">
        <v>37</v>
      </c>
      <c r="E40" t="s">
        <v>34</v>
      </c>
      <c r="F40">
        <v>0.47829005804465918</v>
      </c>
      <c r="G40">
        <f>VLOOKUP(E40,Sheet1!$AC$2:$AN$8,9,FALSE)*100</f>
        <v>15</v>
      </c>
      <c r="H40">
        <v>0.15</v>
      </c>
      <c r="I40">
        <v>5.8093199999999987</v>
      </c>
      <c r="J40" t="s">
        <v>6201</v>
      </c>
      <c r="K40">
        <v>-3.8727800000000014</v>
      </c>
      <c r="L40">
        <f>VLOOKUP(D40,Sheet1!$AC$2:$AO$8,13,FALSE)</f>
        <v>2</v>
      </c>
      <c r="M40" t="s">
        <v>6203</v>
      </c>
      <c r="N40">
        <f>VLOOKUP(E40,Sheet1!$AC$2:$AO$8,13,FALSE)</f>
        <v>1</v>
      </c>
      <c r="O40" t="s">
        <v>6204</v>
      </c>
      <c r="P40" t="str">
        <f>M40&amp;N40&amp;O40&amp;A40&amp;"';"</f>
        <v>update kmn_layouts set optimization_goal_id = 1 where layoutid='084c8a23b4cf40f9d5f6c9dbb6d6d18f';</v>
      </c>
      <c r="Q40" t="s">
        <v>6205</v>
      </c>
      <c r="R40" s="52" t="s">
        <v>6206</v>
      </c>
      <c r="S40" s="52" t="s">
        <v>6207</v>
      </c>
      <c r="T40" s="29" t="str">
        <f>Q40&amp;A40&amp;R40&amp;N40&amp;","&amp;L40&amp;S40</f>
        <v>insert into kmn_history(entity_type, change_id, entity_id, field, new_value, old_value, updated_by,timestamp) values ('placement', replace(uuid(),'-',''), '084c8a23b4cf40f9d5f6c9dbb6d6d18f', 'optimization_goal_id',1,2,'shahar@komoona.com', unix_timestamp());</v>
      </c>
      <c r="U40" t="s">
        <v>6211</v>
      </c>
      <c r="V40" t="s">
        <v>6209</v>
      </c>
      <c r="W40" t="str">
        <f t="shared" si="0"/>
        <v>('084c8a23b4cf40f9d5f6c9dbb6d6d18f',15,'komoona',date(current_timestamp), unix_timestamp(current_timestamp), current_timestamp, 'shahar@komoona.com'),</v>
      </c>
    </row>
    <row r="41" spans="1:23" ht="43.2" x14ac:dyDescent="0.3">
      <c r="A41" t="s">
        <v>537</v>
      </c>
      <c r="B41">
        <v>25.058300000000003</v>
      </c>
      <c r="C41">
        <v>0.3299944529357538</v>
      </c>
      <c r="D41" t="s">
        <v>37</v>
      </c>
      <c r="E41" t="s">
        <v>34</v>
      </c>
      <c r="F41">
        <v>0.53189961010922526</v>
      </c>
      <c r="G41">
        <f>VLOOKUP(E41,Sheet1!$AC$2:$AN$8,9,FALSE)*100</f>
        <v>15</v>
      </c>
      <c r="H41">
        <v>0.15</v>
      </c>
      <c r="I41">
        <v>3.7587450000000002</v>
      </c>
      <c r="J41" t="s">
        <v>6201</v>
      </c>
      <c r="K41">
        <v>-4.5103549999999997</v>
      </c>
      <c r="L41">
        <f>VLOOKUP(D41,Sheet1!$AC$2:$AO$8,13,FALSE)</f>
        <v>2</v>
      </c>
      <c r="M41" t="s">
        <v>6203</v>
      </c>
      <c r="N41">
        <f>VLOOKUP(E41,Sheet1!$AC$2:$AO$8,13,FALSE)</f>
        <v>1</v>
      </c>
      <c r="O41" t="s">
        <v>6204</v>
      </c>
      <c r="P41" t="str">
        <f>M41&amp;N41&amp;O41&amp;A41&amp;"';"</f>
        <v>update kmn_layouts set optimization_goal_id = 1 where layoutid='084cf1c0c318a0ace5fc4201bde65d8c';</v>
      </c>
      <c r="Q41" t="s">
        <v>6205</v>
      </c>
      <c r="R41" s="52" t="s">
        <v>6206</v>
      </c>
      <c r="S41" s="52" t="s">
        <v>6207</v>
      </c>
      <c r="T41" s="29" t="str">
        <f>Q41&amp;A41&amp;R41&amp;N41&amp;","&amp;L41&amp;S41</f>
        <v>insert into kmn_history(entity_type, change_id, entity_id, field, new_value, old_value, updated_by,timestamp) values ('placement', replace(uuid(),'-',''), '084cf1c0c318a0ace5fc4201bde65d8c', 'optimization_goal_id',1,2,'shahar@komoona.com', unix_timestamp());</v>
      </c>
      <c r="U41" t="s">
        <v>6211</v>
      </c>
      <c r="V41" t="s">
        <v>6209</v>
      </c>
      <c r="W41" t="str">
        <f t="shared" si="0"/>
        <v>('084cf1c0c318a0ace5fc4201bde65d8c',15,'komoona',date(current_timestamp), unix_timestamp(current_timestamp), current_timestamp, 'shahar@komoona.com'),</v>
      </c>
    </row>
    <row r="42" spans="1:23" ht="43.2" x14ac:dyDescent="0.3">
      <c r="A42" t="s">
        <v>1660</v>
      </c>
      <c r="B42">
        <v>0.90739999999999998</v>
      </c>
      <c r="C42">
        <v>0.17269120564249504</v>
      </c>
      <c r="D42" t="s">
        <v>34</v>
      </c>
      <c r="E42" t="s">
        <v>37</v>
      </c>
      <c r="F42">
        <v>0.11103151862464182</v>
      </c>
      <c r="G42">
        <f>VLOOKUP(E42,Sheet1!$AC$2:$AN$8,9,FALSE)*100</f>
        <v>25</v>
      </c>
      <c r="H42">
        <v>0.11103151862464182</v>
      </c>
      <c r="I42">
        <v>0.10074999999999999</v>
      </c>
      <c r="J42" t="s">
        <v>6201</v>
      </c>
      <c r="K42">
        <v>-5.5950000000000014E-2</v>
      </c>
      <c r="L42">
        <f>VLOOKUP(D42,Sheet1!$AC$2:$AO$8,13,FALSE)</f>
        <v>1</v>
      </c>
      <c r="M42" t="s">
        <v>6203</v>
      </c>
      <c r="N42">
        <f>VLOOKUP(E42,Sheet1!$AC$2:$AO$8,13,FALSE)</f>
        <v>2</v>
      </c>
      <c r="O42" t="s">
        <v>6204</v>
      </c>
      <c r="P42" t="str">
        <f>M42&amp;N42&amp;O42&amp;A42&amp;"';"</f>
        <v>update kmn_layouts set optimization_goal_id = 2 where layoutid='0874543f54a2e4760bce962fdc209509';</v>
      </c>
      <c r="Q42" t="s">
        <v>6205</v>
      </c>
      <c r="R42" s="52" t="s">
        <v>6206</v>
      </c>
      <c r="S42" s="52" t="s">
        <v>6207</v>
      </c>
      <c r="T42" s="29" t="str">
        <f>Q42&amp;A42&amp;R42&amp;N42&amp;","&amp;L42&amp;S42</f>
        <v>insert into kmn_history(entity_type, change_id, entity_id, field, new_value, old_value, updated_by,timestamp) values ('placement', replace(uuid(),'-',''), '0874543f54a2e4760bce962fdc209509', 'optimization_goal_id',2,1,'shahar@komoona.com', unix_timestamp());</v>
      </c>
      <c r="U42" t="s">
        <v>6211</v>
      </c>
      <c r="V42" t="s">
        <v>6209</v>
      </c>
      <c r="W42" t="str">
        <f t="shared" si="0"/>
        <v>('0874543f54a2e4760bce962fdc209509',25,'komoona',date(current_timestamp), unix_timestamp(current_timestamp), current_timestamp, 'shahar@komoona.com'),</v>
      </c>
    </row>
    <row r="43" spans="1:23" ht="43.2" x14ac:dyDescent="0.3">
      <c r="A43" t="s">
        <v>1738</v>
      </c>
      <c r="B43">
        <v>3.8679999999999999</v>
      </c>
      <c r="C43">
        <v>0.17282833505687695</v>
      </c>
      <c r="D43" t="s">
        <v>37</v>
      </c>
      <c r="E43" t="s">
        <v>34</v>
      </c>
      <c r="F43">
        <v>0.17368148914167536</v>
      </c>
      <c r="G43">
        <f>VLOOKUP(E43,Sheet1!$AC$2:$AN$8,9,FALSE)*100</f>
        <v>15</v>
      </c>
      <c r="H43">
        <v>0.15</v>
      </c>
      <c r="I43">
        <v>0.58019999999999994</v>
      </c>
      <c r="J43" t="s">
        <v>6201</v>
      </c>
      <c r="K43">
        <v>-8.8300000000000045E-2</v>
      </c>
      <c r="L43">
        <f>VLOOKUP(D43,Sheet1!$AC$2:$AO$8,13,FALSE)</f>
        <v>2</v>
      </c>
      <c r="M43" t="s">
        <v>6203</v>
      </c>
      <c r="N43">
        <f>VLOOKUP(E43,Sheet1!$AC$2:$AO$8,13,FALSE)</f>
        <v>1</v>
      </c>
      <c r="O43" t="s">
        <v>6204</v>
      </c>
      <c r="P43" t="str">
        <f>M43&amp;N43&amp;O43&amp;A43&amp;"';"</f>
        <v>update kmn_layouts set optimization_goal_id = 1 where layoutid='08f7e5b15a8e7ee3e4f871e43705c176';</v>
      </c>
      <c r="Q43" t="s">
        <v>6205</v>
      </c>
      <c r="R43" s="52" t="s">
        <v>6206</v>
      </c>
      <c r="S43" s="52" t="s">
        <v>6207</v>
      </c>
      <c r="T43" s="29" t="str">
        <f>Q43&amp;A43&amp;R43&amp;N43&amp;","&amp;L43&amp;S43</f>
        <v>insert into kmn_history(entity_type, change_id, entity_id, field, new_value, old_value, updated_by,timestamp) values ('placement', replace(uuid(),'-',''), '08f7e5b15a8e7ee3e4f871e43705c176', 'optimization_goal_id',1,2,'shahar@komoona.com', unix_timestamp());</v>
      </c>
      <c r="U43" t="s">
        <v>6211</v>
      </c>
      <c r="V43" t="s">
        <v>6209</v>
      </c>
      <c r="W43" t="str">
        <f t="shared" si="0"/>
        <v>('08f7e5b15a8e7ee3e4f871e43705c176',15,'komoona',date(current_timestamp), unix_timestamp(current_timestamp), current_timestamp, 'shahar@komoona.com'),</v>
      </c>
    </row>
    <row r="44" spans="1:23" ht="43.2" x14ac:dyDescent="0.3">
      <c r="A44" t="s">
        <v>2829</v>
      </c>
      <c r="B44">
        <v>87.189600000000013</v>
      </c>
      <c r="C44">
        <v>0.33354551460265902</v>
      </c>
      <c r="D44" t="s">
        <v>45</v>
      </c>
      <c r="E44" t="s">
        <v>34</v>
      </c>
      <c r="F44">
        <v>0.72346472515070603</v>
      </c>
      <c r="G44">
        <f>VLOOKUP(E44,Sheet1!$AC$2:$AN$8,9,FALSE)*100</f>
        <v>15</v>
      </c>
      <c r="H44">
        <v>0.15</v>
      </c>
      <c r="I44">
        <v>13.078440000000002</v>
      </c>
      <c r="J44" t="s">
        <v>6201</v>
      </c>
      <c r="K44">
        <v>-16.003260000000004</v>
      </c>
      <c r="L44">
        <f>VLOOKUP(D44,Sheet1!$AC$2:$AO$8,13,FALSE)</f>
        <v>5</v>
      </c>
      <c r="M44" t="s">
        <v>6203</v>
      </c>
      <c r="N44">
        <f>VLOOKUP(E44,Sheet1!$AC$2:$AO$8,13,FALSE)</f>
        <v>1</v>
      </c>
      <c r="O44" t="s">
        <v>6204</v>
      </c>
      <c r="P44" t="str">
        <f>M44&amp;N44&amp;O44&amp;A44&amp;"';"</f>
        <v>update kmn_layouts set optimization_goal_id = 1 where layoutid='0944b45d735012751f7a6eec8b838feb';</v>
      </c>
      <c r="Q44" t="s">
        <v>6205</v>
      </c>
      <c r="R44" s="52" t="s">
        <v>6206</v>
      </c>
      <c r="S44" s="52" t="s">
        <v>6207</v>
      </c>
      <c r="T44" s="29" t="str">
        <f>Q44&amp;A44&amp;R44&amp;N44&amp;","&amp;L44&amp;S44</f>
        <v>insert into kmn_history(entity_type, change_id, entity_id, field, new_value, old_value, updated_by,timestamp) values ('placement', replace(uuid(),'-',''), '0944b45d735012751f7a6eec8b838feb', 'optimization_goal_id',1,5,'shahar@komoona.com', unix_timestamp());</v>
      </c>
      <c r="U44" t="s">
        <v>6211</v>
      </c>
      <c r="V44" t="s">
        <v>6209</v>
      </c>
      <c r="W44" t="str">
        <f t="shared" si="0"/>
        <v>('0944b45d735012751f7a6eec8b838feb',15,'komoona',date(current_timestamp), unix_timestamp(current_timestamp), current_timestamp, 'shahar@komoona.com'),</v>
      </c>
    </row>
    <row r="45" spans="1:23" ht="43.2" x14ac:dyDescent="0.3">
      <c r="A45" t="s">
        <v>47</v>
      </c>
      <c r="B45">
        <v>132.5642</v>
      </c>
      <c r="D45" t="s">
        <v>33</v>
      </c>
      <c r="E45" t="s">
        <v>42</v>
      </c>
      <c r="F45">
        <v>0.25938526389477712</v>
      </c>
      <c r="G45">
        <f>VLOOKUP(E45,Sheet1!$AC$2:$AN$8,9,FALSE)*100</f>
        <v>5</v>
      </c>
      <c r="H45">
        <v>0.05</v>
      </c>
      <c r="I45">
        <v>6.6282100000000002</v>
      </c>
      <c r="J45" t="s">
        <v>6201</v>
      </c>
      <c r="K45">
        <v>-24.697790000000001</v>
      </c>
      <c r="L45">
        <f>VLOOKUP(D45,Sheet1!$AC$2:$AO$8,13,FALSE)</f>
        <v>3</v>
      </c>
      <c r="M45" t="s">
        <v>6203</v>
      </c>
      <c r="N45">
        <f>VLOOKUP(E45,Sheet1!$AC$2:$AO$8,13,FALSE)</f>
        <v>4</v>
      </c>
      <c r="O45" t="s">
        <v>6204</v>
      </c>
      <c r="P45" t="str">
        <f>M45&amp;N45&amp;O45&amp;A45&amp;"';"</f>
        <v>update kmn_layouts set optimization_goal_id = 4 where layoutid='09553aaaa9d43008cd948b86f0307efd';</v>
      </c>
      <c r="Q45" t="s">
        <v>6205</v>
      </c>
      <c r="R45" s="52" t="s">
        <v>6206</v>
      </c>
      <c r="S45" s="52" t="s">
        <v>6207</v>
      </c>
      <c r="T45" s="29" t="str">
        <f>Q45&amp;A45&amp;R45&amp;N45&amp;","&amp;L45&amp;S45</f>
        <v>insert into kmn_history(entity_type, change_id, entity_id, field, new_value, old_value, updated_by,timestamp) values ('placement', replace(uuid(),'-',''), '09553aaaa9d43008cd948b86f0307efd', 'optimization_goal_id',4,3,'shahar@komoona.com', unix_timestamp());</v>
      </c>
      <c r="U45" t="s">
        <v>6211</v>
      </c>
      <c r="V45" t="s">
        <v>6209</v>
      </c>
      <c r="W45" t="str">
        <f t="shared" si="0"/>
        <v>('09553aaaa9d43008cd948b86f0307efd',5,'komoona',date(current_timestamp), unix_timestamp(current_timestamp), current_timestamp, 'shahar@komoona.com'),</v>
      </c>
    </row>
    <row r="46" spans="1:23" ht="43.2" x14ac:dyDescent="0.3">
      <c r="A46" t="s">
        <v>2860</v>
      </c>
      <c r="B46">
        <v>6.3463999999999992</v>
      </c>
      <c r="C46">
        <v>0.24995272910626498</v>
      </c>
      <c r="D46" t="s">
        <v>37</v>
      </c>
      <c r="E46" t="s">
        <v>34</v>
      </c>
      <c r="F46">
        <v>0.44736385982604299</v>
      </c>
      <c r="G46">
        <f>VLOOKUP(E46,Sheet1!$AC$2:$AN$8,9,FALSE)*100</f>
        <v>15</v>
      </c>
      <c r="H46">
        <v>0.15</v>
      </c>
      <c r="I46">
        <v>0.95195999999999981</v>
      </c>
      <c r="J46" t="s">
        <v>6201</v>
      </c>
      <c r="K46">
        <v>-0.63434000000000001</v>
      </c>
      <c r="L46">
        <f>VLOOKUP(D46,Sheet1!$AC$2:$AO$8,13,FALSE)</f>
        <v>2</v>
      </c>
      <c r="M46" t="s">
        <v>6203</v>
      </c>
      <c r="N46">
        <f>VLOOKUP(E46,Sheet1!$AC$2:$AO$8,13,FALSE)</f>
        <v>1</v>
      </c>
      <c r="O46" t="s">
        <v>6204</v>
      </c>
      <c r="P46" t="str">
        <f>M46&amp;N46&amp;O46&amp;A46&amp;"';"</f>
        <v>update kmn_layouts set optimization_goal_id = 1 where layoutid='096c8ee5253221c3618918d3401c8550';</v>
      </c>
      <c r="Q46" t="s">
        <v>6205</v>
      </c>
      <c r="R46" s="52" t="s">
        <v>6206</v>
      </c>
      <c r="S46" s="52" t="s">
        <v>6207</v>
      </c>
      <c r="T46" s="29" t="str">
        <f>Q46&amp;A46&amp;R46&amp;N46&amp;","&amp;L46&amp;S46</f>
        <v>insert into kmn_history(entity_type, change_id, entity_id, field, new_value, old_value, updated_by,timestamp) values ('placement', replace(uuid(),'-',''), '096c8ee5253221c3618918d3401c8550', 'optimization_goal_id',1,2,'shahar@komoona.com', unix_timestamp());</v>
      </c>
      <c r="U46" t="s">
        <v>6211</v>
      </c>
      <c r="V46" t="s">
        <v>6209</v>
      </c>
      <c r="W46" t="str">
        <f t="shared" si="0"/>
        <v>('096c8ee5253221c3618918d3401c8550',15,'komoona',date(current_timestamp), unix_timestamp(current_timestamp), current_timestamp, 'shahar@komoona.com'),</v>
      </c>
    </row>
    <row r="47" spans="1:23" ht="43.2" x14ac:dyDescent="0.3">
      <c r="A47" t="s">
        <v>50</v>
      </c>
      <c r="B47">
        <v>25.694900000000001</v>
      </c>
      <c r="D47" t="s">
        <v>37</v>
      </c>
      <c r="E47" t="s">
        <v>34</v>
      </c>
      <c r="F47">
        <v>0.25712884658044993</v>
      </c>
      <c r="G47">
        <f>VLOOKUP(E47,Sheet1!$AC$2:$AN$8,9,FALSE)*100</f>
        <v>15</v>
      </c>
      <c r="H47">
        <v>0.15</v>
      </c>
      <c r="I47">
        <v>3.8542350000000001</v>
      </c>
      <c r="J47" t="s">
        <v>6201</v>
      </c>
      <c r="K47">
        <v>-2.7526649999999995</v>
      </c>
      <c r="L47">
        <f>VLOOKUP(D47,Sheet1!$AC$2:$AO$8,13,FALSE)</f>
        <v>2</v>
      </c>
      <c r="M47" t="s">
        <v>6203</v>
      </c>
      <c r="N47">
        <f>VLOOKUP(E47,Sheet1!$AC$2:$AO$8,13,FALSE)</f>
        <v>1</v>
      </c>
      <c r="O47" t="s">
        <v>6204</v>
      </c>
      <c r="P47" t="str">
        <f>M47&amp;N47&amp;O47&amp;A47&amp;"';"</f>
        <v>update kmn_layouts set optimization_goal_id = 1 where layoutid='09738623081eeea0d6b56e4e3ad560ae';</v>
      </c>
      <c r="Q47" t="s">
        <v>6205</v>
      </c>
      <c r="R47" s="52" t="s">
        <v>6206</v>
      </c>
      <c r="S47" s="52" t="s">
        <v>6207</v>
      </c>
      <c r="T47" s="29" t="str">
        <f>Q47&amp;A47&amp;R47&amp;N47&amp;","&amp;L47&amp;S47</f>
        <v>insert into kmn_history(entity_type, change_id, entity_id, field, new_value, old_value, updated_by,timestamp) values ('placement', replace(uuid(),'-',''), '09738623081eeea0d6b56e4e3ad560ae', 'optimization_goal_id',1,2,'shahar@komoona.com', unix_timestamp());</v>
      </c>
      <c r="U47" t="s">
        <v>6211</v>
      </c>
      <c r="V47" t="s">
        <v>6209</v>
      </c>
      <c r="W47" t="str">
        <f t="shared" si="0"/>
        <v>('09738623081eeea0d6b56e4e3ad560ae',15,'komoona',date(current_timestamp), unix_timestamp(current_timestamp), current_timestamp, 'shahar@komoona.com'),</v>
      </c>
    </row>
    <row r="48" spans="1:23" ht="43.2" x14ac:dyDescent="0.3">
      <c r="A48" t="s">
        <v>1739</v>
      </c>
      <c r="B48">
        <v>16.140999999999998</v>
      </c>
      <c r="C48">
        <v>0.31806579517997646</v>
      </c>
      <c r="D48" t="s">
        <v>37</v>
      </c>
      <c r="E48" t="s">
        <v>34</v>
      </c>
      <c r="F48">
        <v>0.33365652685707198</v>
      </c>
      <c r="G48">
        <f>VLOOKUP(E48,Sheet1!$AC$2:$AN$8,9,FALSE)*100</f>
        <v>15</v>
      </c>
      <c r="H48">
        <v>0.15</v>
      </c>
      <c r="I48">
        <v>2.4211499999999995</v>
      </c>
      <c r="J48" t="s">
        <v>6201</v>
      </c>
      <c r="K48">
        <v>-2.7127500000000002</v>
      </c>
      <c r="L48">
        <f>VLOOKUP(D48,Sheet1!$AC$2:$AO$8,13,FALSE)</f>
        <v>2</v>
      </c>
      <c r="M48" t="s">
        <v>6203</v>
      </c>
      <c r="N48">
        <f>VLOOKUP(E48,Sheet1!$AC$2:$AO$8,13,FALSE)</f>
        <v>1</v>
      </c>
      <c r="O48" t="s">
        <v>6204</v>
      </c>
      <c r="P48" t="str">
        <f>M48&amp;N48&amp;O48&amp;A48&amp;"';"</f>
        <v>update kmn_layouts set optimization_goal_id = 1 where layoutid='097c02d89483d3914461affa5e418a23';</v>
      </c>
      <c r="Q48" t="s">
        <v>6205</v>
      </c>
      <c r="R48" s="52" t="s">
        <v>6206</v>
      </c>
      <c r="S48" s="52" t="s">
        <v>6207</v>
      </c>
      <c r="T48" s="29" t="str">
        <f>Q48&amp;A48&amp;R48&amp;N48&amp;","&amp;L48&amp;S48</f>
        <v>insert into kmn_history(entity_type, change_id, entity_id, field, new_value, old_value, updated_by,timestamp) values ('placement', replace(uuid(),'-',''), '097c02d89483d3914461affa5e418a23', 'optimization_goal_id',1,2,'shahar@komoona.com', unix_timestamp());</v>
      </c>
      <c r="U48" t="s">
        <v>6211</v>
      </c>
      <c r="V48" t="s">
        <v>6209</v>
      </c>
      <c r="W48" t="str">
        <f t="shared" si="0"/>
        <v>('097c02d89483d3914461affa5e418a23',15,'komoona',date(current_timestamp), unix_timestamp(current_timestamp), current_timestamp, 'shahar@komoona.com'),</v>
      </c>
    </row>
    <row r="49" spans="1:23" ht="43.2" x14ac:dyDescent="0.3">
      <c r="A49" t="s">
        <v>2340</v>
      </c>
      <c r="B49">
        <v>5.14</v>
      </c>
      <c r="C49">
        <v>0.25</v>
      </c>
      <c r="D49" t="s">
        <v>37</v>
      </c>
      <c r="E49" t="s">
        <v>34</v>
      </c>
      <c r="F49">
        <v>0.50695525291828791</v>
      </c>
      <c r="G49">
        <f>VLOOKUP(E49,Sheet1!$AC$2:$AN$8,9,FALSE)*100</f>
        <v>15</v>
      </c>
      <c r="H49">
        <v>0.15</v>
      </c>
      <c r="I49">
        <v>0.77099999999999991</v>
      </c>
      <c r="J49" t="s">
        <v>6201</v>
      </c>
      <c r="K49">
        <v>-0.51400000000000001</v>
      </c>
      <c r="L49">
        <f>VLOOKUP(D49,Sheet1!$AC$2:$AO$8,13,FALSE)</f>
        <v>2</v>
      </c>
      <c r="M49" t="s">
        <v>6203</v>
      </c>
      <c r="N49">
        <f>VLOOKUP(E49,Sheet1!$AC$2:$AO$8,13,FALSE)</f>
        <v>1</v>
      </c>
      <c r="O49" t="s">
        <v>6204</v>
      </c>
      <c r="P49" t="str">
        <f>M49&amp;N49&amp;O49&amp;A49&amp;"';"</f>
        <v>update kmn_layouts set optimization_goal_id = 1 where layoutid='09ca6e3fc1851781ec8cae28d5f11db7';</v>
      </c>
      <c r="Q49" t="s">
        <v>6205</v>
      </c>
      <c r="R49" s="52" t="s">
        <v>6206</v>
      </c>
      <c r="S49" s="52" t="s">
        <v>6207</v>
      </c>
      <c r="T49" s="29" t="str">
        <f>Q49&amp;A49&amp;R49&amp;N49&amp;","&amp;L49&amp;S49</f>
        <v>insert into kmn_history(entity_type, change_id, entity_id, field, new_value, old_value, updated_by,timestamp) values ('placement', replace(uuid(),'-',''), '09ca6e3fc1851781ec8cae28d5f11db7', 'optimization_goal_id',1,2,'shahar@komoona.com', unix_timestamp());</v>
      </c>
      <c r="U49" t="s">
        <v>6211</v>
      </c>
      <c r="V49" t="s">
        <v>6209</v>
      </c>
      <c r="W49" t="str">
        <f t="shared" si="0"/>
        <v>('09ca6e3fc1851781ec8cae28d5f11db7',15,'komoona',date(current_timestamp), unix_timestamp(current_timestamp), current_timestamp, 'shahar@komoona.com'),</v>
      </c>
    </row>
    <row r="50" spans="1:23" ht="43.2" x14ac:dyDescent="0.3">
      <c r="A50" t="s">
        <v>1023</v>
      </c>
      <c r="B50">
        <v>7.3959999999999999</v>
      </c>
      <c r="C50">
        <v>0.34974310438074629</v>
      </c>
      <c r="D50" t="s">
        <v>34</v>
      </c>
      <c r="E50" t="s">
        <v>42</v>
      </c>
      <c r="F50">
        <v>0.85181855056787448</v>
      </c>
      <c r="G50">
        <f>VLOOKUP(E50,Sheet1!$AC$2:$AN$8,9,FALSE)*100</f>
        <v>5</v>
      </c>
      <c r="H50">
        <v>0.05</v>
      </c>
      <c r="I50">
        <v>0.36980000000000002</v>
      </c>
      <c r="J50" t="s">
        <v>6201</v>
      </c>
      <c r="K50">
        <v>-2.2168999999999994</v>
      </c>
      <c r="L50">
        <f>VLOOKUP(D50,Sheet1!$AC$2:$AO$8,13,FALSE)</f>
        <v>1</v>
      </c>
      <c r="M50" t="s">
        <v>6203</v>
      </c>
      <c r="N50">
        <f>VLOOKUP(E50,Sheet1!$AC$2:$AO$8,13,FALSE)</f>
        <v>4</v>
      </c>
      <c r="O50" t="s">
        <v>6204</v>
      </c>
      <c r="P50" t="str">
        <f>M50&amp;N50&amp;O50&amp;A50&amp;"';"</f>
        <v>update kmn_layouts set optimization_goal_id = 4 where layoutid='09d5c683024cf3e1bf0a9445643a0e5d';</v>
      </c>
      <c r="Q50" t="s">
        <v>6205</v>
      </c>
      <c r="R50" s="52" t="s">
        <v>6206</v>
      </c>
      <c r="S50" s="52" t="s">
        <v>6207</v>
      </c>
      <c r="T50" s="29" t="str">
        <f>Q50&amp;A50&amp;R50&amp;N50&amp;","&amp;L50&amp;S50</f>
        <v>insert into kmn_history(entity_type, change_id, entity_id, field, new_value, old_value, updated_by,timestamp) values ('placement', replace(uuid(),'-',''), '09d5c683024cf3e1bf0a9445643a0e5d', 'optimization_goal_id',4,1,'shahar@komoona.com', unix_timestamp());</v>
      </c>
      <c r="U50" t="s">
        <v>6211</v>
      </c>
      <c r="V50" t="s">
        <v>6209</v>
      </c>
      <c r="W50" t="str">
        <f t="shared" si="0"/>
        <v>('09d5c683024cf3e1bf0a9445643a0e5d',5,'komoona',date(current_timestamp), unix_timestamp(current_timestamp), current_timestamp, 'shahar@komoona.com'),</v>
      </c>
    </row>
    <row r="51" spans="1:23" ht="43.2" x14ac:dyDescent="0.3">
      <c r="A51" t="s">
        <v>2583</v>
      </c>
      <c r="B51">
        <v>142.72299999999998</v>
      </c>
      <c r="C51">
        <v>0.36900149240136493</v>
      </c>
      <c r="D51" t="s">
        <v>33</v>
      </c>
      <c r="E51" t="s">
        <v>37</v>
      </c>
      <c r="F51">
        <v>0.38935910820260211</v>
      </c>
      <c r="G51">
        <f>VLOOKUP(E51,Sheet1!$AC$2:$AN$8,9,FALSE)*100</f>
        <v>25</v>
      </c>
      <c r="H51">
        <v>0.25</v>
      </c>
      <c r="I51">
        <v>35.680749999999996</v>
      </c>
      <c r="J51" t="s">
        <v>6201</v>
      </c>
      <c r="K51">
        <v>-16.984250000000003</v>
      </c>
      <c r="L51">
        <f>VLOOKUP(D51,Sheet1!$AC$2:$AO$8,13,FALSE)</f>
        <v>3</v>
      </c>
      <c r="M51" t="s">
        <v>6203</v>
      </c>
      <c r="N51">
        <f>VLOOKUP(E51,Sheet1!$AC$2:$AO$8,13,FALSE)</f>
        <v>2</v>
      </c>
      <c r="O51" t="s">
        <v>6204</v>
      </c>
      <c r="P51" t="str">
        <f>M51&amp;N51&amp;O51&amp;A51&amp;"';"</f>
        <v>update kmn_layouts set optimization_goal_id = 2 where layoutid='09d88f5abf5815d660a4d2e0db9562bf';</v>
      </c>
      <c r="Q51" t="s">
        <v>6205</v>
      </c>
      <c r="R51" s="52" t="s">
        <v>6206</v>
      </c>
      <c r="S51" s="52" t="s">
        <v>6207</v>
      </c>
      <c r="T51" s="29" t="str">
        <f>Q51&amp;A51&amp;R51&amp;N51&amp;","&amp;L51&amp;S51</f>
        <v>insert into kmn_history(entity_type, change_id, entity_id, field, new_value, old_value, updated_by,timestamp) values ('placement', replace(uuid(),'-',''), '09d88f5abf5815d660a4d2e0db9562bf', 'optimization_goal_id',2,3,'shahar@komoona.com', unix_timestamp());</v>
      </c>
      <c r="U51" t="s">
        <v>6211</v>
      </c>
      <c r="V51" t="s">
        <v>6209</v>
      </c>
      <c r="W51" t="str">
        <f t="shared" si="0"/>
        <v>('09d88f5abf5815d660a4d2e0db9562bf',25,'komoona',date(current_timestamp), unix_timestamp(current_timestamp), current_timestamp, 'shahar@komoona.com'),</v>
      </c>
    </row>
    <row r="52" spans="1:23" ht="43.2" x14ac:dyDescent="0.3">
      <c r="A52" t="s">
        <v>1661</v>
      </c>
      <c r="B52">
        <v>1.4883000000000002</v>
      </c>
      <c r="C52">
        <v>0.31888732110461598</v>
      </c>
      <c r="D52" t="s">
        <v>33</v>
      </c>
      <c r="E52" t="s">
        <v>37</v>
      </c>
      <c r="F52">
        <v>0.18181818181818202</v>
      </c>
      <c r="G52">
        <f>VLOOKUP(E52,Sheet1!$AC$2:$AN$8,9,FALSE)*100</f>
        <v>25</v>
      </c>
      <c r="H52">
        <v>0.18181818181818202</v>
      </c>
      <c r="I52">
        <v>0.27060000000000034</v>
      </c>
      <c r="J52" t="s">
        <v>6201</v>
      </c>
      <c r="K52">
        <v>-0.20399999999999968</v>
      </c>
      <c r="L52">
        <f>VLOOKUP(D52,Sheet1!$AC$2:$AO$8,13,FALSE)</f>
        <v>3</v>
      </c>
      <c r="M52" t="s">
        <v>6203</v>
      </c>
      <c r="N52">
        <f>VLOOKUP(E52,Sheet1!$AC$2:$AO$8,13,FALSE)</f>
        <v>2</v>
      </c>
      <c r="O52" t="s">
        <v>6204</v>
      </c>
      <c r="P52" t="str">
        <f>M52&amp;N52&amp;O52&amp;A52&amp;"';"</f>
        <v>update kmn_layouts set optimization_goal_id = 2 where layoutid='0a54fad74886a48109e83c31b0d8d368';</v>
      </c>
      <c r="Q52" t="s">
        <v>6205</v>
      </c>
      <c r="R52" s="52" t="s">
        <v>6206</v>
      </c>
      <c r="S52" s="52" t="s">
        <v>6207</v>
      </c>
      <c r="T52" s="29" t="str">
        <f>Q52&amp;A52&amp;R52&amp;N52&amp;","&amp;L52&amp;S52</f>
        <v>insert into kmn_history(entity_type, change_id, entity_id, field, new_value, old_value, updated_by,timestamp) values ('placement', replace(uuid(),'-',''), '0a54fad74886a48109e83c31b0d8d368', 'optimization_goal_id',2,3,'shahar@komoona.com', unix_timestamp());</v>
      </c>
      <c r="U52" t="s">
        <v>6211</v>
      </c>
      <c r="V52" t="s">
        <v>6209</v>
      </c>
      <c r="W52" t="str">
        <f t="shared" si="0"/>
        <v>('0a54fad74886a48109e83c31b0d8d368',25,'komoona',date(current_timestamp), unix_timestamp(current_timestamp), current_timestamp, 'shahar@komoona.com'),</v>
      </c>
    </row>
    <row r="53" spans="1:23" ht="43.2" x14ac:dyDescent="0.3">
      <c r="A53" t="s">
        <v>763</v>
      </c>
      <c r="B53">
        <v>198.36900000000003</v>
      </c>
      <c r="C53">
        <v>0.24754321491765344</v>
      </c>
      <c r="D53" t="s">
        <v>37</v>
      </c>
      <c r="E53" t="s">
        <v>34</v>
      </c>
      <c r="F53">
        <v>0.29233398363655627</v>
      </c>
      <c r="G53">
        <f>VLOOKUP(E53,Sheet1!$AC$2:$AN$8,9,FALSE)*100</f>
        <v>15</v>
      </c>
      <c r="H53">
        <v>0.15</v>
      </c>
      <c r="I53">
        <v>29.755350000000004</v>
      </c>
      <c r="J53" t="s">
        <v>6201</v>
      </c>
      <c r="K53">
        <v>-19.349549999999997</v>
      </c>
      <c r="L53">
        <f>VLOOKUP(D53,Sheet1!$AC$2:$AO$8,13,FALSE)</f>
        <v>2</v>
      </c>
      <c r="M53" t="s">
        <v>6203</v>
      </c>
      <c r="N53">
        <f>VLOOKUP(E53,Sheet1!$AC$2:$AO$8,13,FALSE)</f>
        <v>1</v>
      </c>
      <c r="O53" t="s">
        <v>6204</v>
      </c>
      <c r="P53" t="str">
        <f>M53&amp;N53&amp;O53&amp;A53&amp;"';"</f>
        <v>update kmn_layouts set optimization_goal_id = 1 where layoutid='0a8ee5fd6e63650174e6e161c1523a12';</v>
      </c>
      <c r="Q53" t="s">
        <v>6205</v>
      </c>
      <c r="R53" s="52" t="s">
        <v>6206</v>
      </c>
      <c r="S53" s="52" t="s">
        <v>6207</v>
      </c>
      <c r="T53" s="29" t="str">
        <f>Q53&amp;A53&amp;R53&amp;N53&amp;","&amp;L53&amp;S53</f>
        <v>insert into kmn_history(entity_type, change_id, entity_id, field, new_value, old_value, updated_by,timestamp) values ('placement', replace(uuid(),'-',''), '0a8ee5fd6e63650174e6e161c1523a12', 'optimization_goal_id',1,2,'shahar@komoona.com', unix_timestamp());</v>
      </c>
      <c r="U53" t="s">
        <v>6211</v>
      </c>
      <c r="V53" t="s">
        <v>6209</v>
      </c>
      <c r="W53" t="str">
        <f t="shared" si="0"/>
        <v>('0a8ee5fd6e63650174e6e161c1523a12',15,'komoona',date(current_timestamp), unix_timestamp(current_timestamp), current_timestamp, 'shahar@komoona.com'),</v>
      </c>
    </row>
    <row r="54" spans="1:23" ht="43.2" x14ac:dyDescent="0.3">
      <c r="A54" t="s">
        <v>1087</v>
      </c>
      <c r="B54">
        <v>150.64739999999998</v>
      </c>
      <c r="C54">
        <v>0.25000431471104051</v>
      </c>
      <c r="D54" t="s">
        <v>37</v>
      </c>
      <c r="E54" t="s">
        <v>34</v>
      </c>
      <c r="F54">
        <v>0.29107638100624356</v>
      </c>
      <c r="G54">
        <f>VLOOKUP(E54,Sheet1!$AC$2:$AN$8,9,FALSE)*100</f>
        <v>15</v>
      </c>
      <c r="H54">
        <v>0.15</v>
      </c>
      <c r="I54">
        <v>22.597109999999997</v>
      </c>
      <c r="J54" t="s">
        <v>6201</v>
      </c>
      <c r="K54">
        <v>-15.065390000000004</v>
      </c>
      <c r="L54">
        <f>VLOOKUP(D54,Sheet1!$AC$2:$AO$8,13,FALSE)</f>
        <v>2</v>
      </c>
      <c r="M54" t="s">
        <v>6203</v>
      </c>
      <c r="N54">
        <f>VLOOKUP(E54,Sheet1!$AC$2:$AO$8,13,FALSE)</f>
        <v>1</v>
      </c>
      <c r="O54" t="s">
        <v>6204</v>
      </c>
      <c r="P54" t="str">
        <f>M54&amp;N54&amp;O54&amp;A54&amp;"';"</f>
        <v>update kmn_layouts set optimization_goal_id = 1 where layoutid='0a99484547096160bfd490bd4b6d5e3a';</v>
      </c>
      <c r="Q54" t="s">
        <v>6205</v>
      </c>
      <c r="R54" s="52" t="s">
        <v>6206</v>
      </c>
      <c r="S54" s="52" t="s">
        <v>6207</v>
      </c>
      <c r="T54" s="29" t="str">
        <f>Q54&amp;A54&amp;R54&amp;N54&amp;","&amp;L54&amp;S54</f>
        <v>insert into kmn_history(entity_type, change_id, entity_id, field, new_value, old_value, updated_by,timestamp) values ('placement', replace(uuid(),'-',''), '0a99484547096160bfd490bd4b6d5e3a', 'optimization_goal_id',1,2,'shahar@komoona.com', unix_timestamp());</v>
      </c>
      <c r="U54" t="s">
        <v>6211</v>
      </c>
      <c r="V54" t="s">
        <v>6209</v>
      </c>
      <c r="W54" t="str">
        <f t="shared" si="0"/>
        <v>('0a99484547096160bfd490bd4b6d5e3a',15,'komoona',date(current_timestamp), unix_timestamp(current_timestamp), current_timestamp, 'shahar@komoona.com'),</v>
      </c>
    </row>
    <row r="55" spans="1:23" ht="43.2" x14ac:dyDescent="0.3">
      <c r="A55" t="s">
        <v>1740</v>
      </c>
      <c r="B55">
        <v>0.77249999999999996</v>
      </c>
      <c r="C55">
        <v>0.32983818770226536</v>
      </c>
      <c r="D55" t="s">
        <v>37</v>
      </c>
      <c r="E55" t="s">
        <v>34</v>
      </c>
      <c r="F55">
        <v>0.22071197411003246</v>
      </c>
      <c r="G55">
        <f>VLOOKUP(E55,Sheet1!$AC$2:$AN$8,9,FALSE)*100</f>
        <v>15</v>
      </c>
      <c r="H55">
        <v>0.15</v>
      </c>
      <c r="I55">
        <v>0.11587499999999999</v>
      </c>
      <c r="J55" t="s">
        <v>6201</v>
      </c>
      <c r="K55">
        <v>-0.13892499999999997</v>
      </c>
      <c r="L55">
        <f>VLOOKUP(D55,Sheet1!$AC$2:$AO$8,13,FALSE)</f>
        <v>2</v>
      </c>
      <c r="M55" t="s">
        <v>6203</v>
      </c>
      <c r="N55">
        <f>VLOOKUP(E55,Sheet1!$AC$2:$AO$8,13,FALSE)</f>
        <v>1</v>
      </c>
      <c r="O55" t="s">
        <v>6204</v>
      </c>
      <c r="P55" t="str">
        <f>M55&amp;N55&amp;O55&amp;A55&amp;"';"</f>
        <v>update kmn_layouts set optimization_goal_id = 1 where layoutid='0af69b9617fa8eb880855d0219c6c864';</v>
      </c>
      <c r="Q55" t="s">
        <v>6205</v>
      </c>
      <c r="R55" s="52" t="s">
        <v>6206</v>
      </c>
      <c r="S55" s="52" t="s">
        <v>6207</v>
      </c>
      <c r="T55" s="29" t="str">
        <f>Q55&amp;A55&amp;R55&amp;N55&amp;","&amp;L55&amp;S55</f>
        <v>insert into kmn_history(entity_type, change_id, entity_id, field, new_value, old_value, updated_by,timestamp) values ('placement', replace(uuid(),'-',''), '0af69b9617fa8eb880855d0219c6c864', 'optimization_goal_id',1,2,'shahar@komoona.com', unix_timestamp());</v>
      </c>
      <c r="U55" t="s">
        <v>6211</v>
      </c>
      <c r="V55" t="s">
        <v>6209</v>
      </c>
      <c r="W55" t="str">
        <f t="shared" si="0"/>
        <v>('0af69b9617fa8eb880855d0219c6c864',15,'komoona',date(current_timestamp), unix_timestamp(current_timestamp), current_timestamp, 'shahar@komoona.com'),</v>
      </c>
    </row>
    <row r="56" spans="1:23" ht="43.2" x14ac:dyDescent="0.3">
      <c r="A56" t="s">
        <v>1288</v>
      </c>
      <c r="B56">
        <v>11.717599999999999</v>
      </c>
      <c r="C56">
        <v>0.24997439748754013</v>
      </c>
      <c r="D56" t="s">
        <v>37</v>
      </c>
      <c r="E56" t="s">
        <v>34</v>
      </c>
      <c r="F56">
        <v>0.43728237864409092</v>
      </c>
      <c r="G56">
        <f>VLOOKUP(E56,Sheet1!$AC$2:$AN$8,9,FALSE)*100</f>
        <v>15</v>
      </c>
      <c r="H56">
        <v>0.15</v>
      </c>
      <c r="I56">
        <v>1.7576399999999999</v>
      </c>
      <c r="J56" t="s">
        <v>6201</v>
      </c>
      <c r="K56">
        <v>-1.1714600000000002</v>
      </c>
      <c r="L56">
        <f>VLOOKUP(D56,Sheet1!$AC$2:$AO$8,13,FALSE)</f>
        <v>2</v>
      </c>
      <c r="M56" t="s">
        <v>6203</v>
      </c>
      <c r="N56">
        <f>VLOOKUP(E56,Sheet1!$AC$2:$AO$8,13,FALSE)</f>
        <v>1</v>
      </c>
      <c r="O56" t="s">
        <v>6204</v>
      </c>
      <c r="P56" t="str">
        <f>M56&amp;N56&amp;O56&amp;A56&amp;"';"</f>
        <v>update kmn_layouts set optimization_goal_id = 1 where layoutid='0b38c5b51c0f6d0ea11f3220c2a7d83d';</v>
      </c>
      <c r="Q56" t="s">
        <v>6205</v>
      </c>
      <c r="R56" s="52" t="s">
        <v>6206</v>
      </c>
      <c r="S56" s="52" t="s">
        <v>6207</v>
      </c>
      <c r="T56" s="29" t="str">
        <f>Q56&amp;A56&amp;R56&amp;N56&amp;","&amp;L56&amp;S56</f>
        <v>insert into kmn_history(entity_type, change_id, entity_id, field, new_value, old_value, updated_by,timestamp) values ('placement', replace(uuid(),'-',''), '0b38c5b51c0f6d0ea11f3220c2a7d83d', 'optimization_goal_id',1,2,'shahar@komoona.com', unix_timestamp());</v>
      </c>
      <c r="U56" t="s">
        <v>6211</v>
      </c>
      <c r="V56" t="s">
        <v>6209</v>
      </c>
      <c r="W56" t="str">
        <f t="shared" si="0"/>
        <v>('0b38c5b51c0f6d0ea11f3220c2a7d83d',15,'komoona',date(current_timestamp), unix_timestamp(current_timestamp), current_timestamp, 'shahar@komoona.com'),</v>
      </c>
    </row>
    <row r="57" spans="1:23" ht="43.2" x14ac:dyDescent="0.3">
      <c r="A57" t="s">
        <v>764</v>
      </c>
      <c r="B57">
        <v>163.38999999999999</v>
      </c>
      <c r="C57">
        <v>0.23766815594589633</v>
      </c>
      <c r="D57" t="s">
        <v>37</v>
      </c>
      <c r="E57" t="s">
        <v>34</v>
      </c>
      <c r="F57">
        <v>0.31022859416120935</v>
      </c>
      <c r="G57">
        <f>VLOOKUP(E57,Sheet1!$AC$2:$AN$8,9,FALSE)*100</f>
        <v>15</v>
      </c>
      <c r="H57">
        <v>0.15</v>
      </c>
      <c r="I57">
        <v>24.508499999999998</v>
      </c>
      <c r="J57" t="s">
        <v>6201</v>
      </c>
      <c r="K57">
        <v>-14.324100000000001</v>
      </c>
      <c r="L57">
        <f>VLOOKUP(D57,Sheet1!$AC$2:$AO$8,13,FALSE)</f>
        <v>2</v>
      </c>
      <c r="M57" t="s">
        <v>6203</v>
      </c>
      <c r="N57">
        <f>VLOOKUP(E57,Sheet1!$AC$2:$AO$8,13,FALSE)</f>
        <v>1</v>
      </c>
      <c r="O57" t="s">
        <v>6204</v>
      </c>
      <c r="P57" t="str">
        <f>M57&amp;N57&amp;O57&amp;A57&amp;"';"</f>
        <v>update kmn_layouts set optimization_goal_id = 1 where layoutid='0b47306cd88b1ab9e1ad65cb91e187d1';</v>
      </c>
      <c r="Q57" t="s">
        <v>6205</v>
      </c>
      <c r="R57" s="52" t="s">
        <v>6206</v>
      </c>
      <c r="S57" s="52" t="s">
        <v>6207</v>
      </c>
      <c r="T57" s="29" t="str">
        <f>Q57&amp;A57&amp;R57&amp;N57&amp;","&amp;L57&amp;S57</f>
        <v>insert into kmn_history(entity_type, change_id, entity_id, field, new_value, old_value, updated_by,timestamp) values ('placement', replace(uuid(),'-',''), '0b47306cd88b1ab9e1ad65cb91e187d1', 'optimization_goal_id',1,2,'shahar@komoona.com', unix_timestamp());</v>
      </c>
      <c r="U57" t="s">
        <v>6211</v>
      </c>
      <c r="V57" t="s">
        <v>6209</v>
      </c>
      <c r="W57" t="str">
        <f t="shared" si="0"/>
        <v>('0b47306cd88b1ab9e1ad65cb91e187d1',15,'komoona',date(current_timestamp), unix_timestamp(current_timestamp), current_timestamp, 'shahar@komoona.com'),</v>
      </c>
    </row>
    <row r="58" spans="1:23" ht="43.2" x14ac:dyDescent="0.3">
      <c r="A58" t="s">
        <v>538</v>
      </c>
      <c r="B58">
        <v>146.25530000000001</v>
      </c>
      <c r="C58">
        <v>0.21627865793581497</v>
      </c>
      <c r="D58" t="s">
        <v>37</v>
      </c>
      <c r="E58" t="s">
        <v>42</v>
      </c>
      <c r="F58">
        <v>0.21627865793581508</v>
      </c>
      <c r="G58">
        <f>VLOOKUP(E58,Sheet1!$AC$2:$AN$8,9,FALSE)*100</f>
        <v>5</v>
      </c>
      <c r="H58">
        <v>0.05</v>
      </c>
      <c r="I58">
        <v>7.3127650000000006</v>
      </c>
      <c r="J58" t="s">
        <v>6201</v>
      </c>
      <c r="K58">
        <v>-24.319134999999996</v>
      </c>
      <c r="L58">
        <f>VLOOKUP(D58,Sheet1!$AC$2:$AO$8,13,FALSE)</f>
        <v>2</v>
      </c>
      <c r="M58" t="s">
        <v>6203</v>
      </c>
      <c r="N58">
        <f>VLOOKUP(E58,Sheet1!$AC$2:$AO$8,13,FALSE)</f>
        <v>4</v>
      </c>
      <c r="O58" t="s">
        <v>6204</v>
      </c>
      <c r="P58" t="str">
        <f>M58&amp;N58&amp;O58&amp;A58&amp;"';"</f>
        <v>update kmn_layouts set optimization_goal_id = 4 where layoutid='0c0459b47f773130a4472383cf1b37b4';</v>
      </c>
      <c r="Q58" t="s">
        <v>6205</v>
      </c>
      <c r="R58" s="52" t="s">
        <v>6206</v>
      </c>
      <c r="S58" s="52" t="s">
        <v>6207</v>
      </c>
      <c r="T58" s="29" t="str">
        <f>Q58&amp;A58&amp;R58&amp;N58&amp;","&amp;L58&amp;S58</f>
        <v>insert into kmn_history(entity_type, change_id, entity_id, field, new_value, old_value, updated_by,timestamp) values ('placement', replace(uuid(),'-',''), '0c0459b47f773130a4472383cf1b37b4', 'optimization_goal_id',4,2,'shahar@komoona.com', unix_timestamp());</v>
      </c>
      <c r="U58" t="s">
        <v>6211</v>
      </c>
      <c r="V58" t="s">
        <v>6209</v>
      </c>
      <c r="W58" t="str">
        <f t="shared" si="0"/>
        <v>('0c0459b47f773130a4472383cf1b37b4',5,'komoona',date(current_timestamp), unix_timestamp(current_timestamp), current_timestamp, 'shahar@komoona.com'),</v>
      </c>
    </row>
    <row r="59" spans="1:23" ht="43.2" x14ac:dyDescent="0.3">
      <c r="A59" t="s">
        <v>54</v>
      </c>
      <c r="B59">
        <v>195.81309999999999</v>
      </c>
      <c r="D59" t="s">
        <v>33</v>
      </c>
      <c r="E59" t="s">
        <v>37</v>
      </c>
      <c r="F59">
        <v>0.39765776651306789</v>
      </c>
      <c r="G59">
        <f>VLOOKUP(E59,Sheet1!$AC$2:$AN$8,9,FALSE)*100</f>
        <v>25</v>
      </c>
      <c r="H59">
        <v>0.25</v>
      </c>
      <c r="I59">
        <v>48.953274999999998</v>
      </c>
      <c r="J59" t="s">
        <v>6201</v>
      </c>
      <c r="K59">
        <v>1.7499999999870397E-4</v>
      </c>
      <c r="L59">
        <f>VLOOKUP(D59,Sheet1!$AC$2:$AO$8,13,FALSE)</f>
        <v>3</v>
      </c>
      <c r="M59" t="s">
        <v>6203</v>
      </c>
      <c r="N59">
        <f>VLOOKUP(E59,Sheet1!$AC$2:$AO$8,13,FALSE)</f>
        <v>2</v>
      </c>
      <c r="O59" t="s">
        <v>6204</v>
      </c>
      <c r="P59" t="str">
        <f>M59&amp;N59&amp;O59&amp;A59&amp;"';"</f>
        <v>update kmn_layouts set optimization_goal_id = 2 where layoutid='0c2b4350649de70dc5decb3e1f0dfae5';</v>
      </c>
      <c r="Q59" t="s">
        <v>6205</v>
      </c>
      <c r="R59" s="52" t="s">
        <v>6206</v>
      </c>
      <c r="S59" s="52" t="s">
        <v>6207</v>
      </c>
      <c r="T59" s="29" t="str">
        <f>Q59&amp;A59&amp;R59&amp;N59&amp;","&amp;L59&amp;S59</f>
        <v>insert into kmn_history(entity_type, change_id, entity_id, field, new_value, old_value, updated_by,timestamp) values ('placement', replace(uuid(),'-',''), '0c2b4350649de70dc5decb3e1f0dfae5', 'optimization_goal_id',2,3,'shahar@komoona.com', unix_timestamp());</v>
      </c>
      <c r="U59" t="s">
        <v>6211</v>
      </c>
      <c r="V59" t="s">
        <v>6209</v>
      </c>
      <c r="W59" t="str">
        <f t="shared" si="0"/>
        <v>('0c2b4350649de70dc5decb3e1f0dfae5',25,'komoona',date(current_timestamp), unix_timestamp(current_timestamp), current_timestamp, 'shahar@komoona.com'),</v>
      </c>
    </row>
    <row r="60" spans="1:23" ht="43.2" x14ac:dyDescent="0.3">
      <c r="A60" t="s">
        <v>2153</v>
      </c>
      <c r="B60">
        <v>9.5405999999999977</v>
      </c>
      <c r="C60">
        <v>0.22996457245875526</v>
      </c>
      <c r="D60" t="s">
        <v>34</v>
      </c>
      <c r="E60" t="s">
        <v>42</v>
      </c>
      <c r="F60">
        <v>0.31276334821709323</v>
      </c>
      <c r="G60">
        <f>VLOOKUP(E60,Sheet1!$AC$2:$AN$8,9,FALSE)*100</f>
        <v>5</v>
      </c>
      <c r="H60">
        <v>0.05</v>
      </c>
      <c r="I60">
        <v>0.4770299999999999</v>
      </c>
      <c r="J60" t="s">
        <v>6201</v>
      </c>
      <c r="K60">
        <v>-1.7169700000000001</v>
      </c>
      <c r="L60">
        <f>VLOOKUP(D60,Sheet1!$AC$2:$AO$8,13,FALSE)</f>
        <v>1</v>
      </c>
      <c r="M60" t="s">
        <v>6203</v>
      </c>
      <c r="N60">
        <f>VLOOKUP(E60,Sheet1!$AC$2:$AO$8,13,FALSE)</f>
        <v>4</v>
      </c>
      <c r="O60" t="s">
        <v>6204</v>
      </c>
      <c r="P60" t="str">
        <f>M60&amp;N60&amp;O60&amp;A60&amp;"';"</f>
        <v>update kmn_layouts set optimization_goal_id = 4 where layoutid='0cfeec6b66ceb36d4a6cefe8a942c46d';</v>
      </c>
      <c r="Q60" t="s">
        <v>6205</v>
      </c>
      <c r="R60" s="52" t="s">
        <v>6206</v>
      </c>
      <c r="S60" s="52" t="s">
        <v>6207</v>
      </c>
      <c r="T60" s="29" t="str">
        <f>Q60&amp;A60&amp;R60&amp;N60&amp;","&amp;L60&amp;S60</f>
        <v>insert into kmn_history(entity_type, change_id, entity_id, field, new_value, old_value, updated_by,timestamp) values ('placement', replace(uuid(),'-',''), '0cfeec6b66ceb36d4a6cefe8a942c46d', 'optimization_goal_id',4,1,'shahar@komoona.com', unix_timestamp());</v>
      </c>
      <c r="U60" t="s">
        <v>6211</v>
      </c>
      <c r="V60" t="s">
        <v>6209</v>
      </c>
      <c r="W60" t="str">
        <f t="shared" si="0"/>
        <v>('0cfeec6b66ceb36d4a6cefe8a942c46d',5,'komoona',date(current_timestamp), unix_timestamp(current_timestamp), current_timestamp, 'shahar@komoona.com'),</v>
      </c>
    </row>
    <row r="61" spans="1:23" ht="43.2" x14ac:dyDescent="0.3">
      <c r="A61" t="s">
        <v>580</v>
      </c>
      <c r="B61">
        <v>6.3295999999999992</v>
      </c>
      <c r="C61">
        <v>0.24941544489383219</v>
      </c>
      <c r="D61" t="s">
        <v>34</v>
      </c>
      <c r="E61" t="s">
        <v>42</v>
      </c>
      <c r="F61">
        <v>0.53982874115267943</v>
      </c>
      <c r="G61">
        <f>VLOOKUP(E61,Sheet1!$AC$2:$AN$8,9,FALSE)*100</f>
        <v>5</v>
      </c>
      <c r="H61">
        <v>0.05</v>
      </c>
      <c r="I61">
        <v>0.31647999999999998</v>
      </c>
      <c r="J61" t="s">
        <v>6201</v>
      </c>
      <c r="K61">
        <v>-1.2622200000000001</v>
      </c>
      <c r="L61">
        <f>VLOOKUP(D61,Sheet1!$AC$2:$AO$8,13,FALSE)</f>
        <v>1</v>
      </c>
      <c r="M61" t="s">
        <v>6203</v>
      </c>
      <c r="N61">
        <f>VLOOKUP(E61,Sheet1!$AC$2:$AO$8,13,FALSE)</f>
        <v>4</v>
      </c>
      <c r="O61" t="s">
        <v>6204</v>
      </c>
      <c r="P61" t="str">
        <f>M61&amp;N61&amp;O61&amp;A61&amp;"';"</f>
        <v>update kmn_layouts set optimization_goal_id = 4 where layoutid='0d36065e45e22ca8955e26b491f9843f';</v>
      </c>
      <c r="Q61" t="s">
        <v>6205</v>
      </c>
      <c r="R61" s="52" t="s">
        <v>6206</v>
      </c>
      <c r="S61" s="52" t="s">
        <v>6207</v>
      </c>
      <c r="T61" s="29" t="str">
        <f>Q61&amp;A61&amp;R61&amp;N61&amp;","&amp;L61&amp;S61</f>
        <v>insert into kmn_history(entity_type, change_id, entity_id, field, new_value, old_value, updated_by,timestamp) values ('placement', replace(uuid(),'-',''), '0d36065e45e22ca8955e26b491f9843f', 'optimization_goal_id',4,1,'shahar@komoona.com', unix_timestamp());</v>
      </c>
      <c r="U61" t="s">
        <v>6211</v>
      </c>
      <c r="V61" t="s">
        <v>6209</v>
      </c>
      <c r="W61" t="str">
        <f t="shared" si="0"/>
        <v>('0d36065e45e22ca8955e26b491f9843f',5,'komoona',date(current_timestamp), unix_timestamp(current_timestamp), current_timestamp, 'shahar@komoona.com'),</v>
      </c>
    </row>
    <row r="62" spans="1:23" ht="43.2" x14ac:dyDescent="0.3">
      <c r="A62" t="s">
        <v>1742</v>
      </c>
      <c r="B62">
        <v>5.7031999999999998</v>
      </c>
      <c r="C62">
        <v>0.1303654088932529</v>
      </c>
      <c r="D62" t="s">
        <v>37</v>
      </c>
      <c r="E62" t="s">
        <v>34</v>
      </c>
      <c r="F62">
        <v>0.15556178987235245</v>
      </c>
      <c r="G62">
        <f>VLOOKUP(E62,Sheet1!$AC$2:$AN$8,9,FALSE)*100</f>
        <v>15</v>
      </c>
      <c r="H62">
        <v>0.15</v>
      </c>
      <c r="I62">
        <v>0.85547999999999991</v>
      </c>
      <c r="J62" t="s">
        <v>6201</v>
      </c>
      <c r="K62">
        <v>0.11197999999999997</v>
      </c>
      <c r="L62">
        <f>VLOOKUP(D62,Sheet1!$AC$2:$AO$8,13,FALSE)</f>
        <v>2</v>
      </c>
      <c r="M62" t="s">
        <v>6203</v>
      </c>
      <c r="N62">
        <f>VLOOKUP(E62,Sheet1!$AC$2:$AO$8,13,FALSE)</f>
        <v>1</v>
      </c>
      <c r="O62" t="s">
        <v>6204</v>
      </c>
      <c r="P62" t="str">
        <f>M62&amp;N62&amp;O62&amp;A62&amp;"';"</f>
        <v>update kmn_layouts set optimization_goal_id = 1 where layoutid='0d74b0cb40835957b4f48335d7be3f0d';</v>
      </c>
      <c r="Q62" t="s">
        <v>6205</v>
      </c>
      <c r="R62" s="52" t="s">
        <v>6206</v>
      </c>
      <c r="S62" s="52" t="s">
        <v>6207</v>
      </c>
      <c r="T62" s="29" t="str">
        <f>Q62&amp;A62&amp;R62&amp;N62&amp;","&amp;L62&amp;S62</f>
        <v>insert into kmn_history(entity_type, change_id, entity_id, field, new_value, old_value, updated_by,timestamp) values ('placement', replace(uuid(),'-',''), '0d74b0cb40835957b4f48335d7be3f0d', 'optimization_goal_id',1,2,'shahar@komoona.com', unix_timestamp());</v>
      </c>
      <c r="U62" t="s">
        <v>6211</v>
      </c>
      <c r="V62" t="s">
        <v>6209</v>
      </c>
      <c r="W62" t="str">
        <f t="shared" si="0"/>
        <v>('0d74b0cb40835957b4f48335d7be3f0d',15,'komoona',date(current_timestamp), unix_timestamp(current_timestamp), current_timestamp, 'shahar@komoona.com'),</v>
      </c>
    </row>
    <row r="63" spans="1:23" ht="43.2" x14ac:dyDescent="0.3">
      <c r="A63" t="s">
        <v>56</v>
      </c>
      <c r="B63">
        <v>933.40930000000003</v>
      </c>
      <c r="D63" t="s">
        <v>33</v>
      </c>
      <c r="E63" t="s">
        <v>37</v>
      </c>
      <c r="F63">
        <v>0.31519189920220425</v>
      </c>
      <c r="G63">
        <f>VLOOKUP(E63,Sheet1!$AC$2:$AN$8,9,FALSE)*100</f>
        <v>25</v>
      </c>
      <c r="H63">
        <v>0.25</v>
      </c>
      <c r="I63">
        <v>233.35232500000001</v>
      </c>
      <c r="J63" t="s">
        <v>6201</v>
      </c>
      <c r="K63">
        <v>8.8250000000016371E-3</v>
      </c>
      <c r="L63">
        <f>VLOOKUP(D63,Sheet1!$AC$2:$AO$8,13,FALSE)</f>
        <v>3</v>
      </c>
      <c r="M63" t="s">
        <v>6203</v>
      </c>
      <c r="N63">
        <f>VLOOKUP(E63,Sheet1!$AC$2:$AO$8,13,FALSE)</f>
        <v>2</v>
      </c>
      <c r="O63" t="s">
        <v>6204</v>
      </c>
      <c r="P63" t="str">
        <f>M63&amp;N63&amp;O63&amp;A63&amp;"';"</f>
        <v>update kmn_layouts set optimization_goal_id = 2 where layoutid='0e4705ecbf30f55ff5d970958e1477c1';</v>
      </c>
      <c r="Q63" t="s">
        <v>6205</v>
      </c>
      <c r="R63" s="52" t="s">
        <v>6206</v>
      </c>
      <c r="S63" s="52" t="s">
        <v>6207</v>
      </c>
      <c r="T63" s="29" t="str">
        <f>Q63&amp;A63&amp;R63&amp;N63&amp;","&amp;L63&amp;S63</f>
        <v>insert into kmn_history(entity_type, change_id, entity_id, field, new_value, old_value, updated_by,timestamp) values ('placement', replace(uuid(),'-',''), '0e4705ecbf30f55ff5d970958e1477c1', 'optimization_goal_id',2,3,'shahar@komoona.com', unix_timestamp());</v>
      </c>
      <c r="U63" t="s">
        <v>6211</v>
      </c>
      <c r="V63" t="s">
        <v>6209</v>
      </c>
      <c r="W63" t="str">
        <f t="shared" si="0"/>
        <v>('0e4705ecbf30f55ff5d970958e1477c1',25,'komoona',date(current_timestamp), unix_timestamp(current_timestamp), current_timestamp, 'shahar@komoona.com'),</v>
      </c>
    </row>
    <row r="64" spans="1:23" ht="43.2" x14ac:dyDescent="0.3">
      <c r="A64" t="s">
        <v>1535</v>
      </c>
      <c r="B64">
        <v>229.68</v>
      </c>
      <c r="C64">
        <v>0.34111764193660754</v>
      </c>
      <c r="D64" t="s">
        <v>45</v>
      </c>
      <c r="E64" t="s">
        <v>37</v>
      </c>
      <c r="F64">
        <v>0.41462556600487627</v>
      </c>
      <c r="G64">
        <f>VLOOKUP(E64,Sheet1!$AC$2:$AN$8,9,FALSE)*100</f>
        <v>25</v>
      </c>
      <c r="H64">
        <v>0.25</v>
      </c>
      <c r="I64">
        <v>57.42</v>
      </c>
      <c r="J64" t="s">
        <v>6201</v>
      </c>
      <c r="K64">
        <v>-20.927900000000022</v>
      </c>
      <c r="L64">
        <f>VLOOKUP(D64,Sheet1!$AC$2:$AO$8,13,FALSE)</f>
        <v>5</v>
      </c>
      <c r="M64" t="s">
        <v>6203</v>
      </c>
      <c r="N64">
        <f>VLOOKUP(E64,Sheet1!$AC$2:$AO$8,13,FALSE)</f>
        <v>2</v>
      </c>
      <c r="O64" t="s">
        <v>6204</v>
      </c>
      <c r="P64" t="str">
        <f>M64&amp;N64&amp;O64&amp;A64&amp;"';"</f>
        <v>update kmn_layouts set optimization_goal_id = 2 where layoutid='0f140bee1b2909094c3dd796f02374e9';</v>
      </c>
      <c r="Q64" t="s">
        <v>6205</v>
      </c>
      <c r="R64" s="52" t="s">
        <v>6206</v>
      </c>
      <c r="S64" s="52" t="s">
        <v>6207</v>
      </c>
      <c r="T64" s="29" t="str">
        <f>Q64&amp;A64&amp;R64&amp;N64&amp;","&amp;L64&amp;S64</f>
        <v>insert into kmn_history(entity_type, change_id, entity_id, field, new_value, old_value, updated_by,timestamp) values ('placement', replace(uuid(),'-',''), '0f140bee1b2909094c3dd796f02374e9', 'optimization_goal_id',2,5,'shahar@komoona.com', unix_timestamp());</v>
      </c>
      <c r="U64" t="s">
        <v>6211</v>
      </c>
      <c r="V64" t="s">
        <v>6209</v>
      </c>
      <c r="W64" t="str">
        <f t="shared" si="0"/>
        <v>('0f140bee1b2909094c3dd796f02374e9',25,'komoona',date(current_timestamp), unix_timestamp(current_timestamp), current_timestamp, 'shahar@komoona.com'),</v>
      </c>
    </row>
    <row r="65" spans="1:23" ht="43.2" x14ac:dyDescent="0.3">
      <c r="A65" t="s">
        <v>1289</v>
      </c>
      <c r="B65">
        <v>5.5277999999999992</v>
      </c>
      <c r="C65">
        <v>0.24993668367162344</v>
      </c>
      <c r="D65" t="s">
        <v>37</v>
      </c>
      <c r="E65" t="s">
        <v>34</v>
      </c>
      <c r="F65">
        <v>0.58790115416621436</v>
      </c>
      <c r="G65">
        <f>VLOOKUP(E65,Sheet1!$AC$2:$AN$8,9,FALSE)*100</f>
        <v>15</v>
      </c>
      <c r="H65">
        <v>0.15</v>
      </c>
      <c r="I65">
        <v>0.82916999999999985</v>
      </c>
      <c r="J65" t="s">
        <v>6201</v>
      </c>
      <c r="K65">
        <v>-0.55243000000000009</v>
      </c>
      <c r="L65">
        <f>VLOOKUP(D65,Sheet1!$AC$2:$AO$8,13,FALSE)</f>
        <v>2</v>
      </c>
      <c r="M65" t="s">
        <v>6203</v>
      </c>
      <c r="N65">
        <f>VLOOKUP(E65,Sheet1!$AC$2:$AO$8,13,FALSE)</f>
        <v>1</v>
      </c>
      <c r="O65" t="s">
        <v>6204</v>
      </c>
      <c r="P65" t="str">
        <f>M65&amp;N65&amp;O65&amp;A65&amp;"';"</f>
        <v>update kmn_layouts set optimization_goal_id = 1 where layoutid='0fd50a2c1752c8a4a06f315f21d1c5b7';</v>
      </c>
      <c r="Q65" t="s">
        <v>6205</v>
      </c>
      <c r="R65" s="52" t="s">
        <v>6206</v>
      </c>
      <c r="S65" s="52" t="s">
        <v>6207</v>
      </c>
      <c r="T65" s="29" t="str">
        <f>Q65&amp;A65&amp;R65&amp;N65&amp;","&amp;L65&amp;S65</f>
        <v>insert into kmn_history(entity_type, change_id, entity_id, field, new_value, old_value, updated_by,timestamp) values ('placement', replace(uuid(),'-',''), '0fd50a2c1752c8a4a06f315f21d1c5b7', 'optimization_goal_id',1,2,'shahar@komoona.com', unix_timestamp());</v>
      </c>
      <c r="U65" t="s">
        <v>6211</v>
      </c>
      <c r="V65" t="s">
        <v>6209</v>
      </c>
      <c r="W65" t="str">
        <f t="shared" si="0"/>
        <v>('0fd50a2c1752c8a4a06f315f21d1c5b7',15,'komoona',date(current_timestamp), unix_timestamp(current_timestamp), current_timestamp, 'shahar@komoona.com'),</v>
      </c>
    </row>
    <row r="66" spans="1:23" ht="43.2" x14ac:dyDescent="0.3">
      <c r="A66" t="s">
        <v>1572</v>
      </c>
      <c r="B66">
        <v>179.20999999999998</v>
      </c>
      <c r="C66">
        <v>0.19321187433736961</v>
      </c>
      <c r="D66" t="s">
        <v>37</v>
      </c>
      <c r="E66" t="s">
        <v>34</v>
      </c>
      <c r="F66">
        <v>0.19321187433736942</v>
      </c>
      <c r="G66">
        <f>VLOOKUP(E66,Sheet1!$AC$2:$AN$8,9,FALSE)*100</f>
        <v>15</v>
      </c>
      <c r="H66">
        <v>0.15</v>
      </c>
      <c r="I66">
        <v>26.881499999999996</v>
      </c>
      <c r="J66" t="s">
        <v>6201</v>
      </c>
      <c r="K66">
        <v>-7.7440000000000069</v>
      </c>
      <c r="L66">
        <f>VLOOKUP(D66,Sheet1!$AC$2:$AO$8,13,FALSE)</f>
        <v>2</v>
      </c>
      <c r="M66" t="s">
        <v>6203</v>
      </c>
      <c r="N66">
        <f>VLOOKUP(E66,Sheet1!$AC$2:$AO$8,13,FALSE)</f>
        <v>1</v>
      </c>
      <c r="O66" t="s">
        <v>6204</v>
      </c>
      <c r="P66" t="str">
        <f>M66&amp;N66&amp;O66&amp;A66&amp;"';"</f>
        <v>update kmn_layouts set optimization_goal_id = 1 where layoutid='10375e78d9b397f550d620ee49d8dfd8';</v>
      </c>
      <c r="Q66" t="s">
        <v>6205</v>
      </c>
      <c r="R66" s="52" t="s">
        <v>6206</v>
      </c>
      <c r="S66" s="52" t="s">
        <v>6207</v>
      </c>
      <c r="T66" s="29" t="str">
        <f>Q66&amp;A66&amp;R66&amp;N66&amp;","&amp;L66&amp;S66</f>
        <v>insert into kmn_history(entity_type, change_id, entity_id, field, new_value, old_value, updated_by,timestamp) values ('placement', replace(uuid(),'-',''), '10375e78d9b397f550d620ee49d8dfd8', 'optimization_goal_id',1,2,'shahar@komoona.com', unix_timestamp());</v>
      </c>
      <c r="U66" t="s">
        <v>6211</v>
      </c>
      <c r="V66" t="s">
        <v>6209</v>
      </c>
      <c r="W66" t="str">
        <f t="shared" si="0"/>
        <v>('10375e78d9b397f550d620ee49d8dfd8',15,'komoona',date(current_timestamp), unix_timestamp(current_timestamp), current_timestamp, 'shahar@komoona.com'),</v>
      </c>
    </row>
    <row r="67" spans="1:23" ht="43.2" x14ac:dyDescent="0.3">
      <c r="A67" t="s">
        <v>1586</v>
      </c>
      <c r="B67">
        <v>381.24639999999999</v>
      </c>
      <c r="C67">
        <v>0.24999081958544395</v>
      </c>
      <c r="D67" t="s">
        <v>37</v>
      </c>
      <c r="E67" t="s">
        <v>34</v>
      </c>
      <c r="F67">
        <v>0.32670905220350938</v>
      </c>
      <c r="G67">
        <f>VLOOKUP(E67,Sheet1!$AC$2:$AN$8,9,FALSE)*100</f>
        <v>15</v>
      </c>
      <c r="H67">
        <v>0.15</v>
      </c>
      <c r="I67">
        <v>57.186959999999999</v>
      </c>
      <c r="J67" t="s">
        <v>6201</v>
      </c>
      <c r="K67">
        <v>-38.121139999999997</v>
      </c>
      <c r="L67">
        <f>VLOOKUP(D67,Sheet1!$AC$2:$AO$8,13,FALSE)</f>
        <v>2</v>
      </c>
      <c r="M67" t="s">
        <v>6203</v>
      </c>
      <c r="N67">
        <f>VLOOKUP(E67,Sheet1!$AC$2:$AO$8,13,FALSE)</f>
        <v>1</v>
      </c>
      <c r="O67" t="s">
        <v>6204</v>
      </c>
      <c r="P67" t="str">
        <f>M67&amp;N67&amp;O67&amp;A67&amp;"';"</f>
        <v>update kmn_layouts set optimization_goal_id = 1 where layoutid='10533ae1c636bf73cf8fdb98642f776c';</v>
      </c>
      <c r="Q67" t="s">
        <v>6205</v>
      </c>
      <c r="R67" s="52" t="s">
        <v>6206</v>
      </c>
      <c r="S67" s="52" t="s">
        <v>6207</v>
      </c>
      <c r="T67" s="29" t="str">
        <f>Q67&amp;A67&amp;R67&amp;N67&amp;","&amp;L67&amp;S67</f>
        <v>insert into kmn_history(entity_type, change_id, entity_id, field, new_value, old_value, updated_by,timestamp) values ('placement', replace(uuid(),'-',''), '10533ae1c636bf73cf8fdb98642f776c', 'optimization_goal_id',1,2,'shahar@komoona.com', unix_timestamp());</v>
      </c>
      <c r="U67" t="s">
        <v>6211</v>
      </c>
      <c r="V67" t="s">
        <v>6209</v>
      </c>
      <c r="W67" t="str">
        <f t="shared" ref="W67:W130" si="1">U67&amp;A67&amp;"',"&amp;G67&amp;V67</f>
        <v>('10533ae1c636bf73cf8fdb98642f776c',15,'komoona',date(current_timestamp), unix_timestamp(current_timestamp), current_timestamp, 'shahar@komoona.com'),</v>
      </c>
    </row>
    <row r="68" spans="1:23" ht="43.2" x14ac:dyDescent="0.3">
      <c r="A68" t="s">
        <v>1743</v>
      </c>
      <c r="B68">
        <v>2.1225000000000001</v>
      </c>
      <c r="C68">
        <v>0.11312131919905773</v>
      </c>
      <c r="D68" t="s">
        <v>37</v>
      </c>
      <c r="E68" t="s">
        <v>34</v>
      </c>
      <c r="F68">
        <v>8.0471142520612479E-2</v>
      </c>
      <c r="G68">
        <f>VLOOKUP(E68,Sheet1!$AC$2:$AN$8,9,FALSE)*100</f>
        <v>15</v>
      </c>
      <c r="H68">
        <v>8.0471142520612479E-2</v>
      </c>
      <c r="I68">
        <v>0.17079999999999998</v>
      </c>
      <c r="J68" t="s">
        <v>6201</v>
      </c>
      <c r="K68">
        <v>-6.9300000000000056E-2</v>
      </c>
      <c r="L68">
        <f>VLOOKUP(D68,Sheet1!$AC$2:$AO$8,13,FALSE)</f>
        <v>2</v>
      </c>
      <c r="M68" t="s">
        <v>6203</v>
      </c>
      <c r="N68">
        <f>VLOOKUP(E68,Sheet1!$AC$2:$AO$8,13,FALSE)</f>
        <v>1</v>
      </c>
      <c r="O68" t="s">
        <v>6204</v>
      </c>
      <c r="P68" t="str">
        <f>M68&amp;N68&amp;O68&amp;A68&amp;"';"</f>
        <v>update kmn_layouts set optimization_goal_id = 1 where layoutid='109f607bfe8a2f14529a4f17233cf8d4';</v>
      </c>
      <c r="Q68" t="s">
        <v>6205</v>
      </c>
      <c r="R68" s="52" t="s">
        <v>6206</v>
      </c>
      <c r="S68" s="52" t="s">
        <v>6207</v>
      </c>
      <c r="T68" s="29" t="str">
        <f>Q68&amp;A68&amp;R68&amp;N68&amp;","&amp;L68&amp;S68</f>
        <v>insert into kmn_history(entity_type, change_id, entity_id, field, new_value, old_value, updated_by,timestamp) values ('placement', replace(uuid(),'-',''), '109f607bfe8a2f14529a4f17233cf8d4', 'optimization_goal_id',1,2,'shahar@komoona.com', unix_timestamp());</v>
      </c>
      <c r="U68" t="s">
        <v>6211</v>
      </c>
      <c r="V68" t="s">
        <v>6209</v>
      </c>
      <c r="W68" t="str">
        <f t="shared" si="1"/>
        <v>('109f607bfe8a2f14529a4f17233cf8d4',15,'komoona',date(current_timestamp), unix_timestamp(current_timestamp), current_timestamp, 'shahar@komoona.com'),</v>
      </c>
    </row>
    <row r="69" spans="1:23" ht="43.2" x14ac:dyDescent="0.3">
      <c r="A69" t="s">
        <v>1744</v>
      </c>
      <c r="B69">
        <v>5.5298999999999996</v>
      </c>
      <c r="C69">
        <v>0.28181341434745655</v>
      </c>
      <c r="D69" t="s">
        <v>37</v>
      </c>
      <c r="E69" t="s">
        <v>34</v>
      </c>
      <c r="F69">
        <v>0.28931807085119071</v>
      </c>
      <c r="G69">
        <f>VLOOKUP(E69,Sheet1!$AC$2:$AN$8,9,FALSE)*100</f>
        <v>15</v>
      </c>
      <c r="H69">
        <v>0.15</v>
      </c>
      <c r="I69">
        <v>0.82948499999999992</v>
      </c>
      <c r="J69" t="s">
        <v>6201</v>
      </c>
      <c r="K69">
        <v>-0.72891499999999987</v>
      </c>
      <c r="L69">
        <f>VLOOKUP(D69,Sheet1!$AC$2:$AO$8,13,FALSE)</f>
        <v>2</v>
      </c>
      <c r="M69" t="s">
        <v>6203</v>
      </c>
      <c r="N69">
        <f>VLOOKUP(E69,Sheet1!$AC$2:$AO$8,13,FALSE)</f>
        <v>1</v>
      </c>
      <c r="O69" t="s">
        <v>6204</v>
      </c>
      <c r="P69" t="str">
        <f>M69&amp;N69&amp;O69&amp;A69&amp;"';"</f>
        <v>update kmn_layouts set optimization_goal_id = 1 where layoutid='10b8ec7418f1c3aeba68032668040b10';</v>
      </c>
      <c r="Q69" t="s">
        <v>6205</v>
      </c>
      <c r="R69" s="52" t="s">
        <v>6206</v>
      </c>
      <c r="S69" s="52" t="s">
        <v>6207</v>
      </c>
      <c r="T69" s="29" t="str">
        <f>Q69&amp;A69&amp;R69&amp;N69&amp;","&amp;L69&amp;S69</f>
        <v>insert into kmn_history(entity_type, change_id, entity_id, field, new_value, old_value, updated_by,timestamp) values ('placement', replace(uuid(),'-',''), '10b8ec7418f1c3aeba68032668040b10', 'optimization_goal_id',1,2,'shahar@komoona.com', unix_timestamp());</v>
      </c>
      <c r="U69" t="s">
        <v>6211</v>
      </c>
      <c r="V69" t="s">
        <v>6209</v>
      </c>
      <c r="W69" t="str">
        <f t="shared" si="1"/>
        <v>('10b8ec7418f1c3aeba68032668040b10',15,'komoona',date(current_timestamp), unix_timestamp(current_timestamp), current_timestamp, 'shahar@komoona.com'),</v>
      </c>
    </row>
    <row r="70" spans="1:23" ht="43.2" x14ac:dyDescent="0.3">
      <c r="A70" t="s">
        <v>58</v>
      </c>
      <c r="B70">
        <v>82.375200000000007</v>
      </c>
      <c r="D70" t="s">
        <v>33</v>
      </c>
      <c r="E70" t="s">
        <v>34</v>
      </c>
      <c r="F70">
        <v>0.29241142965358513</v>
      </c>
      <c r="G70">
        <f>VLOOKUP(E70,Sheet1!$AC$2:$AN$8,9,FALSE)*100</f>
        <v>15</v>
      </c>
      <c r="H70">
        <v>0.15</v>
      </c>
      <c r="I70">
        <v>12.35628</v>
      </c>
      <c r="J70" t="s">
        <v>6201</v>
      </c>
      <c r="K70">
        <v>-8.2341200000000025</v>
      </c>
      <c r="L70">
        <f>VLOOKUP(D70,Sheet1!$AC$2:$AO$8,13,FALSE)</f>
        <v>3</v>
      </c>
      <c r="M70" t="s">
        <v>6203</v>
      </c>
      <c r="N70">
        <f>VLOOKUP(E70,Sheet1!$AC$2:$AO$8,13,FALSE)</f>
        <v>1</v>
      </c>
      <c r="O70" t="s">
        <v>6204</v>
      </c>
      <c r="P70" t="str">
        <f>M70&amp;N70&amp;O70&amp;A70&amp;"';"</f>
        <v>update kmn_layouts set optimization_goal_id = 1 where layoutid='10e03a244cb7e7da6d528234354b0723';</v>
      </c>
      <c r="Q70" t="s">
        <v>6205</v>
      </c>
      <c r="R70" s="52" t="s">
        <v>6206</v>
      </c>
      <c r="S70" s="52" t="s">
        <v>6207</v>
      </c>
      <c r="T70" s="29" t="str">
        <f>Q70&amp;A70&amp;R70&amp;N70&amp;","&amp;L70&amp;S70</f>
        <v>insert into kmn_history(entity_type, change_id, entity_id, field, new_value, old_value, updated_by,timestamp) values ('placement', replace(uuid(),'-',''), '10e03a244cb7e7da6d528234354b0723', 'optimization_goal_id',1,3,'shahar@komoona.com', unix_timestamp());</v>
      </c>
      <c r="U70" t="s">
        <v>6211</v>
      </c>
      <c r="V70" t="s">
        <v>6209</v>
      </c>
      <c r="W70" t="str">
        <f t="shared" si="1"/>
        <v>('10e03a244cb7e7da6d528234354b0723',15,'komoona',date(current_timestamp), unix_timestamp(current_timestamp), current_timestamp, 'shahar@komoona.com'),</v>
      </c>
    </row>
    <row r="71" spans="1:23" ht="43.2" x14ac:dyDescent="0.3">
      <c r="A71" t="s">
        <v>215</v>
      </c>
      <c r="B71">
        <v>63.540400000000005</v>
      </c>
      <c r="C71">
        <v>0.24999999999999997</v>
      </c>
      <c r="D71" t="s">
        <v>37</v>
      </c>
      <c r="E71" t="s">
        <v>34</v>
      </c>
      <c r="F71">
        <v>0.60946421489320179</v>
      </c>
      <c r="G71">
        <f>VLOOKUP(E71,Sheet1!$AC$2:$AN$8,9,FALSE)*100</f>
        <v>15</v>
      </c>
      <c r="H71">
        <v>0.15</v>
      </c>
      <c r="I71">
        <v>9.5310600000000001</v>
      </c>
      <c r="J71" t="s">
        <v>6201</v>
      </c>
      <c r="K71">
        <v>-6.3540399999999995</v>
      </c>
      <c r="L71">
        <f>VLOOKUP(D71,Sheet1!$AC$2:$AO$8,13,FALSE)</f>
        <v>2</v>
      </c>
      <c r="M71" t="s">
        <v>6203</v>
      </c>
      <c r="N71">
        <f>VLOOKUP(E71,Sheet1!$AC$2:$AO$8,13,FALSE)</f>
        <v>1</v>
      </c>
      <c r="O71" t="s">
        <v>6204</v>
      </c>
      <c r="P71" t="str">
        <f>M71&amp;N71&amp;O71&amp;A71&amp;"';"</f>
        <v>update kmn_layouts set optimization_goal_id = 1 where layoutid='111476b13dd357a39b66ed1d86f8e374';</v>
      </c>
      <c r="Q71" t="s">
        <v>6205</v>
      </c>
      <c r="R71" s="52" t="s">
        <v>6206</v>
      </c>
      <c r="S71" s="52" t="s">
        <v>6207</v>
      </c>
      <c r="T71" s="29" t="str">
        <f>Q71&amp;A71&amp;R71&amp;N71&amp;","&amp;L71&amp;S71</f>
        <v>insert into kmn_history(entity_type, change_id, entity_id, field, new_value, old_value, updated_by,timestamp) values ('placement', replace(uuid(),'-',''), '111476b13dd357a39b66ed1d86f8e374', 'optimization_goal_id',1,2,'shahar@komoona.com', unix_timestamp());</v>
      </c>
      <c r="U71" t="s">
        <v>6211</v>
      </c>
      <c r="V71" t="s">
        <v>6209</v>
      </c>
      <c r="W71" t="str">
        <f t="shared" si="1"/>
        <v>('111476b13dd357a39b66ed1d86f8e374',15,'komoona',date(current_timestamp), unix_timestamp(current_timestamp), current_timestamp, 'shahar@komoona.com'),</v>
      </c>
    </row>
    <row r="72" spans="1:23" ht="43.2" x14ac:dyDescent="0.3">
      <c r="A72" t="s">
        <v>1561</v>
      </c>
      <c r="B72">
        <v>45.347900000000003</v>
      </c>
      <c r="C72">
        <v>0.2499564478178703</v>
      </c>
      <c r="D72" t="s">
        <v>37</v>
      </c>
      <c r="E72" t="s">
        <v>42</v>
      </c>
      <c r="F72">
        <v>0.9595657130760189</v>
      </c>
      <c r="G72">
        <f>VLOOKUP(E72,Sheet1!$AC$2:$AN$8,9,FALSE)*100</f>
        <v>5</v>
      </c>
      <c r="H72">
        <v>0.05</v>
      </c>
      <c r="I72">
        <v>2.267395</v>
      </c>
      <c r="J72" t="s">
        <v>6201</v>
      </c>
      <c r="K72">
        <v>-9.0676050000000004</v>
      </c>
      <c r="L72">
        <f>VLOOKUP(D72,Sheet1!$AC$2:$AO$8,13,FALSE)</f>
        <v>2</v>
      </c>
      <c r="M72" t="s">
        <v>6203</v>
      </c>
      <c r="N72">
        <f>VLOOKUP(E72,Sheet1!$AC$2:$AO$8,13,FALSE)</f>
        <v>4</v>
      </c>
      <c r="O72" t="s">
        <v>6204</v>
      </c>
      <c r="P72" t="str">
        <f>M72&amp;N72&amp;O72&amp;A72&amp;"';"</f>
        <v>update kmn_layouts set optimization_goal_id = 4 where layoutid='1158e55dc06846b49609eb9e54c96c65';</v>
      </c>
      <c r="Q72" t="s">
        <v>6205</v>
      </c>
      <c r="R72" s="52" t="s">
        <v>6206</v>
      </c>
      <c r="S72" s="52" t="s">
        <v>6207</v>
      </c>
      <c r="T72" s="29" t="str">
        <f>Q72&amp;A72&amp;R72&amp;N72&amp;","&amp;L72&amp;S72</f>
        <v>insert into kmn_history(entity_type, change_id, entity_id, field, new_value, old_value, updated_by,timestamp) values ('placement', replace(uuid(),'-',''), '1158e55dc06846b49609eb9e54c96c65', 'optimization_goal_id',4,2,'shahar@komoona.com', unix_timestamp());</v>
      </c>
      <c r="U72" t="s">
        <v>6211</v>
      </c>
      <c r="V72" t="s">
        <v>6209</v>
      </c>
      <c r="W72" t="str">
        <f t="shared" si="1"/>
        <v>('1158e55dc06846b49609eb9e54c96c65',5,'komoona',date(current_timestamp), unix_timestamp(current_timestamp), current_timestamp, 'shahar@komoona.com'),</v>
      </c>
    </row>
    <row r="73" spans="1:23" ht="43.2" x14ac:dyDescent="0.3">
      <c r="A73" t="s">
        <v>1662</v>
      </c>
      <c r="B73">
        <v>59.606099999999998</v>
      </c>
      <c r="C73">
        <v>0.28259020469381491</v>
      </c>
      <c r="D73" t="s">
        <v>33</v>
      </c>
      <c r="E73" t="s">
        <v>37</v>
      </c>
      <c r="F73">
        <v>0.28259020469381485</v>
      </c>
      <c r="G73">
        <f>VLOOKUP(E73,Sheet1!$AC$2:$AN$8,9,FALSE)*100</f>
        <v>25</v>
      </c>
      <c r="H73">
        <v>0.25</v>
      </c>
      <c r="I73">
        <v>14.901524999999999</v>
      </c>
      <c r="J73" t="s">
        <v>6201</v>
      </c>
      <c r="K73">
        <v>-1.9425750000000015</v>
      </c>
      <c r="L73">
        <f>VLOOKUP(D73,Sheet1!$AC$2:$AO$8,13,FALSE)</f>
        <v>3</v>
      </c>
      <c r="M73" t="s">
        <v>6203</v>
      </c>
      <c r="N73">
        <f>VLOOKUP(E73,Sheet1!$AC$2:$AO$8,13,FALSE)</f>
        <v>2</v>
      </c>
      <c r="O73" t="s">
        <v>6204</v>
      </c>
      <c r="P73" t="str">
        <f>M73&amp;N73&amp;O73&amp;A73&amp;"';"</f>
        <v>update kmn_layouts set optimization_goal_id = 2 where layoutid='1160a4219788eaa419b2724d5391052a';</v>
      </c>
      <c r="Q73" t="s">
        <v>6205</v>
      </c>
      <c r="R73" s="52" t="s">
        <v>6206</v>
      </c>
      <c r="S73" s="52" t="s">
        <v>6207</v>
      </c>
      <c r="T73" s="29" t="str">
        <f>Q73&amp;A73&amp;R73&amp;N73&amp;","&amp;L73&amp;S73</f>
        <v>insert into kmn_history(entity_type, change_id, entity_id, field, new_value, old_value, updated_by,timestamp) values ('placement', replace(uuid(),'-',''), '1160a4219788eaa419b2724d5391052a', 'optimization_goal_id',2,3,'shahar@komoona.com', unix_timestamp());</v>
      </c>
      <c r="U73" t="s">
        <v>6211</v>
      </c>
      <c r="V73" t="s">
        <v>6209</v>
      </c>
      <c r="W73" t="str">
        <f t="shared" si="1"/>
        <v>('1160a4219788eaa419b2724d5391052a',25,'komoona',date(current_timestamp), unix_timestamp(current_timestamp), current_timestamp, 'shahar@komoona.com'),</v>
      </c>
    </row>
    <row r="74" spans="1:23" ht="43.2" x14ac:dyDescent="0.3">
      <c r="A74" t="s">
        <v>378</v>
      </c>
      <c r="B74">
        <v>39.7864</v>
      </c>
      <c r="C74">
        <v>0.19786660768503811</v>
      </c>
      <c r="D74" t="s">
        <v>37</v>
      </c>
      <c r="E74" t="s">
        <v>42</v>
      </c>
      <c r="F74">
        <v>0.19786660768503814</v>
      </c>
      <c r="G74">
        <f>VLOOKUP(E74,Sheet1!$AC$2:$AN$8,9,FALSE)*100</f>
        <v>5</v>
      </c>
      <c r="H74">
        <v>0.05</v>
      </c>
      <c r="I74">
        <v>1.9893200000000002</v>
      </c>
      <c r="J74" t="s">
        <v>6201</v>
      </c>
      <c r="K74">
        <v>-5.8830799999999996</v>
      </c>
      <c r="L74">
        <f>VLOOKUP(D74,Sheet1!$AC$2:$AO$8,13,FALSE)</f>
        <v>2</v>
      </c>
      <c r="M74" t="s">
        <v>6203</v>
      </c>
      <c r="N74">
        <f>VLOOKUP(E74,Sheet1!$AC$2:$AO$8,13,FALSE)</f>
        <v>4</v>
      </c>
      <c r="O74" t="s">
        <v>6204</v>
      </c>
      <c r="P74" t="str">
        <f>M74&amp;N74&amp;O74&amp;A74&amp;"';"</f>
        <v>update kmn_layouts set optimization_goal_id = 4 where layoutid='11a6cadd66e6aca43f4848d0b4be87a9';</v>
      </c>
      <c r="Q74" t="s">
        <v>6205</v>
      </c>
      <c r="R74" s="52" t="s">
        <v>6206</v>
      </c>
      <c r="S74" s="52" t="s">
        <v>6207</v>
      </c>
      <c r="T74" s="29" t="str">
        <f>Q74&amp;A74&amp;R74&amp;N74&amp;","&amp;L74&amp;S74</f>
        <v>insert into kmn_history(entity_type, change_id, entity_id, field, new_value, old_value, updated_by,timestamp) values ('placement', replace(uuid(),'-',''), '11a6cadd66e6aca43f4848d0b4be87a9', 'optimization_goal_id',4,2,'shahar@komoona.com', unix_timestamp());</v>
      </c>
      <c r="U74" t="s">
        <v>6211</v>
      </c>
      <c r="V74" t="s">
        <v>6209</v>
      </c>
      <c r="W74" t="str">
        <f t="shared" si="1"/>
        <v>('11a6cadd66e6aca43f4848d0b4be87a9',5,'komoona',date(current_timestamp), unix_timestamp(current_timestamp), current_timestamp, 'shahar@komoona.com'),</v>
      </c>
    </row>
    <row r="75" spans="1:23" ht="43.2" x14ac:dyDescent="0.3">
      <c r="A75" t="s">
        <v>1745</v>
      </c>
      <c r="B75">
        <v>3.4237000000000002</v>
      </c>
      <c r="C75">
        <v>0.14212693869205828</v>
      </c>
      <c r="D75" t="s">
        <v>37</v>
      </c>
      <c r="E75" t="s">
        <v>34</v>
      </c>
      <c r="F75">
        <v>0.16213453281537527</v>
      </c>
      <c r="G75">
        <f>VLOOKUP(E75,Sheet1!$AC$2:$AN$8,9,FALSE)*100</f>
        <v>15</v>
      </c>
      <c r="H75">
        <v>0.15</v>
      </c>
      <c r="I75">
        <v>0.51355499999999998</v>
      </c>
      <c r="J75" t="s">
        <v>6201</v>
      </c>
      <c r="K75">
        <v>2.6955000000000007E-2</v>
      </c>
      <c r="L75">
        <f>VLOOKUP(D75,Sheet1!$AC$2:$AO$8,13,FALSE)</f>
        <v>2</v>
      </c>
      <c r="M75" t="s">
        <v>6203</v>
      </c>
      <c r="N75">
        <f>VLOOKUP(E75,Sheet1!$AC$2:$AO$8,13,FALSE)</f>
        <v>1</v>
      </c>
      <c r="O75" t="s">
        <v>6204</v>
      </c>
      <c r="P75" t="str">
        <f>M75&amp;N75&amp;O75&amp;A75&amp;"';"</f>
        <v>update kmn_layouts set optimization_goal_id = 1 where layoutid='125d3882fc2f7e04023e352b5c0f413d';</v>
      </c>
      <c r="Q75" t="s">
        <v>6205</v>
      </c>
      <c r="R75" s="52" t="s">
        <v>6206</v>
      </c>
      <c r="S75" s="52" t="s">
        <v>6207</v>
      </c>
      <c r="T75" s="29" t="str">
        <f>Q75&amp;A75&amp;R75&amp;N75&amp;","&amp;L75&amp;S75</f>
        <v>insert into kmn_history(entity_type, change_id, entity_id, field, new_value, old_value, updated_by,timestamp) values ('placement', replace(uuid(),'-',''), '125d3882fc2f7e04023e352b5c0f413d', 'optimization_goal_id',1,2,'shahar@komoona.com', unix_timestamp());</v>
      </c>
      <c r="U75" t="s">
        <v>6211</v>
      </c>
      <c r="V75" t="s">
        <v>6209</v>
      </c>
      <c r="W75" t="str">
        <f t="shared" si="1"/>
        <v>('125d3882fc2f7e04023e352b5c0f413d',15,'komoona',date(current_timestamp), unix_timestamp(current_timestamp), current_timestamp, 'shahar@komoona.com'),</v>
      </c>
    </row>
    <row r="76" spans="1:23" ht="43.2" x14ac:dyDescent="0.3">
      <c r="A76" t="s">
        <v>1746</v>
      </c>
      <c r="B76">
        <v>1.5194000000000001</v>
      </c>
      <c r="C76">
        <v>0.24983546136632884</v>
      </c>
      <c r="D76" t="s">
        <v>37</v>
      </c>
      <c r="E76" t="s">
        <v>34</v>
      </c>
      <c r="F76">
        <v>0.20942477293668563</v>
      </c>
      <c r="G76">
        <f>VLOOKUP(E76,Sheet1!$AC$2:$AN$8,9,FALSE)*100</f>
        <v>15</v>
      </c>
      <c r="H76">
        <v>0.15</v>
      </c>
      <c r="I76">
        <v>0.22791</v>
      </c>
      <c r="J76" t="s">
        <v>6201</v>
      </c>
      <c r="K76">
        <v>-0.15169000000000005</v>
      </c>
      <c r="L76">
        <f>VLOOKUP(D76,Sheet1!$AC$2:$AO$8,13,FALSE)</f>
        <v>2</v>
      </c>
      <c r="M76" t="s">
        <v>6203</v>
      </c>
      <c r="N76">
        <f>VLOOKUP(E76,Sheet1!$AC$2:$AO$8,13,FALSE)</f>
        <v>1</v>
      </c>
      <c r="O76" t="s">
        <v>6204</v>
      </c>
      <c r="P76" t="str">
        <f>M76&amp;N76&amp;O76&amp;A76&amp;"';"</f>
        <v>update kmn_layouts set optimization_goal_id = 1 where layoutid='127bfb49d7dcefed80f4feca4d242433';</v>
      </c>
      <c r="Q76" t="s">
        <v>6205</v>
      </c>
      <c r="R76" s="52" t="s">
        <v>6206</v>
      </c>
      <c r="S76" s="52" t="s">
        <v>6207</v>
      </c>
      <c r="T76" s="29" t="str">
        <f>Q76&amp;A76&amp;R76&amp;N76&amp;","&amp;L76&amp;S76</f>
        <v>insert into kmn_history(entity_type, change_id, entity_id, field, new_value, old_value, updated_by,timestamp) values ('placement', replace(uuid(),'-',''), '127bfb49d7dcefed80f4feca4d242433', 'optimization_goal_id',1,2,'shahar@komoona.com', unix_timestamp());</v>
      </c>
      <c r="U76" t="s">
        <v>6211</v>
      </c>
      <c r="V76" t="s">
        <v>6209</v>
      </c>
      <c r="W76" t="str">
        <f t="shared" si="1"/>
        <v>('127bfb49d7dcefed80f4feca4d242433',15,'komoona',date(current_timestamp), unix_timestamp(current_timestamp), current_timestamp, 'shahar@komoona.com'),</v>
      </c>
    </row>
    <row r="77" spans="1:23" ht="43.2" x14ac:dyDescent="0.3">
      <c r="A77" t="s">
        <v>1449</v>
      </c>
      <c r="B77">
        <v>74.911200000000008</v>
      </c>
      <c r="C77">
        <v>0.27859118529672472</v>
      </c>
      <c r="D77" t="s">
        <v>33</v>
      </c>
      <c r="E77" t="s">
        <v>34</v>
      </c>
      <c r="F77">
        <v>0.27860186460769554</v>
      </c>
      <c r="G77">
        <f>VLOOKUP(E77,Sheet1!$AC$2:$AN$8,9,FALSE)*100</f>
        <v>15</v>
      </c>
      <c r="H77">
        <v>0.15</v>
      </c>
      <c r="I77">
        <v>11.236680000000002</v>
      </c>
      <c r="J77" t="s">
        <v>6201</v>
      </c>
      <c r="K77">
        <v>-9.6329200000000039</v>
      </c>
      <c r="L77">
        <f>VLOOKUP(D77,Sheet1!$AC$2:$AO$8,13,FALSE)</f>
        <v>3</v>
      </c>
      <c r="M77" t="s">
        <v>6203</v>
      </c>
      <c r="N77">
        <f>VLOOKUP(E77,Sheet1!$AC$2:$AO$8,13,FALSE)</f>
        <v>1</v>
      </c>
      <c r="O77" t="s">
        <v>6204</v>
      </c>
      <c r="P77" t="str">
        <f>M77&amp;N77&amp;O77&amp;A77&amp;"';"</f>
        <v>update kmn_layouts set optimization_goal_id = 1 where layoutid='12dd74c1239d51568daf2097bbb9d672';</v>
      </c>
      <c r="Q77" t="s">
        <v>6205</v>
      </c>
      <c r="R77" s="52" t="s">
        <v>6206</v>
      </c>
      <c r="S77" s="52" t="s">
        <v>6207</v>
      </c>
      <c r="T77" s="29" t="str">
        <f>Q77&amp;A77&amp;R77&amp;N77&amp;","&amp;L77&amp;S77</f>
        <v>insert into kmn_history(entity_type, change_id, entity_id, field, new_value, old_value, updated_by,timestamp) values ('placement', replace(uuid(),'-',''), '12dd74c1239d51568daf2097bbb9d672', 'optimization_goal_id',1,3,'shahar@komoona.com', unix_timestamp());</v>
      </c>
      <c r="U77" t="s">
        <v>6211</v>
      </c>
      <c r="V77" t="s">
        <v>6209</v>
      </c>
      <c r="W77" t="str">
        <f t="shared" si="1"/>
        <v>('12dd74c1239d51568daf2097bbb9d672',15,'komoona',date(current_timestamp), unix_timestamp(current_timestamp), current_timestamp, 'shahar@komoona.com'),</v>
      </c>
    </row>
    <row r="78" spans="1:23" ht="43.2" x14ac:dyDescent="0.3">
      <c r="A78" t="s">
        <v>2201</v>
      </c>
      <c r="B78">
        <v>35.313000000000002</v>
      </c>
      <c r="C78">
        <v>0.21402882791040126</v>
      </c>
      <c r="D78" t="s">
        <v>33</v>
      </c>
      <c r="E78" t="s">
        <v>37</v>
      </c>
      <c r="F78">
        <v>0.21402882791040123</v>
      </c>
      <c r="G78">
        <f>VLOOKUP(E78,Sheet1!$AC$2:$AN$8,9,FALSE)*100</f>
        <v>25</v>
      </c>
      <c r="H78">
        <v>0.21402882791040123</v>
      </c>
      <c r="I78">
        <v>7.5579999999999989</v>
      </c>
      <c r="J78" t="s">
        <v>6201</v>
      </c>
      <c r="K78">
        <v>0</v>
      </c>
      <c r="L78">
        <f>VLOOKUP(D78,Sheet1!$AC$2:$AO$8,13,FALSE)</f>
        <v>3</v>
      </c>
      <c r="M78" t="s">
        <v>6203</v>
      </c>
      <c r="N78">
        <f>VLOOKUP(E78,Sheet1!$AC$2:$AO$8,13,FALSE)</f>
        <v>2</v>
      </c>
      <c r="O78" t="s">
        <v>6204</v>
      </c>
      <c r="P78" t="str">
        <f>M78&amp;N78&amp;O78&amp;A78&amp;"';"</f>
        <v>update kmn_layouts set optimization_goal_id = 2 where layoutid='1320970a0376b76fd6ea439453db1a1f';</v>
      </c>
      <c r="Q78" t="s">
        <v>6205</v>
      </c>
      <c r="R78" s="52" t="s">
        <v>6206</v>
      </c>
      <c r="S78" s="52" t="s">
        <v>6207</v>
      </c>
      <c r="T78" s="29" t="str">
        <f>Q78&amp;A78&amp;R78&amp;N78&amp;","&amp;L78&amp;S78</f>
        <v>insert into kmn_history(entity_type, change_id, entity_id, field, new_value, old_value, updated_by,timestamp) values ('placement', replace(uuid(),'-',''), '1320970a0376b76fd6ea439453db1a1f', 'optimization_goal_id',2,3,'shahar@komoona.com', unix_timestamp());</v>
      </c>
      <c r="U78" t="s">
        <v>6211</v>
      </c>
      <c r="V78" t="s">
        <v>6209</v>
      </c>
      <c r="W78" t="str">
        <f t="shared" si="1"/>
        <v>('1320970a0376b76fd6ea439453db1a1f',25,'komoona',date(current_timestamp), unix_timestamp(current_timestamp), current_timestamp, 'shahar@komoona.com'),</v>
      </c>
    </row>
    <row r="79" spans="1:23" ht="43.2" x14ac:dyDescent="0.3">
      <c r="A79" t="s">
        <v>2846</v>
      </c>
      <c r="B79">
        <v>62.04</v>
      </c>
      <c r="C79">
        <v>0.14983075435203094</v>
      </c>
      <c r="D79" t="s">
        <v>37</v>
      </c>
      <c r="E79" t="s">
        <v>34</v>
      </c>
      <c r="F79">
        <v>0.14983075435203091</v>
      </c>
      <c r="G79">
        <f>VLOOKUP(E79,Sheet1!$AC$2:$AN$8,9,FALSE)*100</f>
        <v>15</v>
      </c>
      <c r="H79">
        <v>0.14983075435203091</v>
      </c>
      <c r="I79">
        <v>9.295499999999997</v>
      </c>
      <c r="J79" t="s">
        <v>6201</v>
      </c>
      <c r="K79">
        <v>0</v>
      </c>
      <c r="L79">
        <f>VLOOKUP(D79,Sheet1!$AC$2:$AO$8,13,FALSE)</f>
        <v>2</v>
      </c>
      <c r="M79" t="s">
        <v>6203</v>
      </c>
      <c r="N79">
        <f>VLOOKUP(E79,Sheet1!$AC$2:$AO$8,13,FALSE)</f>
        <v>1</v>
      </c>
      <c r="O79" t="s">
        <v>6204</v>
      </c>
      <c r="P79" t="str">
        <f>M79&amp;N79&amp;O79&amp;A79&amp;"';"</f>
        <v>update kmn_layouts set optimization_goal_id = 1 where layoutid='1373760878117f2c363b44e7b0bfc440';</v>
      </c>
      <c r="Q79" t="s">
        <v>6205</v>
      </c>
      <c r="R79" s="52" t="s">
        <v>6206</v>
      </c>
      <c r="S79" s="52" t="s">
        <v>6207</v>
      </c>
      <c r="T79" s="29" t="str">
        <f>Q79&amp;A79&amp;R79&amp;N79&amp;","&amp;L79&amp;S79</f>
        <v>insert into kmn_history(entity_type, change_id, entity_id, field, new_value, old_value, updated_by,timestamp) values ('placement', replace(uuid(),'-',''), '1373760878117f2c363b44e7b0bfc440', 'optimization_goal_id',1,2,'shahar@komoona.com', unix_timestamp());</v>
      </c>
      <c r="U79" t="s">
        <v>6211</v>
      </c>
      <c r="V79" t="s">
        <v>6209</v>
      </c>
      <c r="W79" t="str">
        <f t="shared" si="1"/>
        <v>('1373760878117f2c363b44e7b0bfc440',15,'komoona',date(current_timestamp), unix_timestamp(current_timestamp), current_timestamp, 'shahar@komoona.com'),</v>
      </c>
    </row>
    <row r="80" spans="1:23" ht="43.2" x14ac:dyDescent="0.3">
      <c r="A80" t="s">
        <v>2849</v>
      </c>
      <c r="B80">
        <v>87.530200000000008</v>
      </c>
      <c r="C80">
        <v>0.16860694937290213</v>
      </c>
      <c r="D80" t="s">
        <v>37</v>
      </c>
      <c r="E80" t="s">
        <v>34</v>
      </c>
      <c r="F80">
        <v>0.16861837400120197</v>
      </c>
      <c r="G80">
        <f>VLOOKUP(E80,Sheet1!$AC$2:$AN$8,9,FALSE)*100</f>
        <v>15</v>
      </c>
      <c r="H80">
        <v>0.15</v>
      </c>
      <c r="I80">
        <v>13.129530000000001</v>
      </c>
      <c r="J80" t="s">
        <v>6201</v>
      </c>
      <c r="K80">
        <v>-1.6286699999999978</v>
      </c>
      <c r="L80">
        <f>VLOOKUP(D80,Sheet1!$AC$2:$AO$8,13,FALSE)</f>
        <v>2</v>
      </c>
      <c r="M80" t="s">
        <v>6203</v>
      </c>
      <c r="N80">
        <f>VLOOKUP(E80,Sheet1!$AC$2:$AO$8,13,FALSE)</f>
        <v>1</v>
      </c>
      <c r="O80" t="s">
        <v>6204</v>
      </c>
      <c r="P80" t="str">
        <f>M80&amp;N80&amp;O80&amp;A80&amp;"';"</f>
        <v>update kmn_layouts set optimization_goal_id = 1 where layoutid='1374efcc6f944173f6862a6c908e2034';</v>
      </c>
      <c r="Q80" t="s">
        <v>6205</v>
      </c>
      <c r="R80" s="52" t="s">
        <v>6206</v>
      </c>
      <c r="S80" s="52" t="s">
        <v>6207</v>
      </c>
      <c r="T80" s="29" t="str">
        <f>Q80&amp;A80&amp;R80&amp;N80&amp;","&amp;L80&amp;S80</f>
        <v>insert into kmn_history(entity_type, change_id, entity_id, field, new_value, old_value, updated_by,timestamp) values ('placement', replace(uuid(),'-',''), '1374efcc6f944173f6862a6c908e2034', 'optimization_goal_id',1,2,'shahar@komoona.com', unix_timestamp());</v>
      </c>
      <c r="U80" t="s">
        <v>6211</v>
      </c>
      <c r="V80" t="s">
        <v>6209</v>
      </c>
      <c r="W80" t="str">
        <f t="shared" si="1"/>
        <v>('1374efcc6f944173f6862a6c908e2034',15,'komoona',date(current_timestamp), unix_timestamp(current_timestamp), current_timestamp, 'shahar@komoona.com'),</v>
      </c>
    </row>
    <row r="81" spans="1:23" ht="43.2" x14ac:dyDescent="0.3">
      <c r="A81" t="s">
        <v>1747</v>
      </c>
      <c r="B81">
        <v>10.321</v>
      </c>
      <c r="C81">
        <v>0.27231857378161028</v>
      </c>
      <c r="D81" t="s">
        <v>37</v>
      </c>
      <c r="E81" t="s">
        <v>34</v>
      </c>
      <c r="F81">
        <v>0.28454607111713975</v>
      </c>
      <c r="G81">
        <f>VLOOKUP(E81,Sheet1!$AC$2:$AN$8,9,FALSE)*100</f>
        <v>15</v>
      </c>
      <c r="H81">
        <v>0.15</v>
      </c>
      <c r="I81">
        <v>1.5481499999999999</v>
      </c>
      <c r="J81" t="s">
        <v>6201</v>
      </c>
      <c r="K81">
        <v>-1.2624499999999996</v>
      </c>
      <c r="L81">
        <f>VLOOKUP(D81,Sheet1!$AC$2:$AO$8,13,FALSE)</f>
        <v>2</v>
      </c>
      <c r="M81" t="s">
        <v>6203</v>
      </c>
      <c r="N81">
        <f>VLOOKUP(E81,Sheet1!$AC$2:$AO$8,13,FALSE)</f>
        <v>1</v>
      </c>
      <c r="O81" t="s">
        <v>6204</v>
      </c>
      <c r="P81" t="str">
        <f>M81&amp;N81&amp;O81&amp;A81&amp;"';"</f>
        <v>update kmn_layouts set optimization_goal_id = 1 where layoutid='137c3c912c9737ad5365823b88b7e2dc';</v>
      </c>
      <c r="Q81" t="s">
        <v>6205</v>
      </c>
      <c r="R81" s="52" t="s">
        <v>6206</v>
      </c>
      <c r="S81" s="52" t="s">
        <v>6207</v>
      </c>
      <c r="T81" s="29" t="str">
        <f>Q81&amp;A81&amp;R81&amp;N81&amp;","&amp;L81&amp;S81</f>
        <v>insert into kmn_history(entity_type, change_id, entity_id, field, new_value, old_value, updated_by,timestamp) values ('placement', replace(uuid(),'-',''), '137c3c912c9737ad5365823b88b7e2dc', 'optimization_goal_id',1,2,'shahar@komoona.com', unix_timestamp());</v>
      </c>
      <c r="U81" t="s">
        <v>6211</v>
      </c>
      <c r="V81" t="s">
        <v>6209</v>
      </c>
      <c r="W81" t="str">
        <f t="shared" si="1"/>
        <v>('137c3c912c9737ad5365823b88b7e2dc',15,'komoona',date(current_timestamp), unix_timestamp(current_timestamp), current_timestamp, 'shahar@komoona.com'),</v>
      </c>
    </row>
    <row r="82" spans="1:23" ht="43.2" x14ac:dyDescent="0.3">
      <c r="A82" t="s">
        <v>316</v>
      </c>
      <c r="B82">
        <v>445.82940000000008</v>
      </c>
      <c r="C82">
        <v>9.9999910279582271E-2</v>
      </c>
      <c r="D82" t="s">
        <v>33</v>
      </c>
      <c r="E82" t="s">
        <v>37</v>
      </c>
      <c r="F82">
        <v>0.71223207801010879</v>
      </c>
      <c r="G82">
        <f>VLOOKUP(E82,Sheet1!$AC$2:$AN$8,9,FALSE)*100</f>
        <v>25</v>
      </c>
      <c r="H82">
        <v>0.25</v>
      </c>
      <c r="I82">
        <v>111.45735000000002</v>
      </c>
      <c r="J82" t="s">
        <v>6201</v>
      </c>
      <c r="K82">
        <v>66.874450000000024</v>
      </c>
      <c r="L82">
        <f>VLOOKUP(D82,Sheet1!$AC$2:$AO$8,13,FALSE)</f>
        <v>3</v>
      </c>
      <c r="M82" t="s">
        <v>6203</v>
      </c>
      <c r="N82">
        <f>VLOOKUP(E82,Sheet1!$AC$2:$AO$8,13,FALSE)</f>
        <v>2</v>
      </c>
      <c r="O82" t="s">
        <v>6204</v>
      </c>
      <c r="P82" t="str">
        <f>M82&amp;N82&amp;O82&amp;A82&amp;"';"</f>
        <v>update kmn_layouts set optimization_goal_id = 2 where layoutid='139affc1ae629092a7d9acd36557429f';</v>
      </c>
      <c r="Q82" t="s">
        <v>6205</v>
      </c>
      <c r="R82" s="52" t="s">
        <v>6206</v>
      </c>
      <c r="S82" s="52" t="s">
        <v>6207</v>
      </c>
      <c r="T82" s="29" t="str">
        <f>Q82&amp;A82&amp;R82&amp;N82&amp;","&amp;L82&amp;S82</f>
        <v>insert into kmn_history(entity_type, change_id, entity_id, field, new_value, old_value, updated_by,timestamp) values ('placement', replace(uuid(),'-',''), '139affc1ae629092a7d9acd36557429f', 'optimization_goal_id',2,3,'shahar@komoona.com', unix_timestamp());</v>
      </c>
      <c r="U82" t="s">
        <v>6211</v>
      </c>
      <c r="V82" t="s">
        <v>6209</v>
      </c>
      <c r="W82" t="str">
        <f t="shared" si="1"/>
        <v>('139affc1ae629092a7d9acd36557429f',25,'komoona',date(current_timestamp), unix_timestamp(current_timestamp), current_timestamp, 'shahar@komoona.com'),</v>
      </c>
    </row>
    <row r="83" spans="1:23" ht="43.2" x14ac:dyDescent="0.3">
      <c r="A83" t="s">
        <v>1047</v>
      </c>
      <c r="B83">
        <v>33.93</v>
      </c>
      <c r="C83">
        <v>0.30324196875921011</v>
      </c>
      <c r="D83" t="s">
        <v>45</v>
      </c>
      <c r="E83" t="s">
        <v>34</v>
      </c>
      <c r="F83">
        <v>0.33707633362805778</v>
      </c>
      <c r="G83">
        <f>VLOOKUP(E83,Sheet1!$AC$2:$AN$8,9,FALSE)*100</f>
        <v>15</v>
      </c>
      <c r="H83">
        <v>0.15</v>
      </c>
      <c r="I83">
        <v>5.0895000000000001</v>
      </c>
      <c r="J83" t="s">
        <v>6201</v>
      </c>
      <c r="K83">
        <v>-5.1994999999999996</v>
      </c>
      <c r="L83">
        <f>VLOOKUP(D83,Sheet1!$AC$2:$AO$8,13,FALSE)</f>
        <v>5</v>
      </c>
      <c r="M83" t="s">
        <v>6203</v>
      </c>
      <c r="N83">
        <f>VLOOKUP(E83,Sheet1!$AC$2:$AO$8,13,FALSE)</f>
        <v>1</v>
      </c>
      <c r="O83" t="s">
        <v>6204</v>
      </c>
      <c r="P83" t="str">
        <f>M83&amp;N83&amp;O83&amp;A83&amp;"';"</f>
        <v>update kmn_layouts set optimization_goal_id = 1 where layoutid='13dd2128e0529b39eccef92cc56418f3';</v>
      </c>
      <c r="Q83" t="s">
        <v>6205</v>
      </c>
      <c r="R83" s="52" t="s">
        <v>6206</v>
      </c>
      <c r="S83" s="52" t="s">
        <v>6207</v>
      </c>
      <c r="T83" s="29" t="str">
        <f>Q83&amp;A83&amp;R83&amp;N83&amp;","&amp;L83&amp;S83</f>
        <v>insert into kmn_history(entity_type, change_id, entity_id, field, new_value, old_value, updated_by,timestamp) values ('placement', replace(uuid(),'-',''), '13dd2128e0529b39eccef92cc56418f3', 'optimization_goal_id',1,5,'shahar@komoona.com', unix_timestamp());</v>
      </c>
      <c r="U83" t="s">
        <v>6211</v>
      </c>
      <c r="V83" t="s">
        <v>6209</v>
      </c>
      <c r="W83" t="str">
        <f t="shared" si="1"/>
        <v>('13dd2128e0529b39eccef92cc56418f3',15,'komoona',date(current_timestamp), unix_timestamp(current_timestamp), current_timestamp, 'shahar@komoona.com'),</v>
      </c>
    </row>
    <row r="84" spans="1:23" ht="43.2" x14ac:dyDescent="0.3">
      <c r="A84" t="s">
        <v>1748</v>
      </c>
      <c r="B84">
        <v>10.036200000000001</v>
      </c>
      <c r="C84">
        <v>0.31175145971582868</v>
      </c>
      <c r="D84" t="s">
        <v>37</v>
      </c>
      <c r="E84" t="s">
        <v>34</v>
      </c>
      <c r="F84">
        <v>0.32493872182698635</v>
      </c>
      <c r="G84">
        <f>VLOOKUP(E84,Sheet1!$AC$2:$AN$8,9,FALSE)*100</f>
        <v>15</v>
      </c>
      <c r="H84">
        <v>0.15</v>
      </c>
      <c r="I84">
        <v>1.50543</v>
      </c>
      <c r="J84" t="s">
        <v>6201</v>
      </c>
      <c r="K84">
        <v>-1.62337</v>
      </c>
      <c r="L84">
        <f>VLOOKUP(D84,Sheet1!$AC$2:$AO$8,13,FALSE)</f>
        <v>2</v>
      </c>
      <c r="M84" t="s">
        <v>6203</v>
      </c>
      <c r="N84">
        <f>VLOOKUP(E84,Sheet1!$AC$2:$AO$8,13,FALSE)</f>
        <v>1</v>
      </c>
      <c r="O84" t="s">
        <v>6204</v>
      </c>
      <c r="P84" t="str">
        <f>M84&amp;N84&amp;O84&amp;A84&amp;"';"</f>
        <v>update kmn_layouts set optimization_goal_id = 1 where layoutid='1409c72e90706daac6d62c9f6479b868';</v>
      </c>
      <c r="Q84" t="s">
        <v>6205</v>
      </c>
      <c r="R84" s="52" t="s">
        <v>6206</v>
      </c>
      <c r="S84" s="52" t="s">
        <v>6207</v>
      </c>
      <c r="T84" s="29" t="str">
        <f>Q84&amp;A84&amp;R84&amp;N84&amp;","&amp;L84&amp;S84</f>
        <v>insert into kmn_history(entity_type, change_id, entity_id, field, new_value, old_value, updated_by,timestamp) values ('placement', replace(uuid(),'-',''), '1409c72e90706daac6d62c9f6479b868', 'optimization_goal_id',1,2,'shahar@komoona.com', unix_timestamp());</v>
      </c>
      <c r="U84" t="s">
        <v>6211</v>
      </c>
      <c r="V84" t="s">
        <v>6209</v>
      </c>
      <c r="W84" t="str">
        <f t="shared" si="1"/>
        <v>('1409c72e90706daac6d62c9f6479b868',15,'komoona',date(current_timestamp), unix_timestamp(current_timestamp), current_timestamp, 'shahar@komoona.com'),</v>
      </c>
    </row>
    <row r="85" spans="1:23" ht="43.2" x14ac:dyDescent="0.3">
      <c r="A85" t="s">
        <v>982</v>
      </c>
      <c r="B85">
        <v>593.71029999999996</v>
      </c>
      <c r="C85">
        <v>0.24999330481549673</v>
      </c>
      <c r="D85" t="s">
        <v>45</v>
      </c>
      <c r="E85" t="s">
        <v>42</v>
      </c>
      <c r="F85">
        <v>0.31977329684191086</v>
      </c>
      <c r="G85">
        <f>VLOOKUP(E85,Sheet1!$AC$2:$AN$8,9,FALSE)*100</f>
        <v>5</v>
      </c>
      <c r="H85">
        <v>0.05</v>
      </c>
      <c r="I85">
        <v>29.685514999999999</v>
      </c>
      <c r="J85" t="s">
        <v>6201</v>
      </c>
      <c r="K85">
        <v>-118.738085</v>
      </c>
      <c r="L85">
        <f>VLOOKUP(D85,Sheet1!$AC$2:$AO$8,13,FALSE)</f>
        <v>5</v>
      </c>
      <c r="M85" t="s">
        <v>6203</v>
      </c>
      <c r="N85">
        <f>VLOOKUP(E85,Sheet1!$AC$2:$AO$8,13,FALSE)</f>
        <v>4</v>
      </c>
      <c r="O85" t="s">
        <v>6204</v>
      </c>
      <c r="P85" t="str">
        <f>M85&amp;N85&amp;O85&amp;A85&amp;"';"</f>
        <v>update kmn_layouts set optimization_goal_id = 4 where layoutid='14180ede98171daab89214a219333537';</v>
      </c>
      <c r="Q85" t="s">
        <v>6205</v>
      </c>
      <c r="R85" s="52" t="s">
        <v>6206</v>
      </c>
      <c r="S85" s="52" t="s">
        <v>6207</v>
      </c>
      <c r="T85" s="29" t="str">
        <f>Q85&amp;A85&amp;R85&amp;N85&amp;","&amp;L85&amp;S85</f>
        <v>insert into kmn_history(entity_type, change_id, entity_id, field, new_value, old_value, updated_by,timestamp) values ('placement', replace(uuid(),'-',''), '14180ede98171daab89214a219333537', 'optimization_goal_id',4,5,'shahar@komoona.com', unix_timestamp());</v>
      </c>
      <c r="U85" t="s">
        <v>6211</v>
      </c>
      <c r="V85" t="s">
        <v>6209</v>
      </c>
      <c r="W85" t="str">
        <f t="shared" si="1"/>
        <v>('14180ede98171daab89214a219333537',5,'komoona',date(current_timestamp), unix_timestamp(current_timestamp), current_timestamp, 'shahar@komoona.com'),</v>
      </c>
    </row>
    <row r="86" spans="1:23" ht="43.2" x14ac:dyDescent="0.3">
      <c r="A86" t="s">
        <v>2832</v>
      </c>
      <c r="B86">
        <v>63.7575</v>
      </c>
      <c r="C86">
        <v>0.24136454534760618</v>
      </c>
      <c r="D86" t="s">
        <v>45</v>
      </c>
      <c r="E86" t="s">
        <v>34</v>
      </c>
      <c r="F86">
        <v>0.47947300317609692</v>
      </c>
      <c r="G86">
        <f>VLOOKUP(E86,Sheet1!$AC$2:$AN$8,9,FALSE)*100</f>
        <v>15</v>
      </c>
      <c r="H86">
        <v>0.15</v>
      </c>
      <c r="I86">
        <v>9.563625</v>
      </c>
      <c r="J86" t="s">
        <v>6201</v>
      </c>
      <c r="K86">
        <v>-5.8251750000000015</v>
      </c>
      <c r="L86">
        <f>VLOOKUP(D86,Sheet1!$AC$2:$AO$8,13,FALSE)</f>
        <v>5</v>
      </c>
      <c r="M86" t="s">
        <v>6203</v>
      </c>
      <c r="N86">
        <f>VLOOKUP(E86,Sheet1!$AC$2:$AO$8,13,FALSE)</f>
        <v>1</v>
      </c>
      <c r="O86" t="s">
        <v>6204</v>
      </c>
      <c r="P86" t="str">
        <f>M86&amp;N86&amp;O86&amp;A86&amp;"';"</f>
        <v>update kmn_layouts set optimization_goal_id = 1 where layoutid='14511782aec648854f667244cadda4d9';</v>
      </c>
      <c r="Q86" t="s">
        <v>6205</v>
      </c>
      <c r="R86" s="52" t="s">
        <v>6206</v>
      </c>
      <c r="S86" s="52" t="s">
        <v>6207</v>
      </c>
      <c r="T86" s="29" t="str">
        <f>Q86&amp;A86&amp;R86&amp;N86&amp;","&amp;L86&amp;S86</f>
        <v>insert into kmn_history(entity_type, change_id, entity_id, field, new_value, old_value, updated_by,timestamp) values ('placement', replace(uuid(),'-',''), '14511782aec648854f667244cadda4d9', 'optimization_goal_id',1,5,'shahar@komoona.com', unix_timestamp());</v>
      </c>
      <c r="U86" t="s">
        <v>6211</v>
      </c>
      <c r="V86" t="s">
        <v>6209</v>
      </c>
      <c r="W86" t="str">
        <f t="shared" si="1"/>
        <v>('14511782aec648854f667244cadda4d9',15,'komoona',date(current_timestamp), unix_timestamp(current_timestamp), current_timestamp, 'shahar@komoona.com'),</v>
      </c>
    </row>
    <row r="87" spans="1:23" ht="43.2" x14ac:dyDescent="0.3">
      <c r="A87" t="s">
        <v>380</v>
      </c>
      <c r="B87">
        <v>7.82</v>
      </c>
      <c r="C87">
        <v>0.25</v>
      </c>
      <c r="D87" t="s">
        <v>37</v>
      </c>
      <c r="E87" t="s">
        <v>42</v>
      </c>
      <c r="F87">
        <v>0.30971867007672632</v>
      </c>
      <c r="G87">
        <f>VLOOKUP(E87,Sheet1!$AC$2:$AN$8,9,FALSE)*100</f>
        <v>5</v>
      </c>
      <c r="H87">
        <v>0.05</v>
      </c>
      <c r="I87">
        <v>0.39100000000000001</v>
      </c>
      <c r="J87" t="s">
        <v>6201</v>
      </c>
      <c r="K87">
        <v>-1.5640000000000001</v>
      </c>
      <c r="L87">
        <f>VLOOKUP(D87,Sheet1!$AC$2:$AO$8,13,FALSE)</f>
        <v>2</v>
      </c>
      <c r="M87" t="s">
        <v>6203</v>
      </c>
      <c r="N87">
        <f>VLOOKUP(E87,Sheet1!$AC$2:$AO$8,13,FALSE)</f>
        <v>4</v>
      </c>
      <c r="O87" t="s">
        <v>6204</v>
      </c>
      <c r="P87" t="str">
        <f>M87&amp;N87&amp;O87&amp;A87&amp;"';"</f>
        <v>update kmn_layouts set optimization_goal_id = 4 where layoutid='14523d82654713195d6f0b89d5ebe49a';</v>
      </c>
      <c r="Q87" t="s">
        <v>6205</v>
      </c>
      <c r="R87" s="52" t="s">
        <v>6206</v>
      </c>
      <c r="S87" s="52" t="s">
        <v>6207</v>
      </c>
      <c r="T87" s="29" t="str">
        <f>Q87&amp;A87&amp;R87&amp;N87&amp;","&amp;L87&amp;S87</f>
        <v>insert into kmn_history(entity_type, change_id, entity_id, field, new_value, old_value, updated_by,timestamp) values ('placement', replace(uuid(),'-',''), '14523d82654713195d6f0b89d5ebe49a', 'optimization_goal_id',4,2,'shahar@komoona.com', unix_timestamp());</v>
      </c>
      <c r="U87" t="s">
        <v>6211</v>
      </c>
      <c r="V87" t="s">
        <v>6209</v>
      </c>
      <c r="W87" t="str">
        <f t="shared" si="1"/>
        <v>('14523d82654713195d6f0b89d5ebe49a',5,'komoona',date(current_timestamp), unix_timestamp(current_timestamp), current_timestamp, 'shahar@komoona.com'),</v>
      </c>
    </row>
    <row r="88" spans="1:23" ht="43.2" x14ac:dyDescent="0.3">
      <c r="A88" t="s">
        <v>1663</v>
      </c>
      <c r="B88">
        <v>43.925800000000002</v>
      </c>
      <c r="C88">
        <v>0.21826580278560664</v>
      </c>
      <c r="D88" t="s">
        <v>37</v>
      </c>
      <c r="E88" t="s">
        <v>34</v>
      </c>
      <c r="F88">
        <v>0.21885315691461518</v>
      </c>
      <c r="G88">
        <f>VLOOKUP(E88,Sheet1!$AC$2:$AN$8,9,FALSE)*100</f>
        <v>15</v>
      </c>
      <c r="H88">
        <v>0.15</v>
      </c>
      <c r="I88">
        <v>6.58887</v>
      </c>
      <c r="J88" t="s">
        <v>6201</v>
      </c>
      <c r="K88">
        <v>-2.9986300000000004</v>
      </c>
      <c r="L88">
        <f>VLOOKUP(D88,Sheet1!$AC$2:$AO$8,13,FALSE)</f>
        <v>2</v>
      </c>
      <c r="M88" t="s">
        <v>6203</v>
      </c>
      <c r="N88">
        <f>VLOOKUP(E88,Sheet1!$AC$2:$AO$8,13,FALSE)</f>
        <v>1</v>
      </c>
      <c r="O88" t="s">
        <v>6204</v>
      </c>
      <c r="P88" t="str">
        <f>M88&amp;N88&amp;O88&amp;A88&amp;"';"</f>
        <v>update kmn_layouts set optimization_goal_id = 1 where layoutid='1470772633af14d4e78c68cbd4ea12c7';</v>
      </c>
      <c r="Q88" t="s">
        <v>6205</v>
      </c>
      <c r="R88" s="52" t="s">
        <v>6206</v>
      </c>
      <c r="S88" s="52" t="s">
        <v>6207</v>
      </c>
      <c r="T88" s="29" t="str">
        <f>Q88&amp;A88&amp;R88&amp;N88&amp;","&amp;L88&amp;S88</f>
        <v>insert into kmn_history(entity_type, change_id, entity_id, field, new_value, old_value, updated_by,timestamp) values ('placement', replace(uuid(),'-',''), '1470772633af14d4e78c68cbd4ea12c7', 'optimization_goal_id',1,2,'shahar@komoona.com', unix_timestamp());</v>
      </c>
      <c r="U88" t="s">
        <v>6211</v>
      </c>
      <c r="V88" t="s">
        <v>6209</v>
      </c>
      <c r="W88" t="str">
        <f t="shared" si="1"/>
        <v>('1470772633af14d4e78c68cbd4ea12c7',15,'komoona',date(current_timestamp), unix_timestamp(current_timestamp), current_timestamp, 'shahar@komoona.com'),</v>
      </c>
    </row>
    <row r="89" spans="1:23" ht="43.2" x14ac:dyDescent="0.3">
      <c r="A89" t="s">
        <v>2230</v>
      </c>
      <c r="B89">
        <v>155.87900000000002</v>
      </c>
      <c r="C89">
        <v>0.29874518055671384</v>
      </c>
      <c r="D89" t="s">
        <v>33</v>
      </c>
      <c r="E89" t="s">
        <v>37</v>
      </c>
      <c r="F89">
        <v>0.31023742774844609</v>
      </c>
      <c r="G89">
        <f>VLOOKUP(E89,Sheet1!$AC$2:$AN$8,9,FALSE)*100</f>
        <v>25</v>
      </c>
      <c r="H89">
        <v>0.25</v>
      </c>
      <c r="I89">
        <v>38.969750000000005</v>
      </c>
      <c r="J89" t="s">
        <v>6201</v>
      </c>
      <c r="K89">
        <v>-7.5983499999999964</v>
      </c>
      <c r="L89">
        <f>VLOOKUP(D89,Sheet1!$AC$2:$AO$8,13,FALSE)</f>
        <v>3</v>
      </c>
      <c r="M89" t="s">
        <v>6203</v>
      </c>
      <c r="N89">
        <f>VLOOKUP(E89,Sheet1!$AC$2:$AO$8,13,FALSE)</f>
        <v>2</v>
      </c>
      <c r="O89" t="s">
        <v>6204</v>
      </c>
      <c r="P89" t="str">
        <f>M89&amp;N89&amp;O89&amp;A89&amp;"';"</f>
        <v>update kmn_layouts set optimization_goal_id = 2 where layoutid='14a38483b1b73a7fd3e1083e00ffa742';</v>
      </c>
      <c r="Q89" t="s">
        <v>6205</v>
      </c>
      <c r="R89" s="52" t="s">
        <v>6206</v>
      </c>
      <c r="S89" s="52" t="s">
        <v>6207</v>
      </c>
      <c r="T89" s="29" t="str">
        <f>Q89&amp;A89&amp;R89&amp;N89&amp;","&amp;L89&amp;S89</f>
        <v>insert into kmn_history(entity_type, change_id, entity_id, field, new_value, old_value, updated_by,timestamp) values ('placement', replace(uuid(),'-',''), '14a38483b1b73a7fd3e1083e00ffa742', 'optimization_goal_id',2,3,'shahar@komoona.com', unix_timestamp());</v>
      </c>
      <c r="U89" t="s">
        <v>6211</v>
      </c>
      <c r="V89" t="s">
        <v>6209</v>
      </c>
      <c r="W89" t="str">
        <f t="shared" si="1"/>
        <v>('14a38483b1b73a7fd3e1083e00ffa742',25,'komoona',date(current_timestamp), unix_timestamp(current_timestamp), current_timestamp, 'shahar@komoona.com'),</v>
      </c>
    </row>
    <row r="90" spans="1:23" ht="43.2" x14ac:dyDescent="0.3">
      <c r="A90" t="s">
        <v>1749</v>
      </c>
      <c r="B90">
        <v>1.0251999999999999</v>
      </c>
      <c r="C90">
        <v>0.17147873585641829</v>
      </c>
      <c r="D90" t="s">
        <v>37</v>
      </c>
      <c r="E90" t="s">
        <v>34</v>
      </c>
      <c r="F90">
        <v>0.11036870854467412</v>
      </c>
      <c r="G90">
        <f>VLOOKUP(E90,Sheet1!$AC$2:$AN$8,9,FALSE)*100</f>
        <v>15</v>
      </c>
      <c r="H90">
        <v>0.11036870854467412</v>
      </c>
      <c r="I90">
        <v>0.1131499999999999</v>
      </c>
      <c r="J90" t="s">
        <v>6201</v>
      </c>
      <c r="K90">
        <v>-6.2650000000000108E-2</v>
      </c>
      <c r="L90">
        <f>VLOOKUP(D90,Sheet1!$AC$2:$AO$8,13,FALSE)</f>
        <v>2</v>
      </c>
      <c r="M90" t="s">
        <v>6203</v>
      </c>
      <c r="N90">
        <f>VLOOKUP(E90,Sheet1!$AC$2:$AO$8,13,FALSE)</f>
        <v>1</v>
      </c>
      <c r="O90" t="s">
        <v>6204</v>
      </c>
      <c r="P90" t="str">
        <f>M90&amp;N90&amp;O90&amp;A90&amp;"';"</f>
        <v>update kmn_layouts set optimization_goal_id = 1 where layoutid='14d77044edf69e03bd08cd9a1b4d8549';</v>
      </c>
      <c r="Q90" t="s">
        <v>6205</v>
      </c>
      <c r="R90" s="52" t="s">
        <v>6206</v>
      </c>
      <c r="S90" s="52" t="s">
        <v>6207</v>
      </c>
      <c r="T90" s="29" t="str">
        <f>Q90&amp;A90&amp;R90&amp;N90&amp;","&amp;L90&amp;S90</f>
        <v>insert into kmn_history(entity_type, change_id, entity_id, field, new_value, old_value, updated_by,timestamp) values ('placement', replace(uuid(),'-',''), '14d77044edf69e03bd08cd9a1b4d8549', 'optimization_goal_id',1,2,'shahar@komoona.com', unix_timestamp());</v>
      </c>
      <c r="U90" t="s">
        <v>6211</v>
      </c>
      <c r="V90" t="s">
        <v>6209</v>
      </c>
      <c r="W90" t="str">
        <f t="shared" si="1"/>
        <v>('14d77044edf69e03bd08cd9a1b4d8549',15,'komoona',date(current_timestamp), unix_timestamp(current_timestamp), current_timestamp, 'shahar@komoona.com'),</v>
      </c>
    </row>
    <row r="91" spans="1:23" ht="43.2" x14ac:dyDescent="0.3">
      <c r="A91" t="s">
        <v>1750</v>
      </c>
      <c r="B91">
        <v>2.2048000000000001</v>
      </c>
      <c r="C91">
        <v>0.27195210449927432</v>
      </c>
      <c r="D91" t="s">
        <v>37</v>
      </c>
      <c r="E91" t="s">
        <v>34</v>
      </c>
      <c r="F91">
        <v>0.27680515239477504</v>
      </c>
      <c r="G91">
        <f>VLOOKUP(E91,Sheet1!$AC$2:$AN$8,9,FALSE)*100</f>
        <v>15</v>
      </c>
      <c r="H91">
        <v>0.15</v>
      </c>
      <c r="I91">
        <v>0.33072000000000001</v>
      </c>
      <c r="J91" t="s">
        <v>6201</v>
      </c>
      <c r="K91">
        <v>-0.26888000000000001</v>
      </c>
      <c r="L91">
        <f>VLOOKUP(D91,Sheet1!$AC$2:$AO$8,13,FALSE)</f>
        <v>2</v>
      </c>
      <c r="M91" t="s">
        <v>6203</v>
      </c>
      <c r="N91">
        <f>VLOOKUP(E91,Sheet1!$AC$2:$AO$8,13,FALSE)</f>
        <v>1</v>
      </c>
      <c r="O91" t="s">
        <v>6204</v>
      </c>
      <c r="P91" t="str">
        <f>M91&amp;N91&amp;O91&amp;A91&amp;"';"</f>
        <v>update kmn_layouts set optimization_goal_id = 1 where layoutid='14d8daade3d49c3b9bf20ab0aa841ab8';</v>
      </c>
      <c r="Q91" t="s">
        <v>6205</v>
      </c>
      <c r="R91" s="52" t="s">
        <v>6206</v>
      </c>
      <c r="S91" s="52" t="s">
        <v>6207</v>
      </c>
      <c r="T91" s="29" t="str">
        <f>Q91&amp;A91&amp;R91&amp;N91&amp;","&amp;L91&amp;S91</f>
        <v>insert into kmn_history(entity_type, change_id, entity_id, field, new_value, old_value, updated_by,timestamp) values ('placement', replace(uuid(),'-',''), '14d8daade3d49c3b9bf20ab0aa841ab8', 'optimization_goal_id',1,2,'shahar@komoona.com', unix_timestamp());</v>
      </c>
      <c r="U91" t="s">
        <v>6211</v>
      </c>
      <c r="V91" t="s">
        <v>6209</v>
      </c>
      <c r="W91" t="str">
        <f t="shared" si="1"/>
        <v>('14d8daade3d49c3b9bf20ab0aa841ab8',15,'komoona',date(current_timestamp), unix_timestamp(current_timestamp), current_timestamp, 'shahar@komoona.com'),</v>
      </c>
    </row>
    <row r="92" spans="1:23" ht="43.2" x14ac:dyDescent="0.3">
      <c r="A92" t="s">
        <v>889</v>
      </c>
      <c r="B92">
        <v>1.333</v>
      </c>
      <c r="C92">
        <v>-1.0081020255063766</v>
      </c>
      <c r="D92" t="s">
        <v>33</v>
      </c>
      <c r="E92" t="s">
        <v>42</v>
      </c>
      <c r="F92">
        <v>-1.0081020255063766</v>
      </c>
      <c r="G92">
        <f>VLOOKUP(E92,Sheet1!$AC$2:$AN$8,9,FALSE)*100</f>
        <v>5</v>
      </c>
      <c r="H92">
        <v>-1.0081020255063766</v>
      </c>
      <c r="I92">
        <v>-1.3438000000000001</v>
      </c>
      <c r="J92" t="s">
        <v>6201</v>
      </c>
      <c r="K92">
        <v>0</v>
      </c>
      <c r="L92">
        <f>VLOOKUP(D92,Sheet1!$AC$2:$AO$8,13,FALSE)</f>
        <v>3</v>
      </c>
      <c r="M92" t="s">
        <v>6203</v>
      </c>
      <c r="N92">
        <f>VLOOKUP(E92,Sheet1!$AC$2:$AO$8,13,FALSE)</f>
        <v>4</v>
      </c>
      <c r="O92" t="s">
        <v>6204</v>
      </c>
      <c r="P92" t="str">
        <f>M92&amp;N92&amp;O92&amp;A92&amp;"';"</f>
        <v>update kmn_layouts set optimization_goal_id = 4 where layoutid='14fedf1fc44987b31d42c28a144d4dfb';</v>
      </c>
      <c r="Q92" t="s">
        <v>6205</v>
      </c>
      <c r="R92" s="52" t="s">
        <v>6206</v>
      </c>
      <c r="S92" s="52" t="s">
        <v>6207</v>
      </c>
      <c r="T92" s="29" t="str">
        <f>Q92&amp;A92&amp;R92&amp;N92&amp;","&amp;L92&amp;S92</f>
        <v>insert into kmn_history(entity_type, change_id, entity_id, field, new_value, old_value, updated_by,timestamp) values ('placement', replace(uuid(),'-',''), '14fedf1fc44987b31d42c28a144d4dfb', 'optimization_goal_id',4,3,'shahar@komoona.com', unix_timestamp());</v>
      </c>
      <c r="U92" t="s">
        <v>6211</v>
      </c>
      <c r="V92" t="s">
        <v>6209</v>
      </c>
      <c r="W92" t="str">
        <f t="shared" si="1"/>
        <v>('14fedf1fc44987b31d42c28a144d4dfb',5,'komoona',date(current_timestamp), unix_timestamp(current_timestamp), current_timestamp, 'shahar@komoona.com'),</v>
      </c>
    </row>
    <row r="93" spans="1:23" ht="43.2" x14ac:dyDescent="0.3">
      <c r="A93" t="s">
        <v>890</v>
      </c>
      <c r="B93">
        <v>375.32979999999998</v>
      </c>
      <c r="C93">
        <v>0.20714555572192772</v>
      </c>
      <c r="D93" t="s">
        <v>37</v>
      </c>
      <c r="E93" t="s">
        <v>34</v>
      </c>
      <c r="F93">
        <v>0.47613458883360715</v>
      </c>
      <c r="G93">
        <f>VLOOKUP(E93,Sheet1!$AC$2:$AN$8,9,FALSE)*100</f>
        <v>15</v>
      </c>
      <c r="H93">
        <v>0.15</v>
      </c>
      <c r="I93">
        <v>56.299469999999992</v>
      </c>
      <c r="J93" t="s">
        <v>6201</v>
      </c>
      <c r="K93">
        <v>-21.448429999999995</v>
      </c>
      <c r="L93">
        <f>VLOOKUP(D93,Sheet1!$AC$2:$AO$8,13,FALSE)</f>
        <v>2</v>
      </c>
      <c r="M93" t="s">
        <v>6203</v>
      </c>
      <c r="N93">
        <f>VLOOKUP(E93,Sheet1!$AC$2:$AO$8,13,FALSE)</f>
        <v>1</v>
      </c>
      <c r="O93" t="s">
        <v>6204</v>
      </c>
      <c r="P93" t="str">
        <f>M93&amp;N93&amp;O93&amp;A93&amp;"';"</f>
        <v>update kmn_layouts set optimization_goal_id = 1 where layoutid='151ee68fc6a35dc2ee645e90eabd3371';</v>
      </c>
      <c r="Q93" t="s">
        <v>6205</v>
      </c>
      <c r="R93" s="52" t="s">
        <v>6206</v>
      </c>
      <c r="S93" s="52" t="s">
        <v>6207</v>
      </c>
      <c r="T93" s="29" t="str">
        <f>Q93&amp;A93&amp;R93&amp;N93&amp;","&amp;L93&amp;S93</f>
        <v>insert into kmn_history(entity_type, change_id, entity_id, field, new_value, old_value, updated_by,timestamp) values ('placement', replace(uuid(),'-',''), '151ee68fc6a35dc2ee645e90eabd3371', 'optimization_goal_id',1,2,'shahar@komoona.com', unix_timestamp());</v>
      </c>
      <c r="U93" t="s">
        <v>6211</v>
      </c>
      <c r="V93" t="s">
        <v>6209</v>
      </c>
      <c r="W93" t="str">
        <f t="shared" si="1"/>
        <v>('151ee68fc6a35dc2ee645e90eabd3371',15,'komoona',date(current_timestamp), unix_timestamp(current_timestamp), current_timestamp, 'shahar@komoona.com'),</v>
      </c>
    </row>
    <row r="94" spans="1:23" ht="43.2" x14ac:dyDescent="0.3">
      <c r="A94" t="s">
        <v>1751</v>
      </c>
      <c r="B94">
        <v>3.9120999999999997</v>
      </c>
      <c r="C94">
        <v>0.30385215101863455</v>
      </c>
      <c r="D94" t="s">
        <v>37</v>
      </c>
      <c r="E94" t="s">
        <v>34</v>
      </c>
      <c r="F94">
        <v>0.3186523861864472</v>
      </c>
      <c r="G94">
        <f>VLOOKUP(E94,Sheet1!$AC$2:$AN$8,9,FALSE)*100</f>
        <v>15</v>
      </c>
      <c r="H94">
        <v>0.15</v>
      </c>
      <c r="I94">
        <v>0.58681499999999998</v>
      </c>
      <c r="J94" t="s">
        <v>6201</v>
      </c>
      <c r="K94">
        <v>-0.60188500000000011</v>
      </c>
      <c r="L94">
        <f>VLOOKUP(D94,Sheet1!$AC$2:$AO$8,13,FALSE)</f>
        <v>2</v>
      </c>
      <c r="M94" t="s">
        <v>6203</v>
      </c>
      <c r="N94">
        <f>VLOOKUP(E94,Sheet1!$AC$2:$AO$8,13,FALSE)</f>
        <v>1</v>
      </c>
      <c r="O94" t="s">
        <v>6204</v>
      </c>
      <c r="P94" t="str">
        <f>M94&amp;N94&amp;O94&amp;A94&amp;"';"</f>
        <v>update kmn_layouts set optimization_goal_id = 1 where layoutid='15e956bfecee94619f922de6ca310b42';</v>
      </c>
      <c r="Q94" t="s">
        <v>6205</v>
      </c>
      <c r="R94" s="52" t="s">
        <v>6206</v>
      </c>
      <c r="S94" s="52" t="s">
        <v>6207</v>
      </c>
      <c r="T94" s="29" t="str">
        <f>Q94&amp;A94&amp;R94&amp;N94&amp;","&amp;L94&amp;S94</f>
        <v>insert into kmn_history(entity_type, change_id, entity_id, field, new_value, old_value, updated_by,timestamp) values ('placement', replace(uuid(),'-',''), '15e956bfecee94619f922de6ca310b42', 'optimization_goal_id',1,2,'shahar@komoona.com', unix_timestamp());</v>
      </c>
      <c r="U94" t="s">
        <v>6211</v>
      </c>
      <c r="V94" t="s">
        <v>6209</v>
      </c>
      <c r="W94" t="str">
        <f t="shared" si="1"/>
        <v>('15e956bfecee94619f922de6ca310b42',15,'komoona',date(current_timestamp), unix_timestamp(current_timestamp), current_timestamp, 'shahar@komoona.com'),</v>
      </c>
    </row>
    <row r="95" spans="1:23" ht="43.2" x14ac:dyDescent="0.3">
      <c r="A95" t="s">
        <v>2833</v>
      </c>
      <c r="B95">
        <v>68.758099999999999</v>
      </c>
      <c r="C95">
        <v>0.29636653717889233</v>
      </c>
      <c r="D95" t="s">
        <v>45</v>
      </c>
      <c r="E95" t="s">
        <v>34</v>
      </c>
      <c r="F95">
        <v>0.50221137582335762</v>
      </c>
      <c r="G95">
        <f>VLOOKUP(E95,Sheet1!$AC$2:$AN$8,9,FALSE)*100</f>
        <v>15</v>
      </c>
      <c r="H95">
        <v>0.15</v>
      </c>
      <c r="I95">
        <v>10.313715</v>
      </c>
      <c r="J95" t="s">
        <v>6201</v>
      </c>
      <c r="K95">
        <v>-10.063884999999997</v>
      </c>
      <c r="L95">
        <f>VLOOKUP(D95,Sheet1!$AC$2:$AO$8,13,FALSE)</f>
        <v>5</v>
      </c>
      <c r="M95" t="s">
        <v>6203</v>
      </c>
      <c r="N95">
        <f>VLOOKUP(E95,Sheet1!$AC$2:$AO$8,13,FALSE)</f>
        <v>1</v>
      </c>
      <c r="O95" t="s">
        <v>6204</v>
      </c>
      <c r="P95" t="str">
        <f>M95&amp;N95&amp;O95&amp;A95&amp;"';"</f>
        <v>update kmn_layouts set optimization_goal_id = 1 where layoutid='15ef781ee6ceb8dcd060e4902bf69da0';</v>
      </c>
      <c r="Q95" t="s">
        <v>6205</v>
      </c>
      <c r="R95" s="52" t="s">
        <v>6206</v>
      </c>
      <c r="S95" s="52" t="s">
        <v>6207</v>
      </c>
      <c r="T95" s="29" t="str">
        <f>Q95&amp;A95&amp;R95&amp;N95&amp;","&amp;L95&amp;S95</f>
        <v>insert into kmn_history(entity_type, change_id, entity_id, field, new_value, old_value, updated_by,timestamp) values ('placement', replace(uuid(),'-',''), '15ef781ee6ceb8dcd060e4902bf69da0', 'optimization_goal_id',1,5,'shahar@komoona.com', unix_timestamp());</v>
      </c>
      <c r="U95" t="s">
        <v>6211</v>
      </c>
      <c r="V95" t="s">
        <v>6209</v>
      </c>
      <c r="W95" t="str">
        <f t="shared" si="1"/>
        <v>('15ef781ee6ceb8dcd060e4902bf69da0',15,'komoona',date(current_timestamp), unix_timestamp(current_timestamp), current_timestamp, 'shahar@komoona.com'),</v>
      </c>
    </row>
    <row r="96" spans="1:23" ht="43.2" x14ac:dyDescent="0.3">
      <c r="A96" t="s">
        <v>218</v>
      </c>
      <c r="B96">
        <v>91.374300000000005</v>
      </c>
      <c r="C96">
        <v>0.24189077235065004</v>
      </c>
      <c r="D96" t="s">
        <v>37</v>
      </c>
      <c r="E96" t="s">
        <v>42</v>
      </c>
      <c r="F96">
        <v>0.74979945126802616</v>
      </c>
      <c r="G96">
        <f>VLOOKUP(E96,Sheet1!$AC$2:$AN$8,9,FALSE)*100</f>
        <v>5</v>
      </c>
      <c r="H96">
        <v>0.05</v>
      </c>
      <c r="I96">
        <v>4.5687150000000001</v>
      </c>
      <c r="J96" t="s">
        <v>6201</v>
      </c>
      <c r="K96">
        <v>-17.533885000000001</v>
      </c>
      <c r="L96">
        <f>VLOOKUP(D96,Sheet1!$AC$2:$AO$8,13,FALSE)</f>
        <v>2</v>
      </c>
      <c r="M96" t="s">
        <v>6203</v>
      </c>
      <c r="N96">
        <f>VLOOKUP(E96,Sheet1!$AC$2:$AO$8,13,FALSE)</f>
        <v>4</v>
      </c>
      <c r="O96" t="s">
        <v>6204</v>
      </c>
      <c r="P96" t="str">
        <f>M96&amp;N96&amp;O96&amp;A96&amp;"';"</f>
        <v>update kmn_layouts set optimization_goal_id = 4 where layoutid='1647af303a5deb33f291eb079f0e67cc';</v>
      </c>
      <c r="Q96" t="s">
        <v>6205</v>
      </c>
      <c r="R96" s="52" t="s">
        <v>6206</v>
      </c>
      <c r="S96" s="52" t="s">
        <v>6207</v>
      </c>
      <c r="T96" s="29" t="str">
        <f>Q96&amp;A96&amp;R96&amp;N96&amp;","&amp;L96&amp;S96</f>
        <v>insert into kmn_history(entity_type, change_id, entity_id, field, new_value, old_value, updated_by,timestamp) values ('placement', replace(uuid(),'-',''), '1647af303a5deb33f291eb079f0e67cc', 'optimization_goal_id',4,2,'shahar@komoona.com', unix_timestamp());</v>
      </c>
      <c r="U96" t="s">
        <v>6211</v>
      </c>
      <c r="V96" t="s">
        <v>6209</v>
      </c>
      <c r="W96" t="str">
        <f t="shared" si="1"/>
        <v>('1647af303a5deb33f291eb079f0e67cc',5,'komoona',date(current_timestamp), unix_timestamp(current_timestamp), current_timestamp, 'shahar@komoona.com'),</v>
      </c>
    </row>
    <row r="97" spans="1:23" ht="43.2" x14ac:dyDescent="0.3">
      <c r="A97" t="s">
        <v>419</v>
      </c>
      <c r="B97">
        <v>90.09790000000001</v>
      </c>
      <c r="C97">
        <v>0.23536175648932992</v>
      </c>
      <c r="D97" t="s">
        <v>34</v>
      </c>
      <c r="E97" t="s">
        <v>42</v>
      </c>
      <c r="F97">
        <v>0.23624745970771804</v>
      </c>
      <c r="G97">
        <f>VLOOKUP(E97,Sheet1!$AC$2:$AN$8,9,FALSE)*100</f>
        <v>5</v>
      </c>
      <c r="H97">
        <v>0.05</v>
      </c>
      <c r="I97">
        <v>4.5048950000000003</v>
      </c>
      <c r="J97" t="s">
        <v>6201</v>
      </c>
      <c r="K97">
        <v>-16.700704999999999</v>
      </c>
      <c r="L97">
        <f>VLOOKUP(D97,Sheet1!$AC$2:$AO$8,13,FALSE)</f>
        <v>1</v>
      </c>
      <c r="M97" t="s">
        <v>6203</v>
      </c>
      <c r="N97">
        <f>VLOOKUP(E97,Sheet1!$AC$2:$AO$8,13,FALSE)</f>
        <v>4</v>
      </c>
      <c r="O97" t="s">
        <v>6204</v>
      </c>
      <c r="P97" t="str">
        <f>M97&amp;N97&amp;O97&amp;A97&amp;"';"</f>
        <v>update kmn_layouts set optimization_goal_id = 4 where layoutid='16796bb939c921c5f166c9805dae08b2';</v>
      </c>
      <c r="Q97" t="s">
        <v>6205</v>
      </c>
      <c r="R97" s="52" t="s">
        <v>6206</v>
      </c>
      <c r="S97" s="52" t="s">
        <v>6207</v>
      </c>
      <c r="T97" s="29" t="str">
        <f>Q97&amp;A97&amp;R97&amp;N97&amp;","&amp;L97&amp;S97</f>
        <v>insert into kmn_history(entity_type, change_id, entity_id, field, new_value, old_value, updated_by,timestamp) values ('placement', replace(uuid(),'-',''), '16796bb939c921c5f166c9805dae08b2', 'optimization_goal_id',4,1,'shahar@komoona.com', unix_timestamp());</v>
      </c>
      <c r="U97" t="s">
        <v>6211</v>
      </c>
      <c r="V97" t="s">
        <v>6209</v>
      </c>
      <c r="W97" t="str">
        <f t="shared" si="1"/>
        <v>('16796bb939c921c5f166c9805dae08b2',5,'komoona',date(current_timestamp), unix_timestamp(current_timestamp), current_timestamp, 'shahar@komoona.com'),</v>
      </c>
    </row>
    <row r="98" spans="1:23" ht="43.2" x14ac:dyDescent="0.3">
      <c r="A98" t="s">
        <v>63</v>
      </c>
      <c r="B98">
        <v>9.2200000000000006</v>
      </c>
      <c r="D98" t="s">
        <v>37</v>
      </c>
      <c r="E98" t="s">
        <v>42</v>
      </c>
      <c r="F98">
        <v>0.24590021691973968</v>
      </c>
      <c r="G98">
        <f>VLOOKUP(E98,Sheet1!$AC$2:$AN$8,9,FALSE)*100</f>
        <v>5</v>
      </c>
      <c r="H98">
        <v>0.05</v>
      </c>
      <c r="I98">
        <v>0.46100000000000008</v>
      </c>
      <c r="J98" t="s">
        <v>6201</v>
      </c>
      <c r="K98">
        <v>-1.8067</v>
      </c>
      <c r="L98">
        <f>VLOOKUP(D98,Sheet1!$AC$2:$AO$8,13,FALSE)</f>
        <v>2</v>
      </c>
      <c r="M98" t="s">
        <v>6203</v>
      </c>
      <c r="N98">
        <f>VLOOKUP(E98,Sheet1!$AC$2:$AO$8,13,FALSE)</f>
        <v>4</v>
      </c>
      <c r="O98" t="s">
        <v>6204</v>
      </c>
      <c r="P98" t="str">
        <f>M98&amp;N98&amp;O98&amp;A98&amp;"';"</f>
        <v>update kmn_layouts set optimization_goal_id = 4 where layoutid='168398afc29985266fe28cfbda65a921';</v>
      </c>
      <c r="Q98" t="s">
        <v>6205</v>
      </c>
      <c r="R98" s="52" t="s">
        <v>6206</v>
      </c>
      <c r="S98" s="52" t="s">
        <v>6207</v>
      </c>
      <c r="T98" s="29" t="str">
        <f>Q98&amp;A98&amp;R98&amp;N98&amp;","&amp;L98&amp;S98</f>
        <v>insert into kmn_history(entity_type, change_id, entity_id, field, new_value, old_value, updated_by,timestamp) values ('placement', replace(uuid(),'-',''), '168398afc29985266fe28cfbda65a921', 'optimization_goal_id',4,2,'shahar@komoona.com', unix_timestamp());</v>
      </c>
      <c r="U98" t="s">
        <v>6211</v>
      </c>
      <c r="V98" t="s">
        <v>6209</v>
      </c>
      <c r="W98" t="str">
        <f t="shared" si="1"/>
        <v>('168398afc29985266fe28cfbda65a921',5,'komoona',date(current_timestamp), unix_timestamp(current_timestamp), current_timestamp, 'shahar@komoona.com'),</v>
      </c>
    </row>
    <row r="99" spans="1:23" ht="43.2" x14ac:dyDescent="0.3">
      <c r="A99" t="s">
        <v>1752</v>
      </c>
      <c r="B99">
        <v>28.706400000000002</v>
      </c>
      <c r="C99">
        <v>0.31726374606359553</v>
      </c>
      <c r="D99" t="s">
        <v>45</v>
      </c>
      <c r="E99" t="s">
        <v>34</v>
      </c>
      <c r="F99">
        <v>0.33805005155644746</v>
      </c>
      <c r="G99">
        <f>VLOOKUP(E99,Sheet1!$AC$2:$AN$8,9,FALSE)*100</f>
        <v>15</v>
      </c>
      <c r="H99">
        <v>0.15</v>
      </c>
      <c r="I99">
        <v>4.3059599999999998</v>
      </c>
      <c r="J99" t="s">
        <v>6201</v>
      </c>
      <c r="K99">
        <v>-4.8015400000000001</v>
      </c>
      <c r="L99">
        <f>VLOOKUP(D99,Sheet1!$AC$2:$AO$8,13,FALSE)</f>
        <v>5</v>
      </c>
      <c r="M99" t="s">
        <v>6203</v>
      </c>
      <c r="N99">
        <f>VLOOKUP(E99,Sheet1!$AC$2:$AO$8,13,FALSE)</f>
        <v>1</v>
      </c>
      <c r="O99" t="s">
        <v>6204</v>
      </c>
      <c r="P99" t="str">
        <f>M99&amp;N99&amp;O99&amp;A99&amp;"';"</f>
        <v>update kmn_layouts set optimization_goal_id = 1 where layoutid='16cfead10ebde583a03b4f9e66f8ea65';</v>
      </c>
      <c r="Q99" t="s">
        <v>6205</v>
      </c>
      <c r="R99" s="52" t="s">
        <v>6206</v>
      </c>
      <c r="S99" s="52" t="s">
        <v>6207</v>
      </c>
      <c r="T99" s="29" t="str">
        <f>Q99&amp;A99&amp;R99&amp;N99&amp;","&amp;L99&amp;S99</f>
        <v>insert into kmn_history(entity_type, change_id, entity_id, field, new_value, old_value, updated_by,timestamp) values ('placement', replace(uuid(),'-',''), '16cfead10ebde583a03b4f9e66f8ea65', 'optimization_goal_id',1,5,'shahar@komoona.com', unix_timestamp());</v>
      </c>
      <c r="U99" t="s">
        <v>6211</v>
      </c>
      <c r="V99" t="s">
        <v>6209</v>
      </c>
      <c r="W99" t="str">
        <f t="shared" si="1"/>
        <v>('16cfead10ebde583a03b4f9e66f8ea65',15,'komoona',date(current_timestamp), unix_timestamp(current_timestamp), current_timestamp, 'shahar@komoona.com'),</v>
      </c>
    </row>
    <row r="100" spans="1:23" ht="43.2" x14ac:dyDescent="0.3">
      <c r="A100" t="s">
        <v>1510</v>
      </c>
      <c r="B100">
        <v>306.09999999999997</v>
      </c>
      <c r="C100">
        <v>0.25</v>
      </c>
      <c r="D100" t="s">
        <v>37</v>
      </c>
      <c r="E100" t="s">
        <v>42</v>
      </c>
      <c r="F100">
        <v>0.37578928454753341</v>
      </c>
      <c r="G100">
        <f>VLOOKUP(E100,Sheet1!$AC$2:$AN$8,9,FALSE)*100</f>
        <v>5</v>
      </c>
      <c r="H100">
        <v>0.05</v>
      </c>
      <c r="I100">
        <v>15.305</v>
      </c>
      <c r="J100" t="s">
        <v>6201</v>
      </c>
      <c r="K100">
        <v>-61.219999999999992</v>
      </c>
      <c r="L100">
        <f>VLOOKUP(D100,Sheet1!$AC$2:$AO$8,13,FALSE)</f>
        <v>2</v>
      </c>
      <c r="M100" t="s">
        <v>6203</v>
      </c>
      <c r="N100">
        <f>VLOOKUP(E100,Sheet1!$AC$2:$AO$8,13,FALSE)</f>
        <v>4</v>
      </c>
      <c r="O100" t="s">
        <v>6204</v>
      </c>
      <c r="P100" t="str">
        <f>M100&amp;N100&amp;O100&amp;A100&amp;"';"</f>
        <v>update kmn_layouts set optimization_goal_id = 4 where layoutid='16d63f3fa9e7ac80fc33bc34978dbf4e';</v>
      </c>
      <c r="Q100" t="s">
        <v>6205</v>
      </c>
      <c r="R100" s="52" t="s">
        <v>6206</v>
      </c>
      <c r="S100" s="52" t="s">
        <v>6207</v>
      </c>
      <c r="T100" s="29" t="str">
        <f>Q100&amp;A100&amp;R100&amp;N100&amp;","&amp;L100&amp;S100</f>
        <v>insert into kmn_history(entity_type, change_id, entity_id, field, new_value, old_value, updated_by,timestamp) values ('placement', replace(uuid(),'-',''), '16d63f3fa9e7ac80fc33bc34978dbf4e', 'optimization_goal_id',4,2,'shahar@komoona.com', unix_timestamp());</v>
      </c>
      <c r="U100" t="s">
        <v>6211</v>
      </c>
      <c r="V100" t="s">
        <v>6209</v>
      </c>
      <c r="W100" t="str">
        <f t="shared" si="1"/>
        <v>('16d63f3fa9e7ac80fc33bc34978dbf4e',5,'komoona',date(current_timestamp), unix_timestamp(current_timestamp), current_timestamp, 'shahar@komoona.com'),</v>
      </c>
    </row>
    <row r="101" spans="1:23" ht="43.2" x14ac:dyDescent="0.3">
      <c r="A101" t="s">
        <v>1753</v>
      </c>
      <c r="B101">
        <v>24.174599999999998</v>
      </c>
      <c r="C101">
        <v>0.29348572468624096</v>
      </c>
      <c r="D101" t="s">
        <v>37</v>
      </c>
      <c r="E101" t="s">
        <v>34</v>
      </c>
      <c r="F101">
        <v>0.31394521522589824</v>
      </c>
      <c r="G101">
        <f>VLOOKUP(E101,Sheet1!$AC$2:$AN$8,9,FALSE)*100</f>
        <v>15</v>
      </c>
      <c r="H101">
        <v>0.15</v>
      </c>
      <c r="I101">
        <v>3.6261899999999994</v>
      </c>
      <c r="J101" t="s">
        <v>6201</v>
      </c>
      <c r="K101">
        <v>-3.4687100000000006</v>
      </c>
      <c r="L101">
        <f>VLOOKUP(D101,Sheet1!$AC$2:$AO$8,13,FALSE)</f>
        <v>2</v>
      </c>
      <c r="M101" t="s">
        <v>6203</v>
      </c>
      <c r="N101">
        <f>VLOOKUP(E101,Sheet1!$AC$2:$AO$8,13,FALSE)</f>
        <v>1</v>
      </c>
      <c r="O101" t="s">
        <v>6204</v>
      </c>
      <c r="P101" t="str">
        <f>M101&amp;N101&amp;O101&amp;A101&amp;"';"</f>
        <v>update kmn_layouts set optimization_goal_id = 1 where layoutid='16e2e0c09255a078a32158936bf1fcb3';</v>
      </c>
      <c r="Q101" t="s">
        <v>6205</v>
      </c>
      <c r="R101" s="52" t="s">
        <v>6206</v>
      </c>
      <c r="S101" s="52" t="s">
        <v>6207</v>
      </c>
      <c r="T101" s="29" t="str">
        <f>Q101&amp;A101&amp;R101&amp;N101&amp;","&amp;L101&amp;S101</f>
        <v>insert into kmn_history(entity_type, change_id, entity_id, field, new_value, old_value, updated_by,timestamp) values ('placement', replace(uuid(),'-',''), '16e2e0c09255a078a32158936bf1fcb3', 'optimization_goal_id',1,2,'shahar@komoona.com', unix_timestamp());</v>
      </c>
      <c r="U101" t="s">
        <v>6211</v>
      </c>
      <c r="V101" t="s">
        <v>6209</v>
      </c>
      <c r="W101" t="str">
        <f t="shared" si="1"/>
        <v>('16e2e0c09255a078a32158936bf1fcb3',15,'komoona',date(current_timestamp), unix_timestamp(current_timestamp), current_timestamp, 'shahar@komoona.com'),</v>
      </c>
    </row>
    <row r="102" spans="1:23" ht="43.2" x14ac:dyDescent="0.3">
      <c r="A102" t="s">
        <v>1754</v>
      </c>
      <c r="B102">
        <v>8.4896999999999991</v>
      </c>
      <c r="C102">
        <v>0.29156507297077638</v>
      </c>
      <c r="D102" t="s">
        <v>37</v>
      </c>
      <c r="E102" t="s">
        <v>34</v>
      </c>
      <c r="F102">
        <v>0.30772583247935731</v>
      </c>
      <c r="G102">
        <f>VLOOKUP(E102,Sheet1!$AC$2:$AN$8,9,FALSE)*100</f>
        <v>15</v>
      </c>
      <c r="H102">
        <v>0.15</v>
      </c>
      <c r="I102">
        <v>1.2734549999999998</v>
      </c>
      <c r="J102" t="s">
        <v>6201</v>
      </c>
      <c r="K102">
        <v>-1.2018450000000001</v>
      </c>
      <c r="L102">
        <f>VLOOKUP(D102,Sheet1!$AC$2:$AO$8,13,FALSE)</f>
        <v>2</v>
      </c>
      <c r="M102" t="s">
        <v>6203</v>
      </c>
      <c r="N102">
        <f>VLOOKUP(E102,Sheet1!$AC$2:$AO$8,13,FALSE)</f>
        <v>1</v>
      </c>
      <c r="O102" t="s">
        <v>6204</v>
      </c>
      <c r="P102" t="str">
        <f>M102&amp;N102&amp;O102&amp;A102&amp;"';"</f>
        <v>update kmn_layouts set optimization_goal_id = 1 where layoutid='1700774e79b6a43da9c3a94f9c6d9075';</v>
      </c>
      <c r="Q102" t="s">
        <v>6205</v>
      </c>
      <c r="R102" s="52" t="s">
        <v>6206</v>
      </c>
      <c r="S102" s="52" t="s">
        <v>6207</v>
      </c>
      <c r="T102" s="29" t="str">
        <f>Q102&amp;A102&amp;R102&amp;N102&amp;","&amp;L102&amp;S102</f>
        <v>insert into kmn_history(entity_type, change_id, entity_id, field, new_value, old_value, updated_by,timestamp) values ('placement', replace(uuid(),'-',''), '1700774e79b6a43da9c3a94f9c6d9075', 'optimization_goal_id',1,2,'shahar@komoona.com', unix_timestamp());</v>
      </c>
      <c r="U102" t="s">
        <v>6211</v>
      </c>
      <c r="V102" t="s">
        <v>6209</v>
      </c>
      <c r="W102" t="str">
        <f t="shared" si="1"/>
        <v>('1700774e79b6a43da9c3a94f9c6d9075',15,'komoona',date(current_timestamp), unix_timestamp(current_timestamp), current_timestamp, 'shahar@komoona.com'),</v>
      </c>
    </row>
    <row r="103" spans="1:23" ht="43.2" x14ac:dyDescent="0.3">
      <c r="A103" t="s">
        <v>1755</v>
      </c>
      <c r="B103">
        <v>11.1538</v>
      </c>
      <c r="C103">
        <v>0.241585827251699</v>
      </c>
      <c r="D103" t="s">
        <v>37</v>
      </c>
      <c r="E103" t="s">
        <v>34</v>
      </c>
      <c r="F103">
        <v>0.25847693162868274</v>
      </c>
      <c r="G103">
        <f>VLOOKUP(E103,Sheet1!$AC$2:$AN$8,9,FALSE)*100</f>
        <v>15</v>
      </c>
      <c r="H103">
        <v>0.15</v>
      </c>
      <c r="I103">
        <v>1.6730700000000001</v>
      </c>
      <c r="J103" t="s">
        <v>6201</v>
      </c>
      <c r="K103">
        <v>-1.0215300000000003</v>
      </c>
      <c r="L103">
        <f>VLOOKUP(D103,Sheet1!$AC$2:$AO$8,13,FALSE)</f>
        <v>2</v>
      </c>
      <c r="M103" t="s">
        <v>6203</v>
      </c>
      <c r="N103">
        <f>VLOOKUP(E103,Sheet1!$AC$2:$AO$8,13,FALSE)</f>
        <v>1</v>
      </c>
      <c r="O103" t="s">
        <v>6204</v>
      </c>
      <c r="P103" t="str">
        <f>M103&amp;N103&amp;O103&amp;A103&amp;"';"</f>
        <v>update kmn_layouts set optimization_goal_id = 1 where layoutid='170cfdf2a6bfac3bf324b52f920ecb89';</v>
      </c>
      <c r="Q103" t="s">
        <v>6205</v>
      </c>
      <c r="R103" s="52" t="s">
        <v>6206</v>
      </c>
      <c r="S103" s="52" t="s">
        <v>6207</v>
      </c>
      <c r="T103" s="29" t="str">
        <f>Q103&amp;A103&amp;R103&amp;N103&amp;","&amp;L103&amp;S103</f>
        <v>insert into kmn_history(entity_type, change_id, entity_id, field, new_value, old_value, updated_by,timestamp) values ('placement', replace(uuid(),'-',''), '170cfdf2a6bfac3bf324b52f920ecb89', 'optimization_goal_id',1,2,'shahar@komoona.com', unix_timestamp());</v>
      </c>
      <c r="U103" t="s">
        <v>6211</v>
      </c>
      <c r="V103" t="s">
        <v>6209</v>
      </c>
      <c r="W103" t="str">
        <f t="shared" si="1"/>
        <v>('170cfdf2a6bfac3bf324b52f920ecb89',15,'komoona',date(current_timestamp), unix_timestamp(current_timestamp), current_timestamp, 'shahar@komoona.com'),</v>
      </c>
    </row>
    <row r="104" spans="1:23" ht="43.2" x14ac:dyDescent="0.3">
      <c r="A104" t="s">
        <v>66</v>
      </c>
      <c r="B104">
        <v>71.079400000000007</v>
      </c>
      <c r="D104" t="s">
        <v>37</v>
      </c>
      <c r="E104" t="s">
        <v>42</v>
      </c>
      <c r="F104">
        <v>0.25244163569191647</v>
      </c>
      <c r="G104">
        <f>VLOOKUP(E104,Sheet1!$AC$2:$AN$8,9,FALSE)*100</f>
        <v>5</v>
      </c>
      <c r="H104">
        <v>0.05</v>
      </c>
      <c r="I104">
        <v>3.5539700000000005</v>
      </c>
      <c r="J104" t="s">
        <v>6201</v>
      </c>
      <c r="K104">
        <v>-14.388829999999999</v>
      </c>
      <c r="L104">
        <f>VLOOKUP(D104,Sheet1!$AC$2:$AO$8,13,FALSE)</f>
        <v>2</v>
      </c>
      <c r="M104" t="s">
        <v>6203</v>
      </c>
      <c r="N104">
        <f>VLOOKUP(E104,Sheet1!$AC$2:$AO$8,13,FALSE)</f>
        <v>4</v>
      </c>
      <c r="O104" t="s">
        <v>6204</v>
      </c>
      <c r="P104" t="str">
        <f>M104&amp;N104&amp;O104&amp;A104&amp;"';"</f>
        <v>update kmn_layouts set optimization_goal_id = 4 where layoutid='1730f3a6b1f4797ff5150611b0d3b927';</v>
      </c>
      <c r="Q104" t="s">
        <v>6205</v>
      </c>
      <c r="R104" s="52" t="s">
        <v>6206</v>
      </c>
      <c r="S104" s="52" t="s">
        <v>6207</v>
      </c>
      <c r="T104" s="29" t="str">
        <f>Q104&amp;A104&amp;R104&amp;N104&amp;","&amp;L104&amp;S104</f>
        <v>insert into kmn_history(entity_type, change_id, entity_id, field, new_value, old_value, updated_by,timestamp) values ('placement', replace(uuid(),'-',''), '1730f3a6b1f4797ff5150611b0d3b927', 'optimization_goal_id',4,2,'shahar@komoona.com', unix_timestamp());</v>
      </c>
      <c r="U104" t="s">
        <v>6211</v>
      </c>
      <c r="V104" t="s">
        <v>6209</v>
      </c>
      <c r="W104" t="str">
        <f t="shared" si="1"/>
        <v>('1730f3a6b1f4797ff5150611b0d3b927',5,'komoona',date(current_timestamp), unix_timestamp(current_timestamp), current_timestamp, 'shahar@komoona.com'),</v>
      </c>
    </row>
    <row r="105" spans="1:23" ht="43.2" x14ac:dyDescent="0.3">
      <c r="A105" t="s">
        <v>540</v>
      </c>
      <c r="B105">
        <v>80.440399999999997</v>
      </c>
      <c r="C105">
        <v>0.20948055951984326</v>
      </c>
      <c r="D105" t="s">
        <v>37</v>
      </c>
      <c r="E105" t="s">
        <v>42</v>
      </c>
      <c r="F105">
        <v>0.20780851412971593</v>
      </c>
      <c r="G105">
        <f>VLOOKUP(E105,Sheet1!$AC$2:$AN$8,9,FALSE)*100</f>
        <v>5</v>
      </c>
      <c r="H105">
        <v>0.05</v>
      </c>
      <c r="I105">
        <v>4.0220200000000004</v>
      </c>
      <c r="J105" t="s">
        <v>6201</v>
      </c>
      <c r="K105">
        <v>-12.828679999999999</v>
      </c>
      <c r="L105">
        <f>VLOOKUP(D105,Sheet1!$AC$2:$AO$8,13,FALSE)</f>
        <v>2</v>
      </c>
      <c r="M105" t="s">
        <v>6203</v>
      </c>
      <c r="N105">
        <f>VLOOKUP(E105,Sheet1!$AC$2:$AO$8,13,FALSE)</f>
        <v>4</v>
      </c>
      <c r="O105" t="s">
        <v>6204</v>
      </c>
      <c r="P105" t="str">
        <f>M105&amp;N105&amp;O105&amp;A105&amp;"';"</f>
        <v>update kmn_layouts set optimization_goal_id = 4 where layoutid='1771b1708cb41520deacad47bac6548b';</v>
      </c>
      <c r="Q105" t="s">
        <v>6205</v>
      </c>
      <c r="R105" s="52" t="s">
        <v>6206</v>
      </c>
      <c r="S105" s="52" t="s">
        <v>6207</v>
      </c>
      <c r="T105" s="29" t="str">
        <f>Q105&amp;A105&amp;R105&amp;N105&amp;","&amp;L105&amp;S105</f>
        <v>insert into kmn_history(entity_type, change_id, entity_id, field, new_value, old_value, updated_by,timestamp) values ('placement', replace(uuid(),'-',''), '1771b1708cb41520deacad47bac6548b', 'optimization_goal_id',4,2,'shahar@komoona.com', unix_timestamp());</v>
      </c>
      <c r="U105" t="s">
        <v>6211</v>
      </c>
      <c r="V105" t="s">
        <v>6209</v>
      </c>
      <c r="W105" t="str">
        <f t="shared" si="1"/>
        <v>('1771b1708cb41520deacad47bac6548b',5,'komoona',date(current_timestamp), unix_timestamp(current_timestamp), current_timestamp, 'shahar@komoona.com'),</v>
      </c>
    </row>
    <row r="106" spans="1:23" ht="43.2" x14ac:dyDescent="0.3">
      <c r="A106" t="s">
        <v>381</v>
      </c>
      <c r="B106">
        <v>16.68</v>
      </c>
      <c r="C106">
        <v>0.25</v>
      </c>
      <c r="D106" t="s">
        <v>37</v>
      </c>
      <c r="E106" t="s">
        <v>42</v>
      </c>
      <c r="F106">
        <v>0.30095923261390889</v>
      </c>
      <c r="G106">
        <f>VLOOKUP(E106,Sheet1!$AC$2:$AN$8,9,FALSE)*100</f>
        <v>5</v>
      </c>
      <c r="H106">
        <v>0.05</v>
      </c>
      <c r="I106">
        <v>0.83400000000000007</v>
      </c>
      <c r="J106" t="s">
        <v>6201</v>
      </c>
      <c r="K106">
        <v>-3.3359999999999999</v>
      </c>
      <c r="L106">
        <f>VLOOKUP(D106,Sheet1!$AC$2:$AO$8,13,FALSE)</f>
        <v>2</v>
      </c>
      <c r="M106" t="s">
        <v>6203</v>
      </c>
      <c r="N106">
        <f>VLOOKUP(E106,Sheet1!$AC$2:$AO$8,13,FALSE)</f>
        <v>4</v>
      </c>
      <c r="O106" t="s">
        <v>6204</v>
      </c>
      <c r="P106" t="str">
        <f>M106&amp;N106&amp;O106&amp;A106&amp;"';"</f>
        <v>update kmn_layouts set optimization_goal_id = 4 where layoutid='188f9455c5e7c4923a1043023d28150f';</v>
      </c>
      <c r="Q106" t="s">
        <v>6205</v>
      </c>
      <c r="R106" s="52" t="s">
        <v>6206</v>
      </c>
      <c r="S106" s="52" t="s">
        <v>6207</v>
      </c>
      <c r="T106" s="29" t="str">
        <f>Q106&amp;A106&amp;R106&amp;N106&amp;","&amp;L106&amp;S106</f>
        <v>insert into kmn_history(entity_type, change_id, entity_id, field, new_value, old_value, updated_by,timestamp) values ('placement', replace(uuid(),'-',''), '188f9455c5e7c4923a1043023d28150f', 'optimization_goal_id',4,2,'shahar@komoona.com', unix_timestamp());</v>
      </c>
      <c r="U106" t="s">
        <v>6211</v>
      </c>
      <c r="V106" t="s">
        <v>6209</v>
      </c>
      <c r="W106" t="str">
        <f t="shared" si="1"/>
        <v>('188f9455c5e7c4923a1043023d28150f',5,'komoona',date(current_timestamp), unix_timestamp(current_timestamp), current_timestamp, 'shahar@komoona.com'),</v>
      </c>
    </row>
    <row r="107" spans="1:23" ht="43.2" x14ac:dyDescent="0.3">
      <c r="A107" t="s">
        <v>1757</v>
      </c>
      <c r="B107">
        <v>2.9487999999999994</v>
      </c>
      <c r="C107">
        <v>0.18600786760716226</v>
      </c>
      <c r="D107" t="s">
        <v>37</v>
      </c>
      <c r="E107" t="s">
        <v>34</v>
      </c>
      <c r="F107">
        <v>0.20428648941942468</v>
      </c>
      <c r="G107">
        <f>VLOOKUP(E107,Sheet1!$AC$2:$AN$8,9,FALSE)*100</f>
        <v>15</v>
      </c>
      <c r="H107">
        <v>0.15</v>
      </c>
      <c r="I107">
        <v>0.44231999999999988</v>
      </c>
      <c r="J107" t="s">
        <v>6201</v>
      </c>
      <c r="K107">
        <v>-0.10618000000000011</v>
      </c>
      <c r="L107">
        <f>VLOOKUP(D107,Sheet1!$AC$2:$AO$8,13,FALSE)</f>
        <v>2</v>
      </c>
      <c r="M107" t="s">
        <v>6203</v>
      </c>
      <c r="N107">
        <f>VLOOKUP(E107,Sheet1!$AC$2:$AO$8,13,FALSE)</f>
        <v>1</v>
      </c>
      <c r="O107" t="s">
        <v>6204</v>
      </c>
      <c r="P107" t="str">
        <f>M107&amp;N107&amp;O107&amp;A107&amp;"';"</f>
        <v>update kmn_layouts set optimization_goal_id = 1 where layoutid='18dcefa2311dc16e4baaad27e3539c71';</v>
      </c>
      <c r="Q107" t="s">
        <v>6205</v>
      </c>
      <c r="R107" s="52" t="s">
        <v>6206</v>
      </c>
      <c r="S107" s="52" t="s">
        <v>6207</v>
      </c>
      <c r="T107" s="29" t="str">
        <f>Q107&amp;A107&amp;R107&amp;N107&amp;","&amp;L107&amp;S107</f>
        <v>insert into kmn_history(entity_type, change_id, entity_id, field, new_value, old_value, updated_by,timestamp) values ('placement', replace(uuid(),'-',''), '18dcefa2311dc16e4baaad27e3539c71', 'optimization_goal_id',1,2,'shahar@komoona.com', unix_timestamp());</v>
      </c>
      <c r="U107" t="s">
        <v>6211</v>
      </c>
      <c r="V107" t="s">
        <v>6209</v>
      </c>
      <c r="W107" t="str">
        <f t="shared" si="1"/>
        <v>('18dcefa2311dc16e4baaad27e3539c71',15,'komoona',date(current_timestamp), unix_timestamp(current_timestamp), current_timestamp, 'shahar@komoona.com'),</v>
      </c>
    </row>
    <row r="108" spans="1:23" ht="43.2" x14ac:dyDescent="0.3">
      <c r="A108" t="s">
        <v>769</v>
      </c>
      <c r="B108">
        <v>433.22009999999995</v>
      </c>
      <c r="C108">
        <v>0.30969684924591451</v>
      </c>
      <c r="D108" t="s">
        <v>37</v>
      </c>
      <c r="E108" t="s">
        <v>34</v>
      </c>
      <c r="F108">
        <v>0.33051063420187549</v>
      </c>
      <c r="G108">
        <f>VLOOKUP(E108,Sheet1!$AC$2:$AN$8,9,FALSE)*100</f>
        <v>15</v>
      </c>
      <c r="H108">
        <v>0.15</v>
      </c>
      <c r="I108">
        <v>64.983014999999995</v>
      </c>
      <c r="J108" t="s">
        <v>6201</v>
      </c>
      <c r="K108">
        <v>-69.183885000000004</v>
      </c>
      <c r="L108">
        <f>VLOOKUP(D108,Sheet1!$AC$2:$AO$8,13,FALSE)</f>
        <v>2</v>
      </c>
      <c r="M108" t="s">
        <v>6203</v>
      </c>
      <c r="N108">
        <f>VLOOKUP(E108,Sheet1!$AC$2:$AO$8,13,FALSE)</f>
        <v>1</v>
      </c>
      <c r="O108" t="s">
        <v>6204</v>
      </c>
      <c r="P108" t="str">
        <f>M108&amp;N108&amp;O108&amp;A108&amp;"';"</f>
        <v>update kmn_layouts set optimization_goal_id = 1 where layoutid='191b80476ea8ecbb172201c7ab98a3af';</v>
      </c>
      <c r="Q108" t="s">
        <v>6205</v>
      </c>
      <c r="R108" s="52" t="s">
        <v>6206</v>
      </c>
      <c r="S108" s="52" t="s">
        <v>6207</v>
      </c>
      <c r="T108" s="29" t="str">
        <f>Q108&amp;A108&amp;R108&amp;N108&amp;","&amp;L108&amp;S108</f>
        <v>insert into kmn_history(entity_type, change_id, entity_id, field, new_value, old_value, updated_by,timestamp) values ('placement', replace(uuid(),'-',''), '191b80476ea8ecbb172201c7ab98a3af', 'optimization_goal_id',1,2,'shahar@komoona.com', unix_timestamp());</v>
      </c>
      <c r="U108" t="s">
        <v>6211</v>
      </c>
      <c r="V108" t="s">
        <v>6209</v>
      </c>
      <c r="W108" t="str">
        <f t="shared" si="1"/>
        <v>('191b80476ea8ecbb172201c7ab98a3af',15,'komoona',date(current_timestamp), unix_timestamp(current_timestamp), current_timestamp, 'shahar@komoona.com'),</v>
      </c>
    </row>
    <row r="109" spans="1:23" ht="43.2" x14ac:dyDescent="0.3">
      <c r="A109" t="s">
        <v>1589</v>
      </c>
      <c r="B109">
        <v>682.86260000000004</v>
      </c>
      <c r="C109">
        <v>0.32480750886049403</v>
      </c>
      <c r="D109" t="s">
        <v>37</v>
      </c>
      <c r="E109" t="s">
        <v>34</v>
      </c>
      <c r="F109">
        <v>0.35829879978783441</v>
      </c>
      <c r="G109">
        <f>VLOOKUP(E109,Sheet1!$AC$2:$AN$8,9,FALSE)*100</f>
        <v>15</v>
      </c>
      <c r="H109">
        <v>0.15</v>
      </c>
      <c r="I109">
        <v>102.42939</v>
      </c>
      <c r="J109" t="s">
        <v>6201</v>
      </c>
      <c r="K109">
        <v>-119.36951000000001</v>
      </c>
      <c r="L109">
        <f>VLOOKUP(D109,Sheet1!$AC$2:$AO$8,13,FALSE)</f>
        <v>2</v>
      </c>
      <c r="M109" t="s">
        <v>6203</v>
      </c>
      <c r="N109">
        <f>VLOOKUP(E109,Sheet1!$AC$2:$AO$8,13,FALSE)</f>
        <v>1</v>
      </c>
      <c r="O109" t="s">
        <v>6204</v>
      </c>
      <c r="P109" t="str">
        <f>M109&amp;N109&amp;O109&amp;A109&amp;"';"</f>
        <v>update kmn_layouts set optimization_goal_id = 1 where layoutid='192e8371ab5684ece4b803ecb3ad0f1a';</v>
      </c>
      <c r="Q109" t="s">
        <v>6205</v>
      </c>
      <c r="R109" s="52" t="s">
        <v>6206</v>
      </c>
      <c r="S109" s="52" t="s">
        <v>6207</v>
      </c>
      <c r="T109" s="29" t="str">
        <f>Q109&amp;A109&amp;R109&amp;N109&amp;","&amp;L109&amp;S109</f>
        <v>insert into kmn_history(entity_type, change_id, entity_id, field, new_value, old_value, updated_by,timestamp) values ('placement', replace(uuid(),'-',''), '192e8371ab5684ece4b803ecb3ad0f1a', 'optimization_goal_id',1,2,'shahar@komoona.com', unix_timestamp());</v>
      </c>
      <c r="U109" t="s">
        <v>6211</v>
      </c>
      <c r="V109" t="s">
        <v>6209</v>
      </c>
      <c r="W109" t="str">
        <f t="shared" si="1"/>
        <v>('192e8371ab5684ece4b803ecb3ad0f1a',15,'komoona',date(current_timestamp), unix_timestamp(current_timestamp), current_timestamp, 'shahar@komoona.com'),</v>
      </c>
    </row>
    <row r="110" spans="1:23" ht="43.2" x14ac:dyDescent="0.3">
      <c r="A110" t="s">
        <v>219</v>
      </c>
      <c r="B110">
        <v>203.08100000000002</v>
      </c>
      <c r="C110">
        <v>0.24999926137846473</v>
      </c>
      <c r="D110" t="s">
        <v>37</v>
      </c>
      <c r="E110" t="s">
        <v>34</v>
      </c>
      <c r="F110">
        <v>0.8423781643777607</v>
      </c>
      <c r="G110">
        <f>VLOOKUP(E110,Sheet1!$AC$2:$AN$8,9,FALSE)*100</f>
        <v>15</v>
      </c>
      <c r="H110">
        <v>0.15</v>
      </c>
      <c r="I110">
        <v>30.462150000000001</v>
      </c>
      <c r="J110" t="s">
        <v>6201</v>
      </c>
      <c r="K110">
        <v>-20.307949999999998</v>
      </c>
      <c r="L110">
        <f>VLOOKUP(D110,Sheet1!$AC$2:$AO$8,13,FALSE)</f>
        <v>2</v>
      </c>
      <c r="M110" t="s">
        <v>6203</v>
      </c>
      <c r="N110">
        <f>VLOOKUP(E110,Sheet1!$AC$2:$AO$8,13,FALSE)</f>
        <v>1</v>
      </c>
      <c r="O110" t="s">
        <v>6204</v>
      </c>
      <c r="P110" t="str">
        <f>M110&amp;N110&amp;O110&amp;A110&amp;"';"</f>
        <v>update kmn_layouts set optimization_goal_id = 1 where layoutid='195723e02b8b5e70c1d5f240f6b70e6f';</v>
      </c>
      <c r="Q110" t="s">
        <v>6205</v>
      </c>
      <c r="R110" s="52" t="s">
        <v>6206</v>
      </c>
      <c r="S110" s="52" t="s">
        <v>6207</v>
      </c>
      <c r="T110" s="29" t="str">
        <f>Q110&amp;A110&amp;R110&amp;N110&amp;","&amp;L110&amp;S110</f>
        <v>insert into kmn_history(entity_type, change_id, entity_id, field, new_value, old_value, updated_by,timestamp) values ('placement', replace(uuid(),'-',''), '195723e02b8b5e70c1d5f240f6b70e6f', 'optimization_goal_id',1,2,'shahar@komoona.com', unix_timestamp());</v>
      </c>
      <c r="U110" t="s">
        <v>6211</v>
      </c>
      <c r="V110" t="s">
        <v>6209</v>
      </c>
      <c r="W110" t="str">
        <f t="shared" si="1"/>
        <v>('195723e02b8b5e70c1d5f240f6b70e6f',15,'komoona',date(current_timestamp), unix_timestamp(current_timestamp), current_timestamp, 'shahar@komoona.com'),</v>
      </c>
    </row>
    <row r="111" spans="1:23" ht="43.2" x14ac:dyDescent="0.3">
      <c r="A111" t="s">
        <v>69</v>
      </c>
      <c r="B111">
        <v>208.73539999999997</v>
      </c>
      <c r="D111" t="s">
        <v>33</v>
      </c>
      <c r="E111" t="s">
        <v>37</v>
      </c>
      <c r="F111">
        <v>0.30516577446853765</v>
      </c>
      <c r="G111">
        <f>VLOOKUP(E111,Sheet1!$AC$2:$AN$8,9,FALSE)*100</f>
        <v>25</v>
      </c>
      <c r="H111">
        <v>0.25</v>
      </c>
      <c r="I111">
        <v>52.183849999999993</v>
      </c>
      <c r="J111" t="s">
        <v>6201</v>
      </c>
      <c r="K111">
        <v>9.4999999999600959E-4</v>
      </c>
      <c r="L111">
        <f>VLOOKUP(D111,Sheet1!$AC$2:$AO$8,13,FALSE)</f>
        <v>3</v>
      </c>
      <c r="M111" t="s">
        <v>6203</v>
      </c>
      <c r="N111">
        <f>VLOOKUP(E111,Sheet1!$AC$2:$AO$8,13,FALSE)</f>
        <v>2</v>
      </c>
      <c r="O111" t="s">
        <v>6204</v>
      </c>
      <c r="P111" t="str">
        <f>M111&amp;N111&amp;O111&amp;A111&amp;"';"</f>
        <v>update kmn_layouts set optimization_goal_id = 2 where layoutid='195d53b5ce095b2101f0e78fb31930b8';</v>
      </c>
      <c r="Q111" t="s">
        <v>6205</v>
      </c>
      <c r="R111" s="52" t="s">
        <v>6206</v>
      </c>
      <c r="S111" s="52" t="s">
        <v>6207</v>
      </c>
      <c r="T111" s="29" t="str">
        <f>Q111&amp;A111&amp;R111&amp;N111&amp;","&amp;L111&amp;S111</f>
        <v>insert into kmn_history(entity_type, change_id, entity_id, field, new_value, old_value, updated_by,timestamp) values ('placement', replace(uuid(),'-',''), '195d53b5ce095b2101f0e78fb31930b8', 'optimization_goal_id',2,3,'shahar@komoona.com', unix_timestamp());</v>
      </c>
      <c r="U111" t="s">
        <v>6211</v>
      </c>
      <c r="V111" t="s">
        <v>6209</v>
      </c>
      <c r="W111" t="str">
        <f t="shared" si="1"/>
        <v>('195d53b5ce095b2101f0e78fb31930b8',25,'komoona',date(current_timestamp), unix_timestamp(current_timestamp), current_timestamp, 'shahar@komoona.com'),</v>
      </c>
    </row>
    <row r="112" spans="1:23" ht="43.2" x14ac:dyDescent="0.3">
      <c r="A112" t="s">
        <v>893</v>
      </c>
      <c r="B112">
        <v>260.5702</v>
      </c>
      <c r="C112">
        <v>0.23158327391236605</v>
      </c>
      <c r="D112" t="s">
        <v>37</v>
      </c>
      <c r="E112" t="s">
        <v>34</v>
      </c>
      <c r="F112">
        <v>0.38467867776130971</v>
      </c>
      <c r="G112">
        <f>VLOOKUP(E112,Sheet1!$AC$2:$AN$8,9,FALSE)*100</f>
        <v>15</v>
      </c>
      <c r="H112">
        <v>0.15</v>
      </c>
      <c r="I112">
        <v>39.085529999999999</v>
      </c>
      <c r="J112" t="s">
        <v>6201</v>
      </c>
      <c r="K112">
        <v>-21.258170000000007</v>
      </c>
      <c r="L112">
        <f>VLOOKUP(D112,Sheet1!$AC$2:$AO$8,13,FALSE)</f>
        <v>2</v>
      </c>
      <c r="M112" t="s">
        <v>6203</v>
      </c>
      <c r="N112">
        <f>VLOOKUP(E112,Sheet1!$AC$2:$AO$8,13,FALSE)</f>
        <v>1</v>
      </c>
      <c r="O112" t="s">
        <v>6204</v>
      </c>
      <c r="P112" t="str">
        <f>M112&amp;N112&amp;O112&amp;A112&amp;"';"</f>
        <v>update kmn_layouts set optimization_goal_id = 1 where layoutid='19d36c24bc6c161e9b6e2a8fa4d123cb';</v>
      </c>
      <c r="Q112" t="s">
        <v>6205</v>
      </c>
      <c r="R112" s="52" t="s">
        <v>6206</v>
      </c>
      <c r="S112" s="52" t="s">
        <v>6207</v>
      </c>
      <c r="T112" s="29" t="str">
        <f>Q112&amp;A112&amp;R112&amp;N112&amp;","&amp;L112&amp;S112</f>
        <v>insert into kmn_history(entity_type, change_id, entity_id, field, new_value, old_value, updated_by,timestamp) values ('placement', replace(uuid(),'-',''), '19d36c24bc6c161e9b6e2a8fa4d123cb', 'optimization_goal_id',1,2,'shahar@komoona.com', unix_timestamp());</v>
      </c>
      <c r="U112" t="s">
        <v>6211</v>
      </c>
      <c r="V112" t="s">
        <v>6209</v>
      </c>
      <c r="W112" t="str">
        <f t="shared" si="1"/>
        <v>('19d36c24bc6c161e9b6e2a8fa4d123cb',15,'komoona',date(current_timestamp), unix_timestamp(current_timestamp), current_timestamp, 'shahar@komoona.com'),</v>
      </c>
    </row>
    <row r="113" spans="1:23" ht="43.2" x14ac:dyDescent="0.3">
      <c r="A113" t="s">
        <v>1758</v>
      </c>
      <c r="B113">
        <v>16.7193</v>
      </c>
      <c r="C113">
        <v>0.29914529914529914</v>
      </c>
      <c r="D113" t="s">
        <v>37</v>
      </c>
      <c r="E113" t="s">
        <v>34</v>
      </c>
      <c r="F113">
        <v>0.31366743823006937</v>
      </c>
      <c r="G113">
        <f>VLOOKUP(E113,Sheet1!$AC$2:$AN$8,9,FALSE)*100</f>
        <v>15</v>
      </c>
      <c r="H113">
        <v>0.15</v>
      </c>
      <c r="I113">
        <v>2.507895</v>
      </c>
      <c r="J113" t="s">
        <v>6201</v>
      </c>
      <c r="K113">
        <v>-2.4936050000000001</v>
      </c>
      <c r="L113">
        <f>VLOOKUP(D113,Sheet1!$AC$2:$AO$8,13,FALSE)</f>
        <v>2</v>
      </c>
      <c r="M113" t="s">
        <v>6203</v>
      </c>
      <c r="N113">
        <f>VLOOKUP(E113,Sheet1!$AC$2:$AO$8,13,FALSE)</f>
        <v>1</v>
      </c>
      <c r="O113" t="s">
        <v>6204</v>
      </c>
      <c r="P113" t="str">
        <f>M113&amp;N113&amp;O113&amp;A113&amp;"';"</f>
        <v>update kmn_layouts set optimization_goal_id = 1 where layoutid='1a133c41088a94d8e3ecdc1a875a4029';</v>
      </c>
      <c r="Q113" t="s">
        <v>6205</v>
      </c>
      <c r="R113" s="52" t="s">
        <v>6206</v>
      </c>
      <c r="S113" s="52" t="s">
        <v>6207</v>
      </c>
      <c r="T113" s="29" t="str">
        <f>Q113&amp;A113&amp;R113&amp;N113&amp;","&amp;L113&amp;S113</f>
        <v>insert into kmn_history(entity_type, change_id, entity_id, field, new_value, old_value, updated_by,timestamp) values ('placement', replace(uuid(),'-',''), '1a133c41088a94d8e3ecdc1a875a4029', 'optimization_goal_id',1,2,'shahar@komoona.com', unix_timestamp());</v>
      </c>
      <c r="U113" t="s">
        <v>6211</v>
      </c>
      <c r="V113" t="s">
        <v>6209</v>
      </c>
      <c r="W113" t="str">
        <f t="shared" si="1"/>
        <v>('1a133c41088a94d8e3ecdc1a875a4029',15,'komoona',date(current_timestamp), unix_timestamp(current_timestamp), current_timestamp, 'shahar@komoona.com'),</v>
      </c>
    </row>
    <row r="114" spans="1:23" ht="43.2" x14ac:dyDescent="0.3">
      <c r="A114" t="s">
        <v>1292</v>
      </c>
      <c r="B114">
        <v>13.239699999999999</v>
      </c>
      <c r="C114">
        <v>0.24998300565722789</v>
      </c>
      <c r="D114" t="s">
        <v>37</v>
      </c>
      <c r="E114" t="s">
        <v>34</v>
      </c>
      <c r="F114">
        <v>0.42608971502375426</v>
      </c>
      <c r="G114">
        <f>VLOOKUP(E114,Sheet1!$AC$2:$AN$8,9,FALSE)*100</f>
        <v>15</v>
      </c>
      <c r="H114">
        <v>0.15</v>
      </c>
      <c r="I114">
        <v>1.9859549999999997</v>
      </c>
      <c r="J114" t="s">
        <v>6201</v>
      </c>
      <c r="K114">
        <v>-1.3237450000000002</v>
      </c>
      <c r="L114">
        <f>VLOOKUP(D114,Sheet1!$AC$2:$AO$8,13,FALSE)</f>
        <v>2</v>
      </c>
      <c r="M114" t="s">
        <v>6203</v>
      </c>
      <c r="N114">
        <f>VLOOKUP(E114,Sheet1!$AC$2:$AO$8,13,FALSE)</f>
        <v>1</v>
      </c>
      <c r="O114" t="s">
        <v>6204</v>
      </c>
      <c r="P114" t="str">
        <f>M114&amp;N114&amp;O114&amp;A114&amp;"';"</f>
        <v>update kmn_layouts set optimization_goal_id = 1 where layoutid='1a42220711425841ab8497c16f46f7b6';</v>
      </c>
      <c r="Q114" t="s">
        <v>6205</v>
      </c>
      <c r="R114" s="52" t="s">
        <v>6206</v>
      </c>
      <c r="S114" s="52" t="s">
        <v>6207</v>
      </c>
      <c r="T114" s="29" t="str">
        <f>Q114&amp;A114&amp;R114&amp;N114&amp;","&amp;L114&amp;S114</f>
        <v>insert into kmn_history(entity_type, change_id, entity_id, field, new_value, old_value, updated_by,timestamp) values ('placement', replace(uuid(),'-',''), '1a42220711425841ab8497c16f46f7b6', 'optimization_goal_id',1,2,'shahar@komoona.com', unix_timestamp());</v>
      </c>
      <c r="U114" t="s">
        <v>6211</v>
      </c>
      <c r="V114" t="s">
        <v>6209</v>
      </c>
      <c r="W114" t="str">
        <f t="shared" si="1"/>
        <v>('1a42220711425841ab8497c16f46f7b6',15,'komoona',date(current_timestamp), unix_timestamp(current_timestamp), current_timestamp, 'shahar@komoona.com'),</v>
      </c>
    </row>
    <row r="115" spans="1:23" ht="43.2" x14ac:dyDescent="0.3">
      <c r="A115" t="s">
        <v>985</v>
      </c>
      <c r="B115">
        <v>4.5229999999999997</v>
      </c>
      <c r="C115">
        <v>0.32558036701304449</v>
      </c>
      <c r="D115" t="s">
        <v>45</v>
      </c>
      <c r="E115" t="s">
        <v>42</v>
      </c>
      <c r="F115">
        <v>0.32345788193676767</v>
      </c>
      <c r="G115">
        <f>VLOOKUP(E115,Sheet1!$AC$2:$AN$8,9,FALSE)*100</f>
        <v>5</v>
      </c>
      <c r="H115">
        <v>0.05</v>
      </c>
      <c r="I115">
        <v>0.22614999999999999</v>
      </c>
      <c r="J115" t="s">
        <v>6201</v>
      </c>
      <c r="K115">
        <v>-1.2464500000000001</v>
      </c>
      <c r="L115">
        <f>VLOOKUP(D115,Sheet1!$AC$2:$AO$8,13,FALSE)</f>
        <v>5</v>
      </c>
      <c r="M115" t="s">
        <v>6203</v>
      </c>
      <c r="N115">
        <f>VLOOKUP(E115,Sheet1!$AC$2:$AO$8,13,FALSE)</f>
        <v>4</v>
      </c>
      <c r="O115" t="s">
        <v>6204</v>
      </c>
      <c r="P115" t="str">
        <f>M115&amp;N115&amp;O115&amp;A115&amp;"';"</f>
        <v>update kmn_layouts set optimization_goal_id = 4 where layoutid='1a776bea1e462fa63be0fbd08d8cb3bd';</v>
      </c>
      <c r="Q115" t="s">
        <v>6205</v>
      </c>
      <c r="R115" s="52" t="s">
        <v>6206</v>
      </c>
      <c r="S115" s="52" t="s">
        <v>6207</v>
      </c>
      <c r="T115" s="29" t="str">
        <f>Q115&amp;A115&amp;R115&amp;N115&amp;","&amp;L115&amp;S115</f>
        <v>insert into kmn_history(entity_type, change_id, entity_id, field, new_value, old_value, updated_by,timestamp) values ('placement', replace(uuid(),'-',''), '1a776bea1e462fa63be0fbd08d8cb3bd', 'optimization_goal_id',4,5,'shahar@komoona.com', unix_timestamp());</v>
      </c>
      <c r="U115" t="s">
        <v>6211</v>
      </c>
      <c r="V115" t="s">
        <v>6209</v>
      </c>
      <c r="W115" t="str">
        <f t="shared" si="1"/>
        <v>('1a776bea1e462fa63be0fbd08d8cb3bd',5,'komoona',date(current_timestamp), unix_timestamp(current_timestamp), current_timestamp, 'shahar@komoona.com'),</v>
      </c>
    </row>
    <row r="116" spans="1:23" ht="43.2" x14ac:dyDescent="0.3">
      <c r="A116" t="s">
        <v>1759</v>
      </c>
      <c r="B116">
        <v>74.254900000000006</v>
      </c>
      <c r="C116">
        <v>0.32283256727838838</v>
      </c>
      <c r="D116" t="s">
        <v>33</v>
      </c>
      <c r="E116" t="s">
        <v>34</v>
      </c>
      <c r="F116">
        <v>0.3392537058160473</v>
      </c>
      <c r="G116">
        <f>VLOOKUP(E116,Sheet1!$AC$2:$AN$8,9,FALSE)*100</f>
        <v>15</v>
      </c>
      <c r="H116">
        <v>0.15</v>
      </c>
      <c r="I116">
        <v>11.138235</v>
      </c>
      <c r="J116" t="s">
        <v>6201</v>
      </c>
      <c r="K116">
        <v>-12.833665000000005</v>
      </c>
      <c r="L116">
        <f>VLOOKUP(D116,Sheet1!$AC$2:$AO$8,13,FALSE)</f>
        <v>3</v>
      </c>
      <c r="M116" t="s">
        <v>6203</v>
      </c>
      <c r="N116">
        <f>VLOOKUP(E116,Sheet1!$AC$2:$AO$8,13,FALSE)</f>
        <v>1</v>
      </c>
      <c r="O116" t="s">
        <v>6204</v>
      </c>
      <c r="P116" t="str">
        <f>M116&amp;N116&amp;O116&amp;A116&amp;"';"</f>
        <v>update kmn_layouts set optimization_goal_id = 1 where layoutid='1a7c7e1c11080196967cf5c06ba582ea';</v>
      </c>
      <c r="Q116" t="s">
        <v>6205</v>
      </c>
      <c r="R116" s="52" t="s">
        <v>6206</v>
      </c>
      <c r="S116" s="52" t="s">
        <v>6207</v>
      </c>
      <c r="T116" s="29" t="str">
        <f>Q116&amp;A116&amp;R116&amp;N116&amp;","&amp;L116&amp;S116</f>
        <v>insert into kmn_history(entity_type, change_id, entity_id, field, new_value, old_value, updated_by,timestamp) values ('placement', replace(uuid(),'-',''), '1a7c7e1c11080196967cf5c06ba582ea', 'optimization_goal_id',1,3,'shahar@komoona.com', unix_timestamp());</v>
      </c>
      <c r="U116" t="s">
        <v>6211</v>
      </c>
      <c r="V116" t="s">
        <v>6209</v>
      </c>
      <c r="W116" t="str">
        <f t="shared" si="1"/>
        <v>('1a7c7e1c11080196967cf5c06ba582ea',15,'komoona',date(current_timestamp), unix_timestamp(current_timestamp), current_timestamp, 'shahar@komoona.com'),</v>
      </c>
    </row>
    <row r="117" spans="1:23" ht="43.2" x14ac:dyDescent="0.3">
      <c r="A117" t="s">
        <v>2740</v>
      </c>
      <c r="B117">
        <v>19.96</v>
      </c>
      <c r="C117">
        <v>0.28023046092184373</v>
      </c>
      <c r="D117" t="s">
        <v>37</v>
      </c>
      <c r="E117" t="s">
        <v>34</v>
      </c>
      <c r="F117">
        <v>0.28024799599198397</v>
      </c>
      <c r="G117">
        <f>VLOOKUP(E117,Sheet1!$AC$2:$AN$8,9,FALSE)*100</f>
        <v>15</v>
      </c>
      <c r="H117">
        <v>0.15</v>
      </c>
      <c r="I117">
        <v>2.9940000000000002</v>
      </c>
      <c r="J117" t="s">
        <v>6201</v>
      </c>
      <c r="K117">
        <v>-2.5994000000000006</v>
      </c>
      <c r="L117">
        <f>VLOOKUP(D117,Sheet1!$AC$2:$AO$8,13,FALSE)</f>
        <v>2</v>
      </c>
      <c r="M117" t="s">
        <v>6203</v>
      </c>
      <c r="N117">
        <f>VLOOKUP(E117,Sheet1!$AC$2:$AO$8,13,FALSE)</f>
        <v>1</v>
      </c>
      <c r="O117" t="s">
        <v>6204</v>
      </c>
      <c r="P117" t="str">
        <f>M117&amp;N117&amp;O117&amp;A117&amp;"';"</f>
        <v>update kmn_layouts set optimization_goal_id = 1 where layoutid='1ac5931b63eff7c1c82e71f818b0e5ea';</v>
      </c>
      <c r="Q117" t="s">
        <v>6205</v>
      </c>
      <c r="R117" s="52" t="s">
        <v>6206</v>
      </c>
      <c r="S117" s="52" t="s">
        <v>6207</v>
      </c>
      <c r="T117" s="29" t="str">
        <f>Q117&amp;A117&amp;R117&amp;N117&amp;","&amp;L117&amp;S117</f>
        <v>insert into kmn_history(entity_type, change_id, entity_id, field, new_value, old_value, updated_by,timestamp) values ('placement', replace(uuid(),'-',''), '1ac5931b63eff7c1c82e71f818b0e5ea', 'optimization_goal_id',1,2,'shahar@komoona.com', unix_timestamp());</v>
      </c>
      <c r="U117" t="s">
        <v>6211</v>
      </c>
      <c r="V117" t="s">
        <v>6209</v>
      </c>
      <c r="W117" t="str">
        <f t="shared" si="1"/>
        <v>('1ac5931b63eff7c1c82e71f818b0e5ea',15,'komoona',date(current_timestamp), unix_timestamp(current_timestamp), current_timestamp, 'shahar@komoona.com'),</v>
      </c>
    </row>
    <row r="118" spans="1:23" ht="43.2" x14ac:dyDescent="0.3">
      <c r="A118" t="s">
        <v>2111</v>
      </c>
      <c r="B118">
        <v>44.273700000000005</v>
      </c>
      <c r="C118">
        <v>0.21608087871580645</v>
      </c>
      <c r="D118" t="s">
        <v>37</v>
      </c>
      <c r="E118" t="s">
        <v>34</v>
      </c>
      <c r="F118">
        <v>0.21608087871580656</v>
      </c>
      <c r="G118">
        <f>VLOOKUP(E118,Sheet1!$AC$2:$AN$8,9,FALSE)*100</f>
        <v>15</v>
      </c>
      <c r="H118">
        <v>0.15</v>
      </c>
      <c r="I118">
        <v>6.6410550000000006</v>
      </c>
      <c r="J118" t="s">
        <v>6201</v>
      </c>
      <c r="K118">
        <v>-2.9256450000000003</v>
      </c>
      <c r="L118">
        <f>VLOOKUP(D118,Sheet1!$AC$2:$AO$8,13,FALSE)</f>
        <v>2</v>
      </c>
      <c r="M118" t="s">
        <v>6203</v>
      </c>
      <c r="N118">
        <f>VLOOKUP(E118,Sheet1!$AC$2:$AO$8,13,FALSE)</f>
        <v>1</v>
      </c>
      <c r="O118" t="s">
        <v>6204</v>
      </c>
      <c r="P118" t="str">
        <f>M118&amp;N118&amp;O118&amp;A118&amp;"';"</f>
        <v>update kmn_layouts set optimization_goal_id = 1 where layoutid='1b554dfefec207a2e545b79a5833a20a';</v>
      </c>
      <c r="Q118" t="s">
        <v>6205</v>
      </c>
      <c r="R118" s="52" t="s">
        <v>6206</v>
      </c>
      <c r="S118" s="52" t="s">
        <v>6207</v>
      </c>
      <c r="T118" s="29" t="str">
        <f>Q118&amp;A118&amp;R118&amp;N118&amp;","&amp;L118&amp;S118</f>
        <v>insert into kmn_history(entity_type, change_id, entity_id, field, new_value, old_value, updated_by,timestamp) values ('placement', replace(uuid(),'-',''), '1b554dfefec207a2e545b79a5833a20a', 'optimization_goal_id',1,2,'shahar@komoona.com', unix_timestamp());</v>
      </c>
      <c r="U118" t="s">
        <v>6211</v>
      </c>
      <c r="V118" t="s">
        <v>6209</v>
      </c>
      <c r="W118" t="str">
        <f t="shared" si="1"/>
        <v>('1b554dfefec207a2e545b79a5833a20a',15,'komoona',date(current_timestamp), unix_timestamp(current_timestamp), current_timestamp, 'shahar@komoona.com'),</v>
      </c>
    </row>
    <row r="119" spans="1:23" ht="43.2" x14ac:dyDescent="0.3">
      <c r="A119" t="s">
        <v>1524</v>
      </c>
      <c r="B119">
        <v>524.71760000000006</v>
      </c>
      <c r="C119">
        <v>0.24131856831179285</v>
      </c>
      <c r="D119" t="s">
        <v>37</v>
      </c>
      <c r="E119" t="s">
        <v>34</v>
      </c>
      <c r="F119">
        <v>0.24131830150160791</v>
      </c>
      <c r="G119">
        <f>VLOOKUP(E119,Sheet1!$AC$2:$AN$8,9,FALSE)*100</f>
        <v>15</v>
      </c>
      <c r="H119">
        <v>0.15</v>
      </c>
      <c r="I119">
        <v>78.707640000000012</v>
      </c>
      <c r="J119" t="s">
        <v>6201</v>
      </c>
      <c r="K119">
        <v>-47.916460000000001</v>
      </c>
      <c r="L119">
        <f>VLOOKUP(D119,Sheet1!$AC$2:$AO$8,13,FALSE)</f>
        <v>2</v>
      </c>
      <c r="M119" t="s">
        <v>6203</v>
      </c>
      <c r="N119">
        <f>VLOOKUP(E119,Sheet1!$AC$2:$AO$8,13,FALSE)</f>
        <v>1</v>
      </c>
      <c r="O119" t="s">
        <v>6204</v>
      </c>
      <c r="P119" t="str">
        <f>M119&amp;N119&amp;O119&amp;A119&amp;"';"</f>
        <v>update kmn_layouts set optimization_goal_id = 1 where layoutid='1b6d1e2d1c58f145b5ce8f425e4ad42c';</v>
      </c>
      <c r="Q119" t="s">
        <v>6205</v>
      </c>
      <c r="R119" s="52" t="s">
        <v>6206</v>
      </c>
      <c r="S119" s="52" t="s">
        <v>6207</v>
      </c>
      <c r="T119" s="29" t="str">
        <f>Q119&amp;A119&amp;R119&amp;N119&amp;","&amp;L119&amp;S119</f>
        <v>insert into kmn_history(entity_type, change_id, entity_id, field, new_value, old_value, updated_by,timestamp) values ('placement', replace(uuid(),'-',''), '1b6d1e2d1c58f145b5ce8f425e4ad42c', 'optimization_goal_id',1,2,'shahar@komoona.com', unix_timestamp());</v>
      </c>
      <c r="U119" t="s">
        <v>6211</v>
      </c>
      <c r="V119" t="s">
        <v>6209</v>
      </c>
      <c r="W119" t="str">
        <f t="shared" si="1"/>
        <v>('1b6d1e2d1c58f145b5ce8f425e4ad42c',15,'komoona',date(current_timestamp), unix_timestamp(current_timestamp), current_timestamp, 'shahar@komoona.com'),</v>
      </c>
    </row>
    <row r="120" spans="1:23" ht="43.2" x14ac:dyDescent="0.3">
      <c r="A120" t="s">
        <v>318</v>
      </c>
      <c r="B120">
        <v>871.51769999999999</v>
      </c>
      <c r="C120">
        <v>9.9999804937983466E-2</v>
      </c>
      <c r="D120" t="s">
        <v>45</v>
      </c>
      <c r="E120" t="s">
        <v>37</v>
      </c>
      <c r="F120">
        <v>0.77505838378268155</v>
      </c>
      <c r="G120">
        <f>VLOOKUP(E120,Sheet1!$AC$2:$AN$8,9,FALSE)*100</f>
        <v>25</v>
      </c>
      <c r="H120">
        <v>0.25</v>
      </c>
      <c r="I120">
        <v>217.879425</v>
      </c>
      <c r="J120" t="s">
        <v>6201</v>
      </c>
      <c r="K120">
        <v>130.727825</v>
      </c>
      <c r="L120">
        <f>VLOOKUP(D120,Sheet1!$AC$2:$AO$8,13,FALSE)</f>
        <v>5</v>
      </c>
      <c r="M120" t="s">
        <v>6203</v>
      </c>
      <c r="N120">
        <f>VLOOKUP(E120,Sheet1!$AC$2:$AO$8,13,FALSE)</f>
        <v>2</v>
      </c>
      <c r="O120" t="s">
        <v>6204</v>
      </c>
      <c r="P120" t="str">
        <f>M120&amp;N120&amp;O120&amp;A120&amp;"';"</f>
        <v>update kmn_layouts set optimization_goal_id = 2 where layoutid='1b973b3085b48aeb737ebf55e8497b12';</v>
      </c>
      <c r="Q120" t="s">
        <v>6205</v>
      </c>
      <c r="R120" s="52" t="s">
        <v>6206</v>
      </c>
      <c r="S120" s="52" t="s">
        <v>6207</v>
      </c>
      <c r="T120" s="29" t="str">
        <f>Q120&amp;A120&amp;R120&amp;N120&amp;","&amp;L120&amp;S120</f>
        <v>insert into kmn_history(entity_type, change_id, entity_id, field, new_value, old_value, updated_by,timestamp) values ('placement', replace(uuid(),'-',''), '1b973b3085b48aeb737ebf55e8497b12', 'optimization_goal_id',2,5,'shahar@komoona.com', unix_timestamp());</v>
      </c>
      <c r="U120" t="s">
        <v>6211</v>
      </c>
      <c r="V120" t="s">
        <v>6209</v>
      </c>
      <c r="W120" t="str">
        <f t="shared" si="1"/>
        <v>('1b973b3085b48aeb737ebf55e8497b12',25,'komoona',date(current_timestamp), unix_timestamp(current_timestamp), current_timestamp, 'shahar@komoona.com'),</v>
      </c>
    </row>
    <row r="121" spans="1:23" ht="43.2" x14ac:dyDescent="0.3">
      <c r="A121" t="s">
        <v>75</v>
      </c>
      <c r="B121">
        <v>222.88779999999997</v>
      </c>
      <c r="D121" t="s">
        <v>33</v>
      </c>
      <c r="E121" t="s">
        <v>37</v>
      </c>
      <c r="F121">
        <v>0.38817647264677546</v>
      </c>
      <c r="G121">
        <f>VLOOKUP(E121,Sheet1!$AC$2:$AN$8,9,FALSE)*100</f>
        <v>25</v>
      </c>
      <c r="H121">
        <v>0.25</v>
      </c>
      <c r="I121">
        <v>55.721949999999993</v>
      </c>
      <c r="J121" t="s">
        <v>6201</v>
      </c>
      <c r="K121">
        <v>4.4999999999362217E-4</v>
      </c>
      <c r="L121">
        <f>VLOOKUP(D121,Sheet1!$AC$2:$AO$8,13,FALSE)</f>
        <v>3</v>
      </c>
      <c r="M121" t="s">
        <v>6203</v>
      </c>
      <c r="N121">
        <f>VLOOKUP(E121,Sheet1!$AC$2:$AO$8,13,FALSE)</f>
        <v>2</v>
      </c>
      <c r="O121" t="s">
        <v>6204</v>
      </c>
      <c r="P121" t="str">
        <f>M121&amp;N121&amp;O121&amp;A121&amp;"';"</f>
        <v>update kmn_layouts set optimization_goal_id = 2 where layoutid='1bae377b88dfcc6e493bbea6ed846571';</v>
      </c>
      <c r="Q121" t="s">
        <v>6205</v>
      </c>
      <c r="R121" s="52" t="s">
        <v>6206</v>
      </c>
      <c r="S121" s="52" t="s">
        <v>6207</v>
      </c>
      <c r="T121" s="29" t="str">
        <f>Q121&amp;A121&amp;R121&amp;N121&amp;","&amp;L121&amp;S121</f>
        <v>insert into kmn_history(entity_type, change_id, entity_id, field, new_value, old_value, updated_by,timestamp) values ('placement', replace(uuid(),'-',''), '1bae377b88dfcc6e493bbea6ed846571', 'optimization_goal_id',2,3,'shahar@komoona.com', unix_timestamp());</v>
      </c>
      <c r="U121" t="s">
        <v>6211</v>
      </c>
      <c r="V121" t="s">
        <v>6209</v>
      </c>
      <c r="W121" t="str">
        <f t="shared" si="1"/>
        <v>('1bae377b88dfcc6e493bbea6ed846571',25,'komoona',date(current_timestamp), unix_timestamp(current_timestamp), current_timestamp, 'shahar@komoona.com'),</v>
      </c>
    </row>
    <row r="122" spans="1:23" ht="43.2" x14ac:dyDescent="0.3">
      <c r="A122" t="s">
        <v>1760</v>
      </c>
      <c r="B122">
        <v>1.3273999999999999</v>
      </c>
      <c r="C122">
        <v>0.2435588368238662</v>
      </c>
      <c r="D122" t="s">
        <v>37</v>
      </c>
      <c r="E122" t="s">
        <v>34</v>
      </c>
      <c r="F122">
        <v>0.29712219376224186</v>
      </c>
      <c r="G122">
        <f>VLOOKUP(E122,Sheet1!$AC$2:$AN$8,9,FALSE)*100</f>
        <v>15</v>
      </c>
      <c r="H122">
        <v>0.15</v>
      </c>
      <c r="I122">
        <v>0.19910999999999998</v>
      </c>
      <c r="J122" t="s">
        <v>6201</v>
      </c>
      <c r="K122">
        <v>-0.12418999999999999</v>
      </c>
      <c r="L122">
        <f>VLOOKUP(D122,Sheet1!$AC$2:$AO$8,13,FALSE)</f>
        <v>2</v>
      </c>
      <c r="M122" t="s">
        <v>6203</v>
      </c>
      <c r="N122">
        <f>VLOOKUP(E122,Sheet1!$AC$2:$AO$8,13,FALSE)</f>
        <v>1</v>
      </c>
      <c r="O122" t="s">
        <v>6204</v>
      </c>
      <c r="P122" t="str">
        <f>M122&amp;N122&amp;O122&amp;A122&amp;"';"</f>
        <v>update kmn_layouts set optimization_goal_id = 1 where layoutid='1bebd8226401a9537008c36811cd85c6';</v>
      </c>
      <c r="Q122" t="s">
        <v>6205</v>
      </c>
      <c r="R122" s="52" t="s">
        <v>6206</v>
      </c>
      <c r="S122" s="52" t="s">
        <v>6207</v>
      </c>
      <c r="T122" s="29" t="str">
        <f>Q122&amp;A122&amp;R122&amp;N122&amp;","&amp;L122&amp;S122</f>
        <v>insert into kmn_history(entity_type, change_id, entity_id, field, new_value, old_value, updated_by,timestamp) values ('placement', replace(uuid(),'-',''), '1bebd8226401a9537008c36811cd85c6', 'optimization_goal_id',1,2,'shahar@komoona.com', unix_timestamp());</v>
      </c>
      <c r="U122" t="s">
        <v>6211</v>
      </c>
      <c r="V122" t="s">
        <v>6209</v>
      </c>
      <c r="W122" t="str">
        <f t="shared" si="1"/>
        <v>('1bebd8226401a9537008c36811cd85c6',15,'komoona',date(current_timestamp), unix_timestamp(current_timestamp), current_timestamp, 'shahar@komoona.com'),</v>
      </c>
    </row>
    <row r="123" spans="1:23" ht="43.2" x14ac:dyDescent="0.3">
      <c r="A123" t="s">
        <v>1088</v>
      </c>
      <c r="B123">
        <v>112.32059999999998</v>
      </c>
      <c r="C123">
        <v>0.26740063710485873</v>
      </c>
      <c r="D123" t="s">
        <v>37</v>
      </c>
      <c r="E123" t="s">
        <v>34</v>
      </c>
      <c r="F123">
        <v>0.26740063710485878</v>
      </c>
      <c r="G123">
        <f>VLOOKUP(E123,Sheet1!$AC$2:$AN$8,9,FALSE)*100</f>
        <v>15</v>
      </c>
      <c r="H123">
        <v>0.15</v>
      </c>
      <c r="I123">
        <v>16.848089999999996</v>
      </c>
      <c r="J123" t="s">
        <v>6201</v>
      </c>
      <c r="K123">
        <v>-13.186509999999998</v>
      </c>
      <c r="L123">
        <f>VLOOKUP(D123,Sheet1!$AC$2:$AO$8,13,FALSE)</f>
        <v>2</v>
      </c>
      <c r="M123" t="s">
        <v>6203</v>
      </c>
      <c r="N123">
        <f>VLOOKUP(E123,Sheet1!$AC$2:$AO$8,13,FALSE)</f>
        <v>1</v>
      </c>
      <c r="O123" t="s">
        <v>6204</v>
      </c>
      <c r="P123" t="str">
        <f>M123&amp;N123&amp;O123&amp;A123&amp;"';"</f>
        <v>update kmn_layouts set optimization_goal_id = 1 where layoutid='1c1db8e233ccfcca277bd385149159b2';</v>
      </c>
      <c r="Q123" t="s">
        <v>6205</v>
      </c>
      <c r="R123" s="52" t="s">
        <v>6206</v>
      </c>
      <c r="S123" s="52" t="s">
        <v>6207</v>
      </c>
      <c r="T123" s="29" t="str">
        <f>Q123&amp;A123&amp;R123&amp;N123&amp;","&amp;L123&amp;S123</f>
        <v>insert into kmn_history(entity_type, change_id, entity_id, field, new_value, old_value, updated_by,timestamp) values ('placement', replace(uuid(),'-',''), '1c1db8e233ccfcca277bd385149159b2', 'optimization_goal_id',1,2,'shahar@komoona.com', unix_timestamp());</v>
      </c>
      <c r="U123" t="s">
        <v>6211</v>
      </c>
      <c r="V123" t="s">
        <v>6209</v>
      </c>
      <c r="W123" t="str">
        <f t="shared" si="1"/>
        <v>('1c1db8e233ccfcca277bd385149159b2',15,'komoona',date(current_timestamp), unix_timestamp(current_timestamp), current_timestamp, 'shahar@komoona.com'),</v>
      </c>
    </row>
    <row r="124" spans="1:23" ht="43.2" x14ac:dyDescent="0.3">
      <c r="A124" t="s">
        <v>986</v>
      </c>
      <c r="B124">
        <v>8.2289999999999992</v>
      </c>
      <c r="C124">
        <v>0.28892939603840079</v>
      </c>
      <c r="D124" t="s">
        <v>45</v>
      </c>
      <c r="E124" t="s">
        <v>42</v>
      </c>
      <c r="F124">
        <v>0.28875926601045077</v>
      </c>
      <c r="G124">
        <f>VLOOKUP(E124,Sheet1!$AC$2:$AN$8,9,FALSE)*100</f>
        <v>5</v>
      </c>
      <c r="H124">
        <v>0.05</v>
      </c>
      <c r="I124">
        <v>0.41144999999999998</v>
      </c>
      <c r="J124" t="s">
        <v>6201</v>
      </c>
      <c r="K124">
        <v>-1.9661499999999998</v>
      </c>
      <c r="L124">
        <f>VLOOKUP(D124,Sheet1!$AC$2:$AO$8,13,FALSE)</f>
        <v>5</v>
      </c>
      <c r="M124" t="s">
        <v>6203</v>
      </c>
      <c r="N124">
        <f>VLOOKUP(E124,Sheet1!$AC$2:$AO$8,13,FALSE)</f>
        <v>4</v>
      </c>
      <c r="O124" t="s">
        <v>6204</v>
      </c>
      <c r="P124" t="str">
        <f>M124&amp;N124&amp;O124&amp;A124&amp;"';"</f>
        <v>update kmn_layouts set optimization_goal_id = 4 where layoutid='1c428dad7f7dec79f3bddb66d3e4a989';</v>
      </c>
      <c r="Q124" t="s">
        <v>6205</v>
      </c>
      <c r="R124" s="52" t="s">
        <v>6206</v>
      </c>
      <c r="S124" s="52" t="s">
        <v>6207</v>
      </c>
      <c r="T124" s="29" t="str">
        <f>Q124&amp;A124&amp;R124&amp;N124&amp;","&amp;L124&amp;S124</f>
        <v>insert into kmn_history(entity_type, change_id, entity_id, field, new_value, old_value, updated_by,timestamp) values ('placement', replace(uuid(),'-',''), '1c428dad7f7dec79f3bddb66d3e4a989', 'optimization_goal_id',4,5,'shahar@komoona.com', unix_timestamp());</v>
      </c>
      <c r="U124" t="s">
        <v>6211</v>
      </c>
      <c r="V124" t="s">
        <v>6209</v>
      </c>
      <c r="W124" t="str">
        <f t="shared" si="1"/>
        <v>('1c428dad7f7dec79f3bddb66d3e4a989',5,'komoona',date(current_timestamp), unix_timestamp(current_timestamp), current_timestamp, 'shahar@komoona.com'),</v>
      </c>
    </row>
    <row r="125" spans="1:23" ht="43.2" x14ac:dyDescent="0.3">
      <c r="A125" t="s">
        <v>1664</v>
      </c>
      <c r="B125">
        <v>52.2712</v>
      </c>
      <c r="C125">
        <v>0.2676942561104394</v>
      </c>
      <c r="D125" t="s">
        <v>45</v>
      </c>
      <c r="E125" t="s">
        <v>37</v>
      </c>
      <c r="F125">
        <v>0.26769425611043934</v>
      </c>
      <c r="G125">
        <f>VLOOKUP(E125,Sheet1!$AC$2:$AN$8,9,FALSE)*100</f>
        <v>25</v>
      </c>
      <c r="H125">
        <v>0.25</v>
      </c>
      <c r="I125">
        <v>13.0678</v>
      </c>
      <c r="J125" t="s">
        <v>6201</v>
      </c>
      <c r="K125">
        <v>-0.92490000000000094</v>
      </c>
      <c r="L125">
        <f>VLOOKUP(D125,Sheet1!$AC$2:$AO$8,13,FALSE)</f>
        <v>5</v>
      </c>
      <c r="M125" t="s">
        <v>6203</v>
      </c>
      <c r="N125">
        <f>VLOOKUP(E125,Sheet1!$AC$2:$AO$8,13,FALSE)</f>
        <v>2</v>
      </c>
      <c r="O125" t="s">
        <v>6204</v>
      </c>
      <c r="P125" t="str">
        <f>M125&amp;N125&amp;O125&amp;A125&amp;"';"</f>
        <v>update kmn_layouts set optimization_goal_id = 2 where layoutid='1c929ea8649d30b3c21a8433f53b8a15';</v>
      </c>
      <c r="Q125" t="s">
        <v>6205</v>
      </c>
      <c r="R125" s="52" t="s">
        <v>6206</v>
      </c>
      <c r="S125" s="52" t="s">
        <v>6207</v>
      </c>
      <c r="T125" s="29" t="str">
        <f>Q125&amp;A125&amp;R125&amp;N125&amp;","&amp;L125&amp;S125</f>
        <v>insert into kmn_history(entity_type, change_id, entity_id, field, new_value, old_value, updated_by,timestamp) values ('placement', replace(uuid(),'-',''), '1c929ea8649d30b3c21a8433f53b8a15', 'optimization_goal_id',2,5,'shahar@komoona.com', unix_timestamp());</v>
      </c>
      <c r="U125" t="s">
        <v>6211</v>
      </c>
      <c r="V125" t="s">
        <v>6209</v>
      </c>
      <c r="W125" t="str">
        <f t="shared" si="1"/>
        <v>('1c929ea8649d30b3c21a8433f53b8a15',25,'komoona',date(current_timestamp), unix_timestamp(current_timestamp), current_timestamp, 'shahar@komoona.com'),</v>
      </c>
    </row>
    <row r="126" spans="1:23" ht="43.2" x14ac:dyDescent="0.3">
      <c r="A126" t="s">
        <v>771</v>
      </c>
      <c r="B126">
        <v>120.52909999999999</v>
      </c>
      <c r="C126">
        <v>0.26878737168036598</v>
      </c>
      <c r="D126" t="s">
        <v>37</v>
      </c>
      <c r="E126" t="s">
        <v>34</v>
      </c>
      <c r="F126">
        <v>0.31323431436889509</v>
      </c>
      <c r="G126">
        <f>VLOOKUP(E126,Sheet1!$AC$2:$AN$8,9,FALSE)*100</f>
        <v>15</v>
      </c>
      <c r="H126">
        <v>0.15</v>
      </c>
      <c r="I126">
        <v>18.079364999999996</v>
      </c>
      <c r="J126" t="s">
        <v>6201</v>
      </c>
      <c r="K126">
        <v>-14.317335</v>
      </c>
      <c r="L126">
        <f>VLOOKUP(D126,Sheet1!$AC$2:$AO$8,13,FALSE)</f>
        <v>2</v>
      </c>
      <c r="M126" t="s">
        <v>6203</v>
      </c>
      <c r="N126">
        <f>VLOOKUP(E126,Sheet1!$AC$2:$AO$8,13,FALSE)</f>
        <v>1</v>
      </c>
      <c r="O126" t="s">
        <v>6204</v>
      </c>
      <c r="P126" t="str">
        <f>M126&amp;N126&amp;O126&amp;A126&amp;"';"</f>
        <v>update kmn_layouts set optimization_goal_id = 1 where layoutid='1ca17defcfdcbadddd1e6673936be4d1';</v>
      </c>
      <c r="Q126" t="s">
        <v>6205</v>
      </c>
      <c r="R126" s="52" t="s">
        <v>6206</v>
      </c>
      <c r="S126" s="52" t="s">
        <v>6207</v>
      </c>
      <c r="T126" s="29" t="str">
        <f>Q126&amp;A126&amp;R126&amp;N126&amp;","&amp;L126&amp;S126</f>
        <v>insert into kmn_history(entity_type, change_id, entity_id, field, new_value, old_value, updated_by,timestamp) values ('placement', replace(uuid(),'-',''), '1ca17defcfdcbadddd1e6673936be4d1', 'optimization_goal_id',1,2,'shahar@komoona.com', unix_timestamp());</v>
      </c>
      <c r="U126" t="s">
        <v>6211</v>
      </c>
      <c r="V126" t="s">
        <v>6209</v>
      </c>
      <c r="W126" t="str">
        <f t="shared" si="1"/>
        <v>('1ca17defcfdcbadddd1e6673936be4d1',15,'komoona',date(current_timestamp), unix_timestamp(current_timestamp), current_timestamp, 'shahar@komoona.com'),</v>
      </c>
    </row>
    <row r="127" spans="1:23" ht="43.2" x14ac:dyDescent="0.3">
      <c r="A127" t="s">
        <v>1293</v>
      </c>
      <c r="B127">
        <v>17.982900000000001</v>
      </c>
      <c r="C127">
        <v>0.32998570864543536</v>
      </c>
      <c r="D127" t="s">
        <v>37</v>
      </c>
      <c r="E127" t="s">
        <v>34</v>
      </c>
      <c r="F127">
        <v>0.51999955513293183</v>
      </c>
      <c r="G127">
        <f>VLOOKUP(E127,Sheet1!$AC$2:$AN$8,9,FALSE)*100</f>
        <v>15</v>
      </c>
      <c r="H127">
        <v>0.15</v>
      </c>
      <c r="I127">
        <v>2.697435</v>
      </c>
      <c r="J127" t="s">
        <v>6201</v>
      </c>
      <c r="K127">
        <v>-3.2366649999999999</v>
      </c>
      <c r="L127">
        <f>VLOOKUP(D127,Sheet1!$AC$2:$AO$8,13,FALSE)</f>
        <v>2</v>
      </c>
      <c r="M127" t="s">
        <v>6203</v>
      </c>
      <c r="N127">
        <f>VLOOKUP(E127,Sheet1!$AC$2:$AO$8,13,FALSE)</f>
        <v>1</v>
      </c>
      <c r="O127" t="s">
        <v>6204</v>
      </c>
      <c r="P127" t="str">
        <f>M127&amp;N127&amp;O127&amp;A127&amp;"';"</f>
        <v>update kmn_layouts set optimization_goal_id = 1 where layoutid='1ca9e0a8b8932ed486c47c2f74794f93';</v>
      </c>
      <c r="Q127" t="s">
        <v>6205</v>
      </c>
      <c r="R127" s="52" t="s">
        <v>6206</v>
      </c>
      <c r="S127" s="52" t="s">
        <v>6207</v>
      </c>
      <c r="T127" s="29" t="str">
        <f>Q127&amp;A127&amp;R127&amp;N127&amp;","&amp;L127&amp;S127</f>
        <v>insert into kmn_history(entity_type, change_id, entity_id, field, new_value, old_value, updated_by,timestamp) values ('placement', replace(uuid(),'-',''), '1ca9e0a8b8932ed486c47c2f74794f93', 'optimization_goal_id',1,2,'shahar@komoona.com', unix_timestamp());</v>
      </c>
      <c r="U127" t="s">
        <v>6211</v>
      </c>
      <c r="V127" t="s">
        <v>6209</v>
      </c>
      <c r="W127" t="str">
        <f t="shared" si="1"/>
        <v>('1ca9e0a8b8932ed486c47c2f74794f93',15,'komoona',date(current_timestamp), unix_timestamp(current_timestamp), current_timestamp, 'shahar@komoona.com'),</v>
      </c>
    </row>
    <row r="128" spans="1:23" ht="43.2" x14ac:dyDescent="0.3">
      <c r="A128" t="s">
        <v>76</v>
      </c>
      <c r="B128">
        <v>265.7774</v>
      </c>
      <c r="D128" t="s">
        <v>33</v>
      </c>
      <c r="E128" t="s">
        <v>34</v>
      </c>
      <c r="F128">
        <v>0.22377711573670309</v>
      </c>
      <c r="G128">
        <f>VLOOKUP(E128,Sheet1!$AC$2:$AN$8,9,FALSE)*100</f>
        <v>15</v>
      </c>
      <c r="H128">
        <v>0.15</v>
      </c>
      <c r="I128">
        <v>39.866610000000001</v>
      </c>
      <c r="J128" t="s">
        <v>6201</v>
      </c>
      <c r="K128">
        <v>-18.21918999999999</v>
      </c>
      <c r="L128">
        <f>VLOOKUP(D128,Sheet1!$AC$2:$AO$8,13,FALSE)</f>
        <v>3</v>
      </c>
      <c r="M128" t="s">
        <v>6203</v>
      </c>
      <c r="N128">
        <f>VLOOKUP(E128,Sheet1!$AC$2:$AO$8,13,FALSE)</f>
        <v>1</v>
      </c>
      <c r="O128" t="s">
        <v>6204</v>
      </c>
      <c r="P128" t="str">
        <f>M128&amp;N128&amp;O128&amp;A128&amp;"';"</f>
        <v>update kmn_layouts set optimization_goal_id = 1 where layoutid='1cbcc1ad520133317406f03db8fa7dfc';</v>
      </c>
      <c r="Q128" t="s">
        <v>6205</v>
      </c>
      <c r="R128" s="52" t="s">
        <v>6206</v>
      </c>
      <c r="S128" s="52" t="s">
        <v>6207</v>
      </c>
      <c r="T128" s="29" t="str">
        <f>Q128&amp;A128&amp;R128&amp;N128&amp;","&amp;L128&amp;S128</f>
        <v>insert into kmn_history(entity_type, change_id, entity_id, field, new_value, old_value, updated_by,timestamp) values ('placement', replace(uuid(),'-',''), '1cbcc1ad520133317406f03db8fa7dfc', 'optimization_goal_id',1,3,'shahar@komoona.com', unix_timestamp());</v>
      </c>
      <c r="U128" t="s">
        <v>6211</v>
      </c>
      <c r="V128" t="s">
        <v>6209</v>
      </c>
      <c r="W128" t="str">
        <f t="shared" si="1"/>
        <v>('1cbcc1ad520133317406f03db8fa7dfc',15,'komoona',date(current_timestamp), unix_timestamp(current_timestamp), current_timestamp, 'shahar@komoona.com'),</v>
      </c>
    </row>
    <row r="129" spans="1:23" ht="43.2" x14ac:dyDescent="0.3">
      <c r="A129" t="s">
        <v>2724</v>
      </c>
      <c r="B129">
        <v>621.67979999999989</v>
      </c>
      <c r="C129">
        <v>0.31413776030683321</v>
      </c>
      <c r="D129" t="s">
        <v>33</v>
      </c>
      <c r="E129" t="s">
        <v>37</v>
      </c>
      <c r="F129">
        <v>0.31414089696979047</v>
      </c>
      <c r="G129">
        <f>VLOOKUP(E129,Sheet1!$AC$2:$AN$8,9,FALSE)*100</f>
        <v>25</v>
      </c>
      <c r="H129">
        <v>0.25</v>
      </c>
      <c r="I129">
        <v>155.41994999999997</v>
      </c>
      <c r="J129" t="s">
        <v>6201</v>
      </c>
      <c r="K129">
        <v>-39.87315000000001</v>
      </c>
      <c r="L129">
        <f>VLOOKUP(D129,Sheet1!$AC$2:$AO$8,13,FALSE)</f>
        <v>3</v>
      </c>
      <c r="M129" t="s">
        <v>6203</v>
      </c>
      <c r="N129">
        <f>VLOOKUP(E129,Sheet1!$AC$2:$AO$8,13,FALSE)</f>
        <v>2</v>
      </c>
      <c r="O129" t="s">
        <v>6204</v>
      </c>
      <c r="P129" t="str">
        <f>M129&amp;N129&amp;O129&amp;A129&amp;"';"</f>
        <v>update kmn_layouts set optimization_goal_id = 2 where layoutid='1ce50416d806aac469384369c09f4802';</v>
      </c>
      <c r="Q129" t="s">
        <v>6205</v>
      </c>
      <c r="R129" s="52" t="s">
        <v>6206</v>
      </c>
      <c r="S129" s="52" t="s">
        <v>6207</v>
      </c>
      <c r="T129" s="29" t="str">
        <f>Q129&amp;A129&amp;R129&amp;N129&amp;","&amp;L129&amp;S129</f>
        <v>insert into kmn_history(entity_type, change_id, entity_id, field, new_value, old_value, updated_by,timestamp) values ('placement', replace(uuid(),'-',''), '1ce50416d806aac469384369c09f4802', 'optimization_goal_id',2,3,'shahar@komoona.com', unix_timestamp());</v>
      </c>
      <c r="U129" t="s">
        <v>6211</v>
      </c>
      <c r="V129" t="s">
        <v>6209</v>
      </c>
      <c r="W129" t="str">
        <f t="shared" si="1"/>
        <v>('1ce50416d806aac469384369c09f4802',25,'komoona',date(current_timestamp), unix_timestamp(current_timestamp), current_timestamp, 'shahar@komoona.com'),</v>
      </c>
    </row>
    <row r="130" spans="1:23" ht="43.2" x14ac:dyDescent="0.3">
      <c r="A130" t="s">
        <v>78</v>
      </c>
      <c r="B130">
        <v>269.82929999999999</v>
      </c>
      <c r="D130" t="s">
        <v>33</v>
      </c>
      <c r="E130" t="s">
        <v>34</v>
      </c>
      <c r="F130">
        <v>0.51463202847133349</v>
      </c>
      <c r="G130">
        <f>VLOOKUP(E130,Sheet1!$AC$2:$AN$8,9,FALSE)*100</f>
        <v>15</v>
      </c>
      <c r="H130">
        <v>0.15</v>
      </c>
      <c r="I130">
        <v>40.474394999999994</v>
      </c>
      <c r="J130" t="s">
        <v>6201</v>
      </c>
      <c r="K130">
        <v>-27.073305000000012</v>
      </c>
      <c r="L130">
        <f>VLOOKUP(D130,Sheet1!$AC$2:$AO$8,13,FALSE)</f>
        <v>3</v>
      </c>
      <c r="M130" t="s">
        <v>6203</v>
      </c>
      <c r="N130">
        <f>VLOOKUP(E130,Sheet1!$AC$2:$AO$8,13,FALSE)</f>
        <v>1</v>
      </c>
      <c r="O130" t="s">
        <v>6204</v>
      </c>
      <c r="P130" t="str">
        <f>M130&amp;N130&amp;O130&amp;A130&amp;"';"</f>
        <v>update kmn_layouts set optimization_goal_id = 1 where layoutid='1d0bd2ec4e7928150392dee2a5d49a38';</v>
      </c>
      <c r="Q130" t="s">
        <v>6205</v>
      </c>
      <c r="R130" s="52" t="s">
        <v>6206</v>
      </c>
      <c r="S130" s="52" t="s">
        <v>6207</v>
      </c>
      <c r="T130" s="29" t="str">
        <f>Q130&amp;A130&amp;R130&amp;N130&amp;","&amp;L130&amp;S130</f>
        <v>insert into kmn_history(entity_type, change_id, entity_id, field, new_value, old_value, updated_by,timestamp) values ('placement', replace(uuid(),'-',''), '1d0bd2ec4e7928150392dee2a5d49a38', 'optimization_goal_id',1,3,'shahar@komoona.com', unix_timestamp());</v>
      </c>
      <c r="U130" t="s">
        <v>6211</v>
      </c>
      <c r="V130" t="s">
        <v>6209</v>
      </c>
      <c r="W130" t="str">
        <f t="shared" si="1"/>
        <v>('1d0bd2ec4e7928150392dee2a5d49a38',15,'komoona',date(current_timestamp), unix_timestamp(current_timestamp), current_timestamp, 'shahar@komoona.com'),</v>
      </c>
    </row>
    <row r="131" spans="1:23" ht="43.2" x14ac:dyDescent="0.3">
      <c r="A131" t="s">
        <v>1762</v>
      </c>
      <c r="B131">
        <v>1.7512000000000001</v>
      </c>
      <c r="C131">
        <v>0.30133622658748288</v>
      </c>
      <c r="D131" t="s">
        <v>37</v>
      </c>
      <c r="E131" t="s">
        <v>34</v>
      </c>
      <c r="F131">
        <v>0.30687528551850163</v>
      </c>
      <c r="G131">
        <f>VLOOKUP(E131,Sheet1!$AC$2:$AN$8,9,FALSE)*100</f>
        <v>15</v>
      </c>
      <c r="H131">
        <v>0.15</v>
      </c>
      <c r="I131">
        <v>0.26268000000000002</v>
      </c>
      <c r="J131" t="s">
        <v>6201</v>
      </c>
      <c r="K131">
        <v>-0.26502000000000003</v>
      </c>
      <c r="L131">
        <f>VLOOKUP(D131,Sheet1!$AC$2:$AO$8,13,FALSE)</f>
        <v>2</v>
      </c>
      <c r="M131" t="s">
        <v>6203</v>
      </c>
      <c r="N131">
        <f>VLOOKUP(E131,Sheet1!$AC$2:$AO$8,13,FALSE)</f>
        <v>1</v>
      </c>
      <c r="O131" t="s">
        <v>6204</v>
      </c>
      <c r="P131" t="str">
        <f>M131&amp;N131&amp;O131&amp;A131&amp;"';"</f>
        <v>update kmn_layouts set optimization_goal_id = 1 where layoutid='1d8bfcecd323ff699dd737bba1847199';</v>
      </c>
      <c r="Q131" t="s">
        <v>6205</v>
      </c>
      <c r="R131" s="52" t="s">
        <v>6206</v>
      </c>
      <c r="S131" s="52" t="s">
        <v>6207</v>
      </c>
      <c r="T131" s="29" t="str">
        <f>Q131&amp;A131&amp;R131&amp;N131&amp;","&amp;L131&amp;S131</f>
        <v>insert into kmn_history(entity_type, change_id, entity_id, field, new_value, old_value, updated_by,timestamp) values ('placement', replace(uuid(),'-',''), '1d8bfcecd323ff699dd737bba1847199', 'optimization_goal_id',1,2,'shahar@komoona.com', unix_timestamp());</v>
      </c>
      <c r="U131" t="s">
        <v>6211</v>
      </c>
      <c r="V131" t="s">
        <v>6209</v>
      </c>
      <c r="W131" t="str">
        <f t="shared" ref="W131:W194" si="2">U131&amp;A131&amp;"',"&amp;G131&amp;V131</f>
        <v>('1d8bfcecd323ff699dd737bba1847199',15,'komoona',date(current_timestamp), unix_timestamp(current_timestamp), current_timestamp, 'shahar@komoona.com'),</v>
      </c>
    </row>
    <row r="132" spans="1:23" ht="43.2" x14ac:dyDescent="0.3">
      <c r="A132" t="s">
        <v>1763</v>
      </c>
      <c r="B132">
        <v>46.924900000000001</v>
      </c>
      <c r="C132">
        <v>0.29735811903701442</v>
      </c>
      <c r="D132" t="s">
        <v>33</v>
      </c>
      <c r="E132" t="s">
        <v>34</v>
      </c>
      <c r="F132">
        <v>0.31268154007786908</v>
      </c>
      <c r="G132">
        <f>VLOOKUP(E132,Sheet1!$AC$2:$AN$8,9,FALSE)*100</f>
        <v>15</v>
      </c>
      <c r="H132">
        <v>0.15</v>
      </c>
      <c r="I132">
        <v>7.038735</v>
      </c>
      <c r="J132" t="s">
        <v>6201</v>
      </c>
      <c r="K132">
        <v>-6.9147649999999983</v>
      </c>
      <c r="L132">
        <f>VLOOKUP(D132,Sheet1!$AC$2:$AO$8,13,FALSE)</f>
        <v>3</v>
      </c>
      <c r="M132" t="s">
        <v>6203</v>
      </c>
      <c r="N132">
        <f>VLOOKUP(E132,Sheet1!$AC$2:$AO$8,13,FALSE)</f>
        <v>1</v>
      </c>
      <c r="O132" t="s">
        <v>6204</v>
      </c>
      <c r="P132" t="str">
        <f>M132&amp;N132&amp;O132&amp;A132&amp;"';"</f>
        <v>update kmn_layouts set optimization_goal_id = 1 where layoutid='1dfde672599f933e80528a6e60f722d7';</v>
      </c>
      <c r="Q132" t="s">
        <v>6205</v>
      </c>
      <c r="R132" s="52" t="s">
        <v>6206</v>
      </c>
      <c r="S132" s="52" t="s">
        <v>6207</v>
      </c>
      <c r="T132" s="29" t="str">
        <f>Q132&amp;A132&amp;R132&amp;N132&amp;","&amp;L132&amp;S132</f>
        <v>insert into kmn_history(entity_type, change_id, entity_id, field, new_value, old_value, updated_by,timestamp) values ('placement', replace(uuid(),'-',''), '1dfde672599f933e80528a6e60f722d7', 'optimization_goal_id',1,3,'shahar@komoona.com', unix_timestamp());</v>
      </c>
      <c r="U132" t="s">
        <v>6211</v>
      </c>
      <c r="V132" t="s">
        <v>6209</v>
      </c>
      <c r="W132" t="str">
        <f t="shared" si="2"/>
        <v>('1dfde672599f933e80528a6e60f722d7',15,'komoona',date(current_timestamp), unix_timestamp(current_timestamp), current_timestamp, 'shahar@komoona.com'),</v>
      </c>
    </row>
    <row r="133" spans="1:23" ht="43.2" x14ac:dyDescent="0.3">
      <c r="A133" t="s">
        <v>1089</v>
      </c>
      <c r="B133">
        <v>24.9651</v>
      </c>
      <c r="C133">
        <v>0.25000100139795156</v>
      </c>
      <c r="D133" t="s">
        <v>37</v>
      </c>
      <c r="E133" t="s">
        <v>34</v>
      </c>
      <c r="F133">
        <v>0.31056755230301492</v>
      </c>
      <c r="G133">
        <f>VLOOKUP(E133,Sheet1!$AC$2:$AN$8,9,FALSE)*100</f>
        <v>15</v>
      </c>
      <c r="H133">
        <v>0.15</v>
      </c>
      <c r="I133">
        <v>3.7447649999999997</v>
      </c>
      <c r="J133" t="s">
        <v>6201</v>
      </c>
      <c r="K133">
        <v>-2.4965350000000011</v>
      </c>
      <c r="L133">
        <f>VLOOKUP(D133,Sheet1!$AC$2:$AO$8,13,FALSE)</f>
        <v>2</v>
      </c>
      <c r="M133" t="s">
        <v>6203</v>
      </c>
      <c r="N133">
        <f>VLOOKUP(E133,Sheet1!$AC$2:$AO$8,13,FALSE)</f>
        <v>1</v>
      </c>
      <c r="O133" t="s">
        <v>6204</v>
      </c>
      <c r="P133" t="str">
        <f>M133&amp;N133&amp;O133&amp;A133&amp;"';"</f>
        <v>update kmn_layouts set optimization_goal_id = 1 where layoutid='1e7fa6297b73469cc6f37e93b6bf30c9';</v>
      </c>
      <c r="Q133" t="s">
        <v>6205</v>
      </c>
      <c r="R133" s="52" t="s">
        <v>6206</v>
      </c>
      <c r="S133" s="52" t="s">
        <v>6207</v>
      </c>
      <c r="T133" s="29" t="str">
        <f>Q133&amp;A133&amp;R133&amp;N133&amp;","&amp;L133&amp;S133</f>
        <v>insert into kmn_history(entity_type, change_id, entity_id, field, new_value, old_value, updated_by,timestamp) values ('placement', replace(uuid(),'-',''), '1e7fa6297b73469cc6f37e93b6bf30c9', 'optimization_goal_id',1,2,'shahar@komoona.com', unix_timestamp());</v>
      </c>
      <c r="U133" t="s">
        <v>6211</v>
      </c>
      <c r="V133" t="s">
        <v>6209</v>
      </c>
      <c r="W133" t="str">
        <f t="shared" si="2"/>
        <v>('1e7fa6297b73469cc6f37e93b6bf30c9',15,'komoona',date(current_timestamp), unix_timestamp(current_timestamp), current_timestamp, 'shahar@komoona.com'),</v>
      </c>
    </row>
    <row r="134" spans="1:23" ht="43.2" x14ac:dyDescent="0.3">
      <c r="A134" t="s">
        <v>1764</v>
      </c>
      <c r="B134">
        <v>1.2092000000000001</v>
      </c>
      <c r="C134">
        <v>0.2181607674495534</v>
      </c>
      <c r="D134" t="s">
        <v>37</v>
      </c>
      <c r="E134" t="s">
        <v>34</v>
      </c>
      <c r="F134">
        <v>0.14244955342375121</v>
      </c>
      <c r="G134">
        <f>VLOOKUP(E134,Sheet1!$AC$2:$AN$8,9,FALSE)*100</f>
        <v>15</v>
      </c>
      <c r="H134">
        <v>0.14244955342375121</v>
      </c>
      <c r="I134">
        <v>0.17224999999999996</v>
      </c>
      <c r="J134" t="s">
        <v>6201</v>
      </c>
      <c r="K134">
        <v>-9.155000000000002E-2</v>
      </c>
      <c r="L134">
        <f>VLOOKUP(D134,Sheet1!$AC$2:$AO$8,13,FALSE)</f>
        <v>2</v>
      </c>
      <c r="M134" t="s">
        <v>6203</v>
      </c>
      <c r="N134">
        <f>VLOOKUP(E134,Sheet1!$AC$2:$AO$8,13,FALSE)</f>
        <v>1</v>
      </c>
      <c r="O134" t="s">
        <v>6204</v>
      </c>
      <c r="P134" t="str">
        <f>M134&amp;N134&amp;O134&amp;A134&amp;"';"</f>
        <v>update kmn_layouts set optimization_goal_id = 1 where layoutid='1e907579e927183f96eed750d4c16838';</v>
      </c>
      <c r="Q134" t="s">
        <v>6205</v>
      </c>
      <c r="R134" s="52" t="s">
        <v>6206</v>
      </c>
      <c r="S134" s="52" t="s">
        <v>6207</v>
      </c>
      <c r="T134" s="29" t="str">
        <f>Q134&amp;A134&amp;R134&amp;N134&amp;","&amp;L134&amp;S134</f>
        <v>insert into kmn_history(entity_type, change_id, entity_id, field, new_value, old_value, updated_by,timestamp) values ('placement', replace(uuid(),'-',''), '1e907579e927183f96eed750d4c16838', 'optimization_goal_id',1,2,'shahar@komoona.com', unix_timestamp());</v>
      </c>
      <c r="U134" t="s">
        <v>6211</v>
      </c>
      <c r="V134" t="s">
        <v>6209</v>
      </c>
      <c r="W134" t="str">
        <f t="shared" si="2"/>
        <v>('1e907579e927183f96eed750d4c16838',15,'komoona',date(current_timestamp), unix_timestamp(current_timestamp), current_timestamp, 'shahar@komoona.com'),</v>
      </c>
    </row>
    <row r="135" spans="1:23" ht="43.2" x14ac:dyDescent="0.3">
      <c r="A135" t="s">
        <v>424</v>
      </c>
      <c r="B135">
        <v>1187.5518</v>
      </c>
      <c r="C135">
        <v>0.27740810969256247</v>
      </c>
      <c r="D135" t="s">
        <v>37</v>
      </c>
      <c r="E135" t="s">
        <v>34</v>
      </c>
      <c r="F135">
        <v>0.29374996526467306</v>
      </c>
      <c r="G135">
        <f>VLOOKUP(E135,Sheet1!$AC$2:$AN$8,9,FALSE)*100</f>
        <v>15</v>
      </c>
      <c r="H135">
        <v>0.15</v>
      </c>
      <c r="I135">
        <v>178.13276999999999</v>
      </c>
      <c r="J135" t="s">
        <v>6201</v>
      </c>
      <c r="K135">
        <v>-151.30373000000003</v>
      </c>
      <c r="L135">
        <f>VLOOKUP(D135,Sheet1!$AC$2:$AO$8,13,FALSE)</f>
        <v>2</v>
      </c>
      <c r="M135" t="s">
        <v>6203</v>
      </c>
      <c r="N135">
        <f>VLOOKUP(E135,Sheet1!$AC$2:$AO$8,13,FALSE)</f>
        <v>1</v>
      </c>
      <c r="O135" t="s">
        <v>6204</v>
      </c>
      <c r="P135" t="str">
        <f>M135&amp;N135&amp;O135&amp;A135&amp;"';"</f>
        <v>update kmn_layouts set optimization_goal_id = 1 where layoutid='1eb5cbbcb7c742d9b1d74b8b9768a25a';</v>
      </c>
      <c r="Q135" t="s">
        <v>6205</v>
      </c>
      <c r="R135" s="52" t="s">
        <v>6206</v>
      </c>
      <c r="S135" s="52" t="s">
        <v>6207</v>
      </c>
      <c r="T135" s="29" t="str">
        <f>Q135&amp;A135&amp;R135&amp;N135&amp;","&amp;L135&amp;S135</f>
        <v>insert into kmn_history(entity_type, change_id, entity_id, field, new_value, old_value, updated_by,timestamp) values ('placement', replace(uuid(),'-',''), '1eb5cbbcb7c742d9b1d74b8b9768a25a', 'optimization_goal_id',1,2,'shahar@komoona.com', unix_timestamp());</v>
      </c>
      <c r="U135" t="s">
        <v>6211</v>
      </c>
      <c r="V135" t="s">
        <v>6209</v>
      </c>
      <c r="W135" t="str">
        <f t="shared" si="2"/>
        <v>('1eb5cbbcb7c742d9b1d74b8b9768a25a',15,'komoona',date(current_timestamp), unix_timestamp(current_timestamp), current_timestamp, 'shahar@komoona.com'),</v>
      </c>
    </row>
    <row r="136" spans="1:23" ht="43.2" x14ac:dyDescent="0.3">
      <c r="A136" t="s">
        <v>1575</v>
      </c>
      <c r="B136">
        <v>640.19409999999993</v>
      </c>
      <c r="C136">
        <v>0.27991167053866944</v>
      </c>
      <c r="D136" t="s">
        <v>37</v>
      </c>
      <c r="E136" t="s">
        <v>34</v>
      </c>
      <c r="F136">
        <v>0.28750202477654818</v>
      </c>
      <c r="G136">
        <f>VLOOKUP(E136,Sheet1!$AC$2:$AN$8,9,FALSE)*100</f>
        <v>15</v>
      </c>
      <c r="H136">
        <v>0.15</v>
      </c>
      <c r="I136">
        <v>96.02911499999999</v>
      </c>
      <c r="J136" t="s">
        <v>6201</v>
      </c>
      <c r="K136">
        <v>-83.168684999999982</v>
      </c>
      <c r="L136">
        <f>VLOOKUP(D136,Sheet1!$AC$2:$AO$8,13,FALSE)</f>
        <v>2</v>
      </c>
      <c r="M136" t="s">
        <v>6203</v>
      </c>
      <c r="N136">
        <f>VLOOKUP(E136,Sheet1!$AC$2:$AO$8,13,FALSE)</f>
        <v>1</v>
      </c>
      <c r="O136" t="s">
        <v>6204</v>
      </c>
      <c r="P136" t="str">
        <f>M136&amp;N136&amp;O136&amp;A136&amp;"';"</f>
        <v>update kmn_layouts set optimization_goal_id = 1 where layoutid='1ed485f72e1acde567c266b12694bd5f';</v>
      </c>
      <c r="Q136" t="s">
        <v>6205</v>
      </c>
      <c r="R136" s="52" t="s">
        <v>6206</v>
      </c>
      <c r="S136" s="52" t="s">
        <v>6207</v>
      </c>
      <c r="T136" s="29" t="str">
        <f>Q136&amp;A136&amp;R136&amp;N136&amp;","&amp;L136&amp;S136</f>
        <v>insert into kmn_history(entity_type, change_id, entity_id, field, new_value, old_value, updated_by,timestamp) values ('placement', replace(uuid(),'-',''), '1ed485f72e1acde567c266b12694bd5f', 'optimization_goal_id',1,2,'shahar@komoona.com', unix_timestamp());</v>
      </c>
      <c r="U136" t="s">
        <v>6211</v>
      </c>
      <c r="V136" t="s">
        <v>6209</v>
      </c>
      <c r="W136" t="str">
        <f t="shared" si="2"/>
        <v>('1ed485f72e1acde567c266b12694bd5f',15,'komoona',date(current_timestamp), unix_timestamp(current_timestamp), current_timestamp, 'shahar@komoona.com'),</v>
      </c>
    </row>
    <row r="137" spans="1:23" ht="43.2" x14ac:dyDescent="0.3">
      <c r="A137" t="s">
        <v>772</v>
      </c>
      <c r="B137">
        <v>100.43030000000002</v>
      </c>
      <c r="C137">
        <v>0.26148283934230998</v>
      </c>
      <c r="D137" t="s">
        <v>37</v>
      </c>
      <c r="E137" t="s">
        <v>34</v>
      </c>
      <c r="F137">
        <v>0.30639956268178042</v>
      </c>
      <c r="G137">
        <f>VLOOKUP(E137,Sheet1!$AC$2:$AN$8,9,FALSE)*100</f>
        <v>15</v>
      </c>
      <c r="H137">
        <v>0.15</v>
      </c>
      <c r="I137">
        <v>15.064545000000003</v>
      </c>
      <c r="J137" t="s">
        <v>6201</v>
      </c>
      <c r="K137">
        <v>-11.196254999999997</v>
      </c>
      <c r="L137">
        <f>VLOOKUP(D137,Sheet1!$AC$2:$AO$8,13,FALSE)</f>
        <v>2</v>
      </c>
      <c r="M137" t="s">
        <v>6203</v>
      </c>
      <c r="N137">
        <f>VLOOKUP(E137,Sheet1!$AC$2:$AO$8,13,FALSE)</f>
        <v>1</v>
      </c>
      <c r="O137" t="s">
        <v>6204</v>
      </c>
      <c r="P137" t="str">
        <f>M137&amp;N137&amp;O137&amp;A137&amp;"';"</f>
        <v>update kmn_layouts set optimization_goal_id = 1 where layoutid='1ef2b93b29637da17edf2219856e9545';</v>
      </c>
      <c r="Q137" t="s">
        <v>6205</v>
      </c>
      <c r="R137" s="52" t="s">
        <v>6206</v>
      </c>
      <c r="S137" s="52" t="s">
        <v>6207</v>
      </c>
      <c r="T137" s="29" t="str">
        <f>Q137&amp;A137&amp;R137&amp;N137&amp;","&amp;L137&amp;S137</f>
        <v>insert into kmn_history(entity_type, change_id, entity_id, field, new_value, old_value, updated_by,timestamp) values ('placement', replace(uuid(),'-',''), '1ef2b93b29637da17edf2219856e9545', 'optimization_goal_id',1,2,'shahar@komoona.com', unix_timestamp());</v>
      </c>
      <c r="U137" t="s">
        <v>6211</v>
      </c>
      <c r="V137" t="s">
        <v>6209</v>
      </c>
      <c r="W137" t="str">
        <f t="shared" si="2"/>
        <v>('1ef2b93b29637da17edf2219856e9545',15,'komoona',date(current_timestamp), unix_timestamp(current_timestamp), current_timestamp, 'shahar@komoona.com'),</v>
      </c>
    </row>
    <row r="138" spans="1:23" ht="43.2" x14ac:dyDescent="0.3">
      <c r="A138" t="s">
        <v>1765</v>
      </c>
      <c r="B138">
        <v>13.173399999999999</v>
      </c>
      <c r="C138">
        <v>0.27772632729591451</v>
      </c>
      <c r="D138" t="s">
        <v>37</v>
      </c>
      <c r="E138" t="s">
        <v>34</v>
      </c>
      <c r="F138">
        <v>0.28826650674844762</v>
      </c>
      <c r="G138">
        <f>VLOOKUP(E138,Sheet1!$AC$2:$AN$8,9,FALSE)*100</f>
        <v>15</v>
      </c>
      <c r="H138">
        <v>0.15</v>
      </c>
      <c r="I138">
        <v>1.9760099999999998</v>
      </c>
      <c r="J138" t="s">
        <v>6201</v>
      </c>
      <c r="K138">
        <v>-1.68259</v>
      </c>
      <c r="L138">
        <f>VLOOKUP(D138,Sheet1!$AC$2:$AO$8,13,FALSE)</f>
        <v>2</v>
      </c>
      <c r="M138" t="s">
        <v>6203</v>
      </c>
      <c r="N138">
        <f>VLOOKUP(E138,Sheet1!$AC$2:$AO$8,13,FALSE)</f>
        <v>1</v>
      </c>
      <c r="O138" t="s">
        <v>6204</v>
      </c>
      <c r="P138" t="str">
        <f>M138&amp;N138&amp;O138&amp;A138&amp;"';"</f>
        <v>update kmn_layouts set optimization_goal_id = 1 where layoutid='1f3a1541127a18f24bc2f1f0933f790a';</v>
      </c>
      <c r="Q138" t="s">
        <v>6205</v>
      </c>
      <c r="R138" s="52" t="s">
        <v>6206</v>
      </c>
      <c r="S138" s="52" t="s">
        <v>6207</v>
      </c>
      <c r="T138" s="29" t="str">
        <f>Q138&amp;A138&amp;R138&amp;N138&amp;","&amp;L138&amp;S138</f>
        <v>insert into kmn_history(entity_type, change_id, entity_id, field, new_value, old_value, updated_by,timestamp) values ('placement', replace(uuid(),'-',''), '1f3a1541127a18f24bc2f1f0933f790a', 'optimization_goal_id',1,2,'shahar@komoona.com', unix_timestamp());</v>
      </c>
      <c r="U138" t="s">
        <v>6211</v>
      </c>
      <c r="V138" t="s">
        <v>6209</v>
      </c>
      <c r="W138" t="str">
        <f t="shared" si="2"/>
        <v>('1f3a1541127a18f24bc2f1f0933f790a',15,'komoona',date(current_timestamp), unix_timestamp(current_timestamp), current_timestamp, 'shahar@komoona.com'),</v>
      </c>
    </row>
    <row r="139" spans="1:23" ht="43.2" x14ac:dyDescent="0.3">
      <c r="A139" t="s">
        <v>1766</v>
      </c>
      <c r="B139">
        <v>3.347</v>
      </c>
      <c r="C139">
        <v>0.15769345682700925</v>
      </c>
      <c r="D139" t="s">
        <v>37</v>
      </c>
      <c r="E139" t="s">
        <v>34</v>
      </c>
      <c r="F139">
        <v>0.18016133851210045</v>
      </c>
      <c r="G139">
        <f>VLOOKUP(E139,Sheet1!$AC$2:$AN$8,9,FALSE)*100</f>
        <v>15</v>
      </c>
      <c r="H139">
        <v>0.15</v>
      </c>
      <c r="I139">
        <v>0.50205</v>
      </c>
      <c r="J139" t="s">
        <v>6201</v>
      </c>
      <c r="K139">
        <v>-2.574999999999994E-2</v>
      </c>
      <c r="L139">
        <f>VLOOKUP(D139,Sheet1!$AC$2:$AO$8,13,FALSE)</f>
        <v>2</v>
      </c>
      <c r="M139" t="s">
        <v>6203</v>
      </c>
      <c r="N139">
        <f>VLOOKUP(E139,Sheet1!$AC$2:$AO$8,13,FALSE)</f>
        <v>1</v>
      </c>
      <c r="O139" t="s">
        <v>6204</v>
      </c>
      <c r="P139" t="str">
        <f>M139&amp;N139&amp;O139&amp;A139&amp;"';"</f>
        <v>update kmn_layouts set optimization_goal_id = 1 where layoutid='1f3dcb89eef30750fd19a054b242a611';</v>
      </c>
      <c r="Q139" t="s">
        <v>6205</v>
      </c>
      <c r="R139" s="52" t="s">
        <v>6206</v>
      </c>
      <c r="S139" s="52" t="s">
        <v>6207</v>
      </c>
      <c r="T139" s="29" t="str">
        <f>Q139&amp;A139&amp;R139&amp;N139&amp;","&amp;L139&amp;S139</f>
        <v>insert into kmn_history(entity_type, change_id, entity_id, field, new_value, old_value, updated_by,timestamp) values ('placement', replace(uuid(),'-',''), '1f3dcb89eef30750fd19a054b242a611', 'optimization_goal_id',1,2,'shahar@komoona.com', unix_timestamp());</v>
      </c>
      <c r="U139" t="s">
        <v>6211</v>
      </c>
      <c r="V139" t="s">
        <v>6209</v>
      </c>
      <c r="W139" t="str">
        <f t="shared" si="2"/>
        <v>('1f3dcb89eef30750fd19a054b242a611',15,'komoona',date(current_timestamp), unix_timestamp(current_timestamp), current_timestamp, 'shahar@komoona.com'),</v>
      </c>
    </row>
    <row r="140" spans="1:23" ht="43.2" x14ac:dyDescent="0.3">
      <c r="A140" t="s">
        <v>1767</v>
      </c>
      <c r="B140">
        <v>2.5202</v>
      </c>
      <c r="C140">
        <v>0.15423379096897075</v>
      </c>
      <c r="D140" t="s">
        <v>37</v>
      </c>
      <c r="E140" t="s">
        <v>34</v>
      </c>
      <c r="F140">
        <v>0.13697325609078642</v>
      </c>
      <c r="G140">
        <f>VLOOKUP(E140,Sheet1!$AC$2:$AN$8,9,FALSE)*100</f>
        <v>15</v>
      </c>
      <c r="H140">
        <v>0.13697325609078642</v>
      </c>
      <c r="I140">
        <v>0.34519999999999995</v>
      </c>
      <c r="J140" t="s">
        <v>6201</v>
      </c>
      <c r="K140">
        <v>-4.3500000000000094E-2</v>
      </c>
      <c r="L140">
        <f>VLOOKUP(D140,Sheet1!$AC$2:$AO$8,13,FALSE)</f>
        <v>2</v>
      </c>
      <c r="M140" t="s">
        <v>6203</v>
      </c>
      <c r="N140">
        <f>VLOOKUP(E140,Sheet1!$AC$2:$AO$8,13,FALSE)</f>
        <v>1</v>
      </c>
      <c r="O140" t="s">
        <v>6204</v>
      </c>
      <c r="P140" t="str">
        <f>M140&amp;N140&amp;O140&amp;A140&amp;"';"</f>
        <v>update kmn_layouts set optimization_goal_id = 1 where layoutid='1f81f4e5e210333b67d446ac97f3139c';</v>
      </c>
      <c r="Q140" t="s">
        <v>6205</v>
      </c>
      <c r="R140" s="52" t="s">
        <v>6206</v>
      </c>
      <c r="S140" s="52" t="s">
        <v>6207</v>
      </c>
      <c r="T140" s="29" t="str">
        <f>Q140&amp;A140&amp;R140&amp;N140&amp;","&amp;L140&amp;S140</f>
        <v>insert into kmn_history(entity_type, change_id, entity_id, field, new_value, old_value, updated_by,timestamp) values ('placement', replace(uuid(),'-',''), '1f81f4e5e210333b67d446ac97f3139c', 'optimization_goal_id',1,2,'shahar@komoona.com', unix_timestamp());</v>
      </c>
      <c r="U140" t="s">
        <v>6211</v>
      </c>
      <c r="V140" t="s">
        <v>6209</v>
      </c>
      <c r="W140" t="str">
        <f t="shared" si="2"/>
        <v>('1f81f4e5e210333b67d446ac97f3139c',15,'komoona',date(current_timestamp), unix_timestamp(current_timestamp), current_timestamp, 'shahar@komoona.com'),</v>
      </c>
    </row>
    <row r="141" spans="1:23" ht="43.2" x14ac:dyDescent="0.3">
      <c r="A141" t="s">
        <v>966</v>
      </c>
      <c r="B141">
        <v>135.37299999999999</v>
      </c>
      <c r="C141">
        <v>0.31189011102657099</v>
      </c>
      <c r="D141" t="s">
        <v>45</v>
      </c>
      <c r="E141" t="s">
        <v>42</v>
      </c>
      <c r="F141">
        <v>0.31223360640600412</v>
      </c>
      <c r="G141">
        <f>VLOOKUP(E141,Sheet1!$AC$2:$AN$8,9,FALSE)*100</f>
        <v>5</v>
      </c>
      <c r="H141">
        <v>0.05</v>
      </c>
      <c r="I141">
        <v>6.7686500000000001</v>
      </c>
      <c r="J141" t="s">
        <v>6201</v>
      </c>
      <c r="K141">
        <v>-35.452849999999991</v>
      </c>
      <c r="L141">
        <f>VLOOKUP(D141,Sheet1!$AC$2:$AO$8,13,FALSE)</f>
        <v>5</v>
      </c>
      <c r="M141" t="s">
        <v>6203</v>
      </c>
      <c r="N141">
        <f>VLOOKUP(E141,Sheet1!$AC$2:$AO$8,13,FALSE)</f>
        <v>4</v>
      </c>
      <c r="O141" t="s">
        <v>6204</v>
      </c>
      <c r="P141" t="str">
        <f>M141&amp;N141&amp;O141&amp;A141&amp;"';"</f>
        <v>update kmn_layouts set optimization_goal_id = 4 where layoutid='1f869c5da7d0f1fe1c87c9493ee93abc';</v>
      </c>
      <c r="Q141" t="s">
        <v>6205</v>
      </c>
      <c r="R141" s="52" t="s">
        <v>6206</v>
      </c>
      <c r="S141" s="52" t="s">
        <v>6207</v>
      </c>
      <c r="T141" s="29" t="str">
        <f>Q141&amp;A141&amp;R141&amp;N141&amp;","&amp;L141&amp;S141</f>
        <v>insert into kmn_history(entity_type, change_id, entity_id, field, new_value, old_value, updated_by,timestamp) values ('placement', replace(uuid(),'-',''), '1f869c5da7d0f1fe1c87c9493ee93abc', 'optimization_goal_id',4,5,'shahar@komoona.com', unix_timestamp());</v>
      </c>
      <c r="U141" t="s">
        <v>6211</v>
      </c>
      <c r="V141" t="s">
        <v>6209</v>
      </c>
      <c r="W141" t="str">
        <f t="shared" si="2"/>
        <v>('1f869c5da7d0f1fe1c87c9493ee93abc',5,'komoona',date(current_timestamp), unix_timestamp(current_timestamp), current_timestamp, 'shahar@komoona.com'),</v>
      </c>
    </row>
    <row r="142" spans="1:23" ht="43.2" x14ac:dyDescent="0.3">
      <c r="A142" t="s">
        <v>1768</v>
      </c>
      <c r="B142">
        <v>9.4400000000000012E-2</v>
      </c>
      <c r="C142">
        <v>0.33050847457627119</v>
      </c>
      <c r="D142" t="s">
        <v>37</v>
      </c>
      <c r="E142" t="s">
        <v>34</v>
      </c>
      <c r="F142">
        <v>2.1186440677966236E-2</v>
      </c>
      <c r="G142">
        <f>VLOOKUP(E142,Sheet1!$AC$2:$AN$8,9,FALSE)*100</f>
        <v>15</v>
      </c>
      <c r="H142">
        <v>2.1186440677966236E-2</v>
      </c>
      <c r="I142">
        <v>2.0000000000000131E-3</v>
      </c>
      <c r="J142" t="s">
        <v>6201</v>
      </c>
      <c r="K142">
        <v>-2.919999999999999E-2</v>
      </c>
      <c r="L142">
        <f>VLOOKUP(D142,Sheet1!$AC$2:$AO$8,13,FALSE)</f>
        <v>2</v>
      </c>
      <c r="M142" t="s">
        <v>6203</v>
      </c>
      <c r="N142">
        <f>VLOOKUP(E142,Sheet1!$AC$2:$AO$8,13,FALSE)</f>
        <v>1</v>
      </c>
      <c r="O142" t="s">
        <v>6204</v>
      </c>
      <c r="P142" t="str">
        <f>M142&amp;N142&amp;O142&amp;A142&amp;"';"</f>
        <v>update kmn_layouts set optimization_goal_id = 1 where layoutid='2083e50a85876f5363414e44ec586390';</v>
      </c>
      <c r="Q142" t="s">
        <v>6205</v>
      </c>
      <c r="R142" s="52" t="s">
        <v>6206</v>
      </c>
      <c r="S142" s="52" t="s">
        <v>6207</v>
      </c>
      <c r="T142" s="29" t="str">
        <f>Q142&amp;A142&amp;R142&amp;N142&amp;","&amp;L142&amp;S142</f>
        <v>insert into kmn_history(entity_type, change_id, entity_id, field, new_value, old_value, updated_by,timestamp) values ('placement', replace(uuid(),'-',''), '2083e50a85876f5363414e44ec586390', 'optimization_goal_id',1,2,'shahar@komoona.com', unix_timestamp());</v>
      </c>
      <c r="U142" t="s">
        <v>6211</v>
      </c>
      <c r="V142" t="s">
        <v>6209</v>
      </c>
      <c r="W142" t="str">
        <f t="shared" si="2"/>
        <v>('2083e50a85876f5363414e44ec586390',15,'komoona',date(current_timestamp), unix_timestamp(current_timestamp), current_timestamp, 'shahar@komoona.com'),</v>
      </c>
    </row>
    <row r="143" spans="1:23" ht="43.2" x14ac:dyDescent="0.3">
      <c r="A143" t="s">
        <v>1603</v>
      </c>
      <c r="B143">
        <v>161.79390000000001</v>
      </c>
      <c r="C143">
        <v>0.2499618341606204</v>
      </c>
      <c r="D143" t="s">
        <v>37</v>
      </c>
      <c r="E143" t="s">
        <v>34</v>
      </c>
      <c r="F143">
        <v>0.43192172263602024</v>
      </c>
      <c r="G143">
        <f>VLOOKUP(E143,Sheet1!$AC$2:$AN$8,9,FALSE)*100</f>
        <v>15</v>
      </c>
      <c r="H143">
        <v>0.15</v>
      </c>
      <c r="I143">
        <v>24.269085</v>
      </c>
      <c r="J143" t="s">
        <v>6201</v>
      </c>
      <c r="K143">
        <v>-16.173215000000003</v>
      </c>
      <c r="L143">
        <f>VLOOKUP(D143,Sheet1!$AC$2:$AO$8,13,FALSE)</f>
        <v>2</v>
      </c>
      <c r="M143" t="s">
        <v>6203</v>
      </c>
      <c r="N143">
        <f>VLOOKUP(E143,Sheet1!$AC$2:$AO$8,13,FALSE)</f>
        <v>1</v>
      </c>
      <c r="O143" t="s">
        <v>6204</v>
      </c>
      <c r="P143" t="str">
        <f>M143&amp;N143&amp;O143&amp;A143&amp;"';"</f>
        <v>update kmn_layouts set optimization_goal_id = 1 where layoutid='208a434802ed00ee04003c87dd3a0de0';</v>
      </c>
      <c r="Q143" t="s">
        <v>6205</v>
      </c>
      <c r="R143" s="52" t="s">
        <v>6206</v>
      </c>
      <c r="S143" s="52" t="s">
        <v>6207</v>
      </c>
      <c r="T143" s="29" t="str">
        <f>Q143&amp;A143&amp;R143&amp;N143&amp;","&amp;L143&amp;S143</f>
        <v>insert into kmn_history(entity_type, change_id, entity_id, field, new_value, old_value, updated_by,timestamp) values ('placement', replace(uuid(),'-',''), '208a434802ed00ee04003c87dd3a0de0', 'optimization_goal_id',1,2,'shahar@komoona.com', unix_timestamp());</v>
      </c>
      <c r="U143" t="s">
        <v>6211</v>
      </c>
      <c r="V143" t="s">
        <v>6209</v>
      </c>
      <c r="W143" t="str">
        <f t="shared" si="2"/>
        <v>('208a434802ed00ee04003c87dd3a0de0',15,'komoona',date(current_timestamp), unix_timestamp(current_timestamp), current_timestamp, 'shahar@komoona.com'),</v>
      </c>
    </row>
    <row r="144" spans="1:23" ht="43.2" x14ac:dyDescent="0.3">
      <c r="A144" t="s">
        <v>221</v>
      </c>
      <c r="B144">
        <v>599.95000000000005</v>
      </c>
      <c r="C144">
        <v>0.24999616634719557</v>
      </c>
      <c r="D144" t="s">
        <v>37</v>
      </c>
      <c r="E144" t="s">
        <v>34</v>
      </c>
      <c r="F144">
        <v>0.87041570130844237</v>
      </c>
      <c r="G144">
        <f>VLOOKUP(E144,Sheet1!$AC$2:$AN$8,9,FALSE)*100</f>
        <v>15</v>
      </c>
      <c r="H144">
        <v>0.15</v>
      </c>
      <c r="I144">
        <v>89.992500000000007</v>
      </c>
      <c r="J144" t="s">
        <v>6201</v>
      </c>
      <c r="K144">
        <v>-59.992699999999985</v>
      </c>
      <c r="L144">
        <f>VLOOKUP(D144,Sheet1!$AC$2:$AO$8,13,FALSE)</f>
        <v>2</v>
      </c>
      <c r="M144" t="s">
        <v>6203</v>
      </c>
      <c r="N144">
        <f>VLOOKUP(E144,Sheet1!$AC$2:$AO$8,13,FALSE)</f>
        <v>1</v>
      </c>
      <c r="O144" t="s">
        <v>6204</v>
      </c>
      <c r="P144" t="str">
        <f>M144&amp;N144&amp;O144&amp;A144&amp;"';"</f>
        <v>update kmn_layouts set optimization_goal_id = 1 where layoutid='20da71621a5621d319f008f0d6485aaa';</v>
      </c>
      <c r="Q144" t="s">
        <v>6205</v>
      </c>
      <c r="R144" s="52" t="s">
        <v>6206</v>
      </c>
      <c r="S144" s="52" t="s">
        <v>6207</v>
      </c>
      <c r="T144" s="29" t="str">
        <f>Q144&amp;A144&amp;R144&amp;N144&amp;","&amp;L144&amp;S144</f>
        <v>insert into kmn_history(entity_type, change_id, entity_id, field, new_value, old_value, updated_by,timestamp) values ('placement', replace(uuid(),'-',''), '20da71621a5621d319f008f0d6485aaa', 'optimization_goal_id',1,2,'shahar@komoona.com', unix_timestamp());</v>
      </c>
      <c r="U144" t="s">
        <v>6211</v>
      </c>
      <c r="V144" t="s">
        <v>6209</v>
      </c>
      <c r="W144" t="str">
        <f t="shared" si="2"/>
        <v>('20da71621a5621d319f008f0d6485aaa',15,'komoona',date(current_timestamp), unix_timestamp(current_timestamp), current_timestamp, 'shahar@komoona.com'),</v>
      </c>
    </row>
    <row r="145" spans="1:23" ht="43.2" x14ac:dyDescent="0.3">
      <c r="A145" t="s">
        <v>1769</v>
      </c>
      <c r="B145">
        <v>3.8132999999999999</v>
      </c>
      <c r="C145">
        <v>0.30524742349146405</v>
      </c>
      <c r="D145" t="s">
        <v>33</v>
      </c>
      <c r="E145" t="s">
        <v>34</v>
      </c>
      <c r="F145">
        <v>0.31122649673511132</v>
      </c>
      <c r="G145">
        <f>VLOOKUP(E145,Sheet1!$AC$2:$AN$8,9,FALSE)*100</f>
        <v>15</v>
      </c>
      <c r="H145">
        <v>0.15</v>
      </c>
      <c r="I145">
        <v>0.57199499999999992</v>
      </c>
      <c r="J145" t="s">
        <v>6201</v>
      </c>
      <c r="K145">
        <v>-0.592005</v>
      </c>
      <c r="L145">
        <f>VLOOKUP(D145,Sheet1!$AC$2:$AO$8,13,FALSE)</f>
        <v>3</v>
      </c>
      <c r="M145" t="s">
        <v>6203</v>
      </c>
      <c r="N145">
        <f>VLOOKUP(E145,Sheet1!$AC$2:$AO$8,13,FALSE)</f>
        <v>1</v>
      </c>
      <c r="O145" t="s">
        <v>6204</v>
      </c>
      <c r="P145" t="str">
        <f>M145&amp;N145&amp;O145&amp;A145&amp;"';"</f>
        <v>update kmn_layouts set optimization_goal_id = 1 where layoutid='20dbfb9a8ad5da4707455858f1011140';</v>
      </c>
      <c r="Q145" t="s">
        <v>6205</v>
      </c>
      <c r="R145" s="52" t="s">
        <v>6206</v>
      </c>
      <c r="S145" s="52" t="s">
        <v>6207</v>
      </c>
      <c r="T145" s="29" t="str">
        <f>Q145&amp;A145&amp;R145&amp;N145&amp;","&amp;L145&amp;S145</f>
        <v>insert into kmn_history(entity_type, change_id, entity_id, field, new_value, old_value, updated_by,timestamp) values ('placement', replace(uuid(),'-',''), '20dbfb9a8ad5da4707455858f1011140', 'optimization_goal_id',1,3,'shahar@komoona.com', unix_timestamp());</v>
      </c>
      <c r="U145" t="s">
        <v>6211</v>
      </c>
      <c r="V145" t="s">
        <v>6209</v>
      </c>
      <c r="W145" t="str">
        <f t="shared" si="2"/>
        <v>('20dbfb9a8ad5da4707455858f1011140',15,'komoona',date(current_timestamp), unix_timestamp(current_timestamp), current_timestamp, 'shahar@komoona.com'),</v>
      </c>
    </row>
    <row r="146" spans="1:23" ht="43.2" x14ac:dyDescent="0.3">
      <c r="A146" t="s">
        <v>1294</v>
      </c>
      <c r="B146">
        <v>8.9082000000000008</v>
      </c>
      <c r="C146">
        <v>0.32995442401382996</v>
      </c>
      <c r="D146" t="s">
        <v>37</v>
      </c>
      <c r="E146" t="s">
        <v>34</v>
      </c>
      <c r="F146">
        <v>0.53393502615567678</v>
      </c>
      <c r="G146">
        <f>VLOOKUP(E146,Sheet1!$AC$2:$AN$8,9,FALSE)*100</f>
        <v>15</v>
      </c>
      <c r="H146">
        <v>0.15</v>
      </c>
      <c r="I146">
        <v>1.33623</v>
      </c>
      <c r="J146" t="s">
        <v>6201</v>
      </c>
      <c r="K146">
        <v>-1.6030700000000002</v>
      </c>
      <c r="L146">
        <f>VLOOKUP(D146,Sheet1!$AC$2:$AO$8,13,FALSE)</f>
        <v>2</v>
      </c>
      <c r="M146" t="s">
        <v>6203</v>
      </c>
      <c r="N146">
        <f>VLOOKUP(E146,Sheet1!$AC$2:$AO$8,13,FALSE)</f>
        <v>1</v>
      </c>
      <c r="O146" t="s">
        <v>6204</v>
      </c>
      <c r="P146" t="str">
        <f>M146&amp;N146&amp;O146&amp;A146&amp;"';"</f>
        <v>update kmn_layouts set optimization_goal_id = 1 where layoutid='20eebc99c08e2ec5669e56e0cfc43d01';</v>
      </c>
      <c r="Q146" t="s">
        <v>6205</v>
      </c>
      <c r="R146" s="52" t="s">
        <v>6206</v>
      </c>
      <c r="S146" s="52" t="s">
        <v>6207</v>
      </c>
      <c r="T146" s="29" t="str">
        <f>Q146&amp;A146&amp;R146&amp;N146&amp;","&amp;L146&amp;S146</f>
        <v>insert into kmn_history(entity_type, change_id, entity_id, field, new_value, old_value, updated_by,timestamp) values ('placement', replace(uuid(),'-',''), '20eebc99c08e2ec5669e56e0cfc43d01', 'optimization_goal_id',1,2,'shahar@komoona.com', unix_timestamp());</v>
      </c>
      <c r="U146" t="s">
        <v>6211</v>
      </c>
      <c r="V146" t="s">
        <v>6209</v>
      </c>
      <c r="W146" t="str">
        <f t="shared" si="2"/>
        <v>('20eebc99c08e2ec5669e56e0cfc43d01',15,'komoona',date(current_timestamp), unix_timestamp(current_timestamp), current_timestamp, 'shahar@komoona.com'),</v>
      </c>
    </row>
    <row r="147" spans="1:23" ht="43.2" x14ac:dyDescent="0.3">
      <c r="A147" t="s">
        <v>1511</v>
      </c>
      <c r="B147">
        <v>363.05</v>
      </c>
      <c r="C147">
        <v>0.25</v>
      </c>
      <c r="D147" t="s">
        <v>37</v>
      </c>
      <c r="E147" t="s">
        <v>42</v>
      </c>
      <c r="F147">
        <v>0.35545076435752648</v>
      </c>
      <c r="G147">
        <f>VLOOKUP(E147,Sheet1!$AC$2:$AN$8,9,FALSE)*100</f>
        <v>5</v>
      </c>
      <c r="H147">
        <v>0.05</v>
      </c>
      <c r="I147">
        <v>18.1525</v>
      </c>
      <c r="J147" t="s">
        <v>6201</v>
      </c>
      <c r="K147">
        <v>-72.61</v>
      </c>
      <c r="L147">
        <f>VLOOKUP(D147,Sheet1!$AC$2:$AO$8,13,FALSE)</f>
        <v>2</v>
      </c>
      <c r="M147" t="s">
        <v>6203</v>
      </c>
      <c r="N147">
        <f>VLOOKUP(E147,Sheet1!$AC$2:$AO$8,13,FALSE)</f>
        <v>4</v>
      </c>
      <c r="O147" t="s">
        <v>6204</v>
      </c>
      <c r="P147" t="str">
        <f>M147&amp;N147&amp;O147&amp;A147&amp;"';"</f>
        <v>update kmn_layouts set optimization_goal_id = 4 where layoutid='211fec92e689217f6ea6a0e96cfdc15c';</v>
      </c>
      <c r="Q147" t="s">
        <v>6205</v>
      </c>
      <c r="R147" s="52" t="s">
        <v>6206</v>
      </c>
      <c r="S147" s="52" t="s">
        <v>6207</v>
      </c>
      <c r="T147" s="29" t="str">
        <f>Q147&amp;A147&amp;R147&amp;N147&amp;","&amp;L147&amp;S147</f>
        <v>insert into kmn_history(entity_type, change_id, entity_id, field, new_value, old_value, updated_by,timestamp) values ('placement', replace(uuid(),'-',''), '211fec92e689217f6ea6a0e96cfdc15c', 'optimization_goal_id',4,2,'shahar@komoona.com', unix_timestamp());</v>
      </c>
      <c r="U147" t="s">
        <v>6211</v>
      </c>
      <c r="V147" t="s">
        <v>6209</v>
      </c>
      <c r="W147" t="str">
        <f t="shared" si="2"/>
        <v>('211fec92e689217f6ea6a0e96cfdc15c',5,'komoona',date(current_timestamp), unix_timestamp(current_timestamp), current_timestamp, 'shahar@komoona.com'),</v>
      </c>
    </row>
    <row r="148" spans="1:23" ht="43.2" x14ac:dyDescent="0.3">
      <c r="A148" t="s">
        <v>1538</v>
      </c>
      <c r="B148">
        <v>186.11099999999999</v>
      </c>
      <c r="C148">
        <v>0.31794842862592754</v>
      </c>
      <c r="D148" t="s">
        <v>45</v>
      </c>
      <c r="E148" t="s">
        <v>37</v>
      </c>
      <c r="F148">
        <v>0.35917382637243367</v>
      </c>
      <c r="G148">
        <f>VLOOKUP(E148,Sheet1!$AC$2:$AN$8,9,FALSE)*100</f>
        <v>25</v>
      </c>
      <c r="H148">
        <v>0.25</v>
      </c>
      <c r="I148">
        <v>46.527749999999997</v>
      </c>
      <c r="J148" t="s">
        <v>6201</v>
      </c>
      <c r="K148">
        <v>-12.645949999999999</v>
      </c>
      <c r="L148">
        <f>VLOOKUP(D148,Sheet1!$AC$2:$AO$8,13,FALSE)</f>
        <v>5</v>
      </c>
      <c r="M148" t="s">
        <v>6203</v>
      </c>
      <c r="N148">
        <f>VLOOKUP(E148,Sheet1!$AC$2:$AO$8,13,FALSE)</f>
        <v>2</v>
      </c>
      <c r="O148" t="s">
        <v>6204</v>
      </c>
      <c r="P148" t="str">
        <f>M148&amp;N148&amp;O148&amp;A148&amp;"';"</f>
        <v>update kmn_layouts set optimization_goal_id = 2 where layoutid='212d4503bdc270077ee818a0a833b1fa';</v>
      </c>
      <c r="Q148" t="s">
        <v>6205</v>
      </c>
      <c r="R148" s="52" t="s">
        <v>6206</v>
      </c>
      <c r="S148" s="52" t="s">
        <v>6207</v>
      </c>
      <c r="T148" s="29" t="str">
        <f>Q148&amp;A148&amp;R148&amp;N148&amp;","&amp;L148&amp;S148</f>
        <v>insert into kmn_history(entity_type, change_id, entity_id, field, new_value, old_value, updated_by,timestamp) values ('placement', replace(uuid(),'-',''), '212d4503bdc270077ee818a0a833b1fa', 'optimization_goal_id',2,5,'shahar@komoona.com', unix_timestamp());</v>
      </c>
      <c r="U148" t="s">
        <v>6211</v>
      </c>
      <c r="V148" t="s">
        <v>6209</v>
      </c>
      <c r="W148" t="str">
        <f t="shared" si="2"/>
        <v>('212d4503bdc270077ee818a0a833b1fa',25,'komoona',date(current_timestamp), unix_timestamp(current_timestamp), current_timestamp, 'shahar@komoona.com'),</v>
      </c>
    </row>
    <row r="149" spans="1:23" ht="43.2" x14ac:dyDescent="0.3">
      <c r="A149" t="s">
        <v>987</v>
      </c>
      <c r="B149">
        <v>70.1768</v>
      </c>
      <c r="C149">
        <v>0.1614607676611074</v>
      </c>
      <c r="D149" t="s">
        <v>45</v>
      </c>
      <c r="E149" t="s">
        <v>42</v>
      </c>
      <c r="F149">
        <v>0.1614607676611074</v>
      </c>
      <c r="G149">
        <f>VLOOKUP(E149,Sheet1!$AC$2:$AN$8,9,FALSE)*100</f>
        <v>5</v>
      </c>
      <c r="H149">
        <v>0.05</v>
      </c>
      <c r="I149">
        <v>3.5088400000000002</v>
      </c>
      <c r="J149" t="s">
        <v>6201</v>
      </c>
      <c r="K149">
        <v>-7.8219600000000016</v>
      </c>
      <c r="L149">
        <f>VLOOKUP(D149,Sheet1!$AC$2:$AO$8,13,FALSE)</f>
        <v>5</v>
      </c>
      <c r="M149" t="s">
        <v>6203</v>
      </c>
      <c r="N149">
        <f>VLOOKUP(E149,Sheet1!$AC$2:$AO$8,13,FALSE)</f>
        <v>4</v>
      </c>
      <c r="O149" t="s">
        <v>6204</v>
      </c>
      <c r="P149" t="str">
        <f>M149&amp;N149&amp;O149&amp;A149&amp;"';"</f>
        <v>update kmn_layouts set optimization_goal_id = 4 where layoutid='227512249304866ef69a5c6a17799661';</v>
      </c>
      <c r="Q149" t="s">
        <v>6205</v>
      </c>
      <c r="R149" s="52" t="s">
        <v>6206</v>
      </c>
      <c r="S149" s="52" t="s">
        <v>6207</v>
      </c>
      <c r="T149" s="29" t="str">
        <f>Q149&amp;A149&amp;R149&amp;N149&amp;","&amp;L149&amp;S149</f>
        <v>insert into kmn_history(entity_type, change_id, entity_id, field, new_value, old_value, updated_by,timestamp) values ('placement', replace(uuid(),'-',''), '227512249304866ef69a5c6a17799661', 'optimization_goal_id',4,5,'shahar@komoona.com', unix_timestamp());</v>
      </c>
      <c r="U149" t="s">
        <v>6211</v>
      </c>
      <c r="V149" t="s">
        <v>6209</v>
      </c>
      <c r="W149" t="str">
        <f t="shared" si="2"/>
        <v>('227512249304866ef69a5c6a17799661',5,'komoona',date(current_timestamp), unix_timestamp(current_timestamp), current_timestamp, 'shahar@komoona.com'),</v>
      </c>
    </row>
    <row r="150" spans="1:23" ht="43.2" x14ac:dyDescent="0.3">
      <c r="A150" t="s">
        <v>608</v>
      </c>
      <c r="B150">
        <v>2233.3249999999998</v>
      </c>
      <c r="C150">
        <v>0.34840558360292395</v>
      </c>
      <c r="D150" t="s">
        <v>45</v>
      </c>
      <c r="E150" t="s">
        <v>37</v>
      </c>
      <c r="F150">
        <v>0.58031388176821552</v>
      </c>
      <c r="G150">
        <f>VLOOKUP(E150,Sheet1!$AC$2:$AN$8,9,FALSE)*100</f>
        <v>25</v>
      </c>
      <c r="H150">
        <v>0.25</v>
      </c>
      <c r="I150">
        <v>558.33124999999995</v>
      </c>
      <c r="J150" t="s">
        <v>6201</v>
      </c>
      <c r="K150">
        <v>-219.77165000000014</v>
      </c>
      <c r="L150">
        <f>VLOOKUP(D150,Sheet1!$AC$2:$AO$8,13,FALSE)</f>
        <v>5</v>
      </c>
      <c r="M150" t="s">
        <v>6203</v>
      </c>
      <c r="N150">
        <f>VLOOKUP(E150,Sheet1!$AC$2:$AO$8,13,FALSE)</f>
        <v>2</v>
      </c>
      <c r="O150" t="s">
        <v>6204</v>
      </c>
      <c r="P150" t="str">
        <f>M150&amp;N150&amp;O150&amp;A150&amp;"';"</f>
        <v>update kmn_layouts set optimization_goal_id = 2 where layoutid='227756bc8512f973ecac79914cc6ba8d';</v>
      </c>
      <c r="Q150" t="s">
        <v>6205</v>
      </c>
      <c r="R150" s="52" t="s">
        <v>6206</v>
      </c>
      <c r="S150" s="52" t="s">
        <v>6207</v>
      </c>
      <c r="T150" s="29" t="str">
        <f>Q150&amp;A150&amp;R150&amp;N150&amp;","&amp;L150&amp;S150</f>
        <v>insert into kmn_history(entity_type, change_id, entity_id, field, new_value, old_value, updated_by,timestamp) values ('placement', replace(uuid(),'-',''), '227756bc8512f973ecac79914cc6ba8d', 'optimization_goal_id',2,5,'shahar@komoona.com', unix_timestamp());</v>
      </c>
      <c r="U150" t="s">
        <v>6211</v>
      </c>
      <c r="V150" t="s">
        <v>6209</v>
      </c>
      <c r="W150" t="str">
        <f t="shared" si="2"/>
        <v>('227756bc8512f973ecac79914cc6ba8d',25,'komoona',date(current_timestamp), unix_timestamp(current_timestamp), current_timestamp, 'shahar@komoona.com'),</v>
      </c>
    </row>
    <row r="151" spans="1:23" ht="43.2" x14ac:dyDescent="0.3">
      <c r="A151" t="s">
        <v>1770</v>
      </c>
      <c r="B151">
        <v>1.4185000000000001</v>
      </c>
      <c r="C151">
        <v>0.14888967218893195</v>
      </c>
      <c r="D151" t="s">
        <v>37</v>
      </c>
      <c r="E151" t="s">
        <v>34</v>
      </c>
      <c r="F151">
        <v>5.3718716954529455E-2</v>
      </c>
      <c r="G151">
        <f>VLOOKUP(E151,Sheet1!$AC$2:$AN$8,9,FALSE)*100</f>
        <v>15</v>
      </c>
      <c r="H151">
        <v>5.3718716954529455E-2</v>
      </c>
      <c r="I151">
        <v>7.6200000000000032E-2</v>
      </c>
      <c r="J151" t="s">
        <v>6201</v>
      </c>
      <c r="K151">
        <v>-0.13499999999999995</v>
      </c>
      <c r="L151">
        <f>VLOOKUP(D151,Sheet1!$AC$2:$AO$8,13,FALSE)</f>
        <v>2</v>
      </c>
      <c r="M151" t="s">
        <v>6203</v>
      </c>
      <c r="N151">
        <f>VLOOKUP(E151,Sheet1!$AC$2:$AO$8,13,FALSE)</f>
        <v>1</v>
      </c>
      <c r="O151" t="s">
        <v>6204</v>
      </c>
      <c r="P151" t="str">
        <f>M151&amp;N151&amp;O151&amp;A151&amp;"';"</f>
        <v>update kmn_layouts set optimization_goal_id = 1 where layoutid='22bee76061220971b4228a23b9d358a0';</v>
      </c>
      <c r="Q151" t="s">
        <v>6205</v>
      </c>
      <c r="R151" s="52" t="s">
        <v>6206</v>
      </c>
      <c r="S151" s="52" t="s">
        <v>6207</v>
      </c>
      <c r="T151" s="29" t="str">
        <f>Q151&amp;A151&amp;R151&amp;N151&amp;","&amp;L151&amp;S151</f>
        <v>insert into kmn_history(entity_type, change_id, entity_id, field, new_value, old_value, updated_by,timestamp) values ('placement', replace(uuid(),'-',''), '22bee76061220971b4228a23b9d358a0', 'optimization_goal_id',1,2,'shahar@komoona.com', unix_timestamp());</v>
      </c>
      <c r="U151" t="s">
        <v>6211</v>
      </c>
      <c r="V151" t="s">
        <v>6209</v>
      </c>
      <c r="W151" t="str">
        <f t="shared" si="2"/>
        <v>('22bee76061220971b4228a23b9d358a0',15,'komoona',date(current_timestamp), unix_timestamp(current_timestamp), current_timestamp, 'shahar@komoona.com'),</v>
      </c>
    </row>
    <row r="152" spans="1:23" ht="43.2" x14ac:dyDescent="0.3">
      <c r="A152" t="s">
        <v>1665</v>
      </c>
      <c r="B152">
        <v>148.5599</v>
      </c>
      <c r="C152">
        <v>0.19278755572667991</v>
      </c>
      <c r="D152" t="s">
        <v>37</v>
      </c>
      <c r="E152" t="s">
        <v>34</v>
      </c>
      <c r="F152">
        <v>0.19279193106618947</v>
      </c>
      <c r="G152">
        <f>VLOOKUP(E152,Sheet1!$AC$2:$AN$8,9,FALSE)*100</f>
        <v>15</v>
      </c>
      <c r="H152">
        <v>0.15</v>
      </c>
      <c r="I152">
        <v>22.283984999999998</v>
      </c>
      <c r="J152" t="s">
        <v>6201</v>
      </c>
      <c r="K152">
        <v>-6.3565149999999981</v>
      </c>
      <c r="L152">
        <f>VLOOKUP(D152,Sheet1!$AC$2:$AO$8,13,FALSE)</f>
        <v>2</v>
      </c>
      <c r="M152" t="s">
        <v>6203</v>
      </c>
      <c r="N152">
        <f>VLOOKUP(E152,Sheet1!$AC$2:$AO$8,13,FALSE)</f>
        <v>1</v>
      </c>
      <c r="O152" t="s">
        <v>6204</v>
      </c>
      <c r="P152" t="str">
        <f>M152&amp;N152&amp;O152&amp;A152&amp;"';"</f>
        <v>update kmn_layouts set optimization_goal_id = 1 where layoutid='22cacc949e460badd71fe40c313efbb5';</v>
      </c>
      <c r="Q152" t="s">
        <v>6205</v>
      </c>
      <c r="R152" s="52" t="s">
        <v>6206</v>
      </c>
      <c r="S152" s="52" t="s">
        <v>6207</v>
      </c>
      <c r="T152" s="29" t="str">
        <f>Q152&amp;A152&amp;R152&amp;N152&amp;","&amp;L152&amp;S152</f>
        <v>insert into kmn_history(entity_type, change_id, entity_id, field, new_value, old_value, updated_by,timestamp) values ('placement', replace(uuid(),'-',''), '22cacc949e460badd71fe40c313efbb5', 'optimization_goal_id',1,2,'shahar@komoona.com', unix_timestamp());</v>
      </c>
      <c r="U152" t="s">
        <v>6211</v>
      </c>
      <c r="V152" t="s">
        <v>6209</v>
      </c>
      <c r="W152" t="str">
        <f t="shared" si="2"/>
        <v>('22cacc949e460badd71fe40c313efbb5',15,'komoona',date(current_timestamp), unix_timestamp(current_timestamp), current_timestamp, 'shahar@komoona.com'),</v>
      </c>
    </row>
    <row r="153" spans="1:23" ht="43.2" x14ac:dyDescent="0.3">
      <c r="A153" t="s">
        <v>742</v>
      </c>
      <c r="B153">
        <v>13.347000000000001</v>
      </c>
      <c r="C153">
        <v>0.26602981943507903</v>
      </c>
      <c r="D153" t="s">
        <v>37</v>
      </c>
      <c r="E153" t="s">
        <v>42</v>
      </c>
      <c r="F153">
        <v>0.26875252865812549</v>
      </c>
      <c r="G153">
        <f>VLOOKUP(E153,Sheet1!$AC$2:$AN$8,9,FALSE)*100</f>
        <v>5</v>
      </c>
      <c r="H153">
        <v>0.05</v>
      </c>
      <c r="I153">
        <v>0.66735000000000011</v>
      </c>
      <c r="J153" t="s">
        <v>6201</v>
      </c>
      <c r="K153">
        <v>-2.8833500000000001</v>
      </c>
      <c r="L153">
        <f>VLOOKUP(D153,Sheet1!$AC$2:$AO$8,13,FALSE)</f>
        <v>2</v>
      </c>
      <c r="M153" t="s">
        <v>6203</v>
      </c>
      <c r="N153">
        <f>VLOOKUP(E153,Sheet1!$AC$2:$AO$8,13,FALSE)</f>
        <v>4</v>
      </c>
      <c r="O153" t="s">
        <v>6204</v>
      </c>
      <c r="P153" t="str">
        <f>M153&amp;N153&amp;O153&amp;A153&amp;"';"</f>
        <v>update kmn_layouts set optimization_goal_id = 4 where layoutid='22da2ab8142fcd11c7bad182ad8aee17';</v>
      </c>
      <c r="Q153" t="s">
        <v>6205</v>
      </c>
      <c r="R153" s="52" t="s">
        <v>6206</v>
      </c>
      <c r="S153" s="52" t="s">
        <v>6207</v>
      </c>
      <c r="T153" s="29" t="str">
        <f>Q153&amp;A153&amp;R153&amp;N153&amp;","&amp;L153&amp;S153</f>
        <v>insert into kmn_history(entity_type, change_id, entity_id, field, new_value, old_value, updated_by,timestamp) values ('placement', replace(uuid(),'-',''), '22da2ab8142fcd11c7bad182ad8aee17', 'optimization_goal_id',4,2,'shahar@komoona.com', unix_timestamp());</v>
      </c>
      <c r="U153" t="s">
        <v>6211</v>
      </c>
      <c r="V153" t="s">
        <v>6209</v>
      </c>
      <c r="W153" t="str">
        <f t="shared" si="2"/>
        <v>('22da2ab8142fcd11c7bad182ad8aee17',5,'komoona',date(current_timestamp), unix_timestamp(current_timestamp), current_timestamp, 'shahar@komoona.com'),</v>
      </c>
    </row>
    <row r="154" spans="1:23" ht="43.2" x14ac:dyDescent="0.3">
      <c r="A154" t="s">
        <v>1453</v>
      </c>
      <c r="B154">
        <v>24.015000000000001</v>
      </c>
      <c r="C154">
        <v>0.24442223610243596</v>
      </c>
      <c r="D154" t="s">
        <v>33</v>
      </c>
      <c r="E154" t="s">
        <v>34</v>
      </c>
      <c r="F154">
        <v>0.25974391005621483</v>
      </c>
      <c r="G154">
        <f>VLOOKUP(E154,Sheet1!$AC$2:$AN$8,9,FALSE)*100</f>
        <v>15</v>
      </c>
      <c r="H154">
        <v>0.15</v>
      </c>
      <c r="I154">
        <v>3.6022499999999997</v>
      </c>
      <c r="J154" t="s">
        <v>6201</v>
      </c>
      <c r="K154">
        <v>-2.26755</v>
      </c>
      <c r="L154">
        <f>VLOOKUP(D154,Sheet1!$AC$2:$AO$8,13,FALSE)</f>
        <v>3</v>
      </c>
      <c r="M154" t="s">
        <v>6203</v>
      </c>
      <c r="N154">
        <f>VLOOKUP(E154,Sheet1!$AC$2:$AO$8,13,FALSE)</f>
        <v>1</v>
      </c>
      <c r="O154" t="s">
        <v>6204</v>
      </c>
      <c r="P154" t="str">
        <f>M154&amp;N154&amp;O154&amp;A154&amp;"';"</f>
        <v>update kmn_layouts set optimization_goal_id = 1 where layoutid='22e42ba19e2adf83c818f3301c975eaf';</v>
      </c>
      <c r="Q154" t="s">
        <v>6205</v>
      </c>
      <c r="R154" s="52" t="s">
        <v>6206</v>
      </c>
      <c r="S154" s="52" t="s">
        <v>6207</v>
      </c>
      <c r="T154" s="29" t="str">
        <f>Q154&amp;A154&amp;R154&amp;N154&amp;","&amp;L154&amp;S154</f>
        <v>insert into kmn_history(entity_type, change_id, entity_id, field, new_value, old_value, updated_by,timestamp) values ('placement', replace(uuid(),'-',''), '22e42ba19e2adf83c818f3301c975eaf', 'optimization_goal_id',1,3,'shahar@komoona.com', unix_timestamp());</v>
      </c>
      <c r="U154" t="s">
        <v>6211</v>
      </c>
      <c r="V154" t="s">
        <v>6209</v>
      </c>
      <c r="W154" t="str">
        <f t="shared" si="2"/>
        <v>('22e42ba19e2adf83c818f3301c975eaf',15,'komoona',date(current_timestamp), unix_timestamp(current_timestamp), current_timestamp, 'shahar@komoona.com'),</v>
      </c>
    </row>
    <row r="155" spans="1:23" ht="43.2" x14ac:dyDescent="0.3">
      <c r="A155" t="s">
        <v>249</v>
      </c>
      <c r="B155">
        <v>4515.0334000000003</v>
      </c>
      <c r="C155">
        <v>0.24999987818473277</v>
      </c>
      <c r="D155" t="s">
        <v>45</v>
      </c>
      <c r="E155" t="s">
        <v>37</v>
      </c>
      <c r="F155">
        <v>0.3431313044107272</v>
      </c>
      <c r="G155">
        <f>VLOOKUP(E155,Sheet1!$AC$2:$AN$8,9,FALSE)*100</f>
        <v>25</v>
      </c>
      <c r="H155">
        <v>0.25</v>
      </c>
      <c r="I155">
        <v>1128.7583500000001</v>
      </c>
      <c r="J155" t="s">
        <v>6201</v>
      </c>
      <c r="K155">
        <v>5.5000000020299922E-4</v>
      </c>
      <c r="L155">
        <f>VLOOKUP(D155,Sheet1!$AC$2:$AO$8,13,FALSE)</f>
        <v>5</v>
      </c>
      <c r="M155" t="s">
        <v>6203</v>
      </c>
      <c r="N155">
        <f>VLOOKUP(E155,Sheet1!$AC$2:$AO$8,13,FALSE)</f>
        <v>2</v>
      </c>
      <c r="O155" t="s">
        <v>6204</v>
      </c>
      <c r="P155" t="str">
        <f>M155&amp;N155&amp;O155&amp;A155&amp;"';"</f>
        <v>update kmn_layouts set optimization_goal_id = 2 where layoutid='22ebbcc01c64763f35aa9eb96831934f';</v>
      </c>
      <c r="Q155" t="s">
        <v>6205</v>
      </c>
      <c r="R155" s="52" t="s">
        <v>6206</v>
      </c>
      <c r="S155" s="52" t="s">
        <v>6207</v>
      </c>
      <c r="T155" s="29" t="str">
        <f>Q155&amp;A155&amp;R155&amp;N155&amp;","&amp;L155&amp;S155</f>
        <v>insert into kmn_history(entity_type, change_id, entity_id, field, new_value, old_value, updated_by,timestamp) values ('placement', replace(uuid(),'-',''), '22ebbcc01c64763f35aa9eb96831934f', 'optimization_goal_id',2,5,'shahar@komoona.com', unix_timestamp());</v>
      </c>
      <c r="U155" t="s">
        <v>6211</v>
      </c>
      <c r="V155" t="s">
        <v>6209</v>
      </c>
      <c r="W155" t="str">
        <f t="shared" si="2"/>
        <v>('22ebbcc01c64763f35aa9eb96831934f',25,'komoona',date(current_timestamp), unix_timestamp(current_timestamp), current_timestamp, 'shahar@komoona.com'),</v>
      </c>
    </row>
    <row r="156" spans="1:23" ht="43.2" x14ac:dyDescent="0.3">
      <c r="A156" t="s">
        <v>969</v>
      </c>
      <c r="B156">
        <v>39.802700000000002</v>
      </c>
      <c r="C156">
        <v>0.10000075371771261</v>
      </c>
      <c r="D156" t="s">
        <v>34</v>
      </c>
      <c r="E156" t="s">
        <v>42</v>
      </c>
      <c r="F156">
        <v>0.30838862690219521</v>
      </c>
      <c r="G156">
        <f>VLOOKUP(E156,Sheet1!$AC$2:$AN$8,9,FALSE)*100</f>
        <v>5</v>
      </c>
      <c r="H156">
        <v>0.05</v>
      </c>
      <c r="I156">
        <v>1.9901350000000002</v>
      </c>
      <c r="J156" t="s">
        <v>6201</v>
      </c>
      <c r="K156">
        <v>-1.9901649999999995</v>
      </c>
      <c r="L156">
        <f>VLOOKUP(D156,Sheet1!$AC$2:$AO$8,13,FALSE)</f>
        <v>1</v>
      </c>
      <c r="M156" t="s">
        <v>6203</v>
      </c>
      <c r="N156">
        <f>VLOOKUP(E156,Sheet1!$AC$2:$AO$8,13,FALSE)</f>
        <v>4</v>
      </c>
      <c r="O156" t="s">
        <v>6204</v>
      </c>
      <c r="P156" t="str">
        <f>M156&amp;N156&amp;O156&amp;A156&amp;"';"</f>
        <v>update kmn_layouts set optimization_goal_id = 4 where layoutid='22f9b37fcb4dca9a5a4ea27a9c163b24';</v>
      </c>
      <c r="Q156" t="s">
        <v>6205</v>
      </c>
      <c r="R156" s="52" t="s">
        <v>6206</v>
      </c>
      <c r="S156" s="52" t="s">
        <v>6207</v>
      </c>
      <c r="T156" s="29" t="str">
        <f>Q156&amp;A156&amp;R156&amp;N156&amp;","&amp;L156&amp;S156</f>
        <v>insert into kmn_history(entity_type, change_id, entity_id, field, new_value, old_value, updated_by,timestamp) values ('placement', replace(uuid(),'-',''), '22f9b37fcb4dca9a5a4ea27a9c163b24', 'optimization_goal_id',4,1,'shahar@komoona.com', unix_timestamp());</v>
      </c>
      <c r="U156" t="s">
        <v>6211</v>
      </c>
      <c r="V156" t="s">
        <v>6209</v>
      </c>
      <c r="W156" t="str">
        <f t="shared" si="2"/>
        <v>('22f9b37fcb4dca9a5a4ea27a9c163b24',5,'komoona',date(current_timestamp), unix_timestamp(current_timestamp), current_timestamp, 'shahar@komoona.com'),</v>
      </c>
    </row>
    <row r="157" spans="1:23" ht="43.2" x14ac:dyDescent="0.3">
      <c r="A157" t="s">
        <v>988</v>
      </c>
      <c r="B157">
        <v>514.47150000000011</v>
      </c>
      <c r="C157">
        <v>0.24999227362448645</v>
      </c>
      <c r="D157" t="s">
        <v>45</v>
      </c>
      <c r="E157" t="s">
        <v>42</v>
      </c>
      <c r="F157">
        <v>0.50375190851193907</v>
      </c>
      <c r="G157">
        <f>VLOOKUP(E157,Sheet1!$AC$2:$AN$8,9,FALSE)*100</f>
        <v>5</v>
      </c>
      <c r="H157">
        <v>0.05</v>
      </c>
      <c r="I157">
        <v>25.723575000000007</v>
      </c>
      <c r="J157" t="s">
        <v>6201</v>
      </c>
      <c r="K157">
        <v>-102.89032499999999</v>
      </c>
      <c r="L157">
        <f>VLOOKUP(D157,Sheet1!$AC$2:$AO$8,13,FALSE)</f>
        <v>5</v>
      </c>
      <c r="M157" t="s">
        <v>6203</v>
      </c>
      <c r="N157">
        <f>VLOOKUP(E157,Sheet1!$AC$2:$AO$8,13,FALSE)</f>
        <v>4</v>
      </c>
      <c r="O157" t="s">
        <v>6204</v>
      </c>
      <c r="P157" t="str">
        <f>M157&amp;N157&amp;O157&amp;A157&amp;"';"</f>
        <v>update kmn_layouts set optimization_goal_id = 4 where layoutid='23383fa5b0fa14ea7c1ea0d5cf478d26';</v>
      </c>
      <c r="Q157" t="s">
        <v>6205</v>
      </c>
      <c r="R157" s="52" t="s">
        <v>6206</v>
      </c>
      <c r="S157" s="52" t="s">
        <v>6207</v>
      </c>
      <c r="T157" s="29" t="str">
        <f>Q157&amp;A157&amp;R157&amp;N157&amp;","&amp;L157&amp;S157</f>
        <v>insert into kmn_history(entity_type, change_id, entity_id, field, new_value, old_value, updated_by,timestamp) values ('placement', replace(uuid(),'-',''), '23383fa5b0fa14ea7c1ea0d5cf478d26', 'optimization_goal_id',4,5,'shahar@komoona.com', unix_timestamp());</v>
      </c>
      <c r="U157" t="s">
        <v>6211</v>
      </c>
      <c r="V157" t="s">
        <v>6209</v>
      </c>
      <c r="W157" t="str">
        <f t="shared" si="2"/>
        <v>('23383fa5b0fa14ea7c1ea0d5cf478d26',5,'komoona',date(current_timestamp), unix_timestamp(current_timestamp), current_timestamp, 'shahar@komoona.com'),</v>
      </c>
    </row>
    <row r="158" spans="1:23" ht="43.2" x14ac:dyDescent="0.3">
      <c r="A158" t="s">
        <v>1771</v>
      </c>
      <c r="B158">
        <v>16.827100000000002</v>
      </c>
      <c r="C158">
        <v>0.27401037611947393</v>
      </c>
      <c r="D158" t="s">
        <v>37</v>
      </c>
      <c r="E158" t="s">
        <v>34</v>
      </c>
      <c r="F158">
        <v>0.28916153110161591</v>
      </c>
      <c r="G158">
        <f>VLOOKUP(E158,Sheet1!$AC$2:$AN$8,9,FALSE)*100</f>
        <v>15</v>
      </c>
      <c r="H158">
        <v>0.15</v>
      </c>
      <c r="I158">
        <v>2.5240650000000002</v>
      </c>
      <c r="J158" t="s">
        <v>6201</v>
      </c>
      <c r="K158">
        <v>-2.086735</v>
      </c>
      <c r="L158">
        <f>VLOOKUP(D158,Sheet1!$AC$2:$AO$8,13,FALSE)</f>
        <v>2</v>
      </c>
      <c r="M158" t="s">
        <v>6203</v>
      </c>
      <c r="N158">
        <f>VLOOKUP(E158,Sheet1!$AC$2:$AO$8,13,FALSE)</f>
        <v>1</v>
      </c>
      <c r="O158" t="s">
        <v>6204</v>
      </c>
      <c r="P158" t="str">
        <f>M158&amp;N158&amp;O158&amp;A158&amp;"';"</f>
        <v>update kmn_layouts set optimization_goal_id = 1 where layoutid='234109ec26baa747672b56efd946c4c8';</v>
      </c>
      <c r="Q158" t="s">
        <v>6205</v>
      </c>
      <c r="R158" s="52" t="s">
        <v>6206</v>
      </c>
      <c r="S158" s="52" t="s">
        <v>6207</v>
      </c>
      <c r="T158" s="29" t="str">
        <f>Q158&amp;A158&amp;R158&amp;N158&amp;","&amp;L158&amp;S158</f>
        <v>insert into kmn_history(entity_type, change_id, entity_id, field, new_value, old_value, updated_by,timestamp) values ('placement', replace(uuid(),'-',''), '234109ec26baa747672b56efd946c4c8', 'optimization_goal_id',1,2,'shahar@komoona.com', unix_timestamp());</v>
      </c>
      <c r="U158" t="s">
        <v>6211</v>
      </c>
      <c r="V158" t="s">
        <v>6209</v>
      </c>
      <c r="W158" t="str">
        <f t="shared" si="2"/>
        <v>('234109ec26baa747672b56efd946c4c8',15,'komoona',date(current_timestamp), unix_timestamp(current_timestamp), current_timestamp, 'shahar@komoona.com'),</v>
      </c>
    </row>
    <row r="159" spans="1:23" ht="43.2" x14ac:dyDescent="0.3">
      <c r="A159" t="s">
        <v>970</v>
      </c>
      <c r="B159">
        <v>176.26500000000001</v>
      </c>
      <c r="C159">
        <v>0.24615777380648454</v>
      </c>
      <c r="D159" t="s">
        <v>37</v>
      </c>
      <c r="E159" t="s">
        <v>42</v>
      </c>
      <c r="F159">
        <v>0.24615777380648471</v>
      </c>
      <c r="G159">
        <f>VLOOKUP(E159,Sheet1!$AC$2:$AN$8,9,FALSE)*100</f>
        <v>5</v>
      </c>
      <c r="H159">
        <v>0.05</v>
      </c>
      <c r="I159">
        <v>8.8132500000000018</v>
      </c>
      <c r="J159" t="s">
        <v>6201</v>
      </c>
      <c r="K159">
        <v>-34.575749999999999</v>
      </c>
      <c r="L159">
        <f>VLOOKUP(D159,Sheet1!$AC$2:$AO$8,13,FALSE)</f>
        <v>2</v>
      </c>
      <c r="M159" t="s">
        <v>6203</v>
      </c>
      <c r="N159">
        <f>VLOOKUP(E159,Sheet1!$AC$2:$AO$8,13,FALSE)</f>
        <v>4</v>
      </c>
      <c r="O159" t="s">
        <v>6204</v>
      </c>
      <c r="P159" t="str">
        <f>M159&amp;N159&amp;O159&amp;A159&amp;"';"</f>
        <v>update kmn_layouts set optimization_goal_id = 4 where layoutid='23849f7116ef3b87ee5fc4172c7f9558';</v>
      </c>
      <c r="Q159" t="s">
        <v>6205</v>
      </c>
      <c r="R159" s="52" t="s">
        <v>6206</v>
      </c>
      <c r="S159" s="52" t="s">
        <v>6207</v>
      </c>
      <c r="T159" s="29" t="str">
        <f>Q159&amp;A159&amp;R159&amp;N159&amp;","&amp;L159&amp;S159</f>
        <v>insert into kmn_history(entity_type, change_id, entity_id, field, new_value, old_value, updated_by,timestamp) values ('placement', replace(uuid(),'-',''), '23849f7116ef3b87ee5fc4172c7f9558', 'optimization_goal_id',4,2,'shahar@komoona.com', unix_timestamp());</v>
      </c>
      <c r="U159" t="s">
        <v>6211</v>
      </c>
      <c r="V159" t="s">
        <v>6209</v>
      </c>
      <c r="W159" t="str">
        <f t="shared" si="2"/>
        <v>('23849f7116ef3b87ee5fc4172c7f9558',5,'komoona',date(current_timestamp), unix_timestamp(current_timestamp), current_timestamp, 'shahar@komoona.com'),</v>
      </c>
    </row>
    <row r="160" spans="1:23" ht="43.2" x14ac:dyDescent="0.3">
      <c r="A160" t="s">
        <v>2202</v>
      </c>
      <c r="B160">
        <v>13.244499999999999</v>
      </c>
      <c r="C160">
        <v>0.24619275925856018</v>
      </c>
      <c r="D160" t="s">
        <v>34</v>
      </c>
      <c r="E160" t="s">
        <v>37</v>
      </c>
      <c r="F160">
        <v>0.25119861074408228</v>
      </c>
      <c r="G160">
        <f>VLOOKUP(E160,Sheet1!$AC$2:$AN$8,9,FALSE)*100</f>
        <v>25</v>
      </c>
      <c r="H160">
        <v>0.25</v>
      </c>
      <c r="I160">
        <v>3.3111249999999997</v>
      </c>
      <c r="J160" t="s">
        <v>6201</v>
      </c>
      <c r="K160">
        <v>5.042499999999972E-2</v>
      </c>
      <c r="L160">
        <f>VLOOKUP(D160,Sheet1!$AC$2:$AO$8,13,FALSE)</f>
        <v>1</v>
      </c>
      <c r="M160" t="s">
        <v>6203</v>
      </c>
      <c r="N160">
        <f>VLOOKUP(E160,Sheet1!$AC$2:$AO$8,13,FALSE)</f>
        <v>2</v>
      </c>
      <c r="O160" t="s">
        <v>6204</v>
      </c>
      <c r="P160" t="str">
        <f>M160&amp;N160&amp;O160&amp;A160&amp;"';"</f>
        <v>update kmn_layouts set optimization_goal_id = 2 where layoutid='23d8ab376afaa0db4e2a981bc52a7c51';</v>
      </c>
      <c r="Q160" t="s">
        <v>6205</v>
      </c>
      <c r="R160" s="52" t="s">
        <v>6206</v>
      </c>
      <c r="S160" s="52" t="s">
        <v>6207</v>
      </c>
      <c r="T160" s="29" t="str">
        <f>Q160&amp;A160&amp;R160&amp;N160&amp;","&amp;L160&amp;S160</f>
        <v>insert into kmn_history(entity_type, change_id, entity_id, field, new_value, old_value, updated_by,timestamp) values ('placement', replace(uuid(),'-',''), '23d8ab376afaa0db4e2a981bc52a7c51', 'optimization_goal_id',2,1,'shahar@komoona.com', unix_timestamp());</v>
      </c>
      <c r="U160" t="s">
        <v>6211</v>
      </c>
      <c r="V160" t="s">
        <v>6209</v>
      </c>
      <c r="W160" t="str">
        <f t="shared" si="2"/>
        <v>('23d8ab376afaa0db4e2a981bc52a7c51',25,'komoona',date(current_timestamp), unix_timestamp(current_timestamp), current_timestamp, 'shahar@komoona.com'),</v>
      </c>
    </row>
    <row r="161" spans="1:23" ht="43.2" x14ac:dyDescent="0.3">
      <c r="A161" t="s">
        <v>1605</v>
      </c>
      <c r="B161">
        <v>180.03989999999999</v>
      </c>
      <c r="C161">
        <v>0.29597494777546535</v>
      </c>
      <c r="D161" t="s">
        <v>33</v>
      </c>
      <c r="E161" t="s">
        <v>34</v>
      </c>
      <c r="F161">
        <v>0.32042897157796685</v>
      </c>
      <c r="G161">
        <f>VLOOKUP(E161,Sheet1!$AC$2:$AN$8,9,FALSE)*100</f>
        <v>15</v>
      </c>
      <c r="H161">
        <v>0.15</v>
      </c>
      <c r="I161">
        <v>27.005984999999999</v>
      </c>
      <c r="J161" t="s">
        <v>6201</v>
      </c>
      <c r="K161">
        <v>-26.281315000000003</v>
      </c>
      <c r="L161">
        <f>VLOOKUP(D161,Sheet1!$AC$2:$AO$8,13,FALSE)</f>
        <v>3</v>
      </c>
      <c r="M161" t="s">
        <v>6203</v>
      </c>
      <c r="N161">
        <f>VLOOKUP(E161,Sheet1!$AC$2:$AO$8,13,FALSE)</f>
        <v>1</v>
      </c>
      <c r="O161" t="s">
        <v>6204</v>
      </c>
      <c r="P161" t="str">
        <f>M161&amp;N161&amp;O161&amp;A161&amp;"';"</f>
        <v>update kmn_layouts set optimization_goal_id = 1 where layoutid='23f10be973a8e69e44e54a78907a1d68';</v>
      </c>
      <c r="Q161" t="s">
        <v>6205</v>
      </c>
      <c r="R161" s="52" t="s">
        <v>6206</v>
      </c>
      <c r="S161" s="52" t="s">
        <v>6207</v>
      </c>
      <c r="T161" s="29" t="str">
        <f>Q161&amp;A161&amp;R161&amp;N161&amp;","&amp;L161&amp;S161</f>
        <v>insert into kmn_history(entity_type, change_id, entity_id, field, new_value, old_value, updated_by,timestamp) values ('placement', replace(uuid(),'-',''), '23f10be973a8e69e44e54a78907a1d68', 'optimization_goal_id',1,3,'shahar@komoona.com', unix_timestamp());</v>
      </c>
      <c r="U161" t="s">
        <v>6211</v>
      </c>
      <c r="V161" t="s">
        <v>6209</v>
      </c>
      <c r="W161" t="str">
        <f t="shared" si="2"/>
        <v>('23f10be973a8e69e44e54a78907a1d68',15,'komoona',date(current_timestamp), unix_timestamp(current_timestamp), current_timestamp, 'shahar@komoona.com'),</v>
      </c>
    </row>
    <row r="162" spans="1:23" ht="43.2" x14ac:dyDescent="0.3">
      <c r="A162" t="s">
        <v>1295</v>
      </c>
      <c r="B162">
        <v>2.31</v>
      </c>
      <c r="C162">
        <v>0.25</v>
      </c>
      <c r="D162" t="s">
        <v>37</v>
      </c>
      <c r="E162" t="s">
        <v>34</v>
      </c>
      <c r="F162">
        <v>0.40558441558441566</v>
      </c>
      <c r="G162">
        <f>VLOOKUP(E162,Sheet1!$AC$2:$AN$8,9,FALSE)*100</f>
        <v>15</v>
      </c>
      <c r="H162">
        <v>0.15</v>
      </c>
      <c r="I162">
        <v>0.34649999999999997</v>
      </c>
      <c r="J162" t="s">
        <v>6201</v>
      </c>
      <c r="K162">
        <v>-0.23100000000000004</v>
      </c>
      <c r="L162">
        <f>VLOOKUP(D162,Sheet1!$AC$2:$AO$8,13,FALSE)</f>
        <v>2</v>
      </c>
      <c r="M162" t="s">
        <v>6203</v>
      </c>
      <c r="N162">
        <f>VLOOKUP(E162,Sheet1!$AC$2:$AO$8,13,FALSE)</f>
        <v>1</v>
      </c>
      <c r="O162" t="s">
        <v>6204</v>
      </c>
      <c r="P162" t="str">
        <f>M162&amp;N162&amp;O162&amp;A162&amp;"';"</f>
        <v>update kmn_layouts set optimization_goal_id = 1 where layoutid='23fb0789c3804adef55df9f219bd22f0';</v>
      </c>
      <c r="Q162" t="s">
        <v>6205</v>
      </c>
      <c r="R162" s="52" t="s">
        <v>6206</v>
      </c>
      <c r="S162" s="52" t="s">
        <v>6207</v>
      </c>
      <c r="T162" s="29" t="str">
        <f>Q162&amp;A162&amp;R162&amp;N162&amp;","&amp;L162&amp;S162</f>
        <v>insert into kmn_history(entity_type, change_id, entity_id, field, new_value, old_value, updated_by,timestamp) values ('placement', replace(uuid(),'-',''), '23fb0789c3804adef55df9f219bd22f0', 'optimization_goal_id',1,2,'shahar@komoona.com', unix_timestamp());</v>
      </c>
      <c r="U162" t="s">
        <v>6211</v>
      </c>
      <c r="V162" t="s">
        <v>6209</v>
      </c>
      <c r="W162" t="str">
        <f t="shared" si="2"/>
        <v>('23fb0789c3804adef55df9f219bd22f0',15,'komoona',date(current_timestamp), unix_timestamp(current_timestamp), current_timestamp, 'shahar@komoona.com'),</v>
      </c>
    </row>
    <row r="163" spans="1:23" ht="43.2" x14ac:dyDescent="0.3">
      <c r="A163" t="s">
        <v>2785</v>
      </c>
      <c r="B163">
        <v>35.191699999999997</v>
      </c>
      <c r="C163">
        <v>0.28507005913326156</v>
      </c>
      <c r="D163" t="s">
        <v>37</v>
      </c>
      <c r="E163" t="s">
        <v>34</v>
      </c>
      <c r="F163">
        <v>0.28507005913326139</v>
      </c>
      <c r="G163">
        <f>VLOOKUP(E163,Sheet1!$AC$2:$AN$8,9,FALSE)*100</f>
        <v>15</v>
      </c>
      <c r="H163">
        <v>0.15</v>
      </c>
      <c r="I163">
        <v>5.2787549999999994</v>
      </c>
      <c r="J163" t="s">
        <v>6201</v>
      </c>
      <c r="K163">
        <v>-4.7533450000000004</v>
      </c>
      <c r="L163">
        <f>VLOOKUP(D163,Sheet1!$AC$2:$AO$8,13,FALSE)</f>
        <v>2</v>
      </c>
      <c r="M163" t="s">
        <v>6203</v>
      </c>
      <c r="N163">
        <f>VLOOKUP(E163,Sheet1!$AC$2:$AO$8,13,FALSE)</f>
        <v>1</v>
      </c>
      <c r="O163" t="s">
        <v>6204</v>
      </c>
      <c r="P163" t="str">
        <f>M163&amp;N163&amp;O163&amp;A163&amp;"';"</f>
        <v>update kmn_layouts set optimization_goal_id = 1 where layoutid='2403407a190148e10f216477df269fc5';</v>
      </c>
      <c r="Q163" t="s">
        <v>6205</v>
      </c>
      <c r="R163" s="52" t="s">
        <v>6206</v>
      </c>
      <c r="S163" s="52" t="s">
        <v>6207</v>
      </c>
      <c r="T163" s="29" t="str">
        <f>Q163&amp;A163&amp;R163&amp;N163&amp;","&amp;L163&amp;S163</f>
        <v>insert into kmn_history(entity_type, change_id, entity_id, field, new_value, old_value, updated_by,timestamp) values ('placement', replace(uuid(),'-',''), '2403407a190148e10f216477df269fc5', 'optimization_goal_id',1,2,'shahar@komoona.com', unix_timestamp());</v>
      </c>
      <c r="U163" t="s">
        <v>6211</v>
      </c>
      <c r="V163" t="s">
        <v>6209</v>
      </c>
      <c r="W163" t="str">
        <f t="shared" si="2"/>
        <v>('2403407a190148e10f216477df269fc5',15,'komoona',date(current_timestamp), unix_timestamp(current_timestamp), current_timestamp, 'shahar@komoona.com'),</v>
      </c>
    </row>
    <row r="164" spans="1:23" ht="43.2" x14ac:dyDescent="0.3">
      <c r="A164" t="s">
        <v>1772</v>
      </c>
      <c r="B164">
        <v>0.6573</v>
      </c>
      <c r="C164">
        <v>0.33013844515441954</v>
      </c>
      <c r="D164" t="s">
        <v>37</v>
      </c>
      <c r="E164" t="s">
        <v>34</v>
      </c>
      <c r="F164">
        <v>0.14802981895633652</v>
      </c>
      <c r="G164">
        <f>VLOOKUP(E164,Sheet1!$AC$2:$AN$8,9,FALSE)*100</f>
        <v>15</v>
      </c>
      <c r="H164">
        <v>0.14802981895633652</v>
      </c>
      <c r="I164">
        <v>9.7299999999999998E-2</v>
      </c>
      <c r="J164" t="s">
        <v>6201</v>
      </c>
      <c r="K164">
        <v>-0.11969999999999997</v>
      </c>
      <c r="L164">
        <f>VLOOKUP(D164,Sheet1!$AC$2:$AO$8,13,FALSE)</f>
        <v>2</v>
      </c>
      <c r="M164" t="s">
        <v>6203</v>
      </c>
      <c r="N164">
        <f>VLOOKUP(E164,Sheet1!$AC$2:$AO$8,13,FALSE)</f>
        <v>1</v>
      </c>
      <c r="O164" t="s">
        <v>6204</v>
      </c>
      <c r="P164" t="str">
        <f>M164&amp;N164&amp;O164&amp;A164&amp;"';"</f>
        <v>update kmn_layouts set optimization_goal_id = 1 where layoutid='2409bd2162c0093f8ea6be55f4d8626f';</v>
      </c>
      <c r="Q164" t="s">
        <v>6205</v>
      </c>
      <c r="R164" s="52" t="s">
        <v>6206</v>
      </c>
      <c r="S164" s="52" t="s">
        <v>6207</v>
      </c>
      <c r="T164" s="29" t="str">
        <f>Q164&amp;A164&amp;R164&amp;N164&amp;","&amp;L164&amp;S164</f>
        <v>insert into kmn_history(entity_type, change_id, entity_id, field, new_value, old_value, updated_by,timestamp) values ('placement', replace(uuid(),'-',''), '2409bd2162c0093f8ea6be55f4d8626f', 'optimization_goal_id',1,2,'shahar@komoona.com', unix_timestamp());</v>
      </c>
      <c r="U164" t="s">
        <v>6211</v>
      </c>
      <c r="V164" t="s">
        <v>6209</v>
      </c>
      <c r="W164" t="str">
        <f t="shared" si="2"/>
        <v>('2409bd2162c0093f8ea6be55f4d8626f',15,'komoona',date(current_timestamp), unix_timestamp(current_timestamp), current_timestamp, 'shahar@komoona.com'),</v>
      </c>
    </row>
    <row r="165" spans="1:23" ht="43.2" x14ac:dyDescent="0.3">
      <c r="A165" t="s">
        <v>1773</v>
      </c>
      <c r="B165">
        <v>0.61890000000000001</v>
      </c>
      <c r="C165">
        <v>0.32961706253029566</v>
      </c>
      <c r="D165" t="s">
        <v>37</v>
      </c>
      <c r="E165" t="s">
        <v>34</v>
      </c>
      <c r="F165">
        <v>0.17434157375989659</v>
      </c>
      <c r="G165">
        <f>VLOOKUP(E165,Sheet1!$AC$2:$AN$8,9,FALSE)*100</f>
        <v>15</v>
      </c>
      <c r="H165">
        <v>0.15</v>
      </c>
      <c r="I165">
        <v>9.2835000000000001E-2</v>
      </c>
      <c r="J165" t="s">
        <v>6201</v>
      </c>
      <c r="K165">
        <v>-0.11116499999999999</v>
      </c>
      <c r="L165">
        <f>VLOOKUP(D165,Sheet1!$AC$2:$AO$8,13,FALSE)</f>
        <v>2</v>
      </c>
      <c r="M165" t="s">
        <v>6203</v>
      </c>
      <c r="N165">
        <f>VLOOKUP(E165,Sheet1!$AC$2:$AO$8,13,FALSE)</f>
        <v>1</v>
      </c>
      <c r="O165" t="s">
        <v>6204</v>
      </c>
      <c r="P165" t="str">
        <f>M165&amp;N165&amp;O165&amp;A165&amp;"';"</f>
        <v>update kmn_layouts set optimization_goal_id = 1 where layoutid='2463a98a66d5b1f41b6ea484d45dba28';</v>
      </c>
      <c r="Q165" t="s">
        <v>6205</v>
      </c>
      <c r="R165" s="52" t="s">
        <v>6206</v>
      </c>
      <c r="S165" s="52" t="s">
        <v>6207</v>
      </c>
      <c r="T165" s="29" t="str">
        <f>Q165&amp;A165&amp;R165&amp;N165&amp;","&amp;L165&amp;S165</f>
        <v>insert into kmn_history(entity_type, change_id, entity_id, field, new_value, old_value, updated_by,timestamp) values ('placement', replace(uuid(),'-',''), '2463a98a66d5b1f41b6ea484d45dba28', 'optimization_goal_id',1,2,'shahar@komoona.com', unix_timestamp());</v>
      </c>
      <c r="U165" t="s">
        <v>6211</v>
      </c>
      <c r="V165" t="s">
        <v>6209</v>
      </c>
      <c r="W165" t="str">
        <f t="shared" si="2"/>
        <v>('2463a98a66d5b1f41b6ea484d45dba28',15,'komoona',date(current_timestamp), unix_timestamp(current_timestamp), current_timestamp, 'shahar@komoona.com'),</v>
      </c>
    </row>
    <row r="166" spans="1:23" ht="43.2" x14ac:dyDescent="0.3">
      <c r="A166" t="s">
        <v>894</v>
      </c>
      <c r="B166">
        <v>20.2256</v>
      </c>
      <c r="C166">
        <v>0.16454394430820349</v>
      </c>
      <c r="D166" t="s">
        <v>33</v>
      </c>
      <c r="E166" t="s">
        <v>42</v>
      </c>
      <c r="F166">
        <v>0.16454394430820338</v>
      </c>
      <c r="G166">
        <f>VLOOKUP(E166,Sheet1!$AC$2:$AN$8,9,FALSE)*100</f>
        <v>5</v>
      </c>
      <c r="H166">
        <v>0.05</v>
      </c>
      <c r="I166">
        <v>1.01128</v>
      </c>
      <c r="J166" t="s">
        <v>6201</v>
      </c>
      <c r="K166">
        <v>-2.3167200000000001</v>
      </c>
      <c r="L166">
        <f>VLOOKUP(D166,Sheet1!$AC$2:$AO$8,13,FALSE)</f>
        <v>3</v>
      </c>
      <c r="M166" t="s">
        <v>6203</v>
      </c>
      <c r="N166">
        <f>VLOOKUP(E166,Sheet1!$AC$2:$AO$8,13,FALSE)</f>
        <v>4</v>
      </c>
      <c r="O166" t="s">
        <v>6204</v>
      </c>
      <c r="P166" t="str">
        <f>M166&amp;N166&amp;O166&amp;A166&amp;"';"</f>
        <v>update kmn_layouts set optimization_goal_id = 4 where layoutid='248a45d3172b92b4d36d7e4010d64d07';</v>
      </c>
      <c r="Q166" t="s">
        <v>6205</v>
      </c>
      <c r="R166" s="52" t="s">
        <v>6206</v>
      </c>
      <c r="S166" s="52" t="s">
        <v>6207</v>
      </c>
      <c r="T166" s="29" t="str">
        <f>Q166&amp;A166&amp;R166&amp;N166&amp;","&amp;L166&amp;S166</f>
        <v>insert into kmn_history(entity_type, change_id, entity_id, field, new_value, old_value, updated_by,timestamp) values ('placement', replace(uuid(),'-',''), '248a45d3172b92b4d36d7e4010d64d07', 'optimization_goal_id',4,3,'shahar@komoona.com', unix_timestamp());</v>
      </c>
      <c r="U166" t="s">
        <v>6211</v>
      </c>
      <c r="V166" t="s">
        <v>6209</v>
      </c>
      <c r="W166" t="str">
        <f t="shared" si="2"/>
        <v>('248a45d3172b92b4d36d7e4010d64d07',5,'komoona',date(current_timestamp), unix_timestamp(current_timestamp), current_timestamp, 'shahar@komoona.com'),</v>
      </c>
    </row>
    <row r="167" spans="1:23" ht="43.2" x14ac:dyDescent="0.3">
      <c r="A167" t="s">
        <v>2312</v>
      </c>
      <c r="B167">
        <v>166.5317</v>
      </c>
      <c r="C167">
        <v>0.24997462945493257</v>
      </c>
      <c r="D167" t="s">
        <v>34</v>
      </c>
      <c r="E167" t="s">
        <v>37</v>
      </c>
      <c r="F167">
        <v>0.6576177388449167</v>
      </c>
      <c r="G167">
        <f>VLOOKUP(E167,Sheet1!$AC$2:$AN$8,9,FALSE)*100</f>
        <v>25</v>
      </c>
      <c r="H167">
        <v>0.25</v>
      </c>
      <c r="I167">
        <v>41.632925</v>
      </c>
      <c r="J167" t="s">
        <v>6201</v>
      </c>
      <c r="K167">
        <v>4.2250000000052523E-3</v>
      </c>
      <c r="L167">
        <f>VLOOKUP(D167,Sheet1!$AC$2:$AO$8,13,FALSE)</f>
        <v>1</v>
      </c>
      <c r="M167" t="s">
        <v>6203</v>
      </c>
      <c r="N167">
        <f>VLOOKUP(E167,Sheet1!$AC$2:$AO$8,13,FALSE)</f>
        <v>2</v>
      </c>
      <c r="O167" t="s">
        <v>6204</v>
      </c>
      <c r="P167" t="str">
        <f>M167&amp;N167&amp;O167&amp;A167&amp;"';"</f>
        <v>update kmn_layouts set optimization_goal_id = 2 where layoutid='24cef1cb7a570415360ced4a4cd1698e';</v>
      </c>
      <c r="Q167" t="s">
        <v>6205</v>
      </c>
      <c r="R167" s="52" t="s">
        <v>6206</v>
      </c>
      <c r="S167" s="52" t="s">
        <v>6207</v>
      </c>
      <c r="T167" s="29" t="str">
        <f>Q167&amp;A167&amp;R167&amp;N167&amp;","&amp;L167&amp;S167</f>
        <v>insert into kmn_history(entity_type, change_id, entity_id, field, new_value, old_value, updated_by,timestamp) values ('placement', replace(uuid(),'-',''), '24cef1cb7a570415360ced4a4cd1698e', 'optimization_goal_id',2,1,'shahar@komoona.com', unix_timestamp());</v>
      </c>
      <c r="U167" t="s">
        <v>6211</v>
      </c>
      <c r="V167" t="s">
        <v>6209</v>
      </c>
      <c r="W167" t="str">
        <f t="shared" si="2"/>
        <v>('24cef1cb7a570415360ced4a4cd1698e',25,'komoona',date(current_timestamp), unix_timestamp(current_timestamp), current_timestamp, 'shahar@komoona.com'),</v>
      </c>
    </row>
    <row r="168" spans="1:23" ht="43.2" x14ac:dyDescent="0.3">
      <c r="A168" t="s">
        <v>1774</v>
      </c>
      <c r="B168">
        <v>0.57250000000000001</v>
      </c>
      <c r="C168">
        <v>0.32978165938864623</v>
      </c>
      <c r="D168" t="s">
        <v>37</v>
      </c>
      <c r="E168" t="s">
        <v>34</v>
      </c>
      <c r="F168">
        <v>0.18567685589519659</v>
      </c>
      <c r="G168">
        <f>VLOOKUP(E168,Sheet1!$AC$2:$AN$8,9,FALSE)*100</f>
        <v>15</v>
      </c>
      <c r="H168">
        <v>0.15</v>
      </c>
      <c r="I168">
        <v>8.5874999999999993E-2</v>
      </c>
      <c r="J168" t="s">
        <v>6201</v>
      </c>
      <c r="K168">
        <v>-0.10292499999999997</v>
      </c>
      <c r="L168">
        <f>VLOOKUP(D168,Sheet1!$AC$2:$AO$8,13,FALSE)</f>
        <v>2</v>
      </c>
      <c r="M168" t="s">
        <v>6203</v>
      </c>
      <c r="N168">
        <f>VLOOKUP(E168,Sheet1!$AC$2:$AO$8,13,FALSE)</f>
        <v>1</v>
      </c>
      <c r="O168" t="s">
        <v>6204</v>
      </c>
      <c r="P168" t="str">
        <f>M168&amp;N168&amp;O168&amp;A168&amp;"';"</f>
        <v>update kmn_layouts set optimization_goal_id = 1 where layoutid='24e0d89e6d3a7fcab009f38f7516e1bf';</v>
      </c>
      <c r="Q168" t="s">
        <v>6205</v>
      </c>
      <c r="R168" s="52" t="s">
        <v>6206</v>
      </c>
      <c r="S168" s="52" t="s">
        <v>6207</v>
      </c>
      <c r="T168" s="29" t="str">
        <f>Q168&amp;A168&amp;R168&amp;N168&amp;","&amp;L168&amp;S168</f>
        <v>insert into kmn_history(entity_type, change_id, entity_id, field, new_value, old_value, updated_by,timestamp) values ('placement', replace(uuid(),'-',''), '24e0d89e6d3a7fcab009f38f7516e1bf', 'optimization_goal_id',1,2,'shahar@komoona.com', unix_timestamp());</v>
      </c>
      <c r="U168" t="s">
        <v>6211</v>
      </c>
      <c r="V168" t="s">
        <v>6209</v>
      </c>
      <c r="W168" t="str">
        <f t="shared" si="2"/>
        <v>('24e0d89e6d3a7fcab009f38f7516e1bf',15,'komoona',date(current_timestamp), unix_timestamp(current_timestamp), current_timestamp, 'shahar@komoona.com'),</v>
      </c>
    </row>
    <row r="169" spans="1:23" ht="43.2" x14ac:dyDescent="0.3">
      <c r="A169" t="s">
        <v>1606</v>
      </c>
      <c r="B169">
        <v>192.54730000000001</v>
      </c>
      <c r="C169">
        <v>0.31527837575494438</v>
      </c>
      <c r="D169" t="s">
        <v>45</v>
      </c>
      <c r="E169" t="s">
        <v>34</v>
      </c>
      <c r="F169">
        <v>0.32687968099267051</v>
      </c>
      <c r="G169">
        <f>VLOOKUP(E169,Sheet1!$AC$2:$AN$8,9,FALSE)*100</f>
        <v>15</v>
      </c>
      <c r="H169">
        <v>0.15</v>
      </c>
      <c r="I169">
        <v>28.882095</v>
      </c>
      <c r="J169" t="s">
        <v>6201</v>
      </c>
      <c r="K169">
        <v>-31.823905000000003</v>
      </c>
      <c r="L169">
        <f>VLOOKUP(D169,Sheet1!$AC$2:$AO$8,13,FALSE)</f>
        <v>5</v>
      </c>
      <c r="M169" t="s">
        <v>6203</v>
      </c>
      <c r="N169">
        <f>VLOOKUP(E169,Sheet1!$AC$2:$AO$8,13,FALSE)</f>
        <v>1</v>
      </c>
      <c r="O169" t="s">
        <v>6204</v>
      </c>
      <c r="P169" t="str">
        <f>M169&amp;N169&amp;O169&amp;A169&amp;"';"</f>
        <v>update kmn_layouts set optimization_goal_id = 1 where layoutid='25603e97a154177febb3cbce3d85769a';</v>
      </c>
      <c r="Q169" t="s">
        <v>6205</v>
      </c>
      <c r="R169" s="52" t="s">
        <v>6206</v>
      </c>
      <c r="S169" s="52" t="s">
        <v>6207</v>
      </c>
      <c r="T169" s="29" t="str">
        <f>Q169&amp;A169&amp;R169&amp;N169&amp;","&amp;L169&amp;S169</f>
        <v>insert into kmn_history(entity_type, change_id, entity_id, field, new_value, old_value, updated_by,timestamp) values ('placement', replace(uuid(),'-',''), '25603e97a154177febb3cbce3d85769a', 'optimization_goal_id',1,5,'shahar@komoona.com', unix_timestamp());</v>
      </c>
      <c r="U169" t="s">
        <v>6211</v>
      </c>
      <c r="V169" t="s">
        <v>6209</v>
      </c>
      <c r="W169" t="str">
        <f t="shared" si="2"/>
        <v>('25603e97a154177febb3cbce3d85769a',15,'komoona',date(current_timestamp), unix_timestamp(current_timestamp), current_timestamp, 'shahar@komoona.com'),</v>
      </c>
    </row>
    <row r="170" spans="1:23" ht="43.2" x14ac:dyDescent="0.3">
      <c r="A170" t="s">
        <v>1775</v>
      </c>
      <c r="B170">
        <v>0.79070000000000007</v>
      </c>
      <c r="C170">
        <v>0.3298343240166941</v>
      </c>
      <c r="D170" t="s">
        <v>37</v>
      </c>
      <c r="E170" t="s">
        <v>34</v>
      </c>
      <c r="F170">
        <v>0.2120905526748452</v>
      </c>
      <c r="G170">
        <f>VLOOKUP(E170,Sheet1!$AC$2:$AN$8,9,FALSE)*100</f>
        <v>15</v>
      </c>
      <c r="H170">
        <v>0.15</v>
      </c>
      <c r="I170">
        <v>0.118605</v>
      </c>
      <c r="J170" t="s">
        <v>6201</v>
      </c>
      <c r="K170">
        <v>-0.14219500000000002</v>
      </c>
      <c r="L170">
        <f>VLOOKUP(D170,Sheet1!$AC$2:$AO$8,13,FALSE)</f>
        <v>2</v>
      </c>
      <c r="M170" t="s">
        <v>6203</v>
      </c>
      <c r="N170">
        <f>VLOOKUP(E170,Sheet1!$AC$2:$AO$8,13,FALSE)</f>
        <v>1</v>
      </c>
      <c r="O170" t="s">
        <v>6204</v>
      </c>
      <c r="P170" t="str">
        <f>M170&amp;N170&amp;O170&amp;A170&amp;"';"</f>
        <v>update kmn_layouts set optimization_goal_id = 1 where layoutid='259b5e52b1ea09f441a0f9a4333a6c2f';</v>
      </c>
      <c r="Q170" t="s">
        <v>6205</v>
      </c>
      <c r="R170" s="52" t="s">
        <v>6206</v>
      </c>
      <c r="S170" s="52" t="s">
        <v>6207</v>
      </c>
      <c r="T170" s="29" t="str">
        <f>Q170&amp;A170&amp;R170&amp;N170&amp;","&amp;L170&amp;S170</f>
        <v>insert into kmn_history(entity_type, change_id, entity_id, field, new_value, old_value, updated_by,timestamp) values ('placement', replace(uuid(),'-',''), '259b5e52b1ea09f441a0f9a4333a6c2f', 'optimization_goal_id',1,2,'shahar@komoona.com', unix_timestamp());</v>
      </c>
      <c r="U170" t="s">
        <v>6211</v>
      </c>
      <c r="V170" t="s">
        <v>6209</v>
      </c>
      <c r="W170" t="str">
        <f t="shared" si="2"/>
        <v>('259b5e52b1ea09f441a0f9a4333a6c2f',15,'komoona',date(current_timestamp), unix_timestamp(current_timestamp), current_timestamp, 'shahar@komoona.com'),</v>
      </c>
    </row>
    <row r="171" spans="1:23" ht="43.2" x14ac:dyDescent="0.3">
      <c r="A171" t="s">
        <v>1666</v>
      </c>
      <c r="B171">
        <v>60.429999999999993</v>
      </c>
      <c r="C171">
        <v>0.35739036902200899</v>
      </c>
      <c r="D171" t="s">
        <v>33</v>
      </c>
      <c r="E171" t="s">
        <v>34</v>
      </c>
      <c r="F171">
        <v>0.51374234651663075</v>
      </c>
      <c r="G171">
        <f>VLOOKUP(E171,Sheet1!$AC$2:$AN$8,9,FALSE)*100</f>
        <v>15</v>
      </c>
      <c r="H171">
        <v>0.15</v>
      </c>
      <c r="I171">
        <v>9.0644999999999989</v>
      </c>
      <c r="J171" t="s">
        <v>6201</v>
      </c>
      <c r="K171">
        <v>-12.532600000000002</v>
      </c>
      <c r="L171">
        <f>VLOOKUP(D171,Sheet1!$AC$2:$AO$8,13,FALSE)</f>
        <v>3</v>
      </c>
      <c r="M171" t="s">
        <v>6203</v>
      </c>
      <c r="N171">
        <f>VLOOKUP(E171,Sheet1!$AC$2:$AO$8,13,FALSE)</f>
        <v>1</v>
      </c>
      <c r="O171" t="s">
        <v>6204</v>
      </c>
      <c r="P171" t="str">
        <f>M171&amp;N171&amp;O171&amp;A171&amp;"';"</f>
        <v>update kmn_layouts set optimization_goal_id = 1 where layoutid='25cefad8f2f7331c6314e0ba3a4f1af5';</v>
      </c>
      <c r="Q171" t="s">
        <v>6205</v>
      </c>
      <c r="R171" s="52" t="s">
        <v>6206</v>
      </c>
      <c r="S171" s="52" t="s">
        <v>6207</v>
      </c>
      <c r="T171" s="29" t="str">
        <f>Q171&amp;A171&amp;R171&amp;N171&amp;","&amp;L171&amp;S171</f>
        <v>insert into kmn_history(entity_type, change_id, entity_id, field, new_value, old_value, updated_by,timestamp) values ('placement', replace(uuid(),'-',''), '25cefad8f2f7331c6314e0ba3a4f1af5', 'optimization_goal_id',1,3,'shahar@komoona.com', unix_timestamp());</v>
      </c>
      <c r="U171" t="s">
        <v>6211</v>
      </c>
      <c r="V171" t="s">
        <v>6209</v>
      </c>
      <c r="W171" t="str">
        <f t="shared" si="2"/>
        <v>('25cefad8f2f7331c6314e0ba3a4f1af5',15,'komoona',date(current_timestamp), unix_timestamp(current_timestamp), current_timestamp, 'shahar@komoona.com'),</v>
      </c>
    </row>
    <row r="172" spans="1:23" ht="43.2" x14ac:dyDescent="0.3">
      <c r="A172" t="s">
        <v>989</v>
      </c>
      <c r="B172">
        <v>29.73</v>
      </c>
      <c r="C172">
        <v>0.34097208207198115</v>
      </c>
      <c r="D172" t="s">
        <v>45</v>
      </c>
      <c r="E172" t="s">
        <v>34</v>
      </c>
      <c r="F172">
        <v>0.36056172216616211</v>
      </c>
      <c r="G172">
        <f>VLOOKUP(E172,Sheet1!$AC$2:$AN$8,9,FALSE)*100</f>
        <v>15</v>
      </c>
      <c r="H172">
        <v>0.15</v>
      </c>
      <c r="I172">
        <v>4.4595000000000002</v>
      </c>
      <c r="J172" t="s">
        <v>6201</v>
      </c>
      <c r="K172">
        <v>-5.6776</v>
      </c>
      <c r="L172">
        <f>VLOOKUP(D172,Sheet1!$AC$2:$AO$8,13,FALSE)</f>
        <v>5</v>
      </c>
      <c r="M172" t="s">
        <v>6203</v>
      </c>
      <c r="N172">
        <f>VLOOKUP(E172,Sheet1!$AC$2:$AO$8,13,FALSE)</f>
        <v>1</v>
      </c>
      <c r="O172" t="s">
        <v>6204</v>
      </c>
      <c r="P172" t="str">
        <f>M172&amp;N172&amp;O172&amp;A172&amp;"';"</f>
        <v>update kmn_layouts set optimization_goal_id = 1 where layoutid='25e1d0fdbd7eb3b78d7cd2bce9845b3a';</v>
      </c>
      <c r="Q172" t="s">
        <v>6205</v>
      </c>
      <c r="R172" s="52" t="s">
        <v>6206</v>
      </c>
      <c r="S172" s="52" t="s">
        <v>6207</v>
      </c>
      <c r="T172" s="29" t="str">
        <f>Q172&amp;A172&amp;R172&amp;N172&amp;","&amp;L172&amp;S172</f>
        <v>insert into kmn_history(entity_type, change_id, entity_id, field, new_value, old_value, updated_by,timestamp) values ('placement', replace(uuid(),'-',''), '25e1d0fdbd7eb3b78d7cd2bce9845b3a', 'optimization_goal_id',1,5,'shahar@komoona.com', unix_timestamp());</v>
      </c>
      <c r="U172" t="s">
        <v>6211</v>
      </c>
      <c r="V172" t="s">
        <v>6209</v>
      </c>
      <c r="W172" t="str">
        <f t="shared" si="2"/>
        <v>('25e1d0fdbd7eb3b78d7cd2bce9845b3a',15,'komoona',date(current_timestamp), unix_timestamp(current_timestamp), current_timestamp, 'shahar@komoona.com'),</v>
      </c>
    </row>
    <row r="173" spans="1:23" ht="43.2" x14ac:dyDescent="0.3">
      <c r="A173" t="s">
        <v>2729</v>
      </c>
      <c r="B173">
        <v>372.07190000000003</v>
      </c>
      <c r="C173">
        <v>0.22083366145091846</v>
      </c>
      <c r="D173" t="s">
        <v>37</v>
      </c>
      <c r="E173" t="s">
        <v>34</v>
      </c>
      <c r="F173">
        <v>0.22085422199311477</v>
      </c>
      <c r="G173">
        <f>VLOOKUP(E173,Sheet1!$AC$2:$AN$8,9,FALSE)*100</f>
        <v>15</v>
      </c>
      <c r="H173">
        <v>0.15</v>
      </c>
      <c r="I173">
        <v>55.810785000000003</v>
      </c>
      <c r="J173" t="s">
        <v>6201</v>
      </c>
      <c r="K173">
        <v>-26.355214999999994</v>
      </c>
      <c r="L173">
        <f>VLOOKUP(D173,Sheet1!$AC$2:$AO$8,13,FALSE)</f>
        <v>2</v>
      </c>
      <c r="M173" t="s">
        <v>6203</v>
      </c>
      <c r="N173">
        <f>VLOOKUP(E173,Sheet1!$AC$2:$AO$8,13,FALSE)</f>
        <v>1</v>
      </c>
      <c r="O173" t="s">
        <v>6204</v>
      </c>
      <c r="P173" t="str">
        <f>M173&amp;N173&amp;O173&amp;A173&amp;"';"</f>
        <v>update kmn_layouts set optimization_goal_id = 1 where layoutid='261b40bc4bda65a70f80c51b41b66033';</v>
      </c>
      <c r="Q173" t="s">
        <v>6205</v>
      </c>
      <c r="R173" s="52" t="s">
        <v>6206</v>
      </c>
      <c r="S173" s="52" t="s">
        <v>6207</v>
      </c>
      <c r="T173" s="29" t="str">
        <f>Q173&amp;A173&amp;R173&amp;N173&amp;","&amp;L173&amp;S173</f>
        <v>insert into kmn_history(entity_type, change_id, entity_id, field, new_value, old_value, updated_by,timestamp) values ('placement', replace(uuid(),'-',''), '261b40bc4bda65a70f80c51b41b66033', 'optimization_goal_id',1,2,'shahar@komoona.com', unix_timestamp());</v>
      </c>
      <c r="U173" t="s">
        <v>6211</v>
      </c>
      <c r="V173" t="s">
        <v>6209</v>
      </c>
      <c r="W173" t="str">
        <f t="shared" si="2"/>
        <v>('261b40bc4bda65a70f80c51b41b66033',15,'komoona',date(current_timestamp), unix_timestamp(current_timestamp), current_timestamp, 'shahar@komoona.com'),</v>
      </c>
    </row>
    <row r="174" spans="1:23" ht="43.2" x14ac:dyDescent="0.3">
      <c r="A174" t="s">
        <v>80</v>
      </c>
      <c r="B174">
        <v>272.64949999999999</v>
      </c>
      <c r="D174" t="s">
        <v>33</v>
      </c>
      <c r="E174" t="s">
        <v>34</v>
      </c>
      <c r="F174">
        <v>0.49931963931714529</v>
      </c>
      <c r="G174">
        <f>VLOOKUP(E174,Sheet1!$AC$2:$AN$8,9,FALSE)*100</f>
        <v>15</v>
      </c>
      <c r="H174">
        <v>0.15</v>
      </c>
      <c r="I174">
        <v>40.897424999999998</v>
      </c>
      <c r="J174" t="s">
        <v>6201</v>
      </c>
      <c r="K174">
        <v>-27.259775000000005</v>
      </c>
      <c r="L174">
        <f>VLOOKUP(D174,Sheet1!$AC$2:$AO$8,13,FALSE)</f>
        <v>3</v>
      </c>
      <c r="M174" t="s">
        <v>6203</v>
      </c>
      <c r="N174">
        <f>VLOOKUP(E174,Sheet1!$AC$2:$AO$8,13,FALSE)</f>
        <v>1</v>
      </c>
      <c r="O174" t="s">
        <v>6204</v>
      </c>
      <c r="P174" t="str">
        <f>M174&amp;N174&amp;O174&amp;A174&amp;"';"</f>
        <v>update kmn_layouts set optimization_goal_id = 1 where layoutid='262b28a51db74a97869528c999d661a0';</v>
      </c>
      <c r="Q174" t="s">
        <v>6205</v>
      </c>
      <c r="R174" s="52" t="s">
        <v>6206</v>
      </c>
      <c r="S174" s="52" t="s">
        <v>6207</v>
      </c>
      <c r="T174" s="29" t="str">
        <f>Q174&amp;A174&amp;R174&amp;N174&amp;","&amp;L174&amp;S174</f>
        <v>insert into kmn_history(entity_type, change_id, entity_id, field, new_value, old_value, updated_by,timestamp) values ('placement', replace(uuid(),'-',''), '262b28a51db74a97869528c999d661a0', 'optimization_goal_id',1,3,'shahar@komoona.com', unix_timestamp());</v>
      </c>
      <c r="U174" t="s">
        <v>6211</v>
      </c>
      <c r="V174" t="s">
        <v>6209</v>
      </c>
      <c r="W174" t="str">
        <f t="shared" si="2"/>
        <v>('262b28a51db74a97869528c999d661a0',15,'komoona',date(current_timestamp), unix_timestamp(current_timestamp), current_timestamp, 'shahar@komoona.com'),</v>
      </c>
    </row>
    <row r="175" spans="1:23" ht="43.2" x14ac:dyDescent="0.3">
      <c r="A175" t="s">
        <v>1455</v>
      </c>
      <c r="B175">
        <v>96.07</v>
      </c>
      <c r="C175">
        <v>0.20413032164047043</v>
      </c>
      <c r="D175" t="s">
        <v>33</v>
      </c>
      <c r="E175" t="s">
        <v>42</v>
      </c>
      <c r="F175">
        <v>0.20413032164047049</v>
      </c>
      <c r="G175">
        <f>VLOOKUP(E175,Sheet1!$AC$2:$AN$8,9,FALSE)*100</f>
        <v>5</v>
      </c>
      <c r="H175">
        <v>0.05</v>
      </c>
      <c r="I175">
        <v>4.8034999999999997</v>
      </c>
      <c r="J175" t="s">
        <v>6201</v>
      </c>
      <c r="K175">
        <v>-14.807299999999994</v>
      </c>
      <c r="L175">
        <f>VLOOKUP(D175,Sheet1!$AC$2:$AO$8,13,FALSE)</f>
        <v>3</v>
      </c>
      <c r="M175" t="s">
        <v>6203</v>
      </c>
      <c r="N175">
        <f>VLOOKUP(E175,Sheet1!$AC$2:$AO$8,13,FALSE)</f>
        <v>4</v>
      </c>
      <c r="O175" t="s">
        <v>6204</v>
      </c>
      <c r="P175" t="str">
        <f>M175&amp;N175&amp;O175&amp;A175&amp;"';"</f>
        <v>update kmn_layouts set optimization_goal_id = 4 where layoutid='2699bdfa3f74e043fc6a3310ed11f69a';</v>
      </c>
      <c r="Q175" t="s">
        <v>6205</v>
      </c>
      <c r="R175" s="52" t="s">
        <v>6206</v>
      </c>
      <c r="S175" s="52" t="s">
        <v>6207</v>
      </c>
      <c r="T175" s="29" t="str">
        <f>Q175&amp;A175&amp;R175&amp;N175&amp;","&amp;L175&amp;S175</f>
        <v>insert into kmn_history(entity_type, change_id, entity_id, field, new_value, old_value, updated_by,timestamp) values ('placement', replace(uuid(),'-',''), '2699bdfa3f74e043fc6a3310ed11f69a', 'optimization_goal_id',4,3,'shahar@komoona.com', unix_timestamp());</v>
      </c>
      <c r="U175" t="s">
        <v>6211</v>
      </c>
      <c r="V175" t="s">
        <v>6209</v>
      </c>
      <c r="W175" t="str">
        <f t="shared" si="2"/>
        <v>('2699bdfa3f74e043fc6a3310ed11f69a',5,'komoona',date(current_timestamp), unix_timestamp(current_timestamp), current_timestamp, 'shahar@komoona.com'),</v>
      </c>
    </row>
    <row r="176" spans="1:23" ht="43.2" x14ac:dyDescent="0.3">
      <c r="A176" t="s">
        <v>1776</v>
      </c>
      <c r="B176">
        <v>11.603299999999999</v>
      </c>
      <c r="C176">
        <v>0.30208647539923988</v>
      </c>
      <c r="D176" t="s">
        <v>37</v>
      </c>
      <c r="E176" t="s">
        <v>34</v>
      </c>
      <c r="F176">
        <v>0.32312359414994013</v>
      </c>
      <c r="G176">
        <f>VLOOKUP(E176,Sheet1!$AC$2:$AN$8,9,FALSE)*100</f>
        <v>15</v>
      </c>
      <c r="H176">
        <v>0.15</v>
      </c>
      <c r="I176">
        <v>1.7404949999999999</v>
      </c>
      <c r="J176" t="s">
        <v>6201</v>
      </c>
      <c r="K176">
        <v>-1.764705</v>
      </c>
      <c r="L176">
        <f>VLOOKUP(D176,Sheet1!$AC$2:$AO$8,13,FALSE)</f>
        <v>2</v>
      </c>
      <c r="M176" t="s">
        <v>6203</v>
      </c>
      <c r="N176">
        <f>VLOOKUP(E176,Sheet1!$AC$2:$AO$8,13,FALSE)</f>
        <v>1</v>
      </c>
      <c r="O176" t="s">
        <v>6204</v>
      </c>
      <c r="P176" t="str">
        <f>M176&amp;N176&amp;O176&amp;A176&amp;"';"</f>
        <v>update kmn_layouts set optimization_goal_id = 1 where layoutid='270371417ad1c12706854b27d900038e';</v>
      </c>
      <c r="Q176" t="s">
        <v>6205</v>
      </c>
      <c r="R176" s="52" t="s">
        <v>6206</v>
      </c>
      <c r="S176" s="52" t="s">
        <v>6207</v>
      </c>
      <c r="T176" s="29" t="str">
        <f>Q176&amp;A176&amp;R176&amp;N176&amp;","&amp;L176&amp;S176</f>
        <v>insert into kmn_history(entity_type, change_id, entity_id, field, new_value, old_value, updated_by,timestamp) values ('placement', replace(uuid(),'-',''), '270371417ad1c12706854b27d900038e', 'optimization_goal_id',1,2,'shahar@komoona.com', unix_timestamp());</v>
      </c>
      <c r="U176" t="s">
        <v>6211</v>
      </c>
      <c r="V176" t="s">
        <v>6209</v>
      </c>
      <c r="W176" t="str">
        <f t="shared" si="2"/>
        <v>('270371417ad1c12706854b27d900038e',15,'komoona',date(current_timestamp), unix_timestamp(current_timestamp), current_timestamp, 'shahar@komoona.com'),</v>
      </c>
    </row>
    <row r="177" spans="1:23" ht="43.2" x14ac:dyDescent="0.3">
      <c r="A177" t="s">
        <v>1777</v>
      </c>
      <c r="B177">
        <v>2.6578999999999997</v>
      </c>
      <c r="C177">
        <v>0.2839459723842131</v>
      </c>
      <c r="D177" t="s">
        <v>37</v>
      </c>
      <c r="E177" t="s">
        <v>34</v>
      </c>
      <c r="F177">
        <v>0.30576771135106662</v>
      </c>
      <c r="G177">
        <f>VLOOKUP(E177,Sheet1!$AC$2:$AN$8,9,FALSE)*100</f>
        <v>15</v>
      </c>
      <c r="H177">
        <v>0.15</v>
      </c>
      <c r="I177">
        <v>0.39868499999999996</v>
      </c>
      <c r="J177" t="s">
        <v>6201</v>
      </c>
      <c r="K177">
        <v>-0.35601499999999997</v>
      </c>
      <c r="L177">
        <f>VLOOKUP(D177,Sheet1!$AC$2:$AO$8,13,FALSE)</f>
        <v>2</v>
      </c>
      <c r="M177" t="s">
        <v>6203</v>
      </c>
      <c r="N177">
        <f>VLOOKUP(E177,Sheet1!$AC$2:$AO$8,13,FALSE)</f>
        <v>1</v>
      </c>
      <c r="O177" t="s">
        <v>6204</v>
      </c>
      <c r="P177" t="str">
        <f>M177&amp;N177&amp;O177&amp;A177&amp;"';"</f>
        <v>update kmn_layouts set optimization_goal_id = 1 where layoutid='270f8c0f9661d87220cbb56b39094a2b';</v>
      </c>
      <c r="Q177" t="s">
        <v>6205</v>
      </c>
      <c r="R177" s="52" t="s">
        <v>6206</v>
      </c>
      <c r="S177" s="52" t="s">
        <v>6207</v>
      </c>
      <c r="T177" s="29" t="str">
        <f>Q177&amp;A177&amp;R177&amp;N177&amp;","&amp;L177&amp;S177</f>
        <v>insert into kmn_history(entity_type, change_id, entity_id, field, new_value, old_value, updated_by,timestamp) values ('placement', replace(uuid(),'-',''), '270f8c0f9661d87220cbb56b39094a2b', 'optimization_goal_id',1,2,'shahar@komoona.com', unix_timestamp());</v>
      </c>
      <c r="U177" t="s">
        <v>6211</v>
      </c>
      <c r="V177" t="s">
        <v>6209</v>
      </c>
      <c r="W177" t="str">
        <f t="shared" si="2"/>
        <v>('270f8c0f9661d87220cbb56b39094a2b',15,'komoona',date(current_timestamp), unix_timestamp(current_timestamp), current_timestamp, 'shahar@komoona.com'),</v>
      </c>
    </row>
    <row r="178" spans="1:23" ht="43.2" x14ac:dyDescent="0.3">
      <c r="A178" t="s">
        <v>1778</v>
      </c>
      <c r="B178">
        <v>2.1818999999999997</v>
      </c>
      <c r="C178">
        <v>0.19936752371786057</v>
      </c>
      <c r="D178" t="s">
        <v>37</v>
      </c>
      <c r="E178" t="s">
        <v>34</v>
      </c>
      <c r="F178">
        <v>0.22489573307667618</v>
      </c>
      <c r="G178">
        <f>VLOOKUP(E178,Sheet1!$AC$2:$AN$8,9,FALSE)*100</f>
        <v>15</v>
      </c>
      <c r="H178">
        <v>0.15</v>
      </c>
      <c r="I178">
        <v>0.32728499999999994</v>
      </c>
      <c r="J178" t="s">
        <v>6201</v>
      </c>
      <c r="K178">
        <v>-0.10771500000000001</v>
      </c>
      <c r="L178">
        <f>VLOOKUP(D178,Sheet1!$AC$2:$AO$8,13,FALSE)</f>
        <v>2</v>
      </c>
      <c r="M178" t="s">
        <v>6203</v>
      </c>
      <c r="N178">
        <f>VLOOKUP(E178,Sheet1!$AC$2:$AO$8,13,FALSE)</f>
        <v>1</v>
      </c>
      <c r="O178" t="s">
        <v>6204</v>
      </c>
      <c r="P178" t="str">
        <f>M178&amp;N178&amp;O178&amp;A178&amp;"';"</f>
        <v>update kmn_layouts set optimization_goal_id = 1 where layoutid='274c21b7bccff30338703b47d5b889dc';</v>
      </c>
      <c r="Q178" t="s">
        <v>6205</v>
      </c>
      <c r="R178" s="52" t="s">
        <v>6206</v>
      </c>
      <c r="S178" s="52" t="s">
        <v>6207</v>
      </c>
      <c r="T178" s="29" t="str">
        <f>Q178&amp;A178&amp;R178&amp;N178&amp;","&amp;L178&amp;S178</f>
        <v>insert into kmn_history(entity_type, change_id, entity_id, field, new_value, old_value, updated_by,timestamp) values ('placement', replace(uuid(),'-',''), '274c21b7bccff30338703b47d5b889dc', 'optimization_goal_id',1,2,'shahar@komoona.com', unix_timestamp());</v>
      </c>
      <c r="U178" t="s">
        <v>6211</v>
      </c>
      <c r="V178" t="s">
        <v>6209</v>
      </c>
      <c r="W178" t="str">
        <f t="shared" si="2"/>
        <v>('274c21b7bccff30338703b47d5b889dc',15,'komoona',date(current_timestamp), unix_timestamp(current_timestamp), current_timestamp, 'shahar@komoona.com'),</v>
      </c>
    </row>
    <row r="179" spans="1:23" ht="43.2" x14ac:dyDescent="0.3">
      <c r="A179" t="s">
        <v>1456</v>
      </c>
      <c r="B179">
        <v>25.922000000000001</v>
      </c>
      <c r="C179">
        <v>0.11877941516858267</v>
      </c>
      <c r="D179" t="s">
        <v>33</v>
      </c>
      <c r="E179" t="s">
        <v>42</v>
      </c>
      <c r="F179">
        <v>0.11877941516858265</v>
      </c>
      <c r="G179">
        <f>VLOOKUP(E179,Sheet1!$AC$2:$AN$8,9,FALSE)*100</f>
        <v>5</v>
      </c>
      <c r="H179">
        <v>0.05</v>
      </c>
      <c r="I179">
        <v>1.2961</v>
      </c>
      <c r="J179" t="s">
        <v>6201</v>
      </c>
      <c r="K179">
        <v>-1.7829000000000002</v>
      </c>
      <c r="L179">
        <f>VLOOKUP(D179,Sheet1!$AC$2:$AO$8,13,FALSE)</f>
        <v>3</v>
      </c>
      <c r="M179" t="s">
        <v>6203</v>
      </c>
      <c r="N179">
        <f>VLOOKUP(E179,Sheet1!$AC$2:$AO$8,13,FALSE)</f>
        <v>4</v>
      </c>
      <c r="O179" t="s">
        <v>6204</v>
      </c>
      <c r="P179" t="str">
        <f>M179&amp;N179&amp;O179&amp;A179&amp;"';"</f>
        <v>update kmn_layouts set optimization_goal_id = 4 where layoutid='2773784c65234d632676f4beda3d16e2';</v>
      </c>
      <c r="Q179" t="s">
        <v>6205</v>
      </c>
      <c r="R179" s="52" t="s">
        <v>6206</v>
      </c>
      <c r="S179" s="52" t="s">
        <v>6207</v>
      </c>
      <c r="T179" s="29" t="str">
        <f>Q179&amp;A179&amp;R179&amp;N179&amp;","&amp;L179&amp;S179</f>
        <v>insert into kmn_history(entity_type, change_id, entity_id, field, new_value, old_value, updated_by,timestamp) values ('placement', replace(uuid(),'-',''), '2773784c65234d632676f4beda3d16e2', 'optimization_goal_id',4,3,'shahar@komoona.com', unix_timestamp());</v>
      </c>
      <c r="U179" t="s">
        <v>6211</v>
      </c>
      <c r="V179" t="s">
        <v>6209</v>
      </c>
      <c r="W179" t="str">
        <f t="shared" si="2"/>
        <v>('2773784c65234d632676f4beda3d16e2',5,'komoona',date(current_timestamp), unix_timestamp(current_timestamp), current_timestamp, 'shahar@komoona.com'),</v>
      </c>
    </row>
    <row r="180" spans="1:23" ht="43.2" x14ac:dyDescent="0.3">
      <c r="A180" t="s">
        <v>895</v>
      </c>
      <c r="B180">
        <v>883.00009999999997</v>
      </c>
      <c r="C180">
        <v>0.24999544167662041</v>
      </c>
      <c r="D180" t="s">
        <v>37</v>
      </c>
      <c r="E180" t="s">
        <v>34</v>
      </c>
      <c r="F180">
        <v>0.39177680727329478</v>
      </c>
      <c r="G180">
        <f>VLOOKUP(E180,Sheet1!$AC$2:$AN$8,9,FALSE)*100</f>
        <v>15</v>
      </c>
      <c r="H180">
        <v>0.15</v>
      </c>
      <c r="I180">
        <v>132.45001499999998</v>
      </c>
      <c r="J180" t="s">
        <v>6201</v>
      </c>
      <c r="K180">
        <v>-88.295985000000002</v>
      </c>
      <c r="L180">
        <f>VLOOKUP(D180,Sheet1!$AC$2:$AO$8,13,FALSE)</f>
        <v>2</v>
      </c>
      <c r="M180" t="s">
        <v>6203</v>
      </c>
      <c r="N180">
        <f>VLOOKUP(E180,Sheet1!$AC$2:$AO$8,13,FALSE)</f>
        <v>1</v>
      </c>
      <c r="O180" t="s">
        <v>6204</v>
      </c>
      <c r="P180" t="str">
        <f>M180&amp;N180&amp;O180&amp;A180&amp;"';"</f>
        <v>update kmn_layouts set optimization_goal_id = 1 where layoutid='2865f24d636ed9dac65bcf0e811e51d8';</v>
      </c>
      <c r="Q180" t="s">
        <v>6205</v>
      </c>
      <c r="R180" s="52" t="s">
        <v>6206</v>
      </c>
      <c r="S180" s="52" t="s">
        <v>6207</v>
      </c>
      <c r="T180" s="29" t="str">
        <f>Q180&amp;A180&amp;R180&amp;N180&amp;","&amp;L180&amp;S180</f>
        <v>insert into kmn_history(entity_type, change_id, entity_id, field, new_value, old_value, updated_by,timestamp) values ('placement', replace(uuid(),'-',''), '2865f24d636ed9dac65bcf0e811e51d8', 'optimization_goal_id',1,2,'shahar@komoona.com', unix_timestamp());</v>
      </c>
      <c r="U180" t="s">
        <v>6211</v>
      </c>
      <c r="V180" t="s">
        <v>6209</v>
      </c>
      <c r="W180" t="str">
        <f t="shared" si="2"/>
        <v>('2865f24d636ed9dac65bcf0e811e51d8',15,'komoona',date(current_timestamp), unix_timestamp(current_timestamp), current_timestamp, 'shahar@komoona.com'),</v>
      </c>
    </row>
    <row r="181" spans="1:23" ht="43.2" x14ac:dyDescent="0.3">
      <c r="A181" t="s">
        <v>2834</v>
      </c>
      <c r="B181">
        <v>102.2072</v>
      </c>
      <c r="C181">
        <v>0.29614058500770984</v>
      </c>
      <c r="D181" t="s">
        <v>45</v>
      </c>
      <c r="E181" t="s">
        <v>42</v>
      </c>
      <c r="F181">
        <v>0.52629560344085347</v>
      </c>
      <c r="G181">
        <f>VLOOKUP(E181,Sheet1!$AC$2:$AN$8,9,FALSE)*100</f>
        <v>5</v>
      </c>
      <c r="H181">
        <v>0.05</v>
      </c>
      <c r="I181">
        <v>5.11036</v>
      </c>
      <c r="J181" t="s">
        <v>6201</v>
      </c>
      <c r="K181">
        <v>-25.157340000000001</v>
      </c>
      <c r="L181">
        <f>VLOOKUP(D181,Sheet1!$AC$2:$AO$8,13,FALSE)</f>
        <v>5</v>
      </c>
      <c r="M181" t="s">
        <v>6203</v>
      </c>
      <c r="N181">
        <f>VLOOKUP(E181,Sheet1!$AC$2:$AO$8,13,FALSE)</f>
        <v>4</v>
      </c>
      <c r="O181" t="s">
        <v>6204</v>
      </c>
      <c r="P181" t="str">
        <f>M181&amp;N181&amp;O181&amp;A181&amp;"';"</f>
        <v>update kmn_layouts set optimization_goal_id = 4 where layoutid='287914c409d9835798ac824b5c4bb2a0';</v>
      </c>
      <c r="Q181" t="s">
        <v>6205</v>
      </c>
      <c r="R181" s="52" t="s">
        <v>6206</v>
      </c>
      <c r="S181" s="52" t="s">
        <v>6207</v>
      </c>
      <c r="T181" s="29" t="str">
        <f>Q181&amp;A181&amp;R181&amp;N181&amp;","&amp;L181&amp;S181</f>
        <v>insert into kmn_history(entity_type, change_id, entity_id, field, new_value, old_value, updated_by,timestamp) values ('placement', replace(uuid(),'-',''), '287914c409d9835798ac824b5c4bb2a0', 'optimization_goal_id',4,5,'shahar@komoona.com', unix_timestamp());</v>
      </c>
      <c r="U181" t="s">
        <v>6211</v>
      </c>
      <c r="V181" t="s">
        <v>6209</v>
      </c>
      <c r="W181" t="str">
        <f t="shared" si="2"/>
        <v>('287914c409d9835798ac824b5c4bb2a0',5,'komoona',date(current_timestamp), unix_timestamp(current_timestamp), current_timestamp, 'shahar@komoona.com'),</v>
      </c>
    </row>
    <row r="182" spans="1:23" ht="43.2" x14ac:dyDescent="0.3">
      <c r="A182" t="s">
        <v>743</v>
      </c>
      <c r="B182">
        <v>1.4182000000000001</v>
      </c>
      <c r="C182">
        <v>0.30531659850514736</v>
      </c>
      <c r="D182" t="s">
        <v>37</v>
      </c>
      <c r="E182" t="s">
        <v>42</v>
      </c>
      <c r="F182">
        <v>0.3117684388661684</v>
      </c>
      <c r="G182">
        <f>VLOOKUP(E182,Sheet1!$AC$2:$AN$8,9,FALSE)*100</f>
        <v>5</v>
      </c>
      <c r="H182">
        <v>0.05</v>
      </c>
      <c r="I182">
        <v>7.0910000000000015E-2</v>
      </c>
      <c r="J182" t="s">
        <v>6201</v>
      </c>
      <c r="K182">
        <v>-0.36209000000000002</v>
      </c>
      <c r="L182">
        <f>VLOOKUP(D182,Sheet1!$AC$2:$AO$8,13,FALSE)</f>
        <v>2</v>
      </c>
      <c r="M182" t="s">
        <v>6203</v>
      </c>
      <c r="N182">
        <f>VLOOKUP(E182,Sheet1!$AC$2:$AO$8,13,FALSE)</f>
        <v>4</v>
      </c>
      <c r="O182" t="s">
        <v>6204</v>
      </c>
      <c r="P182" t="str">
        <f>M182&amp;N182&amp;O182&amp;A182&amp;"';"</f>
        <v>update kmn_layouts set optimization_goal_id = 4 where layoutid='28cc99f88ebba3ac5e91f698007e779c';</v>
      </c>
      <c r="Q182" t="s">
        <v>6205</v>
      </c>
      <c r="R182" s="52" t="s">
        <v>6206</v>
      </c>
      <c r="S182" s="52" t="s">
        <v>6207</v>
      </c>
      <c r="T182" s="29" t="str">
        <f>Q182&amp;A182&amp;R182&amp;N182&amp;","&amp;L182&amp;S182</f>
        <v>insert into kmn_history(entity_type, change_id, entity_id, field, new_value, old_value, updated_by,timestamp) values ('placement', replace(uuid(),'-',''), '28cc99f88ebba3ac5e91f698007e779c', 'optimization_goal_id',4,2,'shahar@komoona.com', unix_timestamp());</v>
      </c>
      <c r="U182" t="s">
        <v>6211</v>
      </c>
      <c r="V182" t="s">
        <v>6209</v>
      </c>
      <c r="W182" t="str">
        <f t="shared" si="2"/>
        <v>('28cc99f88ebba3ac5e91f698007e779c',5,'komoona',date(current_timestamp), unix_timestamp(current_timestamp), current_timestamp, 'shahar@komoona.com'),</v>
      </c>
    </row>
    <row r="183" spans="1:23" ht="43.2" x14ac:dyDescent="0.3">
      <c r="A183" t="s">
        <v>1048</v>
      </c>
      <c r="B183">
        <v>529.0883</v>
      </c>
      <c r="C183">
        <v>0.14265917428149516</v>
      </c>
      <c r="D183" t="s">
        <v>37</v>
      </c>
      <c r="E183" t="s">
        <v>34</v>
      </c>
      <c r="F183">
        <v>0.14266200934702214</v>
      </c>
      <c r="G183">
        <f>VLOOKUP(E183,Sheet1!$AC$2:$AN$8,9,FALSE)*100</f>
        <v>15</v>
      </c>
      <c r="H183">
        <v>0.14266200934702214</v>
      </c>
      <c r="I183">
        <v>75.480800000000059</v>
      </c>
      <c r="J183" t="s">
        <v>6201</v>
      </c>
      <c r="K183">
        <v>1.5000000000640057E-3</v>
      </c>
      <c r="L183">
        <f>VLOOKUP(D183,Sheet1!$AC$2:$AO$8,13,FALSE)</f>
        <v>2</v>
      </c>
      <c r="M183" t="s">
        <v>6203</v>
      </c>
      <c r="N183">
        <f>VLOOKUP(E183,Sheet1!$AC$2:$AO$8,13,FALSE)</f>
        <v>1</v>
      </c>
      <c r="O183" t="s">
        <v>6204</v>
      </c>
      <c r="P183" t="str">
        <f>M183&amp;N183&amp;O183&amp;A183&amp;"';"</f>
        <v>update kmn_layouts set optimization_goal_id = 1 where layoutid='28e5ac5eebc6789b28525c0d21bed845';</v>
      </c>
      <c r="Q183" t="s">
        <v>6205</v>
      </c>
      <c r="R183" s="52" t="s">
        <v>6206</v>
      </c>
      <c r="S183" s="52" t="s">
        <v>6207</v>
      </c>
      <c r="T183" s="29" t="str">
        <f>Q183&amp;A183&amp;R183&amp;N183&amp;","&amp;L183&amp;S183</f>
        <v>insert into kmn_history(entity_type, change_id, entity_id, field, new_value, old_value, updated_by,timestamp) values ('placement', replace(uuid(),'-',''), '28e5ac5eebc6789b28525c0d21bed845', 'optimization_goal_id',1,2,'shahar@komoona.com', unix_timestamp());</v>
      </c>
      <c r="U183" t="s">
        <v>6211</v>
      </c>
      <c r="V183" t="s">
        <v>6209</v>
      </c>
      <c r="W183" t="str">
        <f t="shared" si="2"/>
        <v>('28e5ac5eebc6789b28525c0d21bed845',15,'komoona',date(current_timestamp), unix_timestamp(current_timestamp), current_timestamp, 'shahar@komoona.com'),</v>
      </c>
    </row>
    <row r="184" spans="1:23" ht="43.2" x14ac:dyDescent="0.3">
      <c r="A184" t="s">
        <v>1296</v>
      </c>
      <c r="B184">
        <v>4.4447999999999999</v>
      </c>
      <c r="C184">
        <v>0.32984611231101513</v>
      </c>
      <c r="D184" t="s">
        <v>37</v>
      </c>
      <c r="E184" t="s">
        <v>34</v>
      </c>
      <c r="F184">
        <v>0.53136249100071997</v>
      </c>
      <c r="G184">
        <f>VLOOKUP(E184,Sheet1!$AC$2:$AN$8,9,FALSE)*100</f>
        <v>15</v>
      </c>
      <c r="H184">
        <v>0.15</v>
      </c>
      <c r="I184">
        <v>0.66671999999999998</v>
      </c>
      <c r="J184" t="s">
        <v>6201</v>
      </c>
      <c r="K184">
        <v>-0.79937999999999998</v>
      </c>
      <c r="L184">
        <f>VLOOKUP(D184,Sheet1!$AC$2:$AO$8,13,FALSE)</f>
        <v>2</v>
      </c>
      <c r="M184" t="s">
        <v>6203</v>
      </c>
      <c r="N184">
        <f>VLOOKUP(E184,Sheet1!$AC$2:$AO$8,13,FALSE)</f>
        <v>1</v>
      </c>
      <c r="O184" t="s">
        <v>6204</v>
      </c>
      <c r="P184" t="str">
        <f>M184&amp;N184&amp;O184&amp;A184&amp;"';"</f>
        <v>update kmn_layouts set optimization_goal_id = 1 where layoutid='2911b59e68e435ed66e9539027f5e908';</v>
      </c>
      <c r="Q184" t="s">
        <v>6205</v>
      </c>
      <c r="R184" s="52" t="s">
        <v>6206</v>
      </c>
      <c r="S184" s="52" t="s">
        <v>6207</v>
      </c>
      <c r="T184" s="29" t="str">
        <f>Q184&amp;A184&amp;R184&amp;N184&amp;","&amp;L184&amp;S184</f>
        <v>insert into kmn_history(entity_type, change_id, entity_id, field, new_value, old_value, updated_by,timestamp) values ('placement', replace(uuid(),'-',''), '2911b59e68e435ed66e9539027f5e908', 'optimization_goal_id',1,2,'shahar@komoona.com', unix_timestamp());</v>
      </c>
      <c r="U184" t="s">
        <v>6211</v>
      </c>
      <c r="V184" t="s">
        <v>6209</v>
      </c>
      <c r="W184" t="str">
        <f t="shared" si="2"/>
        <v>('2911b59e68e435ed66e9539027f5e908',15,'komoona',date(current_timestamp), unix_timestamp(current_timestamp), current_timestamp, 'shahar@komoona.com'),</v>
      </c>
    </row>
    <row r="185" spans="1:23" ht="43.2" x14ac:dyDescent="0.3">
      <c r="A185" t="s">
        <v>382</v>
      </c>
      <c r="B185">
        <v>0.46999999999999992</v>
      </c>
      <c r="C185">
        <v>0.25</v>
      </c>
      <c r="D185" t="s">
        <v>37</v>
      </c>
      <c r="E185" t="s">
        <v>42</v>
      </c>
      <c r="F185">
        <v>0.1861702127659573</v>
      </c>
      <c r="G185">
        <f>VLOOKUP(E185,Sheet1!$AC$2:$AN$8,9,FALSE)*100</f>
        <v>5</v>
      </c>
      <c r="H185">
        <v>0.05</v>
      </c>
      <c r="I185">
        <v>2.3499999999999997E-2</v>
      </c>
      <c r="J185" t="s">
        <v>6201</v>
      </c>
      <c r="K185">
        <v>-9.3999999999999986E-2</v>
      </c>
      <c r="L185">
        <f>VLOOKUP(D185,Sheet1!$AC$2:$AO$8,13,FALSE)</f>
        <v>2</v>
      </c>
      <c r="M185" t="s">
        <v>6203</v>
      </c>
      <c r="N185">
        <f>VLOOKUP(E185,Sheet1!$AC$2:$AO$8,13,FALSE)</f>
        <v>4</v>
      </c>
      <c r="O185" t="s">
        <v>6204</v>
      </c>
      <c r="P185" t="str">
        <f>M185&amp;N185&amp;O185&amp;A185&amp;"';"</f>
        <v>update kmn_layouts set optimization_goal_id = 4 where layoutid='2919565c9f12b4d0a98b57beed3d2336';</v>
      </c>
      <c r="Q185" t="s">
        <v>6205</v>
      </c>
      <c r="R185" s="52" t="s">
        <v>6206</v>
      </c>
      <c r="S185" s="52" t="s">
        <v>6207</v>
      </c>
      <c r="T185" s="29" t="str">
        <f>Q185&amp;A185&amp;R185&amp;N185&amp;","&amp;L185&amp;S185</f>
        <v>insert into kmn_history(entity_type, change_id, entity_id, field, new_value, old_value, updated_by,timestamp) values ('placement', replace(uuid(),'-',''), '2919565c9f12b4d0a98b57beed3d2336', 'optimization_goal_id',4,2,'shahar@komoona.com', unix_timestamp());</v>
      </c>
      <c r="U185" t="s">
        <v>6211</v>
      </c>
      <c r="V185" t="s">
        <v>6209</v>
      </c>
      <c r="W185" t="str">
        <f t="shared" si="2"/>
        <v>('2919565c9f12b4d0a98b57beed3d2336',5,'komoona',date(current_timestamp), unix_timestamp(current_timestamp), current_timestamp, 'shahar@komoona.com'),</v>
      </c>
    </row>
    <row r="186" spans="1:23" ht="43.2" x14ac:dyDescent="0.3">
      <c r="A186" t="s">
        <v>82</v>
      </c>
      <c r="B186">
        <v>148.65</v>
      </c>
      <c r="D186" t="s">
        <v>37</v>
      </c>
      <c r="E186" t="s">
        <v>34</v>
      </c>
      <c r="F186">
        <v>0.40483989236461487</v>
      </c>
      <c r="G186">
        <f>VLOOKUP(E186,Sheet1!$AC$2:$AN$8,9,FALSE)*100</f>
        <v>15</v>
      </c>
      <c r="H186">
        <v>0.15</v>
      </c>
      <c r="I186">
        <v>22.297499999999999</v>
      </c>
      <c r="J186" t="s">
        <v>6201</v>
      </c>
      <c r="K186">
        <v>-14.865000000000002</v>
      </c>
      <c r="L186">
        <f>VLOOKUP(D186,Sheet1!$AC$2:$AO$8,13,FALSE)</f>
        <v>2</v>
      </c>
      <c r="M186" t="s">
        <v>6203</v>
      </c>
      <c r="N186">
        <f>VLOOKUP(E186,Sheet1!$AC$2:$AO$8,13,FALSE)</f>
        <v>1</v>
      </c>
      <c r="O186" t="s">
        <v>6204</v>
      </c>
      <c r="P186" t="str">
        <f>M186&amp;N186&amp;O186&amp;A186&amp;"';"</f>
        <v>update kmn_layouts set optimization_goal_id = 1 where layoutid='291f43477bf8ae215984ef8363b8016d';</v>
      </c>
      <c r="Q186" t="s">
        <v>6205</v>
      </c>
      <c r="R186" s="52" t="s">
        <v>6206</v>
      </c>
      <c r="S186" s="52" t="s">
        <v>6207</v>
      </c>
      <c r="T186" s="29" t="str">
        <f>Q186&amp;A186&amp;R186&amp;N186&amp;","&amp;L186&amp;S186</f>
        <v>insert into kmn_history(entity_type, change_id, entity_id, field, new_value, old_value, updated_by,timestamp) values ('placement', replace(uuid(),'-',''), '291f43477bf8ae215984ef8363b8016d', 'optimization_goal_id',1,2,'shahar@komoona.com', unix_timestamp());</v>
      </c>
      <c r="U186" t="s">
        <v>6211</v>
      </c>
      <c r="V186" t="s">
        <v>6209</v>
      </c>
      <c r="W186" t="str">
        <f t="shared" si="2"/>
        <v>('291f43477bf8ae215984ef8363b8016d',15,'komoona',date(current_timestamp), unix_timestamp(current_timestamp), current_timestamp, 'shahar@komoona.com'),</v>
      </c>
    </row>
    <row r="187" spans="1:23" ht="43.2" x14ac:dyDescent="0.3">
      <c r="A187" t="s">
        <v>1779</v>
      </c>
      <c r="B187">
        <v>18.7362</v>
      </c>
      <c r="C187">
        <v>0.33515333952455673</v>
      </c>
      <c r="D187" t="s">
        <v>33</v>
      </c>
      <c r="E187" t="s">
        <v>34</v>
      </c>
      <c r="F187">
        <v>0.34309251609184355</v>
      </c>
      <c r="G187">
        <f>VLOOKUP(E187,Sheet1!$AC$2:$AN$8,9,FALSE)*100</f>
        <v>15</v>
      </c>
      <c r="H187">
        <v>0.15</v>
      </c>
      <c r="I187">
        <v>2.8104299999999998</v>
      </c>
      <c r="J187" t="s">
        <v>6201</v>
      </c>
      <c r="K187">
        <v>-3.4690699999999999</v>
      </c>
      <c r="L187">
        <f>VLOOKUP(D187,Sheet1!$AC$2:$AO$8,13,FALSE)</f>
        <v>3</v>
      </c>
      <c r="M187" t="s">
        <v>6203</v>
      </c>
      <c r="N187">
        <f>VLOOKUP(E187,Sheet1!$AC$2:$AO$8,13,FALSE)</f>
        <v>1</v>
      </c>
      <c r="O187" t="s">
        <v>6204</v>
      </c>
      <c r="P187" t="str">
        <f>M187&amp;N187&amp;O187&amp;A187&amp;"';"</f>
        <v>update kmn_layouts set optimization_goal_id = 1 where layoutid='29667675a29659d35bc48b0076fdad2e';</v>
      </c>
      <c r="Q187" t="s">
        <v>6205</v>
      </c>
      <c r="R187" s="52" t="s">
        <v>6206</v>
      </c>
      <c r="S187" s="52" t="s">
        <v>6207</v>
      </c>
      <c r="T187" s="29" t="str">
        <f>Q187&amp;A187&amp;R187&amp;N187&amp;","&amp;L187&amp;S187</f>
        <v>insert into kmn_history(entity_type, change_id, entity_id, field, new_value, old_value, updated_by,timestamp) values ('placement', replace(uuid(),'-',''), '29667675a29659d35bc48b0076fdad2e', 'optimization_goal_id',1,3,'shahar@komoona.com', unix_timestamp());</v>
      </c>
      <c r="U187" t="s">
        <v>6211</v>
      </c>
      <c r="V187" t="s">
        <v>6209</v>
      </c>
      <c r="W187" t="str">
        <f t="shared" si="2"/>
        <v>('29667675a29659d35bc48b0076fdad2e',15,'komoona',date(current_timestamp), unix_timestamp(current_timestamp), current_timestamp, 'shahar@komoona.com'),</v>
      </c>
    </row>
    <row r="188" spans="1:23" ht="43.2" x14ac:dyDescent="0.3">
      <c r="A188" t="s">
        <v>990</v>
      </c>
      <c r="B188">
        <v>50.3735</v>
      </c>
      <c r="C188">
        <v>0.22822515806922289</v>
      </c>
      <c r="D188" t="s">
        <v>45</v>
      </c>
      <c r="E188" t="s">
        <v>42</v>
      </c>
      <c r="F188">
        <v>0.22825989855777343</v>
      </c>
      <c r="G188">
        <f>VLOOKUP(E188,Sheet1!$AC$2:$AN$8,9,FALSE)*100</f>
        <v>5</v>
      </c>
      <c r="H188">
        <v>0.05</v>
      </c>
      <c r="I188">
        <v>2.518675</v>
      </c>
      <c r="J188" t="s">
        <v>6201</v>
      </c>
      <c r="K188">
        <v>-8.9778249999999993</v>
      </c>
      <c r="L188">
        <f>VLOOKUP(D188,Sheet1!$AC$2:$AO$8,13,FALSE)</f>
        <v>5</v>
      </c>
      <c r="M188" t="s">
        <v>6203</v>
      </c>
      <c r="N188">
        <f>VLOOKUP(E188,Sheet1!$AC$2:$AO$8,13,FALSE)</f>
        <v>4</v>
      </c>
      <c r="O188" t="s">
        <v>6204</v>
      </c>
      <c r="P188" t="str">
        <f>M188&amp;N188&amp;O188&amp;A188&amp;"';"</f>
        <v>update kmn_layouts set optimization_goal_id = 4 where layoutid='296f25a18e59cfa97cedab712d409261';</v>
      </c>
      <c r="Q188" t="s">
        <v>6205</v>
      </c>
      <c r="R188" s="52" t="s">
        <v>6206</v>
      </c>
      <c r="S188" s="52" t="s">
        <v>6207</v>
      </c>
      <c r="T188" s="29" t="str">
        <f>Q188&amp;A188&amp;R188&amp;N188&amp;","&amp;L188&amp;S188</f>
        <v>insert into kmn_history(entity_type, change_id, entity_id, field, new_value, old_value, updated_by,timestamp) values ('placement', replace(uuid(),'-',''), '296f25a18e59cfa97cedab712d409261', 'optimization_goal_id',4,5,'shahar@komoona.com', unix_timestamp());</v>
      </c>
      <c r="U188" t="s">
        <v>6211</v>
      </c>
      <c r="V188" t="s">
        <v>6209</v>
      </c>
      <c r="W188" t="str">
        <f t="shared" si="2"/>
        <v>('296f25a18e59cfa97cedab712d409261',5,'komoona',date(current_timestamp), unix_timestamp(current_timestamp), current_timestamp, 'shahar@komoona.com'),</v>
      </c>
    </row>
    <row r="189" spans="1:23" ht="43.2" x14ac:dyDescent="0.3">
      <c r="A189" t="s">
        <v>778</v>
      </c>
      <c r="B189">
        <v>154.29520000000002</v>
      </c>
      <c r="C189">
        <v>0.27865934909187062</v>
      </c>
      <c r="D189" t="s">
        <v>37</v>
      </c>
      <c r="E189" t="s">
        <v>34</v>
      </c>
      <c r="F189">
        <v>0.29411284343258909</v>
      </c>
      <c r="G189">
        <f>VLOOKUP(E189,Sheet1!$AC$2:$AN$8,9,FALSE)*100</f>
        <v>15</v>
      </c>
      <c r="H189">
        <v>0.15</v>
      </c>
      <c r="I189">
        <v>23.144280000000002</v>
      </c>
      <c r="J189" t="s">
        <v>6201</v>
      </c>
      <c r="K189">
        <v>-19.851520000000001</v>
      </c>
      <c r="L189">
        <f>VLOOKUP(D189,Sheet1!$AC$2:$AO$8,13,FALSE)</f>
        <v>2</v>
      </c>
      <c r="M189" t="s">
        <v>6203</v>
      </c>
      <c r="N189">
        <f>VLOOKUP(E189,Sheet1!$AC$2:$AO$8,13,FALSE)</f>
        <v>1</v>
      </c>
      <c r="O189" t="s">
        <v>6204</v>
      </c>
      <c r="P189" t="str">
        <f>M189&amp;N189&amp;O189&amp;A189&amp;"';"</f>
        <v>update kmn_layouts set optimization_goal_id = 1 where layoutid='29f31a506eeeda29f84bd5cf6998e868';</v>
      </c>
      <c r="Q189" t="s">
        <v>6205</v>
      </c>
      <c r="R189" s="52" t="s">
        <v>6206</v>
      </c>
      <c r="S189" s="52" t="s">
        <v>6207</v>
      </c>
      <c r="T189" s="29" t="str">
        <f>Q189&amp;A189&amp;R189&amp;N189&amp;","&amp;L189&amp;S189</f>
        <v>insert into kmn_history(entity_type, change_id, entity_id, field, new_value, old_value, updated_by,timestamp) values ('placement', replace(uuid(),'-',''), '29f31a506eeeda29f84bd5cf6998e868', 'optimization_goal_id',1,2,'shahar@komoona.com', unix_timestamp());</v>
      </c>
      <c r="U189" t="s">
        <v>6211</v>
      </c>
      <c r="V189" t="s">
        <v>6209</v>
      </c>
      <c r="W189" t="str">
        <f t="shared" si="2"/>
        <v>('29f31a506eeeda29f84bd5cf6998e868',15,'komoona',date(current_timestamp), unix_timestamp(current_timestamp), current_timestamp, 'shahar@komoona.com'),</v>
      </c>
    </row>
    <row r="190" spans="1:23" ht="43.2" x14ac:dyDescent="0.3">
      <c r="A190" t="s">
        <v>1259</v>
      </c>
      <c r="B190">
        <v>63.676399999999994</v>
      </c>
      <c r="C190">
        <v>0.16081939305614013</v>
      </c>
      <c r="D190" t="s">
        <v>45</v>
      </c>
      <c r="E190" t="s">
        <v>34</v>
      </c>
      <c r="F190">
        <v>0.16081939305614001</v>
      </c>
      <c r="G190">
        <f>VLOOKUP(E190,Sheet1!$AC$2:$AN$8,9,FALSE)*100</f>
        <v>15</v>
      </c>
      <c r="H190">
        <v>0.15</v>
      </c>
      <c r="I190">
        <v>9.5514599999999987</v>
      </c>
      <c r="J190" t="s">
        <v>6201</v>
      </c>
      <c r="K190">
        <v>-0.68894000000000055</v>
      </c>
      <c r="L190">
        <f>VLOOKUP(D190,Sheet1!$AC$2:$AO$8,13,FALSE)</f>
        <v>5</v>
      </c>
      <c r="M190" t="s">
        <v>6203</v>
      </c>
      <c r="N190">
        <f>VLOOKUP(E190,Sheet1!$AC$2:$AO$8,13,FALSE)</f>
        <v>1</v>
      </c>
      <c r="O190" t="s">
        <v>6204</v>
      </c>
      <c r="P190" t="str">
        <f>M190&amp;N190&amp;O190&amp;A190&amp;"';"</f>
        <v>update kmn_layouts set optimization_goal_id = 1 where layoutid='2a71c198cd1ca66d2d309602f718a541';</v>
      </c>
      <c r="Q190" t="s">
        <v>6205</v>
      </c>
      <c r="R190" s="52" t="s">
        <v>6206</v>
      </c>
      <c r="S190" s="52" t="s">
        <v>6207</v>
      </c>
      <c r="T190" s="29" t="str">
        <f>Q190&amp;A190&amp;R190&amp;N190&amp;","&amp;L190&amp;S190</f>
        <v>insert into kmn_history(entity_type, change_id, entity_id, field, new_value, old_value, updated_by,timestamp) values ('placement', replace(uuid(),'-',''), '2a71c198cd1ca66d2d309602f718a541', 'optimization_goal_id',1,5,'shahar@komoona.com', unix_timestamp());</v>
      </c>
      <c r="U190" t="s">
        <v>6211</v>
      </c>
      <c r="V190" t="s">
        <v>6209</v>
      </c>
      <c r="W190" t="str">
        <f t="shared" si="2"/>
        <v>('2a71c198cd1ca66d2d309602f718a541',15,'komoona',date(current_timestamp), unix_timestamp(current_timestamp), current_timestamp, 'shahar@komoona.com'),</v>
      </c>
    </row>
    <row r="191" spans="1:23" ht="43.2" x14ac:dyDescent="0.3">
      <c r="A191" t="s">
        <v>991</v>
      </c>
      <c r="B191">
        <v>49.998199999999997</v>
      </c>
      <c r="C191">
        <v>0.31562936265705566</v>
      </c>
      <c r="D191" t="s">
        <v>45</v>
      </c>
      <c r="E191" t="s">
        <v>42</v>
      </c>
      <c r="F191">
        <v>0.41196883087791158</v>
      </c>
      <c r="G191">
        <f>VLOOKUP(E191,Sheet1!$AC$2:$AN$8,9,FALSE)*100</f>
        <v>5</v>
      </c>
      <c r="H191">
        <v>0.05</v>
      </c>
      <c r="I191">
        <v>2.4999099999999999</v>
      </c>
      <c r="J191" t="s">
        <v>6201</v>
      </c>
      <c r="K191">
        <v>-13.280989999999999</v>
      </c>
      <c r="L191">
        <f>VLOOKUP(D191,Sheet1!$AC$2:$AO$8,13,FALSE)</f>
        <v>5</v>
      </c>
      <c r="M191" t="s">
        <v>6203</v>
      </c>
      <c r="N191">
        <f>VLOOKUP(E191,Sheet1!$AC$2:$AO$8,13,FALSE)</f>
        <v>4</v>
      </c>
      <c r="O191" t="s">
        <v>6204</v>
      </c>
      <c r="P191" t="str">
        <f>M191&amp;N191&amp;O191&amp;A191&amp;"';"</f>
        <v>update kmn_layouts set optimization_goal_id = 4 where layoutid='2a7d74fecbf15972a6fa8bcde0aa2c57';</v>
      </c>
      <c r="Q191" t="s">
        <v>6205</v>
      </c>
      <c r="R191" s="52" t="s">
        <v>6206</v>
      </c>
      <c r="S191" s="52" t="s">
        <v>6207</v>
      </c>
      <c r="T191" s="29" t="str">
        <f>Q191&amp;A191&amp;R191&amp;N191&amp;","&amp;L191&amp;S191</f>
        <v>insert into kmn_history(entity_type, change_id, entity_id, field, new_value, old_value, updated_by,timestamp) values ('placement', replace(uuid(),'-',''), '2a7d74fecbf15972a6fa8bcde0aa2c57', 'optimization_goal_id',4,5,'shahar@komoona.com', unix_timestamp());</v>
      </c>
      <c r="U191" t="s">
        <v>6211</v>
      </c>
      <c r="V191" t="s">
        <v>6209</v>
      </c>
      <c r="W191" t="str">
        <f t="shared" si="2"/>
        <v>('2a7d74fecbf15972a6fa8bcde0aa2c57',5,'komoona',date(current_timestamp), unix_timestamp(current_timestamp), current_timestamp, 'shahar@komoona.com'),</v>
      </c>
    </row>
    <row r="192" spans="1:23" ht="43.2" x14ac:dyDescent="0.3">
      <c r="A192" t="s">
        <v>1780</v>
      </c>
      <c r="B192">
        <v>0.33300000000000002</v>
      </c>
      <c r="C192">
        <v>0.32942942942942943</v>
      </c>
      <c r="D192" t="s">
        <v>37</v>
      </c>
      <c r="E192" t="s">
        <v>34</v>
      </c>
      <c r="F192">
        <v>0.12957957957957955</v>
      </c>
      <c r="G192">
        <f>VLOOKUP(E192,Sheet1!$AC$2:$AN$8,9,FALSE)*100</f>
        <v>15</v>
      </c>
      <c r="H192">
        <v>0.12957957957957955</v>
      </c>
      <c r="I192">
        <v>4.3149999999999994E-2</v>
      </c>
      <c r="J192" t="s">
        <v>6201</v>
      </c>
      <c r="K192">
        <v>-6.6550000000000012E-2</v>
      </c>
      <c r="L192">
        <f>VLOOKUP(D192,Sheet1!$AC$2:$AO$8,13,FALSE)</f>
        <v>2</v>
      </c>
      <c r="M192" t="s">
        <v>6203</v>
      </c>
      <c r="N192">
        <f>VLOOKUP(E192,Sheet1!$AC$2:$AO$8,13,FALSE)</f>
        <v>1</v>
      </c>
      <c r="O192" t="s">
        <v>6204</v>
      </c>
      <c r="P192" t="str">
        <f>M192&amp;N192&amp;O192&amp;A192&amp;"';"</f>
        <v>update kmn_layouts set optimization_goal_id = 1 where layoutid='2aa018dcfd50aa431121eb6d136e255a';</v>
      </c>
      <c r="Q192" t="s">
        <v>6205</v>
      </c>
      <c r="R192" s="52" t="s">
        <v>6206</v>
      </c>
      <c r="S192" s="52" t="s">
        <v>6207</v>
      </c>
      <c r="T192" s="29" t="str">
        <f>Q192&amp;A192&amp;R192&amp;N192&amp;","&amp;L192&amp;S192</f>
        <v>insert into kmn_history(entity_type, change_id, entity_id, field, new_value, old_value, updated_by,timestamp) values ('placement', replace(uuid(),'-',''), '2aa018dcfd50aa431121eb6d136e255a', 'optimization_goal_id',1,2,'shahar@komoona.com', unix_timestamp());</v>
      </c>
      <c r="U192" t="s">
        <v>6211</v>
      </c>
      <c r="V192" t="s">
        <v>6209</v>
      </c>
      <c r="W192" t="str">
        <f t="shared" si="2"/>
        <v>('2aa018dcfd50aa431121eb6d136e255a',15,'komoona',date(current_timestamp), unix_timestamp(current_timestamp), current_timestamp, 'shahar@komoona.com'),</v>
      </c>
    </row>
    <row r="193" spans="1:23" ht="43.2" x14ac:dyDescent="0.3">
      <c r="A193" t="s">
        <v>430</v>
      </c>
      <c r="B193">
        <v>71.267300000000006</v>
      </c>
      <c r="C193">
        <v>0.18189688679099669</v>
      </c>
      <c r="D193" t="s">
        <v>34</v>
      </c>
      <c r="E193" t="s">
        <v>42</v>
      </c>
      <c r="F193">
        <v>0.18189688679099678</v>
      </c>
      <c r="G193">
        <f>VLOOKUP(E193,Sheet1!$AC$2:$AN$8,9,FALSE)*100</f>
        <v>5</v>
      </c>
      <c r="H193">
        <v>0.05</v>
      </c>
      <c r="I193">
        <v>3.5633650000000006</v>
      </c>
      <c r="J193" t="s">
        <v>6201</v>
      </c>
      <c r="K193">
        <v>-9.3999349999999993</v>
      </c>
      <c r="L193">
        <f>VLOOKUP(D193,Sheet1!$AC$2:$AO$8,13,FALSE)</f>
        <v>1</v>
      </c>
      <c r="M193" t="s">
        <v>6203</v>
      </c>
      <c r="N193">
        <f>VLOOKUP(E193,Sheet1!$AC$2:$AO$8,13,FALSE)</f>
        <v>4</v>
      </c>
      <c r="O193" t="s">
        <v>6204</v>
      </c>
      <c r="P193" t="str">
        <f>M193&amp;N193&amp;O193&amp;A193&amp;"';"</f>
        <v>update kmn_layouts set optimization_goal_id = 4 where layoutid='2ac8511e14f056398e1d3b68815d802c';</v>
      </c>
      <c r="Q193" t="s">
        <v>6205</v>
      </c>
      <c r="R193" s="52" t="s">
        <v>6206</v>
      </c>
      <c r="S193" s="52" t="s">
        <v>6207</v>
      </c>
      <c r="T193" s="29" t="str">
        <f>Q193&amp;A193&amp;R193&amp;N193&amp;","&amp;L193&amp;S193</f>
        <v>insert into kmn_history(entity_type, change_id, entity_id, field, new_value, old_value, updated_by,timestamp) values ('placement', replace(uuid(),'-',''), '2ac8511e14f056398e1d3b68815d802c', 'optimization_goal_id',4,1,'shahar@komoona.com', unix_timestamp());</v>
      </c>
      <c r="U193" t="s">
        <v>6211</v>
      </c>
      <c r="V193" t="s">
        <v>6209</v>
      </c>
      <c r="W193" t="str">
        <f t="shared" si="2"/>
        <v>('2ac8511e14f056398e1d3b68815d802c',5,'komoona',date(current_timestamp), unix_timestamp(current_timestamp), current_timestamp, 'shahar@komoona.com'),</v>
      </c>
    </row>
    <row r="194" spans="1:23" ht="43.2" x14ac:dyDescent="0.3">
      <c r="A194" t="s">
        <v>2061</v>
      </c>
      <c r="B194">
        <v>2.2399</v>
      </c>
      <c r="C194">
        <v>0.18594580115183712</v>
      </c>
      <c r="D194" t="s">
        <v>37</v>
      </c>
      <c r="E194" t="s">
        <v>34</v>
      </c>
      <c r="F194">
        <v>0.16775302468860223</v>
      </c>
      <c r="G194">
        <f>VLOOKUP(E194,Sheet1!$AC$2:$AN$8,9,FALSE)*100</f>
        <v>15</v>
      </c>
      <c r="H194">
        <v>0.15</v>
      </c>
      <c r="I194">
        <v>0.33598499999999998</v>
      </c>
      <c r="J194" t="s">
        <v>6201</v>
      </c>
      <c r="K194">
        <v>-8.0515000000000003E-2</v>
      </c>
      <c r="L194">
        <f>VLOOKUP(D194,Sheet1!$AC$2:$AO$8,13,FALSE)</f>
        <v>2</v>
      </c>
      <c r="M194" t="s">
        <v>6203</v>
      </c>
      <c r="N194">
        <f>VLOOKUP(E194,Sheet1!$AC$2:$AO$8,13,FALSE)</f>
        <v>1</v>
      </c>
      <c r="O194" t="s">
        <v>6204</v>
      </c>
      <c r="P194" t="str">
        <f>M194&amp;N194&amp;O194&amp;A194&amp;"';"</f>
        <v>update kmn_layouts set optimization_goal_id = 1 where layoutid='2afe1e0682908862f9297ca6601432bd';</v>
      </c>
      <c r="Q194" t="s">
        <v>6205</v>
      </c>
      <c r="R194" s="52" t="s">
        <v>6206</v>
      </c>
      <c r="S194" s="52" t="s">
        <v>6207</v>
      </c>
      <c r="T194" s="29" t="str">
        <f>Q194&amp;A194&amp;R194&amp;N194&amp;","&amp;L194&amp;S194</f>
        <v>insert into kmn_history(entity_type, change_id, entity_id, field, new_value, old_value, updated_by,timestamp) values ('placement', replace(uuid(),'-',''), '2afe1e0682908862f9297ca6601432bd', 'optimization_goal_id',1,2,'shahar@komoona.com', unix_timestamp());</v>
      </c>
      <c r="U194" t="s">
        <v>6211</v>
      </c>
      <c r="V194" t="s">
        <v>6209</v>
      </c>
      <c r="W194" t="str">
        <f t="shared" si="2"/>
        <v>('2afe1e0682908862f9297ca6601432bd',15,'komoona',date(current_timestamp), unix_timestamp(current_timestamp), current_timestamp, 'shahar@komoona.com'),</v>
      </c>
    </row>
    <row r="195" spans="1:23" ht="43.2" x14ac:dyDescent="0.3">
      <c r="A195" t="s">
        <v>1457</v>
      </c>
      <c r="B195">
        <v>136.13800000000001</v>
      </c>
      <c r="C195">
        <v>0.28785497069150418</v>
      </c>
      <c r="D195" t="s">
        <v>33</v>
      </c>
      <c r="E195" t="s">
        <v>42</v>
      </c>
      <c r="F195">
        <v>0.28785497069150418</v>
      </c>
      <c r="G195">
        <f>VLOOKUP(E195,Sheet1!$AC$2:$AN$8,9,FALSE)*100</f>
        <v>5</v>
      </c>
      <c r="H195">
        <v>0.05</v>
      </c>
      <c r="I195">
        <v>6.8069000000000006</v>
      </c>
      <c r="J195" t="s">
        <v>6201</v>
      </c>
      <c r="K195">
        <v>-32.381099999999996</v>
      </c>
      <c r="L195">
        <f>VLOOKUP(D195,Sheet1!$AC$2:$AO$8,13,FALSE)</f>
        <v>3</v>
      </c>
      <c r="M195" t="s">
        <v>6203</v>
      </c>
      <c r="N195">
        <f>VLOOKUP(E195,Sheet1!$AC$2:$AO$8,13,FALSE)</f>
        <v>4</v>
      </c>
      <c r="O195" t="s">
        <v>6204</v>
      </c>
      <c r="P195" t="str">
        <f>M195&amp;N195&amp;O195&amp;A195&amp;"';"</f>
        <v>update kmn_layouts set optimization_goal_id = 4 where layoutid='2b0f170c5ba94df8b3a4ce7d06b4ea34';</v>
      </c>
      <c r="Q195" t="s">
        <v>6205</v>
      </c>
      <c r="R195" s="52" t="s">
        <v>6206</v>
      </c>
      <c r="S195" s="52" t="s">
        <v>6207</v>
      </c>
      <c r="T195" s="29" t="str">
        <f>Q195&amp;A195&amp;R195&amp;N195&amp;","&amp;L195&amp;S195</f>
        <v>insert into kmn_history(entity_type, change_id, entity_id, field, new_value, old_value, updated_by,timestamp) values ('placement', replace(uuid(),'-',''), '2b0f170c5ba94df8b3a4ce7d06b4ea34', 'optimization_goal_id',4,3,'shahar@komoona.com', unix_timestamp());</v>
      </c>
      <c r="U195" t="s">
        <v>6211</v>
      </c>
      <c r="V195" t="s">
        <v>6209</v>
      </c>
      <c r="W195" t="str">
        <f t="shared" ref="W195:W258" si="3">U195&amp;A195&amp;"',"&amp;G195&amp;V195</f>
        <v>('2b0f170c5ba94df8b3a4ce7d06b4ea34',5,'komoona',date(current_timestamp), unix_timestamp(current_timestamp), current_timestamp, 'shahar@komoona.com'),</v>
      </c>
    </row>
    <row r="196" spans="1:23" ht="43.2" x14ac:dyDescent="0.3">
      <c r="A196" t="s">
        <v>83</v>
      </c>
      <c r="B196">
        <v>93.069000000000003</v>
      </c>
      <c r="D196" t="s">
        <v>34</v>
      </c>
      <c r="E196" t="s">
        <v>42</v>
      </c>
      <c r="F196">
        <v>0.39456209908777362</v>
      </c>
      <c r="G196">
        <f>VLOOKUP(E196,Sheet1!$AC$2:$AN$8,9,FALSE)*100</f>
        <v>5</v>
      </c>
      <c r="H196">
        <v>0.05</v>
      </c>
      <c r="I196">
        <v>4.6534500000000003</v>
      </c>
      <c r="J196" t="s">
        <v>6201</v>
      </c>
      <c r="K196">
        <v>-18.61355</v>
      </c>
      <c r="L196">
        <f>VLOOKUP(D196,Sheet1!$AC$2:$AO$8,13,FALSE)</f>
        <v>1</v>
      </c>
      <c r="M196" t="s">
        <v>6203</v>
      </c>
      <c r="N196">
        <f>VLOOKUP(E196,Sheet1!$AC$2:$AO$8,13,FALSE)</f>
        <v>4</v>
      </c>
      <c r="O196" t="s">
        <v>6204</v>
      </c>
      <c r="P196" t="str">
        <f>M196&amp;N196&amp;O196&amp;A196&amp;"';"</f>
        <v>update kmn_layouts set optimization_goal_id = 4 where layoutid='2b60331cd0e13de2aba895d6d6972430';</v>
      </c>
      <c r="Q196" t="s">
        <v>6205</v>
      </c>
      <c r="R196" s="52" t="s">
        <v>6206</v>
      </c>
      <c r="S196" s="52" t="s">
        <v>6207</v>
      </c>
      <c r="T196" s="29" t="str">
        <f>Q196&amp;A196&amp;R196&amp;N196&amp;","&amp;L196&amp;S196</f>
        <v>insert into kmn_history(entity_type, change_id, entity_id, field, new_value, old_value, updated_by,timestamp) values ('placement', replace(uuid(),'-',''), '2b60331cd0e13de2aba895d6d6972430', 'optimization_goal_id',4,1,'shahar@komoona.com', unix_timestamp());</v>
      </c>
      <c r="U196" t="s">
        <v>6211</v>
      </c>
      <c r="V196" t="s">
        <v>6209</v>
      </c>
      <c r="W196" t="str">
        <f t="shared" si="3"/>
        <v>('2b60331cd0e13de2aba895d6d6972430',5,'komoona',date(current_timestamp), unix_timestamp(current_timestamp), current_timestamp, 'shahar@komoona.com'),</v>
      </c>
    </row>
    <row r="197" spans="1:23" ht="43.2" x14ac:dyDescent="0.3">
      <c r="A197" t="s">
        <v>1667</v>
      </c>
      <c r="B197">
        <v>93.233800000000002</v>
      </c>
      <c r="C197">
        <v>0.3122773071568466</v>
      </c>
      <c r="D197" t="s">
        <v>33</v>
      </c>
      <c r="E197" t="s">
        <v>37</v>
      </c>
      <c r="F197">
        <v>0.3122773071568466</v>
      </c>
      <c r="G197">
        <f>VLOOKUP(E197,Sheet1!$AC$2:$AN$8,9,FALSE)*100</f>
        <v>25</v>
      </c>
      <c r="H197">
        <v>0.25</v>
      </c>
      <c r="I197">
        <v>23.308450000000001</v>
      </c>
      <c r="J197" t="s">
        <v>6201</v>
      </c>
      <c r="K197">
        <v>-5.8063500000000019</v>
      </c>
      <c r="L197">
        <f>VLOOKUP(D197,Sheet1!$AC$2:$AO$8,13,FALSE)</f>
        <v>3</v>
      </c>
      <c r="M197" t="s">
        <v>6203</v>
      </c>
      <c r="N197">
        <f>VLOOKUP(E197,Sheet1!$AC$2:$AO$8,13,FALSE)</f>
        <v>2</v>
      </c>
      <c r="O197" t="s">
        <v>6204</v>
      </c>
      <c r="P197" t="str">
        <f>M197&amp;N197&amp;O197&amp;A197&amp;"';"</f>
        <v>update kmn_layouts set optimization_goal_id = 2 where layoutid='2b69d42a6678c1523885700cb4f3431e';</v>
      </c>
      <c r="Q197" t="s">
        <v>6205</v>
      </c>
      <c r="R197" s="52" t="s">
        <v>6206</v>
      </c>
      <c r="S197" s="52" t="s">
        <v>6207</v>
      </c>
      <c r="T197" s="29" t="str">
        <f>Q197&amp;A197&amp;R197&amp;N197&amp;","&amp;L197&amp;S197</f>
        <v>insert into kmn_history(entity_type, change_id, entity_id, field, new_value, old_value, updated_by,timestamp) values ('placement', replace(uuid(),'-',''), '2b69d42a6678c1523885700cb4f3431e', 'optimization_goal_id',2,3,'shahar@komoona.com', unix_timestamp());</v>
      </c>
      <c r="U197" t="s">
        <v>6211</v>
      </c>
      <c r="V197" t="s">
        <v>6209</v>
      </c>
      <c r="W197" t="str">
        <f t="shared" si="3"/>
        <v>('2b69d42a6678c1523885700cb4f3431e',25,'komoona',date(current_timestamp), unix_timestamp(current_timestamp), current_timestamp, 'shahar@komoona.com'),</v>
      </c>
    </row>
    <row r="198" spans="1:23" ht="43.2" x14ac:dyDescent="0.3">
      <c r="A198" t="s">
        <v>896</v>
      </c>
      <c r="B198">
        <v>8.6E-3</v>
      </c>
      <c r="C198">
        <v>0.2441860465116279</v>
      </c>
      <c r="D198" t="s">
        <v>37</v>
      </c>
      <c r="E198" t="s">
        <v>42</v>
      </c>
      <c r="F198">
        <v>0.14534883720930236</v>
      </c>
      <c r="G198">
        <f>VLOOKUP(E198,Sheet1!$AC$2:$AN$8,9,FALSE)*100</f>
        <v>5</v>
      </c>
      <c r="H198">
        <v>0.05</v>
      </c>
      <c r="I198">
        <v>4.3000000000000004E-4</v>
      </c>
      <c r="J198" t="s">
        <v>6201</v>
      </c>
      <c r="K198">
        <v>-1.6699999999999998E-3</v>
      </c>
      <c r="L198">
        <f>VLOOKUP(D198,Sheet1!$AC$2:$AO$8,13,FALSE)</f>
        <v>2</v>
      </c>
      <c r="M198" t="s">
        <v>6203</v>
      </c>
      <c r="N198">
        <f>VLOOKUP(E198,Sheet1!$AC$2:$AO$8,13,FALSE)</f>
        <v>4</v>
      </c>
      <c r="O198" t="s">
        <v>6204</v>
      </c>
      <c r="P198" t="str">
        <f>M198&amp;N198&amp;O198&amp;A198&amp;"';"</f>
        <v>update kmn_layouts set optimization_goal_id = 4 where layoutid='2b7441202f02fc95f945d9227a90d6cd';</v>
      </c>
      <c r="Q198" t="s">
        <v>6205</v>
      </c>
      <c r="R198" s="52" t="s">
        <v>6206</v>
      </c>
      <c r="S198" s="52" t="s">
        <v>6207</v>
      </c>
      <c r="T198" s="29" t="str">
        <f>Q198&amp;A198&amp;R198&amp;N198&amp;","&amp;L198&amp;S198</f>
        <v>insert into kmn_history(entity_type, change_id, entity_id, field, new_value, old_value, updated_by,timestamp) values ('placement', replace(uuid(),'-',''), '2b7441202f02fc95f945d9227a90d6cd', 'optimization_goal_id',4,2,'shahar@komoona.com', unix_timestamp());</v>
      </c>
      <c r="U198" t="s">
        <v>6211</v>
      </c>
      <c r="V198" t="s">
        <v>6209</v>
      </c>
      <c r="W198" t="str">
        <f t="shared" si="3"/>
        <v>('2b7441202f02fc95f945d9227a90d6cd',5,'komoona',date(current_timestamp), unix_timestamp(current_timestamp), current_timestamp, 'shahar@komoona.com'),</v>
      </c>
    </row>
    <row r="199" spans="1:23" ht="43.2" x14ac:dyDescent="0.3">
      <c r="A199" t="s">
        <v>971</v>
      </c>
      <c r="B199">
        <v>216.69240000000002</v>
      </c>
      <c r="C199">
        <v>0.21756369858841376</v>
      </c>
      <c r="D199" t="s">
        <v>45</v>
      </c>
      <c r="E199" t="s">
        <v>42</v>
      </c>
      <c r="F199">
        <v>0.21756369858841393</v>
      </c>
      <c r="G199">
        <f>VLOOKUP(E199,Sheet1!$AC$2:$AN$8,9,FALSE)*100</f>
        <v>5</v>
      </c>
      <c r="H199">
        <v>0.05</v>
      </c>
      <c r="I199">
        <v>10.834620000000001</v>
      </c>
      <c r="J199" t="s">
        <v>6201</v>
      </c>
      <c r="K199">
        <v>-36.309779999999996</v>
      </c>
      <c r="L199">
        <f>VLOOKUP(D199,Sheet1!$AC$2:$AO$8,13,FALSE)</f>
        <v>5</v>
      </c>
      <c r="M199" t="s">
        <v>6203</v>
      </c>
      <c r="N199">
        <f>VLOOKUP(E199,Sheet1!$AC$2:$AO$8,13,FALSE)</f>
        <v>4</v>
      </c>
      <c r="O199" t="s">
        <v>6204</v>
      </c>
      <c r="P199" t="str">
        <f>M199&amp;N199&amp;O199&amp;A199&amp;"';"</f>
        <v>update kmn_layouts set optimization_goal_id = 4 where layoutid='2b81ec65b94072db76674e3b64635b73';</v>
      </c>
      <c r="Q199" t="s">
        <v>6205</v>
      </c>
      <c r="R199" s="52" t="s">
        <v>6206</v>
      </c>
      <c r="S199" s="52" t="s">
        <v>6207</v>
      </c>
      <c r="T199" s="29" t="str">
        <f>Q199&amp;A199&amp;R199&amp;N199&amp;","&amp;L199&amp;S199</f>
        <v>insert into kmn_history(entity_type, change_id, entity_id, field, new_value, old_value, updated_by,timestamp) values ('placement', replace(uuid(),'-',''), '2b81ec65b94072db76674e3b64635b73', 'optimization_goal_id',4,5,'shahar@komoona.com', unix_timestamp());</v>
      </c>
      <c r="U199" t="s">
        <v>6211</v>
      </c>
      <c r="V199" t="s">
        <v>6209</v>
      </c>
      <c r="W199" t="str">
        <f t="shared" si="3"/>
        <v>('2b81ec65b94072db76674e3b64635b73',5,'komoona',date(current_timestamp), unix_timestamp(current_timestamp), current_timestamp, 'shahar@komoona.com'),</v>
      </c>
    </row>
    <row r="200" spans="1:23" ht="43.2" x14ac:dyDescent="0.3">
      <c r="A200" t="s">
        <v>1297</v>
      </c>
      <c r="B200">
        <v>26.518800000000002</v>
      </c>
      <c r="C200">
        <v>0.24986047634131256</v>
      </c>
      <c r="D200" t="s">
        <v>37</v>
      </c>
      <c r="E200" t="s">
        <v>34</v>
      </c>
      <c r="F200">
        <v>0.48585908864654515</v>
      </c>
      <c r="G200">
        <f>VLOOKUP(E200,Sheet1!$AC$2:$AN$8,9,FALSE)*100</f>
        <v>15</v>
      </c>
      <c r="H200">
        <v>0.15</v>
      </c>
      <c r="I200">
        <v>3.9778200000000004</v>
      </c>
      <c r="J200" t="s">
        <v>6201</v>
      </c>
      <c r="K200">
        <v>-2.64818</v>
      </c>
      <c r="L200">
        <f>VLOOKUP(D200,Sheet1!$AC$2:$AO$8,13,FALSE)</f>
        <v>2</v>
      </c>
      <c r="M200" t="s">
        <v>6203</v>
      </c>
      <c r="N200">
        <f>VLOOKUP(E200,Sheet1!$AC$2:$AO$8,13,FALSE)</f>
        <v>1</v>
      </c>
      <c r="O200" t="s">
        <v>6204</v>
      </c>
      <c r="P200" t="str">
        <f>M200&amp;N200&amp;O200&amp;A200&amp;"';"</f>
        <v>update kmn_layouts set optimization_goal_id = 1 where layoutid='2b82773fdbc29bc384852b4fd91a21ec';</v>
      </c>
      <c r="Q200" t="s">
        <v>6205</v>
      </c>
      <c r="R200" s="52" t="s">
        <v>6206</v>
      </c>
      <c r="S200" s="52" t="s">
        <v>6207</v>
      </c>
      <c r="T200" s="29" t="str">
        <f>Q200&amp;A200&amp;R200&amp;N200&amp;","&amp;L200&amp;S200</f>
        <v>insert into kmn_history(entity_type, change_id, entity_id, field, new_value, old_value, updated_by,timestamp) values ('placement', replace(uuid(),'-',''), '2b82773fdbc29bc384852b4fd91a21ec', 'optimization_goal_id',1,2,'shahar@komoona.com', unix_timestamp());</v>
      </c>
      <c r="U200" t="s">
        <v>6211</v>
      </c>
      <c r="V200" t="s">
        <v>6209</v>
      </c>
      <c r="W200" t="str">
        <f t="shared" si="3"/>
        <v>('2b82773fdbc29bc384852b4fd91a21ec',15,'komoona',date(current_timestamp), unix_timestamp(current_timestamp), current_timestamp, 'shahar@komoona.com'),</v>
      </c>
    </row>
    <row r="201" spans="1:23" ht="43.2" x14ac:dyDescent="0.3">
      <c r="A201" t="s">
        <v>384</v>
      </c>
      <c r="B201">
        <v>30.906800000000004</v>
      </c>
      <c r="C201">
        <v>0.22452987692028936</v>
      </c>
      <c r="D201" t="s">
        <v>37</v>
      </c>
      <c r="E201" t="s">
        <v>42</v>
      </c>
      <c r="F201">
        <v>0.22198351171910394</v>
      </c>
      <c r="G201">
        <f>VLOOKUP(E201,Sheet1!$AC$2:$AN$8,9,FALSE)*100</f>
        <v>5</v>
      </c>
      <c r="H201">
        <v>0.05</v>
      </c>
      <c r="I201">
        <v>1.5453400000000004</v>
      </c>
      <c r="J201" t="s">
        <v>6201</v>
      </c>
      <c r="K201">
        <v>-5.3941599999999994</v>
      </c>
      <c r="L201">
        <f>VLOOKUP(D201,Sheet1!$AC$2:$AO$8,13,FALSE)</f>
        <v>2</v>
      </c>
      <c r="M201" t="s">
        <v>6203</v>
      </c>
      <c r="N201">
        <f>VLOOKUP(E201,Sheet1!$AC$2:$AO$8,13,FALSE)</f>
        <v>4</v>
      </c>
      <c r="O201" t="s">
        <v>6204</v>
      </c>
      <c r="P201" t="str">
        <f>M201&amp;N201&amp;O201&amp;A201&amp;"';"</f>
        <v>update kmn_layouts set optimization_goal_id = 4 where layoutid='2b84d905945f262c00461a4b867fbba2';</v>
      </c>
      <c r="Q201" t="s">
        <v>6205</v>
      </c>
      <c r="R201" s="52" t="s">
        <v>6206</v>
      </c>
      <c r="S201" s="52" t="s">
        <v>6207</v>
      </c>
      <c r="T201" s="29" t="str">
        <f>Q201&amp;A201&amp;R201&amp;N201&amp;","&amp;L201&amp;S201</f>
        <v>insert into kmn_history(entity_type, change_id, entity_id, field, new_value, old_value, updated_by,timestamp) values ('placement', replace(uuid(),'-',''), '2b84d905945f262c00461a4b867fbba2', 'optimization_goal_id',4,2,'shahar@komoona.com', unix_timestamp());</v>
      </c>
      <c r="U201" t="s">
        <v>6211</v>
      </c>
      <c r="V201" t="s">
        <v>6209</v>
      </c>
      <c r="W201" t="str">
        <f t="shared" si="3"/>
        <v>('2b84d905945f262c00461a4b867fbba2',5,'komoona',date(current_timestamp), unix_timestamp(current_timestamp), current_timestamp, 'shahar@komoona.com'),</v>
      </c>
    </row>
    <row r="202" spans="1:23" ht="43.2" x14ac:dyDescent="0.3">
      <c r="A202" t="s">
        <v>222</v>
      </c>
      <c r="B202">
        <v>221.0368</v>
      </c>
      <c r="C202">
        <v>0.24999004690621651</v>
      </c>
      <c r="D202" t="s">
        <v>37</v>
      </c>
      <c r="E202" t="s">
        <v>42</v>
      </c>
      <c r="F202">
        <v>0.91845294539189848</v>
      </c>
      <c r="G202">
        <f>VLOOKUP(E202,Sheet1!$AC$2:$AN$8,9,FALSE)*100</f>
        <v>5</v>
      </c>
      <c r="H202">
        <v>0.05</v>
      </c>
      <c r="I202">
        <v>11.05184</v>
      </c>
      <c r="J202" t="s">
        <v>6201</v>
      </c>
      <c r="K202">
        <v>-44.205159999999999</v>
      </c>
      <c r="L202">
        <f>VLOOKUP(D202,Sheet1!$AC$2:$AO$8,13,FALSE)</f>
        <v>2</v>
      </c>
      <c r="M202" t="s">
        <v>6203</v>
      </c>
      <c r="N202">
        <f>VLOOKUP(E202,Sheet1!$AC$2:$AO$8,13,FALSE)</f>
        <v>4</v>
      </c>
      <c r="O202" t="s">
        <v>6204</v>
      </c>
      <c r="P202" t="str">
        <f>M202&amp;N202&amp;O202&amp;A202&amp;"';"</f>
        <v>update kmn_layouts set optimization_goal_id = 4 where layoutid='2b898abc9d2d5aebcae2edd417d37336';</v>
      </c>
      <c r="Q202" t="s">
        <v>6205</v>
      </c>
      <c r="R202" s="52" t="s">
        <v>6206</v>
      </c>
      <c r="S202" s="52" t="s">
        <v>6207</v>
      </c>
      <c r="T202" s="29" t="str">
        <f>Q202&amp;A202&amp;R202&amp;N202&amp;","&amp;L202&amp;S202</f>
        <v>insert into kmn_history(entity_type, change_id, entity_id, field, new_value, old_value, updated_by,timestamp) values ('placement', replace(uuid(),'-',''), '2b898abc9d2d5aebcae2edd417d37336', 'optimization_goal_id',4,2,'shahar@komoona.com', unix_timestamp());</v>
      </c>
      <c r="U202" t="s">
        <v>6211</v>
      </c>
      <c r="V202" t="s">
        <v>6209</v>
      </c>
      <c r="W202" t="str">
        <f t="shared" si="3"/>
        <v>('2b898abc9d2d5aebcae2edd417d37336',5,'komoona',date(current_timestamp), unix_timestamp(current_timestamp), current_timestamp, 'shahar@komoona.com'),</v>
      </c>
    </row>
    <row r="203" spans="1:23" ht="43.2" x14ac:dyDescent="0.3">
      <c r="A203" t="s">
        <v>1781</v>
      </c>
      <c r="B203">
        <v>0.7339</v>
      </c>
      <c r="C203">
        <v>0.30004087750374714</v>
      </c>
      <c r="D203" t="s">
        <v>33</v>
      </c>
      <c r="E203" t="s">
        <v>34</v>
      </c>
      <c r="F203">
        <v>0.34759504019621207</v>
      </c>
      <c r="G203">
        <f>VLOOKUP(E203,Sheet1!$AC$2:$AN$8,9,FALSE)*100</f>
        <v>15</v>
      </c>
      <c r="H203">
        <v>0.15</v>
      </c>
      <c r="I203">
        <v>0.110085</v>
      </c>
      <c r="J203" t="s">
        <v>6201</v>
      </c>
      <c r="K203">
        <v>-0.110115</v>
      </c>
      <c r="L203">
        <f>VLOOKUP(D203,Sheet1!$AC$2:$AO$8,13,FALSE)</f>
        <v>3</v>
      </c>
      <c r="M203" t="s">
        <v>6203</v>
      </c>
      <c r="N203">
        <f>VLOOKUP(E203,Sheet1!$AC$2:$AO$8,13,FALSE)</f>
        <v>1</v>
      </c>
      <c r="O203" t="s">
        <v>6204</v>
      </c>
      <c r="P203" t="str">
        <f>M203&amp;N203&amp;O203&amp;A203&amp;"';"</f>
        <v>update kmn_layouts set optimization_goal_id = 1 where layoutid='2b94e55d6ac8beb434f14084260e2063';</v>
      </c>
      <c r="Q203" t="s">
        <v>6205</v>
      </c>
      <c r="R203" s="52" t="s">
        <v>6206</v>
      </c>
      <c r="S203" s="52" t="s">
        <v>6207</v>
      </c>
      <c r="T203" s="29" t="str">
        <f>Q203&amp;A203&amp;R203&amp;N203&amp;","&amp;L203&amp;S203</f>
        <v>insert into kmn_history(entity_type, change_id, entity_id, field, new_value, old_value, updated_by,timestamp) values ('placement', replace(uuid(),'-',''), '2b94e55d6ac8beb434f14084260e2063', 'optimization_goal_id',1,3,'shahar@komoona.com', unix_timestamp());</v>
      </c>
      <c r="U203" t="s">
        <v>6211</v>
      </c>
      <c r="V203" t="s">
        <v>6209</v>
      </c>
      <c r="W203" t="str">
        <f t="shared" si="3"/>
        <v>('2b94e55d6ac8beb434f14084260e2063',15,'komoona',date(current_timestamp), unix_timestamp(current_timestamp), current_timestamp, 'shahar@komoona.com'),</v>
      </c>
    </row>
    <row r="204" spans="1:23" ht="43.2" x14ac:dyDescent="0.3">
      <c r="A204" t="s">
        <v>2140</v>
      </c>
      <c r="B204">
        <v>347.32399999999996</v>
      </c>
      <c r="C204">
        <v>0.4</v>
      </c>
      <c r="D204" t="s">
        <v>33</v>
      </c>
      <c r="E204" t="s">
        <v>37</v>
      </c>
      <c r="F204">
        <v>0.8347917506420518</v>
      </c>
      <c r="G204">
        <f>VLOOKUP(E204,Sheet1!$AC$2:$AN$8,9,FALSE)*100</f>
        <v>25</v>
      </c>
      <c r="H204">
        <v>0.25</v>
      </c>
      <c r="I204">
        <v>86.830999999999989</v>
      </c>
      <c r="J204" t="s">
        <v>6201</v>
      </c>
      <c r="K204">
        <v>-52.098600000000005</v>
      </c>
      <c r="L204">
        <f>VLOOKUP(D204,Sheet1!$AC$2:$AO$8,13,FALSE)</f>
        <v>3</v>
      </c>
      <c r="M204" t="s">
        <v>6203</v>
      </c>
      <c r="N204">
        <f>VLOOKUP(E204,Sheet1!$AC$2:$AO$8,13,FALSE)</f>
        <v>2</v>
      </c>
      <c r="O204" t="s">
        <v>6204</v>
      </c>
      <c r="P204" t="str">
        <f>M204&amp;N204&amp;O204&amp;A204&amp;"';"</f>
        <v>update kmn_layouts set optimization_goal_id = 2 where layoutid='2b9a9a7e0495bc68207223919b8fd289';</v>
      </c>
      <c r="Q204" t="s">
        <v>6205</v>
      </c>
      <c r="R204" s="52" t="s">
        <v>6206</v>
      </c>
      <c r="S204" s="52" t="s">
        <v>6207</v>
      </c>
      <c r="T204" s="29" t="str">
        <f>Q204&amp;A204&amp;R204&amp;N204&amp;","&amp;L204&amp;S204</f>
        <v>insert into kmn_history(entity_type, change_id, entity_id, field, new_value, old_value, updated_by,timestamp) values ('placement', replace(uuid(),'-',''), '2b9a9a7e0495bc68207223919b8fd289', 'optimization_goal_id',2,3,'shahar@komoona.com', unix_timestamp());</v>
      </c>
      <c r="U204" t="s">
        <v>6211</v>
      </c>
      <c r="V204" t="s">
        <v>6209</v>
      </c>
      <c r="W204" t="str">
        <f t="shared" si="3"/>
        <v>('2b9a9a7e0495bc68207223919b8fd289',25,'komoona',date(current_timestamp), unix_timestamp(current_timestamp), current_timestamp, 'shahar@komoona.com'),</v>
      </c>
    </row>
    <row r="205" spans="1:23" ht="43.2" x14ac:dyDescent="0.3">
      <c r="A205" t="s">
        <v>1640</v>
      </c>
      <c r="B205">
        <v>222.51520000000002</v>
      </c>
      <c r="C205">
        <v>0.30000017976300047</v>
      </c>
      <c r="D205" t="s">
        <v>45</v>
      </c>
      <c r="E205" t="s">
        <v>34</v>
      </c>
      <c r="F205">
        <v>0.35311385469397155</v>
      </c>
      <c r="G205">
        <f>VLOOKUP(E205,Sheet1!$AC$2:$AN$8,9,FALSE)*100</f>
        <v>15</v>
      </c>
      <c r="H205">
        <v>0.15</v>
      </c>
      <c r="I205">
        <v>33.377279999999999</v>
      </c>
      <c r="J205" t="s">
        <v>6201</v>
      </c>
      <c r="K205">
        <v>-33.377320000000012</v>
      </c>
      <c r="L205">
        <f>VLOOKUP(D205,Sheet1!$AC$2:$AO$8,13,FALSE)</f>
        <v>5</v>
      </c>
      <c r="M205" t="s">
        <v>6203</v>
      </c>
      <c r="N205">
        <f>VLOOKUP(E205,Sheet1!$AC$2:$AO$8,13,FALSE)</f>
        <v>1</v>
      </c>
      <c r="O205" t="s">
        <v>6204</v>
      </c>
      <c r="P205" t="str">
        <f>M205&amp;N205&amp;O205&amp;A205&amp;"';"</f>
        <v>update kmn_layouts set optimization_goal_id = 1 where layoutid='2ba1d549ec0839a2b7342a7b948c3908';</v>
      </c>
      <c r="Q205" t="s">
        <v>6205</v>
      </c>
      <c r="R205" s="52" t="s">
        <v>6206</v>
      </c>
      <c r="S205" s="52" t="s">
        <v>6207</v>
      </c>
      <c r="T205" s="29" t="str">
        <f>Q205&amp;A205&amp;R205&amp;N205&amp;","&amp;L205&amp;S205</f>
        <v>insert into kmn_history(entity_type, change_id, entity_id, field, new_value, old_value, updated_by,timestamp) values ('placement', replace(uuid(),'-',''), '2ba1d549ec0839a2b7342a7b948c3908', 'optimization_goal_id',1,5,'shahar@komoona.com', unix_timestamp());</v>
      </c>
      <c r="U205" t="s">
        <v>6211</v>
      </c>
      <c r="V205" t="s">
        <v>6209</v>
      </c>
      <c r="W205" t="str">
        <f t="shared" si="3"/>
        <v>('2ba1d549ec0839a2b7342a7b948c3908',15,'komoona',date(current_timestamp), unix_timestamp(current_timestamp), current_timestamp, 'shahar@komoona.com'),</v>
      </c>
    </row>
    <row r="206" spans="1:23" ht="43.2" x14ac:dyDescent="0.3">
      <c r="A206" t="s">
        <v>779</v>
      </c>
      <c r="B206">
        <v>179.71800000000002</v>
      </c>
      <c r="C206">
        <v>0.24793565474799406</v>
      </c>
      <c r="D206" t="s">
        <v>37</v>
      </c>
      <c r="E206" t="s">
        <v>34</v>
      </c>
      <c r="F206">
        <v>0.29552131672954302</v>
      </c>
      <c r="G206">
        <f>VLOOKUP(E206,Sheet1!$AC$2:$AN$8,9,FALSE)*100</f>
        <v>15</v>
      </c>
      <c r="H206">
        <v>0.15</v>
      </c>
      <c r="I206">
        <v>26.957700000000003</v>
      </c>
      <c r="J206" t="s">
        <v>6201</v>
      </c>
      <c r="K206">
        <v>-17.6008</v>
      </c>
      <c r="L206">
        <f>VLOOKUP(D206,Sheet1!$AC$2:$AO$8,13,FALSE)</f>
        <v>2</v>
      </c>
      <c r="M206" t="s">
        <v>6203</v>
      </c>
      <c r="N206">
        <f>VLOOKUP(E206,Sheet1!$AC$2:$AO$8,13,FALSE)</f>
        <v>1</v>
      </c>
      <c r="O206" t="s">
        <v>6204</v>
      </c>
      <c r="P206" t="str">
        <f>M206&amp;N206&amp;O206&amp;A206&amp;"';"</f>
        <v>update kmn_layouts set optimization_goal_id = 1 where layoutid='2bd0273dd65d019d8c535fe93d2982fb';</v>
      </c>
      <c r="Q206" t="s">
        <v>6205</v>
      </c>
      <c r="R206" s="52" t="s">
        <v>6206</v>
      </c>
      <c r="S206" s="52" t="s">
        <v>6207</v>
      </c>
      <c r="T206" s="29" t="str">
        <f>Q206&amp;A206&amp;R206&amp;N206&amp;","&amp;L206&amp;S206</f>
        <v>insert into kmn_history(entity_type, change_id, entity_id, field, new_value, old_value, updated_by,timestamp) values ('placement', replace(uuid(),'-',''), '2bd0273dd65d019d8c535fe93d2982fb', 'optimization_goal_id',1,2,'shahar@komoona.com', unix_timestamp());</v>
      </c>
      <c r="U206" t="s">
        <v>6211</v>
      </c>
      <c r="V206" t="s">
        <v>6209</v>
      </c>
      <c r="W206" t="str">
        <f t="shared" si="3"/>
        <v>('2bd0273dd65d019d8c535fe93d2982fb',15,'komoona',date(current_timestamp), unix_timestamp(current_timestamp), current_timestamp, 'shahar@komoona.com'),</v>
      </c>
    </row>
    <row r="207" spans="1:23" ht="43.2" x14ac:dyDescent="0.3">
      <c r="A207" t="s">
        <v>1262</v>
      </c>
      <c r="B207">
        <v>667.72410000000002</v>
      </c>
      <c r="C207">
        <v>0.19316705807084095</v>
      </c>
      <c r="D207" t="s">
        <v>33</v>
      </c>
      <c r="E207" t="s">
        <v>34</v>
      </c>
      <c r="F207">
        <v>0.19316705807084086</v>
      </c>
      <c r="G207">
        <f>VLOOKUP(E207,Sheet1!$AC$2:$AN$8,9,FALSE)*100</f>
        <v>15</v>
      </c>
      <c r="H207">
        <v>0.15</v>
      </c>
      <c r="I207">
        <v>100.158615</v>
      </c>
      <c r="J207" t="s">
        <v>6201</v>
      </c>
      <c r="K207">
        <v>-28.823685000000012</v>
      </c>
      <c r="L207">
        <f>VLOOKUP(D207,Sheet1!$AC$2:$AO$8,13,FALSE)</f>
        <v>3</v>
      </c>
      <c r="M207" t="s">
        <v>6203</v>
      </c>
      <c r="N207">
        <f>VLOOKUP(E207,Sheet1!$AC$2:$AO$8,13,FALSE)</f>
        <v>1</v>
      </c>
      <c r="O207" t="s">
        <v>6204</v>
      </c>
      <c r="P207" t="str">
        <f>M207&amp;N207&amp;O207&amp;A207&amp;"';"</f>
        <v>update kmn_layouts set optimization_goal_id = 1 where layoutid='2bebc06e009b339623c915bb58786155';</v>
      </c>
      <c r="Q207" t="s">
        <v>6205</v>
      </c>
      <c r="R207" s="52" t="s">
        <v>6206</v>
      </c>
      <c r="S207" s="52" t="s">
        <v>6207</v>
      </c>
      <c r="T207" s="29" t="str">
        <f>Q207&amp;A207&amp;R207&amp;N207&amp;","&amp;L207&amp;S207</f>
        <v>insert into kmn_history(entity_type, change_id, entity_id, field, new_value, old_value, updated_by,timestamp) values ('placement', replace(uuid(),'-',''), '2bebc06e009b339623c915bb58786155', 'optimization_goal_id',1,3,'shahar@komoona.com', unix_timestamp());</v>
      </c>
      <c r="U207" t="s">
        <v>6211</v>
      </c>
      <c r="V207" t="s">
        <v>6209</v>
      </c>
      <c r="W207" t="str">
        <f t="shared" si="3"/>
        <v>('2bebc06e009b339623c915bb58786155',15,'komoona',date(current_timestamp), unix_timestamp(current_timestamp), current_timestamp, 'shahar@komoona.com'),</v>
      </c>
    </row>
    <row r="208" spans="1:23" ht="43.2" x14ac:dyDescent="0.3">
      <c r="A208" t="s">
        <v>897</v>
      </c>
      <c r="B208">
        <v>33.927300000000002</v>
      </c>
      <c r="C208">
        <v>0.18873296725645722</v>
      </c>
      <c r="D208" t="s">
        <v>33</v>
      </c>
      <c r="E208" t="s">
        <v>42</v>
      </c>
      <c r="F208">
        <v>0.18874770465082696</v>
      </c>
      <c r="G208">
        <f>VLOOKUP(E208,Sheet1!$AC$2:$AN$8,9,FALSE)*100</f>
        <v>5</v>
      </c>
      <c r="H208">
        <v>0.05</v>
      </c>
      <c r="I208">
        <v>1.6963650000000001</v>
      </c>
      <c r="J208" t="s">
        <v>6201</v>
      </c>
      <c r="K208">
        <v>-4.7068350000000017</v>
      </c>
      <c r="L208">
        <f>VLOOKUP(D208,Sheet1!$AC$2:$AO$8,13,FALSE)</f>
        <v>3</v>
      </c>
      <c r="M208" t="s">
        <v>6203</v>
      </c>
      <c r="N208">
        <f>VLOOKUP(E208,Sheet1!$AC$2:$AO$8,13,FALSE)</f>
        <v>4</v>
      </c>
      <c r="O208" t="s">
        <v>6204</v>
      </c>
      <c r="P208" t="str">
        <f>M208&amp;N208&amp;O208&amp;A208&amp;"';"</f>
        <v>update kmn_layouts set optimization_goal_id = 4 where layoutid='2bf42e788889dd73840fdccc27976d8a';</v>
      </c>
      <c r="Q208" t="s">
        <v>6205</v>
      </c>
      <c r="R208" s="52" t="s">
        <v>6206</v>
      </c>
      <c r="S208" s="52" t="s">
        <v>6207</v>
      </c>
      <c r="T208" s="29" t="str">
        <f>Q208&amp;A208&amp;R208&amp;N208&amp;","&amp;L208&amp;S208</f>
        <v>insert into kmn_history(entity_type, change_id, entity_id, field, new_value, old_value, updated_by,timestamp) values ('placement', replace(uuid(),'-',''), '2bf42e788889dd73840fdccc27976d8a', 'optimization_goal_id',4,3,'shahar@komoona.com', unix_timestamp());</v>
      </c>
      <c r="U208" t="s">
        <v>6211</v>
      </c>
      <c r="V208" t="s">
        <v>6209</v>
      </c>
      <c r="W208" t="str">
        <f t="shared" si="3"/>
        <v>('2bf42e788889dd73840fdccc27976d8a',5,'komoona',date(current_timestamp), unix_timestamp(current_timestamp), current_timestamp, 'shahar@komoona.com'),</v>
      </c>
    </row>
    <row r="209" spans="1:23" ht="43.2" x14ac:dyDescent="0.3">
      <c r="A209" t="s">
        <v>2474</v>
      </c>
      <c r="B209">
        <v>160.84</v>
      </c>
      <c r="C209">
        <v>0.21692675951255905</v>
      </c>
      <c r="D209" t="s">
        <v>37</v>
      </c>
      <c r="E209" t="s">
        <v>34</v>
      </c>
      <c r="F209">
        <v>0.21638895797065411</v>
      </c>
      <c r="G209">
        <f>VLOOKUP(E209,Sheet1!$AC$2:$AN$8,9,FALSE)*100</f>
        <v>15</v>
      </c>
      <c r="H209">
        <v>0.15</v>
      </c>
      <c r="I209">
        <v>24.126000000000001</v>
      </c>
      <c r="J209" t="s">
        <v>6201</v>
      </c>
      <c r="K209">
        <v>-10.764499999999995</v>
      </c>
      <c r="L209">
        <f>VLOOKUP(D209,Sheet1!$AC$2:$AO$8,13,FALSE)</f>
        <v>2</v>
      </c>
      <c r="M209" t="s">
        <v>6203</v>
      </c>
      <c r="N209">
        <f>VLOOKUP(E209,Sheet1!$AC$2:$AO$8,13,FALSE)</f>
        <v>1</v>
      </c>
      <c r="O209" t="s">
        <v>6204</v>
      </c>
      <c r="P209" t="str">
        <f>M209&amp;N209&amp;O209&amp;A209&amp;"';"</f>
        <v>update kmn_layouts set optimization_goal_id = 1 where layoutid='2c07ab2526089523b57d2f338e0fd85d';</v>
      </c>
      <c r="Q209" t="s">
        <v>6205</v>
      </c>
      <c r="R209" s="52" t="s">
        <v>6206</v>
      </c>
      <c r="S209" s="52" t="s">
        <v>6207</v>
      </c>
      <c r="T209" s="29" t="str">
        <f>Q209&amp;A209&amp;R209&amp;N209&amp;","&amp;L209&amp;S209</f>
        <v>insert into kmn_history(entity_type, change_id, entity_id, field, new_value, old_value, updated_by,timestamp) values ('placement', replace(uuid(),'-',''), '2c07ab2526089523b57d2f338e0fd85d', 'optimization_goal_id',1,2,'shahar@komoona.com', unix_timestamp());</v>
      </c>
      <c r="U209" t="s">
        <v>6211</v>
      </c>
      <c r="V209" t="s">
        <v>6209</v>
      </c>
      <c r="W209" t="str">
        <f t="shared" si="3"/>
        <v>('2c07ab2526089523b57d2f338e0fd85d',15,'komoona',date(current_timestamp), unix_timestamp(current_timestamp), current_timestamp, 'shahar@komoona.com'),</v>
      </c>
    </row>
    <row r="210" spans="1:23" ht="43.2" x14ac:dyDescent="0.3">
      <c r="A210" t="s">
        <v>1782</v>
      </c>
      <c r="B210">
        <v>1.4614000000000003</v>
      </c>
      <c r="C210">
        <v>0.23751197481866704</v>
      </c>
      <c r="D210" t="s">
        <v>37</v>
      </c>
      <c r="E210" t="s">
        <v>34</v>
      </c>
      <c r="F210">
        <v>0.2115779389626388</v>
      </c>
      <c r="G210">
        <f>VLOOKUP(E210,Sheet1!$AC$2:$AN$8,9,FALSE)*100</f>
        <v>15</v>
      </c>
      <c r="H210">
        <v>0.15</v>
      </c>
      <c r="I210">
        <v>0.21921000000000004</v>
      </c>
      <c r="J210" t="s">
        <v>6201</v>
      </c>
      <c r="K210">
        <v>-0.12789000000000003</v>
      </c>
      <c r="L210">
        <f>VLOOKUP(D210,Sheet1!$AC$2:$AO$8,13,FALSE)</f>
        <v>2</v>
      </c>
      <c r="M210" t="s">
        <v>6203</v>
      </c>
      <c r="N210">
        <f>VLOOKUP(E210,Sheet1!$AC$2:$AO$8,13,FALSE)</f>
        <v>1</v>
      </c>
      <c r="O210" t="s">
        <v>6204</v>
      </c>
      <c r="P210" t="str">
        <f>M210&amp;N210&amp;O210&amp;A210&amp;"';"</f>
        <v>update kmn_layouts set optimization_goal_id = 1 where layoutid='2c2ec9be6d36c2277480f3c0fe5ddefc';</v>
      </c>
      <c r="Q210" t="s">
        <v>6205</v>
      </c>
      <c r="R210" s="52" t="s">
        <v>6206</v>
      </c>
      <c r="S210" s="52" t="s">
        <v>6207</v>
      </c>
      <c r="T210" s="29" t="str">
        <f>Q210&amp;A210&amp;R210&amp;N210&amp;","&amp;L210&amp;S210</f>
        <v>insert into kmn_history(entity_type, change_id, entity_id, field, new_value, old_value, updated_by,timestamp) values ('placement', replace(uuid(),'-',''), '2c2ec9be6d36c2277480f3c0fe5ddefc', 'optimization_goal_id',1,2,'shahar@komoona.com', unix_timestamp());</v>
      </c>
      <c r="U210" t="s">
        <v>6211</v>
      </c>
      <c r="V210" t="s">
        <v>6209</v>
      </c>
      <c r="W210" t="str">
        <f t="shared" si="3"/>
        <v>('2c2ec9be6d36c2277480f3c0fe5ddefc',15,'komoona',date(current_timestamp), unix_timestamp(current_timestamp), current_timestamp, 'shahar@komoona.com'),</v>
      </c>
    </row>
    <row r="211" spans="1:23" ht="43.2" x14ac:dyDescent="0.3">
      <c r="A211" t="s">
        <v>1783</v>
      </c>
      <c r="B211">
        <v>1.4339</v>
      </c>
      <c r="C211">
        <v>0.23167584908292072</v>
      </c>
      <c r="D211" t="s">
        <v>37</v>
      </c>
      <c r="E211" t="s">
        <v>34</v>
      </c>
      <c r="F211">
        <v>0.18278820001394794</v>
      </c>
      <c r="G211">
        <f>VLOOKUP(E211,Sheet1!$AC$2:$AN$8,9,FALSE)*100</f>
        <v>15</v>
      </c>
      <c r="H211">
        <v>0.15</v>
      </c>
      <c r="I211">
        <v>0.215085</v>
      </c>
      <c r="J211" t="s">
        <v>6201</v>
      </c>
      <c r="K211">
        <v>-0.117115</v>
      </c>
      <c r="L211">
        <f>VLOOKUP(D211,Sheet1!$AC$2:$AO$8,13,FALSE)</f>
        <v>2</v>
      </c>
      <c r="M211" t="s">
        <v>6203</v>
      </c>
      <c r="N211">
        <f>VLOOKUP(E211,Sheet1!$AC$2:$AO$8,13,FALSE)</f>
        <v>1</v>
      </c>
      <c r="O211" t="s">
        <v>6204</v>
      </c>
      <c r="P211" t="str">
        <f>M211&amp;N211&amp;O211&amp;A211&amp;"';"</f>
        <v>update kmn_layouts set optimization_goal_id = 1 where layoutid='2c3acb02173c1842d155cc29f0ee50cf';</v>
      </c>
      <c r="Q211" t="s">
        <v>6205</v>
      </c>
      <c r="R211" s="52" t="s">
        <v>6206</v>
      </c>
      <c r="S211" s="52" t="s">
        <v>6207</v>
      </c>
      <c r="T211" s="29" t="str">
        <f>Q211&amp;A211&amp;R211&amp;N211&amp;","&amp;L211&amp;S211</f>
        <v>insert into kmn_history(entity_type, change_id, entity_id, field, new_value, old_value, updated_by,timestamp) values ('placement', replace(uuid(),'-',''), '2c3acb02173c1842d155cc29f0ee50cf', 'optimization_goal_id',1,2,'shahar@komoona.com', unix_timestamp());</v>
      </c>
      <c r="U211" t="s">
        <v>6211</v>
      </c>
      <c r="V211" t="s">
        <v>6209</v>
      </c>
      <c r="W211" t="str">
        <f t="shared" si="3"/>
        <v>('2c3acb02173c1842d155cc29f0ee50cf',15,'komoona',date(current_timestamp), unix_timestamp(current_timestamp), current_timestamp, 'shahar@komoona.com'),</v>
      </c>
    </row>
    <row r="212" spans="1:23" ht="43.2" x14ac:dyDescent="0.3">
      <c r="A212" t="s">
        <v>2234</v>
      </c>
      <c r="B212">
        <v>78.199999999999989</v>
      </c>
      <c r="C212">
        <v>0.12355498721227622</v>
      </c>
      <c r="D212" t="s">
        <v>37</v>
      </c>
      <c r="E212" t="s">
        <v>34</v>
      </c>
      <c r="F212">
        <v>0.12355498721227605</v>
      </c>
      <c r="G212">
        <f>VLOOKUP(E212,Sheet1!$AC$2:$AN$8,9,FALSE)*100</f>
        <v>15</v>
      </c>
      <c r="H212">
        <v>0.12355498721227605</v>
      </c>
      <c r="I212">
        <v>9.6619999999999848</v>
      </c>
      <c r="J212" t="s">
        <v>6201</v>
      </c>
      <c r="K212">
        <v>-1.4210854715202004E-14</v>
      </c>
      <c r="L212">
        <f>VLOOKUP(D212,Sheet1!$AC$2:$AO$8,13,FALSE)</f>
        <v>2</v>
      </c>
      <c r="M212" t="s">
        <v>6203</v>
      </c>
      <c r="N212">
        <f>VLOOKUP(E212,Sheet1!$AC$2:$AO$8,13,FALSE)</f>
        <v>1</v>
      </c>
      <c r="O212" t="s">
        <v>6204</v>
      </c>
      <c r="P212" t="str">
        <f>M212&amp;N212&amp;O212&amp;A212&amp;"';"</f>
        <v>update kmn_layouts set optimization_goal_id = 1 where layoutid='2cd60d82669f0b2cb503cbf89a6d9f18';</v>
      </c>
      <c r="Q212" t="s">
        <v>6205</v>
      </c>
      <c r="R212" s="52" t="s">
        <v>6206</v>
      </c>
      <c r="S212" s="52" t="s">
        <v>6207</v>
      </c>
      <c r="T212" s="29" t="str">
        <f>Q212&amp;A212&amp;R212&amp;N212&amp;","&amp;L212&amp;S212</f>
        <v>insert into kmn_history(entity_type, change_id, entity_id, field, new_value, old_value, updated_by,timestamp) values ('placement', replace(uuid(),'-',''), '2cd60d82669f0b2cb503cbf89a6d9f18', 'optimization_goal_id',1,2,'shahar@komoona.com', unix_timestamp());</v>
      </c>
      <c r="U212" t="s">
        <v>6211</v>
      </c>
      <c r="V212" t="s">
        <v>6209</v>
      </c>
      <c r="W212" t="str">
        <f t="shared" si="3"/>
        <v>('2cd60d82669f0b2cb503cbf89a6d9f18',15,'komoona',date(current_timestamp), unix_timestamp(current_timestamp), current_timestamp, 'shahar@komoona.com'),</v>
      </c>
    </row>
    <row r="213" spans="1:23" ht="43.2" x14ac:dyDescent="0.3">
      <c r="A213" t="s">
        <v>321</v>
      </c>
      <c r="B213">
        <v>121.9984</v>
      </c>
      <c r="C213">
        <v>0.10000377054125298</v>
      </c>
      <c r="D213" t="s">
        <v>33</v>
      </c>
      <c r="E213" t="s">
        <v>37</v>
      </c>
      <c r="F213">
        <v>0.48971461920812082</v>
      </c>
      <c r="G213">
        <f>VLOOKUP(E213,Sheet1!$AC$2:$AN$8,9,FALSE)*100</f>
        <v>25</v>
      </c>
      <c r="H213">
        <v>0.25</v>
      </c>
      <c r="I213">
        <v>30.499600000000001</v>
      </c>
      <c r="J213" t="s">
        <v>6201</v>
      </c>
      <c r="K213">
        <v>18.299300000000002</v>
      </c>
      <c r="L213">
        <f>VLOOKUP(D213,Sheet1!$AC$2:$AO$8,13,FALSE)</f>
        <v>3</v>
      </c>
      <c r="M213" t="s">
        <v>6203</v>
      </c>
      <c r="N213">
        <f>VLOOKUP(E213,Sheet1!$AC$2:$AO$8,13,FALSE)</f>
        <v>2</v>
      </c>
      <c r="O213" t="s">
        <v>6204</v>
      </c>
      <c r="P213" t="str">
        <f>M213&amp;N213&amp;O213&amp;A213&amp;"';"</f>
        <v>update kmn_layouts set optimization_goal_id = 2 where layoutid='2d3a4cc3c67dca2c600782323af297e3';</v>
      </c>
      <c r="Q213" t="s">
        <v>6205</v>
      </c>
      <c r="R213" s="52" t="s">
        <v>6206</v>
      </c>
      <c r="S213" s="52" t="s">
        <v>6207</v>
      </c>
      <c r="T213" s="29" t="str">
        <f>Q213&amp;A213&amp;R213&amp;N213&amp;","&amp;L213&amp;S213</f>
        <v>insert into kmn_history(entity_type, change_id, entity_id, field, new_value, old_value, updated_by,timestamp) values ('placement', replace(uuid(),'-',''), '2d3a4cc3c67dca2c600782323af297e3', 'optimization_goal_id',2,3,'shahar@komoona.com', unix_timestamp());</v>
      </c>
      <c r="U213" t="s">
        <v>6211</v>
      </c>
      <c r="V213" t="s">
        <v>6209</v>
      </c>
      <c r="W213" t="str">
        <f t="shared" si="3"/>
        <v>('2d3a4cc3c67dca2c600782323af297e3',25,'komoona',date(current_timestamp), unix_timestamp(current_timestamp), current_timestamp, 'shahar@komoona.com'),</v>
      </c>
    </row>
    <row r="214" spans="1:23" ht="43.2" x14ac:dyDescent="0.3">
      <c r="A214" t="s">
        <v>1784</v>
      </c>
      <c r="B214">
        <v>2.9126000000000003</v>
      </c>
      <c r="C214">
        <v>0.30326855730275354</v>
      </c>
      <c r="D214" t="s">
        <v>37</v>
      </c>
      <c r="E214" t="s">
        <v>34</v>
      </c>
      <c r="F214">
        <v>0.32369704044496334</v>
      </c>
      <c r="G214">
        <f>VLOOKUP(E214,Sheet1!$AC$2:$AN$8,9,FALSE)*100</f>
        <v>15</v>
      </c>
      <c r="H214">
        <v>0.15</v>
      </c>
      <c r="I214">
        <v>0.43689000000000006</v>
      </c>
      <c r="J214" t="s">
        <v>6201</v>
      </c>
      <c r="K214">
        <v>-0.44640999999999992</v>
      </c>
      <c r="L214">
        <f>VLOOKUP(D214,Sheet1!$AC$2:$AO$8,13,FALSE)</f>
        <v>2</v>
      </c>
      <c r="M214" t="s">
        <v>6203</v>
      </c>
      <c r="N214">
        <f>VLOOKUP(E214,Sheet1!$AC$2:$AO$8,13,FALSE)</f>
        <v>1</v>
      </c>
      <c r="O214" t="s">
        <v>6204</v>
      </c>
      <c r="P214" t="str">
        <f>M214&amp;N214&amp;O214&amp;A214&amp;"';"</f>
        <v>update kmn_layouts set optimization_goal_id = 1 where layoutid='2d5430fc70a678a65461fce4ed929327';</v>
      </c>
      <c r="Q214" t="s">
        <v>6205</v>
      </c>
      <c r="R214" s="52" t="s">
        <v>6206</v>
      </c>
      <c r="S214" s="52" t="s">
        <v>6207</v>
      </c>
      <c r="T214" s="29" t="str">
        <f>Q214&amp;A214&amp;R214&amp;N214&amp;","&amp;L214&amp;S214</f>
        <v>insert into kmn_history(entity_type, change_id, entity_id, field, new_value, old_value, updated_by,timestamp) values ('placement', replace(uuid(),'-',''), '2d5430fc70a678a65461fce4ed929327', 'optimization_goal_id',1,2,'shahar@komoona.com', unix_timestamp());</v>
      </c>
      <c r="U214" t="s">
        <v>6211</v>
      </c>
      <c r="V214" t="s">
        <v>6209</v>
      </c>
      <c r="W214" t="str">
        <f t="shared" si="3"/>
        <v>('2d5430fc70a678a65461fce4ed929327',15,'komoona',date(current_timestamp), unix_timestamp(current_timestamp), current_timestamp, 'shahar@komoona.com'),</v>
      </c>
    </row>
    <row r="215" spans="1:23" ht="43.2" x14ac:dyDescent="0.3">
      <c r="A215" t="s">
        <v>385</v>
      </c>
      <c r="B215">
        <v>25.128799999999998</v>
      </c>
      <c r="C215">
        <v>0.23509678138231832</v>
      </c>
      <c r="D215" t="s">
        <v>45</v>
      </c>
      <c r="E215" t="s">
        <v>42</v>
      </c>
      <c r="F215">
        <v>0.23649358504982332</v>
      </c>
      <c r="G215">
        <f>VLOOKUP(E215,Sheet1!$AC$2:$AN$8,9,FALSE)*100</f>
        <v>5</v>
      </c>
      <c r="H215">
        <v>0.05</v>
      </c>
      <c r="I215">
        <v>1.25644</v>
      </c>
      <c r="J215" t="s">
        <v>6201</v>
      </c>
      <c r="K215">
        <v>-4.6512600000000006</v>
      </c>
      <c r="L215">
        <f>VLOOKUP(D215,Sheet1!$AC$2:$AO$8,13,FALSE)</f>
        <v>5</v>
      </c>
      <c r="M215" t="s">
        <v>6203</v>
      </c>
      <c r="N215">
        <f>VLOOKUP(E215,Sheet1!$AC$2:$AO$8,13,FALSE)</f>
        <v>4</v>
      </c>
      <c r="O215" t="s">
        <v>6204</v>
      </c>
      <c r="P215" t="str">
        <f>M215&amp;N215&amp;O215&amp;A215&amp;"';"</f>
        <v>update kmn_layouts set optimization_goal_id = 4 where layoutid='2d762fd71dd09231c59600e2b52f2db6';</v>
      </c>
      <c r="Q215" t="s">
        <v>6205</v>
      </c>
      <c r="R215" s="52" t="s">
        <v>6206</v>
      </c>
      <c r="S215" s="52" t="s">
        <v>6207</v>
      </c>
      <c r="T215" s="29" t="str">
        <f>Q215&amp;A215&amp;R215&amp;N215&amp;","&amp;L215&amp;S215</f>
        <v>insert into kmn_history(entity_type, change_id, entity_id, field, new_value, old_value, updated_by,timestamp) values ('placement', replace(uuid(),'-',''), '2d762fd71dd09231c59600e2b52f2db6', 'optimization_goal_id',4,5,'shahar@komoona.com', unix_timestamp());</v>
      </c>
      <c r="U215" t="s">
        <v>6211</v>
      </c>
      <c r="V215" t="s">
        <v>6209</v>
      </c>
      <c r="W215" t="str">
        <f t="shared" si="3"/>
        <v>('2d762fd71dd09231c59600e2b52f2db6',5,'komoona',date(current_timestamp), unix_timestamp(current_timestamp), current_timestamp, 'shahar@komoona.com'),</v>
      </c>
    </row>
    <row r="216" spans="1:23" ht="43.2" x14ac:dyDescent="0.3">
      <c r="A216" t="s">
        <v>322</v>
      </c>
      <c r="B216">
        <v>477.19369999999998</v>
      </c>
      <c r="C216">
        <v>9.9998176840976727E-2</v>
      </c>
      <c r="D216" t="s">
        <v>37</v>
      </c>
      <c r="E216" t="s">
        <v>34</v>
      </c>
      <c r="F216">
        <v>0.69652239750860079</v>
      </c>
      <c r="G216">
        <f>VLOOKUP(E216,Sheet1!$AC$2:$AN$8,9,FALSE)*100</f>
        <v>15</v>
      </c>
      <c r="H216">
        <v>0.15</v>
      </c>
      <c r="I216">
        <v>71.579054999999997</v>
      </c>
      <c r="J216" t="s">
        <v>6201</v>
      </c>
      <c r="K216">
        <v>23.860555000000005</v>
      </c>
      <c r="L216">
        <f>VLOOKUP(D216,Sheet1!$AC$2:$AO$8,13,FALSE)</f>
        <v>2</v>
      </c>
      <c r="M216" t="s">
        <v>6203</v>
      </c>
      <c r="N216">
        <f>VLOOKUP(E216,Sheet1!$AC$2:$AO$8,13,FALSE)</f>
        <v>1</v>
      </c>
      <c r="O216" t="s">
        <v>6204</v>
      </c>
      <c r="P216" t="str">
        <f>M216&amp;N216&amp;O216&amp;A216&amp;"';"</f>
        <v>update kmn_layouts set optimization_goal_id = 1 where layoutid='2d86c966ba1936316f5c2f46086a10ca';</v>
      </c>
      <c r="Q216" t="s">
        <v>6205</v>
      </c>
      <c r="R216" s="52" t="s">
        <v>6206</v>
      </c>
      <c r="S216" s="52" t="s">
        <v>6207</v>
      </c>
      <c r="T216" s="29" t="str">
        <f>Q216&amp;A216&amp;R216&amp;N216&amp;","&amp;L216&amp;S216</f>
        <v>insert into kmn_history(entity_type, change_id, entity_id, field, new_value, old_value, updated_by,timestamp) values ('placement', replace(uuid(),'-',''), '2d86c966ba1936316f5c2f46086a10ca', 'optimization_goal_id',1,2,'shahar@komoona.com', unix_timestamp());</v>
      </c>
      <c r="U216" t="s">
        <v>6211</v>
      </c>
      <c r="V216" t="s">
        <v>6209</v>
      </c>
      <c r="W216" t="str">
        <f t="shared" si="3"/>
        <v>('2d86c966ba1936316f5c2f46086a10ca',15,'komoona',date(current_timestamp), unix_timestamp(current_timestamp), current_timestamp, 'shahar@komoona.com'),</v>
      </c>
    </row>
    <row r="217" spans="1:23" ht="43.2" x14ac:dyDescent="0.3">
      <c r="A217" t="s">
        <v>386</v>
      </c>
      <c r="B217">
        <v>36.200000000000003</v>
      </c>
      <c r="C217">
        <v>0.22767955801104972</v>
      </c>
      <c r="D217" t="s">
        <v>37</v>
      </c>
      <c r="E217" t="s">
        <v>42</v>
      </c>
      <c r="F217">
        <v>0.22767955801104969</v>
      </c>
      <c r="G217">
        <f>VLOOKUP(E217,Sheet1!$AC$2:$AN$8,9,FALSE)*100</f>
        <v>5</v>
      </c>
      <c r="H217">
        <v>0.05</v>
      </c>
      <c r="I217">
        <v>1.8100000000000003</v>
      </c>
      <c r="J217" t="s">
        <v>6201</v>
      </c>
      <c r="K217">
        <v>-6.4320000000000004</v>
      </c>
      <c r="L217">
        <f>VLOOKUP(D217,Sheet1!$AC$2:$AO$8,13,FALSE)</f>
        <v>2</v>
      </c>
      <c r="M217" t="s">
        <v>6203</v>
      </c>
      <c r="N217">
        <f>VLOOKUP(E217,Sheet1!$AC$2:$AO$8,13,FALSE)</f>
        <v>4</v>
      </c>
      <c r="O217" t="s">
        <v>6204</v>
      </c>
      <c r="P217" t="str">
        <f>M217&amp;N217&amp;O217&amp;A217&amp;"';"</f>
        <v>update kmn_layouts set optimization_goal_id = 4 where layoutid='2e0b96b0a5ecbb80146bc06772dd202f';</v>
      </c>
      <c r="Q217" t="s">
        <v>6205</v>
      </c>
      <c r="R217" s="52" t="s">
        <v>6206</v>
      </c>
      <c r="S217" s="52" t="s">
        <v>6207</v>
      </c>
      <c r="T217" s="29" t="str">
        <f>Q217&amp;A217&amp;R217&amp;N217&amp;","&amp;L217&amp;S217</f>
        <v>insert into kmn_history(entity_type, change_id, entity_id, field, new_value, old_value, updated_by,timestamp) values ('placement', replace(uuid(),'-',''), '2e0b96b0a5ecbb80146bc06772dd202f', 'optimization_goal_id',4,2,'shahar@komoona.com', unix_timestamp());</v>
      </c>
      <c r="U217" t="s">
        <v>6211</v>
      </c>
      <c r="V217" t="s">
        <v>6209</v>
      </c>
      <c r="W217" t="str">
        <f t="shared" si="3"/>
        <v>('2e0b96b0a5ecbb80146bc06772dd202f',5,'komoona',date(current_timestamp), unix_timestamp(current_timestamp), current_timestamp, 'shahar@komoona.com'),</v>
      </c>
    </row>
    <row r="218" spans="1:23" ht="43.2" x14ac:dyDescent="0.3">
      <c r="A218" t="s">
        <v>1785</v>
      </c>
      <c r="B218">
        <v>26.890300000000003</v>
      </c>
      <c r="C218">
        <v>0.31923035444007686</v>
      </c>
      <c r="D218" t="s">
        <v>33</v>
      </c>
      <c r="E218" t="s">
        <v>34</v>
      </c>
      <c r="F218">
        <v>0.33275939651100966</v>
      </c>
      <c r="G218">
        <f>VLOOKUP(E218,Sheet1!$AC$2:$AN$8,9,FALSE)*100</f>
        <v>15</v>
      </c>
      <c r="H218">
        <v>0.15</v>
      </c>
      <c r="I218">
        <v>4.0335450000000002</v>
      </c>
      <c r="J218" t="s">
        <v>6201</v>
      </c>
      <c r="K218">
        <v>-4.550654999999999</v>
      </c>
      <c r="L218">
        <f>VLOOKUP(D218,Sheet1!$AC$2:$AO$8,13,FALSE)</f>
        <v>3</v>
      </c>
      <c r="M218" t="s">
        <v>6203</v>
      </c>
      <c r="N218">
        <f>VLOOKUP(E218,Sheet1!$AC$2:$AO$8,13,FALSE)</f>
        <v>1</v>
      </c>
      <c r="O218" t="s">
        <v>6204</v>
      </c>
      <c r="P218" t="str">
        <f>M218&amp;N218&amp;O218&amp;A218&amp;"';"</f>
        <v>update kmn_layouts set optimization_goal_id = 1 where layoutid='2e6ac2e2e28ca5d10d163c0a36dd0137';</v>
      </c>
      <c r="Q218" t="s">
        <v>6205</v>
      </c>
      <c r="R218" s="52" t="s">
        <v>6206</v>
      </c>
      <c r="S218" s="52" t="s">
        <v>6207</v>
      </c>
      <c r="T218" s="29" t="str">
        <f>Q218&amp;A218&amp;R218&amp;N218&amp;","&amp;L218&amp;S218</f>
        <v>insert into kmn_history(entity_type, change_id, entity_id, field, new_value, old_value, updated_by,timestamp) values ('placement', replace(uuid(),'-',''), '2e6ac2e2e28ca5d10d163c0a36dd0137', 'optimization_goal_id',1,3,'shahar@komoona.com', unix_timestamp());</v>
      </c>
      <c r="U218" t="s">
        <v>6211</v>
      </c>
      <c r="V218" t="s">
        <v>6209</v>
      </c>
      <c r="W218" t="str">
        <f t="shared" si="3"/>
        <v>('2e6ac2e2e28ca5d10d163c0a36dd0137',15,'komoona',date(current_timestamp), unix_timestamp(current_timestamp), current_timestamp, 'shahar@komoona.com'),</v>
      </c>
    </row>
    <row r="219" spans="1:23" ht="43.2" x14ac:dyDescent="0.3">
      <c r="A219" t="s">
        <v>1786</v>
      </c>
      <c r="B219">
        <v>1.2650999999999999</v>
      </c>
      <c r="C219">
        <v>0.16947276895107108</v>
      </c>
      <c r="D219" t="s">
        <v>37</v>
      </c>
      <c r="E219" t="s">
        <v>34</v>
      </c>
      <c r="F219">
        <v>7.4974310331198987E-2</v>
      </c>
      <c r="G219">
        <f>VLOOKUP(E219,Sheet1!$AC$2:$AN$8,9,FALSE)*100</f>
        <v>15</v>
      </c>
      <c r="H219">
        <v>7.4974310331198987E-2</v>
      </c>
      <c r="I219">
        <v>9.4849999999999837E-2</v>
      </c>
      <c r="J219" t="s">
        <v>6201</v>
      </c>
      <c r="K219">
        <v>-0.11955000000000017</v>
      </c>
      <c r="L219">
        <f>VLOOKUP(D219,Sheet1!$AC$2:$AO$8,13,FALSE)</f>
        <v>2</v>
      </c>
      <c r="M219" t="s">
        <v>6203</v>
      </c>
      <c r="N219">
        <f>VLOOKUP(E219,Sheet1!$AC$2:$AO$8,13,FALSE)</f>
        <v>1</v>
      </c>
      <c r="O219" t="s">
        <v>6204</v>
      </c>
      <c r="P219" t="str">
        <f>M219&amp;N219&amp;O219&amp;A219&amp;"';"</f>
        <v>update kmn_layouts set optimization_goal_id = 1 where layoutid='2e9286e0608307b231b5115f506f1531';</v>
      </c>
      <c r="Q219" t="s">
        <v>6205</v>
      </c>
      <c r="R219" s="52" t="s">
        <v>6206</v>
      </c>
      <c r="S219" s="52" t="s">
        <v>6207</v>
      </c>
      <c r="T219" s="29" t="str">
        <f>Q219&amp;A219&amp;R219&amp;N219&amp;","&amp;L219&amp;S219</f>
        <v>insert into kmn_history(entity_type, change_id, entity_id, field, new_value, old_value, updated_by,timestamp) values ('placement', replace(uuid(),'-',''), '2e9286e0608307b231b5115f506f1531', 'optimization_goal_id',1,2,'shahar@komoona.com', unix_timestamp());</v>
      </c>
      <c r="U219" t="s">
        <v>6211</v>
      </c>
      <c r="V219" t="s">
        <v>6209</v>
      </c>
      <c r="W219" t="str">
        <f t="shared" si="3"/>
        <v>('2e9286e0608307b231b5115f506f1531',15,'komoona',date(current_timestamp), unix_timestamp(current_timestamp), current_timestamp, 'shahar@komoona.com'),</v>
      </c>
    </row>
    <row r="220" spans="1:23" ht="43.2" x14ac:dyDescent="0.3">
      <c r="A220" t="s">
        <v>1787</v>
      </c>
      <c r="B220">
        <v>0.31430000000000002</v>
      </c>
      <c r="C220">
        <v>0.32962138084632514</v>
      </c>
      <c r="D220" t="s">
        <v>37</v>
      </c>
      <c r="E220" t="s">
        <v>34</v>
      </c>
      <c r="F220">
        <v>0.11724467069678648</v>
      </c>
      <c r="G220">
        <f>VLOOKUP(E220,Sheet1!$AC$2:$AN$8,9,FALSE)*100</f>
        <v>15</v>
      </c>
      <c r="H220">
        <v>0.11724467069678648</v>
      </c>
      <c r="I220">
        <v>3.6849999999999994E-2</v>
      </c>
      <c r="J220" t="s">
        <v>6201</v>
      </c>
      <c r="K220">
        <v>-6.6750000000000004E-2</v>
      </c>
      <c r="L220">
        <f>VLOOKUP(D220,Sheet1!$AC$2:$AO$8,13,FALSE)</f>
        <v>2</v>
      </c>
      <c r="M220" t="s">
        <v>6203</v>
      </c>
      <c r="N220">
        <f>VLOOKUP(E220,Sheet1!$AC$2:$AO$8,13,FALSE)</f>
        <v>1</v>
      </c>
      <c r="O220" t="s">
        <v>6204</v>
      </c>
      <c r="P220" t="str">
        <f>M220&amp;N220&amp;O220&amp;A220&amp;"';"</f>
        <v>update kmn_layouts set optimization_goal_id = 1 where layoutid='2ea4fc62280cecca1c7322577172e918';</v>
      </c>
      <c r="Q220" t="s">
        <v>6205</v>
      </c>
      <c r="R220" s="52" t="s">
        <v>6206</v>
      </c>
      <c r="S220" s="52" t="s">
        <v>6207</v>
      </c>
      <c r="T220" s="29" t="str">
        <f>Q220&amp;A220&amp;R220&amp;N220&amp;","&amp;L220&amp;S220</f>
        <v>insert into kmn_history(entity_type, change_id, entity_id, field, new_value, old_value, updated_by,timestamp) values ('placement', replace(uuid(),'-',''), '2ea4fc62280cecca1c7322577172e918', 'optimization_goal_id',1,2,'shahar@komoona.com', unix_timestamp());</v>
      </c>
      <c r="U220" t="s">
        <v>6211</v>
      </c>
      <c r="V220" t="s">
        <v>6209</v>
      </c>
      <c r="W220" t="str">
        <f t="shared" si="3"/>
        <v>('2ea4fc62280cecca1c7322577172e918',15,'komoona',date(current_timestamp), unix_timestamp(current_timestamp), current_timestamp, 'shahar@komoona.com'),</v>
      </c>
    </row>
    <row r="221" spans="1:23" ht="43.2" x14ac:dyDescent="0.3">
      <c r="A221" t="s">
        <v>2203</v>
      </c>
      <c r="B221">
        <v>27.733400000000003</v>
      </c>
      <c r="C221">
        <v>0.2192626940800623</v>
      </c>
      <c r="D221" t="s">
        <v>33</v>
      </c>
      <c r="E221" t="s">
        <v>37</v>
      </c>
      <c r="F221">
        <v>0.2192626940800623</v>
      </c>
      <c r="G221">
        <f>VLOOKUP(E221,Sheet1!$AC$2:$AN$8,9,FALSE)*100</f>
        <v>25</v>
      </c>
      <c r="H221">
        <v>0.2192626940800623</v>
      </c>
      <c r="I221">
        <v>6.0809000000000006</v>
      </c>
      <c r="J221" t="s">
        <v>6201</v>
      </c>
      <c r="K221">
        <v>0</v>
      </c>
      <c r="L221">
        <f>VLOOKUP(D221,Sheet1!$AC$2:$AO$8,13,FALSE)</f>
        <v>3</v>
      </c>
      <c r="M221" t="s">
        <v>6203</v>
      </c>
      <c r="N221">
        <f>VLOOKUP(E221,Sheet1!$AC$2:$AO$8,13,FALSE)</f>
        <v>2</v>
      </c>
      <c r="O221" t="s">
        <v>6204</v>
      </c>
      <c r="P221" t="str">
        <f>M221&amp;N221&amp;O221&amp;A221&amp;"';"</f>
        <v>update kmn_layouts set optimization_goal_id = 2 where layoutid='2ebe6529276b39743f222f51fb2dde8b';</v>
      </c>
      <c r="Q221" t="s">
        <v>6205</v>
      </c>
      <c r="R221" s="52" t="s">
        <v>6206</v>
      </c>
      <c r="S221" s="52" t="s">
        <v>6207</v>
      </c>
      <c r="T221" s="29" t="str">
        <f>Q221&amp;A221&amp;R221&amp;N221&amp;","&amp;L221&amp;S221</f>
        <v>insert into kmn_history(entity_type, change_id, entity_id, field, new_value, old_value, updated_by,timestamp) values ('placement', replace(uuid(),'-',''), '2ebe6529276b39743f222f51fb2dde8b', 'optimization_goal_id',2,3,'shahar@komoona.com', unix_timestamp());</v>
      </c>
      <c r="U221" t="s">
        <v>6211</v>
      </c>
      <c r="V221" t="s">
        <v>6209</v>
      </c>
      <c r="W221" t="str">
        <f t="shared" si="3"/>
        <v>('2ebe6529276b39743f222f51fb2dde8b',25,'komoona',date(current_timestamp), unix_timestamp(current_timestamp), current_timestamp, 'shahar@komoona.com'),</v>
      </c>
    </row>
    <row r="222" spans="1:23" ht="43.2" x14ac:dyDescent="0.3">
      <c r="A222" t="s">
        <v>1608</v>
      </c>
      <c r="B222">
        <v>146.8836</v>
      </c>
      <c r="C222">
        <v>0.36322639151001201</v>
      </c>
      <c r="D222" t="s">
        <v>45</v>
      </c>
      <c r="E222" t="s">
        <v>34</v>
      </c>
      <c r="F222">
        <v>0.36305516749317146</v>
      </c>
      <c r="G222">
        <f>VLOOKUP(E222,Sheet1!$AC$2:$AN$8,9,FALSE)*100</f>
        <v>15</v>
      </c>
      <c r="H222">
        <v>0.15</v>
      </c>
      <c r="I222">
        <v>22.032540000000001</v>
      </c>
      <c r="J222" t="s">
        <v>6201</v>
      </c>
      <c r="K222">
        <v>-31.319460000000003</v>
      </c>
      <c r="L222">
        <f>VLOOKUP(D222,Sheet1!$AC$2:$AO$8,13,FALSE)</f>
        <v>5</v>
      </c>
      <c r="M222" t="s">
        <v>6203</v>
      </c>
      <c r="N222">
        <f>VLOOKUP(E222,Sheet1!$AC$2:$AO$8,13,FALSE)</f>
        <v>1</v>
      </c>
      <c r="O222" t="s">
        <v>6204</v>
      </c>
      <c r="P222" t="str">
        <f>M222&amp;N222&amp;O222&amp;A222&amp;"';"</f>
        <v>update kmn_layouts set optimization_goal_id = 1 where layoutid='2ed67f47ba4df68a2a55b20ecb0bd6a3';</v>
      </c>
      <c r="Q222" t="s">
        <v>6205</v>
      </c>
      <c r="R222" s="52" t="s">
        <v>6206</v>
      </c>
      <c r="S222" s="52" t="s">
        <v>6207</v>
      </c>
      <c r="T222" s="29" t="str">
        <f>Q222&amp;A222&amp;R222&amp;N222&amp;","&amp;L222&amp;S222</f>
        <v>insert into kmn_history(entity_type, change_id, entity_id, field, new_value, old_value, updated_by,timestamp) values ('placement', replace(uuid(),'-',''), '2ed67f47ba4df68a2a55b20ecb0bd6a3', 'optimization_goal_id',1,5,'shahar@komoona.com', unix_timestamp());</v>
      </c>
      <c r="U222" t="s">
        <v>6211</v>
      </c>
      <c r="V222" t="s">
        <v>6209</v>
      </c>
      <c r="W222" t="str">
        <f t="shared" si="3"/>
        <v>('2ed67f47ba4df68a2a55b20ecb0bd6a3',15,'komoona',date(current_timestamp), unix_timestamp(current_timestamp), current_timestamp, 'shahar@komoona.com'),</v>
      </c>
    </row>
    <row r="223" spans="1:23" ht="43.2" x14ac:dyDescent="0.3">
      <c r="A223" t="s">
        <v>584</v>
      </c>
      <c r="B223">
        <v>1400.9682</v>
      </c>
      <c r="C223">
        <v>0.24999782293416795</v>
      </c>
      <c r="D223" t="s">
        <v>34</v>
      </c>
      <c r="E223" t="s">
        <v>42</v>
      </c>
      <c r="F223">
        <v>0.7396022622069508</v>
      </c>
      <c r="G223">
        <f>VLOOKUP(E223,Sheet1!$AC$2:$AN$8,9,FALSE)*100</f>
        <v>5</v>
      </c>
      <c r="H223">
        <v>0.05</v>
      </c>
      <c r="I223">
        <v>70.048410000000004</v>
      </c>
      <c r="J223" t="s">
        <v>6201</v>
      </c>
      <c r="K223">
        <v>-280.19058999999999</v>
      </c>
      <c r="L223">
        <f>VLOOKUP(D223,Sheet1!$AC$2:$AO$8,13,FALSE)</f>
        <v>1</v>
      </c>
      <c r="M223" t="s">
        <v>6203</v>
      </c>
      <c r="N223">
        <f>VLOOKUP(E223,Sheet1!$AC$2:$AO$8,13,FALSE)</f>
        <v>4</v>
      </c>
      <c r="O223" t="s">
        <v>6204</v>
      </c>
      <c r="P223" t="str">
        <f>M223&amp;N223&amp;O223&amp;A223&amp;"';"</f>
        <v>update kmn_layouts set optimization_goal_id = 4 where layoutid='2edfe14540b51a047dc8f66c219c7804';</v>
      </c>
      <c r="Q223" t="s">
        <v>6205</v>
      </c>
      <c r="R223" s="52" t="s">
        <v>6206</v>
      </c>
      <c r="S223" s="52" t="s">
        <v>6207</v>
      </c>
      <c r="T223" s="29" t="str">
        <f>Q223&amp;A223&amp;R223&amp;N223&amp;","&amp;L223&amp;S223</f>
        <v>insert into kmn_history(entity_type, change_id, entity_id, field, new_value, old_value, updated_by,timestamp) values ('placement', replace(uuid(),'-',''), '2edfe14540b51a047dc8f66c219c7804', 'optimization_goal_id',4,1,'shahar@komoona.com', unix_timestamp());</v>
      </c>
      <c r="U223" t="s">
        <v>6211</v>
      </c>
      <c r="V223" t="s">
        <v>6209</v>
      </c>
      <c r="W223" t="str">
        <f t="shared" si="3"/>
        <v>('2edfe14540b51a047dc8f66c219c7804',5,'komoona',date(current_timestamp), unix_timestamp(current_timestamp), current_timestamp, 'shahar@komoona.com'),</v>
      </c>
    </row>
    <row r="224" spans="1:23" ht="43.2" x14ac:dyDescent="0.3">
      <c r="A224" t="s">
        <v>1788</v>
      </c>
      <c r="B224">
        <v>17.128699999999998</v>
      </c>
      <c r="C224">
        <v>0.33057383222311093</v>
      </c>
      <c r="D224" t="s">
        <v>33</v>
      </c>
      <c r="E224" t="s">
        <v>34</v>
      </c>
      <c r="F224">
        <v>0.33385487515106216</v>
      </c>
      <c r="G224">
        <f>VLOOKUP(E224,Sheet1!$AC$2:$AN$8,9,FALSE)*100</f>
        <v>15</v>
      </c>
      <c r="H224">
        <v>0.15</v>
      </c>
      <c r="I224">
        <v>2.5693049999999995</v>
      </c>
      <c r="J224" t="s">
        <v>6201</v>
      </c>
      <c r="K224">
        <v>-3.0929949999999997</v>
      </c>
      <c r="L224">
        <f>VLOOKUP(D224,Sheet1!$AC$2:$AO$8,13,FALSE)</f>
        <v>3</v>
      </c>
      <c r="M224" t="s">
        <v>6203</v>
      </c>
      <c r="N224">
        <f>VLOOKUP(E224,Sheet1!$AC$2:$AO$8,13,FALSE)</f>
        <v>1</v>
      </c>
      <c r="O224" t="s">
        <v>6204</v>
      </c>
      <c r="P224" t="str">
        <f>M224&amp;N224&amp;O224&amp;A224&amp;"';"</f>
        <v>update kmn_layouts set optimization_goal_id = 1 where layoutid='2ef1c850e7e59fec1a3d06a941ac8fbc';</v>
      </c>
      <c r="Q224" t="s">
        <v>6205</v>
      </c>
      <c r="R224" s="52" t="s">
        <v>6206</v>
      </c>
      <c r="S224" s="52" t="s">
        <v>6207</v>
      </c>
      <c r="T224" s="29" t="str">
        <f>Q224&amp;A224&amp;R224&amp;N224&amp;","&amp;L224&amp;S224</f>
        <v>insert into kmn_history(entity_type, change_id, entity_id, field, new_value, old_value, updated_by,timestamp) values ('placement', replace(uuid(),'-',''), '2ef1c850e7e59fec1a3d06a941ac8fbc', 'optimization_goal_id',1,3,'shahar@komoona.com', unix_timestamp());</v>
      </c>
      <c r="U224" t="s">
        <v>6211</v>
      </c>
      <c r="V224" t="s">
        <v>6209</v>
      </c>
      <c r="W224" t="str">
        <f t="shared" si="3"/>
        <v>('2ef1c850e7e59fec1a3d06a941ac8fbc',15,'komoona',date(current_timestamp), unix_timestamp(current_timestamp), current_timestamp, 'shahar@komoona.com'),</v>
      </c>
    </row>
    <row r="225" spans="1:23" ht="43.2" x14ac:dyDescent="0.3">
      <c r="A225" t="s">
        <v>1668</v>
      </c>
      <c r="B225">
        <v>3.9601999999999995</v>
      </c>
      <c r="C225">
        <v>0.21051967072370087</v>
      </c>
      <c r="D225" t="s">
        <v>45</v>
      </c>
      <c r="E225" t="s">
        <v>34</v>
      </c>
      <c r="F225">
        <v>0.38171051967072356</v>
      </c>
      <c r="G225">
        <f>VLOOKUP(E225,Sheet1!$AC$2:$AN$8,9,FALSE)*100</f>
        <v>15</v>
      </c>
      <c r="H225">
        <v>0.15</v>
      </c>
      <c r="I225">
        <v>0.59402999999999995</v>
      </c>
      <c r="J225" t="s">
        <v>6201</v>
      </c>
      <c r="K225">
        <v>-0.23967000000000016</v>
      </c>
      <c r="L225">
        <f>VLOOKUP(D225,Sheet1!$AC$2:$AO$8,13,FALSE)</f>
        <v>5</v>
      </c>
      <c r="M225" t="s">
        <v>6203</v>
      </c>
      <c r="N225">
        <f>VLOOKUP(E225,Sheet1!$AC$2:$AO$8,13,FALSE)</f>
        <v>1</v>
      </c>
      <c r="O225" t="s">
        <v>6204</v>
      </c>
      <c r="P225" t="str">
        <f>M225&amp;N225&amp;O225&amp;A225&amp;"';"</f>
        <v>update kmn_layouts set optimization_goal_id = 1 where layoutid='2f30ea9b9b7cdd3f04d191ab38e2ca52';</v>
      </c>
      <c r="Q225" t="s">
        <v>6205</v>
      </c>
      <c r="R225" s="52" t="s">
        <v>6206</v>
      </c>
      <c r="S225" s="52" t="s">
        <v>6207</v>
      </c>
      <c r="T225" s="29" t="str">
        <f>Q225&amp;A225&amp;R225&amp;N225&amp;","&amp;L225&amp;S225</f>
        <v>insert into kmn_history(entity_type, change_id, entity_id, field, new_value, old_value, updated_by,timestamp) values ('placement', replace(uuid(),'-',''), '2f30ea9b9b7cdd3f04d191ab38e2ca52', 'optimization_goal_id',1,5,'shahar@komoona.com', unix_timestamp());</v>
      </c>
      <c r="U225" t="s">
        <v>6211</v>
      </c>
      <c r="V225" t="s">
        <v>6209</v>
      </c>
      <c r="W225" t="str">
        <f t="shared" si="3"/>
        <v>('2f30ea9b9b7cdd3f04d191ab38e2ca52',15,'komoona',date(current_timestamp), unix_timestamp(current_timestamp), current_timestamp, 'shahar@komoona.com'),</v>
      </c>
    </row>
    <row r="226" spans="1:23" ht="43.2" x14ac:dyDescent="0.3">
      <c r="A226" t="s">
        <v>1789</v>
      </c>
      <c r="B226">
        <v>33.665999999999997</v>
      </c>
      <c r="C226">
        <v>0.28499079189686927</v>
      </c>
      <c r="D226" t="s">
        <v>37</v>
      </c>
      <c r="E226" t="s">
        <v>34</v>
      </c>
      <c r="F226">
        <v>0.30257826887661149</v>
      </c>
      <c r="G226">
        <f>VLOOKUP(E226,Sheet1!$AC$2:$AN$8,9,FALSE)*100</f>
        <v>15</v>
      </c>
      <c r="H226">
        <v>0.15</v>
      </c>
      <c r="I226">
        <v>5.0498999999999992</v>
      </c>
      <c r="J226" t="s">
        <v>6201</v>
      </c>
      <c r="K226">
        <v>-4.5446000000000009</v>
      </c>
      <c r="L226">
        <f>VLOOKUP(D226,Sheet1!$AC$2:$AO$8,13,FALSE)</f>
        <v>2</v>
      </c>
      <c r="M226" t="s">
        <v>6203</v>
      </c>
      <c r="N226">
        <f>VLOOKUP(E226,Sheet1!$AC$2:$AO$8,13,FALSE)</f>
        <v>1</v>
      </c>
      <c r="O226" t="s">
        <v>6204</v>
      </c>
      <c r="P226" t="str">
        <f>M226&amp;N226&amp;O226&amp;A226&amp;"';"</f>
        <v>update kmn_layouts set optimization_goal_id = 1 where layoutid='2fe7d8ccd29536c67a8262cb212559c1';</v>
      </c>
      <c r="Q226" t="s">
        <v>6205</v>
      </c>
      <c r="R226" s="52" t="s">
        <v>6206</v>
      </c>
      <c r="S226" s="52" t="s">
        <v>6207</v>
      </c>
      <c r="T226" s="29" t="str">
        <f>Q226&amp;A226&amp;R226&amp;N226&amp;","&amp;L226&amp;S226</f>
        <v>insert into kmn_history(entity_type, change_id, entity_id, field, new_value, old_value, updated_by,timestamp) values ('placement', replace(uuid(),'-',''), '2fe7d8ccd29536c67a8262cb212559c1', 'optimization_goal_id',1,2,'shahar@komoona.com', unix_timestamp());</v>
      </c>
      <c r="U226" t="s">
        <v>6211</v>
      </c>
      <c r="V226" t="s">
        <v>6209</v>
      </c>
      <c r="W226" t="str">
        <f t="shared" si="3"/>
        <v>('2fe7d8ccd29536c67a8262cb212559c1',15,'komoona',date(current_timestamp), unix_timestamp(current_timestamp), current_timestamp, 'shahar@komoona.com'),</v>
      </c>
    </row>
    <row r="227" spans="1:23" ht="43.2" x14ac:dyDescent="0.3">
      <c r="A227" t="s">
        <v>1298</v>
      </c>
      <c r="B227">
        <v>13.32</v>
      </c>
      <c r="C227">
        <v>0.24999999999999997</v>
      </c>
      <c r="D227" t="s">
        <v>37</v>
      </c>
      <c r="E227" t="s">
        <v>34</v>
      </c>
      <c r="F227">
        <v>0.40581081081081083</v>
      </c>
      <c r="G227">
        <f>VLOOKUP(E227,Sheet1!$AC$2:$AN$8,9,FALSE)*100</f>
        <v>15</v>
      </c>
      <c r="H227">
        <v>0.15</v>
      </c>
      <c r="I227">
        <v>1.998</v>
      </c>
      <c r="J227" t="s">
        <v>6201</v>
      </c>
      <c r="K227">
        <v>-1.3319999999999996</v>
      </c>
      <c r="L227">
        <f>VLOOKUP(D227,Sheet1!$AC$2:$AO$8,13,FALSE)</f>
        <v>2</v>
      </c>
      <c r="M227" t="s">
        <v>6203</v>
      </c>
      <c r="N227">
        <f>VLOOKUP(E227,Sheet1!$AC$2:$AO$8,13,FALSE)</f>
        <v>1</v>
      </c>
      <c r="O227" t="s">
        <v>6204</v>
      </c>
      <c r="P227" t="str">
        <f>M227&amp;N227&amp;O227&amp;A227&amp;"';"</f>
        <v>update kmn_layouts set optimization_goal_id = 1 where layoutid='305ecd7e88c929437b968056e506763b';</v>
      </c>
      <c r="Q227" t="s">
        <v>6205</v>
      </c>
      <c r="R227" s="52" t="s">
        <v>6206</v>
      </c>
      <c r="S227" s="52" t="s">
        <v>6207</v>
      </c>
      <c r="T227" s="29" t="str">
        <f>Q227&amp;A227&amp;R227&amp;N227&amp;","&amp;L227&amp;S227</f>
        <v>insert into kmn_history(entity_type, change_id, entity_id, field, new_value, old_value, updated_by,timestamp) values ('placement', replace(uuid(),'-',''), '305ecd7e88c929437b968056e506763b', 'optimization_goal_id',1,2,'shahar@komoona.com', unix_timestamp());</v>
      </c>
      <c r="U227" t="s">
        <v>6211</v>
      </c>
      <c r="V227" t="s">
        <v>6209</v>
      </c>
      <c r="W227" t="str">
        <f t="shared" si="3"/>
        <v>('305ecd7e88c929437b968056e506763b',15,'komoona',date(current_timestamp), unix_timestamp(current_timestamp), current_timestamp, 'shahar@komoona.com'),</v>
      </c>
    </row>
    <row r="228" spans="1:23" ht="43.2" x14ac:dyDescent="0.3">
      <c r="A228" t="s">
        <v>611</v>
      </c>
      <c r="B228">
        <v>323.42200000000003</v>
      </c>
      <c r="C228">
        <v>0.15591363605444278</v>
      </c>
      <c r="D228" t="s">
        <v>45</v>
      </c>
      <c r="E228" t="s">
        <v>37</v>
      </c>
      <c r="F228">
        <v>0.15591363605444269</v>
      </c>
      <c r="G228">
        <f>VLOOKUP(E228,Sheet1!$AC$2:$AN$8,9,FALSE)*100</f>
        <v>25</v>
      </c>
      <c r="H228">
        <v>0.15591363605444269</v>
      </c>
      <c r="I228">
        <v>50.42589999999997</v>
      </c>
      <c r="J228" t="s">
        <v>6201</v>
      </c>
      <c r="K228">
        <v>0</v>
      </c>
      <c r="L228">
        <f>VLOOKUP(D228,Sheet1!$AC$2:$AO$8,13,FALSE)</f>
        <v>5</v>
      </c>
      <c r="M228" t="s">
        <v>6203</v>
      </c>
      <c r="N228">
        <f>VLOOKUP(E228,Sheet1!$AC$2:$AO$8,13,FALSE)</f>
        <v>2</v>
      </c>
      <c r="O228" t="s">
        <v>6204</v>
      </c>
      <c r="P228" t="str">
        <f>M228&amp;N228&amp;O228&amp;A228&amp;"';"</f>
        <v>update kmn_layouts set optimization_goal_id = 2 where layoutid='3084cc1606d24e69f8df1e31fdf059b1';</v>
      </c>
      <c r="Q228" t="s">
        <v>6205</v>
      </c>
      <c r="R228" s="52" t="s">
        <v>6206</v>
      </c>
      <c r="S228" s="52" t="s">
        <v>6207</v>
      </c>
      <c r="T228" s="29" t="str">
        <f>Q228&amp;A228&amp;R228&amp;N228&amp;","&amp;L228&amp;S228</f>
        <v>insert into kmn_history(entity_type, change_id, entity_id, field, new_value, old_value, updated_by,timestamp) values ('placement', replace(uuid(),'-',''), '3084cc1606d24e69f8df1e31fdf059b1', 'optimization_goal_id',2,5,'shahar@komoona.com', unix_timestamp());</v>
      </c>
      <c r="U228" t="s">
        <v>6211</v>
      </c>
      <c r="V228" t="s">
        <v>6209</v>
      </c>
      <c r="W228" t="str">
        <f t="shared" si="3"/>
        <v>('3084cc1606d24e69f8df1e31fdf059b1',25,'komoona',date(current_timestamp), unix_timestamp(current_timestamp), current_timestamp, 'shahar@komoona.com'),</v>
      </c>
    </row>
    <row r="229" spans="1:23" ht="43.2" x14ac:dyDescent="0.3">
      <c r="A229" t="s">
        <v>992</v>
      </c>
      <c r="B229">
        <v>55.453000000000003</v>
      </c>
      <c r="C229">
        <v>0.18921428957856204</v>
      </c>
      <c r="D229" t="s">
        <v>45</v>
      </c>
      <c r="E229" t="s">
        <v>42</v>
      </c>
      <c r="F229">
        <v>0.18921428957856207</v>
      </c>
      <c r="G229">
        <f>VLOOKUP(E229,Sheet1!$AC$2:$AN$8,9,FALSE)*100</f>
        <v>5</v>
      </c>
      <c r="H229">
        <v>0.05</v>
      </c>
      <c r="I229">
        <v>2.7726500000000005</v>
      </c>
      <c r="J229" t="s">
        <v>6201</v>
      </c>
      <c r="K229">
        <v>-7.719850000000001</v>
      </c>
      <c r="L229">
        <f>VLOOKUP(D229,Sheet1!$AC$2:$AO$8,13,FALSE)</f>
        <v>5</v>
      </c>
      <c r="M229" t="s">
        <v>6203</v>
      </c>
      <c r="N229">
        <f>VLOOKUP(E229,Sheet1!$AC$2:$AO$8,13,FALSE)</f>
        <v>4</v>
      </c>
      <c r="O229" t="s">
        <v>6204</v>
      </c>
      <c r="P229" t="str">
        <f>M229&amp;N229&amp;O229&amp;A229&amp;"';"</f>
        <v>update kmn_layouts set optimization_goal_id = 4 where layoutid='309e33b78bbb5f37338d0f0fc3d54ce7';</v>
      </c>
      <c r="Q229" t="s">
        <v>6205</v>
      </c>
      <c r="R229" s="52" t="s">
        <v>6206</v>
      </c>
      <c r="S229" s="52" t="s">
        <v>6207</v>
      </c>
      <c r="T229" s="29" t="str">
        <f>Q229&amp;A229&amp;R229&amp;N229&amp;","&amp;L229&amp;S229</f>
        <v>insert into kmn_history(entity_type, change_id, entity_id, field, new_value, old_value, updated_by,timestamp) values ('placement', replace(uuid(),'-',''), '309e33b78bbb5f37338d0f0fc3d54ce7', 'optimization_goal_id',4,5,'shahar@komoona.com', unix_timestamp());</v>
      </c>
      <c r="U229" t="s">
        <v>6211</v>
      </c>
      <c r="V229" t="s">
        <v>6209</v>
      </c>
      <c r="W229" t="str">
        <f t="shared" si="3"/>
        <v>('309e33b78bbb5f37338d0f0fc3d54ce7',5,'komoona',date(current_timestamp), unix_timestamp(current_timestamp), current_timestamp, 'shahar@komoona.com'),</v>
      </c>
    </row>
    <row r="230" spans="1:23" ht="43.2" x14ac:dyDescent="0.3">
      <c r="A230" t="s">
        <v>1576</v>
      </c>
      <c r="B230">
        <v>220.70999999999995</v>
      </c>
      <c r="C230">
        <v>0.22168773503692629</v>
      </c>
      <c r="D230" t="s">
        <v>37</v>
      </c>
      <c r="E230" t="s">
        <v>34</v>
      </c>
      <c r="F230">
        <v>0.22243668161841304</v>
      </c>
      <c r="G230">
        <f>VLOOKUP(E230,Sheet1!$AC$2:$AN$8,9,FALSE)*100</f>
        <v>15</v>
      </c>
      <c r="H230">
        <v>0.15</v>
      </c>
      <c r="I230">
        <v>33.10649999999999</v>
      </c>
      <c r="J230" t="s">
        <v>6201</v>
      </c>
      <c r="K230">
        <v>-15.822200000000002</v>
      </c>
      <c r="L230">
        <f>VLOOKUP(D230,Sheet1!$AC$2:$AO$8,13,FALSE)</f>
        <v>2</v>
      </c>
      <c r="M230" t="s">
        <v>6203</v>
      </c>
      <c r="N230">
        <f>VLOOKUP(E230,Sheet1!$AC$2:$AO$8,13,FALSE)</f>
        <v>1</v>
      </c>
      <c r="O230" t="s">
        <v>6204</v>
      </c>
      <c r="P230" t="str">
        <f>M230&amp;N230&amp;O230&amp;A230&amp;"';"</f>
        <v>update kmn_layouts set optimization_goal_id = 1 where layoutid='30b504d67ae4919911fca82e4e82fe05';</v>
      </c>
      <c r="Q230" t="s">
        <v>6205</v>
      </c>
      <c r="R230" s="52" t="s">
        <v>6206</v>
      </c>
      <c r="S230" s="52" t="s">
        <v>6207</v>
      </c>
      <c r="T230" s="29" t="str">
        <f>Q230&amp;A230&amp;R230&amp;N230&amp;","&amp;L230&amp;S230</f>
        <v>insert into kmn_history(entity_type, change_id, entity_id, field, new_value, old_value, updated_by,timestamp) values ('placement', replace(uuid(),'-',''), '30b504d67ae4919911fca82e4e82fe05', 'optimization_goal_id',1,2,'shahar@komoona.com', unix_timestamp());</v>
      </c>
      <c r="U230" t="s">
        <v>6211</v>
      </c>
      <c r="V230" t="s">
        <v>6209</v>
      </c>
      <c r="W230" t="str">
        <f t="shared" si="3"/>
        <v>('30b504d67ae4919911fca82e4e82fe05',15,'komoona',date(current_timestamp), unix_timestamp(current_timestamp), current_timestamp, 'shahar@komoona.com'),</v>
      </c>
    </row>
    <row r="231" spans="1:23" ht="43.2" x14ac:dyDescent="0.3">
      <c r="A231" t="s">
        <v>295</v>
      </c>
      <c r="B231">
        <v>441.27870000000001</v>
      </c>
      <c r="C231">
        <v>0.29999975072442886</v>
      </c>
      <c r="D231" t="s">
        <v>45</v>
      </c>
      <c r="E231" t="s">
        <v>37</v>
      </c>
      <c r="F231">
        <v>0.92425358395952495</v>
      </c>
      <c r="G231">
        <f>VLOOKUP(E231,Sheet1!$AC$2:$AN$8,9,FALSE)*100</f>
        <v>25</v>
      </c>
      <c r="H231">
        <v>0.25</v>
      </c>
      <c r="I231">
        <v>110.319675</v>
      </c>
      <c r="J231" t="s">
        <v>6201</v>
      </c>
      <c r="K231">
        <v>-22.063825000000023</v>
      </c>
      <c r="L231">
        <f>VLOOKUP(D231,Sheet1!$AC$2:$AO$8,13,FALSE)</f>
        <v>5</v>
      </c>
      <c r="M231" t="s">
        <v>6203</v>
      </c>
      <c r="N231">
        <f>VLOOKUP(E231,Sheet1!$AC$2:$AO$8,13,FALSE)</f>
        <v>2</v>
      </c>
      <c r="O231" t="s">
        <v>6204</v>
      </c>
      <c r="P231" t="str">
        <f>M231&amp;N231&amp;O231&amp;A231&amp;"';"</f>
        <v>update kmn_layouts set optimization_goal_id = 2 where layoutid='30bde80b4dfddf88a989361ce06bd016';</v>
      </c>
      <c r="Q231" t="s">
        <v>6205</v>
      </c>
      <c r="R231" s="52" t="s">
        <v>6206</v>
      </c>
      <c r="S231" s="52" t="s">
        <v>6207</v>
      </c>
      <c r="T231" s="29" t="str">
        <f>Q231&amp;A231&amp;R231&amp;N231&amp;","&amp;L231&amp;S231</f>
        <v>insert into kmn_history(entity_type, change_id, entity_id, field, new_value, old_value, updated_by,timestamp) values ('placement', replace(uuid(),'-',''), '30bde80b4dfddf88a989361ce06bd016', 'optimization_goal_id',2,5,'shahar@komoona.com', unix_timestamp());</v>
      </c>
      <c r="U231" t="s">
        <v>6211</v>
      </c>
      <c r="V231" t="s">
        <v>6209</v>
      </c>
      <c r="W231" t="str">
        <f t="shared" si="3"/>
        <v>('30bde80b4dfddf88a989361ce06bd016',25,'komoona',date(current_timestamp), unix_timestamp(current_timestamp), current_timestamp, 'shahar@komoona.com'),</v>
      </c>
    </row>
    <row r="232" spans="1:23" ht="43.2" x14ac:dyDescent="0.3">
      <c r="A232" t="s">
        <v>744</v>
      </c>
      <c r="B232">
        <v>29.083200000000001</v>
      </c>
      <c r="C232">
        <v>0.30010452769984047</v>
      </c>
      <c r="D232" t="s">
        <v>37</v>
      </c>
      <c r="E232" t="s">
        <v>42</v>
      </c>
      <c r="F232">
        <v>0.38630377675083905</v>
      </c>
      <c r="G232">
        <f>VLOOKUP(E232,Sheet1!$AC$2:$AN$8,9,FALSE)*100</f>
        <v>5</v>
      </c>
      <c r="H232">
        <v>0.05</v>
      </c>
      <c r="I232">
        <v>1.4541600000000001</v>
      </c>
      <c r="J232" t="s">
        <v>6201</v>
      </c>
      <c r="K232">
        <v>-7.2738400000000016</v>
      </c>
      <c r="L232">
        <f>VLOOKUP(D232,Sheet1!$AC$2:$AO$8,13,FALSE)</f>
        <v>2</v>
      </c>
      <c r="M232" t="s">
        <v>6203</v>
      </c>
      <c r="N232">
        <f>VLOOKUP(E232,Sheet1!$AC$2:$AO$8,13,FALSE)</f>
        <v>4</v>
      </c>
      <c r="O232" t="s">
        <v>6204</v>
      </c>
      <c r="P232" t="str">
        <f>M232&amp;N232&amp;O232&amp;A232&amp;"';"</f>
        <v>update kmn_layouts set optimization_goal_id = 4 where layoutid='30c074887ed489220cf51af47d8e6d38';</v>
      </c>
      <c r="Q232" t="s">
        <v>6205</v>
      </c>
      <c r="R232" s="52" t="s">
        <v>6206</v>
      </c>
      <c r="S232" s="52" t="s">
        <v>6207</v>
      </c>
      <c r="T232" s="29" t="str">
        <f>Q232&amp;A232&amp;R232&amp;N232&amp;","&amp;L232&amp;S232</f>
        <v>insert into kmn_history(entity_type, change_id, entity_id, field, new_value, old_value, updated_by,timestamp) values ('placement', replace(uuid(),'-',''), '30c074887ed489220cf51af47d8e6d38', 'optimization_goal_id',4,2,'shahar@komoona.com', unix_timestamp());</v>
      </c>
      <c r="U232" t="s">
        <v>6211</v>
      </c>
      <c r="V232" t="s">
        <v>6209</v>
      </c>
      <c r="W232" t="str">
        <f t="shared" si="3"/>
        <v>('30c074887ed489220cf51af47d8e6d38',5,'komoona',date(current_timestamp), unix_timestamp(current_timestamp), current_timestamp, 'shahar@komoona.com'),</v>
      </c>
    </row>
    <row r="233" spans="1:23" ht="43.2" x14ac:dyDescent="0.3">
      <c r="A233" t="s">
        <v>1669</v>
      </c>
      <c r="B233">
        <v>1.0548</v>
      </c>
      <c r="C233">
        <v>9.7459233978005308E-2</v>
      </c>
      <c r="D233" t="s">
        <v>34</v>
      </c>
      <c r="E233" t="s">
        <v>37</v>
      </c>
      <c r="F233">
        <v>8.6177474402730311E-2</v>
      </c>
      <c r="G233">
        <f>VLOOKUP(E233,Sheet1!$AC$2:$AN$8,9,FALSE)*100</f>
        <v>25</v>
      </c>
      <c r="H233">
        <v>8.6177474402730311E-2</v>
      </c>
      <c r="I233">
        <v>9.0899999999999925E-2</v>
      </c>
      <c r="J233" t="s">
        <v>6201</v>
      </c>
      <c r="K233">
        <v>-1.1900000000000063E-2</v>
      </c>
      <c r="L233">
        <f>VLOOKUP(D233,Sheet1!$AC$2:$AO$8,13,FALSE)</f>
        <v>1</v>
      </c>
      <c r="M233" t="s">
        <v>6203</v>
      </c>
      <c r="N233">
        <f>VLOOKUP(E233,Sheet1!$AC$2:$AO$8,13,FALSE)</f>
        <v>2</v>
      </c>
      <c r="O233" t="s">
        <v>6204</v>
      </c>
      <c r="P233" t="str">
        <f>M233&amp;N233&amp;O233&amp;A233&amp;"';"</f>
        <v>update kmn_layouts set optimization_goal_id = 2 where layoutid='30d6d3f1f2780383953cdac8eca1febc';</v>
      </c>
      <c r="Q233" t="s">
        <v>6205</v>
      </c>
      <c r="R233" s="52" t="s">
        <v>6206</v>
      </c>
      <c r="S233" s="52" t="s">
        <v>6207</v>
      </c>
      <c r="T233" s="29" t="str">
        <f>Q233&amp;A233&amp;R233&amp;N233&amp;","&amp;L233&amp;S233</f>
        <v>insert into kmn_history(entity_type, change_id, entity_id, field, new_value, old_value, updated_by,timestamp) values ('placement', replace(uuid(),'-',''), '30d6d3f1f2780383953cdac8eca1febc', 'optimization_goal_id',2,1,'shahar@komoona.com', unix_timestamp());</v>
      </c>
      <c r="U233" t="s">
        <v>6211</v>
      </c>
      <c r="V233" t="s">
        <v>6209</v>
      </c>
      <c r="W233" t="str">
        <f t="shared" si="3"/>
        <v>('30d6d3f1f2780383953cdac8eca1febc',25,'komoona',date(current_timestamp), unix_timestamp(current_timestamp), current_timestamp, 'shahar@komoona.com'),</v>
      </c>
    </row>
    <row r="234" spans="1:23" ht="43.2" x14ac:dyDescent="0.3">
      <c r="A234" t="s">
        <v>2158</v>
      </c>
      <c r="B234">
        <v>61.26570000000001</v>
      </c>
      <c r="C234">
        <v>0.23001614280094732</v>
      </c>
      <c r="D234" t="s">
        <v>34</v>
      </c>
      <c r="E234" t="s">
        <v>42</v>
      </c>
      <c r="F234">
        <v>0.4384631204736093</v>
      </c>
      <c r="G234">
        <f>VLOOKUP(E234,Sheet1!$AC$2:$AN$8,9,FALSE)*100</f>
        <v>5</v>
      </c>
      <c r="H234">
        <v>0.05</v>
      </c>
      <c r="I234">
        <v>3.0632850000000005</v>
      </c>
      <c r="J234" t="s">
        <v>6201</v>
      </c>
      <c r="K234">
        <v>-11.028815</v>
      </c>
      <c r="L234">
        <f>VLOOKUP(D234,Sheet1!$AC$2:$AO$8,13,FALSE)</f>
        <v>1</v>
      </c>
      <c r="M234" t="s">
        <v>6203</v>
      </c>
      <c r="N234">
        <f>VLOOKUP(E234,Sheet1!$AC$2:$AO$8,13,FALSE)</f>
        <v>4</v>
      </c>
      <c r="O234" t="s">
        <v>6204</v>
      </c>
      <c r="P234" t="str">
        <f>M234&amp;N234&amp;O234&amp;A234&amp;"';"</f>
        <v>update kmn_layouts set optimization_goal_id = 4 where layoutid='30e1ce70187c733b60db7be4870aaa42';</v>
      </c>
      <c r="Q234" t="s">
        <v>6205</v>
      </c>
      <c r="R234" s="52" t="s">
        <v>6206</v>
      </c>
      <c r="S234" s="52" t="s">
        <v>6207</v>
      </c>
      <c r="T234" s="29" t="str">
        <f>Q234&amp;A234&amp;R234&amp;N234&amp;","&amp;L234&amp;S234</f>
        <v>insert into kmn_history(entity_type, change_id, entity_id, field, new_value, old_value, updated_by,timestamp) values ('placement', replace(uuid(),'-',''), '30e1ce70187c733b60db7be4870aaa42', 'optimization_goal_id',4,1,'shahar@komoona.com', unix_timestamp());</v>
      </c>
      <c r="U234" t="s">
        <v>6211</v>
      </c>
      <c r="V234" t="s">
        <v>6209</v>
      </c>
      <c r="W234" t="str">
        <f t="shared" si="3"/>
        <v>('30e1ce70187c733b60db7be4870aaa42',5,'komoona',date(current_timestamp), unix_timestamp(current_timestamp), current_timestamp, 'shahar@komoona.com'),</v>
      </c>
    </row>
    <row r="235" spans="1:23" ht="43.2" x14ac:dyDescent="0.3">
      <c r="A235" t="s">
        <v>433</v>
      </c>
      <c r="B235">
        <v>59.570699999999988</v>
      </c>
      <c r="C235">
        <v>0.24530683708601714</v>
      </c>
      <c r="D235" t="s">
        <v>37</v>
      </c>
      <c r="E235" t="s">
        <v>42</v>
      </c>
      <c r="F235">
        <v>0.24531271245763431</v>
      </c>
      <c r="G235">
        <f>VLOOKUP(E235,Sheet1!$AC$2:$AN$8,9,FALSE)*100</f>
        <v>5</v>
      </c>
      <c r="H235">
        <v>0.05</v>
      </c>
      <c r="I235">
        <v>2.9785349999999995</v>
      </c>
      <c r="J235" t="s">
        <v>6201</v>
      </c>
      <c r="K235">
        <v>-11.634564999999998</v>
      </c>
      <c r="L235">
        <f>VLOOKUP(D235,Sheet1!$AC$2:$AO$8,13,FALSE)</f>
        <v>2</v>
      </c>
      <c r="M235" t="s">
        <v>6203</v>
      </c>
      <c r="N235">
        <f>VLOOKUP(E235,Sheet1!$AC$2:$AO$8,13,FALSE)</f>
        <v>4</v>
      </c>
      <c r="O235" t="s">
        <v>6204</v>
      </c>
      <c r="P235" t="str">
        <f>M235&amp;N235&amp;O235&amp;A235&amp;"';"</f>
        <v>update kmn_layouts set optimization_goal_id = 4 where layoutid='31cfea2da52a85e6d1b3f3cd5a29b204';</v>
      </c>
      <c r="Q235" t="s">
        <v>6205</v>
      </c>
      <c r="R235" s="52" t="s">
        <v>6206</v>
      </c>
      <c r="S235" s="52" t="s">
        <v>6207</v>
      </c>
      <c r="T235" s="29" t="str">
        <f>Q235&amp;A235&amp;R235&amp;N235&amp;","&amp;L235&amp;S235</f>
        <v>insert into kmn_history(entity_type, change_id, entity_id, field, new_value, old_value, updated_by,timestamp) values ('placement', replace(uuid(),'-',''), '31cfea2da52a85e6d1b3f3cd5a29b204', 'optimization_goal_id',4,2,'shahar@komoona.com', unix_timestamp());</v>
      </c>
      <c r="U235" t="s">
        <v>6211</v>
      </c>
      <c r="V235" t="s">
        <v>6209</v>
      </c>
      <c r="W235" t="str">
        <f t="shared" si="3"/>
        <v>('31cfea2da52a85e6d1b3f3cd5a29b204',5,'komoona',date(current_timestamp), unix_timestamp(current_timestamp), current_timestamp, 'shahar@komoona.com'),</v>
      </c>
    </row>
    <row r="236" spans="1:23" ht="43.2" x14ac:dyDescent="0.3">
      <c r="A236" t="s">
        <v>1670</v>
      </c>
      <c r="B236">
        <v>24.2074</v>
      </c>
      <c r="C236">
        <v>0.28273998859852773</v>
      </c>
      <c r="D236" t="s">
        <v>33</v>
      </c>
      <c r="E236" t="s">
        <v>37</v>
      </c>
      <c r="F236">
        <v>0.28273998859852778</v>
      </c>
      <c r="G236">
        <f>VLOOKUP(E236,Sheet1!$AC$2:$AN$8,9,FALSE)*100</f>
        <v>25</v>
      </c>
      <c r="H236">
        <v>0.25</v>
      </c>
      <c r="I236">
        <v>6.05185</v>
      </c>
      <c r="J236" t="s">
        <v>6201</v>
      </c>
      <c r="K236">
        <v>-0.79255000000000031</v>
      </c>
      <c r="L236">
        <f>VLOOKUP(D236,Sheet1!$AC$2:$AO$8,13,FALSE)</f>
        <v>3</v>
      </c>
      <c r="M236" t="s">
        <v>6203</v>
      </c>
      <c r="N236">
        <f>VLOOKUP(E236,Sheet1!$AC$2:$AO$8,13,FALSE)</f>
        <v>2</v>
      </c>
      <c r="O236" t="s">
        <v>6204</v>
      </c>
      <c r="P236" t="str">
        <f>M236&amp;N236&amp;O236&amp;A236&amp;"';"</f>
        <v>update kmn_layouts set optimization_goal_id = 2 where layoutid='322dade5c1f91acae41cf979c598b674';</v>
      </c>
      <c r="Q236" t="s">
        <v>6205</v>
      </c>
      <c r="R236" s="52" t="s">
        <v>6206</v>
      </c>
      <c r="S236" s="52" t="s">
        <v>6207</v>
      </c>
      <c r="T236" s="29" t="str">
        <f>Q236&amp;A236&amp;R236&amp;N236&amp;","&amp;L236&amp;S236</f>
        <v>insert into kmn_history(entity_type, change_id, entity_id, field, new_value, old_value, updated_by,timestamp) values ('placement', replace(uuid(),'-',''), '322dade5c1f91acae41cf979c598b674', 'optimization_goal_id',2,3,'shahar@komoona.com', unix_timestamp());</v>
      </c>
      <c r="U236" t="s">
        <v>6211</v>
      </c>
      <c r="V236" t="s">
        <v>6209</v>
      </c>
      <c r="W236" t="str">
        <f t="shared" si="3"/>
        <v>('322dade5c1f91acae41cf979c598b674',25,'komoona',date(current_timestamp), unix_timestamp(current_timestamp), current_timestamp, 'shahar@komoona.com'),</v>
      </c>
    </row>
    <row r="237" spans="1:23" ht="43.2" x14ac:dyDescent="0.3">
      <c r="A237" t="s">
        <v>1415</v>
      </c>
      <c r="B237">
        <v>199.14530000000002</v>
      </c>
      <c r="C237">
        <v>0.24778290022410773</v>
      </c>
      <c r="D237" t="s">
        <v>37</v>
      </c>
      <c r="E237" t="s">
        <v>42</v>
      </c>
      <c r="F237">
        <v>0.24778541095371076</v>
      </c>
      <c r="G237">
        <f>VLOOKUP(E237,Sheet1!$AC$2:$AN$8,9,FALSE)*100</f>
        <v>5</v>
      </c>
      <c r="H237">
        <v>0.05</v>
      </c>
      <c r="I237">
        <v>9.9572650000000014</v>
      </c>
      <c r="J237" t="s">
        <v>6201</v>
      </c>
      <c r="K237">
        <v>-39.387535000000007</v>
      </c>
      <c r="L237">
        <f>VLOOKUP(D237,Sheet1!$AC$2:$AO$8,13,FALSE)</f>
        <v>2</v>
      </c>
      <c r="M237" t="s">
        <v>6203</v>
      </c>
      <c r="N237">
        <f>VLOOKUP(E237,Sheet1!$AC$2:$AO$8,13,FALSE)</f>
        <v>4</v>
      </c>
      <c r="O237" t="s">
        <v>6204</v>
      </c>
      <c r="P237" t="str">
        <f>M237&amp;N237&amp;O237&amp;A237&amp;"';"</f>
        <v>update kmn_layouts set optimization_goal_id = 4 where layoutid='3239d3ea8d051f245b71387bc443bee9';</v>
      </c>
      <c r="Q237" t="s">
        <v>6205</v>
      </c>
      <c r="R237" s="52" t="s">
        <v>6206</v>
      </c>
      <c r="S237" s="52" t="s">
        <v>6207</v>
      </c>
      <c r="T237" s="29" t="str">
        <f>Q237&amp;A237&amp;R237&amp;N237&amp;","&amp;L237&amp;S237</f>
        <v>insert into kmn_history(entity_type, change_id, entity_id, field, new_value, old_value, updated_by,timestamp) values ('placement', replace(uuid(),'-',''), '3239d3ea8d051f245b71387bc443bee9', 'optimization_goal_id',4,2,'shahar@komoona.com', unix_timestamp());</v>
      </c>
      <c r="U237" t="s">
        <v>6211</v>
      </c>
      <c r="V237" t="s">
        <v>6209</v>
      </c>
      <c r="W237" t="str">
        <f t="shared" si="3"/>
        <v>('3239d3ea8d051f245b71387bc443bee9',5,'komoona',date(current_timestamp), unix_timestamp(current_timestamp), current_timestamp, 'shahar@komoona.com'),</v>
      </c>
    </row>
    <row r="238" spans="1:23" ht="43.2" x14ac:dyDescent="0.3">
      <c r="A238" t="s">
        <v>1790</v>
      </c>
      <c r="B238">
        <v>11.194599999999999</v>
      </c>
      <c r="C238">
        <v>0.3264252407410716</v>
      </c>
      <c r="D238" t="s">
        <v>37</v>
      </c>
      <c r="E238" t="s">
        <v>34</v>
      </c>
      <c r="F238">
        <v>0.35806549586407721</v>
      </c>
      <c r="G238">
        <f>VLOOKUP(E238,Sheet1!$AC$2:$AN$8,9,FALSE)*100</f>
        <v>15</v>
      </c>
      <c r="H238">
        <v>0.15</v>
      </c>
      <c r="I238">
        <v>1.67919</v>
      </c>
      <c r="J238" t="s">
        <v>6201</v>
      </c>
      <c r="K238">
        <v>-1.9750099999999999</v>
      </c>
      <c r="L238">
        <f>VLOOKUP(D238,Sheet1!$AC$2:$AO$8,13,FALSE)</f>
        <v>2</v>
      </c>
      <c r="M238" t="s">
        <v>6203</v>
      </c>
      <c r="N238">
        <f>VLOOKUP(E238,Sheet1!$AC$2:$AO$8,13,FALSE)</f>
        <v>1</v>
      </c>
      <c r="O238" t="s">
        <v>6204</v>
      </c>
      <c r="P238" t="str">
        <f>M238&amp;N238&amp;O238&amp;A238&amp;"';"</f>
        <v>update kmn_layouts set optimization_goal_id = 1 where layoutid='3242c95f2803cd73deadd96d7c639740';</v>
      </c>
      <c r="Q238" t="s">
        <v>6205</v>
      </c>
      <c r="R238" s="52" t="s">
        <v>6206</v>
      </c>
      <c r="S238" s="52" t="s">
        <v>6207</v>
      </c>
      <c r="T238" s="29" t="str">
        <f>Q238&amp;A238&amp;R238&amp;N238&amp;","&amp;L238&amp;S238</f>
        <v>insert into kmn_history(entity_type, change_id, entity_id, field, new_value, old_value, updated_by,timestamp) values ('placement', replace(uuid(),'-',''), '3242c95f2803cd73deadd96d7c639740', 'optimization_goal_id',1,2,'shahar@komoona.com', unix_timestamp());</v>
      </c>
      <c r="U238" t="s">
        <v>6211</v>
      </c>
      <c r="V238" t="s">
        <v>6209</v>
      </c>
      <c r="W238" t="str">
        <f t="shared" si="3"/>
        <v>('3242c95f2803cd73deadd96d7c639740',15,'komoona',date(current_timestamp), unix_timestamp(current_timestamp), current_timestamp, 'shahar@komoona.com'),</v>
      </c>
    </row>
    <row r="239" spans="1:23" ht="43.2" x14ac:dyDescent="0.3">
      <c r="A239" t="s">
        <v>1073</v>
      </c>
      <c r="B239">
        <v>333.50840000000005</v>
      </c>
      <c r="C239">
        <v>0.40000041977953177</v>
      </c>
      <c r="D239" t="s">
        <v>33</v>
      </c>
      <c r="E239" t="s">
        <v>37</v>
      </c>
      <c r="F239">
        <v>0.6375263711498721</v>
      </c>
      <c r="G239">
        <f>VLOOKUP(E239,Sheet1!$AC$2:$AN$8,9,FALSE)*100</f>
        <v>25</v>
      </c>
      <c r="H239">
        <v>0.25</v>
      </c>
      <c r="I239">
        <v>83.377100000000013</v>
      </c>
      <c r="J239" t="s">
        <v>6201</v>
      </c>
      <c r="K239">
        <v>-50.026399999999995</v>
      </c>
      <c r="L239">
        <f>VLOOKUP(D239,Sheet1!$AC$2:$AO$8,13,FALSE)</f>
        <v>3</v>
      </c>
      <c r="M239" t="s">
        <v>6203</v>
      </c>
      <c r="N239">
        <f>VLOOKUP(E239,Sheet1!$AC$2:$AO$8,13,FALSE)</f>
        <v>2</v>
      </c>
      <c r="O239" t="s">
        <v>6204</v>
      </c>
      <c r="P239" t="str">
        <f>M239&amp;N239&amp;O239&amp;A239&amp;"';"</f>
        <v>update kmn_layouts set optimization_goal_id = 2 where layoutid='32459061efe9bccd49447fa84c637f44';</v>
      </c>
      <c r="Q239" t="s">
        <v>6205</v>
      </c>
      <c r="R239" s="52" t="s">
        <v>6206</v>
      </c>
      <c r="S239" s="52" t="s">
        <v>6207</v>
      </c>
      <c r="T239" s="29" t="str">
        <f>Q239&amp;A239&amp;R239&amp;N239&amp;","&amp;L239&amp;S239</f>
        <v>insert into kmn_history(entity_type, change_id, entity_id, field, new_value, old_value, updated_by,timestamp) values ('placement', replace(uuid(),'-',''), '32459061efe9bccd49447fa84c637f44', 'optimization_goal_id',2,3,'shahar@komoona.com', unix_timestamp());</v>
      </c>
      <c r="U239" t="s">
        <v>6211</v>
      </c>
      <c r="V239" t="s">
        <v>6209</v>
      </c>
      <c r="W239" t="str">
        <f t="shared" si="3"/>
        <v>('32459061efe9bccd49447fa84c637f44',25,'komoona',date(current_timestamp), unix_timestamp(current_timestamp), current_timestamp, 'shahar@komoona.com'),</v>
      </c>
    </row>
    <row r="240" spans="1:23" ht="43.2" x14ac:dyDescent="0.3">
      <c r="A240" t="s">
        <v>325</v>
      </c>
      <c r="B240">
        <v>14.269000000000002</v>
      </c>
      <c r="C240">
        <v>0.10000700819959352</v>
      </c>
      <c r="D240" t="s">
        <v>45</v>
      </c>
      <c r="E240" t="s">
        <v>34</v>
      </c>
      <c r="F240">
        <v>0.26809166725068345</v>
      </c>
      <c r="G240">
        <f>VLOOKUP(E240,Sheet1!$AC$2:$AN$8,9,FALSE)*100</f>
        <v>15</v>
      </c>
      <c r="H240">
        <v>0.15</v>
      </c>
      <c r="I240">
        <v>2.1403500000000002</v>
      </c>
      <c r="J240" t="s">
        <v>6201</v>
      </c>
      <c r="K240">
        <v>0.71335000000000015</v>
      </c>
      <c r="L240">
        <f>VLOOKUP(D240,Sheet1!$AC$2:$AO$8,13,FALSE)</f>
        <v>5</v>
      </c>
      <c r="M240" t="s">
        <v>6203</v>
      </c>
      <c r="N240">
        <f>VLOOKUP(E240,Sheet1!$AC$2:$AO$8,13,FALSE)</f>
        <v>1</v>
      </c>
      <c r="O240" t="s">
        <v>6204</v>
      </c>
      <c r="P240" t="str">
        <f>M240&amp;N240&amp;O240&amp;A240&amp;"';"</f>
        <v>update kmn_layouts set optimization_goal_id = 1 where layoutid='32980497638d3ca8abc7f8b3850cb54d';</v>
      </c>
      <c r="Q240" t="s">
        <v>6205</v>
      </c>
      <c r="R240" s="52" t="s">
        <v>6206</v>
      </c>
      <c r="S240" s="52" t="s">
        <v>6207</v>
      </c>
      <c r="T240" s="29" t="str">
        <f>Q240&amp;A240&amp;R240&amp;N240&amp;","&amp;L240&amp;S240</f>
        <v>insert into kmn_history(entity_type, change_id, entity_id, field, new_value, old_value, updated_by,timestamp) values ('placement', replace(uuid(),'-',''), '32980497638d3ca8abc7f8b3850cb54d', 'optimization_goal_id',1,5,'shahar@komoona.com', unix_timestamp());</v>
      </c>
      <c r="U240" t="s">
        <v>6211</v>
      </c>
      <c r="V240" t="s">
        <v>6209</v>
      </c>
      <c r="W240" t="str">
        <f t="shared" si="3"/>
        <v>('32980497638d3ca8abc7f8b3850cb54d',15,'komoona',date(current_timestamp), unix_timestamp(current_timestamp), current_timestamp, 'shahar@komoona.com'),</v>
      </c>
    </row>
    <row r="241" spans="1:23" ht="43.2" x14ac:dyDescent="0.3">
      <c r="A241" t="s">
        <v>1791</v>
      </c>
      <c r="B241">
        <v>9.9531000000000009</v>
      </c>
      <c r="C241">
        <v>0.26945373803136713</v>
      </c>
      <c r="D241" t="s">
        <v>37</v>
      </c>
      <c r="E241" t="s">
        <v>34</v>
      </c>
      <c r="F241">
        <v>0.29650058775657834</v>
      </c>
      <c r="G241">
        <f>VLOOKUP(E241,Sheet1!$AC$2:$AN$8,9,FALSE)*100</f>
        <v>15</v>
      </c>
      <c r="H241">
        <v>0.15</v>
      </c>
      <c r="I241">
        <v>1.4929650000000001</v>
      </c>
      <c r="J241" t="s">
        <v>6201</v>
      </c>
      <c r="K241">
        <v>-1.1889350000000005</v>
      </c>
      <c r="L241">
        <f>VLOOKUP(D241,Sheet1!$AC$2:$AO$8,13,FALSE)</f>
        <v>2</v>
      </c>
      <c r="M241" t="s">
        <v>6203</v>
      </c>
      <c r="N241">
        <f>VLOOKUP(E241,Sheet1!$AC$2:$AO$8,13,FALSE)</f>
        <v>1</v>
      </c>
      <c r="O241" t="s">
        <v>6204</v>
      </c>
      <c r="P241" t="str">
        <f>M241&amp;N241&amp;O241&amp;A241&amp;"';"</f>
        <v>update kmn_layouts set optimization_goal_id = 1 where layoutid='335059b52a9b864e37d26c85de166eee';</v>
      </c>
      <c r="Q241" t="s">
        <v>6205</v>
      </c>
      <c r="R241" s="52" t="s">
        <v>6206</v>
      </c>
      <c r="S241" s="52" t="s">
        <v>6207</v>
      </c>
      <c r="T241" s="29" t="str">
        <f>Q241&amp;A241&amp;R241&amp;N241&amp;","&amp;L241&amp;S241</f>
        <v>insert into kmn_history(entity_type, change_id, entity_id, field, new_value, old_value, updated_by,timestamp) values ('placement', replace(uuid(),'-',''), '335059b52a9b864e37d26c85de166eee', 'optimization_goal_id',1,2,'shahar@komoona.com', unix_timestamp());</v>
      </c>
      <c r="U241" t="s">
        <v>6211</v>
      </c>
      <c r="V241" t="s">
        <v>6209</v>
      </c>
      <c r="W241" t="str">
        <f t="shared" si="3"/>
        <v>('335059b52a9b864e37d26c85de166eee',15,'komoona',date(current_timestamp), unix_timestamp(current_timestamp), current_timestamp, 'shahar@komoona.com'),</v>
      </c>
    </row>
    <row r="242" spans="1:23" ht="43.2" x14ac:dyDescent="0.3">
      <c r="A242" t="s">
        <v>1792</v>
      </c>
      <c r="B242">
        <v>4.8711000000000002</v>
      </c>
      <c r="C242">
        <v>0.31249615076676723</v>
      </c>
      <c r="D242" t="s">
        <v>37</v>
      </c>
      <c r="E242" t="s">
        <v>34</v>
      </c>
      <c r="F242">
        <v>0.33023341750323343</v>
      </c>
      <c r="G242">
        <f>VLOOKUP(E242,Sheet1!$AC$2:$AN$8,9,FALSE)*100</f>
        <v>15</v>
      </c>
      <c r="H242">
        <v>0.15</v>
      </c>
      <c r="I242">
        <v>0.73066500000000001</v>
      </c>
      <c r="J242" t="s">
        <v>6201</v>
      </c>
      <c r="K242">
        <v>-0.79153499999999999</v>
      </c>
      <c r="L242">
        <f>VLOOKUP(D242,Sheet1!$AC$2:$AO$8,13,FALSE)</f>
        <v>2</v>
      </c>
      <c r="M242" t="s">
        <v>6203</v>
      </c>
      <c r="N242">
        <f>VLOOKUP(E242,Sheet1!$AC$2:$AO$8,13,FALSE)</f>
        <v>1</v>
      </c>
      <c r="O242" t="s">
        <v>6204</v>
      </c>
      <c r="P242" t="str">
        <f>M242&amp;N242&amp;O242&amp;A242&amp;"';"</f>
        <v>update kmn_layouts set optimization_goal_id = 1 where layoutid='33b92f9e6582d6b79dbe9fceb37c596f';</v>
      </c>
      <c r="Q242" t="s">
        <v>6205</v>
      </c>
      <c r="R242" s="52" t="s">
        <v>6206</v>
      </c>
      <c r="S242" s="52" t="s">
        <v>6207</v>
      </c>
      <c r="T242" s="29" t="str">
        <f>Q242&amp;A242&amp;R242&amp;N242&amp;","&amp;L242&amp;S242</f>
        <v>insert into kmn_history(entity_type, change_id, entity_id, field, new_value, old_value, updated_by,timestamp) values ('placement', replace(uuid(),'-',''), '33b92f9e6582d6b79dbe9fceb37c596f', 'optimization_goal_id',1,2,'shahar@komoona.com', unix_timestamp());</v>
      </c>
      <c r="U242" t="s">
        <v>6211</v>
      </c>
      <c r="V242" t="s">
        <v>6209</v>
      </c>
      <c r="W242" t="str">
        <f t="shared" si="3"/>
        <v>('33b92f9e6582d6b79dbe9fceb37c596f',15,'komoona',date(current_timestamp), unix_timestamp(current_timestamp), current_timestamp, 'shahar@komoona.com'),</v>
      </c>
    </row>
    <row r="243" spans="1:23" ht="43.2" x14ac:dyDescent="0.3">
      <c r="A243" t="s">
        <v>1671</v>
      </c>
      <c r="B243">
        <v>45.142499999999998</v>
      </c>
      <c r="C243">
        <v>0.27841391150246442</v>
      </c>
      <c r="D243" t="s">
        <v>45</v>
      </c>
      <c r="E243" t="s">
        <v>37</v>
      </c>
      <c r="F243">
        <v>0.27848479813922578</v>
      </c>
      <c r="G243">
        <f>VLOOKUP(E243,Sheet1!$AC$2:$AN$8,9,FALSE)*100</f>
        <v>25</v>
      </c>
      <c r="H243">
        <v>0.25</v>
      </c>
      <c r="I243">
        <v>11.285625</v>
      </c>
      <c r="J243" t="s">
        <v>6201</v>
      </c>
      <c r="K243">
        <v>-1.2826750000000011</v>
      </c>
      <c r="L243">
        <f>VLOOKUP(D243,Sheet1!$AC$2:$AO$8,13,FALSE)</f>
        <v>5</v>
      </c>
      <c r="M243" t="s">
        <v>6203</v>
      </c>
      <c r="N243">
        <f>VLOOKUP(E243,Sheet1!$AC$2:$AO$8,13,FALSE)</f>
        <v>2</v>
      </c>
      <c r="O243" t="s">
        <v>6204</v>
      </c>
      <c r="P243" t="str">
        <f>M243&amp;N243&amp;O243&amp;A243&amp;"';"</f>
        <v>update kmn_layouts set optimization_goal_id = 2 where layoutid='33cf2dbac5f8b9acd322e278ad3725fd';</v>
      </c>
      <c r="Q243" t="s">
        <v>6205</v>
      </c>
      <c r="R243" s="52" t="s">
        <v>6206</v>
      </c>
      <c r="S243" s="52" t="s">
        <v>6207</v>
      </c>
      <c r="T243" s="29" t="str">
        <f>Q243&amp;A243&amp;R243&amp;N243&amp;","&amp;L243&amp;S243</f>
        <v>insert into kmn_history(entity_type, change_id, entity_id, field, new_value, old_value, updated_by,timestamp) values ('placement', replace(uuid(),'-',''), '33cf2dbac5f8b9acd322e278ad3725fd', 'optimization_goal_id',2,5,'shahar@komoona.com', unix_timestamp());</v>
      </c>
      <c r="U243" t="s">
        <v>6211</v>
      </c>
      <c r="V243" t="s">
        <v>6209</v>
      </c>
      <c r="W243" t="str">
        <f t="shared" si="3"/>
        <v>('33cf2dbac5f8b9acd322e278ad3725fd',25,'komoona',date(current_timestamp), unix_timestamp(current_timestamp), current_timestamp, 'shahar@komoona.com'),</v>
      </c>
    </row>
    <row r="244" spans="1:23" ht="43.2" x14ac:dyDescent="0.3">
      <c r="A244" t="s">
        <v>1418</v>
      </c>
      <c r="B244">
        <v>254.33089999999999</v>
      </c>
      <c r="C244">
        <v>0.3181103829695881</v>
      </c>
      <c r="D244" t="s">
        <v>37</v>
      </c>
      <c r="E244" t="s">
        <v>34</v>
      </c>
      <c r="F244">
        <v>0.35772413025707844</v>
      </c>
      <c r="G244">
        <f>VLOOKUP(E244,Sheet1!$AC$2:$AN$8,9,FALSE)*100</f>
        <v>15</v>
      </c>
      <c r="H244">
        <v>0.15</v>
      </c>
      <c r="I244">
        <v>38.149634999999996</v>
      </c>
      <c r="J244" t="s">
        <v>6201</v>
      </c>
      <c r="K244">
        <v>-42.755665000000015</v>
      </c>
      <c r="L244">
        <f>VLOOKUP(D244,Sheet1!$AC$2:$AO$8,13,FALSE)</f>
        <v>2</v>
      </c>
      <c r="M244" t="s">
        <v>6203</v>
      </c>
      <c r="N244">
        <f>VLOOKUP(E244,Sheet1!$AC$2:$AO$8,13,FALSE)</f>
        <v>1</v>
      </c>
      <c r="O244" t="s">
        <v>6204</v>
      </c>
      <c r="P244" t="str">
        <f>M244&amp;N244&amp;O244&amp;A244&amp;"';"</f>
        <v>update kmn_layouts set optimization_goal_id = 1 where layoutid='3445df7201dee73b2aeca2367444e1a5';</v>
      </c>
      <c r="Q244" t="s">
        <v>6205</v>
      </c>
      <c r="R244" s="52" t="s">
        <v>6206</v>
      </c>
      <c r="S244" s="52" t="s">
        <v>6207</v>
      </c>
      <c r="T244" s="29" t="str">
        <f>Q244&amp;A244&amp;R244&amp;N244&amp;","&amp;L244&amp;S244</f>
        <v>insert into kmn_history(entity_type, change_id, entity_id, field, new_value, old_value, updated_by,timestamp) values ('placement', replace(uuid(),'-',''), '3445df7201dee73b2aeca2367444e1a5', 'optimization_goal_id',1,2,'shahar@komoona.com', unix_timestamp());</v>
      </c>
      <c r="U244" t="s">
        <v>6211</v>
      </c>
      <c r="V244" t="s">
        <v>6209</v>
      </c>
      <c r="W244" t="str">
        <f t="shared" si="3"/>
        <v>('3445df7201dee73b2aeca2367444e1a5',15,'komoona',date(current_timestamp), unix_timestamp(current_timestamp), current_timestamp, 'shahar@komoona.com'),</v>
      </c>
    </row>
    <row r="245" spans="1:23" ht="43.2" x14ac:dyDescent="0.3">
      <c r="A245" t="s">
        <v>1074</v>
      </c>
      <c r="B245">
        <v>1433.3861999999999</v>
      </c>
      <c r="C245">
        <v>0.39999980465836771</v>
      </c>
      <c r="D245" t="s">
        <v>33</v>
      </c>
      <c r="E245" t="s">
        <v>37</v>
      </c>
      <c r="F245">
        <v>0.908650962315669</v>
      </c>
      <c r="G245">
        <f>VLOOKUP(E245,Sheet1!$AC$2:$AN$8,9,FALSE)*100</f>
        <v>25</v>
      </c>
      <c r="H245">
        <v>0.25</v>
      </c>
      <c r="I245">
        <v>358.34654999999998</v>
      </c>
      <c r="J245" t="s">
        <v>6201</v>
      </c>
      <c r="K245">
        <v>-215.00765000000001</v>
      </c>
      <c r="L245">
        <f>VLOOKUP(D245,Sheet1!$AC$2:$AO$8,13,FALSE)</f>
        <v>3</v>
      </c>
      <c r="M245" t="s">
        <v>6203</v>
      </c>
      <c r="N245">
        <f>VLOOKUP(E245,Sheet1!$AC$2:$AO$8,13,FALSE)</f>
        <v>2</v>
      </c>
      <c r="O245" t="s">
        <v>6204</v>
      </c>
      <c r="P245" t="str">
        <f>M245&amp;N245&amp;O245&amp;A245&amp;"';"</f>
        <v>update kmn_layouts set optimization_goal_id = 2 where layoutid='3499ae2a03f3db87fdf1556efe8a8d11';</v>
      </c>
      <c r="Q245" t="s">
        <v>6205</v>
      </c>
      <c r="R245" s="52" t="s">
        <v>6206</v>
      </c>
      <c r="S245" s="52" t="s">
        <v>6207</v>
      </c>
      <c r="T245" s="29" t="str">
        <f>Q245&amp;A245&amp;R245&amp;N245&amp;","&amp;L245&amp;S245</f>
        <v>insert into kmn_history(entity_type, change_id, entity_id, field, new_value, old_value, updated_by,timestamp) values ('placement', replace(uuid(),'-',''), '3499ae2a03f3db87fdf1556efe8a8d11', 'optimization_goal_id',2,3,'shahar@komoona.com', unix_timestamp());</v>
      </c>
      <c r="U245" t="s">
        <v>6211</v>
      </c>
      <c r="V245" t="s">
        <v>6209</v>
      </c>
      <c r="W245" t="str">
        <f t="shared" si="3"/>
        <v>('3499ae2a03f3db87fdf1556efe8a8d11',25,'komoona',date(current_timestamp), unix_timestamp(current_timestamp), current_timestamp, 'shahar@komoona.com'),</v>
      </c>
    </row>
    <row r="246" spans="1:23" ht="43.2" x14ac:dyDescent="0.3">
      <c r="A246" t="s">
        <v>2835</v>
      </c>
      <c r="B246">
        <v>96.486400000000003</v>
      </c>
      <c r="C246">
        <v>0.25774306016184662</v>
      </c>
      <c r="D246" t="s">
        <v>45</v>
      </c>
      <c r="E246" t="s">
        <v>34</v>
      </c>
      <c r="F246">
        <v>0.44844040196338558</v>
      </c>
      <c r="G246">
        <f>VLOOKUP(E246,Sheet1!$AC$2:$AN$8,9,FALSE)*100</f>
        <v>15</v>
      </c>
      <c r="H246">
        <v>0.15</v>
      </c>
      <c r="I246">
        <v>14.47296</v>
      </c>
      <c r="J246" t="s">
        <v>6201</v>
      </c>
      <c r="K246">
        <v>-10.39574</v>
      </c>
      <c r="L246">
        <f>VLOOKUP(D246,Sheet1!$AC$2:$AO$8,13,FALSE)</f>
        <v>5</v>
      </c>
      <c r="M246" t="s">
        <v>6203</v>
      </c>
      <c r="N246">
        <f>VLOOKUP(E246,Sheet1!$AC$2:$AO$8,13,FALSE)</f>
        <v>1</v>
      </c>
      <c r="O246" t="s">
        <v>6204</v>
      </c>
      <c r="P246" t="str">
        <f>M246&amp;N246&amp;O246&amp;A246&amp;"';"</f>
        <v>update kmn_layouts set optimization_goal_id = 1 where layoutid='34b2b8ab2451ac43d7aa68d591e1398b';</v>
      </c>
      <c r="Q246" t="s">
        <v>6205</v>
      </c>
      <c r="R246" s="52" t="s">
        <v>6206</v>
      </c>
      <c r="S246" s="52" t="s">
        <v>6207</v>
      </c>
      <c r="T246" s="29" t="str">
        <f>Q246&amp;A246&amp;R246&amp;N246&amp;","&amp;L246&amp;S246</f>
        <v>insert into kmn_history(entity_type, change_id, entity_id, field, new_value, old_value, updated_by,timestamp) values ('placement', replace(uuid(),'-',''), '34b2b8ab2451ac43d7aa68d591e1398b', 'optimization_goal_id',1,5,'shahar@komoona.com', unix_timestamp());</v>
      </c>
      <c r="U246" t="s">
        <v>6211</v>
      </c>
      <c r="V246" t="s">
        <v>6209</v>
      </c>
      <c r="W246" t="str">
        <f t="shared" si="3"/>
        <v>('34b2b8ab2451ac43d7aa68d591e1398b',15,'komoona',date(current_timestamp), unix_timestamp(current_timestamp), current_timestamp, 'shahar@komoona.com'),</v>
      </c>
    </row>
    <row r="247" spans="1:23" ht="43.2" x14ac:dyDescent="0.3">
      <c r="A247" t="s">
        <v>2584</v>
      </c>
      <c r="B247">
        <v>616.471</v>
      </c>
      <c r="C247">
        <v>0.38123983123293714</v>
      </c>
      <c r="D247" t="s">
        <v>33</v>
      </c>
      <c r="E247" t="s">
        <v>37</v>
      </c>
      <c r="F247">
        <v>0.38226777901961329</v>
      </c>
      <c r="G247">
        <f>VLOOKUP(E247,Sheet1!$AC$2:$AN$8,9,FALSE)*100</f>
        <v>25</v>
      </c>
      <c r="H247">
        <v>0.25</v>
      </c>
      <c r="I247">
        <v>154.11775</v>
      </c>
      <c r="J247" t="s">
        <v>6201</v>
      </c>
      <c r="K247">
        <v>-80.905550000000005</v>
      </c>
      <c r="L247">
        <f>VLOOKUP(D247,Sheet1!$AC$2:$AO$8,13,FALSE)</f>
        <v>3</v>
      </c>
      <c r="M247" t="s">
        <v>6203</v>
      </c>
      <c r="N247">
        <f>VLOOKUP(E247,Sheet1!$AC$2:$AO$8,13,FALSE)</f>
        <v>2</v>
      </c>
      <c r="O247" t="s">
        <v>6204</v>
      </c>
      <c r="P247" t="str">
        <f>M247&amp;N247&amp;O247&amp;A247&amp;"';"</f>
        <v>update kmn_layouts set optimization_goal_id = 2 where layoutid='350f29b3bcb8e3cfd5c91ac16d586e4c';</v>
      </c>
      <c r="Q247" t="s">
        <v>6205</v>
      </c>
      <c r="R247" s="52" t="s">
        <v>6206</v>
      </c>
      <c r="S247" s="52" t="s">
        <v>6207</v>
      </c>
      <c r="T247" s="29" t="str">
        <f>Q247&amp;A247&amp;R247&amp;N247&amp;","&amp;L247&amp;S247</f>
        <v>insert into kmn_history(entity_type, change_id, entity_id, field, new_value, old_value, updated_by,timestamp) values ('placement', replace(uuid(),'-',''), '350f29b3bcb8e3cfd5c91ac16d586e4c', 'optimization_goal_id',2,3,'shahar@komoona.com', unix_timestamp());</v>
      </c>
      <c r="U247" t="s">
        <v>6211</v>
      </c>
      <c r="V247" t="s">
        <v>6209</v>
      </c>
      <c r="W247" t="str">
        <f t="shared" si="3"/>
        <v>('350f29b3bcb8e3cfd5c91ac16d586e4c',25,'komoona',date(current_timestamp), unix_timestamp(current_timestamp), current_timestamp, 'shahar@komoona.com'),</v>
      </c>
    </row>
    <row r="248" spans="1:23" ht="43.2" x14ac:dyDescent="0.3">
      <c r="A248" t="s">
        <v>1564</v>
      </c>
      <c r="B248">
        <v>49.824900000000007</v>
      </c>
      <c r="C248">
        <v>0.24996537875640493</v>
      </c>
      <c r="D248" t="s">
        <v>37</v>
      </c>
      <c r="E248" t="s">
        <v>42</v>
      </c>
      <c r="F248">
        <v>0.96187568866169326</v>
      </c>
      <c r="G248">
        <f>VLOOKUP(E248,Sheet1!$AC$2:$AN$8,9,FALSE)*100</f>
        <v>5</v>
      </c>
      <c r="H248">
        <v>0.05</v>
      </c>
      <c r="I248">
        <v>2.4912450000000006</v>
      </c>
      <c r="J248" t="s">
        <v>6201</v>
      </c>
      <c r="K248">
        <v>-9.9632550000000002</v>
      </c>
      <c r="L248">
        <f>VLOOKUP(D248,Sheet1!$AC$2:$AO$8,13,FALSE)</f>
        <v>2</v>
      </c>
      <c r="M248" t="s">
        <v>6203</v>
      </c>
      <c r="N248">
        <f>VLOOKUP(E248,Sheet1!$AC$2:$AO$8,13,FALSE)</f>
        <v>4</v>
      </c>
      <c r="O248" t="s">
        <v>6204</v>
      </c>
      <c r="P248" t="str">
        <f>M248&amp;N248&amp;O248&amp;A248&amp;"';"</f>
        <v>update kmn_layouts set optimization_goal_id = 4 where layoutid='3521f88df0e8a69edfa8d6e6676b9557';</v>
      </c>
      <c r="Q248" t="s">
        <v>6205</v>
      </c>
      <c r="R248" s="52" t="s">
        <v>6206</v>
      </c>
      <c r="S248" s="52" t="s">
        <v>6207</v>
      </c>
      <c r="T248" s="29" t="str">
        <f>Q248&amp;A248&amp;R248&amp;N248&amp;","&amp;L248&amp;S248</f>
        <v>insert into kmn_history(entity_type, change_id, entity_id, field, new_value, old_value, updated_by,timestamp) values ('placement', replace(uuid(),'-',''), '3521f88df0e8a69edfa8d6e6676b9557', 'optimization_goal_id',4,2,'shahar@komoona.com', unix_timestamp());</v>
      </c>
      <c r="U248" t="s">
        <v>6211</v>
      </c>
      <c r="V248" t="s">
        <v>6209</v>
      </c>
      <c r="W248" t="str">
        <f t="shared" si="3"/>
        <v>('3521f88df0e8a69edfa8d6e6676b9557',5,'komoona',date(current_timestamp), unix_timestamp(current_timestamp), current_timestamp, 'shahar@komoona.com'),</v>
      </c>
    </row>
    <row r="249" spans="1:23" ht="43.2" x14ac:dyDescent="0.3">
      <c r="A249" t="s">
        <v>1525</v>
      </c>
      <c r="B249">
        <v>51.079500000000003</v>
      </c>
      <c r="C249">
        <v>0.25289010268307244</v>
      </c>
      <c r="D249" t="s">
        <v>45</v>
      </c>
      <c r="E249" t="s">
        <v>42</v>
      </c>
      <c r="F249">
        <v>0.25369394766980879</v>
      </c>
      <c r="G249">
        <f>VLOOKUP(E249,Sheet1!$AC$2:$AN$8,9,FALSE)*100</f>
        <v>5</v>
      </c>
      <c r="H249">
        <v>0.05</v>
      </c>
      <c r="I249">
        <v>2.5539750000000003</v>
      </c>
      <c r="J249" t="s">
        <v>6201</v>
      </c>
      <c r="K249">
        <v>-10.363524999999999</v>
      </c>
      <c r="L249">
        <f>VLOOKUP(D249,Sheet1!$AC$2:$AO$8,13,FALSE)</f>
        <v>5</v>
      </c>
      <c r="M249" t="s">
        <v>6203</v>
      </c>
      <c r="N249">
        <f>VLOOKUP(E249,Sheet1!$AC$2:$AO$8,13,FALSE)</f>
        <v>4</v>
      </c>
      <c r="O249" t="s">
        <v>6204</v>
      </c>
      <c r="P249" t="str">
        <f>M249&amp;N249&amp;O249&amp;A249&amp;"';"</f>
        <v>update kmn_layouts set optimization_goal_id = 4 where layoutid='3562b85341126c158c703085ac73ca40';</v>
      </c>
      <c r="Q249" t="s">
        <v>6205</v>
      </c>
      <c r="R249" s="52" t="s">
        <v>6206</v>
      </c>
      <c r="S249" s="52" t="s">
        <v>6207</v>
      </c>
      <c r="T249" s="29" t="str">
        <f>Q249&amp;A249&amp;R249&amp;N249&amp;","&amp;L249&amp;S249</f>
        <v>insert into kmn_history(entity_type, change_id, entity_id, field, new_value, old_value, updated_by,timestamp) values ('placement', replace(uuid(),'-',''), '3562b85341126c158c703085ac73ca40', 'optimization_goal_id',4,5,'shahar@komoona.com', unix_timestamp());</v>
      </c>
      <c r="U249" t="s">
        <v>6211</v>
      </c>
      <c r="V249" t="s">
        <v>6209</v>
      </c>
      <c r="W249" t="str">
        <f t="shared" si="3"/>
        <v>('3562b85341126c158c703085ac73ca40',5,'komoona',date(current_timestamp), unix_timestamp(current_timestamp), current_timestamp, 'shahar@komoona.com'),</v>
      </c>
    </row>
    <row r="250" spans="1:23" ht="43.2" x14ac:dyDescent="0.3">
      <c r="A250" t="s">
        <v>1793</v>
      </c>
      <c r="B250">
        <v>25.502699999999997</v>
      </c>
      <c r="C250">
        <v>0.32214236139702862</v>
      </c>
      <c r="D250" t="s">
        <v>33</v>
      </c>
      <c r="E250" t="s">
        <v>34</v>
      </c>
      <c r="F250">
        <v>0.32665953016739396</v>
      </c>
      <c r="G250">
        <f>VLOOKUP(E250,Sheet1!$AC$2:$AN$8,9,FALSE)*100</f>
        <v>15</v>
      </c>
      <c r="H250">
        <v>0.15</v>
      </c>
      <c r="I250">
        <v>3.8254049999999995</v>
      </c>
      <c r="J250" t="s">
        <v>6201</v>
      </c>
      <c r="K250">
        <v>-4.3900950000000005</v>
      </c>
      <c r="L250">
        <f>VLOOKUP(D250,Sheet1!$AC$2:$AO$8,13,FALSE)</f>
        <v>3</v>
      </c>
      <c r="M250" t="s">
        <v>6203</v>
      </c>
      <c r="N250">
        <f>VLOOKUP(E250,Sheet1!$AC$2:$AO$8,13,FALSE)</f>
        <v>1</v>
      </c>
      <c r="O250" t="s">
        <v>6204</v>
      </c>
      <c r="P250" t="str">
        <f>M250&amp;N250&amp;O250&amp;A250&amp;"';"</f>
        <v>update kmn_layouts set optimization_goal_id = 1 where layoutid='358fa7bde6b602466df34d962bd3d95d';</v>
      </c>
      <c r="Q250" t="s">
        <v>6205</v>
      </c>
      <c r="R250" s="52" t="s">
        <v>6206</v>
      </c>
      <c r="S250" s="52" t="s">
        <v>6207</v>
      </c>
      <c r="T250" s="29" t="str">
        <f>Q250&amp;A250&amp;R250&amp;N250&amp;","&amp;L250&amp;S250</f>
        <v>insert into kmn_history(entity_type, change_id, entity_id, field, new_value, old_value, updated_by,timestamp) values ('placement', replace(uuid(),'-',''), '358fa7bde6b602466df34d962bd3d95d', 'optimization_goal_id',1,3,'shahar@komoona.com', unix_timestamp());</v>
      </c>
      <c r="U250" t="s">
        <v>6211</v>
      </c>
      <c r="V250" t="s">
        <v>6209</v>
      </c>
      <c r="W250" t="str">
        <f t="shared" si="3"/>
        <v>('358fa7bde6b602466df34d962bd3d95d',15,'komoona',date(current_timestamp), unix_timestamp(current_timestamp), current_timestamp, 'shahar@komoona.com'),</v>
      </c>
    </row>
    <row r="251" spans="1:23" ht="43.2" x14ac:dyDescent="0.3">
      <c r="A251" t="s">
        <v>1794</v>
      </c>
      <c r="B251">
        <v>10.4664</v>
      </c>
      <c r="C251">
        <v>0.30644729802033177</v>
      </c>
      <c r="D251" t="s">
        <v>37</v>
      </c>
      <c r="E251" t="s">
        <v>34</v>
      </c>
      <c r="F251">
        <v>0.32998929909042268</v>
      </c>
      <c r="G251">
        <f>VLOOKUP(E251,Sheet1!$AC$2:$AN$8,9,FALSE)*100</f>
        <v>15</v>
      </c>
      <c r="H251">
        <v>0.15</v>
      </c>
      <c r="I251">
        <v>1.56996</v>
      </c>
      <c r="J251" t="s">
        <v>6201</v>
      </c>
      <c r="K251">
        <v>-1.6374400000000002</v>
      </c>
      <c r="L251">
        <f>VLOOKUP(D251,Sheet1!$AC$2:$AO$8,13,FALSE)</f>
        <v>2</v>
      </c>
      <c r="M251" t="s">
        <v>6203</v>
      </c>
      <c r="N251">
        <f>VLOOKUP(E251,Sheet1!$AC$2:$AO$8,13,FALSE)</f>
        <v>1</v>
      </c>
      <c r="O251" t="s">
        <v>6204</v>
      </c>
      <c r="P251" t="str">
        <f>M251&amp;N251&amp;O251&amp;A251&amp;"';"</f>
        <v>update kmn_layouts set optimization_goal_id = 1 where layoutid='35c52546ab8f1cf5c0b618dfa2669b5a';</v>
      </c>
      <c r="Q251" t="s">
        <v>6205</v>
      </c>
      <c r="R251" s="52" t="s">
        <v>6206</v>
      </c>
      <c r="S251" s="52" t="s">
        <v>6207</v>
      </c>
      <c r="T251" s="29" t="str">
        <f>Q251&amp;A251&amp;R251&amp;N251&amp;","&amp;L251&amp;S251</f>
        <v>insert into kmn_history(entity_type, change_id, entity_id, field, new_value, old_value, updated_by,timestamp) values ('placement', replace(uuid(),'-',''), '35c52546ab8f1cf5c0b618dfa2669b5a', 'optimization_goal_id',1,2,'shahar@komoona.com', unix_timestamp());</v>
      </c>
      <c r="U251" t="s">
        <v>6211</v>
      </c>
      <c r="V251" t="s">
        <v>6209</v>
      </c>
      <c r="W251" t="str">
        <f t="shared" si="3"/>
        <v>('35c52546ab8f1cf5c0b618dfa2669b5a',15,'komoona',date(current_timestamp), unix_timestamp(current_timestamp), current_timestamp, 'shahar@komoona.com'),</v>
      </c>
    </row>
    <row r="252" spans="1:23" ht="43.2" x14ac:dyDescent="0.3">
      <c r="A252" t="s">
        <v>1795</v>
      </c>
      <c r="B252">
        <v>1.8279000000000003</v>
      </c>
      <c r="C252">
        <v>0.16171562995787514</v>
      </c>
      <c r="D252" t="s">
        <v>37</v>
      </c>
      <c r="E252" t="s">
        <v>34</v>
      </c>
      <c r="F252">
        <v>0.14486569287160142</v>
      </c>
      <c r="G252">
        <f>VLOOKUP(E252,Sheet1!$AC$2:$AN$8,9,FALSE)*100</f>
        <v>15</v>
      </c>
      <c r="H252">
        <v>0.14486569287160142</v>
      </c>
      <c r="I252">
        <v>0.26480000000000026</v>
      </c>
      <c r="J252" t="s">
        <v>6201</v>
      </c>
      <c r="K252">
        <v>-3.0799999999999772E-2</v>
      </c>
      <c r="L252">
        <f>VLOOKUP(D252,Sheet1!$AC$2:$AO$8,13,FALSE)</f>
        <v>2</v>
      </c>
      <c r="M252" t="s">
        <v>6203</v>
      </c>
      <c r="N252">
        <f>VLOOKUP(E252,Sheet1!$AC$2:$AO$8,13,FALSE)</f>
        <v>1</v>
      </c>
      <c r="O252" t="s">
        <v>6204</v>
      </c>
      <c r="P252" t="str">
        <f>M252&amp;N252&amp;O252&amp;A252&amp;"';"</f>
        <v>update kmn_layouts set optimization_goal_id = 1 where layoutid='35e92defad260de440fa6e5fe58883fa';</v>
      </c>
      <c r="Q252" t="s">
        <v>6205</v>
      </c>
      <c r="R252" s="52" t="s">
        <v>6206</v>
      </c>
      <c r="S252" s="52" t="s">
        <v>6207</v>
      </c>
      <c r="T252" s="29" t="str">
        <f>Q252&amp;A252&amp;R252&amp;N252&amp;","&amp;L252&amp;S252</f>
        <v>insert into kmn_history(entity_type, change_id, entity_id, field, new_value, old_value, updated_by,timestamp) values ('placement', replace(uuid(),'-',''), '35e92defad260de440fa6e5fe58883fa', 'optimization_goal_id',1,2,'shahar@komoona.com', unix_timestamp());</v>
      </c>
      <c r="U252" t="s">
        <v>6211</v>
      </c>
      <c r="V252" t="s">
        <v>6209</v>
      </c>
      <c r="W252" t="str">
        <f t="shared" si="3"/>
        <v>('35e92defad260de440fa6e5fe58883fa',15,'komoona',date(current_timestamp), unix_timestamp(current_timestamp), current_timestamp, 'shahar@komoona.com'),</v>
      </c>
    </row>
    <row r="253" spans="1:23" ht="43.2" x14ac:dyDescent="0.3">
      <c r="A253" t="s">
        <v>2653</v>
      </c>
      <c r="B253">
        <v>14.888200000000001</v>
      </c>
      <c r="C253">
        <v>0.24458295831598176</v>
      </c>
      <c r="D253" t="s">
        <v>37</v>
      </c>
      <c r="E253" t="s">
        <v>34</v>
      </c>
      <c r="F253">
        <v>0.25148775540360813</v>
      </c>
      <c r="G253">
        <f>VLOOKUP(E253,Sheet1!$AC$2:$AN$8,9,FALSE)*100</f>
        <v>15</v>
      </c>
      <c r="H253">
        <v>0.15</v>
      </c>
      <c r="I253">
        <v>2.2332300000000003</v>
      </c>
      <c r="J253" t="s">
        <v>6201</v>
      </c>
      <c r="K253">
        <v>-1.4081699999999997</v>
      </c>
      <c r="L253">
        <f>VLOOKUP(D253,Sheet1!$AC$2:$AO$8,13,FALSE)</f>
        <v>2</v>
      </c>
      <c r="M253" t="s">
        <v>6203</v>
      </c>
      <c r="N253">
        <f>VLOOKUP(E253,Sheet1!$AC$2:$AO$8,13,FALSE)</f>
        <v>1</v>
      </c>
      <c r="O253" t="s">
        <v>6204</v>
      </c>
      <c r="P253" t="str">
        <f>M253&amp;N253&amp;O253&amp;A253&amp;"';"</f>
        <v>update kmn_layouts set optimization_goal_id = 1 where layoutid='3627928905d0724947fdb9d8806fdfb2';</v>
      </c>
      <c r="Q253" t="s">
        <v>6205</v>
      </c>
      <c r="R253" s="52" t="s">
        <v>6206</v>
      </c>
      <c r="S253" s="52" t="s">
        <v>6207</v>
      </c>
      <c r="T253" s="29" t="str">
        <f>Q253&amp;A253&amp;R253&amp;N253&amp;","&amp;L253&amp;S253</f>
        <v>insert into kmn_history(entity_type, change_id, entity_id, field, new_value, old_value, updated_by,timestamp) values ('placement', replace(uuid(),'-',''), '3627928905d0724947fdb9d8806fdfb2', 'optimization_goal_id',1,2,'shahar@komoona.com', unix_timestamp());</v>
      </c>
      <c r="U253" t="s">
        <v>6211</v>
      </c>
      <c r="V253" t="s">
        <v>6209</v>
      </c>
      <c r="W253" t="str">
        <f t="shared" si="3"/>
        <v>('3627928905d0724947fdb9d8806fdfb2',15,'komoona',date(current_timestamp), unix_timestamp(current_timestamp), current_timestamp, 'shahar@komoona.com'),</v>
      </c>
    </row>
    <row r="254" spans="1:23" ht="43.2" x14ac:dyDescent="0.3">
      <c r="A254" t="s">
        <v>388</v>
      </c>
      <c r="B254">
        <v>5266.0715</v>
      </c>
      <c r="C254">
        <v>0.1785978409142375</v>
      </c>
      <c r="D254" t="s">
        <v>33</v>
      </c>
      <c r="E254" t="s">
        <v>42</v>
      </c>
      <c r="F254">
        <v>0.17859784091423747</v>
      </c>
      <c r="G254">
        <f>VLOOKUP(E254,Sheet1!$AC$2:$AN$8,9,FALSE)*100</f>
        <v>5</v>
      </c>
      <c r="H254">
        <v>0.05</v>
      </c>
      <c r="I254">
        <v>263.30357500000002</v>
      </c>
      <c r="J254" t="s">
        <v>6201</v>
      </c>
      <c r="K254">
        <v>-677.20542499999999</v>
      </c>
      <c r="L254">
        <f>VLOOKUP(D254,Sheet1!$AC$2:$AO$8,13,FALSE)</f>
        <v>3</v>
      </c>
      <c r="M254" t="s">
        <v>6203</v>
      </c>
      <c r="N254">
        <f>VLOOKUP(E254,Sheet1!$AC$2:$AO$8,13,FALSE)</f>
        <v>4</v>
      </c>
      <c r="O254" t="s">
        <v>6204</v>
      </c>
      <c r="P254" t="str">
        <f>M254&amp;N254&amp;O254&amp;A254&amp;"';"</f>
        <v>update kmn_layouts set optimization_goal_id = 4 where layoutid='3659faf16bfb72c87666983769f3b5f7';</v>
      </c>
      <c r="Q254" t="s">
        <v>6205</v>
      </c>
      <c r="R254" s="52" t="s">
        <v>6206</v>
      </c>
      <c r="S254" s="52" t="s">
        <v>6207</v>
      </c>
      <c r="T254" s="29" t="str">
        <f>Q254&amp;A254&amp;R254&amp;N254&amp;","&amp;L254&amp;S254</f>
        <v>insert into kmn_history(entity_type, change_id, entity_id, field, new_value, old_value, updated_by,timestamp) values ('placement', replace(uuid(),'-',''), '3659faf16bfb72c87666983769f3b5f7', 'optimization_goal_id',4,3,'shahar@komoona.com', unix_timestamp());</v>
      </c>
      <c r="U254" t="s">
        <v>6211</v>
      </c>
      <c r="V254" t="s">
        <v>6209</v>
      </c>
      <c r="W254" t="str">
        <f t="shared" si="3"/>
        <v>('3659faf16bfb72c87666983769f3b5f7',5,'komoona',date(current_timestamp), unix_timestamp(current_timestamp), current_timestamp, 'shahar@komoona.com'),</v>
      </c>
    </row>
    <row r="255" spans="1:23" ht="43.2" x14ac:dyDescent="0.3">
      <c r="A255" t="s">
        <v>327</v>
      </c>
      <c r="B255">
        <v>832.39859999999999</v>
      </c>
      <c r="C255">
        <v>0.10000040845815933</v>
      </c>
      <c r="D255" t="s">
        <v>45</v>
      </c>
      <c r="E255" t="s">
        <v>34</v>
      </c>
      <c r="F255">
        <v>0.54508873513242329</v>
      </c>
      <c r="G255">
        <f>VLOOKUP(E255,Sheet1!$AC$2:$AN$8,9,FALSE)*100</f>
        <v>15</v>
      </c>
      <c r="H255">
        <v>0.15</v>
      </c>
      <c r="I255">
        <v>124.85978999999999</v>
      </c>
      <c r="J255" t="s">
        <v>6201</v>
      </c>
      <c r="K255">
        <v>41.619590000000002</v>
      </c>
      <c r="L255">
        <f>VLOOKUP(D255,Sheet1!$AC$2:$AO$8,13,FALSE)</f>
        <v>5</v>
      </c>
      <c r="M255" t="s">
        <v>6203</v>
      </c>
      <c r="N255">
        <f>VLOOKUP(E255,Sheet1!$AC$2:$AO$8,13,FALSE)</f>
        <v>1</v>
      </c>
      <c r="O255" t="s">
        <v>6204</v>
      </c>
      <c r="P255" t="str">
        <f>M255&amp;N255&amp;O255&amp;A255&amp;"';"</f>
        <v>update kmn_layouts set optimization_goal_id = 1 where layoutid='368e0fcccc64b410342fa97219042791';</v>
      </c>
      <c r="Q255" t="s">
        <v>6205</v>
      </c>
      <c r="R255" s="52" t="s">
        <v>6206</v>
      </c>
      <c r="S255" s="52" t="s">
        <v>6207</v>
      </c>
      <c r="T255" s="29" t="str">
        <f>Q255&amp;A255&amp;R255&amp;N255&amp;","&amp;L255&amp;S255</f>
        <v>insert into kmn_history(entity_type, change_id, entity_id, field, new_value, old_value, updated_by,timestamp) values ('placement', replace(uuid(),'-',''), '368e0fcccc64b410342fa97219042791', 'optimization_goal_id',1,5,'shahar@komoona.com', unix_timestamp());</v>
      </c>
      <c r="U255" t="s">
        <v>6211</v>
      </c>
      <c r="V255" t="s">
        <v>6209</v>
      </c>
      <c r="W255" t="str">
        <f t="shared" si="3"/>
        <v>('368e0fcccc64b410342fa97219042791',15,'komoona',date(current_timestamp), unix_timestamp(current_timestamp), current_timestamp, 'shahar@komoona.com'),</v>
      </c>
    </row>
    <row r="256" spans="1:23" ht="43.2" x14ac:dyDescent="0.3">
      <c r="A256" t="s">
        <v>1796</v>
      </c>
      <c r="B256">
        <v>2.2835000000000001</v>
      </c>
      <c r="C256">
        <v>0.19719728486971749</v>
      </c>
      <c r="D256" t="s">
        <v>37</v>
      </c>
      <c r="E256" t="s">
        <v>34</v>
      </c>
      <c r="F256">
        <v>0.17293628202321004</v>
      </c>
      <c r="G256">
        <f>VLOOKUP(E256,Sheet1!$AC$2:$AN$8,9,FALSE)*100</f>
        <v>15</v>
      </c>
      <c r="H256">
        <v>0.15</v>
      </c>
      <c r="I256">
        <v>0.34252500000000002</v>
      </c>
      <c r="J256" t="s">
        <v>6201</v>
      </c>
      <c r="K256">
        <v>-0.1077749999999999</v>
      </c>
      <c r="L256">
        <f>VLOOKUP(D256,Sheet1!$AC$2:$AO$8,13,FALSE)</f>
        <v>2</v>
      </c>
      <c r="M256" t="s">
        <v>6203</v>
      </c>
      <c r="N256">
        <f>VLOOKUP(E256,Sheet1!$AC$2:$AO$8,13,FALSE)</f>
        <v>1</v>
      </c>
      <c r="O256" t="s">
        <v>6204</v>
      </c>
      <c r="P256" t="str">
        <f>M256&amp;N256&amp;O256&amp;A256&amp;"';"</f>
        <v>update kmn_layouts set optimization_goal_id = 1 where layoutid='37424b52a98db368ce3d637ef983a84b';</v>
      </c>
      <c r="Q256" t="s">
        <v>6205</v>
      </c>
      <c r="R256" s="52" t="s">
        <v>6206</v>
      </c>
      <c r="S256" s="52" t="s">
        <v>6207</v>
      </c>
      <c r="T256" s="29" t="str">
        <f>Q256&amp;A256&amp;R256&amp;N256&amp;","&amp;L256&amp;S256</f>
        <v>insert into kmn_history(entity_type, change_id, entity_id, field, new_value, old_value, updated_by,timestamp) values ('placement', replace(uuid(),'-',''), '37424b52a98db368ce3d637ef983a84b', 'optimization_goal_id',1,2,'shahar@komoona.com', unix_timestamp());</v>
      </c>
      <c r="U256" t="s">
        <v>6211</v>
      </c>
      <c r="V256" t="s">
        <v>6209</v>
      </c>
      <c r="W256" t="str">
        <f t="shared" si="3"/>
        <v>('37424b52a98db368ce3d637ef983a84b',15,'komoona',date(current_timestamp), unix_timestamp(current_timestamp), current_timestamp, 'shahar@komoona.com'),</v>
      </c>
    </row>
    <row r="257" spans="1:23" ht="43.2" x14ac:dyDescent="0.3">
      <c r="A257" t="s">
        <v>1093</v>
      </c>
      <c r="B257">
        <v>310.70960000000002</v>
      </c>
      <c r="C257">
        <v>0.40000051495029443</v>
      </c>
      <c r="D257" t="s">
        <v>33</v>
      </c>
      <c r="E257" t="s">
        <v>37</v>
      </c>
      <c r="F257">
        <v>0.72725174889993749</v>
      </c>
      <c r="G257">
        <f>VLOOKUP(E257,Sheet1!$AC$2:$AN$8,9,FALSE)*100</f>
        <v>25</v>
      </c>
      <c r="H257">
        <v>0.25</v>
      </c>
      <c r="I257">
        <v>77.677400000000006</v>
      </c>
      <c r="J257" t="s">
        <v>6201</v>
      </c>
      <c r="K257">
        <v>-46.6066</v>
      </c>
      <c r="L257">
        <f>VLOOKUP(D257,Sheet1!$AC$2:$AO$8,13,FALSE)</f>
        <v>3</v>
      </c>
      <c r="M257" t="s">
        <v>6203</v>
      </c>
      <c r="N257">
        <f>VLOOKUP(E257,Sheet1!$AC$2:$AO$8,13,FALSE)</f>
        <v>2</v>
      </c>
      <c r="O257" t="s">
        <v>6204</v>
      </c>
      <c r="P257" t="str">
        <f>M257&amp;N257&amp;O257&amp;A257&amp;"';"</f>
        <v>update kmn_layouts set optimization_goal_id = 2 where layoutid='378a224b19eccbf4a720e557e11749e8';</v>
      </c>
      <c r="Q257" t="s">
        <v>6205</v>
      </c>
      <c r="R257" s="52" t="s">
        <v>6206</v>
      </c>
      <c r="S257" s="52" t="s">
        <v>6207</v>
      </c>
      <c r="T257" s="29" t="str">
        <f>Q257&amp;A257&amp;R257&amp;N257&amp;","&amp;L257&amp;S257</f>
        <v>insert into kmn_history(entity_type, change_id, entity_id, field, new_value, old_value, updated_by,timestamp) values ('placement', replace(uuid(),'-',''), '378a224b19eccbf4a720e557e11749e8', 'optimization_goal_id',2,3,'shahar@komoona.com', unix_timestamp());</v>
      </c>
      <c r="U257" t="s">
        <v>6211</v>
      </c>
      <c r="V257" t="s">
        <v>6209</v>
      </c>
      <c r="W257" t="str">
        <f t="shared" si="3"/>
        <v>('378a224b19eccbf4a720e557e11749e8',25,'komoona',date(current_timestamp), unix_timestamp(current_timestamp), current_timestamp, 'shahar@komoona.com'),</v>
      </c>
    </row>
    <row r="258" spans="1:23" ht="43.2" x14ac:dyDescent="0.3">
      <c r="A258" t="s">
        <v>1565</v>
      </c>
      <c r="B258">
        <v>18.2364</v>
      </c>
      <c r="C258">
        <v>0.24995064815424098</v>
      </c>
      <c r="D258" t="s">
        <v>37</v>
      </c>
      <c r="E258" t="s">
        <v>42</v>
      </c>
      <c r="F258">
        <v>0.92099427518589205</v>
      </c>
      <c r="G258">
        <f>VLOOKUP(E258,Sheet1!$AC$2:$AN$8,9,FALSE)*100</f>
        <v>5</v>
      </c>
      <c r="H258">
        <v>0.05</v>
      </c>
      <c r="I258">
        <v>0.91182000000000007</v>
      </c>
      <c r="J258" t="s">
        <v>6201</v>
      </c>
      <c r="K258">
        <v>-3.6463800000000002</v>
      </c>
      <c r="L258">
        <f>VLOOKUP(D258,Sheet1!$AC$2:$AO$8,13,FALSE)</f>
        <v>2</v>
      </c>
      <c r="M258" t="s">
        <v>6203</v>
      </c>
      <c r="N258">
        <f>VLOOKUP(E258,Sheet1!$AC$2:$AO$8,13,FALSE)</f>
        <v>4</v>
      </c>
      <c r="O258" t="s">
        <v>6204</v>
      </c>
      <c r="P258" t="str">
        <f>M258&amp;N258&amp;O258&amp;A258&amp;"';"</f>
        <v>update kmn_layouts set optimization_goal_id = 4 where layoutid='386c9f35576d3279fde38f90dceced21';</v>
      </c>
      <c r="Q258" t="s">
        <v>6205</v>
      </c>
      <c r="R258" s="52" t="s">
        <v>6206</v>
      </c>
      <c r="S258" s="52" t="s">
        <v>6207</v>
      </c>
      <c r="T258" s="29" t="str">
        <f>Q258&amp;A258&amp;R258&amp;N258&amp;","&amp;L258&amp;S258</f>
        <v>insert into kmn_history(entity_type, change_id, entity_id, field, new_value, old_value, updated_by,timestamp) values ('placement', replace(uuid(),'-',''), '386c9f35576d3279fde38f90dceced21', 'optimization_goal_id',4,2,'shahar@komoona.com', unix_timestamp());</v>
      </c>
      <c r="U258" t="s">
        <v>6211</v>
      </c>
      <c r="V258" t="s">
        <v>6209</v>
      </c>
      <c r="W258" t="str">
        <f t="shared" si="3"/>
        <v>('386c9f35576d3279fde38f90dceced21',5,'komoona',date(current_timestamp), unix_timestamp(current_timestamp), current_timestamp, 'shahar@komoona.com'),</v>
      </c>
    </row>
    <row r="259" spans="1:23" ht="43.2" x14ac:dyDescent="0.3">
      <c r="A259" t="s">
        <v>2235</v>
      </c>
      <c r="B259">
        <v>20.420000000000002</v>
      </c>
      <c r="C259">
        <v>0.30445641527913808</v>
      </c>
      <c r="D259" t="s">
        <v>33</v>
      </c>
      <c r="E259" t="s">
        <v>37</v>
      </c>
      <c r="F259">
        <v>0.30445641527913808</v>
      </c>
      <c r="G259">
        <f>VLOOKUP(E259,Sheet1!$AC$2:$AN$8,9,FALSE)*100</f>
        <v>25</v>
      </c>
      <c r="H259">
        <v>0.25</v>
      </c>
      <c r="I259">
        <v>5.1050000000000004</v>
      </c>
      <c r="J259" t="s">
        <v>6201</v>
      </c>
      <c r="K259">
        <v>-1.1120000000000001</v>
      </c>
      <c r="L259">
        <f>VLOOKUP(D259,Sheet1!$AC$2:$AO$8,13,FALSE)</f>
        <v>3</v>
      </c>
      <c r="M259" t="s">
        <v>6203</v>
      </c>
      <c r="N259">
        <f>VLOOKUP(E259,Sheet1!$AC$2:$AO$8,13,FALSE)</f>
        <v>2</v>
      </c>
      <c r="O259" t="s">
        <v>6204</v>
      </c>
      <c r="P259" t="str">
        <f>M259&amp;N259&amp;O259&amp;A259&amp;"';"</f>
        <v>update kmn_layouts set optimization_goal_id = 2 where layoutid='38da29d4cde6e5e35bb56517080c4e64';</v>
      </c>
      <c r="Q259" t="s">
        <v>6205</v>
      </c>
      <c r="R259" s="52" t="s">
        <v>6206</v>
      </c>
      <c r="S259" s="52" t="s">
        <v>6207</v>
      </c>
      <c r="T259" s="29" t="str">
        <f>Q259&amp;A259&amp;R259&amp;N259&amp;","&amp;L259&amp;S259</f>
        <v>insert into kmn_history(entity_type, change_id, entity_id, field, new_value, old_value, updated_by,timestamp) values ('placement', replace(uuid(),'-',''), '38da29d4cde6e5e35bb56517080c4e64', 'optimization_goal_id',2,3,'shahar@komoona.com', unix_timestamp());</v>
      </c>
      <c r="U259" t="s">
        <v>6211</v>
      </c>
      <c r="V259" t="s">
        <v>6209</v>
      </c>
      <c r="W259" t="str">
        <f t="shared" ref="W259:W322" si="4">U259&amp;A259&amp;"',"&amp;G259&amp;V259</f>
        <v>('38da29d4cde6e5e35bb56517080c4e64',25,'komoona',date(current_timestamp), unix_timestamp(current_timestamp), current_timestamp, 'shahar@komoona.com'),</v>
      </c>
    </row>
    <row r="260" spans="1:23" ht="43.2" x14ac:dyDescent="0.3">
      <c r="A260" t="s">
        <v>1797</v>
      </c>
      <c r="B260">
        <v>0.75029999999999997</v>
      </c>
      <c r="C260">
        <v>0.33013461282153805</v>
      </c>
      <c r="D260" t="s">
        <v>37</v>
      </c>
      <c r="E260" t="s">
        <v>34</v>
      </c>
      <c r="F260">
        <v>0.19392243102758899</v>
      </c>
      <c r="G260">
        <f>VLOOKUP(E260,Sheet1!$AC$2:$AN$8,9,FALSE)*100</f>
        <v>15</v>
      </c>
      <c r="H260">
        <v>0.15</v>
      </c>
      <c r="I260">
        <v>0.11254499999999999</v>
      </c>
      <c r="J260" t="s">
        <v>6201</v>
      </c>
      <c r="K260">
        <v>-0.13515499999999997</v>
      </c>
      <c r="L260">
        <f>VLOOKUP(D260,Sheet1!$AC$2:$AO$8,13,FALSE)</f>
        <v>2</v>
      </c>
      <c r="M260" t="s">
        <v>6203</v>
      </c>
      <c r="N260">
        <f>VLOOKUP(E260,Sheet1!$AC$2:$AO$8,13,FALSE)</f>
        <v>1</v>
      </c>
      <c r="O260" t="s">
        <v>6204</v>
      </c>
      <c r="P260" t="str">
        <f>M260&amp;N260&amp;O260&amp;A260&amp;"';"</f>
        <v>update kmn_layouts set optimization_goal_id = 1 where layoutid='38f23067bf47bca5dc6acf73e8de669b';</v>
      </c>
      <c r="Q260" t="s">
        <v>6205</v>
      </c>
      <c r="R260" s="52" t="s">
        <v>6206</v>
      </c>
      <c r="S260" s="52" t="s">
        <v>6207</v>
      </c>
      <c r="T260" s="29" t="str">
        <f>Q260&amp;A260&amp;R260&amp;N260&amp;","&amp;L260&amp;S260</f>
        <v>insert into kmn_history(entity_type, change_id, entity_id, field, new_value, old_value, updated_by,timestamp) values ('placement', replace(uuid(),'-',''), '38f23067bf47bca5dc6acf73e8de669b', 'optimization_goal_id',1,2,'shahar@komoona.com', unix_timestamp());</v>
      </c>
      <c r="U260" t="s">
        <v>6211</v>
      </c>
      <c r="V260" t="s">
        <v>6209</v>
      </c>
      <c r="W260" t="str">
        <f t="shared" si="4"/>
        <v>('38f23067bf47bca5dc6acf73e8de669b',15,'komoona',date(current_timestamp), unix_timestamp(current_timestamp), current_timestamp, 'shahar@komoona.com'),</v>
      </c>
    </row>
    <row r="261" spans="1:23" ht="43.2" x14ac:dyDescent="0.3">
      <c r="A261" t="s">
        <v>2129</v>
      </c>
      <c r="B261">
        <v>152.66</v>
      </c>
      <c r="C261">
        <v>0.33</v>
      </c>
      <c r="D261" t="s">
        <v>45</v>
      </c>
      <c r="E261" t="s">
        <v>34</v>
      </c>
      <c r="F261">
        <v>0.44998034848683344</v>
      </c>
      <c r="G261">
        <f>VLOOKUP(E261,Sheet1!$AC$2:$AN$8,9,FALSE)*100</f>
        <v>15</v>
      </c>
      <c r="H261">
        <v>0.15</v>
      </c>
      <c r="I261">
        <v>22.898999999999997</v>
      </c>
      <c r="J261" t="s">
        <v>6201</v>
      </c>
      <c r="K261">
        <v>-27.478800000000003</v>
      </c>
      <c r="L261">
        <f>VLOOKUP(D261,Sheet1!$AC$2:$AO$8,13,FALSE)</f>
        <v>5</v>
      </c>
      <c r="M261" t="s">
        <v>6203</v>
      </c>
      <c r="N261">
        <f>VLOOKUP(E261,Sheet1!$AC$2:$AO$8,13,FALSE)</f>
        <v>1</v>
      </c>
      <c r="O261" t="s">
        <v>6204</v>
      </c>
      <c r="P261" t="str">
        <f>M261&amp;N261&amp;O261&amp;A261&amp;"';"</f>
        <v>update kmn_layouts set optimization_goal_id = 1 where layoutid='38fa4180edeb399a2d5e0c2384e2b7a1';</v>
      </c>
      <c r="Q261" t="s">
        <v>6205</v>
      </c>
      <c r="R261" s="52" t="s">
        <v>6206</v>
      </c>
      <c r="S261" s="52" t="s">
        <v>6207</v>
      </c>
      <c r="T261" s="29" t="str">
        <f>Q261&amp;A261&amp;R261&amp;N261&amp;","&amp;L261&amp;S261</f>
        <v>insert into kmn_history(entity_type, change_id, entity_id, field, new_value, old_value, updated_by,timestamp) values ('placement', replace(uuid(),'-',''), '38fa4180edeb399a2d5e0c2384e2b7a1', 'optimization_goal_id',1,5,'shahar@komoona.com', unix_timestamp());</v>
      </c>
      <c r="U261" t="s">
        <v>6211</v>
      </c>
      <c r="V261" t="s">
        <v>6209</v>
      </c>
      <c r="W261" t="str">
        <f t="shared" si="4"/>
        <v>('38fa4180edeb399a2d5e0c2384e2b7a1',15,'komoona',date(current_timestamp), unix_timestamp(current_timestamp), current_timestamp, 'shahar@komoona.com'),</v>
      </c>
    </row>
    <row r="262" spans="1:23" ht="43.2" x14ac:dyDescent="0.3">
      <c r="A262" t="s">
        <v>1301</v>
      </c>
      <c r="B262">
        <v>10.7126</v>
      </c>
      <c r="C262">
        <v>0.24992998898493363</v>
      </c>
      <c r="D262" t="s">
        <v>37</v>
      </c>
      <c r="E262" t="s">
        <v>34</v>
      </c>
      <c r="F262">
        <v>0.62892295054421898</v>
      </c>
      <c r="G262">
        <f>VLOOKUP(E262,Sheet1!$AC$2:$AN$8,9,FALSE)*100</f>
        <v>15</v>
      </c>
      <c r="H262">
        <v>0.15</v>
      </c>
      <c r="I262">
        <v>1.6068899999999999</v>
      </c>
      <c r="J262" t="s">
        <v>6201</v>
      </c>
      <c r="K262">
        <v>-1.0705100000000001</v>
      </c>
      <c r="L262">
        <f>VLOOKUP(D262,Sheet1!$AC$2:$AO$8,13,FALSE)</f>
        <v>2</v>
      </c>
      <c r="M262" t="s">
        <v>6203</v>
      </c>
      <c r="N262">
        <f>VLOOKUP(E262,Sheet1!$AC$2:$AO$8,13,FALSE)</f>
        <v>1</v>
      </c>
      <c r="O262" t="s">
        <v>6204</v>
      </c>
      <c r="P262" t="str">
        <f>M262&amp;N262&amp;O262&amp;A262&amp;"';"</f>
        <v>update kmn_layouts set optimization_goal_id = 1 where layoutid='3963fc59a022225ac1723586e1181770';</v>
      </c>
      <c r="Q262" t="s">
        <v>6205</v>
      </c>
      <c r="R262" s="52" t="s">
        <v>6206</v>
      </c>
      <c r="S262" s="52" t="s">
        <v>6207</v>
      </c>
      <c r="T262" s="29" t="str">
        <f>Q262&amp;A262&amp;R262&amp;N262&amp;","&amp;L262&amp;S262</f>
        <v>insert into kmn_history(entity_type, change_id, entity_id, field, new_value, old_value, updated_by,timestamp) values ('placement', replace(uuid(),'-',''), '3963fc59a022225ac1723586e1181770', 'optimization_goal_id',1,2,'shahar@komoona.com', unix_timestamp());</v>
      </c>
      <c r="U262" t="s">
        <v>6211</v>
      </c>
      <c r="V262" t="s">
        <v>6209</v>
      </c>
      <c r="W262" t="str">
        <f t="shared" si="4"/>
        <v>('3963fc59a022225ac1723586e1181770',15,'komoona',date(current_timestamp), unix_timestamp(current_timestamp), current_timestamp, 'shahar@komoona.com'),</v>
      </c>
    </row>
    <row r="263" spans="1:23" ht="43.2" x14ac:dyDescent="0.3">
      <c r="A263" t="s">
        <v>784</v>
      </c>
      <c r="B263">
        <v>163.41</v>
      </c>
      <c r="C263">
        <v>0.24132305244477081</v>
      </c>
      <c r="D263" t="s">
        <v>37</v>
      </c>
      <c r="E263" t="s">
        <v>34</v>
      </c>
      <c r="F263">
        <v>0.29510280888562507</v>
      </c>
      <c r="G263">
        <f>VLOOKUP(E263,Sheet1!$AC$2:$AN$8,9,FALSE)*100</f>
        <v>15</v>
      </c>
      <c r="H263">
        <v>0.15</v>
      </c>
      <c r="I263">
        <v>24.511499999999998</v>
      </c>
      <c r="J263" t="s">
        <v>6201</v>
      </c>
      <c r="K263">
        <v>-14.923099999999998</v>
      </c>
      <c r="L263">
        <f>VLOOKUP(D263,Sheet1!$AC$2:$AO$8,13,FALSE)</f>
        <v>2</v>
      </c>
      <c r="M263" t="s">
        <v>6203</v>
      </c>
      <c r="N263">
        <f>VLOOKUP(E263,Sheet1!$AC$2:$AO$8,13,FALSE)</f>
        <v>1</v>
      </c>
      <c r="O263" t="s">
        <v>6204</v>
      </c>
      <c r="P263" t="str">
        <f>M263&amp;N263&amp;O263&amp;A263&amp;"';"</f>
        <v>update kmn_layouts set optimization_goal_id = 1 where layoutid='3967e1d2a7f6b7c03fbe3f6f81bc5d85';</v>
      </c>
      <c r="Q263" t="s">
        <v>6205</v>
      </c>
      <c r="R263" s="52" t="s">
        <v>6206</v>
      </c>
      <c r="S263" s="52" t="s">
        <v>6207</v>
      </c>
      <c r="T263" s="29" t="str">
        <f>Q263&amp;A263&amp;R263&amp;N263&amp;","&amp;L263&amp;S263</f>
        <v>insert into kmn_history(entity_type, change_id, entity_id, field, new_value, old_value, updated_by,timestamp) values ('placement', replace(uuid(),'-',''), '3967e1d2a7f6b7c03fbe3f6f81bc5d85', 'optimization_goal_id',1,2,'shahar@komoona.com', unix_timestamp());</v>
      </c>
      <c r="U263" t="s">
        <v>6211</v>
      </c>
      <c r="V263" t="s">
        <v>6209</v>
      </c>
      <c r="W263" t="str">
        <f t="shared" si="4"/>
        <v>('3967e1d2a7f6b7c03fbe3f6f81bc5d85',15,'komoona',date(current_timestamp), unix_timestamp(current_timestamp), current_timestamp, 'shahar@komoona.com'),</v>
      </c>
    </row>
    <row r="264" spans="1:23" ht="43.2" x14ac:dyDescent="0.3">
      <c r="A264" t="s">
        <v>2236</v>
      </c>
      <c r="B264">
        <v>214.8492</v>
      </c>
      <c r="C264">
        <v>0.27917953615838459</v>
      </c>
      <c r="D264" t="s">
        <v>33</v>
      </c>
      <c r="E264" t="s">
        <v>37</v>
      </c>
      <c r="F264">
        <v>0.29028593078307946</v>
      </c>
      <c r="G264">
        <f>VLOOKUP(E264,Sheet1!$AC$2:$AN$8,9,FALSE)*100</f>
        <v>25</v>
      </c>
      <c r="H264">
        <v>0.25</v>
      </c>
      <c r="I264">
        <v>53.712299999999999</v>
      </c>
      <c r="J264" t="s">
        <v>6201</v>
      </c>
      <c r="K264">
        <v>-6.269200000000005</v>
      </c>
      <c r="L264">
        <f>VLOOKUP(D264,Sheet1!$AC$2:$AO$8,13,FALSE)</f>
        <v>3</v>
      </c>
      <c r="M264" t="s">
        <v>6203</v>
      </c>
      <c r="N264">
        <f>VLOOKUP(E264,Sheet1!$AC$2:$AO$8,13,FALSE)</f>
        <v>2</v>
      </c>
      <c r="O264" t="s">
        <v>6204</v>
      </c>
      <c r="P264" t="str">
        <f>M264&amp;N264&amp;O264&amp;A264&amp;"';"</f>
        <v>update kmn_layouts set optimization_goal_id = 2 where layoutid='398db32419e2f053a11f4b4a7a5f3d3f';</v>
      </c>
      <c r="Q264" t="s">
        <v>6205</v>
      </c>
      <c r="R264" s="52" t="s">
        <v>6206</v>
      </c>
      <c r="S264" s="52" t="s">
        <v>6207</v>
      </c>
      <c r="T264" s="29" t="str">
        <f>Q264&amp;A264&amp;R264&amp;N264&amp;","&amp;L264&amp;S264</f>
        <v>insert into kmn_history(entity_type, change_id, entity_id, field, new_value, old_value, updated_by,timestamp) values ('placement', replace(uuid(),'-',''), '398db32419e2f053a11f4b4a7a5f3d3f', 'optimization_goal_id',2,3,'shahar@komoona.com', unix_timestamp());</v>
      </c>
      <c r="U264" t="s">
        <v>6211</v>
      </c>
      <c r="V264" t="s">
        <v>6209</v>
      </c>
      <c r="W264" t="str">
        <f t="shared" si="4"/>
        <v>('398db32419e2f053a11f4b4a7a5f3d3f',25,'komoona',date(current_timestamp), unix_timestamp(current_timestamp), current_timestamp, 'shahar@komoona.com'),</v>
      </c>
    </row>
    <row r="265" spans="1:23" ht="43.2" x14ac:dyDescent="0.3">
      <c r="A265" t="s">
        <v>1460</v>
      </c>
      <c r="B265">
        <v>240.881</v>
      </c>
      <c r="C265">
        <v>0.26999680340084942</v>
      </c>
      <c r="D265" t="s">
        <v>37</v>
      </c>
      <c r="E265" t="s">
        <v>34</v>
      </c>
      <c r="F265">
        <v>0.37348981447270641</v>
      </c>
      <c r="G265">
        <f>VLOOKUP(E265,Sheet1!$AC$2:$AN$8,9,FALSE)*100</f>
        <v>15</v>
      </c>
      <c r="H265">
        <v>0.15</v>
      </c>
      <c r="I265">
        <v>36.132149999999996</v>
      </c>
      <c r="J265" t="s">
        <v>6201</v>
      </c>
      <c r="K265">
        <v>-28.904950000000014</v>
      </c>
      <c r="L265">
        <f>VLOOKUP(D265,Sheet1!$AC$2:$AO$8,13,FALSE)</f>
        <v>2</v>
      </c>
      <c r="M265" t="s">
        <v>6203</v>
      </c>
      <c r="N265">
        <f>VLOOKUP(E265,Sheet1!$AC$2:$AO$8,13,FALSE)</f>
        <v>1</v>
      </c>
      <c r="O265" t="s">
        <v>6204</v>
      </c>
      <c r="P265" t="str">
        <f>M265&amp;N265&amp;O265&amp;A265&amp;"';"</f>
        <v>update kmn_layouts set optimization_goal_id = 1 where layoutid='39ce801107b713c3a0362df0aa1f0cd9';</v>
      </c>
      <c r="Q265" t="s">
        <v>6205</v>
      </c>
      <c r="R265" s="52" t="s">
        <v>6206</v>
      </c>
      <c r="S265" s="52" t="s">
        <v>6207</v>
      </c>
      <c r="T265" s="29" t="str">
        <f>Q265&amp;A265&amp;R265&amp;N265&amp;","&amp;L265&amp;S265</f>
        <v>insert into kmn_history(entity_type, change_id, entity_id, field, new_value, old_value, updated_by,timestamp) values ('placement', replace(uuid(),'-',''), '39ce801107b713c3a0362df0aa1f0cd9', 'optimization_goal_id',1,2,'shahar@komoona.com', unix_timestamp());</v>
      </c>
      <c r="U265" t="s">
        <v>6211</v>
      </c>
      <c r="V265" t="s">
        <v>6209</v>
      </c>
      <c r="W265" t="str">
        <f t="shared" si="4"/>
        <v>('39ce801107b713c3a0362df0aa1f0cd9',15,'komoona',date(current_timestamp), unix_timestamp(current_timestamp), current_timestamp, 'shahar@komoona.com'),</v>
      </c>
    </row>
    <row r="266" spans="1:23" ht="43.2" x14ac:dyDescent="0.3">
      <c r="A266" t="s">
        <v>745</v>
      </c>
      <c r="B266">
        <v>2513.1678999999999</v>
      </c>
      <c r="C266">
        <v>0.32999932077757321</v>
      </c>
      <c r="D266" t="s">
        <v>37</v>
      </c>
      <c r="E266" t="s">
        <v>34</v>
      </c>
      <c r="F266">
        <v>0.38790114261764991</v>
      </c>
      <c r="G266">
        <f>VLOOKUP(E266,Sheet1!$AC$2:$AN$8,9,FALSE)*100</f>
        <v>15</v>
      </c>
      <c r="H266">
        <v>0.15</v>
      </c>
      <c r="I266">
        <v>376.97518499999995</v>
      </c>
      <c r="J266" t="s">
        <v>6201</v>
      </c>
      <c r="K266">
        <v>-452.36851500000006</v>
      </c>
      <c r="L266">
        <f>VLOOKUP(D266,Sheet1!$AC$2:$AO$8,13,FALSE)</f>
        <v>2</v>
      </c>
      <c r="M266" t="s">
        <v>6203</v>
      </c>
      <c r="N266">
        <f>VLOOKUP(E266,Sheet1!$AC$2:$AO$8,13,FALSE)</f>
        <v>1</v>
      </c>
      <c r="O266" t="s">
        <v>6204</v>
      </c>
      <c r="P266" t="str">
        <f>M266&amp;N266&amp;O266&amp;A266&amp;"';"</f>
        <v>update kmn_layouts set optimization_goal_id = 1 where layoutid='39fc5a8dd42373983a6d8c5894cfcb4c';</v>
      </c>
      <c r="Q266" t="s">
        <v>6205</v>
      </c>
      <c r="R266" s="52" t="s">
        <v>6206</v>
      </c>
      <c r="S266" s="52" t="s">
        <v>6207</v>
      </c>
      <c r="T266" s="29" t="str">
        <f>Q266&amp;A266&amp;R266&amp;N266&amp;","&amp;L266&amp;S266</f>
        <v>insert into kmn_history(entity_type, change_id, entity_id, field, new_value, old_value, updated_by,timestamp) values ('placement', replace(uuid(),'-',''), '39fc5a8dd42373983a6d8c5894cfcb4c', 'optimization_goal_id',1,2,'shahar@komoona.com', unix_timestamp());</v>
      </c>
      <c r="U266" t="s">
        <v>6211</v>
      </c>
      <c r="V266" t="s">
        <v>6209</v>
      </c>
      <c r="W266" t="str">
        <f t="shared" si="4"/>
        <v>('39fc5a8dd42373983a6d8c5894cfcb4c',15,'komoona',date(current_timestamp), unix_timestamp(current_timestamp), current_timestamp, 'shahar@komoona.com'),</v>
      </c>
    </row>
    <row r="267" spans="1:23" ht="43.2" x14ac:dyDescent="0.3">
      <c r="A267" t="s">
        <v>1798</v>
      </c>
      <c r="B267">
        <v>3.1155000000000004</v>
      </c>
      <c r="C267">
        <v>0.17178623013962444</v>
      </c>
      <c r="D267" t="s">
        <v>37</v>
      </c>
      <c r="E267" t="s">
        <v>34</v>
      </c>
      <c r="F267">
        <v>0.17586262237201106</v>
      </c>
      <c r="G267">
        <f>VLOOKUP(E267,Sheet1!$AC$2:$AN$8,9,FALSE)*100</f>
        <v>15</v>
      </c>
      <c r="H267">
        <v>0.15</v>
      </c>
      <c r="I267">
        <v>0.46732500000000005</v>
      </c>
      <c r="J267" t="s">
        <v>6201</v>
      </c>
      <c r="K267">
        <v>-6.7874999999999963E-2</v>
      </c>
      <c r="L267">
        <f>VLOOKUP(D267,Sheet1!$AC$2:$AO$8,13,FALSE)</f>
        <v>2</v>
      </c>
      <c r="M267" t="s">
        <v>6203</v>
      </c>
      <c r="N267">
        <f>VLOOKUP(E267,Sheet1!$AC$2:$AO$8,13,FALSE)</f>
        <v>1</v>
      </c>
      <c r="O267" t="s">
        <v>6204</v>
      </c>
      <c r="P267" t="str">
        <f>M267&amp;N267&amp;O267&amp;A267&amp;"';"</f>
        <v>update kmn_layouts set optimization_goal_id = 1 where layoutid='3a47d199204bf68fb7cd8dda1f4abcfa';</v>
      </c>
      <c r="Q267" t="s">
        <v>6205</v>
      </c>
      <c r="R267" s="52" t="s">
        <v>6206</v>
      </c>
      <c r="S267" s="52" t="s">
        <v>6207</v>
      </c>
      <c r="T267" s="29" t="str">
        <f>Q267&amp;A267&amp;R267&amp;N267&amp;","&amp;L267&amp;S267</f>
        <v>insert into kmn_history(entity_type, change_id, entity_id, field, new_value, old_value, updated_by,timestamp) values ('placement', replace(uuid(),'-',''), '3a47d199204bf68fb7cd8dda1f4abcfa', 'optimization_goal_id',1,2,'shahar@komoona.com', unix_timestamp());</v>
      </c>
      <c r="U267" t="s">
        <v>6211</v>
      </c>
      <c r="V267" t="s">
        <v>6209</v>
      </c>
      <c r="W267" t="str">
        <f t="shared" si="4"/>
        <v>('3a47d199204bf68fb7cd8dda1f4abcfa',15,'komoona',date(current_timestamp), unix_timestamp(current_timestamp), current_timestamp, 'shahar@komoona.com'),</v>
      </c>
    </row>
    <row r="268" spans="1:23" ht="43.2" x14ac:dyDescent="0.3">
      <c r="A268" t="s">
        <v>1263</v>
      </c>
      <c r="B268">
        <v>981.37120000000004</v>
      </c>
      <c r="C268">
        <v>0.16303596437311388</v>
      </c>
      <c r="D268" t="s">
        <v>33</v>
      </c>
      <c r="E268" t="s">
        <v>34</v>
      </c>
      <c r="F268">
        <v>0.16303596437311388</v>
      </c>
      <c r="G268">
        <f>VLOOKUP(E268,Sheet1!$AC$2:$AN$8,9,FALSE)*100</f>
        <v>15</v>
      </c>
      <c r="H268">
        <v>0.15</v>
      </c>
      <c r="I268">
        <v>147.20568</v>
      </c>
      <c r="J268" t="s">
        <v>6201</v>
      </c>
      <c r="K268">
        <v>-12.793120000000016</v>
      </c>
      <c r="L268">
        <f>VLOOKUP(D268,Sheet1!$AC$2:$AO$8,13,FALSE)</f>
        <v>3</v>
      </c>
      <c r="M268" t="s">
        <v>6203</v>
      </c>
      <c r="N268">
        <f>VLOOKUP(E268,Sheet1!$AC$2:$AO$8,13,FALSE)</f>
        <v>1</v>
      </c>
      <c r="O268" t="s">
        <v>6204</v>
      </c>
      <c r="P268" t="str">
        <f>M268&amp;N268&amp;O268&amp;A268&amp;"';"</f>
        <v>update kmn_layouts set optimization_goal_id = 1 where layoutid='3a5194fb07c28097b9177f0f91b6faa6';</v>
      </c>
      <c r="Q268" t="s">
        <v>6205</v>
      </c>
      <c r="R268" s="52" t="s">
        <v>6206</v>
      </c>
      <c r="S268" s="52" t="s">
        <v>6207</v>
      </c>
      <c r="T268" s="29" t="str">
        <f>Q268&amp;A268&amp;R268&amp;N268&amp;","&amp;L268&amp;S268</f>
        <v>insert into kmn_history(entity_type, change_id, entity_id, field, new_value, old_value, updated_by,timestamp) values ('placement', replace(uuid(),'-',''), '3a5194fb07c28097b9177f0f91b6faa6', 'optimization_goal_id',1,3,'shahar@komoona.com', unix_timestamp());</v>
      </c>
      <c r="U268" t="s">
        <v>6211</v>
      </c>
      <c r="V268" t="s">
        <v>6209</v>
      </c>
      <c r="W268" t="str">
        <f t="shared" si="4"/>
        <v>('3a5194fb07c28097b9177f0f91b6faa6',15,'komoona',date(current_timestamp), unix_timestamp(current_timestamp), current_timestamp, 'shahar@komoona.com'),</v>
      </c>
    </row>
    <row r="269" spans="1:23" ht="43.2" x14ac:dyDescent="0.3">
      <c r="A269" t="s">
        <v>1799</v>
      </c>
      <c r="B269">
        <v>1.4676</v>
      </c>
      <c r="C269">
        <v>0.2369855546470428</v>
      </c>
      <c r="D269" t="s">
        <v>37</v>
      </c>
      <c r="E269" t="s">
        <v>34</v>
      </c>
      <c r="F269">
        <v>0.19487598800763148</v>
      </c>
      <c r="G269">
        <f>VLOOKUP(E269,Sheet1!$AC$2:$AN$8,9,FALSE)*100</f>
        <v>15</v>
      </c>
      <c r="H269">
        <v>0.15</v>
      </c>
      <c r="I269">
        <v>0.22014</v>
      </c>
      <c r="J269" t="s">
        <v>6201</v>
      </c>
      <c r="K269">
        <v>-0.12766</v>
      </c>
      <c r="L269">
        <f>VLOOKUP(D269,Sheet1!$AC$2:$AO$8,13,FALSE)</f>
        <v>2</v>
      </c>
      <c r="M269" t="s">
        <v>6203</v>
      </c>
      <c r="N269">
        <f>VLOOKUP(E269,Sheet1!$AC$2:$AO$8,13,FALSE)</f>
        <v>1</v>
      </c>
      <c r="O269" t="s">
        <v>6204</v>
      </c>
      <c r="P269" t="str">
        <f>M269&amp;N269&amp;O269&amp;A269&amp;"';"</f>
        <v>update kmn_layouts set optimization_goal_id = 1 where layoutid='3b46a4a99cbef8e1370adc436efaf5dc';</v>
      </c>
      <c r="Q269" t="s">
        <v>6205</v>
      </c>
      <c r="R269" s="52" t="s">
        <v>6206</v>
      </c>
      <c r="S269" s="52" t="s">
        <v>6207</v>
      </c>
      <c r="T269" s="29" t="str">
        <f>Q269&amp;A269&amp;R269&amp;N269&amp;","&amp;L269&amp;S269</f>
        <v>insert into kmn_history(entity_type, change_id, entity_id, field, new_value, old_value, updated_by,timestamp) values ('placement', replace(uuid(),'-',''), '3b46a4a99cbef8e1370adc436efaf5dc', 'optimization_goal_id',1,2,'shahar@komoona.com', unix_timestamp());</v>
      </c>
      <c r="U269" t="s">
        <v>6211</v>
      </c>
      <c r="V269" t="s">
        <v>6209</v>
      </c>
      <c r="W269" t="str">
        <f t="shared" si="4"/>
        <v>('3b46a4a99cbef8e1370adc436efaf5dc',15,'komoona',date(current_timestamp), unix_timestamp(current_timestamp), current_timestamp, 'shahar@komoona.com'),</v>
      </c>
    </row>
    <row r="270" spans="1:23" ht="43.2" x14ac:dyDescent="0.3">
      <c r="A270" t="s">
        <v>2654</v>
      </c>
      <c r="B270">
        <v>7.7982999999999993</v>
      </c>
      <c r="C270">
        <v>0.21275149712116745</v>
      </c>
      <c r="D270" t="s">
        <v>37</v>
      </c>
      <c r="E270" t="s">
        <v>34</v>
      </c>
      <c r="F270">
        <v>0.21275149712116737</v>
      </c>
      <c r="G270">
        <f>VLOOKUP(E270,Sheet1!$AC$2:$AN$8,9,FALSE)*100</f>
        <v>15</v>
      </c>
      <c r="H270">
        <v>0.15</v>
      </c>
      <c r="I270">
        <v>1.1697449999999998</v>
      </c>
      <c r="J270" t="s">
        <v>6201</v>
      </c>
      <c r="K270">
        <v>-0.48935500000000021</v>
      </c>
      <c r="L270">
        <f>VLOOKUP(D270,Sheet1!$AC$2:$AO$8,13,FALSE)</f>
        <v>2</v>
      </c>
      <c r="M270" t="s">
        <v>6203</v>
      </c>
      <c r="N270">
        <f>VLOOKUP(E270,Sheet1!$AC$2:$AO$8,13,FALSE)</f>
        <v>1</v>
      </c>
      <c r="O270" t="s">
        <v>6204</v>
      </c>
      <c r="P270" t="str">
        <f>M270&amp;N270&amp;O270&amp;A270&amp;"';"</f>
        <v>update kmn_layouts set optimization_goal_id = 1 where layoutid='3b833f2f6ece04ebc94cc7744ab93d36';</v>
      </c>
      <c r="Q270" t="s">
        <v>6205</v>
      </c>
      <c r="R270" s="52" t="s">
        <v>6206</v>
      </c>
      <c r="S270" s="52" t="s">
        <v>6207</v>
      </c>
      <c r="T270" s="29" t="str">
        <f>Q270&amp;A270&amp;R270&amp;N270&amp;","&amp;L270&amp;S270</f>
        <v>insert into kmn_history(entity_type, change_id, entity_id, field, new_value, old_value, updated_by,timestamp) values ('placement', replace(uuid(),'-',''), '3b833f2f6ece04ebc94cc7744ab93d36', 'optimization_goal_id',1,2,'shahar@komoona.com', unix_timestamp());</v>
      </c>
      <c r="U270" t="s">
        <v>6211</v>
      </c>
      <c r="V270" t="s">
        <v>6209</v>
      </c>
      <c r="W270" t="str">
        <f t="shared" si="4"/>
        <v>('3b833f2f6ece04ebc94cc7744ab93d36',15,'komoona',date(current_timestamp), unix_timestamp(current_timestamp), current_timestamp, 'shahar@komoona.com'),</v>
      </c>
    </row>
    <row r="271" spans="1:23" ht="43.2" x14ac:dyDescent="0.3">
      <c r="A271" t="s">
        <v>1302</v>
      </c>
      <c r="B271">
        <v>23.613</v>
      </c>
      <c r="C271">
        <v>0.2500063524329818</v>
      </c>
      <c r="D271" t="s">
        <v>37</v>
      </c>
      <c r="E271" t="s">
        <v>34</v>
      </c>
      <c r="F271">
        <v>0.69121246770846567</v>
      </c>
      <c r="G271">
        <f>VLOOKUP(E271,Sheet1!$AC$2:$AN$8,9,FALSE)*100</f>
        <v>15</v>
      </c>
      <c r="H271">
        <v>0.15</v>
      </c>
      <c r="I271">
        <v>3.5419499999999999</v>
      </c>
      <c r="J271" t="s">
        <v>6201</v>
      </c>
      <c r="K271">
        <v>-2.3614499999999996</v>
      </c>
      <c r="L271">
        <f>VLOOKUP(D271,Sheet1!$AC$2:$AO$8,13,FALSE)</f>
        <v>2</v>
      </c>
      <c r="M271" t="s">
        <v>6203</v>
      </c>
      <c r="N271">
        <f>VLOOKUP(E271,Sheet1!$AC$2:$AO$8,13,FALSE)</f>
        <v>1</v>
      </c>
      <c r="O271" t="s">
        <v>6204</v>
      </c>
      <c r="P271" t="str">
        <f>M271&amp;N271&amp;O271&amp;A271&amp;"';"</f>
        <v>update kmn_layouts set optimization_goal_id = 1 where layoutid='3bd78406dea3462a8bbeb4be2f2df333';</v>
      </c>
      <c r="Q271" t="s">
        <v>6205</v>
      </c>
      <c r="R271" s="52" t="s">
        <v>6206</v>
      </c>
      <c r="S271" s="52" t="s">
        <v>6207</v>
      </c>
      <c r="T271" s="29" t="str">
        <f>Q271&amp;A271&amp;R271&amp;N271&amp;","&amp;L271&amp;S271</f>
        <v>insert into kmn_history(entity_type, change_id, entity_id, field, new_value, old_value, updated_by,timestamp) values ('placement', replace(uuid(),'-',''), '3bd78406dea3462a8bbeb4be2f2df333', 'optimization_goal_id',1,2,'shahar@komoona.com', unix_timestamp());</v>
      </c>
      <c r="U271" t="s">
        <v>6211</v>
      </c>
      <c r="V271" t="s">
        <v>6209</v>
      </c>
      <c r="W271" t="str">
        <f t="shared" si="4"/>
        <v>('3bd78406dea3462a8bbeb4be2f2df333',15,'komoona',date(current_timestamp), unix_timestamp(current_timestamp), current_timestamp, 'shahar@komoona.com'),</v>
      </c>
    </row>
    <row r="272" spans="1:23" ht="43.2" x14ac:dyDescent="0.3">
      <c r="A272" t="s">
        <v>328</v>
      </c>
      <c r="B272">
        <v>15.824199999999999</v>
      </c>
      <c r="C272">
        <v>0.10001137498262154</v>
      </c>
      <c r="D272" t="s">
        <v>45</v>
      </c>
      <c r="E272" t="s">
        <v>34</v>
      </c>
      <c r="F272">
        <v>0.29418232833255387</v>
      </c>
      <c r="G272">
        <f>VLOOKUP(E272,Sheet1!$AC$2:$AN$8,9,FALSE)*100</f>
        <v>15</v>
      </c>
      <c r="H272">
        <v>0.15</v>
      </c>
      <c r="I272">
        <v>2.3736299999999999</v>
      </c>
      <c r="J272" t="s">
        <v>6201</v>
      </c>
      <c r="K272">
        <v>0.79103000000000012</v>
      </c>
      <c r="L272">
        <f>VLOOKUP(D272,Sheet1!$AC$2:$AO$8,13,FALSE)</f>
        <v>5</v>
      </c>
      <c r="M272" t="s">
        <v>6203</v>
      </c>
      <c r="N272">
        <f>VLOOKUP(E272,Sheet1!$AC$2:$AO$8,13,FALSE)</f>
        <v>1</v>
      </c>
      <c r="O272" t="s">
        <v>6204</v>
      </c>
      <c r="P272" t="str">
        <f>M272&amp;N272&amp;O272&amp;A272&amp;"';"</f>
        <v>update kmn_layouts set optimization_goal_id = 1 where layoutid='3bee8a31b0bafa23094f1f177322c026';</v>
      </c>
      <c r="Q272" t="s">
        <v>6205</v>
      </c>
      <c r="R272" s="52" t="s">
        <v>6206</v>
      </c>
      <c r="S272" s="52" t="s">
        <v>6207</v>
      </c>
      <c r="T272" s="29" t="str">
        <f>Q272&amp;A272&amp;R272&amp;N272&amp;","&amp;L272&amp;S272</f>
        <v>insert into kmn_history(entity_type, change_id, entity_id, field, new_value, old_value, updated_by,timestamp) values ('placement', replace(uuid(),'-',''), '3bee8a31b0bafa23094f1f177322c026', 'optimization_goal_id',1,5,'shahar@komoona.com', unix_timestamp());</v>
      </c>
      <c r="U272" t="s">
        <v>6211</v>
      </c>
      <c r="V272" t="s">
        <v>6209</v>
      </c>
      <c r="W272" t="str">
        <f t="shared" si="4"/>
        <v>('3bee8a31b0bafa23094f1f177322c026',15,'komoona',date(current_timestamp), unix_timestamp(current_timestamp), current_timestamp, 'shahar@komoona.com'),</v>
      </c>
    </row>
    <row r="273" spans="1:23" ht="43.2" x14ac:dyDescent="0.3">
      <c r="A273" t="s">
        <v>329</v>
      </c>
      <c r="B273">
        <v>1.6455000000000002</v>
      </c>
      <c r="C273">
        <v>0.10027347310847766</v>
      </c>
      <c r="D273" t="s">
        <v>45</v>
      </c>
      <c r="E273" t="s">
        <v>37</v>
      </c>
      <c r="F273">
        <v>0.31692494682467348</v>
      </c>
      <c r="G273">
        <f>VLOOKUP(E273,Sheet1!$AC$2:$AN$8,9,FALSE)*100</f>
        <v>25</v>
      </c>
      <c r="H273">
        <v>0.25</v>
      </c>
      <c r="I273">
        <v>0.41137500000000005</v>
      </c>
      <c r="J273" t="s">
        <v>6201</v>
      </c>
      <c r="K273">
        <v>0.24637500000000004</v>
      </c>
      <c r="L273">
        <f>VLOOKUP(D273,Sheet1!$AC$2:$AO$8,13,FALSE)</f>
        <v>5</v>
      </c>
      <c r="M273" t="s">
        <v>6203</v>
      </c>
      <c r="N273">
        <f>VLOOKUP(E273,Sheet1!$AC$2:$AO$8,13,FALSE)</f>
        <v>2</v>
      </c>
      <c r="O273" t="s">
        <v>6204</v>
      </c>
      <c r="P273" t="str">
        <f>M273&amp;N273&amp;O273&amp;A273&amp;"';"</f>
        <v>update kmn_layouts set optimization_goal_id = 2 where layoutid='3c8e477f7a98402a588fd5551ccabcff';</v>
      </c>
      <c r="Q273" t="s">
        <v>6205</v>
      </c>
      <c r="R273" s="52" t="s">
        <v>6206</v>
      </c>
      <c r="S273" s="52" t="s">
        <v>6207</v>
      </c>
      <c r="T273" s="29" t="str">
        <f>Q273&amp;A273&amp;R273&amp;N273&amp;","&amp;L273&amp;S273</f>
        <v>insert into kmn_history(entity_type, change_id, entity_id, field, new_value, old_value, updated_by,timestamp) values ('placement', replace(uuid(),'-',''), '3c8e477f7a98402a588fd5551ccabcff', 'optimization_goal_id',2,5,'shahar@komoona.com', unix_timestamp());</v>
      </c>
      <c r="U273" t="s">
        <v>6211</v>
      </c>
      <c r="V273" t="s">
        <v>6209</v>
      </c>
      <c r="W273" t="str">
        <f t="shared" si="4"/>
        <v>('3c8e477f7a98402a588fd5551ccabcff',25,'komoona',date(current_timestamp), unix_timestamp(current_timestamp), current_timestamp, 'shahar@komoona.com'),</v>
      </c>
    </row>
    <row r="274" spans="1:23" ht="43.2" x14ac:dyDescent="0.3">
      <c r="A274" t="s">
        <v>1800</v>
      </c>
      <c r="B274">
        <v>7.4658999999999995</v>
      </c>
      <c r="C274">
        <v>0.29218178652272342</v>
      </c>
      <c r="D274" t="s">
        <v>37</v>
      </c>
      <c r="E274" t="s">
        <v>34</v>
      </c>
      <c r="F274">
        <v>0.30658058639949637</v>
      </c>
      <c r="G274">
        <f>VLOOKUP(E274,Sheet1!$AC$2:$AN$8,9,FALSE)*100</f>
        <v>15</v>
      </c>
      <c r="H274">
        <v>0.15</v>
      </c>
      <c r="I274">
        <v>1.1198849999999998</v>
      </c>
      <c r="J274" t="s">
        <v>6201</v>
      </c>
      <c r="K274">
        <v>-1.0615150000000007</v>
      </c>
      <c r="L274">
        <f>VLOOKUP(D274,Sheet1!$AC$2:$AO$8,13,FALSE)</f>
        <v>2</v>
      </c>
      <c r="M274" t="s">
        <v>6203</v>
      </c>
      <c r="N274">
        <f>VLOOKUP(E274,Sheet1!$AC$2:$AO$8,13,FALSE)</f>
        <v>1</v>
      </c>
      <c r="O274" t="s">
        <v>6204</v>
      </c>
      <c r="P274" t="str">
        <f>M274&amp;N274&amp;O274&amp;A274&amp;"';"</f>
        <v>update kmn_layouts set optimization_goal_id = 1 where layoutid='3cf58f8ca1c243db157803eb3de13ecf';</v>
      </c>
      <c r="Q274" t="s">
        <v>6205</v>
      </c>
      <c r="R274" s="52" t="s">
        <v>6206</v>
      </c>
      <c r="S274" s="52" t="s">
        <v>6207</v>
      </c>
      <c r="T274" s="29" t="str">
        <f>Q274&amp;A274&amp;R274&amp;N274&amp;","&amp;L274&amp;S274</f>
        <v>insert into kmn_history(entity_type, change_id, entity_id, field, new_value, old_value, updated_by,timestamp) values ('placement', replace(uuid(),'-',''), '3cf58f8ca1c243db157803eb3de13ecf', 'optimization_goal_id',1,2,'shahar@komoona.com', unix_timestamp());</v>
      </c>
      <c r="U274" t="s">
        <v>6211</v>
      </c>
      <c r="V274" t="s">
        <v>6209</v>
      </c>
      <c r="W274" t="str">
        <f t="shared" si="4"/>
        <v>('3cf58f8ca1c243db157803eb3de13ecf',15,'komoona',date(current_timestamp), unix_timestamp(current_timestamp), current_timestamp, 'shahar@komoona.com'),</v>
      </c>
    </row>
    <row r="275" spans="1:23" ht="43.2" x14ac:dyDescent="0.3">
      <c r="A275" t="s">
        <v>1461</v>
      </c>
      <c r="B275">
        <v>130.11500000000001</v>
      </c>
      <c r="C275">
        <v>0.28296506936171845</v>
      </c>
      <c r="D275" t="s">
        <v>33</v>
      </c>
      <c r="E275" t="s">
        <v>42</v>
      </c>
      <c r="F275">
        <v>0.28296506936171856</v>
      </c>
      <c r="G275">
        <f>VLOOKUP(E275,Sheet1!$AC$2:$AN$8,9,FALSE)*100</f>
        <v>5</v>
      </c>
      <c r="H275">
        <v>0.05</v>
      </c>
      <c r="I275">
        <v>6.5057500000000008</v>
      </c>
      <c r="J275" t="s">
        <v>6201</v>
      </c>
      <c r="K275">
        <v>-30.312249999999999</v>
      </c>
      <c r="L275">
        <f>VLOOKUP(D275,Sheet1!$AC$2:$AO$8,13,FALSE)</f>
        <v>3</v>
      </c>
      <c r="M275" t="s">
        <v>6203</v>
      </c>
      <c r="N275">
        <f>VLOOKUP(E275,Sheet1!$AC$2:$AO$8,13,FALSE)</f>
        <v>4</v>
      </c>
      <c r="O275" t="s">
        <v>6204</v>
      </c>
      <c r="P275" t="str">
        <f>M275&amp;N275&amp;O275&amp;A275&amp;"';"</f>
        <v>update kmn_layouts set optimization_goal_id = 4 where layoutid='3d5c3fd4ba348277ba9c3c88ead859ef';</v>
      </c>
      <c r="Q275" t="s">
        <v>6205</v>
      </c>
      <c r="R275" s="52" t="s">
        <v>6206</v>
      </c>
      <c r="S275" s="52" t="s">
        <v>6207</v>
      </c>
      <c r="T275" s="29" t="str">
        <f>Q275&amp;A275&amp;R275&amp;N275&amp;","&amp;L275&amp;S275</f>
        <v>insert into kmn_history(entity_type, change_id, entity_id, field, new_value, old_value, updated_by,timestamp) values ('placement', replace(uuid(),'-',''), '3d5c3fd4ba348277ba9c3c88ead859ef', 'optimization_goal_id',4,3,'shahar@komoona.com', unix_timestamp());</v>
      </c>
      <c r="U275" t="s">
        <v>6211</v>
      </c>
      <c r="V275" t="s">
        <v>6209</v>
      </c>
      <c r="W275" t="str">
        <f t="shared" si="4"/>
        <v>('3d5c3fd4ba348277ba9c3c88ead859ef',5,'komoona',date(current_timestamp), unix_timestamp(current_timestamp), current_timestamp, 'shahar@komoona.com'),</v>
      </c>
    </row>
    <row r="276" spans="1:23" ht="43.2" x14ac:dyDescent="0.3">
      <c r="A276" t="s">
        <v>1643</v>
      </c>
      <c r="B276">
        <v>246.7278</v>
      </c>
      <c r="C276">
        <v>0.29999862196315125</v>
      </c>
      <c r="D276" t="s">
        <v>45</v>
      </c>
      <c r="E276" t="s">
        <v>34</v>
      </c>
      <c r="F276">
        <v>0.33299287717071197</v>
      </c>
      <c r="G276">
        <f>VLOOKUP(E276,Sheet1!$AC$2:$AN$8,9,FALSE)*100</f>
        <v>15</v>
      </c>
      <c r="H276">
        <v>0.15</v>
      </c>
      <c r="I276">
        <v>37.009169999999997</v>
      </c>
      <c r="J276" t="s">
        <v>6201</v>
      </c>
      <c r="K276">
        <v>-37.008829999999989</v>
      </c>
      <c r="L276">
        <f>VLOOKUP(D276,Sheet1!$AC$2:$AO$8,13,FALSE)</f>
        <v>5</v>
      </c>
      <c r="M276" t="s">
        <v>6203</v>
      </c>
      <c r="N276">
        <f>VLOOKUP(E276,Sheet1!$AC$2:$AO$8,13,FALSE)</f>
        <v>1</v>
      </c>
      <c r="O276" t="s">
        <v>6204</v>
      </c>
      <c r="P276" t="str">
        <f>M276&amp;N276&amp;O276&amp;A276&amp;"';"</f>
        <v>update kmn_layouts set optimization_goal_id = 1 where layoutid='3d62b5fc4b06ef336133d897f3c9aa8a';</v>
      </c>
      <c r="Q276" t="s">
        <v>6205</v>
      </c>
      <c r="R276" s="52" t="s">
        <v>6206</v>
      </c>
      <c r="S276" s="52" t="s">
        <v>6207</v>
      </c>
      <c r="T276" s="29" t="str">
        <f>Q276&amp;A276&amp;R276&amp;N276&amp;","&amp;L276&amp;S276</f>
        <v>insert into kmn_history(entity_type, change_id, entity_id, field, new_value, old_value, updated_by,timestamp) values ('placement', replace(uuid(),'-',''), '3d62b5fc4b06ef336133d897f3c9aa8a', 'optimization_goal_id',1,5,'shahar@komoona.com', unix_timestamp());</v>
      </c>
      <c r="U276" t="s">
        <v>6211</v>
      </c>
      <c r="V276" t="s">
        <v>6209</v>
      </c>
      <c r="W276" t="str">
        <f t="shared" si="4"/>
        <v>('3d62b5fc4b06ef336133d897f3c9aa8a',15,'komoona',date(current_timestamp), unix_timestamp(current_timestamp), current_timestamp, 'shahar@komoona.com'),</v>
      </c>
    </row>
    <row r="277" spans="1:23" ht="43.2" x14ac:dyDescent="0.3">
      <c r="A277" t="s">
        <v>1303</v>
      </c>
      <c r="B277">
        <v>1.5115000000000001</v>
      </c>
      <c r="C277">
        <v>0.24995038041680442</v>
      </c>
      <c r="D277" t="s">
        <v>37</v>
      </c>
      <c r="E277" t="s">
        <v>34</v>
      </c>
      <c r="F277">
        <v>0.59867681111478666</v>
      </c>
      <c r="G277">
        <f>VLOOKUP(E277,Sheet1!$AC$2:$AN$8,9,FALSE)*100</f>
        <v>15</v>
      </c>
      <c r="H277">
        <v>0.15</v>
      </c>
      <c r="I277">
        <v>0.22672500000000001</v>
      </c>
      <c r="J277" t="s">
        <v>6201</v>
      </c>
      <c r="K277">
        <v>-0.1510749999999999</v>
      </c>
      <c r="L277">
        <f>VLOOKUP(D277,Sheet1!$AC$2:$AO$8,13,FALSE)</f>
        <v>2</v>
      </c>
      <c r="M277" t="s">
        <v>6203</v>
      </c>
      <c r="N277">
        <f>VLOOKUP(E277,Sheet1!$AC$2:$AO$8,13,FALSE)</f>
        <v>1</v>
      </c>
      <c r="O277" t="s">
        <v>6204</v>
      </c>
      <c r="P277" t="str">
        <f>M277&amp;N277&amp;O277&amp;A277&amp;"';"</f>
        <v>update kmn_layouts set optimization_goal_id = 1 where layoutid='3d6466c131ff0a0f354ad2d7c427c6b3';</v>
      </c>
      <c r="Q277" t="s">
        <v>6205</v>
      </c>
      <c r="R277" s="52" t="s">
        <v>6206</v>
      </c>
      <c r="S277" s="52" t="s">
        <v>6207</v>
      </c>
      <c r="T277" s="29" t="str">
        <f>Q277&amp;A277&amp;R277&amp;N277&amp;","&amp;L277&amp;S277</f>
        <v>insert into kmn_history(entity_type, change_id, entity_id, field, new_value, old_value, updated_by,timestamp) values ('placement', replace(uuid(),'-',''), '3d6466c131ff0a0f354ad2d7c427c6b3', 'optimization_goal_id',1,2,'shahar@komoona.com', unix_timestamp());</v>
      </c>
      <c r="U277" t="s">
        <v>6211</v>
      </c>
      <c r="V277" t="s">
        <v>6209</v>
      </c>
      <c r="W277" t="str">
        <f t="shared" si="4"/>
        <v>('3d6466c131ff0a0f354ad2d7c427c6b3',15,'komoona',date(current_timestamp), unix_timestamp(current_timestamp), current_timestamp, 'shahar@komoona.com'),</v>
      </c>
    </row>
    <row r="278" spans="1:23" ht="43.2" x14ac:dyDescent="0.3">
      <c r="A278" t="s">
        <v>545</v>
      </c>
      <c r="B278">
        <v>39.724899999999998</v>
      </c>
      <c r="C278">
        <v>0.24998174948206292</v>
      </c>
      <c r="D278" t="s">
        <v>37</v>
      </c>
      <c r="E278" t="s">
        <v>34</v>
      </c>
      <c r="F278">
        <v>0.6673522148576837</v>
      </c>
      <c r="G278">
        <f>VLOOKUP(E278,Sheet1!$AC$2:$AN$8,9,FALSE)*100</f>
        <v>15</v>
      </c>
      <c r="H278">
        <v>0.15</v>
      </c>
      <c r="I278">
        <v>5.9587349999999999</v>
      </c>
      <c r="J278" t="s">
        <v>6201</v>
      </c>
      <c r="K278">
        <v>-3.9717650000000004</v>
      </c>
      <c r="L278">
        <f>VLOOKUP(D278,Sheet1!$AC$2:$AO$8,13,FALSE)</f>
        <v>2</v>
      </c>
      <c r="M278" t="s">
        <v>6203</v>
      </c>
      <c r="N278">
        <f>VLOOKUP(E278,Sheet1!$AC$2:$AO$8,13,FALSE)</f>
        <v>1</v>
      </c>
      <c r="O278" t="s">
        <v>6204</v>
      </c>
      <c r="P278" t="str">
        <f>M278&amp;N278&amp;O278&amp;A278&amp;"';"</f>
        <v>update kmn_layouts set optimization_goal_id = 1 where layoutid='3d72d7fafd313ace303b9b6e22d5be1f';</v>
      </c>
      <c r="Q278" t="s">
        <v>6205</v>
      </c>
      <c r="R278" s="52" t="s">
        <v>6206</v>
      </c>
      <c r="S278" s="52" t="s">
        <v>6207</v>
      </c>
      <c r="T278" s="29" t="str">
        <f>Q278&amp;A278&amp;R278&amp;N278&amp;","&amp;L278&amp;S278</f>
        <v>insert into kmn_history(entity_type, change_id, entity_id, field, new_value, old_value, updated_by,timestamp) values ('placement', replace(uuid(),'-',''), '3d72d7fafd313ace303b9b6e22d5be1f', 'optimization_goal_id',1,2,'shahar@komoona.com', unix_timestamp());</v>
      </c>
      <c r="U278" t="s">
        <v>6211</v>
      </c>
      <c r="V278" t="s">
        <v>6209</v>
      </c>
      <c r="W278" t="str">
        <f t="shared" si="4"/>
        <v>('3d72d7fafd313ace303b9b6e22d5be1f',15,'komoona',date(current_timestamp), unix_timestamp(current_timestamp), current_timestamp, 'shahar@komoona.com'),</v>
      </c>
    </row>
    <row r="279" spans="1:23" ht="43.2" x14ac:dyDescent="0.3">
      <c r="A279" t="s">
        <v>1673</v>
      </c>
      <c r="B279">
        <v>85.635500000000008</v>
      </c>
      <c r="C279">
        <v>0.2500131370751616</v>
      </c>
      <c r="D279" t="s">
        <v>37</v>
      </c>
      <c r="E279" t="s">
        <v>34</v>
      </c>
      <c r="F279">
        <v>0.34076697164143388</v>
      </c>
      <c r="G279">
        <f>VLOOKUP(E279,Sheet1!$AC$2:$AN$8,9,FALSE)*100</f>
        <v>15</v>
      </c>
      <c r="H279">
        <v>0.15</v>
      </c>
      <c r="I279">
        <v>12.845325000000001</v>
      </c>
      <c r="J279" t="s">
        <v>6201</v>
      </c>
      <c r="K279">
        <v>-8.5646750000000029</v>
      </c>
      <c r="L279">
        <f>VLOOKUP(D279,Sheet1!$AC$2:$AO$8,13,FALSE)</f>
        <v>2</v>
      </c>
      <c r="M279" t="s">
        <v>6203</v>
      </c>
      <c r="N279">
        <f>VLOOKUP(E279,Sheet1!$AC$2:$AO$8,13,FALSE)</f>
        <v>1</v>
      </c>
      <c r="O279" t="s">
        <v>6204</v>
      </c>
      <c r="P279" t="str">
        <f>M279&amp;N279&amp;O279&amp;A279&amp;"';"</f>
        <v>update kmn_layouts set optimization_goal_id = 1 where layoutid='3d832e82275f09dc277586801519616f';</v>
      </c>
      <c r="Q279" t="s">
        <v>6205</v>
      </c>
      <c r="R279" s="52" t="s">
        <v>6206</v>
      </c>
      <c r="S279" s="52" t="s">
        <v>6207</v>
      </c>
      <c r="T279" s="29" t="str">
        <f>Q279&amp;A279&amp;R279&amp;N279&amp;","&amp;L279&amp;S279</f>
        <v>insert into kmn_history(entity_type, change_id, entity_id, field, new_value, old_value, updated_by,timestamp) values ('placement', replace(uuid(),'-',''), '3d832e82275f09dc277586801519616f', 'optimization_goal_id',1,2,'shahar@komoona.com', unix_timestamp());</v>
      </c>
      <c r="U279" t="s">
        <v>6211</v>
      </c>
      <c r="V279" t="s">
        <v>6209</v>
      </c>
      <c r="W279" t="str">
        <f t="shared" si="4"/>
        <v>('3d832e82275f09dc277586801519616f',15,'komoona',date(current_timestamp), unix_timestamp(current_timestamp), current_timestamp, 'shahar@komoona.com'),</v>
      </c>
    </row>
    <row r="280" spans="1:23" ht="43.2" x14ac:dyDescent="0.3">
      <c r="A280" t="s">
        <v>389</v>
      </c>
      <c r="B280">
        <v>56.134999999999998</v>
      </c>
      <c r="C280">
        <v>0.15475193729402334</v>
      </c>
      <c r="D280" t="s">
        <v>37</v>
      </c>
      <c r="E280" t="s">
        <v>42</v>
      </c>
      <c r="F280">
        <v>0.1547519372940234</v>
      </c>
      <c r="G280">
        <f>VLOOKUP(E280,Sheet1!$AC$2:$AN$8,9,FALSE)*100</f>
        <v>5</v>
      </c>
      <c r="H280">
        <v>0.05</v>
      </c>
      <c r="I280">
        <v>2.8067500000000001</v>
      </c>
      <c r="J280" t="s">
        <v>6201</v>
      </c>
      <c r="K280">
        <v>-5.8802499999999993</v>
      </c>
      <c r="L280">
        <f>VLOOKUP(D280,Sheet1!$AC$2:$AO$8,13,FALSE)</f>
        <v>2</v>
      </c>
      <c r="M280" t="s">
        <v>6203</v>
      </c>
      <c r="N280">
        <f>VLOOKUP(E280,Sheet1!$AC$2:$AO$8,13,FALSE)</f>
        <v>4</v>
      </c>
      <c r="O280" t="s">
        <v>6204</v>
      </c>
      <c r="P280" t="str">
        <f>M280&amp;N280&amp;O280&amp;A280&amp;"';"</f>
        <v>update kmn_layouts set optimization_goal_id = 4 where layoutid='3dd66cbeb3d7737ee1154d67913e7ea3';</v>
      </c>
      <c r="Q280" t="s">
        <v>6205</v>
      </c>
      <c r="R280" s="52" t="s">
        <v>6206</v>
      </c>
      <c r="S280" s="52" t="s">
        <v>6207</v>
      </c>
      <c r="T280" s="29" t="str">
        <f>Q280&amp;A280&amp;R280&amp;N280&amp;","&amp;L280&amp;S280</f>
        <v>insert into kmn_history(entity_type, change_id, entity_id, field, new_value, old_value, updated_by,timestamp) values ('placement', replace(uuid(),'-',''), '3dd66cbeb3d7737ee1154d67913e7ea3', 'optimization_goal_id',4,2,'shahar@komoona.com', unix_timestamp());</v>
      </c>
      <c r="U280" t="s">
        <v>6211</v>
      </c>
      <c r="V280" t="s">
        <v>6209</v>
      </c>
      <c r="W280" t="str">
        <f t="shared" si="4"/>
        <v>('3dd66cbeb3d7737ee1154d67913e7ea3',5,'komoona',date(current_timestamp), unix_timestamp(current_timestamp), current_timestamp, 'shahar@komoona.com'),</v>
      </c>
    </row>
    <row r="281" spans="1:23" ht="43.2" x14ac:dyDescent="0.3">
      <c r="A281" t="s">
        <v>2656</v>
      </c>
      <c r="B281">
        <v>25.035299999999999</v>
      </c>
      <c r="C281">
        <v>0.24977531725204014</v>
      </c>
      <c r="D281" t="s">
        <v>37</v>
      </c>
      <c r="E281" t="s">
        <v>34</v>
      </c>
      <c r="F281">
        <v>0.26158663966479329</v>
      </c>
      <c r="G281">
        <f>VLOOKUP(E281,Sheet1!$AC$2:$AN$8,9,FALSE)*100</f>
        <v>15</v>
      </c>
      <c r="H281">
        <v>0.15</v>
      </c>
      <c r="I281">
        <v>3.7552949999999998</v>
      </c>
      <c r="J281" t="s">
        <v>6201</v>
      </c>
      <c r="K281">
        <v>-2.4979050000000007</v>
      </c>
      <c r="L281">
        <f>VLOOKUP(D281,Sheet1!$AC$2:$AO$8,13,FALSE)</f>
        <v>2</v>
      </c>
      <c r="M281" t="s">
        <v>6203</v>
      </c>
      <c r="N281">
        <f>VLOOKUP(E281,Sheet1!$AC$2:$AO$8,13,FALSE)</f>
        <v>1</v>
      </c>
      <c r="O281" t="s">
        <v>6204</v>
      </c>
      <c r="P281" t="str">
        <f>M281&amp;N281&amp;O281&amp;A281&amp;"';"</f>
        <v>update kmn_layouts set optimization_goal_id = 1 where layoutid='3e18f3adf74956e0e6da6e01847c5f34';</v>
      </c>
      <c r="Q281" t="s">
        <v>6205</v>
      </c>
      <c r="R281" s="52" t="s">
        <v>6206</v>
      </c>
      <c r="S281" s="52" t="s">
        <v>6207</v>
      </c>
      <c r="T281" s="29" t="str">
        <f>Q281&amp;A281&amp;R281&amp;N281&amp;","&amp;L281&amp;S281</f>
        <v>insert into kmn_history(entity_type, change_id, entity_id, field, new_value, old_value, updated_by,timestamp) values ('placement', replace(uuid(),'-',''), '3e18f3adf74956e0e6da6e01847c5f34', 'optimization_goal_id',1,2,'shahar@komoona.com', unix_timestamp());</v>
      </c>
      <c r="U281" t="s">
        <v>6211</v>
      </c>
      <c r="V281" t="s">
        <v>6209</v>
      </c>
      <c r="W281" t="str">
        <f t="shared" si="4"/>
        <v>('3e18f3adf74956e0e6da6e01847c5f34',15,'komoona',date(current_timestamp), unix_timestamp(current_timestamp), current_timestamp, 'shahar@komoona.com'),</v>
      </c>
    </row>
    <row r="282" spans="1:23" ht="43.2" x14ac:dyDescent="0.3">
      <c r="A282" t="s">
        <v>2743</v>
      </c>
      <c r="B282">
        <v>8.4848999999999997</v>
      </c>
      <c r="C282">
        <v>0.26258412002498555</v>
      </c>
      <c r="D282" t="s">
        <v>37</v>
      </c>
      <c r="E282" t="s">
        <v>34</v>
      </c>
      <c r="F282">
        <v>0.26258412002498555</v>
      </c>
      <c r="G282">
        <f>VLOOKUP(E282,Sheet1!$AC$2:$AN$8,9,FALSE)*100</f>
        <v>15</v>
      </c>
      <c r="H282">
        <v>0.15</v>
      </c>
      <c r="I282">
        <v>1.2727349999999999</v>
      </c>
      <c r="J282" t="s">
        <v>6201</v>
      </c>
      <c r="K282">
        <v>-0.95526499999999981</v>
      </c>
      <c r="L282">
        <f>VLOOKUP(D282,Sheet1!$AC$2:$AO$8,13,FALSE)</f>
        <v>2</v>
      </c>
      <c r="M282" t="s">
        <v>6203</v>
      </c>
      <c r="N282">
        <f>VLOOKUP(E282,Sheet1!$AC$2:$AO$8,13,FALSE)</f>
        <v>1</v>
      </c>
      <c r="O282" t="s">
        <v>6204</v>
      </c>
      <c r="P282" t="str">
        <f>M282&amp;N282&amp;O282&amp;A282&amp;"';"</f>
        <v>update kmn_layouts set optimization_goal_id = 1 where layoutid='3e4c385baa366d2520c872f21648a2ed';</v>
      </c>
      <c r="Q282" t="s">
        <v>6205</v>
      </c>
      <c r="R282" s="52" t="s">
        <v>6206</v>
      </c>
      <c r="S282" s="52" t="s">
        <v>6207</v>
      </c>
      <c r="T282" s="29" t="str">
        <f>Q282&amp;A282&amp;R282&amp;N282&amp;","&amp;L282&amp;S282</f>
        <v>insert into kmn_history(entity_type, change_id, entity_id, field, new_value, old_value, updated_by,timestamp) values ('placement', replace(uuid(),'-',''), '3e4c385baa366d2520c872f21648a2ed', 'optimization_goal_id',1,2,'shahar@komoona.com', unix_timestamp());</v>
      </c>
      <c r="U282" t="s">
        <v>6211</v>
      </c>
      <c r="V282" t="s">
        <v>6209</v>
      </c>
      <c r="W282" t="str">
        <f t="shared" si="4"/>
        <v>('3e4c385baa366d2520c872f21648a2ed',15,'komoona',date(current_timestamp), unix_timestamp(current_timestamp), current_timestamp, 'shahar@komoona.com'),</v>
      </c>
    </row>
    <row r="283" spans="1:23" ht="43.2" x14ac:dyDescent="0.3">
      <c r="A283" t="s">
        <v>1644</v>
      </c>
      <c r="B283">
        <v>363.3177</v>
      </c>
      <c r="C283">
        <v>0.35005726393181508</v>
      </c>
      <c r="D283" t="s">
        <v>45</v>
      </c>
      <c r="E283" t="s">
        <v>34</v>
      </c>
      <c r="F283">
        <v>0.47081025779916585</v>
      </c>
      <c r="G283">
        <f>VLOOKUP(E283,Sheet1!$AC$2:$AN$8,9,FALSE)*100</f>
        <v>15</v>
      </c>
      <c r="H283">
        <v>0.15</v>
      </c>
      <c r="I283">
        <v>54.497655000000002</v>
      </c>
      <c r="J283" t="s">
        <v>6201</v>
      </c>
      <c r="K283">
        <v>-72.684345000000008</v>
      </c>
      <c r="L283">
        <f>VLOOKUP(D283,Sheet1!$AC$2:$AO$8,13,FALSE)</f>
        <v>5</v>
      </c>
      <c r="M283" t="s">
        <v>6203</v>
      </c>
      <c r="N283">
        <f>VLOOKUP(E283,Sheet1!$AC$2:$AO$8,13,FALSE)</f>
        <v>1</v>
      </c>
      <c r="O283" t="s">
        <v>6204</v>
      </c>
      <c r="P283" t="str">
        <f>M283&amp;N283&amp;O283&amp;A283&amp;"';"</f>
        <v>update kmn_layouts set optimization_goal_id = 1 where layoutid='3ebb8e92d6d7d41f7672579242cafa63';</v>
      </c>
      <c r="Q283" t="s">
        <v>6205</v>
      </c>
      <c r="R283" s="52" t="s">
        <v>6206</v>
      </c>
      <c r="S283" s="52" t="s">
        <v>6207</v>
      </c>
      <c r="T283" s="29" t="str">
        <f>Q283&amp;A283&amp;R283&amp;N283&amp;","&amp;L283&amp;S283</f>
        <v>insert into kmn_history(entity_type, change_id, entity_id, field, new_value, old_value, updated_by,timestamp) values ('placement', replace(uuid(),'-',''), '3ebb8e92d6d7d41f7672579242cafa63', 'optimization_goal_id',1,5,'shahar@komoona.com', unix_timestamp());</v>
      </c>
      <c r="U283" t="s">
        <v>6211</v>
      </c>
      <c r="V283" t="s">
        <v>6209</v>
      </c>
      <c r="W283" t="str">
        <f t="shared" si="4"/>
        <v>('3ebb8e92d6d7d41f7672579242cafa63',15,'komoona',date(current_timestamp), unix_timestamp(current_timestamp), current_timestamp, 'shahar@komoona.com'),</v>
      </c>
    </row>
    <row r="284" spans="1:23" ht="43.2" x14ac:dyDescent="0.3">
      <c r="A284" t="s">
        <v>225</v>
      </c>
      <c r="B284">
        <v>82.413799999999995</v>
      </c>
      <c r="C284">
        <v>0.24992416318626251</v>
      </c>
      <c r="D284" t="s">
        <v>37</v>
      </c>
      <c r="E284" t="s">
        <v>34</v>
      </c>
      <c r="F284">
        <v>0.87671360864321268</v>
      </c>
      <c r="G284">
        <f>VLOOKUP(E284,Sheet1!$AC$2:$AN$8,9,FALSE)*100</f>
        <v>15</v>
      </c>
      <c r="H284">
        <v>0.15</v>
      </c>
      <c r="I284">
        <v>12.362069999999999</v>
      </c>
      <c r="J284" t="s">
        <v>6201</v>
      </c>
      <c r="K284">
        <v>-8.2351300000000016</v>
      </c>
      <c r="L284">
        <f>VLOOKUP(D284,Sheet1!$AC$2:$AO$8,13,FALSE)</f>
        <v>2</v>
      </c>
      <c r="M284" t="s">
        <v>6203</v>
      </c>
      <c r="N284">
        <f>VLOOKUP(E284,Sheet1!$AC$2:$AO$8,13,FALSE)</f>
        <v>1</v>
      </c>
      <c r="O284" t="s">
        <v>6204</v>
      </c>
      <c r="P284" t="str">
        <f>M284&amp;N284&amp;O284&amp;A284&amp;"';"</f>
        <v>update kmn_layouts set optimization_goal_id = 1 where layoutid='3ee1847f056d039fa119e25508bc279a';</v>
      </c>
      <c r="Q284" t="s">
        <v>6205</v>
      </c>
      <c r="R284" s="52" t="s">
        <v>6206</v>
      </c>
      <c r="S284" s="52" t="s">
        <v>6207</v>
      </c>
      <c r="T284" s="29" t="str">
        <f>Q284&amp;A284&amp;R284&amp;N284&amp;","&amp;L284&amp;S284</f>
        <v>insert into kmn_history(entity_type, change_id, entity_id, field, new_value, old_value, updated_by,timestamp) values ('placement', replace(uuid(),'-',''), '3ee1847f056d039fa119e25508bc279a', 'optimization_goal_id',1,2,'shahar@komoona.com', unix_timestamp());</v>
      </c>
      <c r="U284" t="s">
        <v>6211</v>
      </c>
      <c r="V284" t="s">
        <v>6209</v>
      </c>
      <c r="W284" t="str">
        <f t="shared" si="4"/>
        <v>('3ee1847f056d039fa119e25508bc279a',15,'komoona',date(current_timestamp), unix_timestamp(current_timestamp), current_timestamp, 'shahar@komoona.com'),</v>
      </c>
    </row>
    <row r="285" spans="1:23" ht="43.2" x14ac:dyDescent="0.3">
      <c r="A285" t="s">
        <v>1801</v>
      </c>
      <c r="B285">
        <v>0.60620000000000007</v>
      </c>
      <c r="C285">
        <v>0.25090729132299572</v>
      </c>
      <c r="D285" t="s">
        <v>37</v>
      </c>
      <c r="E285" t="s">
        <v>34</v>
      </c>
      <c r="F285">
        <v>6.4170240844605791E-2</v>
      </c>
      <c r="G285">
        <f>VLOOKUP(E285,Sheet1!$AC$2:$AN$8,9,FALSE)*100</f>
        <v>15</v>
      </c>
      <c r="H285">
        <v>6.4170240844605791E-2</v>
      </c>
      <c r="I285">
        <v>3.8900000000000039E-2</v>
      </c>
      <c r="J285" t="s">
        <v>6201</v>
      </c>
      <c r="K285">
        <v>-0.11319999999999997</v>
      </c>
      <c r="L285">
        <f>VLOOKUP(D285,Sheet1!$AC$2:$AO$8,13,FALSE)</f>
        <v>2</v>
      </c>
      <c r="M285" t="s">
        <v>6203</v>
      </c>
      <c r="N285">
        <f>VLOOKUP(E285,Sheet1!$AC$2:$AO$8,13,FALSE)</f>
        <v>1</v>
      </c>
      <c r="O285" t="s">
        <v>6204</v>
      </c>
      <c r="P285" t="str">
        <f>M285&amp;N285&amp;O285&amp;A285&amp;"';"</f>
        <v>update kmn_layouts set optimization_goal_id = 1 where layoutid='3efd1a90222f6b703dd87bcba0921146';</v>
      </c>
      <c r="Q285" t="s">
        <v>6205</v>
      </c>
      <c r="R285" s="52" t="s">
        <v>6206</v>
      </c>
      <c r="S285" s="52" t="s">
        <v>6207</v>
      </c>
      <c r="T285" s="29" t="str">
        <f>Q285&amp;A285&amp;R285&amp;N285&amp;","&amp;L285&amp;S285</f>
        <v>insert into kmn_history(entity_type, change_id, entity_id, field, new_value, old_value, updated_by,timestamp) values ('placement', replace(uuid(),'-',''), '3efd1a90222f6b703dd87bcba0921146', 'optimization_goal_id',1,2,'shahar@komoona.com', unix_timestamp());</v>
      </c>
      <c r="U285" t="s">
        <v>6211</v>
      </c>
      <c r="V285" t="s">
        <v>6209</v>
      </c>
      <c r="W285" t="str">
        <f t="shared" si="4"/>
        <v>('3efd1a90222f6b703dd87bcba0921146',15,'komoona',date(current_timestamp), unix_timestamp(current_timestamp), current_timestamp, 'shahar@komoona.com'),</v>
      </c>
    </row>
    <row r="286" spans="1:23" ht="43.2" x14ac:dyDescent="0.3">
      <c r="A286" t="s">
        <v>226</v>
      </c>
      <c r="B286">
        <v>311.63199999999995</v>
      </c>
      <c r="C286">
        <v>0.24999294039123071</v>
      </c>
      <c r="D286" t="s">
        <v>37</v>
      </c>
      <c r="E286" t="s">
        <v>34</v>
      </c>
      <c r="F286">
        <v>0.80875134774349233</v>
      </c>
      <c r="G286">
        <f>VLOOKUP(E286,Sheet1!$AC$2:$AN$8,9,FALSE)*100</f>
        <v>15</v>
      </c>
      <c r="H286">
        <v>0.15</v>
      </c>
      <c r="I286">
        <v>46.744799999999991</v>
      </c>
      <c r="J286" t="s">
        <v>6201</v>
      </c>
      <c r="K286">
        <v>-31.161000000000008</v>
      </c>
      <c r="L286">
        <f>VLOOKUP(D286,Sheet1!$AC$2:$AO$8,13,FALSE)</f>
        <v>2</v>
      </c>
      <c r="M286" t="s">
        <v>6203</v>
      </c>
      <c r="N286">
        <f>VLOOKUP(E286,Sheet1!$AC$2:$AO$8,13,FALSE)</f>
        <v>1</v>
      </c>
      <c r="O286" t="s">
        <v>6204</v>
      </c>
      <c r="P286" t="str">
        <f>M286&amp;N286&amp;O286&amp;A286&amp;"';"</f>
        <v>update kmn_layouts set optimization_goal_id = 1 where layoutid='3f66c0e6b59908431eb24a2de0130f24';</v>
      </c>
      <c r="Q286" t="s">
        <v>6205</v>
      </c>
      <c r="R286" s="52" t="s">
        <v>6206</v>
      </c>
      <c r="S286" s="52" t="s">
        <v>6207</v>
      </c>
      <c r="T286" s="29" t="str">
        <f>Q286&amp;A286&amp;R286&amp;N286&amp;","&amp;L286&amp;S286</f>
        <v>insert into kmn_history(entity_type, change_id, entity_id, field, new_value, old_value, updated_by,timestamp) values ('placement', replace(uuid(),'-',''), '3f66c0e6b59908431eb24a2de0130f24', 'optimization_goal_id',1,2,'shahar@komoona.com', unix_timestamp());</v>
      </c>
      <c r="U286" t="s">
        <v>6211</v>
      </c>
      <c r="V286" t="s">
        <v>6209</v>
      </c>
      <c r="W286" t="str">
        <f t="shared" si="4"/>
        <v>('3f66c0e6b59908431eb24a2de0130f24',15,'komoona',date(current_timestamp), unix_timestamp(current_timestamp), current_timestamp, 'shahar@komoona.com'),</v>
      </c>
    </row>
    <row r="287" spans="1:23" ht="43.2" x14ac:dyDescent="0.3">
      <c r="A287" t="s">
        <v>2114</v>
      </c>
      <c r="B287">
        <v>486.7672</v>
      </c>
      <c r="C287">
        <v>0.2288058850308731</v>
      </c>
      <c r="D287" t="s">
        <v>45</v>
      </c>
      <c r="E287" t="s">
        <v>34</v>
      </c>
      <c r="F287">
        <v>0.22880588503087299</v>
      </c>
      <c r="G287">
        <f>VLOOKUP(E287,Sheet1!$AC$2:$AN$8,9,FALSE)*100</f>
        <v>15</v>
      </c>
      <c r="H287">
        <v>0.15</v>
      </c>
      <c r="I287">
        <v>73.015079999999998</v>
      </c>
      <c r="J287" t="s">
        <v>6201</v>
      </c>
      <c r="K287">
        <v>-38.360120000000009</v>
      </c>
      <c r="L287">
        <f>VLOOKUP(D287,Sheet1!$AC$2:$AO$8,13,FALSE)</f>
        <v>5</v>
      </c>
      <c r="M287" t="s">
        <v>6203</v>
      </c>
      <c r="N287">
        <f>VLOOKUP(E287,Sheet1!$AC$2:$AO$8,13,FALSE)</f>
        <v>1</v>
      </c>
      <c r="O287" t="s">
        <v>6204</v>
      </c>
      <c r="P287" t="str">
        <f>M287&amp;N287&amp;O287&amp;A287&amp;"';"</f>
        <v>update kmn_layouts set optimization_goal_id = 1 where layoutid='3fa3ec4c1163f670c3d812d60e85bbad';</v>
      </c>
      <c r="Q287" t="s">
        <v>6205</v>
      </c>
      <c r="R287" s="52" t="s">
        <v>6206</v>
      </c>
      <c r="S287" s="52" t="s">
        <v>6207</v>
      </c>
      <c r="T287" s="29" t="str">
        <f>Q287&amp;A287&amp;R287&amp;N287&amp;","&amp;L287&amp;S287</f>
        <v>insert into kmn_history(entity_type, change_id, entity_id, field, new_value, old_value, updated_by,timestamp) values ('placement', replace(uuid(),'-',''), '3fa3ec4c1163f670c3d812d60e85bbad', 'optimization_goal_id',1,5,'shahar@komoona.com', unix_timestamp());</v>
      </c>
      <c r="U287" t="s">
        <v>6211</v>
      </c>
      <c r="V287" t="s">
        <v>6209</v>
      </c>
      <c r="W287" t="str">
        <f t="shared" si="4"/>
        <v>('3fa3ec4c1163f670c3d812d60e85bbad',15,'komoona',date(current_timestamp), unix_timestamp(current_timestamp), current_timestamp, 'shahar@komoona.com'),</v>
      </c>
    </row>
    <row r="288" spans="1:23" ht="43.2" x14ac:dyDescent="0.3">
      <c r="A288" t="s">
        <v>438</v>
      </c>
      <c r="B288">
        <v>88.641600000000011</v>
      </c>
      <c r="C288">
        <v>0.17772242378296418</v>
      </c>
      <c r="D288" t="s">
        <v>34</v>
      </c>
      <c r="E288" t="s">
        <v>42</v>
      </c>
      <c r="F288">
        <v>0.17772242378296424</v>
      </c>
      <c r="G288">
        <f>VLOOKUP(E288,Sheet1!$AC$2:$AN$8,9,FALSE)*100</f>
        <v>5</v>
      </c>
      <c r="H288">
        <v>0.05</v>
      </c>
      <c r="I288">
        <v>4.4320800000000009</v>
      </c>
      <c r="J288" t="s">
        <v>6201</v>
      </c>
      <c r="K288">
        <v>-11.32152</v>
      </c>
      <c r="L288">
        <f>VLOOKUP(D288,Sheet1!$AC$2:$AO$8,13,FALSE)</f>
        <v>1</v>
      </c>
      <c r="M288" t="s">
        <v>6203</v>
      </c>
      <c r="N288">
        <f>VLOOKUP(E288,Sheet1!$AC$2:$AO$8,13,FALSE)</f>
        <v>4</v>
      </c>
      <c r="O288" t="s">
        <v>6204</v>
      </c>
      <c r="P288" t="str">
        <f>M288&amp;N288&amp;O288&amp;A288&amp;"';"</f>
        <v>update kmn_layouts set optimization_goal_id = 4 where layoutid='3fe2193935e7a63db4088a22c8168030';</v>
      </c>
      <c r="Q288" t="s">
        <v>6205</v>
      </c>
      <c r="R288" s="52" t="s">
        <v>6206</v>
      </c>
      <c r="S288" s="52" t="s">
        <v>6207</v>
      </c>
      <c r="T288" s="29" t="str">
        <f>Q288&amp;A288&amp;R288&amp;N288&amp;","&amp;L288&amp;S288</f>
        <v>insert into kmn_history(entity_type, change_id, entity_id, field, new_value, old_value, updated_by,timestamp) values ('placement', replace(uuid(),'-',''), '3fe2193935e7a63db4088a22c8168030', 'optimization_goal_id',4,1,'shahar@komoona.com', unix_timestamp());</v>
      </c>
      <c r="U288" t="s">
        <v>6211</v>
      </c>
      <c r="V288" t="s">
        <v>6209</v>
      </c>
      <c r="W288" t="str">
        <f t="shared" si="4"/>
        <v>('3fe2193935e7a63db4088a22c8168030',5,'komoona',date(current_timestamp), unix_timestamp(current_timestamp), current_timestamp, 'shahar@komoona.com'),</v>
      </c>
    </row>
    <row r="289" spans="1:23" ht="43.2" x14ac:dyDescent="0.3">
      <c r="A289" t="s">
        <v>1645</v>
      </c>
      <c r="B289">
        <v>309.73599999999999</v>
      </c>
      <c r="C289">
        <v>0.29999935428881375</v>
      </c>
      <c r="D289" t="s">
        <v>45</v>
      </c>
      <c r="E289" t="s">
        <v>34</v>
      </c>
      <c r="F289">
        <v>0.37818012759253045</v>
      </c>
      <c r="G289">
        <f>VLOOKUP(E289,Sheet1!$AC$2:$AN$8,9,FALSE)*100</f>
        <v>15</v>
      </c>
      <c r="H289">
        <v>0.15</v>
      </c>
      <c r="I289">
        <v>46.4604</v>
      </c>
      <c r="J289" t="s">
        <v>6201</v>
      </c>
      <c r="K289">
        <v>-46.460200000000007</v>
      </c>
      <c r="L289">
        <f>VLOOKUP(D289,Sheet1!$AC$2:$AO$8,13,FALSE)</f>
        <v>5</v>
      </c>
      <c r="M289" t="s">
        <v>6203</v>
      </c>
      <c r="N289">
        <f>VLOOKUP(E289,Sheet1!$AC$2:$AO$8,13,FALSE)</f>
        <v>1</v>
      </c>
      <c r="O289" t="s">
        <v>6204</v>
      </c>
      <c r="P289" t="str">
        <f>M289&amp;N289&amp;O289&amp;A289&amp;"';"</f>
        <v>update kmn_layouts set optimization_goal_id = 1 where layoutid='3fee6103212e27c549770c721c070162';</v>
      </c>
      <c r="Q289" t="s">
        <v>6205</v>
      </c>
      <c r="R289" s="52" t="s">
        <v>6206</v>
      </c>
      <c r="S289" s="52" t="s">
        <v>6207</v>
      </c>
      <c r="T289" s="29" t="str">
        <f>Q289&amp;A289&amp;R289&amp;N289&amp;","&amp;L289&amp;S289</f>
        <v>insert into kmn_history(entity_type, change_id, entity_id, field, new_value, old_value, updated_by,timestamp) values ('placement', replace(uuid(),'-',''), '3fee6103212e27c549770c721c070162', 'optimization_goal_id',1,5,'shahar@komoona.com', unix_timestamp());</v>
      </c>
      <c r="U289" t="s">
        <v>6211</v>
      </c>
      <c r="V289" t="s">
        <v>6209</v>
      </c>
      <c r="W289" t="str">
        <f t="shared" si="4"/>
        <v>('3fee6103212e27c549770c721c070162',15,'komoona',date(current_timestamp), unix_timestamp(current_timestamp), current_timestamp, 'shahar@komoona.com'),</v>
      </c>
    </row>
    <row r="290" spans="1:23" ht="43.2" x14ac:dyDescent="0.3">
      <c r="A290" t="s">
        <v>1462</v>
      </c>
      <c r="B290">
        <v>174.68</v>
      </c>
      <c r="C290">
        <v>0.32817723837874968</v>
      </c>
      <c r="D290" t="s">
        <v>45</v>
      </c>
      <c r="E290" t="s">
        <v>34</v>
      </c>
      <c r="F290">
        <v>0.35837531486146096</v>
      </c>
      <c r="G290">
        <f>VLOOKUP(E290,Sheet1!$AC$2:$AN$8,9,FALSE)*100</f>
        <v>15</v>
      </c>
      <c r="H290">
        <v>0.15</v>
      </c>
      <c r="I290">
        <v>26.202000000000002</v>
      </c>
      <c r="J290" t="s">
        <v>6201</v>
      </c>
      <c r="K290">
        <v>-31.123999999999999</v>
      </c>
      <c r="L290">
        <f>VLOOKUP(D290,Sheet1!$AC$2:$AO$8,13,FALSE)</f>
        <v>5</v>
      </c>
      <c r="M290" t="s">
        <v>6203</v>
      </c>
      <c r="N290">
        <f>VLOOKUP(E290,Sheet1!$AC$2:$AO$8,13,FALSE)</f>
        <v>1</v>
      </c>
      <c r="O290" t="s">
        <v>6204</v>
      </c>
      <c r="P290" t="str">
        <f>M290&amp;N290&amp;O290&amp;A290&amp;"';"</f>
        <v>update kmn_layouts set optimization_goal_id = 1 where layoutid='401f862df346d68fd0392f6f7318ccb8';</v>
      </c>
      <c r="Q290" t="s">
        <v>6205</v>
      </c>
      <c r="R290" s="52" t="s">
        <v>6206</v>
      </c>
      <c r="S290" s="52" t="s">
        <v>6207</v>
      </c>
      <c r="T290" s="29" t="str">
        <f>Q290&amp;A290&amp;R290&amp;N290&amp;","&amp;L290&amp;S290</f>
        <v>insert into kmn_history(entity_type, change_id, entity_id, field, new_value, old_value, updated_by,timestamp) values ('placement', replace(uuid(),'-',''), '401f862df346d68fd0392f6f7318ccb8', 'optimization_goal_id',1,5,'shahar@komoona.com', unix_timestamp());</v>
      </c>
      <c r="U290" t="s">
        <v>6211</v>
      </c>
      <c r="V290" t="s">
        <v>6209</v>
      </c>
      <c r="W290" t="str">
        <f t="shared" si="4"/>
        <v>('401f862df346d68fd0392f6f7318ccb8',15,'komoona',date(current_timestamp), unix_timestamp(current_timestamp), current_timestamp, 'shahar@komoona.com'),</v>
      </c>
    </row>
    <row r="291" spans="1:23" ht="43.2" x14ac:dyDescent="0.3">
      <c r="A291" t="s">
        <v>993</v>
      </c>
      <c r="B291">
        <v>57.585000000000008</v>
      </c>
      <c r="C291">
        <v>0.34121906746548575</v>
      </c>
      <c r="D291" t="s">
        <v>45</v>
      </c>
      <c r="E291" t="s">
        <v>34</v>
      </c>
      <c r="F291">
        <v>0.36128332030910831</v>
      </c>
      <c r="G291">
        <f>VLOOKUP(E291,Sheet1!$AC$2:$AN$8,9,FALSE)*100</f>
        <v>15</v>
      </c>
      <c r="H291">
        <v>0.15</v>
      </c>
      <c r="I291">
        <v>8.6377500000000005</v>
      </c>
      <c r="J291" t="s">
        <v>6201</v>
      </c>
      <c r="K291">
        <v>-11.01135</v>
      </c>
      <c r="L291">
        <f>VLOOKUP(D291,Sheet1!$AC$2:$AO$8,13,FALSE)</f>
        <v>5</v>
      </c>
      <c r="M291" t="s">
        <v>6203</v>
      </c>
      <c r="N291">
        <f>VLOOKUP(E291,Sheet1!$AC$2:$AO$8,13,FALSE)</f>
        <v>1</v>
      </c>
      <c r="O291" t="s">
        <v>6204</v>
      </c>
      <c r="P291" t="str">
        <f>M291&amp;N291&amp;O291&amp;A291&amp;"';"</f>
        <v>update kmn_layouts set optimization_goal_id = 1 where layoutid='4023f935494f8dd4a418290a410bcb94';</v>
      </c>
      <c r="Q291" t="s">
        <v>6205</v>
      </c>
      <c r="R291" s="52" t="s">
        <v>6206</v>
      </c>
      <c r="S291" s="52" t="s">
        <v>6207</v>
      </c>
      <c r="T291" s="29" t="str">
        <f>Q291&amp;A291&amp;R291&amp;N291&amp;","&amp;L291&amp;S291</f>
        <v>insert into kmn_history(entity_type, change_id, entity_id, field, new_value, old_value, updated_by,timestamp) values ('placement', replace(uuid(),'-',''), '4023f935494f8dd4a418290a410bcb94', 'optimization_goal_id',1,5,'shahar@komoona.com', unix_timestamp());</v>
      </c>
      <c r="U291" t="s">
        <v>6211</v>
      </c>
      <c r="V291" t="s">
        <v>6209</v>
      </c>
      <c r="W291" t="str">
        <f t="shared" si="4"/>
        <v>('4023f935494f8dd4a418290a410bcb94',15,'komoona',date(current_timestamp), unix_timestamp(current_timestamp), current_timestamp, 'shahar@komoona.com'),</v>
      </c>
    </row>
    <row r="292" spans="1:23" ht="43.2" x14ac:dyDescent="0.3">
      <c r="A292" t="s">
        <v>94</v>
      </c>
      <c r="B292">
        <v>100.39330000000001</v>
      </c>
      <c r="D292" t="s">
        <v>33</v>
      </c>
      <c r="E292" t="s">
        <v>34</v>
      </c>
      <c r="F292">
        <v>0.28388647449580812</v>
      </c>
      <c r="G292">
        <f>VLOOKUP(E292,Sheet1!$AC$2:$AN$8,9,FALSE)*100</f>
        <v>15</v>
      </c>
      <c r="H292">
        <v>0.15</v>
      </c>
      <c r="I292">
        <v>15.058995000000001</v>
      </c>
      <c r="J292" t="s">
        <v>6201</v>
      </c>
      <c r="K292">
        <v>-10.038204999999996</v>
      </c>
      <c r="L292">
        <f>VLOOKUP(D292,Sheet1!$AC$2:$AO$8,13,FALSE)</f>
        <v>3</v>
      </c>
      <c r="M292" t="s">
        <v>6203</v>
      </c>
      <c r="N292">
        <f>VLOOKUP(E292,Sheet1!$AC$2:$AO$8,13,FALSE)</f>
        <v>1</v>
      </c>
      <c r="O292" t="s">
        <v>6204</v>
      </c>
      <c r="P292" t="str">
        <f>M292&amp;N292&amp;O292&amp;A292&amp;"';"</f>
        <v>update kmn_layouts set optimization_goal_id = 1 where layoutid='40456d50f44cbf4a8b9a5575230b8f23';</v>
      </c>
      <c r="Q292" t="s">
        <v>6205</v>
      </c>
      <c r="R292" s="52" t="s">
        <v>6206</v>
      </c>
      <c r="S292" s="52" t="s">
        <v>6207</v>
      </c>
      <c r="T292" s="29" t="str">
        <f>Q292&amp;A292&amp;R292&amp;N292&amp;","&amp;L292&amp;S292</f>
        <v>insert into kmn_history(entity_type, change_id, entity_id, field, new_value, old_value, updated_by,timestamp) values ('placement', replace(uuid(),'-',''), '40456d50f44cbf4a8b9a5575230b8f23', 'optimization_goal_id',1,3,'shahar@komoona.com', unix_timestamp());</v>
      </c>
      <c r="U292" t="s">
        <v>6211</v>
      </c>
      <c r="V292" t="s">
        <v>6209</v>
      </c>
      <c r="W292" t="str">
        <f t="shared" si="4"/>
        <v>('40456d50f44cbf4a8b9a5575230b8f23',15,'komoona',date(current_timestamp), unix_timestamp(current_timestamp), current_timestamp, 'shahar@komoona.com'),</v>
      </c>
    </row>
    <row r="293" spans="1:23" ht="43.2" x14ac:dyDescent="0.3">
      <c r="A293" t="s">
        <v>1674</v>
      </c>
      <c r="B293">
        <v>6.1401000000000003</v>
      </c>
      <c r="C293">
        <v>0.21818862884969301</v>
      </c>
      <c r="D293" t="s">
        <v>45</v>
      </c>
      <c r="E293" t="s">
        <v>34</v>
      </c>
      <c r="F293">
        <v>0.3294734613442778</v>
      </c>
      <c r="G293">
        <f>VLOOKUP(E293,Sheet1!$AC$2:$AN$8,9,FALSE)*100</f>
        <v>15</v>
      </c>
      <c r="H293">
        <v>0.15</v>
      </c>
      <c r="I293">
        <v>0.92101500000000003</v>
      </c>
      <c r="J293" t="s">
        <v>6201</v>
      </c>
      <c r="K293">
        <v>-0.41868500000000008</v>
      </c>
      <c r="L293">
        <f>VLOOKUP(D293,Sheet1!$AC$2:$AO$8,13,FALSE)</f>
        <v>5</v>
      </c>
      <c r="M293" t="s">
        <v>6203</v>
      </c>
      <c r="N293">
        <f>VLOOKUP(E293,Sheet1!$AC$2:$AO$8,13,FALSE)</f>
        <v>1</v>
      </c>
      <c r="O293" t="s">
        <v>6204</v>
      </c>
      <c r="P293" t="str">
        <f>M293&amp;N293&amp;O293&amp;A293&amp;"';"</f>
        <v>update kmn_layouts set optimization_goal_id = 1 where layoutid='405a2acd3fd71634158a1fe7bc6f4538';</v>
      </c>
      <c r="Q293" t="s">
        <v>6205</v>
      </c>
      <c r="R293" s="52" t="s">
        <v>6206</v>
      </c>
      <c r="S293" s="52" t="s">
        <v>6207</v>
      </c>
      <c r="T293" s="29" t="str">
        <f>Q293&amp;A293&amp;R293&amp;N293&amp;","&amp;L293&amp;S293</f>
        <v>insert into kmn_history(entity_type, change_id, entity_id, field, new_value, old_value, updated_by,timestamp) values ('placement', replace(uuid(),'-',''), '405a2acd3fd71634158a1fe7bc6f4538', 'optimization_goal_id',1,5,'shahar@komoona.com', unix_timestamp());</v>
      </c>
      <c r="U293" t="s">
        <v>6211</v>
      </c>
      <c r="V293" t="s">
        <v>6209</v>
      </c>
      <c r="W293" t="str">
        <f t="shared" si="4"/>
        <v>('405a2acd3fd71634158a1fe7bc6f4538',15,'komoona',date(current_timestamp), unix_timestamp(current_timestamp), current_timestamp, 'shahar@komoona.com'),</v>
      </c>
    </row>
    <row r="294" spans="1:23" ht="43.2" x14ac:dyDescent="0.3">
      <c r="A294" t="s">
        <v>1802</v>
      </c>
      <c r="B294">
        <v>17.477699999999999</v>
      </c>
      <c r="C294">
        <v>0.31821692785664019</v>
      </c>
      <c r="D294" t="s">
        <v>37</v>
      </c>
      <c r="E294" t="s">
        <v>34</v>
      </c>
      <c r="F294">
        <v>0.34204157297584908</v>
      </c>
      <c r="G294">
        <f>VLOOKUP(E294,Sheet1!$AC$2:$AN$8,9,FALSE)*100</f>
        <v>15</v>
      </c>
      <c r="H294">
        <v>0.15</v>
      </c>
      <c r="I294">
        <v>2.6216549999999996</v>
      </c>
      <c r="J294" t="s">
        <v>6201</v>
      </c>
      <c r="K294">
        <v>-2.9400450000000005</v>
      </c>
      <c r="L294">
        <f>VLOOKUP(D294,Sheet1!$AC$2:$AO$8,13,FALSE)</f>
        <v>2</v>
      </c>
      <c r="M294" t="s">
        <v>6203</v>
      </c>
      <c r="N294">
        <f>VLOOKUP(E294,Sheet1!$AC$2:$AO$8,13,FALSE)</f>
        <v>1</v>
      </c>
      <c r="O294" t="s">
        <v>6204</v>
      </c>
      <c r="P294" t="str">
        <f>M294&amp;N294&amp;O294&amp;A294&amp;"';"</f>
        <v>update kmn_layouts set optimization_goal_id = 1 where layoutid='4061dc55c7a29ff2b3233687a1d4b1c5';</v>
      </c>
      <c r="Q294" t="s">
        <v>6205</v>
      </c>
      <c r="R294" s="52" t="s">
        <v>6206</v>
      </c>
      <c r="S294" s="52" t="s">
        <v>6207</v>
      </c>
      <c r="T294" s="29" t="str">
        <f>Q294&amp;A294&amp;R294&amp;N294&amp;","&amp;L294&amp;S294</f>
        <v>insert into kmn_history(entity_type, change_id, entity_id, field, new_value, old_value, updated_by,timestamp) values ('placement', replace(uuid(),'-',''), '4061dc55c7a29ff2b3233687a1d4b1c5', 'optimization_goal_id',1,2,'shahar@komoona.com', unix_timestamp());</v>
      </c>
      <c r="U294" t="s">
        <v>6211</v>
      </c>
      <c r="V294" t="s">
        <v>6209</v>
      </c>
      <c r="W294" t="str">
        <f t="shared" si="4"/>
        <v>('4061dc55c7a29ff2b3233687a1d4b1c5',15,'komoona',date(current_timestamp), unix_timestamp(current_timestamp), current_timestamp, 'shahar@komoona.com'),</v>
      </c>
    </row>
    <row r="295" spans="1:23" ht="43.2" x14ac:dyDescent="0.3">
      <c r="A295" t="s">
        <v>2787</v>
      </c>
      <c r="B295">
        <v>136.16799999999998</v>
      </c>
      <c r="C295">
        <v>0.20855854532636156</v>
      </c>
      <c r="D295" t="s">
        <v>37</v>
      </c>
      <c r="E295" t="s">
        <v>42</v>
      </c>
      <c r="F295">
        <v>0.21086452029845471</v>
      </c>
      <c r="G295">
        <f>VLOOKUP(E295,Sheet1!$AC$2:$AN$8,9,FALSE)*100</f>
        <v>5</v>
      </c>
      <c r="H295">
        <v>0.05</v>
      </c>
      <c r="I295">
        <v>6.8083999999999989</v>
      </c>
      <c r="J295" t="s">
        <v>6201</v>
      </c>
      <c r="K295">
        <v>-21.590599999999998</v>
      </c>
      <c r="L295">
        <f>VLOOKUP(D295,Sheet1!$AC$2:$AO$8,13,FALSE)</f>
        <v>2</v>
      </c>
      <c r="M295" t="s">
        <v>6203</v>
      </c>
      <c r="N295">
        <f>VLOOKUP(E295,Sheet1!$AC$2:$AO$8,13,FALSE)</f>
        <v>4</v>
      </c>
      <c r="O295" t="s">
        <v>6204</v>
      </c>
      <c r="P295" t="str">
        <f>M295&amp;N295&amp;O295&amp;A295&amp;"';"</f>
        <v>update kmn_layouts set optimization_goal_id = 4 where layoutid='4082d99784ac6956a7338c15fd244e9a';</v>
      </c>
      <c r="Q295" t="s">
        <v>6205</v>
      </c>
      <c r="R295" s="52" t="s">
        <v>6206</v>
      </c>
      <c r="S295" s="52" t="s">
        <v>6207</v>
      </c>
      <c r="T295" s="29" t="str">
        <f>Q295&amp;A295&amp;R295&amp;N295&amp;","&amp;L295&amp;S295</f>
        <v>insert into kmn_history(entity_type, change_id, entity_id, field, new_value, old_value, updated_by,timestamp) values ('placement', replace(uuid(),'-',''), '4082d99784ac6956a7338c15fd244e9a', 'optimization_goal_id',4,2,'shahar@komoona.com', unix_timestamp());</v>
      </c>
      <c r="U295" t="s">
        <v>6211</v>
      </c>
      <c r="V295" t="s">
        <v>6209</v>
      </c>
      <c r="W295" t="str">
        <f t="shared" si="4"/>
        <v>('4082d99784ac6956a7338c15fd244e9a',5,'komoona',date(current_timestamp), unix_timestamp(current_timestamp), current_timestamp, 'shahar@komoona.com'),</v>
      </c>
    </row>
    <row r="296" spans="1:23" ht="43.2" x14ac:dyDescent="0.3">
      <c r="A296" t="s">
        <v>1803</v>
      </c>
      <c r="B296">
        <v>21.774799999999999</v>
      </c>
      <c r="C296">
        <v>0.28092565718169626</v>
      </c>
      <c r="D296" t="s">
        <v>37</v>
      </c>
      <c r="E296" t="s">
        <v>34</v>
      </c>
      <c r="F296">
        <v>0.29873293899369913</v>
      </c>
      <c r="G296">
        <f>VLOOKUP(E296,Sheet1!$AC$2:$AN$8,9,FALSE)*100</f>
        <v>15</v>
      </c>
      <c r="H296">
        <v>0.15</v>
      </c>
      <c r="I296">
        <v>3.2662199999999997</v>
      </c>
      <c r="J296" t="s">
        <v>6201</v>
      </c>
      <c r="K296">
        <v>-2.8508800000000001</v>
      </c>
      <c r="L296">
        <f>VLOOKUP(D296,Sheet1!$AC$2:$AO$8,13,FALSE)</f>
        <v>2</v>
      </c>
      <c r="M296" t="s">
        <v>6203</v>
      </c>
      <c r="N296">
        <f>VLOOKUP(E296,Sheet1!$AC$2:$AO$8,13,FALSE)</f>
        <v>1</v>
      </c>
      <c r="O296" t="s">
        <v>6204</v>
      </c>
      <c r="P296" t="str">
        <f>M296&amp;N296&amp;O296&amp;A296&amp;"';"</f>
        <v>update kmn_layouts set optimization_goal_id = 1 where layoutid='409133dd829acc1e03e47c08413533b3';</v>
      </c>
      <c r="Q296" t="s">
        <v>6205</v>
      </c>
      <c r="R296" s="52" t="s">
        <v>6206</v>
      </c>
      <c r="S296" s="52" t="s">
        <v>6207</v>
      </c>
      <c r="T296" s="29" t="str">
        <f>Q296&amp;A296&amp;R296&amp;N296&amp;","&amp;L296&amp;S296</f>
        <v>insert into kmn_history(entity_type, change_id, entity_id, field, new_value, old_value, updated_by,timestamp) values ('placement', replace(uuid(),'-',''), '409133dd829acc1e03e47c08413533b3', 'optimization_goal_id',1,2,'shahar@komoona.com', unix_timestamp());</v>
      </c>
      <c r="U296" t="s">
        <v>6211</v>
      </c>
      <c r="V296" t="s">
        <v>6209</v>
      </c>
      <c r="W296" t="str">
        <f t="shared" si="4"/>
        <v>('409133dd829acc1e03e47c08413533b3',15,'komoona',date(current_timestamp), unix_timestamp(current_timestamp), current_timestamp, 'shahar@komoona.com'),</v>
      </c>
    </row>
    <row r="297" spans="1:23" ht="43.2" x14ac:dyDescent="0.3">
      <c r="A297" t="s">
        <v>902</v>
      </c>
      <c r="B297">
        <v>153.983</v>
      </c>
      <c r="C297">
        <v>0.39998441386386802</v>
      </c>
      <c r="D297" t="s">
        <v>33</v>
      </c>
      <c r="E297" t="s">
        <v>37</v>
      </c>
      <c r="F297">
        <v>0.43920854899566836</v>
      </c>
      <c r="G297">
        <f>VLOOKUP(E297,Sheet1!$AC$2:$AN$8,9,FALSE)*100</f>
        <v>25</v>
      </c>
      <c r="H297">
        <v>0.25</v>
      </c>
      <c r="I297">
        <v>38.495750000000001</v>
      </c>
      <c r="J297" t="s">
        <v>6201</v>
      </c>
      <c r="K297">
        <v>-23.095049999999993</v>
      </c>
      <c r="L297">
        <f>VLOOKUP(D297,Sheet1!$AC$2:$AO$8,13,FALSE)</f>
        <v>3</v>
      </c>
      <c r="M297" t="s">
        <v>6203</v>
      </c>
      <c r="N297">
        <f>VLOOKUP(E297,Sheet1!$AC$2:$AO$8,13,FALSE)</f>
        <v>2</v>
      </c>
      <c r="O297" t="s">
        <v>6204</v>
      </c>
      <c r="P297" t="str">
        <f>M297&amp;N297&amp;O297&amp;A297&amp;"';"</f>
        <v>update kmn_layouts set optimization_goal_id = 2 where layoutid='40bb1f874bded6699152656849e57648';</v>
      </c>
      <c r="Q297" t="s">
        <v>6205</v>
      </c>
      <c r="R297" s="52" t="s">
        <v>6206</v>
      </c>
      <c r="S297" s="52" t="s">
        <v>6207</v>
      </c>
      <c r="T297" s="29" t="str">
        <f>Q297&amp;A297&amp;R297&amp;N297&amp;","&amp;L297&amp;S297</f>
        <v>insert into kmn_history(entity_type, change_id, entity_id, field, new_value, old_value, updated_by,timestamp) values ('placement', replace(uuid(),'-',''), '40bb1f874bded6699152656849e57648', 'optimization_goal_id',2,3,'shahar@komoona.com', unix_timestamp());</v>
      </c>
      <c r="U297" t="s">
        <v>6211</v>
      </c>
      <c r="V297" t="s">
        <v>6209</v>
      </c>
      <c r="W297" t="str">
        <f t="shared" si="4"/>
        <v>('40bb1f874bded6699152656849e57648',25,'komoona',date(current_timestamp), unix_timestamp(current_timestamp), current_timestamp, 'shahar@komoona.com'),</v>
      </c>
    </row>
    <row r="298" spans="1:23" ht="43.2" x14ac:dyDescent="0.3">
      <c r="A298" t="s">
        <v>95</v>
      </c>
      <c r="B298">
        <v>76.088899999999995</v>
      </c>
      <c r="D298" t="s">
        <v>33</v>
      </c>
      <c r="E298" t="s">
        <v>37</v>
      </c>
      <c r="F298">
        <v>0.35630361327342086</v>
      </c>
      <c r="G298">
        <f>VLOOKUP(E298,Sheet1!$AC$2:$AN$8,9,FALSE)*100</f>
        <v>25</v>
      </c>
      <c r="H298">
        <v>0.25</v>
      </c>
      <c r="I298">
        <v>19.022224999999999</v>
      </c>
      <c r="J298" t="s">
        <v>6201</v>
      </c>
      <c r="K298">
        <v>-8.0049749999999982</v>
      </c>
      <c r="L298">
        <f>VLOOKUP(D298,Sheet1!$AC$2:$AO$8,13,FALSE)</f>
        <v>3</v>
      </c>
      <c r="M298" t="s">
        <v>6203</v>
      </c>
      <c r="N298">
        <f>VLOOKUP(E298,Sheet1!$AC$2:$AO$8,13,FALSE)</f>
        <v>2</v>
      </c>
      <c r="O298" t="s">
        <v>6204</v>
      </c>
      <c r="P298" t="str">
        <f>M298&amp;N298&amp;O298&amp;A298&amp;"';"</f>
        <v>update kmn_layouts set optimization_goal_id = 2 where layoutid='40d0664c26112ce6ce6f96e808b4a1ae';</v>
      </c>
      <c r="Q298" t="s">
        <v>6205</v>
      </c>
      <c r="R298" s="52" t="s">
        <v>6206</v>
      </c>
      <c r="S298" s="52" t="s">
        <v>6207</v>
      </c>
      <c r="T298" s="29" t="str">
        <f>Q298&amp;A298&amp;R298&amp;N298&amp;","&amp;L298&amp;S298</f>
        <v>insert into kmn_history(entity_type, change_id, entity_id, field, new_value, old_value, updated_by,timestamp) values ('placement', replace(uuid(),'-',''), '40d0664c26112ce6ce6f96e808b4a1ae', 'optimization_goal_id',2,3,'shahar@komoona.com', unix_timestamp());</v>
      </c>
      <c r="U298" t="s">
        <v>6211</v>
      </c>
      <c r="V298" t="s">
        <v>6209</v>
      </c>
      <c r="W298" t="str">
        <f t="shared" si="4"/>
        <v>('40d0664c26112ce6ce6f96e808b4a1ae',25,'komoona',date(current_timestamp), unix_timestamp(current_timestamp), current_timestamp, 'shahar@komoona.com'),</v>
      </c>
    </row>
    <row r="299" spans="1:23" ht="43.2" x14ac:dyDescent="0.3">
      <c r="A299" t="s">
        <v>1804</v>
      </c>
      <c r="B299">
        <v>26.259399999999999</v>
      </c>
      <c r="C299">
        <v>0.2901894178846432</v>
      </c>
      <c r="D299" t="s">
        <v>37</v>
      </c>
      <c r="E299" t="s">
        <v>34</v>
      </c>
      <c r="F299">
        <v>0.30126354752964651</v>
      </c>
      <c r="G299">
        <f>VLOOKUP(E299,Sheet1!$AC$2:$AN$8,9,FALSE)*100</f>
        <v>15</v>
      </c>
      <c r="H299">
        <v>0.15</v>
      </c>
      <c r="I299">
        <v>3.9389099999999999</v>
      </c>
      <c r="J299" t="s">
        <v>6201</v>
      </c>
      <c r="K299">
        <v>-3.6812899999999997</v>
      </c>
      <c r="L299">
        <f>VLOOKUP(D299,Sheet1!$AC$2:$AO$8,13,FALSE)</f>
        <v>2</v>
      </c>
      <c r="M299" t="s">
        <v>6203</v>
      </c>
      <c r="N299">
        <f>VLOOKUP(E299,Sheet1!$AC$2:$AO$8,13,FALSE)</f>
        <v>1</v>
      </c>
      <c r="O299" t="s">
        <v>6204</v>
      </c>
      <c r="P299" t="str">
        <f>M299&amp;N299&amp;O299&amp;A299&amp;"';"</f>
        <v>update kmn_layouts set optimization_goal_id = 1 where layoutid='40dd0b236b8ce5e109ad483d1100e224';</v>
      </c>
      <c r="Q299" t="s">
        <v>6205</v>
      </c>
      <c r="R299" s="52" t="s">
        <v>6206</v>
      </c>
      <c r="S299" s="52" t="s">
        <v>6207</v>
      </c>
      <c r="T299" s="29" t="str">
        <f>Q299&amp;A299&amp;R299&amp;N299&amp;","&amp;L299&amp;S299</f>
        <v>insert into kmn_history(entity_type, change_id, entity_id, field, new_value, old_value, updated_by,timestamp) values ('placement', replace(uuid(),'-',''), '40dd0b236b8ce5e109ad483d1100e224', 'optimization_goal_id',1,2,'shahar@komoona.com', unix_timestamp());</v>
      </c>
      <c r="U299" t="s">
        <v>6211</v>
      </c>
      <c r="V299" t="s">
        <v>6209</v>
      </c>
      <c r="W299" t="str">
        <f t="shared" si="4"/>
        <v>('40dd0b236b8ce5e109ad483d1100e224',15,'komoona',date(current_timestamp), unix_timestamp(current_timestamp), current_timestamp, 'shahar@komoona.com'),</v>
      </c>
    </row>
    <row r="300" spans="1:23" ht="43.2" x14ac:dyDescent="0.3">
      <c r="A300" t="s">
        <v>903</v>
      </c>
      <c r="B300">
        <v>15.462799999999998</v>
      </c>
      <c r="C300">
        <v>0.39998577230514532</v>
      </c>
      <c r="D300" t="s">
        <v>33</v>
      </c>
      <c r="E300" t="s">
        <v>42</v>
      </c>
      <c r="F300">
        <v>0.4710789766407118</v>
      </c>
      <c r="G300">
        <f>VLOOKUP(E300,Sheet1!$AC$2:$AN$8,9,FALSE)*100</f>
        <v>5</v>
      </c>
      <c r="H300">
        <v>0.05</v>
      </c>
      <c r="I300">
        <v>0.77313999999999994</v>
      </c>
      <c r="J300" t="s">
        <v>6201</v>
      </c>
      <c r="K300">
        <v>-5.4117600000000001</v>
      </c>
      <c r="L300">
        <f>VLOOKUP(D300,Sheet1!$AC$2:$AO$8,13,FALSE)</f>
        <v>3</v>
      </c>
      <c r="M300" t="s">
        <v>6203</v>
      </c>
      <c r="N300">
        <f>VLOOKUP(E300,Sheet1!$AC$2:$AO$8,13,FALSE)</f>
        <v>4</v>
      </c>
      <c r="O300" t="s">
        <v>6204</v>
      </c>
      <c r="P300" t="str">
        <f>M300&amp;N300&amp;O300&amp;A300&amp;"';"</f>
        <v>update kmn_layouts set optimization_goal_id = 4 where layoutid='41031e97f6f2c9abfd61c16bc92ed512';</v>
      </c>
      <c r="Q300" t="s">
        <v>6205</v>
      </c>
      <c r="R300" s="52" t="s">
        <v>6206</v>
      </c>
      <c r="S300" s="52" t="s">
        <v>6207</v>
      </c>
      <c r="T300" s="29" t="str">
        <f>Q300&amp;A300&amp;R300&amp;N300&amp;","&amp;L300&amp;S300</f>
        <v>insert into kmn_history(entity_type, change_id, entity_id, field, new_value, old_value, updated_by,timestamp) values ('placement', replace(uuid(),'-',''), '41031e97f6f2c9abfd61c16bc92ed512', 'optimization_goal_id',4,3,'shahar@komoona.com', unix_timestamp());</v>
      </c>
      <c r="U300" t="s">
        <v>6211</v>
      </c>
      <c r="V300" t="s">
        <v>6209</v>
      </c>
      <c r="W300" t="str">
        <f t="shared" si="4"/>
        <v>('41031e97f6f2c9abfd61c16bc92ed512',5,'komoona',date(current_timestamp), unix_timestamp(current_timestamp), current_timestamp, 'shahar@komoona.com'),</v>
      </c>
    </row>
    <row r="301" spans="1:23" ht="43.2" x14ac:dyDescent="0.3">
      <c r="A301" t="s">
        <v>1675</v>
      </c>
      <c r="B301">
        <v>16.307200000000002</v>
      </c>
      <c r="C301">
        <v>0.20556563971742539</v>
      </c>
      <c r="D301" t="s">
        <v>33</v>
      </c>
      <c r="E301" t="s">
        <v>37</v>
      </c>
      <c r="F301">
        <v>0.20556563971742553</v>
      </c>
      <c r="G301">
        <f>VLOOKUP(E301,Sheet1!$AC$2:$AN$8,9,FALSE)*100</f>
        <v>25</v>
      </c>
      <c r="H301">
        <v>0.20556563971742553</v>
      </c>
      <c r="I301">
        <v>3.3522000000000021</v>
      </c>
      <c r="J301" t="s">
        <v>6201</v>
      </c>
      <c r="K301">
        <v>0</v>
      </c>
      <c r="L301">
        <f>VLOOKUP(D301,Sheet1!$AC$2:$AO$8,13,FALSE)</f>
        <v>3</v>
      </c>
      <c r="M301" t="s">
        <v>6203</v>
      </c>
      <c r="N301">
        <f>VLOOKUP(E301,Sheet1!$AC$2:$AO$8,13,FALSE)</f>
        <v>2</v>
      </c>
      <c r="O301" t="s">
        <v>6204</v>
      </c>
      <c r="P301" t="str">
        <f>M301&amp;N301&amp;O301&amp;A301&amp;"';"</f>
        <v>update kmn_layouts set optimization_goal_id = 2 where layoutid='41a9377b00fa323d1df9c12d461e570d';</v>
      </c>
      <c r="Q301" t="s">
        <v>6205</v>
      </c>
      <c r="R301" s="52" t="s">
        <v>6206</v>
      </c>
      <c r="S301" s="52" t="s">
        <v>6207</v>
      </c>
      <c r="T301" s="29" t="str">
        <f>Q301&amp;A301&amp;R301&amp;N301&amp;","&amp;L301&amp;S301</f>
        <v>insert into kmn_history(entity_type, change_id, entity_id, field, new_value, old_value, updated_by,timestamp) values ('placement', replace(uuid(),'-',''), '41a9377b00fa323d1df9c12d461e570d', 'optimization_goal_id',2,3,'shahar@komoona.com', unix_timestamp());</v>
      </c>
      <c r="U301" t="s">
        <v>6211</v>
      </c>
      <c r="V301" t="s">
        <v>6209</v>
      </c>
      <c r="W301" t="str">
        <f t="shared" si="4"/>
        <v>('41a9377b00fa323d1df9c12d461e570d',25,'komoona',date(current_timestamp), unix_timestamp(current_timestamp), current_timestamp, 'shahar@komoona.com'),</v>
      </c>
    </row>
    <row r="302" spans="1:23" ht="43.2" x14ac:dyDescent="0.3">
      <c r="A302" t="s">
        <v>1805</v>
      </c>
      <c r="B302">
        <v>11.036000000000001</v>
      </c>
      <c r="C302">
        <v>0.31090068865530984</v>
      </c>
      <c r="D302" t="s">
        <v>37</v>
      </c>
      <c r="E302" t="s">
        <v>34</v>
      </c>
      <c r="F302">
        <v>0.32828923523015596</v>
      </c>
      <c r="G302">
        <f>VLOOKUP(E302,Sheet1!$AC$2:$AN$8,9,FALSE)*100</f>
        <v>15</v>
      </c>
      <c r="H302">
        <v>0.15</v>
      </c>
      <c r="I302">
        <v>1.6554000000000002</v>
      </c>
      <c r="J302" t="s">
        <v>6201</v>
      </c>
      <c r="K302">
        <v>-1.7756999999999996</v>
      </c>
      <c r="L302">
        <f>VLOOKUP(D302,Sheet1!$AC$2:$AO$8,13,FALSE)</f>
        <v>2</v>
      </c>
      <c r="M302" t="s">
        <v>6203</v>
      </c>
      <c r="N302">
        <f>VLOOKUP(E302,Sheet1!$AC$2:$AO$8,13,FALSE)</f>
        <v>1</v>
      </c>
      <c r="O302" t="s">
        <v>6204</v>
      </c>
      <c r="P302" t="str">
        <f>M302&amp;N302&amp;O302&amp;A302&amp;"';"</f>
        <v>update kmn_layouts set optimization_goal_id = 1 where layoutid='41ce41d18d6912fab766ebbee7c79dae';</v>
      </c>
      <c r="Q302" t="s">
        <v>6205</v>
      </c>
      <c r="R302" s="52" t="s">
        <v>6206</v>
      </c>
      <c r="S302" s="52" t="s">
        <v>6207</v>
      </c>
      <c r="T302" s="29" t="str">
        <f>Q302&amp;A302&amp;R302&amp;N302&amp;","&amp;L302&amp;S302</f>
        <v>insert into kmn_history(entity_type, change_id, entity_id, field, new_value, old_value, updated_by,timestamp) values ('placement', replace(uuid(),'-',''), '41ce41d18d6912fab766ebbee7c79dae', 'optimization_goal_id',1,2,'shahar@komoona.com', unix_timestamp());</v>
      </c>
      <c r="U302" t="s">
        <v>6211</v>
      </c>
      <c r="V302" t="s">
        <v>6209</v>
      </c>
      <c r="W302" t="str">
        <f t="shared" si="4"/>
        <v>('41ce41d18d6912fab766ebbee7c79dae',15,'komoona',date(current_timestamp), unix_timestamp(current_timestamp), current_timestamp, 'shahar@komoona.com'),</v>
      </c>
    </row>
    <row r="303" spans="1:23" ht="43.2" x14ac:dyDescent="0.3">
      <c r="A303" t="s">
        <v>786</v>
      </c>
      <c r="B303">
        <v>124.75700000000001</v>
      </c>
      <c r="C303">
        <v>0.24763420088652341</v>
      </c>
      <c r="D303" t="s">
        <v>37</v>
      </c>
      <c r="E303" t="s">
        <v>34</v>
      </c>
      <c r="F303">
        <v>0.2832867093630016</v>
      </c>
      <c r="G303">
        <f>VLOOKUP(E303,Sheet1!$AC$2:$AN$8,9,FALSE)*100</f>
        <v>15</v>
      </c>
      <c r="H303">
        <v>0.15</v>
      </c>
      <c r="I303">
        <v>18.713550000000001</v>
      </c>
      <c r="J303" t="s">
        <v>6201</v>
      </c>
      <c r="K303">
        <v>-12.18055</v>
      </c>
      <c r="L303">
        <f>VLOOKUP(D303,Sheet1!$AC$2:$AO$8,13,FALSE)</f>
        <v>2</v>
      </c>
      <c r="M303" t="s">
        <v>6203</v>
      </c>
      <c r="N303">
        <f>VLOOKUP(E303,Sheet1!$AC$2:$AO$8,13,FALSE)</f>
        <v>1</v>
      </c>
      <c r="O303" t="s">
        <v>6204</v>
      </c>
      <c r="P303" t="str">
        <f>M303&amp;N303&amp;O303&amp;A303&amp;"';"</f>
        <v>update kmn_layouts set optimization_goal_id = 1 where layoutid='42293c164944351c2417be6f5ce5b3f7';</v>
      </c>
      <c r="Q303" t="s">
        <v>6205</v>
      </c>
      <c r="R303" s="52" t="s">
        <v>6206</v>
      </c>
      <c r="S303" s="52" t="s">
        <v>6207</v>
      </c>
      <c r="T303" s="29" t="str">
        <f>Q303&amp;A303&amp;R303&amp;N303&amp;","&amp;L303&amp;S303</f>
        <v>insert into kmn_history(entity_type, change_id, entity_id, field, new_value, old_value, updated_by,timestamp) values ('placement', replace(uuid(),'-',''), '42293c164944351c2417be6f5ce5b3f7', 'optimization_goal_id',1,2,'shahar@komoona.com', unix_timestamp());</v>
      </c>
      <c r="U303" t="s">
        <v>6211</v>
      </c>
      <c r="V303" t="s">
        <v>6209</v>
      </c>
      <c r="W303" t="str">
        <f t="shared" si="4"/>
        <v>('42293c164944351c2417be6f5ce5b3f7',15,'komoona',date(current_timestamp), unix_timestamp(current_timestamp), current_timestamp, 'shahar@komoona.com'),</v>
      </c>
    </row>
    <row r="304" spans="1:23" ht="43.2" x14ac:dyDescent="0.3">
      <c r="A304" t="s">
        <v>331</v>
      </c>
      <c r="B304">
        <v>17.3795</v>
      </c>
      <c r="C304">
        <v>9.9997123047268349E-2</v>
      </c>
      <c r="D304" t="s">
        <v>45</v>
      </c>
      <c r="E304" t="s">
        <v>34</v>
      </c>
      <c r="F304">
        <v>0.28887482378664525</v>
      </c>
      <c r="G304">
        <f>VLOOKUP(E304,Sheet1!$AC$2:$AN$8,9,FALSE)*100</f>
        <v>15</v>
      </c>
      <c r="H304">
        <v>0.15</v>
      </c>
      <c r="I304">
        <v>2.6069249999999999</v>
      </c>
      <c r="J304" t="s">
        <v>6201</v>
      </c>
      <c r="K304">
        <v>0.86902499999999971</v>
      </c>
      <c r="L304">
        <f>VLOOKUP(D304,Sheet1!$AC$2:$AO$8,13,FALSE)</f>
        <v>5</v>
      </c>
      <c r="M304" t="s">
        <v>6203</v>
      </c>
      <c r="N304">
        <f>VLOOKUP(E304,Sheet1!$AC$2:$AO$8,13,FALSE)</f>
        <v>1</v>
      </c>
      <c r="O304" t="s">
        <v>6204</v>
      </c>
      <c r="P304" t="str">
        <f>M304&amp;N304&amp;O304&amp;A304&amp;"';"</f>
        <v>update kmn_layouts set optimization_goal_id = 1 where layoutid='423e1df8c92946a48d2de2f1cdb81226';</v>
      </c>
      <c r="Q304" t="s">
        <v>6205</v>
      </c>
      <c r="R304" s="52" t="s">
        <v>6206</v>
      </c>
      <c r="S304" s="52" t="s">
        <v>6207</v>
      </c>
      <c r="T304" s="29" t="str">
        <f>Q304&amp;A304&amp;R304&amp;N304&amp;","&amp;L304&amp;S304</f>
        <v>insert into kmn_history(entity_type, change_id, entity_id, field, new_value, old_value, updated_by,timestamp) values ('placement', replace(uuid(),'-',''), '423e1df8c92946a48d2de2f1cdb81226', 'optimization_goal_id',1,5,'shahar@komoona.com', unix_timestamp());</v>
      </c>
      <c r="U304" t="s">
        <v>6211</v>
      </c>
      <c r="V304" t="s">
        <v>6209</v>
      </c>
      <c r="W304" t="str">
        <f t="shared" si="4"/>
        <v>('423e1df8c92946a48d2de2f1cdb81226',15,'komoona',date(current_timestamp), unix_timestamp(current_timestamp), current_timestamp, 'shahar@komoona.com'),</v>
      </c>
    </row>
    <row r="305" spans="1:23" ht="43.2" x14ac:dyDescent="0.3">
      <c r="A305" t="s">
        <v>994</v>
      </c>
      <c r="B305">
        <v>902.10220000000004</v>
      </c>
      <c r="C305">
        <v>0.24581283584055114</v>
      </c>
      <c r="D305" t="s">
        <v>45</v>
      </c>
      <c r="E305" t="s">
        <v>42</v>
      </c>
      <c r="F305">
        <v>0.49972453232017394</v>
      </c>
      <c r="G305">
        <f>VLOOKUP(E305,Sheet1!$AC$2:$AN$8,9,FALSE)*100</f>
        <v>5</v>
      </c>
      <c r="H305">
        <v>0.05</v>
      </c>
      <c r="I305">
        <v>45.105110000000003</v>
      </c>
      <c r="J305" t="s">
        <v>6201</v>
      </c>
      <c r="K305">
        <v>-176.64319000000003</v>
      </c>
      <c r="L305">
        <f>VLOOKUP(D305,Sheet1!$AC$2:$AO$8,13,FALSE)</f>
        <v>5</v>
      </c>
      <c r="M305" t="s">
        <v>6203</v>
      </c>
      <c r="N305">
        <f>VLOOKUP(E305,Sheet1!$AC$2:$AO$8,13,FALSE)</f>
        <v>4</v>
      </c>
      <c r="O305" t="s">
        <v>6204</v>
      </c>
      <c r="P305" t="str">
        <f>M305&amp;N305&amp;O305&amp;A305&amp;"';"</f>
        <v>update kmn_layouts set optimization_goal_id = 4 where layoutid='427371f2c8fe0f8b1ff74f1d0fafcd29';</v>
      </c>
      <c r="Q305" t="s">
        <v>6205</v>
      </c>
      <c r="R305" s="52" t="s">
        <v>6206</v>
      </c>
      <c r="S305" s="52" t="s">
        <v>6207</v>
      </c>
      <c r="T305" s="29" t="str">
        <f>Q305&amp;A305&amp;R305&amp;N305&amp;","&amp;L305&amp;S305</f>
        <v>insert into kmn_history(entity_type, change_id, entity_id, field, new_value, old_value, updated_by,timestamp) values ('placement', replace(uuid(),'-',''), '427371f2c8fe0f8b1ff74f1d0fafcd29', 'optimization_goal_id',4,5,'shahar@komoona.com', unix_timestamp());</v>
      </c>
      <c r="U305" t="s">
        <v>6211</v>
      </c>
      <c r="V305" t="s">
        <v>6209</v>
      </c>
      <c r="W305" t="str">
        <f t="shared" si="4"/>
        <v>('427371f2c8fe0f8b1ff74f1d0fafcd29',5,'komoona',date(current_timestamp), unix_timestamp(current_timestamp), current_timestamp, 'shahar@komoona.com'),</v>
      </c>
    </row>
    <row r="306" spans="1:23" ht="43.2" x14ac:dyDescent="0.3">
      <c r="A306" t="s">
        <v>1806</v>
      </c>
      <c r="B306">
        <v>1.7861000000000002</v>
      </c>
      <c r="C306">
        <v>0.19797323778063938</v>
      </c>
      <c r="D306" t="s">
        <v>37</v>
      </c>
      <c r="E306" t="s">
        <v>34</v>
      </c>
      <c r="F306">
        <v>0.19265438665248319</v>
      </c>
      <c r="G306">
        <f>VLOOKUP(E306,Sheet1!$AC$2:$AN$8,9,FALSE)*100</f>
        <v>15</v>
      </c>
      <c r="H306">
        <v>0.15</v>
      </c>
      <c r="I306">
        <v>0.26791500000000001</v>
      </c>
      <c r="J306" t="s">
        <v>6201</v>
      </c>
      <c r="K306">
        <v>-8.5685000000000011E-2</v>
      </c>
      <c r="L306">
        <f>VLOOKUP(D306,Sheet1!$AC$2:$AO$8,13,FALSE)</f>
        <v>2</v>
      </c>
      <c r="M306" t="s">
        <v>6203</v>
      </c>
      <c r="N306">
        <f>VLOOKUP(E306,Sheet1!$AC$2:$AO$8,13,FALSE)</f>
        <v>1</v>
      </c>
      <c r="O306" t="s">
        <v>6204</v>
      </c>
      <c r="P306" t="str">
        <f>M306&amp;N306&amp;O306&amp;A306&amp;"';"</f>
        <v>update kmn_layouts set optimization_goal_id = 1 where layoutid='427a989d5a5373e821ffb6b02958f9e1';</v>
      </c>
      <c r="Q306" t="s">
        <v>6205</v>
      </c>
      <c r="R306" s="52" t="s">
        <v>6206</v>
      </c>
      <c r="S306" s="52" t="s">
        <v>6207</v>
      </c>
      <c r="T306" s="29" t="str">
        <f>Q306&amp;A306&amp;R306&amp;N306&amp;","&amp;L306&amp;S306</f>
        <v>insert into kmn_history(entity_type, change_id, entity_id, field, new_value, old_value, updated_by,timestamp) values ('placement', replace(uuid(),'-',''), '427a989d5a5373e821ffb6b02958f9e1', 'optimization_goal_id',1,2,'shahar@komoona.com', unix_timestamp());</v>
      </c>
      <c r="U306" t="s">
        <v>6211</v>
      </c>
      <c r="V306" t="s">
        <v>6209</v>
      </c>
      <c r="W306" t="str">
        <f t="shared" si="4"/>
        <v>('427a989d5a5373e821ffb6b02958f9e1',15,'komoona',date(current_timestamp), unix_timestamp(current_timestamp), current_timestamp, 'shahar@komoona.com'),</v>
      </c>
    </row>
    <row r="307" spans="1:23" ht="43.2" x14ac:dyDescent="0.3">
      <c r="A307" t="s">
        <v>442</v>
      </c>
      <c r="B307">
        <v>255.87479999999999</v>
      </c>
      <c r="C307">
        <v>0.22002088521417507</v>
      </c>
      <c r="D307" t="s">
        <v>37</v>
      </c>
      <c r="E307" t="s">
        <v>42</v>
      </c>
      <c r="F307">
        <v>0.22002088521417501</v>
      </c>
      <c r="G307">
        <f>VLOOKUP(E307,Sheet1!$AC$2:$AN$8,9,FALSE)*100</f>
        <v>5</v>
      </c>
      <c r="H307">
        <v>0.05</v>
      </c>
      <c r="I307">
        <v>12.79374</v>
      </c>
      <c r="J307" t="s">
        <v>6201</v>
      </c>
      <c r="K307">
        <v>-43.504060000000003</v>
      </c>
      <c r="L307">
        <f>VLOOKUP(D307,Sheet1!$AC$2:$AO$8,13,FALSE)</f>
        <v>2</v>
      </c>
      <c r="M307" t="s">
        <v>6203</v>
      </c>
      <c r="N307">
        <f>VLOOKUP(E307,Sheet1!$AC$2:$AO$8,13,FALSE)</f>
        <v>4</v>
      </c>
      <c r="O307" t="s">
        <v>6204</v>
      </c>
      <c r="P307" t="str">
        <f>M307&amp;N307&amp;O307&amp;A307&amp;"';"</f>
        <v>update kmn_layouts set optimization_goal_id = 4 where layoutid='432101c446a8e48f6e2a69fa86c8dcd9';</v>
      </c>
      <c r="Q307" t="s">
        <v>6205</v>
      </c>
      <c r="R307" s="52" t="s">
        <v>6206</v>
      </c>
      <c r="S307" s="52" t="s">
        <v>6207</v>
      </c>
      <c r="T307" s="29" t="str">
        <f>Q307&amp;A307&amp;R307&amp;N307&amp;","&amp;L307&amp;S307</f>
        <v>insert into kmn_history(entity_type, change_id, entity_id, field, new_value, old_value, updated_by,timestamp) values ('placement', replace(uuid(),'-',''), '432101c446a8e48f6e2a69fa86c8dcd9', 'optimization_goal_id',4,2,'shahar@komoona.com', unix_timestamp());</v>
      </c>
      <c r="U307" t="s">
        <v>6211</v>
      </c>
      <c r="V307" t="s">
        <v>6209</v>
      </c>
      <c r="W307" t="str">
        <f t="shared" si="4"/>
        <v>('432101c446a8e48f6e2a69fa86c8dcd9',5,'komoona',date(current_timestamp), unix_timestamp(current_timestamp), current_timestamp, 'shahar@komoona.com'),</v>
      </c>
    </row>
    <row r="308" spans="1:23" ht="43.2" x14ac:dyDescent="0.3">
      <c r="A308" t="s">
        <v>1304</v>
      </c>
      <c r="B308">
        <v>21.201599999999999</v>
      </c>
      <c r="C308">
        <v>0.24988208437099088</v>
      </c>
      <c r="D308" t="s">
        <v>37</v>
      </c>
      <c r="E308" t="s">
        <v>34</v>
      </c>
      <c r="F308">
        <v>0.51618745755037343</v>
      </c>
      <c r="G308">
        <f>VLOOKUP(E308,Sheet1!$AC$2:$AN$8,9,FALSE)*100</f>
        <v>15</v>
      </c>
      <c r="H308">
        <v>0.15</v>
      </c>
      <c r="I308">
        <v>3.18024</v>
      </c>
      <c r="J308" t="s">
        <v>6201</v>
      </c>
      <c r="K308">
        <v>-2.1176600000000003</v>
      </c>
      <c r="L308">
        <f>VLOOKUP(D308,Sheet1!$AC$2:$AO$8,13,FALSE)</f>
        <v>2</v>
      </c>
      <c r="M308" t="s">
        <v>6203</v>
      </c>
      <c r="N308">
        <f>VLOOKUP(E308,Sheet1!$AC$2:$AO$8,13,FALSE)</f>
        <v>1</v>
      </c>
      <c r="O308" t="s">
        <v>6204</v>
      </c>
      <c r="P308" t="str">
        <f>M308&amp;N308&amp;O308&amp;A308&amp;"';"</f>
        <v>update kmn_layouts set optimization_goal_id = 1 where layoutid='4331370a3d8dbaa09dff863c01cc4ac4';</v>
      </c>
      <c r="Q308" t="s">
        <v>6205</v>
      </c>
      <c r="R308" s="52" t="s">
        <v>6206</v>
      </c>
      <c r="S308" s="52" t="s">
        <v>6207</v>
      </c>
      <c r="T308" s="29" t="str">
        <f>Q308&amp;A308&amp;R308&amp;N308&amp;","&amp;L308&amp;S308</f>
        <v>insert into kmn_history(entity_type, change_id, entity_id, field, new_value, old_value, updated_by,timestamp) values ('placement', replace(uuid(),'-',''), '4331370a3d8dbaa09dff863c01cc4ac4', 'optimization_goal_id',1,2,'shahar@komoona.com', unix_timestamp());</v>
      </c>
      <c r="U308" t="s">
        <v>6211</v>
      </c>
      <c r="V308" t="s">
        <v>6209</v>
      </c>
      <c r="W308" t="str">
        <f t="shared" si="4"/>
        <v>('4331370a3d8dbaa09dff863c01cc4ac4',15,'komoona',date(current_timestamp), unix_timestamp(current_timestamp), current_timestamp, 'shahar@komoona.com'),</v>
      </c>
    </row>
    <row r="309" spans="1:23" ht="43.2" x14ac:dyDescent="0.3">
      <c r="A309" t="s">
        <v>546</v>
      </c>
      <c r="B309">
        <v>211.97399999999996</v>
      </c>
      <c r="C309">
        <v>0.30000000000000004</v>
      </c>
      <c r="D309" t="s">
        <v>37</v>
      </c>
      <c r="E309" t="s">
        <v>42</v>
      </c>
      <c r="F309">
        <v>0.64476020644041243</v>
      </c>
      <c r="G309">
        <f>VLOOKUP(E309,Sheet1!$AC$2:$AN$8,9,FALSE)*100</f>
        <v>5</v>
      </c>
      <c r="H309">
        <v>0.05</v>
      </c>
      <c r="I309">
        <v>10.598699999999999</v>
      </c>
      <c r="J309" t="s">
        <v>6201</v>
      </c>
      <c r="K309">
        <v>-52.993499999999997</v>
      </c>
      <c r="L309">
        <f>VLOOKUP(D309,Sheet1!$AC$2:$AO$8,13,FALSE)</f>
        <v>2</v>
      </c>
      <c r="M309" t="s">
        <v>6203</v>
      </c>
      <c r="N309">
        <f>VLOOKUP(E309,Sheet1!$AC$2:$AO$8,13,FALSE)</f>
        <v>4</v>
      </c>
      <c r="O309" t="s">
        <v>6204</v>
      </c>
      <c r="P309" t="str">
        <f>M309&amp;N309&amp;O309&amp;A309&amp;"';"</f>
        <v>update kmn_layouts set optimization_goal_id = 4 where layoutid='43d761167637a3be6c96c079284e0a75';</v>
      </c>
      <c r="Q309" t="s">
        <v>6205</v>
      </c>
      <c r="R309" s="52" t="s">
        <v>6206</v>
      </c>
      <c r="S309" s="52" t="s">
        <v>6207</v>
      </c>
      <c r="T309" s="29" t="str">
        <f>Q309&amp;A309&amp;R309&amp;N309&amp;","&amp;L309&amp;S309</f>
        <v>insert into kmn_history(entity_type, change_id, entity_id, field, new_value, old_value, updated_by,timestamp) values ('placement', replace(uuid(),'-',''), '43d761167637a3be6c96c079284e0a75', 'optimization_goal_id',4,2,'shahar@komoona.com', unix_timestamp());</v>
      </c>
      <c r="U309" t="s">
        <v>6211</v>
      </c>
      <c r="V309" t="s">
        <v>6209</v>
      </c>
      <c r="W309" t="str">
        <f t="shared" si="4"/>
        <v>('43d761167637a3be6c96c079284e0a75',5,'komoona',date(current_timestamp), unix_timestamp(current_timestamp), current_timestamp, 'shahar@komoona.com'),</v>
      </c>
    </row>
    <row r="310" spans="1:23" ht="43.2" x14ac:dyDescent="0.3">
      <c r="A310" t="s">
        <v>2115</v>
      </c>
      <c r="B310">
        <v>10.770399999999999</v>
      </c>
      <c r="C310">
        <v>0.13345836737725619</v>
      </c>
      <c r="D310" t="s">
        <v>37</v>
      </c>
      <c r="E310" t="s">
        <v>34</v>
      </c>
      <c r="F310">
        <v>0.13345836737725603</v>
      </c>
      <c r="G310">
        <f>VLOOKUP(E310,Sheet1!$AC$2:$AN$8,9,FALSE)*100</f>
        <v>15</v>
      </c>
      <c r="H310">
        <v>0.13345836737725603</v>
      </c>
      <c r="I310">
        <v>1.4373999999999982</v>
      </c>
      <c r="J310" t="s">
        <v>6201</v>
      </c>
      <c r="K310">
        <v>0</v>
      </c>
      <c r="L310">
        <f>VLOOKUP(D310,Sheet1!$AC$2:$AO$8,13,FALSE)</f>
        <v>2</v>
      </c>
      <c r="M310" t="s">
        <v>6203</v>
      </c>
      <c r="N310">
        <f>VLOOKUP(E310,Sheet1!$AC$2:$AO$8,13,FALSE)</f>
        <v>1</v>
      </c>
      <c r="O310" t="s">
        <v>6204</v>
      </c>
      <c r="P310" t="str">
        <f>M310&amp;N310&amp;O310&amp;A310&amp;"';"</f>
        <v>update kmn_layouts set optimization_goal_id = 1 where layoutid='43dd33baa46750c7c37d8170f11bc95d';</v>
      </c>
      <c r="Q310" t="s">
        <v>6205</v>
      </c>
      <c r="R310" s="52" t="s">
        <v>6206</v>
      </c>
      <c r="S310" s="52" t="s">
        <v>6207</v>
      </c>
      <c r="T310" s="29" t="str">
        <f>Q310&amp;A310&amp;R310&amp;N310&amp;","&amp;L310&amp;S310</f>
        <v>insert into kmn_history(entity_type, change_id, entity_id, field, new_value, old_value, updated_by,timestamp) values ('placement', replace(uuid(),'-',''), '43dd33baa46750c7c37d8170f11bc95d', 'optimization_goal_id',1,2,'shahar@komoona.com', unix_timestamp());</v>
      </c>
      <c r="U310" t="s">
        <v>6211</v>
      </c>
      <c r="V310" t="s">
        <v>6209</v>
      </c>
      <c r="W310" t="str">
        <f t="shared" si="4"/>
        <v>('43dd33baa46750c7c37d8170f11bc95d',15,'komoona',date(current_timestamp), unix_timestamp(current_timestamp), current_timestamp, 'shahar@komoona.com'),</v>
      </c>
    </row>
    <row r="311" spans="1:23" ht="43.2" x14ac:dyDescent="0.3">
      <c r="A311" t="s">
        <v>1264</v>
      </c>
      <c r="B311">
        <v>233.83600000000001</v>
      </c>
      <c r="C311">
        <v>0.17950828785986758</v>
      </c>
      <c r="D311" t="s">
        <v>33</v>
      </c>
      <c r="E311" t="s">
        <v>34</v>
      </c>
      <c r="F311">
        <v>0.17950828785986761</v>
      </c>
      <c r="G311">
        <f>VLOOKUP(E311,Sheet1!$AC$2:$AN$8,9,FALSE)*100</f>
        <v>15</v>
      </c>
      <c r="H311">
        <v>0.15</v>
      </c>
      <c r="I311">
        <v>35.075400000000002</v>
      </c>
      <c r="J311" t="s">
        <v>6201</v>
      </c>
      <c r="K311">
        <v>-6.9000999999999948</v>
      </c>
      <c r="L311">
        <f>VLOOKUP(D311,Sheet1!$AC$2:$AO$8,13,FALSE)</f>
        <v>3</v>
      </c>
      <c r="M311" t="s">
        <v>6203</v>
      </c>
      <c r="N311">
        <f>VLOOKUP(E311,Sheet1!$AC$2:$AO$8,13,FALSE)</f>
        <v>1</v>
      </c>
      <c r="O311" t="s">
        <v>6204</v>
      </c>
      <c r="P311" t="str">
        <f>M311&amp;N311&amp;O311&amp;A311&amp;"';"</f>
        <v>update kmn_layouts set optimization_goal_id = 1 where layoutid='43f9f42e317075dc67c02b2778125465';</v>
      </c>
      <c r="Q311" t="s">
        <v>6205</v>
      </c>
      <c r="R311" s="52" t="s">
        <v>6206</v>
      </c>
      <c r="S311" s="52" t="s">
        <v>6207</v>
      </c>
      <c r="T311" s="29" t="str">
        <f>Q311&amp;A311&amp;R311&amp;N311&amp;","&amp;L311&amp;S311</f>
        <v>insert into kmn_history(entity_type, change_id, entity_id, field, new_value, old_value, updated_by,timestamp) values ('placement', replace(uuid(),'-',''), '43f9f42e317075dc67c02b2778125465', 'optimization_goal_id',1,3,'shahar@komoona.com', unix_timestamp());</v>
      </c>
      <c r="U311" t="s">
        <v>6211</v>
      </c>
      <c r="V311" t="s">
        <v>6209</v>
      </c>
      <c r="W311" t="str">
        <f t="shared" si="4"/>
        <v>('43f9f42e317075dc67c02b2778125465',15,'komoona',date(current_timestamp), unix_timestamp(current_timestamp), current_timestamp, 'shahar@komoona.com'),</v>
      </c>
    </row>
    <row r="312" spans="1:23" ht="43.2" x14ac:dyDescent="0.3">
      <c r="A312" t="s">
        <v>1807</v>
      </c>
      <c r="B312">
        <v>65.856399999999994</v>
      </c>
      <c r="C312">
        <v>0.335920275022625</v>
      </c>
      <c r="D312" t="s">
        <v>33</v>
      </c>
      <c r="E312" t="s">
        <v>34</v>
      </c>
      <c r="F312">
        <v>0.3493138100473151</v>
      </c>
      <c r="G312">
        <f>VLOOKUP(E312,Sheet1!$AC$2:$AN$8,9,FALSE)*100</f>
        <v>15</v>
      </c>
      <c r="H312">
        <v>0.15</v>
      </c>
      <c r="I312">
        <v>9.8784599999999987</v>
      </c>
      <c r="J312" t="s">
        <v>6201</v>
      </c>
      <c r="K312">
        <v>-12.24404</v>
      </c>
      <c r="L312">
        <f>VLOOKUP(D312,Sheet1!$AC$2:$AO$8,13,FALSE)</f>
        <v>3</v>
      </c>
      <c r="M312" t="s">
        <v>6203</v>
      </c>
      <c r="N312">
        <f>VLOOKUP(E312,Sheet1!$AC$2:$AO$8,13,FALSE)</f>
        <v>1</v>
      </c>
      <c r="O312" t="s">
        <v>6204</v>
      </c>
      <c r="P312" t="str">
        <f>M312&amp;N312&amp;O312&amp;A312&amp;"';"</f>
        <v>update kmn_layouts set optimization_goal_id = 1 where layoutid='4400f7f4286e321a8acdb71c7cc2e694';</v>
      </c>
      <c r="Q312" t="s">
        <v>6205</v>
      </c>
      <c r="R312" s="52" t="s">
        <v>6206</v>
      </c>
      <c r="S312" s="52" t="s">
        <v>6207</v>
      </c>
      <c r="T312" s="29" t="str">
        <f>Q312&amp;A312&amp;R312&amp;N312&amp;","&amp;L312&amp;S312</f>
        <v>insert into kmn_history(entity_type, change_id, entity_id, field, new_value, old_value, updated_by,timestamp) values ('placement', replace(uuid(),'-',''), '4400f7f4286e321a8acdb71c7cc2e694', 'optimization_goal_id',1,3,'shahar@komoona.com', unix_timestamp());</v>
      </c>
      <c r="U312" t="s">
        <v>6211</v>
      </c>
      <c r="V312" t="s">
        <v>6209</v>
      </c>
      <c r="W312" t="str">
        <f t="shared" si="4"/>
        <v>('4400f7f4286e321a8acdb71c7cc2e694',15,'komoona',date(current_timestamp), unix_timestamp(current_timestamp), current_timestamp, 'shahar@komoona.com'),</v>
      </c>
    </row>
    <row r="313" spans="1:23" ht="43.2" x14ac:dyDescent="0.3">
      <c r="A313" t="s">
        <v>1808</v>
      </c>
      <c r="B313">
        <v>32.182499999999997</v>
      </c>
      <c r="C313">
        <v>0.32963256428183024</v>
      </c>
      <c r="D313" t="s">
        <v>45</v>
      </c>
      <c r="E313" t="s">
        <v>34</v>
      </c>
      <c r="F313">
        <v>0.35743338771071231</v>
      </c>
      <c r="G313">
        <f>VLOOKUP(E313,Sheet1!$AC$2:$AN$8,9,FALSE)*100</f>
        <v>15</v>
      </c>
      <c r="H313">
        <v>0.15</v>
      </c>
      <c r="I313">
        <v>4.8273749999999991</v>
      </c>
      <c r="J313" t="s">
        <v>6201</v>
      </c>
      <c r="K313">
        <v>-5.7810250000000023</v>
      </c>
      <c r="L313">
        <f>VLOOKUP(D313,Sheet1!$AC$2:$AO$8,13,FALSE)</f>
        <v>5</v>
      </c>
      <c r="M313" t="s">
        <v>6203</v>
      </c>
      <c r="N313">
        <f>VLOOKUP(E313,Sheet1!$AC$2:$AO$8,13,FALSE)</f>
        <v>1</v>
      </c>
      <c r="O313" t="s">
        <v>6204</v>
      </c>
      <c r="P313" t="str">
        <f>M313&amp;N313&amp;O313&amp;A313&amp;"';"</f>
        <v>update kmn_layouts set optimization_goal_id = 1 where layoutid='44ceea6677c4d74eebec808fae157108';</v>
      </c>
      <c r="Q313" t="s">
        <v>6205</v>
      </c>
      <c r="R313" s="52" t="s">
        <v>6206</v>
      </c>
      <c r="S313" s="52" t="s">
        <v>6207</v>
      </c>
      <c r="T313" s="29" t="str">
        <f>Q313&amp;A313&amp;R313&amp;N313&amp;","&amp;L313&amp;S313</f>
        <v>insert into kmn_history(entity_type, change_id, entity_id, field, new_value, old_value, updated_by,timestamp) values ('placement', replace(uuid(),'-',''), '44ceea6677c4d74eebec808fae157108', 'optimization_goal_id',1,5,'shahar@komoona.com', unix_timestamp());</v>
      </c>
      <c r="U313" t="s">
        <v>6211</v>
      </c>
      <c r="V313" t="s">
        <v>6209</v>
      </c>
      <c r="W313" t="str">
        <f t="shared" si="4"/>
        <v>('44ceea6677c4d74eebec808fae157108',15,'komoona',date(current_timestamp), unix_timestamp(current_timestamp), current_timestamp, 'shahar@komoona.com'),</v>
      </c>
    </row>
    <row r="314" spans="1:23" ht="43.2" x14ac:dyDescent="0.3">
      <c r="A314" t="s">
        <v>1610</v>
      </c>
      <c r="B314">
        <v>56.769199999999998</v>
      </c>
      <c r="C314">
        <v>0.24998943088858042</v>
      </c>
      <c r="D314" t="s">
        <v>37</v>
      </c>
      <c r="E314" t="s">
        <v>34</v>
      </c>
      <c r="F314">
        <v>0.25811883908880162</v>
      </c>
      <c r="G314">
        <f>VLOOKUP(E314,Sheet1!$AC$2:$AN$8,9,FALSE)*100</f>
        <v>15</v>
      </c>
      <c r="H314">
        <v>0.15</v>
      </c>
      <c r="I314">
        <v>8.5153799999999986</v>
      </c>
      <c r="J314" t="s">
        <v>6201</v>
      </c>
      <c r="K314">
        <v>-5.6763200000000005</v>
      </c>
      <c r="L314">
        <f>VLOOKUP(D314,Sheet1!$AC$2:$AO$8,13,FALSE)</f>
        <v>2</v>
      </c>
      <c r="M314" t="s">
        <v>6203</v>
      </c>
      <c r="N314">
        <f>VLOOKUP(E314,Sheet1!$AC$2:$AO$8,13,FALSE)</f>
        <v>1</v>
      </c>
      <c r="O314" t="s">
        <v>6204</v>
      </c>
      <c r="P314" t="str">
        <f>M314&amp;N314&amp;O314&amp;A314&amp;"';"</f>
        <v>update kmn_layouts set optimization_goal_id = 1 where layoutid='450f572bf167543c180346a9110704cf';</v>
      </c>
      <c r="Q314" t="s">
        <v>6205</v>
      </c>
      <c r="R314" s="52" t="s">
        <v>6206</v>
      </c>
      <c r="S314" s="52" t="s">
        <v>6207</v>
      </c>
      <c r="T314" s="29" t="str">
        <f>Q314&amp;A314&amp;R314&amp;N314&amp;","&amp;L314&amp;S314</f>
        <v>insert into kmn_history(entity_type, change_id, entity_id, field, new_value, old_value, updated_by,timestamp) values ('placement', replace(uuid(),'-',''), '450f572bf167543c180346a9110704cf', 'optimization_goal_id',1,2,'shahar@komoona.com', unix_timestamp());</v>
      </c>
      <c r="U314" t="s">
        <v>6211</v>
      </c>
      <c r="V314" t="s">
        <v>6209</v>
      </c>
      <c r="W314" t="str">
        <f t="shared" si="4"/>
        <v>('450f572bf167543c180346a9110704cf',15,'komoona',date(current_timestamp), unix_timestamp(current_timestamp), current_timestamp, 'shahar@komoona.com'),</v>
      </c>
    </row>
    <row r="315" spans="1:23" ht="43.2" x14ac:dyDescent="0.3">
      <c r="A315" t="s">
        <v>2552</v>
      </c>
      <c r="B315">
        <v>41.984999999999999</v>
      </c>
      <c r="C315">
        <v>0.19268310110753842</v>
      </c>
      <c r="D315" t="s">
        <v>34</v>
      </c>
      <c r="E315" t="s">
        <v>42</v>
      </c>
      <c r="F315">
        <v>0.19337858759080631</v>
      </c>
      <c r="G315">
        <f>VLOOKUP(E315,Sheet1!$AC$2:$AN$8,9,FALSE)*100</f>
        <v>5</v>
      </c>
      <c r="H315">
        <v>0.05</v>
      </c>
      <c r="I315">
        <v>2.0992500000000001</v>
      </c>
      <c r="J315" t="s">
        <v>6201</v>
      </c>
      <c r="K315">
        <v>-5.9905500000000007</v>
      </c>
      <c r="L315">
        <f>VLOOKUP(D315,Sheet1!$AC$2:$AO$8,13,FALSE)</f>
        <v>1</v>
      </c>
      <c r="M315" t="s">
        <v>6203</v>
      </c>
      <c r="N315">
        <f>VLOOKUP(E315,Sheet1!$AC$2:$AO$8,13,FALSE)</f>
        <v>4</v>
      </c>
      <c r="O315" t="s">
        <v>6204</v>
      </c>
      <c r="P315" t="str">
        <f>M315&amp;N315&amp;O315&amp;A315&amp;"';"</f>
        <v>update kmn_layouts set optimization_goal_id = 4 where layoutid='45253ac92d7748b2f0b566f84f071236';</v>
      </c>
      <c r="Q315" t="s">
        <v>6205</v>
      </c>
      <c r="R315" s="52" t="s">
        <v>6206</v>
      </c>
      <c r="S315" s="52" t="s">
        <v>6207</v>
      </c>
      <c r="T315" s="29" t="str">
        <f>Q315&amp;A315&amp;R315&amp;N315&amp;","&amp;L315&amp;S315</f>
        <v>insert into kmn_history(entity_type, change_id, entity_id, field, new_value, old_value, updated_by,timestamp) values ('placement', replace(uuid(),'-',''), '45253ac92d7748b2f0b566f84f071236', 'optimization_goal_id',4,1,'shahar@komoona.com', unix_timestamp());</v>
      </c>
      <c r="U315" t="s">
        <v>6211</v>
      </c>
      <c r="V315" t="s">
        <v>6209</v>
      </c>
      <c r="W315" t="str">
        <f t="shared" si="4"/>
        <v>('45253ac92d7748b2f0b566f84f071236',5,'komoona',date(current_timestamp), unix_timestamp(current_timestamp), current_timestamp, 'shahar@komoona.com'),</v>
      </c>
    </row>
    <row r="316" spans="1:23" ht="43.2" x14ac:dyDescent="0.3">
      <c r="A316" t="s">
        <v>1809</v>
      </c>
      <c r="B316">
        <v>2.585</v>
      </c>
      <c r="C316">
        <v>0.22205029013539651</v>
      </c>
      <c r="D316" t="s">
        <v>37</v>
      </c>
      <c r="E316" t="s">
        <v>34</v>
      </c>
      <c r="F316">
        <v>0.2293230174081238</v>
      </c>
      <c r="G316">
        <f>VLOOKUP(E316,Sheet1!$AC$2:$AN$8,9,FALSE)*100</f>
        <v>15</v>
      </c>
      <c r="H316">
        <v>0.15</v>
      </c>
      <c r="I316">
        <v>0.38774999999999998</v>
      </c>
      <c r="J316" t="s">
        <v>6201</v>
      </c>
      <c r="K316">
        <v>-0.18624999999999997</v>
      </c>
      <c r="L316">
        <f>VLOOKUP(D316,Sheet1!$AC$2:$AO$8,13,FALSE)</f>
        <v>2</v>
      </c>
      <c r="M316" t="s">
        <v>6203</v>
      </c>
      <c r="N316">
        <f>VLOOKUP(E316,Sheet1!$AC$2:$AO$8,13,FALSE)</f>
        <v>1</v>
      </c>
      <c r="O316" t="s">
        <v>6204</v>
      </c>
      <c r="P316" t="str">
        <f>M316&amp;N316&amp;O316&amp;A316&amp;"';"</f>
        <v>update kmn_layouts set optimization_goal_id = 1 where layoutid='454b457f9295fc35e06052c78c4ca95a';</v>
      </c>
      <c r="Q316" t="s">
        <v>6205</v>
      </c>
      <c r="R316" s="52" t="s">
        <v>6206</v>
      </c>
      <c r="S316" s="52" t="s">
        <v>6207</v>
      </c>
      <c r="T316" s="29" t="str">
        <f>Q316&amp;A316&amp;R316&amp;N316&amp;","&amp;L316&amp;S316</f>
        <v>insert into kmn_history(entity_type, change_id, entity_id, field, new_value, old_value, updated_by,timestamp) values ('placement', replace(uuid(),'-',''), '454b457f9295fc35e06052c78c4ca95a', 'optimization_goal_id',1,2,'shahar@komoona.com', unix_timestamp());</v>
      </c>
      <c r="U316" t="s">
        <v>6211</v>
      </c>
      <c r="V316" t="s">
        <v>6209</v>
      </c>
      <c r="W316" t="str">
        <f t="shared" si="4"/>
        <v>('454b457f9295fc35e06052c78c4ca95a',15,'komoona',date(current_timestamp), unix_timestamp(current_timestamp), current_timestamp, 'shahar@komoona.com'),</v>
      </c>
    </row>
    <row r="317" spans="1:23" ht="43.2" x14ac:dyDescent="0.3">
      <c r="A317" t="s">
        <v>1526</v>
      </c>
      <c r="B317">
        <v>75.584499999999991</v>
      </c>
      <c r="C317">
        <v>0.34995534798801348</v>
      </c>
      <c r="D317" t="s">
        <v>45</v>
      </c>
      <c r="E317" t="s">
        <v>42</v>
      </c>
      <c r="F317">
        <v>0.50854804887245386</v>
      </c>
      <c r="G317">
        <f>VLOOKUP(E317,Sheet1!$AC$2:$AN$8,9,FALSE)*100</f>
        <v>5</v>
      </c>
      <c r="H317">
        <v>0.05</v>
      </c>
      <c r="I317">
        <v>3.7792249999999998</v>
      </c>
      <c r="J317" t="s">
        <v>6201</v>
      </c>
      <c r="K317">
        <v>-22.671975</v>
      </c>
      <c r="L317">
        <f>VLOOKUP(D317,Sheet1!$AC$2:$AO$8,13,FALSE)</f>
        <v>5</v>
      </c>
      <c r="M317" t="s">
        <v>6203</v>
      </c>
      <c r="N317">
        <f>VLOOKUP(E317,Sheet1!$AC$2:$AO$8,13,FALSE)</f>
        <v>4</v>
      </c>
      <c r="O317" t="s">
        <v>6204</v>
      </c>
      <c r="P317" t="str">
        <f>M317&amp;N317&amp;O317&amp;A317&amp;"';"</f>
        <v>update kmn_layouts set optimization_goal_id = 4 where layoutid='4560c771ccc8ac291039e3d0a71fc311';</v>
      </c>
      <c r="Q317" t="s">
        <v>6205</v>
      </c>
      <c r="R317" s="52" t="s">
        <v>6206</v>
      </c>
      <c r="S317" s="52" t="s">
        <v>6207</v>
      </c>
      <c r="T317" s="29" t="str">
        <f>Q317&amp;A317&amp;R317&amp;N317&amp;","&amp;L317&amp;S317</f>
        <v>insert into kmn_history(entity_type, change_id, entity_id, field, new_value, old_value, updated_by,timestamp) values ('placement', replace(uuid(),'-',''), '4560c771ccc8ac291039e3d0a71fc311', 'optimization_goal_id',4,5,'shahar@komoona.com', unix_timestamp());</v>
      </c>
      <c r="U317" t="s">
        <v>6211</v>
      </c>
      <c r="V317" t="s">
        <v>6209</v>
      </c>
      <c r="W317" t="str">
        <f t="shared" si="4"/>
        <v>('4560c771ccc8ac291039e3d0a71fc311',5,'komoona',date(current_timestamp), unix_timestamp(current_timestamp), current_timestamp, 'shahar@komoona.com'),</v>
      </c>
    </row>
    <row r="318" spans="1:23" ht="43.2" x14ac:dyDescent="0.3">
      <c r="A318" t="s">
        <v>2116</v>
      </c>
      <c r="B318">
        <v>41.013000000000005</v>
      </c>
      <c r="C318">
        <v>0.21571209128812813</v>
      </c>
      <c r="D318" t="s">
        <v>37</v>
      </c>
      <c r="E318" t="s">
        <v>34</v>
      </c>
      <c r="F318">
        <v>0.21571209128812835</v>
      </c>
      <c r="G318">
        <f>VLOOKUP(E318,Sheet1!$AC$2:$AN$8,9,FALSE)*100</f>
        <v>15</v>
      </c>
      <c r="H318">
        <v>0.15</v>
      </c>
      <c r="I318">
        <v>6.1519500000000003</v>
      </c>
      <c r="J318" t="s">
        <v>6201</v>
      </c>
      <c r="K318">
        <v>-2.6950499999999993</v>
      </c>
      <c r="L318">
        <f>VLOOKUP(D318,Sheet1!$AC$2:$AO$8,13,FALSE)</f>
        <v>2</v>
      </c>
      <c r="M318" t="s">
        <v>6203</v>
      </c>
      <c r="N318">
        <f>VLOOKUP(E318,Sheet1!$AC$2:$AO$8,13,FALSE)</f>
        <v>1</v>
      </c>
      <c r="O318" t="s">
        <v>6204</v>
      </c>
      <c r="P318" t="str">
        <f>M318&amp;N318&amp;O318&amp;A318&amp;"';"</f>
        <v>update kmn_layouts set optimization_goal_id = 1 where layoutid='4582b6bf55b32a391c78ca46cb92c918';</v>
      </c>
      <c r="Q318" t="s">
        <v>6205</v>
      </c>
      <c r="R318" s="52" t="s">
        <v>6206</v>
      </c>
      <c r="S318" s="52" t="s">
        <v>6207</v>
      </c>
      <c r="T318" s="29" t="str">
        <f>Q318&amp;A318&amp;R318&amp;N318&amp;","&amp;L318&amp;S318</f>
        <v>insert into kmn_history(entity_type, change_id, entity_id, field, new_value, old_value, updated_by,timestamp) values ('placement', replace(uuid(),'-',''), '4582b6bf55b32a391c78ca46cb92c918', 'optimization_goal_id',1,2,'shahar@komoona.com', unix_timestamp());</v>
      </c>
      <c r="U318" t="s">
        <v>6211</v>
      </c>
      <c r="V318" t="s">
        <v>6209</v>
      </c>
      <c r="W318" t="str">
        <f t="shared" si="4"/>
        <v>('4582b6bf55b32a391c78ca46cb92c918',15,'komoona',date(current_timestamp), unix_timestamp(current_timestamp), current_timestamp, 'shahar@komoona.com'),</v>
      </c>
    </row>
    <row r="319" spans="1:23" ht="43.2" x14ac:dyDescent="0.3">
      <c r="A319" t="s">
        <v>1577</v>
      </c>
      <c r="B319">
        <v>71.819999999999993</v>
      </c>
      <c r="C319">
        <v>0.24532163742690061</v>
      </c>
      <c r="D319" t="s">
        <v>37</v>
      </c>
      <c r="E319" t="s">
        <v>34</v>
      </c>
      <c r="F319">
        <v>0.28175995544416599</v>
      </c>
      <c r="G319">
        <f>VLOOKUP(E319,Sheet1!$AC$2:$AN$8,9,FALSE)*100</f>
        <v>15</v>
      </c>
      <c r="H319">
        <v>0.15</v>
      </c>
      <c r="I319">
        <v>10.772999999999998</v>
      </c>
      <c r="J319" t="s">
        <v>6201</v>
      </c>
      <c r="K319">
        <v>-6.8460000000000019</v>
      </c>
      <c r="L319">
        <f>VLOOKUP(D319,Sheet1!$AC$2:$AO$8,13,FALSE)</f>
        <v>2</v>
      </c>
      <c r="M319" t="s">
        <v>6203</v>
      </c>
      <c r="N319">
        <f>VLOOKUP(E319,Sheet1!$AC$2:$AO$8,13,FALSE)</f>
        <v>1</v>
      </c>
      <c r="O319" t="s">
        <v>6204</v>
      </c>
      <c r="P319" t="str">
        <f>M319&amp;N319&amp;O319&amp;A319&amp;"';"</f>
        <v>update kmn_layouts set optimization_goal_id = 1 where layoutid='45b64970d94dfa85c985f79e2c03285b';</v>
      </c>
      <c r="Q319" t="s">
        <v>6205</v>
      </c>
      <c r="R319" s="52" t="s">
        <v>6206</v>
      </c>
      <c r="S319" s="52" t="s">
        <v>6207</v>
      </c>
      <c r="T319" s="29" t="str">
        <f>Q319&amp;A319&amp;R319&amp;N319&amp;","&amp;L319&amp;S319</f>
        <v>insert into kmn_history(entity_type, change_id, entity_id, field, new_value, old_value, updated_by,timestamp) values ('placement', replace(uuid(),'-',''), '45b64970d94dfa85c985f79e2c03285b', 'optimization_goal_id',1,2,'shahar@komoona.com', unix_timestamp());</v>
      </c>
      <c r="U319" t="s">
        <v>6211</v>
      </c>
      <c r="V319" t="s">
        <v>6209</v>
      </c>
      <c r="W319" t="str">
        <f t="shared" si="4"/>
        <v>('45b64970d94dfa85c985f79e2c03285b',15,'komoona',date(current_timestamp), unix_timestamp(current_timestamp), current_timestamp, 'shahar@komoona.com'),</v>
      </c>
    </row>
    <row r="320" spans="1:23" ht="43.2" x14ac:dyDescent="0.3">
      <c r="A320" t="s">
        <v>1306</v>
      </c>
      <c r="B320">
        <v>6.23</v>
      </c>
      <c r="C320">
        <v>0.24999999999999992</v>
      </c>
      <c r="D320" t="s">
        <v>37</v>
      </c>
      <c r="E320" t="s">
        <v>34</v>
      </c>
      <c r="F320">
        <v>0.39634028892455858</v>
      </c>
      <c r="G320">
        <f>VLOOKUP(E320,Sheet1!$AC$2:$AN$8,9,FALSE)*100</f>
        <v>15</v>
      </c>
      <c r="H320">
        <v>0.15</v>
      </c>
      <c r="I320">
        <v>0.9345</v>
      </c>
      <c r="J320" t="s">
        <v>6201</v>
      </c>
      <c r="K320">
        <v>-0.62299999999999967</v>
      </c>
      <c r="L320">
        <f>VLOOKUP(D320,Sheet1!$AC$2:$AO$8,13,FALSE)</f>
        <v>2</v>
      </c>
      <c r="M320" t="s">
        <v>6203</v>
      </c>
      <c r="N320">
        <f>VLOOKUP(E320,Sheet1!$AC$2:$AO$8,13,FALSE)</f>
        <v>1</v>
      </c>
      <c r="O320" t="s">
        <v>6204</v>
      </c>
      <c r="P320" t="str">
        <f>M320&amp;N320&amp;O320&amp;A320&amp;"';"</f>
        <v>update kmn_layouts set optimization_goal_id = 1 where layoutid='45d008c694132aa70dd7dc40108c82fd';</v>
      </c>
      <c r="Q320" t="s">
        <v>6205</v>
      </c>
      <c r="R320" s="52" t="s">
        <v>6206</v>
      </c>
      <c r="S320" s="52" t="s">
        <v>6207</v>
      </c>
      <c r="T320" s="29" t="str">
        <f>Q320&amp;A320&amp;R320&amp;N320&amp;","&amp;L320&amp;S320</f>
        <v>insert into kmn_history(entity_type, change_id, entity_id, field, new_value, old_value, updated_by,timestamp) values ('placement', replace(uuid(),'-',''), '45d008c694132aa70dd7dc40108c82fd', 'optimization_goal_id',1,2,'shahar@komoona.com', unix_timestamp());</v>
      </c>
      <c r="U320" t="s">
        <v>6211</v>
      </c>
      <c r="V320" t="s">
        <v>6209</v>
      </c>
      <c r="W320" t="str">
        <f t="shared" si="4"/>
        <v>('45d008c694132aa70dd7dc40108c82fd',15,'komoona',date(current_timestamp), unix_timestamp(current_timestamp), current_timestamp, 'shahar@komoona.com'),</v>
      </c>
    </row>
    <row r="321" spans="1:23" ht="43.2" x14ac:dyDescent="0.3">
      <c r="A321" t="s">
        <v>864</v>
      </c>
      <c r="B321">
        <v>69.116</v>
      </c>
      <c r="C321">
        <v>0.33001765148446088</v>
      </c>
      <c r="D321" t="s">
        <v>37</v>
      </c>
      <c r="E321" t="s">
        <v>34</v>
      </c>
      <c r="F321">
        <v>0.44800769720469935</v>
      </c>
      <c r="G321">
        <f>VLOOKUP(E321,Sheet1!$AC$2:$AN$8,9,FALSE)*100</f>
        <v>15</v>
      </c>
      <c r="H321">
        <v>0.15</v>
      </c>
      <c r="I321">
        <v>10.3674</v>
      </c>
      <c r="J321" t="s">
        <v>6201</v>
      </c>
      <c r="K321">
        <v>-12.4421</v>
      </c>
      <c r="L321">
        <f>VLOOKUP(D321,Sheet1!$AC$2:$AO$8,13,FALSE)</f>
        <v>2</v>
      </c>
      <c r="M321" t="s">
        <v>6203</v>
      </c>
      <c r="N321">
        <f>VLOOKUP(E321,Sheet1!$AC$2:$AO$8,13,FALSE)</f>
        <v>1</v>
      </c>
      <c r="O321" t="s">
        <v>6204</v>
      </c>
      <c r="P321" t="str">
        <f>M321&amp;N321&amp;O321&amp;A321&amp;"';"</f>
        <v>update kmn_layouts set optimization_goal_id = 1 where layoutid='46259d3068ab165eabb95e9435781c5f';</v>
      </c>
      <c r="Q321" t="s">
        <v>6205</v>
      </c>
      <c r="R321" s="52" t="s">
        <v>6206</v>
      </c>
      <c r="S321" s="52" t="s">
        <v>6207</v>
      </c>
      <c r="T321" s="29" t="str">
        <f>Q321&amp;A321&amp;R321&amp;N321&amp;","&amp;L321&amp;S321</f>
        <v>insert into kmn_history(entity_type, change_id, entity_id, field, new_value, old_value, updated_by,timestamp) values ('placement', replace(uuid(),'-',''), '46259d3068ab165eabb95e9435781c5f', 'optimization_goal_id',1,2,'shahar@komoona.com', unix_timestamp());</v>
      </c>
      <c r="U321" t="s">
        <v>6211</v>
      </c>
      <c r="V321" t="s">
        <v>6209</v>
      </c>
      <c r="W321" t="str">
        <f t="shared" si="4"/>
        <v>('46259d3068ab165eabb95e9435781c5f',15,'komoona',date(current_timestamp), unix_timestamp(current_timestamp), current_timestamp, 'shahar@komoona.com'),</v>
      </c>
    </row>
    <row r="322" spans="1:23" ht="43.2" x14ac:dyDescent="0.3">
      <c r="A322" t="s">
        <v>96</v>
      </c>
      <c r="B322">
        <v>327.57439999999997</v>
      </c>
      <c r="D322" t="s">
        <v>33</v>
      </c>
      <c r="E322" t="s">
        <v>37</v>
      </c>
      <c r="F322">
        <v>0.30627790205828032</v>
      </c>
      <c r="G322">
        <f>VLOOKUP(E322,Sheet1!$AC$2:$AN$8,9,FALSE)*100</f>
        <v>25</v>
      </c>
      <c r="H322">
        <v>0.25</v>
      </c>
      <c r="I322">
        <v>81.893599999999992</v>
      </c>
      <c r="J322" t="s">
        <v>6201</v>
      </c>
      <c r="K322">
        <v>4.0000000000048885E-3</v>
      </c>
      <c r="L322">
        <f>VLOOKUP(D322,Sheet1!$AC$2:$AO$8,13,FALSE)</f>
        <v>3</v>
      </c>
      <c r="M322" t="s">
        <v>6203</v>
      </c>
      <c r="N322">
        <f>VLOOKUP(E322,Sheet1!$AC$2:$AO$8,13,FALSE)</f>
        <v>2</v>
      </c>
      <c r="O322" t="s">
        <v>6204</v>
      </c>
      <c r="P322" t="str">
        <f>M322&amp;N322&amp;O322&amp;A322&amp;"';"</f>
        <v>update kmn_layouts set optimization_goal_id = 2 where layoutid='466fcfeb33bebe45d4d8910cf6126b9d';</v>
      </c>
      <c r="Q322" t="s">
        <v>6205</v>
      </c>
      <c r="R322" s="52" t="s">
        <v>6206</v>
      </c>
      <c r="S322" s="52" t="s">
        <v>6207</v>
      </c>
      <c r="T322" s="29" t="str">
        <f>Q322&amp;A322&amp;R322&amp;N322&amp;","&amp;L322&amp;S322</f>
        <v>insert into kmn_history(entity_type, change_id, entity_id, field, new_value, old_value, updated_by,timestamp) values ('placement', replace(uuid(),'-',''), '466fcfeb33bebe45d4d8910cf6126b9d', 'optimization_goal_id',2,3,'shahar@komoona.com', unix_timestamp());</v>
      </c>
      <c r="U322" t="s">
        <v>6211</v>
      </c>
      <c r="V322" t="s">
        <v>6209</v>
      </c>
      <c r="W322" t="str">
        <f t="shared" si="4"/>
        <v>('466fcfeb33bebe45d4d8910cf6126b9d',25,'komoona',date(current_timestamp), unix_timestamp(current_timestamp), current_timestamp, 'shahar@komoona.com'),</v>
      </c>
    </row>
    <row r="323" spans="1:23" ht="43.2" x14ac:dyDescent="0.3">
      <c r="A323" t="s">
        <v>228</v>
      </c>
      <c r="B323">
        <v>538.39159999999993</v>
      </c>
      <c r="C323">
        <v>0.24999424210927518</v>
      </c>
      <c r="D323" t="s">
        <v>37</v>
      </c>
      <c r="E323" t="s">
        <v>34</v>
      </c>
      <c r="F323">
        <v>0.79118749252402898</v>
      </c>
      <c r="G323">
        <f>VLOOKUP(E323,Sheet1!$AC$2:$AN$8,9,FALSE)*100</f>
        <v>15</v>
      </c>
      <c r="H323">
        <v>0.15</v>
      </c>
      <c r="I323">
        <v>80.758739999999989</v>
      </c>
      <c r="J323" t="s">
        <v>6201</v>
      </c>
      <c r="K323">
        <v>-53.836060000000032</v>
      </c>
      <c r="L323">
        <f>VLOOKUP(D323,Sheet1!$AC$2:$AO$8,13,FALSE)</f>
        <v>2</v>
      </c>
      <c r="M323" t="s">
        <v>6203</v>
      </c>
      <c r="N323">
        <f>VLOOKUP(E323,Sheet1!$AC$2:$AO$8,13,FALSE)</f>
        <v>1</v>
      </c>
      <c r="O323" t="s">
        <v>6204</v>
      </c>
      <c r="P323" t="str">
        <f>M323&amp;N323&amp;O323&amp;A323&amp;"';"</f>
        <v>update kmn_layouts set optimization_goal_id = 1 where layoutid='4743148202588b07f5e7a8788d844d9a';</v>
      </c>
      <c r="Q323" t="s">
        <v>6205</v>
      </c>
      <c r="R323" s="52" t="s">
        <v>6206</v>
      </c>
      <c r="S323" s="52" t="s">
        <v>6207</v>
      </c>
      <c r="T323" s="29" t="str">
        <f>Q323&amp;A323&amp;R323&amp;N323&amp;","&amp;L323&amp;S323</f>
        <v>insert into kmn_history(entity_type, change_id, entity_id, field, new_value, old_value, updated_by,timestamp) values ('placement', replace(uuid(),'-',''), '4743148202588b07f5e7a8788d844d9a', 'optimization_goal_id',1,2,'shahar@komoona.com', unix_timestamp());</v>
      </c>
      <c r="U323" t="s">
        <v>6211</v>
      </c>
      <c r="V323" t="s">
        <v>6209</v>
      </c>
      <c r="W323" t="str">
        <f t="shared" ref="W323:W386" si="5">U323&amp;A323&amp;"',"&amp;G323&amp;V323</f>
        <v>('4743148202588b07f5e7a8788d844d9a',15,'komoona',date(current_timestamp), unix_timestamp(current_timestamp), current_timestamp, 'shahar@komoona.com'),</v>
      </c>
    </row>
    <row r="324" spans="1:23" ht="43.2" x14ac:dyDescent="0.3">
      <c r="A324" t="s">
        <v>1590</v>
      </c>
      <c r="B324">
        <v>105.40859999999998</v>
      </c>
      <c r="C324">
        <v>0.2013867938669141</v>
      </c>
      <c r="D324" t="s">
        <v>37</v>
      </c>
      <c r="E324" t="s">
        <v>34</v>
      </c>
      <c r="F324">
        <v>0.20712826088193928</v>
      </c>
      <c r="G324">
        <f>VLOOKUP(E324,Sheet1!$AC$2:$AN$8,9,FALSE)*100</f>
        <v>15</v>
      </c>
      <c r="H324">
        <v>0.15</v>
      </c>
      <c r="I324">
        <v>15.811289999999996</v>
      </c>
      <c r="J324" t="s">
        <v>6201</v>
      </c>
      <c r="K324">
        <v>-5.4166100000000021</v>
      </c>
      <c r="L324">
        <f>VLOOKUP(D324,Sheet1!$AC$2:$AO$8,13,FALSE)</f>
        <v>2</v>
      </c>
      <c r="M324" t="s">
        <v>6203</v>
      </c>
      <c r="N324">
        <f>VLOOKUP(E324,Sheet1!$AC$2:$AO$8,13,FALSE)</f>
        <v>1</v>
      </c>
      <c r="O324" t="s">
        <v>6204</v>
      </c>
      <c r="P324" t="str">
        <f>M324&amp;N324&amp;O324&amp;A324&amp;"';"</f>
        <v>update kmn_layouts set optimization_goal_id = 1 where layoutid='47973d2bca0d11948f7084bcef6c94c4';</v>
      </c>
      <c r="Q324" t="s">
        <v>6205</v>
      </c>
      <c r="R324" s="52" t="s">
        <v>6206</v>
      </c>
      <c r="S324" s="52" t="s">
        <v>6207</v>
      </c>
      <c r="T324" s="29" t="str">
        <f>Q324&amp;A324&amp;R324&amp;N324&amp;","&amp;L324&amp;S324</f>
        <v>insert into kmn_history(entity_type, change_id, entity_id, field, new_value, old_value, updated_by,timestamp) values ('placement', replace(uuid(),'-',''), '47973d2bca0d11948f7084bcef6c94c4', 'optimization_goal_id',1,2,'shahar@komoona.com', unix_timestamp());</v>
      </c>
      <c r="U324" t="s">
        <v>6211</v>
      </c>
      <c r="V324" t="s">
        <v>6209</v>
      </c>
      <c r="W324" t="str">
        <f t="shared" si="5"/>
        <v>('47973d2bca0d11948f7084bcef6c94c4',15,'komoona',date(current_timestamp), unix_timestamp(current_timestamp), current_timestamp, 'shahar@komoona.com'),</v>
      </c>
    </row>
    <row r="325" spans="1:23" ht="43.2" x14ac:dyDescent="0.3">
      <c r="A325" t="s">
        <v>2825</v>
      </c>
      <c r="B325">
        <v>200.74880000000002</v>
      </c>
      <c r="C325">
        <v>0.19648834762648643</v>
      </c>
      <c r="D325" t="s">
        <v>37</v>
      </c>
      <c r="E325" t="s">
        <v>34</v>
      </c>
      <c r="F325">
        <v>0.19648834762648648</v>
      </c>
      <c r="G325">
        <f>VLOOKUP(E325,Sheet1!$AC$2:$AN$8,9,FALSE)*100</f>
        <v>15</v>
      </c>
      <c r="H325">
        <v>0.15</v>
      </c>
      <c r="I325">
        <v>30.11232</v>
      </c>
      <c r="J325" t="s">
        <v>6201</v>
      </c>
      <c r="K325">
        <v>-9.3324800000000003</v>
      </c>
      <c r="L325">
        <f>VLOOKUP(D325,Sheet1!$AC$2:$AO$8,13,FALSE)</f>
        <v>2</v>
      </c>
      <c r="M325" t="s">
        <v>6203</v>
      </c>
      <c r="N325">
        <f>VLOOKUP(E325,Sheet1!$AC$2:$AO$8,13,FALSE)</f>
        <v>1</v>
      </c>
      <c r="O325" t="s">
        <v>6204</v>
      </c>
      <c r="P325" t="str">
        <f>M325&amp;N325&amp;O325&amp;A325&amp;"';"</f>
        <v>update kmn_layouts set optimization_goal_id = 1 where layoutid='47bb367a24bc68ddf2d3383b1a03666e';</v>
      </c>
      <c r="Q325" t="s">
        <v>6205</v>
      </c>
      <c r="R325" s="52" t="s">
        <v>6206</v>
      </c>
      <c r="S325" s="52" t="s">
        <v>6207</v>
      </c>
      <c r="T325" s="29" t="str">
        <f>Q325&amp;A325&amp;R325&amp;N325&amp;","&amp;L325&amp;S325</f>
        <v>insert into kmn_history(entity_type, change_id, entity_id, field, new_value, old_value, updated_by,timestamp) values ('placement', replace(uuid(),'-',''), '47bb367a24bc68ddf2d3383b1a03666e', 'optimization_goal_id',1,2,'shahar@komoona.com', unix_timestamp());</v>
      </c>
      <c r="U325" t="s">
        <v>6211</v>
      </c>
      <c r="V325" t="s">
        <v>6209</v>
      </c>
      <c r="W325" t="str">
        <f t="shared" si="5"/>
        <v>('47bb367a24bc68ddf2d3383b1a03666e',15,'komoona',date(current_timestamp), unix_timestamp(current_timestamp), current_timestamp, 'shahar@komoona.com'),</v>
      </c>
    </row>
    <row r="326" spans="1:23" ht="43.2" x14ac:dyDescent="0.3">
      <c r="A326" t="s">
        <v>1810</v>
      </c>
      <c r="B326">
        <v>2.5389999999999997</v>
      </c>
      <c r="C326">
        <v>0.31476959432847579</v>
      </c>
      <c r="D326" t="s">
        <v>37</v>
      </c>
      <c r="E326" t="s">
        <v>34</v>
      </c>
      <c r="F326">
        <v>0.35580937376920035</v>
      </c>
      <c r="G326">
        <f>VLOOKUP(E326,Sheet1!$AC$2:$AN$8,9,FALSE)*100</f>
        <v>15</v>
      </c>
      <c r="H326">
        <v>0.15</v>
      </c>
      <c r="I326">
        <v>0.38084999999999997</v>
      </c>
      <c r="J326" t="s">
        <v>6201</v>
      </c>
      <c r="K326">
        <v>-0.41834999999999994</v>
      </c>
      <c r="L326">
        <f>VLOOKUP(D326,Sheet1!$AC$2:$AO$8,13,FALSE)</f>
        <v>2</v>
      </c>
      <c r="M326" t="s">
        <v>6203</v>
      </c>
      <c r="N326">
        <f>VLOOKUP(E326,Sheet1!$AC$2:$AO$8,13,FALSE)</f>
        <v>1</v>
      </c>
      <c r="O326" t="s">
        <v>6204</v>
      </c>
      <c r="P326" t="str">
        <f>M326&amp;N326&amp;O326&amp;A326&amp;"';"</f>
        <v>update kmn_layouts set optimization_goal_id = 1 where layoutid='48360e45e01f1547fc70070ef0b3e4f2';</v>
      </c>
      <c r="Q326" t="s">
        <v>6205</v>
      </c>
      <c r="R326" s="52" t="s">
        <v>6206</v>
      </c>
      <c r="S326" s="52" t="s">
        <v>6207</v>
      </c>
      <c r="T326" s="29" t="str">
        <f>Q326&amp;A326&amp;R326&amp;N326&amp;","&amp;L326&amp;S326</f>
        <v>insert into kmn_history(entity_type, change_id, entity_id, field, new_value, old_value, updated_by,timestamp) values ('placement', replace(uuid(),'-',''), '48360e45e01f1547fc70070ef0b3e4f2', 'optimization_goal_id',1,2,'shahar@komoona.com', unix_timestamp());</v>
      </c>
      <c r="U326" t="s">
        <v>6211</v>
      </c>
      <c r="V326" t="s">
        <v>6209</v>
      </c>
      <c r="W326" t="str">
        <f t="shared" si="5"/>
        <v>('48360e45e01f1547fc70070ef0b3e4f2',15,'komoona',date(current_timestamp), unix_timestamp(current_timestamp), current_timestamp, 'shahar@komoona.com'),</v>
      </c>
    </row>
    <row r="327" spans="1:23" ht="43.2" x14ac:dyDescent="0.3">
      <c r="A327" t="s">
        <v>1307</v>
      </c>
      <c r="B327">
        <v>5.31</v>
      </c>
      <c r="C327">
        <v>0.33</v>
      </c>
      <c r="D327" t="s">
        <v>37</v>
      </c>
      <c r="E327" t="s">
        <v>42</v>
      </c>
      <c r="F327">
        <v>0.73638418079096035</v>
      </c>
      <c r="G327">
        <f>VLOOKUP(E327,Sheet1!$AC$2:$AN$8,9,FALSE)*100</f>
        <v>5</v>
      </c>
      <c r="H327">
        <v>0.05</v>
      </c>
      <c r="I327">
        <v>0.26550000000000001</v>
      </c>
      <c r="J327" t="s">
        <v>6201</v>
      </c>
      <c r="K327">
        <v>-1.4867999999999999</v>
      </c>
      <c r="L327">
        <f>VLOOKUP(D327,Sheet1!$AC$2:$AO$8,13,FALSE)</f>
        <v>2</v>
      </c>
      <c r="M327" t="s">
        <v>6203</v>
      </c>
      <c r="N327">
        <f>VLOOKUP(E327,Sheet1!$AC$2:$AO$8,13,FALSE)</f>
        <v>4</v>
      </c>
      <c r="O327" t="s">
        <v>6204</v>
      </c>
      <c r="P327" t="str">
        <f>M327&amp;N327&amp;O327&amp;A327&amp;"';"</f>
        <v>update kmn_layouts set optimization_goal_id = 4 where layoutid='489aa2c26d9de5bc67bfa0f7ef91e248';</v>
      </c>
      <c r="Q327" t="s">
        <v>6205</v>
      </c>
      <c r="R327" s="52" t="s">
        <v>6206</v>
      </c>
      <c r="S327" s="52" t="s">
        <v>6207</v>
      </c>
      <c r="T327" s="29" t="str">
        <f>Q327&amp;A327&amp;R327&amp;N327&amp;","&amp;L327&amp;S327</f>
        <v>insert into kmn_history(entity_type, change_id, entity_id, field, new_value, old_value, updated_by,timestamp) values ('placement', replace(uuid(),'-',''), '489aa2c26d9de5bc67bfa0f7ef91e248', 'optimization_goal_id',4,2,'shahar@komoona.com', unix_timestamp());</v>
      </c>
      <c r="U327" t="s">
        <v>6211</v>
      </c>
      <c r="V327" t="s">
        <v>6209</v>
      </c>
      <c r="W327" t="str">
        <f t="shared" si="5"/>
        <v>('489aa2c26d9de5bc67bfa0f7ef91e248',5,'komoona',date(current_timestamp), unix_timestamp(current_timestamp), current_timestamp, 'shahar@komoona.com'),</v>
      </c>
    </row>
    <row r="328" spans="1:23" ht="43.2" x14ac:dyDescent="0.3">
      <c r="A328" t="s">
        <v>390</v>
      </c>
      <c r="B328">
        <v>4.8747999999999996</v>
      </c>
      <c r="C328">
        <v>0.2048904570443916</v>
      </c>
      <c r="D328" t="s">
        <v>37</v>
      </c>
      <c r="E328" t="s">
        <v>42</v>
      </c>
      <c r="F328">
        <v>0.20489045704439143</v>
      </c>
      <c r="G328">
        <f>VLOOKUP(E328,Sheet1!$AC$2:$AN$8,9,FALSE)*100</f>
        <v>5</v>
      </c>
      <c r="H328">
        <v>0.05</v>
      </c>
      <c r="I328">
        <v>0.24373999999999998</v>
      </c>
      <c r="J328" t="s">
        <v>6201</v>
      </c>
      <c r="K328">
        <v>-0.75506000000000006</v>
      </c>
      <c r="L328">
        <f>VLOOKUP(D328,Sheet1!$AC$2:$AO$8,13,FALSE)</f>
        <v>2</v>
      </c>
      <c r="M328" t="s">
        <v>6203</v>
      </c>
      <c r="N328">
        <f>VLOOKUP(E328,Sheet1!$AC$2:$AO$8,13,FALSE)</f>
        <v>4</v>
      </c>
      <c r="O328" t="s">
        <v>6204</v>
      </c>
      <c r="P328" t="str">
        <f>M328&amp;N328&amp;O328&amp;A328&amp;"';"</f>
        <v>update kmn_layouts set optimization_goal_id = 4 where layoutid='48d13111344ade28cce870262fd7bc72';</v>
      </c>
      <c r="Q328" t="s">
        <v>6205</v>
      </c>
      <c r="R328" s="52" t="s">
        <v>6206</v>
      </c>
      <c r="S328" s="52" t="s">
        <v>6207</v>
      </c>
      <c r="T328" s="29" t="str">
        <f>Q328&amp;A328&amp;R328&amp;N328&amp;","&amp;L328&amp;S328</f>
        <v>insert into kmn_history(entity_type, change_id, entity_id, field, new_value, old_value, updated_by,timestamp) values ('placement', replace(uuid(),'-',''), '48d13111344ade28cce870262fd7bc72', 'optimization_goal_id',4,2,'shahar@komoona.com', unix_timestamp());</v>
      </c>
      <c r="U328" t="s">
        <v>6211</v>
      </c>
      <c r="V328" t="s">
        <v>6209</v>
      </c>
      <c r="W328" t="str">
        <f t="shared" si="5"/>
        <v>('48d13111344ade28cce870262fd7bc72',5,'komoona',date(current_timestamp), unix_timestamp(current_timestamp), current_timestamp, 'shahar@komoona.com'),</v>
      </c>
    </row>
    <row r="329" spans="1:23" ht="43.2" x14ac:dyDescent="0.3">
      <c r="A329" t="s">
        <v>1811</v>
      </c>
      <c r="B329">
        <v>2.2620999999999998</v>
      </c>
      <c r="C329">
        <v>0.17413023296936478</v>
      </c>
      <c r="D329" t="s">
        <v>37</v>
      </c>
      <c r="E329" t="s">
        <v>34</v>
      </c>
      <c r="F329">
        <v>0.20162680694929497</v>
      </c>
      <c r="G329">
        <f>VLOOKUP(E329,Sheet1!$AC$2:$AN$8,9,FALSE)*100</f>
        <v>15</v>
      </c>
      <c r="H329">
        <v>0.15</v>
      </c>
      <c r="I329">
        <v>0.33931499999999998</v>
      </c>
      <c r="J329" t="s">
        <v>6201</v>
      </c>
      <c r="K329">
        <v>-5.458500000000005E-2</v>
      </c>
      <c r="L329">
        <f>VLOOKUP(D329,Sheet1!$AC$2:$AO$8,13,FALSE)</f>
        <v>2</v>
      </c>
      <c r="M329" t="s">
        <v>6203</v>
      </c>
      <c r="N329">
        <f>VLOOKUP(E329,Sheet1!$AC$2:$AO$8,13,FALSE)</f>
        <v>1</v>
      </c>
      <c r="O329" t="s">
        <v>6204</v>
      </c>
      <c r="P329" t="str">
        <f>M329&amp;N329&amp;O329&amp;A329&amp;"';"</f>
        <v>update kmn_layouts set optimization_goal_id = 1 where layoutid='48fee056d78e483c95280e5f20048212';</v>
      </c>
      <c r="Q329" t="s">
        <v>6205</v>
      </c>
      <c r="R329" s="52" t="s">
        <v>6206</v>
      </c>
      <c r="S329" s="52" t="s">
        <v>6207</v>
      </c>
      <c r="T329" s="29" t="str">
        <f>Q329&amp;A329&amp;R329&amp;N329&amp;","&amp;L329&amp;S329</f>
        <v>insert into kmn_history(entity_type, change_id, entity_id, field, new_value, old_value, updated_by,timestamp) values ('placement', replace(uuid(),'-',''), '48fee056d78e483c95280e5f20048212', 'optimization_goal_id',1,2,'shahar@komoona.com', unix_timestamp());</v>
      </c>
      <c r="U329" t="s">
        <v>6211</v>
      </c>
      <c r="V329" t="s">
        <v>6209</v>
      </c>
      <c r="W329" t="str">
        <f t="shared" si="5"/>
        <v>('48fee056d78e483c95280e5f20048212',15,'komoona',date(current_timestamp), unix_timestamp(current_timestamp), current_timestamp, 'shahar@komoona.com'),</v>
      </c>
    </row>
    <row r="330" spans="1:23" ht="43.2" x14ac:dyDescent="0.3">
      <c r="A330" t="s">
        <v>1308</v>
      </c>
      <c r="B330">
        <v>52.125600000000006</v>
      </c>
      <c r="C330">
        <v>0.32998948693156527</v>
      </c>
      <c r="D330" t="s">
        <v>37</v>
      </c>
      <c r="E330" t="s">
        <v>34</v>
      </c>
      <c r="F330">
        <v>0.41940812192089882</v>
      </c>
      <c r="G330">
        <f>VLOOKUP(E330,Sheet1!$AC$2:$AN$8,9,FALSE)*100</f>
        <v>15</v>
      </c>
      <c r="H330">
        <v>0.15</v>
      </c>
      <c r="I330">
        <v>7.8188400000000007</v>
      </c>
      <c r="J330" t="s">
        <v>6201</v>
      </c>
      <c r="K330">
        <v>-9.3820599999999992</v>
      </c>
      <c r="L330">
        <f>VLOOKUP(D330,Sheet1!$AC$2:$AO$8,13,FALSE)</f>
        <v>2</v>
      </c>
      <c r="M330" t="s">
        <v>6203</v>
      </c>
      <c r="N330">
        <f>VLOOKUP(E330,Sheet1!$AC$2:$AO$8,13,FALSE)</f>
        <v>1</v>
      </c>
      <c r="O330" t="s">
        <v>6204</v>
      </c>
      <c r="P330" t="str">
        <f>M330&amp;N330&amp;O330&amp;A330&amp;"';"</f>
        <v>update kmn_layouts set optimization_goal_id = 1 where layoutid='49091a44b13ee146b8f2dc04c48b5483';</v>
      </c>
      <c r="Q330" t="s">
        <v>6205</v>
      </c>
      <c r="R330" s="52" t="s">
        <v>6206</v>
      </c>
      <c r="S330" s="52" t="s">
        <v>6207</v>
      </c>
      <c r="T330" s="29" t="str">
        <f>Q330&amp;A330&amp;R330&amp;N330&amp;","&amp;L330&amp;S330</f>
        <v>insert into kmn_history(entity_type, change_id, entity_id, field, new_value, old_value, updated_by,timestamp) values ('placement', replace(uuid(),'-',''), '49091a44b13ee146b8f2dc04c48b5483', 'optimization_goal_id',1,2,'shahar@komoona.com', unix_timestamp());</v>
      </c>
      <c r="U330" t="s">
        <v>6211</v>
      </c>
      <c r="V330" t="s">
        <v>6209</v>
      </c>
      <c r="W330" t="str">
        <f t="shared" si="5"/>
        <v>('49091a44b13ee146b8f2dc04c48b5483',15,'komoona',date(current_timestamp), unix_timestamp(current_timestamp), current_timestamp, 'shahar@komoona.com'),</v>
      </c>
    </row>
    <row r="331" spans="1:23" ht="43.2" x14ac:dyDescent="0.3">
      <c r="A331" t="s">
        <v>548</v>
      </c>
      <c r="B331">
        <v>40.190800000000003</v>
      </c>
      <c r="C331">
        <v>0.24992037978840925</v>
      </c>
      <c r="D331" t="s">
        <v>37</v>
      </c>
      <c r="E331" t="s">
        <v>34</v>
      </c>
      <c r="F331">
        <v>0.637562576510047</v>
      </c>
      <c r="G331">
        <f>VLOOKUP(E331,Sheet1!$AC$2:$AN$8,9,FALSE)*100</f>
        <v>15</v>
      </c>
      <c r="H331">
        <v>0.15</v>
      </c>
      <c r="I331">
        <v>6.0286200000000001</v>
      </c>
      <c r="J331" t="s">
        <v>6201</v>
      </c>
      <c r="K331">
        <v>-4.0158799999999992</v>
      </c>
      <c r="L331">
        <f>VLOOKUP(D331,Sheet1!$AC$2:$AO$8,13,FALSE)</f>
        <v>2</v>
      </c>
      <c r="M331" t="s">
        <v>6203</v>
      </c>
      <c r="N331">
        <f>VLOOKUP(E331,Sheet1!$AC$2:$AO$8,13,FALSE)</f>
        <v>1</v>
      </c>
      <c r="O331" t="s">
        <v>6204</v>
      </c>
      <c r="P331" t="str">
        <f>M331&amp;N331&amp;O331&amp;A331&amp;"';"</f>
        <v>update kmn_layouts set optimization_goal_id = 1 where layoutid='492d38c7196084da986fa5c2faef4791';</v>
      </c>
      <c r="Q331" t="s">
        <v>6205</v>
      </c>
      <c r="R331" s="52" t="s">
        <v>6206</v>
      </c>
      <c r="S331" s="52" t="s">
        <v>6207</v>
      </c>
      <c r="T331" s="29" t="str">
        <f>Q331&amp;A331&amp;R331&amp;N331&amp;","&amp;L331&amp;S331</f>
        <v>insert into kmn_history(entity_type, change_id, entity_id, field, new_value, old_value, updated_by,timestamp) values ('placement', replace(uuid(),'-',''), '492d38c7196084da986fa5c2faef4791', 'optimization_goal_id',1,2,'shahar@komoona.com', unix_timestamp());</v>
      </c>
      <c r="U331" t="s">
        <v>6211</v>
      </c>
      <c r="V331" t="s">
        <v>6209</v>
      </c>
      <c r="W331" t="str">
        <f t="shared" si="5"/>
        <v>('492d38c7196084da986fa5c2faef4791',15,'komoona',date(current_timestamp), unix_timestamp(current_timestamp), current_timestamp, 'shahar@komoona.com'),</v>
      </c>
    </row>
    <row r="332" spans="1:23" ht="43.2" x14ac:dyDescent="0.3">
      <c r="A332" t="s">
        <v>2322</v>
      </c>
      <c r="B332">
        <v>443.81500000000005</v>
      </c>
      <c r="C332">
        <v>0.32113065128488222</v>
      </c>
      <c r="D332" t="s">
        <v>37</v>
      </c>
      <c r="E332" t="s">
        <v>34</v>
      </c>
      <c r="F332">
        <v>0.34776539774455584</v>
      </c>
      <c r="G332">
        <f>VLOOKUP(E332,Sheet1!$AC$2:$AN$8,9,FALSE)*100</f>
        <v>15</v>
      </c>
      <c r="H332">
        <v>0.15</v>
      </c>
      <c r="I332">
        <v>66.572250000000011</v>
      </c>
      <c r="J332" t="s">
        <v>6201</v>
      </c>
      <c r="K332">
        <v>-75.95035</v>
      </c>
      <c r="L332">
        <f>VLOOKUP(D332,Sheet1!$AC$2:$AO$8,13,FALSE)</f>
        <v>2</v>
      </c>
      <c r="M332" t="s">
        <v>6203</v>
      </c>
      <c r="N332">
        <f>VLOOKUP(E332,Sheet1!$AC$2:$AO$8,13,FALSE)</f>
        <v>1</v>
      </c>
      <c r="O332" t="s">
        <v>6204</v>
      </c>
      <c r="P332" t="str">
        <f>M332&amp;N332&amp;O332&amp;A332&amp;"';"</f>
        <v>update kmn_layouts set optimization_goal_id = 1 where layoutid='4990b9babdf63724033b58bf0435a5b0';</v>
      </c>
      <c r="Q332" t="s">
        <v>6205</v>
      </c>
      <c r="R332" s="52" t="s">
        <v>6206</v>
      </c>
      <c r="S332" s="52" t="s">
        <v>6207</v>
      </c>
      <c r="T332" s="29" t="str">
        <f>Q332&amp;A332&amp;R332&amp;N332&amp;","&amp;L332&amp;S332</f>
        <v>insert into kmn_history(entity_type, change_id, entity_id, field, new_value, old_value, updated_by,timestamp) values ('placement', replace(uuid(),'-',''), '4990b9babdf63724033b58bf0435a5b0', 'optimization_goal_id',1,2,'shahar@komoona.com', unix_timestamp());</v>
      </c>
      <c r="U332" t="s">
        <v>6211</v>
      </c>
      <c r="V332" t="s">
        <v>6209</v>
      </c>
      <c r="W332" t="str">
        <f t="shared" si="5"/>
        <v>('4990b9babdf63724033b58bf0435a5b0',15,'komoona',date(current_timestamp), unix_timestamp(current_timestamp), current_timestamp, 'shahar@komoona.com'),</v>
      </c>
    </row>
    <row r="333" spans="1:23" ht="43.2" x14ac:dyDescent="0.3">
      <c r="A333" t="s">
        <v>1566</v>
      </c>
      <c r="B333">
        <v>17.0258</v>
      </c>
      <c r="C333">
        <v>0.24996769608476549</v>
      </c>
      <c r="D333" t="s">
        <v>37</v>
      </c>
      <c r="E333" t="s">
        <v>42</v>
      </c>
      <c r="F333">
        <v>0.91695368205899286</v>
      </c>
      <c r="G333">
        <f>VLOOKUP(E333,Sheet1!$AC$2:$AN$8,9,FALSE)*100</f>
        <v>5</v>
      </c>
      <c r="H333">
        <v>0.05</v>
      </c>
      <c r="I333">
        <v>0.8512900000000001</v>
      </c>
      <c r="J333" t="s">
        <v>6201</v>
      </c>
      <c r="K333">
        <v>-3.4046100000000004</v>
      </c>
      <c r="L333">
        <f>VLOOKUP(D333,Sheet1!$AC$2:$AO$8,13,FALSE)</f>
        <v>2</v>
      </c>
      <c r="M333" t="s">
        <v>6203</v>
      </c>
      <c r="N333">
        <f>VLOOKUP(E333,Sheet1!$AC$2:$AO$8,13,FALSE)</f>
        <v>4</v>
      </c>
      <c r="O333" t="s">
        <v>6204</v>
      </c>
      <c r="P333" t="str">
        <f>M333&amp;N333&amp;O333&amp;A333&amp;"';"</f>
        <v>update kmn_layouts set optimization_goal_id = 4 where layoutid='49a88ca1f110bb561050692b0bec6e14';</v>
      </c>
      <c r="Q333" t="s">
        <v>6205</v>
      </c>
      <c r="R333" s="52" t="s">
        <v>6206</v>
      </c>
      <c r="S333" s="52" t="s">
        <v>6207</v>
      </c>
      <c r="T333" s="29" t="str">
        <f>Q333&amp;A333&amp;R333&amp;N333&amp;","&amp;L333&amp;S333</f>
        <v>insert into kmn_history(entity_type, change_id, entity_id, field, new_value, old_value, updated_by,timestamp) values ('placement', replace(uuid(),'-',''), '49a88ca1f110bb561050692b0bec6e14', 'optimization_goal_id',4,2,'shahar@komoona.com', unix_timestamp());</v>
      </c>
      <c r="U333" t="s">
        <v>6211</v>
      </c>
      <c r="V333" t="s">
        <v>6209</v>
      </c>
      <c r="W333" t="str">
        <f t="shared" si="5"/>
        <v>('49a88ca1f110bb561050692b0bec6e14',5,'komoona',date(current_timestamp), unix_timestamp(current_timestamp), current_timestamp, 'shahar@komoona.com'),</v>
      </c>
    </row>
    <row r="334" spans="1:23" ht="43.2" x14ac:dyDescent="0.3">
      <c r="A334" t="s">
        <v>995</v>
      </c>
      <c r="B334">
        <v>47.877700000000004</v>
      </c>
      <c r="C334">
        <v>0.19942478439858224</v>
      </c>
      <c r="D334" t="s">
        <v>45</v>
      </c>
      <c r="E334" t="s">
        <v>42</v>
      </c>
      <c r="F334">
        <v>0.20235307878198</v>
      </c>
      <c r="G334">
        <f>VLOOKUP(E334,Sheet1!$AC$2:$AN$8,9,FALSE)*100</f>
        <v>5</v>
      </c>
      <c r="H334">
        <v>0.05</v>
      </c>
      <c r="I334">
        <v>2.3938850000000005</v>
      </c>
      <c r="J334" t="s">
        <v>6201</v>
      </c>
      <c r="K334">
        <v>-7.1541150000000009</v>
      </c>
      <c r="L334">
        <f>VLOOKUP(D334,Sheet1!$AC$2:$AO$8,13,FALSE)</f>
        <v>5</v>
      </c>
      <c r="M334" t="s">
        <v>6203</v>
      </c>
      <c r="N334">
        <f>VLOOKUP(E334,Sheet1!$AC$2:$AO$8,13,FALSE)</f>
        <v>4</v>
      </c>
      <c r="O334" t="s">
        <v>6204</v>
      </c>
      <c r="P334" t="str">
        <f>M334&amp;N334&amp;O334&amp;A334&amp;"';"</f>
        <v>update kmn_layouts set optimization_goal_id = 4 where layoutid='49c7790ef5681148bbe09a4c99306e26';</v>
      </c>
      <c r="Q334" t="s">
        <v>6205</v>
      </c>
      <c r="R334" s="52" t="s">
        <v>6206</v>
      </c>
      <c r="S334" s="52" t="s">
        <v>6207</v>
      </c>
      <c r="T334" s="29" t="str">
        <f>Q334&amp;A334&amp;R334&amp;N334&amp;","&amp;L334&amp;S334</f>
        <v>insert into kmn_history(entity_type, change_id, entity_id, field, new_value, old_value, updated_by,timestamp) values ('placement', replace(uuid(),'-',''), '49c7790ef5681148bbe09a4c99306e26', 'optimization_goal_id',4,5,'shahar@komoona.com', unix_timestamp());</v>
      </c>
      <c r="U334" t="s">
        <v>6211</v>
      </c>
      <c r="V334" t="s">
        <v>6209</v>
      </c>
      <c r="W334" t="str">
        <f t="shared" si="5"/>
        <v>('49c7790ef5681148bbe09a4c99306e26',5,'komoona',date(current_timestamp), unix_timestamp(current_timestamp), current_timestamp, 'shahar@komoona.com'),</v>
      </c>
    </row>
    <row r="335" spans="1:23" ht="43.2" x14ac:dyDescent="0.3">
      <c r="A335" t="s">
        <v>867</v>
      </c>
      <c r="B335">
        <v>370.62569999999999</v>
      </c>
      <c r="C335">
        <v>0.18326764711675417</v>
      </c>
      <c r="D335" t="s">
        <v>37</v>
      </c>
      <c r="E335" t="s">
        <v>34</v>
      </c>
      <c r="F335">
        <v>0.18326764711675417</v>
      </c>
      <c r="G335">
        <f>VLOOKUP(E335,Sheet1!$AC$2:$AN$8,9,FALSE)*100</f>
        <v>15</v>
      </c>
      <c r="H335">
        <v>0.15</v>
      </c>
      <c r="I335">
        <v>55.593854999999998</v>
      </c>
      <c r="J335" t="s">
        <v>6201</v>
      </c>
      <c r="K335">
        <v>-12.329844999999999</v>
      </c>
      <c r="L335">
        <f>VLOOKUP(D335,Sheet1!$AC$2:$AO$8,13,FALSE)</f>
        <v>2</v>
      </c>
      <c r="M335" t="s">
        <v>6203</v>
      </c>
      <c r="N335">
        <f>VLOOKUP(E335,Sheet1!$AC$2:$AO$8,13,FALSE)</f>
        <v>1</v>
      </c>
      <c r="O335" t="s">
        <v>6204</v>
      </c>
      <c r="P335" t="str">
        <f>M335&amp;N335&amp;O335&amp;A335&amp;"';"</f>
        <v>update kmn_layouts set optimization_goal_id = 1 where layoutid='4a29cb183b2aff3d5bbbc334171cc1ee';</v>
      </c>
      <c r="Q335" t="s">
        <v>6205</v>
      </c>
      <c r="R335" s="52" t="s">
        <v>6206</v>
      </c>
      <c r="S335" s="52" t="s">
        <v>6207</v>
      </c>
      <c r="T335" s="29" t="str">
        <f>Q335&amp;A335&amp;R335&amp;N335&amp;","&amp;L335&amp;S335</f>
        <v>insert into kmn_history(entity_type, change_id, entity_id, field, new_value, old_value, updated_by,timestamp) values ('placement', replace(uuid(),'-',''), '4a29cb183b2aff3d5bbbc334171cc1ee', 'optimization_goal_id',1,2,'shahar@komoona.com', unix_timestamp());</v>
      </c>
      <c r="U335" t="s">
        <v>6211</v>
      </c>
      <c r="V335" t="s">
        <v>6209</v>
      </c>
      <c r="W335" t="str">
        <f t="shared" si="5"/>
        <v>('4a29cb183b2aff3d5bbbc334171cc1ee',15,'komoona',date(current_timestamp), unix_timestamp(current_timestamp), current_timestamp, 'shahar@komoona.com'),</v>
      </c>
    </row>
    <row r="336" spans="1:23" ht="43.2" x14ac:dyDescent="0.3">
      <c r="A336" t="s">
        <v>1265</v>
      </c>
      <c r="B336">
        <v>22.831000000000003</v>
      </c>
      <c r="C336">
        <v>0.19999999999999998</v>
      </c>
      <c r="D336" t="s">
        <v>45</v>
      </c>
      <c r="E336" t="s">
        <v>34</v>
      </c>
      <c r="F336">
        <v>0.23446191581621489</v>
      </c>
      <c r="G336">
        <f>VLOOKUP(E336,Sheet1!$AC$2:$AN$8,9,FALSE)*100</f>
        <v>15</v>
      </c>
      <c r="H336">
        <v>0.15</v>
      </c>
      <c r="I336">
        <v>3.4246500000000002</v>
      </c>
      <c r="J336" t="s">
        <v>6201</v>
      </c>
      <c r="K336">
        <v>-1.1415500000000001</v>
      </c>
      <c r="L336">
        <f>VLOOKUP(D336,Sheet1!$AC$2:$AO$8,13,FALSE)</f>
        <v>5</v>
      </c>
      <c r="M336" t="s">
        <v>6203</v>
      </c>
      <c r="N336">
        <f>VLOOKUP(E336,Sheet1!$AC$2:$AO$8,13,FALSE)</f>
        <v>1</v>
      </c>
      <c r="O336" t="s">
        <v>6204</v>
      </c>
      <c r="P336" t="str">
        <f>M336&amp;N336&amp;O336&amp;A336&amp;"';"</f>
        <v>update kmn_layouts set optimization_goal_id = 1 where layoutid='4a4ebcf1451d74eec74a66f9911912f5';</v>
      </c>
      <c r="Q336" t="s">
        <v>6205</v>
      </c>
      <c r="R336" s="52" t="s">
        <v>6206</v>
      </c>
      <c r="S336" s="52" t="s">
        <v>6207</v>
      </c>
      <c r="T336" s="29" t="str">
        <f>Q336&amp;A336&amp;R336&amp;N336&amp;","&amp;L336&amp;S336</f>
        <v>insert into kmn_history(entity_type, change_id, entity_id, field, new_value, old_value, updated_by,timestamp) values ('placement', replace(uuid(),'-',''), '4a4ebcf1451d74eec74a66f9911912f5', 'optimization_goal_id',1,5,'shahar@komoona.com', unix_timestamp());</v>
      </c>
      <c r="U336" t="s">
        <v>6211</v>
      </c>
      <c r="V336" t="s">
        <v>6209</v>
      </c>
      <c r="W336" t="str">
        <f t="shared" si="5"/>
        <v>('4a4ebcf1451d74eec74a66f9911912f5',15,'komoona',date(current_timestamp), unix_timestamp(current_timestamp), current_timestamp, 'shahar@komoona.com'),</v>
      </c>
    </row>
    <row r="337" spans="1:23" ht="43.2" x14ac:dyDescent="0.3">
      <c r="A337" t="s">
        <v>1465</v>
      </c>
      <c r="B337">
        <v>44.006</v>
      </c>
      <c r="C337">
        <v>0.15610598554742533</v>
      </c>
      <c r="D337" t="s">
        <v>33</v>
      </c>
      <c r="E337" t="s">
        <v>42</v>
      </c>
      <c r="F337">
        <v>0.15610598554742536</v>
      </c>
      <c r="G337">
        <f>VLOOKUP(E337,Sheet1!$AC$2:$AN$8,9,FALSE)*100</f>
        <v>5</v>
      </c>
      <c r="H337">
        <v>0.05</v>
      </c>
      <c r="I337">
        <v>2.2002999999999999</v>
      </c>
      <c r="J337" t="s">
        <v>6201</v>
      </c>
      <c r="K337">
        <v>-4.6692999999999998</v>
      </c>
      <c r="L337">
        <f>VLOOKUP(D337,Sheet1!$AC$2:$AO$8,13,FALSE)</f>
        <v>3</v>
      </c>
      <c r="M337" t="s">
        <v>6203</v>
      </c>
      <c r="N337">
        <f>VLOOKUP(E337,Sheet1!$AC$2:$AO$8,13,FALSE)</f>
        <v>4</v>
      </c>
      <c r="O337" t="s">
        <v>6204</v>
      </c>
      <c r="P337" t="str">
        <f>M337&amp;N337&amp;O337&amp;A337&amp;"';"</f>
        <v>update kmn_layouts set optimization_goal_id = 4 where layoutid='4a635e20797109326126aae8a216606a';</v>
      </c>
      <c r="Q337" t="s">
        <v>6205</v>
      </c>
      <c r="R337" s="52" t="s">
        <v>6206</v>
      </c>
      <c r="S337" s="52" t="s">
        <v>6207</v>
      </c>
      <c r="T337" s="29" t="str">
        <f>Q337&amp;A337&amp;R337&amp;N337&amp;","&amp;L337&amp;S337</f>
        <v>insert into kmn_history(entity_type, change_id, entity_id, field, new_value, old_value, updated_by,timestamp) values ('placement', replace(uuid(),'-',''), '4a635e20797109326126aae8a216606a', 'optimization_goal_id',4,3,'shahar@komoona.com', unix_timestamp());</v>
      </c>
      <c r="U337" t="s">
        <v>6211</v>
      </c>
      <c r="V337" t="s">
        <v>6209</v>
      </c>
      <c r="W337" t="str">
        <f t="shared" si="5"/>
        <v>('4a635e20797109326126aae8a216606a',5,'komoona',date(current_timestamp), unix_timestamp(current_timestamp), current_timestamp, 'shahar@komoona.com'),</v>
      </c>
    </row>
    <row r="338" spans="1:23" ht="43.2" x14ac:dyDescent="0.3">
      <c r="A338" t="s">
        <v>1813</v>
      </c>
      <c r="B338">
        <v>0.1336</v>
      </c>
      <c r="C338">
        <v>0.33158682634730546</v>
      </c>
      <c r="D338" t="s">
        <v>37</v>
      </c>
      <c r="E338" t="s">
        <v>34</v>
      </c>
      <c r="F338">
        <v>0.16167664670658685</v>
      </c>
      <c r="G338">
        <f>VLOOKUP(E338,Sheet1!$AC$2:$AN$8,9,FALSE)*100</f>
        <v>15</v>
      </c>
      <c r="H338">
        <v>0.15</v>
      </c>
      <c r="I338">
        <v>2.0039999999999999E-2</v>
      </c>
      <c r="J338" t="s">
        <v>6201</v>
      </c>
      <c r="K338">
        <v>-2.4260000000000007E-2</v>
      </c>
      <c r="L338">
        <f>VLOOKUP(D338,Sheet1!$AC$2:$AO$8,13,FALSE)</f>
        <v>2</v>
      </c>
      <c r="M338" t="s">
        <v>6203</v>
      </c>
      <c r="N338">
        <f>VLOOKUP(E338,Sheet1!$AC$2:$AO$8,13,FALSE)</f>
        <v>1</v>
      </c>
      <c r="O338" t="s">
        <v>6204</v>
      </c>
      <c r="P338" t="str">
        <f>M338&amp;N338&amp;O338&amp;A338&amp;"';"</f>
        <v>update kmn_layouts set optimization_goal_id = 1 where layoutid='4a72c9cecb373576169b26888bb8fa58';</v>
      </c>
      <c r="Q338" t="s">
        <v>6205</v>
      </c>
      <c r="R338" s="52" t="s">
        <v>6206</v>
      </c>
      <c r="S338" s="52" t="s">
        <v>6207</v>
      </c>
      <c r="T338" s="29" t="str">
        <f>Q338&amp;A338&amp;R338&amp;N338&amp;","&amp;L338&amp;S338</f>
        <v>insert into kmn_history(entity_type, change_id, entity_id, field, new_value, old_value, updated_by,timestamp) values ('placement', replace(uuid(),'-',''), '4a72c9cecb373576169b26888bb8fa58', 'optimization_goal_id',1,2,'shahar@komoona.com', unix_timestamp());</v>
      </c>
      <c r="U338" t="s">
        <v>6211</v>
      </c>
      <c r="V338" t="s">
        <v>6209</v>
      </c>
      <c r="W338" t="str">
        <f t="shared" si="5"/>
        <v>('4a72c9cecb373576169b26888bb8fa58',15,'komoona',date(current_timestamp), unix_timestamp(current_timestamp), current_timestamp, 'shahar@komoona.com'),</v>
      </c>
    </row>
    <row r="339" spans="1:23" ht="43.2" x14ac:dyDescent="0.3">
      <c r="A339" t="s">
        <v>1814</v>
      </c>
      <c r="B339">
        <v>2.4156999999999997</v>
      </c>
      <c r="C339">
        <v>0.3091443473941301</v>
      </c>
      <c r="D339" t="s">
        <v>37</v>
      </c>
      <c r="E339" t="s">
        <v>34</v>
      </c>
      <c r="F339">
        <v>0.32425383946682124</v>
      </c>
      <c r="G339">
        <f>VLOOKUP(E339,Sheet1!$AC$2:$AN$8,9,FALSE)*100</f>
        <v>15</v>
      </c>
      <c r="H339">
        <v>0.15</v>
      </c>
      <c r="I339">
        <v>0.36235499999999993</v>
      </c>
      <c r="J339" t="s">
        <v>6201</v>
      </c>
      <c r="K339">
        <v>-0.38444500000000009</v>
      </c>
      <c r="L339">
        <f>VLOOKUP(D339,Sheet1!$AC$2:$AO$8,13,FALSE)</f>
        <v>2</v>
      </c>
      <c r="M339" t="s">
        <v>6203</v>
      </c>
      <c r="N339">
        <f>VLOOKUP(E339,Sheet1!$AC$2:$AO$8,13,FALSE)</f>
        <v>1</v>
      </c>
      <c r="O339" t="s">
        <v>6204</v>
      </c>
      <c r="P339" t="str">
        <f>M339&amp;N339&amp;O339&amp;A339&amp;"';"</f>
        <v>update kmn_layouts set optimization_goal_id = 1 where layoutid='4a9ed6242e6b158321a8a73bbe445505';</v>
      </c>
      <c r="Q339" t="s">
        <v>6205</v>
      </c>
      <c r="R339" s="52" t="s">
        <v>6206</v>
      </c>
      <c r="S339" s="52" t="s">
        <v>6207</v>
      </c>
      <c r="T339" s="29" t="str">
        <f>Q339&amp;A339&amp;R339&amp;N339&amp;","&amp;L339&amp;S339</f>
        <v>insert into kmn_history(entity_type, change_id, entity_id, field, new_value, old_value, updated_by,timestamp) values ('placement', replace(uuid(),'-',''), '4a9ed6242e6b158321a8a73bbe445505', 'optimization_goal_id',1,2,'shahar@komoona.com', unix_timestamp());</v>
      </c>
      <c r="U339" t="s">
        <v>6211</v>
      </c>
      <c r="V339" t="s">
        <v>6209</v>
      </c>
      <c r="W339" t="str">
        <f t="shared" si="5"/>
        <v>('4a9ed6242e6b158321a8a73bbe445505',15,'komoona',date(current_timestamp), unix_timestamp(current_timestamp), current_timestamp, 'shahar@komoona.com'),</v>
      </c>
    </row>
    <row r="340" spans="1:23" ht="43.2" x14ac:dyDescent="0.3">
      <c r="A340" t="s">
        <v>1676</v>
      </c>
      <c r="B340">
        <v>15.803599999999999</v>
      </c>
      <c r="C340">
        <v>0.22625224632362248</v>
      </c>
      <c r="D340" t="s">
        <v>37</v>
      </c>
      <c r="E340" t="s">
        <v>34</v>
      </c>
      <c r="F340">
        <v>0.28347022197473987</v>
      </c>
      <c r="G340">
        <f>VLOOKUP(E340,Sheet1!$AC$2:$AN$8,9,FALSE)*100</f>
        <v>15</v>
      </c>
      <c r="H340">
        <v>0.15</v>
      </c>
      <c r="I340">
        <v>2.3705399999999996</v>
      </c>
      <c r="J340" t="s">
        <v>6201</v>
      </c>
      <c r="K340">
        <v>-1.2050600000000005</v>
      </c>
      <c r="L340">
        <f>VLOOKUP(D340,Sheet1!$AC$2:$AO$8,13,FALSE)</f>
        <v>2</v>
      </c>
      <c r="M340" t="s">
        <v>6203</v>
      </c>
      <c r="N340">
        <f>VLOOKUP(E340,Sheet1!$AC$2:$AO$8,13,FALSE)</f>
        <v>1</v>
      </c>
      <c r="O340" t="s">
        <v>6204</v>
      </c>
      <c r="P340" t="str">
        <f>M340&amp;N340&amp;O340&amp;A340&amp;"';"</f>
        <v>update kmn_layouts set optimization_goal_id = 1 where layoutid='4ad804a92b15e29146b3ac62d8b912f5';</v>
      </c>
      <c r="Q340" t="s">
        <v>6205</v>
      </c>
      <c r="R340" s="52" t="s">
        <v>6206</v>
      </c>
      <c r="S340" s="52" t="s">
        <v>6207</v>
      </c>
      <c r="T340" s="29" t="str">
        <f>Q340&amp;A340&amp;R340&amp;N340&amp;","&amp;L340&amp;S340</f>
        <v>insert into kmn_history(entity_type, change_id, entity_id, field, new_value, old_value, updated_by,timestamp) values ('placement', replace(uuid(),'-',''), '4ad804a92b15e29146b3ac62d8b912f5', 'optimization_goal_id',1,2,'shahar@komoona.com', unix_timestamp());</v>
      </c>
      <c r="U340" t="s">
        <v>6211</v>
      </c>
      <c r="V340" t="s">
        <v>6209</v>
      </c>
      <c r="W340" t="str">
        <f t="shared" si="5"/>
        <v>('4ad804a92b15e29146b3ac62d8b912f5',15,'komoona',date(current_timestamp), unix_timestamp(current_timestamp), current_timestamp, 'shahar@komoona.com'),</v>
      </c>
    </row>
    <row r="341" spans="1:23" ht="43.2" x14ac:dyDescent="0.3">
      <c r="A341" t="s">
        <v>906</v>
      </c>
      <c r="B341">
        <v>61.550200000000004</v>
      </c>
      <c r="C341">
        <v>0.39998407803711444</v>
      </c>
      <c r="D341" t="s">
        <v>33</v>
      </c>
      <c r="E341" t="s">
        <v>37</v>
      </c>
      <c r="F341">
        <v>0.48690662256174638</v>
      </c>
      <c r="G341">
        <f>VLOOKUP(E341,Sheet1!$AC$2:$AN$8,9,FALSE)*100</f>
        <v>25</v>
      </c>
      <c r="H341">
        <v>0.25</v>
      </c>
      <c r="I341">
        <v>15.387550000000001</v>
      </c>
      <c r="J341" t="s">
        <v>6201</v>
      </c>
      <c r="K341">
        <v>-9.2315500000000021</v>
      </c>
      <c r="L341">
        <f>VLOOKUP(D341,Sheet1!$AC$2:$AO$8,13,FALSE)</f>
        <v>3</v>
      </c>
      <c r="M341" t="s">
        <v>6203</v>
      </c>
      <c r="N341">
        <f>VLOOKUP(E341,Sheet1!$AC$2:$AO$8,13,FALSE)</f>
        <v>2</v>
      </c>
      <c r="O341" t="s">
        <v>6204</v>
      </c>
      <c r="P341" t="str">
        <f>M341&amp;N341&amp;O341&amp;A341&amp;"';"</f>
        <v>update kmn_layouts set optimization_goal_id = 2 where layoutid='4aed489cc0145e7f04b386ac59093866';</v>
      </c>
      <c r="Q341" t="s">
        <v>6205</v>
      </c>
      <c r="R341" s="52" t="s">
        <v>6206</v>
      </c>
      <c r="S341" s="52" t="s">
        <v>6207</v>
      </c>
      <c r="T341" s="29" t="str">
        <f>Q341&amp;A341&amp;R341&amp;N341&amp;","&amp;L341&amp;S341</f>
        <v>insert into kmn_history(entity_type, change_id, entity_id, field, new_value, old_value, updated_by,timestamp) values ('placement', replace(uuid(),'-',''), '4aed489cc0145e7f04b386ac59093866', 'optimization_goal_id',2,3,'shahar@komoona.com', unix_timestamp());</v>
      </c>
      <c r="U341" t="s">
        <v>6211</v>
      </c>
      <c r="V341" t="s">
        <v>6209</v>
      </c>
      <c r="W341" t="str">
        <f t="shared" si="5"/>
        <v>('4aed489cc0145e7f04b386ac59093866',25,'komoona',date(current_timestamp), unix_timestamp(current_timestamp), current_timestamp, 'shahar@komoona.com'),</v>
      </c>
    </row>
    <row r="342" spans="1:23" ht="43.2" x14ac:dyDescent="0.3">
      <c r="A342" t="s">
        <v>1075</v>
      </c>
      <c r="B342">
        <v>308.27350000000001</v>
      </c>
      <c r="C342">
        <v>0.34999862135408982</v>
      </c>
      <c r="D342" t="s">
        <v>33</v>
      </c>
      <c r="E342" t="s">
        <v>37</v>
      </c>
      <c r="F342">
        <v>0.58302157013171751</v>
      </c>
      <c r="G342">
        <f>VLOOKUP(E342,Sheet1!$AC$2:$AN$8,9,FALSE)*100</f>
        <v>25</v>
      </c>
      <c r="H342">
        <v>0.25</v>
      </c>
      <c r="I342">
        <v>77.068375000000003</v>
      </c>
      <c r="J342" t="s">
        <v>6201</v>
      </c>
      <c r="K342">
        <v>-30.826925000000003</v>
      </c>
      <c r="L342">
        <f>VLOOKUP(D342,Sheet1!$AC$2:$AO$8,13,FALSE)</f>
        <v>3</v>
      </c>
      <c r="M342" t="s">
        <v>6203</v>
      </c>
      <c r="N342">
        <f>VLOOKUP(E342,Sheet1!$AC$2:$AO$8,13,FALSE)</f>
        <v>2</v>
      </c>
      <c r="O342" t="s">
        <v>6204</v>
      </c>
      <c r="P342" t="str">
        <f>M342&amp;N342&amp;O342&amp;A342&amp;"';"</f>
        <v>update kmn_layouts set optimization_goal_id = 2 where layoutid='4b30d330255fe7f1ea64e844f346a640';</v>
      </c>
      <c r="Q342" t="s">
        <v>6205</v>
      </c>
      <c r="R342" s="52" t="s">
        <v>6206</v>
      </c>
      <c r="S342" s="52" t="s">
        <v>6207</v>
      </c>
      <c r="T342" s="29" t="str">
        <f>Q342&amp;A342&amp;R342&amp;N342&amp;","&amp;L342&amp;S342</f>
        <v>insert into kmn_history(entity_type, change_id, entity_id, field, new_value, old_value, updated_by,timestamp) values ('placement', replace(uuid(),'-',''), '4b30d330255fe7f1ea64e844f346a640', 'optimization_goal_id',2,3,'shahar@komoona.com', unix_timestamp());</v>
      </c>
      <c r="U342" t="s">
        <v>6211</v>
      </c>
      <c r="V342" t="s">
        <v>6209</v>
      </c>
      <c r="W342" t="str">
        <f t="shared" si="5"/>
        <v>('4b30d330255fe7f1ea64e844f346a640',25,'komoona',date(current_timestamp), unix_timestamp(current_timestamp), current_timestamp, 'shahar@komoona.com'),</v>
      </c>
    </row>
    <row r="343" spans="1:23" ht="43.2" x14ac:dyDescent="0.3">
      <c r="A343" t="s">
        <v>1815</v>
      </c>
      <c r="B343">
        <v>1.7133</v>
      </c>
      <c r="C343">
        <v>0.22126889628202881</v>
      </c>
      <c r="D343" t="s">
        <v>37</v>
      </c>
      <c r="E343" t="s">
        <v>34</v>
      </c>
      <c r="F343">
        <v>0.21473180412070275</v>
      </c>
      <c r="G343">
        <f>VLOOKUP(E343,Sheet1!$AC$2:$AN$8,9,FALSE)*100</f>
        <v>15</v>
      </c>
      <c r="H343">
        <v>0.15</v>
      </c>
      <c r="I343">
        <v>0.25699499999999997</v>
      </c>
      <c r="J343" t="s">
        <v>6201</v>
      </c>
      <c r="K343">
        <v>-0.12210500000000002</v>
      </c>
      <c r="L343">
        <f>VLOOKUP(D343,Sheet1!$AC$2:$AO$8,13,FALSE)</f>
        <v>2</v>
      </c>
      <c r="M343" t="s">
        <v>6203</v>
      </c>
      <c r="N343">
        <f>VLOOKUP(E343,Sheet1!$AC$2:$AO$8,13,FALSE)</f>
        <v>1</v>
      </c>
      <c r="O343" t="s">
        <v>6204</v>
      </c>
      <c r="P343" t="str">
        <f>M343&amp;N343&amp;O343&amp;A343&amp;"';"</f>
        <v>update kmn_layouts set optimization_goal_id = 1 where layoutid='4b8c14a1134b2b13fdce693123045e86';</v>
      </c>
      <c r="Q343" t="s">
        <v>6205</v>
      </c>
      <c r="R343" s="52" t="s">
        <v>6206</v>
      </c>
      <c r="S343" s="52" t="s">
        <v>6207</v>
      </c>
      <c r="T343" s="29" t="str">
        <f>Q343&amp;A343&amp;R343&amp;N343&amp;","&amp;L343&amp;S343</f>
        <v>insert into kmn_history(entity_type, change_id, entity_id, field, new_value, old_value, updated_by,timestamp) values ('placement', replace(uuid(),'-',''), '4b8c14a1134b2b13fdce693123045e86', 'optimization_goal_id',1,2,'shahar@komoona.com', unix_timestamp());</v>
      </c>
      <c r="U343" t="s">
        <v>6211</v>
      </c>
      <c r="V343" t="s">
        <v>6209</v>
      </c>
      <c r="W343" t="str">
        <f t="shared" si="5"/>
        <v>('4b8c14a1134b2b13fdce693123045e86',15,'komoona',date(current_timestamp), unix_timestamp(current_timestamp), current_timestamp, 'shahar@komoona.com'),</v>
      </c>
    </row>
    <row r="344" spans="1:23" ht="43.2" x14ac:dyDescent="0.3">
      <c r="A344" t="s">
        <v>101</v>
      </c>
      <c r="B344">
        <v>408.9076</v>
      </c>
      <c r="D344" t="s">
        <v>33</v>
      </c>
      <c r="E344" t="s">
        <v>37</v>
      </c>
      <c r="F344">
        <v>0.60607628716120709</v>
      </c>
      <c r="G344">
        <f>VLOOKUP(E344,Sheet1!$AC$2:$AN$8,9,FALSE)*100</f>
        <v>25</v>
      </c>
      <c r="H344">
        <v>0.25</v>
      </c>
      <c r="I344">
        <v>102.2269</v>
      </c>
      <c r="J344" t="s">
        <v>6201</v>
      </c>
      <c r="K344">
        <v>5.3999999999945203E-3</v>
      </c>
      <c r="L344">
        <f>VLOOKUP(D344,Sheet1!$AC$2:$AO$8,13,FALSE)</f>
        <v>3</v>
      </c>
      <c r="M344" t="s">
        <v>6203</v>
      </c>
      <c r="N344">
        <f>VLOOKUP(E344,Sheet1!$AC$2:$AO$8,13,FALSE)</f>
        <v>2</v>
      </c>
      <c r="O344" t="s">
        <v>6204</v>
      </c>
      <c r="P344" t="str">
        <f>M344&amp;N344&amp;O344&amp;A344&amp;"';"</f>
        <v>update kmn_layouts set optimization_goal_id = 2 where layoutid='4bcd78ea9d44f7773357e244c1f6b12f';</v>
      </c>
      <c r="Q344" t="s">
        <v>6205</v>
      </c>
      <c r="R344" s="52" t="s">
        <v>6206</v>
      </c>
      <c r="S344" s="52" t="s">
        <v>6207</v>
      </c>
      <c r="T344" s="29" t="str">
        <f>Q344&amp;A344&amp;R344&amp;N344&amp;","&amp;L344&amp;S344</f>
        <v>insert into kmn_history(entity_type, change_id, entity_id, field, new_value, old_value, updated_by,timestamp) values ('placement', replace(uuid(),'-',''), '4bcd78ea9d44f7773357e244c1f6b12f', 'optimization_goal_id',2,3,'shahar@komoona.com', unix_timestamp());</v>
      </c>
      <c r="U344" t="s">
        <v>6211</v>
      </c>
      <c r="V344" t="s">
        <v>6209</v>
      </c>
      <c r="W344" t="str">
        <f t="shared" si="5"/>
        <v>('4bcd78ea9d44f7773357e244c1f6b12f',25,'komoona',date(current_timestamp), unix_timestamp(current_timestamp), current_timestamp, 'shahar@komoona.com'),</v>
      </c>
    </row>
    <row r="345" spans="1:23" ht="43.2" x14ac:dyDescent="0.3">
      <c r="A345" t="s">
        <v>1816</v>
      </c>
      <c r="B345">
        <v>2.7516999999999996</v>
      </c>
      <c r="C345">
        <v>0.18599411273031222</v>
      </c>
      <c r="D345" t="s">
        <v>37</v>
      </c>
      <c r="E345" t="s">
        <v>34</v>
      </c>
      <c r="F345">
        <v>0.18951920630882726</v>
      </c>
      <c r="G345">
        <f>VLOOKUP(E345,Sheet1!$AC$2:$AN$8,9,FALSE)*100</f>
        <v>15</v>
      </c>
      <c r="H345">
        <v>0.15</v>
      </c>
      <c r="I345">
        <v>0.41275499999999993</v>
      </c>
      <c r="J345" t="s">
        <v>6201</v>
      </c>
      <c r="K345">
        <v>-9.9045000000000105E-2</v>
      </c>
      <c r="L345">
        <f>VLOOKUP(D345,Sheet1!$AC$2:$AO$8,13,FALSE)</f>
        <v>2</v>
      </c>
      <c r="M345" t="s">
        <v>6203</v>
      </c>
      <c r="N345">
        <f>VLOOKUP(E345,Sheet1!$AC$2:$AO$8,13,FALSE)</f>
        <v>1</v>
      </c>
      <c r="O345" t="s">
        <v>6204</v>
      </c>
      <c r="P345" t="str">
        <f>M345&amp;N345&amp;O345&amp;A345&amp;"';"</f>
        <v>update kmn_layouts set optimization_goal_id = 1 where layoutid='4c2b668f19d47dcaa7e7d0ae2f52ff64';</v>
      </c>
      <c r="Q345" t="s">
        <v>6205</v>
      </c>
      <c r="R345" s="52" t="s">
        <v>6206</v>
      </c>
      <c r="S345" s="52" t="s">
        <v>6207</v>
      </c>
      <c r="T345" s="29" t="str">
        <f>Q345&amp;A345&amp;R345&amp;N345&amp;","&amp;L345&amp;S345</f>
        <v>insert into kmn_history(entity_type, change_id, entity_id, field, new_value, old_value, updated_by,timestamp) values ('placement', replace(uuid(),'-',''), '4c2b668f19d47dcaa7e7d0ae2f52ff64', 'optimization_goal_id',1,2,'shahar@komoona.com', unix_timestamp());</v>
      </c>
      <c r="U345" t="s">
        <v>6211</v>
      </c>
      <c r="V345" t="s">
        <v>6209</v>
      </c>
      <c r="W345" t="str">
        <f t="shared" si="5"/>
        <v>('4c2b668f19d47dcaa7e7d0ae2f52ff64',15,'komoona',date(current_timestamp), unix_timestamp(current_timestamp), current_timestamp, 'shahar@komoona.com'),</v>
      </c>
    </row>
    <row r="346" spans="1:23" ht="43.2" x14ac:dyDescent="0.3">
      <c r="A346" t="s">
        <v>332</v>
      </c>
      <c r="B346">
        <v>200.40469999999999</v>
      </c>
      <c r="C346">
        <v>0.10000214565826052</v>
      </c>
      <c r="D346" t="s">
        <v>33</v>
      </c>
      <c r="E346" t="s">
        <v>37</v>
      </c>
      <c r="F346">
        <v>0.27233143733654946</v>
      </c>
      <c r="G346">
        <f>VLOOKUP(E346,Sheet1!$AC$2:$AN$8,9,FALSE)*100</f>
        <v>25</v>
      </c>
      <c r="H346">
        <v>0.25</v>
      </c>
      <c r="I346">
        <v>50.101174999999998</v>
      </c>
      <c r="J346" t="s">
        <v>6201</v>
      </c>
      <c r="K346">
        <v>30.060274999999997</v>
      </c>
      <c r="L346">
        <f>VLOOKUP(D346,Sheet1!$AC$2:$AO$8,13,FALSE)</f>
        <v>3</v>
      </c>
      <c r="M346" t="s">
        <v>6203</v>
      </c>
      <c r="N346">
        <f>VLOOKUP(E346,Sheet1!$AC$2:$AO$8,13,FALSE)</f>
        <v>2</v>
      </c>
      <c r="O346" t="s">
        <v>6204</v>
      </c>
      <c r="P346" t="str">
        <f>M346&amp;N346&amp;O346&amp;A346&amp;"';"</f>
        <v>update kmn_layouts set optimization_goal_id = 2 where layoutid='4c469b0a69dfdaa72edf514396bb1dc7';</v>
      </c>
      <c r="Q346" t="s">
        <v>6205</v>
      </c>
      <c r="R346" s="52" t="s">
        <v>6206</v>
      </c>
      <c r="S346" s="52" t="s">
        <v>6207</v>
      </c>
      <c r="T346" s="29" t="str">
        <f>Q346&amp;A346&amp;R346&amp;N346&amp;","&amp;L346&amp;S346</f>
        <v>insert into kmn_history(entity_type, change_id, entity_id, field, new_value, old_value, updated_by,timestamp) values ('placement', replace(uuid(),'-',''), '4c469b0a69dfdaa72edf514396bb1dc7', 'optimization_goal_id',2,3,'shahar@komoona.com', unix_timestamp());</v>
      </c>
      <c r="U346" t="s">
        <v>6211</v>
      </c>
      <c r="V346" t="s">
        <v>6209</v>
      </c>
      <c r="W346" t="str">
        <f t="shared" si="5"/>
        <v>('4c469b0a69dfdaa72edf514396bb1dc7',25,'komoona',date(current_timestamp), unix_timestamp(current_timestamp), current_timestamp, 'shahar@komoona.com'),</v>
      </c>
    </row>
    <row r="347" spans="1:23" ht="43.2" x14ac:dyDescent="0.3">
      <c r="A347" t="s">
        <v>2117</v>
      </c>
      <c r="B347">
        <v>60.428200000000004</v>
      </c>
      <c r="C347">
        <v>0.21837817442849528</v>
      </c>
      <c r="D347" t="s">
        <v>37</v>
      </c>
      <c r="E347" t="s">
        <v>34</v>
      </c>
      <c r="F347">
        <v>0.21837817442849533</v>
      </c>
      <c r="G347">
        <f>VLOOKUP(E347,Sheet1!$AC$2:$AN$8,9,FALSE)*100</f>
        <v>15</v>
      </c>
      <c r="H347">
        <v>0.15</v>
      </c>
      <c r="I347">
        <v>9.0642300000000002</v>
      </c>
      <c r="J347" t="s">
        <v>6201</v>
      </c>
      <c r="K347">
        <v>-4.131969999999999</v>
      </c>
      <c r="L347">
        <f>VLOOKUP(D347,Sheet1!$AC$2:$AO$8,13,FALSE)</f>
        <v>2</v>
      </c>
      <c r="M347" t="s">
        <v>6203</v>
      </c>
      <c r="N347">
        <f>VLOOKUP(E347,Sheet1!$AC$2:$AO$8,13,FALSE)</f>
        <v>1</v>
      </c>
      <c r="O347" t="s">
        <v>6204</v>
      </c>
      <c r="P347" t="str">
        <f>M347&amp;N347&amp;O347&amp;A347&amp;"';"</f>
        <v>update kmn_layouts set optimization_goal_id = 1 where layoutid='4c667321770ab1648b2d881ac55e625e';</v>
      </c>
      <c r="Q347" t="s">
        <v>6205</v>
      </c>
      <c r="R347" s="52" t="s">
        <v>6206</v>
      </c>
      <c r="S347" s="52" t="s">
        <v>6207</v>
      </c>
      <c r="T347" s="29" t="str">
        <f>Q347&amp;A347&amp;R347&amp;N347&amp;","&amp;L347&amp;S347</f>
        <v>insert into kmn_history(entity_type, change_id, entity_id, field, new_value, old_value, updated_by,timestamp) values ('placement', replace(uuid(),'-',''), '4c667321770ab1648b2d881ac55e625e', 'optimization_goal_id',1,2,'shahar@komoona.com', unix_timestamp());</v>
      </c>
      <c r="U347" t="s">
        <v>6211</v>
      </c>
      <c r="V347" t="s">
        <v>6209</v>
      </c>
      <c r="W347" t="str">
        <f t="shared" si="5"/>
        <v>('4c667321770ab1648b2d881ac55e625e',15,'komoona',date(current_timestamp), unix_timestamp(current_timestamp), current_timestamp, 'shahar@komoona.com'),</v>
      </c>
    </row>
    <row r="348" spans="1:23" ht="43.2" x14ac:dyDescent="0.3">
      <c r="A348" t="s">
        <v>1677</v>
      </c>
      <c r="B348">
        <v>15.66</v>
      </c>
      <c r="C348">
        <v>0.31352490421455936</v>
      </c>
      <c r="D348" t="s">
        <v>33</v>
      </c>
      <c r="E348" t="s">
        <v>37</v>
      </c>
      <c r="F348">
        <v>0.42247126436781601</v>
      </c>
      <c r="G348">
        <f>VLOOKUP(E348,Sheet1!$AC$2:$AN$8,9,FALSE)*100</f>
        <v>25</v>
      </c>
      <c r="H348">
        <v>0.25</v>
      </c>
      <c r="I348">
        <v>3.915</v>
      </c>
      <c r="J348" t="s">
        <v>6201</v>
      </c>
      <c r="K348">
        <v>-0.99479999999999968</v>
      </c>
      <c r="L348">
        <f>VLOOKUP(D348,Sheet1!$AC$2:$AO$8,13,FALSE)</f>
        <v>3</v>
      </c>
      <c r="M348" t="s">
        <v>6203</v>
      </c>
      <c r="N348">
        <f>VLOOKUP(E348,Sheet1!$AC$2:$AO$8,13,FALSE)</f>
        <v>2</v>
      </c>
      <c r="O348" t="s">
        <v>6204</v>
      </c>
      <c r="P348" t="str">
        <f>M348&amp;N348&amp;O348&amp;A348&amp;"';"</f>
        <v>update kmn_layouts set optimization_goal_id = 2 where layoutid='4ca7a7d12e1451650cc0d77e67afd4ba';</v>
      </c>
      <c r="Q348" t="s">
        <v>6205</v>
      </c>
      <c r="R348" s="52" t="s">
        <v>6206</v>
      </c>
      <c r="S348" s="52" t="s">
        <v>6207</v>
      </c>
      <c r="T348" s="29" t="str">
        <f>Q348&amp;A348&amp;R348&amp;N348&amp;","&amp;L348&amp;S348</f>
        <v>insert into kmn_history(entity_type, change_id, entity_id, field, new_value, old_value, updated_by,timestamp) values ('placement', replace(uuid(),'-',''), '4ca7a7d12e1451650cc0d77e67afd4ba', 'optimization_goal_id',2,3,'shahar@komoona.com', unix_timestamp());</v>
      </c>
      <c r="U348" t="s">
        <v>6211</v>
      </c>
      <c r="V348" t="s">
        <v>6209</v>
      </c>
      <c r="W348" t="str">
        <f t="shared" si="5"/>
        <v>('4ca7a7d12e1451650cc0d77e67afd4ba',25,'komoona',date(current_timestamp), unix_timestamp(current_timestamp), current_timestamp, 'shahar@komoona.com'),</v>
      </c>
    </row>
    <row r="349" spans="1:23" ht="43.2" x14ac:dyDescent="0.3">
      <c r="A349" t="s">
        <v>1817</v>
      </c>
      <c r="B349">
        <v>0.35210000000000002</v>
      </c>
      <c r="C349">
        <v>0.33030389094007384</v>
      </c>
      <c r="D349" t="s">
        <v>37</v>
      </c>
      <c r="E349" t="s">
        <v>34</v>
      </c>
      <c r="F349">
        <v>0.22067594433399609</v>
      </c>
      <c r="G349">
        <f>VLOOKUP(E349,Sheet1!$AC$2:$AN$8,9,FALSE)*100</f>
        <v>15</v>
      </c>
      <c r="H349">
        <v>0.15</v>
      </c>
      <c r="I349">
        <v>5.2815000000000001E-2</v>
      </c>
      <c r="J349" t="s">
        <v>6201</v>
      </c>
      <c r="K349">
        <v>-6.3485E-2</v>
      </c>
      <c r="L349">
        <f>VLOOKUP(D349,Sheet1!$AC$2:$AO$8,13,FALSE)</f>
        <v>2</v>
      </c>
      <c r="M349" t="s">
        <v>6203</v>
      </c>
      <c r="N349">
        <f>VLOOKUP(E349,Sheet1!$AC$2:$AO$8,13,FALSE)</f>
        <v>1</v>
      </c>
      <c r="O349" t="s">
        <v>6204</v>
      </c>
      <c r="P349" t="str">
        <f>M349&amp;N349&amp;O349&amp;A349&amp;"';"</f>
        <v>update kmn_layouts set optimization_goal_id = 1 where layoutid='4cd9fb1f0d55689e6f2aaaa4275aacb4';</v>
      </c>
      <c r="Q349" t="s">
        <v>6205</v>
      </c>
      <c r="R349" s="52" t="s">
        <v>6206</v>
      </c>
      <c r="S349" s="52" t="s">
        <v>6207</v>
      </c>
      <c r="T349" s="29" t="str">
        <f>Q349&amp;A349&amp;R349&amp;N349&amp;","&amp;L349&amp;S349</f>
        <v>insert into kmn_history(entity_type, change_id, entity_id, field, new_value, old_value, updated_by,timestamp) values ('placement', replace(uuid(),'-',''), '4cd9fb1f0d55689e6f2aaaa4275aacb4', 'optimization_goal_id',1,2,'shahar@komoona.com', unix_timestamp());</v>
      </c>
      <c r="U349" t="s">
        <v>6211</v>
      </c>
      <c r="V349" t="s">
        <v>6209</v>
      </c>
      <c r="W349" t="str">
        <f t="shared" si="5"/>
        <v>('4cd9fb1f0d55689e6f2aaaa4275aacb4',15,'komoona',date(current_timestamp), unix_timestamp(current_timestamp), current_timestamp, 'shahar@komoona.com'),</v>
      </c>
    </row>
    <row r="350" spans="1:23" ht="43.2" x14ac:dyDescent="0.3">
      <c r="A350" t="s">
        <v>1818</v>
      </c>
      <c r="B350">
        <v>18.418600000000001</v>
      </c>
      <c r="C350">
        <v>0.3025202784142117</v>
      </c>
      <c r="D350" t="s">
        <v>37</v>
      </c>
      <c r="E350" t="s">
        <v>34</v>
      </c>
      <c r="F350">
        <v>0.3258662439056173</v>
      </c>
      <c r="G350">
        <f>VLOOKUP(E350,Sheet1!$AC$2:$AN$8,9,FALSE)*100</f>
        <v>15</v>
      </c>
      <c r="H350">
        <v>0.15</v>
      </c>
      <c r="I350">
        <v>2.7627900000000003</v>
      </c>
      <c r="J350" t="s">
        <v>6201</v>
      </c>
      <c r="K350">
        <v>-2.8092099999999998</v>
      </c>
      <c r="L350">
        <f>VLOOKUP(D350,Sheet1!$AC$2:$AO$8,13,FALSE)</f>
        <v>2</v>
      </c>
      <c r="M350" t="s">
        <v>6203</v>
      </c>
      <c r="N350">
        <f>VLOOKUP(E350,Sheet1!$AC$2:$AO$8,13,FALSE)</f>
        <v>1</v>
      </c>
      <c r="O350" t="s">
        <v>6204</v>
      </c>
      <c r="P350" t="str">
        <f>M350&amp;N350&amp;O350&amp;A350&amp;"';"</f>
        <v>update kmn_layouts set optimization_goal_id = 1 where layoutid='4ceb18fbfcf1cbeaec956f8a5d1dcc8f';</v>
      </c>
      <c r="Q350" t="s">
        <v>6205</v>
      </c>
      <c r="R350" s="52" t="s">
        <v>6206</v>
      </c>
      <c r="S350" s="52" t="s">
        <v>6207</v>
      </c>
      <c r="T350" s="29" t="str">
        <f>Q350&amp;A350&amp;R350&amp;N350&amp;","&amp;L350&amp;S350</f>
        <v>insert into kmn_history(entity_type, change_id, entity_id, field, new_value, old_value, updated_by,timestamp) values ('placement', replace(uuid(),'-',''), '4ceb18fbfcf1cbeaec956f8a5d1dcc8f', 'optimization_goal_id',1,2,'shahar@komoona.com', unix_timestamp());</v>
      </c>
      <c r="U350" t="s">
        <v>6211</v>
      </c>
      <c r="V350" t="s">
        <v>6209</v>
      </c>
      <c r="W350" t="str">
        <f t="shared" si="5"/>
        <v>('4ceb18fbfcf1cbeaec956f8a5d1dcc8f',15,'komoona',date(current_timestamp), unix_timestamp(current_timestamp), current_timestamp, 'shahar@komoona.com'),</v>
      </c>
    </row>
    <row r="351" spans="1:23" ht="43.2" x14ac:dyDescent="0.3">
      <c r="A351" t="s">
        <v>1819</v>
      </c>
      <c r="B351">
        <v>151.82849999999999</v>
      </c>
      <c r="C351">
        <v>0.29980339659550076</v>
      </c>
      <c r="D351" t="s">
        <v>33</v>
      </c>
      <c r="E351" t="s">
        <v>34</v>
      </c>
      <c r="F351">
        <v>0.31884066561943253</v>
      </c>
      <c r="G351">
        <f>VLOOKUP(E351,Sheet1!$AC$2:$AN$8,9,FALSE)*100</f>
        <v>15</v>
      </c>
      <c r="H351">
        <v>0.15</v>
      </c>
      <c r="I351">
        <v>22.774274999999999</v>
      </c>
      <c r="J351" t="s">
        <v>6201</v>
      </c>
      <c r="K351">
        <v>-22.744424999999989</v>
      </c>
      <c r="L351">
        <f>VLOOKUP(D351,Sheet1!$AC$2:$AO$8,13,FALSE)</f>
        <v>3</v>
      </c>
      <c r="M351" t="s">
        <v>6203</v>
      </c>
      <c r="N351">
        <f>VLOOKUP(E351,Sheet1!$AC$2:$AO$8,13,FALSE)</f>
        <v>1</v>
      </c>
      <c r="O351" t="s">
        <v>6204</v>
      </c>
      <c r="P351" t="str">
        <f>M351&amp;N351&amp;O351&amp;A351&amp;"';"</f>
        <v>update kmn_layouts set optimization_goal_id = 1 where layoutid='4d783cf54b552be6e8771f038283d954';</v>
      </c>
      <c r="Q351" t="s">
        <v>6205</v>
      </c>
      <c r="R351" s="52" t="s">
        <v>6206</v>
      </c>
      <c r="S351" s="52" t="s">
        <v>6207</v>
      </c>
      <c r="T351" s="29" t="str">
        <f>Q351&amp;A351&amp;R351&amp;N351&amp;","&amp;L351&amp;S351</f>
        <v>insert into kmn_history(entity_type, change_id, entity_id, field, new_value, old_value, updated_by,timestamp) values ('placement', replace(uuid(),'-',''), '4d783cf54b552be6e8771f038283d954', 'optimization_goal_id',1,3,'shahar@komoona.com', unix_timestamp());</v>
      </c>
      <c r="U351" t="s">
        <v>6211</v>
      </c>
      <c r="V351" t="s">
        <v>6209</v>
      </c>
      <c r="W351" t="str">
        <f t="shared" si="5"/>
        <v>('4d783cf54b552be6e8771f038283d954',15,'komoona',date(current_timestamp), unix_timestamp(current_timestamp), current_timestamp, 'shahar@komoona.com'),</v>
      </c>
    </row>
    <row r="352" spans="1:23" ht="43.2" x14ac:dyDescent="0.3">
      <c r="A352" t="s">
        <v>1820</v>
      </c>
      <c r="B352">
        <v>3.3144999999999998</v>
      </c>
      <c r="C352">
        <v>0.15187811132900889</v>
      </c>
      <c r="D352" t="s">
        <v>37</v>
      </c>
      <c r="E352" t="s">
        <v>34</v>
      </c>
      <c r="F352">
        <v>0.138603107557701</v>
      </c>
      <c r="G352">
        <f>VLOOKUP(E352,Sheet1!$AC$2:$AN$8,9,FALSE)*100</f>
        <v>15</v>
      </c>
      <c r="H352">
        <v>0.138603107557701</v>
      </c>
      <c r="I352">
        <v>0.45939999999999992</v>
      </c>
      <c r="J352" t="s">
        <v>6201</v>
      </c>
      <c r="K352">
        <v>-4.4000000000000039E-2</v>
      </c>
      <c r="L352">
        <f>VLOOKUP(D352,Sheet1!$AC$2:$AO$8,13,FALSE)</f>
        <v>2</v>
      </c>
      <c r="M352" t="s">
        <v>6203</v>
      </c>
      <c r="N352">
        <f>VLOOKUP(E352,Sheet1!$AC$2:$AO$8,13,FALSE)</f>
        <v>1</v>
      </c>
      <c r="O352" t="s">
        <v>6204</v>
      </c>
      <c r="P352" t="str">
        <f>M352&amp;N352&amp;O352&amp;A352&amp;"';"</f>
        <v>update kmn_layouts set optimization_goal_id = 1 where layoutid='4d94c86611116534918e2e0b75b81df8';</v>
      </c>
      <c r="Q352" t="s">
        <v>6205</v>
      </c>
      <c r="R352" s="52" t="s">
        <v>6206</v>
      </c>
      <c r="S352" s="52" t="s">
        <v>6207</v>
      </c>
      <c r="T352" s="29" t="str">
        <f>Q352&amp;A352&amp;R352&amp;N352&amp;","&amp;L352&amp;S352</f>
        <v>insert into kmn_history(entity_type, change_id, entity_id, field, new_value, old_value, updated_by,timestamp) values ('placement', replace(uuid(),'-',''), '4d94c86611116534918e2e0b75b81df8', 'optimization_goal_id',1,2,'shahar@komoona.com', unix_timestamp());</v>
      </c>
      <c r="U352" t="s">
        <v>6211</v>
      </c>
      <c r="V352" t="s">
        <v>6209</v>
      </c>
      <c r="W352" t="str">
        <f t="shared" si="5"/>
        <v>('4d94c86611116534918e2e0b75b81df8',15,'komoona',date(current_timestamp), unix_timestamp(current_timestamp), current_timestamp, 'shahar@komoona.com'),</v>
      </c>
    </row>
    <row r="353" spans="1:23" ht="43.2" x14ac:dyDescent="0.3">
      <c r="A353" t="s">
        <v>2746</v>
      </c>
      <c r="B353">
        <v>0.12819999999999998</v>
      </c>
      <c r="C353">
        <v>0.24648985959438383</v>
      </c>
      <c r="D353" t="s">
        <v>37</v>
      </c>
      <c r="E353" t="s">
        <v>34</v>
      </c>
      <c r="F353">
        <v>-0.26365054602184101</v>
      </c>
      <c r="G353">
        <f>VLOOKUP(E353,Sheet1!$AC$2:$AN$8,9,FALSE)*100</f>
        <v>15</v>
      </c>
      <c r="H353">
        <v>-0.26365054602184101</v>
      </c>
      <c r="I353">
        <v>-3.3800000000000011E-2</v>
      </c>
      <c r="J353" t="s">
        <v>6201</v>
      </c>
      <c r="K353">
        <v>-6.5400000000000014E-2</v>
      </c>
      <c r="L353">
        <f>VLOOKUP(D353,Sheet1!$AC$2:$AO$8,13,FALSE)</f>
        <v>2</v>
      </c>
      <c r="M353" t="s">
        <v>6203</v>
      </c>
      <c r="N353">
        <f>VLOOKUP(E353,Sheet1!$AC$2:$AO$8,13,FALSE)</f>
        <v>1</v>
      </c>
      <c r="O353" t="s">
        <v>6204</v>
      </c>
      <c r="P353" t="str">
        <f>M353&amp;N353&amp;O353&amp;A353&amp;"';"</f>
        <v>update kmn_layouts set optimization_goal_id = 1 where layoutid='4db9af7b95cee712e82625da73fc70cb';</v>
      </c>
      <c r="Q353" t="s">
        <v>6205</v>
      </c>
      <c r="R353" s="52" t="s">
        <v>6206</v>
      </c>
      <c r="S353" s="52" t="s">
        <v>6207</v>
      </c>
      <c r="T353" s="29" t="str">
        <f>Q353&amp;A353&amp;R353&amp;N353&amp;","&amp;L353&amp;S353</f>
        <v>insert into kmn_history(entity_type, change_id, entity_id, field, new_value, old_value, updated_by,timestamp) values ('placement', replace(uuid(),'-',''), '4db9af7b95cee712e82625da73fc70cb', 'optimization_goal_id',1,2,'shahar@komoona.com', unix_timestamp());</v>
      </c>
      <c r="U353" t="s">
        <v>6211</v>
      </c>
      <c r="V353" t="s">
        <v>6209</v>
      </c>
      <c r="W353" t="str">
        <f t="shared" si="5"/>
        <v>('4db9af7b95cee712e82625da73fc70cb',15,'komoona',date(current_timestamp), unix_timestamp(current_timestamp), current_timestamp, 'shahar@komoona.com'),</v>
      </c>
    </row>
    <row r="354" spans="1:23" ht="43.2" x14ac:dyDescent="0.3">
      <c r="A354" t="s">
        <v>102</v>
      </c>
      <c r="B354">
        <v>70.034699999999987</v>
      </c>
      <c r="D354" t="s">
        <v>37</v>
      </c>
      <c r="E354" t="s">
        <v>34</v>
      </c>
      <c r="F354">
        <v>0.28726188589370688</v>
      </c>
      <c r="G354">
        <f>VLOOKUP(E354,Sheet1!$AC$2:$AN$8,9,FALSE)*100</f>
        <v>15</v>
      </c>
      <c r="H354">
        <v>0.15</v>
      </c>
      <c r="I354">
        <v>10.505204999999998</v>
      </c>
      <c r="J354" t="s">
        <v>6201</v>
      </c>
      <c r="K354">
        <v>-6.6553950000000004</v>
      </c>
      <c r="L354">
        <f>VLOOKUP(D354,Sheet1!$AC$2:$AO$8,13,FALSE)</f>
        <v>2</v>
      </c>
      <c r="M354" t="s">
        <v>6203</v>
      </c>
      <c r="N354">
        <f>VLOOKUP(E354,Sheet1!$AC$2:$AO$8,13,FALSE)</f>
        <v>1</v>
      </c>
      <c r="O354" t="s">
        <v>6204</v>
      </c>
      <c r="P354" t="str">
        <f>M354&amp;N354&amp;O354&amp;A354&amp;"';"</f>
        <v>update kmn_layouts set optimization_goal_id = 1 where layoutid='4dc2897ba3b3bc07e31e826929b3a800';</v>
      </c>
      <c r="Q354" t="s">
        <v>6205</v>
      </c>
      <c r="R354" s="52" t="s">
        <v>6206</v>
      </c>
      <c r="S354" s="52" t="s">
        <v>6207</v>
      </c>
      <c r="T354" s="29" t="str">
        <f>Q354&amp;A354&amp;R354&amp;N354&amp;","&amp;L354&amp;S354</f>
        <v>insert into kmn_history(entity_type, change_id, entity_id, field, new_value, old_value, updated_by,timestamp) values ('placement', replace(uuid(),'-',''), '4dc2897ba3b3bc07e31e826929b3a800', 'optimization_goal_id',1,2,'shahar@komoona.com', unix_timestamp());</v>
      </c>
      <c r="U354" t="s">
        <v>6211</v>
      </c>
      <c r="V354" t="s">
        <v>6209</v>
      </c>
      <c r="W354" t="str">
        <f t="shared" si="5"/>
        <v>('4dc2897ba3b3bc07e31e826929b3a800',15,'komoona',date(current_timestamp), unix_timestamp(current_timestamp), current_timestamp, 'shahar@komoona.com'),</v>
      </c>
    </row>
    <row r="355" spans="1:23" ht="43.2" x14ac:dyDescent="0.3">
      <c r="A355" t="s">
        <v>1567</v>
      </c>
      <c r="B355">
        <v>3203.8421000000003</v>
      </c>
      <c r="C355">
        <v>0.24999899339608528</v>
      </c>
      <c r="D355" t="s">
        <v>37</v>
      </c>
      <c r="E355" t="s">
        <v>42</v>
      </c>
      <c r="F355">
        <v>0.77391532497809423</v>
      </c>
      <c r="G355">
        <f>VLOOKUP(E355,Sheet1!$AC$2:$AN$8,9,FALSE)*100</f>
        <v>5</v>
      </c>
      <c r="H355">
        <v>0.05</v>
      </c>
      <c r="I355">
        <v>160.19210500000003</v>
      </c>
      <c r="J355" t="s">
        <v>6201</v>
      </c>
      <c r="K355">
        <v>-640.76519499999995</v>
      </c>
      <c r="L355">
        <f>VLOOKUP(D355,Sheet1!$AC$2:$AO$8,13,FALSE)</f>
        <v>2</v>
      </c>
      <c r="M355" t="s">
        <v>6203</v>
      </c>
      <c r="N355">
        <f>VLOOKUP(E355,Sheet1!$AC$2:$AO$8,13,FALSE)</f>
        <v>4</v>
      </c>
      <c r="O355" t="s">
        <v>6204</v>
      </c>
      <c r="P355" t="str">
        <f>M355&amp;N355&amp;O355&amp;A355&amp;"';"</f>
        <v>update kmn_layouts set optimization_goal_id = 4 where layoutid='4e63989eeef34018717a027212d9f8f1';</v>
      </c>
      <c r="Q355" t="s">
        <v>6205</v>
      </c>
      <c r="R355" s="52" t="s">
        <v>6206</v>
      </c>
      <c r="S355" s="52" t="s">
        <v>6207</v>
      </c>
      <c r="T355" s="29" t="str">
        <f>Q355&amp;A355&amp;R355&amp;N355&amp;","&amp;L355&amp;S355</f>
        <v>insert into kmn_history(entity_type, change_id, entity_id, field, new_value, old_value, updated_by,timestamp) values ('placement', replace(uuid(),'-',''), '4e63989eeef34018717a027212d9f8f1', 'optimization_goal_id',4,2,'shahar@komoona.com', unix_timestamp());</v>
      </c>
      <c r="U355" t="s">
        <v>6211</v>
      </c>
      <c r="V355" t="s">
        <v>6209</v>
      </c>
      <c r="W355" t="str">
        <f t="shared" si="5"/>
        <v>('4e63989eeef34018717a027212d9f8f1',5,'komoona',date(current_timestamp), unix_timestamp(current_timestamp), current_timestamp, 'shahar@komoona.com'),</v>
      </c>
    </row>
    <row r="356" spans="1:23" ht="43.2" x14ac:dyDescent="0.3">
      <c r="A356" t="s">
        <v>791</v>
      </c>
      <c r="B356">
        <v>123.7294</v>
      </c>
      <c r="C356">
        <v>0.32238740347888212</v>
      </c>
      <c r="D356" t="s">
        <v>37</v>
      </c>
      <c r="E356" t="s">
        <v>34</v>
      </c>
      <c r="F356">
        <v>0.36781597583112824</v>
      </c>
      <c r="G356">
        <f>VLOOKUP(E356,Sheet1!$AC$2:$AN$8,9,FALSE)*100</f>
        <v>15</v>
      </c>
      <c r="H356">
        <v>0.15</v>
      </c>
      <c r="I356">
        <v>18.55941</v>
      </c>
      <c r="J356" t="s">
        <v>6201</v>
      </c>
      <c r="K356">
        <v>-21.329389999999997</v>
      </c>
      <c r="L356">
        <f>VLOOKUP(D356,Sheet1!$AC$2:$AO$8,13,FALSE)</f>
        <v>2</v>
      </c>
      <c r="M356" t="s">
        <v>6203</v>
      </c>
      <c r="N356">
        <f>VLOOKUP(E356,Sheet1!$AC$2:$AO$8,13,FALSE)</f>
        <v>1</v>
      </c>
      <c r="O356" t="s">
        <v>6204</v>
      </c>
      <c r="P356" t="str">
        <f>M356&amp;N356&amp;O356&amp;A356&amp;"';"</f>
        <v>update kmn_layouts set optimization_goal_id = 1 where layoutid='4e869688cb03125ffbb7dccced6633a9';</v>
      </c>
      <c r="Q356" t="s">
        <v>6205</v>
      </c>
      <c r="R356" s="52" t="s">
        <v>6206</v>
      </c>
      <c r="S356" s="52" t="s">
        <v>6207</v>
      </c>
      <c r="T356" s="29" t="str">
        <f>Q356&amp;A356&amp;R356&amp;N356&amp;","&amp;L356&amp;S356</f>
        <v>insert into kmn_history(entity_type, change_id, entity_id, field, new_value, old_value, updated_by,timestamp) values ('placement', replace(uuid(),'-',''), '4e869688cb03125ffbb7dccced6633a9', 'optimization_goal_id',1,2,'shahar@komoona.com', unix_timestamp());</v>
      </c>
      <c r="U356" t="s">
        <v>6211</v>
      </c>
      <c r="V356" t="s">
        <v>6209</v>
      </c>
      <c r="W356" t="str">
        <f t="shared" si="5"/>
        <v>('4e869688cb03125ffbb7dccced6633a9',15,'komoona',date(current_timestamp), unix_timestamp(current_timestamp), current_timestamp, 'shahar@komoona.com'),</v>
      </c>
    </row>
    <row r="357" spans="1:23" ht="43.2" x14ac:dyDescent="0.3">
      <c r="A357" t="s">
        <v>2273</v>
      </c>
      <c r="B357">
        <v>242.42700000000002</v>
      </c>
      <c r="C357">
        <v>0.23562928221691476</v>
      </c>
      <c r="D357" t="s">
        <v>37</v>
      </c>
      <c r="E357" t="s">
        <v>34</v>
      </c>
      <c r="F357">
        <v>0.24526971005704815</v>
      </c>
      <c r="G357">
        <f>VLOOKUP(E357,Sheet1!$AC$2:$AN$8,9,FALSE)*100</f>
        <v>15</v>
      </c>
      <c r="H357">
        <v>0.15</v>
      </c>
      <c r="I357">
        <v>36.364049999999999</v>
      </c>
      <c r="J357" t="s">
        <v>6201</v>
      </c>
      <c r="K357">
        <v>-20.758850000000002</v>
      </c>
      <c r="L357">
        <f>VLOOKUP(D357,Sheet1!$AC$2:$AO$8,13,FALSE)</f>
        <v>2</v>
      </c>
      <c r="M357" t="s">
        <v>6203</v>
      </c>
      <c r="N357">
        <f>VLOOKUP(E357,Sheet1!$AC$2:$AO$8,13,FALSE)</f>
        <v>1</v>
      </c>
      <c r="O357" t="s">
        <v>6204</v>
      </c>
      <c r="P357" t="str">
        <f>M357&amp;N357&amp;O357&amp;A357&amp;"';"</f>
        <v>update kmn_layouts set optimization_goal_id = 1 where layoutid='4eb7711644ad9c2c4a96996d331f7915';</v>
      </c>
      <c r="Q357" t="s">
        <v>6205</v>
      </c>
      <c r="R357" s="52" t="s">
        <v>6206</v>
      </c>
      <c r="S357" s="52" t="s">
        <v>6207</v>
      </c>
      <c r="T357" s="29" t="str">
        <f>Q357&amp;A357&amp;R357&amp;N357&amp;","&amp;L357&amp;S357</f>
        <v>insert into kmn_history(entity_type, change_id, entity_id, field, new_value, old_value, updated_by,timestamp) values ('placement', replace(uuid(),'-',''), '4eb7711644ad9c2c4a96996d331f7915', 'optimization_goal_id',1,2,'shahar@komoona.com', unix_timestamp());</v>
      </c>
      <c r="U357" t="s">
        <v>6211</v>
      </c>
      <c r="V357" t="s">
        <v>6209</v>
      </c>
      <c r="W357" t="str">
        <f t="shared" si="5"/>
        <v>('4eb7711644ad9c2c4a96996d331f7915',15,'komoona',date(current_timestamp), unix_timestamp(current_timestamp), current_timestamp, 'shahar@komoona.com'),</v>
      </c>
    </row>
    <row r="358" spans="1:23" ht="43.2" x14ac:dyDescent="0.3">
      <c r="A358" t="s">
        <v>1028</v>
      </c>
      <c r="B358">
        <v>1.2125999999999999</v>
      </c>
      <c r="C358">
        <v>0.34982681840672936</v>
      </c>
      <c r="D358" t="s">
        <v>34</v>
      </c>
      <c r="E358" t="s">
        <v>42</v>
      </c>
      <c r="F358">
        <v>0.85465116279069764</v>
      </c>
      <c r="G358">
        <f>VLOOKUP(E358,Sheet1!$AC$2:$AN$8,9,FALSE)*100</f>
        <v>5</v>
      </c>
      <c r="H358">
        <v>0.05</v>
      </c>
      <c r="I358">
        <v>6.0629999999999996E-2</v>
      </c>
      <c r="J358" t="s">
        <v>6201</v>
      </c>
      <c r="K358">
        <v>-0.36356999999999995</v>
      </c>
      <c r="L358">
        <f>VLOOKUP(D358,Sheet1!$AC$2:$AO$8,13,FALSE)</f>
        <v>1</v>
      </c>
      <c r="M358" t="s">
        <v>6203</v>
      </c>
      <c r="N358">
        <f>VLOOKUP(E358,Sheet1!$AC$2:$AO$8,13,FALSE)</f>
        <v>4</v>
      </c>
      <c r="O358" t="s">
        <v>6204</v>
      </c>
      <c r="P358" t="str">
        <f>M358&amp;N358&amp;O358&amp;A358&amp;"';"</f>
        <v>update kmn_layouts set optimization_goal_id = 4 where layoutid='4f4cab28ab15abb085b5a1f80e827a07';</v>
      </c>
      <c r="Q358" t="s">
        <v>6205</v>
      </c>
      <c r="R358" s="52" t="s">
        <v>6206</v>
      </c>
      <c r="S358" s="52" t="s">
        <v>6207</v>
      </c>
      <c r="T358" s="29" t="str">
        <f>Q358&amp;A358&amp;R358&amp;N358&amp;","&amp;L358&amp;S358</f>
        <v>insert into kmn_history(entity_type, change_id, entity_id, field, new_value, old_value, updated_by,timestamp) values ('placement', replace(uuid(),'-',''), '4f4cab28ab15abb085b5a1f80e827a07', 'optimization_goal_id',4,1,'shahar@komoona.com', unix_timestamp());</v>
      </c>
      <c r="U358" t="s">
        <v>6211</v>
      </c>
      <c r="V358" t="s">
        <v>6209</v>
      </c>
      <c r="W358" t="str">
        <f t="shared" si="5"/>
        <v>('4f4cab28ab15abb085b5a1f80e827a07',5,'komoona',date(current_timestamp), unix_timestamp(current_timestamp), current_timestamp, 'shahar@komoona.com'),</v>
      </c>
    </row>
    <row r="359" spans="1:23" ht="43.2" x14ac:dyDescent="0.3">
      <c r="A359" t="s">
        <v>1821</v>
      </c>
      <c r="B359">
        <v>0.33100000000000002</v>
      </c>
      <c r="C359">
        <v>0.32990936555891237</v>
      </c>
      <c r="D359" t="s">
        <v>37</v>
      </c>
      <c r="E359" t="s">
        <v>34</v>
      </c>
      <c r="F359">
        <v>0.2640483383685801</v>
      </c>
      <c r="G359">
        <f>VLOOKUP(E359,Sheet1!$AC$2:$AN$8,9,FALSE)*100</f>
        <v>15</v>
      </c>
      <c r="H359">
        <v>0.15</v>
      </c>
      <c r="I359">
        <v>4.965E-2</v>
      </c>
      <c r="J359" t="s">
        <v>6201</v>
      </c>
      <c r="K359">
        <v>-5.9550000000000006E-2</v>
      </c>
      <c r="L359">
        <f>VLOOKUP(D359,Sheet1!$AC$2:$AO$8,13,FALSE)</f>
        <v>2</v>
      </c>
      <c r="M359" t="s">
        <v>6203</v>
      </c>
      <c r="N359">
        <f>VLOOKUP(E359,Sheet1!$AC$2:$AO$8,13,FALSE)</f>
        <v>1</v>
      </c>
      <c r="O359" t="s">
        <v>6204</v>
      </c>
      <c r="P359" t="str">
        <f>M359&amp;N359&amp;O359&amp;A359&amp;"';"</f>
        <v>update kmn_layouts set optimization_goal_id = 1 where layoutid='4fb6e4c48d5ce310ae69ce7afb89a88f';</v>
      </c>
      <c r="Q359" t="s">
        <v>6205</v>
      </c>
      <c r="R359" s="52" t="s">
        <v>6206</v>
      </c>
      <c r="S359" s="52" t="s">
        <v>6207</v>
      </c>
      <c r="T359" s="29" t="str">
        <f>Q359&amp;A359&amp;R359&amp;N359&amp;","&amp;L359&amp;S359</f>
        <v>insert into kmn_history(entity_type, change_id, entity_id, field, new_value, old_value, updated_by,timestamp) values ('placement', replace(uuid(),'-',''), '4fb6e4c48d5ce310ae69ce7afb89a88f', 'optimization_goal_id',1,2,'shahar@komoona.com', unix_timestamp());</v>
      </c>
      <c r="U359" t="s">
        <v>6211</v>
      </c>
      <c r="V359" t="s">
        <v>6209</v>
      </c>
      <c r="W359" t="str">
        <f t="shared" si="5"/>
        <v>('4fb6e4c48d5ce310ae69ce7afb89a88f',15,'komoona',date(current_timestamp), unix_timestamp(current_timestamp), current_timestamp, 'shahar@komoona.com'),</v>
      </c>
    </row>
    <row r="360" spans="1:23" ht="43.2" x14ac:dyDescent="0.3">
      <c r="A360" t="s">
        <v>1822</v>
      </c>
      <c r="B360">
        <v>1.4463000000000001</v>
      </c>
      <c r="C360">
        <v>0.2425499550577335</v>
      </c>
      <c r="D360" t="s">
        <v>37</v>
      </c>
      <c r="E360" t="s">
        <v>34</v>
      </c>
      <c r="F360">
        <v>0.21689829219387419</v>
      </c>
      <c r="G360">
        <f>VLOOKUP(E360,Sheet1!$AC$2:$AN$8,9,FALSE)*100</f>
        <v>15</v>
      </c>
      <c r="H360">
        <v>0.15</v>
      </c>
      <c r="I360">
        <v>0.21694500000000003</v>
      </c>
      <c r="J360" t="s">
        <v>6201</v>
      </c>
      <c r="K360">
        <v>-0.13385499999999997</v>
      </c>
      <c r="L360">
        <f>VLOOKUP(D360,Sheet1!$AC$2:$AO$8,13,FALSE)</f>
        <v>2</v>
      </c>
      <c r="M360" t="s">
        <v>6203</v>
      </c>
      <c r="N360">
        <f>VLOOKUP(E360,Sheet1!$AC$2:$AO$8,13,FALSE)</f>
        <v>1</v>
      </c>
      <c r="O360" t="s">
        <v>6204</v>
      </c>
      <c r="P360" t="str">
        <f>M360&amp;N360&amp;O360&amp;A360&amp;"';"</f>
        <v>update kmn_layouts set optimization_goal_id = 1 where layoutid='500172951ec3a71b4b4ce9ea9ca8e122';</v>
      </c>
      <c r="Q360" t="s">
        <v>6205</v>
      </c>
      <c r="R360" s="52" t="s">
        <v>6206</v>
      </c>
      <c r="S360" s="52" t="s">
        <v>6207</v>
      </c>
      <c r="T360" s="29" t="str">
        <f>Q360&amp;A360&amp;R360&amp;N360&amp;","&amp;L360&amp;S360</f>
        <v>insert into kmn_history(entity_type, change_id, entity_id, field, new_value, old_value, updated_by,timestamp) values ('placement', replace(uuid(),'-',''), '500172951ec3a71b4b4ce9ea9ca8e122', 'optimization_goal_id',1,2,'shahar@komoona.com', unix_timestamp());</v>
      </c>
      <c r="U360" t="s">
        <v>6211</v>
      </c>
      <c r="V360" t="s">
        <v>6209</v>
      </c>
      <c r="W360" t="str">
        <f t="shared" si="5"/>
        <v>('500172951ec3a71b4b4ce9ea9ca8e122',15,'komoona',date(current_timestamp), unix_timestamp(current_timestamp), current_timestamp, 'shahar@komoona.com'),</v>
      </c>
    </row>
    <row r="361" spans="1:23" ht="43.2" x14ac:dyDescent="0.3">
      <c r="A361" t="s">
        <v>907</v>
      </c>
      <c r="B361">
        <v>4.0439999999999996</v>
      </c>
      <c r="C361">
        <v>0.21352621167161226</v>
      </c>
      <c r="D361" t="s">
        <v>33</v>
      </c>
      <c r="E361" t="s">
        <v>42</v>
      </c>
      <c r="F361">
        <v>0.21352621167161218</v>
      </c>
      <c r="G361">
        <f>VLOOKUP(E361,Sheet1!$AC$2:$AN$8,9,FALSE)*100</f>
        <v>5</v>
      </c>
      <c r="H361">
        <v>0.05</v>
      </c>
      <c r="I361">
        <v>0.20219999999999999</v>
      </c>
      <c r="J361" t="s">
        <v>6201</v>
      </c>
      <c r="K361">
        <v>-0.6613</v>
      </c>
      <c r="L361">
        <f>VLOOKUP(D361,Sheet1!$AC$2:$AO$8,13,FALSE)</f>
        <v>3</v>
      </c>
      <c r="M361" t="s">
        <v>6203</v>
      </c>
      <c r="N361">
        <f>VLOOKUP(E361,Sheet1!$AC$2:$AO$8,13,FALSE)</f>
        <v>4</v>
      </c>
      <c r="O361" t="s">
        <v>6204</v>
      </c>
      <c r="P361" t="str">
        <f>M361&amp;N361&amp;O361&amp;A361&amp;"';"</f>
        <v>update kmn_layouts set optimization_goal_id = 4 where layoutid='505ce40d8895a573d295106f5464d860';</v>
      </c>
      <c r="Q361" t="s">
        <v>6205</v>
      </c>
      <c r="R361" s="52" t="s">
        <v>6206</v>
      </c>
      <c r="S361" s="52" t="s">
        <v>6207</v>
      </c>
      <c r="T361" s="29" t="str">
        <f>Q361&amp;A361&amp;R361&amp;N361&amp;","&amp;L361&amp;S361</f>
        <v>insert into kmn_history(entity_type, change_id, entity_id, field, new_value, old_value, updated_by,timestamp) values ('placement', replace(uuid(),'-',''), '505ce40d8895a573d295106f5464d860', 'optimization_goal_id',4,3,'shahar@komoona.com', unix_timestamp());</v>
      </c>
      <c r="U361" t="s">
        <v>6211</v>
      </c>
      <c r="V361" t="s">
        <v>6209</v>
      </c>
      <c r="W361" t="str">
        <f t="shared" si="5"/>
        <v>('505ce40d8895a573d295106f5464d860',5,'komoona',date(current_timestamp), unix_timestamp(current_timestamp), current_timestamp, 'shahar@komoona.com'),</v>
      </c>
    </row>
    <row r="362" spans="1:23" ht="43.2" x14ac:dyDescent="0.3">
      <c r="A362" t="s">
        <v>1421</v>
      </c>
      <c r="B362">
        <v>240.04610000000002</v>
      </c>
      <c r="C362">
        <v>0.25498727119499126</v>
      </c>
      <c r="D362" t="s">
        <v>37</v>
      </c>
      <c r="E362" t="s">
        <v>34</v>
      </c>
      <c r="F362">
        <v>0.28474988762575204</v>
      </c>
      <c r="G362">
        <f>VLOOKUP(E362,Sheet1!$AC$2:$AN$8,9,FALSE)*100</f>
        <v>15</v>
      </c>
      <c r="H362">
        <v>0.15</v>
      </c>
      <c r="I362">
        <v>36.006914999999999</v>
      </c>
      <c r="J362" t="s">
        <v>6201</v>
      </c>
      <c r="K362">
        <v>-25.201784999999994</v>
      </c>
      <c r="L362">
        <f>VLOOKUP(D362,Sheet1!$AC$2:$AO$8,13,FALSE)</f>
        <v>2</v>
      </c>
      <c r="M362" t="s">
        <v>6203</v>
      </c>
      <c r="N362">
        <f>VLOOKUP(E362,Sheet1!$AC$2:$AO$8,13,FALSE)</f>
        <v>1</v>
      </c>
      <c r="O362" t="s">
        <v>6204</v>
      </c>
      <c r="P362" t="str">
        <f>M362&amp;N362&amp;O362&amp;A362&amp;"';"</f>
        <v>update kmn_layouts set optimization_goal_id = 1 where layoutid='505e065988a0635e2495932e3413b4e4';</v>
      </c>
      <c r="Q362" t="s">
        <v>6205</v>
      </c>
      <c r="R362" s="52" t="s">
        <v>6206</v>
      </c>
      <c r="S362" s="52" t="s">
        <v>6207</v>
      </c>
      <c r="T362" s="29" t="str">
        <f>Q362&amp;A362&amp;R362&amp;N362&amp;","&amp;L362&amp;S362</f>
        <v>insert into kmn_history(entity_type, change_id, entity_id, field, new_value, old_value, updated_by,timestamp) values ('placement', replace(uuid(),'-',''), '505e065988a0635e2495932e3413b4e4', 'optimization_goal_id',1,2,'shahar@komoona.com', unix_timestamp());</v>
      </c>
      <c r="U362" t="s">
        <v>6211</v>
      </c>
      <c r="V362" t="s">
        <v>6209</v>
      </c>
      <c r="W362" t="str">
        <f t="shared" si="5"/>
        <v>('505e065988a0635e2495932e3413b4e4',15,'komoona',date(current_timestamp), unix_timestamp(current_timestamp), current_timestamp, 'shahar@komoona.com'),</v>
      </c>
    </row>
    <row r="363" spans="1:23" ht="43.2" x14ac:dyDescent="0.3">
      <c r="A363" t="s">
        <v>746</v>
      </c>
      <c r="B363">
        <v>5.91</v>
      </c>
      <c r="C363">
        <v>0.24861252115059226</v>
      </c>
      <c r="D363" t="s">
        <v>37</v>
      </c>
      <c r="E363" t="s">
        <v>42</v>
      </c>
      <c r="F363">
        <v>0.26646362098138748</v>
      </c>
      <c r="G363">
        <f>VLOOKUP(E363,Sheet1!$AC$2:$AN$8,9,FALSE)*100</f>
        <v>5</v>
      </c>
      <c r="H363">
        <v>0.05</v>
      </c>
      <c r="I363">
        <v>0.29550000000000004</v>
      </c>
      <c r="J363" t="s">
        <v>6201</v>
      </c>
      <c r="K363">
        <v>-1.1738000000000002</v>
      </c>
      <c r="L363">
        <f>VLOOKUP(D363,Sheet1!$AC$2:$AO$8,13,FALSE)</f>
        <v>2</v>
      </c>
      <c r="M363" t="s">
        <v>6203</v>
      </c>
      <c r="N363">
        <f>VLOOKUP(E363,Sheet1!$AC$2:$AO$8,13,FALSE)</f>
        <v>4</v>
      </c>
      <c r="O363" t="s">
        <v>6204</v>
      </c>
      <c r="P363" t="str">
        <f>M363&amp;N363&amp;O363&amp;A363&amp;"';"</f>
        <v>update kmn_layouts set optimization_goal_id = 4 where layoutid='50b1cd50d9f74c843498b2709abb6f17';</v>
      </c>
      <c r="Q363" t="s">
        <v>6205</v>
      </c>
      <c r="R363" s="52" t="s">
        <v>6206</v>
      </c>
      <c r="S363" s="52" t="s">
        <v>6207</v>
      </c>
      <c r="T363" s="29" t="str">
        <f>Q363&amp;A363&amp;R363&amp;N363&amp;","&amp;L363&amp;S363</f>
        <v>insert into kmn_history(entity_type, change_id, entity_id, field, new_value, old_value, updated_by,timestamp) values ('placement', replace(uuid(),'-',''), '50b1cd50d9f74c843498b2709abb6f17', 'optimization_goal_id',4,2,'shahar@komoona.com', unix_timestamp());</v>
      </c>
      <c r="U363" t="s">
        <v>6211</v>
      </c>
      <c r="V363" t="s">
        <v>6209</v>
      </c>
      <c r="W363" t="str">
        <f t="shared" si="5"/>
        <v>('50b1cd50d9f74c843498b2709abb6f17',5,'komoona',date(current_timestamp), unix_timestamp(current_timestamp), current_timestamp, 'shahar@komoona.com'),</v>
      </c>
    </row>
    <row r="364" spans="1:23" ht="43.2" x14ac:dyDescent="0.3">
      <c r="A364" t="s">
        <v>1527</v>
      </c>
      <c r="B364">
        <v>113.2757</v>
      </c>
      <c r="C364">
        <v>0.24997859205460657</v>
      </c>
      <c r="D364" t="s">
        <v>37</v>
      </c>
      <c r="E364" t="s">
        <v>34</v>
      </c>
      <c r="F364">
        <v>0.32181906622514794</v>
      </c>
      <c r="G364">
        <f>VLOOKUP(E364,Sheet1!$AC$2:$AN$8,9,FALSE)*100</f>
        <v>15</v>
      </c>
      <c r="H364">
        <v>0.15</v>
      </c>
      <c r="I364">
        <v>16.991354999999999</v>
      </c>
      <c r="J364" t="s">
        <v>6201</v>
      </c>
      <c r="K364">
        <v>-11.325144999999999</v>
      </c>
      <c r="L364">
        <f>VLOOKUP(D364,Sheet1!$AC$2:$AO$8,13,FALSE)</f>
        <v>2</v>
      </c>
      <c r="M364" t="s">
        <v>6203</v>
      </c>
      <c r="N364">
        <f>VLOOKUP(E364,Sheet1!$AC$2:$AO$8,13,FALSE)</f>
        <v>1</v>
      </c>
      <c r="O364" t="s">
        <v>6204</v>
      </c>
      <c r="P364" t="str">
        <f>M364&amp;N364&amp;O364&amp;A364&amp;"';"</f>
        <v>update kmn_layouts set optimization_goal_id = 1 where layoutid='50bba518c758eb23fa8ac60e749cd394';</v>
      </c>
      <c r="Q364" t="s">
        <v>6205</v>
      </c>
      <c r="R364" s="52" t="s">
        <v>6206</v>
      </c>
      <c r="S364" s="52" t="s">
        <v>6207</v>
      </c>
      <c r="T364" s="29" t="str">
        <f>Q364&amp;A364&amp;R364&amp;N364&amp;","&amp;L364&amp;S364</f>
        <v>insert into kmn_history(entity_type, change_id, entity_id, field, new_value, old_value, updated_by,timestamp) values ('placement', replace(uuid(),'-',''), '50bba518c758eb23fa8ac60e749cd394', 'optimization_goal_id',1,2,'shahar@komoona.com', unix_timestamp());</v>
      </c>
      <c r="U364" t="s">
        <v>6211</v>
      </c>
      <c r="V364" t="s">
        <v>6209</v>
      </c>
      <c r="W364" t="str">
        <f t="shared" si="5"/>
        <v>('50bba518c758eb23fa8ac60e749cd394',15,'komoona',date(current_timestamp), unix_timestamp(current_timestamp), current_timestamp, 'shahar@komoona.com'),</v>
      </c>
    </row>
    <row r="365" spans="1:23" ht="43.2" x14ac:dyDescent="0.3">
      <c r="A365" t="s">
        <v>792</v>
      </c>
      <c r="B365">
        <v>57.734100000000012</v>
      </c>
      <c r="C365">
        <v>0.24988178563448635</v>
      </c>
      <c r="D365" t="s">
        <v>37</v>
      </c>
      <c r="E365" t="s">
        <v>34</v>
      </c>
      <c r="F365">
        <v>0.36042131080245482</v>
      </c>
      <c r="G365">
        <f>VLOOKUP(E365,Sheet1!$AC$2:$AN$8,9,FALSE)*100</f>
        <v>15</v>
      </c>
      <c r="H365">
        <v>0.15</v>
      </c>
      <c r="I365">
        <v>8.6601150000000011</v>
      </c>
      <c r="J365" t="s">
        <v>6201</v>
      </c>
      <c r="K365">
        <v>-5.766585000000001</v>
      </c>
      <c r="L365">
        <f>VLOOKUP(D365,Sheet1!$AC$2:$AO$8,13,FALSE)</f>
        <v>2</v>
      </c>
      <c r="M365" t="s">
        <v>6203</v>
      </c>
      <c r="N365">
        <f>VLOOKUP(E365,Sheet1!$AC$2:$AO$8,13,FALSE)</f>
        <v>1</v>
      </c>
      <c r="O365" t="s">
        <v>6204</v>
      </c>
      <c r="P365" t="str">
        <f>M365&amp;N365&amp;O365&amp;A365&amp;"';"</f>
        <v>update kmn_layouts set optimization_goal_id = 1 where layoutid='512cc2fc6a64e16729b04619a6177f83';</v>
      </c>
      <c r="Q365" t="s">
        <v>6205</v>
      </c>
      <c r="R365" s="52" t="s">
        <v>6206</v>
      </c>
      <c r="S365" s="52" t="s">
        <v>6207</v>
      </c>
      <c r="T365" s="29" t="str">
        <f>Q365&amp;A365&amp;R365&amp;N365&amp;","&amp;L365&amp;S365</f>
        <v>insert into kmn_history(entity_type, change_id, entity_id, field, new_value, old_value, updated_by,timestamp) values ('placement', replace(uuid(),'-',''), '512cc2fc6a64e16729b04619a6177f83', 'optimization_goal_id',1,2,'shahar@komoona.com', unix_timestamp());</v>
      </c>
      <c r="U365" t="s">
        <v>6211</v>
      </c>
      <c r="V365" t="s">
        <v>6209</v>
      </c>
      <c r="W365" t="str">
        <f t="shared" si="5"/>
        <v>('512cc2fc6a64e16729b04619a6177f83',15,'komoona',date(current_timestamp), unix_timestamp(current_timestamp), current_timestamp, 'shahar@komoona.com'),</v>
      </c>
    </row>
    <row r="366" spans="1:23" ht="43.2" x14ac:dyDescent="0.3">
      <c r="A366" t="s">
        <v>2747</v>
      </c>
      <c r="B366">
        <v>0.41159999999999997</v>
      </c>
      <c r="C366">
        <v>0.24902818270165214</v>
      </c>
      <c r="D366" t="s">
        <v>37</v>
      </c>
      <c r="E366" t="s">
        <v>34</v>
      </c>
      <c r="F366">
        <v>-1.0689990281827134E-2</v>
      </c>
      <c r="G366">
        <f>VLOOKUP(E366,Sheet1!$AC$2:$AN$8,9,FALSE)*100</f>
        <v>15</v>
      </c>
      <c r="H366">
        <v>-1.0689990281827134E-2</v>
      </c>
      <c r="I366">
        <v>-4.400000000000048E-3</v>
      </c>
      <c r="J366" t="s">
        <v>6201</v>
      </c>
      <c r="K366">
        <v>-0.10690000000000005</v>
      </c>
      <c r="L366">
        <f>VLOOKUP(D366,Sheet1!$AC$2:$AO$8,13,FALSE)</f>
        <v>2</v>
      </c>
      <c r="M366" t="s">
        <v>6203</v>
      </c>
      <c r="N366">
        <f>VLOOKUP(E366,Sheet1!$AC$2:$AO$8,13,FALSE)</f>
        <v>1</v>
      </c>
      <c r="O366" t="s">
        <v>6204</v>
      </c>
      <c r="P366" t="str">
        <f>M366&amp;N366&amp;O366&amp;A366&amp;"';"</f>
        <v>update kmn_layouts set optimization_goal_id = 1 where layoutid='5135682a3d0a23e5eb90240b8bdb690c';</v>
      </c>
      <c r="Q366" t="s">
        <v>6205</v>
      </c>
      <c r="R366" s="52" t="s">
        <v>6206</v>
      </c>
      <c r="S366" s="52" t="s">
        <v>6207</v>
      </c>
      <c r="T366" s="29" t="str">
        <f>Q366&amp;A366&amp;R366&amp;N366&amp;","&amp;L366&amp;S366</f>
        <v>insert into kmn_history(entity_type, change_id, entity_id, field, new_value, old_value, updated_by,timestamp) values ('placement', replace(uuid(),'-',''), '5135682a3d0a23e5eb90240b8bdb690c', 'optimization_goal_id',1,2,'shahar@komoona.com', unix_timestamp());</v>
      </c>
      <c r="U366" t="s">
        <v>6211</v>
      </c>
      <c r="V366" t="s">
        <v>6209</v>
      </c>
      <c r="W366" t="str">
        <f t="shared" si="5"/>
        <v>('5135682a3d0a23e5eb90240b8bdb690c',15,'komoona',date(current_timestamp), unix_timestamp(current_timestamp), current_timestamp, 'shahar@komoona.com'),</v>
      </c>
    </row>
    <row r="367" spans="1:23" ht="43.2" x14ac:dyDescent="0.3">
      <c r="A367" t="s">
        <v>2594</v>
      </c>
      <c r="B367">
        <v>71.676099999999991</v>
      </c>
      <c r="C367">
        <v>0.22470530623178442</v>
      </c>
      <c r="D367" t="s">
        <v>37</v>
      </c>
      <c r="E367" t="s">
        <v>34</v>
      </c>
      <c r="F367">
        <v>0.23270448587464992</v>
      </c>
      <c r="G367">
        <f>VLOOKUP(E367,Sheet1!$AC$2:$AN$8,9,FALSE)*100</f>
        <v>15</v>
      </c>
      <c r="H367">
        <v>0.15</v>
      </c>
      <c r="I367">
        <v>10.751414999999998</v>
      </c>
      <c r="J367" t="s">
        <v>6201</v>
      </c>
      <c r="K367">
        <v>-5.3545850000000037</v>
      </c>
      <c r="L367">
        <f>VLOOKUP(D367,Sheet1!$AC$2:$AO$8,13,FALSE)</f>
        <v>2</v>
      </c>
      <c r="M367" t="s">
        <v>6203</v>
      </c>
      <c r="N367">
        <f>VLOOKUP(E367,Sheet1!$AC$2:$AO$8,13,FALSE)</f>
        <v>1</v>
      </c>
      <c r="O367" t="s">
        <v>6204</v>
      </c>
      <c r="P367" t="str">
        <f>M367&amp;N367&amp;O367&amp;A367&amp;"';"</f>
        <v>update kmn_layouts set optimization_goal_id = 1 where layoutid='5212f382e71217a2e05a626752b60935';</v>
      </c>
      <c r="Q367" t="s">
        <v>6205</v>
      </c>
      <c r="R367" s="52" t="s">
        <v>6206</v>
      </c>
      <c r="S367" s="52" t="s">
        <v>6207</v>
      </c>
      <c r="T367" s="29" t="str">
        <f>Q367&amp;A367&amp;R367&amp;N367&amp;","&amp;L367&amp;S367</f>
        <v>insert into kmn_history(entity_type, change_id, entity_id, field, new_value, old_value, updated_by,timestamp) values ('placement', replace(uuid(),'-',''), '5212f382e71217a2e05a626752b60935', 'optimization_goal_id',1,2,'shahar@komoona.com', unix_timestamp());</v>
      </c>
      <c r="U367" t="s">
        <v>6211</v>
      </c>
      <c r="V367" t="s">
        <v>6209</v>
      </c>
      <c r="W367" t="str">
        <f t="shared" si="5"/>
        <v>('5212f382e71217a2e05a626752b60935',15,'komoona',date(current_timestamp), unix_timestamp(current_timestamp), current_timestamp, 'shahar@komoona.com'),</v>
      </c>
    </row>
    <row r="368" spans="1:23" ht="43.2" x14ac:dyDescent="0.3">
      <c r="A368" t="s">
        <v>2789</v>
      </c>
      <c r="B368">
        <v>113.264</v>
      </c>
      <c r="C368">
        <v>0.11838713095069926</v>
      </c>
      <c r="D368" t="s">
        <v>34</v>
      </c>
      <c r="E368" t="s">
        <v>42</v>
      </c>
      <c r="F368">
        <v>0.11838713095069926</v>
      </c>
      <c r="G368">
        <f>VLOOKUP(E368,Sheet1!$AC$2:$AN$8,9,FALSE)*100</f>
        <v>5</v>
      </c>
      <c r="H368">
        <v>0.05</v>
      </c>
      <c r="I368">
        <v>5.6631999999999998</v>
      </c>
      <c r="J368" t="s">
        <v>6201</v>
      </c>
      <c r="K368">
        <v>-7.7458000000000009</v>
      </c>
      <c r="L368">
        <f>VLOOKUP(D368,Sheet1!$AC$2:$AO$8,13,FALSE)</f>
        <v>1</v>
      </c>
      <c r="M368" t="s">
        <v>6203</v>
      </c>
      <c r="N368">
        <f>VLOOKUP(E368,Sheet1!$AC$2:$AO$8,13,FALSE)</f>
        <v>4</v>
      </c>
      <c r="O368" t="s">
        <v>6204</v>
      </c>
      <c r="P368" t="str">
        <f>M368&amp;N368&amp;O368&amp;A368&amp;"';"</f>
        <v>update kmn_layouts set optimization_goal_id = 4 where layoutid='522170985d37fd30e319376792ac8cf3';</v>
      </c>
      <c r="Q368" t="s">
        <v>6205</v>
      </c>
      <c r="R368" s="52" t="s">
        <v>6206</v>
      </c>
      <c r="S368" s="52" t="s">
        <v>6207</v>
      </c>
      <c r="T368" s="29" t="str">
        <f>Q368&amp;A368&amp;R368&amp;N368&amp;","&amp;L368&amp;S368</f>
        <v>insert into kmn_history(entity_type, change_id, entity_id, field, new_value, old_value, updated_by,timestamp) values ('placement', replace(uuid(),'-',''), '522170985d37fd30e319376792ac8cf3', 'optimization_goal_id',4,1,'shahar@komoona.com', unix_timestamp());</v>
      </c>
      <c r="U368" t="s">
        <v>6211</v>
      </c>
      <c r="V368" t="s">
        <v>6209</v>
      </c>
      <c r="W368" t="str">
        <f t="shared" si="5"/>
        <v>('522170985d37fd30e319376792ac8cf3',5,'komoona',date(current_timestamp), unix_timestamp(current_timestamp), current_timestamp, 'shahar@komoona.com'),</v>
      </c>
    </row>
    <row r="369" spans="1:23" ht="43.2" x14ac:dyDescent="0.3">
      <c r="A369" t="s">
        <v>1823</v>
      </c>
      <c r="B369">
        <v>6.9688999999999997</v>
      </c>
      <c r="C369">
        <v>0.29403492660247676</v>
      </c>
      <c r="D369" t="s">
        <v>37</v>
      </c>
      <c r="E369" t="s">
        <v>34</v>
      </c>
      <c r="F369">
        <v>0.30692074789421575</v>
      </c>
      <c r="G369">
        <f>VLOOKUP(E369,Sheet1!$AC$2:$AN$8,9,FALSE)*100</f>
        <v>15</v>
      </c>
      <c r="H369">
        <v>0.15</v>
      </c>
      <c r="I369">
        <v>1.0453349999999999</v>
      </c>
      <c r="J369" t="s">
        <v>6201</v>
      </c>
      <c r="K369">
        <v>-1.0037650000000002</v>
      </c>
      <c r="L369">
        <f>VLOOKUP(D369,Sheet1!$AC$2:$AO$8,13,FALSE)</f>
        <v>2</v>
      </c>
      <c r="M369" t="s">
        <v>6203</v>
      </c>
      <c r="N369">
        <f>VLOOKUP(E369,Sheet1!$AC$2:$AO$8,13,FALSE)</f>
        <v>1</v>
      </c>
      <c r="O369" t="s">
        <v>6204</v>
      </c>
      <c r="P369" t="str">
        <f>M369&amp;N369&amp;O369&amp;A369&amp;"';"</f>
        <v>update kmn_layouts set optimization_goal_id = 1 where layoutid='526840d46459230648ae48e4c45c0dac';</v>
      </c>
      <c r="Q369" t="s">
        <v>6205</v>
      </c>
      <c r="R369" s="52" t="s">
        <v>6206</v>
      </c>
      <c r="S369" s="52" t="s">
        <v>6207</v>
      </c>
      <c r="T369" s="29" t="str">
        <f>Q369&amp;A369&amp;R369&amp;N369&amp;","&amp;L369&amp;S369</f>
        <v>insert into kmn_history(entity_type, change_id, entity_id, field, new_value, old_value, updated_by,timestamp) values ('placement', replace(uuid(),'-',''), '526840d46459230648ae48e4c45c0dac', 'optimization_goal_id',1,2,'shahar@komoona.com', unix_timestamp());</v>
      </c>
      <c r="U369" t="s">
        <v>6211</v>
      </c>
      <c r="V369" t="s">
        <v>6209</v>
      </c>
      <c r="W369" t="str">
        <f t="shared" si="5"/>
        <v>('526840d46459230648ae48e4c45c0dac',15,'komoona',date(current_timestamp), unix_timestamp(current_timestamp), current_timestamp, 'shahar@komoona.com'),</v>
      </c>
    </row>
    <row r="370" spans="1:23" ht="43.2" x14ac:dyDescent="0.3">
      <c r="A370" t="s">
        <v>296</v>
      </c>
      <c r="B370">
        <v>1512.8598000000002</v>
      </c>
      <c r="C370">
        <v>0.21644239605018256</v>
      </c>
      <c r="D370" t="s">
        <v>45</v>
      </c>
      <c r="E370" t="s">
        <v>37</v>
      </c>
      <c r="F370">
        <v>0.21644239605018267</v>
      </c>
      <c r="G370">
        <f>VLOOKUP(E370,Sheet1!$AC$2:$AN$8,9,FALSE)*100</f>
        <v>25</v>
      </c>
      <c r="H370">
        <v>0.21644239605018267</v>
      </c>
      <c r="I370">
        <v>327.44700000000017</v>
      </c>
      <c r="J370" t="s">
        <v>6201</v>
      </c>
      <c r="K370">
        <v>0</v>
      </c>
      <c r="L370">
        <f>VLOOKUP(D370,Sheet1!$AC$2:$AO$8,13,FALSE)</f>
        <v>5</v>
      </c>
      <c r="M370" t="s">
        <v>6203</v>
      </c>
      <c r="N370">
        <f>VLOOKUP(E370,Sheet1!$AC$2:$AO$8,13,FALSE)</f>
        <v>2</v>
      </c>
      <c r="O370" t="s">
        <v>6204</v>
      </c>
      <c r="P370" t="str">
        <f>M370&amp;N370&amp;O370&amp;A370&amp;"';"</f>
        <v>update kmn_layouts set optimization_goal_id = 2 where layoutid='52cc904247457df47b15015a96175ee6';</v>
      </c>
      <c r="Q370" t="s">
        <v>6205</v>
      </c>
      <c r="R370" s="52" t="s">
        <v>6206</v>
      </c>
      <c r="S370" s="52" t="s">
        <v>6207</v>
      </c>
      <c r="T370" s="29" t="str">
        <f>Q370&amp;A370&amp;R370&amp;N370&amp;","&amp;L370&amp;S370</f>
        <v>insert into kmn_history(entity_type, change_id, entity_id, field, new_value, old_value, updated_by,timestamp) values ('placement', replace(uuid(),'-',''), '52cc904247457df47b15015a96175ee6', 'optimization_goal_id',2,5,'shahar@komoona.com', unix_timestamp());</v>
      </c>
      <c r="U370" t="s">
        <v>6211</v>
      </c>
      <c r="V370" t="s">
        <v>6209</v>
      </c>
      <c r="W370" t="str">
        <f t="shared" si="5"/>
        <v>('52cc904247457df47b15015a96175ee6',25,'komoona',date(current_timestamp), unix_timestamp(current_timestamp), current_timestamp, 'shahar@komoona.com'),</v>
      </c>
    </row>
    <row r="371" spans="1:23" ht="43.2" x14ac:dyDescent="0.3">
      <c r="A371" t="s">
        <v>334</v>
      </c>
      <c r="B371">
        <v>1389.6409000000003</v>
      </c>
      <c r="C371">
        <v>0.1000000791571405</v>
      </c>
      <c r="D371" t="s">
        <v>33</v>
      </c>
      <c r="E371" t="s">
        <v>37</v>
      </c>
      <c r="F371">
        <v>0.63855640691059112</v>
      </c>
      <c r="G371">
        <f>VLOOKUP(E371,Sheet1!$AC$2:$AN$8,9,FALSE)*100</f>
        <v>25</v>
      </c>
      <c r="H371">
        <v>0.25</v>
      </c>
      <c r="I371">
        <v>347.41022500000008</v>
      </c>
      <c r="J371" t="s">
        <v>6201</v>
      </c>
      <c r="K371">
        <v>208.44602500000008</v>
      </c>
      <c r="L371">
        <f>VLOOKUP(D371,Sheet1!$AC$2:$AO$8,13,FALSE)</f>
        <v>3</v>
      </c>
      <c r="M371" t="s">
        <v>6203</v>
      </c>
      <c r="N371">
        <f>VLOOKUP(E371,Sheet1!$AC$2:$AO$8,13,FALSE)</f>
        <v>2</v>
      </c>
      <c r="O371" t="s">
        <v>6204</v>
      </c>
      <c r="P371" t="str">
        <f>M371&amp;N371&amp;O371&amp;A371&amp;"';"</f>
        <v>update kmn_layouts set optimization_goal_id = 2 where layoutid='53068b21a0704d24223644f0d930af48';</v>
      </c>
      <c r="Q371" t="s">
        <v>6205</v>
      </c>
      <c r="R371" s="52" t="s">
        <v>6206</v>
      </c>
      <c r="S371" s="52" t="s">
        <v>6207</v>
      </c>
      <c r="T371" s="29" t="str">
        <f>Q371&amp;A371&amp;R371&amp;N371&amp;","&amp;L371&amp;S371</f>
        <v>insert into kmn_history(entity_type, change_id, entity_id, field, new_value, old_value, updated_by,timestamp) values ('placement', replace(uuid(),'-',''), '53068b21a0704d24223644f0d930af48', 'optimization_goal_id',2,3,'shahar@komoona.com', unix_timestamp());</v>
      </c>
      <c r="U371" t="s">
        <v>6211</v>
      </c>
      <c r="V371" t="s">
        <v>6209</v>
      </c>
      <c r="W371" t="str">
        <f t="shared" si="5"/>
        <v>('53068b21a0704d24223644f0d930af48',25,'komoona',date(current_timestamp), unix_timestamp(current_timestamp), current_timestamp, 'shahar@komoona.com'),</v>
      </c>
    </row>
    <row r="372" spans="1:23" ht="43.2" x14ac:dyDescent="0.3">
      <c r="A372" t="s">
        <v>1512</v>
      </c>
      <c r="B372">
        <v>722.44600000000003</v>
      </c>
      <c r="C372">
        <v>0.24999584744050077</v>
      </c>
      <c r="D372" t="s">
        <v>37</v>
      </c>
      <c r="E372" t="s">
        <v>34</v>
      </c>
      <c r="F372">
        <v>0.44782585826483912</v>
      </c>
      <c r="G372">
        <f>VLOOKUP(E372,Sheet1!$AC$2:$AN$8,9,FALSE)*100</f>
        <v>15</v>
      </c>
      <c r="H372">
        <v>0.15</v>
      </c>
      <c r="I372">
        <v>108.3669</v>
      </c>
      <c r="J372" t="s">
        <v>6201</v>
      </c>
      <c r="K372">
        <v>-72.24160000000002</v>
      </c>
      <c r="L372">
        <f>VLOOKUP(D372,Sheet1!$AC$2:$AO$8,13,FALSE)</f>
        <v>2</v>
      </c>
      <c r="M372" t="s">
        <v>6203</v>
      </c>
      <c r="N372">
        <f>VLOOKUP(E372,Sheet1!$AC$2:$AO$8,13,FALSE)</f>
        <v>1</v>
      </c>
      <c r="O372" t="s">
        <v>6204</v>
      </c>
      <c r="P372" t="str">
        <f>M372&amp;N372&amp;O372&amp;A372&amp;"';"</f>
        <v>update kmn_layouts set optimization_goal_id = 1 where layoutid='5326022f23198b0cc3722f71ddf58320';</v>
      </c>
      <c r="Q372" t="s">
        <v>6205</v>
      </c>
      <c r="R372" s="52" t="s">
        <v>6206</v>
      </c>
      <c r="S372" s="52" t="s">
        <v>6207</v>
      </c>
      <c r="T372" s="29" t="str">
        <f>Q372&amp;A372&amp;R372&amp;N372&amp;","&amp;L372&amp;S372</f>
        <v>insert into kmn_history(entity_type, change_id, entity_id, field, new_value, old_value, updated_by,timestamp) values ('placement', replace(uuid(),'-',''), '5326022f23198b0cc3722f71ddf58320', 'optimization_goal_id',1,2,'shahar@komoona.com', unix_timestamp());</v>
      </c>
      <c r="U372" t="s">
        <v>6211</v>
      </c>
      <c r="V372" t="s">
        <v>6209</v>
      </c>
      <c r="W372" t="str">
        <f t="shared" si="5"/>
        <v>('5326022f23198b0cc3722f71ddf58320',15,'komoona',date(current_timestamp), unix_timestamp(current_timestamp), current_timestamp, 'shahar@komoona.com'),</v>
      </c>
    </row>
    <row r="373" spans="1:23" ht="43.2" x14ac:dyDescent="0.3">
      <c r="A373" t="s">
        <v>1824</v>
      </c>
      <c r="B373">
        <v>1.7577</v>
      </c>
      <c r="C373">
        <v>0.2982306423166638</v>
      </c>
      <c r="D373" t="s">
        <v>37</v>
      </c>
      <c r="E373" t="s">
        <v>34</v>
      </c>
      <c r="F373">
        <v>0.29111907606531268</v>
      </c>
      <c r="G373">
        <f>VLOOKUP(E373,Sheet1!$AC$2:$AN$8,9,FALSE)*100</f>
        <v>15</v>
      </c>
      <c r="H373">
        <v>0.15</v>
      </c>
      <c r="I373">
        <v>0.26365499999999997</v>
      </c>
      <c r="J373" t="s">
        <v>6201</v>
      </c>
      <c r="K373">
        <v>-0.26054500000000003</v>
      </c>
      <c r="L373">
        <f>VLOOKUP(D373,Sheet1!$AC$2:$AO$8,13,FALSE)</f>
        <v>2</v>
      </c>
      <c r="M373" t="s">
        <v>6203</v>
      </c>
      <c r="N373">
        <f>VLOOKUP(E373,Sheet1!$AC$2:$AO$8,13,FALSE)</f>
        <v>1</v>
      </c>
      <c r="O373" t="s">
        <v>6204</v>
      </c>
      <c r="P373" t="str">
        <f>M373&amp;N373&amp;O373&amp;A373&amp;"';"</f>
        <v>update kmn_layouts set optimization_goal_id = 1 where layoutid='535cd4a84f4eaa436d394d941ed8b854';</v>
      </c>
      <c r="Q373" t="s">
        <v>6205</v>
      </c>
      <c r="R373" s="52" t="s">
        <v>6206</v>
      </c>
      <c r="S373" s="52" t="s">
        <v>6207</v>
      </c>
      <c r="T373" s="29" t="str">
        <f>Q373&amp;A373&amp;R373&amp;N373&amp;","&amp;L373&amp;S373</f>
        <v>insert into kmn_history(entity_type, change_id, entity_id, field, new_value, old_value, updated_by,timestamp) values ('placement', replace(uuid(),'-',''), '535cd4a84f4eaa436d394d941ed8b854', 'optimization_goal_id',1,2,'shahar@komoona.com', unix_timestamp());</v>
      </c>
      <c r="U373" t="s">
        <v>6211</v>
      </c>
      <c r="V373" t="s">
        <v>6209</v>
      </c>
      <c r="W373" t="str">
        <f t="shared" si="5"/>
        <v>('535cd4a84f4eaa436d394d941ed8b854',15,'komoona',date(current_timestamp), unix_timestamp(current_timestamp), current_timestamp, 'shahar@komoona.com'),</v>
      </c>
    </row>
    <row r="374" spans="1:23" ht="43.2" x14ac:dyDescent="0.3">
      <c r="A374" t="s">
        <v>793</v>
      </c>
      <c r="B374">
        <v>195.07659999999998</v>
      </c>
      <c r="C374">
        <v>0.25000025630957279</v>
      </c>
      <c r="D374" t="s">
        <v>37</v>
      </c>
      <c r="E374" t="s">
        <v>34</v>
      </c>
      <c r="F374">
        <v>0.42743645316762741</v>
      </c>
      <c r="G374">
        <f>VLOOKUP(E374,Sheet1!$AC$2:$AN$8,9,FALSE)*100</f>
        <v>15</v>
      </c>
      <c r="H374">
        <v>0.15</v>
      </c>
      <c r="I374">
        <v>29.261489999999995</v>
      </c>
      <c r="J374" t="s">
        <v>6201</v>
      </c>
      <c r="K374">
        <v>-19.507710000000003</v>
      </c>
      <c r="L374">
        <f>VLOOKUP(D374,Sheet1!$AC$2:$AO$8,13,FALSE)</f>
        <v>2</v>
      </c>
      <c r="M374" t="s">
        <v>6203</v>
      </c>
      <c r="N374">
        <f>VLOOKUP(E374,Sheet1!$AC$2:$AO$8,13,FALSE)</f>
        <v>1</v>
      </c>
      <c r="O374" t="s">
        <v>6204</v>
      </c>
      <c r="P374" t="str">
        <f>M374&amp;N374&amp;O374&amp;A374&amp;"';"</f>
        <v>update kmn_layouts set optimization_goal_id = 1 where layoutid='53a613beaf56834a4d951995f8e88c59';</v>
      </c>
      <c r="Q374" t="s">
        <v>6205</v>
      </c>
      <c r="R374" s="52" t="s">
        <v>6206</v>
      </c>
      <c r="S374" s="52" t="s">
        <v>6207</v>
      </c>
      <c r="T374" s="29" t="str">
        <f>Q374&amp;A374&amp;R374&amp;N374&amp;","&amp;L374&amp;S374</f>
        <v>insert into kmn_history(entity_type, change_id, entity_id, field, new_value, old_value, updated_by,timestamp) values ('placement', replace(uuid(),'-',''), '53a613beaf56834a4d951995f8e88c59', 'optimization_goal_id',1,2,'shahar@komoona.com', unix_timestamp());</v>
      </c>
      <c r="U374" t="s">
        <v>6211</v>
      </c>
      <c r="V374" t="s">
        <v>6209</v>
      </c>
      <c r="W374" t="str">
        <f t="shared" si="5"/>
        <v>('53a613beaf56834a4d951995f8e88c59',15,'komoona',date(current_timestamp), unix_timestamp(current_timestamp), current_timestamp, 'shahar@komoona.com'),</v>
      </c>
    </row>
    <row r="375" spans="1:23" ht="43.2" x14ac:dyDescent="0.3">
      <c r="A375" t="s">
        <v>391</v>
      </c>
      <c r="B375">
        <v>468.48290000000003</v>
      </c>
      <c r="C375">
        <v>0.24242357618602511</v>
      </c>
      <c r="D375" t="s">
        <v>37</v>
      </c>
      <c r="E375" t="s">
        <v>42</v>
      </c>
      <c r="F375">
        <v>0.25048278176215183</v>
      </c>
      <c r="G375">
        <f>VLOOKUP(E375,Sheet1!$AC$2:$AN$8,9,FALSE)*100</f>
        <v>5</v>
      </c>
      <c r="H375">
        <v>0.05</v>
      </c>
      <c r="I375">
        <v>23.424145000000003</v>
      </c>
      <c r="J375" t="s">
        <v>6201</v>
      </c>
      <c r="K375">
        <v>-90.147154999999998</v>
      </c>
      <c r="L375">
        <f>VLOOKUP(D375,Sheet1!$AC$2:$AO$8,13,FALSE)</f>
        <v>2</v>
      </c>
      <c r="M375" t="s">
        <v>6203</v>
      </c>
      <c r="N375">
        <f>VLOOKUP(E375,Sheet1!$AC$2:$AO$8,13,FALSE)</f>
        <v>4</v>
      </c>
      <c r="O375" t="s">
        <v>6204</v>
      </c>
      <c r="P375" t="str">
        <f>M375&amp;N375&amp;O375&amp;A375&amp;"';"</f>
        <v>update kmn_layouts set optimization_goal_id = 4 where layoutid='53b59e9dcc49bd55e3dd4a0e6cf9d104';</v>
      </c>
      <c r="Q375" t="s">
        <v>6205</v>
      </c>
      <c r="R375" s="52" t="s">
        <v>6206</v>
      </c>
      <c r="S375" s="52" t="s">
        <v>6207</v>
      </c>
      <c r="T375" s="29" t="str">
        <f>Q375&amp;A375&amp;R375&amp;N375&amp;","&amp;L375&amp;S375</f>
        <v>insert into kmn_history(entity_type, change_id, entity_id, field, new_value, old_value, updated_by,timestamp) values ('placement', replace(uuid(),'-',''), '53b59e9dcc49bd55e3dd4a0e6cf9d104', 'optimization_goal_id',4,2,'shahar@komoona.com', unix_timestamp());</v>
      </c>
      <c r="U375" t="s">
        <v>6211</v>
      </c>
      <c r="V375" t="s">
        <v>6209</v>
      </c>
      <c r="W375" t="str">
        <f t="shared" si="5"/>
        <v>('53b59e9dcc49bd55e3dd4a0e6cf9d104',5,'komoona',date(current_timestamp), unix_timestamp(current_timestamp), current_timestamp, 'shahar@komoona.com'),</v>
      </c>
    </row>
    <row r="376" spans="1:23" ht="43.2" x14ac:dyDescent="0.3">
      <c r="A376" t="s">
        <v>1825</v>
      </c>
      <c r="B376">
        <v>17.270699999999998</v>
      </c>
      <c r="C376">
        <v>0.28296479007799336</v>
      </c>
      <c r="D376" t="s">
        <v>37</v>
      </c>
      <c r="E376" t="s">
        <v>34</v>
      </c>
      <c r="F376">
        <v>0.29584209094014702</v>
      </c>
      <c r="G376">
        <f>VLOOKUP(E376,Sheet1!$AC$2:$AN$8,9,FALSE)*100</f>
        <v>15</v>
      </c>
      <c r="H376">
        <v>0.15</v>
      </c>
      <c r="I376">
        <v>2.5906049999999996</v>
      </c>
      <c r="J376" t="s">
        <v>6201</v>
      </c>
      <c r="K376">
        <v>-2.296395</v>
      </c>
      <c r="L376">
        <f>VLOOKUP(D376,Sheet1!$AC$2:$AO$8,13,FALSE)</f>
        <v>2</v>
      </c>
      <c r="M376" t="s">
        <v>6203</v>
      </c>
      <c r="N376">
        <f>VLOOKUP(E376,Sheet1!$AC$2:$AO$8,13,FALSE)</f>
        <v>1</v>
      </c>
      <c r="O376" t="s">
        <v>6204</v>
      </c>
      <c r="P376" t="str">
        <f>M376&amp;N376&amp;O376&amp;A376&amp;"';"</f>
        <v>update kmn_layouts set optimization_goal_id = 1 where layoutid='53c93f764304040d4f201357c38e3fb9';</v>
      </c>
      <c r="Q376" t="s">
        <v>6205</v>
      </c>
      <c r="R376" s="52" t="s">
        <v>6206</v>
      </c>
      <c r="S376" s="52" t="s">
        <v>6207</v>
      </c>
      <c r="T376" s="29" t="str">
        <f>Q376&amp;A376&amp;R376&amp;N376&amp;","&amp;L376&amp;S376</f>
        <v>insert into kmn_history(entity_type, change_id, entity_id, field, new_value, old_value, updated_by,timestamp) values ('placement', replace(uuid(),'-',''), '53c93f764304040d4f201357c38e3fb9', 'optimization_goal_id',1,2,'shahar@komoona.com', unix_timestamp());</v>
      </c>
      <c r="U376" t="s">
        <v>6211</v>
      </c>
      <c r="V376" t="s">
        <v>6209</v>
      </c>
      <c r="W376" t="str">
        <f t="shared" si="5"/>
        <v>('53c93f764304040d4f201357c38e3fb9',15,'komoona',date(current_timestamp), unix_timestamp(current_timestamp), current_timestamp, 'shahar@komoona.com'),</v>
      </c>
    </row>
    <row r="377" spans="1:23" ht="43.2" x14ac:dyDescent="0.3">
      <c r="A377" t="s">
        <v>2274</v>
      </c>
      <c r="B377">
        <v>269.07119999999998</v>
      </c>
      <c r="C377">
        <v>0.21636243492428775</v>
      </c>
      <c r="D377" t="s">
        <v>37</v>
      </c>
      <c r="E377" t="s">
        <v>34</v>
      </c>
      <c r="F377">
        <v>0.21670360856159993</v>
      </c>
      <c r="G377">
        <f>VLOOKUP(E377,Sheet1!$AC$2:$AN$8,9,FALSE)*100</f>
        <v>15</v>
      </c>
      <c r="H377">
        <v>0.15</v>
      </c>
      <c r="I377">
        <v>40.360679999999995</v>
      </c>
      <c r="J377" t="s">
        <v>6201</v>
      </c>
      <c r="K377">
        <v>-17.856220000000015</v>
      </c>
      <c r="L377">
        <f>VLOOKUP(D377,Sheet1!$AC$2:$AO$8,13,FALSE)</f>
        <v>2</v>
      </c>
      <c r="M377" t="s">
        <v>6203</v>
      </c>
      <c r="N377">
        <f>VLOOKUP(E377,Sheet1!$AC$2:$AO$8,13,FALSE)</f>
        <v>1</v>
      </c>
      <c r="O377" t="s">
        <v>6204</v>
      </c>
      <c r="P377" t="str">
        <f>M377&amp;N377&amp;O377&amp;A377&amp;"';"</f>
        <v>update kmn_layouts set optimization_goal_id = 1 where layoutid='53d747b3ebeec8ae72e74c606c9c3ba9';</v>
      </c>
      <c r="Q377" t="s">
        <v>6205</v>
      </c>
      <c r="R377" s="52" t="s">
        <v>6206</v>
      </c>
      <c r="S377" s="52" t="s">
        <v>6207</v>
      </c>
      <c r="T377" s="29" t="str">
        <f>Q377&amp;A377&amp;R377&amp;N377&amp;","&amp;L377&amp;S377</f>
        <v>insert into kmn_history(entity_type, change_id, entity_id, field, new_value, old_value, updated_by,timestamp) values ('placement', replace(uuid(),'-',''), '53d747b3ebeec8ae72e74c606c9c3ba9', 'optimization_goal_id',1,2,'shahar@komoona.com', unix_timestamp());</v>
      </c>
      <c r="U377" t="s">
        <v>6211</v>
      </c>
      <c r="V377" t="s">
        <v>6209</v>
      </c>
      <c r="W377" t="str">
        <f t="shared" si="5"/>
        <v>('53d747b3ebeec8ae72e74c606c9c3ba9',15,'komoona',date(current_timestamp), unix_timestamp(current_timestamp), current_timestamp, 'shahar@komoona.com'),</v>
      </c>
    </row>
    <row r="378" spans="1:23" ht="43.2" x14ac:dyDescent="0.3">
      <c r="A378" t="s">
        <v>1826</v>
      </c>
      <c r="B378">
        <v>2.3856000000000002</v>
      </c>
      <c r="C378">
        <v>0.27728873239436619</v>
      </c>
      <c r="D378" t="s">
        <v>37</v>
      </c>
      <c r="E378" t="s">
        <v>34</v>
      </c>
      <c r="F378">
        <v>0.28760060362173051</v>
      </c>
      <c r="G378">
        <f>VLOOKUP(E378,Sheet1!$AC$2:$AN$8,9,FALSE)*100</f>
        <v>15</v>
      </c>
      <c r="H378">
        <v>0.15</v>
      </c>
      <c r="I378">
        <v>0.35783999999999999</v>
      </c>
      <c r="J378" t="s">
        <v>6201</v>
      </c>
      <c r="K378">
        <v>-0.30365999999999999</v>
      </c>
      <c r="L378">
        <f>VLOOKUP(D378,Sheet1!$AC$2:$AO$8,13,FALSE)</f>
        <v>2</v>
      </c>
      <c r="M378" t="s">
        <v>6203</v>
      </c>
      <c r="N378">
        <f>VLOOKUP(E378,Sheet1!$AC$2:$AO$8,13,FALSE)</f>
        <v>1</v>
      </c>
      <c r="O378" t="s">
        <v>6204</v>
      </c>
      <c r="P378" t="str">
        <f>M378&amp;N378&amp;O378&amp;A378&amp;"';"</f>
        <v>update kmn_layouts set optimization_goal_id = 1 where layoutid='53dcd5d9a85e39a95e8edd2e2d072ddc';</v>
      </c>
      <c r="Q378" t="s">
        <v>6205</v>
      </c>
      <c r="R378" s="52" t="s">
        <v>6206</v>
      </c>
      <c r="S378" s="52" t="s">
        <v>6207</v>
      </c>
      <c r="T378" s="29" t="str">
        <f>Q378&amp;A378&amp;R378&amp;N378&amp;","&amp;L378&amp;S378</f>
        <v>insert into kmn_history(entity_type, change_id, entity_id, field, new_value, old_value, updated_by,timestamp) values ('placement', replace(uuid(),'-',''), '53dcd5d9a85e39a95e8edd2e2d072ddc', 'optimization_goal_id',1,2,'shahar@komoona.com', unix_timestamp());</v>
      </c>
      <c r="U378" t="s">
        <v>6211</v>
      </c>
      <c r="V378" t="s">
        <v>6209</v>
      </c>
      <c r="W378" t="str">
        <f t="shared" si="5"/>
        <v>('53dcd5d9a85e39a95e8edd2e2d072ddc',15,'komoona',date(current_timestamp), unix_timestamp(current_timestamp), current_timestamp, 'shahar@komoona.com'),</v>
      </c>
    </row>
    <row r="379" spans="1:23" ht="43.2" x14ac:dyDescent="0.3">
      <c r="A379" t="s">
        <v>1827</v>
      </c>
      <c r="B379">
        <v>0.51060000000000005</v>
      </c>
      <c r="C379">
        <v>0.33000391696043868</v>
      </c>
      <c r="D379" t="s">
        <v>37</v>
      </c>
      <c r="E379" t="s">
        <v>34</v>
      </c>
      <c r="F379">
        <v>0.23775949862906398</v>
      </c>
      <c r="G379">
        <f>VLOOKUP(E379,Sheet1!$AC$2:$AN$8,9,FALSE)*100</f>
        <v>15</v>
      </c>
      <c r="H379">
        <v>0.15</v>
      </c>
      <c r="I379">
        <v>7.6590000000000005E-2</v>
      </c>
      <c r="J379" t="s">
        <v>6201</v>
      </c>
      <c r="K379">
        <v>-9.1910000000000006E-2</v>
      </c>
      <c r="L379">
        <f>VLOOKUP(D379,Sheet1!$AC$2:$AO$8,13,FALSE)</f>
        <v>2</v>
      </c>
      <c r="M379" t="s">
        <v>6203</v>
      </c>
      <c r="N379">
        <f>VLOOKUP(E379,Sheet1!$AC$2:$AO$8,13,FALSE)</f>
        <v>1</v>
      </c>
      <c r="O379" t="s">
        <v>6204</v>
      </c>
      <c r="P379" t="str">
        <f>M379&amp;N379&amp;O379&amp;A379&amp;"';"</f>
        <v>update kmn_layouts set optimization_goal_id = 1 where layoutid='544854f47b5ee0ab605d8bb3b6ca9515';</v>
      </c>
      <c r="Q379" t="s">
        <v>6205</v>
      </c>
      <c r="R379" s="52" t="s">
        <v>6206</v>
      </c>
      <c r="S379" s="52" t="s">
        <v>6207</v>
      </c>
      <c r="T379" s="29" t="str">
        <f>Q379&amp;A379&amp;R379&amp;N379&amp;","&amp;L379&amp;S379</f>
        <v>insert into kmn_history(entity_type, change_id, entity_id, field, new_value, old_value, updated_by,timestamp) values ('placement', replace(uuid(),'-',''), '544854f47b5ee0ab605d8bb3b6ca9515', 'optimization_goal_id',1,2,'shahar@komoona.com', unix_timestamp());</v>
      </c>
      <c r="U379" t="s">
        <v>6211</v>
      </c>
      <c r="V379" t="s">
        <v>6209</v>
      </c>
      <c r="W379" t="str">
        <f t="shared" si="5"/>
        <v>('544854f47b5ee0ab605d8bb3b6ca9515',15,'komoona',date(current_timestamp), unix_timestamp(current_timestamp), current_timestamp, 'shahar@komoona.com'),</v>
      </c>
    </row>
    <row r="380" spans="1:23" ht="43.2" x14ac:dyDescent="0.3">
      <c r="A380" t="s">
        <v>868</v>
      </c>
      <c r="B380">
        <v>1135.8072</v>
      </c>
      <c r="C380">
        <v>0.19967156397670308</v>
      </c>
      <c r="D380" t="s">
        <v>37</v>
      </c>
      <c r="E380" t="s">
        <v>34</v>
      </c>
      <c r="F380">
        <v>0.20902376741404705</v>
      </c>
      <c r="G380">
        <f>VLOOKUP(E380,Sheet1!$AC$2:$AN$8,9,FALSE)*100</f>
        <v>15</v>
      </c>
      <c r="H380">
        <v>0.15</v>
      </c>
      <c r="I380">
        <v>170.37107999999998</v>
      </c>
      <c r="J380" t="s">
        <v>6201</v>
      </c>
      <c r="K380">
        <v>-56.417319999999989</v>
      </c>
      <c r="L380">
        <f>VLOOKUP(D380,Sheet1!$AC$2:$AO$8,13,FALSE)</f>
        <v>2</v>
      </c>
      <c r="M380" t="s">
        <v>6203</v>
      </c>
      <c r="N380">
        <f>VLOOKUP(E380,Sheet1!$AC$2:$AO$8,13,FALSE)</f>
        <v>1</v>
      </c>
      <c r="O380" t="s">
        <v>6204</v>
      </c>
      <c r="P380" t="str">
        <f>M380&amp;N380&amp;O380&amp;A380&amp;"';"</f>
        <v>update kmn_layouts set optimization_goal_id = 1 where layoutid='544b57d715dd691cca18802e5dc8d993';</v>
      </c>
      <c r="Q380" t="s">
        <v>6205</v>
      </c>
      <c r="R380" s="52" t="s">
        <v>6206</v>
      </c>
      <c r="S380" s="52" t="s">
        <v>6207</v>
      </c>
      <c r="T380" s="29" t="str">
        <f>Q380&amp;A380&amp;R380&amp;N380&amp;","&amp;L380&amp;S380</f>
        <v>insert into kmn_history(entity_type, change_id, entity_id, field, new_value, old_value, updated_by,timestamp) values ('placement', replace(uuid(),'-',''), '544b57d715dd691cca18802e5dc8d993', 'optimization_goal_id',1,2,'shahar@komoona.com', unix_timestamp());</v>
      </c>
      <c r="U380" t="s">
        <v>6211</v>
      </c>
      <c r="V380" t="s">
        <v>6209</v>
      </c>
      <c r="W380" t="str">
        <f t="shared" si="5"/>
        <v>('544b57d715dd691cca18802e5dc8d993',15,'komoona',date(current_timestamp), unix_timestamp(current_timestamp), current_timestamp, 'shahar@komoona.com'),</v>
      </c>
    </row>
    <row r="381" spans="1:23" ht="43.2" x14ac:dyDescent="0.3">
      <c r="A381" t="s">
        <v>1422</v>
      </c>
      <c r="B381">
        <v>248.88739999999999</v>
      </c>
      <c r="C381">
        <v>0.32999862588463696</v>
      </c>
      <c r="D381" t="s">
        <v>37</v>
      </c>
      <c r="E381" t="s">
        <v>34</v>
      </c>
      <c r="F381">
        <v>0.4858325491768567</v>
      </c>
      <c r="G381">
        <f>VLOOKUP(E381,Sheet1!$AC$2:$AN$8,9,FALSE)*100</f>
        <v>15</v>
      </c>
      <c r="H381">
        <v>0.15</v>
      </c>
      <c r="I381">
        <v>37.333109999999998</v>
      </c>
      <c r="J381" t="s">
        <v>6201</v>
      </c>
      <c r="K381">
        <v>-44.799389999999995</v>
      </c>
      <c r="L381">
        <f>VLOOKUP(D381,Sheet1!$AC$2:$AO$8,13,FALSE)</f>
        <v>2</v>
      </c>
      <c r="M381" t="s">
        <v>6203</v>
      </c>
      <c r="N381">
        <f>VLOOKUP(E381,Sheet1!$AC$2:$AO$8,13,FALSE)</f>
        <v>1</v>
      </c>
      <c r="O381" t="s">
        <v>6204</v>
      </c>
      <c r="P381" t="str">
        <f>M381&amp;N381&amp;O381&amp;A381&amp;"';"</f>
        <v>update kmn_layouts set optimization_goal_id = 1 where layoutid='54ae8a978a98c91cfe0f17c02ee7bb10';</v>
      </c>
      <c r="Q381" t="s">
        <v>6205</v>
      </c>
      <c r="R381" s="52" t="s">
        <v>6206</v>
      </c>
      <c r="S381" s="52" t="s">
        <v>6207</v>
      </c>
      <c r="T381" s="29" t="str">
        <f>Q381&amp;A381&amp;R381&amp;N381&amp;","&amp;L381&amp;S381</f>
        <v>insert into kmn_history(entity_type, change_id, entity_id, field, new_value, old_value, updated_by,timestamp) values ('placement', replace(uuid(),'-',''), '54ae8a978a98c91cfe0f17c02ee7bb10', 'optimization_goal_id',1,2,'shahar@komoona.com', unix_timestamp());</v>
      </c>
      <c r="U381" t="s">
        <v>6211</v>
      </c>
      <c r="V381" t="s">
        <v>6209</v>
      </c>
      <c r="W381" t="str">
        <f t="shared" si="5"/>
        <v>('54ae8a978a98c91cfe0f17c02ee7bb10',15,'komoona',date(current_timestamp), unix_timestamp(current_timestamp), current_timestamp, 'shahar@komoona.com'),</v>
      </c>
    </row>
    <row r="382" spans="1:23" ht="43.2" x14ac:dyDescent="0.3">
      <c r="A382" t="s">
        <v>106</v>
      </c>
      <c r="B382">
        <v>55.268500000000003</v>
      </c>
      <c r="D382" t="s">
        <v>33</v>
      </c>
      <c r="E382" t="s">
        <v>34</v>
      </c>
      <c r="F382">
        <v>0.22867456145905896</v>
      </c>
      <c r="G382">
        <f>VLOOKUP(E382,Sheet1!$AC$2:$AN$8,9,FALSE)*100</f>
        <v>15</v>
      </c>
      <c r="H382">
        <v>0.15</v>
      </c>
      <c r="I382">
        <v>8.2902749999999994</v>
      </c>
      <c r="J382" t="s">
        <v>6201</v>
      </c>
      <c r="K382">
        <v>-4.1758249999999997</v>
      </c>
      <c r="L382">
        <f>VLOOKUP(D382,Sheet1!$AC$2:$AO$8,13,FALSE)</f>
        <v>3</v>
      </c>
      <c r="M382" t="s">
        <v>6203</v>
      </c>
      <c r="N382">
        <f>VLOOKUP(E382,Sheet1!$AC$2:$AO$8,13,FALSE)</f>
        <v>1</v>
      </c>
      <c r="O382" t="s">
        <v>6204</v>
      </c>
      <c r="P382" t="str">
        <f>M382&amp;N382&amp;O382&amp;A382&amp;"';"</f>
        <v>update kmn_layouts set optimization_goal_id = 1 where layoutid='54ec79d611714952c830304107cb4f1b';</v>
      </c>
      <c r="Q382" t="s">
        <v>6205</v>
      </c>
      <c r="R382" s="52" t="s">
        <v>6206</v>
      </c>
      <c r="S382" s="52" t="s">
        <v>6207</v>
      </c>
      <c r="T382" s="29" t="str">
        <f>Q382&amp;A382&amp;R382&amp;N382&amp;","&amp;L382&amp;S382</f>
        <v>insert into kmn_history(entity_type, change_id, entity_id, field, new_value, old_value, updated_by,timestamp) values ('placement', replace(uuid(),'-',''), '54ec79d611714952c830304107cb4f1b', 'optimization_goal_id',1,3,'shahar@komoona.com', unix_timestamp());</v>
      </c>
      <c r="U382" t="s">
        <v>6211</v>
      </c>
      <c r="V382" t="s">
        <v>6209</v>
      </c>
      <c r="W382" t="str">
        <f t="shared" si="5"/>
        <v>('54ec79d611714952c830304107cb4f1b',15,'komoona',date(current_timestamp), unix_timestamp(current_timestamp), current_timestamp, 'shahar@komoona.com'),</v>
      </c>
    </row>
    <row r="383" spans="1:23" ht="43.2" x14ac:dyDescent="0.3">
      <c r="A383" t="s">
        <v>996</v>
      </c>
      <c r="B383">
        <v>135.5701</v>
      </c>
      <c r="C383">
        <v>0.30897225863225009</v>
      </c>
      <c r="D383" t="s">
        <v>45</v>
      </c>
      <c r="E383" t="s">
        <v>42</v>
      </c>
      <c r="F383">
        <v>0.85779165169901039</v>
      </c>
      <c r="G383">
        <f>VLOOKUP(E383,Sheet1!$AC$2:$AN$8,9,FALSE)*100</f>
        <v>5</v>
      </c>
      <c r="H383">
        <v>0.05</v>
      </c>
      <c r="I383">
        <v>6.778505</v>
      </c>
      <c r="J383" t="s">
        <v>6201</v>
      </c>
      <c r="K383">
        <v>-35.108895000000004</v>
      </c>
      <c r="L383">
        <f>VLOOKUP(D383,Sheet1!$AC$2:$AO$8,13,FALSE)</f>
        <v>5</v>
      </c>
      <c r="M383" t="s">
        <v>6203</v>
      </c>
      <c r="N383">
        <f>VLOOKUP(E383,Sheet1!$AC$2:$AO$8,13,FALSE)</f>
        <v>4</v>
      </c>
      <c r="O383" t="s">
        <v>6204</v>
      </c>
      <c r="P383" t="str">
        <f>M383&amp;N383&amp;O383&amp;A383&amp;"';"</f>
        <v>update kmn_layouts set optimization_goal_id = 4 where layoutid='54f60fff0a30dc124b1f37d05112b920';</v>
      </c>
      <c r="Q383" t="s">
        <v>6205</v>
      </c>
      <c r="R383" s="52" t="s">
        <v>6206</v>
      </c>
      <c r="S383" s="52" t="s">
        <v>6207</v>
      </c>
      <c r="T383" s="29" t="str">
        <f>Q383&amp;A383&amp;R383&amp;N383&amp;","&amp;L383&amp;S383</f>
        <v>insert into kmn_history(entity_type, change_id, entity_id, field, new_value, old_value, updated_by,timestamp) values ('placement', replace(uuid(),'-',''), '54f60fff0a30dc124b1f37d05112b920', 'optimization_goal_id',4,5,'shahar@komoona.com', unix_timestamp());</v>
      </c>
      <c r="U383" t="s">
        <v>6211</v>
      </c>
      <c r="V383" t="s">
        <v>6209</v>
      </c>
      <c r="W383" t="str">
        <f t="shared" si="5"/>
        <v>('54f60fff0a30dc124b1f37d05112b920',5,'komoona',date(current_timestamp), unix_timestamp(current_timestamp), current_timestamp, 'shahar@komoona.com'),</v>
      </c>
    </row>
    <row r="384" spans="1:23" ht="43.2" x14ac:dyDescent="0.3">
      <c r="A384" t="s">
        <v>1679</v>
      </c>
      <c r="B384">
        <v>24.082000000000001</v>
      </c>
      <c r="C384">
        <v>0.21808819865459678</v>
      </c>
      <c r="D384" t="s">
        <v>33</v>
      </c>
      <c r="E384" t="s">
        <v>37</v>
      </c>
      <c r="F384">
        <v>0.2180881986545968</v>
      </c>
      <c r="G384">
        <f>VLOOKUP(E384,Sheet1!$AC$2:$AN$8,9,FALSE)*100</f>
        <v>25</v>
      </c>
      <c r="H384">
        <v>0.2180881986545968</v>
      </c>
      <c r="I384">
        <v>5.2520000000000007</v>
      </c>
      <c r="J384" t="s">
        <v>6201</v>
      </c>
      <c r="K384">
        <v>0</v>
      </c>
      <c r="L384">
        <f>VLOOKUP(D384,Sheet1!$AC$2:$AO$8,13,FALSE)</f>
        <v>3</v>
      </c>
      <c r="M384" t="s">
        <v>6203</v>
      </c>
      <c r="N384">
        <f>VLOOKUP(E384,Sheet1!$AC$2:$AO$8,13,FALSE)</f>
        <v>2</v>
      </c>
      <c r="O384" t="s">
        <v>6204</v>
      </c>
      <c r="P384" t="str">
        <f>M384&amp;N384&amp;O384&amp;A384&amp;"';"</f>
        <v>update kmn_layouts set optimization_goal_id = 2 where layoutid='55525e3dc3a557fef36a128b4f5ff39d';</v>
      </c>
      <c r="Q384" t="s">
        <v>6205</v>
      </c>
      <c r="R384" s="52" t="s">
        <v>6206</v>
      </c>
      <c r="S384" s="52" t="s">
        <v>6207</v>
      </c>
      <c r="T384" s="29" t="str">
        <f>Q384&amp;A384&amp;R384&amp;N384&amp;","&amp;L384&amp;S384</f>
        <v>insert into kmn_history(entity_type, change_id, entity_id, field, new_value, old_value, updated_by,timestamp) values ('placement', replace(uuid(),'-',''), '55525e3dc3a557fef36a128b4f5ff39d', 'optimization_goal_id',2,3,'shahar@komoona.com', unix_timestamp());</v>
      </c>
      <c r="U384" t="s">
        <v>6211</v>
      </c>
      <c r="V384" t="s">
        <v>6209</v>
      </c>
      <c r="W384" t="str">
        <f t="shared" si="5"/>
        <v>('55525e3dc3a557fef36a128b4f5ff39d',25,'komoona',date(current_timestamp), unix_timestamp(current_timestamp), current_timestamp, 'shahar@komoona.com'),</v>
      </c>
    </row>
    <row r="385" spans="1:23" ht="43.2" x14ac:dyDescent="0.3">
      <c r="A385" t="s">
        <v>108</v>
      </c>
      <c r="B385">
        <v>51.661599999999993</v>
      </c>
      <c r="D385" t="s">
        <v>33</v>
      </c>
      <c r="E385" t="s">
        <v>37</v>
      </c>
      <c r="F385">
        <v>0.3208659816962694</v>
      </c>
      <c r="G385">
        <f>VLOOKUP(E385,Sheet1!$AC$2:$AN$8,9,FALSE)*100</f>
        <v>25</v>
      </c>
      <c r="H385">
        <v>0.25</v>
      </c>
      <c r="I385">
        <v>12.915399999999998</v>
      </c>
      <c r="J385" t="s">
        <v>6201</v>
      </c>
      <c r="K385">
        <v>0.16189999999999927</v>
      </c>
      <c r="L385">
        <f>VLOOKUP(D385,Sheet1!$AC$2:$AO$8,13,FALSE)</f>
        <v>3</v>
      </c>
      <c r="M385" t="s">
        <v>6203</v>
      </c>
      <c r="N385">
        <f>VLOOKUP(E385,Sheet1!$AC$2:$AO$8,13,FALSE)</f>
        <v>2</v>
      </c>
      <c r="O385" t="s">
        <v>6204</v>
      </c>
      <c r="P385" t="str">
        <f>M385&amp;N385&amp;O385&amp;A385&amp;"';"</f>
        <v>update kmn_layouts set optimization_goal_id = 2 where layoutid='5563df02a61a16ef5ba551820203a308';</v>
      </c>
      <c r="Q385" t="s">
        <v>6205</v>
      </c>
      <c r="R385" s="52" t="s">
        <v>6206</v>
      </c>
      <c r="S385" s="52" t="s">
        <v>6207</v>
      </c>
      <c r="T385" s="29" t="str">
        <f>Q385&amp;A385&amp;R385&amp;N385&amp;","&amp;L385&amp;S385</f>
        <v>insert into kmn_history(entity_type, change_id, entity_id, field, new_value, old_value, updated_by,timestamp) values ('placement', replace(uuid(),'-',''), '5563df02a61a16ef5ba551820203a308', 'optimization_goal_id',2,3,'shahar@komoona.com', unix_timestamp());</v>
      </c>
      <c r="U385" t="s">
        <v>6211</v>
      </c>
      <c r="V385" t="s">
        <v>6209</v>
      </c>
      <c r="W385" t="str">
        <f t="shared" si="5"/>
        <v>('5563df02a61a16ef5ba551820203a308',25,'komoona',date(current_timestamp), unix_timestamp(current_timestamp), current_timestamp, 'shahar@komoona.com'),</v>
      </c>
    </row>
    <row r="386" spans="1:23" ht="43.2" x14ac:dyDescent="0.3">
      <c r="A386" t="s">
        <v>1828</v>
      </c>
      <c r="B386">
        <v>40.3491</v>
      </c>
      <c r="C386">
        <v>0.31817562225675422</v>
      </c>
      <c r="D386" t="s">
        <v>33</v>
      </c>
      <c r="E386" t="s">
        <v>34</v>
      </c>
      <c r="F386">
        <v>0.33842886210597012</v>
      </c>
      <c r="G386">
        <f>VLOOKUP(E386,Sheet1!$AC$2:$AN$8,9,FALSE)*100</f>
        <v>15</v>
      </c>
      <c r="H386">
        <v>0.15</v>
      </c>
      <c r="I386">
        <v>6.052365</v>
      </c>
      <c r="J386" t="s">
        <v>6201</v>
      </c>
      <c r="K386">
        <v>-6.7857350000000007</v>
      </c>
      <c r="L386">
        <f>VLOOKUP(D386,Sheet1!$AC$2:$AO$8,13,FALSE)</f>
        <v>3</v>
      </c>
      <c r="M386" t="s">
        <v>6203</v>
      </c>
      <c r="N386">
        <f>VLOOKUP(E386,Sheet1!$AC$2:$AO$8,13,FALSE)</f>
        <v>1</v>
      </c>
      <c r="O386" t="s">
        <v>6204</v>
      </c>
      <c r="P386" t="str">
        <f>M386&amp;N386&amp;O386&amp;A386&amp;"';"</f>
        <v>update kmn_layouts set optimization_goal_id = 1 where layoutid='559d9d9be4d1d333f952c670ca0e85f3';</v>
      </c>
      <c r="Q386" t="s">
        <v>6205</v>
      </c>
      <c r="R386" s="52" t="s">
        <v>6206</v>
      </c>
      <c r="S386" s="52" t="s">
        <v>6207</v>
      </c>
      <c r="T386" s="29" t="str">
        <f>Q386&amp;A386&amp;R386&amp;N386&amp;","&amp;L386&amp;S386</f>
        <v>insert into kmn_history(entity_type, change_id, entity_id, field, new_value, old_value, updated_by,timestamp) values ('placement', replace(uuid(),'-',''), '559d9d9be4d1d333f952c670ca0e85f3', 'optimization_goal_id',1,3,'shahar@komoona.com', unix_timestamp());</v>
      </c>
      <c r="U386" t="s">
        <v>6211</v>
      </c>
      <c r="V386" t="s">
        <v>6209</v>
      </c>
      <c r="W386" t="str">
        <f t="shared" si="5"/>
        <v>('559d9d9be4d1d333f952c670ca0e85f3',15,'komoona',date(current_timestamp), unix_timestamp(current_timestamp), current_timestamp, 'shahar@komoona.com'),</v>
      </c>
    </row>
    <row r="387" spans="1:23" ht="43.2" x14ac:dyDescent="0.3">
      <c r="A387" t="s">
        <v>2238</v>
      </c>
      <c r="B387">
        <v>38.5</v>
      </c>
      <c r="C387">
        <v>0.4</v>
      </c>
      <c r="D387" t="s">
        <v>33</v>
      </c>
      <c r="E387" t="s">
        <v>37</v>
      </c>
      <c r="F387">
        <v>0.44214285714285717</v>
      </c>
      <c r="G387">
        <f>VLOOKUP(E387,Sheet1!$AC$2:$AN$8,9,FALSE)*100</f>
        <v>25</v>
      </c>
      <c r="H387">
        <v>0.25</v>
      </c>
      <c r="I387">
        <v>9.625</v>
      </c>
      <c r="J387" t="s">
        <v>6201</v>
      </c>
      <c r="K387">
        <v>-5.7750000000000004</v>
      </c>
      <c r="L387">
        <f>VLOOKUP(D387,Sheet1!$AC$2:$AO$8,13,FALSE)</f>
        <v>3</v>
      </c>
      <c r="M387" t="s">
        <v>6203</v>
      </c>
      <c r="N387">
        <f>VLOOKUP(E387,Sheet1!$AC$2:$AO$8,13,FALSE)</f>
        <v>2</v>
      </c>
      <c r="O387" t="s">
        <v>6204</v>
      </c>
      <c r="P387" t="str">
        <f>M387&amp;N387&amp;O387&amp;A387&amp;"';"</f>
        <v>update kmn_layouts set optimization_goal_id = 2 where layoutid='55ddc5fe3a328e9530f1d6ec6bcb18ff';</v>
      </c>
      <c r="Q387" t="s">
        <v>6205</v>
      </c>
      <c r="R387" s="52" t="s">
        <v>6206</v>
      </c>
      <c r="S387" s="52" t="s">
        <v>6207</v>
      </c>
      <c r="T387" s="29" t="str">
        <f>Q387&amp;A387&amp;R387&amp;N387&amp;","&amp;L387&amp;S387</f>
        <v>insert into kmn_history(entity_type, change_id, entity_id, field, new_value, old_value, updated_by,timestamp) values ('placement', replace(uuid(),'-',''), '55ddc5fe3a328e9530f1d6ec6bcb18ff', 'optimization_goal_id',2,3,'shahar@komoona.com', unix_timestamp());</v>
      </c>
      <c r="U387" t="s">
        <v>6211</v>
      </c>
      <c r="V387" t="s">
        <v>6209</v>
      </c>
      <c r="W387" t="str">
        <f t="shared" ref="W387:W450" si="6">U387&amp;A387&amp;"',"&amp;G387&amp;V387</f>
        <v>('55ddc5fe3a328e9530f1d6ec6bcb18ff',25,'komoona',date(current_timestamp), unix_timestamp(current_timestamp), current_timestamp, 'shahar@komoona.com'),</v>
      </c>
    </row>
    <row r="388" spans="1:23" ht="43.2" x14ac:dyDescent="0.3">
      <c r="A388" t="s">
        <v>796</v>
      </c>
      <c r="B388">
        <v>337.08910000000003</v>
      </c>
      <c r="C388">
        <v>0.2499997775068965</v>
      </c>
      <c r="D388" t="s">
        <v>37</v>
      </c>
      <c r="E388" t="s">
        <v>34</v>
      </c>
      <c r="F388">
        <v>0.46444797532759147</v>
      </c>
      <c r="G388">
        <f>VLOOKUP(E388,Sheet1!$AC$2:$AN$8,9,FALSE)*100</f>
        <v>15</v>
      </c>
      <c r="H388">
        <v>0.15</v>
      </c>
      <c r="I388">
        <v>50.563365000000005</v>
      </c>
      <c r="J388" t="s">
        <v>6201</v>
      </c>
      <c r="K388">
        <v>-33.708834999999993</v>
      </c>
      <c r="L388">
        <f>VLOOKUP(D388,Sheet1!$AC$2:$AO$8,13,FALSE)</f>
        <v>2</v>
      </c>
      <c r="M388" t="s">
        <v>6203</v>
      </c>
      <c r="N388">
        <f>VLOOKUP(E388,Sheet1!$AC$2:$AO$8,13,FALSE)</f>
        <v>1</v>
      </c>
      <c r="O388" t="s">
        <v>6204</v>
      </c>
      <c r="P388" t="str">
        <f>M388&amp;N388&amp;O388&amp;A388&amp;"';"</f>
        <v>update kmn_layouts set optimization_goal_id = 1 where layoutid='562ac5a215c6858eb4f778fe3c07070d';</v>
      </c>
      <c r="Q388" t="s">
        <v>6205</v>
      </c>
      <c r="R388" s="52" t="s">
        <v>6206</v>
      </c>
      <c r="S388" s="52" t="s">
        <v>6207</v>
      </c>
      <c r="T388" s="29" t="str">
        <f>Q388&amp;A388&amp;R388&amp;N388&amp;","&amp;L388&amp;S388</f>
        <v>insert into kmn_history(entity_type, change_id, entity_id, field, new_value, old_value, updated_by,timestamp) values ('placement', replace(uuid(),'-',''), '562ac5a215c6858eb4f778fe3c07070d', 'optimization_goal_id',1,2,'shahar@komoona.com', unix_timestamp());</v>
      </c>
      <c r="U388" t="s">
        <v>6211</v>
      </c>
      <c r="V388" t="s">
        <v>6209</v>
      </c>
      <c r="W388" t="str">
        <f t="shared" si="6"/>
        <v>('562ac5a215c6858eb4f778fe3c07070d',15,'komoona',date(current_timestamp), unix_timestamp(current_timestamp), current_timestamp, 'shahar@komoona.com'),</v>
      </c>
    </row>
    <row r="389" spans="1:23" ht="43.2" x14ac:dyDescent="0.3">
      <c r="A389" t="s">
        <v>1680</v>
      </c>
      <c r="B389">
        <v>1.4451999999999998</v>
      </c>
      <c r="C389">
        <v>0.33275671187378919</v>
      </c>
      <c r="D389" t="s">
        <v>33</v>
      </c>
      <c r="E389" t="s">
        <v>37</v>
      </c>
      <c r="F389">
        <v>0.32535289233324094</v>
      </c>
      <c r="G389">
        <f>VLOOKUP(E389,Sheet1!$AC$2:$AN$8,9,FALSE)*100</f>
        <v>25</v>
      </c>
      <c r="H389">
        <v>0.25</v>
      </c>
      <c r="I389">
        <v>0.36129999999999995</v>
      </c>
      <c r="J389" t="s">
        <v>6201</v>
      </c>
      <c r="K389">
        <v>-0.1196000000000001</v>
      </c>
      <c r="L389">
        <f>VLOOKUP(D389,Sheet1!$AC$2:$AO$8,13,FALSE)</f>
        <v>3</v>
      </c>
      <c r="M389" t="s">
        <v>6203</v>
      </c>
      <c r="N389">
        <f>VLOOKUP(E389,Sheet1!$AC$2:$AO$8,13,FALSE)</f>
        <v>2</v>
      </c>
      <c r="O389" t="s">
        <v>6204</v>
      </c>
      <c r="P389" t="str">
        <f>M389&amp;N389&amp;O389&amp;A389&amp;"';"</f>
        <v>update kmn_layouts set optimization_goal_id = 2 where layoutid='562d2b003960e9f5fa48d922e7b45524';</v>
      </c>
      <c r="Q389" t="s">
        <v>6205</v>
      </c>
      <c r="R389" s="52" t="s">
        <v>6206</v>
      </c>
      <c r="S389" s="52" t="s">
        <v>6207</v>
      </c>
      <c r="T389" s="29" t="str">
        <f>Q389&amp;A389&amp;R389&amp;N389&amp;","&amp;L389&amp;S389</f>
        <v>insert into kmn_history(entity_type, change_id, entity_id, field, new_value, old_value, updated_by,timestamp) values ('placement', replace(uuid(),'-',''), '562d2b003960e9f5fa48d922e7b45524', 'optimization_goal_id',2,3,'shahar@komoona.com', unix_timestamp());</v>
      </c>
      <c r="U389" t="s">
        <v>6211</v>
      </c>
      <c r="V389" t="s">
        <v>6209</v>
      </c>
      <c r="W389" t="str">
        <f t="shared" si="6"/>
        <v>('562d2b003960e9f5fa48d922e7b45524',25,'komoona',date(current_timestamp), unix_timestamp(current_timestamp), current_timestamp, 'shahar@komoona.com'),</v>
      </c>
    </row>
    <row r="390" spans="1:23" ht="43.2" x14ac:dyDescent="0.3">
      <c r="A390" t="s">
        <v>1829</v>
      </c>
      <c r="B390">
        <v>13.956099999999999</v>
      </c>
      <c r="C390">
        <v>0.27135804415273612</v>
      </c>
      <c r="D390" t="s">
        <v>37</v>
      </c>
      <c r="E390" t="s">
        <v>34</v>
      </c>
      <c r="F390">
        <v>0.28497932803576925</v>
      </c>
      <c r="G390">
        <f>VLOOKUP(E390,Sheet1!$AC$2:$AN$8,9,FALSE)*100</f>
        <v>15</v>
      </c>
      <c r="H390">
        <v>0.15</v>
      </c>
      <c r="I390">
        <v>2.0934149999999998</v>
      </c>
      <c r="J390" t="s">
        <v>6201</v>
      </c>
      <c r="K390">
        <v>-1.6936850000000008</v>
      </c>
      <c r="L390">
        <f>VLOOKUP(D390,Sheet1!$AC$2:$AO$8,13,FALSE)</f>
        <v>2</v>
      </c>
      <c r="M390" t="s">
        <v>6203</v>
      </c>
      <c r="N390">
        <f>VLOOKUP(E390,Sheet1!$AC$2:$AO$8,13,FALSE)</f>
        <v>1</v>
      </c>
      <c r="O390" t="s">
        <v>6204</v>
      </c>
      <c r="P390" t="str">
        <f>M390&amp;N390&amp;O390&amp;A390&amp;"';"</f>
        <v>update kmn_layouts set optimization_goal_id = 1 where layoutid='569549cd74c2a364bbe6094b4c3ed183';</v>
      </c>
      <c r="Q390" t="s">
        <v>6205</v>
      </c>
      <c r="R390" s="52" t="s">
        <v>6206</v>
      </c>
      <c r="S390" s="52" t="s">
        <v>6207</v>
      </c>
      <c r="T390" s="29" t="str">
        <f>Q390&amp;A390&amp;R390&amp;N390&amp;","&amp;L390&amp;S390</f>
        <v>insert into kmn_history(entity_type, change_id, entity_id, field, new_value, old_value, updated_by,timestamp) values ('placement', replace(uuid(),'-',''), '569549cd74c2a364bbe6094b4c3ed183', 'optimization_goal_id',1,2,'shahar@komoona.com', unix_timestamp());</v>
      </c>
      <c r="U390" t="s">
        <v>6211</v>
      </c>
      <c r="V390" t="s">
        <v>6209</v>
      </c>
      <c r="W390" t="str">
        <f t="shared" si="6"/>
        <v>('569549cd74c2a364bbe6094b4c3ed183',15,'komoona',date(current_timestamp), unix_timestamp(current_timestamp), current_timestamp, 'shahar@komoona.com'),</v>
      </c>
    </row>
    <row r="391" spans="1:23" ht="43.2" x14ac:dyDescent="0.3">
      <c r="A391" t="s">
        <v>620</v>
      </c>
      <c r="B391">
        <v>435.40789999999998</v>
      </c>
      <c r="C391">
        <v>0.17635669908607537</v>
      </c>
      <c r="D391" t="s">
        <v>45</v>
      </c>
      <c r="E391" t="s">
        <v>37</v>
      </c>
      <c r="F391">
        <v>0.24324983538424536</v>
      </c>
      <c r="G391">
        <f>VLOOKUP(E391,Sheet1!$AC$2:$AN$8,9,FALSE)*100</f>
        <v>25</v>
      </c>
      <c r="H391">
        <v>0.24324983538424536</v>
      </c>
      <c r="I391">
        <v>105.91289999999996</v>
      </c>
      <c r="J391" t="s">
        <v>6201</v>
      </c>
      <c r="K391">
        <v>29.12579999999997</v>
      </c>
      <c r="L391">
        <f>VLOOKUP(D391,Sheet1!$AC$2:$AO$8,13,FALSE)</f>
        <v>5</v>
      </c>
      <c r="M391" t="s">
        <v>6203</v>
      </c>
      <c r="N391">
        <f>VLOOKUP(E391,Sheet1!$AC$2:$AO$8,13,FALSE)</f>
        <v>2</v>
      </c>
      <c r="O391" t="s">
        <v>6204</v>
      </c>
      <c r="P391" t="str">
        <f>M391&amp;N391&amp;O391&amp;A391&amp;"';"</f>
        <v>update kmn_layouts set optimization_goal_id = 2 where layoutid='56aec24a6b14facb44026b13c24cd29a';</v>
      </c>
      <c r="Q391" t="s">
        <v>6205</v>
      </c>
      <c r="R391" s="52" t="s">
        <v>6206</v>
      </c>
      <c r="S391" s="52" t="s">
        <v>6207</v>
      </c>
      <c r="T391" s="29" t="str">
        <f>Q391&amp;A391&amp;R391&amp;N391&amp;","&amp;L391&amp;S391</f>
        <v>insert into kmn_history(entity_type, change_id, entity_id, field, new_value, old_value, updated_by,timestamp) values ('placement', replace(uuid(),'-',''), '56aec24a6b14facb44026b13c24cd29a', 'optimization_goal_id',2,5,'shahar@komoona.com', unix_timestamp());</v>
      </c>
      <c r="U391" t="s">
        <v>6211</v>
      </c>
      <c r="V391" t="s">
        <v>6209</v>
      </c>
      <c r="W391" t="str">
        <f t="shared" si="6"/>
        <v>('56aec24a6b14facb44026b13c24cd29a',25,'komoona',date(current_timestamp), unix_timestamp(current_timestamp), current_timestamp, 'shahar@komoona.com'),</v>
      </c>
    </row>
    <row r="392" spans="1:23" ht="43.2" x14ac:dyDescent="0.3">
      <c r="A392" t="s">
        <v>1681</v>
      </c>
      <c r="B392">
        <v>1.1168999999999998</v>
      </c>
      <c r="C392">
        <v>0.29993732652878508</v>
      </c>
      <c r="D392" t="s">
        <v>45</v>
      </c>
      <c r="E392" t="s">
        <v>37</v>
      </c>
      <c r="F392">
        <v>0.34461455815202791</v>
      </c>
      <c r="G392">
        <f>VLOOKUP(E392,Sheet1!$AC$2:$AN$8,9,FALSE)*100</f>
        <v>25</v>
      </c>
      <c r="H392">
        <v>0.25</v>
      </c>
      <c r="I392">
        <v>0.27922499999999995</v>
      </c>
      <c r="J392" t="s">
        <v>6201</v>
      </c>
      <c r="K392">
        <v>-5.5775000000000019E-2</v>
      </c>
      <c r="L392">
        <f>VLOOKUP(D392,Sheet1!$AC$2:$AO$8,13,FALSE)</f>
        <v>5</v>
      </c>
      <c r="M392" t="s">
        <v>6203</v>
      </c>
      <c r="N392">
        <f>VLOOKUP(E392,Sheet1!$AC$2:$AO$8,13,FALSE)</f>
        <v>2</v>
      </c>
      <c r="O392" t="s">
        <v>6204</v>
      </c>
      <c r="P392" t="str">
        <f>M392&amp;N392&amp;O392&amp;A392&amp;"';"</f>
        <v>update kmn_layouts set optimization_goal_id = 2 where layoutid='56c80c85fed231ee28e724c360920a6f';</v>
      </c>
      <c r="Q392" t="s">
        <v>6205</v>
      </c>
      <c r="R392" s="52" t="s">
        <v>6206</v>
      </c>
      <c r="S392" s="52" t="s">
        <v>6207</v>
      </c>
      <c r="T392" s="29" t="str">
        <f>Q392&amp;A392&amp;R392&amp;N392&amp;","&amp;L392&amp;S392</f>
        <v>insert into kmn_history(entity_type, change_id, entity_id, field, new_value, old_value, updated_by,timestamp) values ('placement', replace(uuid(),'-',''), '56c80c85fed231ee28e724c360920a6f', 'optimization_goal_id',2,5,'shahar@komoona.com', unix_timestamp());</v>
      </c>
      <c r="U392" t="s">
        <v>6211</v>
      </c>
      <c r="V392" t="s">
        <v>6209</v>
      </c>
      <c r="W392" t="str">
        <f t="shared" si="6"/>
        <v>('56c80c85fed231ee28e724c360920a6f',25,'komoona',date(current_timestamp), unix_timestamp(current_timestamp), current_timestamp, 'shahar@komoona.com'),</v>
      </c>
    </row>
    <row r="393" spans="1:23" ht="43.2" x14ac:dyDescent="0.3">
      <c r="A393" t="s">
        <v>869</v>
      </c>
      <c r="B393">
        <v>352.64699999999999</v>
      </c>
      <c r="C393">
        <v>0.28753682861331581</v>
      </c>
      <c r="D393" t="s">
        <v>37</v>
      </c>
      <c r="E393" t="s">
        <v>34</v>
      </c>
      <c r="F393">
        <v>0.28753682861331592</v>
      </c>
      <c r="G393">
        <f>VLOOKUP(E393,Sheet1!$AC$2:$AN$8,9,FALSE)*100</f>
        <v>15</v>
      </c>
      <c r="H393">
        <v>0.15</v>
      </c>
      <c r="I393">
        <v>52.89705</v>
      </c>
      <c r="J393" t="s">
        <v>6201</v>
      </c>
      <c r="K393">
        <v>-48.501949999999987</v>
      </c>
      <c r="L393">
        <f>VLOOKUP(D393,Sheet1!$AC$2:$AO$8,13,FALSE)</f>
        <v>2</v>
      </c>
      <c r="M393" t="s">
        <v>6203</v>
      </c>
      <c r="N393">
        <f>VLOOKUP(E393,Sheet1!$AC$2:$AO$8,13,FALSE)</f>
        <v>1</v>
      </c>
      <c r="O393" t="s">
        <v>6204</v>
      </c>
      <c r="P393" t="str">
        <f>M393&amp;N393&amp;O393&amp;A393&amp;"';"</f>
        <v>update kmn_layouts set optimization_goal_id = 1 where layoutid='56dd3fd6f2a5ad7171a34b5e90bffda0';</v>
      </c>
      <c r="Q393" t="s">
        <v>6205</v>
      </c>
      <c r="R393" s="52" t="s">
        <v>6206</v>
      </c>
      <c r="S393" s="52" t="s">
        <v>6207</v>
      </c>
      <c r="T393" s="29" t="str">
        <f>Q393&amp;A393&amp;R393&amp;N393&amp;","&amp;L393&amp;S393</f>
        <v>insert into kmn_history(entity_type, change_id, entity_id, field, new_value, old_value, updated_by,timestamp) values ('placement', replace(uuid(),'-',''), '56dd3fd6f2a5ad7171a34b5e90bffda0', 'optimization_goal_id',1,2,'shahar@komoona.com', unix_timestamp());</v>
      </c>
      <c r="U393" t="s">
        <v>6211</v>
      </c>
      <c r="V393" t="s">
        <v>6209</v>
      </c>
      <c r="W393" t="str">
        <f t="shared" si="6"/>
        <v>('56dd3fd6f2a5ad7171a34b5e90bffda0',15,'komoona',date(current_timestamp), unix_timestamp(current_timestamp), current_timestamp, 'shahar@komoona.com'),</v>
      </c>
    </row>
    <row r="394" spans="1:23" ht="43.2" x14ac:dyDescent="0.3">
      <c r="A394" t="s">
        <v>1830</v>
      </c>
      <c r="B394">
        <v>8.4583999999999975</v>
      </c>
      <c r="C394">
        <v>0.28922727702638801</v>
      </c>
      <c r="D394" t="s">
        <v>37</v>
      </c>
      <c r="E394" t="s">
        <v>34</v>
      </c>
      <c r="F394">
        <v>0.30145181121725134</v>
      </c>
      <c r="G394">
        <f>VLOOKUP(E394,Sheet1!$AC$2:$AN$8,9,FALSE)*100</f>
        <v>15</v>
      </c>
      <c r="H394">
        <v>0.15</v>
      </c>
      <c r="I394">
        <v>1.2687599999999997</v>
      </c>
      <c r="J394" t="s">
        <v>6201</v>
      </c>
      <c r="K394">
        <v>-1.17764</v>
      </c>
      <c r="L394">
        <f>VLOOKUP(D394,Sheet1!$AC$2:$AO$8,13,FALSE)</f>
        <v>2</v>
      </c>
      <c r="M394" t="s">
        <v>6203</v>
      </c>
      <c r="N394">
        <f>VLOOKUP(E394,Sheet1!$AC$2:$AO$8,13,FALSE)</f>
        <v>1</v>
      </c>
      <c r="O394" t="s">
        <v>6204</v>
      </c>
      <c r="P394" t="str">
        <f>M394&amp;N394&amp;O394&amp;A394&amp;"';"</f>
        <v>update kmn_layouts set optimization_goal_id = 1 where layoutid='570b92c9330cc5af3c8345e2bea78425';</v>
      </c>
      <c r="Q394" t="s">
        <v>6205</v>
      </c>
      <c r="R394" s="52" t="s">
        <v>6206</v>
      </c>
      <c r="S394" s="52" t="s">
        <v>6207</v>
      </c>
      <c r="T394" s="29" t="str">
        <f>Q394&amp;A394&amp;R394&amp;N394&amp;","&amp;L394&amp;S394</f>
        <v>insert into kmn_history(entity_type, change_id, entity_id, field, new_value, old_value, updated_by,timestamp) values ('placement', replace(uuid(),'-',''), '570b92c9330cc5af3c8345e2bea78425', 'optimization_goal_id',1,2,'shahar@komoona.com', unix_timestamp());</v>
      </c>
      <c r="U394" t="s">
        <v>6211</v>
      </c>
      <c r="V394" t="s">
        <v>6209</v>
      </c>
      <c r="W394" t="str">
        <f t="shared" si="6"/>
        <v>('570b92c9330cc5af3c8345e2bea78425',15,'komoona',date(current_timestamp), unix_timestamp(current_timestamp), current_timestamp, 'shahar@komoona.com'),</v>
      </c>
    </row>
    <row r="395" spans="1:23" ht="43.2" x14ac:dyDescent="0.3">
      <c r="A395" t="s">
        <v>747</v>
      </c>
      <c r="B395">
        <v>68.190600000000003</v>
      </c>
      <c r="C395">
        <v>0.24999340084997052</v>
      </c>
      <c r="D395" t="s">
        <v>37</v>
      </c>
      <c r="E395" t="s">
        <v>34</v>
      </c>
      <c r="F395">
        <v>0.27855158922197498</v>
      </c>
      <c r="G395">
        <f>VLOOKUP(E395,Sheet1!$AC$2:$AN$8,9,FALSE)*100</f>
        <v>15</v>
      </c>
      <c r="H395">
        <v>0.15</v>
      </c>
      <c r="I395">
        <v>10.228590000000001</v>
      </c>
      <c r="J395" t="s">
        <v>6201</v>
      </c>
      <c r="K395">
        <v>-6.8186099999999996</v>
      </c>
      <c r="L395">
        <f>VLOOKUP(D395,Sheet1!$AC$2:$AO$8,13,FALSE)</f>
        <v>2</v>
      </c>
      <c r="M395" t="s">
        <v>6203</v>
      </c>
      <c r="N395">
        <f>VLOOKUP(E395,Sheet1!$AC$2:$AO$8,13,FALSE)</f>
        <v>1</v>
      </c>
      <c r="O395" t="s">
        <v>6204</v>
      </c>
      <c r="P395" t="str">
        <f>M395&amp;N395&amp;O395&amp;A395&amp;"';"</f>
        <v>update kmn_layouts set optimization_goal_id = 1 where layoutid='57a37bf6efacda9f2c472308c3e971c8';</v>
      </c>
      <c r="Q395" t="s">
        <v>6205</v>
      </c>
      <c r="R395" s="52" t="s">
        <v>6206</v>
      </c>
      <c r="S395" s="52" t="s">
        <v>6207</v>
      </c>
      <c r="T395" s="29" t="str">
        <f>Q395&amp;A395&amp;R395&amp;N395&amp;","&amp;L395&amp;S395</f>
        <v>insert into kmn_history(entity_type, change_id, entity_id, field, new_value, old_value, updated_by,timestamp) values ('placement', replace(uuid(),'-',''), '57a37bf6efacda9f2c472308c3e971c8', 'optimization_goal_id',1,2,'shahar@komoona.com', unix_timestamp());</v>
      </c>
      <c r="U395" t="s">
        <v>6211</v>
      </c>
      <c r="V395" t="s">
        <v>6209</v>
      </c>
      <c r="W395" t="str">
        <f t="shared" si="6"/>
        <v>('57a37bf6efacda9f2c472308c3e971c8',15,'komoona',date(current_timestamp), unix_timestamp(current_timestamp), current_timestamp, 'shahar@komoona.com'),</v>
      </c>
    </row>
    <row r="396" spans="1:23" ht="43.2" x14ac:dyDescent="0.3">
      <c r="A396" t="s">
        <v>1831</v>
      </c>
      <c r="B396">
        <v>8.9977999999999998</v>
      </c>
      <c r="C396">
        <v>0.24993887394696482</v>
      </c>
      <c r="D396" t="s">
        <v>37</v>
      </c>
      <c r="E396" t="s">
        <v>34</v>
      </c>
      <c r="F396">
        <v>0.31066482918046628</v>
      </c>
      <c r="G396">
        <f>VLOOKUP(E396,Sheet1!$AC$2:$AN$8,9,FALSE)*100</f>
        <v>15</v>
      </c>
      <c r="H396">
        <v>0.15</v>
      </c>
      <c r="I396">
        <v>1.3496699999999999</v>
      </c>
      <c r="J396" t="s">
        <v>6201</v>
      </c>
      <c r="K396">
        <v>-0.89922999999999997</v>
      </c>
      <c r="L396">
        <f>VLOOKUP(D396,Sheet1!$AC$2:$AO$8,13,FALSE)</f>
        <v>2</v>
      </c>
      <c r="M396" t="s">
        <v>6203</v>
      </c>
      <c r="N396">
        <f>VLOOKUP(E396,Sheet1!$AC$2:$AO$8,13,FALSE)</f>
        <v>1</v>
      </c>
      <c r="O396" t="s">
        <v>6204</v>
      </c>
      <c r="P396" t="str">
        <f>M396&amp;N396&amp;O396&amp;A396&amp;"';"</f>
        <v>update kmn_layouts set optimization_goal_id = 1 where layoutid='57d3b0da8b875bd992c6959ca5ceeac1';</v>
      </c>
      <c r="Q396" t="s">
        <v>6205</v>
      </c>
      <c r="R396" s="52" t="s">
        <v>6206</v>
      </c>
      <c r="S396" s="52" t="s">
        <v>6207</v>
      </c>
      <c r="T396" s="29" t="str">
        <f>Q396&amp;A396&amp;R396&amp;N396&amp;","&amp;L396&amp;S396</f>
        <v>insert into kmn_history(entity_type, change_id, entity_id, field, new_value, old_value, updated_by,timestamp) values ('placement', replace(uuid(),'-',''), '57d3b0da8b875bd992c6959ca5ceeac1', 'optimization_goal_id',1,2,'shahar@komoona.com', unix_timestamp());</v>
      </c>
      <c r="U396" t="s">
        <v>6211</v>
      </c>
      <c r="V396" t="s">
        <v>6209</v>
      </c>
      <c r="W396" t="str">
        <f t="shared" si="6"/>
        <v>('57d3b0da8b875bd992c6959ca5ceeac1',15,'komoona',date(current_timestamp), unix_timestamp(current_timestamp), current_timestamp, 'shahar@komoona.com'),</v>
      </c>
    </row>
    <row r="397" spans="1:23" ht="43.2" x14ac:dyDescent="0.3">
      <c r="A397" t="s">
        <v>1832</v>
      </c>
      <c r="B397">
        <v>11.422799999999999</v>
      </c>
      <c r="C397">
        <v>0.27637707042056242</v>
      </c>
      <c r="D397" t="s">
        <v>37</v>
      </c>
      <c r="E397" t="s">
        <v>34</v>
      </c>
      <c r="F397">
        <v>0.29140841124768002</v>
      </c>
      <c r="G397">
        <f>VLOOKUP(E397,Sheet1!$AC$2:$AN$8,9,FALSE)*100</f>
        <v>15</v>
      </c>
      <c r="H397">
        <v>0.15</v>
      </c>
      <c r="I397">
        <v>1.7134199999999997</v>
      </c>
      <c r="J397" t="s">
        <v>6201</v>
      </c>
      <c r="K397">
        <v>-1.4435800000000003</v>
      </c>
      <c r="L397">
        <f>VLOOKUP(D397,Sheet1!$AC$2:$AO$8,13,FALSE)</f>
        <v>2</v>
      </c>
      <c r="M397" t="s">
        <v>6203</v>
      </c>
      <c r="N397">
        <f>VLOOKUP(E397,Sheet1!$AC$2:$AO$8,13,FALSE)</f>
        <v>1</v>
      </c>
      <c r="O397" t="s">
        <v>6204</v>
      </c>
      <c r="P397" t="str">
        <f>M397&amp;N397&amp;O397&amp;A397&amp;"';"</f>
        <v>update kmn_layouts set optimization_goal_id = 1 where layoutid='57dd80d0eea1d56df0f107dd87b561e3';</v>
      </c>
      <c r="Q397" t="s">
        <v>6205</v>
      </c>
      <c r="R397" s="52" t="s">
        <v>6206</v>
      </c>
      <c r="S397" s="52" t="s">
        <v>6207</v>
      </c>
      <c r="T397" s="29" t="str">
        <f>Q397&amp;A397&amp;R397&amp;N397&amp;","&amp;L397&amp;S397</f>
        <v>insert into kmn_history(entity_type, change_id, entity_id, field, new_value, old_value, updated_by,timestamp) values ('placement', replace(uuid(),'-',''), '57dd80d0eea1d56df0f107dd87b561e3', 'optimization_goal_id',1,2,'shahar@komoona.com', unix_timestamp());</v>
      </c>
      <c r="U397" t="s">
        <v>6211</v>
      </c>
      <c r="V397" t="s">
        <v>6209</v>
      </c>
      <c r="W397" t="str">
        <f t="shared" si="6"/>
        <v>('57dd80d0eea1d56df0f107dd87b561e3',15,'komoona',date(current_timestamp), unix_timestamp(current_timestamp), current_timestamp, 'shahar@komoona.com'),</v>
      </c>
    </row>
    <row r="398" spans="1:23" ht="43.2" x14ac:dyDescent="0.3">
      <c r="A398" t="s">
        <v>2864</v>
      </c>
      <c r="B398">
        <v>924.99609999999996</v>
      </c>
      <c r="C398">
        <v>0.29208220445469985</v>
      </c>
      <c r="D398" t="s">
        <v>37</v>
      </c>
      <c r="E398" t="s">
        <v>34</v>
      </c>
      <c r="F398">
        <v>0.29208220445469979</v>
      </c>
      <c r="G398">
        <f>VLOOKUP(E398,Sheet1!$AC$2:$AN$8,9,FALSE)*100</f>
        <v>15</v>
      </c>
      <c r="H398">
        <v>0.15</v>
      </c>
      <c r="I398">
        <v>138.749415</v>
      </c>
      <c r="J398" t="s">
        <v>6201</v>
      </c>
      <c r="K398">
        <v>-131.42548499999998</v>
      </c>
      <c r="L398">
        <f>VLOOKUP(D398,Sheet1!$AC$2:$AO$8,13,FALSE)</f>
        <v>2</v>
      </c>
      <c r="M398" t="s">
        <v>6203</v>
      </c>
      <c r="N398">
        <f>VLOOKUP(E398,Sheet1!$AC$2:$AO$8,13,FALSE)</f>
        <v>1</v>
      </c>
      <c r="O398" t="s">
        <v>6204</v>
      </c>
      <c r="P398" t="str">
        <f>M398&amp;N398&amp;O398&amp;A398&amp;"';"</f>
        <v>update kmn_layouts set optimization_goal_id = 1 where layoutid='582ef83340cbda31b83a925fddb0b71f';</v>
      </c>
      <c r="Q398" t="s">
        <v>6205</v>
      </c>
      <c r="R398" s="52" t="s">
        <v>6206</v>
      </c>
      <c r="S398" s="52" t="s">
        <v>6207</v>
      </c>
      <c r="T398" s="29" t="str">
        <f>Q398&amp;A398&amp;R398&amp;N398&amp;","&amp;L398&amp;S398</f>
        <v>insert into kmn_history(entity_type, change_id, entity_id, field, new_value, old_value, updated_by,timestamp) values ('placement', replace(uuid(),'-',''), '582ef83340cbda31b83a925fddb0b71f', 'optimization_goal_id',1,2,'shahar@komoona.com', unix_timestamp());</v>
      </c>
      <c r="U398" t="s">
        <v>6211</v>
      </c>
      <c r="V398" t="s">
        <v>6209</v>
      </c>
      <c r="W398" t="str">
        <f t="shared" si="6"/>
        <v>('582ef83340cbda31b83a925fddb0b71f',15,'komoona',date(current_timestamp), unix_timestamp(current_timestamp), current_timestamp, 'shahar@komoona.com'),</v>
      </c>
    </row>
    <row r="399" spans="1:23" ht="43.2" x14ac:dyDescent="0.3">
      <c r="A399" t="s">
        <v>1833</v>
      </c>
      <c r="B399">
        <v>1.3043999999999998</v>
      </c>
      <c r="C399">
        <v>0.17218644587549831</v>
      </c>
      <c r="D399" t="s">
        <v>37</v>
      </c>
      <c r="E399" t="s">
        <v>34</v>
      </c>
      <c r="F399">
        <v>6.9572217111315449E-2</v>
      </c>
      <c r="G399">
        <f>VLOOKUP(E399,Sheet1!$AC$2:$AN$8,9,FALSE)*100</f>
        <v>15</v>
      </c>
      <c r="H399">
        <v>6.9572217111315449E-2</v>
      </c>
      <c r="I399">
        <v>9.0749999999999859E-2</v>
      </c>
      <c r="J399" t="s">
        <v>6201</v>
      </c>
      <c r="K399">
        <v>-0.13385000000000011</v>
      </c>
      <c r="L399">
        <f>VLOOKUP(D399,Sheet1!$AC$2:$AO$8,13,FALSE)</f>
        <v>2</v>
      </c>
      <c r="M399" t="s">
        <v>6203</v>
      </c>
      <c r="N399">
        <f>VLOOKUP(E399,Sheet1!$AC$2:$AO$8,13,FALSE)</f>
        <v>1</v>
      </c>
      <c r="O399" t="s">
        <v>6204</v>
      </c>
      <c r="P399" t="str">
        <f>M399&amp;N399&amp;O399&amp;A399&amp;"';"</f>
        <v>update kmn_layouts set optimization_goal_id = 1 where layoutid='5884425082d6d96d8cf59979218a74f6';</v>
      </c>
      <c r="Q399" t="s">
        <v>6205</v>
      </c>
      <c r="R399" s="52" t="s">
        <v>6206</v>
      </c>
      <c r="S399" s="52" t="s">
        <v>6207</v>
      </c>
      <c r="T399" s="29" t="str">
        <f>Q399&amp;A399&amp;R399&amp;N399&amp;","&amp;L399&amp;S399</f>
        <v>insert into kmn_history(entity_type, change_id, entity_id, field, new_value, old_value, updated_by,timestamp) values ('placement', replace(uuid(),'-',''), '5884425082d6d96d8cf59979218a74f6', 'optimization_goal_id',1,2,'shahar@komoona.com', unix_timestamp());</v>
      </c>
      <c r="U399" t="s">
        <v>6211</v>
      </c>
      <c r="V399" t="s">
        <v>6209</v>
      </c>
      <c r="W399" t="str">
        <f t="shared" si="6"/>
        <v>('5884425082d6d96d8cf59979218a74f6',15,'komoona',date(current_timestamp), unix_timestamp(current_timestamp), current_timestamp, 'shahar@komoona.com'),</v>
      </c>
    </row>
    <row r="400" spans="1:23" ht="43.2" x14ac:dyDescent="0.3">
      <c r="A400" t="s">
        <v>1513</v>
      </c>
      <c r="B400">
        <v>994.19999999999993</v>
      </c>
      <c r="C400">
        <v>0.25</v>
      </c>
      <c r="D400" t="s">
        <v>37</v>
      </c>
      <c r="E400" t="s">
        <v>34</v>
      </c>
      <c r="F400">
        <v>0.43742124321062148</v>
      </c>
      <c r="G400">
        <f>VLOOKUP(E400,Sheet1!$AC$2:$AN$8,9,FALSE)*100</f>
        <v>15</v>
      </c>
      <c r="H400">
        <v>0.15</v>
      </c>
      <c r="I400">
        <v>149.13</v>
      </c>
      <c r="J400" t="s">
        <v>6201</v>
      </c>
      <c r="K400">
        <v>-99.419999999999987</v>
      </c>
      <c r="L400">
        <f>VLOOKUP(D400,Sheet1!$AC$2:$AO$8,13,FALSE)</f>
        <v>2</v>
      </c>
      <c r="M400" t="s">
        <v>6203</v>
      </c>
      <c r="N400">
        <f>VLOOKUP(E400,Sheet1!$AC$2:$AO$8,13,FALSE)</f>
        <v>1</v>
      </c>
      <c r="O400" t="s">
        <v>6204</v>
      </c>
      <c r="P400" t="str">
        <f>M400&amp;N400&amp;O400&amp;A400&amp;"';"</f>
        <v>update kmn_layouts set optimization_goal_id = 1 where layoutid='590f1c37d40fe1fa17c884e4c49d0efc';</v>
      </c>
      <c r="Q400" t="s">
        <v>6205</v>
      </c>
      <c r="R400" s="52" t="s">
        <v>6206</v>
      </c>
      <c r="S400" s="52" t="s">
        <v>6207</v>
      </c>
      <c r="T400" s="29" t="str">
        <f>Q400&amp;A400&amp;R400&amp;N400&amp;","&amp;L400&amp;S400</f>
        <v>insert into kmn_history(entity_type, change_id, entity_id, field, new_value, old_value, updated_by,timestamp) values ('placement', replace(uuid(),'-',''), '590f1c37d40fe1fa17c884e4c49d0efc', 'optimization_goal_id',1,2,'shahar@komoona.com', unix_timestamp());</v>
      </c>
      <c r="U400" t="s">
        <v>6211</v>
      </c>
      <c r="V400" t="s">
        <v>6209</v>
      </c>
      <c r="W400" t="str">
        <f t="shared" si="6"/>
        <v>('590f1c37d40fe1fa17c884e4c49d0efc',15,'komoona',date(current_timestamp), unix_timestamp(current_timestamp), current_timestamp, 'shahar@komoona.com'),</v>
      </c>
    </row>
    <row r="401" spans="1:23" ht="43.2" x14ac:dyDescent="0.3">
      <c r="A401" t="s">
        <v>109</v>
      </c>
      <c r="B401">
        <v>40.815000000000005</v>
      </c>
      <c r="D401" t="s">
        <v>33</v>
      </c>
      <c r="E401" t="s">
        <v>34</v>
      </c>
      <c r="F401">
        <v>0.2543721670954307</v>
      </c>
      <c r="G401">
        <f>VLOOKUP(E401,Sheet1!$AC$2:$AN$8,9,FALSE)*100</f>
        <v>15</v>
      </c>
      <c r="H401">
        <v>0.15</v>
      </c>
      <c r="I401">
        <v>6.1222500000000002</v>
      </c>
      <c r="J401" t="s">
        <v>6201</v>
      </c>
      <c r="K401">
        <v>-3.9054499999999992</v>
      </c>
      <c r="L401">
        <f>VLOOKUP(D401,Sheet1!$AC$2:$AO$8,13,FALSE)</f>
        <v>3</v>
      </c>
      <c r="M401" t="s">
        <v>6203</v>
      </c>
      <c r="N401">
        <f>VLOOKUP(E401,Sheet1!$AC$2:$AO$8,13,FALSE)</f>
        <v>1</v>
      </c>
      <c r="O401" t="s">
        <v>6204</v>
      </c>
      <c r="P401" t="str">
        <f>M401&amp;N401&amp;O401&amp;A401&amp;"';"</f>
        <v>update kmn_layouts set optimization_goal_id = 1 where layoutid='594bfb50f18aab623cef256f6a4b195d';</v>
      </c>
      <c r="Q401" t="s">
        <v>6205</v>
      </c>
      <c r="R401" s="52" t="s">
        <v>6206</v>
      </c>
      <c r="S401" s="52" t="s">
        <v>6207</v>
      </c>
      <c r="T401" s="29" t="str">
        <f>Q401&amp;A401&amp;R401&amp;N401&amp;","&amp;L401&amp;S401</f>
        <v>insert into kmn_history(entity_type, change_id, entity_id, field, new_value, old_value, updated_by,timestamp) values ('placement', replace(uuid(),'-',''), '594bfb50f18aab623cef256f6a4b195d', 'optimization_goal_id',1,3,'shahar@komoona.com', unix_timestamp());</v>
      </c>
      <c r="U401" t="s">
        <v>6211</v>
      </c>
      <c r="V401" t="s">
        <v>6209</v>
      </c>
      <c r="W401" t="str">
        <f t="shared" si="6"/>
        <v>('594bfb50f18aab623cef256f6a4b195d',15,'komoona',date(current_timestamp), unix_timestamp(current_timestamp), current_timestamp, 'shahar@komoona.com'),</v>
      </c>
    </row>
    <row r="402" spans="1:23" ht="43.2" x14ac:dyDescent="0.3">
      <c r="A402" t="s">
        <v>1318</v>
      </c>
      <c r="B402">
        <v>22.630000000000003</v>
      </c>
      <c r="C402">
        <v>0.25</v>
      </c>
      <c r="D402" t="s">
        <v>37</v>
      </c>
      <c r="E402" t="s">
        <v>34</v>
      </c>
      <c r="F402">
        <v>0.41789659743703067</v>
      </c>
      <c r="G402">
        <f>VLOOKUP(E402,Sheet1!$AC$2:$AN$8,9,FALSE)*100</f>
        <v>15</v>
      </c>
      <c r="H402">
        <v>0.15</v>
      </c>
      <c r="I402">
        <v>3.3945000000000003</v>
      </c>
      <c r="J402" t="s">
        <v>6201</v>
      </c>
      <c r="K402">
        <v>-2.2630000000000003</v>
      </c>
      <c r="L402">
        <f>VLOOKUP(D402,Sheet1!$AC$2:$AO$8,13,FALSE)</f>
        <v>2</v>
      </c>
      <c r="M402" t="s">
        <v>6203</v>
      </c>
      <c r="N402">
        <f>VLOOKUP(E402,Sheet1!$AC$2:$AO$8,13,FALSE)</f>
        <v>1</v>
      </c>
      <c r="O402" t="s">
        <v>6204</v>
      </c>
      <c r="P402" t="str">
        <f>M402&amp;N402&amp;O402&amp;A402&amp;"';"</f>
        <v>update kmn_layouts set optimization_goal_id = 1 where layoutid='59610addc072fb3430b3fe93444006f3';</v>
      </c>
      <c r="Q402" t="s">
        <v>6205</v>
      </c>
      <c r="R402" s="52" t="s">
        <v>6206</v>
      </c>
      <c r="S402" s="52" t="s">
        <v>6207</v>
      </c>
      <c r="T402" s="29" t="str">
        <f>Q402&amp;A402&amp;R402&amp;N402&amp;","&amp;L402&amp;S402</f>
        <v>insert into kmn_history(entity_type, change_id, entity_id, field, new_value, old_value, updated_by,timestamp) values ('placement', replace(uuid(),'-',''), '59610addc072fb3430b3fe93444006f3', 'optimization_goal_id',1,2,'shahar@komoona.com', unix_timestamp());</v>
      </c>
      <c r="U402" t="s">
        <v>6211</v>
      </c>
      <c r="V402" t="s">
        <v>6209</v>
      </c>
      <c r="W402" t="str">
        <f t="shared" si="6"/>
        <v>('59610addc072fb3430b3fe93444006f3',15,'komoona',date(current_timestamp), unix_timestamp(current_timestamp), current_timestamp, 'shahar@komoona.com'),</v>
      </c>
    </row>
    <row r="403" spans="1:23" ht="43.2" x14ac:dyDescent="0.3">
      <c r="A403" t="s">
        <v>2748</v>
      </c>
      <c r="B403">
        <v>3.9542999999999999</v>
      </c>
      <c r="C403">
        <v>0.25142250208633637</v>
      </c>
      <c r="D403" t="s">
        <v>37</v>
      </c>
      <c r="E403" t="s">
        <v>34</v>
      </c>
      <c r="F403">
        <v>0.25142250208633626</v>
      </c>
      <c r="G403">
        <f>VLOOKUP(E403,Sheet1!$AC$2:$AN$8,9,FALSE)*100</f>
        <v>15</v>
      </c>
      <c r="H403">
        <v>0.15</v>
      </c>
      <c r="I403">
        <v>0.59314499999999992</v>
      </c>
      <c r="J403" t="s">
        <v>6201</v>
      </c>
      <c r="K403">
        <v>-0.40105500000000005</v>
      </c>
      <c r="L403">
        <f>VLOOKUP(D403,Sheet1!$AC$2:$AO$8,13,FALSE)</f>
        <v>2</v>
      </c>
      <c r="M403" t="s">
        <v>6203</v>
      </c>
      <c r="N403">
        <f>VLOOKUP(E403,Sheet1!$AC$2:$AO$8,13,FALSE)</f>
        <v>1</v>
      </c>
      <c r="O403" t="s">
        <v>6204</v>
      </c>
      <c r="P403" t="str">
        <f>M403&amp;N403&amp;O403&amp;A403&amp;"';"</f>
        <v>update kmn_layouts set optimization_goal_id = 1 where layoutid='59760249d0ed910ef8557b9c633c9b49';</v>
      </c>
      <c r="Q403" t="s">
        <v>6205</v>
      </c>
      <c r="R403" s="52" t="s">
        <v>6206</v>
      </c>
      <c r="S403" s="52" t="s">
        <v>6207</v>
      </c>
      <c r="T403" s="29" t="str">
        <f>Q403&amp;A403&amp;R403&amp;N403&amp;","&amp;L403&amp;S403</f>
        <v>insert into kmn_history(entity_type, change_id, entity_id, field, new_value, old_value, updated_by,timestamp) values ('placement', replace(uuid(),'-',''), '59760249d0ed910ef8557b9c633c9b49', 'optimization_goal_id',1,2,'shahar@komoona.com', unix_timestamp());</v>
      </c>
      <c r="U403" t="s">
        <v>6211</v>
      </c>
      <c r="V403" t="s">
        <v>6209</v>
      </c>
      <c r="W403" t="str">
        <f t="shared" si="6"/>
        <v>('59760249d0ed910ef8557b9c633c9b49',15,'komoona',date(current_timestamp), unix_timestamp(current_timestamp), current_timestamp, 'shahar@komoona.com'),</v>
      </c>
    </row>
    <row r="404" spans="1:23" ht="43.2" x14ac:dyDescent="0.3">
      <c r="A404" t="s">
        <v>1682</v>
      </c>
      <c r="B404">
        <v>74.657900000000012</v>
      </c>
      <c r="C404">
        <v>0.24958376809420033</v>
      </c>
      <c r="D404" t="s">
        <v>37</v>
      </c>
      <c r="E404" t="s">
        <v>34</v>
      </c>
      <c r="F404">
        <v>0.27192701643094719</v>
      </c>
      <c r="G404">
        <f>VLOOKUP(E404,Sheet1!$AC$2:$AN$8,9,FALSE)*100</f>
        <v>15</v>
      </c>
      <c r="H404">
        <v>0.15</v>
      </c>
      <c r="I404">
        <v>11.198685000000001</v>
      </c>
      <c r="J404" t="s">
        <v>6201</v>
      </c>
      <c r="K404">
        <v>-7.4347150000000006</v>
      </c>
      <c r="L404">
        <f>VLOOKUP(D404,Sheet1!$AC$2:$AO$8,13,FALSE)</f>
        <v>2</v>
      </c>
      <c r="M404" t="s">
        <v>6203</v>
      </c>
      <c r="N404">
        <f>VLOOKUP(E404,Sheet1!$AC$2:$AO$8,13,FALSE)</f>
        <v>1</v>
      </c>
      <c r="O404" t="s">
        <v>6204</v>
      </c>
      <c r="P404" t="str">
        <f>M404&amp;N404&amp;O404&amp;A404&amp;"';"</f>
        <v>update kmn_layouts set optimization_goal_id = 1 where layoutid='5a1f4bdb6cd63d8daa983e24feb1296e';</v>
      </c>
      <c r="Q404" t="s">
        <v>6205</v>
      </c>
      <c r="R404" s="52" t="s">
        <v>6206</v>
      </c>
      <c r="S404" s="52" t="s">
        <v>6207</v>
      </c>
      <c r="T404" s="29" t="str">
        <f>Q404&amp;A404&amp;R404&amp;N404&amp;","&amp;L404&amp;S404</f>
        <v>insert into kmn_history(entity_type, change_id, entity_id, field, new_value, old_value, updated_by,timestamp) values ('placement', replace(uuid(),'-',''), '5a1f4bdb6cd63d8daa983e24feb1296e', 'optimization_goal_id',1,2,'shahar@komoona.com', unix_timestamp());</v>
      </c>
      <c r="U404" t="s">
        <v>6211</v>
      </c>
      <c r="V404" t="s">
        <v>6209</v>
      </c>
      <c r="W404" t="str">
        <f t="shared" si="6"/>
        <v>('5a1f4bdb6cd63d8daa983e24feb1296e',15,'komoona',date(current_timestamp), unix_timestamp(current_timestamp), current_timestamp, 'shahar@komoona.com'),</v>
      </c>
    </row>
    <row r="405" spans="1:23" ht="43.2" x14ac:dyDescent="0.3">
      <c r="A405" t="s">
        <v>2557</v>
      </c>
      <c r="B405">
        <v>84.796000000000006</v>
      </c>
      <c r="C405">
        <v>9.9999999999999992E-2</v>
      </c>
      <c r="D405" t="s">
        <v>34</v>
      </c>
      <c r="E405" t="s">
        <v>42</v>
      </c>
      <c r="F405">
        <v>0.21776970611821311</v>
      </c>
      <c r="G405">
        <f>VLOOKUP(E405,Sheet1!$AC$2:$AN$8,9,FALSE)*100</f>
        <v>5</v>
      </c>
      <c r="H405">
        <v>0.05</v>
      </c>
      <c r="I405">
        <v>4.2398000000000007</v>
      </c>
      <c r="J405" t="s">
        <v>6201</v>
      </c>
      <c r="K405">
        <v>-4.2397999999999989</v>
      </c>
      <c r="L405">
        <f>VLOOKUP(D405,Sheet1!$AC$2:$AO$8,13,FALSE)</f>
        <v>1</v>
      </c>
      <c r="M405" t="s">
        <v>6203</v>
      </c>
      <c r="N405">
        <f>VLOOKUP(E405,Sheet1!$AC$2:$AO$8,13,FALSE)</f>
        <v>4</v>
      </c>
      <c r="O405" t="s">
        <v>6204</v>
      </c>
      <c r="P405" t="str">
        <f>M405&amp;N405&amp;O405&amp;A405&amp;"';"</f>
        <v>update kmn_layouts set optimization_goal_id = 4 where layoutid='5aac8f166e1434da6c05a0449704ea20';</v>
      </c>
      <c r="Q405" t="s">
        <v>6205</v>
      </c>
      <c r="R405" s="52" t="s">
        <v>6206</v>
      </c>
      <c r="S405" s="52" t="s">
        <v>6207</v>
      </c>
      <c r="T405" s="29" t="str">
        <f>Q405&amp;A405&amp;R405&amp;N405&amp;","&amp;L405&amp;S405</f>
        <v>insert into kmn_history(entity_type, change_id, entity_id, field, new_value, old_value, updated_by,timestamp) values ('placement', replace(uuid(),'-',''), '5aac8f166e1434da6c05a0449704ea20', 'optimization_goal_id',4,1,'shahar@komoona.com', unix_timestamp());</v>
      </c>
      <c r="U405" t="s">
        <v>6211</v>
      </c>
      <c r="V405" t="s">
        <v>6209</v>
      </c>
      <c r="W405" t="str">
        <f t="shared" si="6"/>
        <v>('5aac8f166e1434da6c05a0449704ea20',5,'komoona',date(current_timestamp), unix_timestamp(current_timestamp), current_timestamp, 'shahar@komoona.com'),</v>
      </c>
    </row>
    <row r="406" spans="1:23" ht="43.2" x14ac:dyDescent="0.3">
      <c r="A406" t="s">
        <v>2851</v>
      </c>
      <c r="B406">
        <v>169.04000000000002</v>
      </c>
      <c r="C406">
        <v>0.2163866540463795</v>
      </c>
      <c r="D406" t="s">
        <v>37</v>
      </c>
      <c r="E406" t="s">
        <v>34</v>
      </c>
      <c r="F406">
        <v>0.21638665404637969</v>
      </c>
      <c r="G406">
        <f>VLOOKUP(E406,Sheet1!$AC$2:$AN$8,9,FALSE)*100</f>
        <v>15</v>
      </c>
      <c r="H406">
        <v>0.15</v>
      </c>
      <c r="I406">
        <v>25.356000000000002</v>
      </c>
      <c r="J406" t="s">
        <v>6201</v>
      </c>
      <c r="K406">
        <v>-11.221999999999994</v>
      </c>
      <c r="L406">
        <f>VLOOKUP(D406,Sheet1!$AC$2:$AO$8,13,FALSE)</f>
        <v>2</v>
      </c>
      <c r="M406" t="s">
        <v>6203</v>
      </c>
      <c r="N406">
        <f>VLOOKUP(E406,Sheet1!$AC$2:$AO$8,13,FALSE)</f>
        <v>1</v>
      </c>
      <c r="O406" t="s">
        <v>6204</v>
      </c>
      <c r="P406" t="str">
        <f>M406&amp;N406&amp;O406&amp;A406&amp;"';"</f>
        <v>update kmn_layouts set optimization_goal_id = 1 where layoutid='5b124107d2a0c517dddab6a4e0a497da';</v>
      </c>
      <c r="Q406" t="s">
        <v>6205</v>
      </c>
      <c r="R406" s="52" t="s">
        <v>6206</v>
      </c>
      <c r="S406" s="52" t="s">
        <v>6207</v>
      </c>
      <c r="T406" s="29" t="str">
        <f>Q406&amp;A406&amp;R406&amp;N406&amp;","&amp;L406&amp;S406</f>
        <v>insert into kmn_history(entity_type, change_id, entity_id, field, new_value, old_value, updated_by,timestamp) values ('placement', replace(uuid(),'-',''), '5b124107d2a0c517dddab6a4e0a497da', 'optimization_goal_id',1,2,'shahar@komoona.com', unix_timestamp());</v>
      </c>
      <c r="U406" t="s">
        <v>6211</v>
      </c>
      <c r="V406" t="s">
        <v>6209</v>
      </c>
      <c r="W406" t="str">
        <f t="shared" si="6"/>
        <v>('5b124107d2a0c517dddab6a4e0a497da',15,'komoona',date(current_timestamp), unix_timestamp(current_timestamp), current_timestamp, 'shahar@komoona.com'),</v>
      </c>
    </row>
    <row r="407" spans="1:23" ht="43.2" x14ac:dyDescent="0.3">
      <c r="A407" t="s">
        <v>870</v>
      </c>
      <c r="B407">
        <v>323.19920000000002</v>
      </c>
      <c r="C407">
        <v>0.31214681224458474</v>
      </c>
      <c r="D407" t="s">
        <v>45</v>
      </c>
      <c r="E407" t="s">
        <v>34</v>
      </c>
      <c r="F407">
        <v>0.3243052581813321</v>
      </c>
      <c r="G407">
        <f>VLOOKUP(E407,Sheet1!$AC$2:$AN$8,9,FALSE)*100</f>
        <v>15</v>
      </c>
      <c r="H407">
        <v>0.15</v>
      </c>
      <c r="I407">
        <v>48.479880000000001</v>
      </c>
      <c r="J407" t="s">
        <v>6201</v>
      </c>
      <c r="K407">
        <v>-52.405719999999995</v>
      </c>
      <c r="L407">
        <f>VLOOKUP(D407,Sheet1!$AC$2:$AO$8,13,FALSE)</f>
        <v>5</v>
      </c>
      <c r="M407" t="s">
        <v>6203</v>
      </c>
      <c r="N407">
        <f>VLOOKUP(E407,Sheet1!$AC$2:$AO$8,13,FALSE)</f>
        <v>1</v>
      </c>
      <c r="O407" t="s">
        <v>6204</v>
      </c>
      <c r="P407" t="str">
        <f>M407&amp;N407&amp;O407&amp;A407&amp;"';"</f>
        <v>update kmn_layouts set optimization_goal_id = 1 where layoutid='5b2c387376a3014e858676471d97d7fa';</v>
      </c>
      <c r="Q407" t="s">
        <v>6205</v>
      </c>
      <c r="R407" s="52" t="s">
        <v>6206</v>
      </c>
      <c r="S407" s="52" t="s">
        <v>6207</v>
      </c>
      <c r="T407" s="29" t="str">
        <f>Q407&amp;A407&amp;R407&amp;N407&amp;","&amp;L407&amp;S407</f>
        <v>insert into kmn_history(entity_type, change_id, entity_id, field, new_value, old_value, updated_by,timestamp) values ('placement', replace(uuid(),'-',''), '5b2c387376a3014e858676471d97d7fa', 'optimization_goal_id',1,5,'shahar@komoona.com', unix_timestamp());</v>
      </c>
      <c r="U407" t="s">
        <v>6211</v>
      </c>
      <c r="V407" t="s">
        <v>6209</v>
      </c>
      <c r="W407" t="str">
        <f t="shared" si="6"/>
        <v>('5b2c387376a3014e858676471d97d7fa',15,'komoona',date(current_timestamp), unix_timestamp(current_timestamp), current_timestamp, 'shahar@komoona.com'),</v>
      </c>
    </row>
    <row r="408" spans="1:23" ht="43.2" x14ac:dyDescent="0.3">
      <c r="A408" t="s">
        <v>1834</v>
      </c>
      <c r="B408">
        <v>5.5091000000000001</v>
      </c>
      <c r="C408">
        <v>0.28561834056379448</v>
      </c>
      <c r="D408" t="s">
        <v>37</v>
      </c>
      <c r="E408" t="s">
        <v>34</v>
      </c>
      <c r="F408">
        <v>0.31030476847397948</v>
      </c>
      <c r="G408">
        <f>VLOOKUP(E408,Sheet1!$AC$2:$AN$8,9,FALSE)*100</f>
        <v>15</v>
      </c>
      <c r="H408">
        <v>0.15</v>
      </c>
      <c r="I408">
        <v>0.82636500000000002</v>
      </c>
      <c r="J408" t="s">
        <v>6201</v>
      </c>
      <c r="K408">
        <v>-0.7471350000000001</v>
      </c>
      <c r="L408">
        <f>VLOOKUP(D408,Sheet1!$AC$2:$AO$8,13,FALSE)</f>
        <v>2</v>
      </c>
      <c r="M408" t="s">
        <v>6203</v>
      </c>
      <c r="N408">
        <f>VLOOKUP(E408,Sheet1!$AC$2:$AO$8,13,FALSE)</f>
        <v>1</v>
      </c>
      <c r="O408" t="s">
        <v>6204</v>
      </c>
      <c r="P408" t="str">
        <f>M408&amp;N408&amp;O408&amp;A408&amp;"';"</f>
        <v>update kmn_layouts set optimization_goal_id = 1 where layoutid='5b39d6b40795c9833f1c13d4e2894285';</v>
      </c>
      <c r="Q408" t="s">
        <v>6205</v>
      </c>
      <c r="R408" s="52" t="s">
        <v>6206</v>
      </c>
      <c r="S408" s="52" t="s">
        <v>6207</v>
      </c>
      <c r="T408" s="29" t="str">
        <f>Q408&amp;A408&amp;R408&amp;N408&amp;","&amp;L408&amp;S408</f>
        <v>insert into kmn_history(entity_type, change_id, entity_id, field, new_value, old_value, updated_by,timestamp) values ('placement', replace(uuid(),'-',''), '5b39d6b40795c9833f1c13d4e2894285', 'optimization_goal_id',1,2,'shahar@komoona.com', unix_timestamp());</v>
      </c>
      <c r="U408" t="s">
        <v>6211</v>
      </c>
      <c r="V408" t="s">
        <v>6209</v>
      </c>
      <c r="W408" t="str">
        <f t="shared" si="6"/>
        <v>('5b39d6b40795c9833f1c13d4e2894285',15,'komoona',date(current_timestamp), unix_timestamp(current_timestamp), current_timestamp, 'shahar@komoona.com'),</v>
      </c>
    </row>
    <row r="409" spans="1:23" ht="43.2" x14ac:dyDescent="0.3">
      <c r="A409" t="s">
        <v>392</v>
      </c>
      <c r="B409">
        <v>100.568</v>
      </c>
      <c r="C409">
        <v>0.227419258611089</v>
      </c>
      <c r="D409" t="s">
        <v>37</v>
      </c>
      <c r="E409" t="s">
        <v>42</v>
      </c>
      <c r="F409">
        <v>0.25884973351364254</v>
      </c>
      <c r="G409">
        <f>VLOOKUP(E409,Sheet1!$AC$2:$AN$8,9,FALSE)*100</f>
        <v>5</v>
      </c>
      <c r="H409">
        <v>0.05</v>
      </c>
      <c r="I409">
        <v>5.0284000000000004</v>
      </c>
      <c r="J409" t="s">
        <v>6201</v>
      </c>
      <c r="K409">
        <v>-17.842699999999997</v>
      </c>
      <c r="L409">
        <f>VLOOKUP(D409,Sheet1!$AC$2:$AO$8,13,FALSE)</f>
        <v>2</v>
      </c>
      <c r="M409" t="s">
        <v>6203</v>
      </c>
      <c r="N409">
        <f>VLOOKUP(E409,Sheet1!$AC$2:$AO$8,13,FALSE)</f>
        <v>4</v>
      </c>
      <c r="O409" t="s">
        <v>6204</v>
      </c>
      <c r="P409" t="str">
        <f>M409&amp;N409&amp;O409&amp;A409&amp;"';"</f>
        <v>update kmn_layouts set optimization_goal_id = 4 where layoutid='5c4f0bbccd5290d54b272a9cfc492c36';</v>
      </c>
      <c r="Q409" t="s">
        <v>6205</v>
      </c>
      <c r="R409" s="52" t="s">
        <v>6206</v>
      </c>
      <c r="S409" s="52" t="s">
        <v>6207</v>
      </c>
      <c r="T409" s="29" t="str">
        <f>Q409&amp;A409&amp;R409&amp;N409&amp;","&amp;L409&amp;S409</f>
        <v>insert into kmn_history(entity_type, change_id, entity_id, field, new_value, old_value, updated_by,timestamp) values ('placement', replace(uuid(),'-',''), '5c4f0bbccd5290d54b272a9cfc492c36', 'optimization_goal_id',4,2,'shahar@komoona.com', unix_timestamp());</v>
      </c>
      <c r="U409" t="s">
        <v>6211</v>
      </c>
      <c r="V409" t="s">
        <v>6209</v>
      </c>
      <c r="W409" t="str">
        <f t="shared" si="6"/>
        <v>('5c4f0bbccd5290d54b272a9cfc492c36',5,'komoona',date(current_timestamp), unix_timestamp(current_timestamp), current_timestamp, 'shahar@komoona.com'),</v>
      </c>
    </row>
    <row r="410" spans="1:23" ht="43.2" x14ac:dyDescent="0.3">
      <c r="A410" t="s">
        <v>1835</v>
      </c>
      <c r="B410">
        <v>2.7651000000000003</v>
      </c>
      <c r="C410">
        <v>0.30816245343748871</v>
      </c>
      <c r="D410" t="s">
        <v>33</v>
      </c>
      <c r="E410" t="s">
        <v>34</v>
      </c>
      <c r="F410">
        <v>0.29217749810133459</v>
      </c>
      <c r="G410">
        <f>VLOOKUP(E410,Sheet1!$AC$2:$AN$8,9,FALSE)*100</f>
        <v>15</v>
      </c>
      <c r="H410">
        <v>0.15</v>
      </c>
      <c r="I410">
        <v>0.41476500000000005</v>
      </c>
      <c r="J410" t="s">
        <v>6201</v>
      </c>
      <c r="K410">
        <v>-0.43733500000000003</v>
      </c>
      <c r="L410">
        <f>VLOOKUP(D410,Sheet1!$AC$2:$AO$8,13,FALSE)</f>
        <v>3</v>
      </c>
      <c r="M410" t="s">
        <v>6203</v>
      </c>
      <c r="N410">
        <f>VLOOKUP(E410,Sheet1!$AC$2:$AO$8,13,FALSE)</f>
        <v>1</v>
      </c>
      <c r="O410" t="s">
        <v>6204</v>
      </c>
      <c r="P410" t="str">
        <f>M410&amp;N410&amp;O410&amp;A410&amp;"';"</f>
        <v>update kmn_layouts set optimization_goal_id = 1 where layoutid='5c81156772af74111ec5a55e81a75337';</v>
      </c>
      <c r="Q410" t="s">
        <v>6205</v>
      </c>
      <c r="R410" s="52" t="s">
        <v>6206</v>
      </c>
      <c r="S410" s="52" t="s">
        <v>6207</v>
      </c>
      <c r="T410" s="29" t="str">
        <f>Q410&amp;A410&amp;R410&amp;N410&amp;","&amp;L410&amp;S410</f>
        <v>insert into kmn_history(entity_type, change_id, entity_id, field, new_value, old_value, updated_by,timestamp) values ('placement', replace(uuid(),'-',''), '5c81156772af74111ec5a55e81a75337', 'optimization_goal_id',1,3,'shahar@komoona.com', unix_timestamp());</v>
      </c>
      <c r="U410" t="s">
        <v>6211</v>
      </c>
      <c r="V410" t="s">
        <v>6209</v>
      </c>
      <c r="W410" t="str">
        <f t="shared" si="6"/>
        <v>('5c81156772af74111ec5a55e81a75337',15,'komoona',date(current_timestamp), unix_timestamp(current_timestamp), current_timestamp, 'shahar@komoona.com'),</v>
      </c>
    </row>
    <row r="411" spans="1:23" ht="43.2" x14ac:dyDescent="0.3">
      <c r="A411" t="s">
        <v>1836</v>
      </c>
      <c r="B411">
        <v>0.83030000000000004</v>
      </c>
      <c r="C411">
        <v>0.29085872576177285</v>
      </c>
      <c r="D411" t="s">
        <v>37</v>
      </c>
      <c r="E411" t="s">
        <v>34</v>
      </c>
      <c r="F411">
        <v>0.17547874262314836</v>
      </c>
      <c r="G411">
        <f>VLOOKUP(E411,Sheet1!$AC$2:$AN$8,9,FALSE)*100</f>
        <v>15</v>
      </c>
      <c r="H411">
        <v>0.15</v>
      </c>
      <c r="I411">
        <v>0.124545</v>
      </c>
      <c r="J411" t="s">
        <v>6201</v>
      </c>
      <c r="K411">
        <v>-0.11695499999999999</v>
      </c>
      <c r="L411">
        <f>VLOOKUP(D411,Sheet1!$AC$2:$AO$8,13,FALSE)</f>
        <v>2</v>
      </c>
      <c r="M411" t="s">
        <v>6203</v>
      </c>
      <c r="N411">
        <f>VLOOKUP(E411,Sheet1!$AC$2:$AO$8,13,FALSE)</f>
        <v>1</v>
      </c>
      <c r="O411" t="s">
        <v>6204</v>
      </c>
      <c r="P411" t="str">
        <f>M411&amp;N411&amp;O411&amp;A411&amp;"';"</f>
        <v>update kmn_layouts set optimization_goal_id = 1 where layoutid='5c9e674fa40c217b8501e50621b4f612';</v>
      </c>
      <c r="Q411" t="s">
        <v>6205</v>
      </c>
      <c r="R411" s="52" t="s">
        <v>6206</v>
      </c>
      <c r="S411" s="52" t="s">
        <v>6207</v>
      </c>
      <c r="T411" s="29" t="str">
        <f>Q411&amp;A411&amp;R411&amp;N411&amp;","&amp;L411&amp;S411</f>
        <v>insert into kmn_history(entity_type, change_id, entity_id, field, new_value, old_value, updated_by,timestamp) values ('placement', replace(uuid(),'-',''), '5c9e674fa40c217b8501e50621b4f612', 'optimization_goal_id',1,2,'shahar@komoona.com', unix_timestamp());</v>
      </c>
      <c r="U411" t="s">
        <v>6211</v>
      </c>
      <c r="V411" t="s">
        <v>6209</v>
      </c>
      <c r="W411" t="str">
        <f t="shared" si="6"/>
        <v>('5c9e674fa40c217b8501e50621b4f612',15,'komoona',date(current_timestamp), unix_timestamp(current_timestamp), current_timestamp, 'shahar@komoona.com'),</v>
      </c>
    </row>
    <row r="412" spans="1:23" ht="43.2" x14ac:dyDescent="0.3">
      <c r="A412" t="s">
        <v>1837</v>
      </c>
      <c r="B412">
        <v>16.027699999999999</v>
      </c>
      <c r="C412">
        <v>0.26911534406059512</v>
      </c>
      <c r="D412" t="s">
        <v>33</v>
      </c>
      <c r="E412" t="s">
        <v>34</v>
      </c>
      <c r="F412">
        <v>0.27778159062123692</v>
      </c>
      <c r="G412">
        <f>VLOOKUP(E412,Sheet1!$AC$2:$AN$8,9,FALSE)*100</f>
        <v>15</v>
      </c>
      <c r="H412">
        <v>0.15</v>
      </c>
      <c r="I412">
        <v>2.4041549999999998</v>
      </c>
      <c r="J412" t="s">
        <v>6201</v>
      </c>
      <c r="K412">
        <v>-1.9091450000000001</v>
      </c>
      <c r="L412">
        <f>VLOOKUP(D412,Sheet1!$AC$2:$AO$8,13,FALSE)</f>
        <v>3</v>
      </c>
      <c r="M412" t="s">
        <v>6203</v>
      </c>
      <c r="N412">
        <f>VLOOKUP(E412,Sheet1!$AC$2:$AO$8,13,FALSE)</f>
        <v>1</v>
      </c>
      <c r="O412" t="s">
        <v>6204</v>
      </c>
      <c r="P412" t="str">
        <f>M412&amp;N412&amp;O412&amp;A412&amp;"';"</f>
        <v>update kmn_layouts set optimization_goal_id = 1 where layoutid='5cb6782a45ddbd68e004eafc82eb646f';</v>
      </c>
      <c r="Q412" t="s">
        <v>6205</v>
      </c>
      <c r="R412" s="52" t="s">
        <v>6206</v>
      </c>
      <c r="S412" s="52" t="s">
        <v>6207</v>
      </c>
      <c r="T412" s="29" t="str">
        <f>Q412&amp;A412&amp;R412&amp;N412&amp;","&amp;L412&amp;S412</f>
        <v>insert into kmn_history(entity_type, change_id, entity_id, field, new_value, old_value, updated_by,timestamp) values ('placement', replace(uuid(),'-',''), '5cb6782a45ddbd68e004eafc82eb646f', 'optimization_goal_id',1,3,'shahar@komoona.com', unix_timestamp());</v>
      </c>
      <c r="U412" t="s">
        <v>6211</v>
      </c>
      <c r="V412" t="s">
        <v>6209</v>
      </c>
      <c r="W412" t="str">
        <f t="shared" si="6"/>
        <v>('5cb6782a45ddbd68e004eafc82eb646f',15,'komoona',date(current_timestamp), unix_timestamp(current_timestamp), current_timestamp, 'shahar@komoona.com'),</v>
      </c>
    </row>
    <row r="413" spans="1:23" ht="43.2" x14ac:dyDescent="0.3">
      <c r="A413" t="s">
        <v>1578</v>
      </c>
      <c r="B413">
        <v>122.47</v>
      </c>
      <c r="C413">
        <v>0.19986935576059445</v>
      </c>
      <c r="D413" t="s">
        <v>37</v>
      </c>
      <c r="E413" t="s">
        <v>34</v>
      </c>
      <c r="F413">
        <v>0.19986935576059436</v>
      </c>
      <c r="G413">
        <f>VLOOKUP(E413,Sheet1!$AC$2:$AN$8,9,FALSE)*100</f>
        <v>15</v>
      </c>
      <c r="H413">
        <v>0.15</v>
      </c>
      <c r="I413">
        <v>18.3705</v>
      </c>
      <c r="J413" t="s">
        <v>6201</v>
      </c>
      <c r="K413">
        <v>-6.1075000000000017</v>
      </c>
      <c r="L413">
        <f>VLOOKUP(D413,Sheet1!$AC$2:$AO$8,13,FALSE)</f>
        <v>2</v>
      </c>
      <c r="M413" t="s">
        <v>6203</v>
      </c>
      <c r="N413">
        <f>VLOOKUP(E413,Sheet1!$AC$2:$AO$8,13,FALSE)</f>
        <v>1</v>
      </c>
      <c r="O413" t="s">
        <v>6204</v>
      </c>
      <c r="P413" t="str">
        <f>M413&amp;N413&amp;O413&amp;A413&amp;"';"</f>
        <v>update kmn_layouts set optimization_goal_id = 1 where layoutid='5ceddbc0cb80e713a66ca1fbb92d2b5f';</v>
      </c>
      <c r="Q413" t="s">
        <v>6205</v>
      </c>
      <c r="R413" s="52" t="s">
        <v>6206</v>
      </c>
      <c r="S413" s="52" t="s">
        <v>6207</v>
      </c>
      <c r="T413" s="29" t="str">
        <f>Q413&amp;A413&amp;R413&amp;N413&amp;","&amp;L413&amp;S413</f>
        <v>insert into kmn_history(entity_type, change_id, entity_id, field, new_value, old_value, updated_by,timestamp) values ('placement', replace(uuid(),'-',''), '5ceddbc0cb80e713a66ca1fbb92d2b5f', 'optimization_goal_id',1,2,'shahar@komoona.com', unix_timestamp());</v>
      </c>
      <c r="U413" t="s">
        <v>6211</v>
      </c>
      <c r="V413" t="s">
        <v>6209</v>
      </c>
      <c r="W413" t="str">
        <f t="shared" si="6"/>
        <v>('5ceddbc0cb80e713a66ca1fbb92d2b5f',15,'komoona',date(current_timestamp), unix_timestamp(current_timestamp), current_timestamp, 'shahar@komoona.com'),</v>
      </c>
    </row>
    <row r="414" spans="1:23" ht="43.2" x14ac:dyDescent="0.3">
      <c r="A414" t="s">
        <v>1266</v>
      </c>
      <c r="B414">
        <v>203.10300000000001</v>
      </c>
      <c r="C414">
        <v>0.10875024002599665</v>
      </c>
      <c r="D414" t="s">
        <v>33</v>
      </c>
      <c r="E414" t="s">
        <v>34</v>
      </c>
      <c r="F414">
        <v>0.1087502400259967</v>
      </c>
      <c r="G414">
        <f>VLOOKUP(E414,Sheet1!$AC$2:$AN$8,9,FALSE)*100</f>
        <v>15</v>
      </c>
      <c r="H414">
        <v>0.1087502400259967</v>
      </c>
      <c r="I414">
        <v>22.087500000000009</v>
      </c>
      <c r="J414" t="s">
        <v>6201</v>
      </c>
      <c r="K414">
        <v>0</v>
      </c>
      <c r="L414">
        <f>VLOOKUP(D414,Sheet1!$AC$2:$AO$8,13,FALSE)</f>
        <v>3</v>
      </c>
      <c r="M414" t="s">
        <v>6203</v>
      </c>
      <c r="N414">
        <f>VLOOKUP(E414,Sheet1!$AC$2:$AO$8,13,FALSE)</f>
        <v>1</v>
      </c>
      <c r="O414" t="s">
        <v>6204</v>
      </c>
      <c r="P414" t="str">
        <f>M414&amp;N414&amp;O414&amp;A414&amp;"';"</f>
        <v>update kmn_layouts set optimization_goal_id = 1 where layoutid='5dd3f3feec926dd908d24a82083a747b';</v>
      </c>
      <c r="Q414" t="s">
        <v>6205</v>
      </c>
      <c r="R414" s="52" t="s">
        <v>6206</v>
      </c>
      <c r="S414" s="52" t="s">
        <v>6207</v>
      </c>
      <c r="T414" s="29" t="str">
        <f>Q414&amp;A414&amp;R414&amp;N414&amp;","&amp;L414&amp;S414</f>
        <v>insert into kmn_history(entity_type, change_id, entity_id, field, new_value, old_value, updated_by,timestamp) values ('placement', replace(uuid(),'-',''), '5dd3f3feec926dd908d24a82083a747b', 'optimization_goal_id',1,3,'shahar@komoona.com', unix_timestamp());</v>
      </c>
      <c r="U414" t="s">
        <v>6211</v>
      </c>
      <c r="V414" t="s">
        <v>6209</v>
      </c>
      <c r="W414" t="str">
        <f t="shared" si="6"/>
        <v>('5dd3f3feec926dd908d24a82083a747b',15,'komoona',date(current_timestamp), unix_timestamp(current_timestamp), current_timestamp, 'shahar@komoona.com'),</v>
      </c>
    </row>
    <row r="415" spans="1:23" ht="43.2" x14ac:dyDescent="0.3">
      <c r="A415" t="s">
        <v>1049</v>
      </c>
      <c r="B415">
        <v>266.58399999999995</v>
      </c>
      <c r="C415">
        <v>0.24219720613390155</v>
      </c>
      <c r="D415" t="s">
        <v>37</v>
      </c>
      <c r="E415" t="s">
        <v>34</v>
      </c>
      <c r="F415">
        <v>0.28833876001560471</v>
      </c>
      <c r="G415">
        <f>VLOOKUP(E415,Sheet1!$AC$2:$AN$8,9,FALSE)*100</f>
        <v>15</v>
      </c>
      <c r="H415">
        <v>0.15</v>
      </c>
      <c r="I415">
        <v>39.987599999999993</v>
      </c>
      <c r="J415" t="s">
        <v>6201</v>
      </c>
      <c r="K415">
        <v>-24.578300000000006</v>
      </c>
      <c r="L415">
        <f>VLOOKUP(D415,Sheet1!$AC$2:$AO$8,13,FALSE)</f>
        <v>2</v>
      </c>
      <c r="M415" t="s">
        <v>6203</v>
      </c>
      <c r="N415">
        <f>VLOOKUP(E415,Sheet1!$AC$2:$AO$8,13,FALSE)</f>
        <v>1</v>
      </c>
      <c r="O415" t="s">
        <v>6204</v>
      </c>
      <c r="P415" t="str">
        <f>M415&amp;N415&amp;O415&amp;A415&amp;"';"</f>
        <v>update kmn_layouts set optimization_goal_id = 1 where layoutid='5de1a94b76eb7c31e9ad56baf8e53331';</v>
      </c>
      <c r="Q415" t="s">
        <v>6205</v>
      </c>
      <c r="R415" s="52" t="s">
        <v>6206</v>
      </c>
      <c r="S415" s="52" t="s">
        <v>6207</v>
      </c>
      <c r="T415" s="29" t="str">
        <f>Q415&amp;A415&amp;R415&amp;N415&amp;","&amp;L415&amp;S415</f>
        <v>insert into kmn_history(entity_type, change_id, entity_id, field, new_value, old_value, updated_by,timestamp) values ('placement', replace(uuid(),'-',''), '5de1a94b76eb7c31e9ad56baf8e53331', 'optimization_goal_id',1,2,'shahar@komoona.com', unix_timestamp());</v>
      </c>
      <c r="U415" t="s">
        <v>6211</v>
      </c>
      <c r="V415" t="s">
        <v>6209</v>
      </c>
      <c r="W415" t="str">
        <f t="shared" si="6"/>
        <v>('5de1a94b76eb7c31e9ad56baf8e53331',15,'komoona',date(current_timestamp), unix_timestamp(current_timestamp), current_timestamp, 'shahar@komoona.com'),</v>
      </c>
    </row>
    <row r="416" spans="1:23" ht="43.2" x14ac:dyDescent="0.3">
      <c r="A416" t="s">
        <v>799</v>
      </c>
      <c r="B416">
        <v>227.68099999999998</v>
      </c>
      <c r="C416">
        <v>0.24861143441920935</v>
      </c>
      <c r="D416" t="s">
        <v>37</v>
      </c>
      <c r="E416" t="s">
        <v>34</v>
      </c>
      <c r="F416">
        <v>0.32284204654758175</v>
      </c>
      <c r="G416">
        <f>VLOOKUP(E416,Sheet1!$AC$2:$AN$8,9,FALSE)*100</f>
        <v>15</v>
      </c>
      <c r="H416">
        <v>0.15</v>
      </c>
      <c r="I416">
        <v>34.152149999999999</v>
      </c>
      <c r="J416" t="s">
        <v>6201</v>
      </c>
      <c r="K416">
        <v>-22.451950000000004</v>
      </c>
      <c r="L416">
        <f>VLOOKUP(D416,Sheet1!$AC$2:$AO$8,13,FALSE)</f>
        <v>2</v>
      </c>
      <c r="M416" t="s">
        <v>6203</v>
      </c>
      <c r="N416">
        <f>VLOOKUP(E416,Sheet1!$AC$2:$AO$8,13,FALSE)</f>
        <v>1</v>
      </c>
      <c r="O416" t="s">
        <v>6204</v>
      </c>
      <c r="P416" t="str">
        <f>M416&amp;N416&amp;O416&amp;A416&amp;"';"</f>
        <v>update kmn_layouts set optimization_goal_id = 1 where layoutid='5dec73bd6114dd13a66bb279715a3074';</v>
      </c>
      <c r="Q416" t="s">
        <v>6205</v>
      </c>
      <c r="R416" s="52" t="s">
        <v>6206</v>
      </c>
      <c r="S416" s="52" t="s">
        <v>6207</v>
      </c>
      <c r="T416" s="29" t="str">
        <f>Q416&amp;A416&amp;R416&amp;N416&amp;","&amp;L416&amp;S416</f>
        <v>insert into kmn_history(entity_type, change_id, entity_id, field, new_value, old_value, updated_by,timestamp) values ('placement', replace(uuid(),'-',''), '5dec73bd6114dd13a66bb279715a3074', 'optimization_goal_id',1,2,'shahar@komoona.com', unix_timestamp());</v>
      </c>
      <c r="U416" t="s">
        <v>6211</v>
      </c>
      <c r="V416" t="s">
        <v>6209</v>
      </c>
      <c r="W416" t="str">
        <f t="shared" si="6"/>
        <v>('5dec73bd6114dd13a66bb279715a3074',15,'komoona',date(current_timestamp), unix_timestamp(current_timestamp), current_timestamp, 'shahar@komoona.com'),</v>
      </c>
    </row>
    <row r="417" spans="1:23" ht="43.2" x14ac:dyDescent="0.3">
      <c r="A417" t="s">
        <v>1838</v>
      </c>
      <c r="B417">
        <v>0.79510000000000003</v>
      </c>
      <c r="C417">
        <v>0.32976984027166389</v>
      </c>
      <c r="D417" t="s">
        <v>37</v>
      </c>
      <c r="E417" t="s">
        <v>34</v>
      </c>
      <c r="F417">
        <v>0.21645076091057738</v>
      </c>
      <c r="G417">
        <f>VLOOKUP(E417,Sheet1!$AC$2:$AN$8,9,FALSE)*100</f>
        <v>15</v>
      </c>
      <c r="H417">
        <v>0.15</v>
      </c>
      <c r="I417">
        <v>0.119265</v>
      </c>
      <c r="J417" t="s">
        <v>6201</v>
      </c>
      <c r="K417">
        <v>-0.14293499999999998</v>
      </c>
      <c r="L417">
        <f>VLOOKUP(D417,Sheet1!$AC$2:$AO$8,13,FALSE)</f>
        <v>2</v>
      </c>
      <c r="M417" t="s">
        <v>6203</v>
      </c>
      <c r="N417">
        <f>VLOOKUP(E417,Sheet1!$AC$2:$AO$8,13,FALSE)</f>
        <v>1</v>
      </c>
      <c r="O417" t="s">
        <v>6204</v>
      </c>
      <c r="P417" t="str">
        <f>M417&amp;N417&amp;O417&amp;A417&amp;"';"</f>
        <v>update kmn_layouts set optimization_goal_id = 1 where layoutid='5e02a90001cb72fe87db938795f71001';</v>
      </c>
      <c r="Q417" t="s">
        <v>6205</v>
      </c>
      <c r="R417" s="52" t="s">
        <v>6206</v>
      </c>
      <c r="S417" s="52" t="s">
        <v>6207</v>
      </c>
      <c r="T417" s="29" t="str">
        <f>Q417&amp;A417&amp;R417&amp;N417&amp;","&amp;L417&amp;S417</f>
        <v>insert into kmn_history(entity_type, change_id, entity_id, field, new_value, old_value, updated_by,timestamp) values ('placement', replace(uuid(),'-',''), '5e02a90001cb72fe87db938795f71001', 'optimization_goal_id',1,2,'shahar@komoona.com', unix_timestamp());</v>
      </c>
      <c r="U417" t="s">
        <v>6211</v>
      </c>
      <c r="V417" t="s">
        <v>6209</v>
      </c>
      <c r="W417" t="str">
        <f t="shared" si="6"/>
        <v>('5e02a90001cb72fe87db938795f71001',15,'komoona',date(current_timestamp), unix_timestamp(current_timestamp), current_timestamp, 'shahar@komoona.com'),</v>
      </c>
    </row>
    <row r="418" spans="1:23" ht="43.2" x14ac:dyDescent="0.3">
      <c r="A418" t="s">
        <v>1319</v>
      </c>
      <c r="B418">
        <v>39.9343</v>
      </c>
      <c r="C418">
        <v>0.24992049441207176</v>
      </c>
      <c r="D418" t="s">
        <v>37</v>
      </c>
      <c r="E418" t="s">
        <v>42</v>
      </c>
      <c r="F418">
        <v>0.61687071014140726</v>
      </c>
      <c r="G418">
        <f>VLOOKUP(E418,Sheet1!$AC$2:$AN$8,9,FALSE)*100</f>
        <v>5</v>
      </c>
      <c r="H418">
        <v>0.05</v>
      </c>
      <c r="I418">
        <v>1.996715</v>
      </c>
      <c r="J418" t="s">
        <v>6201</v>
      </c>
      <c r="K418">
        <v>-7.9836849999999977</v>
      </c>
      <c r="L418">
        <f>VLOOKUP(D418,Sheet1!$AC$2:$AO$8,13,FALSE)</f>
        <v>2</v>
      </c>
      <c r="M418" t="s">
        <v>6203</v>
      </c>
      <c r="N418">
        <f>VLOOKUP(E418,Sheet1!$AC$2:$AO$8,13,FALSE)</f>
        <v>4</v>
      </c>
      <c r="O418" t="s">
        <v>6204</v>
      </c>
      <c r="P418" t="str">
        <f>M418&amp;N418&amp;O418&amp;A418&amp;"';"</f>
        <v>update kmn_layouts set optimization_goal_id = 4 where layoutid='5e5a595273a28a9ad2534f401a2ce4f0';</v>
      </c>
      <c r="Q418" t="s">
        <v>6205</v>
      </c>
      <c r="R418" s="52" t="s">
        <v>6206</v>
      </c>
      <c r="S418" s="52" t="s">
        <v>6207</v>
      </c>
      <c r="T418" s="29" t="str">
        <f>Q418&amp;A418&amp;R418&amp;N418&amp;","&amp;L418&amp;S418</f>
        <v>insert into kmn_history(entity_type, change_id, entity_id, field, new_value, old_value, updated_by,timestamp) values ('placement', replace(uuid(),'-',''), '5e5a595273a28a9ad2534f401a2ce4f0', 'optimization_goal_id',4,2,'shahar@komoona.com', unix_timestamp());</v>
      </c>
      <c r="U418" t="s">
        <v>6211</v>
      </c>
      <c r="V418" t="s">
        <v>6209</v>
      </c>
      <c r="W418" t="str">
        <f t="shared" si="6"/>
        <v>('5e5a595273a28a9ad2534f401a2ce4f0',5,'komoona',date(current_timestamp), unix_timestamp(current_timestamp), current_timestamp, 'shahar@komoona.com'),</v>
      </c>
    </row>
    <row r="419" spans="1:23" ht="43.2" x14ac:dyDescent="0.3">
      <c r="A419" t="s">
        <v>112</v>
      </c>
      <c r="B419">
        <v>187.33709999999999</v>
      </c>
      <c r="D419" t="s">
        <v>33</v>
      </c>
      <c r="E419" t="s">
        <v>37</v>
      </c>
      <c r="F419">
        <v>0.33132598935288315</v>
      </c>
      <c r="G419">
        <f>VLOOKUP(E419,Sheet1!$AC$2:$AN$8,9,FALSE)*100</f>
        <v>25</v>
      </c>
      <c r="H419">
        <v>0.25</v>
      </c>
      <c r="I419">
        <v>46.834274999999998</v>
      </c>
      <c r="J419" t="s">
        <v>6201</v>
      </c>
      <c r="K419">
        <v>1.774999999994975E-3</v>
      </c>
      <c r="L419">
        <f>VLOOKUP(D419,Sheet1!$AC$2:$AO$8,13,FALSE)</f>
        <v>3</v>
      </c>
      <c r="M419" t="s">
        <v>6203</v>
      </c>
      <c r="N419">
        <f>VLOOKUP(E419,Sheet1!$AC$2:$AO$8,13,FALSE)</f>
        <v>2</v>
      </c>
      <c r="O419" t="s">
        <v>6204</v>
      </c>
      <c r="P419" t="str">
        <f>M419&amp;N419&amp;O419&amp;A419&amp;"';"</f>
        <v>update kmn_layouts set optimization_goal_id = 2 where layoutid='5e8df842634957acaa135d6829f48d82';</v>
      </c>
      <c r="Q419" t="s">
        <v>6205</v>
      </c>
      <c r="R419" s="52" t="s">
        <v>6206</v>
      </c>
      <c r="S419" s="52" t="s">
        <v>6207</v>
      </c>
      <c r="T419" s="29" t="str">
        <f>Q419&amp;A419&amp;R419&amp;N419&amp;","&amp;L419&amp;S419</f>
        <v>insert into kmn_history(entity_type, change_id, entity_id, field, new_value, old_value, updated_by,timestamp) values ('placement', replace(uuid(),'-',''), '5e8df842634957acaa135d6829f48d82', 'optimization_goal_id',2,3,'shahar@komoona.com', unix_timestamp());</v>
      </c>
      <c r="U419" t="s">
        <v>6211</v>
      </c>
      <c r="V419" t="s">
        <v>6209</v>
      </c>
      <c r="W419" t="str">
        <f t="shared" si="6"/>
        <v>('5e8df842634957acaa135d6829f48d82',25,'komoona',date(current_timestamp), unix_timestamp(current_timestamp), current_timestamp, 'shahar@komoona.com'),</v>
      </c>
    </row>
    <row r="420" spans="1:23" ht="43.2" x14ac:dyDescent="0.3">
      <c r="A420" t="s">
        <v>1839</v>
      </c>
      <c r="B420">
        <v>0.72670000000000001</v>
      </c>
      <c r="C420">
        <v>0.32998486307967523</v>
      </c>
      <c r="D420" t="s">
        <v>37</v>
      </c>
      <c r="E420" t="s">
        <v>34</v>
      </c>
      <c r="F420">
        <v>0.21590752717765252</v>
      </c>
      <c r="G420">
        <f>VLOOKUP(E420,Sheet1!$AC$2:$AN$8,9,FALSE)*100</f>
        <v>15</v>
      </c>
      <c r="H420">
        <v>0.15</v>
      </c>
      <c r="I420">
        <v>0.109005</v>
      </c>
      <c r="J420" t="s">
        <v>6201</v>
      </c>
      <c r="K420">
        <v>-0.13079499999999999</v>
      </c>
      <c r="L420">
        <f>VLOOKUP(D420,Sheet1!$AC$2:$AO$8,13,FALSE)</f>
        <v>2</v>
      </c>
      <c r="M420" t="s">
        <v>6203</v>
      </c>
      <c r="N420">
        <f>VLOOKUP(E420,Sheet1!$AC$2:$AO$8,13,FALSE)</f>
        <v>1</v>
      </c>
      <c r="O420" t="s">
        <v>6204</v>
      </c>
      <c r="P420" t="str">
        <f>M420&amp;N420&amp;O420&amp;A420&amp;"';"</f>
        <v>update kmn_layouts set optimization_goal_id = 1 where layoutid='5ed245ed26d20b30441e6e0dc6ac01f3';</v>
      </c>
      <c r="Q420" t="s">
        <v>6205</v>
      </c>
      <c r="R420" s="52" t="s">
        <v>6206</v>
      </c>
      <c r="S420" s="52" t="s">
        <v>6207</v>
      </c>
      <c r="T420" s="29" t="str">
        <f>Q420&amp;A420&amp;R420&amp;N420&amp;","&amp;L420&amp;S420</f>
        <v>insert into kmn_history(entity_type, change_id, entity_id, field, new_value, old_value, updated_by,timestamp) values ('placement', replace(uuid(),'-',''), '5ed245ed26d20b30441e6e0dc6ac01f3', 'optimization_goal_id',1,2,'shahar@komoona.com', unix_timestamp());</v>
      </c>
      <c r="U420" t="s">
        <v>6211</v>
      </c>
      <c r="V420" t="s">
        <v>6209</v>
      </c>
      <c r="W420" t="str">
        <f t="shared" si="6"/>
        <v>('5ed245ed26d20b30441e6e0dc6ac01f3',15,'komoona',date(current_timestamp), unix_timestamp(current_timestamp), current_timestamp, 'shahar@komoona.com'),</v>
      </c>
    </row>
    <row r="421" spans="1:23" ht="43.2" x14ac:dyDescent="0.3">
      <c r="A421" t="s">
        <v>231</v>
      </c>
      <c r="B421">
        <v>171.45</v>
      </c>
      <c r="C421">
        <v>0.25</v>
      </c>
      <c r="D421" t="s">
        <v>37</v>
      </c>
      <c r="E421" t="s">
        <v>42</v>
      </c>
      <c r="F421">
        <v>0.84930358705161857</v>
      </c>
      <c r="G421">
        <f>VLOOKUP(E421,Sheet1!$AC$2:$AN$8,9,FALSE)*100</f>
        <v>5</v>
      </c>
      <c r="H421">
        <v>0.05</v>
      </c>
      <c r="I421">
        <v>8.5724999999999998</v>
      </c>
      <c r="J421" t="s">
        <v>6201</v>
      </c>
      <c r="K421">
        <v>-34.29</v>
      </c>
      <c r="L421">
        <f>VLOOKUP(D421,Sheet1!$AC$2:$AO$8,13,FALSE)</f>
        <v>2</v>
      </c>
      <c r="M421" t="s">
        <v>6203</v>
      </c>
      <c r="N421">
        <f>VLOOKUP(E421,Sheet1!$AC$2:$AO$8,13,FALSE)</f>
        <v>4</v>
      </c>
      <c r="O421" t="s">
        <v>6204</v>
      </c>
      <c r="P421" t="str">
        <f>M421&amp;N421&amp;O421&amp;A421&amp;"';"</f>
        <v>update kmn_layouts set optimization_goal_id = 4 where layoutid='5f43106dc05836cc83673e06bb03208f';</v>
      </c>
      <c r="Q421" t="s">
        <v>6205</v>
      </c>
      <c r="R421" s="52" t="s">
        <v>6206</v>
      </c>
      <c r="S421" s="52" t="s">
        <v>6207</v>
      </c>
      <c r="T421" s="29" t="str">
        <f>Q421&amp;A421&amp;R421&amp;N421&amp;","&amp;L421&amp;S421</f>
        <v>insert into kmn_history(entity_type, change_id, entity_id, field, new_value, old_value, updated_by,timestamp) values ('placement', replace(uuid(),'-',''), '5f43106dc05836cc83673e06bb03208f', 'optimization_goal_id',4,2,'shahar@komoona.com', unix_timestamp());</v>
      </c>
      <c r="U421" t="s">
        <v>6211</v>
      </c>
      <c r="V421" t="s">
        <v>6209</v>
      </c>
      <c r="W421" t="str">
        <f t="shared" si="6"/>
        <v>('5f43106dc05836cc83673e06bb03208f',5,'komoona',date(current_timestamp), unix_timestamp(current_timestamp), current_timestamp, 'shahar@komoona.com'),</v>
      </c>
    </row>
    <row r="422" spans="1:23" ht="43.2" x14ac:dyDescent="0.3">
      <c r="A422" t="s">
        <v>1267</v>
      </c>
      <c r="B422">
        <v>186.911</v>
      </c>
      <c r="C422">
        <v>0.18455040099298595</v>
      </c>
      <c r="D422" t="s">
        <v>33</v>
      </c>
      <c r="E422" t="s">
        <v>34</v>
      </c>
      <c r="F422">
        <v>0.18455040099298597</v>
      </c>
      <c r="G422">
        <f>VLOOKUP(E422,Sheet1!$AC$2:$AN$8,9,FALSE)*100</f>
        <v>15</v>
      </c>
      <c r="H422">
        <v>0.15</v>
      </c>
      <c r="I422">
        <v>28.036649999999998</v>
      </c>
      <c r="J422" t="s">
        <v>6201</v>
      </c>
      <c r="K422">
        <v>-6.457849999999997</v>
      </c>
      <c r="L422">
        <f>VLOOKUP(D422,Sheet1!$AC$2:$AO$8,13,FALSE)</f>
        <v>3</v>
      </c>
      <c r="M422" t="s">
        <v>6203</v>
      </c>
      <c r="N422">
        <f>VLOOKUP(E422,Sheet1!$AC$2:$AO$8,13,FALSE)</f>
        <v>1</v>
      </c>
      <c r="O422" t="s">
        <v>6204</v>
      </c>
      <c r="P422" t="str">
        <f>M422&amp;N422&amp;O422&amp;A422&amp;"';"</f>
        <v>update kmn_layouts set optimization_goal_id = 1 where layoutid='5fe448a407d1c2af71768a34668a4108';</v>
      </c>
      <c r="Q422" t="s">
        <v>6205</v>
      </c>
      <c r="R422" s="52" t="s">
        <v>6206</v>
      </c>
      <c r="S422" s="52" t="s">
        <v>6207</v>
      </c>
      <c r="T422" s="29" t="str">
        <f>Q422&amp;A422&amp;R422&amp;N422&amp;","&amp;L422&amp;S422</f>
        <v>insert into kmn_history(entity_type, change_id, entity_id, field, new_value, old_value, updated_by,timestamp) values ('placement', replace(uuid(),'-',''), '5fe448a407d1c2af71768a34668a4108', 'optimization_goal_id',1,3,'shahar@komoona.com', unix_timestamp());</v>
      </c>
      <c r="U422" t="s">
        <v>6211</v>
      </c>
      <c r="V422" t="s">
        <v>6209</v>
      </c>
      <c r="W422" t="str">
        <f t="shared" si="6"/>
        <v>('5fe448a407d1c2af71768a34668a4108',15,'komoona',date(current_timestamp), unix_timestamp(current_timestamp), current_timestamp, 'shahar@komoona.com'),</v>
      </c>
    </row>
    <row r="423" spans="1:23" ht="43.2" x14ac:dyDescent="0.3">
      <c r="A423" t="s">
        <v>1468</v>
      </c>
      <c r="B423">
        <v>88.578999999999994</v>
      </c>
      <c r="C423">
        <v>0.2480147664796396</v>
      </c>
      <c r="D423" t="s">
        <v>33</v>
      </c>
      <c r="E423" t="s">
        <v>42</v>
      </c>
      <c r="F423">
        <v>0.26914957269781764</v>
      </c>
      <c r="G423">
        <f>VLOOKUP(E423,Sheet1!$AC$2:$AN$8,9,FALSE)*100</f>
        <v>5</v>
      </c>
      <c r="H423">
        <v>0.05</v>
      </c>
      <c r="I423">
        <v>4.4289499999999995</v>
      </c>
      <c r="J423" t="s">
        <v>6201</v>
      </c>
      <c r="K423">
        <v>-17.539949999999994</v>
      </c>
      <c r="L423">
        <f>VLOOKUP(D423,Sheet1!$AC$2:$AO$8,13,FALSE)</f>
        <v>3</v>
      </c>
      <c r="M423" t="s">
        <v>6203</v>
      </c>
      <c r="N423">
        <f>VLOOKUP(E423,Sheet1!$AC$2:$AO$8,13,FALSE)</f>
        <v>4</v>
      </c>
      <c r="O423" t="s">
        <v>6204</v>
      </c>
      <c r="P423" t="str">
        <f>M423&amp;N423&amp;O423&amp;A423&amp;"';"</f>
        <v>update kmn_layouts set optimization_goal_id = 4 where layoutid='5ff0d16ec377f75523a1087433fb8922';</v>
      </c>
      <c r="Q423" t="s">
        <v>6205</v>
      </c>
      <c r="R423" s="52" t="s">
        <v>6206</v>
      </c>
      <c r="S423" s="52" t="s">
        <v>6207</v>
      </c>
      <c r="T423" s="29" t="str">
        <f>Q423&amp;A423&amp;R423&amp;N423&amp;","&amp;L423&amp;S423</f>
        <v>insert into kmn_history(entity_type, change_id, entity_id, field, new_value, old_value, updated_by,timestamp) values ('placement', replace(uuid(),'-',''), '5ff0d16ec377f75523a1087433fb8922', 'optimization_goal_id',4,3,'shahar@komoona.com', unix_timestamp());</v>
      </c>
      <c r="U423" t="s">
        <v>6211</v>
      </c>
      <c r="V423" t="s">
        <v>6209</v>
      </c>
      <c r="W423" t="str">
        <f t="shared" si="6"/>
        <v>('5ff0d16ec377f75523a1087433fb8922',5,'komoona',date(current_timestamp), unix_timestamp(current_timestamp), current_timestamp, 'shahar@komoona.com'),</v>
      </c>
    </row>
    <row r="424" spans="1:23" ht="43.2" x14ac:dyDescent="0.3">
      <c r="A424" t="s">
        <v>2374</v>
      </c>
      <c r="B424">
        <v>7.5</v>
      </c>
      <c r="C424">
        <v>0.25</v>
      </c>
      <c r="D424" t="s">
        <v>37</v>
      </c>
      <c r="E424" t="s">
        <v>34</v>
      </c>
      <c r="F424">
        <v>0.52810000000000001</v>
      </c>
      <c r="G424">
        <f>VLOOKUP(E424,Sheet1!$AC$2:$AN$8,9,FALSE)*100</f>
        <v>15</v>
      </c>
      <c r="H424">
        <v>0.15</v>
      </c>
      <c r="I424">
        <v>1.125</v>
      </c>
      <c r="J424" t="s">
        <v>6201</v>
      </c>
      <c r="K424">
        <v>-0.75</v>
      </c>
      <c r="L424">
        <f>VLOOKUP(D424,Sheet1!$AC$2:$AO$8,13,FALSE)</f>
        <v>2</v>
      </c>
      <c r="M424" t="s">
        <v>6203</v>
      </c>
      <c r="N424">
        <f>VLOOKUP(E424,Sheet1!$AC$2:$AO$8,13,FALSE)</f>
        <v>1</v>
      </c>
      <c r="O424" t="s">
        <v>6204</v>
      </c>
      <c r="P424" t="str">
        <f>M424&amp;N424&amp;O424&amp;A424&amp;"';"</f>
        <v>update kmn_layouts set optimization_goal_id = 1 where layoutid='5ffc02cb9c0563120cb7f24bde2392e8';</v>
      </c>
      <c r="Q424" t="s">
        <v>6205</v>
      </c>
      <c r="R424" s="52" t="s">
        <v>6206</v>
      </c>
      <c r="S424" s="52" t="s">
        <v>6207</v>
      </c>
      <c r="T424" s="29" t="str">
        <f>Q424&amp;A424&amp;R424&amp;N424&amp;","&amp;L424&amp;S424</f>
        <v>insert into kmn_history(entity_type, change_id, entity_id, field, new_value, old_value, updated_by,timestamp) values ('placement', replace(uuid(),'-',''), '5ffc02cb9c0563120cb7f24bde2392e8', 'optimization_goal_id',1,2,'shahar@komoona.com', unix_timestamp());</v>
      </c>
      <c r="U424" t="s">
        <v>6211</v>
      </c>
      <c r="V424" t="s">
        <v>6209</v>
      </c>
      <c r="W424" t="str">
        <f t="shared" si="6"/>
        <v>('5ffc02cb9c0563120cb7f24bde2392e8',15,'komoona',date(current_timestamp), unix_timestamp(current_timestamp), current_timestamp, 'shahar@komoona.com'),</v>
      </c>
    </row>
    <row r="425" spans="1:23" ht="43.2" x14ac:dyDescent="0.3">
      <c r="A425" t="s">
        <v>1683</v>
      </c>
      <c r="B425">
        <v>70.928100000000001</v>
      </c>
      <c r="C425">
        <v>0.35513287399493287</v>
      </c>
      <c r="D425" t="s">
        <v>33</v>
      </c>
      <c r="E425" t="s">
        <v>34</v>
      </c>
      <c r="F425">
        <v>0.48669427208680344</v>
      </c>
      <c r="G425">
        <f>VLOOKUP(E425,Sheet1!$AC$2:$AN$8,9,FALSE)*100</f>
        <v>15</v>
      </c>
      <c r="H425">
        <v>0.15</v>
      </c>
      <c r="I425">
        <v>10.639215</v>
      </c>
      <c r="J425" t="s">
        <v>6201</v>
      </c>
      <c r="K425">
        <v>-14.549685</v>
      </c>
      <c r="L425">
        <f>VLOOKUP(D425,Sheet1!$AC$2:$AO$8,13,FALSE)</f>
        <v>3</v>
      </c>
      <c r="M425" t="s">
        <v>6203</v>
      </c>
      <c r="N425">
        <f>VLOOKUP(E425,Sheet1!$AC$2:$AO$8,13,FALSE)</f>
        <v>1</v>
      </c>
      <c r="O425" t="s">
        <v>6204</v>
      </c>
      <c r="P425" t="str">
        <f>M425&amp;N425&amp;O425&amp;A425&amp;"';"</f>
        <v>update kmn_layouts set optimization_goal_id = 1 where layoutid='60012cab4b29c69047c9ee94bf0ea823';</v>
      </c>
      <c r="Q425" t="s">
        <v>6205</v>
      </c>
      <c r="R425" s="52" t="s">
        <v>6206</v>
      </c>
      <c r="S425" s="52" t="s">
        <v>6207</v>
      </c>
      <c r="T425" s="29" t="str">
        <f>Q425&amp;A425&amp;R425&amp;N425&amp;","&amp;L425&amp;S425</f>
        <v>insert into kmn_history(entity_type, change_id, entity_id, field, new_value, old_value, updated_by,timestamp) values ('placement', replace(uuid(),'-',''), '60012cab4b29c69047c9ee94bf0ea823', 'optimization_goal_id',1,3,'shahar@komoona.com', unix_timestamp());</v>
      </c>
      <c r="U425" t="s">
        <v>6211</v>
      </c>
      <c r="V425" t="s">
        <v>6209</v>
      </c>
      <c r="W425" t="str">
        <f t="shared" si="6"/>
        <v>('60012cab4b29c69047c9ee94bf0ea823',15,'komoona',date(current_timestamp), unix_timestamp(current_timestamp), current_timestamp, 'shahar@komoona.com'),</v>
      </c>
    </row>
    <row r="426" spans="1:23" ht="43.2" x14ac:dyDescent="0.3">
      <c r="A426" t="s">
        <v>801</v>
      </c>
      <c r="B426">
        <v>333.65999999999997</v>
      </c>
      <c r="C426">
        <v>0.28634897800155845</v>
      </c>
      <c r="D426" t="s">
        <v>37</v>
      </c>
      <c r="E426" t="s">
        <v>34</v>
      </c>
      <c r="F426">
        <v>0.35962731523107344</v>
      </c>
      <c r="G426">
        <f>VLOOKUP(E426,Sheet1!$AC$2:$AN$8,9,FALSE)*100</f>
        <v>15</v>
      </c>
      <c r="H426">
        <v>0.15</v>
      </c>
      <c r="I426">
        <v>50.048999999999992</v>
      </c>
      <c r="J426" t="s">
        <v>6201</v>
      </c>
      <c r="K426">
        <v>-45.494199999999992</v>
      </c>
      <c r="L426">
        <f>VLOOKUP(D426,Sheet1!$AC$2:$AO$8,13,FALSE)</f>
        <v>2</v>
      </c>
      <c r="M426" t="s">
        <v>6203</v>
      </c>
      <c r="N426">
        <f>VLOOKUP(E426,Sheet1!$AC$2:$AO$8,13,FALSE)</f>
        <v>1</v>
      </c>
      <c r="O426" t="s">
        <v>6204</v>
      </c>
      <c r="P426" t="str">
        <f>M426&amp;N426&amp;O426&amp;A426&amp;"';"</f>
        <v>update kmn_layouts set optimization_goal_id = 1 where layoutid='602cb721fce2c243bc92b6ad517a7b54';</v>
      </c>
      <c r="Q426" t="s">
        <v>6205</v>
      </c>
      <c r="R426" s="52" t="s">
        <v>6206</v>
      </c>
      <c r="S426" s="52" t="s">
        <v>6207</v>
      </c>
      <c r="T426" s="29" t="str">
        <f>Q426&amp;A426&amp;R426&amp;N426&amp;","&amp;L426&amp;S426</f>
        <v>insert into kmn_history(entity_type, change_id, entity_id, field, new_value, old_value, updated_by,timestamp) values ('placement', replace(uuid(),'-',''), '602cb721fce2c243bc92b6ad517a7b54', 'optimization_goal_id',1,2,'shahar@komoona.com', unix_timestamp());</v>
      </c>
      <c r="U426" t="s">
        <v>6211</v>
      </c>
      <c r="V426" t="s">
        <v>6209</v>
      </c>
      <c r="W426" t="str">
        <f t="shared" si="6"/>
        <v>('602cb721fce2c243bc92b6ad517a7b54',15,'komoona',date(current_timestamp), unix_timestamp(current_timestamp), current_timestamp, 'shahar@komoona.com'),</v>
      </c>
    </row>
    <row r="427" spans="1:23" ht="43.2" x14ac:dyDescent="0.3">
      <c r="A427" t="s">
        <v>2595</v>
      </c>
      <c r="B427">
        <v>68.193000000000012</v>
      </c>
      <c r="C427">
        <v>0.24987755341457335</v>
      </c>
      <c r="D427" t="s">
        <v>37</v>
      </c>
      <c r="E427" t="s">
        <v>34</v>
      </c>
      <c r="F427">
        <v>0.5794583021717773</v>
      </c>
      <c r="G427">
        <f>VLOOKUP(E427,Sheet1!$AC$2:$AN$8,9,FALSE)*100</f>
        <v>15</v>
      </c>
      <c r="H427">
        <v>0.15</v>
      </c>
      <c r="I427">
        <v>10.228950000000001</v>
      </c>
      <c r="J427" t="s">
        <v>6201</v>
      </c>
      <c r="K427">
        <v>-6.8109500000000018</v>
      </c>
      <c r="L427">
        <f>VLOOKUP(D427,Sheet1!$AC$2:$AO$8,13,FALSE)</f>
        <v>2</v>
      </c>
      <c r="M427" t="s">
        <v>6203</v>
      </c>
      <c r="N427">
        <f>VLOOKUP(E427,Sheet1!$AC$2:$AO$8,13,FALSE)</f>
        <v>1</v>
      </c>
      <c r="O427" t="s">
        <v>6204</v>
      </c>
      <c r="P427" t="str">
        <f>M427&amp;N427&amp;O427&amp;A427&amp;"';"</f>
        <v>update kmn_layouts set optimization_goal_id = 1 where layoutid='6038336c807395e8b6f48cf7f30671d5';</v>
      </c>
      <c r="Q427" t="s">
        <v>6205</v>
      </c>
      <c r="R427" s="52" t="s">
        <v>6206</v>
      </c>
      <c r="S427" s="52" t="s">
        <v>6207</v>
      </c>
      <c r="T427" s="29" t="str">
        <f>Q427&amp;A427&amp;R427&amp;N427&amp;","&amp;L427&amp;S427</f>
        <v>insert into kmn_history(entity_type, change_id, entity_id, field, new_value, old_value, updated_by,timestamp) values ('placement', replace(uuid(),'-',''), '6038336c807395e8b6f48cf7f30671d5', 'optimization_goal_id',1,2,'shahar@komoona.com', unix_timestamp());</v>
      </c>
      <c r="U427" t="s">
        <v>6211</v>
      </c>
      <c r="V427" t="s">
        <v>6209</v>
      </c>
      <c r="W427" t="str">
        <f t="shared" si="6"/>
        <v>('6038336c807395e8b6f48cf7f30671d5',15,'komoona',date(current_timestamp), unix_timestamp(current_timestamp), current_timestamp, 'shahar@komoona.com'),</v>
      </c>
    </row>
    <row r="428" spans="1:23" ht="43.2" x14ac:dyDescent="0.3">
      <c r="A428" t="s">
        <v>551</v>
      </c>
      <c r="B428">
        <v>106.73700000000001</v>
      </c>
      <c r="C428">
        <v>0.22848684148889326</v>
      </c>
      <c r="D428" t="s">
        <v>37</v>
      </c>
      <c r="E428" t="s">
        <v>42</v>
      </c>
      <c r="F428">
        <v>0.31970544422271574</v>
      </c>
      <c r="G428">
        <f>VLOOKUP(E428,Sheet1!$AC$2:$AN$8,9,FALSE)*100</f>
        <v>5</v>
      </c>
      <c r="H428">
        <v>0.05</v>
      </c>
      <c r="I428">
        <v>5.336850000000001</v>
      </c>
      <c r="J428" t="s">
        <v>6201</v>
      </c>
      <c r="K428">
        <v>-19.05115</v>
      </c>
      <c r="L428">
        <f>VLOOKUP(D428,Sheet1!$AC$2:$AO$8,13,FALSE)</f>
        <v>2</v>
      </c>
      <c r="M428" t="s">
        <v>6203</v>
      </c>
      <c r="N428">
        <f>VLOOKUP(E428,Sheet1!$AC$2:$AO$8,13,FALSE)</f>
        <v>4</v>
      </c>
      <c r="O428" t="s">
        <v>6204</v>
      </c>
      <c r="P428" t="str">
        <f>M428&amp;N428&amp;O428&amp;A428&amp;"';"</f>
        <v>update kmn_layouts set optimization_goal_id = 4 where layoutid='608786c439b454b277fa449100ddbff7';</v>
      </c>
      <c r="Q428" t="s">
        <v>6205</v>
      </c>
      <c r="R428" s="52" t="s">
        <v>6206</v>
      </c>
      <c r="S428" s="52" t="s">
        <v>6207</v>
      </c>
      <c r="T428" s="29" t="str">
        <f>Q428&amp;A428&amp;R428&amp;N428&amp;","&amp;L428&amp;S428</f>
        <v>insert into kmn_history(entity_type, change_id, entity_id, field, new_value, old_value, updated_by,timestamp) values ('placement', replace(uuid(),'-',''), '608786c439b454b277fa449100ddbff7', 'optimization_goal_id',4,2,'shahar@komoona.com', unix_timestamp());</v>
      </c>
      <c r="U428" t="s">
        <v>6211</v>
      </c>
      <c r="V428" t="s">
        <v>6209</v>
      </c>
      <c r="W428" t="str">
        <f t="shared" si="6"/>
        <v>('608786c439b454b277fa449100ddbff7',5,'komoona',date(current_timestamp), unix_timestamp(current_timestamp), current_timestamp, 'shahar@komoona.com'),</v>
      </c>
    </row>
    <row r="429" spans="1:23" ht="43.2" x14ac:dyDescent="0.3">
      <c r="A429" t="s">
        <v>972</v>
      </c>
      <c r="B429">
        <v>137.67060000000001</v>
      </c>
      <c r="C429">
        <v>0.21766520956544094</v>
      </c>
      <c r="D429" t="s">
        <v>45</v>
      </c>
      <c r="E429" t="s">
        <v>42</v>
      </c>
      <c r="F429">
        <v>0.217665209565441</v>
      </c>
      <c r="G429">
        <f>VLOOKUP(E429,Sheet1!$AC$2:$AN$8,9,FALSE)*100</f>
        <v>5</v>
      </c>
      <c r="H429">
        <v>0.05</v>
      </c>
      <c r="I429">
        <v>6.8835300000000004</v>
      </c>
      <c r="J429" t="s">
        <v>6201</v>
      </c>
      <c r="K429">
        <v>-23.082569999999997</v>
      </c>
      <c r="L429">
        <f>VLOOKUP(D429,Sheet1!$AC$2:$AO$8,13,FALSE)</f>
        <v>5</v>
      </c>
      <c r="M429" t="s">
        <v>6203</v>
      </c>
      <c r="N429">
        <f>VLOOKUP(E429,Sheet1!$AC$2:$AO$8,13,FALSE)</f>
        <v>4</v>
      </c>
      <c r="O429" t="s">
        <v>6204</v>
      </c>
      <c r="P429" t="str">
        <f>M429&amp;N429&amp;O429&amp;A429&amp;"';"</f>
        <v>update kmn_layouts set optimization_goal_id = 4 where layoutid='6104db2e29aeb42715aed7a92a6b8837';</v>
      </c>
      <c r="Q429" t="s">
        <v>6205</v>
      </c>
      <c r="R429" s="52" t="s">
        <v>6206</v>
      </c>
      <c r="S429" s="52" t="s">
        <v>6207</v>
      </c>
      <c r="T429" s="29" t="str">
        <f>Q429&amp;A429&amp;R429&amp;N429&amp;","&amp;L429&amp;S429</f>
        <v>insert into kmn_history(entity_type, change_id, entity_id, field, new_value, old_value, updated_by,timestamp) values ('placement', replace(uuid(),'-',''), '6104db2e29aeb42715aed7a92a6b8837', 'optimization_goal_id',4,5,'shahar@komoona.com', unix_timestamp());</v>
      </c>
      <c r="U429" t="s">
        <v>6211</v>
      </c>
      <c r="V429" t="s">
        <v>6209</v>
      </c>
      <c r="W429" t="str">
        <f t="shared" si="6"/>
        <v>('6104db2e29aeb42715aed7a92a6b8837',5,'komoona',date(current_timestamp), unix_timestamp(current_timestamp), current_timestamp, 'shahar@komoona.com'),</v>
      </c>
    </row>
    <row r="430" spans="1:23" ht="43.2" x14ac:dyDescent="0.3">
      <c r="A430" t="s">
        <v>1614</v>
      </c>
      <c r="B430">
        <v>171.423</v>
      </c>
      <c r="C430">
        <v>0.24996645724319375</v>
      </c>
      <c r="D430" t="s">
        <v>37</v>
      </c>
      <c r="E430" t="s">
        <v>34</v>
      </c>
      <c r="F430">
        <v>0.43299207224234793</v>
      </c>
      <c r="G430">
        <f>VLOOKUP(E430,Sheet1!$AC$2:$AN$8,9,FALSE)*100</f>
        <v>15</v>
      </c>
      <c r="H430">
        <v>0.15</v>
      </c>
      <c r="I430">
        <v>25.713449999999998</v>
      </c>
      <c r="J430" t="s">
        <v>6201</v>
      </c>
      <c r="K430">
        <v>-17.136550000000003</v>
      </c>
      <c r="L430">
        <f>VLOOKUP(D430,Sheet1!$AC$2:$AO$8,13,FALSE)</f>
        <v>2</v>
      </c>
      <c r="M430" t="s">
        <v>6203</v>
      </c>
      <c r="N430">
        <f>VLOOKUP(E430,Sheet1!$AC$2:$AO$8,13,FALSE)</f>
        <v>1</v>
      </c>
      <c r="O430" t="s">
        <v>6204</v>
      </c>
      <c r="P430" t="str">
        <f>M430&amp;N430&amp;O430&amp;A430&amp;"';"</f>
        <v>update kmn_layouts set optimization_goal_id = 1 where layoutid='613cb0a24f955f132650db6cc8dcf1c6';</v>
      </c>
      <c r="Q430" t="s">
        <v>6205</v>
      </c>
      <c r="R430" s="52" t="s">
        <v>6206</v>
      </c>
      <c r="S430" s="52" t="s">
        <v>6207</v>
      </c>
      <c r="T430" s="29" t="str">
        <f>Q430&amp;A430&amp;R430&amp;N430&amp;","&amp;L430&amp;S430</f>
        <v>insert into kmn_history(entity_type, change_id, entity_id, field, new_value, old_value, updated_by,timestamp) values ('placement', replace(uuid(),'-',''), '613cb0a24f955f132650db6cc8dcf1c6', 'optimization_goal_id',1,2,'shahar@komoona.com', unix_timestamp());</v>
      </c>
      <c r="U430" t="s">
        <v>6211</v>
      </c>
      <c r="V430" t="s">
        <v>6209</v>
      </c>
      <c r="W430" t="str">
        <f t="shared" si="6"/>
        <v>('613cb0a24f955f132650db6cc8dcf1c6',15,'komoona',date(current_timestamp), unix_timestamp(current_timestamp), current_timestamp, 'shahar@komoona.com'),</v>
      </c>
    </row>
    <row r="431" spans="1:23" ht="43.2" x14ac:dyDescent="0.3">
      <c r="A431" t="s">
        <v>1050</v>
      </c>
      <c r="B431">
        <v>350.923</v>
      </c>
      <c r="C431">
        <v>0.24964279913257326</v>
      </c>
      <c r="D431" t="s">
        <v>37</v>
      </c>
      <c r="E431" t="s">
        <v>34</v>
      </c>
      <c r="F431">
        <v>0.27299578540021602</v>
      </c>
      <c r="G431">
        <f>VLOOKUP(E431,Sheet1!$AC$2:$AN$8,9,FALSE)*100</f>
        <v>15</v>
      </c>
      <c r="H431">
        <v>0.15</v>
      </c>
      <c r="I431">
        <v>52.638449999999999</v>
      </c>
      <c r="J431" t="s">
        <v>6201</v>
      </c>
      <c r="K431">
        <v>-34.966950000000004</v>
      </c>
      <c r="L431">
        <f>VLOOKUP(D431,Sheet1!$AC$2:$AO$8,13,FALSE)</f>
        <v>2</v>
      </c>
      <c r="M431" t="s">
        <v>6203</v>
      </c>
      <c r="N431">
        <f>VLOOKUP(E431,Sheet1!$AC$2:$AO$8,13,FALSE)</f>
        <v>1</v>
      </c>
      <c r="O431" t="s">
        <v>6204</v>
      </c>
      <c r="P431" t="str">
        <f>M431&amp;N431&amp;O431&amp;A431&amp;"';"</f>
        <v>update kmn_layouts set optimization_goal_id = 1 where layoutid='615375ce93628c8f2eba13b282a56d15';</v>
      </c>
      <c r="Q431" t="s">
        <v>6205</v>
      </c>
      <c r="R431" s="52" t="s">
        <v>6206</v>
      </c>
      <c r="S431" s="52" t="s">
        <v>6207</v>
      </c>
      <c r="T431" s="29" t="str">
        <f>Q431&amp;A431&amp;R431&amp;N431&amp;","&amp;L431&amp;S431</f>
        <v>insert into kmn_history(entity_type, change_id, entity_id, field, new_value, old_value, updated_by,timestamp) values ('placement', replace(uuid(),'-',''), '615375ce93628c8f2eba13b282a56d15', 'optimization_goal_id',1,2,'shahar@komoona.com', unix_timestamp());</v>
      </c>
      <c r="U431" t="s">
        <v>6211</v>
      </c>
      <c r="V431" t="s">
        <v>6209</v>
      </c>
      <c r="W431" t="str">
        <f t="shared" si="6"/>
        <v>('615375ce93628c8f2eba13b282a56d15',15,'komoona',date(current_timestamp), unix_timestamp(current_timestamp), current_timestamp, 'shahar@komoona.com'),</v>
      </c>
    </row>
    <row r="432" spans="1:23" ht="43.2" x14ac:dyDescent="0.3">
      <c r="A432" t="s">
        <v>255</v>
      </c>
      <c r="B432">
        <v>3076.6709999999998</v>
      </c>
      <c r="C432">
        <v>0.23261567453913665</v>
      </c>
      <c r="D432" t="s">
        <v>45</v>
      </c>
      <c r="E432" t="s">
        <v>34</v>
      </c>
      <c r="F432">
        <v>0.23430669057562531</v>
      </c>
      <c r="G432">
        <f>VLOOKUP(E432,Sheet1!$AC$2:$AN$8,9,FALSE)*100</f>
        <v>15</v>
      </c>
      <c r="H432">
        <v>0.15</v>
      </c>
      <c r="I432">
        <v>461.50064999999995</v>
      </c>
      <c r="J432" t="s">
        <v>6201</v>
      </c>
      <c r="K432">
        <v>-254.18125000000009</v>
      </c>
      <c r="L432">
        <f>VLOOKUP(D432,Sheet1!$AC$2:$AO$8,13,FALSE)</f>
        <v>5</v>
      </c>
      <c r="M432" t="s">
        <v>6203</v>
      </c>
      <c r="N432">
        <f>VLOOKUP(E432,Sheet1!$AC$2:$AO$8,13,FALSE)</f>
        <v>1</v>
      </c>
      <c r="O432" t="s">
        <v>6204</v>
      </c>
      <c r="P432" t="str">
        <f>M432&amp;N432&amp;O432&amp;A432&amp;"';"</f>
        <v>update kmn_layouts set optimization_goal_id = 1 where layoutid='617a74fc969438a702d9cc61cc730be3';</v>
      </c>
      <c r="Q432" t="s">
        <v>6205</v>
      </c>
      <c r="R432" s="52" t="s">
        <v>6206</v>
      </c>
      <c r="S432" s="52" t="s">
        <v>6207</v>
      </c>
      <c r="T432" s="29" t="str">
        <f>Q432&amp;A432&amp;R432&amp;N432&amp;","&amp;L432&amp;S432</f>
        <v>insert into kmn_history(entity_type, change_id, entity_id, field, new_value, old_value, updated_by,timestamp) values ('placement', replace(uuid(),'-',''), '617a74fc969438a702d9cc61cc730be3', 'optimization_goal_id',1,5,'shahar@komoona.com', unix_timestamp());</v>
      </c>
      <c r="U432" t="s">
        <v>6211</v>
      </c>
      <c r="V432" t="s">
        <v>6209</v>
      </c>
      <c r="W432" t="str">
        <f t="shared" si="6"/>
        <v>('617a74fc969438a702d9cc61cc730be3',15,'komoona',date(current_timestamp), unix_timestamp(current_timestamp), current_timestamp, 'shahar@komoona.com'),</v>
      </c>
    </row>
    <row r="433" spans="1:23" ht="43.2" x14ac:dyDescent="0.3">
      <c r="A433" t="s">
        <v>116</v>
      </c>
      <c r="B433">
        <v>70.956999999999994</v>
      </c>
      <c r="D433" t="s">
        <v>37</v>
      </c>
      <c r="E433" t="s">
        <v>42</v>
      </c>
      <c r="F433">
        <v>0.2610961568273743</v>
      </c>
      <c r="G433">
        <f>VLOOKUP(E433,Sheet1!$AC$2:$AN$8,9,FALSE)*100</f>
        <v>5</v>
      </c>
      <c r="H433">
        <v>0.05</v>
      </c>
      <c r="I433">
        <v>3.5478499999999999</v>
      </c>
      <c r="J433" t="s">
        <v>6201</v>
      </c>
      <c r="K433">
        <v>-13.053649999999998</v>
      </c>
      <c r="L433">
        <f>VLOOKUP(D433,Sheet1!$AC$2:$AO$8,13,FALSE)</f>
        <v>2</v>
      </c>
      <c r="M433" t="s">
        <v>6203</v>
      </c>
      <c r="N433">
        <f>VLOOKUP(E433,Sheet1!$AC$2:$AO$8,13,FALSE)</f>
        <v>4</v>
      </c>
      <c r="O433" t="s">
        <v>6204</v>
      </c>
      <c r="P433" t="str">
        <f>M433&amp;N433&amp;O433&amp;A433&amp;"';"</f>
        <v>update kmn_layouts set optimization_goal_id = 4 where layoutid='61a8e9eebf98403a815a49132dc54117';</v>
      </c>
      <c r="Q433" t="s">
        <v>6205</v>
      </c>
      <c r="R433" s="52" t="s">
        <v>6206</v>
      </c>
      <c r="S433" s="52" t="s">
        <v>6207</v>
      </c>
      <c r="T433" s="29" t="str">
        <f>Q433&amp;A433&amp;R433&amp;N433&amp;","&amp;L433&amp;S433</f>
        <v>insert into kmn_history(entity_type, change_id, entity_id, field, new_value, old_value, updated_by,timestamp) values ('placement', replace(uuid(),'-',''), '61a8e9eebf98403a815a49132dc54117', 'optimization_goal_id',4,2,'shahar@komoona.com', unix_timestamp());</v>
      </c>
      <c r="U433" t="s">
        <v>6211</v>
      </c>
      <c r="V433" t="s">
        <v>6209</v>
      </c>
      <c r="W433" t="str">
        <f t="shared" si="6"/>
        <v>('61a8e9eebf98403a815a49132dc54117',5,'komoona',date(current_timestamp), unix_timestamp(current_timestamp), current_timestamp, 'shahar@komoona.com'),</v>
      </c>
    </row>
    <row r="434" spans="1:23" ht="43.2" x14ac:dyDescent="0.3">
      <c r="A434" t="s">
        <v>2838</v>
      </c>
      <c r="B434">
        <v>20.589100000000002</v>
      </c>
      <c r="C434">
        <v>0.32959672836598003</v>
      </c>
      <c r="D434" t="s">
        <v>45</v>
      </c>
      <c r="E434" t="s">
        <v>34</v>
      </c>
      <c r="F434">
        <v>0.55306448557732013</v>
      </c>
      <c r="G434">
        <f>VLOOKUP(E434,Sheet1!$AC$2:$AN$8,9,FALSE)*100</f>
        <v>15</v>
      </c>
      <c r="H434">
        <v>0.15</v>
      </c>
      <c r="I434">
        <v>3.088365</v>
      </c>
      <c r="J434" t="s">
        <v>6201</v>
      </c>
      <c r="K434">
        <v>-3.6977350000000002</v>
      </c>
      <c r="L434">
        <f>VLOOKUP(D434,Sheet1!$AC$2:$AO$8,13,FALSE)</f>
        <v>5</v>
      </c>
      <c r="M434" t="s">
        <v>6203</v>
      </c>
      <c r="N434">
        <f>VLOOKUP(E434,Sheet1!$AC$2:$AO$8,13,FALSE)</f>
        <v>1</v>
      </c>
      <c r="O434" t="s">
        <v>6204</v>
      </c>
      <c r="P434" t="str">
        <f>M434&amp;N434&amp;O434&amp;A434&amp;"';"</f>
        <v>update kmn_layouts set optimization_goal_id = 1 where layoutid='61db81a2d5fe12c2f00eb410b03d438c';</v>
      </c>
      <c r="Q434" t="s">
        <v>6205</v>
      </c>
      <c r="R434" s="52" t="s">
        <v>6206</v>
      </c>
      <c r="S434" s="52" t="s">
        <v>6207</v>
      </c>
      <c r="T434" s="29" t="str">
        <f>Q434&amp;A434&amp;R434&amp;N434&amp;","&amp;L434&amp;S434</f>
        <v>insert into kmn_history(entity_type, change_id, entity_id, field, new_value, old_value, updated_by,timestamp) values ('placement', replace(uuid(),'-',''), '61db81a2d5fe12c2f00eb410b03d438c', 'optimization_goal_id',1,5,'shahar@komoona.com', unix_timestamp());</v>
      </c>
      <c r="U434" t="s">
        <v>6211</v>
      </c>
      <c r="V434" t="s">
        <v>6209</v>
      </c>
      <c r="W434" t="str">
        <f t="shared" si="6"/>
        <v>('61db81a2d5fe12c2f00eb410b03d438c',15,'komoona',date(current_timestamp), unix_timestamp(current_timestamp), current_timestamp, 'shahar@komoona.com'),</v>
      </c>
    </row>
    <row r="435" spans="1:23" ht="43.2" x14ac:dyDescent="0.3">
      <c r="A435" t="s">
        <v>1840</v>
      </c>
      <c r="B435">
        <v>16.209000000000003</v>
      </c>
      <c r="C435">
        <v>0.28391634277253375</v>
      </c>
      <c r="D435" t="s">
        <v>37</v>
      </c>
      <c r="E435" t="s">
        <v>34</v>
      </c>
      <c r="F435">
        <v>0.30164414831266601</v>
      </c>
      <c r="G435">
        <f>VLOOKUP(E435,Sheet1!$AC$2:$AN$8,9,FALSE)*100</f>
        <v>15</v>
      </c>
      <c r="H435">
        <v>0.15</v>
      </c>
      <c r="I435">
        <v>2.4313500000000006</v>
      </c>
      <c r="J435" t="s">
        <v>6201</v>
      </c>
      <c r="K435">
        <v>-2.1706499999999997</v>
      </c>
      <c r="L435">
        <f>VLOOKUP(D435,Sheet1!$AC$2:$AO$8,13,FALSE)</f>
        <v>2</v>
      </c>
      <c r="M435" t="s">
        <v>6203</v>
      </c>
      <c r="N435">
        <f>VLOOKUP(E435,Sheet1!$AC$2:$AO$8,13,FALSE)</f>
        <v>1</v>
      </c>
      <c r="O435" t="s">
        <v>6204</v>
      </c>
      <c r="P435" t="str">
        <f>M435&amp;N435&amp;O435&amp;A435&amp;"';"</f>
        <v>update kmn_layouts set optimization_goal_id = 1 where layoutid='6222e21a58c0a305a4f8f478b41f8a15';</v>
      </c>
      <c r="Q435" t="s">
        <v>6205</v>
      </c>
      <c r="R435" s="52" t="s">
        <v>6206</v>
      </c>
      <c r="S435" s="52" t="s">
        <v>6207</v>
      </c>
      <c r="T435" s="29" t="str">
        <f>Q435&amp;A435&amp;R435&amp;N435&amp;","&amp;L435&amp;S435</f>
        <v>insert into kmn_history(entity_type, change_id, entity_id, field, new_value, old_value, updated_by,timestamp) values ('placement', replace(uuid(),'-',''), '6222e21a58c0a305a4f8f478b41f8a15', 'optimization_goal_id',1,2,'shahar@komoona.com', unix_timestamp());</v>
      </c>
      <c r="U435" t="s">
        <v>6211</v>
      </c>
      <c r="V435" t="s">
        <v>6209</v>
      </c>
      <c r="W435" t="str">
        <f t="shared" si="6"/>
        <v>('6222e21a58c0a305a4f8f478b41f8a15',15,'komoona',date(current_timestamp), unix_timestamp(current_timestamp), current_timestamp, 'shahar@komoona.com'),</v>
      </c>
    </row>
    <row r="436" spans="1:23" ht="43.2" x14ac:dyDescent="0.3">
      <c r="A436" t="s">
        <v>1841</v>
      </c>
      <c r="B436">
        <v>1.9667999999999997</v>
      </c>
      <c r="C436">
        <v>0.15929428513321131</v>
      </c>
      <c r="D436" t="s">
        <v>37</v>
      </c>
      <c r="E436" t="s">
        <v>34</v>
      </c>
      <c r="F436">
        <v>0.16219239373601788</v>
      </c>
      <c r="G436">
        <f>VLOOKUP(E436,Sheet1!$AC$2:$AN$8,9,FALSE)*100</f>
        <v>15</v>
      </c>
      <c r="H436">
        <v>0.15</v>
      </c>
      <c r="I436">
        <v>0.29501999999999995</v>
      </c>
      <c r="J436" t="s">
        <v>6201</v>
      </c>
      <c r="K436">
        <v>-1.8280000000000018E-2</v>
      </c>
      <c r="L436">
        <f>VLOOKUP(D436,Sheet1!$AC$2:$AO$8,13,FALSE)</f>
        <v>2</v>
      </c>
      <c r="M436" t="s">
        <v>6203</v>
      </c>
      <c r="N436">
        <f>VLOOKUP(E436,Sheet1!$AC$2:$AO$8,13,FALSE)</f>
        <v>1</v>
      </c>
      <c r="O436" t="s">
        <v>6204</v>
      </c>
      <c r="P436" t="str">
        <f>M436&amp;N436&amp;O436&amp;A436&amp;"';"</f>
        <v>update kmn_layouts set optimization_goal_id = 1 where layoutid='623a9d845ae7993a29cf12b5b4779a66';</v>
      </c>
      <c r="Q436" t="s">
        <v>6205</v>
      </c>
      <c r="R436" s="52" t="s">
        <v>6206</v>
      </c>
      <c r="S436" s="52" t="s">
        <v>6207</v>
      </c>
      <c r="T436" s="29" t="str">
        <f>Q436&amp;A436&amp;R436&amp;N436&amp;","&amp;L436&amp;S436</f>
        <v>insert into kmn_history(entity_type, change_id, entity_id, field, new_value, old_value, updated_by,timestamp) values ('placement', replace(uuid(),'-',''), '623a9d845ae7993a29cf12b5b4779a66', 'optimization_goal_id',1,2,'shahar@komoona.com', unix_timestamp());</v>
      </c>
      <c r="U436" t="s">
        <v>6211</v>
      </c>
      <c r="V436" t="s">
        <v>6209</v>
      </c>
      <c r="W436" t="str">
        <f t="shared" si="6"/>
        <v>('623a9d845ae7993a29cf12b5b4779a66',15,'komoona',date(current_timestamp), unix_timestamp(current_timestamp), current_timestamp, 'shahar@komoona.com'),</v>
      </c>
    </row>
    <row r="437" spans="1:23" ht="43.2" x14ac:dyDescent="0.3">
      <c r="A437" t="s">
        <v>748</v>
      </c>
      <c r="B437">
        <v>1.2803</v>
      </c>
      <c r="C437">
        <v>0.25001952667343591</v>
      </c>
      <c r="D437" t="s">
        <v>37</v>
      </c>
      <c r="E437" t="s">
        <v>42</v>
      </c>
      <c r="F437">
        <v>0.44973834257595874</v>
      </c>
      <c r="G437">
        <f>VLOOKUP(E437,Sheet1!$AC$2:$AN$8,9,FALSE)*100</f>
        <v>5</v>
      </c>
      <c r="H437">
        <v>0.05</v>
      </c>
      <c r="I437">
        <v>6.4015000000000002E-2</v>
      </c>
      <c r="J437" t="s">
        <v>6201</v>
      </c>
      <c r="K437">
        <v>-0.25608500000000001</v>
      </c>
      <c r="L437">
        <f>VLOOKUP(D437,Sheet1!$AC$2:$AO$8,13,FALSE)</f>
        <v>2</v>
      </c>
      <c r="M437" t="s">
        <v>6203</v>
      </c>
      <c r="N437">
        <f>VLOOKUP(E437,Sheet1!$AC$2:$AO$8,13,FALSE)</f>
        <v>4</v>
      </c>
      <c r="O437" t="s">
        <v>6204</v>
      </c>
      <c r="P437" t="str">
        <f>M437&amp;N437&amp;O437&amp;A437&amp;"';"</f>
        <v>update kmn_layouts set optimization_goal_id = 4 where layoutid='6286afea124824550836422050bfd3ab';</v>
      </c>
      <c r="Q437" t="s">
        <v>6205</v>
      </c>
      <c r="R437" s="52" t="s">
        <v>6206</v>
      </c>
      <c r="S437" s="52" t="s">
        <v>6207</v>
      </c>
      <c r="T437" s="29" t="str">
        <f>Q437&amp;A437&amp;R437&amp;N437&amp;","&amp;L437&amp;S437</f>
        <v>insert into kmn_history(entity_type, change_id, entity_id, field, new_value, old_value, updated_by,timestamp) values ('placement', replace(uuid(),'-',''), '6286afea124824550836422050bfd3ab', 'optimization_goal_id',4,2,'shahar@komoona.com', unix_timestamp());</v>
      </c>
      <c r="U437" t="s">
        <v>6211</v>
      </c>
      <c r="V437" t="s">
        <v>6209</v>
      </c>
      <c r="W437" t="str">
        <f t="shared" si="6"/>
        <v>('6286afea124824550836422050bfd3ab',5,'komoona',date(current_timestamp), unix_timestamp(current_timestamp), current_timestamp, 'shahar@komoona.com'),</v>
      </c>
    </row>
    <row r="438" spans="1:23" ht="43.2" x14ac:dyDescent="0.3">
      <c r="A438" t="s">
        <v>1684</v>
      </c>
      <c r="B438">
        <v>22.026300000000003</v>
      </c>
      <c r="C438">
        <v>0.28850964528767881</v>
      </c>
      <c r="D438" t="s">
        <v>45</v>
      </c>
      <c r="E438" t="s">
        <v>37</v>
      </c>
      <c r="F438">
        <v>0.29856580542351657</v>
      </c>
      <c r="G438">
        <f>VLOOKUP(E438,Sheet1!$AC$2:$AN$8,9,FALSE)*100</f>
        <v>25</v>
      </c>
      <c r="H438">
        <v>0.25</v>
      </c>
      <c r="I438">
        <v>5.5065750000000007</v>
      </c>
      <c r="J438" t="s">
        <v>6201</v>
      </c>
      <c r="K438">
        <v>-0.84822499999999934</v>
      </c>
      <c r="L438">
        <f>VLOOKUP(D438,Sheet1!$AC$2:$AO$8,13,FALSE)</f>
        <v>5</v>
      </c>
      <c r="M438" t="s">
        <v>6203</v>
      </c>
      <c r="N438">
        <f>VLOOKUP(E438,Sheet1!$AC$2:$AO$8,13,FALSE)</f>
        <v>2</v>
      </c>
      <c r="O438" t="s">
        <v>6204</v>
      </c>
      <c r="P438" t="str">
        <f>M438&amp;N438&amp;O438&amp;A438&amp;"';"</f>
        <v>update kmn_layouts set optimization_goal_id = 2 where layoutid='62a8b75e205a106ed7b1f7f7f4b02535';</v>
      </c>
      <c r="Q438" t="s">
        <v>6205</v>
      </c>
      <c r="R438" s="52" t="s">
        <v>6206</v>
      </c>
      <c r="S438" s="52" t="s">
        <v>6207</v>
      </c>
      <c r="T438" s="29" t="str">
        <f>Q438&amp;A438&amp;R438&amp;N438&amp;","&amp;L438&amp;S438</f>
        <v>insert into kmn_history(entity_type, change_id, entity_id, field, new_value, old_value, updated_by,timestamp) values ('placement', replace(uuid(),'-',''), '62a8b75e205a106ed7b1f7f7f4b02535', 'optimization_goal_id',2,5,'shahar@komoona.com', unix_timestamp());</v>
      </c>
      <c r="U438" t="s">
        <v>6211</v>
      </c>
      <c r="V438" t="s">
        <v>6209</v>
      </c>
      <c r="W438" t="str">
        <f t="shared" si="6"/>
        <v>('62a8b75e205a106ed7b1f7f7f4b02535',25,'komoona',date(current_timestamp), unix_timestamp(current_timestamp), current_timestamp, 'shahar@komoona.com'),</v>
      </c>
    </row>
    <row r="439" spans="1:23" ht="43.2" x14ac:dyDescent="0.3">
      <c r="A439" t="s">
        <v>1842</v>
      </c>
      <c r="B439">
        <v>0.91599999999999993</v>
      </c>
      <c r="C439">
        <v>0.33002183406113533</v>
      </c>
      <c r="D439" t="s">
        <v>37</v>
      </c>
      <c r="E439" t="s">
        <v>34</v>
      </c>
      <c r="F439">
        <v>0.20676855895196505</v>
      </c>
      <c r="G439">
        <f>VLOOKUP(E439,Sheet1!$AC$2:$AN$8,9,FALSE)*100</f>
        <v>15</v>
      </c>
      <c r="H439">
        <v>0.15</v>
      </c>
      <c r="I439">
        <v>0.13739999999999999</v>
      </c>
      <c r="J439" t="s">
        <v>6201</v>
      </c>
      <c r="K439">
        <v>-0.16489999999999996</v>
      </c>
      <c r="L439">
        <f>VLOOKUP(D439,Sheet1!$AC$2:$AO$8,13,FALSE)</f>
        <v>2</v>
      </c>
      <c r="M439" t="s">
        <v>6203</v>
      </c>
      <c r="N439">
        <f>VLOOKUP(E439,Sheet1!$AC$2:$AO$8,13,FALSE)</f>
        <v>1</v>
      </c>
      <c r="O439" t="s">
        <v>6204</v>
      </c>
      <c r="P439" t="str">
        <f>M439&amp;N439&amp;O439&amp;A439&amp;"';"</f>
        <v>update kmn_layouts set optimization_goal_id = 1 where layoutid='62ff3dfb20f1a2e26a528f0a6bf870c5';</v>
      </c>
      <c r="Q439" t="s">
        <v>6205</v>
      </c>
      <c r="R439" s="52" t="s">
        <v>6206</v>
      </c>
      <c r="S439" s="52" t="s">
        <v>6207</v>
      </c>
      <c r="T439" s="29" t="str">
        <f>Q439&amp;A439&amp;R439&amp;N439&amp;","&amp;L439&amp;S439</f>
        <v>insert into kmn_history(entity_type, change_id, entity_id, field, new_value, old_value, updated_by,timestamp) values ('placement', replace(uuid(),'-',''), '62ff3dfb20f1a2e26a528f0a6bf870c5', 'optimization_goal_id',1,2,'shahar@komoona.com', unix_timestamp());</v>
      </c>
      <c r="U439" t="s">
        <v>6211</v>
      </c>
      <c r="V439" t="s">
        <v>6209</v>
      </c>
      <c r="W439" t="str">
        <f t="shared" si="6"/>
        <v>('62ff3dfb20f1a2e26a528f0a6bf870c5',15,'komoona',date(current_timestamp), unix_timestamp(current_timestamp), current_timestamp, 'shahar@komoona.com'),</v>
      </c>
    </row>
    <row r="440" spans="1:23" ht="43.2" x14ac:dyDescent="0.3">
      <c r="A440" t="s">
        <v>2326</v>
      </c>
      <c r="B440">
        <v>11.635999999999999</v>
      </c>
      <c r="C440">
        <v>0.15486421450670335</v>
      </c>
      <c r="D440" t="s">
        <v>33</v>
      </c>
      <c r="E440" t="s">
        <v>37</v>
      </c>
      <c r="F440">
        <v>0.15486421450670332</v>
      </c>
      <c r="G440">
        <f>VLOOKUP(E440,Sheet1!$AC$2:$AN$8,9,FALSE)*100</f>
        <v>25</v>
      </c>
      <c r="H440">
        <v>0.15486421450670332</v>
      </c>
      <c r="I440">
        <v>1.8019999999999996</v>
      </c>
      <c r="J440" t="s">
        <v>6201</v>
      </c>
      <c r="K440">
        <v>0</v>
      </c>
      <c r="L440">
        <f>VLOOKUP(D440,Sheet1!$AC$2:$AO$8,13,FALSE)</f>
        <v>3</v>
      </c>
      <c r="M440" t="s">
        <v>6203</v>
      </c>
      <c r="N440">
        <f>VLOOKUP(E440,Sheet1!$AC$2:$AO$8,13,FALSE)</f>
        <v>2</v>
      </c>
      <c r="O440" t="s">
        <v>6204</v>
      </c>
      <c r="P440" t="str">
        <f>M440&amp;N440&amp;O440&amp;A440&amp;"';"</f>
        <v>update kmn_layouts set optimization_goal_id = 2 where layoutid='630635395f80f529a1c26ef8feddf4eb';</v>
      </c>
      <c r="Q440" t="s">
        <v>6205</v>
      </c>
      <c r="R440" s="52" t="s">
        <v>6206</v>
      </c>
      <c r="S440" s="52" t="s">
        <v>6207</v>
      </c>
      <c r="T440" s="29" t="str">
        <f>Q440&amp;A440&amp;R440&amp;N440&amp;","&amp;L440&amp;S440</f>
        <v>insert into kmn_history(entity_type, change_id, entity_id, field, new_value, old_value, updated_by,timestamp) values ('placement', replace(uuid(),'-',''), '630635395f80f529a1c26ef8feddf4eb', 'optimization_goal_id',2,3,'shahar@komoona.com', unix_timestamp());</v>
      </c>
      <c r="U440" t="s">
        <v>6211</v>
      </c>
      <c r="V440" t="s">
        <v>6209</v>
      </c>
      <c r="W440" t="str">
        <f t="shared" si="6"/>
        <v>('630635395f80f529a1c26ef8feddf4eb',25,'komoona',date(current_timestamp), unix_timestamp(current_timestamp), current_timestamp, 'shahar@komoona.com'),</v>
      </c>
    </row>
    <row r="441" spans="1:23" ht="43.2" x14ac:dyDescent="0.3">
      <c r="A441" t="s">
        <v>1685</v>
      </c>
      <c r="B441">
        <v>0.47750000000000004</v>
      </c>
      <c r="C441">
        <v>0.24858638743455497</v>
      </c>
      <c r="D441" t="s">
        <v>34</v>
      </c>
      <c r="E441" t="s">
        <v>37</v>
      </c>
      <c r="F441">
        <v>0.11350785340314153</v>
      </c>
      <c r="G441">
        <f>VLOOKUP(E441,Sheet1!$AC$2:$AN$8,9,FALSE)*100</f>
        <v>25</v>
      </c>
      <c r="H441">
        <v>0.11350785340314153</v>
      </c>
      <c r="I441">
        <v>5.4200000000000081E-2</v>
      </c>
      <c r="J441" t="s">
        <v>6201</v>
      </c>
      <c r="K441">
        <v>-6.4499999999999919E-2</v>
      </c>
      <c r="L441">
        <f>VLOOKUP(D441,Sheet1!$AC$2:$AO$8,13,FALSE)</f>
        <v>1</v>
      </c>
      <c r="M441" t="s">
        <v>6203</v>
      </c>
      <c r="N441">
        <f>VLOOKUP(E441,Sheet1!$AC$2:$AO$8,13,FALSE)</f>
        <v>2</v>
      </c>
      <c r="O441" t="s">
        <v>6204</v>
      </c>
      <c r="P441" t="str">
        <f>M441&amp;N441&amp;O441&amp;A441&amp;"';"</f>
        <v>update kmn_layouts set optimization_goal_id = 2 where layoutid='63598e93bae28f0e31953056be7d3144';</v>
      </c>
      <c r="Q441" t="s">
        <v>6205</v>
      </c>
      <c r="R441" s="52" t="s">
        <v>6206</v>
      </c>
      <c r="S441" s="52" t="s">
        <v>6207</v>
      </c>
      <c r="T441" s="29" t="str">
        <f>Q441&amp;A441&amp;R441&amp;N441&amp;","&amp;L441&amp;S441</f>
        <v>insert into kmn_history(entity_type, change_id, entity_id, field, new_value, old_value, updated_by,timestamp) values ('placement', replace(uuid(),'-',''), '63598e93bae28f0e31953056be7d3144', 'optimization_goal_id',2,1,'shahar@komoona.com', unix_timestamp());</v>
      </c>
      <c r="U441" t="s">
        <v>6211</v>
      </c>
      <c r="V441" t="s">
        <v>6209</v>
      </c>
      <c r="W441" t="str">
        <f t="shared" si="6"/>
        <v>('63598e93bae28f0e31953056be7d3144',25,'komoona',date(current_timestamp), unix_timestamp(current_timestamp), current_timestamp, 'shahar@komoona.com'),</v>
      </c>
    </row>
    <row r="442" spans="1:23" ht="43.2" x14ac:dyDescent="0.3">
      <c r="A442" t="s">
        <v>2839</v>
      </c>
      <c r="B442">
        <v>245.90450000000001</v>
      </c>
      <c r="C442">
        <v>0.34981059720338586</v>
      </c>
      <c r="D442" t="s">
        <v>45</v>
      </c>
      <c r="E442" t="s">
        <v>34</v>
      </c>
      <c r="F442">
        <v>0.63513071131272514</v>
      </c>
      <c r="G442">
        <f>VLOOKUP(E442,Sheet1!$AC$2:$AN$8,9,FALSE)*100</f>
        <v>15</v>
      </c>
      <c r="H442">
        <v>0.15</v>
      </c>
      <c r="I442">
        <v>36.885674999999999</v>
      </c>
      <c r="J442" t="s">
        <v>6201</v>
      </c>
      <c r="K442">
        <v>-49.134325000000011</v>
      </c>
      <c r="L442">
        <f>VLOOKUP(D442,Sheet1!$AC$2:$AO$8,13,FALSE)</f>
        <v>5</v>
      </c>
      <c r="M442" t="s">
        <v>6203</v>
      </c>
      <c r="N442">
        <f>VLOOKUP(E442,Sheet1!$AC$2:$AO$8,13,FALSE)</f>
        <v>1</v>
      </c>
      <c r="O442" t="s">
        <v>6204</v>
      </c>
      <c r="P442" t="str">
        <f>M442&amp;N442&amp;O442&amp;A442&amp;"';"</f>
        <v>update kmn_layouts set optimization_goal_id = 1 where layoutid='636771e3aa2f11fd1aa3f247c7020351';</v>
      </c>
      <c r="Q442" t="s">
        <v>6205</v>
      </c>
      <c r="R442" s="52" t="s">
        <v>6206</v>
      </c>
      <c r="S442" s="52" t="s">
        <v>6207</v>
      </c>
      <c r="T442" s="29" t="str">
        <f>Q442&amp;A442&amp;R442&amp;N442&amp;","&amp;L442&amp;S442</f>
        <v>insert into kmn_history(entity_type, change_id, entity_id, field, new_value, old_value, updated_by,timestamp) values ('placement', replace(uuid(),'-',''), '636771e3aa2f11fd1aa3f247c7020351', 'optimization_goal_id',1,5,'shahar@komoona.com', unix_timestamp());</v>
      </c>
      <c r="U442" t="s">
        <v>6211</v>
      </c>
      <c r="V442" t="s">
        <v>6209</v>
      </c>
      <c r="W442" t="str">
        <f t="shared" si="6"/>
        <v>('636771e3aa2f11fd1aa3f247c7020351',15,'komoona',date(current_timestamp), unix_timestamp(current_timestamp), current_timestamp, 'shahar@komoona.com'),</v>
      </c>
    </row>
    <row r="443" spans="1:23" ht="43.2" x14ac:dyDescent="0.3">
      <c r="A443" t="s">
        <v>1843</v>
      </c>
      <c r="B443">
        <v>2.5724999999999998</v>
      </c>
      <c r="C443">
        <v>0.30266277939747327</v>
      </c>
      <c r="D443" t="s">
        <v>37</v>
      </c>
      <c r="E443" t="s">
        <v>34</v>
      </c>
      <c r="F443">
        <v>0.32011661807580183</v>
      </c>
      <c r="G443">
        <f>VLOOKUP(E443,Sheet1!$AC$2:$AN$8,9,FALSE)*100</f>
        <v>15</v>
      </c>
      <c r="H443">
        <v>0.15</v>
      </c>
      <c r="I443">
        <v>0.38587499999999997</v>
      </c>
      <c r="J443" t="s">
        <v>6201</v>
      </c>
      <c r="K443">
        <v>-0.39272499999999999</v>
      </c>
      <c r="L443">
        <f>VLOOKUP(D443,Sheet1!$AC$2:$AO$8,13,FALSE)</f>
        <v>2</v>
      </c>
      <c r="M443" t="s">
        <v>6203</v>
      </c>
      <c r="N443">
        <f>VLOOKUP(E443,Sheet1!$AC$2:$AO$8,13,FALSE)</f>
        <v>1</v>
      </c>
      <c r="O443" t="s">
        <v>6204</v>
      </c>
      <c r="P443" t="str">
        <f>M443&amp;N443&amp;O443&amp;A443&amp;"';"</f>
        <v>update kmn_layouts set optimization_goal_id = 1 where layoutid='63a427296d7b42b24f392aee2d072b32';</v>
      </c>
      <c r="Q443" t="s">
        <v>6205</v>
      </c>
      <c r="R443" s="52" t="s">
        <v>6206</v>
      </c>
      <c r="S443" s="52" t="s">
        <v>6207</v>
      </c>
      <c r="T443" s="29" t="str">
        <f>Q443&amp;A443&amp;R443&amp;N443&amp;","&amp;L443&amp;S443</f>
        <v>insert into kmn_history(entity_type, change_id, entity_id, field, new_value, old_value, updated_by,timestamp) values ('placement', replace(uuid(),'-',''), '63a427296d7b42b24f392aee2d072b32', 'optimization_goal_id',1,2,'shahar@komoona.com', unix_timestamp());</v>
      </c>
      <c r="U443" t="s">
        <v>6211</v>
      </c>
      <c r="V443" t="s">
        <v>6209</v>
      </c>
      <c r="W443" t="str">
        <f t="shared" si="6"/>
        <v>('63a427296d7b42b24f392aee2d072b32',15,'komoona',date(current_timestamp), unix_timestamp(current_timestamp), current_timestamp, 'shahar@komoona.com'),</v>
      </c>
    </row>
    <row r="444" spans="1:23" ht="43.2" x14ac:dyDescent="0.3">
      <c r="A444" t="s">
        <v>1844</v>
      </c>
      <c r="B444">
        <v>2.4072000000000005</v>
      </c>
      <c r="C444">
        <v>0.22366234629444998</v>
      </c>
      <c r="D444" t="s">
        <v>37</v>
      </c>
      <c r="E444" t="s">
        <v>34</v>
      </c>
      <c r="F444">
        <v>0.22532402791625139</v>
      </c>
      <c r="G444">
        <f>VLOOKUP(E444,Sheet1!$AC$2:$AN$8,9,FALSE)*100</f>
        <v>15</v>
      </c>
      <c r="H444">
        <v>0.15</v>
      </c>
      <c r="I444">
        <v>0.36108000000000007</v>
      </c>
      <c r="J444" t="s">
        <v>6201</v>
      </c>
      <c r="K444">
        <v>-0.17732000000000003</v>
      </c>
      <c r="L444">
        <f>VLOOKUP(D444,Sheet1!$AC$2:$AO$8,13,FALSE)</f>
        <v>2</v>
      </c>
      <c r="M444" t="s">
        <v>6203</v>
      </c>
      <c r="N444">
        <f>VLOOKUP(E444,Sheet1!$AC$2:$AO$8,13,FALSE)</f>
        <v>1</v>
      </c>
      <c r="O444" t="s">
        <v>6204</v>
      </c>
      <c r="P444" t="str">
        <f>M444&amp;N444&amp;O444&amp;A444&amp;"';"</f>
        <v>update kmn_layouts set optimization_goal_id = 1 where layoutid='63cea2c1d7c732cd09b6d5b925559280';</v>
      </c>
      <c r="Q444" t="s">
        <v>6205</v>
      </c>
      <c r="R444" s="52" t="s">
        <v>6206</v>
      </c>
      <c r="S444" s="52" t="s">
        <v>6207</v>
      </c>
      <c r="T444" s="29" t="str">
        <f>Q444&amp;A444&amp;R444&amp;N444&amp;","&amp;L444&amp;S444</f>
        <v>insert into kmn_history(entity_type, change_id, entity_id, field, new_value, old_value, updated_by,timestamp) values ('placement', replace(uuid(),'-',''), '63cea2c1d7c732cd09b6d5b925559280', 'optimization_goal_id',1,2,'shahar@komoona.com', unix_timestamp());</v>
      </c>
      <c r="U444" t="s">
        <v>6211</v>
      </c>
      <c r="V444" t="s">
        <v>6209</v>
      </c>
      <c r="W444" t="str">
        <f t="shared" si="6"/>
        <v>('63cea2c1d7c732cd09b6d5b925559280',15,'komoona',date(current_timestamp), unix_timestamp(current_timestamp), current_timestamp, 'shahar@komoona.com'),</v>
      </c>
    </row>
    <row r="445" spans="1:23" ht="43.2" x14ac:dyDescent="0.3">
      <c r="A445" t="s">
        <v>1099</v>
      </c>
      <c r="B445">
        <v>162.35770000000002</v>
      </c>
      <c r="C445">
        <v>0.37555594837817974</v>
      </c>
      <c r="D445" t="s">
        <v>33</v>
      </c>
      <c r="E445" t="s">
        <v>37</v>
      </c>
      <c r="F445">
        <v>0.37679272372052575</v>
      </c>
      <c r="G445">
        <f>VLOOKUP(E445,Sheet1!$AC$2:$AN$8,9,FALSE)*100</f>
        <v>25</v>
      </c>
      <c r="H445">
        <v>0.25</v>
      </c>
      <c r="I445">
        <v>40.589425000000006</v>
      </c>
      <c r="J445" t="s">
        <v>6201</v>
      </c>
      <c r="K445">
        <v>-20.384974999999997</v>
      </c>
      <c r="L445">
        <f>VLOOKUP(D445,Sheet1!$AC$2:$AO$8,13,FALSE)</f>
        <v>3</v>
      </c>
      <c r="M445" t="s">
        <v>6203</v>
      </c>
      <c r="N445">
        <f>VLOOKUP(E445,Sheet1!$AC$2:$AO$8,13,FALSE)</f>
        <v>2</v>
      </c>
      <c r="O445" t="s">
        <v>6204</v>
      </c>
      <c r="P445" t="str">
        <f>M445&amp;N445&amp;O445&amp;A445&amp;"';"</f>
        <v>update kmn_layouts set optimization_goal_id = 2 where layoutid='63ee52941b4c3fa9bb3c08d03b29d0e7';</v>
      </c>
      <c r="Q445" t="s">
        <v>6205</v>
      </c>
      <c r="R445" s="52" t="s">
        <v>6206</v>
      </c>
      <c r="S445" s="52" t="s">
        <v>6207</v>
      </c>
      <c r="T445" s="29" t="str">
        <f>Q445&amp;A445&amp;R445&amp;N445&amp;","&amp;L445&amp;S445</f>
        <v>insert into kmn_history(entity_type, change_id, entity_id, field, new_value, old_value, updated_by,timestamp) values ('placement', replace(uuid(),'-',''), '63ee52941b4c3fa9bb3c08d03b29d0e7', 'optimization_goal_id',2,3,'shahar@komoona.com', unix_timestamp());</v>
      </c>
      <c r="U445" t="s">
        <v>6211</v>
      </c>
      <c r="V445" t="s">
        <v>6209</v>
      </c>
      <c r="W445" t="str">
        <f t="shared" si="6"/>
        <v>('63ee52941b4c3fa9bb3c08d03b29d0e7',25,'komoona',date(current_timestamp), unix_timestamp(current_timestamp), current_timestamp, 'shahar@komoona.com'),</v>
      </c>
    </row>
    <row r="446" spans="1:23" ht="43.2" x14ac:dyDescent="0.3">
      <c r="A446" t="s">
        <v>1100</v>
      </c>
      <c r="B446">
        <v>165.15820000000002</v>
      </c>
      <c r="C446">
        <v>0.39999891013585759</v>
      </c>
      <c r="D446" t="s">
        <v>33</v>
      </c>
      <c r="E446" t="s">
        <v>37</v>
      </c>
      <c r="F446">
        <v>0.77242425746950505</v>
      </c>
      <c r="G446">
        <f>VLOOKUP(E446,Sheet1!$AC$2:$AN$8,9,FALSE)*100</f>
        <v>25</v>
      </c>
      <c r="H446">
        <v>0.25</v>
      </c>
      <c r="I446">
        <v>41.289550000000006</v>
      </c>
      <c r="J446" t="s">
        <v>6201</v>
      </c>
      <c r="K446">
        <v>-24.77355</v>
      </c>
      <c r="L446">
        <f>VLOOKUP(D446,Sheet1!$AC$2:$AO$8,13,FALSE)</f>
        <v>3</v>
      </c>
      <c r="M446" t="s">
        <v>6203</v>
      </c>
      <c r="N446">
        <f>VLOOKUP(E446,Sheet1!$AC$2:$AO$8,13,FALSE)</f>
        <v>2</v>
      </c>
      <c r="O446" t="s">
        <v>6204</v>
      </c>
      <c r="P446" t="str">
        <f>M446&amp;N446&amp;O446&amp;A446&amp;"';"</f>
        <v>update kmn_layouts set optimization_goal_id = 2 where layoutid='645f7098d87e15963c733a1ceaee0fa6';</v>
      </c>
      <c r="Q446" t="s">
        <v>6205</v>
      </c>
      <c r="R446" s="52" t="s">
        <v>6206</v>
      </c>
      <c r="S446" s="52" t="s">
        <v>6207</v>
      </c>
      <c r="T446" s="29" t="str">
        <f>Q446&amp;A446&amp;R446&amp;N446&amp;","&amp;L446&amp;S446</f>
        <v>insert into kmn_history(entity_type, change_id, entity_id, field, new_value, old_value, updated_by,timestamp) values ('placement', replace(uuid(),'-',''), '645f7098d87e15963c733a1ceaee0fa6', 'optimization_goal_id',2,3,'shahar@komoona.com', unix_timestamp());</v>
      </c>
      <c r="U446" t="s">
        <v>6211</v>
      </c>
      <c r="V446" t="s">
        <v>6209</v>
      </c>
      <c r="W446" t="str">
        <f t="shared" si="6"/>
        <v>('645f7098d87e15963c733a1ceaee0fa6',25,'komoona',date(current_timestamp), unix_timestamp(current_timestamp), current_timestamp, 'shahar@komoona.com'),</v>
      </c>
    </row>
    <row r="447" spans="1:23" ht="43.2" x14ac:dyDescent="0.3">
      <c r="A447" t="s">
        <v>2805</v>
      </c>
      <c r="B447">
        <v>556.76</v>
      </c>
      <c r="C447">
        <v>0.25000000000000006</v>
      </c>
      <c r="D447" t="s">
        <v>37</v>
      </c>
      <c r="E447" t="s">
        <v>34</v>
      </c>
      <c r="F447">
        <v>0.41668223291903156</v>
      </c>
      <c r="G447">
        <f>VLOOKUP(E447,Sheet1!$AC$2:$AN$8,9,FALSE)*100</f>
        <v>15</v>
      </c>
      <c r="H447">
        <v>0.15</v>
      </c>
      <c r="I447">
        <v>83.513999999999996</v>
      </c>
      <c r="J447" t="s">
        <v>6201</v>
      </c>
      <c r="K447">
        <v>-55.67600000000003</v>
      </c>
      <c r="L447">
        <f>VLOOKUP(D447,Sheet1!$AC$2:$AO$8,13,FALSE)</f>
        <v>2</v>
      </c>
      <c r="M447" t="s">
        <v>6203</v>
      </c>
      <c r="N447">
        <f>VLOOKUP(E447,Sheet1!$AC$2:$AO$8,13,FALSE)</f>
        <v>1</v>
      </c>
      <c r="O447" t="s">
        <v>6204</v>
      </c>
      <c r="P447" t="str">
        <f>M447&amp;N447&amp;O447&amp;A447&amp;"';"</f>
        <v>update kmn_layouts set optimization_goal_id = 1 where layoutid='646e6836ce25281a5d692c5b2aca6d59';</v>
      </c>
      <c r="Q447" t="s">
        <v>6205</v>
      </c>
      <c r="R447" s="52" t="s">
        <v>6206</v>
      </c>
      <c r="S447" s="52" t="s">
        <v>6207</v>
      </c>
      <c r="T447" s="29" t="str">
        <f>Q447&amp;A447&amp;R447&amp;N447&amp;","&amp;L447&amp;S447</f>
        <v>insert into kmn_history(entity_type, change_id, entity_id, field, new_value, old_value, updated_by,timestamp) values ('placement', replace(uuid(),'-',''), '646e6836ce25281a5d692c5b2aca6d59', 'optimization_goal_id',1,2,'shahar@komoona.com', unix_timestamp());</v>
      </c>
      <c r="U447" t="s">
        <v>6211</v>
      </c>
      <c r="V447" t="s">
        <v>6209</v>
      </c>
      <c r="W447" t="str">
        <f t="shared" si="6"/>
        <v>('646e6836ce25281a5d692c5b2aca6d59',15,'komoona',date(current_timestamp), unix_timestamp(current_timestamp), current_timestamp, 'shahar@komoona.com'),</v>
      </c>
    </row>
    <row r="448" spans="1:23" ht="43.2" x14ac:dyDescent="0.3">
      <c r="A448" t="s">
        <v>1845</v>
      </c>
      <c r="B448">
        <v>0.7107</v>
      </c>
      <c r="C448">
        <v>0.32995638103278457</v>
      </c>
      <c r="D448" t="s">
        <v>37</v>
      </c>
      <c r="E448" t="s">
        <v>34</v>
      </c>
      <c r="F448">
        <v>0.19234557478542297</v>
      </c>
      <c r="G448">
        <f>VLOOKUP(E448,Sheet1!$AC$2:$AN$8,9,FALSE)*100</f>
        <v>15</v>
      </c>
      <c r="H448">
        <v>0.15</v>
      </c>
      <c r="I448">
        <v>0.10660499999999999</v>
      </c>
      <c r="J448" t="s">
        <v>6201</v>
      </c>
      <c r="K448">
        <v>-0.12789500000000004</v>
      </c>
      <c r="L448">
        <f>VLOOKUP(D448,Sheet1!$AC$2:$AO$8,13,FALSE)</f>
        <v>2</v>
      </c>
      <c r="M448" t="s">
        <v>6203</v>
      </c>
      <c r="N448">
        <f>VLOOKUP(E448,Sheet1!$AC$2:$AO$8,13,FALSE)</f>
        <v>1</v>
      </c>
      <c r="O448" t="s">
        <v>6204</v>
      </c>
      <c r="P448" t="str">
        <f>M448&amp;N448&amp;O448&amp;A448&amp;"';"</f>
        <v>update kmn_layouts set optimization_goal_id = 1 where layoutid='64805a54f5ab8b7863f1da4795fba728';</v>
      </c>
      <c r="Q448" t="s">
        <v>6205</v>
      </c>
      <c r="R448" s="52" t="s">
        <v>6206</v>
      </c>
      <c r="S448" s="52" t="s">
        <v>6207</v>
      </c>
      <c r="T448" s="29" t="str">
        <f>Q448&amp;A448&amp;R448&amp;N448&amp;","&amp;L448&amp;S448</f>
        <v>insert into kmn_history(entity_type, change_id, entity_id, field, new_value, old_value, updated_by,timestamp) values ('placement', replace(uuid(),'-',''), '64805a54f5ab8b7863f1da4795fba728', 'optimization_goal_id',1,2,'shahar@komoona.com', unix_timestamp());</v>
      </c>
      <c r="U448" t="s">
        <v>6211</v>
      </c>
      <c r="V448" t="s">
        <v>6209</v>
      </c>
      <c r="W448" t="str">
        <f t="shared" si="6"/>
        <v>('64805a54f5ab8b7863f1da4795fba728',15,'komoona',date(current_timestamp), unix_timestamp(current_timestamp), current_timestamp, 'shahar@komoona.com'),</v>
      </c>
    </row>
    <row r="449" spans="1:23" ht="43.2" x14ac:dyDescent="0.3">
      <c r="A449" t="s">
        <v>2475</v>
      </c>
      <c r="B449">
        <v>61.079999999999991</v>
      </c>
      <c r="C449">
        <v>0.24930419122462347</v>
      </c>
      <c r="D449" t="s">
        <v>37</v>
      </c>
      <c r="E449" t="s">
        <v>34</v>
      </c>
      <c r="F449">
        <v>0.26813195808775364</v>
      </c>
      <c r="G449">
        <f>VLOOKUP(E449,Sheet1!$AC$2:$AN$8,9,FALSE)*100</f>
        <v>15</v>
      </c>
      <c r="H449">
        <v>0.15</v>
      </c>
      <c r="I449">
        <v>9.161999999999999</v>
      </c>
      <c r="J449" t="s">
        <v>6201</v>
      </c>
      <c r="K449">
        <v>-6.0655000000000001</v>
      </c>
      <c r="L449">
        <f>VLOOKUP(D449,Sheet1!$AC$2:$AO$8,13,FALSE)</f>
        <v>2</v>
      </c>
      <c r="M449" t="s">
        <v>6203</v>
      </c>
      <c r="N449">
        <f>VLOOKUP(E449,Sheet1!$AC$2:$AO$8,13,FALSE)</f>
        <v>1</v>
      </c>
      <c r="O449" t="s">
        <v>6204</v>
      </c>
      <c r="P449" t="str">
        <f>M449&amp;N449&amp;O449&amp;A449&amp;"';"</f>
        <v>update kmn_layouts set optimization_goal_id = 1 where layoutid='648b6a5b55fe224421974b8f7c62df7e';</v>
      </c>
      <c r="Q449" t="s">
        <v>6205</v>
      </c>
      <c r="R449" s="52" t="s">
        <v>6206</v>
      </c>
      <c r="S449" s="52" t="s">
        <v>6207</v>
      </c>
      <c r="T449" s="29" t="str">
        <f>Q449&amp;A449&amp;R449&amp;N449&amp;","&amp;L449&amp;S449</f>
        <v>insert into kmn_history(entity_type, change_id, entity_id, field, new_value, old_value, updated_by,timestamp) values ('placement', replace(uuid(),'-',''), '648b6a5b55fe224421974b8f7c62df7e', 'optimization_goal_id',1,2,'shahar@komoona.com', unix_timestamp());</v>
      </c>
      <c r="U449" t="s">
        <v>6211</v>
      </c>
      <c r="V449" t="s">
        <v>6209</v>
      </c>
      <c r="W449" t="str">
        <f t="shared" si="6"/>
        <v>('648b6a5b55fe224421974b8f7c62df7e',15,'komoona',date(current_timestamp), unix_timestamp(current_timestamp), current_timestamp, 'shahar@komoona.com'),</v>
      </c>
    </row>
    <row r="450" spans="1:23" ht="43.2" x14ac:dyDescent="0.3">
      <c r="A450" t="s">
        <v>117</v>
      </c>
      <c r="B450">
        <v>30.11</v>
      </c>
      <c r="D450" t="s">
        <v>37</v>
      </c>
      <c r="E450" t="s">
        <v>42</v>
      </c>
      <c r="F450">
        <v>0.22574061773497173</v>
      </c>
      <c r="G450">
        <f>VLOOKUP(E450,Sheet1!$AC$2:$AN$8,9,FALSE)*100</f>
        <v>5</v>
      </c>
      <c r="H450">
        <v>0.05</v>
      </c>
      <c r="I450">
        <v>1.5055000000000001</v>
      </c>
      <c r="J450" t="s">
        <v>6201</v>
      </c>
      <c r="K450">
        <v>-5.1654</v>
      </c>
      <c r="L450">
        <f>VLOOKUP(D450,Sheet1!$AC$2:$AO$8,13,FALSE)</f>
        <v>2</v>
      </c>
      <c r="M450" t="s">
        <v>6203</v>
      </c>
      <c r="N450">
        <f>VLOOKUP(E450,Sheet1!$AC$2:$AO$8,13,FALSE)</f>
        <v>4</v>
      </c>
      <c r="O450" t="s">
        <v>6204</v>
      </c>
      <c r="P450" t="str">
        <f>M450&amp;N450&amp;O450&amp;A450&amp;"';"</f>
        <v>update kmn_layouts set optimization_goal_id = 4 where layoutid='64e7bd1af08388cab1c25de03c0a15f3';</v>
      </c>
      <c r="Q450" t="s">
        <v>6205</v>
      </c>
      <c r="R450" s="52" t="s">
        <v>6206</v>
      </c>
      <c r="S450" s="52" t="s">
        <v>6207</v>
      </c>
      <c r="T450" s="29" t="str">
        <f>Q450&amp;A450&amp;R450&amp;N450&amp;","&amp;L450&amp;S450</f>
        <v>insert into kmn_history(entity_type, change_id, entity_id, field, new_value, old_value, updated_by,timestamp) values ('placement', replace(uuid(),'-',''), '64e7bd1af08388cab1c25de03c0a15f3', 'optimization_goal_id',4,2,'shahar@komoona.com', unix_timestamp());</v>
      </c>
      <c r="U450" t="s">
        <v>6211</v>
      </c>
      <c r="V450" t="s">
        <v>6209</v>
      </c>
      <c r="W450" t="str">
        <f t="shared" si="6"/>
        <v>('64e7bd1af08388cab1c25de03c0a15f3',5,'komoona',date(current_timestamp), unix_timestamp(current_timestamp), current_timestamp, 'shahar@komoona.com'),</v>
      </c>
    </row>
    <row r="451" spans="1:23" ht="43.2" x14ac:dyDescent="0.3">
      <c r="A451" t="s">
        <v>339</v>
      </c>
      <c r="B451">
        <v>936.73210000000006</v>
      </c>
      <c r="C451">
        <v>0.10000009607869741</v>
      </c>
      <c r="D451" t="s">
        <v>33</v>
      </c>
      <c r="E451" t="s">
        <v>34</v>
      </c>
      <c r="F451">
        <v>0.3920607076452276</v>
      </c>
      <c r="G451">
        <f>VLOOKUP(E451,Sheet1!$AC$2:$AN$8,9,FALSE)*100</f>
        <v>15</v>
      </c>
      <c r="H451">
        <v>0.15</v>
      </c>
      <c r="I451">
        <v>140.509815</v>
      </c>
      <c r="J451" t="s">
        <v>6201</v>
      </c>
      <c r="K451">
        <v>46.836515000000006</v>
      </c>
      <c r="L451">
        <f>VLOOKUP(D451,Sheet1!$AC$2:$AO$8,13,FALSE)</f>
        <v>3</v>
      </c>
      <c r="M451" t="s">
        <v>6203</v>
      </c>
      <c r="N451">
        <f>VLOOKUP(E451,Sheet1!$AC$2:$AO$8,13,FALSE)</f>
        <v>1</v>
      </c>
      <c r="O451" t="s">
        <v>6204</v>
      </c>
      <c r="P451" t="str">
        <f>M451&amp;N451&amp;O451&amp;A451&amp;"';"</f>
        <v>update kmn_layouts set optimization_goal_id = 1 where layoutid='64fcf0220f6862095e8cc7b03ae61833';</v>
      </c>
      <c r="Q451" t="s">
        <v>6205</v>
      </c>
      <c r="R451" s="52" t="s">
        <v>6206</v>
      </c>
      <c r="S451" s="52" t="s">
        <v>6207</v>
      </c>
      <c r="T451" s="29" t="str">
        <f>Q451&amp;A451&amp;R451&amp;N451&amp;","&amp;L451&amp;S451</f>
        <v>insert into kmn_history(entity_type, change_id, entity_id, field, new_value, old_value, updated_by,timestamp) values ('placement', replace(uuid(),'-',''), '64fcf0220f6862095e8cc7b03ae61833', 'optimization_goal_id',1,3,'shahar@komoona.com', unix_timestamp());</v>
      </c>
      <c r="U451" t="s">
        <v>6211</v>
      </c>
      <c r="V451" t="s">
        <v>6209</v>
      </c>
      <c r="W451" t="str">
        <f t="shared" ref="W451:W514" si="7">U451&amp;A451&amp;"',"&amp;G451&amp;V451</f>
        <v>('64fcf0220f6862095e8cc7b03ae61833',15,'komoona',date(current_timestamp), unix_timestamp(current_timestamp), current_timestamp, 'shahar@komoona.com'),</v>
      </c>
    </row>
    <row r="452" spans="1:23" ht="43.2" x14ac:dyDescent="0.3">
      <c r="A452" t="s">
        <v>1686</v>
      </c>
      <c r="B452">
        <v>2.8221000000000003</v>
      </c>
      <c r="C452">
        <v>0.3000248042238049</v>
      </c>
      <c r="D452" t="s">
        <v>45</v>
      </c>
      <c r="E452" t="s">
        <v>37</v>
      </c>
      <c r="F452">
        <v>0.33914460862478307</v>
      </c>
      <c r="G452">
        <f>VLOOKUP(E452,Sheet1!$AC$2:$AN$8,9,FALSE)*100</f>
        <v>25</v>
      </c>
      <c r="H452">
        <v>0.25</v>
      </c>
      <c r="I452">
        <v>0.70552500000000007</v>
      </c>
      <c r="J452" t="s">
        <v>6201</v>
      </c>
      <c r="K452">
        <v>-0.14117499999999983</v>
      </c>
      <c r="L452">
        <f>VLOOKUP(D452,Sheet1!$AC$2:$AO$8,13,FALSE)</f>
        <v>5</v>
      </c>
      <c r="M452" t="s">
        <v>6203</v>
      </c>
      <c r="N452">
        <f>VLOOKUP(E452,Sheet1!$AC$2:$AO$8,13,FALSE)</f>
        <v>2</v>
      </c>
      <c r="O452" t="s">
        <v>6204</v>
      </c>
      <c r="P452" t="str">
        <f>M452&amp;N452&amp;O452&amp;A452&amp;"';"</f>
        <v>update kmn_layouts set optimization_goal_id = 2 where layoutid='6577c909df31e2bba9c66e27fc9ca0db';</v>
      </c>
      <c r="Q452" t="s">
        <v>6205</v>
      </c>
      <c r="R452" s="52" t="s">
        <v>6206</v>
      </c>
      <c r="S452" s="52" t="s">
        <v>6207</v>
      </c>
      <c r="T452" s="29" t="str">
        <f>Q452&amp;A452&amp;R452&amp;N452&amp;","&amp;L452&amp;S452</f>
        <v>insert into kmn_history(entity_type, change_id, entity_id, field, new_value, old_value, updated_by,timestamp) values ('placement', replace(uuid(),'-',''), '6577c909df31e2bba9c66e27fc9ca0db', 'optimization_goal_id',2,5,'shahar@komoona.com', unix_timestamp());</v>
      </c>
      <c r="U452" t="s">
        <v>6211</v>
      </c>
      <c r="V452" t="s">
        <v>6209</v>
      </c>
      <c r="W452" t="str">
        <f t="shared" si="7"/>
        <v>('6577c909df31e2bba9c66e27fc9ca0db',25,'komoona',date(current_timestamp), unix_timestamp(current_timestamp), current_timestamp, 'shahar@komoona.com'),</v>
      </c>
    </row>
    <row r="453" spans="1:23" ht="43.2" x14ac:dyDescent="0.3">
      <c r="A453" t="s">
        <v>1847</v>
      </c>
      <c r="B453">
        <v>1.7966</v>
      </c>
      <c r="C453">
        <v>0.21089836357564287</v>
      </c>
      <c r="D453" t="s">
        <v>37</v>
      </c>
      <c r="E453" t="s">
        <v>34</v>
      </c>
      <c r="F453">
        <v>0.21062006011354781</v>
      </c>
      <c r="G453">
        <f>VLOOKUP(E453,Sheet1!$AC$2:$AN$8,9,FALSE)*100</f>
        <v>15</v>
      </c>
      <c r="H453">
        <v>0.15</v>
      </c>
      <c r="I453">
        <v>0.26949000000000001</v>
      </c>
      <c r="J453" t="s">
        <v>6201</v>
      </c>
      <c r="K453">
        <v>-0.10940999999999995</v>
      </c>
      <c r="L453">
        <f>VLOOKUP(D453,Sheet1!$AC$2:$AO$8,13,FALSE)</f>
        <v>2</v>
      </c>
      <c r="M453" t="s">
        <v>6203</v>
      </c>
      <c r="N453">
        <f>VLOOKUP(E453,Sheet1!$AC$2:$AO$8,13,FALSE)</f>
        <v>1</v>
      </c>
      <c r="O453" t="s">
        <v>6204</v>
      </c>
      <c r="P453" t="str">
        <f>M453&amp;N453&amp;O453&amp;A453&amp;"';"</f>
        <v>update kmn_layouts set optimization_goal_id = 1 where layoutid='65951e7a2496c2977064d381b50ddacb';</v>
      </c>
      <c r="Q453" t="s">
        <v>6205</v>
      </c>
      <c r="R453" s="52" t="s">
        <v>6206</v>
      </c>
      <c r="S453" s="52" t="s">
        <v>6207</v>
      </c>
      <c r="T453" s="29" t="str">
        <f>Q453&amp;A453&amp;R453&amp;N453&amp;","&amp;L453&amp;S453</f>
        <v>insert into kmn_history(entity_type, change_id, entity_id, field, new_value, old_value, updated_by,timestamp) values ('placement', replace(uuid(),'-',''), '65951e7a2496c2977064d381b50ddacb', 'optimization_goal_id',1,2,'shahar@komoona.com', unix_timestamp());</v>
      </c>
      <c r="U453" t="s">
        <v>6211</v>
      </c>
      <c r="V453" t="s">
        <v>6209</v>
      </c>
      <c r="W453" t="str">
        <f t="shared" si="7"/>
        <v>('65951e7a2496c2977064d381b50ddacb',15,'komoona',date(current_timestamp), unix_timestamp(current_timestamp), current_timestamp, 'shahar@komoona.com'),</v>
      </c>
    </row>
    <row r="454" spans="1:23" ht="43.2" x14ac:dyDescent="0.3">
      <c r="A454" t="s">
        <v>1591</v>
      </c>
      <c r="B454">
        <v>156.97499999999999</v>
      </c>
      <c r="C454">
        <v>0.24997865902213726</v>
      </c>
      <c r="D454" t="s">
        <v>37</v>
      </c>
      <c r="E454" t="s">
        <v>34</v>
      </c>
      <c r="F454">
        <v>0.47920050963529226</v>
      </c>
      <c r="G454">
        <f>VLOOKUP(E454,Sheet1!$AC$2:$AN$8,9,FALSE)*100</f>
        <v>15</v>
      </c>
      <c r="H454">
        <v>0.15</v>
      </c>
      <c r="I454">
        <v>23.546249999999997</v>
      </c>
      <c r="J454" t="s">
        <v>6201</v>
      </c>
      <c r="K454">
        <v>-15.694149999999997</v>
      </c>
      <c r="L454">
        <f>VLOOKUP(D454,Sheet1!$AC$2:$AO$8,13,FALSE)</f>
        <v>2</v>
      </c>
      <c r="M454" t="s">
        <v>6203</v>
      </c>
      <c r="N454">
        <f>VLOOKUP(E454,Sheet1!$AC$2:$AO$8,13,FALSE)</f>
        <v>1</v>
      </c>
      <c r="O454" t="s">
        <v>6204</v>
      </c>
      <c r="P454" t="str">
        <f>M454&amp;N454&amp;O454&amp;A454&amp;"';"</f>
        <v>update kmn_layouts set optimization_goal_id = 1 where layoutid='65af7dde51a5e6657df3c833a2efda4c';</v>
      </c>
      <c r="Q454" t="s">
        <v>6205</v>
      </c>
      <c r="R454" s="52" t="s">
        <v>6206</v>
      </c>
      <c r="S454" s="52" t="s">
        <v>6207</v>
      </c>
      <c r="T454" s="29" t="str">
        <f>Q454&amp;A454&amp;R454&amp;N454&amp;","&amp;L454&amp;S454</f>
        <v>insert into kmn_history(entity_type, change_id, entity_id, field, new_value, old_value, updated_by,timestamp) values ('placement', replace(uuid(),'-',''), '65af7dde51a5e6657df3c833a2efda4c', 'optimization_goal_id',1,2,'shahar@komoona.com', unix_timestamp());</v>
      </c>
      <c r="U454" t="s">
        <v>6211</v>
      </c>
      <c r="V454" t="s">
        <v>6209</v>
      </c>
      <c r="W454" t="str">
        <f t="shared" si="7"/>
        <v>('65af7dde51a5e6657df3c833a2efda4c',15,'komoona',date(current_timestamp), unix_timestamp(current_timestamp), current_timestamp, 'shahar@komoona.com'),</v>
      </c>
    </row>
    <row r="455" spans="1:23" ht="43.2" x14ac:dyDescent="0.3">
      <c r="A455" t="s">
        <v>1268</v>
      </c>
      <c r="B455">
        <v>131.773</v>
      </c>
      <c r="C455">
        <v>0.16566671472911751</v>
      </c>
      <c r="D455" t="s">
        <v>45</v>
      </c>
      <c r="E455" t="s">
        <v>34</v>
      </c>
      <c r="F455">
        <v>0.16672611232953641</v>
      </c>
      <c r="G455">
        <f>VLOOKUP(E455,Sheet1!$AC$2:$AN$8,9,FALSE)*100</f>
        <v>15</v>
      </c>
      <c r="H455">
        <v>0.15</v>
      </c>
      <c r="I455">
        <v>19.76595</v>
      </c>
      <c r="J455" t="s">
        <v>6201</v>
      </c>
      <c r="K455">
        <v>-2.0644500000000008</v>
      </c>
      <c r="L455">
        <f>VLOOKUP(D455,Sheet1!$AC$2:$AO$8,13,FALSE)</f>
        <v>5</v>
      </c>
      <c r="M455" t="s">
        <v>6203</v>
      </c>
      <c r="N455">
        <f>VLOOKUP(E455,Sheet1!$AC$2:$AO$8,13,FALSE)</f>
        <v>1</v>
      </c>
      <c r="O455" t="s">
        <v>6204</v>
      </c>
      <c r="P455" t="str">
        <f>M455&amp;N455&amp;O455&amp;A455&amp;"';"</f>
        <v>update kmn_layouts set optimization_goal_id = 1 where layoutid='65d427a03715ad971879f32147958347';</v>
      </c>
      <c r="Q455" t="s">
        <v>6205</v>
      </c>
      <c r="R455" s="52" t="s">
        <v>6206</v>
      </c>
      <c r="S455" s="52" t="s">
        <v>6207</v>
      </c>
      <c r="T455" s="29" t="str">
        <f>Q455&amp;A455&amp;R455&amp;N455&amp;","&amp;L455&amp;S455</f>
        <v>insert into kmn_history(entity_type, change_id, entity_id, field, new_value, old_value, updated_by,timestamp) values ('placement', replace(uuid(),'-',''), '65d427a03715ad971879f32147958347', 'optimization_goal_id',1,5,'shahar@komoona.com', unix_timestamp());</v>
      </c>
      <c r="U455" t="s">
        <v>6211</v>
      </c>
      <c r="V455" t="s">
        <v>6209</v>
      </c>
      <c r="W455" t="str">
        <f t="shared" si="7"/>
        <v>('65d427a03715ad971879f32147958347',15,'komoona',date(current_timestamp), unix_timestamp(current_timestamp), current_timestamp, 'shahar@komoona.com'),</v>
      </c>
    </row>
    <row r="456" spans="1:23" ht="43.2" x14ac:dyDescent="0.3">
      <c r="A456" t="s">
        <v>1848</v>
      </c>
      <c r="B456">
        <v>0.62220000000000009</v>
      </c>
      <c r="C456">
        <v>0.32995821279331405</v>
      </c>
      <c r="D456" t="s">
        <v>37</v>
      </c>
      <c r="E456" t="s">
        <v>34</v>
      </c>
      <c r="F456">
        <v>6.8306010928961811E-2</v>
      </c>
      <c r="G456">
        <f>VLOOKUP(E456,Sheet1!$AC$2:$AN$8,9,FALSE)*100</f>
        <v>15</v>
      </c>
      <c r="H456">
        <v>6.8306010928961811E-2</v>
      </c>
      <c r="I456">
        <v>4.2500000000000045E-2</v>
      </c>
      <c r="J456" t="s">
        <v>6201</v>
      </c>
      <c r="K456">
        <v>-0.1628</v>
      </c>
      <c r="L456">
        <f>VLOOKUP(D456,Sheet1!$AC$2:$AO$8,13,FALSE)</f>
        <v>2</v>
      </c>
      <c r="M456" t="s">
        <v>6203</v>
      </c>
      <c r="N456">
        <f>VLOOKUP(E456,Sheet1!$AC$2:$AO$8,13,FALSE)</f>
        <v>1</v>
      </c>
      <c r="O456" t="s">
        <v>6204</v>
      </c>
      <c r="P456" t="str">
        <f>M456&amp;N456&amp;O456&amp;A456&amp;"';"</f>
        <v>update kmn_layouts set optimization_goal_id = 1 where layoutid='665e1648e6a4c7ed820c730735a6ff1c';</v>
      </c>
      <c r="Q456" t="s">
        <v>6205</v>
      </c>
      <c r="R456" s="52" t="s">
        <v>6206</v>
      </c>
      <c r="S456" s="52" t="s">
        <v>6207</v>
      </c>
      <c r="T456" s="29" t="str">
        <f>Q456&amp;A456&amp;R456&amp;N456&amp;","&amp;L456&amp;S456</f>
        <v>insert into kmn_history(entity_type, change_id, entity_id, field, new_value, old_value, updated_by,timestamp) values ('placement', replace(uuid(),'-',''), '665e1648e6a4c7ed820c730735a6ff1c', 'optimization_goal_id',1,2,'shahar@komoona.com', unix_timestamp());</v>
      </c>
      <c r="U456" t="s">
        <v>6211</v>
      </c>
      <c r="V456" t="s">
        <v>6209</v>
      </c>
      <c r="W456" t="str">
        <f t="shared" si="7"/>
        <v>('665e1648e6a4c7ed820c730735a6ff1c',15,'komoona',date(current_timestamp), unix_timestamp(current_timestamp), current_timestamp, 'shahar@komoona.com'),</v>
      </c>
    </row>
    <row r="457" spans="1:23" ht="43.2" x14ac:dyDescent="0.3">
      <c r="A457" t="s">
        <v>118</v>
      </c>
      <c r="B457">
        <v>1366.1888000000001</v>
      </c>
      <c r="D457" t="s">
        <v>33</v>
      </c>
      <c r="E457" t="s">
        <v>37</v>
      </c>
      <c r="F457">
        <v>0.49888565914169403</v>
      </c>
      <c r="G457">
        <f>VLOOKUP(E457,Sheet1!$AC$2:$AN$8,9,FALSE)*100</f>
        <v>25</v>
      </c>
      <c r="H457">
        <v>0.25</v>
      </c>
      <c r="I457">
        <v>341.54720000000003</v>
      </c>
      <c r="J457" t="s">
        <v>6201</v>
      </c>
      <c r="K457">
        <v>4.9000000000205546E-3</v>
      </c>
      <c r="L457">
        <f>VLOOKUP(D457,Sheet1!$AC$2:$AO$8,13,FALSE)</f>
        <v>3</v>
      </c>
      <c r="M457" t="s">
        <v>6203</v>
      </c>
      <c r="N457">
        <f>VLOOKUP(E457,Sheet1!$AC$2:$AO$8,13,FALSE)</f>
        <v>2</v>
      </c>
      <c r="O457" t="s">
        <v>6204</v>
      </c>
      <c r="P457" t="str">
        <f>M457&amp;N457&amp;O457&amp;A457&amp;"';"</f>
        <v>update kmn_layouts set optimization_goal_id = 2 where layoutid='66efa8ef06355f0c70da35c246b2e07d';</v>
      </c>
      <c r="Q457" t="s">
        <v>6205</v>
      </c>
      <c r="R457" s="52" t="s">
        <v>6206</v>
      </c>
      <c r="S457" s="52" t="s">
        <v>6207</v>
      </c>
      <c r="T457" s="29" t="str">
        <f>Q457&amp;A457&amp;R457&amp;N457&amp;","&amp;L457&amp;S457</f>
        <v>insert into kmn_history(entity_type, change_id, entity_id, field, new_value, old_value, updated_by,timestamp) values ('placement', replace(uuid(),'-',''), '66efa8ef06355f0c70da35c246b2e07d', 'optimization_goal_id',2,3,'shahar@komoona.com', unix_timestamp());</v>
      </c>
      <c r="U457" t="s">
        <v>6211</v>
      </c>
      <c r="V457" t="s">
        <v>6209</v>
      </c>
      <c r="W457" t="str">
        <f t="shared" si="7"/>
        <v>('66efa8ef06355f0c70da35c246b2e07d',25,'komoona',date(current_timestamp), unix_timestamp(current_timestamp), current_timestamp, 'shahar@komoona.com'),</v>
      </c>
    </row>
    <row r="458" spans="1:23" ht="43.2" x14ac:dyDescent="0.3">
      <c r="A458" t="s">
        <v>1687</v>
      </c>
      <c r="B458">
        <v>13.538700000000002</v>
      </c>
      <c r="C458">
        <v>0.27997518225531254</v>
      </c>
      <c r="D458" t="s">
        <v>45</v>
      </c>
      <c r="E458" t="s">
        <v>37</v>
      </c>
      <c r="F458">
        <v>0.28973978299245873</v>
      </c>
      <c r="G458">
        <f>VLOOKUP(E458,Sheet1!$AC$2:$AN$8,9,FALSE)*100</f>
        <v>25</v>
      </c>
      <c r="H458">
        <v>0.25</v>
      </c>
      <c r="I458">
        <v>3.3846750000000005</v>
      </c>
      <c r="J458" t="s">
        <v>6201</v>
      </c>
      <c r="K458">
        <v>-0.4058250000000001</v>
      </c>
      <c r="L458">
        <f>VLOOKUP(D458,Sheet1!$AC$2:$AO$8,13,FALSE)</f>
        <v>5</v>
      </c>
      <c r="M458" t="s">
        <v>6203</v>
      </c>
      <c r="N458">
        <f>VLOOKUP(E458,Sheet1!$AC$2:$AO$8,13,FALSE)</f>
        <v>2</v>
      </c>
      <c r="O458" t="s">
        <v>6204</v>
      </c>
      <c r="P458" t="str">
        <f>M458&amp;N458&amp;O458&amp;A458&amp;"';"</f>
        <v>update kmn_layouts set optimization_goal_id = 2 where layoutid='670ae6ea4058336b4bbfddc096e1fc04';</v>
      </c>
      <c r="Q458" t="s">
        <v>6205</v>
      </c>
      <c r="R458" s="52" t="s">
        <v>6206</v>
      </c>
      <c r="S458" s="52" t="s">
        <v>6207</v>
      </c>
      <c r="T458" s="29" t="str">
        <f>Q458&amp;A458&amp;R458&amp;N458&amp;","&amp;L458&amp;S458</f>
        <v>insert into kmn_history(entity_type, change_id, entity_id, field, new_value, old_value, updated_by,timestamp) values ('placement', replace(uuid(),'-',''), '670ae6ea4058336b4bbfddc096e1fc04', 'optimization_goal_id',2,5,'shahar@komoona.com', unix_timestamp());</v>
      </c>
      <c r="U458" t="s">
        <v>6211</v>
      </c>
      <c r="V458" t="s">
        <v>6209</v>
      </c>
      <c r="W458" t="str">
        <f t="shared" si="7"/>
        <v>('670ae6ea4058336b4bbfddc096e1fc04',25,'komoona',date(current_timestamp), unix_timestamp(current_timestamp), current_timestamp, 'shahar@komoona.com'),</v>
      </c>
    </row>
    <row r="459" spans="1:23" ht="43.2" x14ac:dyDescent="0.3">
      <c r="A459" t="s">
        <v>1269</v>
      </c>
      <c r="B459">
        <v>0.52470000000000006</v>
      </c>
      <c r="C459">
        <v>0.34896131122546215</v>
      </c>
      <c r="D459" t="s">
        <v>33</v>
      </c>
      <c r="E459" t="s">
        <v>34</v>
      </c>
      <c r="F459">
        <v>0.24528301886792458</v>
      </c>
      <c r="G459">
        <f>VLOOKUP(E459,Sheet1!$AC$2:$AN$8,9,FALSE)*100</f>
        <v>15</v>
      </c>
      <c r="H459">
        <v>0.15</v>
      </c>
      <c r="I459">
        <v>7.8705000000000011E-2</v>
      </c>
      <c r="J459" t="s">
        <v>6201</v>
      </c>
      <c r="K459">
        <v>-0.104395</v>
      </c>
      <c r="L459">
        <f>VLOOKUP(D459,Sheet1!$AC$2:$AO$8,13,FALSE)</f>
        <v>3</v>
      </c>
      <c r="M459" t="s">
        <v>6203</v>
      </c>
      <c r="N459">
        <f>VLOOKUP(E459,Sheet1!$AC$2:$AO$8,13,FALSE)</f>
        <v>1</v>
      </c>
      <c r="O459" t="s">
        <v>6204</v>
      </c>
      <c r="P459" t="str">
        <f>M459&amp;N459&amp;O459&amp;A459&amp;"';"</f>
        <v>update kmn_layouts set optimization_goal_id = 1 where layoutid='6727ad5c5a6ca563d73c8f689d956777';</v>
      </c>
      <c r="Q459" t="s">
        <v>6205</v>
      </c>
      <c r="R459" s="52" t="s">
        <v>6206</v>
      </c>
      <c r="S459" s="52" t="s">
        <v>6207</v>
      </c>
      <c r="T459" s="29" t="str">
        <f>Q459&amp;A459&amp;R459&amp;N459&amp;","&amp;L459&amp;S459</f>
        <v>insert into kmn_history(entity_type, change_id, entity_id, field, new_value, old_value, updated_by,timestamp) values ('placement', replace(uuid(),'-',''), '6727ad5c5a6ca563d73c8f689d956777', 'optimization_goal_id',1,3,'shahar@komoona.com', unix_timestamp());</v>
      </c>
      <c r="U459" t="s">
        <v>6211</v>
      </c>
      <c r="V459" t="s">
        <v>6209</v>
      </c>
      <c r="W459" t="str">
        <f t="shared" si="7"/>
        <v>('6727ad5c5a6ca563d73c8f689d956777',15,'komoona',date(current_timestamp), unix_timestamp(current_timestamp), current_timestamp, 'shahar@komoona.com'),</v>
      </c>
    </row>
    <row r="460" spans="1:23" ht="43.2" x14ac:dyDescent="0.3">
      <c r="A460" t="s">
        <v>1849</v>
      </c>
      <c r="B460">
        <v>12.014099999999999</v>
      </c>
      <c r="C460">
        <v>0.23843650377473136</v>
      </c>
      <c r="D460" t="s">
        <v>37</v>
      </c>
      <c r="E460" t="s">
        <v>34</v>
      </c>
      <c r="F460">
        <v>0.25678161493578372</v>
      </c>
      <c r="G460">
        <f>VLOOKUP(E460,Sheet1!$AC$2:$AN$8,9,FALSE)*100</f>
        <v>15</v>
      </c>
      <c r="H460">
        <v>0.15</v>
      </c>
      <c r="I460">
        <v>1.8021149999999997</v>
      </c>
      <c r="J460" t="s">
        <v>6201</v>
      </c>
      <c r="K460">
        <v>-1.0624850000000001</v>
      </c>
      <c r="L460">
        <f>VLOOKUP(D460,Sheet1!$AC$2:$AO$8,13,FALSE)</f>
        <v>2</v>
      </c>
      <c r="M460" t="s">
        <v>6203</v>
      </c>
      <c r="N460">
        <f>VLOOKUP(E460,Sheet1!$AC$2:$AO$8,13,FALSE)</f>
        <v>1</v>
      </c>
      <c r="O460" t="s">
        <v>6204</v>
      </c>
      <c r="P460" t="str">
        <f>M460&amp;N460&amp;O460&amp;A460&amp;"';"</f>
        <v>update kmn_layouts set optimization_goal_id = 1 where layoutid='6750ef891b322fb0b2faf2fe3695709d';</v>
      </c>
      <c r="Q460" t="s">
        <v>6205</v>
      </c>
      <c r="R460" s="52" t="s">
        <v>6206</v>
      </c>
      <c r="S460" s="52" t="s">
        <v>6207</v>
      </c>
      <c r="T460" s="29" t="str">
        <f>Q460&amp;A460&amp;R460&amp;N460&amp;","&amp;L460&amp;S460</f>
        <v>insert into kmn_history(entity_type, change_id, entity_id, field, new_value, old_value, updated_by,timestamp) values ('placement', replace(uuid(),'-',''), '6750ef891b322fb0b2faf2fe3695709d', 'optimization_goal_id',1,2,'shahar@komoona.com', unix_timestamp());</v>
      </c>
      <c r="U460" t="s">
        <v>6211</v>
      </c>
      <c r="V460" t="s">
        <v>6209</v>
      </c>
      <c r="W460" t="str">
        <f t="shared" si="7"/>
        <v>('6750ef891b322fb0b2faf2fe3695709d',15,'komoona',date(current_timestamp), unix_timestamp(current_timestamp), current_timestamp, 'shahar@komoona.com'),</v>
      </c>
    </row>
    <row r="461" spans="1:23" ht="43.2" x14ac:dyDescent="0.3">
      <c r="A461" t="s">
        <v>805</v>
      </c>
      <c r="B461">
        <v>103.02460000000001</v>
      </c>
      <c r="C461">
        <v>0.32007598185287789</v>
      </c>
      <c r="D461" t="s">
        <v>37</v>
      </c>
      <c r="E461" t="s">
        <v>34</v>
      </c>
      <c r="F461">
        <v>0.37009947138838684</v>
      </c>
      <c r="G461">
        <f>VLOOKUP(E461,Sheet1!$AC$2:$AN$8,9,FALSE)*100</f>
        <v>15</v>
      </c>
      <c r="H461">
        <v>0.15</v>
      </c>
      <c r="I461">
        <v>15.45369</v>
      </c>
      <c r="J461" t="s">
        <v>6201</v>
      </c>
      <c r="K461">
        <v>-17.522010000000002</v>
      </c>
      <c r="L461">
        <f>VLOOKUP(D461,Sheet1!$AC$2:$AO$8,13,FALSE)</f>
        <v>2</v>
      </c>
      <c r="M461" t="s">
        <v>6203</v>
      </c>
      <c r="N461">
        <f>VLOOKUP(E461,Sheet1!$AC$2:$AO$8,13,FALSE)</f>
        <v>1</v>
      </c>
      <c r="O461" t="s">
        <v>6204</v>
      </c>
      <c r="P461" t="str">
        <f>M461&amp;N461&amp;O461&amp;A461&amp;"';"</f>
        <v>update kmn_layouts set optimization_goal_id = 1 where layoutid='679680555d9b807795a74c9293417430';</v>
      </c>
      <c r="Q461" t="s">
        <v>6205</v>
      </c>
      <c r="R461" s="52" t="s">
        <v>6206</v>
      </c>
      <c r="S461" s="52" t="s">
        <v>6207</v>
      </c>
      <c r="T461" s="29" t="str">
        <f>Q461&amp;A461&amp;R461&amp;N461&amp;","&amp;L461&amp;S461</f>
        <v>insert into kmn_history(entity_type, change_id, entity_id, field, new_value, old_value, updated_by,timestamp) values ('placement', replace(uuid(),'-',''), '679680555d9b807795a74c9293417430', 'optimization_goal_id',1,2,'shahar@komoona.com', unix_timestamp());</v>
      </c>
      <c r="U461" t="s">
        <v>6211</v>
      </c>
      <c r="V461" t="s">
        <v>6209</v>
      </c>
      <c r="W461" t="str">
        <f t="shared" si="7"/>
        <v>('679680555d9b807795a74c9293417430',15,'komoona',date(current_timestamp), unix_timestamp(current_timestamp), current_timestamp, 'shahar@komoona.com'),</v>
      </c>
    </row>
    <row r="462" spans="1:23" ht="43.2" x14ac:dyDescent="0.3">
      <c r="A462" t="s">
        <v>1850</v>
      </c>
      <c r="B462">
        <v>5.6518000000000006</v>
      </c>
      <c r="C462">
        <v>0.24675324675324678</v>
      </c>
      <c r="D462" t="s">
        <v>37</v>
      </c>
      <c r="E462" t="s">
        <v>34</v>
      </c>
      <c r="F462">
        <v>0.25705969779539267</v>
      </c>
      <c r="G462">
        <f>VLOOKUP(E462,Sheet1!$AC$2:$AN$8,9,FALSE)*100</f>
        <v>15</v>
      </c>
      <c r="H462">
        <v>0.15</v>
      </c>
      <c r="I462">
        <v>0.84777000000000002</v>
      </c>
      <c r="J462" t="s">
        <v>6201</v>
      </c>
      <c r="K462">
        <v>-0.54683000000000026</v>
      </c>
      <c r="L462">
        <f>VLOOKUP(D462,Sheet1!$AC$2:$AO$8,13,FALSE)</f>
        <v>2</v>
      </c>
      <c r="M462" t="s">
        <v>6203</v>
      </c>
      <c r="N462">
        <f>VLOOKUP(E462,Sheet1!$AC$2:$AO$8,13,FALSE)</f>
        <v>1</v>
      </c>
      <c r="O462" t="s">
        <v>6204</v>
      </c>
      <c r="P462" t="str">
        <f>M462&amp;N462&amp;O462&amp;A462&amp;"';"</f>
        <v>update kmn_layouts set optimization_goal_id = 1 where layoutid='6835672fdcc0aa67cddb3dd720540a0f';</v>
      </c>
      <c r="Q462" t="s">
        <v>6205</v>
      </c>
      <c r="R462" s="52" t="s">
        <v>6206</v>
      </c>
      <c r="S462" s="52" t="s">
        <v>6207</v>
      </c>
      <c r="T462" s="29" t="str">
        <f>Q462&amp;A462&amp;R462&amp;N462&amp;","&amp;L462&amp;S462</f>
        <v>insert into kmn_history(entity_type, change_id, entity_id, field, new_value, old_value, updated_by,timestamp) values ('placement', replace(uuid(),'-',''), '6835672fdcc0aa67cddb3dd720540a0f', 'optimization_goal_id',1,2,'shahar@komoona.com', unix_timestamp());</v>
      </c>
      <c r="U462" t="s">
        <v>6211</v>
      </c>
      <c r="V462" t="s">
        <v>6209</v>
      </c>
      <c r="W462" t="str">
        <f t="shared" si="7"/>
        <v>('6835672fdcc0aa67cddb3dd720540a0f',15,'komoona',date(current_timestamp), unix_timestamp(current_timestamp), current_timestamp, 'shahar@komoona.com'),</v>
      </c>
    </row>
    <row r="463" spans="1:23" ht="43.2" x14ac:dyDescent="0.3">
      <c r="A463" t="s">
        <v>121</v>
      </c>
      <c r="B463">
        <v>57.350999999999999</v>
      </c>
      <c r="D463" t="s">
        <v>33</v>
      </c>
      <c r="E463" t="s">
        <v>42</v>
      </c>
      <c r="F463">
        <v>0.18333769245523182</v>
      </c>
      <c r="G463">
        <f>VLOOKUP(E463,Sheet1!$AC$2:$AN$8,9,FALSE)*100</f>
        <v>5</v>
      </c>
      <c r="H463">
        <v>0.05</v>
      </c>
      <c r="I463">
        <v>2.86755</v>
      </c>
      <c r="J463" t="s">
        <v>6201</v>
      </c>
      <c r="K463">
        <v>-7.6470500000000001</v>
      </c>
      <c r="L463">
        <f>VLOOKUP(D463,Sheet1!$AC$2:$AO$8,13,FALSE)</f>
        <v>3</v>
      </c>
      <c r="M463" t="s">
        <v>6203</v>
      </c>
      <c r="N463">
        <f>VLOOKUP(E463,Sheet1!$AC$2:$AO$8,13,FALSE)</f>
        <v>4</v>
      </c>
      <c r="O463" t="s">
        <v>6204</v>
      </c>
      <c r="P463" t="str">
        <f>M463&amp;N463&amp;O463&amp;A463&amp;"';"</f>
        <v>update kmn_layouts set optimization_goal_id = 4 where layoutid='6842b4531ba27b7e914cdcb24b907bba';</v>
      </c>
      <c r="Q463" t="s">
        <v>6205</v>
      </c>
      <c r="R463" s="52" t="s">
        <v>6206</v>
      </c>
      <c r="S463" s="52" t="s">
        <v>6207</v>
      </c>
      <c r="T463" s="29" t="str">
        <f>Q463&amp;A463&amp;R463&amp;N463&amp;","&amp;L463&amp;S463</f>
        <v>insert into kmn_history(entity_type, change_id, entity_id, field, new_value, old_value, updated_by,timestamp) values ('placement', replace(uuid(),'-',''), '6842b4531ba27b7e914cdcb24b907bba', 'optimization_goal_id',4,3,'shahar@komoona.com', unix_timestamp());</v>
      </c>
      <c r="U463" t="s">
        <v>6211</v>
      </c>
      <c r="V463" t="s">
        <v>6209</v>
      </c>
      <c r="W463" t="str">
        <f t="shared" si="7"/>
        <v>('6842b4531ba27b7e914cdcb24b907bba',5,'komoona',date(current_timestamp), unix_timestamp(current_timestamp), current_timestamp, 'shahar@komoona.com'),</v>
      </c>
    </row>
    <row r="464" spans="1:23" ht="43.2" x14ac:dyDescent="0.3">
      <c r="A464" t="s">
        <v>122</v>
      </c>
      <c r="B464">
        <v>696.26520000000005</v>
      </c>
      <c r="D464" t="s">
        <v>33</v>
      </c>
      <c r="E464" t="s">
        <v>34</v>
      </c>
      <c r="F464">
        <v>0.31505624580978631</v>
      </c>
      <c r="G464">
        <f>VLOOKUP(E464,Sheet1!$AC$2:$AN$8,9,FALSE)*100</f>
        <v>15</v>
      </c>
      <c r="H464">
        <v>0.15</v>
      </c>
      <c r="I464">
        <v>104.43978</v>
      </c>
      <c r="J464" t="s">
        <v>6201</v>
      </c>
      <c r="K464">
        <v>-69.618220000000022</v>
      </c>
      <c r="L464">
        <f>VLOOKUP(D464,Sheet1!$AC$2:$AO$8,13,FALSE)</f>
        <v>3</v>
      </c>
      <c r="M464" t="s">
        <v>6203</v>
      </c>
      <c r="N464">
        <f>VLOOKUP(E464,Sheet1!$AC$2:$AO$8,13,FALSE)</f>
        <v>1</v>
      </c>
      <c r="O464" t="s">
        <v>6204</v>
      </c>
      <c r="P464" t="str">
        <f>M464&amp;N464&amp;O464&amp;A464&amp;"';"</f>
        <v>update kmn_layouts set optimization_goal_id = 1 where layoutid='687856e33a61039ed4079129f05a6728';</v>
      </c>
      <c r="Q464" t="s">
        <v>6205</v>
      </c>
      <c r="R464" s="52" t="s">
        <v>6206</v>
      </c>
      <c r="S464" s="52" t="s">
        <v>6207</v>
      </c>
      <c r="T464" s="29" t="str">
        <f>Q464&amp;A464&amp;R464&amp;N464&amp;","&amp;L464&amp;S464</f>
        <v>insert into kmn_history(entity_type, change_id, entity_id, field, new_value, old_value, updated_by,timestamp) values ('placement', replace(uuid(),'-',''), '687856e33a61039ed4079129f05a6728', 'optimization_goal_id',1,3,'shahar@komoona.com', unix_timestamp());</v>
      </c>
      <c r="U464" t="s">
        <v>6211</v>
      </c>
      <c r="V464" t="s">
        <v>6209</v>
      </c>
      <c r="W464" t="str">
        <f t="shared" si="7"/>
        <v>('687856e33a61039ed4079129f05a6728',15,'komoona',date(current_timestamp), unix_timestamp(current_timestamp), current_timestamp, 'shahar@komoona.com'),</v>
      </c>
    </row>
    <row r="465" spans="1:23" ht="43.2" x14ac:dyDescent="0.3">
      <c r="A465" t="s">
        <v>552</v>
      </c>
      <c r="B465">
        <v>73.308599999999984</v>
      </c>
      <c r="C465">
        <v>0.24994475409433545</v>
      </c>
      <c r="D465" t="s">
        <v>37</v>
      </c>
      <c r="E465" t="s">
        <v>42</v>
      </c>
      <c r="F465">
        <v>0.72965722984752124</v>
      </c>
      <c r="G465">
        <f>VLOOKUP(E465,Sheet1!$AC$2:$AN$8,9,FALSE)*100</f>
        <v>5</v>
      </c>
      <c r="H465">
        <v>0.05</v>
      </c>
      <c r="I465">
        <v>3.6654299999999993</v>
      </c>
      <c r="J465" t="s">
        <v>6201</v>
      </c>
      <c r="K465">
        <v>-14.657669999999998</v>
      </c>
      <c r="L465">
        <f>VLOOKUP(D465,Sheet1!$AC$2:$AO$8,13,FALSE)</f>
        <v>2</v>
      </c>
      <c r="M465" t="s">
        <v>6203</v>
      </c>
      <c r="N465">
        <f>VLOOKUP(E465,Sheet1!$AC$2:$AO$8,13,FALSE)</f>
        <v>4</v>
      </c>
      <c r="O465" t="s">
        <v>6204</v>
      </c>
      <c r="P465" t="str">
        <f>M465&amp;N465&amp;O465&amp;A465&amp;"';"</f>
        <v>update kmn_layouts set optimization_goal_id = 4 where layoutid='68ad1e8b0fd78a5fcaf7144fa6412030';</v>
      </c>
      <c r="Q465" t="s">
        <v>6205</v>
      </c>
      <c r="R465" s="52" t="s">
        <v>6206</v>
      </c>
      <c r="S465" s="52" t="s">
        <v>6207</v>
      </c>
      <c r="T465" s="29" t="str">
        <f>Q465&amp;A465&amp;R465&amp;N465&amp;","&amp;L465&amp;S465</f>
        <v>insert into kmn_history(entity_type, change_id, entity_id, field, new_value, old_value, updated_by,timestamp) values ('placement', replace(uuid(),'-',''), '68ad1e8b0fd78a5fcaf7144fa6412030', 'optimization_goal_id',4,2,'shahar@komoona.com', unix_timestamp());</v>
      </c>
      <c r="U465" t="s">
        <v>6211</v>
      </c>
      <c r="V465" t="s">
        <v>6209</v>
      </c>
      <c r="W465" t="str">
        <f t="shared" si="7"/>
        <v>('68ad1e8b0fd78a5fcaf7144fa6412030',5,'komoona',date(current_timestamp), unix_timestamp(current_timestamp), current_timestamp, 'shahar@komoona.com'),</v>
      </c>
    </row>
    <row r="466" spans="1:23" ht="43.2" x14ac:dyDescent="0.3">
      <c r="A466" t="s">
        <v>1851</v>
      </c>
      <c r="B466">
        <v>3.9250999999999996</v>
      </c>
      <c r="C466">
        <v>0.30628519018623729</v>
      </c>
      <c r="D466" t="s">
        <v>37</v>
      </c>
      <c r="E466" t="s">
        <v>34</v>
      </c>
      <c r="F466">
        <v>0.30906218949835668</v>
      </c>
      <c r="G466">
        <f>VLOOKUP(E466,Sheet1!$AC$2:$AN$8,9,FALSE)*100</f>
        <v>15</v>
      </c>
      <c r="H466">
        <v>0.15</v>
      </c>
      <c r="I466">
        <v>0.58876499999999987</v>
      </c>
      <c r="J466" t="s">
        <v>6201</v>
      </c>
      <c r="K466">
        <v>-0.61343500000000006</v>
      </c>
      <c r="L466">
        <f>VLOOKUP(D466,Sheet1!$AC$2:$AO$8,13,FALSE)</f>
        <v>2</v>
      </c>
      <c r="M466" t="s">
        <v>6203</v>
      </c>
      <c r="N466">
        <f>VLOOKUP(E466,Sheet1!$AC$2:$AO$8,13,FALSE)</f>
        <v>1</v>
      </c>
      <c r="O466" t="s">
        <v>6204</v>
      </c>
      <c r="P466" t="str">
        <f>M466&amp;N466&amp;O466&amp;A466&amp;"';"</f>
        <v>update kmn_layouts set optimization_goal_id = 1 where layoutid='68b08ecdb4f45c07c5c5a2c8bdba749a';</v>
      </c>
      <c r="Q466" t="s">
        <v>6205</v>
      </c>
      <c r="R466" s="52" t="s">
        <v>6206</v>
      </c>
      <c r="S466" s="52" t="s">
        <v>6207</v>
      </c>
      <c r="T466" s="29" t="str">
        <f>Q466&amp;A466&amp;R466&amp;N466&amp;","&amp;L466&amp;S466</f>
        <v>insert into kmn_history(entity_type, change_id, entity_id, field, new_value, old_value, updated_by,timestamp) values ('placement', replace(uuid(),'-',''), '68b08ecdb4f45c07c5c5a2c8bdba749a', 'optimization_goal_id',1,2,'shahar@komoona.com', unix_timestamp());</v>
      </c>
      <c r="U466" t="s">
        <v>6211</v>
      </c>
      <c r="V466" t="s">
        <v>6209</v>
      </c>
      <c r="W466" t="str">
        <f t="shared" si="7"/>
        <v>('68b08ecdb4f45c07c5c5a2c8bdba749a',15,'komoona',date(current_timestamp), unix_timestamp(current_timestamp), current_timestamp, 'shahar@komoona.com'),</v>
      </c>
    </row>
    <row r="467" spans="1:23" ht="43.2" x14ac:dyDescent="0.3">
      <c r="A467" t="s">
        <v>1616</v>
      </c>
      <c r="B467">
        <v>156.51870000000002</v>
      </c>
      <c r="C467">
        <v>0.31100245529767367</v>
      </c>
      <c r="D467" t="s">
        <v>45</v>
      </c>
      <c r="E467" t="s">
        <v>34</v>
      </c>
      <c r="F467">
        <v>0.31041786061346033</v>
      </c>
      <c r="G467">
        <f>VLOOKUP(E467,Sheet1!$AC$2:$AN$8,9,FALSE)*100</f>
        <v>15</v>
      </c>
      <c r="H467">
        <v>0.15</v>
      </c>
      <c r="I467">
        <v>23.477805000000004</v>
      </c>
      <c r="J467" t="s">
        <v>6201</v>
      </c>
      <c r="K467">
        <v>-25.199894999999998</v>
      </c>
      <c r="L467">
        <f>VLOOKUP(D467,Sheet1!$AC$2:$AO$8,13,FALSE)</f>
        <v>5</v>
      </c>
      <c r="M467" t="s">
        <v>6203</v>
      </c>
      <c r="N467">
        <f>VLOOKUP(E467,Sheet1!$AC$2:$AO$8,13,FALSE)</f>
        <v>1</v>
      </c>
      <c r="O467" t="s">
        <v>6204</v>
      </c>
      <c r="P467" t="str">
        <f>M467&amp;N467&amp;O467&amp;A467&amp;"';"</f>
        <v>update kmn_layouts set optimization_goal_id = 1 where layoutid='68c59c7bbce274c7403e0b96c4141c6f';</v>
      </c>
      <c r="Q467" t="s">
        <v>6205</v>
      </c>
      <c r="R467" s="52" t="s">
        <v>6206</v>
      </c>
      <c r="S467" s="52" t="s">
        <v>6207</v>
      </c>
      <c r="T467" s="29" t="str">
        <f>Q467&amp;A467&amp;R467&amp;N467&amp;","&amp;L467&amp;S467</f>
        <v>insert into kmn_history(entity_type, change_id, entity_id, field, new_value, old_value, updated_by,timestamp) values ('placement', replace(uuid(),'-',''), '68c59c7bbce274c7403e0b96c4141c6f', 'optimization_goal_id',1,5,'shahar@komoona.com', unix_timestamp());</v>
      </c>
      <c r="U467" t="s">
        <v>6211</v>
      </c>
      <c r="V467" t="s">
        <v>6209</v>
      </c>
      <c r="W467" t="str">
        <f t="shared" si="7"/>
        <v>('68c59c7bbce274c7403e0b96c4141c6f',15,'komoona',date(current_timestamp), unix_timestamp(current_timestamp), current_timestamp, 'shahar@komoona.com'),</v>
      </c>
    </row>
    <row r="468" spans="1:23" ht="43.2" x14ac:dyDescent="0.3">
      <c r="A468" t="s">
        <v>1592</v>
      </c>
      <c r="B468">
        <v>700.86799999999994</v>
      </c>
      <c r="C468">
        <v>0.32999980024769288</v>
      </c>
      <c r="D468" t="s">
        <v>37</v>
      </c>
      <c r="E468" t="s">
        <v>34</v>
      </c>
      <c r="F468">
        <v>0.37913415935668332</v>
      </c>
      <c r="G468">
        <f>VLOOKUP(E468,Sheet1!$AC$2:$AN$8,9,FALSE)*100</f>
        <v>15</v>
      </c>
      <c r="H468">
        <v>0.15</v>
      </c>
      <c r="I468">
        <v>105.13019999999999</v>
      </c>
      <c r="J468" t="s">
        <v>6201</v>
      </c>
      <c r="K468">
        <v>-126.1561</v>
      </c>
      <c r="L468">
        <f>VLOOKUP(D468,Sheet1!$AC$2:$AO$8,13,FALSE)</f>
        <v>2</v>
      </c>
      <c r="M468" t="s">
        <v>6203</v>
      </c>
      <c r="N468">
        <f>VLOOKUP(E468,Sheet1!$AC$2:$AO$8,13,FALSE)</f>
        <v>1</v>
      </c>
      <c r="O468" t="s">
        <v>6204</v>
      </c>
      <c r="P468" t="str">
        <f>M468&amp;N468&amp;O468&amp;A468&amp;"';"</f>
        <v>update kmn_layouts set optimization_goal_id = 1 where layoutid='68c6e8e92d40144c1af249ecf2a23e41';</v>
      </c>
      <c r="Q468" t="s">
        <v>6205</v>
      </c>
      <c r="R468" s="52" t="s">
        <v>6206</v>
      </c>
      <c r="S468" s="52" t="s">
        <v>6207</v>
      </c>
      <c r="T468" s="29" t="str">
        <f>Q468&amp;A468&amp;R468&amp;N468&amp;","&amp;L468&amp;S468</f>
        <v>insert into kmn_history(entity_type, change_id, entity_id, field, new_value, old_value, updated_by,timestamp) values ('placement', replace(uuid(),'-',''), '68c6e8e92d40144c1af249ecf2a23e41', 'optimization_goal_id',1,2,'shahar@komoona.com', unix_timestamp());</v>
      </c>
      <c r="U468" t="s">
        <v>6211</v>
      </c>
      <c r="V468" t="s">
        <v>6209</v>
      </c>
      <c r="W468" t="str">
        <f t="shared" si="7"/>
        <v>('68c6e8e92d40144c1af249ecf2a23e41',15,'komoona',date(current_timestamp), unix_timestamp(current_timestamp), current_timestamp, 'shahar@komoona.com'),</v>
      </c>
    </row>
    <row r="469" spans="1:23" ht="43.2" x14ac:dyDescent="0.3">
      <c r="A469" t="s">
        <v>2810</v>
      </c>
      <c r="B469">
        <v>2.8150000000000004</v>
      </c>
      <c r="C469">
        <v>0.24976909413854345</v>
      </c>
      <c r="D469" t="s">
        <v>37</v>
      </c>
      <c r="E469" t="s">
        <v>34</v>
      </c>
      <c r="F469">
        <v>0.31467140319715819</v>
      </c>
      <c r="G469">
        <f>VLOOKUP(E469,Sheet1!$AC$2:$AN$8,9,FALSE)*100</f>
        <v>15</v>
      </c>
      <c r="H469">
        <v>0.15</v>
      </c>
      <c r="I469">
        <v>0.42225000000000007</v>
      </c>
      <c r="J469" t="s">
        <v>6201</v>
      </c>
      <c r="K469">
        <v>-0.28084999999999988</v>
      </c>
      <c r="L469">
        <f>VLOOKUP(D469,Sheet1!$AC$2:$AO$8,13,FALSE)</f>
        <v>2</v>
      </c>
      <c r="M469" t="s">
        <v>6203</v>
      </c>
      <c r="N469">
        <f>VLOOKUP(E469,Sheet1!$AC$2:$AO$8,13,FALSE)</f>
        <v>1</v>
      </c>
      <c r="O469" t="s">
        <v>6204</v>
      </c>
      <c r="P469" t="str">
        <f>M469&amp;N469&amp;O469&amp;A469&amp;"';"</f>
        <v>update kmn_layouts set optimization_goal_id = 1 where layoutid='69169eef7230b0daffaccc9d00baef2b';</v>
      </c>
      <c r="Q469" t="s">
        <v>6205</v>
      </c>
      <c r="R469" s="52" t="s">
        <v>6206</v>
      </c>
      <c r="S469" s="52" t="s">
        <v>6207</v>
      </c>
      <c r="T469" s="29" t="str">
        <f>Q469&amp;A469&amp;R469&amp;N469&amp;","&amp;L469&amp;S469</f>
        <v>insert into kmn_history(entity_type, change_id, entity_id, field, new_value, old_value, updated_by,timestamp) values ('placement', replace(uuid(),'-',''), '69169eef7230b0daffaccc9d00baef2b', 'optimization_goal_id',1,2,'shahar@komoona.com', unix_timestamp());</v>
      </c>
      <c r="U469" t="s">
        <v>6211</v>
      </c>
      <c r="V469" t="s">
        <v>6209</v>
      </c>
      <c r="W469" t="str">
        <f t="shared" si="7"/>
        <v>('69169eef7230b0daffaccc9d00baef2b',15,'komoona',date(current_timestamp), unix_timestamp(current_timestamp), current_timestamp, 'shahar@komoona.com'),</v>
      </c>
    </row>
    <row r="470" spans="1:23" ht="43.2" x14ac:dyDescent="0.3">
      <c r="A470" t="s">
        <v>123</v>
      </c>
      <c r="B470">
        <v>319.86350000000004</v>
      </c>
      <c r="D470" t="s">
        <v>33</v>
      </c>
      <c r="E470" t="s">
        <v>34</v>
      </c>
      <c r="F470">
        <v>0.5557283028541864</v>
      </c>
      <c r="G470">
        <f>VLOOKUP(E470,Sheet1!$AC$2:$AN$8,9,FALSE)*100</f>
        <v>15</v>
      </c>
      <c r="H470">
        <v>0.15</v>
      </c>
      <c r="I470">
        <v>47.979525000000002</v>
      </c>
      <c r="J470" t="s">
        <v>6201</v>
      </c>
      <c r="K470">
        <v>-32.038575000000016</v>
      </c>
      <c r="L470">
        <f>VLOOKUP(D470,Sheet1!$AC$2:$AO$8,13,FALSE)</f>
        <v>3</v>
      </c>
      <c r="M470" t="s">
        <v>6203</v>
      </c>
      <c r="N470">
        <f>VLOOKUP(E470,Sheet1!$AC$2:$AO$8,13,FALSE)</f>
        <v>1</v>
      </c>
      <c r="O470" t="s">
        <v>6204</v>
      </c>
      <c r="P470" t="str">
        <f>M470&amp;N470&amp;O470&amp;A470&amp;"';"</f>
        <v>update kmn_layouts set optimization_goal_id = 1 where layoutid='6926a78c4b2a989545c5549d9a56224a';</v>
      </c>
      <c r="Q470" t="s">
        <v>6205</v>
      </c>
      <c r="R470" s="52" t="s">
        <v>6206</v>
      </c>
      <c r="S470" s="52" t="s">
        <v>6207</v>
      </c>
      <c r="T470" s="29" t="str">
        <f>Q470&amp;A470&amp;R470&amp;N470&amp;","&amp;L470&amp;S470</f>
        <v>insert into kmn_history(entity_type, change_id, entity_id, field, new_value, old_value, updated_by,timestamp) values ('placement', replace(uuid(),'-',''), '6926a78c4b2a989545c5549d9a56224a', 'optimization_goal_id',1,3,'shahar@komoona.com', unix_timestamp());</v>
      </c>
      <c r="U470" t="s">
        <v>6211</v>
      </c>
      <c r="V470" t="s">
        <v>6209</v>
      </c>
      <c r="W470" t="str">
        <f t="shared" si="7"/>
        <v>('6926a78c4b2a989545c5549d9a56224a',15,'komoona',date(current_timestamp), unix_timestamp(current_timestamp), current_timestamp, 'shahar@komoona.com'),</v>
      </c>
    </row>
    <row r="471" spans="1:23" ht="43.2" x14ac:dyDescent="0.3">
      <c r="A471" t="s">
        <v>806</v>
      </c>
      <c r="B471">
        <v>266.80400000000003</v>
      </c>
      <c r="C471">
        <v>0.32999580216188668</v>
      </c>
      <c r="D471" t="s">
        <v>37</v>
      </c>
      <c r="E471" t="s">
        <v>34</v>
      </c>
      <c r="F471">
        <v>0.46022454685836806</v>
      </c>
      <c r="G471">
        <f>VLOOKUP(E471,Sheet1!$AC$2:$AN$8,9,FALSE)*100</f>
        <v>15</v>
      </c>
      <c r="H471">
        <v>0.15</v>
      </c>
      <c r="I471">
        <v>40.020600000000002</v>
      </c>
      <c r="J471" t="s">
        <v>6201</v>
      </c>
      <c r="K471">
        <v>-48.023600000000016</v>
      </c>
      <c r="L471">
        <f>VLOOKUP(D471,Sheet1!$AC$2:$AO$8,13,FALSE)</f>
        <v>2</v>
      </c>
      <c r="M471" t="s">
        <v>6203</v>
      </c>
      <c r="N471">
        <f>VLOOKUP(E471,Sheet1!$AC$2:$AO$8,13,FALSE)</f>
        <v>1</v>
      </c>
      <c r="O471" t="s">
        <v>6204</v>
      </c>
      <c r="P471" t="str">
        <f>M471&amp;N471&amp;O471&amp;A471&amp;"';"</f>
        <v>update kmn_layouts set optimization_goal_id = 1 where layoutid='692ef60c45864064e33c3bb7358b28fd';</v>
      </c>
      <c r="Q471" t="s">
        <v>6205</v>
      </c>
      <c r="R471" s="52" t="s">
        <v>6206</v>
      </c>
      <c r="S471" s="52" t="s">
        <v>6207</v>
      </c>
      <c r="T471" s="29" t="str">
        <f>Q471&amp;A471&amp;R471&amp;N471&amp;","&amp;L471&amp;S471</f>
        <v>insert into kmn_history(entity_type, change_id, entity_id, field, new_value, old_value, updated_by,timestamp) values ('placement', replace(uuid(),'-',''), '692ef60c45864064e33c3bb7358b28fd', 'optimization_goal_id',1,2,'shahar@komoona.com', unix_timestamp());</v>
      </c>
      <c r="U471" t="s">
        <v>6211</v>
      </c>
      <c r="V471" t="s">
        <v>6209</v>
      </c>
      <c r="W471" t="str">
        <f t="shared" si="7"/>
        <v>('692ef60c45864064e33c3bb7358b28fd',15,'komoona',date(current_timestamp), unix_timestamp(current_timestamp), current_timestamp, 'shahar@komoona.com'),</v>
      </c>
    </row>
    <row r="472" spans="1:23" ht="43.2" x14ac:dyDescent="0.3">
      <c r="A472" t="s">
        <v>2380</v>
      </c>
      <c r="B472">
        <v>4.5599999999999996</v>
      </c>
      <c r="C472">
        <v>0.25000000000000006</v>
      </c>
      <c r="D472" t="s">
        <v>37</v>
      </c>
      <c r="E472" t="s">
        <v>34</v>
      </c>
      <c r="F472">
        <v>0.628344298245614</v>
      </c>
      <c r="G472">
        <f>VLOOKUP(E472,Sheet1!$AC$2:$AN$8,9,FALSE)*100</f>
        <v>15</v>
      </c>
      <c r="H472">
        <v>0.15</v>
      </c>
      <c r="I472">
        <v>0.68399999999999994</v>
      </c>
      <c r="J472" t="s">
        <v>6201</v>
      </c>
      <c r="K472">
        <v>-0.45600000000000018</v>
      </c>
      <c r="L472">
        <f>VLOOKUP(D472,Sheet1!$AC$2:$AO$8,13,FALSE)</f>
        <v>2</v>
      </c>
      <c r="M472" t="s">
        <v>6203</v>
      </c>
      <c r="N472">
        <f>VLOOKUP(E472,Sheet1!$AC$2:$AO$8,13,FALSE)</f>
        <v>1</v>
      </c>
      <c r="O472" t="s">
        <v>6204</v>
      </c>
      <c r="P472" t="str">
        <f>M472&amp;N472&amp;O472&amp;A472&amp;"';"</f>
        <v>update kmn_layouts set optimization_goal_id = 1 where layoutid='69343e37b13fe1637da3761ab379988f';</v>
      </c>
      <c r="Q472" t="s">
        <v>6205</v>
      </c>
      <c r="R472" s="52" t="s">
        <v>6206</v>
      </c>
      <c r="S472" s="52" t="s">
        <v>6207</v>
      </c>
      <c r="T472" s="29" t="str">
        <f>Q472&amp;A472&amp;R472&amp;N472&amp;","&amp;L472&amp;S472</f>
        <v>insert into kmn_history(entity_type, change_id, entity_id, field, new_value, old_value, updated_by,timestamp) values ('placement', replace(uuid(),'-',''), '69343e37b13fe1637da3761ab379988f', 'optimization_goal_id',1,2,'shahar@komoona.com', unix_timestamp());</v>
      </c>
      <c r="U472" t="s">
        <v>6211</v>
      </c>
      <c r="V472" t="s">
        <v>6209</v>
      </c>
      <c r="W472" t="str">
        <f t="shared" si="7"/>
        <v>('69343e37b13fe1637da3761ab379988f',15,'komoona',date(current_timestamp), unix_timestamp(current_timestamp), current_timestamp, 'shahar@komoona.com'),</v>
      </c>
    </row>
    <row r="473" spans="1:23" ht="43.2" x14ac:dyDescent="0.3">
      <c r="A473" t="s">
        <v>2476</v>
      </c>
      <c r="B473">
        <v>366.23</v>
      </c>
      <c r="C473">
        <v>0.22955601671081013</v>
      </c>
      <c r="D473" t="s">
        <v>37</v>
      </c>
      <c r="E473" t="s">
        <v>34</v>
      </c>
      <c r="F473">
        <v>0.24221117876744119</v>
      </c>
      <c r="G473">
        <f>VLOOKUP(E473,Sheet1!$AC$2:$AN$8,9,FALSE)*100</f>
        <v>15</v>
      </c>
      <c r="H473">
        <v>0.15</v>
      </c>
      <c r="I473">
        <v>54.9345</v>
      </c>
      <c r="J473" t="s">
        <v>6201</v>
      </c>
      <c r="K473">
        <v>-29.135800000000003</v>
      </c>
      <c r="L473">
        <f>VLOOKUP(D473,Sheet1!$AC$2:$AO$8,13,FALSE)</f>
        <v>2</v>
      </c>
      <c r="M473" t="s">
        <v>6203</v>
      </c>
      <c r="N473">
        <f>VLOOKUP(E473,Sheet1!$AC$2:$AO$8,13,FALSE)</f>
        <v>1</v>
      </c>
      <c r="O473" t="s">
        <v>6204</v>
      </c>
      <c r="P473" t="str">
        <f>M473&amp;N473&amp;O473&amp;A473&amp;"';"</f>
        <v>update kmn_layouts set optimization_goal_id = 1 where layoutid='693ab959ba6b2d4bcc8a772b603b29bd';</v>
      </c>
      <c r="Q473" t="s">
        <v>6205</v>
      </c>
      <c r="R473" s="52" t="s">
        <v>6206</v>
      </c>
      <c r="S473" s="52" t="s">
        <v>6207</v>
      </c>
      <c r="T473" s="29" t="str">
        <f>Q473&amp;A473&amp;R473&amp;N473&amp;","&amp;L473&amp;S473</f>
        <v>insert into kmn_history(entity_type, change_id, entity_id, field, new_value, old_value, updated_by,timestamp) values ('placement', replace(uuid(),'-',''), '693ab959ba6b2d4bcc8a772b603b29bd', 'optimization_goal_id',1,2,'shahar@komoona.com', unix_timestamp());</v>
      </c>
      <c r="U473" t="s">
        <v>6211</v>
      </c>
      <c r="V473" t="s">
        <v>6209</v>
      </c>
      <c r="W473" t="str">
        <f t="shared" si="7"/>
        <v>('693ab959ba6b2d4bcc8a772b603b29bd',15,'komoona',date(current_timestamp), unix_timestamp(current_timestamp), current_timestamp, 'shahar@komoona.com'),</v>
      </c>
    </row>
    <row r="474" spans="1:23" ht="43.2" x14ac:dyDescent="0.3">
      <c r="A474" t="s">
        <v>460</v>
      </c>
      <c r="B474">
        <v>12.869100000000001</v>
      </c>
      <c r="C474">
        <v>0.24991646657497416</v>
      </c>
      <c r="D474" t="s">
        <v>34</v>
      </c>
      <c r="E474" t="s">
        <v>42</v>
      </c>
      <c r="F474">
        <v>0.33561787537590049</v>
      </c>
      <c r="G474">
        <f>VLOOKUP(E474,Sheet1!$AC$2:$AN$8,9,FALSE)*100</f>
        <v>5</v>
      </c>
      <c r="H474">
        <v>0.05</v>
      </c>
      <c r="I474">
        <v>0.64345500000000011</v>
      </c>
      <c r="J474" t="s">
        <v>6201</v>
      </c>
      <c r="K474">
        <v>-2.5727450000000003</v>
      </c>
      <c r="L474">
        <f>VLOOKUP(D474,Sheet1!$AC$2:$AO$8,13,FALSE)</f>
        <v>1</v>
      </c>
      <c r="M474" t="s">
        <v>6203</v>
      </c>
      <c r="N474">
        <f>VLOOKUP(E474,Sheet1!$AC$2:$AO$8,13,FALSE)</f>
        <v>4</v>
      </c>
      <c r="O474" t="s">
        <v>6204</v>
      </c>
      <c r="P474" t="str">
        <f>M474&amp;N474&amp;O474&amp;A474&amp;"';"</f>
        <v>update kmn_layouts set optimization_goal_id = 4 where layoutid='69473a6de77dee8f3c6dcdbce90736b2';</v>
      </c>
      <c r="Q474" t="s">
        <v>6205</v>
      </c>
      <c r="R474" s="52" t="s">
        <v>6206</v>
      </c>
      <c r="S474" s="52" t="s">
        <v>6207</v>
      </c>
      <c r="T474" s="29" t="str">
        <f>Q474&amp;A474&amp;R474&amp;N474&amp;","&amp;L474&amp;S474</f>
        <v>insert into kmn_history(entity_type, change_id, entity_id, field, new_value, old_value, updated_by,timestamp) values ('placement', replace(uuid(),'-',''), '69473a6de77dee8f3c6dcdbce90736b2', 'optimization_goal_id',4,1,'shahar@komoona.com', unix_timestamp());</v>
      </c>
      <c r="U474" t="s">
        <v>6211</v>
      </c>
      <c r="V474" t="s">
        <v>6209</v>
      </c>
      <c r="W474" t="str">
        <f t="shared" si="7"/>
        <v>('69473a6de77dee8f3c6dcdbce90736b2',5,'komoona',date(current_timestamp), unix_timestamp(current_timestamp), current_timestamp, 'shahar@komoona.com'),</v>
      </c>
    </row>
    <row r="475" spans="1:23" ht="43.2" x14ac:dyDescent="0.3">
      <c r="A475" t="s">
        <v>1852</v>
      </c>
      <c r="B475">
        <v>93.170900000000003</v>
      </c>
      <c r="C475">
        <v>0.28948201638065102</v>
      </c>
      <c r="D475" t="s">
        <v>33</v>
      </c>
      <c r="E475" t="s">
        <v>34</v>
      </c>
      <c r="F475">
        <v>0.30278659967865518</v>
      </c>
      <c r="G475">
        <f>VLOOKUP(E475,Sheet1!$AC$2:$AN$8,9,FALSE)*100</f>
        <v>15</v>
      </c>
      <c r="H475">
        <v>0.15</v>
      </c>
      <c r="I475">
        <v>13.975635</v>
      </c>
      <c r="J475" t="s">
        <v>6201</v>
      </c>
      <c r="K475">
        <v>-12.995664999999999</v>
      </c>
      <c r="L475">
        <f>VLOOKUP(D475,Sheet1!$AC$2:$AO$8,13,FALSE)</f>
        <v>3</v>
      </c>
      <c r="M475" t="s">
        <v>6203</v>
      </c>
      <c r="N475">
        <f>VLOOKUP(E475,Sheet1!$AC$2:$AO$8,13,FALSE)</f>
        <v>1</v>
      </c>
      <c r="O475" t="s">
        <v>6204</v>
      </c>
      <c r="P475" t="str">
        <f>M475&amp;N475&amp;O475&amp;A475&amp;"';"</f>
        <v>update kmn_layouts set optimization_goal_id = 1 where layoutid='69713c912c3b31a9896d8950084a71cb';</v>
      </c>
      <c r="Q475" t="s">
        <v>6205</v>
      </c>
      <c r="R475" s="52" t="s">
        <v>6206</v>
      </c>
      <c r="S475" s="52" t="s">
        <v>6207</v>
      </c>
      <c r="T475" s="29" t="str">
        <f>Q475&amp;A475&amp;R475&amp;N475&amp;","&amp;L475&amp;S475</f>
        <v>insert into kmn_history(entity_type, change_id, entity_id, field, new_value, old_value, updated_by,timestamp) values ('placement', replace(uuid(),'-',''), '69713c912c3b31a9896d8950084a71cb', 'optimization_goal_id',1,3,'shahar@komoona.com', unix_timestamp());</v>
      </c>
      <c r="U475" t="s">
        <v>6211</v>
      </c>
      <c r="V475" t="s">
        <v>6209</v>
      </c>
      <c r="W475" t="str">
        <f t="shared" si="7"/>
        <v>('69713c912c3b31a9896d8950084a71cb',15,'komoona',date(current_timestamp), unix_timestamp(current_timestamp), current_timestamp, 'shahar@komoona.com'),</v>
      </c>
    </row>
    <row r="476" spans="1:23" ht="43.2" x14ac:dyDescent="0.3">
      <c r="A476" t="s">
        <v>749</v>
      </c>
      <c r="B476">
        <v>56.098199999999999</v>
      </c>
      <c r="C476">
        <v>0.2499937609406363</v>
      </c>
      <c r="D476" t="s">
        <v>37</v>
      </c>
      <c r="E476" t="s">
        <v>42</v>
      </c>
      <c r="F476">
        <v>0.32086591013615412</v>
      </c>
      <c r="G476">
        <f>VLOOKUP(E476,Sheet1!$AC$2:$AN$8,9,FALSE)*100</f>
        <v>5</v>
      </c>
      <c r="H476">
        <v>0.05</v>
      </c>
      <c r="I476">
        <v>2.80491</v>
      </c>
      <c r="J476" t="s">
        <v>6201</v>
      </c>
      <c r="K476">
        <v>-11.219290000000003</v>
      </c>
      <c r="L476">
        <f>VLOOKUP(D476,Sheet1!$AC$2:$AO$8,13,FALSE)</f>
        <v>2</v>
      </c>
      <c r="M476" t="s">
        <v>6203</v>
      </c>
      <c r="N476">
        <f>VLOOKUP(E476,Sheet1!$AC$2:$AO$8,13,FALSE)</f>
        <v>4</v>
      </c>
      <c r="O476" t="s">
        <v>6204</v>
      </c>
      <c r="P476" t="str">
        <f>M476&amp;N476&amp;O476&amp;A476&amp;"';"</f>
        <v>update kmn_layouts set optimization_goal_id = 4 where layoutid='6a483c971a55ba967ae029a2bfb611c9';</v>
      </c>
      <c r="Q476" t="s">
        <v>6205</v>
      </c>
      <c r="R476" s="52" t="s">
        <v>6206</v>
      </c>
      <c r="S476" s="52" t="s">
        <v>6207</v>
      </c>
      <c r="T476" s="29" t="str">
        <f>Q476&amp;A476&amp;R476&amp;N476&amp;","&amp;L476&amp;S476</f>
        <v>insert into kmn_history(entity_type, change_id, entity_id, field, new_value, old_value, updated_by,timestamp) values ('placement', replace(uuid(),'-',''), '6a483c971a55ba967ae029a2bfb611c9', 'optimization_goal_id',4,2,'shahar@komoona.com', unix_timestamp());</v>
      </c>
      <c r="U476" t="s">
        <v>6211</v>
      </c>
      <c r="V476" t="s">
        <v>6209</v>
      </c>
      <c r="W476" t="str">
        <f t="shared" si="7"/>
        <v>('6a483c971a55ba967ae029a2bfb611c9',5,'komoona',date(current_timestamp), unix_timestamp(current_timestamp), current_timestamp, 'shahar@komoona.com'),</v>
      </c>
    </row>
    <row r="477" spans="1:23" ht="43.2" x14ac:dyDescent="0.3">
      <c r="A477" t="s">
        <v>1688</v>
      </c>
      <c r="B477">
        <v>31.607300000000002</v>
      </c>
      <c r="C477">
        <v>0.24996440695662078</v>
      </c>
      <c r="D477" t="s">
        <v>37</v>
      </c>
      <c r="E477" t="s">
        <v>34</v>
      </c>
      <c r="F477">
        <v>0.28392491607951342</v>
      </c>
      <c r="G477">
        <f>VLOOKUP(E477,Sheet1!$AC$2:$AN$8,9,FALSE)*100</f>
        <v>15</v>
      </c>
      <c r="H477">
        <v>0.15</v>
      </c>
      <c r="I477">
        <v>4.7410950000000005</v>
      </c>
      <c r="J477" t="s">
        <v>6201</v>
      </c>
      <c r="K477">
        <v>-3.159605</v>
      </c>
      <c r="L477">
        <f>VLOOKUP(D477,Sheet1!$AC$2:$AO$8,13,FALSE)</f>
        <v>2</v>
      </c>
      <c r="M477" t="s">
        <v>6203</v>
      </c>
      <c r="N477">
        <f>VLOOKUP(E477,Sheet1!$AC$2:$AO$8,13,FALSE)</f>
        <v>1</v>
      </c>
      <c r="O477" t="s">
        <v>6204</v>
      </c>
      <c r="P477" t="str">
        <f>M477&amp;N477&amp;O477&amp;A477&amp;"';"</f>
        <v>update kmn_layouts set optimization_goal_id = 1 where layoutid='6a5a173f51fc0f67475b3ecf1d81c0e0';</v>
      </c>
      <c r="Q477" t="s">
        <v>6205</v>
      </c>
      <c r="R477" s="52" t="s">
        <v>6206</v>
      </c>
      <c r="S477" s="52" t="s">
        <v>6207</v>
      </c>
      <c r="T477" s="29" t="str">
        <f>Q477&amp;A477&amp;R477&amp;N477&amp;","&amp;L477&amp;S477</f>
        <v>insert into kmn_history(entity_type, change_id, entity_id, field, new_value, old_value, updated_by,timestamp) values ('placement', replace(uuid(),'-',''), '6a5a173f51fc0f67475b3ecf1d81c0e0', 'optimization_goal_id',1,2,'shahar@komoona.com', unix_timestamp());</v>
      </c>
      <c r="U477" t="s">
        <v>6211</v>
      </c>
      <c r="V477" t="s">
        <v>6209</v>
      </c>
      <c r="W477" t="str">
        <f t="shared" si="7"/>
        <v>('6a5a173f51fc0f67475b3ecf1d81c0e0',15,'komoona',date(current_timestamp), unix_timestamp(current_timestamp), current_timestamp, 'shahar@komoona.com'),</v>
      </c>
    </row>
    <row r="478" spans="1:23" ht="43.2" x14ac:dyDescent="0.3">
      <c r="A478" t="s">
        <v>1102</v>
      </c>
      <c r="B478">
        <v>291.72569999999996</v>
      </c>
      <c r="C478">
        <v>0.28512023452167573</v>
      </c>
      <c r="D478" t="s">
        <v>33</v>
      </c>
      <c r="E478" t="s">
        <v>34</v>
      </c>
      <c r="F478">
        <v>0.28512554773199605</v>
      </c>
      <c r="G478">
        <f>VLOOKUP(E478,Sheet1!$AC$2:$AN$8,9,FALSE)*100</f>
        <v>15</v>
      </c>
      <c r="H478">
        <v>0.15</v>
      </c>
      <c r="I478">
        <v>43.75885499999999</v>
      </c>
      <c r="J478" t="s">
        <v>6201</v>
      </c>
      <c r="K478">
        <v>-39.418045000000014</v>
      </c>
      <c r="L478">
        <f>VLOOKUP(D478,Sheet1!$AC$2:$AO$8,13,FALSE)</f>
        <v>3</v>
      </c>
      <c r="M478" t="s">
        <v>6203</v>
      </c>
      <c r="N478">
        <f>VLOOKUP(E478,Sheet1!$AC$2:$AO$8,13,FALSE)</f>
        <v>1</v>
      </c>
      <c r="O478" t="s">
        <v>6204</v>
      </c>
      <c r="P478" t="str">
        <f>M478&amp;N478&amp;O478&amp;A478&amp;"';"</f>
        <v>update kmn_layouts set optimization_goal_id = 1 where layoutid='6ae7b1eb19daffd5e2070d23dd18c280';</v>
      </c>
      <c r="Q478" t="s">
        <v>6205</v>
      </c>
      <c r="R478" s="52" t="s">
        <v>6206</v>
      </c>
      <c r="S478" s="52" t="s">
        <v>6207</v>
      </c>
      <c r="T478" s="29" t="str">
        <f>Q478&amp;A478&amp;R478&amp;N478&amp;","&amp;L478&amp;S478</f>
        <v>insert into kmn_history(entity_type, change_id, entity_id, field, new_value, old_value, updated_by,timestamp) values ('placement', replace(uuid(),'-',''), '6ae7b1eb19daffd5e2070d23dd18c280', 'optimization_goal_id',1,3,'shahar@komoona.com', unix_timestamp());</v>
      </c>
      <c r="U478" t="s">
        <v>6211</v>
      </c>
      <c r="V478" t="s">
        <v>6209</v>
      </c>
      <c r="W478" t="str">
        <f t="shared" si="7"/>
        <v>('6ae7b1eb19daffd5e2070d23dd18c280',15,'komoona',date(current_timestamp), unix_timestamp(current_timestamp), current_timestamp, 'shahar@komoona.com'),</v>
      </c>
    </row>
    <row r="479" spans="1:23" ht="43.2" x14ac:dyDescent="0.3">
      <c r="A479" t="s">
        <v>256</v>
      </c>
      <c r="B479">
        <v>308.66650000000004</v>
      </c>
      <c r="C479">
        <v>0.24998210042230043</v>
      </c>
      <c r="D479" t="s">
        <v>45</v>
      </c>
      <c r="E479" t="s">
        <v>34</v>
      </c>
      <c r="F479">
        <v>0.40965410888450815</v>
      </c>
      <c r="G479">
        <f>VLOOKUP(E479,Sheet1!$AC$2:$AN$8,9,FALSE)*100</f>
        <v>15</v>
      </c>
      <c r="H479">
        <v>0.15</v>
      </c>
      <c r="I479">
        <v>46.299975000000003</v>
      </c>
      <c r="J479" t="s">
        <v>6201</v>
      </c>
      <c r="K479">
        <v>-30.861125000000001</v>
      </c>
      <c r="L479">
        <f>VLOOKUP(D479,Sheet1!$AC$2:$AO$8,13,FALSE)</f>
        <v>5</v>
      </c>
      <c r="M479" t="s">
        <v>6203</v>
      </c>
      <c r="N479">
        <f>VLOOKUP(E479,Sheet1!$AC$2:$AO$8,13,FALSE)</f>
        <v>1</v>
      </c>
      <c r="O479" t="s">
        <v>6204</v>
      </c>
      <c r="P479" t="str">
        <f>M479&amp;N479&amp;O479&amp;A479&amp;"';"</f>
        <v>update kmn_layouts set optimization_goal_id = 1 where layoutid='6b3f2df778665e09641da00db91c8253';</v>
      </c>
      <c r="Q479" t="s">
        <v>6205</v>
      </c>
      <c r="R479" s="52" t="s">
        <v>6206</v>
      </c>
      <c r="S479" s="52" t="s">
        <v>6207</v>
      </c>
      <c r="T479" s="29" t="str">
        <f>Q479&amp;A479&amp;R479&amp;N479&amp;","&amp;L479&amp;S479</f>
        <v>insert into kmn_history(entity_type, change_id, entity_id, field, new_value, old_value, updated_by,timestamp) values ('placement', replace(uuid(),'-',''), '6b3f2df778665e09641da00db91c8253', 'optimization_goal_id',1,5,'shahar@komoona.com', unix_timestamp());</v>
      </c>
      <c r="U479" t="s">
        <v>6211</v>
      </c>
      <c r="V479" t="s">
        <v>6209</v>
      </c>
      <c r="W479" t="str">
        <f t="shared" si="7"/>
        <v>('6b3f2df778665e09641da00db91c8253',15,'komoona',date(current_timestamp), unix_timestamp(current_timestamp), current_timestamp, 'shahar@komoona.com'),</v>
      </c>
    </row>
    <row r="480" spans="1:23" ht="43.2" x14ac:dyDescent="0.3">
      <c r="A480" t="s">
        <v>750</v>
      </c>
      <c r="B480">
        <v>169.92190000000002</v>
      </c>
      <c r="C480">
        <v>0.32999807558648997</v>
      </c>
      <c r="D480" t="s">
        <v>37</v>
      </c>
      <c r="E480" t="s">
        <v>34</v>
      </c>
      <c r="F480">
        <v>0.53147034019746731</v>
      </c>
      <c r="G480">
        <f>VLOOKUP(E480,Sheet1!$AC$2:$AN$8,9,FALSE)*100</f>
        <v>15</v>
      </c>
      <c r="H480">
        <v>0.15</v>
      </c>
      <c r="I480">
        <v>25.488285000000001</v>
      </c>
      <c r="J480" t="s">
        <v>6201</v>
      </c>
      <c r="K480">
        <v>-30.585615000000001</v>
      </c>
      <c r="L480">
        <f>VLOOKUP(D480,Sheet1!$AC$2:$AO$8,13,FALSE)</f>
        <v>2</v>
      </c>
      <c r="M480" t="s">
        <v>6203</v>
      </c>
      <c r="N480">
        <f>VLOOKUP(E480,Sheet1!$AC$2:$AO$8,13,FALSE)</f>
        <v>1</v>
      </c>
      <c r="O480" t="s">
        <v>6204</v>
      </c>
      <c r="P480" t="str">
        <f>M480&amp;N480&amp;O480&amp;A480&amp;"';"</f>
        <v>update kmn_layouts set optimization_goal_id = 1 where layoutid='6bfed2309b4885e3fdec3934e84da0c5';</v>
      </c>
      <c r="Q480" t="s">
        <v>6205</v>
      </c>
      <c r="R480" s="52" t="s">
        <v>6206</v>
      </c>
      <c r="S480" s="52" t="s">
        <v>6207</v>
      </c>
      <c r="T480" s="29" t="str">
        <f>Q480&amp;A480&amp;R480&amp;N480&amp;","&amp;L480&amp;S480</f>
        <v>insert into kmn_history(entity_type, change_id, entity_id, field, new_value, old_value, updated_by,timestamp) values ('placement', replace(uuid(),'-',''), '6bfed2309b4885e3fdec3934e84da0c5', 'optimization_goal_id',1,2,'shahar@komoona.com', unix_timestamp());</v>
      </c>
      <c r="U480" t="s">
        <v>6211</v>
      </c>
      <c r="V480" t="s">
        <v>6209</v>
      </c>
      <c r="W480" t="str">
        <f t="shared" si="7"/>
        <v>('6bfed2309b4885e3fdec3934e84da0c5',15,'komoona',date(current_timestamp), unix_timestamp(current_timestamp), current_timestamp, 'shahar@komoona.com'),</v>
      </c>
    </row>
    <row r="481" spans="1:23" ht="43.2" x14ac:dyDescent="0.3">
      <c r="A481" t="s">
        <v>125</v>
      </c>
      <c r="B481">
        <v>1138.4503</v>
      </c>
      <c r="D481" t="s">
        <v>33</v>
      </c>
      <c r="E481" t="s">
        <v>37</v>
      </c>
      <c r="F481">
        <v>0.4333475954110601</v>
      </c>
      <c r="G481">
        <f>VLOOKUP(E481,Sheet1!$AC$2:$AN$8,9,FALSE)*100</f>
        <v>25</v>
      </c>
      <c r="H481">
        <v>0.25</v>
      </c>
      <c r="I481">
        <v>284.61257499999999</v>
      </c>
      <c r="J481" t="s">
        <v>6201</v>
      </c>
      <c r="K481">
        <v>3.4749999999803549E-3</v>
      </c>
      <c r="L481">
        <f>VLOOKUP(D481,Sheet1!$AC$2:$AO$8,13,FALSE)</f>
        <v>3</v>
      </c>
      <c r="M481" t="s">
        <v>6203</v>
      </c>
      <c r="N481">
        <f>VLOOKUP(E481,Sheet1!$AC$2:$AO$8,13,FALSE)</f>
        <v>2</v>
      </c>
      <c r="O481" t="s">
        <v>6204</v>
      </c>
      <c r="P481" t="str">
        <f>M481&amp;N481&amp;O481&amp;A481&amp;"';"</f>
        <v>update kmn_layouts set optimization_goal_id = 2 where layoutid='6c2f85cb01a07b96ae1b1522ebd27870';</v>
      </c>
      <c r="Q481" t="s">
        <v>6205</v>
      </c>
      <c r="R481" s="52" t="s">
        <v>6206</v>
      </c>
      <c r="S481" s="52" t="s">
        <v>6207</v>
      </c>
      <c r="T481" s="29" t="str">
        <f>Q481&amp;A481&amp;R481&amp;N481&amp;","&amp;L481&amp;S481</f>
        <v>insert into kmn_history(entity_type, change_id, entity_id, field, new_value, old_value, updated_by,timestamp) values ('placement', replace(uuid(),'-',''), '6c2f85cb01a07b96ae1b1522ebd27870', 'optimization_goal_id',2,3,'shahar@komoona.com', unix_timestamp());</v>
      </c>
      <c r="U481" t="s">
        <v>6211</v>
      </c>
      <c r="V481" t="s">
        <v>6209</v>
      </c>
      <c r="W481" t="str">
        <f t="shared" si="7"/>
        <v>('6c2f85cb01a07b96ae1b1522ebd27870',25,'komoona',date(current_timestamp), unix_timestamp(current_timestamp), current_timestamp, 'shahar@komoona.com'),</v>
      </c>
    </row>
    <row r="482" spans="1:23" ht="43.2" x14ac:dyDescent="0.3">
      <c r="A482" t="s">
        <v>997</v>
      </c>
      <c r="B482">
        <v>40.413600000000002</v>
      </c>
      <c r="C482">
        <v>0.16764406041530575</v>
      </c>
      <c r="D482" t="s">
        <v>45</v>
      </c>
      <c r="E482" t="s">
        <v>42</v>
      </c>
      <c r="F482">
        <v>0.16764406041530586</v>
      </c>
      <c r="G482">
        <f>VLOOKUP(E482,Sheet1!$AC$2:$AN$8,9,FALSE)*100</f>
        <v>5</v>
      </c>
      <c r="H482">
        <v>0.05</v>
      </c>
      <c r="I482">
        <v>2.02068</v>
      </c>
      <c r="J482" t="s">
        <v>6201</v>
      </c>
      <c r="K482">
        <v>-4.7544200000000014</v>
      </c>
      <c r="L482">
        <f>VLOOKUP(D482,Sheet1!$AC$2:$AO$8,13,FALSE)</f>
        <v>5</v>
      </c>
      <c r="M482" t="s">
        <v>6203</v>
      </c>
      <c r="N482">
        <f>VLOOKUP(E482,Sheet1!$AC$2:$AO$8,13,FALSE)</f>
        <v>4</v>
      </c>
      <c r="O482" t="s">
        <v>6204</v>
      </c>
      <c r="P482" t="str">
        <f>M482&amp;N482&amp;O482&amp;A482&amp;"';"</f>
        <v>update kmn_layouts set optimization_goal_id = 4 where layoutid='6c2fe3d7b7f01a0a2e3141a593bfb2b9';</v>
      </c>
      <c r="Q482" t="s">
        <v>6205</v>
      </c>
      <c r="R482" s="52" t="s">
        <v>6206</v>
      </c>
      <c r="S482" s="52" t="s">
        <v>6207</v>
      </c>
      <c r="T482" s="29" t="str">
        <f>Q482&amp;A482&amp;R482&amp;N482&amp;","&amp;L482&amp;S482</f>
        <v>insert into kmn_history(entity_type, change_id, entity_id, field, new_value, old_value, updated_by,timestamp) values ('placement', replace(uuid(),'-',''), '6c2fe3d7b7f01a0a2e3141a593bfb2b9', 'optimization_goal_id',4,5,'shahar@komoona.com', unix_timestamp());</v>
      </c>
      <c r="U482" t="s">
        <v>6211</v>
      </c>
      <c r="V482" t="s">
        <v>6209</v>
      </c>
      <c r="W482" t="str">
        <f t="shared" si="7"/>
        <v>('6c2fe3d7b7f01a0a2e3141a593bfb2b9',5,'komoona',date(current_timestamp), unix_timestamp(current_timestamp), current_timestamp, 'shahar@komoona.com'),</v>
      </c>
    </row>
    <row r="483" spans="1:23" ht="43.2" x14ac:dyDescent="0.3">
      <c r="A483" t="s">
        <v>808</v>
      </c>
      <c r="B483">
        <v>124.33999999999999</v>
      </c>
      <c r="C483">
        <v>0.24968151841724306</v>
      </c>
      <c r="D483" t="s">
        <v>37</v>
      </c>
      <c r="E483" t="s">
        <v>34</v>
      </c>
      <c r="F483">
        <v>0.35797611388129313</v>
      </c>
      <c r="G483">
        <f>VLOOKUP(E483,Sheet1!$AC$2:$AN$8,9,FALSE)*100</f>
        <v>15</v>
      </c>
      <c r="H483">
        <v>0.15</v>
      </c>
      <c r="I483">
        <v>18.650999999999996</v>
      </c>
      <c r="J483" t="s">
        <v>6201</v>
      </c>
      <c r="K483">
        <v>-12.394400000000005</v>
      </c>
      <c r="L483">
        <f>VLOOKUP(D483,Sheet1!$AC$2:$AO$8,13,FALSE)</f>
        <v>2</v>
      </c>
      <c r="M483" t="s">
        <v>6203</v>
      </c>
      <c r="N483">
        <f>VLOOKUP(E483,Sheet1!$AC$2:$AO$8,13,FALSE)</f>
        <v>1</v>
      </c>
      <c r="O483" t="s">
        <v>6204</v>
      </c>
      <c r="P483" t="str">
        <f>M483&amp;N483&amp;O483&amp;A483&amp;"';"</f>
        <v>update kmn_layouts set optimization_goal_id = 1 where layoutid='6c332a3381f42ad9e8e670861b1fb510';</v>
      </c>
      <c r="Q483" t="s">
        <v>6205</v>
      </c>
      <c r="R483" s="52" t="s">
        <v>6206</v>
      </c>
      <c r="S483" s="52" t="s">
        <v>6207</v>
      </c>
      <c r="T483" s="29" t="str">
        <f>Q483&amp;A483&amp;R483&amp;N483&amp;","&amp;L483&amp;S483</f>
        <v>insert into kmn_history(entity_type, change_id, entity_id, field, new_value, old_value, updated_by,timestamp) values ('placement', replace(uuid(),'-',''), '6c332a3381f42ad9e8e670861b1fb510', 'optimization_goal_id',1,2,'shahar@komoona.com', unix_timestamp());</v>
      </c>
      <c r="U483" t="s">
        <v>6211</v>
      </c>
      <c r="V483" t="s">
        <v>6209</v>
      </c>
      <c r="W483" t="str">
        <f t="shared" si="7"/>
        <v>('6c332a3381f42ad9e8e670861b1fb510',15,'komoona',date(current_timestamp), unix_timestamp(current_timestamp), current_timestamp, 'shahar@komoona.com'),</v>
      </c>
    </row>
    <row r="484" spans="1:23" ht="43.2" x14ac:dyDescent="0.3">
      <c r="A484" t="s">
        <v>1853</v>
      </c>
      <c r="B484">
        <v>6.8861000000000008</v>
      </c>
      <c r="C484">
        <v>0.14427615050609197</v>
      </c>
      <c r="D484" t="s">
        <v>37</v>
      </c>
      <c r="E484" t="s">
        <v>34</v>
      </c>
      <c r="F484">
        <v>0.16562350241791443</v>
      </c>
      <c r="G484">
        <f>VLOOKUP(E484,Sheet1!$AC$2:$AN$8,9,FALSE)*100</f>
        <v>15</v>
      </c>
      <c r="H484">
        <v>0.15</v>
      </c>
      <c r="I484">
        <v>1.032915</v>
      </c>
      <c r="J484" t="s">
        <v>6201</v>
      </c>
      <c r="K484">
        <v>3.9414999999999978E-2</v>
      </c>
      <c r="L484">
        <f>VLOOKUP(D484,Sheet1!$AC$2:$AO$8,13,FALSE)</f>
        <v>2</v>
      </c>
      <c r="M484" t="s">
        <v>6203</v>
      </c>
      <c r="N484">
        <f>VLOOKUP(E484,Sheet1!$AC$2:$AO$8,13,FALSE)</f>
        <v>1</v>
      </c>
      <c r="O484" t="s">
        <v>6204</v>
      </c>
      <c r="P484" t="str">
        <f>M484&amp;N484&amp;O484&amp;A484&amp;"';"</f>
        <v>update kmn_layouts set optimization_goal_id = 1 where layoutid='6c56a149a24d32f937521110b4fccca9';</v>
      </c>
      <c r="Q484" t="s">
        <v>6205</v>
      </c>
      <c r="R484" s="52" t="s">
        <v>6206</v>
      </c>
      <c r="S484" s="52" t="s">
        <v>6207</v>
      </c>
      <c r="T484" s="29" t="str">
        <f>Q484&amp;A484&amp;R484&amp;N484&amp;","&amp;L484&amp;S484</f>
        <v>insert into kmn_history(entity_type, change_id, entity_id, field, new_value, old_value, updated_by,timestamp) values ('placement', replace(uuid(),'-',''), '6c56a149a24d32f937521110b4fccca9', 'optimization_goal_id',1,2,'shahar@komoona.com', unix_timestamp());</v>
      </c>
      <c r="U484" t="s">
        <v>6211</v>
      </c>
      <c r="V484" t="s">
        <v>6209</v>
      </c>
      <c r="W484" t="str">
        <f t="shared" si="7"/>
        <v>('6c56a149a24d32f937521110b4fccca9',15,'komoona',date(current_timestamp), unix_timestamp(current_timestamp), current_timestamp, 'shahar@komoona.com'),</v>
      </c>
    </row>
    <row r="485" spans="1:23" ht="43.2" x14ac:dyDescent="0.3">
      <c r="A485" t="s">
        <v>1854</v>
      </c>
      <c r="B485">
        <v>1.9358</v>
      </c>
      <c r="C485">
        <v>0.2733753486930468</v>
      </c>
      <c r="D485" t="s">
        <v>37</v>
      </c>
      <c r="E485" t="s">
        <v>34</v>
      </c>
      <c r="F485">
        <v>0.25291868994730859</v>
      </c>
      <c r="G485">
        <f>VLOOKUP(E485,Sheet1!$AC$2:$AN$8,9,FALSE)*100</f>
        <v>15</v>
      </c>
      <c r="H485">
        <v>0.15</v>
      </c>
      <c r="I485">
        <v>0.29036999999999996</v>
      </c>
      <c r="J485" t="s">
        <v>6201</v>
      </c>
      <c r="K485">
        <v>-0.23883000000000004</v>
      </c>
      <c r="L485">
        <f>VLOOKUP(D485,Sheet1!$AC$2:$AO$8,13,FALSE)</f>
        <v>2</v>
      </c>
      <c r="M485" t="s">
        <v>6203</v>
      </c>
      <c r="N485">
        <f>VLOOKUP(E485,Sheet1!$AC$2:$AO$8,13,FALSE)</f>
        <v>1</v>
      </c>
      <c r="O485" t="s">
        <v>6204</v>
      </c>
      <c r="P485" t="str">
        <f>M485&amp;N485&amp;O485&amp;A485&amp;"';"</f>
        <v>update kmn_layouts set optimization_goal_id = 1 where layoutid='6c9ace9b57cbf7fc7203c2809ad6935f';</v>
      </c>
      <c r="Q485" t="s">
        <v>6205</v>
      </c>
      <c r="R485" s="52" t="s">
        <v>6206</v>
      </c>
      <c r="S485" s="52" t="s">
        <v>6207</v>
      </c>
      <c r="T485" s="29" t="str">
        <f>Q485&amp;A485&amp;R485&amp;N485&amp;","&amp;L485&amp;S485</f>
        <v>insert into kmn_history(entity_type, change_id, entity_id, field, new_value, old_value, updated_by,timestamp) values ('placement', replace(uuid(),'-',''), '6c9ace9b57cbf7fc7203c2809ad6935f', 'optimization_goal_id',1,2,'shahar@komoona.com', unix_timestamp());</v>
      </c>
      <c r="U485" t="s">
        <v>6211</v>
      </c>
      <c r="V485" t="s">
        <v>6209</v>
      </c>
      <c r="W485" t="str">
        <f t="shared" si="7"/>
        <v>('6c9ace9b57cbf7fc7203c2809ad6935f',15,'komoona',date(current_timestamp), unix_timestamp(current_timestamp), current_timestamp, 'shahar@komoona.com'),</v>
      </c>
    </row>
    <row r="486" spans="1:23" ht="43.2" x14ac:dyDescent="0.3">
      <c r="A486" t="s">
        <v>1579</v>
      </c>
      <c r="B486">
        <v>346.60419999999999</v>
      </c>
      <c r="C486">
        <v>0.24273970136541909</v>
      </c>
      <c r="D486" t="s">
        <v>37</v>
      </c>
      <c r="E486" t="s">
        <v>34</v>
      </c>
      <c r="F486">
        <v>0.26270224076915399</v>
      </c>
      <c r="G486">
        <f>VLOOKUP(E486,Sheet1!$AC$2:$AN$8,9,FALSE)*100</f>
        <v>15</v>
      </c>
      <c r="H486">
        <v>0.15</v>
      </c>
      <c r="I486">
        <v>51.990629999999996</v>
      </c>
      <c r="J486" t="s">
        <v>6201</v>
      </c>
      <c r="K486">
        <v>-32.143969999999996</v>
      </c>
      <c r="L486">
        <f>VLOOKUP(D486,Sheet1!$AC$2:$AO$8,13,FALSE)</f>
        <v>2</v>
      </c>
      <c r="M486" t="s">
        <v>6203</v>
      </c>
      <c r="N486">
        <f>VLOOKUP(E486,Sheet1!$AC$2:$AO$8,13,FALSE)</f>
        <v>1</v>
      </c>
      <c r="O486" t="s">
        <v>6204</v>
      </c>
      <c r="P486" t="str">
        <f>M486&amp;N486&amp;O486&amp;A486&amp;"';"</f>
        <v>update kmn_layouts set optimization_goal_id = 1 where layoutid='6cd4db855b509c7c51686cfd003add81';</v>
      </c>
      <c r="Q486" t="s">
        <v>6205</v>
      </c>
      <c r="R486" s="52" t="s">
        <v>6206</v>
      </c>
      <c r="S486" s="52" t="s">
        <v>6207</v>
      </c>
      <c r="T486" s="29" t="str">
        <f>Q486&amp;A486&amp;R486&amp;N486&amp;","&amp;L486&amp;S486</f>
        <v>insert into kmn_history(entity_type, change_id, entity_id, field, new_value, old_value, updated_by,timestamp) values ('placement', replace(uuid(),'-',''), '6cd4db855b509c7c51686cfd003add81', 'optimization_goal_id',1,2,'shahar@komoona.com', unix_timestamp());</v>
      </c>
      <c r="U486" t="s">
        <v>6211</v>
      </c>
      <c r="V486" t="s">
        <v>6209</v>
      </c>
      <c r="W486" t="str">
        <f t="shared" si="7"/>
        <v>('6cd4db855b509c7c51686cfd003add81',15,'komoona',date(current_timestamp), unix_timestamp(current_timestamp), current_timestamp, 'shahar@komoona.com'),</v>
      </c>
    </row>
    <row r="487" spans="1:23" ht="43.2" x14ac:dyDescent="0.3">
      <c r="A487" t="s">
        <v>1325</v>
      </c>
      <c r="B487">
        <v>1.196</v>
      </c>
      <c r="C487">
        <v>0.33010033444816056</v>
      </c>
      <c r="D487" t="s">
        <v>37</v>
      </c>
      <c r="E487" t="s">
        <v>42</v>
      </c>
      <c r="F487">
        <v>0.39799331103678937</v>
      </c>
      <c r="G487">
        <f>VLOOKUP(E487,Sheet1!$AC$2:$AN$8,9,FALSE)*100</f>
        <v>5</v>
      </c>
      <c r="H487">
        <v>0.05</v>
      </c>
      <c r="I487">
        <v>5.9799999999999999E-2</v>
      </c>
      <c r="J487" t="s">
        <v>6201</v>
      </c>
      <c r="K487">
        <v>-0.33499999999999996</v>
      </c>
      <c r="L487">
        <f>VLOOKUP(D487,Sheet1!$AC$2:$AO$8,13,FALSE)</f>
        <v>2</v>
      </c>
      <c r="M487" t="s">
        <v>6203</v>
      </c>
      <c r="N487">
        <f>VLOOKUP(E487,Sheet1!$AC$2:$AO$8,13,FALSE)</f>
        <v>4</v>
      </c>
      <c r="O487" t="s">
        <v>6204</v>
      </c>
      <c r="P487" t="str">
        <f>M487&amp;N487&amp;O487&amp;A487&amp;"';"</f>
        <v>update kmn_layouts set optimization_goal_id = 4 where layoutid='6d4ab6ab39a646c3b9f68707d94c349f';</v>
      </c>
      <c r="Q487" t="s">
        <v>6205</v>
      </c>
      <c r="R487" s="52" t="s">
        <v>6206</v>
      </c>
      <c r="S487" s="52" t="s">
        <v>6207</v>
      </c>
      <c r="T487" s="29" t="str">
        <f>Q487&amp;A487&amp;R487&amp;N487&amp;","&amp;L487&amp;S487</f>
        <v>insert into kmn_history(entity_type, change_id, entity_id, field, new_value, old_value, updated_by,timestamp) values ('placement', replace(uuid(),'-',''), '6d4ab6ab39a646c3b9f68707d94c349f', 'optimization_goal_id',4,2,'shahar@komoona.com', unix_timestamp());</v>
      </c>
      <c r="U487" t="s">
        <v>6211</v>
      </c>
      <c r="V487" t="s">
        <v>6209</v>
      </c>
      <c r="W487" t="str">
        <f t="shared" si="7"/>
        <v>('6d4ab6ab39a646c3b9f68707d94c349f',5,'komoona',date(current_timestamp), unix_timestamp(current_timestamp), current_timestamp, 'shahar@komoona.com'),</v>
      </c>
    </row>
    <row r="488" spans="1:23" ht="43.2" x14ac:dyDescent="0.3">
      <c r="A488" t="s">
        <v>2182</v>
      </c>
      <c r="B488">
        <v>4.548</v>
      </c>
      <c r="C488">
        <v>4.8724714160070362E-2</v>
      </c>
      <c r="D488" t="s">
        <v>34</v>
      </c>
      <c r="E488" t="s">
        <v>42</v>
      </c>
      <c r="F488">
        <v>4.87247141600703E-2</v>
      </c>
      <c r="G488">
        <f>VLOOKUP(E488,Sheet1!$AC$2:$AN$8,9,FALSE)*100</f>
        <v>5</v>
      </c>
      <c r="H488">
        <v>4.87247141600703E-2</v>
      </c>
      <c r="I488">
        <v>0.22159999999999971</v>
      </c>
      <c r="J488" t="s">
        <v>6201</v>
      </c>
      <c r="K488">
        <v>-3.0531133177191805E-16</v>
      </c>
      <c r="L488">
        <f>VLOOKUP(D488,Sheet1!$AC$2:$AO$8,13,FALSE)</f>
        <v>1</v>
      </c>
      <c r="M488" t="s">
        <v>6203</v>
      </c>
      <c r="N488">
        <f>VLOOKUP(E488,Sheet1!$AC$2:$AO$8,13,FALSE)</f>
        <v>4</v>
      </c>
      <c r="O488" t="s">
        <v>6204</v>
      </c>
      <c r="P488" t="str">
        <f>M488&amp;N488&amp;O488&amp;A488&amp;"';"</f>
        <v>update kmn_layouts set optimization_goal_id = 4 where layoutid='6d5e754133a5624805c0b914c5e0755a';</v>
      </c>
      <c r="Q488" t="s">
        <v>6205</v>
      </c>
      <c r="R488" s="52" t="s">
        <v>6206</v>
      </c>
      <c r="S488" s="52" t="s">
        <v>6207</v>
      </c>
      <c r="T488" s="29" t="str">
        <f>Q488&amp;A488&amp;R488&amp;N488&amp;","&amp;L488&amp;S488</f>
        <v>insert into kmn_history(entity_type, change_id, entity_id, field, new_value, old_value, updated_by,timestamp) values ('placement', replace(uuid(),'-',''), '6d5e754133a5624805c0b914c5e0755a', 'optimization_goal_id',4,1,'shahar@komoona.com', unix_timestamp());</v>
      </c>
      <c r="U488" t="s">
        <v>6211</v>
      </c>
      <c r="V488" t="s">
        <v>6209</v>
      </c>
      <c r="W488" t="str">
        <f t="shared" si="7"/>
        <v>('6d5e754133a5624805c0b914c5e0755a',5,'komoona',date(current_timestamp), unix_timestamp(current_timestamp), current_timestamp, 'shahar@komoona.com'),</v>
      </c>
    </row>
    <row r="489" spans="1:23" ht="43.2" x14ac:dyDescent="0.3">
      <c r="A489" t="s">
        <v>1855</v>
      </c>
      <c r="B489">
        <v>8.7545999999999999</v>
      </c>
      <c r="C489">
        <v>0.2267150983482969</v>
      </c>
      <c r="D489" t="s">
        <v>37</v>
      </c>
      <c r="E489" t="s">
        <v>34</v>
      </c>
      <c r="F489">
        <v>0.24192424553948791</v>
      </c>
      <c r="G489">
        <f>VLOOKUP(E489,Sheet1!$AC$2:$AN$8,9,FALSE)*100</f>
        <v>15</v>
      </c>
      <c r="H489">
        <v>0.15</v>
      </c>
      <c r="I489">
        <v>1.3131899999999999</v>
      </c>
      <c r="J489" t="s">
        <v>6201</v>
      </c>
      <c r="K489">
        <v>-0.67161000000000004</v>
      </c>
      <c r="L489">
        <f>VLOOKUP(D489,Sheet1!$AC$2:$AO$8,13,FALSE)</f>
        <v>2</v>
      </c>
      <c r="M489" t="s">
        <v>6203</v>
      </c>
      <c r="N489">
        <f>VLOOKUP(E489,Sheet1!$AC$2:$AO$8,13,FALSE)</f>
        <v>1</v>
      </c>
      <c r="O489" t="s">
        <v>6204</v>
      </c>
      <c r="P489" t="str">
        <f>M489&amp;N489&amp;O489&amp;A489&amp;"';"</f>
        <v>update kmn_layouts set optimization_goal_id = 1 where layoutid='6d60f5a821d230a45afdcb9bba52e4b7';</v>
      </c>
      <c r="Q489" t="s">
        <v>6205</v>
      </c>
      <c r="R489" s="52" t="s">
        <v>6206</v>
      </c>
      <c r="S489" s="52" t="s">
        <v>6207</v>
      </c>
      <c r="T489" s="29" t="str">
        <f>Q489&amp;A489&amp;R489&amp;N489&amp;","&amp;L489&amp;S489</f>
        <v>insert into kmn_history(entity_type, change_id, entity_id, field, new_value, old_value, updated_by,timestamp) values ('placement', replace(uuid(),'-',''), '6d60f5a821d230a45afdcb9bba52e4b7', 'optimization_goal_id',1,2,'shahar@komoona.com', unix_timestamp());</v>
      </c>
      <c r="U489" t="s">
        <v>6211</v>
      </c>
      <c r="V489" t="s">
        <v>6209</v>
      </c>
      <c r="W489" t="str">
        <f t="shared" si="7"/>
        <v>('6d60f5a821d230a45afdcb9bba52e4b7',15,'komoona',date(current_timestamp), unix_timestamp(current_timestamp), current_timestamp, 'shahar@komoona.com'),</v>
      </c>
    </row>
    <row r="490" spans="1:23" ht="43.2" x14ac:dyDescent="0.3">
      <c r="A490" t="s">
        <v>2558</v>
      </c>
      <c r="B490">
        <v>2.3331999999999997</v>
      </c>
      <c r="C490">
        <v>0.14113663637922169</v>
      </c>
      <c r="D490" t="s">
        <v>34</v>
      </c>
      <c r="E490" t="s">
        <v>42</v>
      </c>
      <c r="F490">
        <v>0.18127464426538659</v>
      </c>
      <c r="G490">
        <f>VLOOKUP(E490,Sheet1!$AC$2:$AN$8,9,FALSE)*100</f>
        <v>5</v>
      </c>
      <c r="H490">
        <v>0.05</v>
      </c>
      <c r="I490">
        <v>0.11665999999999999</v>
      </c>
      <c r="J490" t="s">
        <v>6201</v>
      </c>
      <c r="K490">
        <v>-0.21264000000000005</v>
      </c>
      <c r="L490">
        <f>VLOOKUP(D490,Sheet1!$AC$2:$AO$8,13,FALSE)</f>
        <v>1</v>
      </c>
      <c r="M490" t="s">
        <v>6203</v>
      </c>
      <c r="N490">
        <f>VLOOKUP(E490,Sheet1!$AC$2:$AO$8,13,FALSE)</f>
        <v>4</v>
      </c>
      <c r="O490" t="s">
        <v>6204</v>
      </c>
      <c r="P490" t="str">
        <f>M490&amp;N490&amp;O490&amp;A490&amp;"';"</f>
        <v>update kmn_layouts set optimization_goal_id = 4 where layoutid='6d64c716332fe315abf7b6bb01a9e4f1';</v>
      </c>
      <c r="Q490" t="s">
        <v>6205</v>
      </c>
      <c r="R490" s="52" t="s">
        <v>6206</v>
      </c>
      <c r="S490" s="52" t="s">
        <v>6207</v>
      </c>
      <c r="T490" s="29" t="str">
        <f>Q490&amp;A490&amp;R490&amp;N490&amp;","&amp;L490&amp;S490</f>
        <v>insert into kmn_history(entity_type, change_id, entity_id, field, new_value, old_value, updated_by,timestamp) values ('placement', replace(uuid(),'-',''), '6d64c716332fe315abf7b6bb01a9e4f1', 'optimization_goal_id',4,1,'shahar@komoona.com', unix_timestamp());</v>
      </c>
      <c r="U490" t="s">
        <v>6211</v>
      </c>
      <c r="V490" t="s">
        <v>6209</v>
      </c>
      <c r="W490" t="str">
        <f t="shared" si="7"/>
        <v>('6d64c716332fe315abf7b6bb01a9e4f1',5,'komoona',date(current_timestamp), unix_timestamp(current_timestamp), current_timestamp, 'shahar@komoona.com'),</v>
      </c>
    </row>
    <row r="491" spans="1:23" ht="43.2" x14ac:dyDescent="0.3">
      <c r="A491" t="s">
        <v>2477</v>
      </c>
      <c r="B491">
        <v>333.86500000000001</v>
      </c>
      <c r="C491">
        <v>0.22835277732017434</v>
      </c>
      <c r="D491" t="s">
        <v>37</v>
      </c>
      <c r="E491" t="s">
        <v>34</v>
      </c>
      <c r="F491">
        <v>0.24818115106405286</v>
      </c>
      <c r="G491">
        <f>VLOOKUP(E491,Sheet1!$AC$2:$AN$8,9,FALSE)*100</f>
        <v>15</v>
      </c>
      <c r="H491">
        <v>0.15</v>
      </c>
      <c r="I491">
        <v>50.079749999999997</v>
      </c>
      <c r="J491" t="s">
        <v>6201</v>
      </c>
      <c r="K491">
        <v>-26.159250000000007</v>
      </c>
      <c r="L491">
        <f>VLOOKUP(D491,Sheet1!$AC$2:$AO$8,13,FALSE)</f>
        <v>2</v>
      </c>
      <c r="M491" t="s">
        <v>6203</v>
      </c>
      <c r="N491">
        <f>VLOOKUP(E491,Sheet1!$AC$2:$AO$8,13,FALSE)</f>
        <v>1</v>
      </c>
      <c r="O491" t="s">
        <v>6204</v>
      </c>
      <c r="P491" t="str">
        <f>M491&amp;N491&amp;O491&amp;A491&amp;"';"</f>
        <v>update kmn_layouts set optimization_goal_id = 1 where layoutid='6d759cee08946b47903cb55fa474b9a0';</v>
      </c>
      <c r="Q491" t="s">
        <v>6205</v>
      </c>
      <c r="R491" s="52" t="s">
        <v>6206</v>
      </c>
      <c r="S491" s="52" t="s">
        <v>6207</v>
      </c>
      <c r="T491" s="29" t="str">
        <f>Q491&amp;A491&amp;R491&amp;N491&amp;","&amp;L491&amp;S491</f>
        <v>insert into kmn_history(entity_type, change_id, entity_id, field, new_value, old_value, updated_by,timestamp) values ('placement', replace(uuid(),'-',''), '6d759cee08946b47903cb55fa474b9a0', 'optimization_goal_id',1,2,'shahar@komoona.com', unix_timestamp());</v>
      </c>
      <c r="U491" t="s">
        <v>6211</v>
      </c>
      <c r="V491" t="s">
        <v>6209</v>
      </c>
      <c r="W491" t="str">
        <f t="shared" si="7"/>
        <v>('6d759cee08946b47903cb55fa474b9a0',15,'komoona',date(current_timestamp), unix_timestamp(current_timestamp), current_timestamp, 'shahar@komoona.com'),</v>
      </c>
    </row>
    <row r="492" spans="1:23" ht="43.2" x14ac:dyDescent="0.3">
      <c r="A492" t="s">
        <v>628</v>
      </c>
      <c r="B492">
        <v>38.074700000000007</v>
      </c>
      <c r="C492">
        <v>0.24998752452415904</v>
      </c>
      <c r="D492" t="s">
        <v>37</v>
      </c>
      <c r="E492" t="s">
        <v>34</v>
      </c>
      <c r="F492">
        <v>0.46744163447118425</v>
      </c>
      <c r="G492">
        <f>VLOOKUP(E492,Sheet1!$AC$2:$AN$8,9,FALSE)*100</f>
        <v>15</v>
      </c>
      <c r="H492">
        <v>0.15</v>
      </c>
      <c r="I492">
        <v>5.7112050000000005</v>
      </c>
      <c r="J492" t="s">
        <v>6201</v>
      </c>
      <c r="K492">
        <v>-3.8069949999999997</v>
      </c>
      <c r="L492">
        <f>VLOOKUP(D492,Sheet1!$AC$2:$AO$8,13,FALSE)</f>
        <v>2</v>
      </c>
      <c r="M492" t="s">
        <v>6203</v>
      </c>
      <c r="N492">
        <f>VLOOKUP(E492,Sheet1!$AC$2:$AO$8,13,FALSE)</f>
        <v>1</v>
      </c>
      <c r="O492" t="s">
        <v>6204</v>
      </c>
      <c r="P492" t="str">
        <f>M492&amp;N492&amp;O492&amp;A492&amp;"';"</f>
        <v>update kmn_layouts set optimization_goal_id = 1 where layoutid='6dfa129a3b9317d7b3a554d50114f433';</v>
      </c>
      <c r="Q492" t="s">
        <v>6205</v>
      </c>
      <c r="R492" s="52" t="s">
        <v>6206</v>
      </c>
      <c r="S492" s="52" t="s">
        <v>6207</v>
      </c>
      <c r="T492" s="29" t="str">
        <f>Q492&amp;A492&amp;R492&amp;N492&amp;","&amp;L492&amp;S492</f>
        <v>insert into kmn_history(entity_type, change_id, entity_id, field, new_value, old_value, updated_by,timestamp) values ('placement', replace(uuid(),'-',''), '6dfa129a3b9317d7b3a554d50114f433', 'optimization_goal_id',1,2,'shahar@komoona.com', unix_timestamp());</v>
      </c>
      <c r="U492" t="s">
        <v>6211</v>
      </c>
      <c r="V492" t="s">
        <v>6209</v>
      </c>
      <c r="W492" t="str">
        <f t="shared" si="7"/>
        <v>('6dfa129a3b9317d7b3a554d50114f433',15,'komoona',date(current_timestamp), unix_timestamp(current_timestamp), current_timestamp, 'shahar@komoona.com'),</v>
      </c>
    </row>
    <row r="493" spans="1:23" ht="43.2" x14ac:dyDescent="0.3">
      <c r="A493" t="s">
        <v>298</v>
      </c>
      <c r="B493">
        <v>813.89700000000005</v>
      </c>
      <c r="C493">
        <v>0.17116109286555914</v>
      </c>
      <c r="D493" t="s">
        <v>45</v>
      </c>
      <c r="E493" t="s">
        <v>37</v>
      </c>
      <c r="F493">
        <v>0.17116109286555914</v>
      </c>
      <c r="G493">
        <f>VLOOKUP(E493,Sheet1!$AC$2:$AN$8,9,FALSE)*100</f>
        <v>25</v>
      </c>
      <c r="H493">
        <v>0.17116109286555914</v>
      </c>
      <c r="I493">
        <v>139.3075</v>
      </c>
      <c r="J493" t="s">
        <v>6201</v>
      </c>
      <c r="K493">
        <v>0</v>
      </c>
      <c r="L493">
        <f>VLOOKUP(D493,Sheet1!$AC$2:$AO$8,13,FALSE)</f>
        <v>5</v>
      </c>
      <c r="M493" t="s">
        <v>6203</v>
      </c>
      <c r="N493">
        <f>VLOOKUP(E493,Sheet1!$AC$2:$AO$8,13,FALSE)</f>
        <v>2</v>
      </c>
      <c r="O493" t="s">
        <v>6204</v>
      </c>
      <c r="P493" t="str">
        <f>M493&amp;N493&amp;O493&amp;A493&amp;"';"</f>
        <v>update kmn_layouts set optimization_goal_id = 2 where layoutid='6e2e0bd31dabe92a756ae638437c1e3e';</v>
      </c>
      <c r="Q493" t="s">
        <v>6205</v>
      </c>
      <c r="R493" s="52" t="s">
        <v>6206</v>
      </c>
      <c r="S493" s="52" t="s">
        <v>6207</v>
      </c>
      <c r="T493" s="29" t="str">
        <f>Q493&amp;A493&amp;R493&amp;N493&amp;","&amp;L493&amp;S493</f>
        <v>insert into kmn_history(entity_type, change_id, entity_id, field, new_value, old_value, updated_by,timestamp) values ('placement', replace(uuid(),'-',''), '6e2e0bd31dabe92a756ae638437c1e3e', 'optimization_goal_id',2,5,'shahar@komoona.com', unix_timestamp());</v>
      </c>
      <c r="U493" t="s">
        <v>6211</v>
      </c>
      <c r="V493" t="s">
        <v>6209</v>
      </c>
      <c r="W493" t="str">
        <f t="shared" si="7"/>
        <v>('6e2e0bd31dabe92a756ae638437c1e3e',25,'komoona',date(current_timestamp), unix_timestamp(current_timestamp), current_timestamp, 'shahar@komoona.com'),</v>
      </c>
    </row>
    <row r="494" spans="1:23" ht="43.2" x14ac:dyDescent="0.3">
      <c r="A494" t="s">
        <v>1856</v>
      </c>
      <c r="B494">
        <v>3.6002000000000001</v>
      </c>
      <c r="C494">
        <v>0.27681795455808006</v>
      </c>
      <c r="D494" t="s">
        <v>37</v>
      </c>
      <c r="E494" t="s">
        <v>34</v>
      </c>
      <c r="F494">
        <v>0.29809455030276105</v>
      </c>
      <c r="G494">
        <f>VLOOKUP(E494,Sheet1!$AC$2:$AN$8,9,FALSE)*100</f>
        <v>15</v>
      </c>
      <c r="H494">
        <v>0.15</v>
      </c>
      <c r="I494">
        <v>0.54003000000000001</v>
      </c>
      <c r="J494" t="s">
        <v>6201</v>
      </c>
      <c r="K494">
        <v>-0.45656999999999992</v>
      </c>
      <c r="L494">
        <f>VLOOKUP(D494,Sheet1!$AC$2:$AO$8,13,FALSE)</f>
        <v>2</v>
      </c>
      <c r="M494" t="s">
        <v>6203</v>
      </c>
      <c r="N494">
        <f>VLOOKUP(E494,Sheet1!$AC$2:$AO$8,13,FALSE)</f>
        <v>1</v>
      </c>
      <c r="O494" t="s">
        <v>6204</v>
      </c>
      <c r="P494" t="str">
        <f>M494&amp;N494&amp;O494&amp;A494&amp;"';"</f>
        <v>update kmn_layouts set optimization_goal_id = 1 where layoutid='6e4d0dcf03477fe34b37f07d91ab8399';</v>
      </c>
      <c r="Q494" t="s">
        <v>6205</v>
      </c>
      <c r="R494" s="52" t="s">
        <v>6206</v>
      </c>
      <c r="S494" s="52" t="s">
        <v>6207</v>
      </c>
      <c r="T494" s="29" t="str">
        <f>Q494&amp;A494&amp;R494&amp;N494&amp;","&amp;L494&amp;S494</f>
        <v>insert into kmn_history(entity_type, change_id, entity_id, field, new_value, old_value, updated_by,timestamp) values ('placement', replace(uuid(),'-',''), '6e4d0dcf03477fe34b37f07d91ab8399', 'optimization_goal_id',1,2,'shahar@komoona.com', unix_timestamp());</v>
      </c>
      <c r="U494" t="s">
        <v>6211</v>
      </c>
      <c r="V494" t="s">
        <v>6209</v>
      </c>
      <c r="W494" t="str">
        <f t="shared" si="7"/>
        <v>('6e4d0dcf03477fe34b37f07d91ab8399',15,'komoona',date(current_timestamp), unix_timestamp(current_timestamp), current_timestamp, 'shahar@komoona.com'),</v>
      </c>
    </row>
    <row r="495" spans="1:23" ht="43.2" x14ac:dyDescent="0.3">
      <c r="A495" t="s">
        <v>1857</v>
      </c>
      <c r="B495">
        <v>19.519400000000001</v>
      </c>
      <c r="C495">
        <v>0.28602313595704787</v>
      </c>
      <c r="D495" t="s">
        <v>37</v>
      </c>
      <c r="E495" t="s">
        <v>34</v>
      </c>
      <c r="F495">
        <v>0.29620531368792075</v>
      </c>
      <c r="G495">
        <f>VLOOKUP(E495,Sheet1!$AC$2:$AN$8,9,FALSE)*100</f>
        <v>15</v>
      </c>
      <c r="H495">
        <v>0.15</v>
      </c>
      <c r="I495">
        <v>2.9279100000000002</v>
      </c>
      <c r="J495" t="s">
        <v>6201</v>
      </c>
      <c r="K495">
        <v>-2.65509</v>
      </c>
      <c r="L495">
        <f>VLOOKUP(D495,Sheet1!$AC$2:$AO$8,13,FALSE)</f>
        <v>2</v>
      </c>
      <c r="M495" t="s">
        <v>6203</v>
      </c>
      <c r="N495">
        <f>VLOOKUP(E495,Sheet1!$AC$2:$AO$8,13,FALSE)</f>
        <v>1</v>
      </c>
      <c r="O495" t="s">
        <v>6204</v>
      </c>
      <c r="P495" t="str">
        <f>M495&amp;N495&amp;O495&amp;A495&amp;"';"</f>
        <v>update kmn_layouts set optimization_goal_id = 1 where layoutid='6e7dcc97d2b06020e021ac75043cda2b';</v>
      </c>
      <c r="Q495" t="s">
        <v>6205</v>
      </c>
      <c r="R495" s="52" t="s">
        <v>6206</v>
      </c>
      <c r="S495" s="52" t="s">
        <v>6207</v>
      </c>
      <c r="T495" s="29" t="str">
        <f>Q495&amp;A495&amp;R495&amp;N495&amp;","&amp;L495&amp;S495</f>
        <v>insert into kmn_history(entity_type, change_id, entity_id, field, new_value, old_value, updated_by,timestamp) values ('placement', replace(uuid(),'-',''), '6e7dcc97d2b06020e021ac75043cda2b', 'optimization_goal_id',1,2,'shahar@komoona.com', unix_timestamp());</v>
      </c>
      <c r="U495" t="s">
        <v>6211</v>
      </c>
      <c r="V495" t="s">
        <v>6209</v>
      </c>
      <c r="W495" t="str">
        <f t="shared" si="7"/>
        <v>('6e7dcc97d2b06020e021ac75043cda2b',15,'komoona',date(current_timestamp), unix_timestamp(current_timestamp), current_timestamp, 'shahar@komoona.com'),</v>
      </c>
    </row>
    <row r="496" spans="1:23" ht="43.2" x14ac:dyDescent="0.3">
      <c r="A496" t="s">
        <v>1470</v>
      </c>
      <c r="B496">
        <v>316.95400000000001</v>
      </c>
      <c r="C496">
        <v>0.1986455447793686</v>
      </c>
      <c r="D496" t="s">
        <v>33</v>
      </c>
      <c r="E496" t="s">
        <v>34</v>
      </c>
      <c r="F496">
        <v>0.19864554477936863</v>
      </c>
      <c r="G496">
        <f>VLOOKUP(E496,Sheet1!$AC$2:$AN$8,9,FALSE)*100</f>
        <v>15</v>
      </c>
      <c r="H496">
        <v>0.15</v>
      </c>
      <c r="I496">
        <v>47.543100000000003</v>
      </c>
      <c r="J496" t="s">
        <v>6201</v>
      </c>
      <c r="K496">
        <v>-15.418399999999998</v>
      </c>
      <c r="L496">
        <f>VLOOKUP(D496,Sheet1!$AC$2:$AO$8,13,FALSE)</f>
        <v>3</v>
      </c>
      <c r="M496" t="s">
        <v>6203</v>
      </c>
      <c r="N496">
        <f>VLOOKUP(E496,Sheet1!$AC$2:$AO$8,13,FALSE)</f>
        <v>1</v>
      </c>
      <c r="O496" t="s">
        <v>6204</v>
      </c>
      <c r="P496" t="str">
        <f>M496&amp;N496&amp;O496&amp;A496&amp;"';"</f>
        <v>update kmn_layouts set optimization_goal_id = 1 where layoutid='6e9b67cdf9acefacbd07d9fd261b6299';</v>
      </c>
      <c r="Q496" t="s">
        <v>6205</v>
      </c>
      <c r="R496" s="52" t="s">
        <v>6206</v>
      </c>
      <c r="S496" s="52" t="s">
        <v>6207</v>
      </c>
      <c r="T496" s="29" t="str">
        <f>Q496&amp;A496&amp;R496&amp;N496&amp;","&amp;L496&amp;S496</f>
        <v>insert into kmn_history(entity_type, change_id, entity_id, field, new_value, old_value, updated_by,timestamp) values ('placement', replace(uuid(),'-',''), '6e9b67cdf9acefacbd07d9fd261b6299', 'optimization_goal_id',1,3,'shahar@komoona.com', unix_timestamp());</v>
      </c>
      <c r="U496" t="s">
        <v>6211</v>
      </c>
      <c r="V496" t="s">
        <v>6209</v>
      </c>
      <c r="W496" t="str">
        <f t="shared" si="7"/>
        <v>('6e9b67cdf9acefacbd07d9fd261b6299',15,'komoona',date(current_timestamp), unix_timestamp(current_timestamp), current_timestamp, 'shahar@komoona.com'),</v>
      </c>
    </row>
    <row r="497" spans="1:23" ht="43.2" x14ac:dyDescent="0.3">
      <c r="A497" t="s">
        <v>998</v>
      </c>
      <c r="B497">
        <v>1.5870000000000002</v>
      </c>
      <c r="C497">
        <v>0.34971644612476371</v>
      </c>
      <c r="D497" t="s">
        <v>45</v>
      </c>
      <c r="E497" t="s">
        <v>42</v>
      </c>
      <c r="F497">
        <v>0.42381852551984883</v>
      </c>
      <c r="G497">
        <f>VLOOKUP(E497,Sheet1!$AC$2:$AN$8,9,FALSE)*100</f>
        <v>5</v>
      </c>
      <c r="H497">
        <v>0.05</v>
      </c>
      <c r="I497">
        <v>7.9350000000000018E-2</v>
      </c>
      <c r="J497" t="s">
        <v>6201</v>
      </c>
      <c r="K497">
        <v>-0.47565000000000002</v>
      </c>
      <c r="L497">
        <f>VLOOKUP(D497,Sheet1!$AC$2:$AO$8,13,FALSE)</f>
        <v>5</v>
      </c>
      <c r="M497" t="s">
        <v>6203</v>
      </c>
      <c r="N497">
        <f>VLOOKUP(E497,Sheet1!$AC$2:$AO$8,13,FALSE)</f>
        <v>4</v>
      </c>
      <c r="O497" t="s">
        <v>6204</v>
      </c>
      <c r="P497" t="str">
        <f>M497&amp;N497&amp;O497&amp;A497&amp;"';"</f>
        <v>update kmn_layouts set optimization_goal_id = 4 where layoutid='6ead81b45c82a72fc1692c5b9d2bff8b';</v>
      </c>
      <c r="Q497" t="s">
        <v>6205</v>
      </c>
      <c r="R497" s="52" t="s">
        <v>6206</v>
      </c>
      <c r="S497" s="52" t="s">
        <v>6207</v>
      </c>
      <c r="T497" s="29" t="str">
        <f>Q497&amp;A497&amp;R497&amp;N497&amp;","&amp;L497&amp;S497</f>
        <v>insert into kmn_history(entity_type, change_id, entity_id, field, new_value, old_value, updated_by,timestamp) values ('placement', replace(uuid(),'-',''), '6ead81b45c82a72fc1692c5b9d2bff8b', 'optimization_goal_id',4,5,'shahar@komoona.com', unix_timestamp());</v>
      </c>
      <c r="U497" t="s">
        <v>6211</v>
      </c>
      <c r="V497" t="s">
        <v>6209</v>
      </c>
      <c r="W497" t="str">
        <f t="shared" si="7"/>
        <v>('6ead81b45c82a72fc1692c5b9d2bff8b',5,'komoona',date(current_timestamp), unix_timestamp(current_timestamp), current_timestamp, 'shahar@komoona.com'),</v>
      </c>
    </row>
    <row r="498" spans="1:23" ht="43.2" x14ac:dyDescent="0.3">
      <c r="A498" t="s">
        <v>1426</v>
      </c>
      <c r="B498">
        <v>18.4194</v>
      </c>
      <c r="C498">
        <v>0.18557607739665788</v>
      </c>
      <c r="D498" t="s">
        <v>37</v>
      </c>
      <c r="E498" t="s">
        <v>42</v>
      </c>
      <c r="F498">
        <v>0.18557607739665785</v>
      </c>
      <c r="G498">
        <f>VLOOKUP(E498,Sheet1!$AC$2:$AN$8,9,FALSE)*100</f>
        <v>5</v>
      </c>
      <c r="H498">
        <v>0.05</v>
      </c>
      <c r="I498">
        <v>0.92097000000000007</v>
      </c>
      <c r="J498" t="s">
        <v>6201</v>
      </c>
      <c r="K498">
        <v>-2.4972300000000001</v>
      </c>
      <c r="L498">
        <f>VLOOKUP(D498,Sheet1!$AC$2:$AO$8,13,FALSE)</f>
        <v>2</v>
      </c>
      <c r="M498" t="s">
        <v>6203</v>
      </c>
      <c r="N498">
        <f>VLOOKUP(E498,Sheet1!$AC$2:$AO$8,13,FALSE)</f>
        <v>4</v>
      </c>
      <c r="O498" t="s">
        <v>6204</v>
      </c>
      <c r="P498" t="str">
        <f>M498&amp;N498&amp;O498&amp;A498&amp;"';"</f>
        <v>update kmn_layouts set optimization_goal_id = 4 where layoutid='6ec7b35a4e3d34e534373fa81af8f647';</v>
      </c>
      <c r="Q498" t="s">
        <v>6205</v>
      </c>
      <c r="R498" s="52" t="s">
        <v>6206</v>
      </c>
      <c r="S498" s="52" t="s">
        <v>6207</v>
      </c>
      <c r="T498" s="29" t="str">
        <f>Q498&amp;A498&amp;R498&amp;N498&amp;","&amp;L498&amp;S498</f>
        <v>insert into kmn_history(entity_type, change_id, entity_id, field, new_value, old_value, updated_by,timestamp) values ('placement', replace(uuid(),'-',''), '6ec7b35a4e3d34e534373fa81af8f647', 'optimization_goal_id',4,2,'shahar@komoona.com', unix_timestamp());</v>
      </c>
      <c r="U498" t="s">
        <v>6211</v>
      </c>
      <c r="V498" t="s">
        <v>6209</v>
      </c>
      <c r="W498" t="str">
        <f t="shared" si="7"/>
        <v>('6ec7b35a4e3d34e534373fa81af8f647',5,'komoona',date(current_timestamp), unix_timestamp(current_timestamp), current_timestamp, 'shahar@komoona.com'),</v>
      </c>
    </row>
    <row r="499" spans="1:23" ht="43.2" x14ac:dyDescent="0.3">
      <c r="A499" t="s">
        <v>1858</v>
      </c>
      <c r="B499">
        <v>14.478999999999999</v>
      </c>
      <c r="C499">
        <v>0.27453553422197663</v>
      </c>
      <c r="D499" t="s">
        <v>33</v>
      </c>
      <c r="E499" t="s">
        <v>34</v>
      </c>
      <c r="F499">
        <v>0.28662200428206364</v>
      </c>
      <c r="G499">
        <f>VLOOKUP(E499,Sheet1!$AC$2:$AN$8,9,FALSE)*100</f>
        <v>15</v>
      </c>
      <c r="H499">
        <v>0.15</v>
      </c>
      <c r="I499">
        <v>2.1718499999999996</v>
      </c>
      <c r="J499" t="s">
        <v>6201</v>
      </c>
      <c r="K499">
        <v>-1.80315</v>
      </c>
      <c r="L499">
        <f>VLOOKUP(D499,Sheet1!$AC$2:$AO$8,13,FALSE)</f>
        <v>3</v>
      </c>
      <c r="M499" t="s">
        <v>6203</v>
      </c>
      <c r="N499">
        <f>VLOOKUP(E499,Sheet1!$AC$2:$AO$8,13,FALSE)</f>
        <v>1</v>
      </c>
      <c r="O499" t="s">
        <v>6204</v>
      </c>
      <c r="P499" t="str">
        <f>M499&amp;N499&amp;O499&amp;A499&amp;"';"</f>
        <v>update kmn_layouts set optimization_goal_id = 1 where layoutid='6ec8ce017f30e7ab652ead24a8da16da';</v>
      </c>
      <c r="Q499" t="s">
        <v>6205</v>
      </c>
      <c r="R499" s="52" t="s">
        <v>6206</v>
      </c>
      <c r="S499" s="52" t="s">
        <v>6207</v>
      </c>
      <c r="T499" s="29" t="str">
        <f>Q499&amp;A499&amp;R499&amp;N499&amp;","&amp;L499&amp;S499</f>
        <v>insert into kmn_history(entity_type, change_id, entity_id, field, new_value, old_value, updated_by,timestamp) values ('placement', replace(uuid(),'-',''), '6ec8ce017f30e7ab652ead24a8da16da', 'optimization_goal_id',1,3,'shahar@komoona.com', unix_timestamp());</v>
      </c>
      <c r="U499" t="s">
        <v>6211</v>
      </c>
      <c r="V499" t="s">
        <v>6209</v>
      </c>
      <c r="W499" t="str">
        <f t="shared" si="7"/>
        <v>('6ec8ce017f30e7ab652ead24a8da16da',15,'komoona',date(current_timestamp), unix_timestamp(current_timestamp), current_timestamp, 'shahar@komoona.com'),</v>
      </c>
    </row>
    <row r="500" spans="1:23" ht="43.2" x14ac:dyDescent="0.3">
      <c r="A500" t="s">
        <v>1859</v>
      </c>
      <c r="B500">
        <v>4.4977999999999998</v>
      </c>
      <c r="C500">
        <v>0.26746409355684997</v>
      </c>
      <c r="D500" t="s">
        <v>37</v>
      </c>
      <c r="E500" t="s">
        <v>34</v>
      </c>
      <c r="F500">
        <v>0.27931433145093154</v>
      </c>
      <c r="G500">
        <f>VLOOKUP(E500,Sheet1!$AC$2:$AN$8,9,FALSE)*100</f>
        <v>15</v>
      </c>
      <c r="H500">
        <v>0.15</v>
      </c>
      <c r="I500">
        <v>0.67466999999999999</v>
      </c>
      <c r="J500" t="s">
        <v>6201</v>
      </c>
      <c r="K500">
        <v>-0.52832999999999986</v>
      </c>
      <c r="L500">
        <f>VLOOKUP(D500,Sheet1!$AC$2:$AO$8,13,FALSE)</f>
        <v>2</v>
      </c>
      <c r="M500" t="s">
        <v>6203</v>
      </c>
      <c r="N500">
        <f>VLOOKUP(E500,Sheet1!$AC$2:$AO$8,13,FALSE)</f>
        <v>1</v>
      </c>
      <c r="O500" t="s">
        <v>6204</v>
      </c>
      <c r="P500" t="str">
        <f>M500&amp;N500&amp;O500&amp;A500&amp;"';"</f>
        <v>update kmn_layouts set optimization_goal_id = 1 where layoutid='6ee39812ab247dfffb13d51e65b41c08';</v>
      </c>
      <c r="Q500" t="s">
        <v>6205</v>
      </c>
      <c r="R500" s="52" t="s">
        <v>6206</v>
      </c>
      <c r="S500" s="52" t="s">
        <v>6207</v>
      </c>
      <c r="T500" s="29" t="str">
        <f>Q500&amp;A500&amp;R500&amp;N500&amp;","&amp;L500&amp;S500</f>
        <v>insert into kmn_history(entity_type, change_id, entity_id, field, new_value, old_value, updated_by,timestamp) values ('placement', replace(uuid(),'-',''), '6ee39812ab247dfffb13d51e65b41c08', 'optimization_goal_id',1,2,'shahar@komoona.com', unix_timestamp());</v>
      </c>
      <c r="U500" t="s">
        <v>6211</v>
      </c>
      <c r="V500" t="s">
        <v>6209</v>
      </c>
      <c r="W500" t="str">
        <f t="shared" si="7"/>
        <v>('6ee39812ab247dfffb13d51e65b41c08',15,'komoona',date(current_timestamp), unix_timestamp(current_timestamp), current_timestamp, 'shahar@komoona.com'),</v>
      </c>
    </row>
    <row r="501" spans="1:23" ht="43.2" x14ac:dyDescent="0.3">
      <c r="A501" t="s">
        <v>1689</v>
      </c>
      <c r="B501">
        <v>24.647200000000002</v>
      </c>
      <c r="C501">
        <v>0.24999594274400339</v>
      </c>
      <c r="D501" t="s">
        <v>37</v>
      </c>
      <c r="E501" t="s">
        <v>34</v>
      </c>
      <c r="F501">
        <v>0.27101252880651761</v>
      </c>
      <c r="G501">
        <f>VLOOKUP(E501,Sheet1!$AC$2:$AN$8,9,FALSE)*100</f>
        <v>15</v>
      </c>
      <c r="H501">
        <v>0.15</v>
      </c>
      <c r="I501">
        <v>3.6970800000000001</v>
      </c>
      <c r="J501" t="s">
        <v>6201</v>
      </c>
      <c r="K501">
        <v>-2.4646200000000005</v>
      </c>
      <c r="L501">
        <f>VLOOKUP(D501,Sheet1!$AC$2:$AO$8,13,FALSE)</f>
        <v>2</v>
      </c>
      <c r="M501" t="s">
        <v>6203</v>
      </c>
      <c r="N501">
        <f>VLOOKUP(E501,Sheet1!$AC$2:$AO$8,13,FALSE)</f>
        <v>1</v>
      </c>
      <c r="O501" t="s">
        <v>6204</v>
      </c>
      <c r="P501" t="str">
        <f>M501&amp;N501&amp;O501&amp;A501&amp;"';"</f>
        <v>update kmn_layouts set optimization_goal_id = 1 where layoutid='6ee8756eaf7823626d882d31e7efea81';</v>
      </c>
      <c r="Q501" t="s">
        <v>6205</v>
      </c>
      <c r="R501" s="52" t="s">
        <v>6206</v>
      </c>
      <c r="S501" s="52" t="s">
        <v>6207</v>
      </c>
      <c r="T501" s="29" t="str">
        <f>Q501&amp;A501&amp;R501&amp;N501&amp;","&amp;L501&amp;S501</f>
        <v>insert into kmn_history(entity_type, change_id, entity_id, field, new_value, old_value, updated_by,timestamp) values ('placement', replace(uuid(),'-',''), '6ee8756eaf7823626d882d31e7efea81', 'optimization_goal_id',1,2,'shahar@komoona.com', unix_timestamp());</v>
      </c>
      <c r="U501" t="s">
        <v>6211</v>
      </c>
      <c r="V501" t="s">
        <v>6209</v>
      </c>
      <c r="W501" t="str">
        <f t="shared" si="7"/>
        <v>('6ee8756eaf7823626d882d31e7efea81',15,'komoona',date(current_timestamp), unix_timestamp(current_timestamp), current_timestamp, 'shahar@komoona.com'),</v>
      </c>
    </row>
    <row r="502" spans="1:23" ht="43.2" x14ac:dyDescent="0.3">
      <c r="A502" t="s">
        <v>1540</v>
      </c>
      <c r="B502">
        <v>377.32500000000005</v>
      </c>
      <c r="C502">
        <v>0.32496495063936925</v>
      </c>
      <c r="D502" t="s">
        <v>45</v>
      </c>
      <c r="E502" t="s">
        <v>37</v>
      </c>
      <c r="F502">
        <v>0.40658371430464457</v>
      </c>
      <c r="G502">
        <f>VLOOKUP(E502,Sheet1!$AC$2:$AN$8,9,FALSE)*100</f>
        <v>25</v>
      </c>
      <c r="H502">
        <v>0.25</v>
      </c>
      <c r="I502">
        <v>94.331250000000011</v>
      </c>
      <c r="J502" t="s">
        <v>6201</v>
      </c>
      <c r="K502">
        <v>-28.286150000000006</v>
      </c>
      <c r="L502">
        <f>VLOOKUP(D502,Sheet1!$AC$2:$AO$8,13,FALSE)</f>
        <v>5</v>
      </c>
      <c r="M502" t="s">
        <v>6203</v>
      </c>
      <c r="N502">
        <f>VLOOKUP(E502,Sheet1!$AC$2:$AO$8,13,FALSE)</f>
        <v>2</v>
      </c>
      <c r="O502" t="s">
        <v>6204</v>
      </c>
      <c r="P502" t="str">
        <f>M502&amp;N502&amp;O502&amp;A502&amp;"';"</f>
        <v>update kmn_layouts set optimization_goal_id = 2 where layoutid='6f312a3f7654f620d0589b829bfea84b';</v>
      </c>
      <c r="Q502" t="s">
        <v>6205</v>
      </c>
      <c r="R502" s="52" t="s">
        <v>6206</v>
      </c>
      <c r="S502" s="52" t="s">
        <v>6207</v>
      </c>
      <c r="T502" s="29" t="str">
        <f>Q502&amp;A502&amp;R502&amp;N502&amp;","&amp;L502&amp;S502</f>
        <v>insert into kmn_history(entity_type, change_id, entity_id, field, new_value, old_value, updated_by,timestamp) values ('placement', replace(uuid(),'-',''), '6f312a3f7654f620d0589b829bfea84b', 'optimization_goal_id',2,5,'shahar@komoona.com', unix_timestamp());</v>
      </c>
      <c r="U502" t="s">
        <v>6211</v>
      </c>
      <c r="V502" t="s">
        <v>6209</v>
      </c>
      <c r="W502" t="str">
        <f t="shared" si="7"/>
        <v>('6f312a3f7654f620d0589b829bfea84b',25,'komoona',date(current_timestamp), unix_timestamp(current_timestamp), current_timestamp, 'shahar@komoona.com'),</v>
      </c>
    </row>
    <row r="503" spans="1:23" ht="43.2" x14ac:dyDescent="0.3">
      <c r="A503" t="s">
        <v>1690</v>
      </c>
      <c r="B503">
        <v>20.076999999999998</v>
      </c>
      <c r="C503">
        <v>0.22131792598495792</v>
      </c>
      <c r="D503" t="s">
        <v>33</v>
      </c>
      <c r="E503" t="s">
        <v>37</v>
      </c>
      <c r="F503">
        <v>0.22131792598495789</v>
      </c>
      <c r="G503">
        <f>VLOOKUP(E503,Sheet1!$AC$2:$AN$8,9,FALSE)*100</f>
        <v>25</v>
      </c>
      <c r="H503">
        <v>0.22131792598495789</v>
      </c>
      <c r="I503">
        <v>4.4433999999999996</v>
      </c>
      <c r="J503" t="s">
        <v>6201</v>
      </c>
      <c r="K503">
        <v>0</v>
      </c>
      <c r="L503">
        <f>VLOOKUP(D503,Sheet1!$AC$2:$AO$8,13,FALSE)</f>
        <v>3</v>
      </c>
      <c r="M503" t="s">
        <v>6203</v>
      </c>
      <c r="N503">
        <f>VLOOKUP(E503,Sheet1!$AC$2:$AO$8,13,FALSE)</f>
        <v>2</v>
      </c>
      <c r="O503" t="s">
        <v>6204</v>
      </c>
      <c r="P503" t="str">
        <f>M503&amp;N503&amp;O503&amp;A503&amp;"';"</f>
        <v>update kmn_layouts set optimization_goal_id = 2 where layoutid='6f6b6a47647ac74f8190d0f66b99cb5f';</v>
      </c>
      <c r="Q503" t="s">
        <v>6205</v>
      </c>
      <c r="R503" s="52" t="s">
        <v>6206</v>
      </c>
      <c r="S503" s="52" t="s">
        <v>6207</v>
      </c>
      <c r="T503" s="29" t="str">
        <f>Q503&amp;A503&amp;R503&amp;N503&amp;","&amp;L503&amp;S503</f>
        <v>insert into kmn_history(entity_type, change_id, entity_id, field, new_value, old_value, updated_by,timestamp) values ('placement', replace(uuid(),'-',''), '6f6b6a47647ac74f8190d0f66b99cb5f', 'optimization_goal_id',2,3,'shahar@komoona.com', unix_timestamp());</v>
      </c>
      <c r="U503" t="s">
        <v>6211</v>
      </c>
      <c r="V503" t="s">
        <v>6209</v>
      </c>
      <c r="W503" t="str">
        <f t="shared" si="7"/>
        <v>('6f6b6a47647ac74f8190d0f66b99cb5f',25,'komoona',date(current_timestamp), unix_timestamp(current_timestamp), current_timestamp, 'shahar@komoona.com'),</v>
      </c>
    </row>
    <row r="504" spans="1:23" ht="43.2" x14ac:dyDescent="0.3">
      <c r="A504" t="s">
        <v>1860</v>
      </c>
      <c r="B504">
        <v>16.873999999999999</v>
      </c>
      <c r="C504">
        <v>0.28523171743510728</v>
      </c>
      <c r="D504" t="s">
        <v>37</v>
      </c>
      <c r="E504" t="s">
        <v>34</v>
      </c>
      <c r="F504">
        <v>0.29857769349294766</v>
      </c>
      <c r="G504">
        <f>VLOOKUP(E504,Sheet1!$AC$2:$AN$8,9,FALSE)*100</f>
        <v>15</v>
      </c>
      <c r="H504">
        <v>0.15</v>
      </c>
      <c r="I504">
        <v>2.5310999999999999</v>
      </c>
      <c r="J504" t="s">
        <v>6201</v>
      </c>
      <c r="K504">
        <v>-2.2818999999999998</v>
      </c>
      <c r="L504">
        <f>VLOOKUP(D504,Sheet1!$AC$2:$AO$8,13,FALSE)</f>
        <v>2</v>
      </c>
      <c r="M504" t="s">
        <v>6203</v>
      </c>
      <c r="N504">
        <f>VLOOKUP(E504,Sheet1!$AC$2:$AO$8,13,FALSE)</f>
        <v>1</v>
      </c>
      <c r="O504" t="s">
        <v>6204</v>
      </c>
      <c r="P504" t="str">
        <f>M504&amp;N504&amp;O504&amp;A504&amp;"';"</f>
        <v>update kmn_layouts set optimization_goal_id = 1 where layoutid='6fb1fb4efbd9b42cc5783a8c34d37672';</v>
      </c>
      <c r="Q504" t="s">
        <v>6205</v>
      </c>
      <c r="R504" s="52" t="s">
        <v>6206</v>
      </c>
      <c r="S504" s="52" t="s">
        <v>6207</v>
      </c>
      <c r="T504" s="29" t="str">
        <f>Q504&amp;A504&amp;R504&amp;N504&amp;","&amp;L504&amp;S504</f>
        <v>insert into kmn_history(entity_type, change_id, entity_id, field, new_value, old_value, updated_by,timestamp) values ('placement', replace(uuid(),'-',''), '6fb1fb4efbd9b42cc5783a8c34d37672', 'optimization_goal_id',1,2,'shahar@komoona.com', unix_timestamp());</v>
      </c>
      <c r="U504" t="s">
        <v>6211</v>
      </c>
      <c r="V504" t="s">
        <v>6209</v>
      </c>
      <c r="W504" t="str">
        <f t="shared" si="7"/>
        <v>('6fb1fb4efbd9b42cc5783a8c34d37672',15,'komoona',date(current_timestamp), unix_timestamp(current_timestamp), current_timestamp, 'shahar@komoona.com'),</v>
      </c>
    </row>
    <row r="505" spans="1:23" ht="43.2" x14ac:dyDescent="0.3">
      <c r="A505" t="s">
        <v>1077</v>
      </c>
      <c r="B505">
        <v>743.59140000000002</v>
      </c>
      <c r="C505">
        <v>0.35000082034300023</v>
      </c>
      <c r="D505" t="s">
        <v>33</v>
      </c>
      <c r="E505" t="s">
        <v>37</v>
      </c>
      <c r="F505">
        <v>0.89711796021309553</v>
      </c>
      <c r="G505">
        <f>VLOOKUP(E505,Sheet1!$AC$2:$AN$8,9,FALSE)*100</f>
        <v>25</v>
      </c>
      <c r="H505">
        <v>0.25</v>
      </c>
      <c r="I505">
        <v>185.89785000000001</v>
      </c>
      <c r="J505" t="s">
        <v>6201</v>
      </c>
      <c r="K505">
        <v>-74.35975000000002</v>
      </c>
      <c r="L505">
        <f>VLOOKUP(D505,Sheet1!$AC$2:$AO$8,13,FALSE)</f>
        <v>3</v>
      </c>
      <c r="M505" t="s">
        <v>6203</v>
      </c>
      <c r="N505">
        <f>VLOOKUP(E505,Sheet1!$AC$2:$AO$8,13,FALSE)</f>
        <v>2</v>
      </c>
      <c r="O505" t="s">
        <v>6204</v>
      </c>
      <c r="P505" t="str">
        <f>M505&amp;N505&amp;O505&amp;A505&amp;"';"</f>
        <v>update kmn_layouts set optimization_goal_id = 2 where layoutid='6fbf11a91f934cce037d425cafc13706';</v>
      </c>
      <c r="Q505" t="s">
        <v>6205</v>
      </c>
      <c r="R505" s="52" t="s">
        <v>6206</v>
      </c>
      <c r="S505" s="52" t="s">
        <v>6207</v>
      </c>
      <c r="T505" s="29" t="str">
        <f>Q505&amp;A505&amp;R505&amp;N505&amp;","&amp;L505&amp;S505</f>
        <v>insert into kmn_history(entity_type, change_id, entity_id, field, new_value, old_value, updated_by,timestamp) values ('placement', replace(uuid(),'-',''), '6fbf11a91f934cce037d425cafc13706', 'optimization_goal_id',2,3,'shahar@komoona.com', unix_timestamp());</v>
      </c>
      <c r="U505" t="s">
        <v>6211</v>
      </c>
      <c r="V505" t="s">
        <v>6209</v>
      </c>
      <c r="W505" t="str">
        <f t="shared" si="7"/>
        <v>('6fbf11a91f934cce037d425cafc13706',25,'komoona',date(current_timestamp), unix_timestamp(current_timestamp), current_timestamp, 'shahar@komoona.com'),</v>
      </c>
    </row>
    <row r="506" spans="1:23" ht="43.2" x14ac:dyDescent="0.3">
      <c r="A506" t="s">
        <v>2559</v>
      </c>
      <c r="B506">
        <v>50.528000000000006</v>
      </c>
      <c r="C506">
        <v>0.18575839138695377</v>
      </c>
      <c r="D506" t="s">
        <v>34</v>
      </c>
      <c r="E506" t="s">
        <v>42</v>
      </c>
      <c r="F506">
        <v>0.18702501583280565</v>
      </c>
      <c r="G506">
        <f>VLOOKUP(E506,Sheet1!$AC$2:$AN$8,9,FALSE)*100</f>
        <v>5</v>
      </c>
      <c r="H506">
        <v>0.05</v>
      </c>
      <c r="I506">
        <v>2.5264000000000006</v>
      </c>
      <c r="J506" t="s">
        <v>6201</v>
      </c>
      <c r="K506">
        <v>-6.8596000000000004</v>
      </c>
      <c r="L506">
        <f>VLOOKUP(D506,Sheet1!$AC$2:$AO$8,13,FALSE)</f>
        <v>1</v>
      </c>
      <c r="M506" t="s">
        <v>6203</v>
      </c>
      <c r="N506">
        <f>VLOOKUP(E506,Sheet1!$AC$2:$AO$8,13,FALSE)</f>
        <v>4</v>
      </c>
      <c r="O506" t="s">
        <v>6204</v>
      </c>
      <c r="P506" t="str">
        <f>M506&amp;N506&amp;O506&amp;A506&amp;"';"</f>
        <v>update kmn_layouts set optimization_goal_id = 4 where layoutid='6fe6403fec34435fe9d1f9cdf024138b';</v>
      </c>
      <c r="Q506" t="s">
        <v>6205</v>
      </c>
      <c r="R506" s="52" t="s">
        <v>6206</v>
      </c>
      <c r="S506" s="52" t="s">
        <v>6207</v>
      </c>
      <c r="T506" s="29" t="str">
        <f>Q506&amp;A506&amp;R506&amp;N506&amp;","&amp;L506&amp;S506</f>
        <v>insert into kmn_history(entity_type, change_id, entity_id, field, new_value, old_value, updated_by,timestamp) values ('placement', replace(uuid(),'-',''), '6fe6403fec34435fe9d1f9cdf024138b', 'optimization_goal_id',4,1,'shahar@komoona.com', unix_timestamp());</v>
      </c>
      <c r="U506" t="s">
        <v>6211</v>
      </c>
      <c r="V506" t="s">
        <v>6209</v>
      </c>
      <c r="W506" t="str">
        <f t="shared" si="7"/>
        <v>('6fe6403fec34435fe9d1f9cdf024138b',5,'komoona',date(current_timestamp), unix_timestamp(current_timestamp), current_timestamp, 'shahar@komoona.com'),</v>
      </c>
    </row>
    <row r="507" spans="1:23" ht="43.2" x14ac:dyDescent="0.3">
      <c r="A507" t="s">
        <v>1861</v>
      </c>
      <c r="B507">
        <v>62.808</v>
      </c>
      <c r="C507">
        <v>0.30181505540695458</v>
      </c>
      <c r="D507" t="s">
        <v>33</v>
      </c>
      <c r="E507" t="s">
        <v>34</v>
      </c>
      <c r="F507">
        <v>0.3183089733791874</v>
      </c>
      <c r="G507">
        <f>VLOOKUP(E507,Sheet1!$AC$2:$AN$8,9,FALSE)*100</f>
        <v>15</v>
      </c>
      <c r="H507">
        <v>0.15</v>
      </c>
      <c r="I507">
        <v>9.4211999999999989</v>
      </c>
      <c r="J507" t="s">
        <v>6201</v>
      </c>
      <c r="K507">
        <v>-9.5352000000000032</v>
      </c>
      <c r="L507">
        <f>VLOOKUP(D507,Sheet1!$AC$2:$AO$8,13,FALSE)</f>
        <v>3</v>
      </c>
      <c r="M507" t="s">
        <v>6203</v>
      </c>
      <c r="N507">
        <f>VLOOKUP(E507,Sheet1!$AC$2:$AO$8,13,FALSE)</f>
        <v>1</v>
      </c>
      <c r="O507" t="s">
        <v>6204</v>
      </c>
      <c r="P507" t="str">
        <f>M507&amp;N507&amp;O507&amp;A507&amp;"';"</f>
        <v>update kmn_layouts set optimization_goal_id = 1 where layoutid='7071fe1089b97cf9446ce5c2d040aa33';</v>
      </c>
      <c r="Q507" t="s">
        <v>6205</v>
      </c>
      <c r="R507" s="52" t="s">
        <v>6206</v>
      </c>
      <c r="S507" s="52" t="s">
        <v>6207</v>
      </c>
      <c r="T507" s="29" t="str">
        <f>Q507&amp;A507&amp;R507&amp;N507&amp;","&amp;L507&amp;S507</f>
        <v>insert into kmn_history(entity_type, change_id, entity_id, field, new_value, old_value, updated_by,timestamp) values ('placement', replace(uuid(),'-',''), '7071fe1089b97cf9446ce5c2d040aa33', 'optimization_goal_id',1,3,'shahar@komoona.com', unix_timestamp());</v>
      </c>
      <c r="U507" t="s">
        <v>6211</v>
      </c>
      <c r="V507" t="s">
        <v>6209</v>
      </c>
      <c r="W507" t="str">
        <f t="shared" si="7"/>
        <v>('7071fe1089b97cf9446ce5c2d040aa33',15,'komoona',date(current_timestamp), unix_timestamp(current_timestamp), current_timestamp, 'shahar@komoona.com'),</v>
      </c>
    </row>
    <row r="508" spans="1:23" ht="43.2" x14ac:dyDescent="0.3">
      <c r="A508" t="s">
        <v>2382</v>
      </c>
      <c r="B508">
        <v>4.6000000000000005</v>
      </c>
      <c r="C508">
        <v>0.25</v>
      </c>
      <c r="D508" t="s">
        <v>37</v>
      </c>
      <c r="E508" t="s">
        <v>34</v>
      </c>
      <c r="F508">
        <v>0.6564130434782609</v>
      </c>
      <c r="G508">
        <f>VLOOKUP(E508,Sheet1!$AC$2:$AN$8,9,FALSE)*100</f>
        <v>15</v>
      </c>
      <c r="H508">
        <v>0.15</v>
      </c>
      <c r="I508">
        <v>0.69000000000000006</v>
      </c>
      <c r="J508" t="s">
        <v>6201</v>
      </c>
      <c r="K508">
        <v>-0.46000000000000008</v>
      </c>
      <c r="L508">
        <f>VLOOKUP(D508,Sheet1!$AC$2:$AO$8,13,FALSE)</f>
        <v>2</v>
      </c>
      <c r="M508" t="s">
        <v>6203</v>
      </c>
      <c r="N508">
        <f>VLOOKUP(E508,Sheet1!$AC$2:$AO$8,13,FALSE)</f>
        <v>1</v>
      </c>
      <c r="O508" t="s">
        <v>6204</v>
      </c>
      <c r="P508" t="str">
        <f>M508&amp;N508&amp;O508&amp;A508&amp;"';"</f>
        <v>update kmn_layouts set optimization_goal_id = 1 where layoutid='70b6f48cf8fd82305572f305d2f410a8';</v>
      </c>
      <c r="Q508" t="s">
        <v>6205</v>
      </c>
      <c r="R508" s="52" t="s">
        <v>6206</v>
      </c>
      <c r="S508" s="52" t="s">
        <v>6207</v>
      </c>
      <c r="T508" s="29" t="str">
        <f>Q508&amp;A508&amp;R508&amp;N508&amp;","&amp;L508&amp;S508</f>
        <v>insert into kmn_history(entity_type, change_id, entity_id, field, new_value, old_value, updated_by,timestamp) values ('placement', replace(uuid(),'-',''), '70b6f48cf8fd82305572f305d2f410a8', 'optimization_goal_id',1,2,'shahar@komoona.com', unix_timestamp());</v>
      </c>
      <c r="U508" t="s">
        <v>6211</v>
      </c>
      <c r="V508" t="s">
        <v>6209</v>
      </c>
      <c r="W508" t="str">
        <f t="shared" si="7"/>
        <v>('70b6f48cf8fd82305572f305d2f410a8',15,'komoona',date(current_timestamp), unix_timestamp(current_timestamp), current_timestamp, 'shahar@komoona.com'),</v>
      </c>
    </row>
    <row r="509" spans="1:23" ht="43.2" x14ac:dyDescent="0.3">
      <c r="A509" t="s">
        <v>1471</v>
      </c>
      <c r="B509">
        <v>107.06059999999999</v>
      </c>
      <c r="C509">
        <v>0.1777068314580714</v>
      </c>
      <c r="D509" t="s">
        <v>33</v>
      </c>
      <c r="E509" t="s">
        <v>42</v>
      </c>
      <c r="F509">
        <v>0.17770683145807131</v>
      </c>
      <c r="G509">
        <f>VLOOKUP(E509,Sheet1!$AC$2:$AN$8,9,FALSE)*100</f>
        <v>5</v>
      </c>
      <c r="H509">
        <v>0.05</v>
      </c>
      <c r="I509">
        <v>5.3530300000000004</v>
      </c>
      <c r="J509" t="s">
        <v>6201</v>
      </c>
      <c r="K509">
        <v>-13.672369999999997</v>
      </c>
      <c r="L509">
        <f>VLOOKUP(D509,Sheet1!$AC$2:$AO$8,13,FALSE)</f>
        <v>3</v>
      </c>
      <c r="M509" t="s">
        <v>6203</v>
      </c>
      <c r="N509">
        <f>VLOOKUP(E509,Sheet1!$AC$2:$AO$8,13,FALSE)</f>
        <v>4</v>
      </c>
      <c r="O509" t="s">
        <v>6204</v>
      </c>
      <c r="P509" t="str">
        <f>M509&amp;N509&amp;O509&amp;A509&amp;"';"</f>
        <v>update kmn_layouts set optimization_goal_id = 4 where layoutid='70ef40aa12501e74c539bd17ae7178a3';</v>
      </c>
      <c r="Q509" t="s">
        <v>6205</v>
      </c>
      <c r="R509" s="52" t="s">
        <v>6206</v>
      </c>
      <c r="S509" s="52" t="s">
        <v>6207</v>
      </c>
      <c r="T509" s="29" t="str">
        <f>Q509&amp;A509&amp;R509&amp;N509&amp;","&amp;L509&amp;S509</f>
        <v>insert into kmn_history(entity_type, change_id, entity_id, field, new_value, old_value, updated_by,timestamp) values ('placement', replace(uuid(),'-',''), '70ef40aa12501e74c539bd17ae7178a3', 'optimization_goal_id',4,3,'shahar@komoona.com', unix_timestamp());</v>
      </c>
      <c r="U509" t="s">
        <v>6211</v>
      </c>
      <c r="V509" t="s">
        <v>6209</v>
      </c>
      <c r="W509" t="str">
        <f t="shared" si="7"/>
        <v>('70ef40aa12501e74c539bd17ae7178a3',5,'komoona',date(current_timestamp), unix_timestamp(current_timestamp), current_timestamp, 'shahar@komoona.com'),</v>
      </c>
    </row>
    <row r="510" spans="1:23" ht="43.2" x14ac:dyDescent="0.3">
      <c r="A510" t="s">
        <v>1328</v>
      </c>
      <c r="B510">
        <v>118.2299</v>
      </c>
      <c r="C510">
        <v>0.24997060811182284</v>
      </c>
      <c r="D510" t="s">
        <v>37</v>
      </c>
      <c r="E510" t="s">
        <v>34</v>
      </c>
      <c r="F510">
        <v>0.52680244168353352</v>
      </c>
      <c r="G510">
        <f>VLOOKUP(E510,Sheet1!$AC$2:$AN$8,9,FALSE)*100</f>
        <v>15</v>
      </c>
      <c r="H510">
        <v>0.15</v>
      </c>
      <c r="I510">
        <v>17.734484999999999</v>
      </c>
      <c r="J510" t="s">
        <v>6201</v>
      </c>
      <c r="K510">
        <v>-11.819515000000003</v>
      </c>
      <c r="L510">
        <f>VLOOKUP(D510,Sheet1!$AC$2:$AO$8,13,FALSE)</f>
        <v>2</v>
      </c>
      <c r="M510" t="s">
        <v>6203</v>
      </c>
      <c r="N510">
        <f>VLOOKUP(E510,Sheet1!$AC$2:$AO$8,13,FALSE)</f>
        <v>1</v>
      </c>
      <c r="O510" t="s">
        <v>6204</v>
      </c>
      <c r="P510" t="str">
        <f>M510&amp;N510&amp;O510&amp;A510&amp;"';"</f>
        <v>update kmn_layouts set optimization_goal_id = 1 where layoutid='7104b50e7cc5d99b322a32c7991505e0';</v>
      </c>
      <c r="Q510" t="s">
        <v>6205</v>
      </c>
      <c r="R510" s="52" t="s">
        <v>6206</v>
      </c>
      <c r="S510" s="52" t="s">
        <v>6207</v>
      </c>
      <c r="T510" s="29" t="str">
        <f>Q510&amp;A510&amp;R510&amp;N510&amp;","&amp;L510&amp;S510</f>
        <v>insert into kmn_history(entity_type, change_id, entity_id, field, new_value, old_value, updated_by,timestamp) values ('placement', replace(uuid(),'-',''), '7104b50e7cc5d99b322a32c7991505e0', 'optimization_goal_id',1,2,'shahar@komoona.com', unix_timestamp());</v>
      </c>
      <c r="U510" t="s">
        <v>6211</v>
      </c>
      <c r="V510" t="s">
        <v>6209</v>
      </c>
      <c r="W510" t="str">
        <f t="shared" si="7"/>
        <v>('7104b50e7cc5d99b322a32c7991505e0',15,'komoona',date(current_timestamp), unix_timestamp(current_timestamp), current_timestamp, 'shahar@komoona.com'),</v>
      </c>
    </row>
    <row r="511" spans="1:23" ht="43.2" x14ac:dyDescent="0.3">
      <c r="A511" t="s">
        <v>2751</v>
      </c>
      <c r="B511">
        <v>0.186</v>
      </c>
      <c r="C511">
        <v>0.24677419354838712</v>
      </c>
      <c r="D511" t="s">
        <v>37</v>
      </c>
      <c r="E511" t="s">
        <v>34</v>
      </c>
      <c r="F511">
        <v>0.11236559139784948</v>
      </c>
      <c r="G511">
        <f>VLOOKUP(E511,Sheet1!$AC$2:$AN$8,9,FALSE)*100</f>
        <v>15</v>
      </c>
      <c r="H511">
        <v>0.11236559139784948</v>
      </c>
      <c r="I511">
        <v>2.0900000000000002E-2</v>
      </c>
      <c r="J511" t="s">
        <v>6201</v>
      </c>
      <c r="K511">
        <v>-2.5000000000000001E-2</v>
      </c>
      <c r="L511">
        <f>VLOOKUP(D511,Sheet1!$AC$2:$AO$8,13,FALSE)</f>
        <v>2</v>
      </c>
      <c r="M511" t="s">
        <v>6203</v>
      </c>
      <c r="N511">
        <f>VLOOKUP(E511,Sheet1!$AC$2:$AO$8,13,FALSE)</f>
        <v>1</v>
      </c>
      <c r="O511" t="s">
        <v>6204</v>
      </c>
      <c r="P511" t="str">
        <f>M511&amp;N511&amp;O511&amp;A511&amp;"';"</f>
        <v>update kmn_layouts set optimization_goal_id = 1 where layoutid='7117ff19306bdf7d8a3b0b456064e5db';</v>
      </c>
      <c r="Q511" t="s">
        <v>6205</v>
      </c>
      <c r="R511" s="52" t="s">
        <v>6206</v>
      </c>
      <c r="S511" s="52" t="s">
        <v>6207</v>
      </c>
      <c r="T511" s="29" t="str">
        <f>Q511&amp;A511&amp;R511&amp;N511&amp;","&amp;L511&amp;S511</f>
        <v>insert into kmn_history(entity_type, change_id, entity_id, field, new_value, old_value, updated_by,timestamp) values ('placement', replace(uuid(),'-',''), '7117ff19306bdf7d8a3b0b456064e5db', 'optimization_goal_id',1,2,'shahar@komoona.com', unix_timestamp());</v>
      </c>
      <c r="U511" t="s">
        <v>6211</v>
      </c>
      <c r="V511" t="s">
        <v>6209</v>
      </c>
      <c r="W511" t="str">
        <f t="shared" si="7"/>
        <v>('7117ff19306bdf7d8a3b0b456064e5db',15,'komoona',date(current_timestamp), unix_timestamp(current_timestamp), current_timestamp, 'shahar@komoona.com'),</v>
      </c>
    </row>
    <row r="512" spans="1:23" ht="43.2" x14ac:dyDescent="0.3">
      <c r="A512" t="s">
        <v>1862</v>
      </c>
      <c r="B512">
        <v>2.0530000000000004</v>
      </c>
      <c r="C512">
        <v>0.29493424257184603</v>
      </c>
      <c r="D512" t="s">
        <v>37</v>
      </c>
      <c r="E512" t="s">
        <v>34</v>
      </c>
      <c r="F512">
        <v>0.30170482221139816</v>
      </c>
      <c r="G512">
        <f>VLOOKUP(E512,Sheet1!$AC$2:$AN$8,9,FALSE)*100</f>
        <v>15</v>
      </c>
      <c r="H512">
        <v>0.15</v>
      </c>
      <c r="I512">
        <v>0.30795000000000006</v>
      </c>
      <c r="J512" t="s">
        <v>6201</v>
      </c>
      <c r="K512">
        <v>-0.29754999999999998</v>
      </c>
      <c r="L512">
        <f>VLOOKUP(D512,Sheet1!$AC$2:$AO$8,13,FALSE)</f>
        <v>2</v>
      </c>
      <c r="M512" t="s">
        <v>6203</v>
      </c>
      <c r="N512">
        <f>VLOOKUP(E512,Sheet1!$AC$2:$AO$8,13,FALSE)</f>
        <v>1</v>
      </c>
      <c r="O512" t="s">
        <v>6204</v>
      </c>
      <c r="P512" t="str">
        <f>M512&amp;N512&amp;O512&amp;A512&amp;"';"</f>
        <v>update kmn_layouts set optimization_goal_id = 1 where layoutid='7130f168fb2dbd0089312fabd6cda44d';</v>
      </c>
      <c r="Q512" t="s">
        <v>6205</v>
      </c>
      <c r="R512" s="52" t="s">
        <v>6206</v>
      </c>
      <c r="S512" s="52" t="s">
        <v>6207</v>
      </c>
      <c r="T512" s="29" t="str">
        <f>Q512&amp;A512&amp;R512&amp;N512&amp;","&amp;L512&amp;S512</f>
        <v>insert into kmn_history(entity_type, change_id, entity_id, field, new_value, old_value, updated_by,timestamp) values ('placement', replace(uuid(),'-',''), '7130f168fb2dbd0089312fabd6cda44d', 'optimization_goal_id',1,2,'shahar@komoona.com', unix_timestamp());</v>
      </c>
      <c r="U512" t="s">
        <v>6211</v>
      </c>
      <c r="V512" t="s">
        <v>6209</v>
      </c>
      <c r="W512" t="str">
        <f t="shared" si="7"/>
        <v>('7130f168fb2dbd0089312fabd6cda44d',15,'komoona',date(current_timestamp), unix_timestamp(current_timestamp), current_timestamp, 'shahar@komoona.com'),</v>
      </c>
    </row>
    <row r="513" spans="1:23" ht="43.2" x14ac:dyDescent="0.3">
      <c r="A513" t="s">
        <v>629</v>
      </c>
      <c r="B513">
        <v>122.90870000000001</v>
      </c>
      <c r="C513">
        <v>0.24999125367040737</v>
      </c>
      <c r="D513" t="s">
        <v>37</v>
      </c>
      <c r="E513" t="s">
        <v>34</v>
      </c>
      <c r="F513">
        <v>0.34516026937067928</v>
      </c>
      <c r="G513">
        <f>VLOOKUP(E513,Sheet1!$AC$2:$AN$8,9,FALSE)*100</f>
        <v>15</v>
      </c>
      <c r="H513">
        <v>0.15</v>
      </c>
      <c r="I513">
        <v>18.436305000000001</v>
      </c>
      <c r="J513" t="s">
        <v>6201</v>
      </c>
      <c r="K513">
        <v>-12.289794999999998</v>
      </c>
      <c r="L513">
        <f>VLOOKUP(D513,Sheet1!$AC$2:$AO$8,13,FALSE)</f>
        <v>2</v>
      </c>
      <c r="M513" t="s">
        <v>6203</v>
      </c>
      <c r="N513">
        <f>VLOOKUP(E513,Sheet1!$AC$2:$AO$8,13,FALSE)</f>
        <v>1</v>
      </c>
      <c r="O513" t="s">
        <v>6204</v>
      </c>
      <c r="P513" t="str">
        <f>M513&amp;N513&amp;O513&amp;A513&amp;"';"</f>
        <v>update kmn_layouts set optimization_goal_id = 1 where layoutid='7146f91562be01cb57eba64c8e2cda25';</v>
      </c>
      <c r="Q513" t="s">
        <v>6205</v>
      </c>
      <c r="R513" s="52" t="s">
        <v>6206</v>
      </c>
      <c r="S513" s="52" t="s">
        <v>6207</v>
      </c>
      <c r="T513" s="29" t="str">
        <f>Q513&amp;A513&amp;R513&amp;N513&amp;","&amp;L513&amp;S513</f>
        <v>insert into kmn_history(entity_type, change_id, entity_id, field, new_value, old_value, updated_by,timestamp) values ('placement', replace(uuid(),'-',''), '7146f91562be01cb57eba64c8e2cda25', 'optimization_goal_id',1,2,'shahar@komoona.com', unix_timestamp());</v>
      </c>
      <c r="U513" t="s">
        <v>6211</v>
      </c>
      <c r="V513" t="s">
        <v>6209</v>
      </c>
      <c r="W513" t="str">
        <f t="shared" si="7"/>
        <v>('7146f91562be01cb57eba64c8e2cda25',15,'komoona',date(current_timestamp), unix_timestamp(current_timestamp), current_timestamp, 'shahar@komoona.com'),</v>
      </c>
    </row>
    <row r="514" spans="1:23" ht="43.2" x14ac:dyDescent="0.3">
      <c r="A514" t="s">
        <v>1863</v>
      </c>
      <c r="B514">
        <v>0.65689999999999993</v>
      </c>
      <c r="C514">
        <v>0.33003501293956466</v>
      </c>
      <c r="D514" t="s">
        <v>37</v>
      </c>
      <c r="E514" t="s">
        <v>34</v>
      </c>
      <c r="F514">
        <v>7.2689907139595E-2</v>
      </c>
      <c r="G514">
        <f>VLOOKUP(E514,Sheet1!$AC$2:$AN$8,9,FALSE)*100</f>
        <v>15</v>
      </c>
      <c r="H514">
        <v>7.2689907139595E-2</v>
      </c>
      <c r="I514">
        <v>4.7749999999999952E-2</v>
      </c>
      <c r="J514" t="s">
        <v>6201</v>
      </c>
      <c r="K514">
        <v>-0.16905000000000006</v>
      </c>
      <c r="L514">
        <f>VLOOKUP(D514,Sheet1!$AC$2:$AO$8,13,FALSE)</f>
        <v>2</v>
      </c>
      <c r="M514" t="s">
        <v>6203</v>
      </c>
      <c r="N514">
        <f>VLOOKUP(E514,Sheet1!$AC$2:$AO$8,13,FALSE)</f>
        <v>1</v>
      </c>
      <c r="O514" t="s">
        <v>6204</v>
      </c>
      <c r="P514" t="str">
        <f>M514&amp;N514&amp;O514&amp;A514&amp;"';"</f>
        <v>update kmn_layouts set optimization_goal_id = 1 where layoutid='71cc559c3edfe2bcb3353791ebf983c7';</v>
      </c>
      <c r="Q514" t="s">
        <v>6205</v>
      </c>
      <c r="R514" s="52" t="s">
        <v>6206</v>
      </c>
      <c r="S514" s="52" t="s">
        <v>6207</v>
      </c>
      <c r="T514" s="29" t="str">
        <f>Q514&amp;A514&amp;R514&amp;N514&amp;","&amp;L514&amp;S514</f>
        <v>insert into kmn_history(entity_type, change_id, entity_id, field, new_value, old_value, updated_by,timestamp) values ('placement', replace(uuid(),'-',''), '71cc559c3edfe2bcb3353791ebf983c7', 'optimization_goal_id',1,2,'shahar@komoona.com', unix_timestamp());</v>
      </c>
      <c r="U514" t="s">
        <v>6211</v>
      </c>
      <c r="V514" t="s">
        <v>6209</v>
      </c>
      <c r="W514" t="str">
        <f t="shared" si="7"/>
        <v>('71cc559c3edfe2bcb3353791ebf983c7',15,'komoona',date(current_timestamp), unix_timestamp(current_timestamp), current_timestamp, 'shahar@komoona.com'),</v>
      </c>
    </row>
    <row r="515" spans="1:23" ht="43.2" x14ac:dyDescent="0.3">
      <c r="A515" t="s">
        <v>1864</v>
      </c>
      <c r="B515">
        <v>9.3133999999999997</v>
      </c>
      <c r="C515">
        <v>0.26671247879399579</v>
      </c>
      <c r="D515" t="s">
        <v>33</v>
      </c>
      <c r="E515" t="s">
        <v>34</v>
      </c>
      <c r="F515">
        <v>0.27298301372216371</v>
      </c>
      <c r="G515">
        <f>VLOOKUP(E515,Sheet1!$AC$2:$AN$8,9,FALSE)*100</f>
        <v>15</v>
      </c>
      <c r="H515">
        <v>0.15</v>
      </c>
      <c r="I515">
        <v>1.3970099999999999</v>
      </c>
      <c r="J515" t="s">
        <v>6201</v>
      </c>
      <c r="K515">
        <v>-1.0869900000000006</v>
      </c>
      <c r="L515">
        <f>VLOOKUP(D515,Sheet1!$AC$2:$AO$8,13,FALSE)</f>
        <v>3</v>
      </c>
      <c r="M515" t="s">
        <v>6203</v>
      </c>
      <c r="N515">
        <f>VLOOKUP(E515,Sheet1!$AC$2:$AO$8,13,FALSE)</f>
        <v>1</v>
      </c>
      <c r="O515" t="s">
        <v>6204</v>
      </c>
      <c r="P515" t="str">
        <f>M515&amp;N515&amp;O515&amp;A515&amp;"';"</f>
        <v>update kmn_layouts set optimization_goal_id = 1 where layoutid='72bdeed9bdf5a09bcaa91eebada74dc0';</v>
      </c>
      <c r="Q515" t="s">
        <v>6205</v>
      </c>
      <c r="R515" s="52" t="s">
        <v>6206</v>
      </c>
      <c r="S515" s="52" t="s">
        <v>6207</v>
      </c>
      <c r="T515" s="29" t="str">
        <f>Q515&amp;A515&amp;R515&amp;N515&amp;","&amp;L515&amp;S515</f>
        <v>insert into kmn_history(entity_type, change_id, entity_id, field, new_value, old_value, updated_by,timestamp) values ('placement', replace(uuid(),'-',''), '72bdeed9bdf5a09bcaa91eebada74dc0', 'optimization_goal_id',1,3,'shahar@komoona.com', unix_timestamp());</v>
      </c>
      <c r="U515" t="s">
        <v>6211</v>
      </c>
      <c r="V515" t="s">
        <v>6209</v>
      </c>
      <c r="W515" t="str">
        <f t="shared" ref="W515:W578" si="8">U515&amp;A515&amp;"',"&amp;G515&amp;V515</f>
        <v>('72bdeed9bdf5a09bcaa91eebada74dc0',15,'komoona',date(current_timestamp), unix_timestamp(current_timestamp), current_timestamp, 'shahar@komoona.com'),</v>
      </c>
    </row>
    <row r="516" spans="1:23" ht="43.2" x14ac:dyDescent="0.3">
      <c r="A516" t="s">
        <v>2866</v>
      </c>
      <c r="B516">
        <v>11.547700000000001</v>
      </c>
      <c r="C516">
        <v>0.24998917533361617</v>
      </c>
      <c r="D516" t="s">
        <v>37</v>
      </c>
      <c r="E516" t="s">
        <v>34</v>
      </c>
      <c r="F516">
        <v>0.44296266789057565</v>
      </c>
      <c r="G516">
        <f>VLOOKUP(E516,Sheet1!$AC$2:$AN$8,9,FALSE)*100</f>
        <v>15</v>
      </c>
      <c r="H516">
        <v>0.15</v>
      </c>
      <c r="I516">
        <v>1.7321550000000001</v>
      </c>
      <c r="J516" t="s">
        <v>6201</v>
      </c>
      <c r="K516">
        <v>-1.1546449999999995</v>
      </c>
      <c r="L516">
        <f>VLOOKUP(D516,Sheet1!$AC$2:$AO$8,13,FALSE)</f>
        <v>2</v>
      </c>
      <c r="M516" t="s">
        <v>6203</v>
      </c>
      <c r="N516">
        <f>VLOOKUP(E516,Sheet1!$AC$2:$AO$8,13,FALSE)</f>
        <v>1</v>
      </c>
      <c r="O516" t="s">
        <v>6204</v>
      </c>
      <c r="P516" t="str">
        <f>M516&amp;N516&amp;O516&amp;A516&amp;"';"</f>
        <v>update kmn_layouts set optimization_goal_id = 1 where layoutid='72d52b22a10af90ad1443b9ae66b81f5';</v>
      </c>
      <c r="Q516" t="s">
        <v>6205</v>
      </c>
      <c r="R516" s="52" t="s">
        <v>6206</v>
      </c>
      <c r="S516" s="52" t="s">
        <v>6207</v>
      </c>
      <c r="T516" s="29" t="str">
        <f>Q516&amp;A516&amp;R516&amp;N516&amp;","&amp;L516&amp;S516</f>
        <v>insert into kmn_history(entity_type, change_id, entity_id, field, new_value, old_value, updated_by,timestamp) values ('placement', replace(uuid(),'-',''), '72d52b22a10af90ad1443b9ae66b81f5', 'optimization_goal_id',1,2,'shahar@komoona.com', unix_timestamp());</v>
      </c>
      <c r="U516" t="s">
        <v>6211</v>
      </c>
      <c r="V516" t="s">
        <v>6209</v>
      </c>
      <c r="W516" t="str">
        <f t="shared" si="8"/>
        <v>('72d52b22a10af90ad1443b9ae66b81f5',15,'komoona',date(current_timestamp), unix_timestamp(current_timestamp), current_timestamp, 'shahar@komoona.com'),</v>
      </c>
    </row>
    <row r="517" spans="1:23" ht="43.2" x14ac:dyDescent="0.3">
      <c r="A517" t="s">
        <v>1865</v>
      </c>
      <c r="B517">
        <v>17.965299999999999</v>
      </c>
      <c r="C517">
        <v>0.30227160136485337</v>
      </c>
      <c r="D517" t="s">
        <v>37</v>
      </c>
      <c r="E517" t="s">
        <v>34</v>
      </c>
      <c r="F517">
        <v>0.3118957100632887</v>
      </c>
      <c r="G517">
        <f>VLOOKUP(E517,Sheet1!$AC$2:$AN$8,9,FALSE)*100</f>
        <v>15</v>
      </c>
      <c r="H517">
        <v>0.15</v>
      </c>
      <c r="I517">
        <v>2.6947949999999996</v>
      </c>
      <c r="J517" t="s">
        <v>6201</v>
      </c>
      <c r="K517">
        <v>-2.7356050000000001</v>
      </c>
      <c r="L517">
        <f>VLOOKUP(D517,Sheet1!$AC$2:$AO$8,13,FALSE)</f>
        <v>2</v>
      </c>
      <c r="M517" t="s">
        <v>6203</v>
      </c>
      <c r="N517">
        <f>VLOOKUP(E517,Sheet1!$AC$2:$AO$8,13,FALSE)</f>
        <v>1</v>
      </c>
      <c r="O517" t="s">
        <v>6204</v>
      </c>
      <c r="P517" t="str">
        <f>M517&amp;N517&amp;O517&amp;A517&amp;"';"</f>
        <v>update kmn_layouts set optimization_goal_id = 1 where layoutid='72e691097df5e4ff12b67e4769e01f61';</v>
      </c>
      <c r="Q517" t="s">
        <v>6205</v>
      </c>
      <c r="R517" s="52" t="s">
        <v>6206</v>
      </c>
      <c r="S517" s="52" t="s">
        <v>6207</v>
      </c>
      <c r="T517" s="29" t="str">
        <f>Q517&amp;A517&amp;R517&amp;N517&amp;","&amp;L517&amp;S517</f>
        <v>insert into kmn_history(entity_type, change_id, entity_id, field, new_value, old_value, updated_by,timestamp) values ('placement', replace(uuid(),'-',''), '72e691097df5e4ff12b67e4769e01f61', 'optimization_goal_id',1,2,'shahar@komoona.com', unix_timestamp());</v>
      </c>
      <c r="U517" t="s">
        <v>6211</v>
      </c>
      <c r="V517" t="s">
        <v>6209</v>
      </c>
      <c r="W517" t="str">
        <f t="shared" si="8"/>
        <v>('72e691097df5e4ff12b67e4769e01f61',15,'komoona',date(current_timestamp), unix_timestamp(current_timestamp), current_timestamp, 'shahar@komoona.com'),</v>
      </c>
    </row>
    <row r="518" spans="1:23" ht="43.2" x14ac:dyDescent="0.3">
      <c r="A518" t="s">
        <v>1541</v>
      </c>
      <c r="B518">
        <v>114.93</v>
      </c>
      <c r="C518">
        <v>0.34993213260245365</v>
      </c>
      <c r="D518" t="s">
        <v>45</v>
      </c>
      <c r="E518" t="s">
        <v>37</v>
      </c>
      <c r="F518">
        <v>0.55802314452275292</v>
      </c>
      <c r="G518">
        <f>VLOOKUP(E518,Sheet1!$AC$2:$AN$8,9,FALSE)*100</f>
        <v>25</v>
      </c>
      <c r="H518">
        <v>0.25</v>
      </c>
      <c r="I518">
        <v>28.732500000000002</v>
      </c>
      <c r="J518" t="s">
        <v>6201</v>
      </c>
      <c r="K518">
        <v>-11.485199999999999</v>
      </c>
      <c r="L518">
        <f>VLOOKUP(D518,Sheet1!$AC$2:$AO$8,13,FALSE)</f>
        <v>5</v>
      </c>
      <c r="M518" t="s">
        <v>6203</v>
      </c>
      <c r="N518">
        <f>VLOOKUP(E518,Sheet1!$AC$2:$AO$8,13,FALSE)</f>
        <v>2</v>
      </c>
      <c r="O518" t="s">
        <v>6204</v>
      </c>
      <c r="P518" t="str">
        <f>M518&amp;N518&amp;O518&amp;A518&amp;"';"</f>
        <v>update kmn_layouts set optimization_goal_id = 2 where layoutid='73550527e2dbd082497ff413c32104b2';</v>
      </c>
      <c r="Q518" t="s">
        <v>6205</v>
      </c>
      <c r="R518" s="52" t="s">
        <v>6206</v>
      </c>
      <c r="S518" s="52" t="s">
        <v>6207</v>
      </c>
      <c r="T518" s="29" t="str">
        <f>Q518&amp;A518&amp;R518&amp;N518&amp;","&amp;L518&amp;S518</f>
        <v>insert into kmn_history(entity_type, change_id, entity_id, field, new_value, old_value, updated_by,timestamp) values ('placement', replace(uuid(),'-',''), '73550527e2dbd082497ff413c32104b2', 'optimization_goal_id',2,5,'shahar@komoona.com', unix_timestamp());</v>
      </c>
      <c r="U518" t="s">
        <v>6211</v>
      </c>
      <c r="V518" t="s">
        <v>6209</v>
      </c>
      <c r="W518" t="str">
        <f t="shared" si="8"/>
        <v>('73550527e2dbd082497ff413c32104b2',25,'komoona',date(current_timestamp), unix_timestamp(current_timestamp), current_timestamp, 'shahar@komoona.com'),</v>
      </c>
    </row>
    <row r="519" spans="1:23" ht="43.2" x14ac:dyDescent="0.3">
      <c r="A519" t="s">
        <v>2478</v>
      </c>
      <c r="B519">
        <v>106.04</v>
      </c>
      <c r="C519">
        <v>0.16340060354583175</v>
      </c>
      <c r="D519" t="s">
        <v>37</v>
      </c>
      <c r="E519" t="s">
        <v>34</v>
      </c>
      <c r="F519">
        <v>0.16340060354583172</v>
      </c>
      <c r="G519">
        <f>VLOOKUP(E519,Sheet1!$AC$2:$AN$8,9,FALSE)*100</f>
        <v>15</v>
      </c>
      <c r="H519">
        <v>0.15</v>
      </c>
      <c r="I519">
        <v>15.906000000000001</v>
      </c>
      <c r="J519" t="s">
        <v>6201</v>
      </c>
      <c r="K519">
        <v>-1.4209999999999976</v>
      </c>
      <c r="L519">
        <f>VLOOKUP(D519,Sheet1!$AC$2:$AO$8,13,FALSE)</f>
        <v>2</v>
      </c>
      <c r="M519" t="s">
        <v>6203</v>
      </c>
      <c r="N519">
        <f>VLOOKUP(E519,Sheet1!$AC$2:$AO$8,13,FALSE)</f>
        <v>1</v>
      </c>
      <c r="O519" t="s">
        <v>6204</v>
      </c>
      <c r="P519" t="str">
        <f>M519&amp;N519&amp;O519&amp;A519&amp;"';"</f>
        <v>update kmn_layouts set optimization_goal_id = 1 where layoutid='7384fb0e343a4619c8d7d8e9e2c93629';</v>
      </c>
      <c r="Q519" t="s">
        <v>6205</v>
      </c>
      <c r="R519" s="52" t="s">
        <v>6206</v>
      </c>
      <c r="S519" s="52" t="s">
        <v>6207</v>
      </c>
      <c r="T519" s="29" t="str">
        <f>Q519&amp;A519&amp;R519&amp;N519&amp;","&amp;L519&amp;S519</f>
        <v>insert into kmn_history(entity_type, change_id, entity_id, field, new_value, old_value, updated_by,timestamp) values ('placement', replace(uuid(),'-',''), '7384fb0e343a4619c8d7d8e9e2c93629', 'optimization_goal_id',1,2,'shahar@komoona.com', unix_timestamp());</v>
      </c>
      <c r="U519" t="s">
        <v>6211</v>
      </c>
      <c r="V519" t="s">
        <v>6209</v>
      </c>
      <c r="W519" t="str">
        <f t="shared" si="8"/>
        <v>('7384fb0e343a4619c8d7d8e9e2c93629',15,'komoona',date(current_timestamp), unix_timestamp(current_timestamp), current_timestamp, 'shahar@komoona.com'),</v>
      </c>
    </row>
    <row r="520" spans="1:23" ht="43.2" x14ac:dyDescent="0.3">
      <c r="A520" t="s">
        <v>1866</v>
      </c>
      <c r="B520">
        <v>5.4387999999999996</v>
      </c>
      <c r="C520">
        <v>0.1245311465764507</v>
      </c>
      <c r="D520" t="s">
        <v>37</v>
      </c>
      <c r="E520" t="s">
        <v>34</v>
      </c>
      <c r="F520">
        <v>0.1417959844083253</v>
      </c>
      <c r="G520">
        <f>VLOOKUP(E520,Sheet1!$AC$2:$AN$8,9,FALSE)*100</f>
        <v>15</v>
      </c>
      <c r="H520">
        <v>0.1417959844083253</v>
      </c>
      <c r="I520">
        <v>0.77119999999999966</v>
      </c>
      <c r="J520" t="s">
        <v>6201</v>
      </c>
      <c r="K520">
        <v>9.389999999999965E-2</v>
      </c>
      <c r="L520">
        <f>VLOOKUP(D520,Sheet1!$AC$2:$AO$8,13,FALSE)</f>
        <v>2</v>
      </c>
      <c r="M520" t="s">
        <v>6203</v>
      </c>
      <c r="N520">
        <f>VLOOKUP(E520,Sheet1!$AC$2:$AO$8,13,FALSE)</f>
        <v>1</v>
      </c>
      <c r="O520" t="s">
        <v>6204</v>
      </c>
      <c r="P520" t="str">
        <f>M520&amp;N520&amp;O520&amp;A520&amp;"';"</f>
        <v>update kmn_layouts set optimization_goal_id = 1 where layoutid='7395de5fe5e9c7464065bba2b917f407';</v>
      </c>
      <c r="Q520" t="s">
        <v>6205</v>
      </c>
      <c r="R520" s="52" t="s">
        <v>6206</v>
      </c>
      <c r="S520" s="52" t="s">
        <v>6207</v>
      </c>
      <c r="T520" s="29" t="str">
        <f>Q520&amp;A520&amp;R520&amp;N520&amp;","&amp;L520&amp;S520</f>
        <v>insert into kmn_history(entity_type, change_id, entity_id, field, new_value, old_value, updated_by,timestamp) values ('placement', replace(uuid(),'-',''), '7395de5fe5e9c7464065bba2b917f407', 'optimization_goal_id',1,2,'shahar@komoona.com', unix_timestamp());</v>
      </c>
      <c r="U520" t="s">
        <v>6211</v>
      </c>
      <c r="V520" t="s">
        <v>6209</v>
      </c>
      <c r="W520" t="str">
        <f t="shared" si="8"/>
        <v>('7395de5fe5e9c7464065bba2b917f407',15,'komoona',date(current_timestamp), unix_timestamp(current_timestamp), current_timestamp, 'shahar@komoona.com'),</v>
      </c>
    </row>
    <row r="521" spans="1:23" ht="43.2" x14ac:dyDescent="0.3">
      <c r="A521" t="s">
        <v>1691</v>
      </c>
      <c r="B521">
        <v>8.5000999999999998</v>
      </c>
      <c r="C521">
        <v>0.11548099434124304</v>
      </c>
      <c r="D521" t="s">
        <v>33</v>
      </c>
      <c r="E521" t="s">
        <v>37</v>
      </c>
      <c r="F521">
        <v>0.115480994341243</v>
      </c>
      <c r="G521">
        <f>VLOOKUP(E521,Sheet1!$AC$2:$AN$8,9,FALSE)*100</f>
        <v>25</v>
      </c>
      <c r="H521">
        <v>0.115480994341243</v>
      </c>
      <c r="I521">
        <v>0.98159999999999958</v>
      </c>
      <c r="J521" t="s">
        <v>6201</v>
      </c>
      <c r="K521">
        <v>0</v>
      </c>
      <c r="L521">
        <f>VLOOKUP(D521,Sheet1!$AC$2:$AO$8,13,FALSE)</f>
        <v>3</v>
      </c>
      <c r="M521" t="s">
        <v>6203</v>
      </c>
      <c r="N521">
        <f>VLOOKUP(E521,Sheet1!$AC$2:$AO$8,13,FALSE)</f>
        <v>2</v>
      </c>
      <c r="O521" t="s">
        <v>6204</v>
      </c>
      <c r="P521" t="str">
        <f>M521&amp;N521&amp;O521&amp;A521&amp;"';"</f>
        <v>update kmn_layouts set optimization_goal_id = 2 where layoutid='742b4ec11cef4fd48472c31cd244ba6e';</v>
      </c>
      <c r="Q521" t="s">
        <v>6205</v>
      </c>
      <c r="R521" s="52" t="s">
        <v>6206</v>
      </c>
      <c r="S521" s="52" t="s">
        <v>6207</v>
      </c>
      <c r="T521" s="29" t="str">
        <f>Q521&amp;A521&amp;R521&amp;N521&amp;","&amp;L521&amp;S521</f>
        <v>insert into kmn_history(entity_type, change_id, entity_id, field, new_value, old_value, updated_by,timestamp) values ('placement', replace(uuid(),'-',''), '742b4ec11cef4fd48472c31cd244ba6e', 'optimization_goal_id',2,3,'shahar@komoona.com', unix_timestamp());</v>
      </c>
      <c r="U521" t="s">
        <v>6211</v>
      </c>
      <c r="V521" t="s">
        <v>6209</v>
      </c>
      <c r="W521" t="str">
        <f t="shared" si="8"/>
        <v>('742b4ec11cef4fd48472c31cd244ba6e',25,'komoona',date(current_timestamp), unix_timestamp(current_timestamp), current_timestamp, 'shahar@komoona.com'),</v>
      </c>
    </row>
    <row r="522" spans="1:23" ht="43.2" x14ac:dyDescent="0.3">
      <c r="A522" t="s">
        <v>553</v>
      </c>
      <c r="B522">
        <v>33.015999999999998</v>
      </c>
      <c r="C522">
        <v>0.30872001453840564</v>
      </c>
      <c r="D522" t="s">
        <v>37</v>
      </c>
      <c r="E522" t="s">
        <v>42</v>
      </c>
      <c r="F522">
        <v>0.71085837169857036</v>
      </c>
      <c r="G522">
        <f>VLOOKUP(E522,Sheet1!$AC$2:$AN$8,9,FALSE)*100</f>
        <v>5</v>
      </c>
      <c r="H522">
        <v>0.05</v>
      </c>
      <c r="I522">
        <v>1.6508</v>
      </c>
      <c r="J522" t="s">
        <v>6201</v>
      </c>
      <c r="K522">
        <v>-8.5419</v>
      </c>
      <c r="L522">
        <f>VLOOKUP(D522,Sheet1!$AC$2:$AO$8,13,FALSE)</f>
        <v>2</v>
      </c>
      <c r="M522" t="s">
        <v>6203</v>
      </c>
      <c r="N522">
        <f>VLOOKUP(E522,Sheet1!$AC$2:$AO$8,13,FALSE)</f>
        <v>4</v>
      </c>
      <c r="O522" t="s">
        <v>6204</v>
      </c>
      <c r="P522" t="str">
        <f>M522&amp;N522&amp;O522&amp;A522&amp;"';"</f>
        <v>update kmn_layouts set optimization_goal_id = 4 where layoutid='745f6fda09ec4e71fc4df05d00b49cb0';</v>
      </c>
      <c r="Q522" t="s">
        <v>6205</v>
      </c>
      <c r="R522" s="52" t="s">
        <v>6206</v>
      </c>
      <c r="S522" s="52" t="s">
        <v>6207</v>
      </c>
      <c r="T522" s="29" t="str">
        <f>Q522&amp;A522&amp;R522&amp;N522&amp;","&amp;L522&amp;S522</f>
        <v>insert into kmn_history(entity_type, change_id, entity_id, field, new_value, old_value, updated_by,timestamp) values ('placement', replace(uuid(),'-',''), '745f6fda09ec4e71fc4df05d00b49cb0', 'optimization_goal_id',4,2,'shahar@komoona.com', unix_timestamp());</v>
      </c>
      <c r="U522" t="s">
        <v>6211</v>
      </c>
      <c r="V522" t="s">
        <v>6209</v>
      </c>
      <c r="W522" t="str">
        <f t="shared" si="8"/>
        <v>('745f6fda09ec4e71fc4df05d00b49cb0',5,'komoona',date(current_timestamp), unix_timestamp(current_timestamp), current_timestamp, 'shahar@komoona.com'),</v>
      </c>
    </row>
    <row r="523" spans="1:23" ht="43.2" x14ac:dyDescent="0.3">
      <c r="A523" t="s">
        <v>394</v>
      </c>
      <c r="B523">
        <v>28.003</v>
      </c>
      <c r="C523">
        <v>0.24998393029318292</v>
      </c>
      <c r="D523" t="s">
        <v>45</v>
      </c>
      <c r="E523" t="s">
        <v>37</v>
      </c>
      <c r="F523">
        <v>0.26856051137378134</v>
      </c>
      <c r="G523">
        <f>VLOOKUP(E523,Sheet1!$AC$2:$AN$8,9,FALSE)*100</f>
        <v>25</v>
      </c>
      <c r="H523">
        <v>0.25</v>
      </c>
      <c r="I523">
        <v>7.00075</v>
      </c>
      <c r="J523" t="s">
        <v>6201</v>
      </c>
      <c r="K523">
        <v>4.4999999999895124E-4</v>
      </c>
      <c r="L523">
        <f>VLOOKUP(D523,Sheet1!$AC$2:$AO$8,13,FALSE)</f>
        <v>5</v>
      </c>
      <c r="M523" t="s">
        <v>6203</v>
      </c>
      <c r="N523">
        <f>VLOOKUP(E523,Sheet1!$AC$2:$AO$8,13,FALSE)</f>
        <v>2</v>
      </c>
      <c r="O523" t="s">
        <v>6204</v>
      </c>
      <c r="P523" t="str">
        <f>M523&amp;N523&amp;O523&amp;A523&amp;"';"</f>
        <v>update kmn_layouts set optimization_goal_id = 2 where layoutid='7467d2b67dd21a4d1f083d630481631d';</v>
      </c>
      <c r="Q523" t="s">
        <v>6205</v>
      </c>
      <c r="R523" s="52" t="s">
        <v>6206</v>
      </c>
      <c r="S523" s="52" t="s">
        <v>6207</v>
      </c>
      <c r="T523" s="29" t="str">
        <f>Q523&amp;A523&amp;R523&amp;N523&amp;","&amp;L523&amp;S523</f>
        <v>insert into kmn_history(entity_type, change_id, entity_id, field, new_value, old_value, updated_by,timestamp) values ('placement', replace(uuid(),'-',''), '7467d2b67dd21a4d1f083d630481631d', 'optimization_goal_id',2,5,'shahar@komoona.com', unix_timestamp());</v>
      </c>
      <c r="U523" t="s">
        <v>6211</v>
      </c>
      <c r="V523" t="s">
        <v>6209</v>
      </c>
      <c r="W523" t="str">
        <f t="shared" si="8"/>
        <v>('7467d2b67dd21a4d1f083d630481631d',25,'komoona',date(current_timestamp), unix_timestamp(current_timestamp), current_timestamp, 'shahar@komoona.com'),</v>
      </c>
    </row>
    <row r="524" spans="1:23" ht="43.2" x14ac:dyDescent="0.3">
      <c r="A524" t="s">
        <v>1867</v>
      </c>
      <c r="B524">
        <v>7.8239999999999998</v>
      </c>
      <c r="C524">
        <v>0.3008946830265849</v>
      </c>
      <c r="D524" t="s">
        <v>37</v>
      </c>
      <c r="E524" t="s">
        <v>34</v>
      </c>
      <c r="F524">
        <v>0.30984151329243365</v>
      </c>
      <c r="G524">
        <f>VLOOKUP(E524,Sheet1!$AC$2:$AN$8,9,FALSE)*100</f>
        <v>15</v>
      </c>
      <c r="H524">
        <v>0.15</v>
      </c>
      <c r="I524">
        <v>1.1736</v>
      </c>
      <c r="J524" t="s">
        <v>6201</v>
      </c>
      <c r="K524">
        <v>-1.1806000000000001</v>
      </c>
      <c r="L524">
        <f>VLOOKUP(D524,Sheet1!$AC$2:$AO$8,13,FALSE)</f>
        <v>2</v>
      </c>
      <c r="M524" t="s">
        <v>6203</v>
      </c>
      <c r="N524">
        <f>VLOOKUP(E524,Sheet1!$AC$2:$AO$8,13,FALSE)</f>
        <v>1</v>
      </c>
      <c r="O524" t="s">
        <v>6204</v>
      </c>
      <c r="P524" t="str">
        <f>M524&amp;N524&amp;O524&amp;A524&amp;"';"</f>
        <v>update kmn_layouts set optimization_goal_id = 1 where layoutid='747ebeabf4310811dc11d661001b61ac';</v>
      </c>
      <c r="Q524" t="s">
        <v>6205</v>
      </c>
      <c r="R524" s="52" t="s">
        <v>6206</v>
      </c>
      <c r="S524" s="52" t="s">
        <v>6207</v>
      </c>
      <c r="T524" s="29" t="str">
        <f>Q524&amp;A524&amp;R524&amp;N524&amp;","&amp;L524&amp;S524</f>
        <v>insert into kmn_history(entity_type, change_id, entity_id, field, new_value, old_value, updated_by,timestamp) values ('placement', replace(uuid(),'-',''), '747ebeabf4310811dc11d661001b61ac', 'optimization_goal_id',1,2,'shahar@komoona.com', unix_timestamp());</v>
      </c>
      <c r="U524" t="s">
        <v>6211</v>
      </c>
      <c r="V524" t="s">
        <v>6209</v>
      </c>
      <c r="W524" t="str">
        <f t="shared" si="8"/>
        <v>('747ebeabf4310811dc11d661001b61ac',15,'komoona',date(current_timestamp), unix_timestamp(current_timestamp), current_timestamp, 'shahar@komoona.com'),</v>
      </c>
    </row>
    <row r="525" spans="1:23" ht="43.2" x14ac:dyDescent="0.3">
      <c r="A525" t="s">
        <v>999</v>
      </c>
      <c r="B525">
        <v>80.096299999999999</v>
      </c>
      <c r="C525">
        <v>0.1524564805115842</v>
      </c>
      <c r="D525" t="s">
        <v>45</v>
      </c>
      <c r="E525" t="s">
        <v>34</v>
      </c>
      <c r="F525">
        <v>0.15246397149431373</v>
      </c>
      <c r="G525">
        <f>VLOOKUP(E525,Sheet1!$AC$2:$AN$8,9,FALSE)*100</f>
        <v>15</v>
      </c>
      <c r="H525">
        <v>0.15</v>
      </c>
      <c r="I525">
        <v>12.014445</v>
      </c>
      <c r="J525" t="s">
        <v>6201</v>
      </c>
      <c r="K525">
        <v>-0.19675500000000135</v>
      </c>
      <c r="L525">
        <f>VLOOKUP(D525,Sheet1!$AC$2:$AO$8,13,FALSE)</f>
        <v>5</v>
      </c>
      <c r="M525" t="s">
        <v>6203</v>
      </c>
      <c r="N525">
        <f>VLOOKUP(E525,Sheet1!$AC$2:$AO$8,13,FALSE)</f>
        <v>1</v>
      </c>
      <c r="O525" t="s">
        <v>6204</v>
      </c>
      <c r="P525" t="str">
        <f>M525&amp;N525&amp;O525&amp;A525&amp;"';"</f>
        <v>update kmn_layouts set optimization_goal_id = 1 where layoutid='74b8306deae287fe72b880722c55a40c';</v>
      </c>
      <c r="Q525" t="s">
        <v>6205</v>
      </c>
      <c r="R525" s="52" t="s">
        <v>6206</v>
      </c>
      <c r="S525" s="52" t="s">
        <v>6207</v>
      </c>
      <c r="T525" s="29" t="str">
        <f>Q525&amp;A525&amp;R525&amp;N525&amp;","&amp;L525&amp;S525</f>
        <v>insert into kmn_history(entity_type, change_id, entity_id, field, new_value, old_value, updated_by,timestamp) values ('placement', replace(uuid(),'-',''), '74b8306deae287fe72b880722c55a40c', 'optimization_goal_id',1,5,'shahar@komoona.com', unix_timestamp());</v>
      </c>
      <c r="U525" t="s">
        <v>6211</v>
      </c>
      <c r="V525" t="s">
        <v>6209</v>
      </c>
      <c r="W525" t="str">
        <f t="shared" si="8"/>
        <v>('74b8306deae287fe72b880722c55a40c',15,'komoona',date(current_timestamp), unix_timestamp(current_timestamp), current_timestamp, 'shahar@komoona.com'),</v>
      </c>
    </row>
    <row r="526" spans="1:23" ht="43.2" x14ac:dyDescent="0.3">
      <c r="A526" t="s">
        <v>1103</v>
      </c>
      <c r="B526">
        <v>56.808000000000007</v>
      </c>
      <c r="C526">
        <v>0.32546120264751444</v>
      </c>
      <c r="D526" t="s">
        <v>37</v>
      </c>
      <c r="E526" t="s">
        <v>34</v>
      </c>
      <c r="F526">
        <v>0.50799183213631882</v>
      </c>
      <c r="G526">
        <f>VLOOKUP(E526,Sheet1!$AC$2:$AN$8,9,FALSE)*100</f>
        <v>15</v>
      </c>
      <c r="H526">
        <v>0.15</v>
      </c>
      <c r="I526">
        <v>8.5212000000000003</v>
      </c>
      <c r="J526" t="s">
        <v>6201</v>
      </c>
      <c r="K526">
        <v>-9.9676000000000009</v>
      </c>
      <c r="L526">
        <f>VLOOKUP(D526,Sheet1!$AC$2:$AO$8,13,FALSE)</f>
        <v>2</v>
      </c>
      <c r="M526" t="s">
        <v>6203</v>
      </c>
      <c r="N526">
        <f>VLOOKUP(E526,Sheet1!$AC$2:$AO$8,13,FALSE)</f>
        <v>1</v>
      </c>
      <c r="O526" t="s">
        <v>6204</v>
      </c>
      <c r="P526" t="str">
        <f>M526&amp;N526&amp;O526&amp;A526&amp;"';"</f>
        <v>update kmn_layouts set optimization_goal_id = 1 where layoutid='74c61d1e3a03145f370446fc6a2da28d';</v>
      </c>
      <c r="Q526" t="s">
        <v>6205</v>
      </c>
      <c r="R526" s="52" t="s">
        <v>6206</v>
      </c>
      <c r="S526" s="52" t="s">
        <v>6207</v>
      </c>
      <c r="T526" s="29" t="str">
        <f>Q526&amp;A526&amp;R526&amp;N526&amp;","&amp;L526&amp;S526</f>
        <v>insert into kmn_history(entity_type, change_id, entity_id, field, new_value, old_value, updated_by,timestamp) values ('placement', replace(uuid(),'-',''), '74c61d1e3a03145f370446fc6a2da28d', 'optimization_goal_id',1,2,'shahar@komoona.com', unix_timestamp());</v>
      </c>
      <c r="U526" t="s">
        <v>6211</v>
      </c>
      <c r="V526" t="s">
        <v>6209</v>
      </c>
      <c r="W526" t="str">
        <f t="shared" si="8"/>
        <v>('74c61d1e3a03145f370446fc6a2da28d',15,'komoona',date(current_timestamp), unix_timestamp(current_timestamp), current_timestamp, 'shahar@komoona.com'),</v>
      </c>
    </row>
    <row r="527" spans="1:23" ht="43.2" x14ac:dyDescent="0.3">
      <c r="A527" t="s">
        <v>1868</v>
      </c>
      <c r="B527">
        <v>3.3734999999999999</v>
      </c>
      <c r="C527">
        <v>4.9859196680005935E-2</v>
      </c>
      <c r="D527" t="s">
        <v>37</v>
      </c>
      <c r="E527" t="s">
        <v>34</v>
      </c>
      <c r="F527">
        <v>7.4181117533718602E-2</v>
      </c>
      <c r="G527">
        <f>VLOOKUP(E527,Sheet1!$AC$2:$AN$8,9,FALSE)*100</f>
        <v>15</v>
      </c>
      <c r="H527">
        <v>7.4181117533718602E-2</v>
      </c>
      <c r="I527">
        <v>0.25024999999999969</v>
      </c>
      <c r="J527" t="s">
        <v>6201</v>
      </c>
      <c r="K527">
        <v>8.2049999999999679E-2</v>
      </c>
      <c r="L527">
        <f>VLOOKUP(D527,Sheet1!$AC$2:$AO$8,13,FALSE)</f>
        <v>2</v>
      </c>
      <c r="M527" t="s">
        <v>6203</v>
      </c>
      <c r="N527">
        <f>VLOOKUP(E527,Sheet1!$AC$2:$AO$8,13,FALSE)</f>
        <v>1</v>
      </c>
      <c r="O527" t="s">
        <v>6204</v>
      </c>
      <c r="P527" t="str">
        <f>M527&amp;N527&amp;O527&amp;A527&amp;"';"</f>
        <v>update kmn_layouts set optimization_goal_id = 1 where layoutid='74fe8b977cfe864365c21f843726b783';</v>
      </c>
      <c r="Q527" t="s">
        <v>6205</v>
      </c>
      <c r="R527" s="52" t="s">
        <v>6206</v>
      </c>
      <c r="S527" s="52" t="s">
        <v>6207</v>
      </c>
      <c r="T527" s="29" t="str">
        <f>Q527&amp;A527&amp;R527&amp;N527&amp;","&amp;L527&amp;S527</f>
        <v>insert into kmn_history(entity_type, change_id, entity_id, field, new_value, old_value, updated_by,timestamp) values ('placement', replace(uuid(),'-',''), '74fe8b977cfe864365c21f843726b783', 'optimization_goal_id',1,2,'shahar@komoona.com', unix_timestamp());</v>
      </c>
      <c r="U527" t="s">
        <v>6211</v>
      </c>
      <c r="V527" t="s">
        <v>6209</v>
      </c>
      <c r="W527" t="str">
        <f t="shared" si="8"/>
        <v>('74fe8b977cfe864365c21f843726b783',15,'komoona',date(current_timestamp), unix_timestamp(current_timestamp), current_timestamp, 'shahar@komoona.com'),</v>
      </c>
    </row>
    <row r="528" spans="1:23" ht="43.2" x14ac:dyDescent="0.3">
      <c r="A528" t="s">
        <v>341</v>
      </c>
      <c r="B528">
        <v>424.85669999999999</v>
      </c>
      <c r="C528">
        <v>0.10000007061204401</v>
      </c>
      <c r="D528" t="s">
        <v>33</v>
      </c>
      <c r="E528" t="s">
        <v>42</v>
      </c>
      <c r="F528">
        <v>0.4007014600452341</v>
      </c>
      <c r="G528">
        <f>VLOOKUP(E528,Sheet1!$AC$2:$AN$8,9,FALSE)*100</f>
        <v>5</v>
      </c>
      <c r="H528">
        <v>0.05</v>
      </c>
      <c r="I528">
        <v>21.242834999999999</v>
      </c>
      <c r="J528" t="s">
        <v>6201</v>
      </c>
      <c r="K528">
        <v>-21.242864999999995</v>
      </c>
      <c r="L528">
        <f>VLOOKUP(D528,Sheet1!$AC$2:$AO$8,13,FALSE)</f>
        <v>3</v>
      </c>
      <c r="M528" t="s">
        <v>6203</v>
      </c>
      <c r="N528">
        <f>VLOOKUP(E528,Sheet1!$AC$2:$AO$8,13,FALSE)</f>
        <v>4</v>
      </c>
      <c r="O528" t="s">
        <v>6204</v>
      </c>
      <c r="P528" t="str">
        <f>M528&amp;N528&amp;O528&amp;A528&amp;"';"</f>
        <v>update kmn_layouts set optimization_goal_id = 4 where layoutid='75379a382b62dcdb5b938574bf2c788d';</v>
      </c>
      <c r="Q528" t="s">
        <v>6205</v>
      </c>
      <c r="R528" s="52" t="s">
        <v>6206</v>
      </c>
      <c r="S528" s="52" t="s">
        <v>6207</v>
      </c>
      <c r="T528" s="29" t="str">
        <f>Q528&amp;A528&amp;R528&amp;N528&amp;","&amp;L528&amp;S528</f>
        <v>insert into kmn_history(entity_type, change_id, entity_id, field, new_value, old_value, updated_by,timestamp) values ('placement', replace(uuid(),'-',''), '75379a382b62dcdb5b938574bf2c788d', 'optimization_goal_id',4,3,'shahar@komoona.com', unix_timestamp());</v>
      </c>
      <c r="U528" t="s">
        <v>6211</v>
      </c>
      <c r="V528" t="s">
        <v>6209</v>
      </c>
      <c r="W528" t="str">
        <f t="shared" si="8"/>
        <v>('75379a382b62dcdb5b938574bf2c788d',5,'komoona',date(current_timestamp), unix_timestamp(current_timestamp), current_timestamp, 'shahar@komoona.com'),</v>
      </c>
    </row>
    <row r="529" spans="1:23" ht="43.2" x14ac:dyDescent="0.3">
      <c r="A529" t="s">
        <v>1330</v>
      </c>
      <c r="B529">
        <v>54.161100000000005</v>
      </c>
      <c r="C529">
        <v>0.24993399321653365</v>
      </c>
      <c r="D529" t="s">
        <v>37</v>
      </c>
      <c r="E529" t="s">
        <v>34</v>
      </c>
      <c r="F529">
        <v>0.47053512576369388</v>
      </c>
      <c r="G529">
        <f>VLOOKUP(E529,Sheet1!$AC$2:$AN$8,9,FALSE)*100</f>
        <v>15</v>
      </c>
      <c r="H529">
        <v>0.15</v>
      </c>
      <c r="I529">
        <v>8.1241649999999996</v>
      </c>
      <c r="J529" t="s">
        <v>6201</v>
      </c>
      <c r="K529">
        <v>-5.4125350000000019</v>
      </c>
      <c r="L529">
        <f>VLOOKUP(D529,Sheet1!$AC$2:$AO$8,13,FALSE)</f>
        <v>2</v>
      </c>
      <c r="M529" t="s">
        <v>6203</v>
      </c>
      <c r="N529">
        <f>VLOOKUP(E529,Sheet1!$AC$2:$AO$8,13,FALSE)</f>
        <v>1</v>
      </c>
      <c r="O529" t="s">
        <v>6204</v>
      </c>
      <c r="P529" t="str">
        <f>M529&amp;N529&amp;O529&amp;A529&amp;"';"</f>
        <v>update kmn_layouts set optimization_goal_id = 1 where layoutid='753e607b76e112217f343d44e623a28f';</v>
      </c>
      <c r="Q529" t="s">
        <v>6205</v>
      </c>
      <c r="R529" s="52" t="s">
        <v>6206</v>
      </c>
      <c r="S529" s="52" t="s">
        <v>6207</v>
      </c>
      <c r="T529" s="29" t="str">
        <f>Q529&amp;A529&amp;R529&amp;N529&amp;","&amp;L529&amp;S529</f>
        <v>insert into kmn_history(entity_type, change_id, entity_id, field, new_value, old_value, updated_by,timestamp) values ('placement', replace(uuid(),'-',''), '753e607b76e112217f343d44e623a28f', 'optimization_goal_id',1,2,'shahar@komoona.com', unix_timestamp());</v>
      </c>
      <c r="U529" t="s">
        <v>6211</v>
      </c>
      <c r="V529" t="s">
        <v>6209</v>
      </c>
      <c r="W529" t="str">
        <f t="shared" si="8"/>
        <v>('753e607b76e112217f343d44e623a28f',15,'komoona',date(current_timestamp), unix_timestamp(current_timestamp), current_timestamp, 'shahar@komoona.com'),</v>
      </c>
    </row>
    <row r="530" spans="1:23" ht="43.2" x14ac:dyDescent="0.3">
      <c r="A530" t="s">
        <v>1528</v>
      </c>
      <c r="B530">
        <v>0.65789999999999993</v>
      </c>
      <c r="C530">
        <v>0.4000607995136039</v>
      </c>
      <c r="D530" t="s">
        <v>33</v>
      </c>
      <c r="E530" t="s">
        <v>42</v>
      </c>
      <c r="F530">
        <v>0.21568627450980388</v>
      </c>
      <c r="G530">
        <f>VLOOKUP(E530,Sheet1!$AC$2:$AN$8,9,FALSE)*100</f>
        <v>5</v>
      </c>
      <c r="H530">
        <v>0.05</v>
      </c>
      <c r="I530">
        <v>3.2895000000000001E-2</v>
      </c>
      <c r="J530" t="s">
        <v>6201</v>
      </c>
      <c r="K530">
        <v>-0.23030499999999998</v>
      </c>
      <c r="L530">
        <f>VLOOKUP(D530,Sheet1!$AC$2:$AO$8,13,FALSE)</f>
        <v>3</v>
      </c>
      <c r="M530" t="s">
        <v>6203</v>
      </c>
      <c r="N530">
        <f>VLOOKUP(E530,Sheet1!$AC$2:$AO$8,13,FALSE)</f>
        <v>4</v>
      </c>
      <c r="O530" t="s">
        <v>6204</v>
      </c>
      <c r="P530" t="str">
        <f>M530&amp;N530&amp;O530&amp;A530&amp;"';"</f>
        <v>update kmn_layouts set optimization_goal_id = 4 where layoutid='75672ec17ef8255f007c89ceb742c615';</v>
      </c>
      <c r="Q530" t="s">
        <v>6205</v>
      </c>
      <c r="R530" s="52" t="s">
        <v>6206</v>
      </c>
      <c r="S530" s="52" t="s">
        <v>6207</v>
      </c>
      <c r="T530" s="29" t="str">
        <f>Q530&amp;A530&amp;R530&amp;N530&amp;","&amp;L530&amp;S530</f>
        <v>insert into kmn_history(entity_type, change_id, entity_id, field, new_value, old_value, updated_by,timestamp) values ('placement', replace(uuid(),'-',''), '75672ec17ef8255f007c89ceb742c615', 'optimization_goal_id',4,3,'shahar@komoona.com', unix_timestamp());</v>
      </c>
      <c r="U530" t="s">
        <v>6211</v>
      </c>
      <c r="V530" t="s">
        <v>6209</v>
      </c>
      <c r="W530" t="str">
        <f t="shared" si="8"/>
        <v>('75672ec17ef8255f007c89ceb742c615',5,'komoona',date(current_timestamp), unix_timestamp(current_timestamp), current_timestamp, 'shahar@komoona.com'),</v>
      </c>
    </row>
    <row r="531" spans="1:23" ht="43.2" x14ac:dyDescent="0.3">
      <c r="A531" t="s">
        <v>1869</v>
      </c>
      <c r="B531">
        <v>10.089700000000001</v>
      </c>
      <c r="C531">
        <v>0.25659831313121295</v>
      </c>
      <c r="D531" t="s">
        <v>33</v>
      </c>
      <c r="E531" t="s">
        <v>34</v>
      </c>
      <c r="F531">
        <v>0.2701963388405999</v>
      </c>
      <c r="G531">
        <f>VLOOKUP(E531,Sheet1!$AC$2:$AN$8,9,FALSE)*100</f>
        <v>15</v>
      </c>
      <c r="H531">
        <v>0.15</v>
      </c>
      <c r="I531">
        <v>1.513455</v>
      </c>
      <c r="J531" t="s">
        <v>6201</v>
      </c>
      <c r="K531">
        <v>-1.0755449999999995</v>
      </c>
      <c r="L531">
        <f>VLOOKUP(D531,Sheet1!$AC$2:$AO$8,13,FALSE)</f>
        <v>3</v>
      </c>
      <c r="M531" t="s">
        <v>6203</v>
      </c>
      <c r="N531">
        <f>VLOOKUP(E531,Sheet1!$AC$2:$AO$8,13,FALSE)</f>
        <v>1</v>
      </c>
      <c r="O531" t="s">
        <v>6204</v>
      </c>
      <c r="P531" t="str">
        <f>M531&amp;N531&amp;O531&amp;A531&amp;"';"</f>
        <v>update kmn_layouts set optimization_goal_id = 1 where layoutid='757fff196746ecbb5af83879b7539717';</v>
      </c>
      <c r="Q531" t="s">
        <v>6205</v>
      </c>
      <c r="R531" s="52" t="s">
        <v>6206</v>
      </c>
      <c r="S531" s="52" t="s">
        <v>6207</v>
      </c>
      <c r="T531" s="29" t="str">
        <f>Q531&amp;A531&amp;R531&amp;N531&amp;","&amp;L531&amp;S531</f>
        <v>insert into kmn_history(entity_type, change_id, entity_id, field, new_value, old_value, updated_by,timestamp) values ('placement', replace(uuid(),'-',''), '757fff196746ecbb5af83879b7539717', 'optimization_goal_id',1,3,'shahar@komoona.com', unix_timestamp());</v>
      </c>
      <c r="U531" t="s">
        <v>6211</v>
      </c>
      <c r="V531" t="s">
        <v>6209</v>
      </c>
      <c r="W531" t="str">
        <f t="shared" si="8"/>
        <v>('757fff196746ecbb5af83879b7539717',15,'komoona',date(current_timestamp), unix_timestamp(current_timestamp), current_timestamp, 'shahar@komoona.com'),</v>
      </c>
    </row>
    <row r="532" spans="1:23" ht="43.2" x14ac:dyDescent="0.3">
      <c r="A532" t="s">
        <v>811</v>
      </c>
      <c r="B532">
        <v>103.32400000000001</v>
      </c>
      <c r="C532">
        <v>0.2386270372807866</v>
      </c>
      <c r="D532" t="s">
        <v>37</v>
      </c>
      <c r="E532" t="s">
        <v>34</v>
      </c>
      <c r="F532">
        <v>0.28773808602067297</v>
      </c>
      <c r="G532">
        <f>VLOOKUP(E532,Sheet1!$AC$2:$AN$8,9,FALSE)*100</f>
        <v>15</v>
      </c>
      <c r="H532">
        <v>0.15</v>
      </c>
      <c r="I532">
        <v>15.498600000000001</v>
      </c>
      <c r="J532" t="s">
        <v>6201</v>
      </c>
      <c r="K532">
        <v>-9.1572999999999976</v>
      </c>
      <c r="L532">
        <f>VLOOKUP(D532,Sheet1!$AC$2:$AO$8,13,FALSE)</f>
        <v>2</v>
      </c>
      <c r="M532" t="s">
        <v>6203</v>
      </c>
      <c r="N532">
        <f>VLOOKUP(E532,Sheet1!$AC$2:$AO$8,13,FALSE)</f>
        <v>1</v>
      </c>
      <c r="O532" t="s">
        <v>6204</v>
      </c>
      <c r="P532" t="str">
        <f>M532&amp;N532&amp;O532&amp;A532&amp;"';"</f>
        <v>update kmn_layouts set optimization_goal_id = 1 where layoutid='75824bf226e21c8c2a1a5c98cedf13c7';</v>
      </c>
      <c r="Q532" t="s">
        <v>6205</v>
      </c>
      <c r="R532" s="52" t="s">
        <v>6206</v>
      </c>
      <c r="S532" s="52" t="s">
        <v>6207</v>
      </c>
      <c r="T532" s="29" t="str">
        <f>Q532&amp;A532&amp;R532&amp;N532&amp;","&amp;L532&amp;S532</f>
        <v>insert into kmn_history(entity_type, change_id, entity_id, field, new_value, old_value, updated_by,timestamp) values ('placement', replace(uuid(),'-',''), '75824bf226e21c8c2a1a5c98cedf13c7', 'optimization_goal_id',1,2,'shahar@komoona.com', unix_timestamp());</v>
      </c>
      <c r="U532" t="s">
        <v>6211</v>
      </c>
      <c r="V532" t="s">
        <v>6209</v>
      </c>
      <c r="W532" t="str">
        <f t="shared" si="8"/>
        <v>('75824bf226e21c8c2a1a5c98cedf13c7',15,'komoona',date(current_timestamp), unix_timestamp(current_timestamp), current_timestamp, 'shahar@komoona.com'),</v>
      </c>
    </row>
    <row r="533" spans="1:23" ht="43.2" x14ac:dyDescent="0.3">
      <c r="A533" t="s">
        <v>1870</v>
      </c>
      <c r="B533">
        <v>1.8843999999999999</v>
      </c>
      <c r="C533">
        <v>0.18727446402037787</v>
      </c>
      <c r="D533" t="s">
        <v>37</v>
      </c>
      <c r="E533" t="s">
        <v>34</v>
      </c>
      <c r="F533">
        <v>0.16344725111441302</v>
      </c>
      <c r="G533">
        <f>VLOOKUP(E533,Sheet1!$AC$2:$AN$8,9,FALSE)*100</f>
        <v>15</v>
      </c>
      <c r="H533">
        <v>0.15</v>
      </c>
      <c r="I533">
        <v>0.28265999999999997</v>
      </c>
      <c r="J533" t="s">
        <v>6201</v>
      </c>
      <c r="K533">
        <v>-7.024000000000008E-2</v>
      </c>
      <c r="L533">
        <f>VLOOKUP(D533,Sheet1!$AC$2:$AO$8,13,FALSE)</f>
        <v>2</v>
      </c>
      <c r="M533" t="s">
        <v>6203</v>
      </c>
      <c r="N533">
        <f>VLOOKUP(E533,Sheet1!$AC$2:$AO$8,13,FALSE)</f>
        <v>1</v>
      </c>
      <c r="O533" t="s">
        <v>6204</v>
      </c>
      <c r="P533" t="str">
        <f>M533&amp;N533&amp;O533&amp;A533&amp;"';"</f>
        <v>update kmn_layouts set optimization_goal_id = 1 where layoutid='75a1beca1aed9d098dfb368e3299aec8';</v>
      </c>
      <c r="Q533" t="s">
        <v>6205</v>
      </c>
      <c r="R533" s="52" t="s">
        <v>6206</v>
      </c>
      <c r="S533" s="52" t="s">
        <v>6207</v>
      </c>
      <c r="T533" s="29" t="str">
        <f>Q533&amp;A533&amp;R533&amp;N533&amp;","&amp;L533&amp;S533</f>
        <v>insert into kmn_history(entity_type, change_id, entity_id, field, new_value, old_value, updated_by,timestamp) values ('placement', replace(uuid(),'-',''), '75a1beca1aed9d098dfb368e3299aec8', 'optimization_goal_id',1,2,'shahar@komoona.com', unix_timestamp());</v>
      </c>
      <c r="U533" t="s">
        <v>6211</v>
      </c>
      <c r="V533" t="s">
        <v>6209</v>
      </c>
      <c r="W533" t="str">
        <f t="shared" si="8"/>
        <v>('75a1beca1aed9d098dfb368e3299aec8',15,'komoona',date(current_timestamp), unix_timestamp(current_timestamp), current_timestamp, 'shahar@komoona.com'),</v>
      </c>
    </row>
    <row r="534" spans="1:23" ht="43.2" x14ac:dyDescent="0.3">
      <c r="A534" t="s">
        <v>1871</v>
      </c>
      <c r="B534">
        <v>1.333</v>
      </c>
      <c r="C534">
        <v>0.26309077269317327</v>
      </c>
      <c r="D534" t="s">
        <v>37</v>
      </c>
      <c r="E534" t="s">
        <v>34</v>
      </c>
      <c r="F534">
        <v>0.21860465116279079</v>
      </c>
      <c r="G534">
        <f>VLOOKUP(E534,Sheet1!$AC$2:$AN$8,9,FALSE)*100</f>
        <v>15</v>
      </c>
      <c r="H534">
        <v>0.15</v>
      </c>
      <c r="I534">
        <v>0.19994999999999999</v>
      </c>
      <c r="J534" t="s">
        <v>6201</v>
      </c>
      <c r="K534">
        <v>-0.15074999999999997</v>
      </c>
      <c r="L534">
        <f>VLOOKUP(D534,Sheet1!$AC$2:$AO$8,13,FALSE)</f>
        <v>2</v>
      </c>
      <c r="M534" t="s">
        <v>6203</v>
      </c>
      <c r="N534">
        <f>VLOOKUP(E534,Sheet1!$AC$2:$AO$8,13,FALSE)</f>
        <v>1</v>
      </c>
      <c r="O534" t="s">
        <v>6204</v>
      </c>
      <c r="P534" t="str">
        <f>M534&amp;N534&amp;O534&amp;A534&amp;"';"</f>
        <v>update kmn_layouts set optimization_goal_id = 1 where layoutid='75cd1abc67779faae6ae01fdf468dc74';</v>
      </c>
      <c r="Q534" t="s">
        <v>6205</v>
      </c>
      <c r="R534" s="52" t="s">
        <v>6206</v>
      </c>
      <c r="S534" s="52" t="s">
        <v>6207</v>
      </c>
      <c r="T534" s="29" t="str">
        <f>Q534&amp;A534&amp;R534&amp;N534&amp;","&amp;L534&amp;S534</f>
        <v>insert into kmn_history(entity_type, change_id, entity_id, field, new_value, old_value, updated_by,timestamp) values ('placement', replace(uuid(),'-',''), '75cd1abc67779faae6ae01fdf468dc74', 'optimization_goal_id',1,2,'shahar@komoona.com', unix_timestamp());</v>
      </c>
      <c r="U534" t="s">
        <v>6211</v>
      </c>
      <c r="V534" t="s">
        <v>6209</v>
      </c>
      <c r="W534" t="str">
        <f t="shared" si="8"/>
        <v>('75cd1abc67779faae6ae01fdf468dc74',15,'komoona',date(current_timestamp), unix_timestamp(current_timestamp), current_timestamp, 'shahar@komoona.com'),</v>
      </c>
    </row>
    <row r="535" spans="1:23" ht="43.2" x14ac:dyDescent="0.3">
      <c r="A535" t="s">
        <v>1104</v>
      </c>
      <c r="B535">
        <v>271.56399999999996</v>
      </c>
      <c r="C535">
        <v>0.22090814688250288</v>
      </c>
      <c r="D535" t="s">
        <v>37</v>
      </c>
      <c r="E535" t="s">
        <v>34</v>
      </c>
      <c r="F535">
        <v>0.22091017218777145</v>
      </c>
      <c r="G535">
        <f>VLOOKUP(E535,Sheet1!$AC$2:$AN$8,9,FALSE)*100</f>
        <v>15</v>
      </c>
      <c r="H535">
        <v>0.15</v>
      </c>
      <c r="I535">
        <v>40.734599999999993</v>
      </c>
      <c r="J535" t="s">
        <v>6201</v>
      </c>
      <c r="K535">
        <v>-19.256100000000011</v>
      </c>
      <c r="L535">
        <f>VLOOKUP(D535,Sheet1!$AC$2:$AO$8,13,FALSE)</f>
        <v>2</v>
      </c>
      <c r="M535" t="s">
        <v>6203</v>
      </c>
      <c r="N535">
        <f>VLOOKUP(E535,Sheet1!$AC$2:$AO$8,13,FALSE)</f>
        <v>1</v>
      </c>
      <c r="O535" t="s">
        <v>6204</v>
      </c>
      <c r="P535" t="str">
        <f>M535&amp;N535&amp;O535&amp;A535&amp;"';"</f>
        <v>update kmn_layouts set optimization_goal_id = 1 where layoutid='765d1efbd7391b8f4f0ed92399ed7744';</v>
      </c>
      <c r="Q535" t="s">
        <v>6205</v>
      </c>
      <c r="R535" s="52" t="s">
        <v>6206</v>
      </c>
      <c r="S535" s="52" t="s">
        <v>6207</v>
      </c>
      <c r="T535" s="29" t="str">
        <f>Q535&amp;A535&amp;R535&amp;N535&amp;","&amp;L535&amp;S535</f>
        <v>insert into kmn_history(entity_type, change_id, entity_id, field, new_value, old_value, updated_by,timestamp) values ('placement', replace(uuid(),'-',''), '765d1efbd7391b8f4f0ed92399ed7744', 'optimization_goal_id',1,2,'shahar@komoona.com', unix_timestamp());</v>
      </c>
      <c r="U535" t="s">
        <v>6211</v>
      </c>
      <c r="V535" t="s">
        <v>6209</v>
      </c>
      <c r="W535" t="str">
        <f t="shared" si="8"/>
        <v>('765d1efbd7391b8f4f0ed92399ed7744',15,'komoona',date(current_timestamp), unix_timestamp(current_timestamp), current_timestamp, 'shahar@komoona.com'),</v>
      </c>
    </row>
    <row r="536" spans="1:23" ht="43.2" x14ac:dyDescent="0.3">
      <c r="A536" t="s">
        <v>2840</v>
      </c>
      <c r="B536">
        <v>7.895999999999999</v>
      </c>
      <c r="C536">
        <v>0.26401975683890583</v>
      </c>
      <c r="D536" t="s">
        <v>37</v>
      </c>
      <c r="E536" t="s">
        <v>42</v>
      </c>
      <c r="F536">
        <v>0.26405775075987831</v>
      </c>
      <c r="G536">
        <f>VLOOKUP(E536,Sheet1!$AC$2:$AN$8,9,FALSE)*100</f>
        <v>5</v>
      </c>
      <c r="H536">
        <v>0.05</v>
      </c>
      <c r="I536">
        <v>0.39479999999999998</v>
      </c>
      <c r="J536" t="s">
        <v>6201</v>
      </c>
      <c r="K536">
        <v>-1.6899000000000002</v>
      </c>
      <c r="L536">
        <f>VLOOKUP(D536,Sheet1!$AC$2:$AO$8,13,FALSE)</f>
        <v>2</v>
      </c>
      <c r="M536" t="s">
        <v>6203</v>
      </c>
      <c r="N536">
        <f>VLOOKUP(E536,Sheet1!$AC$2:$AO$8,13,FALSE)</f>
        <v>4</v>
      </c>
      <c r="O536" t="s">
        <v>6204</v>
      </c>
      <c r="P536" t="str">
        <f>M536&amp;N536&amp;O536&amp;A536&amp;"';"</f>
        <v>update kmn_layouts set optimization_goal_id = 4 where layoutid='766c82ad9dca0bc0d22d52c5aad34332';</v>
      </c>
      <c r="Q536" t="s">
        <v>6205</v>
      </c>
      <c r="R536" s="52" t="s">
        <v>6206</v>
      </c>
      <c r="S536" s="52" t="s">
        <v>6207</v>
      </c>
      <c r="T536" s="29" t="str">
        <f>Q536&amp;A536&amp;R536&amp;N536&amp;","&amp;L536&amp;S536</f>
        <v>insert into kmn_history(entity_type, change_id, entity_id, field, new_value, old_value, updated_by,timestamp) values ('placement', replace(uuid(),'-',''), '766c82ad9dca0bc0d22d52c5aad34332', 'optimization_goal_id',4,2,'shahar@komoona.com', unix_timestamp());</v>
      </c>
      <c r="U536" t="s">
        <v>6211</v>
      </c>
      <c r="V536" t="s">
        <v>6209</v>
      </c>
      <c r="W536" t="str">
        <f t="shared" si="8"/>
        <v>('766c82ad9dca0bc0d22d52c5aad34332',5,'komoona',date(current_timestamp), unix_timestamp(current_timestamp), current_timestamp, 'shahar@komoona.com'),</v>
      </c>
    </row>
    <row r="537" spans="1:23" ht="43.2" x14ac:dyDescent="0.3">
      <c r="A537" t="s">
        <v>812</v>
      </c>
      <c r="B537">
        <v>599.44650000000001</v>
      </c>
      <c r="C537">
        <v>0.24999845690983272</v>
      </c>
      <c r="D537" t="s">
        <v>37</v>
      </c>
      <c r="E537" t="s">
        <v>34</v>
      </c>
      <c r="F537">
        <v>0.58790359106275536</v>
      </c>
      <c r="G537">
        <f>VLOOKUP(E537,Sheet1!$AC$2:$AN$8,9,FALSE)*100</f>
        <v>15</v>
      </c>
      <c r="H537">
        <v>0.15</v>
      </c>
      <c r="I537">
        <v>89.916974999999994</v>
      </c>
      <c r="J537" t="s">
        <v>6201</v>
      </c>
      <c r="K537">
        <v>-59.943725000000043</v>
      </c>
      <c r="L537">
        <f>VLOOKUP(D537,Sheet1!$AC$2:$AO$8,13,FALSE)</f>
        <v>2</v>
      </c>
      <c r="M537" t="s">
        <v>6203</v>
      </c>
      <c r="N537">
        <f>VLOOKUP(E537,Sheet1!$AC$2:$AO$8,13,FALSE)</f>
        <v>1</v>
      </c>
      <c r="O537" t="s">
        <v>6204</v>
      </c>
      <c r="P537" t="str">
        <f>M537&amp;N537&amp;O537&amp;A537&amp;"';"</f>
        <v>update kmn_layouts set optimization_goal_id = 1 where layoutid='766f8db2fa18b446a14563f9aa82108e';</v>
      </c>
      <c r="Q537" t="s">
        <v>6205</v>
      </c>
      <c r="R537" s="52" t="s">
        <v>6206</v>
      </c>
      <c r="S537" s="52" t="s">
        <v>6207</v>
      </c>
      <c r="T537" s="29" t="str">
        <f>Q537&amp;A537&amp;R537&amp;N537&amp;","&amp;L537&amp;S537</f>
        <v>insert into kmn_history(entity_type, change_id, entity_id, field, new_value, old_value, updated_by,timestamp) values ('placement', replace(uuid(),'-',''), '766f8db2fa18b446a14563f9aa82108e', 'optimization_goal_id',1,2,'shahar@komoona.com', unix_timestamp());</v>
      </c>
      <c r="U537" t="s">
        <v>6211</v>
      </c>
      <c r="V537" t="s">
        <v>6209</v>
      </c>
      <c r="W537" t="str">
        <f t="shared" si="8"/>
        <v>('766f8db2fa18b446a14563f9aa82108e',15,'komoona',date(current_timestamp), unix_timestamp(current_timestamp), current_timestamp, 'shahar@komoona.com'),</v>
      </c>
    </row>
    <row r="538" spans="1:23" ht="43.2" x14ac:dyDescent="0.3">
      <c r="A538" t="s">
        <v>1872</v>
      </c>
      <c r="B538">
        <v>1.3288</v>
      </c>
      <c r="C538">
        <v>0.28025285972305841</v>
      </c>
      <c r="D538" t="s">
        <v>37</v>
      </c>
      <c r="E538" t="s">
        <v>34</v>
      </c>
      <c r="F538">
        <v>0.20243829018663462</v>
      </c>
      <c r="G538">
        <f>VLOOKUP(E538,Sheet1!$AC$2:$AN$8,9,FALSE)*100</f>
        <v>15</v>
      </c>
      <c r="H538">
        <v>0.15</v>
      </c>
      <c r="I538">
        <v>0.19932</v>
      </c>
      <c r="J538" t="s">
        <v>6201</v>
      </c>
      <c r="K538">
        <v>-0.17308000000000001</v>
      </c>
      <c r="L538">
        <f>VLOOKUP(D538,Sheet1!$AC$2:$AO$8,13,FALSE)</f>
        <v>2</v>
      </c>
      <c r="M538" t="s">
        <v>6203</v>
      </c>
      <c r="N538">
        <f>VLOOKUP(E538,Sheet1!$AC$2:$AO$8,13,FALSE)</f>
        <v>1</v>
      </c>
      <c r="O538" t="s">
        <v>6204</v>
      </c>
      <c r="P538" t="str">
        <f>M538&amp;N538&amp;O538&amp;A538&amp;"';"</f>
        <v>update kmn_layouts set optimization_goal_id = 1 where layoutid='76bf8d426c28533380d84bec24324be8';</v>
      </c>
      <c r="Q538" t="s">
        <v>6205</v>
      </c>
      <c r="R538" s="52" t="s">
        <v>6206</v>
      </c>
      <c r="S538" s="52" t="s">
        <v>6207</v>
      </c>
      <c r="T538" s="29" t="str">
        <f>Q538&amp;A538&amp;R538&amp;N538&amp;","&amp;L538&amp;S538</f>
        <v>insert into kmn_history(entity_type, change_id, entity_id, field, new_value, old_value, updated_by,timestamp) values ('placement', replace(uuid(),'-',''), '76bf8d426c28533380d84bec24324be8', 'optimization_goal_id',1,2,'shahar@komoona.com', unix_timestamp());</v>
      </c>
      <c r="U538" t="s">
        <v>6211</v>
      </c>
      <c r="V538" t="s">
        <v>6209</v>
      </c>
      <c r="W538" t="str">
        <f t="shared" si="8"/>
        <v>('76bf8d426c28533380d84bec24324be8',15,'komoona',date(current_timestamp), unix_timestamp(current_timestamp), current_timestamp, 'shahar@komoona.com'),</v>
      </c>
    </row>
    <row r="539" spans="1:23" ht="43.2" x14ac:dyDescent="0.3">
      <c r="A539" t="s">
        <v>233</v>
      </c>
      <c r="B539">
        <v>277.01900000000001</v>
      </c>
      <c r="C539">
        <v>0.24998971189701785</v>
      </c>
      <c r="D539" t="s">
        <v>37</v>
      </c>
      <c r="E539" t="s">
        <v>34</v>
      </c>
      <c r="F539">
        <v>0.80792436619870844</v>
      </c>
      <c r="G539">
        <f>VLOOKUP(E539,Sheet1!$AC$2:$AN$8,9,FALSE)*100</f>
        <v>15</v>
      </c>
      <c r="H539">
        <v>0.15</v>
      </c>
      <c r="I539">
        <v>41.552849999999999</v>
      </c>
      <c r="J539" t="s">
        <v>6201</v>
      </c>
      <c r="K539">
        <v>-27.699049999999993</v>
      </c>
      <c r="L539">
        <f>VLOOKUP(D539,Sheet1!$AC$2:$AO$8,13,FALSE)</f>
        <v>2</v>
      </c>
      <c r="M539" t="s">
        <v>6203</v>
      </c>
      <c r="N539">
        <f>VLOOKUP(E539,Sheet1!$AC$2:$AO$8,13,FALSE)</f>
        <v>1</v>
      </c>
      <c r="O539" t="s">
        <v>6204</v>
      </c>
      <c r="P539" t="str">
        <f>M539&amp;N539&amp;O539&amp;A539&amp;"';"</f>
        <v>update kmn_layouts set optimization_goal_id = 1 where layoutid='76f97c1cb0a8d79b8df3d4ae82a06efa';</v>
      </c>
      <c r="Q539" t="s">
        <v>6205</v>
      </c>
      <c r="R539" s="52" t="s">
        <v>6206</v>
      </c>
      <c r="S539" s="52" t="s">
        <v>6207</v>
      </c>
      <c r="T539" s="29" t="str">
        <f>Q539&amp;A539&amp;R539&amp;N539&amp;","&amp;L539&amp;S539</f>
        <v>insert into kmn_history(entity_type, change_id, entity_id, field, new_value, old_value, updated_by,timestamp) values ('placement', replace(uuid(),'-',''), '76f97c1cb0a8d79b8df3d4ae82a06efa', 'optimization_goal_id',1,2,'shahar@komoona.com', unix_timestamp());</v>
      </c>
      <c r="U539" t="s">
        <v>6211</v>
      </c>
      <c r="V539" t="s">
        <v>6209</v>
      </c>
      <c r="W539" t="str">
        <f t="shared" si="8"/>
        <v>('76f97c1cb0a8d79b8df3d4ae82a06efa',15,'komoona',date(current_timestamp), unix_timestamp(current_timestamp), current_timestamp, 'shahar@komoona.com'),</v>
      </c>
    </row>
    <row r="540" spans="1:23" ht="43.2" x14ac:dyDescent="0.3">
      <c r="A540" t="s">
        <v>1873</v>
      </c>
      <c r="B540">
        <v>0.59760000000000002</v>
      </c>
      <c r="C540">
        <v>0.3301539491298528</v>
      </c>
      <c r="D540" t="s">
        <v>37</v>
      </c>
      <c r="E540" t="s">
        <v>34</v>
      </c>
      <c r="F540">
        <v>0.16599732262382874</v>
      </c>
      <c r="G540">
        <f>VLOOKUP(E540,Sheet1!$AC$2:$AN$8,9,FALSE)*100</f>
        <v>15</v>
      </c>
      <c r="H540">
        <v>0.15</v>
      </c>
      <c r="I540">
        <v>8.9639999999999997E-2</v>
      </c>
      <c r="J540" t="s">
        <v>6201</v>
      </c>
      <c r="K540">
        <v>-0.10766000000000003</v>
      </c>
      <c r="L540">
        <f>VLOOKUP(D540,Sheet1!$AC$2:$AO$8,13,FALSE)</f>
        <v>2</v>
      </c>
      <c r="M540" t="s">
        <v>6203</v>
      </c>
      <c r="N540">
        <f>VLOOKUP(E540,Sheet1!$AC$2:$AO$8,13,FALSE)</f>
        <v>1</v>
      </c>
      <c r="O540" t="s">
        <v>6204</v>
      </c>
      <c r="P540" t="str">
        <f>M540&amp;N540&amp;O540&amp;A540&amp;"';"</f>
        <v>update kmn_layouts set optimization_goal_id = 1 where layoutid='77c65b6d2fcb72f072db422bd40d2ea8';</v>
      </c>
      <c r="Q540" t="s">
        <v>6205</v>
      </c>
      <c r="R540" s="52" t="s">
        <v>6206</v>
      </c>
      <c r="S540" s="52" t="s">
        <v>6207</v>
      </c>
      <c r="T540" s="29" t="str">
        <f>Q540&amp;A540&amp;R540&amp;N540&amp;","&amp;L540&amp;S540</f>
        <v>insert into kmn_history(entity_type, change_id, entity_id, field, new_value, old_value, updated_by,timestamp) values ('placement', replace(uuid(),'-',''), '77c65b6d2fcb72f072db422bd40d2ea8', 'optimization_goal_id',1,2,'shahar@komoona.com', unix_timestamp());</v>
      </c>
      <c r="U540" t="s">
        <v>6211</v>
      </c>
      <c r="V540" t="s">
        <v>6209</v>
      </c>
      <c r="W540" t="str">
        <f t="shared" si="8"/>
        <v>('77c65b6d2fcb72f072db422bd40d2ea8',15,'komoona',date(current_timestamp), unix_timestamp(current_timestamp), current_timestamp, 'shahar@komoona.com'),</v>
      </c>
    </row>
    <row r="541" spans="1:23" ht="43.2" x14ac:dyDescent="0.3">
      <c r="A541" t="s">
        <v>2732</v>
      </c>
      <c r="B541">
        <v>460.53289999999998</v>
      </c>
      <c r="C541">
        <v>0.17717387834832213</v>
      </c>
      <c r="D541" t="s">
        <v>37</v>
      </c>
      <c r="E541" t="s">
        <v>34</v>
      </c>
      <c r="F541">
        <v>0.17717435605577794</v>
      </c>
      <c r="G541">
        <f>VLOOKUP(E541,Sheet1!$AC$2:$AN$8,9,FALSE)*100</f>
        <v>15</v>
      </c>
      <c r="H541">
        <v>0.15</v>
      </c>
      <c r="I541">
        <v>69.079934999999992</v>
      </c>
      <c r="J541" t="s">
        <v>6201</v>
      </c>
      <c r="K541">
        <v>-12.514465000000001</v>
      </c>
      <c r="L541">
        <f>VLOOKUP(D541,Sheet1!$AC$2:$AO$8,13,FALSE)</f>
        <v>2</v>
      </c>
      <c r="M541" t="s">
        <v>6203</v>
      </c>
      <c r="N541">
        <f>VLOOKUP(E541,Sheet1!$AC$2:$AO$8,13,FALSE)</f>
        <v>1</v>
      </c>
      <c r="O541" t="s">
        <v>6204</v>
      </c>
      <c r="P541" t="str">
        <f>M541&amp;N541&amp;O541&amp;A541&amp;"';"</f>
        <v>update kmn_layouts set optimization_goal_id = 1 where layoutid='77d541407a753e73f271283c5d9bc5d5';</v>
      </c>
      <c r="Q541" t="s">
        <v>6205</v>
      </c>
      <c r="R541" s="52" t="s">
        <v>6206</v>
      </c>
      <c r="S541" s="52" t="s">
        <v>6207</v>
      </c>
      <c r="T541" s="29" t="str">
        <f>Q541&amp;A541&amp;R541&amp;N541&amp;","&amp;L541&amp;S541</f>
        <v>insert into kmn_history(entity_type, change_id, entity_id, field, new_value, old_value, updated_by,timestamp) values ('placement', replace(uuid(),'-',''), '77d541407a753e73f271283c5d9bc5d5', 'optimization_goal_id',1,2,'shahar@komoona.com', unix_timestamp());</v>
      </c>
      <c r="U541" t="s">
        <v>6211</v>
      </c>
      <c r="V541" t="s">
        <v>6209</v>
      </c>
      <c r="W541" t="str">
        <f t="shared" si="8"/>
        <v>('77d541407a753e73f271283c5d9bc5d5',15,'komoona',date(current_timestamp), unix_timestamp(current_timestamp), current_timestamp, 'shahar@komoona.com'),</v>
      </c>
    </row>
    <row r="542" spans="1:23" ht="43.2" x14ac:dyDescent="0.3">
      <c r="A542" t="s">
        <v>1332</v>
      </c>
      <c r="B542">
        <v>56.432499999999997</v>
      </c>
      <c r="C542">
        <v>0.24994994019403713</v>
      </c>
      <c r="D542" t="s">
        <v>37</v>
      </c>
      <c r="E542" t="s">
        <v>34</v>
      </c>
      <c r="F542">
        <v>0.69078456563150659</v>
      </c>
      <c r="G542">
        <f>VLOOKUP(E542,Sheet1!$AC$2:$AN$8,9,FALSE)*100</f>
        <v>15</v>
      </c>
      <c r="H542">
        <v>0.15</v>
      </c>
      <c r="I542">
        <v>8.4648749999999993</v>
      </c>
      <c r="J542" t="s">
        <v>6201</v>
      </c>
      <c r="K542">
        <v>-5.6404250000000005</v>
      </c>
      <c r="L542">
        <f>VLOOKUP(D542,Sheet1!$AC$2:$AO$8,13,FALSE)</f>
        <v>2</v>
      </c>
      <c r="M542" t="s">
        <v>6203</v>
      </c>
      <c r="N542">
        <f>VLOOKUP(E542,Sheet1!$AC$2:$AO$8,13,FALSE)</f>
        <v>1</v>
      </c>
      <c r="O542" t="s">
        <v>6204</v>
      </c>
      <c r="P542" t="str">
        <f>M542&amp;N542&amp;O542&amp;A542&amp;"';"</f>
        <v>update kmn_layouts set optimization_goal_id = 1 where layoutid='77fe52b80ed6b3e59aa48a8f436842c8';</v>
      </c>
      <c r="Q542" t="s">
        <v>6205</v>
      </c>
      <c r="R542" s="52" t="s">
        <v>6206</v>
      </c>
      <c r="S542" s="52" t="s">
        <v>6207</v>
      </c>
      <c r="T542" s="29" t="str">
        <f>Q542&amp;A542&amp;R542&amp;N542&amp;","&amp;L542&amp;S542</f>
        <v>insert into kmn_history(entity_type, change_id, entity_id, field, new_value, old_value, updated_by,timestamp) values ('placement', replace(uuid(),'-',''), '77fe52b80ed6b3e59aa48a8f436842c8', 'optimization_goal_id',1,2,'shahar@komoona.com', unix_timestamp());</v>
      </c>
      <c r="U542" t="s">
        <v>6211</v>
      </c>
      <c r="V542" t="s">
        <v>6209</v>
      </c>
      <c r="W542" t="str">
        <f t="shared" si="8"/>
        <v>('77fe52b80ed6b3e59aa48a8f436842c8',15,'komoona',date(current_timestamp), unix_timestamp(current_timestamp), current_timestamp, 'shahar@komoona.com'),</v>
      </c>
    </row>
    <row r="543" spans="1:23" ht="43.2" x14ac:dyDescent="0.3">
      <c r="A543" t="s">
        <v>2752</v>
      </c>
      <c r="B543">
        <v>18.759499999999999</v>
      </c>
      <c r="C543">
        <v>0.26426610517337884</v>
      </c>
      <c r="D543" t="s">
        <v>37</v>
      </c>
      <c r="E543" t="s">
        <v>34</v>
      </c>
      <c r="F543">
        <v>0.27230203363629096</v>
      </c>
      <c r="G543">
        <f>VLOOKUP(E543,Sheet1!$AC$2:$AN$8,9,FALSE)*100</f>
        <v>15</v>
      </c>
      <c r="H543">
        <v>0.15</v>
      </c>
      <c r="I543">
        <v>2.8139249999999998</v>
      </c>
      <c r="J543" t="s">
        <v>6201</v>
      </c>
      <c r="K543">
        <v>-2.1435750000000007</v>
      </c>
      <c r="L543">
        <f>VLOOKUP(D543,Sheet1!$AC$2:$AO$8,13,FALSE)</f>
        <v>2</v>
      </c>
      <c r="M543" t="s">
        <v>6203</v>
      </c>
      <c r="N543">
        <f>VLOOKUP(E543,Sheet1!$AC$2:$AO$8,13,FALSE)</f>
        <v>1</v>
      </c>
      <c r="O543" t="s">
        <v>6204</v>
      </c>
      <c r="P543" t="str">
        <f>M543&amp;N543&amp;O543&amp;A543&amp;"';"</f>
        <v>update kmn_layouts set optimization_goal_id = 1 where layoutid='7807160f8d05af45c036200336d71eac';</v>
      </c>
      <c r="Q543" t="s">
        <v>6205</v>
      </c>
      <c r="R543" s="52" t="s">
        <v>6206</v>
      </c>
      <c r="S543" s="52" t="s">
        <v>6207</v>
      </c>
      <c r="T543" s="29" t="str">
        <f>Q543&amp;A543&amp;R543&amp;N543&amp;","&amp;L543&amp;S543</f>
        <v>insert into kmn_history(entity_type, change_id, entity_id, field, new_value, old_value, updated_by,timestamp) values ('placement', replace(uuid(),'-',''), '7807160f8d05af45c036200336d71eac', 'optimization_goal_id',1,2,'shahar@komoona.com', unix_timestamp());</v>
      </c>
      <c r="U543" t="s">
        <v>6211</v>
      </c>
      <c r="V543" t="s">
        <v>6209</v>
      </c>
      <c r="W543" t="str">
        <f t="shared" si="8"/>
        <v>('7807160f8d05af45c036200336d71eac',15,'komoona',date(current_timestamp), unix_timestamp(current_timestamp), current_timestamp, 'shahar@komoona.com'),</v>
      </c>
    </row>
    <row r="544" spans="1:23" ht="43.2" x14ac:dyDescent="0.3">
      <c r="A544" t="s">
        <v>1105</v>
      </c>
      <c r="B544">
        <v>27.599000000000004</v>
      </c>
      <c r="C544">
        <v>0.282974020797855</v>
      </c>
      <c r="D544" t="s">
        <v>33</v>
      </c>
      <c r="E544" t="s">
        <v>37</v>
      </c>
      <c r="F544">
        <v>0.28299032573643973</v>
      </c>
      <c r="G544">
        <f>VLOOKUP(E544,Sheet1!$AC$2:$AN$8,9,FALSE)*100</f>
        <v>25</v>
      </c>
      <c r="H544">
        <v>0.25</v>
      </c>
      <c r="I544">
        <v>6.8997500000000009</v>
      </c>
      <c r="J544" t="s">
        <v>6201</v>
      </c>
      <c r="K544">
        <v>-0.91005000000000003</v>
      </c>
      <c r="L544">
        <f>VLOOKUP(D544,Sheet1!$AC$2:$AO$8,13,FALSE)</f>
        <v>3</v>
      </c>
      <c r="M544" t="s">
        <v>6203</v>
      </c>
      <c r="N544">
        <f>VLOOKUP(E544,Sheet1!$AC$2:$AO$8,13,FALSE)</f>
        <v>2</v>
      </c>
      <c r="O544" t="s">
        <v>6204</v>
      </c>
      <c r="P544" t="str">
        <f>M544&amp;N544&amp;O544&amp;A544&amp;"';"</f>
        <v>update kmn_layouts set optimization_goal_id = 2 where layoutid='787c0dfd859458604e75427ded350765';</v>
      </c>
      <c r="Q544" t="s">
        <v>6205</v>
      </c>
      <c r="R544" s="52" t="s">
        <v>6206</v>
      </c>
      <c r="S544" s="52" t="s">
        <v>6207</v>
      </c>
      <c r="T544" s="29" t="str">
        <f>Q544&amp;A544&amp;R544&amp;N544&amp;","&amp;L544&amp;S544</f>
        <v>insert into kmn_history(entity_type, change_id, entity_id, field, new_value, old_value, updated_by,timestamp) values ('placement', replace(uuid(),'-',''), '787c0dfd859458604e75427ded350765', 'optimization_goal_id',2,3,'shahar@komoona.com', unix_timestamp());</v>
      </c>
      <c r="U544" t="s">
        <v>6211</v>
      </c>
      <c r="V544" t="s">
        <v>6209</v>
      </c>
      <c r="W544" t="str">
        <f t="shared" si="8"/>
        <v>('787c0dfd859458604e75427ded350765',25,'komoona',date(current_timestamp), unix_timestamp(current_timestamp), current_timestamp, 'shahar@komoona.com'),</v>
      </c>
    </row>
    <row r="545" spans="1:23" ht="43.2" x14ac:dyDescent="0.3">
      <c r="A545" t="s">
        <v>466</v>
      </c>
      <c r="B545">
        <v>26.394100000000002</v>
      </c>
      <c r="C545">
        <v>0.24997632046555857</v>
      </c>
      <c r="D545" t="s">
        <v>34</v>
      </c>
      <c r="E545" t="s">
        <v>42</v>
      </c>
      <c r="F545">
        <v>0.27544413334798318</v>
      </c>
      <c r="G545">
        <f>VLOOKUP(E545,Sheet1!$AC$2:$AN$8,9,FALSE)*100</f>
        <v>5</v>
      </c>
      <c r="H545">
        <v>0.05</v>
      </c>
      <c r="I545">
        <v>1.3197050000000001</v>
      </c>
      <c r="J545" t="s">
        <v>6201</v>
      </c>
      <c r="K545">
        <v>-5.2781950000000002</v>
      </c>
      <c r="L545">
        <f>VLOOKUP(D545,Sheet1!$AC$2:$AO$8,13,FALSE)</f>
        <v>1</v>
      </c>
      <c r="M545" t="s">
        <v>6203</v>
      </c>
      <c r="N545">
        <f>VLOOKUP(E545,Sheet1!$AC$2:$AO$8,13,FALSE)</f>
        <v>4</v>
      </c>
      <c r="O545" t="s">
        <v>6204</v>
      </c>
      <c r="P545" t="str">
        <f>M545&amp;N545&amp;O545&amp;A545&amp;"';"</f>
        <v>update kmn_layouts set optimization_goal_id = 4 where layoutid='78b40eafba9c958882287a50ce5f426e';</v>
      </c>
      <c r="Q545" t="s">
        <v>6205</v>
      </c>
      <c r="R545" s="52" t="s">
        <v>6206</v>
      </c>
      <c r="S545" s="52" t="s">
        <v>6207</v>
      </c>
      <c r="T545" s="29" t="str">
        <f>Q545&amp;A545&amp;R545&amp;N545&amp;","&amp;L545&amp;S545</f>
        <v>insert into kmn_history(entity_type, change_id, entity_id, field, new_value, old_value, updated_by,timestamp) values ('placement', replace(uuid(),'-',''), '78b40eafba9c958882287a50ce5f426e', 'optimization_goal_id',4,1,'shahar@komoona.com', unix_timestamp());</v>
      </c>
      <c r="U545" t="s">
        <v>6211</v>
      </c>
      <c r="V545" t="s">
        <v>6209</v>
      </c>
      <c r="W545" t="str">
        <f t="shared" si="8"/>
        <v>('78b40eafba9c958882287a50ce5f426e',5,'komoona',date(current_timestamp), unix_timestamp(current_timestamp), current_timestamp, 'shahar@komoona.com'),</v>
      </c>
    </row>
    <row r="546" spans="1:23" ht="43.2" x14ac:dyDescent="0.3">
      <c r="A546" t="s">
        <v>1078</v>
      </c>
      <c r="B546">
        <v>335.11599999999999</v>
      </c>
      <c r="C546">
        <v>0.40000298404134693</v>
      </c>
      <c r="D546" t="s">
        <v>33</v>
      </c>
      <c r="E546" t="s">
        <v>37</v>
      </c>
      <c r="F546">
        <v>0.84577877511070798</v>
      </c>
      <c r="G546">
        <f>VLOOKUP(E546,Sheet1!$AC$2:$AN$8,9,FALSE)*100</f>
        <v>25</v>
      </c>
      <c r="H546">
        <v>0.25</v>
      </c>
      <c r="I546">
        <v>83.778999999999996</v>
      </c>
      <c r="J546" t="s">
        <v>6201</v>
      </c>
      <c r="K546">
        <v>-50.268400000000014</v>
      </c>
      <c r="L546">
        <f>VLOOKUP(D546,Sheet1!$AC$2:$AO$8,13,FALSE)</f>
        <v>3</v>
      </c>
      <c r="M546" t="s">
        <v>6203</v>
      </c>
      <c r="N546">
        <f>VLOOKUP(E546,Sheet1!$AC$2:$AO$8,13,FALSE)</f>
        <v>2</v>
      </c>
      <c r="O546" t="s">
        <v>6204</v>
      </c>
      <c r="P546" t="str">
        <f>M546&amp;N546&amp;O546&amp;A546&amp;"';"</f>
        <v>update kmn_layouts set optimization_goal_id = 2 where layoutid='790d3872919024676c22fc370d0dba19';</v>
      </c>
      <c r="Q546" t="s">
        <v>6205</v>
      </c>
      <c r="R546" s="52" t="s">
        <v>6206</v>
      </c>
      <c r="S546" s="52" t="s">
        <v>6207</v>
      </c>
      <c r="T546" s="29" t="str">
        <f>Q546&amp;A546&amp;R546&amp;N546&amp;","&amp;L546&amp;S546</f>
        <v>insert into kmn_history(entity_type, change_id, entity_id, field, new_value, old_value, updated_by,timestamp) values ('placement', replace(uuid(),'-',''), '790d3872919024676c22fc370d0dba19', 'optimization_goal_id',2,3,'shahar@komoona.com', unix_timestamp());</v>
      </c>
      <c r="U546" t="s">
        <v>6211</v>
      </c>
      <c r="V546" t="s">
        <v>6209</v>
      </c>
      <c r="W546" t="str">
        <f t="shared" si="8"/>
        <v>('790d3872919024676c22fc370d0dba19',25,'komoona',date(current_timestamp), unix_timestamp(current_timestamp), current_timestamp, 'shahar@komoona.com'),</v>
      </c>
    </row>
    <row r="547" spans="1:23" ht="43.2" x14ac:dyDescent="0.3">
      <c r="A547" t="s">
        <v>2081</v>
      </c>
      <c r="B547">
        <v>5.793099999999999</v>
      </c>
      <c r="C547">
        <v>5.989884517788404E-2</v>
      </c>
      <c r="D547" t="s">
        <v>37</v>
      </c>
      <c r="E547" t="s">
        <v>34</v>
      </c>
      <c r="F547">
        <v>5.9847059432773346E-2</v>
      </c>
      <c r="G547">
        <f>VLOOKUP(E547,Sheet1!$AC$2:$AN$8,9,FALSE)*100</f>
        <v>15</v>
      </c>
      <c r="H547">
        <v>5.9847059432773346E-2</v>
      </c>
      <c r="I547">
        <v>0.34669999999999923</v>
      </c>
      <c r="J547" t="s">
        <v>6201</v>
      </c>
      <c r="K547">
        <v>-3.0000000000074412E-4</v>
      </c>
      <c r="L547">
        <f>VLOOKUP(D547,Sheet1!$AC$2:$AO$8,13,FALSE)</f>
        <v>2</v>
      </c>
      <c r="M547" t="s">
        <v>6203</v>
      </c>
      <c r="N547">
        <f>VLOOKUP(E547,Sheet1!$AC$2:$AO$8,13,FALSE)</f>
        <v>1</v>
      </c>
      <c r="O547" t="s">
        <v>6204</v>
      </c>
      <c r="P547" t="str">
        <f>M547&amp;N547&amp;O547&amp;A547&amp;"';"</f>
        <v>update kmn_layouts set optimization_goal_id = 1 where layoutid='7952105d9089c3b4f96b363142c84991';</v>
      </c>
      <c r="Q547" t="s">
        <v>6205</v>
      </c>
      <c r="R547" s="52" t="s">
        <v>6206</v>
      </c>
      <c r="S547" s="52" t="s">
        <v>6207</v>
      </c>
      <c r="T547" s="29" t="str">
        <f>Q547&amp;A547&amp;R547&amp;N547&amp;","&amp;L547&amp;S547</f>
        <v>insert into kmn_history(entity_type, change_id, entity_id, field, new_value, old_value, updated_by,timestamp) values ('placement', replace(uuid(),'-',''), '7952105d9089c3b4f96b363142c84991', 'optimization_goal_id',1,2,'shahar@komoona.com', unix_timestamp());</v>
      </c>
      <c r="U547" t="s">
        <v>6211</v>
      </c>
      <c r="V547" t="s">
        <v>6209</v>
      </c>
      <c r="W547" t="str">
        <f t="shared" si="8"/>
        <v>('7952105d9089c3b4f96b363142c84991',15,'komoona',date(current_timestamp), unix_timestamp(current_timestamp), current_timestamp, 'shahar@komoona.com'),</v>
      </c>
    </row>
    <row r="548" spans="1:23" ht="43.2" x14ac:dyDescent="0.3">
      <c r="A548" t="s">
        <v>2841</v>
      </c>
      <c r="B548">
        <v>49.311999999999991</v>
      </c>
      <c r="C548">
        <v>0.22413205710577552</v>
      </c>
      <c r="D548" t="s">
        <v>45</v>
      </c>
      <c r="E548" t="s">
        <v>34</v>
      </c>
      <c r="F548">
        <v>0.32969662556781298</v>
      </c>
      <c r="G548">
        <f>VLOOKUP(E548,Sheet1!$AC$2:$AN$8,9,FALSE)*100</f>
        <v>15</v>
      </c>
      <c r="H548">
        <v>0.15</v>
      </c>
      <c r="I548">
        <v>7.396799999999998</v>
      </c>
      <c r="J548" t="s">
        <v>6201</v>
      </c>
      <c r="K548">
        <v>-3.6556000000000024</v>
      </c>
      <c r="L548">
        <f>VLOOKUP(D548,Sheet1!$AC$2:$AO$8,13,FALSE)</f>
        <v>5</v>
      </c>
      <c r="M548" t="s">
        <v>6203</v>
      </c>
      <c r="N548">
        <f>VLOOKUP(E548,Sheet1!$AC$2:$AO$8,13,FALSE)</f>
        <v>1</v>
      </c>
      <c r="O548" t="s">
        <v>6204</v>
      </c>
      <c r="P548" t="str">
        <f>M548&amp;N548&amp;O548&amp;A548&amp;"';"</f>
        <v>update kmn_layouts set optimization_goal_id = 1 where layoutid='7986c59219ea635522a8a927ddb9f7e7';</v>
      </c>
      <c r="Q548" t="s">
        <v>6205</v>
      </c>
      <c r="R548" s="52" t="s">
        <v>6206</v>
      </c>
      <c r="S548" s="52" t="s">
        <v>6207</v>
      </c>
      <c r="T548" s="29" t="str">
        <f>Q548&amp;A548&amp;R548&amp;N548&amp;","&amp;L548&amp;S548</f>
        <v>insert into kmn_history(entity_type, change_id, entity_id, field, new_value, old_value, updated_by,timestamp) values ('placement', replace(uuid(),'-',''), '7986c59219ea635522a8a927ddb9f7e7', 'optimization_goal_id',1,5,'shahar@komoona.com', unix_timestamp());</v>
      </c>
      <c r="U548" t="s">
        <v>6211</v>
      </c>
      <c r="V548" t="s">
        <v>6209</v>
      </c>
      <c r="W548" t="str">
        <f t="shared" si="8"/>
        <v>('7986c59219ea635522a8a927ddb9f7e7',15,'komoona',date(current_timestamp), unix_timestamp(current_timestamp), current_timestamp, 'shahar@komoona.com'),</v>
      </c>
    </row>
    <row r="549" spans="1:23" ht="43.2" x14ac:dyDescent="0.3">
      <c r="A549" t="s">
        <v>1874</v>
      </c>
      <c r="B549">
        <v>13.032</v>
      </c>
      <c r="C549">
        <v>0.3145718232044199</v>
      </c>
      <c r="D549" t="s">
        <v>37</v>
      </c>
      <c r="E549" t="s">
        <v>34</v>
      </c>
      <c r="F549">
        <v>0.33668278084714548</v>
      </c>
      <c r="G549">
        <f>VLOOKUP(E549,Sheet1!$AC$2:$AN$8,9,FALSE)*100</f>
        <v>15</v>
      </c>
      <c r="H549">
        <v>0.15</v>
      </c>
      <c r="I549">
        <v>1.9547999999999999</v>
      </c>
      <c r="J549" t="s">
        <v>6201</v>
      </c>
      <c r="K549">
        <v>-2.1447000000000003</v>
      </c>
      <c r="L549">
        <f>VLOOKUP(D549,Sheet1!$AC$2:$AO$8,13,FALSE)</f>
        <v>2</v>
      </c>
      <c r="M549" t="s">
        <v>6203</v>
      </c>
      <c r="N549">
        <f>VLOOKUP(E549,Sheet1!$AC$2:$AO$8,13,FALSE)</f>
        <v>1</v>
      </c>
      <c r="O549" t="s">
        <v>6204</v>
      </c>
      <c r="P549" t="str">
        <f>M549&amp;N549&amp;O549&amp;A549&amp;"';"</f>
        <v>update kmn_layouts set optimization_goal_id = 1 where layoutid='798fa10798d732af2e7f1ecd4efc2f7e';</v>
      </c>
      <c r="Q549" t="s">
        <v>6205</v>
      </c>
      <c r="R549" s="52" t="s">
        <v>6206</v>
      </c>
      <c r="S549" s="52" t="s">
        <v>6207</v>
      </c>
      <c r="T549" s="29" t="str">
        <f>Q549&amp;A549&amp;R549&amp;N549&amp;","&amp;L549&amp;S549</f>
        <v>insert into kmn_history(entity_type, change_id, entity_id, field, new_value, old_value, updated_by,timestamp) values ('placement', replace(uuid(),'-',''), '798fa10798d732af2e7f1ecd4efc2f7e', 'optimization_goal_id',1,2,'shahar@komoona.com', unix_timestamp());</v>
      </c>
      <c r="U549" t="s">
        <v>6211</v>
      </c>
      <c r="V549" t="s">
        <v>6209</v>
      </c>
      <c r="W549" t="str">
        <f t="shared" si="8"/>
        <v>('798fa10798d732af2e7f1ecd4efc2f7e',15,'komoona',date(current_timestamp), unix_timestamp(current_timestamp), current_timestamp, 'shahar@komoona.com'),</v>
      </c>
    </row>
    <row r="550" spans="1:23" ht="43.2" x14ac:dyDescent="0.3">
      <c r="A550" t="s">
        <v>2560</v>
      </c>
      <c r="B550">
        <v>17.558599999999998</v>
      </c>
      <c r="C550">
        <v>0.13774446709874366</v>
      </c>
      <c r="D550" t="s">
        <v>37</v>
      </c>
      <c r="E550" t="s">
        <v>42</v>
      </c>
      <c r="F550">
        <v>0.13774446709874363</v>
      </c>
      <c r="G550">
        <f>VLOOKUP(E550,Sheet1!$AC$2:$AN$8,9,FALSE)*100</f>
        <v>5</v>
      </c>
      <c r="H550">
        <v>0.05</v>
      </c>
      <c r="I550">
        <v>0.87792999999999999</v>
      </c>
      <c r="J550" t="s">
        <v>6201</v>
      </c>
      <c r="K550">
        <v>-1.54067</v>
      </c>
      <c r="L550">
        <f>VLOOKUP(D550,Sheet1!$AC$2:$AO$8,13,FALSE)</f>
        <v>2</v>
      </c>
      <c r="M550" t="s">
        <v>6203</v>
      </c>
      <c r="N550">
        <f>VLOOKUP(E550,Sheet1!$AC$2:$AO$8,13,FALSE)</f>
        <v>4</v>
      </c>
      <c r="O550" t="s">
        <v>6204</v>
      </c>
      <c r="P550" t="str">
        <f>M550&amp;N550&amp;O550&amp;A550&amp;"';"</f>
        <v>update kmn_layouts set optimization_goal_id = 4 where layoutid='7998989870828d6f273437bccc285557';</v>
      </c>
      <c r="Q550" t="s">
        <v>6205</v>
      </c>
      <c r="R550" s="52" t="s">
        <v>6206</v>
      </c>
      <c r="S550" s="52" t="s">
        <v>6207</v>
      </c>
      <c r="T550" s="29" t="str">
        <f>Q550&amp;A550&amp;R550&amp;N550&amp;","&amp;L550&amp;S550</f>
        <v>insert into kmn_history(entity_type, change_id, entity_id, field, new_value, old_value, updated_by,timestamp) values ('placement', replace(uuid(),'-',''), '7998989870828d6f273437bccc285557', 'optimization_goal_id',4,2,'shahar@komoona.com', unix_timestamp());</v>
      </c>
      <c r="U550" t="s">
        <v>6211</v>
      </c>
      <c r="V550" t="s">
        <v>6209</v>
      </c>
      <c r="W550" t="str">
        <f t="shared" si="8"/>
        <v>('7998989870828d6f273437bccc285557',5,'komoona',date(current_timestamp), unix_timestamp(current_timestamp), current_timestamp, 'shahar@komoona.com'),</v>
      </c>
    </row>
    <row r="551" spans="1:23" ht="43.2" x14ac:dyDescent="0.3">
      <c r="A551" t="s">
        <v>1620</v>
      </c>
      <c r="B551">
        <v>141.577</v>
      </c>
      <c r="C551">
        <v>0.2499516164348729</v>
      </c>
      <c r="D551" t="s">
        <v>37</v>
      </c>
      <c r="E551" t="s">
        <v>34</v>
      </c>
      <c r="F551">
        <v>0.25595612281655922</v>
      </c>
      <c r="G551">
        <f>VLOOKUP(E551,Sheet1!$AC$2:$AN$8,9,FALSE)*100</f>
        <v>15</v>
      </c>
      <c r="H551">
        <v>0.15</v>
      </c>
      <c r="I551">
        <v>21.236549999999998</v>
      </c>
      <c r="J551" t="s">
        <v>6201</v>
      </c>
      <c r="K551">
        <v>-14.150850000000002</v>
      </c>
      <c r="L551">
        <f>VLOOKUP(D551,Sheet1!$AC$2:$AO$8,13,FALSE)</f>
        <v>2</v>
      </c>
      <c r="M551" t="s">
        <v>6203</v>
      </c>
      <c r="N551">
        <f>VLOOKUP(E551,Sheet1!$AC$2:$AO$8,13,FALSE)</f>
        <v>1</v>
      </c>
      <c r="O551" t="s">
        <v>6204</v>
      </c>
      <c r="P551" t="str">
        <f>M551&amp;N551&amp;O551&amp;A551&amp;"';"</f>
        <v>update kmn_layouts set optimization_goal_id = 1 where layoutid='79a30207c1f819af09d22d47fe006cad';</v>
      </c>
      <c r="Q551" t="s">
        <v>6205</v>
      </c>
      <c r="R551" s="52" t="s">
        <v>6206</v>
      </c>
      <c r="S551" s="52" t="s">
        <v>6207</v>
      </c>
      <c r="T551" s="29" t="str">
        <f>Q551&amp;A551&amp;R551&amp;N551&amp;","&amp;L551&amp;S551</f>
        <v>insert into kmn_history(entity_type, change_id, entity_id, field, new_value, old_value, updated_by,timestamp) values ('placement', replace(uuid(),'-',''), '79a30207c1f819af09d22d47fe006cad', 'optimization_goal_id',1,2,'shahar@komoona.com', unix_timestamp());</v>
      </c>
      <c r="U551" t="s">
        <v>6211</v>
      </c>
      <c r="V551" t="s">
        <v>6209</v>
      </c>
      <c r="W551" t="str">
        <f t="shared" si="8"/>
        <v>('79a30207c1f819af09d22d47fe006cad',15,'komoona',date(current_timestamp), unix_timestamp(current_timestamp), current_timestamp, 'shahar@komoona.com'),</v>
      </c>
    </row>
    <row r="552" spans="1:23" ht="43.2" x14ac:dyDescent="0.3">
      <c r="A552" t="s">
        <v>2328</v>
      </c>
      <c r="B552">
        <v>6.98</v>
      </c>
      <c r="C552">
        <v>0.19627507163323782</v>
      </c>
      <c r="D552" t="s">
        <v>33</v>
      </c>
      <c r="E552" t="s">
        <v>37</v>
      </c>
      <c r="F552">
        <v>0.19627507163323779</v>
      </c>
      <c r="G552">
        <f>VLOOKUP(E552,Sheet1!$AC$2:$AN$8,9,FALSE)*100</f>
        <v>25</v>
      </c>
      <c r="H552">
        <v>0.19627507163323779</v>
      </c>
      <c r="I552">
        <v>1.3699999999999999</v>
      </c>
      <c r="J552" t="s">
        <v>6201</v>
      </c>
      <c r="K552">
        <v>0</v>
      </c>
      <c r="L552">
        <f>VLOOKUP(D552,Sheet1!$AC$2:$AO$8,13,FALSE)</f>
        <v>3</v>
      </c>
      <c r="M552" t="s">
        <v>6203</v>
      </c>
      <c r="N552">
        <f>VLOOKUP(E552,Sheet1!$AC$2:$AO$8,13,FALSE)</f>
        <v>2</v>
      </c>
      <c r="O552" t="s">
        <v>6204</v>
      </c>
      <c r="P552" t="str">
        <f>M552&amp;N552&amp;O552&amp;A552&amp;"';"</f>
        <v>update kmn_layouts set optimization_goal_id = 2 where layoutid='79befcfa8a0f3612e5fb921c8f21c0b5';</v>
      </c>
      <c r="Q552" t="s">
        <v>6205</v>
      </c>
      <c r="R552" s="52" t="s">
        <v>6206</v>
      </c>
      <c r="S552" s="52" t="s">
        <v>6207</v>
      </c>
      <c r="T552" s="29" t="str">
        <f>Q552&amp;A552&amp;R552&amp;N552&amp;","&amp;L552&amp;S552</f>
        <v>insert into kmn_history(entity_type, change_id, entity_id, field, new_value, old_value, updated_by,timestamp) values ('placement', replace(uuid(),'-',''), '79befcfa8a0f3612e5fb921c8f21c0b5', 'optimization_goal_id',2,3,'shahar@komoona.com', unix_timestamp());</v>
      </c>
      <c r="U552" t="s">
        <v>6211</v>
      </c>
      <c r="V552" t="s">
        <v>6209</v>
      </c>
      <c r="W552" t="str">
        <f t="shared" si="8"/>
        <v>('79befcfa8a0f3612e5fb921c8f21c0b5',25,'komoona',date(current_timestamp), unix_timestamp(current_timestamp), current_timestamp, 'shahar@komoona.com'),</v>
      </c>
    </row>
    <row r="553" spans="1:23" ht="43.2" x14ac:dyDescent="0.3">
      <c r="A553" t="s">
        <v>1875</v>
      </c>
      <c r="B553">
        <v>0.42300000000000004</v>
      </c>
      <c r="C553">
        <v>0.32978723404255317</v>
      </c>
      <c r="D553" t="s">
        <v>37</v>
      </c>
      <c r="E553" t="s">
        <v>34</v>
      </c>
      <c r="F553">
        <v>7.2931442080378286E-2</v>
      </c>
      <c r="G553">
        <f>VLOOKUP(E553,Sheet1!$AC$2:$AN$8,9,FALSE)*100</f>
        <v>15</v>
      </c>
      <c r="H553">
        <v>7.2931442080378286E-2</v>
      </c>
      <c r="I553">
        <v>3.085000000000002E-2</v>
      </c>
      <c r="J553" t="s">
        <v>6201</v>
      </c>
      <c r="K553">
        <v>-0.10865</v>
      </c>
      <c r="L553">
        <f>VLOOKUP(D553,Sheet1!$AC$2:$AO$8,13,FALSE)</f>
        <v>2</v>
      </c>
      <c r="M553" t="s">
        <v>6203</v>
      </c>
      <c r="N553">
        <f>VLOOKUP(E553,Sheet1!$AC$2:$AO$8,13,FALSE)</f>
        <v>1</v>
      </c>
      <c r="O553" t="s">
        <v>6204</v>
      </c>
      <c r="P553" t="str">
        <f>M553&amp;N553&amp;O553&amp;A553&amp;"';"</f>
        <v>update kmn_layouts set optimization_goal_id = 1 where layoutid='79c9a8dd5265cb21ee35327d1208a99f';</v>
      </c>
      <c r="Q553" t="s">
        <v>6205</v>
      </c>
      <c r="R553" s="52" t="s">
        <v>6206</v>
      </c>
      <c r="S553" s="52" t="s">
        <v>6207</v>
      </c>
      <c r="T553" s="29" t="str">
        <f>Q553&amp;A553&amp;R553&amp;N553&amp;","&amp;L553&amp;S553</f>
        <v>insert into kmn_history(entity_type, change_id, entity_id, field, new_value, old_value, updated_by,timestamp) values ('placement', replace(uuid(),'-',''), '79c9a8dd5265cb21ee35327d1208a99f', 'optimization_goal_id',1,2,'shahar@komoona.com', unix_timestamp());</v>
      </c>
      <c r="U553" t="s">
        <v>6211</v>
      </c>
      <c r="V553" t="s">
        <v>6209</v>
      </c>
      <c r="W553" t="str">
        <f t="shared" si="8"/>
        <v>('79c9a8dd5265cb21ee35327d1208a99f',15,'komoona',date(current_timestamp), unix_timestamp(current_timestamp), current_timestamp, 'shahar@komoona.com'),</v>
      </c>
    </row>
    <row r="554" spans="1:23" ht="43.2" x14ac:dyDescent="0.3">
      <c r="A554" t="s">
        <v>1334</v>
      </c>
      <c r="B554">
        <v>15.7424</v>
      </c>
      <c r="C554">
        <v>0.24537554629535518</v>
      </c>
      <c r="D554" t="s">
        <v>37</v>
      </c>
      <c r="E554" t="s">
        <v>34</v>
      </c>
      <c r="F554">
        <v>0.37573686350238844</v>
      </c>
      <c r="G554">
        <f>VLOOKUP(E554,Sheet1!$AC$2:$AN$8,9,FALSE)*100</f>
        <v>15</v>
      </c>
      <c r="H554">
        <v>0.15</v>
      </c>
      <c r="I554">
        <v>2.3613599999999999</v>
      </c>
      <c r="J554" t="s">
        <v>6201</v>
      </c>
      <c r="K554">
        <v>-1.5014399999999997</v>
      </c>
      <c r="L554">
        <f>VLOOKUP(D554,Sheet1!$AC$2:$AO$8,13,FALSE)</f>
        <v>2</v>
      </c>
      <c r="M554" t="s">
        <v>6203</v>
      </c>
      <c r="N554">
        <f>VLOOKUP(E554,Sheet1!$AC$2:$AO$8,13,FALSE)</f>
        <v>1</v>
      </c>
      <c r="O554" t="s">
        <v>6204</v>
      </c>
      <c r="P554" t="str">
        <f>M554&amp;N554&amp;O554&amp;A554&amp;"';"</f>
        <v>update kmn_layouts set optimization_goal_id = 1 where layoutid='7a155c440eb27fa0fbba14abbc81ff57';</v>
      </c>
      <c r="Q554" t="s">
        <v>6205</v>
      </c>
      <c r="R554" s="52" t="s">
        <v>6206</v>
      </c>
      <c r="S554" s="52" t="s">
        <v>6207</v>
      </c>
      <c r="T554" s="29" t="str">
        <f>Q554&amp;A554&amp;R554&amp;N554&amp;","&amp;L554&amp;S554</f>
        <v>insert into kmn_history(entity_type, change_id, entity_id, field, new_value, old_value, updated_by,timestamp) values ('placement', replace(uuid(),'-',''), '7a155c440eb27fa0fbba14abbc81ff57', 'optimization_goal_id',1,2,'shahar@komoona.com', unix_timestamp());</v>
      </c>
      <c r="U554" t="s">
        <v>6211</v>
      </c>
      <c r="V554" t="s">
        <v>6209</v>
      </c>
      <c r="W554" t="str">
        <f t="shared" si="8"/>
        <v>('7a155c440eb27fa0fbba14abbc81ff57',15,'komoona',date(current_timestamp), unix_timestamp(current_timestamp), current_timestamp, 'shahar@komoona.com'),</v>
      </c>
    </row>
    <row r="555" spans="1:23" ht="43.2" x14ac:dyDescent="0.3">
      <c r="A555" t="s">
        <v>2479</v>
      </c>
      <c r="B555">
        <v>135.19</v>
      </c>
      <c r="C555">
        <v>0.24999999999999994</v>
      </c>
      <c r="D555" t="s">
        <v>37</v>
      </c>
      <c r="E555" t="s">
        <v>34</v>
      </c>
      <c r="F555">
        <v>0.36248613063096385</v>
      </c>
      <c r="G555">
        <f>VLOOKUP(E555,Sheet1!$AC$2:$AN$8,9,FALSE)*100</f>
        <v>15</v>
      </c>
      <c r="H555">
        <v>0.15</v>
      </c>
      <c r="I555">
        <v>20.278499999999998</v>
      </c>
      <c r="J555" t="s">
        <v>6201</v>
      </c>
      <c r="K555">
        <v>-13.518999999999995</v>
      </c>
      <c r="L555">
        <f>VLOOKUP(D555,Sheet1!$AC$2:$AO$8,13,FALSE)</f>
        <v>2</v>
      </c>
      <c r="M555" t="s">
        <v>6203</v>
      </c>
      <c r="N555">
        <f>VLOOKUP(E555,Sheet1!$AC$2:$AO$8,13,FALSE)</f>
        <v>1</v>
      </c>
      <c r="O555" t="s">
        <v>6204</v>
      </c>
      <c r="P555" t="str">
        <f>M555&amp;N555&amp;O555&amp;A555&amp;"';"</f>
        <v>update kmn_layouts set optimization_goal_id = 1 where layoutid='7a4c021a2bb62fb86748fa7f106f2899';</v>
      </c>
      <c r="Q555" t="s">
        <v>6205</v>
      </c>
      <c r="R555" s="52" t="s">
        <v>6206</v>
      </c>
      <c r="S555" s="52" t="s">
        <v>6207</v>
      </c>
      <c r="T555" s="29" t="str">
        <f>Q555&amp;A555&amp;R555&amp;N555&amp;","&amp;L555&amp;S555</f>
        <v>insert into kmn_history(entity_type, change_id, entity_id, field, new_value, old_value, updated_by,timestamp) values ('placement', replace(uuid(),'-',''), '7a4c021a2bb62fb86748fa7f106f2899', 'optimization_goal_id',1,2,'shahar@komoona.com', unix_timestamp());</v>
      </c>
      <c r="U555" t="s">
        <v>6211</v>
      </c>
      <c r="V555" t="s">
        <v>6209</v>
      </c>
      <c r="W555" t="str">
        <f t="shared" si="8"/>
        <v>('7a4c021a2bb62fb86748fa7f106f2899',15,'komoona',date(current_timestamp), unix_timestamp(current_timestamp), current_timestamp, 'shahar@komoona.com'),</v>
      </c>
    </row>
    <row r="556" spans="1:23" ht="43.2" x14ac:dyDescent="0.3">
      <c r="A556" t="s">
        <v>555</v>
      </c>
      <c r="B556">
        <v>42.517899999999997</v>
      </c>
      <c r="C556">
        <v>0.24997942043233559</v>
      </c>
      <c r="D556" t="s">
        <v>37</v>
      </c>
      <c r="E556" t="s">
        <v>34</v>
      </c>
      <c r="F556">
        <v>0.63130352157561864</v>
      </c>
      <c r="G556">
        <f>VLOOKUP(E556,Sheet1!$AC$2:$AN$8,9,FALSE)*100</f>
        <v>15</v>
      </c>
      <c r="H556">
        <v>0.15</v>
      </c>
      <c r="I556">
        <v>6.3776849999999996</v>
      </c>
      <c r="J556" t="s">
        <v>6201</v>
      </c>
      <c r="K556">
        <v>-4.2509150000000009</v>
      </c>
      <c r="L556">
        <f>VLOOKUP(D556,Sheet1!$AC$2:$AO$8,13,FALSE)</f>
        <v>2</v>
      </c>
      <c r="M556" t="s">
        <v>6203</v>
      </c>
      <c r="N556">
        <f>VLOOKUP(E556,Sheet1!$AC$2:$AO$8,13,FALSE)</f>
        <v>1</v>
      </c>
      <c r="O556" t="s">
        <v>6204</v>
      </c>
      <c r="P556" t="str">
        <f>M556&amp;N556&amp;O556&amp;A556&amp;"';"</f>
        <v>update kmn_layouts set optimization_goal_id = 1 where layoutid='7a54395235115d65f276a829a22755fc';</v>
      </c>
      <c r="Q556" t="s">
        <v>6205</v>
      </c>
      <c r="R556" s="52" t="s">
        <v>6206</v>
      </c>
      <c r="S556" s="52" t="s">
        <v>6207</v>
      </c>
      <c r="T556" s="29" t="str">
        <f>Q556&amp;A556&amp;R556&amp;N556&amp;","&amp;L556&amp;S556</f>
        <v>insert into kmn_history(entity_type, change_id, entity_id, field, new_value, old_value, updated_by,timestamp) values ('placement', replace(uuid(),'-',''), '7a54395235115d65f276a829a22755fc', 'optimization_goal_id',1,2,'shahar@komoona.com', unix_timestamp());</v>
      </c>
      <c r="U556" t="s">
        <v>6211</v>
      </c>
      <c r="V556" t="s">
        <v>6209</v>
      </c>
      <c r="W556" t="str">
        <f t="shared" si="8"/>
        <v>('7a54395235115d65f276a829a22755fc',15,'komoona',date(current_timestamp), unix_timestamp(current_timestamp), current_timestamp, 'shahar@komoona.com'),</v>
      </c>
    </row>
    <row r="557" spans="1:23" ht="43.2" x14ac:dyDescent="0.3">
      <c r="A557" t="s">
        <v>1568</v>
      </c>
      <c r="B557">
        <v>61.195299999999996</v>
      </c>
      <c r="C557">
        <v>0.24996854333584442</v>
      </c>
      <c r="D557" t="s">
        <v>37</v>
      </c>
      <c r="E557" t="s">
        <v>42</v>
      </c>
      <c r="F557">
        <v>0.96284485900060945</v>
      </c>
      <c r="G557">
        <f>VLOOKUP(E557,Sheet1!$AC$2:$AN$8,9,FALSE)*100</f>
        <v>5</v>
      </c>
      <c r="H557">
        <v>0.05</v>
      </c>
      <c r="I557">
        <v>3.0597650000000001</v>
      </c>
      <c r="J557" t="s">
        <v>6201</v>
      </c>
      <c r="K557">
        <v>-12.237134999999999</v>
      </c>
      <c r="L557">
        <f>VLOOKUP(D557,Sheet1!$AC$2:$AO$8,13,FALSE)</f>
        <v>2</v>
      </c>
      <c r="M557" t="s">
        <v>6203</v>
      </c>
      <c r="N557">
        <f>VLOOKUP(E557,Sheet1!$AC$2:$AO$8,13,FALSE)</f>
        <v>4</v>
      </c>
      <c r="O557" t="s">
        <v>6204</v>
      </c>
      <c r="P557" t="str">
        <f>M557&amp;N557&amp;O557&amp;A557&amp;"';"</f>
        <v>update kmn_layouts set optimization_goal_id = 4 where layoutid='7a9e3acb0af7b458720f2f754279c7bf';</v>
      </c>
      <c r="Q557" t="s">
        <v>6205</v>
      </c>
      <c r="R557" s="52" t="s">
        <v>6206</v>
      </c>
      <c r="S557" s="52" t="s">
        <v>6207</v>
      </c>
      <c r="T557" s="29" t="str">
        <f>Q557&amp;A557&amp;R557&amp;N557&amp;","&amp;L557&amp;S557</f>
        <v>insert into kmn_history(entity_type, change_id, entity_id, field, new_value, old_value, updated_by,timestamp) values ('placement', replace(uuid(),'-',''), '7a9e3acb0af7b458720f2f754279c7bf', 'optimization_goal_id',4,2,'shahar@komoona.com', unix_timestamp());</v>
      </c>
      <c r="U557" t="s">
        <v>6211</v>
      </c>
      <c r="V557" t="s">
        <v>6209</v>
      </c>
      <c r="W557" t="str">
        <f t="shared" si="8"/>
        <v>('7a9e3acb0af7b458720f2f754279c7bf',5,'komoona',date(current_timestamp), unix_timestamp(current_timestamp), current_timestamp, 'shahar@komoona.com'),</v>
      </c>
    </row>
    <row r="558" spans="1:23" ht="43.2" x14ac:dyDescent="0.3">
      <c r="A558" t="s">
        <v>1876</v>
      </c>
      <c r="B558">
        <v>2.5722</v>
      </c>
      <c r="C558">
        <v>0.25033045641863</v>
      </c>
      <c r="D558" t="s">
        <v>37</v>
      </c>
      <c r="E558" t="s">
        <v>34</v>
      </c>
      <c r="F558">
        <v>0.24630666355648856</v>
      </c>
      <c r="G558">
        <f>VLOOKUP(E558,Sheet1!$AC$2:$AN$8,9,FALSE)*100</f>
        <v>15</v>
      </c>
      <c r="H558">
        <v>0.15</v>
      </c>
      <c r="I558">
        <v>0.38583000000000001</v>
      </c>
      <c r="J558" t="s">
        <v>6201</v>
      </c>
      <c r="K558">
        <v>-0.25807000000000002</v>
      </c>
      <c r="L558">
        <f>VLOOKUP(D558,Sheet1!$AC$2:$AO$8,13,FALSE)</f>
        <v>2</v>
      </c>
      <c r="M558" t="s">
        <v>6203</v>
      </c>
      <c r="N558">
        <f>VLOOKUP(E558,Sheet1!$AC$2:$AO$8,13,FALSE)</f>
        <v>1</v>
      </c>
      <c r="O558" t="s">
        <v>6204</v>
      </c>
      <c r="P558" t="str">
        <f>M558&amp;N558&amp;O558&amp;A558&amp;"';"</f>
        <v>update kmn_layouts set optimization_goal_id = 1 where layoutid='7ab6b0538c83a63f0ca30497c7c5914e';</v>
      </c>
      <c r="Q558" t="s">
        <v>6205</v>
      </c>
      <c r="R558" s="52" t="s">
        <v>6206</v>
      </c>
      <c r="S558" s="52" t="s">
        <v>6207</v>
      </c>
      <c r="T558" s="29" t="str">
        <f>Q558&amp;A558&amp;R558&amp;N558&amp;","&amp;L558&amp;S558</f>
        <v>insert into kmn_history(entity_type, change_id, entity_id, field, new_value, old_value, updated_by,timestamp) values ('placement', replace(uuid(),'-',''), '7ab6b0538c83a63f0ca30497c7c5914e', 'optimization_goal_id',1,2,'shahar@komoona.com', unix_timestamp());</v>
      </c>
      <c r="U558" t="s">
        <v>6211</v>
      </c>
      <c r="V558" t="s">
        <v>6209</v>
      </c>
      <c r="W558" t="str">
        <f t="shared" si="8"/>
        <v>('7ab6b0538c83a63f0ca30497c7c5914e',15,'komoona',date(current_timestamp), unix_timestamp(current_timestamp), current_timestamp, 'shahar@komoona.com'),</v>
      </c>
    </row>
    <row r="559" spans="1:23" ht="43.2" x14ac:dyDescent="0.3">
      <c r="A559" t="s">
        <v>1542</v>
      </c>
      <c r="B559">
        <v>209.22300000000001</v>
      </c>
      <c r="C559">
        <v>0.29607930294470491</v>
      </c>
      <c r="D559" t="s">
        <v>45</v>
      </c>
      <c r="E559" t="s">
        <v>37</v>
      </c>
      <c r="F559">
        <v>0.34180754505957756</v>
      </c>
      <c r="G559">
        <f>VLOOKUP(E559,Sheet1!$AC$2:$AN$8,9,FALSE)*100</f>
        <v>25</v>
      </c>
      <c r="H559">
        <v>0.25</v>
      </c>
      <c r="I559">
        <v>52.305750000000003</v>
      </c>
      <c r="J559" t="s">
        <v>6201</v>
      </c>
      <c r="K559">
        <v>-9.6408500000000004</v>
      </c>
      <c r="L559">
        <f>VLOOKUP(D559,Sheet1!$AC$2:$AO$8,13,FALSE)</f>
        <v>5</v>
      </c>
      <c r="M559" t="s">
        <v>6203</v>
      </c>
      <c r="N559">
        <f>VLOOKUP(E559,Sheet1!$AC$2:$AO$8,13,FALSE)</f>
        <v>2</v>
      </c>
      <c r="O559" t="s">
        <v>6204</v>
      </c>
      <c r="P559" t="str">
        <f>M559&amp;N559&amp;O559&amp;A559&amp;"';"</f>
        <v>update kmn_layouts set optimization_goal_id = 2 where layoutid='7ac97ac8903d816eb10e11abae10e4d7';</v>
      </c>
      <c r="Q559" t="s">
        <v>6205</v>
      </c>
      <c r="R559" s="52" t="s">
        <v>6206</v>
      </c>
      <c r="S559" s="52" t="s">
        <v>6207</v>
      </c>
      <c r="T559" s="29" t="str">
        <f>Q559&amp;A559&amp;R559&amp;N559&amp;","&amp;L559&amp;S559</f>
        <v>insert into kmn_history(entity_type, change_id, entity_id, field, new_value, old_value, updated_by,timestamp) values ('placement', replace(uuid(),'-',''), '7ac97ac8903d816eb10e11abae10e4d7', 'optimization_goal_id',2,5,'shahar@komoona.com', unix_timestamp());</v>
      </c>
      <c r="U559" t="s">
        <v>6211</v>
      </c>
      <c r="V559" t="s">
        <v>6209</v>
      </c>
      <c r="W559" t="str">
        <f t="shared" si="8"/>
        <v>('7ac97ac8903d816eb10e11abae10e4d7',25,'komoona',date(current_timestamp), unix_timestamp(current_timestamp), current_timestamp, 'shahar@komoona.com'),</v>
      </c>
    </row>
    <row r="560" spans="1:23" ht="43.2" x14ac:dyDescent="0.3">
      <c r="A560" t="s">
        <v>1877</v>
      </c>
      <c r="B560">
        <v>2.8895</v>
      </c>
      <c r="C560">
        <v>0.14037030628136354</v>
      </c>
      <c r="D560" t="s">
        <v>37</v>
      </c>
      <c r="E560" t="s">
        <v>34</v>
      </c>
      <c r="F560">
        <v>0.15791659456653401</v>
      </c>
      <c r="G560">
        <f>VLOOKUP(E560,Sheet1!$AC$2:$AN$8,9,FALSE)*100</f>
        <v>15</v>
      </c>
      <c r="H560">
        <v>0.15</v>
      </c>
      <c r="I560">
        <v>0.433425</v>
      </c>
      <c r="J560" t="s">
        <v>6201</v>
      </c>
      <c r="K560">
        <v>2.7825000000000044E-2</v>
      </c>
      <c r="L560">
        <f>VLOOKUP(D560,Sheet1!$AC$2:$AO$8,13,FALSE)</f>
        <v>2</v>
      </c>
      <c r="M560" t="s">
        <v>6203</v>
      </c>
      <c r="N560">
        <f>VLOOKUP(E560,Sheet1!$AC$2:$AO$8,13,FALSE)</f>
        <v>1</v>
      </c>
      <c r="O560" t="s">
        <v>6204</v>
      </c>
      <c r="P560" t="str">
        <f>M560&amp;N560&amp;O560&amp;A560&amp;"';"</f>
        <v>update kmn_layouts set optimization_goal_id = 1 where layoutid='7b3519b5b3f2ca0200dc0136fe0bc58c';</v>
      </c>
      <c r="Q560" t="s">
        <v>6205</v>
      </c>
      <c r="R560" s="52" t="s">
        <v>6206</v>
      </c>
      <c r="S560" s="52" t="s">
        <v>6207</v>
      </c>
      <c r="T560" s="29" t="str">
        <f>Q560&amp;A560&amp;R560&amp;N560&amp;","&amp;L560&amp;S560</f>
        <v>insert into kmn_history(entity_type, change_id, entity_id, field, new_value, old_value, updated_by,timestamp) values ('placement', replace(uuid(),'-',''), '7b3519b5b3f2ca0200dc0136fe0bc58c', 'optimization_goal_id',1,2,'shahar@komoona.com', unix_timestamp());</v>
      </c>
      <c r="U560" t="s">
        <v>6211</v>
      </c>
      <c r="V560" t="s">
        <v>6209</v>
      </c>
      <c r="W560" t="str">
        <f t="shared" si="8"/>
        <v>('7b3519b5b3f2ca0200dc0136fe0bc58c',15,'komoona',date(current_timestamp), unix_timestamp(current_timestamp), current_timestamp, 'shahar@komoona.com'),</v>
      </c>
    </row>
    <row r="561" spans="1:23" ht="43.2" x14ac:dyDescent="0.3">
      <c r="A561" t="s">
        <v>1878</v>
      </c>
      <c r="B561">
        <v>2.8092999999999999</v>
      </c>
      <c r="C561">
        <v>0.3095077065461147</v>
      </c>
      <c r="D561" t="s">
        <v>37</v>
      </c>
      <c r="E561" t="s">
        <v>34</v>
      </c>
      <c r="F561">
        <v>0.31328088847755658</v>
      </c>
      <c r="G561">
        <f>VLOOKUP(E561,Sheet1!$AC$2:$AN$8,9,FALSE)*100</f>
        <v>15</v>
      </c>
      <c r="H561">
        <v>0.15</v>
      </c>
      <c r="I561">
        <v>0.42139499999999996</v>
      </c>
      <c r="J561" t="s">
        <v>6201</v>
      </c>
      <c r="K561">
        <v>-0.44810499999999998</v>
      </c>
      <c r="L561">
        <f>VLOOKUP(D561,Sheet1!$AC$2:$AO$8,13,FALSE)</f>
        <v>2</v>
      </c>
      <c r="M561" t="s">
        <v>6203</v>
      </c>
      <c r="N561">
        <f>VLOOKUP(E561,Sheet1!$AC$2:$AO$8,13,FALSE)</f>
        <v>1</v>
      </c>
      <c r="O561" t="s">
        <v>6204</v>
      </c>
      <c r="P561" t="str">
        <f>M561&amp;N561&amp;O561&amp;A561&amp;"';"</f>
        <v>update kmn_layouts set optimization_goal_id = 1 where layoutid='7b60bc4e347a05079c83a0fe6f4f676f';</v>
      </c>
      <c r="Q561" t="s">
        <v>6205</v>
      </c>
      <c r="R561" s="52" t="s">
        <v>6206</v>
      </c>
      <c r="S561" s="52" t="s">
        <v>6207</v>
      </c>
      <c r="T561" s="29" t="str">
        <f>Q561&amp;A561&amp;R561&amp;N561&amp;","&amp;L561&amp;S561</f>
        <v>insert into kmn_history(entity_type, change_id, entity_id, field, new_value, old_value, updated_by,timestamp) values ('placement', replace(uuid(),'-',''), '7b60bc4e347a05079c83a0fe6f4f676f', 'optimization_goal_id',1,2,'shahar@komoona.com', unix_timestamp());</v>
      </c>
      <c r="U561" t="s">
        <v>6211</v>
      </c>
      <c r="V561" t="s">
        <v>6209</v>
      </c>
      <c r="W561" t="str">
        <f t="shared" si="8"/>
        <v>('7b60bc4e347a05079c83a0fe6f4f676f',15,'komoona',date(current_timestamp), unix_timestamp(current_timestamp), current_timestamp, 'shahar@komoona.com'),</v>
      </c>
    </row>
    <row r="562" spans="1:23" ht="43.2" x14ac:dyDescent="0.3">
      <c r="A562" t="s">
        <v>1335</v>
      </c>
      <c r="B562">
        <v>27.526499999999999</v>
      </c>
      <c r="C562">
        <v>0.24998819319564786</v>
      </c>
      <c r="D562" t="s">
        <v>37</v>
      </c>
      <c r="E562" t="s">
        <v>34</v>
      </c>
      <c r="F562">
        <v>0.44368154324015041</v>
      </c>
      <c r="G562">
        <f>VLOOKUP(E562,Sheet1!$AC$2:$AN$8,9,FALSE)*100</f>
        <v>15</v>
      </c>
      <c r="H562">
        <v>0.15</v>
      </c>
      <c r="I562">
        <v>4.1289749999999996</v>
      </c>
      <c r="J562" t="s">
        <v>6201</v>
      </c>
      <c r="K562">
        <v>-2.7523250000000008</v>
      </c>
      <c r="L562">
        <f>VLOOKUP(D562,Sheet1!$AC$2:$AO$8,13,FALSE)</f>
        <v>2</v>
      </c>
      <c r="M562" t="s">
        <v>6203</v>
      </c>
      <c r="N562">
        <f>VLOOKUP(E562,Sheet1!$AC$2:$AO$8,13,FALSE)</f>
        <v>1</v>
      </c>
      <c r="O562" t="s">
        <v>6204</v>
      </c>
      <c r="P562" t="str">
        <f>M562&amp;N562&amp;O562&amp;A562&amp;"';"</f>
        <v>update kmn_layouts set optimization_goal_id = 1 where layoutid='7b868a16ad2cd66910cfc1e961b21e19';</v>
      </c>
      <c r="Q562" t="s">
        <v>6205</v>
      </c>
      <c r="R562" s="52" t="s">
        <v>6206</v>
      </c>
      <c r="S562" s="52" t="s">
        <v>6207</v>
      </c>
      <c r="T562" s="29" t="str">
        <f>Q562&amp;A562&amp;R562&amp;N562&amp;","&amp;L562&amp;S562</f>
        <v>insert into kmn_history(entity_type, change_id, entity_id, field, new_value, old_value, updated_by,timestamp) values ('placement', replace(uuid(),'-',''), '7b868a16ad2cd66910cfc1e961b21e19', 'optimization_goal_id',1,2,'shahar@komoona.com', unix_timestamp());</v>
      </c>
      <c r="U562" t="s">
        <v>6211</v>
      </c>
      <c r="V562" t="s">
        <v>6209</v>
      </c>
      <c r="W562" t="str">
        <f t="shared" si="8"/>
        <v>('7b868a16ad2cd66910cfc1e961b21e19',15,'komoona',date(current_timestamp), unix_timestamp(current_timestamp), current_timestamp, 'shahar@komoona.com'),</v>
      </c>
    </row>
    <row r="563" spans="1:23" ht="43.2" x14ac:dyDescent="0.3">
      <c r="A563" t="s">
        <v>591</v>
      </c>
      <c r="B563">
        <v>139.46430000000001</v>
      </c>
      <c r="C563">
        <v>0.34999135979601947</v>
      </c>
      <c r="D563" t="s">
        <v>34</v>
      </c>
      <c r="E563" t="s">
        <v>42</v>
      </c>
      <c r="F563">
        <v>0.64423590840093137</v>
      </c>
      <c r="G563">
        <f>VLOOKUP(E563,Sheet1!$AC$2:$AN$8,9,FALSE)*100</f>
        <v>5</v>
      </c>
      <c r="H563">
        <v>0.05</v>
      </c>
      <c r="I563">
        <v>6.9732150000000006</v>
      </c>
      <c r="J563" t="s">
        <v>6201</v>
      </c>
      <c r="K563">
        <v>-41.838085</v>
      </c>
      <c r="L563">
        <f>VLOOKUP(D563,Sheet1!$AC$2:$AO$8,13,FALSE)</f>
        <v>1</v>
      </c>
      <c r="M563" t="s">
        <v>6203</v>
      </c>
      <c r="N563">
        <f>VLOOKUP(E563,Sheet1!$AC$2:$AO$8,13,FALSE)</f>
        <v>4</v>
      </c>
      <c r="O563" t="s">
        <v>6204</v>
      </c>
      <c r="P563" t="str">
        <f>M563&amp;N563&amp;O563&amp;A563&amp;"';"</f>
        <v>update kmn_layouts set optimization_goal_id = 4 where layoutid='7baaf0737dd792af7baa94854f54a346';</v>
      </c>
      <c r="Q563" t="s">
        <v>6205</v>
      </c>
      <c r="R563" s="52" t="s">
        <v>6206</v>
      </c>
      <c r="S563" s="52" t="s">
        <v>6207</v>
      </c>
      <c r="T563" s="29" t="str">
        <f>Q563&amp;A563&amp;R563&amp;N563&amp;","&amp;L563&amp;S563</f>
        <v>insert into kmn_history(entity_type, change_id, entity_id, field, new_value, old_value, updated_by,timestamp) values ('placement', replace(uuid(),'-',''), '7baaf0737dd792af7baa94854f54a346', 'optimization_goal_id',4,1,'shahar@komoona.com', unix_timestamp());</v>
      </c>
      <c r="U563" t="s">
        <v>6211</v>
      </c>
      <c r="V563" t="s">
        <v>6209</v>
      </c>
      <c r="W563" t="str">
        <f t="shared" si="8"/>
        <v>('7baaf0737dd792af7baa94854f54a346',5,'komoona',date(current_timestamp), unix_timestamp(current_timestamp), current_timestamp, 'shahar@komoona.com'),</v>
      </c>
    </row>
    <row r="564" spans="1:23" ht="43.2" x14ac:dyDescent="0.3">
      <c r="A564" t="s">
        <v>2826</v>
      </c>
      <c r="B564">
        <v>84.626100000000008</v>
      </c>
      <c r="C564">
        <v>0.18936356514125074</v>
      </c>
      <c r="D564" t="s">
        <v>37</v>
      </c>
      <c r="E564" t="s">
        <v>34</v>
      </c>
      <c r="F564">
        <v>0.18936356514125077</v>
      </c>
      <c r="G564">
        <f>VLOOKUP(E564,Sheet1!$AC$2:$AN$8,9,FALSE)*100</f>
        <v>15</v>
      </c>
      <c r="H564">
        <v>0.15</v>
      </c>
      <c r="I564">
        <v>12.693915000000001</v>
      </c>
      <c r="J564" t="s">
        <v>6201</v>
      </c>
      <c r="K564">
        <v>-3.3311850000000014</v>
      </c>
      <c r="L564">
        <f>VLOOKUP(D564,Sheet1!$AC$2:$AO$8,13,FALSE)</f>
        <v>2</v>
      </c>
      <c r="M564" t="s">
        <v>6203</v>
      </c>
      <c r="N564">
        <f>VLOOKUP(E564,Sheet1!$AC$2:$AO$8,13,FALSE)</f>
        <v>1</v>
      </c>
      <c r="O564" t="s">
        <v>6204</v>
      </c>
      <c r="P564" t="str">
        <f>M564&amp;N564&amp;O564&amp;A564&amp;"';"</f>
        <v>update kmn_layouts set optimization_goal_id = 1 where layoutid='7c305cea4fb4d87edd00c01861fbcc31';</v>
      </c>
      <c r="Q564" t="s">
        <v>6205</v>
      </c>
      <c r="R564" s="52" t="s">
        <v>6206</v>
      </c>
      <c r="S564" s="52" t="s">
        <v>6207</v>
      </c>
      <c r="T564" s="29" t="str">
        <f>Q564&amp;A564&amp;R564&amp;N564&amp;","&amp;L564&amp;S564</f>
        <v>insert into kmn_history(entity_type, change_id, entity_id, field, new_value, old_value, updated_by,timestamp) values ('placement', replace(uuid(),'-',''), '7c305cea4fb4d87edd00c01861fbcc31', 'optimization_goal_id',1,2,'shahar@komoona.com', unix_timestamp());</v>
      </c>
      <c r="U564" t="s">
        <v>6211</v>
      </c>
      <c r="V564" t="s">
        <v>6209</v>
      </c>
      <c r="W564" t="str">
        <f t="shared" si="8"/>
        <v>('7c305cea4fb4d87edd00c01861fbcc31',15,'komoona',date(current_timestamp), unix_timestamp(current_timestamp), current_timestamp, 'shahar@komoona.com'),</v>
      </c>
    </row>
    <row r="565" spans="1:23" ht="43.2" x14ac:dyDescent="0.3">
      <c r="A565" t="s">
        <v>134</v>
      </c>
      <c r="B565">
        <v>428.48390000000001</v>
      </c>
      <c r="D565" t="s">
        <v>37</v>
      </c>
      <c r="E565" t="s">
        <v>34</v>
      </c>
      <c r="F565">
        <v>0.36183021112345182</v>
      </c>
      <c r="G565">
        <f>VLOOKUP(E565,Sheet1!$AC$2:$AN$8,9,FALSE)*100</f>
        <v>15</v>
      </c>
      <c r="H565">
        <v>0.15</v>
      </c>
      <c r="I565">
        <v>64.272584999999992</v>
      </c>
      <c r="J565" t="s">
        <v>6201</v>
      </c>
      <c r="K565">
        <v>-77.126215000000002</v>
      </c>
      <c r="L565">
        <f>VLOOKUP(D565,Sheet1!$AC$2:$AO$8,13,FALSE)</f>
        <v>2</v>
      </c>
      <c r="M565" t="s">
        <v>6203</v>
      </c>
      <c r="N565">
        <f>VLOOKUP(E565,Sheet1!$AC$2:$AO$8,13,FALSE)</f>
        <v>1</v>
      </c>
      <c r="O565" t="s">
        <v>6204</v>
      </c>
      <c r="P565" t="str">
        <f>M565&amp;N565&amp;O565&amp;A565&amp;"';"</f>
        <v>update kmn_layouts set optimization_goal_id = 1 where layoutid='7ca7d659ba727129556814175b9cce28';</v>
      </c>
      <c r="Q565" t="s">
        <v>6205</v>
      </c>
      <c r="R565" s="52" t="s">
        <v>6206</v>
      </c>
      <c r="S565" s="52" t="s">
        <v>6207</v>
      </c>
      <c r="T565" s="29" t="str">
        <f>Q565&amp;A565&amp;R565&amp;N565&amp;","&amp;L565&amp;S565</f>
        <v>insert into kmn_history(entity_type, change_id, entity_id, field, new_value, old_value, updated_by,timestamp) values ('placement', replace(uuid(),'-',''), '7ca7d659ba727129556814175b9cce28', 'optimization_goal_id',1,2,'shahar@komoona.com', unix_timestamp());</v>
      </c>
      <c r="U565" t="s">
        <v>6211</v>
      </c>
      <c r="V565" t="s">
        <v>6209</v>
      </c>
      <c r="W565" t="str">
        <f t="shared" si="8"/>
        <v>('7ca7d659ba727129556814175b9cce28',15,'komoona',date(current_timestamp), unix_timestamp(current_timestamp), current_timestamp, 'shahar@komoona.com'),</v>
      </c>
    </row>
    <row r="566" spans="1:23" ht="43.2" x14ac:dyDescent="0.3">
      <c r="A566" t="s">
        <v>1692</v>
      </c>
      <c r="B566">
        <v>0.35409999999999997</v>
      </c>
      <c r="C566">
        <v>0.24823496187517649</v>
      </c>
      <c r="D566" t="s">
        <v>34</v>
      </c>
      <c r="E566" t="s">
        <v>37</v>
      </c>
      <c r="F566">
        <v>0.12623552668737636</v>
      </c>
      <c r="G566">
        <f>VLOOKUP(E566,Sheet1!$AC$2:$AN$8,9,FALSE)*100</f>
        <v>25</v>
      </c>
      <c r="H566">
        <v>0.12623552668737636</v>
      </c>
      <c r="I566">
        <v>4.4699999999999969E-2</v>
      </c>
      <c r="J566" t="s">
        <v>6201</v>
      </c>
      <c r="K566">
        <v>-4.3200000000000023E-2</v>
      </c>
      <c r="L566">
        <f>VLOOKUP(D566,Sheet1!$AC$2:$AO$8,13,FALSE)</f>
        <v>1</v>
      </c>
      <c r="M566" t="s">
        <v>6203</v>
      </c>
      <c r="N566">
        <f>VLOOKUP(E566,Sheet1!$AC$2:$AO$8,13,FALSE)</f>
        <v>2</v>
      </c>
      <c r="O566" t="s">
        <v>6204</v>
      </c>
      <c r="P566" t="str">
        <f>M566&amp;N566&amp;O566&amp;A566&amp;"';"</f>
        <v>update kmn_layouts set optimization_goal_id = 2 where layoutid='7ce1e52c2d0e7b3e305616cba9ddf83f';</v>
      </c>
      <c r="Q566" t="s">
        <v>6205</v>
      </c>
      <c r="R566" s="52" t="s">
        <v>6206</v>
      </c>
      <c r="S566" s="52" t="s">
        <v>6207</v>
      </c>
      <c r="T566" s="29" t="str">
        <f>Q566&amp;A566&amp;R566&amp;N566&amp;","&amp;L566&amp;S566</f>
        <v>insert into kmn_history(entity_type, change_id, entity_id, field, new_value, old_value, updated_by,timestamp) values ('placement', replace(uuid(),'-',''), '7ce1e52c2d0e7b3e305616cba9ddf83f', 'optimization_goal_id',2,1,'shahar@komoona.com', unix_timestamp());</v>
      </c>
      <c r="U566" t="s">
        <v>6211</v>
      </c>
      <c r="V566" t="s">
        <v>6209</v>
      </c>
      <c r="W566" t="str">
        <f t="shared" si="8"/>
        <v>('7ce1e52c2d0e7b3e305616cba9ddf83f',25,'komoona',date(current_timestamp), unix_timestamp(current_timestamp), current_timestamp, 'shahar@komoona.com'),</v>
      </c>
    </row>
    <row r="567" spans="1:23" ht="43.2" x14ac:dyDescent="0.3">
      <c r="A567" t="s">
        <v>1519</v>
      </c>
      <c r="B567">
        <v>126.84000000000002</v>
      </c>
      <c r="C567">
        <v>0.13145695364238411</v>
      </c>
      <c r="D567" t="s">
        <v>34</v>
      </c>
      <c r="E567" t="s">
        <v>42</v>
      </c>
      <c r="F567">
        <v>0.13145695364238413</v>
      </c>
      <c r="G567">
        <f>VLOOKUP(E567,Sheet1!$AC$2:$AN$8,9,FALSE)*100</f>
        <v>5</v>
      </c>
      <c r="H567">
        <v>0.05</v>
      </c>
      <c r="I567">
        <v>6.3420000000000014</v>
      </c>
      <c r="J567" t="s">
        <v>6201</v>
      </c>
      <c r="K567">
        <v>-10.332000000000001</v>
      </c>
      <c r="L567">
        <f>VLOOKUP(D567,Sheet1!$AC$2:$AO$8,13,FALSE)</f>
        <v>1</v>
      </c>
      <c r="M567" t="s">
        <v>6203</v>
      </c>
      <c r="N567">
        <f>VLOOKUP(E567,Sheet1!$AC$2:$AO$8,13,FALSE)</f>
        <v>4</v>
      </c>
      <c r="O567" t="s">
        <v>6204</v>
      </c>
      <c r="P567" t="str">
        <f>M567&amp;N567&amp;O567&amp;A567&amp;"';"</f>
        <v>update kmn_layouts set optimization_goal_id = 4 where layoutid='7d58b08235b9b264e9a076e781d0bdd4';</v>
      </c>
      <c r="Q567" t="s">
        <v>6205</v>
      </c>
      <c r="R567" s="52" t="s">
        <v>6206</v>
      </c>
      <c r="S567" s="52" t="s">
        <v>6207</v>
      </c>
      <c r="T567" s="29" t="str">
        <f>Q567&amp;A567&amp;R567&amp;N567&amp;","&amp;L567&amp;S567</f>
        <v>insert into kmn_history(entity_type, change_id, entity_id, field, new_value, old_value, updated_by,timestamp) values ('placement', replace(uuid(),'-',''), '7d58b08235b9b264e9a076e781d0bdd4', 'optimization_goal_id',4,1,'shahar@komoona.com', unix_timestamp());</v>
      </c>
      <c r="U567" t="s">
        <v>6211</v>
      </c>
      <c r="V567" t="s">
        <v>6209</v>
      </c>
      <c r="W567" t="str">
        <f t="shared" si="8"/>
        <v>('7d58b08235b9b264e9a076e781d0bdd4',5,'komoona',date(current_timestamp), unix_timestamp(current_timestamp), current_timestamp, 'shahar@komoona.com'),</v>
      </c>
    </row>
    <row r="568" spans="1:23" ht="43.2" x14ac:dyDescent="0.3">
      <c r="A568" t="s">
        <v>1544</v>
      </c>
      <c r="B568">
        <v>455.75700000000006</v>
      </c>
      <c r="C568">
        <v>0.34865706944709568</v>
      </c>
      <c r="D568" t="s">
        <v>45</v>
      </c>
      <c r="E568" t="s">
        <v>37</v>
      </c>
      <c r="F568">
        <v>0.38750913315648478</v>
      </c>
      <c r="G568">
        <f>VLOOKUP(E568,Sheet1!$AC$2:$AN$8,9,FALSE)*100</f>
        <v>25</v>
      </c>
      <c r="H568">
        <v>0.25</v>
      </c>
      <c r="I568">
        <v>113.93925000000002</v>
      </c>
      <c r="J568" t="s">
        <v>6201</v>
      </c>
      <c r="K568">
        <v>-44.963650000000001</v>
      </c>
      <c r="L568">
        <f>VLOOKUP(D568,Sheet1!$AC$2:$AO$8,13,FALSE)</f>
        <v>5</v>
      </c>
      <c r="M568" t="s">
        <v>6203</v>
      </c>
      <c r="N568">
        <f>VLOOKUP(E568,Sheet1!$AC$2:$AO$8,13,FALSE)</f>
        <v>2</v>
      </c>
      <c r="O568" t="s">
        <v>6204</v>
      </c>
      <c r="P568" t="str">
        <f>M568&amp;N568&amp;O568&amp;A568&amp;"';"</f>
        <v>update kmn_layouts set optimization_goal_id = 2 where layoutid='7dc1765e728e1c0098a569001aa1fb11';</v>
      </c>
      <c r="Q568" t="s">
        <v>6205</v>
      </c>
      <c r="R568" s="52" t="s">
        <v>6206</v>
      </c>
      <c r="S568" s="52" t="s">
        <v>6207</v>
      </c>
      <c r="T568" s="29" t="str">
        <f>Q568&amp;A568&amp;R568&amp;N568&amp;","&amp;L568&amp;S568</f>
        <v>insert into kmn_history(entity_type, change_id, entity_id, field, new_value, old_value, updated_by,timestamp) values ('placement', replace(uuid(),'-',''), '7dc1765e728e1c0098a569001aa1fb11', 'optimization_goal_id',2,5,'shahar@komoona.com', unix_timestamp());</v>
      </c>
      <c r="U568" t="s">
        <v>6211</v>
      </c>
      <c r="V568" t="s">
        <v>6209</v>
      </c>
      <c r="W568" t="str">
        <f t="shared" si="8"/>
        <v>('7dc1765e728e1c0098a569001aa1fb11',25,'komoona',date(current_timestamp), unix_timestamp(current_timestamp), current_timestamp, 'shahar@komoona.com'),</v>
      </c>
    </row>
    <row r="569" spans="1:23" ht="43.2" x14ac:dyDescent="0.3">
      <c r="A569" t="s">
        <v>1336</v>
      </c>
      <c r="B569">
        <v>22.032599999999999</v>
      </c>
      <c r="C569">
        <v>0.24998865317756414</v>
      </c>
      <c r="D569" t="s">
        <v>37</v>
      </c>
      <c r="E569" t="s">
        <v>34</v>
      </c>
      <c r="F569">
        <v>0.5609732850412571</v>
      </c>
      <c r="G569">
        <f>VLOOKUP(E569,Sheet1!$AC$2:$AN$8,9,FALSE)*100</f>
        <v>15</v>
      </c>
      <c r="H569">
        <v>0.15</v>
      </c>
      <c r="I569">
        <v>3.3048899999999999</v>
      </c>
      <c r="J569" t="s">
        <v>6201</v>
      </c>
      <c r="K569">
        <v>-2.2030099999999995</v>
      </c>
      <c r="L569">
        <f>VLOOKUP(D569,Sheet1!$AC$2:$AO$8,13,FALSE)</f>
        <v>2</v>
      </c>
      <c r="M569" t="s">
        <v>6203</v>
      </c>
      <c r="N569">
        <f>VLOOKUP(E569,Sheet1!$AC$2:$AO$8,13,FALSE)</f>
        <v>1</v>
      </c>
      <c r="O569" t="s">
        <v>6204</v>
      </c>
      <c r="P569" t="str">
        <f>M569&amp;N569&amp;O569&amp;A569&amp;"';"</f>
        <v>update kmn_layouts set optimization_goal_id = 1 where layoutid='7dc99ad3f3b2da9ad6480f1914148469';</v>
      </c>
      <c r="Q569" t="s">
        <v>6205</v>
      </c>
      <c r="R569" s="52" t="s">
        <v>6206</v>
      </c>
      <c r="S569" s="52" t="s">
        <v>6207</v>
      </c>
      <c r="T569" s="29" t="str">
        <f>Q569&amp;A569&amp;R569&amp;N569&amp;","&amp;L569&amp;S569</f>
        <v>insert into kmn_history(entity_type, change_id, entity_id, field, new_value, old_value, updated_by,timestamp) values ('placement', replace(uuid(),'-',''), '7dc99ad3f3b2da9ad6480f1914148469', 'optimization_goal_id',1,2,'shahar@komoona.com', unix_timestamp());</v>
      </c>
      <c r="U569" t="s">
        <v>6211</v>
      </c>
      <c r="V569" t="s">
        <v>6209</v>
      </c>
      <c r="W569" t="str">
        <f t="shared" si="8"/>
        <v>('7dc99ad3f3b2da9ad6480f1914148469',15,'komoona',date(current_timestamp), unix_timestamp(current_timestamp), current_timestamp, 'shahar@komoona.com'),</v>
      </c>
    </row>
    <row r="570" spans="1:23" ht="43.2" x14ac:dyDescent="0.3">
      <c r="A570" t="s">
        <v>1882</v>
      </c>
      <c r="B570">
        <v>7.8803999999999998</v>
      </c>
      <c r="C570">
        <v>0.33578244759149284</v>
      </c>
      <c r="D570" t="s">
        <v>33</v>
      </c>
      <c r="E570" t="s">
        <v>34</v>
      </c>
      <c r="F570">
        <v>0.33959570580173581</v>
      </c>
      <c r="G570">
        <f>VLOOKUP(E570,Sheet1!$AC$2:$AN$8,9,FALSE)*100</f>
        <v>15</v>
      </c>
      <c r="H570">
        <v>0.15</v>
      </c>
      <c r="I570">
        <v>1.1820599999999999</v>
      </c>
      <c r="J570" t="s">
        <v>6201</v>
      </c>
      <c r="K570">
        <v>-1.4640400000000002</v>
      </c>
      <c r="L570">
        <f>VLOOKUP(D570,Sheet1!$AC$2:$AO$8,13,FALSE)</f>
        <v>3</v>
      </c>
      <c r="M570" t="s">
        <v>6203</v>
      </c>
      <c r="N570">
        <f>VLOOKUP(E570,Sheet1!$AC$2:$AO$8,13,FALSE)</f>
        <v>1</v>
      </c>
      <c r="O570" t="s">
        <v>6204</v>
      </c>
      <c r="P570" t="str">
        <f>M570&amp;N570&amp;O570&amp;A570&amp;"';"</f>
        <v>update kmn_layouts set optimization_goal_id = 1 where layoutid='7dfd1462b0bbc75c6160b45368e07abf';</v>
      </c>
      <c r="Q570" t="s">
        <v>6205</v>
      </c>
      <c r="R570" s="52" t="s">
        <v>6206</v>
      </c>
      <c r="S570" s="52" t="s">
        <v>6207</v>
      </c>
      <c r="T570" s="29" t="str">
        <f>Q570&amp;A570&amp;R570&amp;N570&amp;","&amp;L570&amp;S570</f>
        <v>insert into kmn_history(entity_type, change_id, entity_id, field, new_value, old_value, updated_by,timestamp) values ('placement', replace(uuid(),'-',''), '7dfd1462b0bbc75c6160b45368e07abf', 'optimization_goal_id',1,3,'shahar@komoona.com', unix_timestamp());</v>
      </c>
      <c r="U570" t="s">
        <v>6211</v>
      </c>
      <c r="V570" t="s">
        <v>6209</v>
      </c>
      <c r="W570" t="str">
        <f t="shared" si="8"/>
        <v>('7dfd1462b0bbc75c6160b45368e07abf',15,'komoona',date(current_timestamp), unix_timestamp(current_timestamp), current_timestamp, 'shahar@komoona.com'),</v>
      </c>
    </row>
    <row r="571" spans="1:23" ht="43.2" x14ac:dyDescent="0.3">
      <c r="A571" t="s">
        <v>1338</v>
      </c>
      <c r="B571">
        <v>2.66</v>
      </c>
      <c r="C571">
        <v>0.25</v>
      </c>
      <c r="D571" t="s">
        <v>37</v>
      </c>
      <c r="E571" t="s">
        <v>42</v>
      </c>
      <c r="F571">
        <v>0.40563909774436097</v>
      </c>
      <c r="G571">
        <f>VLOOKUP(E571,Sheet1!$AC$2:$AN$8,9,FALSE)*100</f>
        <v>5</v>
      </c>
      <c r="H571">
        <v>0.05</v>
      </c>
      <c r="I571">
        <v>0.13300000000000001</v>
      </c>
      <c r="J571" t="s">
        <v>6201</v>
      </c>
      <c r="K571">
        <v>-0.53200000000000003</v>
      </c>
      <c r="L571">
        <f>VLOOKUP(D571,Sheet1!$AC$2:$AO$8,13,FALSE)</f>
        <v>2</v>
      </c>
      <c r="M571" t="s">
        <v>6203</v>
      </c>
      <c r="N571">
        <f>VLOOKUP(E571,Sheet1!$AC$2:$AO$8,13,FALSE)</f>
        <v>4</v>
      </c>
      <c r="O571" t="s">
        <v>6204</v>
      </c>
      <c r="P571" t="str">
        <f>M571&amp;N571&amp;O571&amp;A571&amp;"';"</f>
        <v>update kmn_layouts set optimization_goal_id = 4 where layoutid='7e61329a062dee5faa1cfbb5165edad0';</v>
      </c>
      <c r="Q571" t="s">
        <v>6205</v>
      </c>
      <c r="R571" s="52" t="s">
        <v>6206</v>
      </c>
      <c r="S571" s="52" t="s">
        <v>6207</v>
      </c>
      <c r="T571" s="29" t="str">
        <f>Q571&amp;A571&amp;R571&amp;N571&amp;","&amp;L571&amp;S571</f>
        <v>insert into kmn_history(entity_type, change_id, entity_id, field, new_value, old_value, updated_by,timestamp) values ('placement', replace(uuid(),'-',''), '7e61329a062dee5faa1cfbb5165edad0', 'optimization_goal_id',4,2,'shahar@komoona.com', unix_timestamp());</v>
      </c>
      <c r="U571" t="s">
        <v>6211</v>
      </c>
      <c r="V571" t="s">
        <v>6209</v>
      </c>
      <c r="W571" t="str">
        <f t="shared" si="8"/>
        <v>('7e61329a062dee5faa1cfbb5165edad0',5,'komoona',date(current_timestamp), unix_timestamp(current_timestamp), current_timestamp, 'shahar@komoona.com'),</v>
      </c>
    </row>
    <row r="572" spans="1:23" ht="43.2" x14ac:dyDescent="0.3">
      <c r="A572" t="s">
        <v>871</v>
      </c>
      <c r="B572">
        <v>802.64230000000009</v>
      </c>
      <c r="C572">
        <v>0.20000117113189769</v>
      </c>
      <c r="D572" t="s">
        <v>37</v>
      </c>
      <c r="E572" t="s">
        <v>34</v>
      </c>
      <c r="F572">
        <v>0.29960892915810694</v>
      </c>
      <c r="G572">
        <f>VLOOKUP(E572,Sheet1!$AC$2:$AN$8,9,FALSE)*100</f>
        <v>15</v>
      </c>
      <c r="H572">
        <v>0.15</v>
      </c>
      <c r="I572">
        <v>120.39634500000001</v>
      </c>
      <c r="J572" t="s">
        <v>6201</v>
      </c>
      <c r="K572">
        <v>-40.13305499999997</v>
      </c>
      <c r="L572">
        <f>VLOOKUP(D572,Sheet1!$AC$2:$AO$8,13,FALSE)</f>
        <v>2</v>
      </c>
      <c r="M572" t="s">
        <v>6203</v>
      </c>
      <c r="N572">
        <f>VLOOKUP(E572,Sheet1!$AC$2:$AO$8,13,FALSE)</f>
        <v>1</v>
      </c>
      <c r="O572" t="s">
        <v>6204</v>
      </c>
      <c r="P572" t="str">
        <f>M572&amp;N572&amp;O572&amp;A572&amp;"';"</f>
        <v>update kmn_layouts set optimization_goal_id = 1 where layoutid='7ea09f5c639b60d2f654a8aea0fbcfe4';</v>
      </c>
      <c r="Q572" t="s">
        <v>6205</v>
      </c>
      <c r="R572" s="52" t="s">
        <v>6206</v>
      </c>
      <c r="S572" s="52" t="s">
        <v>6207</v>
      </c>
      <c r="T572" s="29" t="str">
        <f>Q572&amp;A572&amp;R572&amp;N572&amp;","&amp;L572&amp;S572</f>
        <v>insert into kmn_history(entity_type, change_id, entity_id, field, new_value, old_value, updated_by,timestamp) values ('placement', replace(uuid(),'-',''), '7ea09f5c639b60d2f654a8aea0fbcfe4', 'optimization_goal_id',1,2,'shahar@komoona.com', unix_timestamp());</v>
      </c>
      <c r="U572" t="s">
        <v>6211</v>
      </c>
      <c r="V572" t="s">
        <v>6209</v>
      </c>
      <c r="W572" t="str">
        <f t="shared" si="8"/>
        <v>('7ea09f5c639b60d2f654a8aea0fbcfe4',15,'komoona',date(current_timestamp), unix_timestamp(current_timestamp), current_timestamp, 'shahar@komoona.com'),</v>
      </c>
    </row>
    <row r="573" spans="1:23" ht="43.2" x14ac:dyDescent="0.3">
      <c r="A573" t="s">
        <v>1339</v>
      </c>
      <c r="B573">
        <v>28.265000000000001</v>
      </c>
      <c r="C573">
        <v>0.20199186272775516</v>
      </c>
      <c r="D573" t="s">
        <v>37</v>
      </c>
      <c r="E573" t="s">
        <v>34</v>
      </c>
      <c r="F573">
        <v>0.25358216875995049</v>
      </c>
      <c r="G573">
        <f>VLOOKUP(E573,Sheet1!$AC$2:$AN$8,9,FALSE)*100</f>
        <v>15</v>
      </c>
      <c r="H573">
        <v>0.15</v>
      </c>
      <c r="I573">
        <v>4.2397499999999999</v>
      </c>
      <c r="J573" t="s">
        <v>6201</v>
      </c>
      <c r="K573">
        <v>-1.4695499999999999</v>
      </c>
      <c r="L573">
        <f>VLOOKUP(D573,Sheet1!$AC$2:$AO$8,13,FALSE)</f>
        <v>2</v>
      </c>
      <c r="M573" t="s">
        <v>6203</v>
      </c>
      <c r="N573">
        <f>VLOOKUP(E573,Sheet1!$AC$2:$AO$8,13,FALSE)</f>
        <v>1</v>
      </c>
      <c r="O573" t="s">
        <v>6204</v>
      </c>
      <c r="P573" t="str">
        <f>M573&amp;N573&amp;O573&amp;A573&amp;"';"</f>
        <v>update kmn_layouts set optimization_goal_id = 1 where layoutid='7f07de90e16783328a47f041ff976f87';</v>
      </c>
      <c r="Q573" t="s">
        <v>6205</v>
      </c>
      <c r="R573" s="52" t="s">
        <v>6206</v>
      </c>
      <c r="S573" s="52" t="s">
        <v>6207</v>
      </c>
      <c r="T573" s="29" t="str">
        <f>Q573&amp;A573&amp;R573&amp;N573&amp;","&amp;L573&amp;S573</f>
        <v>insert into kmn_history(entity_type, change_id, entity_id, field, new_value, old_value, updated_by,timestamp) values ('placement', replace(uuid(),'-',''), '7f07de90e16783328a47f041ff976f87', 'optimization_goal_id',1,2,'shahar@komoona.com', unix_timestamp());</v>
      </c>
      <c r="U573" t="s">
        <v>6211</v>
      </c>
      <c r="V573" t="s">
        <v>6209</v>
      </c>
      <c r="W573" t="str">
        <f t="shared" si="8"/>
        <v>('7f07de90e16783328a47f041ff976f87',15,'komoona',date(current_timestamp), unix_timestamp(current_timestamp), current_timestamp, 'shahar@komoona.com'),</v>
      </c>
    </row>
    <row r="574" spans="1:23" ht="43.2" x14ac:dyDescent="0.3">
      <c r="A574" t="s">
        <v>1340</v>
      </c>
      <c r="B574">
        <v>5.1337000000000002</v>
      </c>
      <c r="C574">
        <v>0.24997565108985723</v>
      </c>
      <c r="D574" t="s">
        <v>37</v>
      </c>
      <c r="E574" t="s">
        <v>34</v>
      </c>
      <c r="F574">
        <v>0.59900266864055163</v>
      </c>
      <c r="G574">
        <f>VLOOKUP(E574,Sheet1!$AC$2:$AN$8,9,FALSE)*100</f>
        <v>15</v>
      </c>
      <c r="H574">
        <v>0.15</v>
      </c>
      <c r="I574">
        <v>0.77005500000000005</v>
      </c>
      <c r="J574" t="s">
        <v>6201</v>
      </c>
      <c r="K574">
        <v>-0.51324500000000006</v>
      </c>
      <c r="L574">
        <f>VLOOKUP(D574,Sheet1!$AC$2:$AO$8,13,FALSE)</f>
        <v>2</v>
      </c>
      <c r="M574" t="s">
        <v>6203</v>
      </c>
      <c r="N574">
        <f>VLOOKUP(E574,Sheet1!$AC$2:$AO$8,13,FALSE)</f>
        <v>1</v>
      </c>
      <c r="O574" t="s">
        <v>6204</v>
      </c>
      <c r="P574" t="str">
        <f>M574&amp;N574&amp;O574&amp;A574&amp;"';"</f>
        <v>update kmn_layouts set optimization_goal_id = 1 where layoutid='7f2714fc63f7d6ade1c94df208aea33c';</v>
      </c>
      <c r="Q574" t="s">
        <v>6205</v>
      </c>
      <c r="R574" s="52" t="s">
        <v>6206</v>
      </c>
      <c r="S574" s="52" t="s">
        <v>6207</v>
      </c>
      <c r="T574" s="29" t="str">
        <f>Q574&amp;A574&amp;R574&amp;N574&amp;","&amp;L574&amp;S574</f>
        <v>insert into kmn_history(entity_type, change_id, entity_id, field, new_value, old_value, updated_by,timestamp) values ('placement', replace(uuid(),'-',''), '7f2714fc63f7d6ade1c94df208aea33c', 'optimization_goal_id',1,2,'shahar@komoona.com', unix_timestamp());</v>
      </c>
      <c r="U574" t="s">
        <v>6211</v>
      </c>
      <c r="V574" t="s">
        <v>6209</v>
      </c>
      <c r="W574" t="str">
        <f t="shared" si="8"/>
        <v>('7f2714fc63f7d6ade1c94df208aea33c',15,'komoona',date(current_timestamp), unix_timestamp(current_timestamp), current_timestamp, 'shahar@komoona.com'),</v>
      </c>
    </row>
    <row r="575" spans="1:23" ht="43.2" x14ac:dyDescent="0.3">
      <c r="A575" t="s">
        <v>1883</v>
      </c>
      <c r="B575">
        <v>0.79830000000000001</v>
      </c>
      <c r="C575">
        <v>0.32982587999498941</v>
      </c>
      <c r="D575" t="s">
        <v>37</v>
      </c>
      <c r="E575" t="s">
        <v>34</v>
      </c>
      <c r="F575">
        <v>9.1820117750219254E-2</v>
      </c>
      <c r="G575">
        <f>VLOOKUP(E575,Sheet1!$AC$2:$AN$8,9,FALSE)*100</f>
        <v>15</v>
      </c>
      <c r="H575">
        <v>9.1820117750219254E-2</v>
      </c>
      <c r="I575">
        <v>7.3300000000000032E-2</v>
      </c>
      <c r="J575" t="s">
        <v>6201</v>
      </c>
      <c r="K575">
        <v>-0.19</v>
      </c>
      <c r="L575">
        <f>VLOOKUP(D575,Sheet1!$AC$2:$AO$8,13,FALSE)</f>
        <v>2</v>
      </c>
      <c r="M575" t="s">
        <v>6203</v>
      </c>
      <c r="N575">
        <f>VLOOKUP(E575,Sheet1!$AC$2:$AO$8,13,FALSE)</f>
        <v>1</v>
      </c>
      <c r="O575" t="s">
        <v>6204</v>
      </c>
      <c r="P575" t="str">
        <f>M575&amp;N575&amp;O575&amp;A575&amp;"';"</f>
        <v>update kmn_layouts set optimization_goal_id = 1 where layoutid='7f2f25fb97661c37cedeb05ff4262108';</v>
      </c>
      <c r="Q575" t="s">
        <v>6205</v>
      </c>
      <c r="R575" s="52" t="s">
        <v>6206</v>
      </c>
      <c r="S575" s="52" t="s">
        <v>6207</v>
      </c>
      <c r="T575" s="29" t="str">
        <f>Q575&amp;A575&amp;R575&amp;N575&amp;","&amp;L575&amp;S575</f>
        <v>insert into kmn_history(entity_type, change_id, entity_id, field, new_value, old_value, updated_by,timestamp) values ('placement', replace(uuid(),'-',''), '7f2f25fb97661c37cedeb05ff4262108', 'optimization_goal_id',1,2,'shahar@komoona.com', unix_timestamp());</v>
      </c>
      <c r="U575" t="s">
        <v>6211</v>
      </c>
      <c r="V575" t="s">
        <v>6209</v>
      </c>
      <c r="W575" t="str">
        <f t="shared" si="8"/>
        <v>('7f2f25fb97661c37cedeb05ff4262108',15,'komoona',date(current_timestamp), unix_timestamp(current_timestamp), current_timestamp, 'shahar@komoona.com'),</v>
      </c>
    </row>
    <row r="576" spans="1:23" ht="43.2" x14ac:dyDescent="0.3">
      <c r="A576" t="s">
        <v>1884</v>
      </c>
      <c r="B576">
        <v>0.76379999999999992</v>
      </c>
      <c r="C576">
        <v>0.3300602251898403</v>
      </c>
      <c r="D576" t="s">
        <v>37</v>
      </c>
      <c r="E576" t="s">
        <v>34</v>
      </c>
      <c r="F576">
        <v>0.18984027232259751</v>
      </c>
      <c r="G576">
        <f>VLOOKUP(E576,Sheet1!$AC$2:$AN$8,9,FALSE)*100</f>
        <v>15</v>
      </c>
      <c r="H576">
        <v>0.15</v>
      </c>
      <c r="I576">
        <v>0.11456999999999998</v>
      </c>
      <c r="J576" t="s">
        <v>6201</v>
      </c>
      <c r="K576">
        <v>-0.13753000000000001</v>
      </c>
      <c r="L576">
        <f>VLOOKUP(D576,Sheet1!$AC$2:$AO$8,13,FALSE)</f>
        <v>2</v>
      </c>
      <c r="M576" t="s">
        <v>6203</v>
      </c>
      <c r="N576">
        <f>VLOOKUP(E576,Sheet1!$AC$2:$AO$8,13,FALSE)</f>
        <v>1</v>
      </c>
      <c r="O576" t="s">
        <v>6204</v>
      </c>
      <c r="P576" t="str">
        <f>M576&amp;N576&amp;O576&amp;A576&amp;"';"</f>
        <v>update kmn_layouts set optimization_goal_id = 1 where layoutid='7fdd04268d34a982f684785d89e3a549';</v>
      </c>
      <c r="Q576" t="s">
        <v>6205</v>
      </c>
      <c r="R576" s="52" t="s">
        <v>6206</v>
      </c>
      <c r="S576" s="52" t="s">
        <v>6207</v>
      </c>
      <c r="T576" s="29" t="str">
        <f>Q576&amp;A576&amp;R576&amp;N576&amp;","&amp;L576&amp;S576</f>
        <v>insert into kmn_history(entity_type, change_id, entity_id, field, new_value, old_value, updated_by,timestamp) values ('placement', replace(uuid(),'-',''), '7fdd04268d34a982f684785d89e3a549', 'optimization_goal_id',1,2,'shahar@komoona.com', unix_timestamp());</v>
      </c>
      <c r="U576" t="s">
        <v>6211</v>
      </c>
      <c r="V576" t="s">
        <v>6209</v>
      </c>
      <c r="W576" t="str">
        <f t="shared" si="8"/>
        <v>('7fdd04268d34a982f684785d89e3a549',15,'komoona',date(current_timestamp), unix_timestamp(current_timestamp), current_timestamp, 'shahar@komoona.com'),</v>
      </c>
    </row>
    <row r="577" spans="1:23" ht="43.2" x14ac:dyDescent="0.3">
      <c r="A577" t="s">
        <v>395</v>
      </c>
      <c r="B577">
        <v>109.94970000000001</v>
      </c>
      <c r="C577">
        <v>0.10300801184541658</v>
      </c>
      <c r="D577" t="s">
        <v>37</v>
      </c>
      <c r="E577" t="s">
        <v>34</v>
      </c>
      <c r="F577">
        <v>0.10300801184541671</v>
      </c>
      <c r="G577">
        <f>VLOOKUP(E577,Sheet1!$AC$2:$AN$8,9,FALSE)*100</f>
        <v>15</v>
      </c>
      <c r="H577">
        <v>0.10300801184541671</v>
      </c>
      <c r="I577">
        <v>11.325700000000014</v>
      </c>
      <c r="J577" t="s">
        <v>6201</v>
      </c>
      <c r="K577">
        <v>1.4210854715202004E-14</v>
      </c>
      <c r="L577">
        <f>VLOOKUP(D577,Sheet1!$AC$2:$AO$8,13,FALSE)</f>
        <v>2</v>
      </c>
      <c r="M577" t="s">
        <v>6203</v>
      </c>
      <c r="N577">
        <f>VLOOKUP(E577,Sheet1!$AC$2:$AO$8,13,FALSE)</f>
        <v>1</v>
      </c>
      <c r="O577" t="s">
        <v>6204</v>
      </c>
      <c r="P577" t="str">
        <f>M577&amp;N577&amp;O577&amp;A577&amp;"';"</f>
        <v>update kmn_layouts set optimization_goal_id = 1 where layoutid='80d39dd877070195e6908c7da38b07ec';</v>
      </c>
      <c r="Q577" t="s">
        <v>6205</v>
      </c>
      <c r="R577" s="52" t="s">
        <v>6206</v>
      </c>
      <c r="S577" s="52" t="s">
        <v>6207</v>
      </c>
      <c r="T577" s="29" t="str">
        <f>Q577&amp;A577&amp;R577&amp;N577&amp;","&amp;L577&amp;S577</f>
        <v>insert into kmn_history(entity_type, change_id, entity_id, field, new_value, old_value, updated_by,timestamp) values ('placement', replace(uuid(),'-',''), '80d39dd877070195e6908c7da38b07ec', 'optimization_goal_id',1,2,'shahar@komoona.com', unix_timestamp());</v>
      </c>
      <c r="U577" t="s">
        <v>6211</v>
      </c>
      <c r="V577" t="s">
        <v>6209</v>
      </c>
      <c r="W577" t="str">
        <f t="shared" si="8"/>
        <v>('80d39dd877070195e6908c7da38b07ec',15,'komoona',date(current_timestamp), unix_timestamp(current_timestamp), current_timestamp, 'shahar@komoona.com'),</v>
      </c>
    </row>
    <row r="578" spans="1:23" ht="43.2" x14ac:dyDescent="0.3">
      <c r="A578" t="s">
        <v>1341</v>
      </c>
      <c r="B578">
        <v>13.5999</v>
      </c>
      <c r="C578">
        <v>0.24996507327259762</v>
      </c>
      <c r="D578" t="s">
        <v>37</v>
      </c>
      <c r="E578" t="s">
        <v>42</v>
      </c>
      <c r="F578">
        <v>0.55630556107030193</v>
      </c>
      <c r="G578">
        <f>VLOOKUP(E578,Sheet1!$AC$2:$AN$8,9,FALSE)*100</f>
        <v>5</v>
      </c>
      <c r="H578">
        <v>0.05</v>
      </c>
      <c r="I578">
        <v>0.67999500000000002</v>
      </c>
      <c r="J578" t="s">
        <v>6201</v>
      </c>
      <c r="K578">
        <v>-2.7195050000000003</v>
      </c>
      <c r="L578">
        <f>VLOOKUP(D578,Sheet1!$AC$2:$AO$8,13,FALSE)</f>
        <v>2</v>
      </c>
      <c r="M578" t="s">
        <v>6203</v>
      </c>
      <c r="N578">
        <f>VLOOKUP(E578,Sheet1!$AC$2:$AO$8,13,FALSE)</f>
        <v>4</v>
      </c>
      <c r="O578" t="s">
        <v>6204</v>
      </c>
      <c r="P578" t="str">
        <f>M578&amp;N578&amp;O578&amp;A578&amp;"';"</f>
        <v>update kmn_layouts set optimization_goal_id = 4 where layoutid='80e918feec11e948a4e3440474601c6d';</v>
      </c>
      <c r="Q578" t="s">
        <v>6205</v>
      </c>
      <c r="R578" s="52" t="s">
        <v>6206</v>
      </c>
      <c r="S578" s="52" t="s">
        <v>6207</v>
      </c>
      <c r="T578" s="29" t="str">
        <f>Q578&amp;A578&amp;R578&amp;N578&amp;","&amp;L578&amp;S578</f>
        <v>insert into kmn_history(entity_type, change_id, entity_id, field, new_value, old_value, updated_by,timestamp) values ('placement', replace(uuid(),'-',''), '80e918feec11e948a4e3440474601c6d', 'optimization_goal_id',4,2,'shahar@komoona.com', unix_timestamp());</v>
      </c>
      <c r="U578" t="s">
        <v>6211</v>
      </c>
      <c r="V578" t="s">
        <v>6209</v>
      </c>
      <c r="W578" t="str">
        <f t="shared" si="8"/>
        <v>('80e918feec11e948a4e3440474601c6d',5,'komoona',date(current_timestamp), unix_timestamp(current_timestamp), current_timestamp, 'shahar@komoona.com'),</v>
      </c>
    </row>
    <row r="579" spans="1:23" ht="43.2" x14ac:dyDescent="0.3">
      <c r="A579" t="s">
        <v>1343</v>
      </c>
      <c r="B579">
        <v>18.149100000000001</v>
      </c>
      <c r="C579">
        <v>0.24997933781840423</v>
      </c>
      <c r="D579" t="s">
        <v>37</v>
      </c>
      <c r="E579" t="s">
        <v>34</v>
      </c>
      <c r="F579">
        <v>0.46714713126270724</v>
      </c>
      <c r="G579">
        <f>VLOOKUP(E579,Sheet1!$AC$2:$AN$8,9,FALSE)*100</f>
        <v>15</v>
      </c>
      <c r="H579">
        <v>0.15</v>
      </c>
      <c r="I579">
        <v>2.7223649999999999</v>
      </c>
      <c r="J579" t="s">
        <v>6201</v>
      </c>
      <c r="K579">
        <v>-1.8145350000000002</v>
      </c>
      <c r="L579">
        <f>VLOOKUP(D579,Sheet1!$AC$2:$AO$8,13,FALSE)</f>
        <v>2</v>
      </c>
      <c r="M579" t="s">
        <v>6203</v>
      </c>
      <c r="N579">
        <f>VLOOKUP(E579,Sheet1!$AC$2:$AO$8,13,FALSE)</f>
        <v>1</v>
      </c>
      <c r="O579" t="s">
        <v>6204</v>
      </c>
      <c r="P579" t="str">
        <f>M579&amp;N579&amp;O579&amp;A579&amp;"';"</f>
        <v>update kmn_layouts set optimization_goal_id = 1 where layoutid='81a2b08f51dc83f0021070ee50293ecf';</v>
      </c>
      <c r="Q579" t="s">
        <v>6205</v>
      </c>
      <c r="R579" s="52" t="s">
        <v>6206</v>
      </c>
      <c r="S579" s="52" t="s">
        <v>6207</v>
      </c>
      <c r="T579" s="29" t="str">
        <f>Q579&amp;A579&amp;R579&amp;N579&amp;","&amp;L579&amp;S579</f>
        <v>insert into kmn_history(entity_type, change_id, entity_id, field, new_value, old_value, updated_by,timestamp) values ('placement', replace(uuid(),'-',''), '81a2b08f51dc83f0021070ee50293ecf', 'optimization_goal_id',1,2,'shahar@komoona.com', unix_timestamp());</v>
      </c>
      <c r="U579" t="s">
        <v>6211</v>
      </c>
      <c r="V579" t="s">
        <v>6209</v>
      </c>
      <c r="W579" t="str">
        <f t="shared" ref="W579:W642" si="9">U579&amp;A579&amp;"',"&amp;G579&amp;V579</f>
        <v>('81a2b08f51dc83f0021070ee50293ecf',15,'komoona',date(current_timestamp), unix_timestamp(current_timestamp), current_timestamp, 'shahar@komoona.com'),</v>
      </c>
    </row>
    <row r="580" spans="1:23" ht="43.2" x14ac:dyDescent="0.3">
      <c r="A580" t="s">
        <v>752</v>
      </c>
      <c r="B580">
        <v>2411.9137000000001</v>
      </c>
      <c r="C580">
        <v>0.2500001554781997</v>
      </c>
      <c r="D580" t="s">
        <v>37</v>
      </c>
      <c r="E580" t="s">
        <v>34</v>
      </c>
      <c r="F580">
        <v>0.4017697399372126</v>
      </c>
      <c r="G580">
        <f>VLOOKUP(E580,Sheet1!$AC$2:$AN$8,9,FALSE)*100</f>
        <v>15</v>
      </c>
      <c r="H580">
        <v>0.15</v>
      </c>
      <c r="I580">
        <v>361.78705500000001</v>
      </c>
      <c r="J580" t="s">
        <v>6201</v>
      </c>
      <c r="K580">
        <v>-241.19174499999997</v>
      </c>
      <c r="L580">
        <f>VLOOKUP(D580,Sheet1!$AC$2:$AO$8,13,FALSE)</f>
        <v>2</v>
      </c>
      <c r="M580" t="s">
        <v>6203</v>
      </c>
      <c r="N580">
        <f>VLOOKUP(E580,Sheet1!$AC$2:$AO$8,13,FALSE)</f>
        <v>1</v>
      </c>
      <c r="O580" t="s">
        <v>6204</v>
      </c>
      <c r="P580" t="str">
        <f>M580&amp;N580&amp;O580&amp;A580&amp;"';"</f>
        <v>update kmn_layouts set optimization_goal_id = 1 where layoutid='81cba2cdb2518a3583aa6c235452b1b5';</v>
      </c>
      <c r="Q580" t="s">
        <v>6205</v>
      </c>
      <c r="R580" s="52" t="s">
        <v>6206</v>
      </c>
      <c r="S580" s="52" t="s">
        <v>6207</v>
      </c>
      <c r="T580" s="29" t="str">
        <f>Q580&amp;A580&amp;R580&amp;N580&amp;","&amp;L580&amp;S580</f>
        <v>insert into kmn_history(entity_type, change_id, entity_id, field, new_value, old_value, updated_by,timestamp) values ('placement', replace(uuid(),'-',''), '81cba2cdb2518a3583aa6c235452b1b5', 'optimization_goal_id',1,2,'shahar@komoona.com', unix_timestamp());</v>
      </c>
      <c r="U580" t="s">
        <v>6211</v>
      </c>
      <c r="V580" t="s">
        <v>6209</v>
      </c>
      <c r="W580" t="str">
        <f t="shared" si="9"/>
        <v>('81cba2cdb2518a3583aa6c235452b1b5',15,'komoona',date(current_timestamp), unix_timestamp(current_timestamp), current_timestamp, 'shahar@komoona.com'),</v>
      </c>
    </row>
    <row r="581" spans="1:23" ht="43.2" x14ac:dyDescent="0.3">
      <c r="A581" t="s">
        <v>346</v>
      </c>
      <c r="B581">
        <v>925.66539999999998</v>
      </c>
      <c r="C581">
        <v>9.9999632696652602E-2</v>
      </c>
      <c r="D581" t="s">
        <v>33</v>
      </c>
      <c r="E581" t="s">
        <v>34</v>
      </c>
      <c r="F581">
        <v>0.60475588695440063</v>
      </c>
      <c r="G581">
        <f>VLOOKUP(E581,Sheet1!$AC$2:$AN$8,9,FALSE)*100</f>
        <v>15</v>
      </c>
      <c r="H581">
        <v>0.15</v>
      </c>
      <c r="I581">
        <v>138.84980999999999</v>
      </c>
      <c r="J581" t="s">
        <v>6201</v>
      </c>
      <c r="K581">
        <v>46.283609999999982</v>
      </c>
      <c r="L581">
        <f>VLOOKUP(D581,Sheet1!$AC$2:$AO$8,13,FALSE)</f>
        <v>3</v>
      </c>
      <c r="M581" t="s">
        <v>6203</v>
      </c>
      <c r="N581">
        <f>VLOOKUP(E581,Sheet1!$AC$2:$AO$8,13,FALSE)</f>
        <v>1</v>
      </c>
      <c r="O581" t="s">
        <v>6204</v>
      </c>
      <c r="P581" t="str">
        <f>M581&amp;N581&amp;O581&amp;A581&amp;"';"</f>
        <v>update kmn_layouts set optimization_goal_id = 1 where layoutid='821c5ab5a662a45b2ff9b32555e138ca';</v>
      </c>
      <c r="Q581" t="s">
        <v>6205</v>
      </c>
      <c r="R581" s="52" t="s">
        <v>6206</v>
      </c>
      <c r="S581" s="52" t="s">
        <v>6207</v>
      </c>
      <c r="T581" s="29" t="str">
        <f>Q581&amp;A581&amp;R581&amp;N581&amp;","&amp;L581&amp;S581</f>
        <v>insert into kmn_history(entity_type, change_id, entity_id, field, new_value, old_value, updated_by,timestamp) values ('placement', replace(uuid(),'-',''), '821c5ab5a662a45b2ff9b32555e138ca', 'optimization_goal_id',1,3,'shahar@komoona.com', unix_timestamp());</v>
      </c>
      <c r="U581" t="s">
        <v>6211</v>
      </c>
      <c r="V581" t="s">
        <v>6209</v>
      </c>
      <c r="W581" t="str">
        <f t="shared" si="9"/>
        <v>('821c5ab5a662a45b2ff9b32555e138ca',15,'komoona',date(current_timestamp), unix_timestamp(current_timestamp), current_timestamp, 'shahar@komoona.com'),</v>
      </c>
    </row>
    <row r="582" spans="1:23" ht="43.2" x14ac:dyDescent="0.3">
      <c r="A582" t="s">
        <v>1344</v>
      </c>
      <c r="B582">
        <v>8.9400000000000013</v>
      </c>
      <c r="C582">
        <v>0.24999999999999994</v>
      </c>
      <c r="D582" t="s">
        <v>37</v>
      </c>
      <c r="E582" t="s">
        <v>34</v>
      </c>
      <c r="F582">
        <v>0.40728187919463105</v>
      </c>
      <c r="G582">
        <f>VLOOKUP(E582,Sheet1!$AC$2:$AN$8,9,FALSE)*100</f>
        <v>15</v>
      </c>
      <c r="H582">
        <v>0.15</v>
      </c>
      <c r="I582">
        <v>1.3410000000000002</v>
      </c>
      <c r="J582" t="s">
        <v>6201</v>
      </c>
      <c r="K582">
        <v>-0.89399999999999968</v>
      </c>
      <c r="L582">
        <f>VLOOKUP(D582,Sheet1!$AC$2:$AO$8,13,FALSE)</f>
        <v>2</v>
      </c>
      <c r="M582" t="s">
        <v>6203</v>
      </c>
      <c r="N582">
        <f>VLOOKUP(E582,Sheet1!$AC$2:$AO$8,13,FALSE)</f>
        <v>1</v>
      </c>
      <c r="O582" t="s">
        <v>6204</v>
      </c>
      <c r="P582" t="str">
        <f>M582&amp;N582&amp;O582&amp;A582&amp;"';"</f>
        <v>update kmn_layouts set optimization_goal_id = 1 where layoutid='828fa4684de166b7ac931bc62b524d42';</v>
      </c>
      <c r="Q582" t="s">
        <v>6205</v>
      </c>
      <c r="R582" s="52" t="s">
        <v>6206</v>
      </c>
      <c r="S582" s="52" t="s">
        <v>6207</v>
      </c>
      <c r="T582" s="29" t="str">
        <f>Q582&amp;A582&amp;R582&amp;N582&amp;","&amp;L582&amp;S582</f>
        <v>insert into kmn_history(entity_type, change_id, entity_id, field, new_value, old_value, updated_by,timestamp) values ('placement', replace(uuid(),'-',''), '828fa4684de166b7ac931bc62b524d42', 'optimization_goal_id',1,2,'shahar@komoona.com', unix_timestamp());</v>
      </c>
      <c r="U582" t="s">
        <v>6211</v>
      </c>
      <c r="V582" t="s">
        <v>6209</v>
      </c>
      <c r="W582" t="str">
        <f t="shared" si="9"/>
        <v>('828fa4684de166b7ac931bc62b524d42',15,'komoona',date(current_timestamp), unix_timestamp(current_timestamp), current_timestamp, 'shahar@komoona.com'),</v>
      </c>
    </row>
    <row r="583" spans="1:23" ht="43.2" x14ac:dyDescent="0.3">
      <c r="A583" t="s">
        <v>1106</v>
      </c>
      <c r="B583">
        <v>28.055</v>
      </c>
      <c r="C583">
        <v>0.39998930671894489</v>
      </c>
      <c r="D583" t="s">
        <v>33</v>
      </c>
      <c r="E583" t="s">
        <v>37</v>
      </c>
      <c r="F583">
        <v>0.50794867225093576</v>
      </c>
      <c r="G583">
        <f>VLOOKUP(E583,Sheet1!$AC$2:$AN$8,9,FALSE)*100</f>
        <v>25</v>
      </c>
      <c r="H583">
        <v>0.25</v>
      </c>
      <c r="I583">
        <v>7.0137499999999999</v>
      </c>
      <c r="J583" t="s">
        <v>6201</v>
      </c>
      <c r="K583">
        <v>-4.2079499999999985</v>
      </c>
      <c r="L583">
        <f>VLOOKUP(D583,Sheet1!$AC$2:$AO$8,13,FALSE)</f>
        <v>3</v>
      </c>
      <c r="M583" t="s">
        <v>6203</v>
      </c>
      <c r="N583">
        <f>VLOOKUP(E583,Sheet1!$AC$2:$AO$8,13,FALSE)</f>
        <v>2</v>
      </c>
      <c r="O583" t="s">
        <v>6204</v>
      </c>
      <c r="P583" t="str">
        <f>M583&amp;N583&amp;O583&amp;A583&amp;"';"</f>
        <v>update kmn_layouts set optimization_goal_id = 2 where layoutid='82a3bc81804b6798cca5da3ea55ce18c';</v>
      </c>
      <c r="Q583" t="s">
        <v>6205</v>
      </c>
      <c r="R583" s="52" t="s">
        <v>6206</v>
      </c>
      <c r="S583" s="52" t="s">
        <v>6207</v>
      </c>
      <c r="T583" s="29" t="str">
        <f>Q583&amp;A583&amp;R583&amp;N583&amp;","&amp;L583&amp;S583</f>
        <v>insert into kmn_history(entity_type, change_id, entity_id, field, new_value, old_value, updated_by,timestamp) values ('placement', replace(uuid(),'-',''), '82a3bc81804b6798cca5da3ea55ce18c', 'optimization_goal_id',2,3,'shahar@komoona.com', unix_timestamp());</v>
      </c>
      <c r="U583" t="s">
        <v>6211</v>
      </c>
      <c r="V583" t="s">
        <v>6209</v>
      </c>
      <c r="W583" t="str">
        <f t="shared" si="9"/>
        <v>('82a3bc81804b6798cca5da3ea55ce18c',25,'komoona',date(current_timestamp), unix_timestamp(current_timestamp), current_timestamp, 'shahar@komoona.com'),</v>
      </c>
    </row>
    <row r="584" spans="1:23" ht="43.2" x14ac:dyDescent="0.3">
      <c r="A584" t="s">
        <v>753</v>
      </c>
      <c r="B584">
        <v>3620.1050000000005</v>
      </c>
      <c r="C584">
        <v>0.32969935954896329</v>
      </c>
      <c r="D584" t="s">
        <v>37</v>
      </c>
      <c r="E584" t="s">
        <v>34</v>
      </c>
      <c r="F584">
        <v>0.36881356756226685</v>
      </c>
      <c r="G584">
        <f>VLOOKUP(E584,Sheet1!$AC$2:$AN$8,9,FALSE)*100</f>
        <v>15</v>
      </c>
      <c r="H584">
        <v>0.15</v>
      </c>
      <c r="I584">
        <v>543.01575000000003</v>
      </c>
      <c r="J584" t="s">
        <v>6201</v>
      </c>
      <c r="K584">
        <v>-650.53054999999995</v>
      </c>
      <c r="L584">
        <f>VLOOKUP(D584,Sheet1!$AC$2:$AO$8,13,FALSE)</f>
        <v>2</v>
      </c>
      <c r="M584" t="s">
        <v>6203</v>
      </c>
      <c r="N584">
        <f>VLOOKUP(E584,Sheet1!$AC$2:$AO$8,13,FALSE)</f>
        <v>1</v>
      </c>
      <c r="O584" t="s">
        <v>6204</v>
      </c>
      <c r="P584" t="str">
        <f>M584&amp;N584&amp;O584&amp;A584&amp;"';"</f>
        <v>update kmn_layouts set optimization_goal_id = 1 where layoutid='82b750a654379a724164a00fe70dbf06';</v>
      </c>
      <c r="Q584" t="s">
        <v>6205</v>
      </c>
      <c r="R584" s="52" t="s">
        <v>6206</v>
      </c>
      <c r="S584" s="52" t="s">
        <v>6207</v>
      </c>
      <c r="T584" s="29" t="str">
        <f>Q584&amp;A584&amp;R584&amp;N584&amp;","&amp;L584&amp;S584</f>
        <v>insert into kmn_history(entity_type, change_id, entity_id, field, new_value, old_value, updated_by,timestamp) values ('placement', replace(uuid(),'-',''), '82b750a654379a724164a00fe70dbf06', 'optimization_goal_id',1,2,'shahar@komoona.com', unix_timestamp());</v>
      </c>
      <c r="U584" t="s">
        <v>6211</v>
      </c>
      <c r="V584" t="s">
        <v>6209</v>
      </c>
      <c r="W584" t="str">
        <f t="shared" si="9"/>
        <v>('82b750a654379a724164a00fe70dbf06',15,'komoona',date(current_timestamp), unix_timestamp(current_timestamp), current_timestamp, 'shahar@komoona.com'),</v>
      </c>
    </row>
    <row r="585" spans="1:23" ht="43.2" x14ac:dyDescent="0.3">
      <c r="A585" t="s">
        <v>754</v>
      </c>
      <c r="B585">
        <v>0.82679999999999998</v>
      </c>
      <c r="C585">
        <v>0.25</v>
      </c>
      <c r="D585" t="s">
        <v>37</v>
      </c>
      <c r="E585" t="s">
        <v>42</v>
      </c>
      <c r="F585">
        <v>0.42591920657958388</v>
      </c>
      <c r="G585">
        <f>VLOOKUP(E585,Sheet1!$AC$2:$AN$8,9,FALSE)*100</f>
        <v>5</v>
      </c>
      <c r="H585">
        <v>0.05</v>
      </c>
      <c r="I585">
        <v>4.1340000000000002E-2</v>
      </c>
      <c r="J585" t="s">
        <v>6201</v>
      </c>
      <c r="K585">
        <v>-0.16536000000000001</v>
      </c>
      <c r="L585">
        <f>VLOOKUP(D585,Sheet1!$AC$2:$AO$8,13,FALSE)</f>
        <v>2</v>
      </c>
      <c r="M585" t="s">
        <v>6203</v>
      </c>
      <c r="N585">
        <f>VLOOKUP(E585,Sheet1!$AC$2:$AO$8,13,FALSE)</f>
        <v>4</v>
      </c>
      <c r="O585" t="s">
        <v>6204</v>
      </c>
      <c r="P585" t="str">
        <f>M585&amp;N585&amp;O585&amp;A585&amp;"';"</f>
        <v>update kmn_layouts set optimization_goal_id = 4 where layoutid='82de94da99e23206385c178583ff71bf';</v>
      </c>
      <c r="Q585" t="s">
        <v>6205</v>
      </c>
      <c r="R585" s="52" t="s">
        <v>6206</v>
      </c>
      <c r="S585" s="52" t="s">
        <v>6207</v>
      </c>
      <c r="T585" s="29" t="str">
        <f>Q585&amp;A585&amp;R585&amp;N585&amp;","&amp;L585&amp;S585</f>
        <v>insert into kmn_history(entity_type, change_id, entity_id, field, new_value, old_value, updated_by,timestamp) values ('placement', replace(uuid(),'-',''), '82de94da99e23206385c178583ff71bf', 'optimization_goal_id',4,2,'shahar@komoona.com', unix_timestamp());</v>
      </c>
      <c r="U585" t="s">
        <v>6211</v>
      </c>
      <c r="V585" t="s">
        <v>6209</v>
      </c>
      <c r="W585" t="str">
        <f t="shared" si="9"/>
        <v>('82de94da99e23206385c178583ff71bf',5,'komoona',date(current_timestamp), unix_timestamp(current_timestamp), current_timestamp, 'shahar@komoona.com'),</v>
      </c>
    </row>
    <row r="586" spans="1:23" ht="43.2" x14ac:dyDescent="0.3">
      <c r="A586" t="s">
        <v>2118</v>
      </c>
      <c r="B586">
        <v>313.55759999999998</v>
      </c>
      <c r="C586">
        <v>0.25959887433760176</v>
      </c>
      <c r="D586" t="s">
        <v>45</v>
      </c>
      <c r="E586" t="s">
        <v>34</v>
      </c>
      <c r="F586">
        <v>0.25959887433760165</v>
      </c>
      <c r="G586">
        <f>VLOOKUP(E586,Sheet1!$AC$2:$AN$8,9,FALSE)*100</f>
        <v>15</v>
      </c>
      <c r="H586">
        <v>0.15</v>
      </c>
      <c r="I586">
        <v>47.033639999999998</v>
      </c>
      <c r="J586" t="s">
        <v>6201</v>
      </c>
      <c r="K586">
        <v>-34.365559999999995</v>
      </c>
      <c r="L586">
        <f>VLOOKUP(D586,Sheet1!$AC$2:$AO$8,13,FALSE)</f>
        <v>5</v>
      </c>
      <c r="M586" t="s">
        <v>6203</v>
      </c>
      <c r="N586">
        <f>VLOOKUP(E586,Sheet1!$AC$2:$AO$8,13,FALSE)</f>
        <v>1</v>
      </c>
      <c r="O586" t="s">
        <v>6204</v>
      </c>
      <c r="P586" t="str">
        <f>M586&amp;N586&amp;O586&amp;A586&amp;"';"</f>
        <v>update kmn_layouts set optimization_goal_id = 1 where layoutid='83091c5e4b1bb43cc91e03797666004b';</v>
      </c>
      <c r="Q586" t="s">
        <v>6205</v>
      </c>
      <c r="R586" s="52" t="s">
        <v>6206</v>
      </c>
      <c r="S586" s="52" t="s">
        <v>6207</v>
      </c>
      <c r="T586" s="29" t="str">
        <f>Q586&amp;A586&amp;R586&amp;N586&amp;","&amp;L586&amp;S586</f>
        <v>insert into kmn_history(entity_type, change_id, entity_id, field, new_value, old_value, updated_by,timestamp) values ('placement', replace(uuid(),'-',''), '83091c5e4b1bb43cc91e03797666004b', 'optimization_goal_id',1,5,'shahar@komoona.com', unix_timestamp());</v>
      </c>
      <c r="U586" t="s">
        <v>6211</v>
      </c>
      <c r="V586" t="s">
        <v>6209</v>
      </c>
      <c r="W586" t="str">
        <f t="shared" si="9"/>
        <v>('83091c5e4b1bb43cc91e03797666004b',15,'komoona',date(current_timestamp), unix_timestamp(current_timestamp), current_timestamp, 'shahar@komoona.com'),</v>
      </c>
    </row>
    <row r="587" spans="1:23" ht="43.2" x14ac:dyDescent="0.3">
      <c r="A587" t="s">
        <v>396</v>
      </c>
      <c r="B587">
        <v>225.95520000000002</v>
      </c>
      <c r="C587">
        <v>0.24570667105691743</v>
      </c>
      <c r="D587" t="s">
        <v>37</v>
      </c>
      <c r="E587" t="s">
        <v>34</v>
      </c>
      <c r="F587">
        <v>0.28793849400235089</v>
      </c>
      <c r="G587">
        <f>VLOOKUP(E587,Sheet1!$AC$2:$AN$8,9,FALSE)*100</f>
        <v>15</v>
      </c>
      <c r="H587">
        <v>0.15</v>
      </c>
      <c r="I587">
        <v>33.893280000000004</v>
      </c>
      <c r="J587" t="s">
        <v>6201</v>
      </c>
      <c r="K587">
        <v>-21.625419999999991</v>
      </c>
      <c r="L587">
        <f>VLOOKUP(D587,Sheet1!$AC$2:$AO$8,13,FALSE)</f>
        <v>2</v>
      </c>
      <c r="M587" t="s">
        <v>6203</v>
      </c>
      <c r="N587">
        <f>VLOOKUP(E587,Sheet1!$AC$2:$AO$8,13,FALSE)</f>
        <v>1</v>
      </c>
      <c r="O587" t="s">
        <v>6204</v>
      </c>
      <c r="P587" t="str">
        <f>M587&amp;N587&amp;O587&amp;A587&amp;"';"</f>
        <v>update kmn_layouts set optimization_goal_id = 1 where layoutid='837b01b7aef8566903b7e74d88d10611';</v>
      </c>
      <c r="Q587" t="s">
        <v>6205</v>
      </c>
      <c r="R587" s="52" t="s">
        <v>6206</v>
      </c>
      <c r="S587" s="52" t="s">
        <v>6207</v>
      </c>
      <c r="T587" s="29" t="str">
        <f>Q587&amp;A587&amp;R587&amp;N587&amp;","&amp;L587&amp;S587</f>
        <v>insert into kmn_history(entity_type, change_id, entity_id, field, new_value, old_value, updated_by,timestamp) values ('placement', replace(uuid(),'-',''), '837b01b7aef8566903b7e74d88d10611', 'optimization_goal_id',1,2,'shahar@komoona.com', unix_timestamp());</v>
      </c>
      <c r="U587" t="s">
        <v>6211</v>
      </c>
      <c r="V587" t="s">
        <v>6209</v>
      </c>
      <c r="W587" t="str">
        <f t="shared" si="9"/>
        <v>('837b01b7aef8566903b7e74d88d10611',15,'komoona',date(current_timestamp), unix_timestamp(current_timestamp), current_timestamp, 'shahar@komoona.com'),</v>
      </c>
    </row>
    <row r="588" spans="1:23" ht="43.2" x14ac:dyDescent="0.3">
      <c r="A588" t="s">
        <v>1079</v>
      </c>
      <c r="B588">
        <v>290.09300000000002</v>
      </c>
      <c r="C588">
        <v>0.39999724226368782</v>
      </c>
      <c r="D588" t="s">
        <v>33</v>
      </c>
      <c r="E588" t="s">
        <v>37</v>
      </c>
      <c r="F588">
        <v>0.62939746908749961</v>
      </c>
      <c r="G588">
        <f>VLOOKUP(E588,Sheet1!$AC$2:$AN$8,9,FALSE)*100</f>
        <v>25</v>
      </c>
      <c r="H588">
        <v>0.25</v>
      </c>
      <c r="I588">
        <v>72.523250000000004</v>
      </c>
      <c r="J588" t="s">
        <v>6201</v>
      </c>
      <c r="K588">
        <v>-43.513149999999996</v>
      </c>
      <c r="L588">
        <f>VLOOKUP(D588,Sheet1!$AC$2:$AO$8,13,FALSE)</f>
        <v>3</v>
      </c>
      <c r="M588" t="s">
        <v>6203</v>
      </c>
      <c r="N588">
        <f>VLOOKUP(E588,Sheet1!$AC$2:$AO$8,13,FALSE)</f>
        <v>2</v>
      </c>
      <c r="O588" t="s">
        <v>6204</v>
      </c>
      <c r="P588" t="str">
        <f>M588&amp;N588&amp;O588&amp;A588&amp;"';"</f>
        <v>update kmn_layouts set optimization_goal_id = 2 where layoutid='8482b7b6ad2516358399ac7a2247ffd6';</v>
      </c>
      <c r="Q588" t="s">
        <v>6205</v>
      </c>
      <c r="R588" s="52" t="s">
        <v>6206</v>
      </c>
      <c r="S588" s="52" t="s">
        <v>6207</v>
      </c>
      <c r="T588" s="29" t="str">
        <f>Q588&amp;A588&amp;R588&amp;N588&amp;","&amp;L588&amp;S588</f>
        <v>insert into kmn_history(entity_type, change_id, entity_id, field, new_value, old_value, updated_by,timestamp) values ('placement', replace(uuid(),'-',''), '8482b7b6ad2516358399ac7a2247ffd6', 'optimization_goal_id',2,3,'shahar@komoona.com', unix_timestamp());</v>
      </c>
      <c r="U588" t="s">
        <v>6211</v>
      </c>
      <c r="V588" t="s">
        <v>6209</v>
      </c>
      <c r="W588" t="str">
        <f t="shared" si="9"/>
        <v>('8482b7b6ad2516358399ac7a2247ffd6',25,'komoona',date(current_timestamp), unix_timestamp(current_timestamp), current_timestamp, 'shahar@komoona.com'),</v>
      </c>
    </row>
    <row r="589" spans="1:23" ht="43.2" x14ac:dyDescent="0.3">
      <c r="A589" t="s">
        <v>2753</v>
      </c>
      <c r="B589">
        <v>0.20539999999999997</v>
      </c>
      <c r="C589">
        <v>0.24683544303797469</v>
      </c>
      <c r="D589" t="s">
        <v>37</v>
      </c>
      <c r="E589" t="s">
        <v>34</v>
      </c>
      <c r="F589">
        <v>-1.5579357351509294E-2</v>
      </c>
      <c r="G589">
        <f>VLOOKUP(E589,Sheet1!$AC$2:$AN$8,9,FALSE)*100</f>
        <v>15</v>
      </c>
      <c r="H589">
        <v>-1.5579357351509294E-2</v>
      </c>
      <c r="I589">
        <v>-3.2000000000000084E-3</v>
      </c>
      <c r="J589" t="s">
        <v>6201</v>
      </c>
      <c r="K589">
        <v>-5.3900000000000003E-2</v>
      </c>
      <c r="L589">
        <f>VLOOKUP(D589,Sheet1!$AC$2:$AO$8,13,FALSE)</f>
        <v>2</v>
      </c>
      <c r="M589" t="s">
        <v>6203</v>
      </c>
      <c r="N589">
        <f>VLOOKUP(E589,Sheet1!$AC$2:$AO$8,13,FALSE)</f>
        <v>1</v>
      </c>
      <c r="O589" t="s">
        <v>6204</v>
      </c>
      <c r="P589" t="str">
        <f>M589&amp;N589&amp;O589&amp;A589&amp;"';"</f>
        <v>update kmn_layouts set optimization_goal_id = 1 where layoutid='84bccb70e938eaf6d4aa3dbc2afbeba8';</v>
      </c>
      <c r="Q589" t="s">
        <v>6205</v>
      </c>
      <c r="R589" s="52" t="s">
        <v>6206</v>
      </c>
      <c r="S589" s="52" t="s">
        <v>6207</v>
      </c>
      <c r="T589" s="29" t="str">
        <f>Q589&amp;A589&amp;R589&amp;N589&amp;","&amp;L589&amp;S589</f>
        <v>insert into kmn_history(entity_type, change_id, entity_id, field, new_value, old_value, updated_by,timestamp) values ('placement', replace(uuid(),'-',''), '84bccb70e938eaf6d4aa3dbc2afbeba8', 'optimization_goal_id',1,2,'shahar@komoona.com', unix_timestamp());</v>
      </c>
      <c r="U589" t="s">
        <v>6211</v>
      </c>
      <c r="V589" t="s">
        <v>6209</v>
      </c>
      <c r="W589" t="str">
        <f t="shared" si="9"/>
        <v>('84bccb70e938eaf6d4aa3dbc2afbeba8',15,'komoona',date(current_timestamp), unix_timestamp(current_timestamp), current_timestamp, 'shahar@komoona.com'),</v>
      </c>
    </row>
    <row r="590" spans="1:23" ht="43.2" x14ac:dyDescent="0.3">
      <c r="A590" t="s">
        <v>1474</v>
      </c>
      <c r="B590">
        <v>44.6327</v>
      </c>
      <c r="C590">
        <v>0.22910556609839872</v>
      </c>
      <c r="D590" t="s">
        <v>33</v>
      </c>
      <c r="E590" t="s">
        <v>34</v>
      </c>
      <c r="F590">
        <v>0.22911788890208293</v>
      </c>
      <c r="G590">
        <f>VLOOKUP(E590,Sheet1!$AC$2:$AN$8,9,FALSE)*100</f>
        <v>15</v>
      </c>
      <c r="H590">
        <v>0.15</v>
      </c>
      <c r="I590">
        <v>6.6949049999999994</v>
      </c>
      <c r="J590" t="s">
        <v>6201</v>
      </c>
      <c r="K590">
        <v>-3.5306950000000006</v>
      </c>
      <c r="L590">
        <f>VLOOKUP(D590,Sheet1!$AC$2:$AO$8,13,FALSE)</f>
        <v>3</v>
      </c>
      <c r="M590" t="s">
        <v>6203</v>
      </c>
      <c r="N590">
        <f>VLOOKUP(E590,Sheet1!$AC$2:$AO$8,13,FALSE)</f>
        <v>1</v>
      </c>
      <c r="O590" t="s">
        <v>6204</v>
      </c>
      <c r="P590" t="str">
        <f>M590&amp;N590&amp;O590&amp;A590&amp;"';"</f>
        <v>update kmn_layouts set optimization_goal_id = 1 where layoutid='84c32f12a61c7ce0833ad03a8b12c1c9';</v>
      </c>
      <c r="Q590" t="s">
        <v>6205</v>
      </c>
      <c r="R590" s="52" t="s">
        <v>6206</v>
      </c>
      <c r="S590" s="52" t="s">
        <v>6207</v>
      </c>
      <c r="T590" s="29" t="str">
        <f>Q590&amp;A590&amp;R590&amp;N590&amp;","&amp;L590&amp;S590</f>
        <v>insert into kmn_history(entity_type, change_id, entity_id, field, new_value, old_value, updated_by,timestamp) values ('placement', replace(uuid(),'-',''), '84c32f12a61c7ce0833ad03a8b12c1c9', 'optimization_goal_id',1,3,'shahar@komoona.com', unix_timestamp());</v>
      </c>
      <c r="U590" t="s">
        <v>6211</v>
      </c>
      <c r="V590" t="s">
        <v>6209</v>
      </c>
      <c r="W590" t="str">
        <f t="shared" si="9"/>
        <v>('84c32f12a61c7ce0833ad03a8b12c1c9',15,'komoona',date(current_timestamp), unix_timestamp(current_timestamp), current_timestamp, 'shahar@komoona.com'),</v>
      </c>
    </row>
    <row r="591" spans="1:23" ht="43.2" x14ac:dyDescent="0.3">
      <c r="A591" t="s">
        <v>1885</v>
      </c>
      <c r="B591">
        <v>8.4649999999999999</v>
      </c>
      <c r="C591">
        <v>0.31943295924394566</v>
      </c>
      <c r="D591" t="s">
        <v>37</v>
      </c>
      <c r="E591" t="s">
        <v>34</v>
      </c>
      <c r="F591">
        <v>0.33349084465445961</v>
      </c>
      <c r="G591">
        <f>VLOOKUP(E591,Sheet1!$AC$2:$AN$8,9,FALSE)*100</f>
        <v>15</v>
      </c>
      <c r="H591">
        <v>0.15</v>
      </c>
      <c r="I591">
        <v>1.2697499999999999</v>
      </c>
      <c r="J591" t="s">
        <v>6201</v>
      </c>
      <c r="K591">
        <v>-1.4342499999999998</v>
      </c>
      <c r="L591">
        <f>VLOOKUP(D591,Sheet1!$AC$2:$AO$8,13,FALSE)</f>
        <v>2</v>
      </c>
      <c r="M591" t="s">
        <v>6203</v>
      </c>
      <c r="N591">
        <f>VLOOKUP(E591,Sheet1!$AC$2:$AO$8,13,FALSE)</f>
        <v>1</v>
      </c>
      <c r="O591" t="s">
        <v>6204</v>
      </c>
      <c r="P591" t="str">
        <f>M591&amp;N591&amp;O591&amp;A591&amp;"';"</f>
        <v>update kmn_layouts set optimization_goal_id = 1 where layoutid='84ce784099270397211aa5d0deb8a95d';</v>
      </c>
      <c r="Q591" t="s">
        <v>6205</v>
      </c>
      <c r="R591" s="52" t="s">
        <v>6206</v>
      </c>
      <c r="S591" s="52" t="s">
        <v>6207</v>
      </c>
      <c r="T591" s="29" t="str">
        <f>Q591&amp;A591&amp;R591&amp;N591&amp;","&amp;L591&amp;S591</f>
        <v>insert into kmn_history(entity_type, change_id, entity_id, field, new_value, old_value, updated_by,timestamp) values ('placement', replace(uuid(),'-',''), '84ce784099270397211aa5d0deb8a95d', 'optimization_goal_id',1,2,'shahar@komoona.com', unix_timestamp());</v>
      </c>
      <c r="U591" t="s">
        <v>6211</v>
      </c>
      <c r="V591" t="s">
        <v>6209</v>
      </c>
      <c r="W591" t="str">
        <f t="shared" si="9"/>
        <v>('84ce784099270397211aa5d0deb8a95d',15,'komoona',date(current_timestamp), unix_timestamp(current_timestamp), current_timestamp, 'shahar@komoona.com'),</v>
      </c>
    </row>
    <row r="592" spans="1:23" ht="43.2" x14ac:dyDescent="0.3">
      <c r="A592" t="s">
        <v>1345</v>
      </c>
      <c r="B592">
        <v>8.8803999999999998</v>
      </c>
      <c r="C592">
        <v>0.2496396558713572</v>
      </c>
      <c r="D592" t="s">
        <v>37</v>
      </c>
      <c r="E592" t="s">
        <v>34</v>
      </c>
      <c r="F592">
        <v>0.42884329534705645</v>
      </c>
      <c r="G592">
        <f>VLOOKUP(E592,Sheet1!$AC$2:$AN$8,9,FALSE)*100</f>
        <v>15</v>
      </c>
      <c r="H592">
        <v>0.15</v>
      </c>
      <c r="I592">
        <v>1.33206</v>
      </c>
      <c r="J592" t="s">
        <v>6201</v>
      </c>
      <c r="K592">
        <v>-0.88484000000000029</v>
      </c>
      <c r="L592">
        <f>VLOOKUP(D592,Sheet1!$AC$2:$AO$8,13,FALSE)</f>
        <v>2</v>
      </c>
      <c r="M592" t="s">
        <v>6203</v>
      </c>
      <c r="N592">
        <f>VLOOKUP(E592,Sheet1!$AC$2:$AO$8,13,FALSE)</f>
        <v>1</v>
      </c>
      <c r="O592" t="s">
        <v>6204</v>
      </c>
      <c r="P592" t="str">
        <f>M592&amp;N592&amp;O592&amp;A592&amp;"';"</f>
        <v>update kmn_layouts set optimization_goal_id = 1 where layoutid='853b97ba7a22c8a70c63b0b113311978';</v>
      </c>
      <c r="Q592" t="s">
        <v>6205</v>
      </c>
      <c r="R592" s="52" t="s">
        <v>6206</v>
      </c>
      <c r="S592" s="52" t="s">
        <v>6207</v>
      </c>
      <c r="T592" s="29" t="str">
        <f>Q592&amp;A592&amp;R592&amp;N592&amp;","&amp;L592&amp;S592</f>
        <v>insert into kmn_history(entity_type, change_id, entity_id, field, new_value, old_value, updated_by,timestamp) values ('placement', replace(uuid(),'-',''), '853b97ba7a22c8a70c63b0b113311978', 'optimization_goal_id',1,2,'shahar@komoona.com', unix_timestamp());</v>
      </c>
      <c r="U592" t="s">
        <v>6211</v>
      </c>
      <c r="V592" t="s">
        <v>6209</v>
      </c>
      <c r="W592" t="str">
        <f t="shared" si="9"/>
        <v>('853b97ba7a22c8a70c63b0b113311978',15,'komoona',date(current_timestamp), unix_timestamp(current_timestamp), current_timestamp, 'shahar@komoona.com'),</v>
      </c>
    </row>
    <row r="593" spans="1:23" ht="43.2" x14ac:dyDescent="0.3">
      <c r="A593" t="s">
        <v>2636</v>
      </c>
      <c r="B593">
        <v>9.7272999999999996</v>
      </c>
      <c r="C593">
        <v>0.33000935511395763</v>
      </c>
      <c r="D593" t="s">
        <v>37</v>
      </c>
      <c r="E593" t="s">
        <v>34</v>
      </c>
      <c r="F593">
        <v>0.52153218262004875</v>
      </c>
      <c r="G593">
        <f>VLOOKUP(E593,Sheet1!$AC$2:$AN$8,9,FALSE)*100</f>
        <v>15</v>
      </c>
      <c r="H593">
        <v>0.15</v>
      </c>
      <c r="I593">
        <v>1.4590949999999998</v>
      </c>
      <c r="J593" t="s">
        <v>6201</v>
      </c>
      <c r="K593">
        <v>-1.7510049999999999</v>
      </c>
      <c r="L593">
        <f>VLOOKUP(D593,Sheet1!$AC$2:$AO$8,13,FALSE)</f>
        <v>2</v>
      </c>
      <c r="M593" t="s">
        <v>6203</v>
      </c>
      <c r="N593">
        <f>VLOOKUP(E593,Sheet1!$AC$2:$AO$8,13,FALSE)</f>
        <v>1</v>
      </c>
      <c r="O593" t="s">
        <v>6204</v>
      </c>
      <c r="P593" t="str">
        <f>M593&amp;N593&amp;O593&amp;A593&amp;"';"</f>
        <v>update kmn_layouts set optimization_goal_id = 1 where layoutid='8596e1f3aedb3110a4e9b884bb568a36';</v>
      </c>
      <c r="Q593" t="s">
        <v>6205</v>
      </c>
      <c r="R593" s="52" t="s">
        <v>6206</v>
      </c>
      <c r="S593" s="52" t="s">
        <v>6207</v>
      </c>
      <c r="T593" s="29" t="str">
        <f>Q593&amp;A593&amp;R593&amp;N593&amp;","&amp;L593&amp;S593</f>
        <v>insert into kmn_history(entity_type, change_id, entity_id, field, new_value, old_value, updated_by,timestamp) values ('placement', replace(uuid(),'-',''), '8596e1f3aedb3110a4e9b884bb568a36', 'optimization_goal_id',1,2,'shahar@komoona.com', unix_timestamp());</v>
      </c>
      <c r="U593" t="s">
        <v>6211</v>
      </c>
      <c r="V593" t="s">
        <v>6209</v>
      </c>
      <c r="W593" t="str">
        <f t="shared" si="9"/>
        <v>('8596e1f3aedb3110a4e9b884bb568a36',15,'komoona',date(current_timestamp), unix_timestamp(current_timestamp), current_timestamp, 'shahar@komoona.com'),</v>
      </c>
    </row>
    <row r="594" spans="1:23" ht="43.2" x14ac:dyDescent="0.3">
      <c r="A594" t="s">
        <v>1886</v>
      </c>
      <c r="B594">
        <v>10.929500000000001</v>
      </c>
      <c r="C594">
        <v>0.32068255638409809</v>
      </c>
      <c r="D594" t="s">
        <v>37</v>
      </c>
      <c r="E594" t="s">
        <v>34</v>
      </c>
      <c r="F594">
        <v>0.35430257559815176</v>
      </c>
      <c r="G594">
        <f>VLOOKUP(E594,Sheet1!$AC$2:$AN$8,9,FALSE)*100</f>
        <v>15</v>
      </c>
      <c r="H594">
        <v>0.15</v>
      </c>
      <c r="I594">
        <v>1.6394250000000001</v>
      </c>
      <c r="J594" t="s">
        <v>6201</v>
      </c>
      <c r="K594">
        <v>-1.865475</v>
      </c>
      <c r="L594">
        <f>VLOOKUP(D594,Sheet1!$AC$2:$AO$8,13,FALSE)</f>
        <v>2</v>
      </c>
      <c r="M594" t="s">
        <v>6203</v>
      </c>
      <c r="N594">
        <f>VLOOKUP(E594,Sheet1!$AC$2:$AO$8,13,FALSE)</f>
        <v>1</v>
      </c>
      <c r="O594" t="s">
        <v>6204</v>
      </c>
      <c r="P594" t="str">
        <f>M594&amp;N594&amp;O594&amp;A594&amp;"';"</f>
        <v>update kmn_layouts set optimization_goal_id = 1 where layoutid='85aeb1c22cc37a194fc9359b51544c3b';</v>
      </c>
      <c r="Q594" t="s">
        <v>6205</v>
      </c>
      <c r="R594" s="52" t="s">
        <v>6206</v>
      </c>
      <c r="S594" s="52" t="s">
        <v>6207</v>
      </c>
      <c r="T594" s="29" t="str">
        <f>Q594&amp;A594&amp;R594&amp;N594&amp;","&amp;L594&amp;S594</f>
        <v>insert into kmn_history(entity_type, change_id, entity_id, field, new_value, old_value, updated_by,timestamp) values ('placement', replace(uuid(),'-',''), '85aeb1c22cc37a194fc9359b51544c3b', 'optimization_goal_id',1,2,'shahar@komoona.com', unix_timestamp());</v>
      </c>
      <c r="U594" t="s">
        <v>6211</v>
      </c>
      <c r="V594" t="s">
        <v>6209</v>
      </c>
      <c r="W594" t="str">
        <f t="shared" si="9"/>
        <v>('85aeb1c22cc37a194fc9359b51544c3b',15,'komoona',date(current_timestamp), unix_timestamp(current_timestamp), current_timestamp, 'shahar@komoona.com'),</v>
      </c>
    </row>
    <row r="595" spans="1:23" ht="43.2" x14ac:dyDescent="0.3">
      <c r="A595" t="s">
        <v>2667</v>
      </c>
      <c r="B595">
        <v>15.529499999999997</v>
      </c>
      <c r="C595">
        <v>0.24996297369522527</v>
      </c>
      <c r="D595" t="s">
        <v>37</v>
      </c>
      <c r="E595" t="s">
        <v>34</v>
      </c>
      <c r="F595">
        <v>0.26065874625712326</v>
      </c>
      <c r="G595">
        <f>VLOOKUP(E595,Sheet1!$AC$2:$AN$8,9,FALSE)*100</f>
        <v>15</v>
      </c>
      <c r="H595">
        <v>0.15</v>
      </c>
      <c r="I595">
        <v>2.3294249999999996</v>
      </c>
      <c r="J595" t="s">
        <v>6201</v>
      </c>
      <c r="K595">
        <v>-1.5523750000000005</v>
      </c>
      <c r="L595">
        <f>VLOOKUP(D595,Sheet1!$AC$2:$AO$8,13,FALSE)</f>
        <v>2</v>
      </c>
      <c r="M595" t="s">
        <v>6203</v>
      </c>
      <c r="N595">
        <f>VLOOKUP(E595,Sheet1!$AC$2:$AO$8,13,FALSE)</f>
        <v>1</v>
      </c>
      <c r="O595" t="s">
        <v>6204</v>
      </c>
      <c r="P595" t="str">
        <f>M595&amp;N595&amp;O595&amp;A595&amp;"';"</f>
        <v>update kmn_layouts set optimization_goal_id = 1 where layoutid='85f0ac41008fb9fabbc7e8731ba95e8c';</v>
      </c>
      <c r="Q595" t="s">
        <v>6205</v>
      </c>
      <c r="R595" s="52" t="s">
        <v>6206</v>
      </c>
      <c r="S595" s="52" t="s">
        <v>6207</v>
      </c>
      <c r="T595" s="29" t="str">
        <f>Q595&amp;A595&amp;R595&amp;N595&amp;","&amp;L595&amp;S595</f>
        <v>insert into kmn_history(entity_type, change_id, entity_id, field, new_value, old_value, updated_by,timestamp) values ('placement', replace(uuid(),'-',''), '85f0ac41008fb9fabbc7e8731ba95e8c', 'optimization_goal_id',1,2,'shahar@komoona.com', unix_timestamp());</v>
      </c>
      <c r="U595" t="s">
        <v>6211</v>
      </c>
      <c r="V595" t="s">
        <v>6209</v>
      </c>
      <c r="W595" t="str">
        <f t="shared" si="9"/>
        <v>('85f0ac41008fb9fabbc7e8731ba95e8c',15,'komoona',date(current_timestamp), unix_timestamp(current_timestamp), current_timestamp, 'shahar@komoona.com'),</v>
      </c>
    </row>
    <row r="596" spans="1:23" ht="43.2" x14ac:dyDescent="0.3">
      <c r="A596" t="s">
        <v>1346</v>
      </c>
      <c r="B596">
        <v>84.760800000000003</v>
      </c>
      <c r="C596">
        <v>0.24995044879236628</v>
      </c>
      <c r="D596" t="s">
        <v>37</v>
      </c>
      <c r="E596" t="s">
        <v>34</v>
      </c>
      <c r="F596">
        <v>0.43725047427584451</v>
      </c>
      <c r="G596">
        <f>VLOOKUP(E596,Sheet1!$AC$2:$AN$8,9,FALSE)*100</f>
        <v>15</v>
      </c>
      <c r="H596">
        <v>0.15</v>
      </c>
      <c r="I596">
        <v>12.714119999999999</v>
      </c>
      <c r="J596" t="s">
        <v>6201</v>
      </c>
      <c r="K596">
        <v>-8.4718800000000005</v>
      </c>
      <c r="L596">
        <f>VLOOKUP(D596,Sheet1!$AC$2:$AO$8,13,FALSE)</f>
        <v>2</v>
      </c>
      <c r="M596" t="s">
        <v>6203</v>
      </c>
      <c r="N596">
        <f>VLOOKUP(E596,Sheet1!$AC$2:$AO$8,13,FALSE)</f>
        <v>1</v>
      </c>
      <c r="O596" t="s">
        <v>6204</v>
      </c>
      <c r="P596" t="str">
        <f>M596&amp;N596&amp;O596&amp;A596&amp;"';"</f>
        <v>update kmn_layouts set optimization_goal_id = 1 where layoutid='865c0b03186d1c87175fa1563e3d6233';</v>
      </c>
      <c r="Q596" t="s">
        <v>6205</v>
      </c>
      <c r="R596" s="52" t="s">
        <v>6206</v>
      </c>
      <c r="S596" s="52" t="s">
        <v>6207</v>
      </c>
      <c r="T596" s="29" t="str">
        <f>Q596&amp;A596&amp;R596&amp;N596&amp;","&amp;L596&amp;S596</f>
        <v>insert into kmn_history(entity_type, change_id, entity_id, field, new_value, old_value, updated_by,timestamp) values ('placement', replace(uuid(),'-',''), '865c0b03186d1c87175fa1563e3d6233', 'optimization_goal_id',1,2,'shahar@komoona.com', unix_timestamp());</v>
      </c>
      <c r="U596" t="s">
        <v>6211</v>
      </c>
      <c r="V596" t="s">
        <v>6209</v>
      </c>
      <c r="W596" t="str">
        <f t="shared" si="9"/>
        <v>('865c0b03186d1c87175fa1563e3d6233',15,'komoona',date(current_timestamp), unix_timestamp(current_timestamp), current_timestamp, 'shahar@komoona.com'),</v>
      </c>
    </row>
    <row r="597" spans="1:23" ht="43.2" x14ac:dyDescent="0.3">
      <c r="A597" t="s">
        <v>820</v>
      </c>
      <c r="B597">
        <v>277.00400000000002</v>
      </c>
      <c r="C597">
        <v>0.30243317786024754</v>
      </c>
      <c r="D597" t="s">
        <v>37</v>
      </c>
      <c r="E597" t="s">
        <v>34</v>
      </c>
      <c r="F597">
        <v>0.35520967206249726</v>
      </c>
      <c r="G597">
        <f>VLOOKUP(E597,Sheet1!$AC$2:$AN$8,9,FALSE)*100</f>
        <v>15</v>
      </c>
      <c r="H597">
        <v>0.15</v>
      </c>
      <c r="I597">
        <v>41.550600000000003</v>
      </c>
      <c r="J597" t="s">
        <v>6201</v>
      </c>
      <c r="K597">
        <v>-42.224600000000009</v>
      </c>
      <c r="L597">
        <f>VLOOKUP(D597,Sheet1!$AC$2:$AO$8,13,FALSE)</f>
        <v>2</v>
      </c>
      <c r="M597" t="s">
        <v>6203</v>
      </c>
      <c r="N597">
        <f>VLOOKUP(E597,Sheet1!$AC$2:$AO$8,13,FALSE)</f>
        <v>1</v>
      </c>
      <c r="O597" t="s">
        <v>6204</v>
      </c>
      <c r="P597" t="str">
        <f>M597&amp;N597&amp;O597&amp;A597&amp;"';"</f>
        <v>update kmn_layouts set optimization_goal_id = 1 where layoutid='86bcae2b1db752493081dad47071a3eb';</v>
      </c>
      <c r="Q597" t="s">
        <v>6205</v>
      </c>
      <c r="R597" s="52" t="s">
        <v>6206</v>
      </c>
      <c r="S597" s="52" t="s">
        <v>6207</v>
      </c>
      <c r="T597" s="29" t="str">
        <f>Q597&amp;A597&amp;R597&amp;N597&amp;","&amp;L597&amp;S597</f>
        <v>insert into kmn_history(entity_type, change_id, entity_id, field, new_value, old_value, updated_by,timestamp) values ('placement', replace(uuid(),'-',''), '86bcae2b1db752493081dad47071a3eb', 'optimization_goal_id',1,2,'shahar@komoona.com', unix_timestamp());</v>
      </c>
      <c r="U597" t="s">
        <v>6211</v>
      </c>
      <c r="V597" t="s">
        <v>6209</v>
      </c>
      <c r="W597" t="str">
        <f t="shared" si="9"/>
        <v>('86bcae2b1db752493081dad47071a3eb',15,'komoona',date(current_timestamp), unix_timestamp(current_timestamp), current_timestamp, 'shahar@komoona.com'),</v>
      </c>
    </row>
    <row r="598" spans="1:23" ht="43.2" x14ac:dyDescent="0.3">
      <c r="A598" t="s">
        <v>234</v>
      </c>
      <c r="B598">
        <v>779.81500000000005</v>
      </c>
      <c r="C598">
        <v>0.30000076941325821</v>
      </c>
      <c r="D598" t="s">
        <v>37</v>
      </c>
      <c r="E598" t="s">
        <v>34</v>
      </c>
      <c r="F598">
        <v>0.83866481152581063</v>
      </c>
      <c r="G598">
        <f>VLOOKUP(E598,Sheet1!$AC$2:$AN$8,9,FALSE)*100</f>
        <v>15</v>
      </c>
      <c r="H598">
        <v>0.15</v>
      </c>
      <c r="I598">
        <v>116.97225</v>
      </c>
      <c r="J598" t="s">
        <v>6201</v>
      </c>
      <c r="K598">
        <v>-116.97284999999997</v>
      </c>
      <c r="L598">
        <f>VLOOKUP(D598,Sheet1!$AC$2:$AO$8,13,FALSE)</f>
        <v>2</v>
      </c>
      <c r="M598" t="s">
        <v>6203</v>
      </c>
      <c r="N598">
        <f>VLOOKUP(E598,Sheet1!$AC$2:$AO$8,13,FALSE)</f>
        <v>1</v>
      </c>
      <c r="O598" t="s">
        <v>6204</v>
      </c>
      <c r="P598" t="str">
        <f>M598&amp;N598&amp;O598&amp;A598&amp;"';"</f>
        <v>update kmn_layouts set optimization_goal_id = 1 where layoutid='87193788e4d44591e40d87a8b51babf5';</v>
      </c>
      <c r="Q598" t="s">
        <v>6205</v>
      </c>
      <c r="R598" s="52" t="s">
        <v>6206</v>
      </c>
      <c r="S598" s="52" t="s">
        <v>6207</v>
      </c>
      <c r="T598" s="29" t="str">
        <f>Q598&amp;A598&amp;R598&amp;N598&amp;","&amp;L598&amp;S598</f>
        <v>insert into kmn_history(entity_type, change_id, entity_id, field, new_value, old_value, updated_by,timestamp) values ('placement', replace(uuid(),'-',''), '87193788e4d44591e40d87a8b51babf5', 'optimization_goal_id',1,2,'shahar@komoona.com', unix_timestamp());</v>
      </c>
      <c r="U598" t="s">
        <v>6211</v>
      </c>
      <c r="V598" t="s">
        <v>6209</v>
      </c>
      <c r="W598" t="str">
        <f t="shared" si="9"/>
        <v>('87193788e4d44591e40d87a8b51babf5',15,'komoona',date(current_timestamp), unix_timestamp(current_timestamp), current_timestamp, 'shahar@komoona.com'),</v>
      </c>
    </row>
    <row r="599" spans="1:23" ht="43.2" x14ac:dyDescent="0.3">
      <c r="A599" t="s">
        <v>1347</v>
      </c>
      <c r="B599">
        <v>12.9688</v>
      </c>
      <c r="C599">
        <v>0.32959872925791128</v>
      </c>
      <c r="D599" t="s">
        <v>37</v>
      </c>
      <c r="E599" t="s">
        <v>42</v>
      </c>
      <c r="F599">
        <v>0.60995620257849603</v>
      </c>
      <c r="G599">
        <f>VLOOKUP(E599,Sheet1!$AC$2:$AN$8,9,FALSE)*100</f>
        <v>5</v>
      </c>
      <c r="H599">
        <v>0.05</v>
      </c>
      <c r="I599">
        <v>0.64844000000000002</v>
      </c>
      <c r="J599" t="s">
        <v>6201</v>
      </c>
      <c r="K599">
        <v>-3.6260599999999998</v>
      </c>
      <c r="L599">
        <f>VLOOKUP(D599,Sheet1!$AC$2:$AO$8,13,FALSE)</f>
        <v>2</v>
      </c>
      <c r="M599" t="s">
        <v>6203</v>
      </c>
      <c r="N599">
        <f>VLOOKUP(E599,Sheet1!$AC$2:$AO$8,13,FALSE)</f>
        <v>4</v>
      </c>
      <c r="O599" t="s">
        <v>6204</v>
      </c>
      <c r="P599" t="str">
        <f>M599&amp;N599&amp;O599&amp;A599&amp;"';"</f>
        <v>update kmn_layouts set optimization_goal_id = 4 where layoutid='8730465ee7a99e442cc65c94a0239fb3';</v>
      </c>
      <c r="Q599" t="s">
        <v>6205</v>
      </c>
      <c r="R599" s="52" t="s">
        <v>6206</v>
      </c>
      <c r="S599" s="52" t="s">
        <v>6207</v>
      </c>
      <c r="T599" s="29" t="str">
        <f>Q599&amp;A599&amp;R599&amp;N599&amp;","&amp;L599&amp;S599</f>
        <v>insert into kmn_history(entity_type, change_id, entity_id, field, new_value, old_value, updated_by,timestamp) values ('placement', replace(uuid(),'-',''), '8730465ee7a99e442cc65c94a0239fb3', 'optimization_goal_id',4,2,'shahar@komoona.com', unix_timestamp());</v>
      </c>
      <c r="U599" t="s">
        <v>6211</v>
      </c>
      <c r="V599" t="s">
        <v>6209</v>
      </c>
      <c r="W599" t="str">
        <f t="shared" si="9"/>
        <v>('8730465ee7a99e442cc65c94a0239fb3',5,'komoona',date(current_timestamp), unix_timestamp(current_timestamp), current_timestamp, 'shahar@komoona.com'),</v>
      </c>
    </row>
    <row r="600" spans="1:23" ht="43.2" x14ac:dyDescent="0.3">
      <c r="A600" t="s">
        <v>137</v>
      </c>
      <c r="B600">
        <v>95.132299999999987</v>
      </c>
      <c r="D600" t="s">
        <v>33</v>
      </c>
      <c r="E600" t="s">
        <v>34</v>
      </c>
      <c r="F600">
        <v>0.26670930903594248</v>
      </c>
      <c r="G600">
        <f>VLOOKUP(E600,Sheet1!$AC$2:$AN$8,9,FALSE)*100</f>
        <v>15</v>
      </c>
      <c r="H600">
        <v>0.15</v>
      </c>
      <c r="I600">
        <v>14.269844999999998</v>
      </c>
      <c r="J600" t="s">
        <v>6201</v>
      </c>
      <c r="K600">
        <v>-9.464355000000003</v>
      </c>
      <c r="L600">
        <f>VLOOKUP(D600,Sheet1!$AC$2:$AO$8,13,FALSE)</f>
        <v>3</v>
      </c>
      <c r="M600" t="s">
        <v>6203</v>
      </c>
      <c r="N600">
        <f>VLOOKUP(E600,Sheet1!$AC$2:$AO$8,13,FALSE)</f>
        <v>1</v>
      </c>
      <c r="O600" t="s">
        <v>6204</v>
      </c>
      <c r="P600" t="str">
        <f>M600&amp;N600&amp;O600&amp;A600&amp;"';"</f>
        <v>update kmn_layouts set optimization_goal_id = 1 where layoutid='87724363a8b67772217db624ca232abc';</v>
      </c>
      <c r="Q600" t="s">
        <v>6205</v>
      </c>
      <c r="R600" s="52" t="s">
        <v>6206</v>
      </c>
      <c r="S600" s="52" t="s">
        <v>6207</v>
      </c>
      <c r="T600" s="29" t="str">
        <f>Q600&amp;A600&amp;R600&amp;N600&amp;","&amp;L600&amp;S600</f>
        <v>insert into kmn_history(entity_type, change_id, entity_id, field, new_value, old_value, updated_by,timestamp) values ('placement', replace(uuid(),'-',''), '87724363a8b67772217db624ca232abc', 'optimization_goal_id',1,3,'shahar@komoona.com', unix_timestamp());</v>
      </c>
      <c r="U600" t="s">
        <v>6211</v>
      </c>
      <c r="V600" t="s">
        <v>6209</v>
      </c>
      <c r="W600" t="str">
        <f t="shared" si="9"/>
        <v>('87724363a8b67772217db624ca232abc',15,'komoona',date(current_timestamp), unix_timestamp(current_timestamp), current_timestamp, 'shahar@komoona.com'),</v>
      </c>
    </row>
    <row r="601" spans="1:23" ht="43.2" x14ac:dyDescent="0.3">
      <c r="A601" t="s">
        <v>2119</v>
      </c>
      <c r="B601">
        <v>7.339599999999999</v>
      </c>
      <c r="C601">
        <v>0.13470761349392341</v>
      </c>
      <c r="D601" t="s">
        <v>37</v>
      </c>
      <c r="E601" t="s">
        <v>34</v>
      </c>
      <c r="F601">
        <v>0.13469398877323008</v>
      </c>
      <c r="G601">
        <f>VLOOKUP(E601,Sheet1!$AC$2:$AN$8,9,FALSE)*100</f>
        <v>15</v>
      </c>
      <c r="H601">
        <v>0.13469398877323008</v>
      </c>
      <c r="I601">
        <v>0.98859999999999937</v>
      </c>
      <c r="J601" t="s">
        <v>6201</v>
      </c>
      <c r="K601">
        <v>-1.0000000000076614E-4</v>
      </c>
      <c r="L601">
        <f>VLOOKUP(D601,Sheet1!$AC$2:$AO$8,13,FALSE)</f>
        <v>2</v>
      </c>
      <c r="M601" t="s">
        <v>6203</v>
      </c>
      <c r="N601">
        <f>VLOOKUP(E601,Sheet1!$AC$2:$AO$8,13,FALSE)</f>
        <v>1</v>
      </c>
      <c r="O601" t="s">
        <v>6204</v>
      </c>
      <c r="P601" t="str">
        <f>M601&amp;N601&amp;O601&amp;A601&amp;"';"</f>
        <v>update kmn_layouts set optimization_goal_id = 1 where layoutid='88a78d179c106fce7b4bb02d9c0560a9';</v>
      </c>
      <c r="Q601" t="s">
        <v>6205</v>
      </c>
      <c r="R601" s="52" t="s">
        <v>6206</v>
      </c>
      <c r="S601" s="52" t="s">
        <v>6207</v>
      </c>
      <c r="T601" s="29" t="str">
        <f>Q601&amp;A601&amp;R601&amp;N601&amp;","&amp;L601&amp;S601</f>
        <v>insert into kmn_history(entity_type, change_id, entity_id, field, new_value, old_value, updated_by,timestamp) values ('placement', replace(uuid(),'-',''), '88a78d179c106fce7b4bb02d9c0560a9', 'optimization_goal_id',1,2,'shahar@komoona.com', unix_timestamp());</v>
      </c>
      <c r="U601" t="s">
        <v>6211</v>
      </c>
      <c r="V601" t="s">
        <v>6209</v>
      </c>
      <c r="W601" t="str">
        <f t="shared" si="9"/>
        <v>('88a78d179c106fce7b4bb02d9c0560a9',15,'komoona',date(current_timestamp), unix_timestamp(current_timestamp), current_timestamp, 'shahar@komoona.com'),</v>
      </c>
    </row>
    <row r="602" spans="1:23" ht="43.2" x14ac:dyDescent="0.3">
      <c r="A602" t="s">
        <v>2601</v>
      </c>
      <c r="B602">
        <v>50.067</v>
      </c>
      <c r="C602">
        <v>0.24494577266462936</v>
      </c>
      <c r="D602" t="s">
        <v>37</v>
      </c>
      <c r="E602" t="s">
        <v>34</v>
      </c>
      <c r="F602">
        <v>0.24963748576906947</v>
      </c>
      <c r="G602">
        <f>VLOOKUP(E602,Sheet1!$AC$2:$AN$8,9,FALSE)*100</f>
        <v>15</v>
      </c>
      <c r="H602">
        <v>0.15</v>
      </c>
      <c r="I602">
        <v>7.5100499999999997</v>
      </c>
      <c r="J602" t="s">
        <v>6201</v>
      </c>
      <c r="K602">
        <v>-4.7536499999999986</v>
      </c>
      <c r="L602">
        <f>VLOOKUP(D602,Sheet1!$AC$2:$AO$8,13,FALSE)</f>
        <v>2</v>
      </c>
      <c r="M602" t="s">
        <v>6203</v>
      </c>
      <c r="N602">
        <f>VLOOKUP(E602,Sheet1!$AC$2:$AO$8,13,FALSE)</f>
        <v>1</v>
      </c>
      <c r="O602" t="s">
        <v>6204</v>
      </c>
      <c r="P602" t="str">
        <f>M602&amp;N602&amp;O602&amp;A602&amp;"';"</f>
        <v>update kmn_layouts set optimization_goal_id = 1 where layoutid='88e5dd9caf08db8d249185f521137978';</v>
      </c>
      <c r="Q602" t="s">
        <v>6205</v>
      </c>
      <c r="R602" s="52" t="s">
        <v>6206</v>
      </c>
      <c r="S602" s="52" t="s">
        <v>6207</v>
      </c>
      <c r="T602" s="29" t="str">
        <f>Q602&amp;A602&amp;R602&amp;N602&amp;","&amp;L602&amp;S602</f>
        <v>insert into kmn_history(entity_type, change_id, entity_id, field, new_value, old_value, updated_by,timestamp) values ('placement', replace(uuid(),'-',''), '88e5dd9caf08db8d249185f521137978', 'optimization_goal_id',1,2,'shahar@komoona.com', unix_timestamp());</v>
      </c>
      <c r="U602" t="s">
        <v>6211</v>
      </c>
      <c r="V602" t="s">
        <v>6209</v>
      </c>
      <c r="W602" t="str">
        <f t="shared" si="9"/>
        <v>('88e5dd9caf08db8d249185f521137978',15,'komoona',date(current_timestamp), unix_timestamp(current_timestamp), current_timestamp, 'shahar@komoona.com'),</v>
      </c>
    </row>
    <row r="603" spans="1:23" ht="43.2" x14ac:dyDescent="0.3">
      <c r="A603" t="s">
        <v>1348</v>
      </c>
      <c r="B603">
        <v>57.767399999999995</v>
      </c>
      <c r="C603">
        <v>0.24996624393689174</v>
      </c>
      <c r="D603" t="s">
        <v>37</v>
      </c>
      <c r="E603" t="s">
        <v>42</v>
      </c>
      <c r="F603">
        <v>0.59311999501448909</v>
      </c>
      <c r="G603">
        <f>VLOOKUP(E603,Sheet1!$AC$2:$AN$8,9,FALSE)*100</f>
        <v>5</v>
      </c>
      <c r="H603">
        <v>0.05</v>
      </c>
      <c r="I603">
        <v>2.8883700000000001</v>
      </c>
      <c r="J603" t="s">
        <v>6201</v>
      </c>
      <c r="K603">
        <v>-11.551529999999998</v>
      </c>
      <c r="L603">
        <f>VLOOKUP(D603,Sheet1!$AC$2:$AO$8,13,FALSE)</f>
        <v>2</v>
      </c>
      <c r="M603" t="s">
        <v>6203</v>
      </c>
      <c r="N603">
        <f>VLOOKUP(E603,Sheet1!$AC$2:$AO$8,13,FALSE)</f>
        <v>4</v>
      </c>
      <c r="O603" t="s">
        <v>6204</v>
      </c>
      <c r="P603" t="str">
        <f>M603&amp;N603&amp;O603&amp;A603&amp;"';"</f>
        <v>update kmn_layouts set optimization_goal_id = 4 where layoutid='88e99fa339d3956b416eba919b860dcc';</v>
      </c>
      <c r="Q603" t="s">
        <v>6205</v>
      </c>
      <c r="R603" s="52" t="s">
        <v>6206</v>
      </c>
      <c r="S603" s="52" t="s">
        <v>6207</v>
      </c>
      <c r="T603" s="29" t="str">
        <f>Q603&amp;A603&amp;R603&amp;N603&amp;","&amp;L603&amp;S603</f>
        <v>insert into kmn_history(entity_type, change_id, entity_id, field, new_value, old_value, updated_by,timestamp) values ('placement', replace(uuid(),'-',''), '88e99fa339d3956b416eba919b860dcc', 'optimization_goal_id',4,2,'shahar@komoona.com', unix_timestamp());</v>
      </c>
      <c r="U603" t="s">
        <v>6211</v>
      </c>
      <c r="V603" t="s">
        <v>6209</v>
      </c>
      <c r="W603" t="str">
        <f t="shared" si="9"/>
        <v>('88e99fa339d3956b416eba919b860dcc',5,'komoona',date(current_timestamp), unix_timestamp(current_timestamp), current_timestamp, 'shahar@komoona.com'),</v>
      </c>
    </row>
    <row r="604" spans="1:23" ht="43.2" x14ac:dyDescent="0.3">
      <c r="A604" t="s">
        <v>1887</v>
      </c>
      <c r="B604">
        <v>5.1866000000000003</v>
      </c>
      <c r="C604">
        <v>0.14647360505919099</v>
      </c>
      <c r="D604" t="s">
        <v>37</v>
      </c>
      <c r="E604" t="s">
        <v>34</v>
      </c>
      <c r="F604">
        <v>0.15513052867003441</v>
      </c>
      <c r="G604">
        <f>VLOOKUP(E604,Sheet1!$AC$2:$AN$8,9,FALSE)*100</f>
        <v>15</v>
      </c>
      <c r="H604">
        <v>0.15</v>
      </c>
      <c r="I604">
        <v>0.77799000000000007</v>
      </c>
      <c r="J604" t="s">
        <v>6201</v>
      </c>
      <c r="K604">
        <v>1.8290000000000028E-2</v>
      </c>
      <c r="L604">
        <f>VLOOKUP(D604,Sheet1!$AC$2:$AO$8,13,FALSE)</f>
        <v>2</v>
      </c>
      <c r="M604" t="s">
        <v>6203</v>
      </c>
      <c r="N604">
        <f>VLOOKUP(E604,Sheet1!$AC$2:$AO$8,13,FALSE)</f>
        <v>1</v>
      </c>
      <c r="O604" t="s">
        <v>6204</v>
      </c>
      <c r="P604" t="str">
        <f>M604&amp;N604&amp;O604&amp;A604&amp;"';"</f>
        <v>update kmn_layouts set optimization_goal_id = 1 where layoutid='8913963c8e9c9f48232f28169f35c1f4';</v>
      </c>
      <c r="Q604" t="s">
        <v>6205</v>
      </c>
      <c r="R604" s="52" t="s">
        <v>6206</v>
      </c>
      <c r="S604" s="52" t="s">
        <v>6207</v>
      </c>
      <c r="T604" s="29" t="str">
        <f>Q604&amp;A604&amp;R604&amp;N604&amp;","&amp;L604&amp;S604</f>
        <v>insert into kmn_history(entity_type, change_id, entity_id, field, new_value, old_value, updated_by,timestamp) values ('placement', replace(uuid(),'-',''), '8913963c8e9c9f48232f28169f35c1f4', 'optimization_goal_id',1,2,'shahar@komoona.com', unix_timestamp());</v>
      </c>
      <c r="U604" t="s">
        <v>6211</v>
      </c>
      <c r="V604" t="s">
        <v>6209</v>
      </c>
      <c r="W604" t="str">
        <f t="shared" si="9"/>
        <v>('8913963c8e9c9f48232f28169f35c1f4',15,'komoona',date(current_timestamp), unix_timestamp(current_timestamp), current_timestamp, 'shahar@komoona.com'),</v>
      </c>
    </row>
    <row r="605" spans="1:23" ht="43.2" x14ac:dyDescent="0.3">
      <c r="A605" t="s">
        <v>1888</v>
      </c>
      <c r="B605">
        <v>15.150099999999998</v>
      </c>
      <c r="C605">
        <v>0.29178685289206013</v>
      </c>
      <c r="D605" t="s">
        <v>37</v>
      </c>
      <c r="E605" t="s">
        <v>34</v>
      </c>
      <c r="F605">
        <v>0.30277687936053221</v>
      </c>
      <c r="G605">
        <f>VLOOKUP(E605,Sheet1!$AC$2:$AN$8,9,FALSE)*100</f>
        <v>15</v>
      </c>
      <c r="H605">
        <v>0.15</v>
      </c>
      <c r="I605">
        <v>2.2725149999999998</v>
      </c>
      <c r="J605" t="s">
        <v>6201</v>
      </c>
      <c r="K605">
        <v>-2.1480849999999996</v>
      </c>
      <c r="L605">
        <f>VLOOKUP(D605,Sheet1!$AC$2:$AO$8,13,FALSE)</f>
        <v>2</v>
      </c>
      <c r="M605" t="s">
        <v>6203</v>
      </c>
      <c r="N605">
        <f>VLOOKUP(E605,Sheet1!$AC$2:$AO$8,13,FALSE)</f>
        <v>1</v>
      </c>
      <c r="O605" t="s">
        <v>6204</v>
      </c>
      <c r="P605" t="str">
        <f>M605&amp;N605&amp;O605&amp;A605&amp;"';"</f>
        <v>update kmn_layouts set optimization_goal_id = 1 where layoutid='892e0177c553ba828c33774d04896428';</v>
      </c>
      <c r="Q605" t="s">
        <v>6205</v>
      </c>
      <c r="R605" s="52" t="s">
        <v>6206</v>
      </c>
      <c r="S605" s="52" t="s">
        <v>6207</v>
      </c>
      <c r="T605" s="29" t="str">
        <f>Q605&amp;A605&amp;R605&amp;N605&amp;","&amp;L605&amp;S605</f>
        <v>insert into kmn_history(entity_type, change_id, entity_id, field, new_value, old_value, updated_by,timestamp) values ('placement', replace(uuid(),'-',''), '892e0177c553ba828c33774d04896428', 'optimization_goal_id',1,2,'shahar@komoona.com', unix_timestamp());</v>
      </c>
      <c r="U605" t="s">
        <v>6211</v>
      </c>
      <c r="V605" t="s">
        <v>6209</v>
      </c>
      <c r="W605" t="str">
        <f t="shared" si="9"/>
        <v>('892e0177c553ba828c33774d04896428',15,'komoona',date(current_timestamp), unix_timestamp(current_timestamp), current_timestamp, 'shahar@komoona.com'),</v>
      </c>
    </row>
    <row r="606" spans="1:23" ht="43.2" x14ac:dyDescent="0.3">
      <c r="A606" t="s">
        <v>1428</v>
      </c>
      <c r="B606">
        <v>156.02259999999998</v>
      </c>
      <c r="C606">
        <v>0.22510456818435276</v>
      </c>
      <c r="D606" t="s">
        <v>37</v>
      </c>
      <c r="E606" t="s">
        <v>42</v>
      </c>
      <c r="F606">
        <v>0.2251045681843527</v>
      </c>
      <c r="G606">
        <f>VLOOKUP(E606,Sheet1!$AC$2:$AN$8,9,FALSE)*100</f>
        <v>5</v>
      </c>
      <c r="H606">
        <v>0.05</v>
      </c>
      <c r="I606">
        <v>7.8011299999999997</v>
      </c>
      <c r="J606" t="s">
        <v>6201</v>
      </c>
      <c r="K606">
        <v>-27.320269999999994</v>
      </c>
      <c r="L606">
        <f>VLOOKUP(D606,Sheet1!$AC$2:$AO$8,13,FALSE)</f>
        <v>2</v>
      </c>
      <c r="M606" t="s">
        <v>6203</v>
      </c>
      <c r="N606">
        <f>VLOOKUP(E606,Sheet1!$AC$2:$AO$8,13,FALSE)</f>
        <v>4</v>
      </c>
      <c r="O606" t="s">
        <v>6204</v>
      </c>
      <c r="P606" t="str">
        <f>M606&amp;N606&amp;O606&amp;A606&amp;"';"</f>
        <v>update kmn_layouts set optimization_goal_id = 4 where layoutid='894d14d1526c6500ac65ffaf61ca420a';</v>
      </c>
      <c r="Q606" t="s">
        <v>6205</v>
      </c>
      <c r="R606" s="52" t="s">
        <v>6206</v>
      </c>
      <c r="S606" s="52" t="s">
        <v>6207</v>
      </c>
      <c r="T606" s="29" t="str">
        <f>Q606&amp;A606&amp;R606&amp;N606&amp;","&amp;L606&amp;S606</f>
        <v>insert into kmn_history(entity_type, change_id, entity_id, field, new_value, old_value, updated_by,timestamp) values ('placement', replace(uuid(),'-',''), '894d14d1526c6500ac65ffaf61ca420a', 'optimization_goal_id',4,2,'shahar@komoona.com', unix_timestamp());</v>
      </c>
      <c r="U606" t="s">
        <v>6211</v>
      </c>
      <c r="V606" t="s">
        <v>6209</v>
      </c>
      <c r="W606" t="str">
        <f t="shared" si="9"/>
        <v>('894d14d1526c6500ac65ffaf61ca420a',5,'komoona',date(current_timestamp), unix_timestamp(current_timestamp), current_timestamp, 'shahar@komoona.com'),</v>
      </c>
    </row>
    <row r="607" spans="1:23" ht="43.2" x14ac:dyDescent="0.3">
      <c r="A607" t="s">
        <v>2602</v>
      </c>
      <c r="B607">
        <v>62.523000000000003</v>
      </c>
      <c r="C607">
        <v>0.24987764502663021</v>
      </c>
      <c r="D607" t="s">
        <v>37</v>
      </c>
      <c r="E607" t="s">
        <v>34</v>
      </c>
      <c r="F607">
        <v>0.61552708603234008</v>
      </c>
      <c r="G607">
        <f>VLOOKUP(E607,Sheet1!$AC$2:$AN$8,9,FALSE)*100</f>
        <v>15</v>
      </c>
      <c r="H607">
        <v>0.15</v>
      </c>
      <c r="I607">
        <v>9.3784500000000008</v>
      </c>
      <c r="J607" t="s">
        <v>6201</v>
      </c>
      <c r="K607">
        <v>-6.24465</v>
      </c>
      <c r="L607">
        <f>VLOOKUP(D607,Sheet1!$AC$2:$AO$8,13,FALSE)</f>
        <v>2</v>
      </c>
      <c r="M607" t="s">
        <v>6203</v>
      </c>
      <c r="N607">
        <f>VLOOKUP(E607,Sheet1!$AC$2:$AO$8,13,FALSE)</f>
        <v>1</v>
      </c>
      <c r="O607" t="s">
        <v>6204</v>
      </c>
      <c r="P607" t="str">
        <f>M607&amp;N607&amp;O607&amp;A607&amp;"';"</f>
        <v>update kmn_layouts set optimization_goal_id = 1 where layoutid='89d33891972f7430cb297f418ab65c67';</v>
      </c>
      <c r="Q607" t="s">
        <v>6205</v>
      </c>
      <c r="R607" s="52" t="s">
        <v>6206</v>
      </c>
      <c r="S607" s="52" t="s">
        <v>6207</v>
      </c>
      <c r="T607" s="29" t="str">
        <f>Q607&amp;A607&amp;R607&amp;N607&amp;","&amp;L607&amp;S607</f>
        <v>insert into kmn_history(entity_type, change_id, entity_id, field, new_value, old_value, updated_by,timestamp) values ('placement', replace(uuid(),'-',''), '89d33891972f7430cb297f418ab65c67', 'optimization_goal_id',1,2,'shahar@komoona.com', unix_timestamp());</v>
      </c>
      <c r="U607" t="s">
        <v>6211</v>
      </c>
      <c r="V607" t="s">
        <v>6209</v>
      </c>
      <c r="W607" t="str">
        <f t="shared" si="9"/>
        <v>('89d33891972f7430cb297f418ab65c67',15,'komoona',date(current_timestamp), unix_timestamp(current_timestamp), current_timestamp, 'shahar@komoona.com'),</v>
      </c>
    </row>
    <row r="608" spans="1:23" ht="43.2" x14ac:dyDescent="0.3">
      <c r="A608" t="s">
        <v>139</v>
      </c>
      <c r="B608">
        <v>364.67899999999997</v>
      </c>
      <c r="D608" t="s">
        <v>33</v>
      </c>
      <c r="E608" t="s">
        <v>34</v>
      </c>
      <c r="F608">
        <v>0.54943320015685027</v>
      </c>
      <c r="G608">
        <f>VLOOKUP(E608,Sheet1!$AC$2:$AN$8,9,FALSE)*100</f>
        <v>15</v>
      </c>
      <c r="H608">
        <v>0.15</v>
      </c>
      <c r="I608">
        <v>54.701849999999993</v>
      </c>
      <c r="J608" t="s">
        <v>6201</v>
      </c>
      <c r="K608">
        <v>-36.46705</v>
      </c>
      <c r="L608">
        <f>VLOOKUP(D608,Sheet1!$AC$2:$AO$8,13,FALSE)</f>
        <v>3</v>
      </c>
      <c r="M608" t="s">
        <v>6203</v>
      </c>
      <c r="N608">
        <f>VLOOKUP(E608,Sheet1!$AC$2:$AO$8,13,FALSE)</f>
        <v>1</v>
      </c>
      <c r="O608" t="s">
        <v>6204</v>
      </c>
      <c r="P608" t="str">
        <f>M608&amp;N608&amp;O608&amp;A608&amp;"';"</f>
        <v>update kmn_layouts set optimization_goal_id = 1 where layoutid='89dd059e2694b86b2b716569e9a88153';</v>
      </c>
      <c r="Q608" t="s">
        <v>6205</v>
      </c>
      <c r="R608" s="52" t="s">
        <v>6206</v>
      </c>
      <c r="S608" s="52" t="s">
        <v>6207</v>
      </c>
      <c r="T608" s="29" t="str">
        <f>Q608&amp;A608&amp;R608&amp;N608&amp;","&amp;L608&amp;S608</f>
        <v>insert into kmn_history(entity_type, change_id, entity_id, field, new_value, old_value, updated_by,timestamp) values ('placement', replace(uuid(),'-',''), '89dd059e2694b86b2b716569e9a88153', 'optimization_goal_id',1,3,'shahar@komoona.com', unix_timestamp());</v>
      </c>
      <c r="U608" t="s">
        <v>6211</v>
      </c>
      <c r="V608" t="s">
        <v>6209</v>
      </c>
      <c r="W608" t="str">
        <f t="shared" si="9"/>
        <v>('89dd059e2694b86b2b716569e9a88153',15,'komoona',date(current_timestamp), unix_timestamp(current_timestamp), current_timestamp, 'shahar@komoona.com'),</v>
      </c>
    </row>
    <row r="609" spans="1:23" ht="43.2" x14ac:dyDescent="0.3">
      <c r="A609" t="s">
        <v>1889</v>
      </c>
      <c r="B609">
        <v>69.083799999999997</v>
      </c>
      <c r="C609">
        <v>0.30214029917288854</v>
      </c>
      <c r="D609" t="s">
        <v>45</v>
      </c>
      <c r="E609" t="s">
        <v>34</v>
      </c>
      <c r="F609">
        <v>0.31025218647497688</v>
      </c>
      <c r="G609">
        <f>VLOOKUP(E609,Sheet1!$AC$2:$AN$8,9,FALSE)*100</f>
        <v>15</v>
      </c>
      <c r="H609">
        <v>0.15</v>
      </c>
      <c r="I609">
        <v>10.36257</v>
      </c>
      <c r="J609" t="s">
        <v>6201</v>
      </c>
      <c r="K609">
        <v>-10.510429999999998</v>
      </c>
      <c r="L609">
        <f>VLOOKUP(D609,Sheet1!$AC$2:$AO$8,13,FALSE)</f>
        <v>5</v>
      </c>
      <c r="M609" t="s">
        <v>6203</v>
      </c>
      <c r="N609">
        <f>VLOOKUP(E609,Sheet1!$AC$2:$AO$8,13,FALSE)</f>
        <v>1</v>
      </c>
      <c r="O609" t="s">
        <v>6204</v>
      </c>
      <c r="P609" t="str">
        <f>M609&amp;N609&amp;O609&amp;A609&amp;"';"</f>
        <v>update kmn_layouts set optimization_goal_id = 1 where layoutid='8a4260370003078e22d2d56855f1aa79';</v>
      </c>
      <c r="Q609" t="s">
        <v>6205</v>
      </c>
      <c r="R609" s="52" t="s">
        <v>6206</v>
      </c>
      <c r="S609" s="52" t="s">
        <v>6207</v>
      </c>
      <c r="T609" s="29" t="str">
        <f>Q609&amp;A609&amp;R609&amp;N609&amp;","&amp;L609&amp;S609</f>
        <v>insert into kmn_history(entity_type, change_id, entity_id, field, new_value, old_value, updated_by,timestamp) values ('placement', replace(uuid(),'-',''), '8a4260370003078e22d2d56855f1aa79', 'optimization_goal_id',1,5,'shahar@komoona.com', unix_timestamp());</v>
      </c>
      <c r="U609" t="s">
        <v>6211</v>
      </c>
      <c r="V609" t="s">
        <v>6209</v>
      </c>
      <c r="W609" t="str">
        <f t="shared" si="9"/>
        <v>('8a4260370003078e22d2d56855f1aa79',15,'komoona',date(current_timestamp), unix_timestamp(current_timestamp), current_timestamp, 'shahar@komoona.com'),</v>
      </c>
    </row>
    <row r="610" spans="1:23" ht="43.2" x14ac:dyDescent="0.3">
      <c r="A610" t="s">
        <v>1545</v>
      </c>
      <c r="B610">
        <v>116.13600000000002</v>
      </c>
      <c r="C610">
        <v>0.3134979678997038</v>
      </c>
      <c r="D610" t="s">
        <v>45</v>
      </c>
      <c r="E610" t="s">
        <v>37</v>
      </c>
      <c r="F610">
        <v>0.38072174002893172</v>
      </c>
      <c r="G610">
        <f>VLOOKUP(E610,Sheet1!$AC$2:$AN$8,9,FALSE)*100</f>
        <v>25</v>
      </c>
      <c r="H610">
        <v>0.25</v>
      </c>
      <c r="I610">
        <v>29.034000000000006</v>
      </c>
      <c r="J610" t="s">
        <v>6201</v>
      </c>
      <c r="K610">
        <v>-7.3744000000000014</v>
      </c>
      <c r="L610">
        <f>VLOOKUP(D610,Sheet1!$AC$2:$AO$8,13,FALSE)</f>
        <v>5</v>
      </c>
      <c r="M610" t="s">
        <v>6203</v>
      </c>
      <c r="N610">
        <f>VLOOKUP(E610,Sheet1!$AC$2:$AO$8,13,FALSE)</f>
        <v>2</v>
      </c>
      <c r="O610" t="s">
        <v>6204</v>
      </c>
      <c r="P610" t="str">
        <f>M610&amp;N610&amp;O610&amp;A610&amp;"';"</f>
        <v>update kmn_layouts set optimization_goal_id = 2 where layoutid='8a45a673a371851a105853d324f09f75';</v>
      </c>
      <c r="Q610" t="s">
        <v>6205</v>
      </c>
      <c r="R610" s="52" t="s">
        <v>6206</v>
      </c>
      <c r="S610" s="52" t="s">
        <v>6207</v>
      </c>
      <c r="T610" s="29" t="str">
        <f>Q610&amp;A610&amp;R610&amp;N610&amp;","&amp;L610&amp;S610</f>
        <v>insert into kmn_history(entity_type, change_id, entity_id, field, new_value, old_value, updated_by,timestamp) values ('placement', replace(uuid(),'-',''), '8a45a673a371851a105853d324f09f75', 'optimization_goal_id',2,5,'shahar@komoona.com', unix_timestamp());</v>
      </c>
      <c r="U610" t="s">
        <v>6211</v>
      </c>
      <c r="V610" t="s">
        <v>6209</v>
      </c>
      <c r="W610" t="str">
        <f t="shared" si="9"/>
        <v>('8a45a673a371851a105853d324f09f75',25,'komoona',date(current_timestamp), unix_timestamp(current_timestamp), current_timestamp, 'shahar@komoona.com'),</v>
      </c>
    </row>
    <row r="611" spans="1:23" ht="43.2" x14ac:dyDescent="0.3">
      <c r="A611" t="s">
        <v>1270</v>
      </c>
      <c r="B611">
        <v>653.39930000000004</v>
      </c>
      <c r="C611">
        <v>0.17916165505533904</v>
      </c>
      <c r="D611" t="s">
        <v>45</v>
      </c>
      <c r="E611" t="s">
        <v>34</v>
      </c>
      <c r="F611">
        <v>0.17916165505533901</v>
      </c>
      <c r="G611">
        <f>VLOOKUP(E611,Sheet1!$AC$2:$AN$8,9,FALSE)*100</f>
        <v>15</v>
      </c>
      <c r="H611">
        <v>0.15</v>
      </c>
      <c r="I611">
        <v>98.009895</v>
      </c>
      <c r="J611" t="s">
        <v>6201</v>
      </c>
      <c r="K611">
        <v>-19.054204999999996</v>
      </c>
      <c r="L611">
        <f>VLOOKUP(D611,Sheet1!$AC$2:$AO$8,13,FALSE)</f>
        <v>5</v>
      </c>
      <c r="M611" t="s">
        <v>6203</v>
      </c>
      <c r="N611">
        <f>VLOOKUP(E611,Sheet1!$AC$2:$AO$8,13,FALSE)</f>
        <v>1</v>
      </c>
      <c r="O611" t="s">
        <v>6204</v>
      </c>
      <c r="P611" t="str">
        <f>M611&amp;N611&amp;O611&amp;A611&amp;"';"</f>
        <v>update kmn_layouts set optimization_goal_id = 1 where layoutid='8a906311ae87c48c71608d99413988e8';</v>
      </c>
      <c r="Q611" t="s">
        <v>6205</v>
      </c>
      <c r="R611" s="52" t="s">
        <v>6206</v>
      </c>
      <c r="S611" s="52" t="s">
        <v>6207</v>
      </c>
      <c r="T611" s="29" t="str">
        <f>Q611&amp;A611&amp;R611&amp;N611&amp;","&amp;L611&amp;S611</f>
        <v>insert into kmn_history(entity_type, change_id, entity_id, field, new_value, old_value, updated_by,timestamp) values ('placement', replace(uuid(),'-',''), '8a906311ae87c48c71608d99413988e8', 'optimization_goal_id',1,5,'shahar@komoona.com', unix_timestamp());</v>
      </c>
      <c r="U611" t="s">
        <v>6211</v>
      </c>
      <c r="V611" t="s">
        <v>6209</v>
      </c>
      <c r="W611" t="str">
        <f t="shared" si="9"/>
        <v>('8a906311ae87c48c71608d99413988e8',15,'komoona',date(current_timestamp), unix_timestamp(current_timestamp), current_timestamp, 'shahar@komoona.com'),</v>
      </c>
    </row>
    <row r="612" spans="1:23" ht="43.2" x14ac:dyDescent="0.3">
      <c r="A612" t="s">
        <v>2277</v>
      </c>
      <c r="B612">
        <v>191.005</v>
      </c>
      <c r="C612">
        <v>0.3386618151357294</v>
      </c>
      <c r="D612" t="s">
        <v>45</v>
      </c>
      <c r="E612" t="s">
        <v>37</v>
      </c>
      <c r="F612">
        <v>0.45776812125337035</v>
      </c>
      <c r="G612">
        <f>VLOOKUP(E612,Sheet1!$AC$2:$AN$8,9,FALSE)*100</f>
        <v>25</v>
      </c>
      <c r="H612">
        <v>0.25</v>
      </c>
      <c r="I612">
        <v>47.751249999999999</v>
      </c>
      <c r="J612" t="s">
        <v>6201</v>
      </c>
      <c r="K612">
        <v>-16.934849999999997</v>
      </c>
      <c r="L612">
        <f>VLOOKUP(D612,Sheet1!$AC$2:$AO$8,13,FALSE)</f>
        <v>5</v>
      </c>
      <c r="M612" t="s">
        <v>6203</v>
      </c>
      <c r="N612">
        <f>VLOOKUP(E612,Sheet1!$AC$2:$AO$8,13,FALSE)</f>
        <v>2</v>
      </c>
      <c r="O612" t="s">
        <v>6204</v>
      </c>
      <c r="P612" t="str">
        <f>M612&amp;N612&amp;O612&amp;A612&amp;"';"</f>
        <v>update kmn_layouts set optimization_goal_id = 2 where layoutid='8a96ddeda91568673d675f9d07d212bf';</v>
      </c>
      <c r="Q612" t="s">
        <v>6205</v>
      </c>
      <c r="R612" s="52" t="s">
        <v>6206</v>
      </c>
      <c r="S612" s="52" t="s">
        <v>6207</v>
      </c>
      <c r="T612" s="29" t="str">
        <f>Q612&amp;A612&amp;R612&amp;N612&amp;","&amp;L612&amp;S612</f>
        <v>insert into kmn_history(entity_type, change_id, entity_id, field, new_value, old_value, updated_by,timestamp) values ('placement', replace(uuid(),'-',''), '8a96ddeda91568673d675f9d07d212bf', 'optimization_goal_id',2,5,'shahar@komoona.com', unix_timestamp());</v>
      </c>
      <c r="U612" t="s">
        <v>6211</v>
      </c>
      <c r="V612" t="s">
        <v>6209</v>
      </c>
      <c r="W612" t="str">
        <f t="shared" si="9"/>
        <v>('8a96ddeda91568673d675f9d07d212bf',25,'komoona',date(current_timestamp), unix_timestamp(current_timestamp), current_timestamp, 'shahar@komoona.com'),</v>
      </c>
    </row>
    <row r="613" spans="1:23" ht="43.2" x14ac:dyDescent="0.3">
      <c r="A613" t="s">
        <v>1053</v>
      </c>
      <c r="B613">
        <v>3.49</v>
      </c>
      <c r="C613">
        <v>0.2848424068767908</v>
      </c>
      <c r="D613" t="s">
        <v>45</v>
      </c>
      <c r="E613" t="s">
        <v>42</v>
      </c>
      <c r="F613">
        <v>0.33739255014326641</v>
      </c>
      <c r="G613">
        <f>VLOOKUP(E613,Sheet1!$AC$2:$AN$8,9,FALSE)*100</f>
        <v>5</v>
      </c>
      <c r="H613">
        <v>0.05</v>
      </c>
      <c r="I613">
        <v>0.17450000000000002</v>
      </c>
      <c r="J613" t="s">
        <v>6201</v>
      </c>
      <c r="K613">
        <v>-0.8196</v>
      </c>
      <c r="L613">
        <f>VLOOKUP(D613,Sheet1!$AC$2:$AO$8,13,FALSE)</f>
        <v>5</v>
      </c>
      <c r="M613" t="s">
        <v>6203</v>
      </c>
      <c r="N613">
        <f>VLOOKUP(E613,Sheet1!$AC$2:$AO$8,13,FALSE)</f>
        <v>4</v>
      </c>
      <c r="O613" t="s">
        <v>6204</v>
      </c>
      <c r="P613" t="str">
        <f>M613&amp;N613&amp;O613&amp;A613&amp;"';"</f>
        <v>update kmn_layouts set optimization_goal_id = 4 where layoutid='8a994f19fbacffd707dbae6cc8eb35d6';</v>
      </c>
      <c r="Q613" t="s">
        <v>6205</v>
      </c>
      <c r="R613" s="52" t="s">
        <v>6206</v>
      </c>
      <c r="S613" s="52" t="s">
        <v>6207</v>
      </c>
      <c r="T613" s="29" t="str">
        <f>Q613&amp;A613&amp;R613&amp;N613&amp;","&amp;L613&amp;S613</f>
        <v>insert into kmn_history(entity_type, change_id, entity_id, field, new_value, old_value, updated_by,timestamp) values ('placement', replace(uuid(),'-',''), '8a994f19fbacffd707dbae6cc8eb35d6', 'optimization_goal_id',4,5,'shahar@komoona.com', unix_timestamp());</v>
      </c>
      <c r="U613" t="s">
        <v>6211</v>
      </c>
      <c r="V613" t="s">
        <v>6209</v>
      </c>
      <c r="W613" t="str">
        <f t="shared" si="9"/>
        <v>('8a994f19fbacffd707dbae6cc8eb35d6',5,'komoona',date(current_timestamp), unix_timestamp(current_timestamp), current_timestamp, 'shahar@komoona.com'),</v>
      </c>
    </row>
    <row r="614" spans="1:23" ht="43.2" x14ac:dyDescent="0.3">
      <c r="A614" t="s">
        <v>920</v>
      </c>
      <c r="B614">
        <v>154.4863</v>
      </c>
      <c r="C614">
        <v>0.23057966952409373</v>
      </c>
      <c r="D614" t="s">
        <v>37</v>
      </c>
      <c r="E614" t="s">
        <v>34</v>
      </c>
      <c r="F614">
        <v>0.29061185360773084</v>
      </c>
      <c r="G614">
        <f>VLOOKUP(E614,Sheet1!$AC$2:$AN$8,9,FALSE)*100</f>
        <v>15</v>
      </c>
      <c r="H614">
        <v>0.15</v>
      </c>
      <c r="I614">
        <v>23.172944999999999</v>
      </c>
      <c r="J614" t="s">
        <v>6201</v>
      </c>
      <c r="K614">
        <v>-12.448455000000003</v>
      </c>
      <c r="L614">
        <f>VLOOKUP(D614,Sheet1!$AC$2:$AO$8,13,FALSE)</f>
        <v>2</v>
      </c>
      <c r="M614" t="s">
        <v>6203</v>
      </c>
      <c r="N614">
        <f>VLOOKUP(E614,Sheet1!$AC$2:$AO$8,13,FALSE)</f>
        <v>1</v>
      </c>
      <c r="O614" t="s">
        <v>6204</v>
      </c>
      <c r="P614" t="str">
        <f>M614&amp;N614&amp;O614&amp;A614&amp;"';"</f>
        <v>update kmn_layouts set optimization_goal_id = 1 where layoutid='8aa784b762320cc6a915116b790d38a9';</v>
      </c>
      <c r="Q614" t="s">
        <v>6205</v>
      </c>
      <c r="R614" s="52" t="s">
        <v>6206</v>
      </c>
      <c r="S614" s="52" t="s">
        <v>6207</v>
      </c>
      <c r="T614" s="29" t="str">
        <f>Q614&amp;A614&amp;R614&amp;N614&amp;","&amp;L614&amp;S614</f>
        <v>insert into kmn_history(entity_type, change_id, entity_id, field, new_value, old_value, updated_by,timestamp) values ('placement', replace(uuid(),'-',''), '8aa784b762320cc6a915116b790d38a9', 'optimization_goal_id',1,2,'shahar@komoona.com', unix_timestamp());</v>
      </c>
      <c r="U614" t="s">
        <v>6211</v>
      </c>
      <c r="V614" t="s">
        <v>6209</v>
      </c>
      <c r="W614" t="str">
        <f t="shared" si="9"/>
        <v>('8aa784b762320cc6a915116b790d38a9',15,'komoona',date(current_timestamp), unix_timestamp(current_timestamp), current_timestamp, 'shahar@komoona.com'),</v>
      </c>
    </row>
    <row r="615" spans="1:23" ht="43.2" x14ac:dyDescent="0.3">
      <c r="A615" t="s">
        <v>397</v>
      </c>
      <c r="B615">
        <v>125.81</v>
      </c>
      <c r="C615">
        <v>0.27016930291709718</v>
      </c>
      <c r="D615" t="s">
        <v>45</v>
      </c>
      <c r="E615" t="s">
        <v>34</v>
      </c>
      <c r="F615">
        <v>0.27016930291709723</v>
      </c>
      <c r="G615">
        <f>VLOOKUP(E615,Sheet1!$AC$2:$AN$8,9,FALSE)*100</f>
        <v>15</v>
      </c>
      <c r="H615">
        <v>0.15</v>
      </c>
      <c r="I615">
        <v>18.871500000000001</v>
      </c>
      <c r="J615" t="s">
        <v>6201</v>
      </c>
      <c r="K615">
        <v>-15.118499999999994</v>
      </c>
      <c r="L615">
        <f>VLOOKUP(D615,Sheet1!$AC$2:$AO$8,13,FALSE)</f>
        <v>5</v>
      </c>
      <c r="M615" t="s">
        <v>6203</v>
      </c>
      <c r="N615">
        <f>VLOOKUP(E615,Sheet1!$AC$2:$AO$8,13,FALSE)</f>
        <v>1</v>
      </c>
      <c r="O615" t="s">
        <v>6204</v>
      </c>
      <c r="P615" t="str">
        <f>M615&amp;N615&amp;O615&amp;A615&amp;"';"</f>
        <v>update kmn_layouts set optimization_goal_id = 1 where layoutid='8b0689efa8fc32656b6a6cc489f3b4a0';</v>
      </c>
      <c r="Q615" t="s">
        <v>6205</v>
      </c>
      <c r="R615" s="52" t="s">
        <v>6206</v>
      </c>
      <c r="S615" s="52" t="s">
        <v>6207</v>
      </c>
      <c r="T615" s="29" t="str">
        <f>Q615&amp;A615&amp;R615&amp;N615&amp;","&amp;L615&amp;S615</f>
        <v>insert into kmn_history(entity_type, change_id, entity_id, field, new_value, old_value, updated_by,timestamp) values ('placement', replace(uuid(),'-',''), '8b0689efa8fc32656b6a6cc489f3b4a0', 'optimization_goal_id',1,5,'shahar@komoona.com', unix_timestamp());</v>
      </c>
      <c r="U615" t="s">
        <v>6211</v>
      </c>
      <c r="V615" t="s">
        <v>6209</v>
      </c>
      <c r="W615" t="str">
        <f t="shared" si="9"/>
        <v>('8b0689efa8fc32656b6a6cc489f3b4a0',15,'komoona',date(current_timestamp), unix_timestamp(current_timestamp), current_timestamp, 'shahar@komoona.com'),</v>
      </c>
    </row>
    <row r="616" spans="1:23" ht="43.2" x14ac:dyDescent="0.3">
      <c r="A616" t="s">
        <v>558</v>
      </c>
      <c r="B616">
        <v>239.58240000000001</v>
      </c>
      <c r="C616">
        <v>0.33000295514194705</v>
      </c>
      <c r="D616" t="s">
        <v>37</v>
      </c>
      <c r="E616" t="s">
        <v>42</v>
      </c>
      <c r="F616">
        <v>0.6823967453368861</v>
      </c>
      <c r="G616">
        <f>VLOOKUP(E616,Sheet1!$AC$2:$AN$8,9,FALSE)*100</f>
        <v>5</v>
      </c>
      <c r="H616">
        <v>0.05</v>
      </c>
      <c r="I616">
        <v>11.979120000000002</v>
      </c>
      <c r="J616" t="s">
        <v>6201</v>
      </c>
      <c r="K616">
        <v>-67.083780000000019</v>
      </c>
      <c r="L616">
        <f>VLOOKUP(D616,Sheet1!$AC$2:$AO$8,13,FALSE)</f>
        <v>2</v>
      </c>
      <c r="M616" t="s">
        <v>6203</v>
      </c>
      <c r="N616">
        <f>VLOOKUP(E616,Sheet1!$AC$2:$AO$8,13,FALSE)</f>
        <v>4</v>
      </c>
      <c r="O616" t="s">
        <v>6204</v>
      </c>
      <c r="P616" t="str">
        <f>M616&amp;N616&amp;O616&amp;A616&amp;"';"</f>
        <v>update kmn_layouts set optimization_goal_id = 4 where layoutid='8b36ab36cc5b3ce1da86ec8c5f5376c7';</v>
      </c>
      <c r="Q616" t="s">
        <v>6205</v>
      </c>
      <c r="R616" s="52" t="s">
        <v>6206</v>
      </c>
      <c r="S616" s="52" t="s">
        <v>6207</v>
      </c>
      <c r="T616" s="29" t="str">
        <f>Q616&amp;A616&amp;R616&amp;N616&amp;","&amp;L616&amp;S616</f>
        <v>insert into kmn_history(entity_type, change_id, entity_id, field, new_value, old_value, updated_by,timestamp) values ('placement', replace(uuid(),'-',''), '8b36ab36cc5b3ce1da86ec8c5f5376c7', 'optimization_goal_id',4,2,'shahar@komoona.com', unix_timestamp());</v>
      </c>
      <c r="U616" t="s">
        <v>6211</v>
      </c>
      <c r="V616" t="s">
        <v>6209</v>
      </c>
      <c r="W616" t="str">
        <f t="shared" si="9"/>
        <v>('8b36ab36cc5b3ce1da86ec8c5f5376c7',5,'komoona',date(current_timestamp), unix_timestamp(current_timestamp), current_timestamp, 'shahar@komoona.com'),</v>
      </c>
    </row>
    <row r="617" spans="1:23" ht="43.2" x14ac:dyDescent="0.3">
      <c r="A617" t="s">
        <v>1890</v>
      </c>
      <c r="B617">
        <v>2.5621999999999998</v>
      </c>
      <c r="C617">
        <v>0.34977753493091879</v>
      </c>
      <c r="D617" t="s">
        <v>33</v>
      </c>
      <c r="E617" t="s">
        <v>34</v>
      </c>
      <c r="F617">
        <v>0.34977753493091873</v>
      </c>
      <c r="G617">
        <f>VLOOKUP(E617,Sheet1!$AC$2:$AN$8,9,FALSE)*100</f>
        <v>15</v>
      </c>
      <c r="H617">
        <v>0.15</v>
      </c>
      <c r="I617">
        <v>0.38432999999999995</v>
      </c>
      <c r="J617" t="s">
        <v>6201</v>
      </c>
      <c r="K617">
        <v>-0.51187000000000005</v>
      </c>
      <c r="L617">
        <f>VLOOKUP(D617,Sheet1!$AC$2:$AO$8,13,FALSE)</f>
        <v>3</v>
      </c>
      <c r="M617" t="s">
        <v>6203</v>
      </c>
      <c r="N617">
        <f>VLOOKUP(E617,Sheet1!$AC$2:$AO$8,13,FALSE)</f>
        <v>1</v>
      </c>
      <c r="O617" t="s">
        <v>6204</v>
      </c>
      <c r="P617" t="str">
        <f>M617&amp;N617&amp;O617&amp;A617&amp;"';"</f>
        <v>update kmn_layouts set optimization_goal_id = 1 where layoutid='8b4fef30e9679919101c189d8e420cc1';</v>
      </c>
      <c r="Q617" t="s">
        <v>6205</v>
      </c>
      <c r="R617" s="52" t="s">
        <v>6206</v>
      </c>
      <c r="S617" s="52" t="s">
        <v>6207</v>
      </c>
      <c r="T617" s="29" t="str">
        <f>Q617&amp;A617&amp;R617&amp;N617&amp;","&amp;L617&amp;S617</f>
        <v>insert into kmn_history(entity_type, change_id, entity_id, field, new_value, old_value, updated_by,timestamp) values ('placement', replace(uuid(),'-',''), '8b4fef30e9679919101c189d8e420cc1', 'optimization_goal_id',1,3,'shahar@komoona.com', unix_timestamp());</v>
      </c>
      <c r="U617" t="s">
        <v>6211</v>
      </c>
      <c r="V617" t="s">
        <v>6209</v>
      </c>
      <c r="W617" t="str">
        <f t="shared" si="9"/>
        <v>('8b4fef30e9679919101c189d8e420cc1',15,'komoona',date(current_timestamp), unix_timestamp(current_timestamp), current_timestamp, 'shahar@komoona.com'),</v>
      </c>
    </row>
    <row r="618" spans="1:23" ht="43.2" x14ac:dyDescent="0.3">
      <c r="A618" t="s">
        <v>2458</v>
      </c>
      <c r="B618">
        <v>16.227499999999999</v>
      </c>
      <c r="C618">
        <v>0.28061623786781698</v>
      </c>
      <c r="D618" t="s">
        <v>37</v>
      </c>
      <c r="E618" t="s">
        <v>34</v>
      </c>
      <c r="F618">
        <v>0.27733785241103059</v>
      </c>
      <c r="G618">
        <f>VLOOKUP(E618,Sheet1!$AC$2:$AN$8,9,FALSE)*100</f>
        <v>15</v>
      </c>
      <c r="H618">
        <v>0.15</v>
      </c>
      <c r="I618">
        <v>2.4341249999999999</v>
      </c>
      <c r="J618" t="s">
        <v>6201</v>
      </c>
      <c r="K618">
        <v>-2.1195750000000002</v>
      </c>
      <c r="L618">
        <f>VLOOKUP(D618,Sheet1!$AC$2:$AO$8,13,FALSE)</f>
        <v>2</v>
      </c>
      <c r="M618" t="s">
        <v>6203</v>
      </c>
      <c r="N618">
        <f>VLOOKUP(E618,Sheet1!$AC$2:$AO$8,13,FALSE)</f>
        <v>1</v>
      </c>
      <c r="O618" t="s">
        <v>6204</v>
      </c>
      <c r="P618" t="str">
        <f>M618&amp;N618&amp;O618&amp;A618&amp;"';"</f>
        <v>update kmn_layouts set optimization_goal_id = 1 where layoutid='8b580e60ac8589c080851ebc791920f7';</v>
      </c>
      <c r="Q618" t="s">
        <v>6205</v>
      </c>
      <c r="R618" s="52" t="s">
        <v>6206</v>
      </c>
      <c r="S618" s="52" t="s">
        <v>6207</v>
      </c>
      <c r="T618" s="29" t="str">
        <f>Q618&amp;A618&amp;R618&amp;N618&amp;","&amp;L618&amp;S618</f>
        <v>insert into kmn_history(entity_type, change_id, entity_id, field, new_value, old_value, updated_by,timestamp) values ('placement', replace(uuid(),'-',''), '8b580e60ac8589c080851ebc791920f7', 'optimization_goal_id',1,2,'shahar@komoona.com', unix_timestamp());</v>
      </c>
      <c r="U618" t="s">
        <v>6211</v>
      </c>
      <c r="V618" t="s">
        <v>6209</v>
      </c>
      <c r="W618" t="str">
        <f t="shared" si="9"/>
        <v>('8b580e60ac8589c080851ebc791920f7',15,'komoona',date(current_timestamp), unix_timestamp(current_timestamp), current_timestamp, 'shahar@komoona.com'),</v>
      </c>
    </row>
    <row r="619" spans="1:23" ht="43.2" x14ac:dyDescent="0.3">
      <c r="A619" t="s">
        <v>2504</v>
      </c>
      <c r="B619">
        <v>1.3576999999999999</v>
      </c>
      <c r="C619">
        <v>0.2498342785593283</v>
      </c>
      <c r="D619" t="s">
        <v>37</v>
      </c>
      <c r="E619" t="s">
        <v>34</v>
      </c>
      <c r="F619">
        <v>0.28518818590262929</v>
      </c>
      <c r="G619">
        <f>VLOOKUP(E619,Sheet1!$AC$2:$AN$8,9,FALSE)*100</f>
        <v>15</v>
      </c>
      <c r="H619">
        <v>0.15</v>
      </c>
      <c r="I619">
        <v>0.20365499999999997</v>
      </c>
      <c r="J619" t="s">
        <v>6201</v>
      </c>
      <c r="K619">
        <v>-0.13554500000000003</v>
      </c>
      <c r="L619">
        <f>VLOOKUP(D619,Sheet1!$AC$2:$AO$8,13,FALSE)</f>
        <v>2</v>
      </c>
      <c r="M619" t="s">
        <v>6203</v>
      </c>
      <c r="N619">
        <f>VLOOKUP(E619,Sheet1!$AC$2:$AO$8,13,FALSE)</f>
        <v>1</v>
      </c>
      <c r="O619" t="s">
        <v>6204</v>
      </c>
      <c r="P619" t="str">
        <f>M619&amp;N619&amp;O619&amp;A619&amp;"';"</f>
        <v>update kmn_layouts set optimization_goal_id = 1 where layoutid='8b71a747dc823fd211853e97136b4798';</v>
      </c>
      <c r="Q619" t="s">
        <v>6205</v>
      </c>
      <c r="R619" s="52" t="s">
        <v>6206</v>
      </c>
      <c r="S619" s="52" t="s">
        <v>6207</v>
      </c>
      <c r="T619" s="29" t="str">
        <f>Q619&amp;A619&amp;R619&amp;N619&amp;","&amp;L619&amp;S619</f>
        <v>insert into kmn_history(entity_type, change_id, entity_id, field, new_value, old_value, updated_by,timestamp) values ('placement', replace(uuid(),'-',''), '8b71a747dc823fd211853e97136b4798', 'optimization_goal_id',1,2,'shahar@komoona.com', unix_timestamp());</v>
      </c>
      <c r="U619" t="s">
        <v>6211</v>
      </c>
      <c r="V619" t="s">
        <v>6209</v>
      </c>
      <c r="W619" t="str">
        <f t="shared" si="9"/>
        <v>('8b71a747dc823fd211853e97136b4798',15,'komoona',date(current_timestamp), unix_timestamp(current_timestamp), current_timestamp, 'shahar@komoona.com'),</v>
      </c>
    </row>
    <row r="620" spans="1:23" ht="43.2" x14ac:dyDescent="0.3">
      <c r="A620" t="s">
        <v>1624</v>
      </c>
      <c r="B620">
        <v>118.46179999999998</v>
      </c>
      <c r="C620">
        <v>0.24986873405604171</v>
      </c>
      <c r="D620" t="s">
        <v>37</v>
      </c>
      <c r="E620" t="s">
        <v>34</v>
      </c>
      <c r="F620">
        <v>0.36994457284964427</v>
      </c>
      <c r="G620">
        <f>VLOOKUP(E620,Sheet1!$AC$2:$AN$8,9,FALSE)*100</f>
        <v>15</v>
      </c>
      <c r="H620">
        <v>0.15</v>
      </c>
      <c r="I620">
        <v>17.769269999999995</v>
      </c>
      <c r="J620" t="s">
        <v>6201</v>
      </c>
      <c r="K620">
        <v>-11.830630000000003</v>
      </c>
      <c r="L620">
        <f>VLOOKUP(D620,Sheet1!$AC$2:$AO$8,13,FALSE)</f>
        <v>2</v>
      </c>
      <c r="M620" t="s">
        <v>6203</v>
      </c>
      <c r="N620">
        <f>VLOOKUP(E620,Sheet1!$AC$2:$AO$8,13,FALSE)</f>
        <v>1</v>
      </c>
      <c r="O620" t="s">
        <v>6204</v>
      </c>
      <c r="P620" t="str">
        <f>M620&amp;N620&amp;O620&amp;A620&amp;"';"</f>
        <v>update kmn_layouts set optimization_goal_id = 1 where layoutid='8b7aecc0b69f796737a40c9f02aa3366';</v>
      </c>
      <c r="Q620" t="s">
        <v>6205</v>
      </c>
      <c r="R620" s="52" t="s">
        <v>6206</v>
      </c>
      <c r="S620" s="52" t="s">
        <v>6207</v>
      </c>
      <c r="T620" s="29" t="str">
        <f>Q620&amp;A620&amp;R620&amp;N620&amp;","&amp;L620&amp;S620</f>
        <v>insert into kmn_history(entity_type, change_id, entity_id, field, new_value, old_value, updated_by,timestamp) values ('placement', replace(uuid(),'-',''), '8b7aecc0b69f796737a40c9f02aa3366', 'optimization_goal_id',1,2,'shahar@komoona.com', unix_timestamp());</v>
      </c>
      <c r="U620" t="s">
        <v>6211</v>
      </c>
      <c r="V620" t="s">
        <v>6209</v>
      </c>
      <c r="W620" t="str">
        <f t="shared" si="9"/>
        <v>('8b7aecc0b69f796737a40c9f02aa3366',15,'komoona',date(current_timestamp), unix_timestamp(current_timestamp), current_timestamp, 'shahar@komoona.com'),</v>
      </c>
    </row>
    <row r="621" spans="1:23" ht="43.2" x14ac:dyDescent="0.3">
      <c r="A621" t="s">
        <v>1891</v>
      </c>
      <c r="B621">
        <v>2.6103000000000001</v>
      </c>
      <c r="C621">
        <v>0.28854920890319125</v>
      </c>
      <c r="D621" t="s">
        <v>37</v>
      </c>
      <c r="E621" t="s">
        <v>34</v>
      </c>
      <c r="F621">
        <v>0.30008045052292848</v>
      </c>
      <c r="G621">
        <f>VLOOKUP(E621,Sheet1!$AC$2:$AN$8,9,FALSE)*100</f>
        <v>15</v>
      </c>
      <c r="H621">
        <v>0.15</v>
      </c>
      <c r="I621">
        <v>0.39154499999999998</v>
      </c>
      <c r="J621" t="s">
        <v>6201</v>
      </c>
      <c r="K621">
        <v>-0.36165500000000012</v>
      </c>
      <c r="L621">
        <f>VLOOKUP(D621,Sheet1!$AC$2:$AO$8,13,FALSE)</f>
        <v>2</v>
      </c>
      <c r="M621" t="s">
        <v>6203</v>
      </c>
      <c r="N621">
        <f>VLOOKUP(E621,Sheet1!$AC$2:$AO$8,13,FALSE)</f>
        <v>1</v>
      </c>
      <c r="O621" t="s">
        <v>6204</v>
      </c>
      <c r="P621" t="str">
        <f>M621&amp;N621&amp;O621&amp;A621&amp;"';"</f>
        <v>update kmn_layouts set optimization_goal_id = 1 where layoutid='8b86a28c17eaea1fffa9893306344fb7';</v>
      </c>
      <c r="Q621" t="s">
        <v>6205</v>
      </c>
      <c r="R621" s="52" t="s">
        <v>6206</v>
      </c>
      <c r="S621" s="52" t="s">
        <v>6207</v>
      </c>
      <c r="T621" s="29" t="str">
        <f>Q621&amp;A621&amp;R621&amp;N621&amp;","&amp;L621&amp;S621</f>
        <v>insert into kmn_history(entity_type, change_id, entity_id, field, new_value, old_value, updated_by,timestamp) values ('placement', replace(uuid(),'-',''), '8b86a28c17eaea1fffa9893306344fb7', 'optimization_goal_id',1,2,'shahar@komoona.com', unix_timestamp());</v>
      </c>
      <c r="U621" t="s">
        <v>6211</v>
      </c>
      <c r="V621" t="s">
        <v>6209</v>
      </c>
      <c r="W621" t="str">
        <f t="shared" si="9"/>
        <v>('8b86a28c17eaea1fffa9893306344fb7',15,'komoona',date(current_timestamp), unix_timestamp(current_timestamp), current_timestamp, 'shahar@komoona.com'),</v>
      </c>
    </row>
    <row r="622" spans="1:23" ht="43.2" x14ac:dyDescent="0.3">
      <c r="A622" t="s">
        <v>2758</v>
      </c>
      <c r="B622">
        <v>26.501300000000001</v>
      </c>
      <c r="C622">
        <v>0.2167327640530842</v>
      </c>
      <c r="D622" t="s">
        <v>37</v>
      </c>
      <c r="E622" t="s">
        <v>34</v>
      </c>
      <c r="F622">
        <v>0.21673653745287969</v>
      </c>
      <c r="G622">
        <f>VLOOKUP(E622,Sheet1!$AC$2:$AN$8,9,FALSE)*100</f>
        <v>15</v>
      </c>
      <c r="H622">
        <v>0.15</v>
      </c>
      <c r="I622">
        <v>3.9751949999999998</v>
      </c>
      <c r="J622" t="s">
        <v>6201</v>
      </c>
      <c r="K622">
        <v>-1.7685050000000007</v>
      </c>
      <c r="L622">
        <f>VLOOKUP(D622,Sheet1!$AC$2:$AO$8,13,FALSE)</f>
        <v>2</v>
      </c>
      <c r="M622" t="s">
        <v>6203</v>
      </c>
      <c r="N622">
        <f>VLOOKUP(E622,Sheet1!$AC$2:$AO$8,13,FALSE)</f>
        <v>1</v>
      </c>
      <c r="O622" t="s">
        <v>6204</v>
      </c>
      <c r="P622" t="str">
        <f>M622&amp;N622&amp;O622&amp;A622&amp;"';"</f>
        <v>update kmn_layouts set optimization_goal_id = 1 where layoutid='8ba3ad5f02e4827587d50decbd07bd53';</v>
      </c>
      <c r="Q622" t="s">
        <v>6205</v>
      </c>
      <c r="R622" s="52" t="s">
        <v>6206</v>
      </c>
      <c r="S622" s="52" t="s">
        <v>6207</v>
      </c>
      <c r="T622" s="29" t="str">
        <f>Q622&amp;A622&amp;R622&amp;N622&amp;","&amp;L622&amp;S622</f>
        <v>insert into kmn_history(entity_type, change_id, entity_id, field, new_value, old_value, updated_by,timestamp) values ('placement', replace(uuid(),'-',''), '8ba3ad5f02e4827587d50decbd07bd53', 'optimization_goal_id',1,2,'shahar@komoona.com', unix_timestamp());</v>
      </c>
      <c r="U622" t="s">
        <v>6211</v>
      </c>
      <c r="V622" t="s">
        <v>6209</v>
      </c>
      <c r="W622" t="str">
        <f t="shared" si="9"/>
        <v>('8ba3ad5f02e4827587d50decbd07bd53',15,'komoona',date(current_timestamp), unix_timestamp(current_timestamp), current_timestamp, 'shahar@komoona.com'),</v>
      </c>
    </row>
    <row r="623" spans="1:23" ht="43.2" x14ac:dyDescent="0.3">
      <c r="A623" t="s">
        <v>1892</v>
      </c>
      <c r="B623">
        <v>0.41560000000000002</v>
      </c>
      <c r="C623">
        <v>0.33012512030798841</v>
      </c>
      <c r="D623" t="s">
        <v>37</v>
      </c>
      <c r="E623" t="s">
        <v>34</v>
      </c>
      <c r="F623">
        <v>4.896535129932629E-2</v>
      </c>
      <c r="G623">
        <f>VLOOKUP(E623,Sheet1!$AC$2:$AN$8,9,FALSE)*100</f>
        <v>15</v>
      </c>
      <c r="H623">
        <v>4.896535129932629E-2</v>
      </c>
      <c r="I623">
        <v>2.0350000000000007E-2</v>
      </c>
      <c r="J623" t="s">
        <v>6201</v>
      </c>
      <c r="K623">
        <v>-0.11684999999999998</v>
      </c>
      <c r="L623">
        <f>VLOOKUP(D623,Sheet1!$AC$2:$AO$8,13,FALSE)</f>
        <v>2</v>
      </c>
      <c r="M623" t="s">
        <v>6203</v>
      </c>
      <c r="N623">
        <f>VLOOKUP(E623,Sheet1!$AC$2:$AO$8,13,FALSE)</f>
        <v>1</v>
      </c>
      <c r="O623" t="s">
        <v>6204</v>
      </c>
      <c r="P623" t="str">
        <f>M623&amp;N623&amp;O623&amp;A623&amp;"';"</f>
        <v>update kmn_layouts set optimization_goal_id = 1 where layoutid='8bcab27650b48b207c9fd41ffa6a3fd3';</v>
      </c>
      <c r="Q623" t="s">
        <v>6205</v>
      </c>
      <c r="R623" s="52" t="s">
        <v>6206</v>
      </c>
      <c r="S623" s="52" t="s">
        <v>6207</v>
      </c>
      <c r="T623" s="29" t="str">
        <f>Q623&amp;A623&amp;R623&amp;N623&amp;","&amp;L623&amp;S623</f>
        <v>insert into kmn_history(entity_type, change_id, entity_id, field, new_value, old_value, updated_by,timestamp) values ('placement', replace(uuid(),'-',''), '8bcab27650b48b207c9fd41ffa6a3fd3', 'optimization_goal_id',1,2,'shahar@komoona.com', unix_timestamp());</v>
      </c>
      <c r="U623" t="s">
        <v>6211</v>
      </c>
      <c r="V623" t="s">
        <v>6209</v>
      </c>
      <c r="W623" t="str">
        <f t="shared" si="9"/>
        <v>('8bcab27650b48b207c9fd41ffa6a3fd3',15,'komoona',date(current_timestamp), unix_timestamp(current_timestamp), current_timestamp, 'shahar@komoona.com'),</v>
      </c>
    </row>
    <row r="624" spans="1:23" ht="43.2" x14ac:dyDescent="0.3">
      <c r="A624" t="s">
        <v>2120</v>
      </c>
      <c r="B624">
        <v>28.368300000000001</v>
      </c>
      <c r="C624">
        <v>0.21003373483782956</v>
      </c>
      <c r="D624" t="s">
        <v>37</v>
      </c>
      <c r="E624" t="s">
        <v>34</v>
      </c>
      <c r="F624">
        <v>0.21003373483782961</v>
      </c>
      <c r="G624">
        <f>VLOOKUP(E624,Sheet1!$AC$2:$AN$8,9,FALSE)*100</f>
        <v>15</v>
      </c>
      <c r="H624">
        <v>0.15</v>
      </c>
      <c r="I624">
        <v>4.2552450000000004</v>
      </c>
      <c r="J624" t="s">
        <v>6201</v>
      </c>
      <c r="K624">
        <v>-1.703055</v>
      </c>
      <c r="L624">
        <f>VLOOKUP(D624,Sheet1!$AC$2:$AO$8,13,FALSE)</f>
        <v>2</v>
      </c>
      <c r="M624" t="s">
        <v>6203</v>
      </c>
      <c r="N624">
        <f>VLOOKUP(E624,Sheet1!$AC$2:$AO$8,13,FALSE)</f>
        <v>1</v>
      </c>
      <c r="O624" t="s">
        <v>6204</v>
      </c>
      <c r="P624" t="str">
        <f>M624&amp;N624&amp;O624&amp;A624&amp;"';"</f>
        <v>update kmn_layouts set optimization_goal_id = 1 where layoutid='8c27daaccfa08bbb088f1b1c3d83c2e4';</v>
      </c>
      <c r="Q624" t="s">
        <v>6205</v>
      </c>
      <c r="R624" s="52" t="s">
        <v>6206</v>
      </c>
      <c r="S624" s="52" t="s">
        <v>6207</v>
      </c>
      <c r="T624" s="29" t="str">
        <f>Q624&amp;A624&amp;R624&amp;N624&amp;","&amp;L624&amp;S624</f>
        <v>insert into kmn_history(entity_type, change_id, entity_id, field, new_value, old_value, updated_by,timestamp) values ('placement', replace(uuid(),'-',''), '8c27daaccfa08bbb088f1b1c3d83c2e4', 'optimization_goal_id',1,2,'shahar@komoona.com', unix_timestamp());</v>
      </c>
      <c r="U624" t="s">
        <v>6211</v>
      </c>
      <c r="V624" t="s">
        <v>6209</v>
      </c>
      <c r="W624" t="str">
        <f t="shared" si="9"/>
        <v>('8c27daaccfa08bbb088f1b1c3d83c2e4',15,'komoona',date(current_timestamp), unix_timestamp(current_timestamp), current_timestamp, 'shahar@komoona.com'),</v>
      </c>
    </row>
    <row r="625" spans="1:23" ht="43.2" x14ac:dyDescent="0.3">
      <c r="A625" t="s">
        <v>2853</v>
      </c>
      <c r="B625">
        <v>26.490299999999998</v>
      </c>
      <c r="C625">
        <v>0.22111867362770526</v>
      </c>
      <c r="D625" t="s">
        <v>37</v>
      </c>
      <c r="E625" t="s">
        <v>34</v>
      </c>
      <c r="F625">
        <v>0.22260223553527134</v>
      </c>
      <c r="G625">
        <f>VLOOKUP(E625,Sheet1!$AC$2:$AN$8,9,FALSE)*100</f>
        <v>15</v>
      </c>
      <c r="H625">
        <v>0.15</v>
      </c>
      <c r="I625">
        <v>3.9735449999999997</v>
      </c>
      <c r="J625" t="s">
        <v>6201</v>
      </c>
      <c r="K625">
        <v>-1.8839550000000003</v>
      </c>
      <c r="L625">
        <f>VLOOKUP(D625,Sheet1!$AC$2:$AO$8,13,FALSE)</f>
        <v>2</v>
      </c>
      <c r="M625" t="s">
        <v>6203</v>
      </c>
      <c r="N625">
        <f>VLOOKUP(E625,Sheet1!$AC$2:$AO$8,13,FALSE)</f>
        <v>1</v>
      </c>
      <c r="O625" t="s">
        <v>6204</v>
      </c>
      <c r="P625" t="str">
        <f>M625&amp;N625&amp;O625&amp;A625&amp;"';"</f>
        <v>update kmn_layouts set optimization_goal_id = 1 where layoutid='8c5044701061f4d3907e7b291402645f';</v>
      </c>
      <c r="Q625" t="s">
        <v>6205</v>
      </c>
      <c r="R625" s="52" t="s">
        <v>6206</v>
      </c>
      <c r="S625" s="52" t="s">
        <v>6207</v>
      </c>
      <c r="T625" s="29" t="str">
        <f>Q625&amp;A625&amp;R625&amp;N625&amp;","&amp;L625&amp;S625</f>
        <v>insert into kmn_history(entity_type, change_id, entity_id, field, new_value, old_value, updated_by,timestamp) values ('placement', replace(uuid(),'-',''), '8c5044701061f4d3907e7b291402645f', 'optimization_goal_id',1,2,'shahar@komoona.com', unix_timestamp());</v>
      </c>
      <c r="U625" t="s">
        <v>6211</v>
      </c>
      <c r="V625" t="s">
        <v>6209</v>
      </c>
      <c r="W625" t="str">
        <f t="shared" si="9"/>
        <v>('8c5044701061f4d3907e7b291402645f',15,'komoona',date(current_timestamp), unix_timestamp(current_timestamp), current_timestamp, 'shahar@komoona.com'),</v>
      </c>
    </row>
    <row r="626" spans="1:23" ht="43.2" x14ac:dyDescent="0.3">
      <c r="A626" t="s">
        <v>1893</v>
      </c>
      <c r="B626">
        <v>8.5169999999999995</v>
      </c>
      <c r="C626">
        <v>0.13624515674533288</v>
      </c>
      <c r="D626" t="s">
        <v>37</v>
      </c>
      <c r="E626" t="s">
        <v>34</v>
      </c>
      <c r="F626">
        <v>0.16048491252788538</v>
      </c>
      <c r="G626">
        <f>VLOOKUP(E626,Sheet1!$AC$2:$AN$8,9,FALSE)*100</f>
        <v>15</v>
      </c>
      <c r="H626">
        <v>0.15</v>
      </c>
      <c r="I626">
        <v>1.27755</v>
      </c>
      <c r="J626" t="s">
        <v>6201</v>
      </c>
      <c r="K626">
        <v>0.11714999999999987</v>
      </c>
      <c r="L626">
        <f>VLOOKUP(D626,Sheet1!$AC$2:$AO$8,13,FALSE)</f>
        <v>2</v>
      </c>
      <c r="M626" t="s">
        <v>6203</v>
      </c>
      <c r="N626">
        <f>VLOOKUP(E626,Sheet1!$AC$2:$AO$8,13,FALSE)</f>
        <v>1</v>
      </c>
      <c r="O626" t="s">
        <v>6204</v>
      </c>
      <c r="P626" t="str">
        <f>M626&amp;N626&amp;O626&amp;A626&amp;"';"</f>
        <v>update kmn_layouts set optimization_goal_id = 1 where layoutid='8c73fc13613ce133604997777a7adc65';</v>
      </c>
      <c r="Q626" t="s">
        <v>6205</v>
      </c>
      <c r="R626" s="52" t="s">
        <v>6206</v>
      </c>
      <c r="S626" s="52" t="s">
        <v>6207</v>
      </c>
      <c r="T626" s="29" t="str">
        <f>Q626&amp;A626&amp;R626&amp;N626&amp;","&amp;L626&amp;S626</f>
        <v>insert into kmn_history(entity_type, change_id, entity_id, field, new_value, old_value, updated_by,timestamp) values ('placement', replace(uuid(),'-',''), '8c73fc13613ce133604997777a7adc65', 'optimization_goal_id',1,2,'shahar@komoona.com', unix_timestamp());</v>
      </c>
      <c r="U626" t="s">
        <v>6211</v>
      </c>
      <c r="V626" t="s">
        <v>6209</v>
      </c>
      <c r="W626" t="str">
        <f t="shared" si="9"/>
        <v>('8c73fc13613ce133604997777a7adc65',15,'komoona',date(current_timestamp), unix_timestamp(current_timestamp), current_timestamp, 'shahar@komoona.com'),</v>
      </c>
    </row>
    <row r="627" spans="1:23" ht="43.2" x14ac:dyDescent="0.3">
      <c r="A627" t="s">
        <v>2121</v>
      </c>
      <c r="B627">
        <v>6.0671999999999997</v>
      </c>
      <c r="C627">
        <v>0.12678006329113922</v>
      </c>
      <c r="D627" t="s">
        <v>37</v>
      </c>
      <c r="E627" t="s">
        <v>34</v>
      </c>
      <c r="F627">
        <v>0.12678006329113922</v>
      </c>
      <c r="G627">
        <f>VLOOKUP(E627,Sheet1!$AC$2:$AN$8,9,FALSE)*100</f>
        <v>15</v>
      </c>
      <c r="H627">
        <v>0.12678006329113922</v>
      </c>
      <c r="I627">
        <v>0.76919999999999988</v>
      </c>
      <c r="J627" t="s">
        <v>6201</v>
      </c>
      <c r="K627">
        <v>0</v>
      </c>
      <c r="L627">
        <f>VLOOKUP(D627,Sheet1!$AC$2:$AO$8,13,FALSE)</f>
        <v>2</v>
      </c>
      <c r="M627" t="s">
        <v>6203</v>
      </c>
      <c r="N627">
        <f>VLOOKUP(E627,Sheet1!$AC$2:$AO$8,13,FALSE)</f>
        <v>1</v>
      </c>
      <c r="O627" t="s">
        <v>6204</v>
      </c>
      <c r="P627" t="str">
        <f>M627&amp;N627&amp;O627&amp;A627&amp;"';"</f>
        <v>update kmn_layouts set optimization_goal_id = 1 where layoutid='8c87cfde2b80b75d2a9d0ab603f09f8b';</v>
      </c>
      <c r="Q627" t="s">
        <v>6205</v>
      </c>
      <c r="R627" s="52" t="s">
        <v>6206</v>
      </c>
      <c r="S627" s="52" t="s">
        <v>6207</v>
      </c>
      <c r="T627" s="29" t="str">
        <f>Q627&amp;A627&amp;R627&amp;N627&amp;","&amp;L627&amp;S627</f>
        <v>insert into kmn_history(entity_type, change_id, entity_id, field, new_value, old_value, updated_by,timestamp) values ('placement', replace(uuid(),'-',''), '8c87cfde2b80b75d2a9d0ab603f09f8b', 'optimization_goal_id',1,2,'shahar@komoona.com', unix_timestamp());</v>
      </c>
      <c r="U627" t="s">
        <v>6211</v>
      </c>
      <c r="V627" t="s">
        <v>6209</v>
      </c>
      <c r="W627" t="str">
        <f t="shared" si="9"/>
        <v>('8c87cfde2b80b75d2a9d0ab603f09f8b',15,'komoona',date(current_timestamp), unix_timestamp(current_timestamp), current_timestamp, 'shahar@komoona.com'),</v>
      </c>
    </row>
    <row r="628" spans="1:23" ht="43.2" x14ac:dyDescent="0.3">
      <c r="A628" t="s">
        <v>1593</v>
      </c>
      <c r="B628">
        <v>328.18259999999998</v>
      </c>
      <c r="C628">
        <v>0.2499897922680849</v>
      </c>
      <c r="D628" t="s">
        <v>37</v>
      </c>
      <c r="E628" t="s">
        <v>34</v>
      </c>
      <c r="F628">
        <v>0.34665640408723669</v>
      </c>
      <c r="G628">
        <f>VLOOKUP(E628,Sheet1!$AC$2:$AN$8,9,FALSE)*100</f>
        <v>15</v>
      </c>
      <c r="H628">
        <v>0.15</v>
      </c>
      <c r="I628">
        <v>49.227389999999993</v>
      </c>
      <c r="J628" t="s">
        <v>6201</v>
      </c>
      <c r="K628">
        <v>-32.814910000000005</v>
      </c>
      <c r="L628">
        <f>VLOOKUP(D628,Sheet1!$AC$2:$AO$8,13,FALSE)</f>
        <v>2</v>
      </c>
      <c r="M628" t="s">
        <v>6203</v>
      </c>
      <c r="N628">
        <f>VLOOKUP(E628,Sheet1!$AC$2:$AO$8,13,FALSE)</f>
        <v>1</v>
      </c>
      <c r="O628" t="s">
        <v>6204</v>
      </c>
      <c r="P628" t="str">
        <f>M628&amp;N628&amp;O628&amp;A628&amp;"';"</f>
        <v>update kmn_layouts set optimization_goal_id = 1 where layoutid='8d466d2748b001f22e956165711d1b2b';</v>
      </c>
      <c r="Q628" t="s">
        <v>6205</v>
      </c>
      <c r="R628" s="52" t="s">
        <v>6206</v>
      </c>
      <c r="S628" s="52" t="s">
        <v>6207</v>
      </c>
      <c r="T628" s="29" t="str">
        <f>Q628&amp;A628&amp;R628&amp;N628&amp;","&amp;L628&amp;S628</f>
        <v>insert into kmn_history(entity_type, change_id, entity_id, field, new_value, old_value, updated_by,timestamp) values ('placement', replace(uuid(),'-',''), '8d466d2748b001f22e956165711d1b2b', 'optimization_goal_id',1,2,'shahar@komoona.com', unix_timestamp());</v>
      </c>
      <c r="U628" t="s">
        <v>6211</v>
      </c>
      <c r="V628" t="s">
        <v>6209</v>
      </c>
      <c r="W628" t="str">
        <f t="shared" si="9"/>
        <v>('8d466d2748b001f22e956165711d1b2b',15,'komoona',date(current_timestamp), unix_timestamp(current_timestamp), current_timestamp, 'shahar@komoona.com'),</v>
      </c>
    </row>
    <row r="629" spans="1:23" ht="43.2" x14ac:dyDescent="0.3">
      <c r="A629" t="s">
        <v>140</v>
      </c>
      <c r="B629">
        <v>33.735900000000001</v>
      </c>
      <c r="D629" t="s">
        <v>33</v>
      </c>
      <c r="E629" t="s">
        <v>37</v>
      </c>
      <c r="F629">
        <v>0.36456326939551048</v>
      </c>
      <c r="G629">
        <f>VLOOKUP(E629,Sheet1!$AC$2:$AN$8,9,FALSE)*100</f>
        <v>25</v>
      </c>
      <c r="H629">
        <v>0.25</v>
      </c>
      <c r="I629">
        <v>8.4339750000000002</v>
      </c>
      <c r="J629" t="s">
        <v>6201</v>
      </c>
      <c r="K629">
        <v>-3.849124999999999</v>
      </c>
      <c r="L629">
        <f>VLOOKUP(D629,Sheet1!$AC$2:$AO$8,13,FALSE)</f>
        <v>3</v>
      </c>
      <c r="M629" t="s">
        <v>6203</v>
      </c>
      <c r="N629">
        <f>VLOOKUP(E629,Sheet1!$AC$2:$AO$8,13,FALSE)</f>
        <v>2</v>
      </c>
      <c r="O629" t="s">
        <v>6204</v>
      </c>
      <c r="P629" t="str">
        <f>M629&amp;N629&amp;O629&amp;A629&amp;"';"</f>
        <v>update kmn_layouts set optimization_goal_id = 2 where layoutid='8d4f79b929aafd0712241d76b9469731';</v>
      </c>
      <c r="Q629" t="s">
        <v>6205</v>
      </c>
      <c r="R629" s="52" t="s">
        <v>6206</v>
      </c>
      <c r="S629" s="52" t="s">
        <v>6207</v>
      </c>
      <c r="T629" s="29" t="str">
        <f>Q629&amp;A629&amp;R629&amp;N629&amp;","&amp;L629&amp;S629</f>
        <v>insert into kmn_history(entity_type, change_id, entity_id, field, new_value, old_value, updated_by,timestamp) values ('placement', replace(uuid(),'-',''), '8d4f79b929aafd0712241d76b9469731', 'optimization_goal_id',2,3,'shahar@komoona.com', unix_timestamp());</v>
      </c>
      <c r="U629" t="s">
        <v>6211</v>
      </c>
      <c r="V629" t="s">
        <v>6209</v>
      </c>
      <c r="W629" t="str">
        <f t="shared" si="9"/>
        <v>('8d4f79b929aafd0712241d76b9469731',25,'komoona',date(current_timestamp), unix_timestamp(current_timestamp), current_timestamp, 'shahar@komoona.com'),</v>
      </c>
    </row>
    <row r="630" spans="1:23" ht="43.2" x14ac:dyDescent="0.3">
      <c r="A630" t="s">
        <v>1894</v>
      </c>
      <c r="B630">
        <v>14.3596</v>
      </c>
      <c r="C630">
        <v>0.32892281122036826</v>
      </c>
      <c r="D630" t="s">
        <v>37</v>
      </c>
      <c r="E630" t="s">
        <v>34</v>
      </c>
      <c r="F630">
        <v>0.35077578762639633</v>
      </c>
      <c r="G630">
        <f>VLOOKUP(E630,Sheet1!$AC$2:$AN$8,9,FALSE)*100</f>
        <v>15</v>
      </c>
      <c r="H630">
        <v>0.15</v>
      </c>
      <c r="I630">
        <v>2.15394</v>
      </c>
      <c r="J630" t="s">
        <v>6201</v>
      </c>
      <c r="K630">
        <v>-2.5692600000000003</v>
      </c>
      <c r="L630">
        <f>VLOOKUP(D630,Sheet1!$AC$2:$AO$8,13,FALSE)</f>
        <v>2</v>
      </c>
      <c r="M630" t="s">
        <v>6203</v>
      </c>
      <c r="N630">
        <f>VLOOKUP(E630,Sheet1!$AC$2:$AO$8,13,FALSE)</f>
        <v>1</v>
      </c>
      <c r="O630" t="s">
        <v>6204</v>
      </c>
      <c r="P630" t="str">
        <f>M630&amp;N630&amp;O630&amp;A630&amp;"';"</f>
        <v>update kmn_layouts set optimization_goal_id = 1 where layoutid='8d68217514d882d04b58cff43c9ff098';</v>
      </c>
      <c r="Q630" t="s">
        <v>6205</v>
      </c>
      <c r="R630" s="52" t="s">
        <v>6206</v>
      </c>
      <c r="S630" s="52" t="s">
        <v>6207</v>
      </c>
      <c r="T630" s="29" t="str">
        <f>Q630&amp;A630&amp;R630&amp;N630&amp;","&amp;L630&amp;S630</f>
        <v>insert into kmn_history(entity_type, change_id, entity_id, field, new_value, old_value, updated_by,timestamp) values ('placement', replace(uuid(),'-',''), '8d68217514d882d04b58cff43c9ff098', 'optimization_goal_id',1,2,'shahar@komoona.com', unix_timestamp());</v>
      </c>
      <c r="U630" t="s">
        <v>6211</v>
      </c>
      <c r="V630" t="s">
        <v>6209</v>
      </c>
      <c r="W630" t="str">
        <f t="shared" si="9"/>
        <v>('8d68217514d882d04b58cff43c9ff098',15,'komoona',date(current_timestamp), unix_timestamp(current_timestamp), current_timestamp, 'shahar@komoona.com'),</v>
      </c>
    </row>
    <row r="631" spans="1:23" ht="43.2" x14ac:dyDescent="0.3">
      <c r="A631" t="s">
        <v>1001</v>
      </c>
      <c r="B631">
        <v>1.538</v>
      </c>
      <c r="C631">
        <v>0.2391417425227568</v>
      </c>
      <c r="D631" t="s">
        <v>34</v>
      </c>
      <c r="E631" t="s">
        <v>42</v>
      </c>
      <c r="F631">
        <v>0.25130039011703509</v>
      </c>
      <c r="G631">
        <f>VLOOKUP(E631,Sheet1!$AC$2:$AN$8,9,FALSE)*100</f>
        <v>5</v>
      </c>
      <c r="H631">
        <v>0.05</v>
      </c>
      <c r="I631">
        <v>7.690000000000001E-2</v>
      </c>
      <c r="J631" t="s">
        <v>6201</v>
      </c>
      <c r="K631">
        <v>-0.29089999999999994</v>
      </c>
      <c r="L631">
        <f>VLOOKUP(D631,Sheet1!$AC$2:$AO$8,13,FALSE)</f>
        <v>1</v>
      </c>
      <c r="M631" t="s">
        <v>6203</v>
      </c>
      <c r="N631">
        <f>VLOOKUP(E631,Sheet1!$AC$2:$AO$8,13,FALSE)</f>
        <v>4</v>
      </c>
      <c r="O631" t="s">
        <v>6204</v>
      </c>
      <c r="P631" t="str">
        <f>M631&amp;N631&amp;O631&amp;A631&amp;"';"</f>
        <v>update kmn_layouts set optimization_goal_id = 4 where layoutid='8d752fce13012805620853304310975a';</v>
      </c>
      <c r="Q631" t="s">
        <v>6205</v>
      </c>
      <c r="R631" s="52" t="s">
        <v>6206</v>
      </c>
      <c r="S631" s="52" t="s">
        <v>6207</v>
      </c>
      <c r="T631" s="29" t="str">
        <f>Q631&amp;A631&amp;R631&amp;N631&amp;","&amp;L631&amp;S631</f>
        <v>insert into kmn_history(entity_type, change_id, entity_id, field, new_value, old_value, updated_by,timestamp) values ('placement', replace(uuid(),'-',''), '8d752fce13012805620853304310975a', 'optimization_goal_id',4,1,'shahar@komoona.com', unix_timestamp());</v>
      </c>
      <c r="U631" t="s">
        <v>6211</v>
      </c>
      <c r="V631" t="s">
        <v>6209</v>
      </c>
      <c r="W631" t="str">
        <f t="shared" si="9"/>
        <v>('8d752fce13012805620853304310975a',5,'komoona',date(current_timestamp), unix_timestamp(current_timestamp), current_timestamp, 'shahar@komoona.com'),</v>
      </c>
    </row>
    <row r="632" spans="1:23" ht="43.2" x14ac:dyDescent="0.3">
      <c r="A632" t="s">
        <v>1895</v>
      </c>
      <c r="B632">
        <v>1.2342</v>
      </c>
      <c r="C632">
        <v>0.12445308701993195</v>
      </c>
      <c r="D632" t="s">
        <v>37</v>
      </c>
      <c r="E632" t="s">
        <v>34</v>
      </c>
      <c r="F632">
        <v>7.1868416788202896E-2</v>
      </c>
      <c r="G632">
        <f>VLOOKUP(E632,Sheet1!$AC$2:$AN$8,9,FALSE)*100</f>
        <v>15</v>
      </c>
      <c r="H632">
        <v>7.1868416788202896E-2</v>
      </c>
      <c r="I632">
        <v>8.8700000000000015E-2</v>
      </c>
      <c r="J632" t="s">
        <v>6201</v>
      </c>
      <c r="K632">
        <v>-6.4899999999999999E-2</v>
      </c>
      <c r="L632">
        <f>VLOOKUP(D632,Sheet1!$AC$2:$AO$8,13,FALSE)</f>
        <v>2</v>
      </c>
      <c r="M632" t="s">
        <v>6203</v>
      </c>
      <c r="N632">
        <f>VLOOKUP(E632,Sheet1!$AC$2:$AO$8,13,FALSE)</f>
        <v>1</v>
      </c>
      <c r="O632" t="s">
        <v>6204</v>
      </c>
      <c r="P632" t="str">
        <f>M632&amp;N632&amp;O632&amp;A632&amp;"';"</f>
        <v>update kmn_layouts set optimization_goal_id = 1 where layoutid='8d84d8368a58fa468f69339fbb1fbd6e';</v>
      </c>
      <c r="Q632" t="s">
        <v>6205</v>
      </c>
      <c r="R632" s="52" t="s">
        <v>6206</v>
      </c>
      <c r="S632" s="52" t="s">
        <v>6207</v>
      </c>
      <c r="T632" s="29" t="str">
        <f>Q632&amp;A632&amp;R632&amp;N632&amp;","&amp;L632&amp;S632</f>
        <v>insert into kmn_history(entity_type, change_id, entity_id, field, new_value, old_value, updated_by,timestamp) values ('placement', replace(uuid(),'-',''), '8d84d8368a58fa468f69339fbb1fbd6e', 'optimization_goal_id',1,2,'shahar@komoona.com', unix_timestamp());</v>
      </c>
      <c r="U632" t="s">
        <v>6211</v>
      </c>
      <c r="V632" t="s">
        <v>6209</v>
      </c>
      <c r="W632" t="str">
        <f t="shared" si="9"/>
        <v>('8d84d8368a58fa468f69339fbb1fbd6e',15,'komoona',date(current_timestamp), unix_timestamp(current_timestamp), current_timestamp, 'shahar@komoona.com'),</v>
      </c>
    </row>
    <row r="633" spans="1:23" ht="43.2" x14ac:dyDescent="0.3">
      <c r="A633" t="s">
        <v>142</v>
      </c>
      <c r="B633">
        <v>2403.8526999999999</v>
      </c>
      <c r="D633" t="s">
        <v>33</v>
      </c>
      <c r="E633" t="s">
        <v>37</v>
      </c>
      <c r="F633">
        <v>0.66208172821903766</v>
      </c>
      <c r="G633">
        <f>VLOOKUP(E633,Sheet1!$AC$2:$AN$8,9,FALSE)*100</f>
        <v>25</v>
      </c>
      <c r="H633">
        <v>0.25</v>
      </c>
      <c r="I633">
        <v>600.96317499999998</v>
      </c>
      <c r="J633" t="s">
        <v>6201</v>
      </c>
      <c r="K633">
        <v>4.2749999998932253E-3</v>
      </c>
      <c r="L633">
        <f>VLOOKUP(D633,Sheet1!$AC$2:$AO$8,13,FALSE)</f>
        <v>3</v>
      </c>
      <c r="M633" t="s">
        <v>6203</v>
      </c>
      <c r="N633">
        <f>VLOOKUP(E633,Sheet1!$AC$2:$AO$8,13,FALSE)</f>
        <v>2</v>
      </c>
      <c r="O633" t="s">
        <v>6204</v>
      </c>
      <c r="P633" t="str">
        <f>M633&amp;N633&amp;O633&amp;A633&amp;"';"</f>
        <v>update kmn_layouts set optimization_goal_id = 2 where layoutid='8e25bd5746b038e60dd29598ca4d35c2';</v>
      </c>
      <c r="Q633" t="s">
        <v>6205</v>
      </c>
      <c r="R633" s="52" t="s">
        <v>6206</v>
      </c>
      <c r="S633" s="52" t="s">
        <v>6207</v>
      </c>
      <c r="T633" s="29" t="str">
        <f>Q633&amp;A633&amp;R633&amp;N633&amp;","&amp;L633&amp;S633</f>
        <v>insert into kmn_history(entity_type, change_id, entity_id, field, new_value, old_value, updated_by,timestamp) values ('placement', replace(uuid(),'-',''), '8e25bd5746b038e60dd29598ca4d35c2', 'optimization_goal_id',2,3,'shahar@komoona.com', unix_timestamp());</v>
      </c>
      <c r="U633" t="s">
        <v>6211</v>
      </c>
      <c r="V633" t="s">
        <v>6209</v>
      </c>
      <c r="W633" t="str">
        <f t="shared" si="9"/>
        <v>('8e25bd5746b038e60dd29598ca4d35c2',25,'komoona',date(current_timestamp), unix_timestamp(current_timestamp), current_timestamp, 'shahar@komoona.com'),</v>
      </c>
    </row>
    <row r="634" spans="1:23" ht="43.2" x14ac:dyDescent="0.3">
      <c r="A634" t="s">
        <v>921</v>
      </c>
      <c r="B634">
        <v>158.31780000000001</v>
      </c>
      <c r="C634">
        <v>0.24997820838844403</v>
      </c>
      <c r="D634" t="s">
        <v>37</v>
      </c>
      <c r="E634" t="s">
        <v>34</v>
      </c>
      <c r="F634">
        <v>0.36339880923054774</v>
      </c>
      <c r="G634">
        <f>VLOOKUP(E634,Sheet1!$AC$2:$AN$8,9,FALSE)*100</f>
        <v>15</v>
      </c>
      <c r="H634">
        <v>0.15</v>
      </c>
      <c r="I634">
        <v>23.747669999999999</v>
      </c>
      <c r="J634" t="s">
        <v>6201</v>
      </c>
      <c r="K634">
        <v>-15.828330000000008</v>
      </c>
      <c r="L634">
        <f>VLOOKUP(D634,Sheet1!$AC$2:$AO$8,13,FALSE)</f>
        <v>2</v>
      </c>
      <c r="M634" t="s">
        <v>6203</v>
      </c>
      <c r="N634">
        <f>VLOOKUP(E634,Sheet1!$AC$2:$AO$8,13,FALSE)</f>
        <v>1</v>
      </c>
      <c r="O634" t="s">
        <v>6204</v>
      </c>
      <c r="P634" t="str">
        <f>M634&amp;N634&amp;O634&amp;A634&amp;"';"</f>
        <v>update kmn_layouts set optimization_goal_id = 1 where layoutid='8f1c997da02c3f5d3f331157b1b3d1f3';</v>
      </c>
      <c r="Q634" t="s">
        <v>6205</v>
      </c>
      <c r="R634" s="52" t="s">
        <v>6206</v>
      </c>
      <c r="S634" s="52" t="s">
        <v>6207</v>
      </c>
      <c r="T634" s="29" t="str">
        <f>Q634&amp;A634&amp;R634&amp;N634&amp;","&amp;L634&amp;S634</f>
        <v>insert into kmn_history(entity_type, change_id, entity_id, field, new_value, old_value, updated_by,timestamp) values ('placement', replace(uuid(),'-',''), '8f1c997da02c3f5d3f331157b1b3d1f3', 'optimization_goal_id',1,2,'shahar@komoona.com', unix_timestamp());</v>
      </c>
      <c r="U634" t="s">
        <v>6211</v>
      </c>
      <c r="V634" t="s">
        <v>6209</v>
      </c>
      <c r="W634" t="str">
        <f t="shared" si="9"/>
        <v>('8f1c997da02c3f5d3f331157b1b3d1f3',15,'komoona',date(current_timestamp), unix_timestamp(current_timestamp), current_timestamp, 'shahar@komoona.com'),</v>
      </c>
    </row>
    <row r="635" spans="1:23" ht="43.2" x14ac:dyDescent="0.3">
      <c r="A635" t="s">
        <v>2794</v>
      </c>
      <c r="B635">
        <v>51.479700000000001</v>
      </c>
      <c r="C635">
        <v>4.3953247590797925E-2</v>
      </c>
      <c r="D635" t="s">
        <v>37</v>
      </c>
      <c r="E635" t="s">
        <v>34</v>
      </c>
      <c r="F635">
        <v>4.3953247590798016E-2</v>
      </c>
      <c r="G635">
        <f>VLOOKUP(E635,Sheet1!$AC$2:$AN$8,9,FALSE)*100</f>
        <v>15</v>
      </c>
      <c r="H635">
        <v>4.3953247590798016E-2</v>
      </c>
      <c r="I635">
        <v>2.2627000000000046</v>
      </c>
      <c r="J635" t="s">
        <v>6201</v>
      </c>
      <c r="K635">
        <v>4.4408920985006262E-15</v>
      </c>
      <c r="L635">
        <f>VLOOKUP(D635,Sheet1!$AC$2:$AO$8,13,FALSE)</f>
        <v>2</v>
      </c>
      <c r="M635" t="s">
        <v>6203</v>
      </c>
      <c r="N635">
        <f>VLOOKUP(E635,Sheet1!$AC$2:$AO$8,13,FALSE)</f>
        <v>1</v>
      </c>
      <c r="O635" t="s">
        <v>6204</v>
      </c>
      <c r="P635" t="str">
        <f>M635&amp;N635&amp;O635&amp;A635&amp;"';"</f>
        <v>update kmn_layouts set optimization_goal_id = 1 where layoutid='8f83712116087810c8a4815626c4e695';</v>
      </c>
      <c r="Q635" t="s">
        <v>6205</v>
      </c>
      <c r="R635" s="52" t="s">
        <v>6206</v>
      </c>
      <c r="S635" s="52" t="s">
        <v>6207</v>
      </c>
      <c r="T635" s="29" t="str">
        <f>Q635&amp;A635&amp;R635&amp;N635&amp;","&amp;L635&amp;S635</f>
        <v>insert into kmn_history(entity_type, change_id, entity_id, field, new_value, old_value, updated_by,timestamp) values ('placement', replace(uuid(),'-',''), '8f83712116087810c8a4815626c4e695', 'optimization_goal_id',1,2,'shahar@komoona.com', unix_timestamp());</v>
      </c>
      <c r="U635" t="s">
        <v>6211</v>
      </c>
      <c r="V635" t="s">
        <v>6209</v>
      </c>
      <c r="W635" t="str">
        <f t="shared" si="9"/>
        <v>('8f83712116087810c8a4815626c4e695',15,'komoona',date(current_timestamp), unix_timestamp(current_timestamp), current_timestamp, 'shahar@komoona.com'),</v>
      </c>
    </row>
    <row r="636" spans="1:23" ht="43.2" x14ac:dyDescent="0.3">
      <c r="A636" t="s">
        <v>922</v>
      </c>
      <c r="B636">
        <v>87.84899999999999</v>
      </c>
      <c r="C636">
        <v>0.39999772336623074</v>
      </c>
      <c r="D636" t="s">
        <v>33</v>
      </c>
      <c r="E636" t="s">
        <v>37</v>
      </c>
      <c r="F636">
        <v>0.62239695386401661</v>
      </c>
      <c r="G636">
        <f>VLOOKUP(E636,Sheet1!$AC$2:$AN$8,9,FALSE)*100</f>
        <v>25</v>
      </c>
      <c r="H636">
        <v>0.25</v>
      </c>
      <c r="I636">
        <v>21.962249999999997</v>
      </c>
      <c r="J636" t="s">
        <v>6201</v>
      </c>
      <c r="K636">
        <v>-13.177150000000005</v>
      </c>
      <c r="L636">
        <f>VLOOKUP(D636,Sheet1!$AC$2:$AO$8,13,FALSE)</f>
        <v>3</v>
      </c>
      <c r="M636" t="s">
        <v>6203</v>
      </c>
      <c r="N636">
        <f>VLOOKUP(E636,Sheet1!$AC$2:$AO$8,13,FALSE)</f>
        <v>2</v>
      </c>
      <c r="O636" t="s">
        <v>6204</v>
      </c>
      <c r="P636" t="str">
        <f>M636&amp;N636&amp;O636&amp;A636&amp;"';"</f>
        <v>update kmn_layouts set optimization_goal_id = 2 where layoutid='8f999949907eda5347811f12e7a405af';</v>
      </c>
      <c r="Q636" t="s">
        <v>6205</v>
      </c>
      <c r="R636" s="52" t="s">
        <v>6206</v>
      </c>
      <c r="S636" s="52" t="s">
        <v>6207</v>
      </c>
      <c r="T636" s="29" t="str">
        <f>Q636&amp;A636&amp;R636&amp;N636&amp;","&amp;L636&amp;S636</f>
        <v>insert into kmn_history(entity_type, change_id, entity_id, field, new_value, old_value, updated_by,timestamp) values ('placement', replace(uuid(),'-',''), '8f999949907eda5347811f12e7a405af', 'optimization_goal_id',2,3,'shahar@komoona.com', unix_timestamp());</v>
      </c>
      <c r="U636" t="s">
        <v>6211</v>
      </c>
      <c r="V636" t="s">
        <v>6209</v>
      </c>
      <c r="W636" t="str">
        <f t="shared" si="9"/>
        <v>('8f999949907eda5347811f12e7a405af',25,'komoona',date(current_timestamp), unix_timestamp(current_timestamp), current_timestamp, 'shahar@komoona.com'),</v>
      </c>
    </row>
    <row r="637" spans="1:23" ht="43.2" x14ac:dyDescent="0.3">
      <c r="A637" t="s">
        <v>236</v>
      </c>
      <c r="B637">
        <v>174.6832</v>
      </c>
      <c r="C637">
        <v>0.24996908689559155</v>
      </c>
      <c r="D637" t="s">
        <v>37</v>
      </c>
      <c r="E637" t="s">
        <v>34</v>
      </c>
      <c r="F637">
        <v>0.84556957967337443</v>
      </c>
      <c r="G637">
        <f>VLOOKUP(E637,Sheet1!$AC$2:$AN$8,9,FALSE)*100</f>
        <v>15</v>
      </c>
      <c r="H637">
        <v>0.15</v>
      </c>
      <c r="I637">
        <v>26.202479999999998</v>
      </c>
      <c r="J637" t="s">
        <v>6201</v>
      </c>
      <c r="K637">
        <v>-17.46292</v>
      </c>
      <c r="L637">
        <f>VLOOKUP(D637,Sheet1!$AC$2:$AO$8,13,FALSE)</f>
        <v>2</v>
      </c>
      <c r="M637" t="s">
        <v>6203</v>
      </c>
      <c r="N637">
        <f>VLOOKUP(E637,Sheet1!$AC$2:$AO$8,13,FALSE)</f>
        <v>1</v>
      </c>
      <c r="O637" t="s">
        <v>6204</v>
      </c>
      <c r="P637" t="str">
        <f>M637&amp;N637&amp;O637&amp;A637&amp;"';"</f>
        <v>update kmn_layouts set optimization_goal_id = 1 where layoutid='904ad26e1456fd7f5fa58d0942a64c25';</v>
      </c>
      <c r="Q637" t="s">
        <v>6205</v>
      </c>
      <c r="R637" s="52" t="s">
        <v>6206</v>
      </c>
      <c r="S637" s="52" t="s">
        <v>6207</v>
      </c>
      <c r="T637" s="29" t="str">
        <f>Q637&amp;A637&amp;R637&amp;N637&amp;","&amp;L637&amp;S637</f>
        <v>insert into kmn_history(entity_type, change_id, entity_id, field, new_value, old_value, updated_by,timestamp) values ('placement', replace(uuid(),'-',''), '904ad26e1456fd7f5fa58d0942a64c25', 'optimization_goal_id',1,2,'shahar@komoona.com', unix_timestamp());</v>
      </c>
      <c r="U637" t="s">
        <v>6211</v>
      </c>
      <c r="V637" t="s">
        <v>6209</v>
      </c>
      <c r="W637" t="str">
        <f t="shared" si="9"/>
        <v>('904ad26e1456fd7f5fa58d0942a64c25',15,'komoona',date(current_timestamp), unix_timestamp(current_timestamp), current_timestamp, 'shahar@komoona.com'),</v>
      </c>
    </row>
    <row r="638" spans="1:23" ht="43.2" x14ac:dyDescent="0.3">
      <c r="A638" t="s">
        <v>1896</v>
      </c>
      <c r="B638">
        <v>1.0171999999999999</v>
      </c>
      <c r="C638">
        <v>0.29944946913094772</v>
      </c>
      <c r="D638" t="s">
        <v>37</v>
      </c>
      <c r="E638" t="s">
        <v>34</v>
      </c>
      <c r="F638">
        <v>0.19209594966574917</v>
      </c>
      <c r="G638">
        <f>VLOOKUP(E638,Sheet1!$AC$2:$AN$8,9,FALSE)*100</f>
        <v>15</v>
      </c>
      <c r="H638">
        <v>0.15</v>
      </c>
      <c r="I638">
        <v>0.15257999999999997</v>
      </c>
      <c r="J638" t="s">
        <v>6201</v>
      </c>
      <c r="K638">
        <v>-0.15202000000000002</v>
      </c>
      <c r="L638">
        <f>VLOOKUP(D638,Sheet1!$AC$2:$AO$8,13,FALSE)</f>
        <v>2</v>
      </c>
      <c r="M638" t="s">
        <v>6203</v>
      </c>
      <c r="N638">
        <f>VLOOKUP(E638,Sheet1!$AC$2:$AO$8,13,FALSE)</f>
        <v>1</v>
      </c>
      <c r="O638" t="s">
        <v>6204</v>
      </c>
      <c r="P638" t="str">
        <f>M638&amp;N638&amp;O638&amp;A638&amp;"';"</f>
        <v>update kmn_layouts set optimization_goal_id = 1 where layoutid='905b4d662e9b6d75edade6fa5ea1007b';</v>
      </c>
      <c r="Q638" t="s">
        <v>6205</v>
      </c>
      <c r="R638" s="52" t="s">
        <v>6206</v>
      </c>
      <c r="S638" s="52" t="s">
        <v>6207</v>
      </c>
      <c r="T638" s="29" t="str">
        <f>Q638&amp;A638&amp;R638&amp;N638&amp;","&amp;L638&amp;S638</f>
        <v>insert into kmn_history(entity_type, change_id, entity_id, field, new_value, old_value, updated_by,timestamp) values ('placement', replace(uuid(),'-',''), '905b4d662e9b6d75edade6fa5ea1007b', 'optimization_goal_id',1,2,'shahar@komoona.com', unix_timestamp());</v>
      </c>
      <c r="U638" t="s">
        <v>6211</v>
      </c>
      <c r="V638" t="s">
        <v>6209</v>
      </c>
      <c r="W638" t="str">
        <f t="shared" si="9"/>
        <v>('905b4d662e9b6d75edade6fa5ea1007b',15,'komoona',date(current_timestamp), unix_timestamp(current_timestamp), current_timestamp, 'shahar@komoona.com'),</v>
      </c>
    </row>
    <row r="639" spans="1:23" ht="43.2" x14ac:dyDescent="0.3">
      <c r="A639" t="s">
        <v>2329</v>
      </c>
      <c r="B639">
        <v>382.19099999999997</v>
      </c>
      <c r="C639">
        <v>0.31878746490629029</v>
      </c>
      <c r="D639" t="s">
        <v>37</v>
      </c>
      <c r="E639" t="s">
        <v>34</v>
      </c>
      <c r="F639">
        <v>0.37192987275995509</v>
      </c>
      <c r="G639">
        <f>VLOOKUP(E639,Sheet1!$AC$2:$AN$8,9,FALSE)*100</f>
        <v>15</v>
      </c>
      <c r="H639">
        <v>0.15</v>
      </c>
      <c r="I639">
        <v>57.328649999999996</v>
      </c>
      <c r="J639" t="s">
        <v>6201</v>
      </c>
      <c r="K639">
        <v>-64.509049999999988</v>
      </c>
      <c r="L639">
        <f>VLOOKUP(D639,Sheet1!$AC$2:$AO$8,13,FALSE)</f>
        <v>2</v>
      </c>
      <c r="M639" t="s">
        <v>6203</v>
      </c>
      <c r="N639">
        <f>VLOOKUP(E639,Sheet1!$AC$2:$AO$8,13,FALSE)</f>
        <v>1</v>
      </c>
      <c r="O639" t="s">
        <v>6204</v>
      </c>
      <c r="P639" t="str">
        <f>M639&amp;N639&amp;O639&amp;A639&amp;"';"</f>
        <v>update kmn_layouts set optimization_goal_id = 1 where layoutid='9062279b6429e3abce0aedae5ae798b8';</v>
      </c>
      <c r="Q639" t="s">
        <v>6205</v>
      </c>
      <c r="R639" s="52" t="s">
        <v>6206</v>
      </c>
      <c r="S639" s="52" t="s">
        <v>6207</v>
      </c>
      <c r="T639" s="29" t="str">
        <f>Q639&amp;A639&amp;R639&amp;N639&amp;","&amp;L639&amp;S639</f>
        <v>insert into kmn_history(entity_type, change_id, entity_id, field, new_value, old_value, updated_by,timestamp) values ('placement', replace(uuid(),'-',''), '9062279b6429e3abce0aedae5ae798b8', 'optimization_goal_id',1,2,'shahar@komoona.com', unix_timestamp());</v>
      </c>
      <c r="U639" t="s">
        <v>6211</v>
      </c>
      <c r="V639" t="s">
        <v>6209</v>
      </c>
      <c r="W639" t="str">
        <f t="shared" si="9"/>
        <v>('9062279b6429e3abce0aedae5ae798b8',15,'komoona',date(current_timestamp), unix_timestamp(current_timestamp), current_timestamp, 'shahar@komoona.com'),</v>
      </c>
    </row>
    <row r="640" spans="1:23" ht="43.2" x14ac:dyDescent="0.3">
      <c r="A640" t="s">
        <v>2854</v>
      </c>
      <c r="B640">
        <v>54.069999999999993</v>
      </c>
      <c r="C640">
        <v>0.24717033475124842</v>
      </c>
      <c r="D640" t="s">
        <v>37</v>
      </c>
      <c r="E640" t="s">
        <v>34</v>
      </c>
      <c r="F640">
        <v>0.25977436656186409</v>
      </c>
      <c r="G640">
        <f>VLOOKUP(E640,Sheet1!$AC$2:$AN$8,9,FALSE)*100</f>
        <v>15</v>
      </c>
      <c r="H640">
        <v>0.15</v>
      </c>
      <c r="I640">
        <v>8.1104999999999983</v>
      </c>
      <c r="J640" t="s">
        <v>6201</v>
      </c>
      <c r="K640">
        <v>-5.2540000000000013</v>
      </c>
      <c r="L640">
        <f>VLOOKUP(D640,Sheet1!$AC$2:$AO$8,13,FALSE)</f>
        <v>2</v>
      </c>
      <c r="M640" t="s">
        <v>6203</v>
      </c>
      <c r="N640">
        <f>VLOOKUP(E640,Sheet1!$AC$2:$AO$8,13,FALSE)</f>
        <v>1</v>
      </c>
      <c r="O640" t="s">
        <v>6204</v>
      </c>
      <c r="P640" t="str">
        <f>M640&amp;N640&amp;O640&amp;A640&amp;"';"</f>
        <v>update kmn_layouts set optimization_goal_id = 1 where layoutid='90ade5a296c32029a397057e359a474a';</v>
      </c>
      <c r="Q640" t="s">
        <v>6205</v>
      </c>
      <c r="R640" s="52" t="s">
        <v>6206</v>
      </c>
      <c r="S640" s="52" t="s">
        <v>6207</v>
      </c>
      <c r="T640" s="29" t="str">
        <f>Q640&amp;A640&amp;R640&amp;N640&amp;","&amp;L640&amp;S640</f>
        <v>insert into kmn_history(entity_type, change_id, entity_id, field, new_value, old_value, updated_by,timestamp) values ('placement', replace(uuid(),'-',''), '90ade5a296c32029a397057e359a474a', 'optimization_goal_id',1,2,'shahar@komoona.com', unix_timestamp());</v>
      </c>
      <c r="U640" t="s">
        <v>6211</v>
      </c>
      <c r="V640" t="s">
        <v>6209</v>
      </c>
      <c r="W640" t="str">
        <f t="shared" si="9"/>
        <v>('90ade5a296c32029a397057e359a474a',15,'komoona',date(current_timestamp), unix_timestamp(current_timestamp), current_timestamp, 'shahar@komoona.com'),</v>
      </c>
    </row>
    <row r="641" spans="1:23" ht="43.2" x14ac:dyDescent="0.3">
      <c r="A641" t="s">
        <v>1107</v>
      </c>
      <c r="B641">
        <v>252.02610000000001</v>
      </c>
      <c r="C641">
        <v>0.3264935655473778</v>
      </c>
      <c r="D641" t="s">
        <v>37</v>
      </c>
      <c r="E641" t="s">
        <v>34</v>
      </c>
      <c r="F641">
        <v>0.37553293091469497</v>
      </c>
      <c r="G641">
        <f>VLOOKUP(E641,Sheet1!$AC$2:$AN$8,9,FALSE)*100</f>
        <v>15</v>
      </c>
      <c r="H641">
        <v>0.15</v>
      </c>
      <c r="I641">
        <v>37.803915000000003</v>
      </c>
      <c r="J641" t="s">
        <v>6201</v>
      </c>
      <c r="K641">
        <v>-44.48098499999999</v>
      </c>
      <c r="L641">
        <f>VLOOKUP(D641,Sheet1!$AC$2:$AO$8,13,FALSE)</f>
        <v>2</v>
      </c>
      <c r="M641" t="s">
        <v>6203</v>
      </c>
      <c r="N641">
        <f>VLOOKUP(E641,Sheet1!$AC$2:$AO$8,13,FALSE)</f>
        <v>1</v>
      </c>
      <c r="O641" t="s">
        <v>6204</v>
      </c>
      <c r="P641" t="str">
        <f>M641&amp;N641&amp;O641&amp;A641&amp;"';"</f>
        <v>update kmn_layouts set optimization_goal_id = 1 where layoutid='9124d6a2bbad5713c919be294c899e3e';</v>
      </c>
      <c r="Q641" t="s">
        <v>6205</v>
      </c>
      <c r="R641" s="52" t="s">
        <v>6206</v>
      </c>
      <c r="S641" s="52" t="s">
        <v>6207</v>
      </c>
      <c r="T641" s="29" t="str">
        <f>Q641&amp;A641&amp;R641&amp;N641&amp;","&amp;L641&amp;S641</f>
        <v>insert into kmn_history(entity_type, change_id, entity_id, field, new_value, old_value, updated_by,timestamp) values ('placement', replace(uuid(),'-',''), '9124d6a2bbad5713c919be294c899e3e', 'optimization_goal_id',1,2,'shahar@komoona.com', unix_timestamp());</v>
      </c>
      <c r="U641" t="s">
        <v>6211</v>
      </c>
      <c r="V641" t="s">
        <v>6209</v>
      </c>
      <c r="W641" t="str">
        <f t="shared" si="9"/>
        <v>('9124d6a2bbad5713c919be294c899e3e',15,'komoona',date(current_timestamp), unix_timestamp(current_timestamp), current_timestamp, 'shahar@komoona.com'),</v>
      </c>
    </row>
    <row r="642" spans="1:23" ht="43.2" x14ac:dyDescent="0.3">
      <c r="A642" t="s">
        <v>2132</v>
      </c>
      <c r="B642">
        <v>183.14000000000001</v>
      </c>
      <c r="C642">
        <v>0.2960811401113902</v>
      </c>
      <c r="D642" t="s">
        <v>45</v>
      </c>
      <c r="E642" t="s">
        <v>34</v>
      </c>
      <c r="F642">
        <v>0.30445779185322713</v>
      </c>
      <c r="G642">
        <f>VLOOKUP(E642,Sheet1!$AC$2:$AN$8,9,FALSE)*100</f>
        <v>15</v>
      </c>
      <c r="H642">
        <v>0.15</v>
      </c>
      <c r="I642">
        <v>27.471</v>
      </c>
      <c r="J642" t="s">
        <v>6201</v>
      </c>
      <c r="K642">
        <v>-26.753300000000007</v>
      </c>
      <c r="L642">
        <f>VLOOKUP(D642,Sheet1!$AC$2:$AO$8,13,FALSE)</f>
        <v>5</v>
      </c>
      <c r="M642" t="s">
        <v>6203</v>
      </c>
      <c r="N642">
        <f>VLOOKUP(E642,Sheet1!$AC$2:$AO$8,13,FALSE)</f>
        <v>1</v>
      </c>
      <c r="O642" t="s">
        <v>6204</v>
      </c>
      <c r="P642" t="str">
        <f>M642&amp;N642&amp;O642&amp;A642&amp;"';"</f>
        <v>update kmn_layouts set optimization_goal_id = 1 where layoutid='9182d61c63b969baaf2794e1b3b3b28c';</v>
      </c>
      <c r="Q642" t="s">
        <v>6205</v>
      </c>
      <c r="R642" s="52" t="s">
        <v>6206</v>
      </c>
      <c r="S642" s="52" t="s">
        <v>6207</v>
      </c>
      <c r="T642" s="29" t="str">
        <f>Q642&amp;A642&amp;R642&amp;N642&amp;","&amp;L642&amp;S642</f>
        <v>insert into kmn_history(entity_type, change_id, entity_id, field, new_value, old_value, updated_by,timestamp) values ('placement', replace(uuid(),'-',''), '9182d61c63b969baaf2794e1b3b3b28c', 'optimization_goal_id',1,5,'shahar@komoona.com', unix_timestamp());</v>
      </c>
      <c r="U642" t="s">
        <v>6211</v>
      </c>
      <c r="V642" t="s">
        <v>6209</v>
      </c>
      <c r="W642" t="str">
        <f t="shared" si="9"/>
        <v>('9182d61c63b969baaf2794e1b3b3b28c',15,'komoona',date(current_timestamp), unix_timestamp(current_timestamp), current_timestamp, 'shahar@komoona.com'),</v>
      </c>
    </row>
    <row r="643" spans="1:23" ht="43.2" x14ac:dyDescent="0.3">
      <c r="A643" t="s">
        <v>822</v>
      </c>
      <c r="B643">
        <v>90.763000000000005</v>
      </c>
      <c r="C643">
        <v>0.24999724557363681</v>
      </c>
      <c r="D643" t="s">
        <v>37</v>
      </c>
      <c r="E643" t="s">
        <v>34</v>
      </c>
      <c r="F643">
        <v>0.38025406828773839</v>
      </c>
      <c r="G643">
        <f>VLOOKUP(E643,Sheet1!$AC$2:$AN$8,9,FALSE)*100</f>
        <v>15</v>
      </c>
      <c r="H643">
        <v>0.15</v>
      </c>
      <c r="I643">
        <v>13.61445</v>
      </c>
      <c r="J643" t="s">
        <v>6201</v>
      </c>
      <c r="K643">
        <v>-9.0760500000000004</v>
      </c>
      <c r="L643">
        <f>VLOOKUP(D643,Sheet1!$AC$2:$AO$8,13,FALSE)</f>
        <v>2</v>
      </c>
      <c r="M643" t="s">
        <v>6203</v>
      </c>
      <c r="N643">
        <f>VLOOKUP(E643,Sheet1!$AC$2:$AO$8,13,FALSE)</f>
        <v>1</v>
      </c>
      <c r="O643" t="s">
        <v>6204</v>
      </c>
      <c r="P643" t="str">
        <f>M643&amp;N643&amp;O643&amp;A643&amp;"';"</f>
        <v>update kmn_layouts set optimization_goal_id = 1 where layoutid='91ae6f391d9953e74410542f25ee04d7';</v>
      </c>
      <c r="Q643" t="s">
        <v>6205</v>
      </c>
      <c r="R643" s="52" t="s">
        <v>6206</v>
      </c>
      <c r="S643" s="52" t="s">
        <v>6207</v>
      </c>
      <c r="T643" s="29" t="str">
        <f>Q643&amp;A643&amp;R643&amp;N643&amp;","&amp;L643&amp;S643</f>
        <v>insert into kmn_history(entity_type, change_id, entity_id, field, new_value, old_value, updated_by,timestamp) values ('placement', replace(uuid(),'-',''), '91ae6f391d9953e74410542f25ee04d7', 'optimization_goal_id',1,2,'shahar@komoona.com', unix_timestamp());</v>
      </c>
      <c r="U643" t="s">
        <v>6211</v>
      </c>
      <c r="V643" t="s">
        <v>6209</v>
      </c>
      <c r="W643" t="str">
        <f t="shared" ref="W643:W706" si="10">U643&amp;A643&amp;"',"&amp;G643&amp;V643</f>
        <v>('91ae6f391d9953e74410542f25ee04d7',15,'komoona',date(current_timestamp), unix_timestamp(current_timestamp), current_timestamp, 'shahar@komoona.com'),</v>
      </c>
    </row>
    <row r="644" spans="1:23" ht="43.2" x14ac:dyDescent="0.3">
      <c r="A644" t="s">
        <v>1054</v>
      </c>
      <c r="B644">
        <v>488.99350000000004</v>
      </c>
      <c r="C644">
        <v>0.24840084786403088</v>
      </c>
      <c r="D644" t="s">
        <v>37</v>
      </c>
      <c r="E644" t="s">
        <v>34</v>
      </c>
      <c r="F644">
        <v>0.29557448105138423</v>
      </c>
      <c r="G644">
        <f>VLOOKUP(E644,Sheet1!$AC$2:$AN$8,9,FALSE)*100</f>
        <v>15</v>
      </c>
      <c r="H644">
        <v>0.15</v>
      </c>
      <c r="I644">
        <v>73.349024999999997</v>
      </c>
      <c r="J644" t="s">
        <v>6201</v>
      </c>
      <c r="K644">
        <v>-48.117374999999996</v>
      </c>
      <c r="L644">
        <f>VLOOKUP(D644,Sheet1!$AC$2:$AO$8,13,FALSE)</f>
        <v>2</v>
      </c>
      <c r="M644" t="s">
        <v>6203</v>
      </c>
      <c r="N644">
        <f>VLOOKUP(E644,Sheet1!$AC$2:$AO$8,13,FALSE)</f>
        <v>1</v>
      </c>
      <c r="O644" t="s">
        <v>6204</v>
      </c>
      <c r="P644" t="str">
        <f>M644&amp;N644&amp;O644&amp;A644&amp;"';"</f>
        <v>update kmn_layouts set optimization_goal_id = 1 where layoutid='9204bf359026f9c1f5e7a94f2f60ca5d';</v>
      </c>
      <c r="Q644" t="s">
        <v>6205</v>
      </c>
      <c r="R644" s="52" t="s">
        <v>6206</v>
      </c>
      <c r="S644" s="52" t="s">
        <v>6207</v>
      </c>
      <c r="T644" s="29" t="str">
        <f>Q644&amp;A644&amp;R644&amp;N644&amp;","&amp;L644&amp;S644</f>
        <v>insert into kmn_history(entity_type, change_id, entity_id, field, new_value, old_value, updated_by,timestamp) values ('placement', replace(uuid(),'-',''), '9204bf359026f9c1f5e7a94f2f60ca5d', 'optimization_goal_id',1,2,'shahar@komoona.com', unix_timestamp());</v>
      </c>
      <c r="U644" t="s">
        <v>6211</v>
      </c>
      <c r="V644" t="s">
        <v>6209</v>
      </c>
      <c r="W644" t="str">
        <f t="shared" si="10"/>
        <v>('9204bf359026f9c1f5e7a94f2f60ca5d',15,'komoona',date(current_timestamp), unix_timestamp(current_timestamp), current_timestamp, 'shahar@komoona.com'),</v>
      </c>
    </row>
    <row r="645" spans="1:23" ht="43.2" x14ac:dyDescent="0.3">
      <c r="A645" t="s">
        <v>1625</v>
      </c>
      <c r="B645">
        <v>101.02060000000002</v>
      </c>
      <c r="C645">
        <v>0.24989160626644466</v>
      </c>
      <c r="D645" t="s">
        <v>37</v>
      </c>
      <c r="E645" t="s">
        <v>34</v>
      </c>
      <c r="F645">
        <v>0.25899766978220301</v>
      </c>
      <c r="G645">
        <f>VLOOKUP(E645,Sheet1!$AC$2:$AN$8,9,FALSE)*100</f>
        <v>15</v>
      </c>
      <c r="H645">
        <v>0.15</v>
      </c>
      <c r="I645">
        <v>15.153090000000002</v>
      </c>
      <c r="J645" t="s">
        <v>6201</v>
      </c>
      <c r="K645">
        <v>-10.09111</v>
      </c>
      <c r="L645">
        <f>VLOOKUP(D645,Sheet1!$AC$2:$AO$8,13,FALSE)</f>
        <v>2</v>
      </c>
      <c r="M645" t="s">
        <v>6203</v>
      </c>
      <c r="N645">
        <f>VLOOKUP(E645,Sheet1!$AC$2:$AO$8,13,FALSE)</f>
        <v>1</v>
      </c>
      <c r="O645" t="s">
        <v>6204</v>
      </c>
      <c r="P645" t="str">
        <f>M645&amp;N645&amp;O645&amp;A645&amp;"';"</f>
        <v>update kmn_layouts set optimization_goal_id = 1 where layoutid='920b52d7443024df375be743ac502259';</v>
      </c>
      <c r="Q645" t="s">
        <v>6205</v>
      </c>
      <c r="R645" s="52" t="s">
        <v>6206</v>
      </c>
      <c r="S645" s="52" t="s">
        <v>6207</v>
      </c>
      <c r="T645" s="29" t="str">
        <f>Q645&amp;A645&amp;R645&amp;N645&amp;","&amp;L645&amp;S645</f>
        <v>insert into kmn_history(entity_type, change_id, entity_id, field, new_value, old_value, updated_by,timestamp) values ('placement', replace(uuid(),'-',''), '920b52d7443024df375be743ac502259', 'optimization_goal_id',1,2,'shahar@komoona.com', unix_timestamp());</v>
      </c>
      <c r="U645" t="s">
        <v>6211</v>
      </c>
      <c r="V645" t="s">
        <v>6209</v>
      </c>
      <c r="W645" t="str">
        <f t="shared" si="10"/>
        <v>('920b52d7443024df375be743ac502259',15,'komoona',date(current_timestamp), unix_timestamp(current_timestamp), current_timestamp, 'shahar@komoona.com'),</v>
      </c>
    </row>
    <row r="646" spans="1:23" ht="43.2" x14ac:dyDescent="0.3">
      <c r="A646" t="s">
        <v>1476</v>
      </c>
      <c r="B646">
        <v>317.54000000000002</v>
      </c>
      <c r="C646">
        <v>0.37688795112426782</v>
      </c>
      <c r="D646" t="s">
        <v>33</v>
      </c>
      <c r="E646" t="s">
        <v>37</v>
      </c>
      <c r="F646">
        <v>0.38141462492914269</v>
      </c>
      <c r="G646">
        <f>VLOOKUP(E646,Sheet1!$AC$2:$AN$8,9,FALSE)*100</f>
        <v>25</v>
      </c>
      <c r="H646">
        <v>0.25</v>
      </c>
      <c r="I646">
        <v>79.385000000000005</v>
      </c>
      <c r="J646" t="s">
        <v>6201</v>
      </c>
      <c r="K646">
        <v>-40.292000000000002</v>
      </c>
      <c r="L646">
        <f>VLOOKUP(D646,Sheet1!$AC$2:$AO$8,13,FALSE)</f>
        <v>3</v>
      </c>
      <c r="M646" t="s">
        <v>6203</v>
      </c>
      <c r="N646">
        <f>VLOOKUP(E646,Sheet1!$AC$2:$AO$8,13,FALSE)</f>
        <v>2</v>
      </c>
      <c r="O646" t="s">
        <v>6204</v>
      </c>
      <c r="P646" t="str">
        <f>M646&amp;N646&amp;O646&amp;A646&amp;"';"</f>
        <v>update kmn_layouts set optimization_goal_id = 2 where layoutid='921f80c293f5f3ebe69ea6d24c13cd46';</v>
      </c>
      <c r="Q646" t="s">
        <v>6205</v>
      </c>
      <c r="R646" s="52" t="s">
        <v>6206</v>
      </c>
      <c r="S646" s="52" t="s">
        <v>6207</v>
      </c>
      <c r="T646" s="29" t="str">
        <f>Q646&amp;A646&amp;R646&amp;N646&amp;","&amp;L646&amp;S646</f>
        <v>insert into kmn_history(entity_type, change_id, entity_id, field, new_value, old_value, updated_by,timestamp) values ('placement', replace(uuid(),'-',''), '921f80c293f5f3ebe69ea6d24c13cd46', 'optimization_goal_id',2,3,'shahar@komoona.com', unix_timestamp());</v>
      </c>
      <c r="U646" t="s">
        <v>6211</v>
      </c>
      <c r="V646" t="s">
        <v>6209</v>
      </c>
      <c r="W646" t="str">
        <f t="shared" si="10"/>
        <v>('921f80c293f5f3ebe69ea6d24c13cd46',25,'komoona',date(current_timestamp), unix_timestamp(current_timestamp), current_timestamp, 'shahar@komoona.com'),</v>
      </c>
    </row>
    <row r="647" spans="1:23" ht="43.2" x14ac:dyDescent="0.3">
      <c r="A647" t="s">
        <v>1055</v>
      </c>
      <c r="B647">
        <v>414.91409999999996</v>
      </c>
      <c r="C647">
        <v>0.16543472492258038</v>
      </c>
      <c r="D647" t="s">
        <v>37</v>
      </c>
      <c r="E647" t="s">
        <v>42</v>
      </c>
      <c r="F647">
        <v>0.16543568897754979</v>
      </c>
      <c r="G647">
        <f>VLOOKUP(E647,Sheet1!$AC$2:$AN$8,9,FALSE)*100</f>
        <v>5</v>
      </c>
      <c r="H647">
        <v>0.05</v>
      </c>
      <c r="I647">
        <v>20.745705000000001</v>
      </c>
      <c r="J647" t="s">
        <v>6201</v>
      </c>
      <c r="K647">
        <v>-47.895494999999997</v>
      </c>
      <c r="L647">
        <f>VLOOKUP(D647,Sheet1!$AC$2:$AO$8,13,FALSE)</f>
        <v>2</v>
      </c>
      <c r="M647" t="s">
        <v>6203</v>
      </c>
      <c r="N647">
        <f>VLOOKUP(E647,Sheet1!$AC$2:$AO$8,13,FALSE)</f>
        <v>4</v>
      </c>
      <c r="O647" t="s">
        <v>6204</v>
      </c>
      <c r="P647" t="str">
        <f>M647&amp;N647&amp;O647&amp;A647&amp;"';"</f>
        <v>update kmn_layouts set optimization_goal_id = 4 where layoutid='9268a093b0c605cd0761b6c5bccd7f97';</v>
      </c>
      <c r="Q647" t="s">
        <v>6205</v>
      </c>
      <c r="R647" s="52" t="s">
        <v>6206</v>
      </c>
      <c r="S647" s="52" t="s">
        <v>6207</v>
      </c>
      <c r="T647" s="29" t="str">
        <f>Q647&amp;A647&amp;R647&amp;N647&amp;","&amp;L647&amp;S647</f>
        <v>insert into kmn_history(entity_type, change_id, entity_id, field, new_value, old_value, updated_by,timestamp) values ('placement', replace(uuid(),'-',''), '9268a093b0c605cd0761b6c5bccd7f97', 'optimization_goal_id',4,2,'shahar@komoona.com', unix_timestamp());</v>
      </c>
      <c r="U647" t="s">
        <v>6211</v>
      </c>
      <c r="V647" t="s">
        <v>6209</v>
      </c>
      <c r="W647" t="str">
        <f t="shared" si="10"/>
        <v>('9268a093b0c605cd0761b6c5bccd7f97',5,'komoona',date(current_timestamp), unix_timestamp(current_timestamp), current_timestamp, 'shahar@komoona.com'),</v>
      </c>
    </row>
    <row r="648" spans="1:23" ht="43.2" x14ac:dyDescent="0.3">
      <c r="A648" t="s">
        <v>923</v>
      </c>
      <c r="B648">
        <v>16.102300000000003</v>
      </c>
      <c r="C648">
        <v>0.20723126509877468</v>
      </c>
      <c r="D648" t="s">
        <v>37</v>
      </c>
      <c r="E648" t="s">
        <v>34</v>
      </c>
      <c r="F648">
        <v>0.20869999937897085</v>
      </c>
      <c r="G648">
        <f>VLOOKUP(E648,Sheet1!$AC$2:$AN$8,9,FALSE)*100</f>
        <v>15</v>
      </c>
      <c r="H648">
        <v>0.15</v>
      </c>
      <c r="I648">
        <v>2.4153450000000003</v>
      </c>
      <c r="J648" t="s">
        <v>6201</v>
      </c>
      <c r="K648">
        <v>-0.92155499999999968</v>
      </c>
      <c r="L648">
        <f>VLOOKUP(D648,Sheet1!$AC$2:$AO$8,13,FALSE)</f>
        <v>2</v>
      </c>
      <c r="M648" t="s">
        <v>6203</v>
      </c>
      <c r="N648">
        <f>VLOOKUP(E648,Sheet1!$AC$2:$AO$8,13,FALSE)</f>
        <v>1</v>
      </c>
      <c r="O648" t="s">
        <v>6204</v>
      </c>
      <c r="P648" t="str">
        <f>M648&amp;N648&amp;O648&amp;A648&amp;"';"</f>
        <v>update kmn_layouts set optimization_goal_id = 1 where layoutid='927307e7b730c5e2ce2531b1c673c82c';</v>
      </c>
      <c r="Q648" t="s">
        <v>6205</v>
      </c>
      <c r="R648" s="52" t="s">
        <v>6206</v>
      </c>
      <c r="S648" s="52" t="s">
        <v>6207</v>
      </c>
      <c r="T648" s="29" t="str">
        <f>Q648&amp;A648&amp;R648&amp;N648&amp;","&amp;L648&amp;S648</f>
        <v>insert into kmn_history(entity_type, change_id, entity_id, field, new_value, old_value, updated_by,timestamp) values ('placement', replace(uuid(),'-',''), '927307e7b730c5e2ce2531b1c673c82c', 'optimization_goal_id',1,2,'shahar@komoona.com', unix_timestamp());</v>
      </c>
      <c r="U648" t="s">
        <v>6211</v>
      </c>
      <c r="V648" t="s">
        <v>6209</v>
      </c>
      <c r="W648" t="str">
        <f t="shared" si="10"/>
        <v>('927307e7b730c5e2ce2531b1c673c82c',15,'komoona',date(current_timestamp), unix_timestamp(current_timestamp), current_timestamp, 'shahar@komoona.com'),</v>
      </c>
    </row>
    <row r="649" spans="1:23" ht="43.2" x14ac:dyDescent="0.3">
      <c r="A649" t="s">
        <v>1897</v>
      </c>
      <c r="B649">
        <v>30.7941</v>
      </c>
      <c r="C649">
        <v>0.29750179417485811</v>
      </c>
      <c r="D649" t="s">
        <v>37</v>
      </c>
      <c r="E649" t="s">
        <v>34</v>
      </c>
      <c r="F649">
        <v>0.32559808534751788</v>
      </c>
      <c r="G649">
        <f>VLOOKUP(E649,Sheet1!$AC$2:$AN$8,9,FALSE)*100</f>
        <v>15</v>
      </c>
      <c r="H649">
        <v>0.15</v>
      </c>
      <c r="I649">
        <v>4.6191149999999999</v>
      </c>
      <c r="J649" t="s">
        <v>6201</v>
      </c>
      <c r="K649">
        <v>-4.542184999999999</v>
      </c>
      <c r="L649">
        <f>VLOOKUP(D649,Sheet1!$AC$2:$AO$8,13,FALSE)</f>
        <v>2</v>
      </c>
      <c r="M649" t="s">
        <v>6203</v>
      </c>
      <c r="N649">
        <f>VLOOKUP(E649,Sheet1!$AC$2:$AO$8,13,FALSE)</f>
        <v>1</v>
      </c>
      <c r="O649" t="s">
        <v>6204</v>
      </c>
      <c r="P649" t="str">
        <f>M649&amp;N649&amp;O649&amp;A649&amp;"';"</f>
        <v>update kmn_layouts set optimization_goal_id = 1 where layoutid='930599c8109712ea608f575018b0747e';</v>
      </c>
      <c r="Q649" t="s">
        <v>6205</v>
      </c>
      <c r="R649" s="52" t="s">
        <v>6206</v>
      </c>
      <c r="S649" s="52" t="s">
        <v>6207</v>
      </c>
      <c r="T649" s="29" t="str">
        <f>Q649&amp;A649&amp;R649&amp;N649&amp;","&amp;L649&amp;S649</f>
        <v>insert into kmn_history(entity_type, change_id, entity_id, field, new_value, old_value, updated_by,timestamp) values ('placement', replace(uuid(),'-',''), '930599c8109712ea608f575018b0747e', 'optimization_goal_id',1,2,'shahar@komoona.com', unix_timestamp());</v>
      </c>
      <c r="U649" t="s">
        <v>6211</v>
      </c>
      <c r="V649" t="s">
        <v>6209</v>
      </c>
      <c r="W649" t="str">
        <f t="shared" si="10"/>
        <v>('930599c8109712ea608f575018b0747e',15,'komoona',date(current_timestamp), unix_timestamp(current_timestamp), current_timestamp, 'shahar@komoona.com'),</v>
      </c>
    </row>
    <row r="650" spans="1:23" ht="43.2" x14ac:dyDescent="0.3">
      <c r="A650" t="s">
        <v>1898</v>
      </c>
      <c r="B650">
        <v>10.850899999999999</v>
      </c>
      <c r="C650">
        <v>0.27400492125077186</v>
      </c>
      <c r="D650" t="s">
        <v>37</v>
      </c>
      <c r="E650" t="s">
        <v>34</v>
      </c>
      <c r="F650">
        <v>0.28254799141085074</v>
      </c>
      <c r="G650">
        <f>VLOOKUP(E650,Sheet1!$AC$2:$AN$8,9,FALSE)*100</f>
        <v>15</v>
      </c>
      <c r="H650">
        <v>0.15</v>
      </c>
      <c r="I650">
        <v>1.6276349999999999</v>
      </c>
      <c r="J650" t="s">
        <v>6201</v>
      </c>
      <c r="K650">
        <v>-1.3455650000000003</v>
      </c>
      <c r="L650">
        <f>VLOOKUP(D650,Sheet1!$AC$2:$AO$8,13,FALSE)</f>
        <v>2</v>
      </c>
      <c r="M650" t="s">
        <v>6203</v>
      </c>
      <c r="N650">
        <f>VLOOKUP(E650,Sheet1!$AC$2:$AO$8,13,FALSE)</f>
        <v>1</v>
      </c>
      <c r="O650" t="s">
        <v>6204</v>
      </c>
      <c r="P650" t="str">
        <f>M650&amp;N650&amp;O650&amp;A650&amp;"';"</f>
        <v>update kmn_layouts set optimization_goal_id = 1 where layoutid='93d476562d7eb8f0e59b11b75f25a984';</v>
      </c>
      <c r="Q650" t="s">
        <v>6205</v>
      </c>
      <c r="R650" s="52" t="s">
        <v>6206</v>
      </c>
      <c r="S650" s="52" t="s">
        <v>6207</v>
      </c>
      <c r="T650" s="29" t="str">
        <f>Q650&amp;A650&amp;R650&amp;N650&amp;","&amp;L650&amp;S650</f>
        <v>insert into kmn_history(entity_type, change_id, entity_id, field, new_value, old_value, updated_by,timestamp) values ('placement', replace(uuid(),'-',''), '93d476562d7eb8f0e59b11b75f25a984', 'optimization_goal_id',1,2,'shahar@komoona.com', unix_timestamp());</v>
      </c>
      <c r="U650" t="s">
        <v>6211</v>
      </c>
      <c r="V650" t="s">
        <v>6209</v>
      </c>
      <c r="W650" t="str">
        <f t="shared" si="10"/>
        <v>('93d476562d7eb8f0e59b11b75f25a984',15,'komoona',date(current_timestamp), unix_timestamp(current_timestamp), current_timestamp, 'shahar@komoona.com'),</v>
      </c>
    </row>
    <row r="651" spans="1:23" ht="43.2" x14ac:dyDescent="0.3">
      <c r="A651" t="s">
        <v>1353</v>
      </c>
      <c r="B651">
        <v>27.289199999999997</v>
      </c>
      <c r="C651">
        <v>0.24999267109332632</v>
      </c>
      <c r="D651" t="s">
        <v>37</v>
      </c>
      <c r="E651" t="s">
        <v>34</v>
      </c>
      <c r="F651">
        <v>0.38994547293434767</v>
      </c>
      <c r="G651">
        <f>VLOOKUP(E651,Sheet1!$AC$2:$AN$8,9,FALSE)*100</f>
        <v>15</v>
      </c>
      <c r="H651">
        <v>0.15</v>
      </c>
      <c r="I651">
        <v>4.0933799999999998</v>
      </c>
      <c r="J651" t="s">
        <v>6201</v>
      </c>
      <c r="K651">
        <v>-2.72872</v>
      </c>
      <c r="L651">
        <f>VLOOKUP(D651,Sheet1!$AC$2:$AO$8,13,FALSE)</f>
        <v>2</v>
      </c>
      <c r="M651" t="s">
        <v>6203</v>
      </c>
      <c r="N651">
        <f>VLOOKUP(E651,Sheet1!$AC$2:$AO$8,13,FALSE)</f>
        <v>1</v>
      </c>
      <c r="O651" t="s">
        <v>6204</v>
      </c>
      <c r="P651" t="str">
        <f>M651&amp;N651&amp;O651&amp;A651&amp;"';"</f>
        <v>update kmn_layouts set optimization_goal_id = 1 where layoutid='93f76ae0711e0effc9cd7f979224776a';</v>
      </c>
      <c r="Q651" t="s">
        <v>6205</v>
      </c>
      <c r="R651" s="52" t="s">
        <v>6206</v>
      </c>
      <c r="S651" s="52" t="s">
        <v>6207</v>
      </c>
      <c r="T651" s="29" t="str">
        <f>Q651&amp;A651&amp;R651&amp;N651&amp;","&amp;L651&amp;S651</f>
        <v>insert into kmn_history(entity_type, change_id, entity_id, field, new_value, old_value, updated_by,timestamp) values ('placement', replace(uuid(),'-',''), '93f76ae0711e0effc9cd7f979224776a', 'optimization_goal_id',1,2,'shahar@komoona.com', unix_timestamp());</v>
      </c>
      <c r="U651" t="s">
        <v>6211</v>
      </c>
      <c r="V651" t="s">
        <v>6209</v>
      </c>
      <c r="W651" t="str">
        <f t="shared" si="10"/>
        <v>('93f76ae0711e0effc9cd7f979224776a',15,'komoona',date(current_timestamp), unix_timestamp(current_timestamp), current_timestamp, 'shahar@komoona.com'),</v>
      </c>
    </row>
    <row r="652" spans="1:23" ht="43.2" x14ac:dyDescent="0.3">
      <c r="A652" t="s">
        <v>398</v>
      </c>
      <c r="B652">
        <v>33.166600000000003</v>
      </c>
      <c r="C652">
        <v>0.22054114681637549</v>
      </c>
      <c r="D652" t="s">
        <v>37</v>
      </c>
      <c r="E652" t="s">
        <v>42</v>
      </c>
      <c r="F652">
        <v>0.22054114681637565</v>
      </c>
      <c r="G652">
        <f>VLOOKUP(E652,Sheet1!$AC$2:$AN$8,9,FALSE)*100</f>
        <v>5</v>
      </c>
      <c r="H652">
        <v>0.05</v>
      </c>
      <c r="I652">
        <v>1.6583300000000003</v>
      </c>
      <c r="J652" t="s">
        <v>6201</v>
      </c>
      <c r="K652">
        <v>-5.6562699999999992</v>
      </c>
      <c r="L652">
        <f>VLOOKUP(D652,Sheet1!$AC$2:$AO$8,13,FALSE)</f>
        <v>2</v>
      </c>
      <c r="M652" t="s">
        <v>6203</v>
      </c>
      <c r="N652">
        <f>VLOOKUP(E652,Sheet1!$AC$2:$AO$8,13,FALSE)</f>
        <v>4</v>
      </c>
      <c r="O652" t="s">
        <v>6204</v>
      </c>
      <c r="P652" t="str">
        <f>M652&amp;N652&amp;O652&amp;A652&amp;"';"</f>
        <v>update kmn_layouts set optimization_goal_id = 4 where layoutid='9429f6150c83f791683d593a76dc8d1f';</v>
      </c>
      <c r="Q652" t="s">
        <v>6205</v>
      </c>
      <c r="R652" s="52" t="s">
        <v>6206</v>
      </c>
      <c r="S652" s="52" t="s">
        <v>6207</v>
      </c>
      <c r="T652" s="29" t="str">
        <f>Q652&amp;A652&amp;R652&amp;N652&amp;","&amp;L652&amp;S652</f>
        <v>insert into kmn_history(entity_type, change_id, entity_id, field, new_value, old_value, updated_by,timestamp) values ('placement', replace(uuid(),'-',''), '9429f6150c83f791683d593a76dc8d1f', 'optimization_goal_id',4,2,'shahar@komoona.com', unix_timestamp());</v>
      </c>
      <c r="U652" t="s">
        <v>6211</v>
      </c>
      <c r="V652" t="s">
        <v>6209</v>
      </c>
      <c r="W652" t="str">
        <f t="shared" si="10"/>
        <v>('9429f6150c83f791683d593a76dc8d1f',5,'komoona',date(current_timestamp), unix_timestamp(current_timestamp), current_timestamp, 'shahar@komoona.com'),</v>
      </c>
    </row>
    <row r="653" spans="1:23" ht="43.2" x14ac:dyDescent="0.3">
      <c r="A653" t="s">
        <v>2587</v>
      </c>
      <c r="B653">
        <v>72.180000000000007</v>
      </c>
      <c r="C653">
        <v>0.20967026877251316</v>
      </c>
      <c r="D653" t="s">
        <v>33</v>
      </c>
      <c r="E653" t="s">
        <v>37</v>
      </c>
      <c r="F653">
        <v>0.20967026877251313</v>
      </c>
      <c r="G653">
        <f>VLOOKUP(E653,Sheet1!$AC$2:$AN$8,9,FALSE)*100</f>
        <v>25</v>
      </c>
      <c r="H653">
        <v>0.20967026877251313</v>
      </c>
      <c r="I653">
        <v>15.133999999999999</v>
      </c>
      <c r="J653" t="s">
        <v>6201</v>
      </c>
      <c r="K653">
        <v>0</v>
      </c>
      <c r="L653">
        <f>VLOOKUP(D653,Sheet1!$AC$2:$AO$8,13,FALSE)</f>
        <v>3</v>
      </c>
      <c r="M653" t="s">
        <v>6203</v>
      </c>
      <c r="N653">
        <f>VLOOKUP(E653,Sheet1!$AC$2:$AO$8,13,FALSE)</f>
        <v>2</v>
      </c>
      <c r="O653" t="s">
        <v>6204</v>
      </c>
      <c r="P653" t="str">
        <f>M653&amp;N653&amp;O653&amp;A653&amp;"';"</f>
        <v>update kmn_layouts set optimization_goal_id = 2 where layoutid='942f141e2ae70ab0ff8a4bb8632cd67b';</v>
      </c>
      <c r="Q653" t="s">
        <v>6205</v>
      </c>
      <c r="R653" s="52" t="s">
        <v>6206</v>
      </c>
      <c r="S653" s="52" t="s">
        <v>6207</v>
      </c>
      <c r="T653" s="29" t="str">
        <f>Q653&amp;A653&amp;R653&amp;N653&amp;","&amp;L653&amp;S653</f>
        <v>insert into kmn_history(entity_type, change_id, entity_id, field, new_value, old_value, updated_by,timestamp) values ('placement', replace(uuid(),'-',''), '942f141e2ae70ab0ff8a4bb8632cd67b', 'optimization_goal_id',2,3,'shahar@komoona.com', unix_timestamp());</v>
      </c>
      <c r="U653" t="s">
        <v>6211</v>
      </c>
      <c r="V653" t="s">
        <v>6209</v>
      </c>
      <c r="W653" t="str">
        <f t="shared" si="10"/>
        <v>('942f141e2ae70ab0ff8a4bb8632cd67b',25,'komoona',date(current_timestamp), unix_timestamp(current_timestamp), current_timestamp, 'shahar@komoona.com'),</v>
      </c>
    </row>
    <row r="654" spans="1:23" ht="43.2" x14ac:dyDescent="0.3">
      <c r="A654" t="s">
        <v>237</v>
      </c>
      <c r="B654">
        <v>723.20809999999994</v>
      </c>
      <c r="C654">
        <v>0.24999097770060927</v>
      </c>
      <c r="D654" t="s">
        <v>37</v>
      </c>
      <c r="E654" t="s">
        <v>34</v>
      </c>
      <c r="F654">
        <v>0.93909678279322362</v>
      </c>
      <c r="G654">
        <f>VLOOKUP(E654,Sheet1!$AC$2:$AN$8,9,FALSE)*100</f>
        <v>15</v>
      </c>
      <c r="H654">
        <v>0.15</v>
      </c>
      <c r="I654">
        <v>108.48121499999999</v>
      </c>
      <c r="J654" t="s">
        <v>6201</v>
      </c>
      <c r="K654">
        <v>-72.314284999999984</v>
      </c>
      <c r="L654">
        <f>VLOOKUP(D654,Sheet1!$AC$2:$AO$8,13,FALSE)</f>
        <v>2</v>
      </c>
      <c r="M654" t="s">
        <v>6203</v>
      </c>
      <c r="N654">
        <f>VLOOKUP(E654,Sheet1!$AC$2:$AO$8,13,FALSE)</f>
        <v>1</v>
      </c>
      <c r="O654" t="s">
        <v>6204</v>
      </c>
      <c r="P654" t="str">
        <f>M654&amp;N654&amp;O654&amp;A654&amp;"';"</f>
        <v>update kmn_layouts set optimization_goal_id = 1 where layoutid='943487cf057f47097449d6ef7a41c374';</v>
      </c>
      <c r="Q654" t="s">
        <v>6205</v>
      </c>
      <c r="R654" s="52" t="s">
        <v>6206</v>
      </c>
      <c r="S654" s="52" t="s">
        <v>6207</v>
      </c>
      <c r="T654" s="29" t="str">
        <f>Q654&amp;A654&amp;R654&amp;N654&amp;","&amp;L654&amp;S654</f>
        <v>insert into kmn_history(entity_type, change_id, entity_id, field, new_value, old_value, updated_by,timestamp) values ('placement', replace(uuid(),'-',''), '943487cf057f47097449d6ef7a41c374', 'optimization_goal_id',1,2,'shahar@komoona.com', unix_timestamp());</v>
      </c>
      <c r="U654" t="s">
        <v>6211</v>
      </c>
      <c r="V654" t="s">
        <v>6209</v>
      </c>
      <c r="W654" t="str">
        <f t="shared" si="10"/>
        <v>('943487cf057f47097449d6ef7a41c374',15,'komoona',date(current_timestamp), unix_timestamp(current_timestamp), current_timestamp, 'shahar@komoona.com'),</v>
      </c>
    </row>
    <row r="655" spans="1:23" ht="43.2" x14ac:dyDescent="0.3">
      <c r="A655" t="s">
        <v>928</v>
      </c>
      <c r="B655">
        <v>34.436499999999995</v>
      </c>
      <c r="C655">
        <v>0.24996733117477096</v>
      </c>
      <c r="D655" t="s">
        <v>37</v>
      </c>
      <c r="E655" t="s">
        <v>34</v>
      </c>
      <c r="F655">
        <v>0.60325236304502483</v>
      </c>
      <c r="G655">
        <f>VLOOKUP(E655,Sheet1!$AC$2:$AN$8,9,FALSE)*100</f>
        <v>15</v>
      </c>
      <c r="H655">
        <v>0.15</v>
      </c>
      <c r="I655">
        <v>5.1654749999999989</v>
      </c>
      <c r="J655" t="s">
        <v>6201</v>
      </c>
      <c r="K655">
        <v>-3.4425249999999998</v>
      </c>
      <c r="L655">
        <f>VLOOKUP(D655,Sheet1!$AC$2:$AO$8,13,FALSE)</f>
        <v>2</v>
      </c>
      <c r="M655" t="s">
        <v>6203</v>
      </c>
      <c r="N655">
        <f>VLOOKUP(E655,Sheet1!$AC$2:$AO$8,13,FALSE)</f>
        <v>1</v>
      </c>
      <c r="O655" t="s">
        <v>6204</v>
      </c>
      <c r="P655" t="str">
        <f>M655&amp;N655&amp;O655&amp;A655&amp;"';"</f>
        <v>update kmn_layouts set optimization_goal_id = 1 where layoutid='94bb6ace8122d36df04a7a32ce8a98bd';</v>
      </c>
      <c r="Q655" t="s">
        <v>6205</v>
      </c>
      <c r="R655" s="52" t="s">
        <v>6206</v>
      </c>
      <c r="S655" s="52" t="s">
        <v>6207</v>
      </c>
      <c r="T655" s="29" t="str">
        <f>Q655&amp;A655&amp;R655&amp;N655&amp;","&amp;L655&amp;S655</f>
        <v>insert into kmn_history(entity_type, change_id, entity_id, field, new_value, old_value, updated_by,timestamp) values ('placement', replace(uuid(),'-',''), '94bb6ace8122d36df04a7a32ce8a98bd', 'optimization_goal_id',1,2,'shahar@komoona.com', unix_timestamp());</v>
      </c>
      <c r="U655" t="s">
        <v>6211</v>
      </c>
      <c r="V655" t="s">
        <v>6209</v>
      </c>
      <c r="W655" t="str">
        <f t="shared" si="10"/>
        <v>('94bb6ace8122d36df04a7a32ce8a98bd',15,'komoona',date(current_timestamp), unix_timestamp(current_timestamp), current_timestamp, 'shahar@komoona.com'),</v>
      </c>
    </row>
    <row r="656" spans="1:23" ht="43.2" x14ac:dyDescent="0.3">
      <c r="A656" t="s">
        <v>1900</v>
      </c>
      <c r="B656">
        <v>2.1718000000000002</v>
      </c>
      <c r="C656">
        <v>0.30900635417625932</v>
      </c>
      <c r="D656" t="s">
        <v>37</v>
      </c>
      <c r="E656" t="s">
        <v>34</v>
      </c>
      <c r="F656">
        <v>0.30656598213463487</v>
      </c>
      <c r="G656">
        <f>VLOOKUP(E656,Sheet1!$AC$2:$AN$8,9,FALSE)*100</f>
        <v>15</v>
      </c>
      <c r="H656">
        <v>0.15</v>
      </c>
      <c r="I656">
        <v>0.32577</v>
      </c>
      <c r="J656" t="s">
        <v>6201</v>
      </c>
      <c r="K656">
        <v>-0.34533000000000003</v>
      </c>
      <c r="L656">
        <f>VLOOKUP(D656,Sheet1!$AC$2:$AO$8,13,FALSE)</f>
        <v>2</v>
      </c>
      <c r="M656" t="s">
        <v>6203</v>
      </c>
      <c r="N656">
        <f>VLOOKUP(E656,Sheet1!$AC$2:$AO$8,13,FALSE)</f>
        <v>1</v>
      </c>
      <c r="O656" t="s">
        <v>6204</v>
      </c>
      <c r="P656" t="str">
        <f>M656&amp;N656&amp;O656&amp;A656&amp;"';"</f>
        <v>update kmn_layouts set optimization_goal_id = 1 where layoutid='94d8e46f9343ae9771e5fcd523327b9e';</v>
      </c>
      <c r="Q656" t="s">
        <v>6205</v>
      </c>
      <c r="R656" s="52" t="s">
        <v>6206</v>
      </c>
      <c r="S656" s="52" t="s">
        <v>6207</v>
      </c>
      <c r="T656" s="29" t="str">
        <f>Q656&amp;A656&amp;R656&amp;N656&amp;","&amp;L656&amp;S656</f>
        <v>insert into kmn_history(entity_type, change_id, entity_id, field, new_value, old_value, updated_by,timestamp) values ('placement', replace(uuid(),'-',''), '94d8e46f9343ae9771e5fcd523327b9e', 'optimization_goal_id',1,2,'shahar@komoona.com', unix_timestamp());</v>
      </c>
      <c r="U656" t="s">
        <v>6211</v>
      </c>
      <c r="V656" t="s">
        <v>6209</v>
      </c>
      <c r="W656" t="str">
        <f t="shared" si="10"/>
        <v>('94d8e46f9343ae9771e5fcd523327b9e',15,'komoona',date(current_timestamp), unix_timestamp(current_timestamp), current_timestamp, 'shahar@komoona.com'),</v>
      </c>
    </row>
    <row r="657" spans="1:23" ht="43.2" x14ac:dyDescent="0.3">
      <c r="A657" t="s">
        <v>1697</v>
      </c>
      <c r="B657">
        <v>0.57820000000000005</v>
      </c>
      <c r="C657">
        <v>0.30006918021445861</v>
      </c>
      <c r="D657" t="s">
        <v>45</v>
      </c>
      <c r="E657" t="s">
        <v>37</v>
      </c>
      <c r="F657">
        <v>0.35610515392597725</v>
      </c>
      <c r="G657">
        <f>VLOOKUP(E657,Sheet1!$AC$2:$AN$8,9,FALSE)*100</f>
        <v>25</v>
      </c>
      <c r="H657">
        <v>0.25</v>
      </c>
      <c r="I657">
        <v>0.14455000000000001</v>
      </c>
      <c r="J657" t="s">
        <v>6201</v>
      </c>
      <c r="K657">
        <v>-2.8949999999999976E-2</v>
      </c>
      <c r="L657">
        <f>VLOOKUP(D657,Sheet1!$AC$2:$AO$8,13,FALSE)</f>
        <v>5</v>
      </c>
      <c r="M657" t="s">
        <v>6203</v>
      </c>
      <c r="N657">
        <f>VLOOKUP(E657,Sheet1!$AC$2:$AO$8,13,FALSE)</f>
        <v>2</v>
      </c>
      <c r="O657" t="s">
        <v>6204</v>
      </c>
      <c r="P657" t="str">
        <f>M657&amp;N657&amp;O657&amp;A657&amp;"';"</f>
        <v>update kmn_layouts set optimization_goal_id = 2 where layoutid='94eaeef4bcf32f08b415f0e6eee12a86';</v>
      </c>
      <c r="Q657" t="s">
        <v>6205</v>
      </c>
      <c r="R657" s="52" t="s">
        <v>6206</v>
      </c>
      <c r="S657" s="52" t="s">
        <v>6207</v>
      </c>
      <c r="T657" s="29" t="str">
        <f>Q657&amp;A657&amp;R657&amp;N657&amp;","&amp;L657&amp;S657</f>
        <v>insert into kmn_history(entity_type, change_id, entity_id, field, new_value, old_value, updated_by,timestamp) values ('placement', replace(uuid(),'-',''), '94eaeef4bcf32f08b415f0e6eee12a86', 'optimization_goal_id',2,5,'shahar@komoona.com', unix_timestamp());</v>
      </c>
      <c r="U657" t="s">
        <v>6211</v>
      </c>
      <c r="V657" t="s">
        <v>6209</v>
      </c>
      <c r="W657" t="str">
        <f t="shared" si="10"/>
        <v>('94eaeef4bcf32f08b415f0e6eee12a86',25,'komoona',date(current_timestamp), unix_timestamp(current_timestamp), current_timestamp, 'shahar@komoona.com'),</v>
      </c>
    </row>
    <row r="658" spans="1:23" ht="43.2" x14ac:dyDescent="0.3">
      <c r="A658" t="s">
        <v>559</v>
      </c>
      <c r="B658">
        <v>285.38259999999997</v>
      </c>
      <c r="C658">
        <v>0.31059637132747409</v>
      </c>
      <c r="D658" t="s">
        <v>37</v>
      </c>
      <c r="E658" t="s">
        <v>42</v>
      </c>
      <c r="F658">
        <v>0.62331971185349067</v>
      </c>
      <c r="G658">
        <f>VLOOKUP(E658,Sheet1!$AC$2:$AN$8,9,FALSE)*100</f>
        <v>5</v>
      </c>
      <c r="H658">
        <v>0.05</v>
      </c>
      <c r="I658">
        <v>14.269129999999999</v>
      </c>
      <c r="J658" t="s">
        <v>6201</v>
      </c>
      <c r="K658">
        <v>-74.369669999999999</v>
      </c>
      <c r="L658">
        <f>VLOOKUP(D658,Sheet1!$AC$2:$AO$8,13,FALSE)</f>
        <v>2</v>
      </c>
      <c r="M658" t="s">
        <v>6203</v>
      </c>
      <c r="N658">
        <f>VLOOKUP(E658,Sheet1!$AC$2:$AO$8,13,FALSE)</f>
        <v>4</v>
      </c>
      <c r="O658" t="s">
        <v>6204</v>
      </c>
      <c r="P658" t="str">
        <f>M658&amp;N658&amp;O658&amp;A658&amp;"';"</f>
        <v>update kmn_layouts set optimization_goal_id = 4 where layoutid='95133a6df88b75c4272de705a9b1548a';</v>
      </c>
      <c r="Q658" t="s">
        <v>6205</v>
      </c>
      <c r="R658" s="52" t="s">
        <v>6206</v>
      </c>
      <c r="S658" s="52" t="s">
        <v>6207</v>
      </c>
      <c r="T658" s="29" t="str">
        <f>Q658&amp;A658&amp;R658&amp;N658&amp;","&amp;L658&amp;S658</f>
        <v>insert into kmn_history(entity_type, change_id, entity_id, field, new_value, old_value, updated_by,timestamp) values ('placement', replace(uuid(),'-',''), '95133a6df88b75c4272de705a9b1548a', 'optimization_goal_id',4,2,'shahar@komoona.com', unix_timestamp());</v>
      </c>
      <c r="U658" t="s">
        <v>6211</v>
      </c>
      <c r="V658" t="s">
        <v>6209</v>
      </c>
      <c r="W658" t="str">
        <f t="shared" si="10"/>
        <v>('95133a6df88b75c4272de705a9b1548a',5,'komoona',date(current_timestamp), unix_timestamp(current_timestamp), current_timestamp, 'shahar@komoona.com'),</v>
      </c>
    </row>
    <row r="659" spans="1:23" ht="43.2" x14ac:dyDescent="0.3">
      <c r="A659" t="s">
        <v>1056</v>
      </c>
      <c r="B659">
        <v>706.19680000000005</v>
      </c>
      <c r="C659">
        <v>0.25000155763945686</v>
      </c>
      <c r="D659" t="s">
        <v>37</v>
      </c>
      <c r="E659" t="s">
        <v>34</v>
      </c>
      <c r="F659">
        <v>0.33989788682135075</v>
      </c>
      <c r="G659">
        <f>VLOOKUP(E659,Sheet1!$AC$2:$AN$8,9,FALSE)*100</f>
        <v>15</v>
      </c>
      <c r="H659">
        <v>0.15</v>
      </c>
      <c r="I659">
        <v>105.92952000000001</v>
      </c>
      <c r="J659" t="s">
        <v>6201</v>
      </c>
      <c r="K659">
        <v>-70.620779999999982</v>
      </c>
      <c r="L659">
        <f>VLOOKUP(D659,Sheet1!$AC$2:$AO$8,13,FALSE)</f>
        <v>2</v>
      </c>
      <c r="M659" t="s">
        <v>6203</v>
      </c>
      <c r="N659">
        <f>VLOOKUP(E659,Sheet1!$AC$2:$AO$8,13,FALSE)</f>
        <v>1</v>
      </c>
      <c r="O659" t="s">
        <v>6204</v>
      </c>
      <c r="P659" t="str">
        <f>M659&amp;N659&amp;O659&amp;A659&amp;"';"</f>
        <v>update kmn_layouts set optimization_goal_id = 1 where layoutid='9520e3763a82d39c682a6e56e8b11737';</v>
      </c>
      <c r="Q659" t="s">
        <v>6205</v>
      </c>
      <c r="R659" s="52" t="s">
        <v>6206</v>
      </c>
      <c r="S659" s="52" t="s">
        <v>6207</v>
      </c>
      <c r="T659" s="29" t="str">
        <f>Q659&amp;A659&amp;R659&amp;N659&amp;","&amp;L659&amp;S659</f>
        <v>insert into kmn_history(entity_type, change_id, entity_id, field, new_value, old_value, updated_by,timestamp) values ('placement', replace(uuid(),'-',''), '9520e3763a82d39c682a6e56e8b11737', 'optimization_goal_id',1,2,'shahar@komoona.com', unix_timestamp());</v>
      </c>
      <c r="U659" t="s">
        <v>6211</v>
      </c>
      <c r="V659" t="s">
        <v>6209</v>
      </c>
      <c r="W659" t="str">
        <f t="shared" si="10"/>
        <v>('9520e3763a82d39c682a6e56e8b11737',15,'komoona',date(current_timestamp), unix_timestamp(current_timestamp), current_timestamp, 'shahar@komoona.com'),</v>
      </c>
    </row>
    <row r="660" spans="1:23" ht="43.2" x14ac:dyDescent="0.3">
      <c r="A660" t="s">
        <v>2563</v>
      </c>
      <c r="B660">
        <v>3.0118</v>
      </c>
      <c r="C660">
        <v>0.2000132810943622</v>
      </c>
      <c r="D660" t="s">
        <v>34</v>
      </c>
      <c r="E660" t="s">
        <v>42</v>
      </c>
      <c r="F660">
        <v>0.38691148150607618</v>
      </c>
      <c r="G660">
        <f>VLOOKUP(E660,Sheet1!$AC$2:$AN$8,9,FALSE)*100</f>
        <v>5</v>
      </c>
      <c r="H660">
        <v>0.05</v>
      </c>
      <c r="I660">
        <v>0.15059</v>
      </c>
      <c r="J660" t="s">
        <v>6201</v>
      </c>
      <c r="K660">
        <v>-0.45181000000000004</v>
      </c>
      <c r="L660">
        <f>VLOOKUP(D660,Sheet1!$AC$2:$AO$8,13,FALSE)</f>
        <v>1</v>
      </c>
      <c r="M660" t="s">
        <v>6203</v>
      </c>
      <c r="N660">
        <f>VLOOKUP(E660,Sheet1!$AC$2:$AO$8,13,FALSE)</f>
        <v>4</v>
      </c>
      <c r="O660" t="s">
        <v>6204</v>
      </c>
      <c r="P660" t="str">
        <f>M660&amp;N660&amp;O660&amp;A660&amp;"';"</f>
        <v>update kmn_layouts set optimization_goal_id = 4 where layoutid='95bf15186bb4a867ff7a70e62b29aa31';</v>
      </c>
      <c r="Q660" t="s">
        <v>6205</v>
      </c>
      <c r="R660" s="52" t="s">
        <v>6206</v>
      </c>
      <c r="S660" s="52" t="s">
        <v>6207</v>
      </c>
      <c r="T660" s="29" t="str">
        <f>Q660&amp;A660&amp;R660&amp;N660&amp;","&amp;L660&amp;S660</f>
        <v>insert into kmn_history(entity_type, change_id, entity_id, field, new_value, old_value, updated_by,timestamp) values ('placement', replace(uuid(),'-',''), '95bf15186bb4a867ff7a70e62b29aa31', 'optimization_goal_id',4,1,'shahar@komoona.com', unix_timestamp());</v>
      </c>
      <c r="U660" t="s">
        <v>6211</v>
      </c>
      <c r="V660" t="s">
        <v>6209</v>
      </c>
      <c r="W660" t="str">
        <f t="shared" si="10"/>
        <v>('95bf15186bb4a867ff7a70e62b29aa31',5,'komoona',date(current_timestamp), unix_timestamp(current_timestamp), current_timestamp, 'shahar@komoona.com'),</v>
      </c>
    </row>
    <row r="661" spans="1:23" ht="43.2" x14ac:dyDescent="0.3">
      <c r="A661" t="s">
        <v>973</v>
      </c>
      <c r="B661">
        <v>830.35989999999993</v>
      </c>
      <c r="C661">
        <v>0.24999208174672216</v>
      </c>
      <c r="D661" t="s">
        <v>45</v>
      </c>
      <c r="E661" t="s">
        <v>42</v>
      </c>
      <c r="F661">
        <v>0.35297453549960672</v>
      </c>
      <c r="G661">
        <f>VLOOKUP(E661,Sheet1!$AC$2:$AN$8,9,FALSE)*100</f>
        <v>5</v>
      </c>
      <c r="H661">
        <v>0.05</v>
      </c>
      <c r="I661">
        <v>41.517994999999999</v>
      </c>
      <c r="J661" t="s">
        <v>6201</v>
      </c>
      <c r="K661">
        <v>-166.065405</v>
      </c>
      <c r="L661">
        <f>VLOOKUP(D661,Sheet1!$AC$2:$AO$8,13,FALSE)</f>
        <v>5</v>
      </c>
      <c r="M661" t="s">
        <v>6203</v>
      </c>
      <c r="N661">
        <f>VLOOKUP(E661,Sheet1!$AC$2:$AO$8,13,FALSE)</f>
        <v>4</v>
      </c>
      <c r="O661" t="s">
        <v>6204</v>
      </c>
      <c r="P661" t="str">
        <f>M661&amp;N661&amp;O661&amp;A661&amp;"';"</f>
        <v>update kmn_layouts set optimization_goal_id = 4 where layoutid='961c1364a42189ff915352397bb61d15';</v>
      </c>
      <c r="Q661" t="s">
        <v>6205</v>
      </c>
      <c r="R661" s="52" t="s">
        <v>6206</v>
      </c>
      <c r="S661" s="52" t="s">
        <v>6207</v>
      </c>
      <c r="T661" s="29" t="str">
        <f>Q661&amp;A661&amp;R661&amp;N661&amp;","&amp;L661&amp;S661</f>
        <v>insert into kmn_history(entity_type, change_id, entity_id, field, new_value, old_value, updated_by,timestamp) values ('placement', replace(uuid(),'-',''), '961c1364a42189ff915352397bb61d15', 'optimization_goal_id',4,5,'shahar@komoona.com', unix_timestamp());</v>
      </c>
      <c r="U661" t="s">
        <v>6211</v>
      </c>
      <c r="V661" t="s">
        <v>6209</v>
      </c>
      <c r="W661" t="str">
        <f t="shared" si="10"/>
        <v>('961c1364a42189ff915352397bb61d15',5,'komoona',date(current_timestamp), unix_timestamp(current_timestamp), current_timestamp, 'shahar@komoona.com'),</v>
      </c>
    </row>
    <row r="662" spans="1:23" ht="43.2" x14ac:dyDescent="0.3">
      <c r="A662" t="s">
        <v>1546</v>
      </c>
      <c r="B662">
        <v>232.71600000000001</v>
      </c>
      <c r="C662">
        <v>0.31352592859966655</v>
      </c>
      <c r="D662" t="s">
        <v>45</v>
      </c>
      <c r="E662" t="s">
        <v>37</v>
      </c>
      <c r="F662">
        <v>0.3124258753158356</v>
      </c>
      <c r="G662">
        <f>VLOOKUP(E662,Sheet1!$AC$2:$AN$8,9,FALSE)*100</f>
        <v>25</v>
      </c>
      <c r="H662">
        <v>0.25</v>
      </c>
      <c r="I662">
        <v>58.179000000000002</v>
      </c>
      <c r="J662" t="s">
        <v>6201</v>
      </c>
      <c r="K662">
        <v>-14.783500000000004</v>
      </c>
      <c r="L662">
        <f>VLOOKUP(D662,Sheet1!$AC$2:$AO$8,13,FALSE)</f>
        <v>5</v>
      </c>
      <c r="M662" t="s">
        <v>6203</v>
      </c>
      <c r="N662">
        <f>VLOOKUP(E662,Sheet1!$AC$2:$AO$8,13,FALSE)</f>
        <v>2</v>
      </c>
      <c r="O662" t="s">
        <v>6204</v>
      </c>
      <c r="P662" t="str">
        <f>M662&amp;N662&amp;O662&amp;A662&amp;"';"</f>
        <v>update kmn_layouts set optimization_goal_id = 2 where layoutid='962d823fc97342248ac93813d4f09bbb';</v>
      </c>
      <c r="Q662" t="s">
        <v>6205</v>
      </c>
      <c r="R662" s="52" t="s">
        <v>6206</v>
      </c>
      <c r="S662" s="52" t="s">
        <v>6207</v>
      </c>
      <c r="T662" s="29" t="str">
        <f>Q662&amp;A662&amp;R662&amp;N662&amp;","&amp;L662&amp;S662</f>
        <v>insert into kmn_history(entity_type, change_id, entity_id, field, new_value, old_value, updated_by,timestamp) values ('placement', replace(uuid(),'-',''), '962d823fc97342248ac93813d4f09bbb', 'optimization_goal_id',2,5,'shahar@komoona.com', unix_timestamp());</v>
      </c>
      <c r="U662" t="s">
        <v>6211</v>
      </c>
      <c r="V662" t="s">
        <v>6209</v>
      </c>
      <c r="W662" t="str">
        <f t="shared" si="10"/>
        <v>('962d823fc97342248ac93813d4f09bbb',25,'komoona',date(current_timestamp), unix_timestamp(current_timestamp), current_timestamp, 'shahar@komoona.com'),</v>
      </c>
    </row>
    <row r="663" spans="1:23" ht="43.2" x14ac:dyDescent="0.3">
      <c r="A663" t="s">
        <v>1901</v>
      </c>
      <c r="B663">
        <v>3.7429000000000006</v>
      </c>
      <c r="C663">
        <v>0.29741644179646792</v>
      </c>
      <c r="D663" t="s">
        <v>37</v>
      </c>
      <c r="E663" t="s">
        <v>34</v>
      </c>
      <c r="F663">
        <v>0.32672526650458222</v>
      </c>
      <c r="G663">
        <f>VLOOKUP(E663,Sheet1!$AC$2:$AN$8,9,FALSE)*100</f>
        <v>15</v>
      </c>
      <c r="H663">
        <v>0.15</v>
      </c>
      <c r="I663">
        <v>0.56143500000000002</v>
      </c>
      <c r="J663" t="s">
        <v>6201</v>
      </c>
      <c r="K663">
        <v>-0.55176499999999995</v>
      </c>
      <c r="L663">
        <f>VLOOKUP(D663,Sheet1!$AC$2:$AO$8,13,FALSE)</f>
        <v>2</v>
      </c>
      <c r="M663" t="s">
        <v>6203</v>
      </c>
      <c r="N663">
        <f>VLOOKUP(E663,Sheet1!$AC$2:$AO$8,13,FALSE)</f>
        <v>1</v>
      </c>
      <c r="O663" t="s">
        <v>6204</v>
      </c>
      <c r="P663" t="str">
        <f>M663&amp;N663&amp;O663&amp;A663&amp;"';"</f>
        <v>update kmn_layouts set optimization_goal_id = 1 where layoutid='96374e459ad2a8b40db1b980a9a81d21';</v>
      </c>
      <c r="Q663" t="s">
        <v>6205</v>
      </c>
      <c r="R663" s="52" t="s">
        <v>6206</v>
      </c>
      <c r="S663" s="52" t="s">
        <v>6207</v>
      </c>
      <c r="T663" s="29" t="str">
        <f>Q663&amp;A663&amp;R663&amp;N663&amp;","&amp;L663&amp;S663</f>
        <v>insert into kmn_history(entity_type, change_id, entity_id, field, new_value, old_value, updated_by,timestamp) values ('placement', replace(uuid(),'-',''), '96374e459ad2a8b40db1b980a9a81d21', 'optimization_goal_id',1,2,'shahar@komoona.com', unix_timestamp());</v>
      </c>
      <c r="U663" t="s">
        <v>6211</v>
      </c>
      <c r="V663" t="s">
        <v>6209</v>
      </c>
      <c r="W663" t="str">
        <f t="shared" si="10"/>
        <v>('96374e459ad2a8b40db1b980a9a81d21',15,'komoona',date(current_timestamp), unix_timestamp(current_timestamp), current_timestamp, 'shahar@komoona.com'),</v>
      </c>
    </row>
    <row r="664" spans="1:23" ht="43.2" x14ac:dyDescent="0.3">
      <c r="A664" t="s">
        <v>1271</v>
      </c>
      <c r="B664">
        <v>178.88799999999998</v>
      </c>
      <c r="C664">
        <v>0.18119996869549662</v>
      </c>
      <c r="D664" t="s">
        <v>45</v>
      </c>
      <c r="E664" t="s">
        <v>34</v>
      </c>
      <c r="F664">
        <v>0.18119996869549646</v>
      </c>
      <c r="G664">
        <f>VLOOKUP(E664,Sheet1!$AC$2:$AN$8,9,FALSE)*100</f>
        <v>15</v>
      </c>
      <c r="H664">
        <v>0.15</v>
      </c>
      <c r="I664">
        <v>26.833199999999994</v>
      </c>
      <c r="J664" t="s">
        <v>6201</v>
      </c>
      <c r="K664">
        <v>-5.5813000000000024</v>
      </c>
      <c r="L664">
        <f>VLOOKUP(D664,Sheet1!$AC$2:$AO$8,13,FALSE)</f>
        <v>5</v>
      </c>
      <c r="M664" t="s">
        <v>6203</v>
      </c>
      <c r="N664">
        <f>VLOOKUP(E664,Sheet1!$AC$2:$AO$8,13,FALSE)</f>
        <v>1</v>
      </c>
      <c r="O664" t="s">
        <v>6204</v>
      </c>
      <c r="P664" t="str">
        <f>M664&amp;N664&amp;O664&amp;A664&amp;"';"</f>
        <v>update kmn_layouts set optimization_goal_id = 1 where layoutid='96944dd0f8523c2e56c938069efe6030';</v>
      </c>
      <c r="Q664" t="s">
        <v>6205</v>
      </c>
      <c r="R664" s="52" t="s">
        <v>6206</v>
      </c>
      <c r="S664" s="52" t="s">
        <v>6207</v>
      </c>
      <c r="T664" s="29" t="str">
        <f>Q664&amp;A664&amp;R664&amp;N664&amp;","&amp;L664&amp;S664</f>
        <v>insert into kmn_history(entity_type, change_id, entity_id, field, new_value, old_value, updated_by,timestamp) values ('placement', replace(uuid(),'-',''), '96944dd0f8523c2e56c938069efe6030', 'optimization_goal_id',1,5,'shahar@komoona.com', unix_timestamp());</v>
      </c>
      <c r="U664" t="s">
        <v>6211</v>
      </c>
      <c r="V664" t="s">
        <v>6209</v>
      </c>
      <c r="W664" t="str">
        <f t="shared" si="10"/>
        <v>('96944dd0f8523c2e56c938069efe6030',15,'komoona',date(current_timestamp), unix_timestamp(current_timestamp), current_timestamp, 'shahar@komoona.com'),</v>
      </c>
    </row>
    <row r="665" spans="1:23" ht="43.2" x14ac:dyDescent="0.3">
      <c r="A665" t="s">
        <v>1580</v>
      </c>
      <c r="B665">
        <v>195.899</v>
      </c>
      <c r="C665">
        <v>0.18345167662928347</v>
      </c>
      <c r="D665" t="s">
        <v>37</v>
      </c>
      <c r="E665" t="s">
        <v>34</v>
      </c>
      <c r="F665">
        <v>0.18345167662928341</v>
      </c>
      <c r="G665">
        <f>VLOOKUP(E665,Sheet1!$AC$2:$AN$8,9,FALSE)*100</f>
        <v>15</v>
      </c>
      <c r="H665">
        <v>0.15</v>
      </c>
      <c r="I665">
        <v>29.38485</v>
      </c>
      <c r="J665" t="s">
        <v>6201</v>
      </c>
      <c r="K665">
        <v>-6.5531500000000023</v>
      </c>
      <c r="L665">
        <f>VLOOKUP(D665,Sheet1!$AC$2:$AO$8,13,FALSE)</f>
        <v>2</v>
      </c>
      <c r="M665" t="s">
        <v>6203</v>
      </c>
      <c r="N665">
        <f>VLOOKUP(E665,Sheet1!$AC$2:$AO$8,13,FALSE)</f>
        <v>1</v>
      </c>
      <c r="O665" t="s">
        <v>6204</v>
      </c>
      <c r="P665" t="str">
        <f>M665&amp;N665&amp;O665&amp;A665&amp;"';"</f>
        <v>update kmn_layouts set optimization_goal_id = 1 where layoutid='96c400e05361dae71e710803bd16a289';</v>
      </c>
      <c r="Q665" t="s">
        <v>6205</v>
      </c>
      <c r="R665" s="52" t="s">
        <v>6206</v>
      </c>
      <c r="S665" s="52" t="s">
        <v>6207</v>
      </c>
      <c r="T665" s="29" t="str">
        <f>Q665&amp;A665&amp;R665&amp;N665&amp;","&amp;L665&amp;S665</f>
        <v>insert into kmn_history(entity_type, change_id, entity_id, field, new_value, old_value, updated_by,timestamp) values ('placement', replace(uuid(),'-',''), '96c400e05361dae71e710803bd16a289', 'optimization_goal_id',1,2,'shahar@komoona.com', unix_timestamp());</v>
      </c>
      <c r="U665" t="s">
        <v>6211</v>
      </c>
      <c r="V665" t="s">
        <v>6209</v>
      </c>
      <c r="W665" t="str">
        <f t="shared" si="10"/>
        <v>('96c400e05361dae71e710803bd16a289',15,'komoona',date(current_timestamp), unix_timestamp(current_timestamp), current_timestamp, 'shahar@komoona.com'),</v>
      </c>
    </row>
    <row r="666" spans="1:23" ht="43.2" x14ac:dyDescent="0.3">
      <c r="A666" t="s">
        <v>299</v>
      </c>
      <c r="B666">
        <v>41.042000000000002</v>
      </c>
      <c r="C666">
        <v>0.34998781735782858</v>
      </c>
      <c r="D666" t="s">
        <v>45</v>
      </c>
      <c r="E666" t="s">
        <v>37</v>
      </c>
      <c r="F666">
        <v>0.82480824521222162</v>
      </c>
      <c r="G666">
        <f>VLOOKUP(E666,Sheet1!$AC$2:$AN$8,9,FALSE)*100</f>
        <v>25</v>
      </c>
      <c r="H666">
        <v>0.25</v>
      </c>
      <c r="I666">
        <v>10.2605</v>
      </c>
      <c r="J666" t="s">
        <v>6201</v>
      </c>
      <c r="K666">
        <v>-4.1036999999999999</v>
      </c>
      <c r="L666">
        <f>VLOOKUP(D666,Sheet1!$AC$2:$AO$8,13,FALSE)</f>
        <v>5</v>
      </c>
      <c r="M666" t="s">
        <v>6203</v>
      </c>
      <c r="N666">
        <f>VLOOKUP(E666,Sheet1!$AC$2:$AO$8,13,FALSE)</f>
        <v>2</v>
      </c>
      <c r="O666" t="s">
        <v>6204</v>
      </c>
      <c r="P666" t="str">
        <f>M666&amp;N666&amp;O666&amp;A666&amp;"';"</f>
        <v>update kmn_layouts set optimization_goal_id = 2 where layoutid='96c5eac52c53cfcf1b95a44e61197e06';</v>
      </c>
      <c r="Q666" t="s">
        <v>6205</v>
      </c>
      <c r="R666" s="52" t="s">
        <v>6206</v>
      </c>
      <c r="S666" s="52" t="s">
        <v>6207</v>
      </c>
      <c r="T666" s="29" t="str">
        <f>Q666&amp;A666&amp;R666&amp;N666&amp;","&amp;L666&amp;S666</f>
        <v>insert into kmn_history(entity_type, change_id, entity_id, field, new_value, old_value, updated_by,timestamp) values ('placement', replace(uuid(),'-',''), '96c5eac52c53cfcf1b95a44e61197e06', 'optimization_goal_id',2,5,'shahar@komoona.com', unix_timestamp());</v>
      </c>
      <c r="U666" t="s">
        <v>6211</v>
      </c>
      <c r="V666" t="s">
        <v>6209</v>
      </c>
      <c r="W666" t="str">
        <f t="shared" si="10"/>
        <v>('96c5eac52c53cfcf1b95a44e61197e06',25,'komoona',date(current_timestamp), unix_timestamp(current_timestamp), current_timestamp, 'shahar@komoona.com'),</v>
      </c>
    </row>
    <row r="667" spans="1:23" ht="43.2" x14ac:dyDescent="0.3">
      <c r="A667" t="s">
        <v>479</v>
      </c>
      <c r="B667">
        <v>636.96479999999997</v>
      </c>
      <c r="C667">
        <v>0.400000282590184</v>
      </c>
      <c r="D667" t="s">
        <v>33</v>
      </c>
      <c r="E667" t="s">
        <v>34</v>
      </c>
      <c r="F667">
        <v>0.45961440883389465</v>
      </c>
      <c r="G667">
        <f>VLOOKUP(E667,Sheet1!$AC$2:$AN$8,9,FALSE)*100</f>
        <v>15</v>
      </c>
      <c r="H667">
        <v>0.15</v>
      </c>
      <c r="I667">
        <v>95.544719999999998</v>
      </c>
      <c r="J667" t="s">
        <v>6201</v>
      </c>
      <c r="K667">
        <v>-159.24137999999999</v>
      </c>
      <c r="L667">
        <f>VLOOKUP(D667,Sheet1!$AC$2:$AO$8,13,FALSE)</f>
        <v>3</v>
      </c>
      <c r="M667" t="s">
        <v>6203</v>
      </c>
      <c r="N667">
        <f>VLOOKUP(E667,Sheet1!$AC$2:$AO$8,13,FALSE)</f>
        <v>1</v>
      </c>
      <c r="O667" t="s">
        <v>6204</v>
      </c>
      <c r="P667" t="str">
        <f>M667&amp;N667&amp;O667&amp;A667&amp;"';"</f>
        <v>update kmn_layouts set optimization_goal_id = 1 where layoutid='97751004145925d51104eed1a4b2055d';</v>
      </c>
      <c r="Q667" t="s">
        <v>6205</v>
      </c>
      <c r="R667" s="52" t="s">
        <v>6206</v>
      </c>
      <c r="S667" s="52" t="s">
        <v>6207</v>
      </c>
      <c r="T667" s="29" t="str">
        <f>Q667&amp;A667&amp;R667&amp;N667&amp;","&amp;L667&amp;S667</f>
        <v>insert into kmn_history(entity_type, change_id, entity_id, field, new_value, old_value, updated_by,timestamp) values ('placement', replace(uuid(),'-',''), '97751004145925d51104eed1a4b2055d', 'optimization_goal_id',1,3,'shahar@komoona.com', unix_timestamp());</v>
      </c>
      <c r="U667" t="s">
        <v>6211</v>
      </c>
      <c r="V667" t="s">
        <v>6209</v>
      </c>
      <c r="W667" t="str">
        <f t="shared" si="10"/>
        <v>('97751004145925d51104eed1a4b2055d',15,'komoona',date(current_timestamp), unix_timestamp(current_timestamp), current_timestamp, 'shahar@komoona.com'),</v>
      </c>
    </row>
    <row r="668" spans="1:23" ht="43.2" x14ac:dyDescent="0.3">
      <c r="A668" t="s">
        <v>480</v>
      </c>
      <c r="B668">
        <v>25.369199999999999</v>
      </c>
      <c r="C668">
        <v>0.24997240748624319</v>
      </c>
      <c r="D668" t="s">
        <v>34</v>
      </c>
      <c r="E668" t="s">
        <v>42</v>
      </c>
      <c r="F668">
        <v>0.29016287466691898</v>
      </c>
      <c r="G668">
        <f>VLOOKUP(E668,Sheet1!$AC$2:$AN$8,9,FALSE)*100</f>
        <v>5</v>
      </c>
      <c r="H668">
        <v>0.05</v>
      </c>
      <c r="I668">
        <v>1.2684600000000001</v>
      </c>
      <c r="J668" t="s">
        <v>6201</v>
      </c>
      <c r="K668">
        <v>-5.0731400000000004</v>
      </c>
      <c r="L668">
        <f>VLOOKUP(D668,Sheet1!$AC$2:$AO$8,13,FALSE)</f>
        <v>1</v>
      </c>
      <c r="M668" t="s">
        <v>6203</v>
      </c>
      <c r="N668">
        <f>VLOOKUP(E668,Sheet1!$AC$2:$AO$8,13,FALSE)</f>
        <v>4</v>
      </c>
      <c r="O668" t="s">
        <v>6204</v>
      </c>
      <c r="P668" t="str">
        <f>M668&amp;N668&amp;O668&amp;A668&amp;"';"</f>
        <v>update kmn_layouts set optimization_goal_id = 4 where layoutid='97eeb645094dbd0fd8cb29d58da003cc';</v>
      </c>
      <c r="Q668" t="s">
        <v>6205</v>
      </c>
      <c r="R668" s="52" t="s">
        <v>6206</v>
      </c>
      <c r="S668" s="52" t="s">
        <v>6207</v>
      </c>
      <c r="T668" s="29" t="str">
        <f>Q668&amp;A668&amp;R668&amp;N668&amp;","&amp;L668&amp;S668</f>
        <v>insert into kmn_history(entity_type, change_id, entity_id, field, new_value, old_value, updated_by,timestamp) values ('placement', replace(uuid(),'-',''), '97eeb645094dbd0fd8cb29d58da003cc', 'optimization_goal_id',4,1,'shahar@komoona.com', unix_timestamp());</v>
      </c>
      <c r="U668" t="s">
        <v>6211</v>
      </c>
      <c r="V668" t="s">
        <v>6209</v>
      </c>
      <c r="W668" t="str">
        <f t="shared" si="10"/>
        <v>('97eeb645094dbd0fd8cb29d58da003cc',5,'komoona',date(current_timestamp), unix_timestamp(current_timestamp), current_timestamp, 'shahar@komoona.com'),</v>
      </c>
    </row>
    <row r="669" spans="1:23" ht="43.2" x14ac:dyDescent="0.3">
      <c r="A669" t="s">
        <v>1902</v>
      </c>
      <c r="B669">
        <v>0.2893</v>
      </c>
      <c r="C669">
        <v>0.33010715520221223</v>
      </c>
      <c r="D669" t="s">
        <v>37</v>
      </c>
      <c r="E669" t="s">
        <v>34</v>
      </c>
      <c r="F669">
        <v>6.2391980642931243E-2</v>
      </c>
      <c r="G669">
        <f>VLOOKUP(E669,Sheet1!$AC$2:$AN$8,9,FALSE)*100</f>
        <v>15</v>
      </c>
      <c r="H669">
        <v>6.2391980642931243E-2</v>
      </c>
      <c r="I669">
        <v>1.8050000000000007E-2</v>
      </c>
      <c r="J669" t="s">
        <v>6201</v>
      </c>
      <c r="K669">
        <v>-7.7449999999999991E-2</v>
      </c>
      <c r="L669">
        <f>VLOOKUP(D669,Sheet1!$AC$2:$AO$8,13,FALSE)</f>
        <v>2</v>
      </c>
      <c r="M669" t="s">
        <v>6203</v>
      </c>
      <c r="N669">
        <f>VLOOKUP(E669,Sheet1!$AC$2:$AO$8,13,FALSE)</f>
        <v>1</v>
      </c>
      <c r="O669" t="s">
        <v>6204</v>
      </c>
      <c r="P669" t="str">
        <f>M669&amp;N669&amp;O669&amp;A669&amp;"';"</f>
        <v>update kmn_layouts set optimization_goal_id = 1 where layoutid='97fa386d5a78b408d7bc3f1771515447';</v>
      </c>
      <c r="Q669" t="s">
        <v>6205</v>
      </c>
      <c r="R669" s="52" t="s">
        <v>6206</v>
      </c>
      <c r="S669" s="52" t="s">
        <v>6207</v>
      </c>
      <c r="T669" s="29" t="str">
        <f>Q669&amp;A669&amp;R669&amp;N669&amp;","&amp;L669&amp;S669</f>
        <v>insert into kmn_history(entity_type, change_id, entity_id, field, new_value, old_value, updated_by,timestamp) values ('placement', replace(uuid(),'-',''), '97fa386d5a78b408d7bc3f1771515447', 'optimization_goal_id',1,2,'shahar@komoona.com', unix_timestamp());</v>
      </c>
      <c r="U669" t="s">
        <v>6211</v>
      </c>
      <c r="V669" t="s">
        <v>6209</v>
      </c>
      <c r="W669" t="str">
        <f t="shared" si="10"/>
        <v>('97fa386d5a78b408d7bc3f1771515447',15,'komoona',date(current_timestamp), unix_timestamp(current_timestamp), current_timestamp, 'shahar@komoona.com'),</v>
      </c>
    </row>
    <row r="670" spans="1:23" ht="43.2" x14ac:dyDescent="0.3">
      <c r="A670" t="s">
        <v>1903</v>
      </c>
      <c r="B670">
        <v>27.139400000000002</v>
      </c>
      <c r="C670">
        <v>0.29485913468978681</v>
      </c>
      <c r="D670" t="s">
        <v>37</v>
      </c>
      <c r="E670" t="s">
        <v>34</v>
      </c>
      <c r="F670">
        <v>0.31344834447334874</v>
      </c>
      <c r="G670">
        <f>VLOOKUP(E670,Sheet1!$AC$2:$AN$8,9,FALSE)*100</f>
        <v>15</v>
      </c>
      <c r="H670">
        <v>0.15</v>
      </c>
      <c r="I670">
        <v>4.0709100000000005</v>
      </c>
      <c r="J670" t="s">
        <v>6201</v>
      </c>
      <c r="K670">
        <v>-3.9313899999999995</v>
      </c>
      <c r="L670">
        <f>VLOOKUP(D670,Sheet1!$AC$2:$AO$8,13,FALSE)</f>
        <v>2</v>
      </c>
      <c r="M670" t="s">
        <v>6203</v>
      </c>
      <c r="N670">
        <f>VLOOKUP(E670,Sheet1!$AC$2:$AO$8,13,FALSE)</f>
        <v>1</v>
      </c>
      <c r="O670" t="s">
        <v>6204</v>
      </c>
      <c r="P670" t="str">
        <f>M670&amp;N670&amp;O670&amp;A670&amp;"';"</f>
        <v>update kmn_layouts set optimization_goal_id = 1 where layoutid='9801bf43a33df3531dcdcc6358c565ba';</v>
      </c>
      <c r="Q670" t="s">
        <v>6205</v>
      </c>
      <c r="R670" s="52" t="s">
        <v>6206</v>
      </c>
      <c r="S670" s="52" t="s">
        <v>6207</v>
      </c>
      <c r="T670" s="29" t="str">
        <f>Q670&amp;A670&amp;R670&amp;N670&amp;","&amp;L670&amp;S670</f>
        <v>insert into kmn_history(entity_type, change_id, entity_id, field, new_value, old_value, updated_by,timestamp) values ('placement', replace(uuid(),'-',''), '9801bf43a33df3531dcdcc6358c565ba', 'optimization_goal_id',1,2,'shahar@komoona.com', unix_timestamp());</v>
      </c>
      <c r="U670" t="s">
        <v>6211</v>
      </c>
      <c r="V670" t="s">
        <v>6209</v>
      </c>
      <c r="W670" t="str">
        <f t="shared" si="10"/>
        <v>('9801bf43a33df3531dcdcc6358c565ba',15,'komoona',date(current_timestamp), unix_timestamp(current_timestamp), current_timestamp, 'shahar@komoona.com'),</v>
      </c>
    </row>
    <row r="671" spans="1:23" ht="43.2" x14ac:dyDescent="0.3">
      <c r="A671" t="s">
        <v>1698</v>
      </c>
      <c r="B671">
        <v>34.477999999999994</v>
      </c>
      <c r="C671">
        <v>0.28588375195777022</v>
      </c>
      <c r="D671" t="s">
        <v>33</v>
      </c>
      <c r="E671" t="s">
        <v>37</v>
      </c>
      <c r="F671">
        <v>0.28588375195776999</v>
      </c>
      <c r="G671">
        <f>VLOOKUP(E671,Sheet1!$AC$2:$AN$8,9,FALSE)*100</f>
        <v>25</v>
      </c>
      <c r="H671">
        <v>0.25</v>
      </c>
      <c r="I671">
        <v>8.6194999999999986</v>
      </c>
      <c r="J671" t="s">
        <v>6201</v>
      </c>
      <c r="K671">
        <v>-1.2372000000000014</v>
      </c>
      <c r="L671">
        <f>VLOOKUP(D671,Sheet1!$AC$2:$AO$8,13,FALSE)</f>
        <v>3</v>
      </c>
      <c r="M671" t="s">
        <v>6203</v>
      </c>
      <c r="N671">
        <f>VLOOKUP(E671,Sheet1!$AC$2:$AO$8,13,FALSE)</f>
        <v>2</v>
      </c>
      <c r="O671" t="s">
        <v>6204</v>
      </c>
      <c r="P671" t="str">
        <f>M671&amp;N671&amp;O671&amp;A671&amp;"';"</f>
        <v>update kmn_layouts set optimization_goal_id = 2 where layoutid='98133a485985f394562fcac43ba20ba8';</v>
      </c>
      <c r="Q671" t="s">
        <v>6205</v>
      </c>
      <c r="R671" s="52" t="s">
        <v>6206</v>
      </c>
      <c r="S671" s="52" t="s">
        <v>6207</v>
      </c>
      <c r="T671" s="29" t="str">
        <f>Q671&amp;A671&amp;R671&amp;N671&amp;","&amp;L671&amp;S671</f>
        <v>insert into kmn_history(entity_type, change_id, entity_id, field, new_value, old_value, updated_by,timestamp) values ('placement', replace(uuid(),'-',''), '98133a485985f394562fcac43ba20ba8', 'optimization_goal_id',2,3,'shahar@komoona.com', unix_timestamp());</v>
      </c>
      <c r="U671" t="s">
        <v>6211</v>
      </c>
      <c r="V671" t="s">
        <v>6209</v>
      </c>
      <c r="W671" t="str">
        <f t="shared" si="10"/>
        <v>('98133a485985f394562fcac43ba20ba8',25,'komoona',date(current_timestamp), unix_timestamp(current_timestamp), current_timestamp, 'shahar@komoona.com'),</v>
      </c>
    </row>
    <row r="672" spans="1:23" ht="43.2" x14ac:dyDescent="0.3">
      <c r="A672" t="s">
        <v>1569</v>
      </c>
      <c r="B672">
        <v>49.757899999999999</v>
      </c>
      <c r="C672">
        <v>0.2499663370037723</v>
      </c>
      <c r="D672" t="s">
        <v>37</v>
      </c>
      <c r="E672" t="s">
        <v>42</v>
      </c>
      <c r="F672">
        <v>0.96057229103318265</v>
      </c>
      <c r="G672">
        <f>VLOOKUP(E672,Sheet1!$AC$2:$AN$8,9,FALSE)*100</f>
        <v>5</v>
      </c>
      <c r="H672">
        <v>0.05</v>
      </c>
      <c r="I672">
        <v>2.487895</v>
      </c>
      <c r="J672" t="s">
        <v>6201</v>
      </c>
      <c r="K672">
        <v>-9.9499050000000011</v>
      </c>
      <c r="L672">
        <f>VLOOKUP(D672,Sheet1!$AC$2:$AO$8,13,FALSE)</f>
        <v>2</v>
      </c>
      <c r="M672" t="s">
        <v>6203</v>
      </c>
      <c r="N672">
        <f>VLOOKUP(E672,Sheet1!$AC$2:$AO$8,13,FALSE)</f>
        <v>4</v>
      </c>
      <c r="O672" t="s">
        <v>6204</v>
      </c>
      <c r="P672" t="str">
        <f>M672&amp;N672&amp;O672&amp;A672&amp;"';"</f>
        <v>update kmn_layouts set optimization_goal_id = 4 where layoutid='98700d5845ec31521438b23e42909a7d';</v>
      </c>
      <c r="Q672" t="s">
        <v>6205</v>
      </c>
      <c r="R672" s="52" t="s">
        <v>6206</v>
      </c>
      <c r="S672" s="52" t="s">
        <v>6207</v>
      </c>
      <c r="T672" s="29" t="str">
        <f>Q672&amp;A672&amp;R672&amp;N672&amp;","&amp;L672&amp;S672</f>
        <v>insert into kmn_history(entity_type, change_id, entity_id, field, new_value, old_value, updated_by,timestamp) values ('placement', replace(uuid(),'-',''), '98700d5845ec31521438b23e42909a7d', 'optimization_goal_id',4,2,'shahar@komoona.com', unix_timestamp());</v>
      </c>
      <c r="U672" t="s">
        <v>6211</v>
      </c>
      <c r="V672" t="s">
        <v>6209</v>
      </c>
      <c r="W672" t="str">
        <f t="shared" si="10"/>
        <v>('98700d5845ec31521438b23e42909a7d',5,'komoona',date(current_timestamp), unix_timestamp(current_timestamp), current_timestamp, 'shahar@komoona.com'),</v>
      </c>
    </row>
    <row r="673" spans="1:23" ht="43.2" x14ac:dyDescent="0.3">
      <c r="A673" t="s">
        <v>1904</v>
      </c>
      <c r="B673">
        <v>25.797000000000001</v>
      </c>
      <c r="C673">
        <v>0.31206341822692563</v>
      </c>
      <c r="D673" t="s">
        <v>37</v>
      </c>
      <c r="E673" t="s">
        <v>34</v>
      </c>
      <c r="F673">
        <v>0.32754196224367177</v>
      </c>
      <c r="G673">
        <f>VLOOKUP(E673,Sheet1!$AC$2:$AN$8,9,FALSE)*100</f>
        <v>15</v>
      </c>
      <c r="H673">
        <v>0.15</v>
      </c>
      <c r="I673">
        <v>3.8695499999999998</v>
      </c>
      <c r="J673" t="s">
        <v>6201</v>
      </c>
      <c r="K673">
        <v>-4.1807499999999997</v>
      </c>
      <c r="L673">
        <f>VLOOKUP(D673,Sheet1!$AC$2:$AO$8,13,FALSE)</f>
        <v>2</v>
      </c>
      <c r="M673" t="s">
        <v>6203</v>
      </c>
      <c r="N673">
        <f>VLOOKUP(E673,Sheet1!$AC$2:$AO$8,13,FALSE)</f>
        <v>1</v>
      </c>
      <c r="O673" t="s">
        <v>6204</v>
      </c>
      <c r="P673" t="str">
        <f>M673&amp;N673&amp;O673&amp;A673&amp;"';"</f>
        <v>update kmn_layouts set optimization_goal_id = 1 where layoutid='98f2cb610300f11cb13770717a37ce08';</v>
      </c>
      <c r="Q673" t="s">
        <v>6205</v>
      </c>
      <c r="R673" s="52" t="s">
        <v>6206</v>
      </c>
      <c r="S673" s="52" t="s">
        <v>6207</v>
      </c>
      <c r="T673" s="29" t="str">
        <f>Q673&amp;A673&amp;R673&amp;N673&amp;","&amp;L673&amp;S673</f>
        <v>insert into kmn_history(entity_type, change_id, entity_id, field, new_value, old_value, updated_by,timestamp) values ('placement', replace(uuid(),'-',''), '98f2cb610300f11cb13770717a37ce08', 'optimization_goal_id',1,2,'shahar@komoona.com', unix_timestamp());</v>
      </c>
      <c r="U673" t="s">
        <v>6211</v>
      </c>
      <c r="V673" t="s">
        <v>6209</v>
      </c>
      <c r="W673" t="str">
        <f t="shared" si="10"/>
        <v>('98f2cb610300f11cb13770717a37ce08',15,'komoona',date(current_timestamp), unix_timestamp(current_timestamp), current_timestamp, 'shahar@komoona.com'),</v>
      </c>
    </row>
    <row r="674" spans="1:23" ht="43.2" x14ac:dyDescent="0.3">
      <c r="A674" t="s">
        <v>824</v>
      </c>
      <c r="B674">
        <v>36.031000000000006</v>
      </c>
      <c r="C674">
        <v>0.24999028614248839</v>
      </c>
      <c r="D674" t="s">
        <v>37</v>
      </c>
      <c r="E674" t="s">
        <v>42</v>
      </c>
      <c r="F674">
        <v>0.34974743970469879</v>
      </c>
      <c r="G674">
        <f>VLOOKUP(E674,Sheet1!$AC$2:$AN$8,9,FALSE)*100</f>
        <v>5</v>
      </c>
      <c r="H674">
        <v>0.05</v>
      </c>
      <c r="I674">
        <v>1.8015500000000004</v>
      </c>
      <c r="J674" t="s">
        <v>6201</v>
      </c>
      <c r="K674">
        <v>-7.2058499999999999</v>
      </c>
      <c r="L674">
        <f>VLOOKUP(D674,Sheet1!$AC$2:$AO$8,13,FALSE)</f>
        <v>2</v>
      </c>
      <c r="M674" t="s">
        <v>6203</v>
      </c>
      <c r="N674">
        <f>VLOOKUP(E674,Sheet1!$AC$2:$AO$8,13,FALSE)</f>
        <v>4</v>
      </c>
      <c r="O674" t="s">
        <v>6204</v>
      </c>
      <c r="P674" t="str">
        <f>M674&amp;N674&amp;O674&amp;A674&amp;"';"</f>
        <v>update kmn_layouts set optimization_goal_id = 4 where layoutid='98fa85ee252565036fe6e2b717976299';</v>
      </c>
      <c r="Q674" t="s">
        <v>6205</v>
      </c>
      <c r="R674" s="52" t="s">
        <v>6206</v>
      </c>
      <c r="S674" s="52" t="s">
        <v>6207</v>
      </c>
      <c r="T674" s="29" t="str">
        <f>Q674&amp;A674&amp;R674&amp;N674&amp;","&amp;L674&amp;S674</f>
        <v>insert into kmn_history(entity_type, change_id, entity_id, field, new_value, old_value, updated_by,timestamp) values ('placement', replace(uuid(),'-',''), '98fa85ee252565036fe6e2b717976299', 'optimization_goal_id',4,2,'shahar@komoona.com', unix_timestamp());</v>
      </c>
      <c r="U674" t="s">
        <v>6211</v>
      </c>
      <c r="V674" t="s">
        <v>6209</v>
      </c>
      <c r="W674" t="str">
        <f t="shared" si="10"/>
        <v>('98fa85ee252565036fe6e2b717976299',5,'komoona',date(current_timestamp), unix_timestamp(current_timestamp), current_timestamp, 'shahar@komoona.com'),</v>
      </c>
    </row>
    <row r="675" spans="1:23" ht="43.2" x14ac:dyDescent="0.3">
      <c r="A675" t="s">
        <v>1905</v>
      </c>
      <c r="B675">
        <v>6.2949999999999999</v>
      </c>
      <c r="C675">
        <v>0.24773629864972202</v>
      </c>
      <c r="D675" t="s">
        <v>37</v>
      </c>
      <c r="E675" t="s">
        <v>34</v>
      </c>
      <c r="F675">
        <v>0.25885623510722799</v>
      </c>
      <c r="G675">
        <f>VLOOKUP(E675,Sheet1!$AC$2:$AN$8,9,FALSE)*100</f>
        <v>15</v>
      </c>
      <c r="H675">
        <v>0.15</v>
      </c>
      <c r="I675">
        <v>0.94424999999999992</v>
      </c>
      <c r="J675" t="s">
        <v>6201</v>
      </c>
      <c r="K675">
        <v>-0.61525000000000019</v>
      </c>
      <c r="L675">
        <f>VLOOKUP(D675,Sheet1!$AC$2:$AO$8,13,FALSE)</f>
        <v>2</v>
      </c>
      <c r="M675" t="s">
        <v>6203</v>
      </c>
      <c r="N675">
        <f>VLOOKUP(E675,Sheet1!$AC$2:$AO$8,13,FALSE)</f>
        <v>1</v>
      </c>
      <c r="O675" t="s">
        <v>6204</v>
      </c>
      <c r="P675" t="str">
        <f>M675&amp;N675&amp;O675&amp;A675&amp;"';"</f>
        <v>update kmn_layouts set optimization_goal_id = 1 where layoutid='995056b6e8b09c58abef18ac295721a5';</v>
      </c>
      <c r="Q675" t="s">
        <v>6205</v>
      </c>
      <c r="R675" s="52" t="s">
        <v>6206</v>
      </c>
      <c r="S675" s="52" t="s">
        <v>6207</v>
      </c>
      <c r="T675" s="29" t="str">
        <f>Q675&amp;A675&amp;R675&amp;N675&amp;","&amp;L675&amp;S675</f>
        <v>insert into kmn_history(entity_type, change_id, entity_id, field, new_value, old_value, updated_by,timestamp) values ('placement', replace(uuid(),'-',''), '995056b6e8b09c58abef18ac295721a5', 'optimization_goal_id',1,2,'shahar@komoona.com', unix_timestamp());</v>
      </c>
      <c r="U675" t="s">
        <v>6211</v>
      </c>
      <c r="V675" t="s">
        <v>6209</v>
      </c>
      <c r="W675" t="str">
        <f t="shared" si="10"/>
        <v>('995056b6e8b09c58abef18ac295721a5',15,'komoona',date(current_timestamp), unix_timestamp(current_timestamp), current_timestamp, 'shahar@komoona.com'),</v>
      </c>
    </row>
    <row r="676" spans="1:23" ht="43.2" x14ac:dyDescent="0.3">
      <c r="A676" t="s">
        <v>1529</v>
      </c>
      <c r="B676">
        <v>660.24060000000009</v>
      </c>
      <c r="C676">
        <v>0.29613840772591082</v>
      </c>
      <c r="D676" t="s">
        <v>37</v>
      </c>
      <c r="E676" t="s">
        <v>42</v>
      </c>
      <c r="F676">
        <v>0.30396123776695955</v>
      </c>
      <c r="G676">
        <f>VLOOKUP(E676,Sheet1!$AC$2:$AN$8,9,FALSE)*100</f>
        <v>5</v>
      </c>
      <c r="H676">
        <v>0.05</v>
      </c>
      <c r="I676">
        <v>33.012030000000003</v>
      </c>
      <c r="J676" t="s">
        <v>6201</v>
      </c>
      <c r="K676">
        <v>-162.51057</v>
      </c>
      <c r="L676">
        <f>VLOOKUP(D676,Sheet1!$AC$2:$AO$8,13,FALSE)</f>
        <v>2</v>
      </c>
      <c r="M676" t="s">
        <v>6203</v>
      </c>
      <c r="N676">
        <f>VLOOKUP(E676,Sheet1!$AC$2:$AO$8,13,FALSE)</f>
        <v>4</v>
      </c>
      <c r="O676" t="s">
        <v>6204</v>
      </c>
      <c r="P676" t="str">
        <f>M676&amp;N676&amp;O676&amp;A676&amp;"';"</f>
        <v>update kmn_layouts set optimization_goal_id = 4 where layoutid='999d4e62a36695a02e8960bc608e163d';</v>
      </c>
      <c r="Q676" t="s">
        <v>6205</v>
      </c>
      <c r="R676" s="52" t="s">
        <v>6206</v>
      </c>
      <c r="S676" s="52" t="s">
        <v>6207</v>
      </c>
      <c r="T676" s="29" t="str">
        <f>Q676&amp;A676&amp;R676&amp;N676&amp;","&amp;L676&amp;S676</f>
        <v>insert into kmn_history(entity_type, change_id, entity_id, field, new_value, old_value, updated_by,timestamp) values ('placement', replace(uuid(),'-',''), '999d4e62a36695a02e8960bc608e163d', 'optimization_goal_id',4,2,'shahar@komoona.com', unix_timestamp());</v>
      </c>
      <c r="U676" t="s">
        <v>6211</v>
      </c>
      <c r="V676" t="s">
        <v>6209</v>
      </c>
      <c r="W676" t="str">
        <f t="shared" si="10"/>
        <v>('999d4e62a36695a02e8960bc608e163d',5,'komoona',date(current_timestamp), unix_timestamp(current_timestamp), current_timestamp, 'shahar@komoona.com'),</v>
      </c>
    </row>
    <row r="677" spans="1:23" ht="43.2" x14ac:dyDescent="0.3">
      <c r="A677" t="s">
        <v>300</v>
      </c>
      <c r="B677">
        <v>27.272000000000002</v>
      </c>
      <c r="C677">
        <v>0.11299501320035202</v>
      </c>
      <c r="D677" t="s">
        <v>45</v>
      </c>
      <c r="E677" t="s">
        <v>42</v>
      </c>
      <c r="F677">
        <v>0.11299501320035212</v>
      </c>
      <c r="G677">
        <f>VLOOKUP(E677,Sheet1!$AC$2:$AN$8,9,FALSE)*100</f>
        <v>5</v>
      </c>
      <c r="H677">
        <v>0.05</v>
      </c>
      <c r="I677">
        <v>1.3636000000000001</v>
      </c>
      <c r="J677" t="s">
        <v>6201</v>
      </c>
      <c r="K677">
        <v>-1.7180000000000002</v>
      </c>
      <c r="L677">
        <f>VLOOKUP(D677,Sheet1!$AC$2:$AO$8,13,FALSE)</f>
        <v>5</v>
      </c>
      <c r="M677" t="s">
        <v>6203</v>
      </c>
      <c r="N677">
        <f>VLOOKUP(E677,Sheet1!$AC$2:$AO$8,13,FALSE)</f>
        <v>4</v>
      </c>
      <c r="O677" t="s">
        <v>6204</v>
      </c>
      <c r="P677" t="str">
        <f>M677&amp;N677&amp;O677&amp;A677&amp;"';"</f>
        <v>update kmn_layouts set optimization_goal_id = 4 where layoutid='9a1c9627f9e31a1c9c8320fbc54a2a92';</v>
      </c>
      <c r="Q677" t="s">
        <v>6205</v>
      </c>
      <c r="R677" s="52" t="s">
        <v>6206</v>
      </c>
      <c r="S677" s="52" t="s">
        <v>6207</v>
      </c>
      <c r="T677" s="29" t="str">
        <f>Q677&amp;A677&amp;R677&amp;N677&amp;","&amp;L677&amp;S677</f>
        <v>insert into kmn_history(entity_type, change_id, entity_id, field, new_value, old_value, updated_by,timestamp) values ('placement', replace(uuid(),'-',''), '9a1c9627f9e31a1c9c8320fbc54a2a92', 'optimization_goal_id',4,5,'shahar@komoona.com', unix_timestamp());</v>
      </c>
      <c r="U677" t="s">
        <v>6211</v>
      </c>
      <c r="V677" t="s">
        <v>6209</v>
      </c>
      <c r="W677" t="str">
        <f t="shared" si="10"/>
        <v>('9a1c9627f9e31a1c9c8320fbc54a2a92',5,'komoona',date(current_timestamp), unix_timestamp(current_timestamp), current_timestamp, 'shahar@komoona.com'),</v>
      </c>
    </row>
    <row r="678" spans="1:23" ht="43.2" x14ac:dyDescent="0.3">
      <c r="A678" t="s">
        <v>1357</v>
      </c>
      <c r="B678">
        <v>33.458100000000002</v>
      </c>
      <c r="C678">
        <v>0.2499962639839082</v>
      </c>
      <c r="D678" t="s">
        <v>37</v>
      </c>
      <c r="E678" t="s">
        <v>34</v>
      </c>
      <c r="F678">
        <v>0.40427878450958066</v>
      </c>
      <c r="G678">
        <f>VLOOKUP(E678,Sheet1!$AC$2:$AN$8,9,FALSE)*100</f>
        <v>15</v>
      </c>
      <c r="H678">
        <v>0.15</v>
      </c>
      <c r="I678">
        <v>5.0187150000000003</v>
      </c>
      <c r="J678" t="s">
        <v>6201</v>
      </c>
      <c r="K678">
        <v>-3.3456849999999996</v>
      </c>
      <c r="L678">
        <f>VLOOKUP(D678,Sheet1!$AC$2:$AO$8,13,FALSE)</f>
        <v>2</v>
      </c>
      <c r="M678" t="s">
        <v>6203</v>
      </c>
      <c r="N678">
        <f>VLOOKUP(E678,Sheet1!$AC$2:$AO$8,13,FALSE)</f>
        <v>1</v>
      </c>
      <c r="O678" t="s">
        <v>6204</v>
      </c>
      <c r="P678" t="str">
        <f>M678&amp;N678&amp;O678&amp;A678&amp;"';"</f>
        <v>update kmn_layouts set optimization_goal_id = 1 where layoutid='9a69594f772217fd438b07b93af1fc9e';</v>
      </c>
      <c r="Q678" t="s">
        <v>6205</v>
      </c>
      <c r="R678" s="52" t="s">
        <v>6206</v>
      </c>
      <c r="S678" s="52" t="s">
        <v>6207</v>
      </c>
      <c r="T678" s="29" t="str">
        <f>Q678&amp;A678&amp;R678&amp;N678&amp;","&amp;L678&amp;S678</f>
        <v>insert into kmn_history(entity_type, change_id, entity_id, field, new_value, old_value, updated_by,timestamp) values ('placement', replace(uuid(),'-',''), '9a69594f772217fd438b07b93af1fc9e', 'optimization_goal_id',1,2,'shahar@komoona.com', unix_timestamp());</v>
      </c>
      <c r="U678" t="s">
        <v>6211</v>
      </c>
      <c r="V678" t="s">
        <v>6209</v>
      </c>
      <c r="W678" t="str">
        <f t="shared" si="10"/>
        <v>('9a69594f772217fd438b07b93af1fc9e',15,'komoona',date(current_timestamp), unix_timestamp(current_timestamp), current_timestamp, 'shahar@komoona.com'),</v>
      </c>
    </row>
    <row r="679" spans="1:23" ht="43.2" x14ac:dyDescent="0.3">
      <c r="A679" t="s">
        <v>2603</v>
      </c>
      <c r="B679">
        <v>11.88</v>
      </c>
      <c r="C679">
        <v>0.19515151515151513</v>
      </c>
      <c r="D679" t="s">
        <v>37</v>
      </c>
      <c r="E679" t="s">
        <v>34</v>
      </c>
      <c r="F679">
        <v>0.19515151515151516</v>
      </c>
      <c r="G679">
        <f>VLOOKUP(E679,Sheet1!$AC$2:$AN$8,9,FALSE)*100</f>
        <v>15</v>
      </c>
      <c r="H679">
        <v>0.15</v>
      </c>
      <c r="I679">
        <v>1.782</v>
      </c>
      <c r="J679" t="s">
        <v>6201</v>
      </c>
      <c r="K679">
        <v>-0.53639999999999999</v>
      </c>
      <c r="L679">
        <f>VLOOKUP(D679,Sheet1!$AC$2:$AO$8,13,FALSE)</f>
        <v>2</v>
      </c>
      <c r="M679" t="s">
        <v>6203</v>
      </c>
      <c r="N679">
        <f>VLOOKUP(E679,Sheet1!$AC$2:$AO$8,13,FALSE)</f>
        <v>1</v>
      </c>
      <c r="O679" t="s">
        <v>6204</v>
      </c>
      <c r="P679" t="str">
        <f>M679&amp;N679&amp;O679&amp;A679&amp;"';"</f>
        <v>update kmn_layouts set optimization_goal_id = 1 where layoutid='9abc0521dd38754d0cce8eaedc3b6dad';</v>
      </c>
      <c r="Q679" t="s">
        <v>6205</v>
      </c>
      <c r="R679" s="52" t="s">
        <v>6206</v>
      </c>
      <c r="S679" s="52" t="s">
        <v>6207</v>
      </c>
      <c r="T679" s="29" t="str">
        <f>Q679&amp;A679&amp;R679&amp;N679&amp;","&amp;L679&amp;S679</f>
        <v>insert into kmn_history(entity_type, change_id, entity_id, field, new_value, old_value, updated_by,timestamp) values ('placement', replace(uuid(),'-',''), '9abc0521dd38754d0cce8eaedc3b6dad', 'optimization_goal_id',1,2,'shahar@komoona.com', unix_timestamp());</v>
      </c>
      <c r="U679" t="s">
        <v>6211</v>
      </c>
      <c r="V679" t="s">
        <v>6209</v>
      </c>
      <c r="W679" t="str">
        <f t="shared" si="10"/>
        <v>('9abc0521dd38754d0cce8eaedc3b6dad',15,'komoona',date(current_timestamp), unix_timestamp(current_timestamp), current_timestamp, 'shahar@komoona.com'),</v>
      </c>
    </row>
    <row r="680" spans="1:23" ht="43.2" x14ac:dyDescent="0.3">
      <c r="A680" t="s">
        <v>636</v>
      </c>
      <c r="B680">
        <v>175.25730000000001</v>
      </c>
      <c r="C680">
        <v>0.21211099337944836</v>
      </c>
      <c r="D680" t="s">
        <v>45</v>
      </c>
      <c r="E680" t="s">
        <v>37</v>
      </c>
      <c r="F680">
        <v>0.27068943775808485</v>
      </c>
      <c r="G680">
        <f>VLOOKUP(E680,Sheet1!$AC$2:$AN$8,9,FALSE)*100</f>
        <v>25</v>
      </c>
      <c r="H680">
        <v>0.25</v>
      </c>
      <c r="I680">
        <v>43.814325000000004</v>
      </c>
      <c r="J680" t="s">
        <v>6201</v>
      </c>
      <c r="K680">
        <v>6.6403250000000043</v>
      </c>
      <c r="L680">
        <f>VLOOKUP(D680,Sheet1!$AC$2:$AO$8,13,FALSE)</f>
        <v>5</v>
      </c>
      <c r="M680" t="s">
        <v>6203</v>
      </c>
      <c r="N680">
        <f>VLOOKUP(E680,Sheet1!$AC$2:$AO$8,13,FALSE)</f>
        <v>2</v>
      </c>
      <c r="O680" t="s">
        <v>6204</v>
      </c>
      <c r="P680" t="str">
        <f>M680&amp;N680&amp;O680&amp;A680&amp;"';"</f>
        <v>update kmn_layouts set optimization_goal_id = 2 where layoutid='9ae4e8ad48b13abbf52185a62c2d0f2d';</v>
      </c>
      <c r="Q680" t="s">
        <v>6205</v>
      </c>
      <c r="R680" s="52" t="s">
        <v>6206</v>
      </c>
      <c r="S680" s="52" t="s">
        <v>6207</v>
      </c>
      <c r="T680" s="29" t="str">
        <f>Q680&amp;A680&amp;R680&amp;N680&amp;","&amp;L680&amp;S680</f>
        <v>insert into kmn_history(entity_type, change_id, entity_id, field, new_value, old_value, updated_by,timestamp) values ('placement', replace(uuid(),'-',''), '9ae4e8ad48b13abbf52185a62c2d0f2d', 'optimization_goal_id',2,5,'shahar@komoona.com', unix_timestamp());</v>
      </c>
      <c r="U680" t="s">
        <v>6211</v>
      </c>
      <c r="V680" t="s">
        <v>6209</v>
      </c>
      <c r="W680" t="str">
        <f t="shared" si="10"/>
        <v>('9ae4e8ad48b13abbf52185a62c2d0f2d',25,'komoona',date(current_timestamp), unix_timestamp(current_timestamp), current_timestamp, 'shahar@komoona.com'),</v>
      </c>
    </row>
    <row r="681" spans="1:23" ht="43.2" x14ac:dyDescent="0.3">
      <c r="A681" t="s">
        <v>259</v>
      </c>
      <c r="B681">
        <v>907.28129999999999</v>
      </c>
      <c r="C681">
        <v>0.13857543410186013</v>
      </c>
      <c r="D681" t="s">
        <v>45</v>
      </c>
      <c r="E681" t="s">
        <v>34</v>
      </c>
      <c r="F681">
        <v>0.23375434939527567</v>
      </c>
      <c r="G681">
        <f>VLOOKUP(E681,Sheet1!$AC$2:$AN$8,9,FALSE)*100</f>
        <v>15</v>
      </c>
      <c r="H681">
        <v>0.15</v>
      </c>
      <c r="I681">
        <v>136.092195</v>
      </c>
      <c r="J681" t="s">
        <v>6201</v>
      </c>
      <c r="K681">
        <v>10.365295000000017</v>
      </c>
      <c r="L681">
        <f>VLOOKUP(D681,Sheet1!$AC$2:$AO$8,13,FALSE)</f>
        <v>5</v>
      </c>
      <c r="M681" t="s">
        <v>6203</v>
      </c>
      <c r="N681">
        <f>VLOOKUP(E681,Sheet1!$AC$2:$AO$8,13,FALSE)</f>
        <v>1</v>
      </c>
      <c r="O681" t="s">
        <v>6204</v>
      </c>
      <c r="P681" t="str">
        <f>M681&amp;N681&amp;O681&amp;A681&amp;"';"</f>
        <v>update kmn_layouts set optimization_goal_id = 1 where layoutid='9ae742991f451fb21c6369f45ac34829';</v>
      </c>
      <c r="Q681" t="s">
        <v>6205</v>
      </c>
      <c r="R681" s="52" t="s">
        <v>6206</v>
      </c>
      <c r="S681" s="52" t="s">
        <v>6207</v>
      </c>
      <c r="T681" s="29" t="str">
        <f>Q681&amp;A681&amp;R681&amp;N681&amp;","&amp;L681&amp;S681</f>
        <v>insert into kmn_history(entity_type, change_id, entity_id, field, new_value, old_value, updated_by,timestamp) values ('placement', replace(uuid(),'-',''), '9ae742991f451fb21c6369f45ac34829', 'optimization_goal_id',1,5,'shahar@komoona.com', unix_timestamp());</v>
      </c>
      <c r="U681" t="s">
        <v>6211</v>
      </c>
      <c r="V681" t="s">
        <v>6209</v>
      </c>
      <c r="W681" t="str">
        <f t="shared" si="10"/>
        <v>('9ae742991f451fb21c6369f45ac34829',15,'komoona',date(current_timestamp), unix_timestamp(current_timestamp), current_timestamp, 'shahar@komoona.com'),</v>
      </c>
    </row>
    <row r="682" spans="1:23" ht="43.2" x14ac:dyDescent="0.3">
      <c r="A682" t="s">
        <v>2727</v>
      </c>
      <c r="B682">
        <v>329.65410000000003</v>
      </c>
      <c r="C682">
        <v>0.2604138701748287</v>
      </c>
      <c r="D682" t="s">
        <v>33</v>
      </c>
      <c r="E682" t="s">
        <v>34</v>
      </c>
      <c r="F682">
        <v>0.26043313278979396</v>
      </c>
      <c r="G682">
        <f>VLOOKUP(E682,Sheet1!$AC$2:$AN$8,9,FALSE)*100</f>
        <v>15</v>
      </c>
      <c r="H682">
        <v>0.15</v>
      </c>
      <c r="I682">
        <v>49.448115000000001</v>
      </c>
      <c r="J682" t="s">
        <v>6201</v>
      </c>
      <c r="K682">
        <v>-36.398385000000005</v>
      </c>
      <c r="L682">
        <f>VLOOKUP(D682,Sheet1!$AC$2:$AO$8,13,FALSE)</f>
        <v>3</v>
      </c>
      <c r="M682" t="s">
        <v>6203</v>
      </c>
      <c r="N682">
        <f>VLOOKUP(E682,Sheet1!$AC$2:$AO$8,13,FALSE)</f>
        <v>1</v>
      </c>
      <c r="O682" t="s">
        <v>6204</v>
      </c>
      <c r="P682" t="str">
        <f>M682&amp;N682&amp;O682&amp;A682&amp;"';"</f>
        <v>update kmn_layouts set optimization_goal_id = 1 where layoutid='9aff4d05d8d05f9ca694bc30c21f97c9';</v>
      </c>
      <c r="Q682" t="s">
        <v>6205</v>
      </c>
      <c r="R682" s="52" t="s">
        <v>6206</v>
      </c>
      <c r="S682" s="52" t="s">
        <v>6207</v>
      </c>
      <c r="T682" s="29" t="str">
        <f>Q682&amp;A682&amp;R682&amp;N682&amp;","&amp;L682&amp;S682</f>
        <v>insert into kmn_history(entity_type, change_id, entity_id, field, new_value, old_value, updated_by,timestamp) values ('placement', replace(uuid(),'-',''), '9aff4d05d8d05f9ca694bc30c21f97c9', 'optimization_goal_id',1,3,'shahar@komoona.com', unix_timestamp());</v>
      </c>
      <c r="U682" t="s">
        <v>6211</v>
      </c>
      <c r="V682" t="s">
        <v>6209</v>
      </c>
      <c r="W682" t="str">
        <f t="shared" si="10"/>
        <v>('9aff4d05d8d05f9ca694bc30c21f97c9',15,'komoona',date(current_timestamp), unix_timestamp(current_timestamp), current_timestamp, 'shahar@komoona.com'),</v>
      </c>
    </row>
    <row r="683" spans="1:23" ht="43.2" x14ac:dyDescent="0.3">
      <c r="A683" t="s">
        <v>1581</v>
      </c>
      <c r="B683">
        <v>159.65000000000003</v>
      </c>
      <c r="C683">
        <v>0.24409019730660819</v>
      </c>
      <c r="D683" t="s">
        <v>37</v>
      </c>
      <c r="E683" t="s">
        <v>34</v>
      </c>
      <c r="F683">
        <v>0.37164422173504552</v>
      </c>
      <c r="G683">
        <f>VLOOKUP(E683,Sheet1!$AC$2:$AN$8,9,FALSE)*100</f>
        <v>15</v>
      </c>
      <c r="H683">
        <v>0.15</v>
      </c>
      <c r="I683">
        <v>23.947500000000005</v>
      </c>
      <c r="J683" t="s">
        <v>6201</v>
      </c>
      <c r="K683">
        <v>-15.021500000000003</v>
      </c>
      <c r="L683">
        <f>VLOOKUP(D683,Sheet1!$AC$2:$AO$8,13,FALSE)</f>
        <v>2</v>
      </c>
      <c r="M683" t="s">
        <v>6203</v>
      </c>
      <c r="N683">
        <f>VLOOKUP(E683,Sheet1!$AC$2:$AO$8,13,FALSE)</f>
        <v>1</v>
      </c>
      <c r="O683" t="s">
        <v>6204</v>
      </c>
      <c r="P683" t="str">
        <f>M683&amp;N683&amp;O683&amp;A683&amp;"';"</f>
        <v>update kmn_layouts set optimization_goal_id = 1 where layoutid='9b2b62eb7a8d6f00addc49e1a56b098a';</v>
      </c>
      <c r="Q683" t="s">
        <v>6205</v>
      </c>
      <c r="R683" s="52" t="s">
        <v>6206</v>
      </c>
      <c r="S683" s="52" t="s">
        <v>6207</v>
      </c>
      <c r="T683" s="29" t="str">
        <f>Q683&amp;A683&amp;R683&amp;N683&amp;","&amp;L683&amp;S683</f>
        <v>insert into kmn_history(entity_type, change_id, entity_id, field, new_value, old_value, updated_by,timestamp) values ('placement', replace(uuid(),'-',''), '9b2b62eb7a8d6f00addc49e1a56b098a', 'optimization_goal_id',1,2,'shahar@komoona.com', unix_timestamp());</v>
      </c>
      <c r="U683" t="s">
        <v>6211</v>
      </c>
      <c r="V683" t="s">
        <v>6209</v>
      </c>
      <c r="W683" t="str">
        <f t="shared" si="10"/>
        <v>('9b2b62eb7a8d6f00addc49e1a56b098a',15,'komoona',date(current_timestamp), unix_timestamp(current_timestamp), current_timestamp, 'shahar@komoona.com'),</v>
      </c>
    </row>
    <row r="684" spans="1:23" ht="43.2" x14ac:dyDescent="0.3">
      <c r="A684" t="s">
        <v>1699</v>
      </c>
      <c r="B684">
        <v>27.4238</v>
      </c>
      <c r="C684">
        <v>0.29619892210415771</v>
      </c>
      <c r="D684" t="s">
        <v>45</v>
      </c>
      <c r="E684" t="s">
        <v>37</v>
      </c>
      <c r="F684">
        <v>0.31420882591034066</v>
      </c>
      <c r="G684">
        <f>VLOOKUP(E684,Sheet1!$AC$2:$AN$8,9,FALSE)*100</f>
        <v>25</v>
      </c>
      <c r="H684">
        <v>0.25</v>
      </c>
      <c r="I684">
        <v>6.85595</v>
      </c>
      <c r="J684" t="s">
        <v>6201</v>
      </c>
      <c r="K684">
        <v>-1.2669499999999996</v>
      </c>
      <c r="L684">
        <f>VLOOKUP(D684,Sheet1!$AC$2:$AO$8,13,FALSE)</f>
        <v>5</v>
      </c>
      <c r="M684" t="s">
        <v>6203</v>
      </c>
      <c r="N684">
        <f>VLOOKUP(E684,Sheet1!$AC$2:$AO$8,13,FALSE)</f>
        <v>2</v>
      </c>
      <c r="O684" t="s">
        <v>6204</v>
      </c>
      <c r="P684" t="str">
        <f>M684&amp;N684&amp;O684&amp;A684&amp;"';"</f>
        <v>update kmn_layouts set optimization_goal_id = 2 where layoutid='9bd88ade8fdb52b216400475744eafc0';</v>
      </c>
      <c r="Q684" t="s">
        <v>6205</v>
      </c>
      <c r="R684" s="52" t="s">
        <v>6206</v>
      </c>
      <c r="S684" s="52" t="s">
        <v>6207</v>
      </c>
      <c r="T684" s="29" t="str">
        <f>Q684&amp;A684&amp;R684&amp;N684&amp;","&amp;L684&amp;S684</f>
        <v>insert into kmn_history(entity_type, change_id, entity_id, field, new_value, old_value, updated_by,timestamp) values ('placement', replace(uuid(),'-',''), '9bd88ade8fdb52b216400475744eafc0', 'optimization_goal_id',2,5,'shahar@komoona.com', unix_timestamp());</v>
      </c>
      <c r="U684" t="s">
        <v>6211</v>
      </c>
      <c r="V684" t="s">
        <v>6209</v>
      </c>
      <c r="W684" t="str">
        <f t="shared" si="10"/>
        <v>('9bd88ade8fdb52b216400475744eafc0',25,'komoona',date(current_timestamp), unix_timestamp(current_timestamp), current_timestamp, 'shahar@komoona.com'),</v>
      </c>
    </row>
    <row r="685" spans="1:23" ht="43.2" x14ac:dyDescent="0.3">
      <c r="A685" t="s">
        <v>1906</v>
      </c>
      <c r="B685">
        <v>0.8105</v>
      </c>
      <c r="C685">
        <v>0.30030845157310299</v>
      </c>
      <c r="D685" t="s">
        <v>37</v>
      </c>
      <c r="E685" t="s">
        <v>34</v>
      </c>
      <c r="F685">
        <v>0.16915484268969774</v>
      </c>
      <c r="G685">
        <f>VLOOKUP(E685,Sheet1!$AC$2:$AN$8,9,FALSE)*100</f>
        <v>15</v>
      </c>
      <c r="H685">
        <v>0.15</v>
      </c>
      <c r="I685">
        <v>0.12157499999999999</v>
      </c>
      <c r="J685" t="s">
        <v>6201</v>
      </c>
      <c r="K685">
        <v>-0.12182499999999999</v>
      </c>
      <c r="L685">
        <f>VLOOKUP(D685,Sheet1!$AC$2:$AO$8,13,FALSE)</f>
        <v>2</v>
      </c>
      <c r="M685" t="s">
        <v>6203</v>
      </c>
      <c r="N685">
        <f>VLOOKUP(E685,Sheet1!$AC$2:$AO$8,13,FALSE)</f>
        <v>1</v>
      </c>
      <c r="O685" t="s">
        <v>6204</v>
      </c>
      <c r="P685" t="str">
        <f>M685&amp;N685&amp;O685&amp;A685&amp;"';"</f>
        <v>update kmn_layouts set optimization_goal_id = 1 where layoutid='9be2208cee64fdb422d413620b4054cb';</v>
      </c>
      <c r="Q685" t="s">
        <v>6205</v>
      </c>
      <c r="R685" s="52" t="s">
        <v>6206</v>
      </c>
      <c r="S685" s="52" t="s">
        <v>6207</v>
      </c>
      <c r="T685" s="29" t="str">
        <f>Q685&amp;A685&amp;R685&amp;N685&amp;","&amp;L685&amp;S685</f>
        <v>insert into kmn_history(entity_type, change_id, entity_id, field, new_value, old_value, updated_by,timestamp) values ('placement', replace(uuid(),'-',''), '9be2208cee64fdb422d413620b4054cb', 'optimization_goal_id',1,2,'shahar@komoona.com', unix_timestamp());</v>
      </c>
      <c r="U685" t="s">
        <v>6211</v>
      </c>
      <c r="V685" t="s">
        <v>6209</v>
      </c>
      <c r="W685" t="str">
        <f t="shared" si="10"/>
        <v>('9be2208cee64fdb422d413620b4054cb',15,'komoona',date(current_timestamp), unix_timestamp(current_timestamp), current_timestamp, 'shahar@komoona.com'),</v>
      </c>
    </row>
    <row r="686" spans="1:23" ht="43.2" x14ac:dyDescent="0.3">
      <c r="A686" t="s">
        <v>1626</v>
      </c>
      <c r="B686">
        <v>139.5684</v>
      </c>
      <c r="C686">
        <v>0.32958821624379159</v>
      </c>
      <c r="D686" t="s">
        <v>45</v>
      </c>
      <c r="E686" t="s">
        <v>37</v>
      </c>
      <c r="F686">
        <v>0.34725553921947944</v>
      </c>
      <c r="G686">
        <f>VLOOKUP(E686,Sheet1!$AC$2:$AN$8,9,FALSE)*100</f>
        <v>25</v>
      </c>
      <c r="H686">
        <v>0.25</v>
      </c>
      <c r="I686">
        <v>34.892099999999999</v>
      </c>
      <c r="J686" t="s">
        <v>6201</v>
      </c>
      <c r="K686">
        <v>-11.108000000000004</v>
      </c>
      <c r="L686">
        <f>VLOOKUP(D686,Sheet1!$AC$2:$AO$8,13,FALSE)</f>
        <v>5</v>
      </c>
      <c r="M686" t="s">
        <v>6203</v>
      </c>
      <c r="N686">
        <f>VLOOKUP(E686,Sheet1!$AC$2:$AO$8,13,FALSE)</f>
        <v>2</v>
      </c>
      <c r="O686" t="s">
        <v>6204</v>
      </c>
      <c r="P686" t="str">
        <f>M686&amp;N686&amp;O686&amp;A686&amp;"';"</f>
        <v>update kmn_layouts set optimization_goal_id = 2 where layoutid='9c4388e9fa0b3eec90c22012e649f4e9';</v>
      </c>
      <c r="Q686" t="s">
        <v>6205</v>
      </c>
      <c r="R686" s="52" t="s">
        <v>6206</v>
      </c>
      <c r="S686" s="52" t="s">
        <v>6207</v>
      </c>
      <c r="T686" s="29" t="str">
        <f>Q686&amp;A686&amp;R686&amp;N686&amp;","&amp;L686&amp;S686</f>
        <v>insert into kmn_history(entity_type, change_id, entity_id, field, new_value, old_value, updated_by,timestamp) values ('placement', replace(uuid(),'-',''), '9c4388e9fa0b3eec90c22012e649f4e9', 'optimization_goal_id',2,5,'shahar@komoona.com', unix_timestamp());</v>
      </c>
      <c r="U686" t="s">
        <v>6211</v>
      </c>
      <c r="V686" t="s">
        <v>6209</v>
      </c>
      <c r="W686" t="str">
        <f t="shared" si="10"/>
        <v>('9c4388e9fa0b3eec90c22012e649f4e9',25,'komoona',date(current_timestamp), unix_timestamp(current_timestamp), current_timestamp, 'shahar@komoona.com'),</v>
      </c>
    </row>
    <row r="687" spans="1:23" ht="43.2" x14ac:dyDescent="0.3">
      <c r="A687" t="s">
        <v>931</v>
      </c>
      <c r="B687">
        <v>19.977799999999998</v>
      </c>
      <c r="C687">
        <v>0.22478451080699577</v>
      </c>
      <c r="D687" t="s">
        <v>33</v>
      </c>
      <c r="E687" t="s">
        <v>42</v>
      </c>
      <c r="F687">
        <v>0.33426102974301464</v>
      </c>
      <c r="G687">
        <f>VLOOKUP(E687,Sheet1!$AC$2:$AN$8,9,FALSE)*100</f>
        <v>5</v>
      </c>
      <c r="H687">
        <v>0.05</v>
      </c>
      <c r="I687">
        <v>0.99888999999999994</v>
      </c>
      <c r="J687" t="s">
        <v>6201</v>
      </c>
      <c r="K687">
        <v>-3.4918099999999996</v>
      </c>
      <c r="L687">
        <f>VLOOKUP(D687,Sheet1!$AC$2:$AO$8,13,FALSE)</f>
        <v>3</v>
      </c>
      <c r="M687" t="s">
        <v>6203</v>
      </c>
      <c r="N687">
        <f>VLOOKUP(E687,Sheet1!$AC$2:$AO$8,13,FALSE)</f>
        <v>4</v>
      </c>
      <c r="O687" t="s">
        <v>6204</v>
      </c>
      <c r="P687" t="str">
        <f>M687&amp;N687&amp;O687&amp;A687&amp;"';"</f>
        <v>update kmn_layouts set optimization_goal_id = 4 where layoutid='9c7ecbf03291fb3cf81255a5f6cb2e48';</v>
      </c>
      <c r="Q687" t="s">
        <v>6205</v>
      </c>
      <c r="R687" s="52" t="s">
        <v>6206</v>
      </c>
      <c r="S687" s="52" t="s">
        <v>6207</v>
      </c>
      <c r="T687" s="29" t="str">
        <f>Q687&amp;A687&amp;R687&amp;N687&amp;","&amp;L687&amp;S687</f>
        <v>insert into kmn_history(entity_type, change_id, entity_id, field, new_value, old_value, updated_by,timestamp) values ('placement', replace(uuid(),'-',''), '9c7ecbf03291fb3cf81255a5f6cb2e48', 'optimization_goal_id',4,3,'shahar@komoona.com', unix_timestamp());</v>
      </c>
      <c r="U687" t="s">
        <v>6211</v>
      </c>
      <c r="V687" t="s">
        <v>6209</v>
      </c>
      <c r="W687" t="str">
        <f t="shared" si="10"/>
        <v>('9c7ecbf03291fb3cf81255a5f6cb2e48',5,'komoona',date(current_timestamp), unix_timestamp(current_timestamp), current_timestamp, 'shahar@komoona.com'),</v>
      </c>
    </row>
    <row r="688" spans="1:23" ht="43.2" x14ac:dyDescent="0.3">
      <c r="A688" t="s">
        <v>1514</v>
      </c>
      <c r="B688">
        <v>682.80099999999993</v>
      </c>
      <c r="C688">
        <v>0.24999582601665787</v>
      </c>
      <c r="D688" t="s">
        <v>37</v>
      </c>
      <c r="E688" t="s">
        <v>34</v>
      </c>
      <c r="F688">
        <v>0.31779493585978913</v>
      </c>
      <c r="G688">
        <f>VLOOKUP(E688,Sheet1!$AC$2:$AN$8,9,FALSE)*100</f>
        <v>15</v>
      </c>
      <c r="H688">
        <v>0.15</v>
      </c>
      <c r="I688">
        <v>102.42014999999999</v>
      </c>
      <c r="J688" t="s">
        <v>6201</v>
      </c>
      <c r="K688">
        <v>-68.277249999999995</v>
      </c>
      <c r="L688">
        <f>VLOOKUP(D688,Sheet1!$AC$2:$AO$8,13,FALSE)</f>
        <v>2</v>
      </c>
      <c r="M688" t="s">
        <v>6203</v>
      </c>
      <c r="N688">
        <f>VLOOKUP(E688,Sheet1!$AC$2:$AO$8,13,FALSE)</f>
        <v>1</v>
      </c>
      <c r="O688" t="s">
        <v>6204</v>
      </c>
      <c r="P688" t="str">
        <f>M688&amp;N688&amp;O688&amp;A688&amp;"';"</f>
        <v>update kmn_layouts set optimization_goal_id = 1 where layoutid='9cb0471b07026ae0d349d928e3f1b130';</v>
      </c>
      <c r="Q688" t="s">
        <v>6205</v>
      </c>
      <c r="R688" s="52" t="s">
        <v>6206</v>
      </c>
      <c r="S688" s="52" t="s">
        <v>6207</v>
      </c>
      <c r="T688" s="29" t="str">
        <f>Q688&amp;A688&amp;R688&amp;N688&amp;","&amp;L688&amp;S688</f>
        <v>insert into kmn_history(entity_type, change_id, entity_id, field, new_value, old_value, updated_by,timestamp) values ('placement', replace(uuid(),'-',''), '9cb0471b07026ae0d349d928e3f1b130', 'optimization_goal_id',1,2,'shahar@komoona.com', unix_timestamp());</v>
      </c>
      <c r="U688" t="s">
        <v>6211</v>
      </c>
      <c r="V688" t="s">
        <v>6209</v>
      </c>
      <c r="W688" t="str">
        <f t="shared" si="10"/>
        <v>('9cb0471b07026ae0d349d928e3f1b130',15,'komoona',date(current_timestamp), unix_timestamp(current_timestamp), current_timestamp, 'shahar@komoona.com'),</v>
      </c>
    </row>
    <row r="689" spans="1:23" ht="43.2" x14ac:dyDescent="0.3">
      <c r="A689" t="s">
        <v>1700</v>
      </c>
      <c r="B689">
        <v>1.6137999999999999</v>
      </c>
      <c r="C689">
        <v>0.27574668484322717</v>
      </c>
      <c r="D689" t="s">
        <v>45</v>
      </c>
      <c r="E689" t="s">
        <v>37</v>
      </c>
      <c r="F689">
        <v>0.29173379600941879</v>
      </c>
      <c r="G689">
        <f>VLOOKUP(E689,Sheet1!$AC$2:$AN$8,9,FALSE)*100</f>
        <v>25</v>
      </c>
      <c r="H689">
        <v>0.25</v>
      </c>
      <c r="I689">
        <v>0.40344999999999998</v>
      </c>
      <c r="J689" t="s">
        <v>6201</v>
      </c>
      <c r="K689">
        <v>-4.1550000000000031E-2</v>
      </c>
      <c r="L689">
        <f>VLOOKUP(D689,Sheet1!$AC$2:$AO$8,13,FALSE)</f>
        <v>5</v>
      </c>
      <c r="M689" t="s">
        <v>6203</v>
      </c>
      <c r="N689">
        <f>VLOOKUP(E689,Sheet1!$AC$2:$AO$8,13,FALSE)</f>
        <v>2</v>
      </c>
      <c r="O689" t="s">
        <v>6204</v>
      </c>
      <c r="P689" t="str">
        <f>M689&amp;N689&amp;O689&amp;A689&amp;"';"</f>
        <v>update kmn_layouts set optimization_goal_id = 2 where layoutid='9d3e6f13dd358f7a2e5151415c930fa2';</v>
      </c>
      <c r="Q689" t="s">
        <v>6205</v>
      </c>
      <c r="R689" s="52" t="s">
        <v>6206</v>
      </c>
      <c r="S689" s="52" t="s">
        <v>6207</v>
      </c>
      <c r="T689" s="29" t="str">
        <f>Q689&amp;A689&amp;R689&amp;N689&amp;","&amp;L689&amp;S689</f>
        <v>insert into kmn_history(entity_type, change_id, entity_id, field, new_value, old_value, updated_by,timestamp) values ('placement', replace(uuid(),'-',''), '9d3e6f13dd358f7a2e5151415c930fa2', 'optimization_goal_id',2,5,'shahar@komoona.com', unix_timestamp());</v>
      </c>
      <c r="U689" t="s">
        <v>6211</v>
      </c>
      <c r="V689" t="s">
        <v>6209</v>
      </c>
      <c r="W689" t="str">
        <f t="shared" si="10"/>
        <v>('9d3e6f13dd358f7a2e5151415c930fa2',25,'komoona',date(current_timestamp), unix_timestamp(current_timestamp), current_timestamp, 'shahar@komoona.com'),</v>
      </c>
    </row>
    <row r="690" spans="1:23" ht="43.2" x14ac:dyDescent="0.3">
      <c r="A690" t="s">
        <v>1358</v>
      </c>
      <c r="B690">
        <v>12.313000000000002</v>
      </c>
      <c r="C690">
        <v>0.24997157475838544</v>
      </c>
      <c r="D690" t="s">
        <v>37</v>
      </c>
      <c r="E690" t="s">
        <v>34</v>
      </c>
      <c r="F690">
        <v>0.55840168927150169</v>
      </c>
      <c r="G690">
        <f>VLOOKUP(E690,Sheet1!$AC$2:$AN$8,9,FALSE)*100</f>
        <v>15</v>
      </c>
      <c r="H690">
        <v>0.15</v>
      </c>
      <c r="I690">
        <v>1.8469500000000003</v>
      </c>
      <c r="J690" t="s">
        <v>6201</v>
      </c>
      <c r="K690">
        <v>-1.2309500000000002</v>
      </c>
      <c r="L690">
        <f>VLOOKUP(D690,Sheet1!$AC$2:$AO$8,13,FALSE)</f>
        <v>2</v>
      </c>
      <c r="M690" t="s">
        <v>6203</v>
      </c>
      <c r="N690">
        <f>VLOOKUP(E690,Sheet1!$AC$2:$AO$8,13,FALSE)</f>
        <v>1</v>
      </c>
      <c r="O690" t="s">
        <v>6204</v>
      </c>
      <c r="P690" t="str">
        <f>M690&amp;N690&amp;O690&amp;A690&amp;"';"</f>
        <v>update kmn_layouts set optimization_goal_id = 1 where layoutid='9d5ef3f4c89e84df316a5bcc9d45934a';</v>
      </c>
      <c r="Q690" t="s">
        <v>6205</v>
      </c>
      <c r="R690" s="52" t="s">
        <v>6206</v>
      </c>
      <c r="S690" s="52" t="s">
        <v>6207</v>
      </c>
      <c r="T690" s="29" t="str">
        <f>Q690&amp;A690&amp;R690&amp;N690&amp;","&amp;L690&amp;S690</f>
        <v>insert into kmn_history(entity_type, change_id, entity_id, field, new_value, old_value, updated_by,timestamp) values ('placement', replace(uuid(),'-',''), '9d5ef3f4c89e84df316a5bcc9d45934a', 'optimization_goal_id',1,2,'shahar@komoona.com', unix_timestamp());</v>
      </c>
      <c r="U690" t="s">
        <v>6211</v>
      </c>
      <c r="V690" t="s">
        <v>6209</v>
      </c>
      <c r="W690" t="str">
        <f t="shared" si="10"/>
        <v>('9d5ef3f4c89e84df316a5bcc9d45934a',15,'komoona',date(current_timestamp), unix_timestamp(current_timestamp), current_timestamp, 'shahar@komoona.com'),</v>
      </c>
    </row>
    <row r="691" spans="1:23" ht="43.2" x14ac:dyDescent="0.3">
      <c r="A691" t="s">
        <v>2188</v>
      </c>
      <c r="B691">
        <v>3.2910000000000004</v>
      </c>
      <c r="C691">
        <v>0.3300516560316013</v>
      </c>
      <c r="D691" t="s">
        <v>37</v>
      </c>
      <c r="E691" t="s">
        <v>34</v>
      </c>
      <c r="F691">
        <v>0.3454876937101185</v>
      </c>
      <c r="G691">
        <f>VLOOKUP(E691,Sheet1!$AC$2:$AN$8,9,FALSE)*100</f>
        <v>15</v>
      </c>
      <c r="H691">
        <v>0.15</v>
      </c>
      <c r="I691">
        <v>0.49365000000000003</v>
      </c>
      <c r="J691" t="s">
        <v>6201</v>
      </c>
      <c r="K691">
        <v>-0.59255000000000002</v>
      </c>
      <c r="L691">
        <f>VLOOKUP(D691,Sheet1!$AC$2:$AO$8,13,FALSE)</f>
        <v>2</v>
      </c>
      <c r="M691" t="s">
        <v>6203</v>
      </c>
      <c r="N691">
        <f>VLOOKUP(E691,Sheet1!$AC$2:$AO$8,13,FALSE)</f>
        <v>1</v>
      </c>
      <c r="O691" t="s">
        <v>6204</v>
      </c>
      <c r="P691" t="str">
        <f>M691&amp;N691&amp;O691&amp;A691&amp;"';"</f>
        <v>update kmn_layouts set optimization_goal_id = 1 where layoutid='9d9211da25b8a2e50c46be3f849c0f7b';</v>
      </c>
      <c r="Q691" t="s">
        <v>6205</v>
      </c>
      <c r="R691" s="52" t="s">
        <v>6206</v>
      </c>
      <c r="S691" s="52" t="s">
        <v>6207</v>
      </c>
      <c r="T691" s="29" t="str">
        <f>Q691&amp;A691&amp;R691&amp;N691&amp;","&amp;L691&amp;S691</f>
        <v>insert into kmn_history(entity_type, change_id, entity_id, field, new_value, old_value, updated_by,timestamp) values ('placement', replace(uuid(),'-',''), '9d9211da25b8a2e50c46be3f849c0f7b', 'optimization_goal_id',1,2,'shahar@komoona.com', unix_timestamp());</v>
      </c>
      <c r="U691" t="s">
        <v>6211</v>
      </c>
      <c r="V691" t="s">
        <v>6209</v>
      </c>
      <c r="W691" t="str">
        <f t="shared" si="10"/>
        <v>('9d9211da25b8a2e50c46be3f849c0f7b',15,'komoona',date(current_timestamp), unix_timestamp(current_timestamp), current_timestamp, 'shahar@komoona.com'),</v>
      </c>
    </row>
    <row r="692" spans="1:23" ht="43.2" x14ac:dyDescent="0.3">
      <c r="A692" t="s">
        <v>1907</v>
      </c>
      <c r="B692">
        <v>3.4239000000000002</v>
      </c>
      <c r="C692">
        <v>0.24279330587926048</v>
      </c>
      <c r="D692" t="s">
        <v>37</v>
      </c>
      <c r="E692" t="s">
        <v>34</v>
      </c>
      <c r="F692">
        <v>0.23629486842489553</v>
      </c>
      <c r="G692">
        <f>VLOOKUP(E692,Sheet1!$AC$2:$AN$8,9,FALSE)*100</f>
        <v>15</v>
      </c>
      <c r="H692">
        <v>0.15</v>
      </c>
      <c r="I692">
        <v>0.51358499999999996</v>
      </c>
      <c r="J692" t="s">
        <v>6201</v>
      </c>
      <c r="K692">
        <v>-0.31771500000000008</v>
      </c>
      <c r="L692">
        <f>VLOOKUP(D692,Sheet1!$AC$2:$AO$8,13,FALSE)</f>
        <v>2</v>
      </c>
      <c r="M692" t="s">
        <v>6203</v>
      </c>
      <c r="N692">
        <f>VLOOKUP(E692,Sheet1!$AC$2:$AO$8,13,FALSE)</f>
        <v>1</v>
      </c>
      <c r="O692" t="s">
        <v>6204</v>
      </c>
      <c r="P692" t="str">
        <f>M692&amp;N692&amp;O692&amp;A692&amp;"';"</f>
        <v>update kmn_layouts set optimization_goal_id = 1 where layoutid='9d93436aa590172ed283a088c0309c2b';</v>
      </c>
      <c r="Q692" t="s">
        <v>6205</v>
      </c>
      <c r="R692" s="52" t="s">
        <v>6206</v>
      </c>
      <c r="S692" s="52" t="s">
        <v>6207</v>
      </c>
      <c r="T692" s="29" t="str">
        <f>Q692&amp;A692&amp;R692&amp;N692&amp;","&amp;L692&amp;S692</f>
        <v>insert into kmn_history(entity_type, change_id, entity_id, field, new_value, old_value, updated_by,timestamp) values ('placement', replace(uuid(),'-',''), '9d93436aa590172ed283a088c0309c2b', 'optimization_goal_id',1,2,'shahar@komoona.com', unix_timestamp());</v>
      </c>
      <c r="U692" t="s">
        <v>6211</v>
      </c>
      <c r="V692" t="s">
        <v>6209</v>
      </c>
      <c r="W692" t="str">
        <f t="shared" si="10"/>
        <v>('9d93436aa590172ed283a088c0309c2b',15,'komoona',date(current_timestamp), unix_timestamp(current_timestamp), current_timestamp, 'shahar@komoona.com'),</v>
      </c>
    </row>
    <row r="693" spans="1:23" ht="43.2" x14ac:dyDescent="0.3">
      <c r="A693" t="s">
        <v>1520</v>
      </c>
      <c r="B693">
        <v>1587.9680999999998</v>
      </c>
      <c r="C693">
        <v>0.27972765951658601</v>
      </c>
      <c r="D693" t="s">
        <v>37</v>
      </c>
      <c r="E693" t="s">
        <v>34</v>
      </c>
      <c r="F693">
        <v>0.2797276595165859</v>
      </c>
      <c r="G693">
        <f>VLOOKUP(E693,Sheet1!$AC$2:$AN$8,9,FALSE)*100</f>
        <v>15</v>
      </c>
      <c r="H693">
        <v>0.15</v>
      </c>
      <c r="I693">
        <v>238.19521499999996</v>
      </c>
      <c r="J693" t="s">
        <v>6201</v>
      </c>
      <c r="K693">
        <v>-206.00338500000004</v>
      </c>
      <c r="L693">
        <f>VLOOKUP(D693,Sheet1!$AC$2:$AO$8,13,FALSE)</f>
        <v>2</v>
      </c>
      <c r="M693" t="s">
        <v>6203</v>
      </c>
      <c r="N693">
        <f>VLOOKUP(E693,Sheet1!$AC$2:$AO$8,13,FALSE)</f>
        <v>1</v>
      </c>
      <c r="O693" t="s">
        <v>6204</v>
      </c>
      <c r="P693" t="str">
        <f>M693&amp;N693&amp;O693&amp;A693&amp;"';"</f>
        <v>update kmn_layouts set optimization_goal_id = 1 where layoutid='9e436d3519fefc5d14339a74194c7955';</v>
      </c>
      <c r="Q693" t="s">
        <v>6205</v>
      </c>
      <c r="R693" s="52" t="s">
        <v>6206</v>
      </c>
      <c r="S693" s="52" t="s">
        <v>6207</v>
      </c>
      <c r="T693" s="29" t="str">
        <f>Q693&amp;A693&amp;R693&amp;N693&amp;","&amp;L693&amp;S693</f>
        <v>insert into kmn_history(entity_type, change_id, entity_id, field, new_value, old_value, updated_by,timestamp) values ('placement', replace(uuid(),'-',''), '9e436d3519fefc5d14339a74194c7955', 'optimization_goal_id',1,2,'shahar@komoona.com', unix_timestamp());</v>
      </c>
      <c r="U693" t="s">
        <v>6211</v>
      </c>
      <c r="V693" t="s">
        <v>6209</v>
      </c>
      <c r="W693" t="str">
        <f t="shared" si="10"/>
        <v>('9e436d3519fefc5d14339a74194c7955',15,'komoona',date(current_timestamp), unix_timestamp(current_timestamp), current_timestamp, 'shahar@komoona.com'),</v>
      </c>
    </row>
    <row r="694" spans="1:23" ht="43.2" x14ac:dyDescent="0.3">
      <c r="A694" t="s">
        <v>2759</v>
      </c>
      <c r="B694">
        <v>51.770099999999999</v>
      </c>
      <c r="C694">
        <v>0.29782635150405345</v>
      </c>
      <c r="D694" t="s">
        <v>37</v>
      </c>
      <c r="E694" t="s">
        <v>34</v>
      </c>
      <c r="F694">
        <v>0.29782635150405345</v>
      </c>
      <c r="G694">
        <f>VLOOKUP(E694,Sheet1!$AC$2:$AN$8,9,FALSE)*100</f>
        <v>15</v>
      </c>
      <c r="H694">
        <v>0.15</v>
      </c>
      <c r="I694">
        <v>7.7655149999999997</v>
      </c>
      <c r="J694" t="s">
        <v>6201</v>
      </c>
      <c r="K694">
        <v>-7.6529849999999984</v>
      </c>
      <c r="L694">
        <f>VLOOKUP(D694,Sheet1!$AC$2:$AO$8,13,FALSE)</f>
        <v>2</v>
      </c>
      <c r="M694" t="s">
        <v>6203</v>
      </c>
      <c r="N694">
        <f>VLOOKUP(E694,Sheet1!$AC$2:$AO$8,13,FALSE)</f>
        <v>1</v>
      </c>
      <c r="O694" t="s">
        <v>6204</v>
      </c>
      <c r="P694" t="str">
        <f>M694&amp;N694&amp;O694&amp;A694&amp;"';"</f>
        <v>update kmn_layouts set optimization_goal_id = 1 where layoutid='9e7751a65bee24f55ef2d6c1a40131f3';</v>
      </c>
      <c r="Q694" t="s">
        <v>6205</v>
      </c>
      <c r="R694" s="52" t="s">
        <v>6206</v>
      </c>
      <c r="S694" s="52" t="s">
        <v>6207</v>
      </c>
      <c r="T694" s="29" t="str">
        <f>Q694&amp;A694&amp;R694&amp;N694&amp;","&amp;L694&amp;S694</f>
        <v>insert into kmn_history(entity_type, change_id, entity_id, field, new_value, old_value, updated_by,timestamp) values ('placement', replace(uuid(),'-',''), '9e7751a65bee24f55ef2d6c1a40131f3', 'optimization_goal_id',1,2,'shahar@komoona.com', unix_timestamp());</v>
      </c>
      <c r="U694" t="s">
        <v>6211</v>
      </c>
      <c r="V694" t="s">
        <v>6209</v>
      </c>
      <c r="W694" t="str">
        <f t="shared" si="10"/>
        <v>('9e7751a65bee24f55ef2d6c1a40131f3',15,'komoona',date(current_timestamp), unix_timestamp(current_timestamp), current_timestamp, 'shahar@komoona.com'),</v>
      </c>
    </row>
    <row r="695" spans="1:23" ht="43.2" x14ac:dyDescent="0.3">
      <c r="A695" t="s">
        <v>2480</v>
      </c>
      <c r="B695">
        <v>219.15</v>
      </c>
      <c r="C695">
        <v>0.16281086014145563</v>
      </c>
      <c r="D695" t="s">
        <v>37</v>
      </c>
      <c r="E695" t="s">
        <v>34</v>
      </c>
      <c r="F695">
        <v>0.16281086014145571</v>
      </c>
      <c r="G695">
        <f>VLOOKUP(E695,Sheet1!$AC$2:$AN$8,9,FALSE)*100</f>
        <v>15</v>
      </c>
      <c r="H695">
        <v>0.15</v>
      </c>
      <c r="I695">
        <v>32.872500000000002</v>
      </c>
      <c r="J695" t="s">
        <v>6201</v>
      </c>
      <c r="K695">
        <v>-2.8074999999999974</v>
      </c>
      <c r="L695">
        <f>VLOOKUP(D695,Sheet1!$AC$2:$AO$8,13,FALSE)</f>
        <v>2</v>
      </c>
      <c r="M695" t="s">
        <v>6203</v>
      </c>
      <c r="N695">
        <f>VLOOKUP(E695,Sheet1!$AC$2:$AO$8,13,FALSE)</f>
        <v>1</v>
      </c>
      <c r="O695" t="s">
        <v>6204</v>
      </c>
      <c r="P695" t="str">
        <f>M695&amp;N695&amp;O695&amp;A695&amp;"';"</f>
        <v>update kmn_layouts set optimization_goal_id = 1 where layoutid='9ea200196a13ac395e39653ce66d2046';</v>
      </c>
      <c r="Q695" t="s">
        <v>6205</v>
      </c>
      <c r="R695" s="52" t="s">
        <v>6206</v>
      </c>
      <c r="S695" s="52" t="s">
        <v>6207</v>
      </c>
      <c r="T695" s="29" t="str">
        <f>Q695&amp;A695&amp;R695&amp;N695&amp;","&amp;L695&amp;S695</f>
        <v>insert into kmn_history(entity_type, change_id, entity_id, field, new_value, old_value, updated_by,timestamp) values ('placement', replace(uuid(),'-',''), '9ea200196a13ac395e39653ce66d2046', 'optimization_goal_id',1,2,'shahar@komoona.com', unix_timestamp());</v>
      </c>
      <c r="U695" t="s">
        <v>6211</v>
      </c>
      <c r="V695" t="s">
        <v>6209</v>
      </c>
      <c r="W695" t="str">
        <f t="shared" si="10"/>
        <v>('9ea200196a13ac395e39653ce66d2046',15,'komoona',date(current_timestamp), unix_timestamp(current_timestamp), current_timestamp, 'shahar@komoona.com'),</v>
      </c>
    </row>
    <row r="696" spans="1:23" ht="43.2" x14ac:dyDescent="0.3">
      <c r="A696" t="s">
        <v>1431</v>
      </c>
      <c r="B696">
        <v>16.309200000000001</v>
      </c>
      <c r="C696">
        <v>0.21443111863242831</v>
      </c>
      <c r="D696" t="s">
        <v>37</v>
      </c>
      <c r="E696" t="s">
        <v>42</v>
      </c>
      <c r="F696">
        <v>0.21446177617541018</v>
      </c>
      <c r="G696">
        <f>VLOOKUP(E696,Sheet1!$AC$2:$AN$8,9,FALSE)*100</f>
        <v>5</v>
      </c>
      <c r="H696">
        <v>0.05</v>
      </c>
      <c r="I696">
        <v>0.81546000000000007</v>
      </c>
      <c r="J696" t="s">
        <v>6201</v>
      </c>
      <c r="K696">
        <v>-2.6817399999999996</v>
      </c>
      <c r="L696">
        <f>VLOOKUP(D696,Sheet1!$AC$2:$AO$8,13,FALSE)</f>
        <v>2</v>
      </c>
      <c r="M696" t="s">
        <v>6203</v>
      </c>
      <c r="N696">
        <f>VLOOKUP(E696,Sheet1!$AC$2:$AO$8,13,FALSE)</f>
        <v>4</v>
      </c>
      <c r="O696" t="s">
        <v>6204</v>
      </c>
      <c r="P696" t="str">
        <f>M696&amp;N696&amp;O696&amp;A696&amp;"';"</f>
        <v>update kmn_layouts set optimization_goal_id = 4 where layoutid='9eccc397d1ff6c8384de56f0607b6beb';</v>
      </c>
      <c r="Q696" t="s">
        <v>6205</v>
      </c>
      <c r="R696" s="52" t="s">
        <v>6206</v>
      </c>
      <c r="S696" s="52" t="s">
        <v>6207</v>
      </c>
      <c r="T696" s="29" t="str">
        <f>Q696&amp;A696&amp;R696&amp;N696&amp;","&amp;L696&amp;S696</f>
        <v>insert into kmn_history(entity_type, change_id, entity_id, field, new_value, old_value, updated_by,timestamp) values ('placement', replace(uuid(),'-',''), '9eccc397d1ff6c8384de56f0607b6beb', 'optimization_goal_id',4,2,'shahar@komoona.com', unix_timestamp());</v>
      </c>
      <c r="U696" t="s">
        <v>6211</v>
      </c>
      <c r="V696" t="s">
        <v>6209</v>
      </c>
      <c r="W696" t="str">
        <f t="shared" si="10"/>
        <v>('9eccc397d1ff6c8384de56f0607b6beb',5,'komoona',date(current_timestamp), unix_timestamp(current_timestamp), current_timestamp, 'shahar@komoona.com'),</v>
      </c>
    </row>
    <row r="697" spans="1:23" ht="43.2" x14ac:dyDescent="0.3">
      <c r="A697" t="s">
        <v>1480</v>
      </c>
      <c r="B697">
        <v>28.349000000000004</v>
      </c>
      <c r="C697">
        <v>0.27300786623866802</v>
      </c>
      <c r="D697" t="s">
        <v>33</v>
      </c>
      <c r="E697" t="s">
        <v>37</v>
      </c>
      <c r="F697">
        <v>0.27300786623866813</v>
      </c>
      <c r="G697">
        <f>VLOOKUP(E697,Sheet1!$AC$2:$AN$8,9,FALSE)*100</f>
        <v>25</v>
      </c>
      <c r="H697">
        <v>0.25</v>
      </c>
      <c r="I697">
        <v>7.0872500000000009</v>
      </c>
      <c r="J697" t="s">
        <v>6201</v>
      </c>
      <c r="K697">
        <v>-0.65225000000000044</v>
      </c>
      <c r="L697">
        <f>VLOOKUP(D697,Sheet1!$AC$2:$AO$8,13,FALSE)</f>
        <v>3</v>
      </c>
      <c r="M697" t="s">
        <v>6203</v>
      </c>
      <c r="N697">
        <f>VLOOKUP(E697,Sheet1!$AC$2:$AO$8,13,FALSE)</f>
        <v>2</v>
      </c>
      <c r="O697" t="s">
        <v>6204</v>
      </c>
      <c r="P697" t="str">
        <f>M697&amp;N697&amp;O697&amp;A697&amp;"';"</f>
        <v>update kmn_layouts set optimization_goal_id = 2 where layoutid='9edc2e44652d5ef74e7d544b9390f4f6';</v>
      </c>
      <c r="Q697" t="s">
        <v>6205</v>
      </c>
      <c r="R697" s="52" t="s">
        <v>6206</v>
      </c>
      <c r="S697" s="52" t="s">
        <v>6207</v>
      </c>
      <c r="T697" s="29" t="str">
        <f>Q697&amp;A697&amp;R697&amp;N697&amp;","&amp;L697&amp;S697</f>
        <v>insert into kmn_history(entity_type, change_id, entity_id, field, new_value, old_value, updated_by,timestamp) values ('placement', replace(uuid(),'-',''), '9edc2e44652d5ef74e7d544b9390f4f6', 'optimization_goal_id',2,3,'shahar@komoona.com', unix_timestamp());</v>
      </c>
      <c r="U697" t="s">
        <v>6211</v>
      </c>
      <c r="V697" t="s">
        <v>6209</v>
      </c>
      <c r="W697" t="str">
        <f t="shared" si="10"/>
        <v>('9edc2e44652d5ef74e7d544b9390f4f6',25,'komoona',date(current_timestamp), unix_timestamp(current_timestamp), current_timestamp, 'shahar@komoona.com'),</v>
      </c>
    </row>
    <row r="698" spans="1:23" ht="43.2" x14ac:dyDescent="0.3">
      <c r="A698" t="s">
        <v>1646</v>
      </c>
      <c r="B698">
        <v>244.17019999999999</v>
      </c>
      <c r="C698">
        <v>0.31029707966000764</v>
      </c>
      <c r="D698" t="s">
        <v>45</v>
      </c>
      <c r="E698" t="s">
        <v>34</v>
      </c>
      <c r="F698">
        <v>0.31628142992060448</v>
      </c>
      <c r="G698">
        <f>VLOOKUP(E698,Sheet1!$AC$2:$AN$8,9,FALSE)*100</f>
        <v>15</v>
      </c>
      <c r="H698">
        <v>0.15</v>
      </c>
      <c r="I698">
        <v>36.625529999999998</v>
      </c>
      <c r="J698" t="s">
        <v>6201</v>
      </c>
      <c r="K698">
        <v>-39.139769999999999</v>
      </c>
      <c r="L698">
        <f>VLOOKUP(D698,Sheet1!$AC$2:$AO$8,13,FALSE)</f>
        <v>5</v>
      </c>
      <c r="M698" t="s">
        <v>6203</v>
      </c>
      <c r="N698">
        <f>VLOOKUP(E698,Sheet1!$AC$2:$AO$8,13,FALSE)</f>
        <v>1</v>
      </c>
      <c r="O698" t="s">
        <v>6204</v>
      </c>
      <c r="P698" t="str">
        <f>M698&amp;N698&amp;O698&amp;A698&amp;"';"</f>
        <v>update kmn_layouts set optimization_goal_id = 1 where layoutid='9f2ab4d69f6fad0ac5a0f0175623929b';</v>
      </c>
      <c r="Q698" t="s">
        <v>6205</v>
      </c>
      <c r="R698" s="52" t="s">
        <v>6206</v>
      </c>
      <c r="S698" s="52" t="s">
        <v>6207</v>
      </c>
      <c r="T698" s="29" t="str">
        <f>Q698&amp;A698&amp;R698&amp;N698&amp;","&amp;L698&amp;S698</f>
        <v>insert into kmn_history(entity_type, change_id, entity_id, field, new_value, old_value, updated_by,timestamp) values ('placement', replace(uuid(),'-',''), '9f2ab4d69f6fad0ac5a0f0175623929b', 'optimization_goal_id',1,5,'shahar@komoona.com', unix_timestamp());</v>
      </c>
      <c r="U698" t="s">
        <v>6211</v>
      </c>
      <c r="V698" t="s">
        <v>6209</v>
      </c>
      <c r="W698" t="str">
        <f t="shared" si="10"/>
        <v>('9f2ab4d69f6fad0ac5a0f0175623929b',15,'komoona',date(current_timestamp), unix_timestamp(current_timestamp), current_timestamp, 'shahar@komoona.com'),</v>
      </c>
    </row>
    <row r="699" spans="1:23" ht="43.2" x14ac:dyDescent="0.3">
      <c r="A699" t="s">
        <v>1909</v>
      </c>
      <c r="B699">
        <v>3.2040999999999995</v>
      </c>
      <c r="C699">
        <v>0.30851097031927843</v>
      </c>
      <c r="D699" t="s">
        <v>37</v>
      </c>
      <c r="E699" t="s">
        <v>34</v>
      </c>
      <c r="F699">
        <v>0.33716176149308691</v>
      </c>
      <c r="G699">
        <f>VLOOKUP(E699,Sheet1!$AC$2:$AN$8,9,FALSE)*100</f>
        <v>15</v>
      </c>
      <c r="H699">
        <v>0.15</v>
      </c>
      <c r="I699">
        <v>0.4806149999999999</v>
      </c>
      <c r="J699" t="s">
        <v>6201</v>
      </c>
      <c r="K699">
        <v>-0.50788500000000003</v>
      </c>
      <c r="L699">
        <f>VLOOKUP(D699,Sheet1!$AC$2:$AO$8,13,FALSE)</f>
        <v>2</v>
      </c>
      <c r="M699" t="s">
        <v>6203</v>
      </c>
      <c r="N699">
        <f>VLOOKUP(E699,Sheet1!$AC$2:$AO$8,13,FALSE)</f>
        <v>1</v>
      </c>
      <c r="O699" t="s">
        <v>6204</v>
      </c>
      <c r="P699" t="str">
        <f>M699&amp;N699&amp;O699&amp;A699&amp;"';"</f>
        <v>update kmn_layouts set optimization_goal_id = 1 where layoutid='9f2b8612b0af64168f863e7308636c91';</v>
      </c>
      <c r="Q699" t="s">
        <v>6205</v>
      </c>
      <c r="R699" s="52" t="s">
        <v>6206</v>
      </c>
      <c r="S699" s="52" t="s">
        <v>6207</v>
      </c>
      <c r="T699" s="29" t="str">
        <f>Q699&amp;A699&amp;R699&amp;N699&amp;","&amp;L699&amp;S699</f>
        <v>insert into kmn_history(entity_type, change_id, entity_id, field, new_value, old_value, updated_by,timestamp) values ('placement', replace(uuid(),'-',''), '9f2b8612b0af64168f863e7308636c91', 'optimization_goal_id',1,2,'shahar@komoona.com', unix_timestamp());</v>
      </c>
      <c r="U699" t="s">
        <v>6211</v>
      </c>
      <c r="V699" t="s">
        <v>6209</v>
      </c>
      <c r="W699" t="str">
        <f t="shared" si="10"/>
        <v>('9f2b8612b0af64168f863e7308636c91',15,'komoona',date(current_timestamp), unix_timestamp(current_timestamp), current_timestamp, 'shahar@komoona.com'),</v>
      </c>
    </row>
    <row r="700" spans="1:23" ht="43.2" x14ac:dyDescent="0.3">
      <c r="A700" t="s">
        <v>481</v>
      </c>
      <c r="B700">
        <v>47.768799999999999</v>
      </c>
      <c r="C700">
        <v>0.16219373314799618</v>
      </c>
      <c r="D700" t="s">
        <v>34</v>
      </c>
      <c r="E700" t="s">
        <v>42</v>
      </c>
      <c r="F700">
        <v>0.16219373314799609</v>
      </c>
      <c r="G700">
        <f>VLOOKUP(E700,Sheet1!$AC$2:$AN$8,9,FALSE)*100</f>
        <v>5</v>
      </c>
      <c r="H700">
        <v>0.05</v>
      </c>
      <c r="I700">
        <v>2.3884400000000001</v>
      </c>
      <c r="J700" t="s">
        <v>6201</v>
      </c>
      <c r="K700">
        <v>-5.3593599999999997</v>
      </c>
      <c r="L700">
        <f>VLOOKUP(D700,Sheet1!$AC$2:$AO$8,13,FALSE)</f>
        <v>1</v>
      </c>
      <c r="M700" t="s">
        <v>6203</v>
      </c>
      <c r="N700">
        <f>VLOOKUP(E700,Sheet1!$AC$2:$AO$8,13,FALSE)</f>
        <v>4</v>
      </c>
      <c r="O700" t="s">
        <v>6204</v>
      </c>
      <c r="P700" t="str">
        <f>M700&amp;N700&amp;O700&amp;A700&amp;"';"</f>
        <v>update kmn_layouts set optimization_goal_id = 4 where layoutid='9f44a356664a4001a633ce3987c3daac';</v>
      </c>
      <c r="Q700" t="s">
        <v>6205</v>
      </c>
      <c r="R700" s="52" t="s">
        <v>6206</v>
      </c>
      <c r="S700" s="52" t="s">
        <v>6207</v>
      </c>
      <c r="T700" s="29" t="str">
        <f>Q700&amp;A700&amp;R700&amp;N700&amp;","&amp;L700&amp;S700</f>
        <v>insert into kmn_history(entity_type, change_id, entity_id, field, new_value, old_value, updated_by,timestamp) values ('placement', replace(uuid(),'-',''), '9f44a356664a4001a633ce3987c3daac', 'optimization_goal_id',4,1,'shahar@komoona.com', unix_timestamp());</v>
      </c>
      <c r="U700" t="s">
        <v>6211</v>
      </c>
      <c r="V700" t="s">
        <v>6209</v>
      </c>
      <c r="W700" t="str">
        <f t="shared" si="10"/>
        <v>('9f44a356664a4001a633ce3987c3daac',5,'komoona',date(current_timestamp), unix_timestamp(current_timestamp), current_timestamp, 'shahar@komoona.com'),</v>
      </c>
    </row>
    <row r="701" spans="1:23" ht="43.2" x14ac:dyDescent="0.3">
      <c r="A701" t="s">
        <v>2761</v>
      </c>
      <c r="B701">
        <v>5.5375999999999994</v>
      </c>
      <c r="C701">
        <v>0.24171121063276513</v>
      </c>
      <c r="D701" t="s">
        <v>37</v>
      </c>
      <c r="E701" t="s">
        <v>34</v>
      </c>
      <c r="F701">
        <v>0.25671771164403345</v>
      </c>
      <c r="G701">
        <f>VLOOKUP(E701,Sheet1!$AC$2:$AN$8,9,FALSE)*100</f>
        <v>15</v>
      </c>
      <c r="H701">
        <v>0.15</v>
      </c>
      <c r="I701">
        <v>0.83063999999999993</v>
      </c>
      <c r="J701" t="s">
        <v>6201</v>
      </c>
      <c r="K701">
        <v>-0.50786000000000009</v>
      </c>
      <c r="L701">
        <f>VLOOKUP(D701,Sheet1!$AC$2:$AO$8,13,FALSE)</f>
        <v>2</v>
      </c>
      <c r="M701" t="s">
        <v>6203</v>
      </c>
      <c r="N701">
        <f>VLOOKUP(E701,Sheet1!$AC$2:$AO$8,13,FALSE)</f>
        <v>1</v>
      </c>
      <c r="O701" t="s">
        <v>6204</v>
      </c>
      <c r="P701" t="str">
        <f>M701&amp;N701&amp;O701&amp;A701&amp;"';"</f>
        <v>update kmn_layouts set optimization_goal_id = 1 where layoutid='9fae52d31a69681808502dad8cb3538b';</v>
      </c>
      <c r="Q701" t="s">
        <v>6205</v>
      </c>
      <c r="R701" s="52" t="s">
        <v>6206</v>
      </c>
      <c r="S701" s="52" t="s">
        <v>6207</v>
      </c>
      <c r="T701" s="29" t="str">
        <f>Q701&amp;A701&amp;R701&amp;N701&amp;","&amp;L701&amp;S701</f>
        <v>insert into kmn_history(entity_type, change_id, entity_id, field, new_value, old_value, updated_by,timestamp) values ('placement', replace(uuid(),'-',''), '9fae52d31a69681808502dad8cb3538b', 'optimization_goal_id',1,2,'shahar@komoona.com', unix_timestamp());</v>
      </c>
      <c r="U701" t="s">
        <v>6211</v>
      </c>
      <c r="V701" t="s">
        <v>6209</v>
      </c>
      <c r="W701" t="str">
        <f t="shared" si="10"/>
        <v>('9fae52d31a69681808502dad8cb3538b',15,'komoona',date(current_timestamp), unix_timestamp(current_timestamp), current_timestamp, 'shahar@komoona.com'),</v>
      </c>
    </row>
    <row r="702" spans="1:23" ht="43.2" x14ac:dyDescent="0.3">
      <c r="A702" t="s">
        <v>1910</v>
      </c>
      <c r="B702">
        <v>0.40789999999999998</v>
      </c>
      <c r="C702">
        <v>0.32998283893111058</v>
      </c>
      <c r="D702" t="s">
        <v>37</v>
      </c>
      <c r="E702" t="s">
        <v>34</v>
      </c>
      <c r="F702">
        <v>9.5611669526844745E-2</v>
      </c>
      <c r="G702">
        <f>VLOOKUP(E702,Sheet1!$AC$2:$AN$8,9,FALSE)*100</f>
        <v>15</v>
      </c>
      <c r="H702">
        <v>9.5611669526844745E-2</v>
      </c>
      <c r="I702">
        <v>3.8999999999999972E-2</v>
      </c>
      <c r="J702" t="s">
        <v>6201</v>
      </c>
      <c r="K702">
        <v>-9.5600000000000018E-2</v>
      </c>
      <c r="L702">
        <f>VLOOKUP(D702,Sheet1!$AC$2:$AO$8,13,FALSE)</f>
        <v>2</v>
      </c>
      <c r="M702" t="s">
        <v>6203</v>
      </c>
      <c r="N702">
        <f>VLOOKUP(E702,Sheet1!$AC$2:$AO$8,13,FALSE)</f>
        <v>1</v>
      </c>
      <c r="O702" t="s">
        <v>6204</v>
      </c>
      <c r="P702" t="str">
        <f>M702&amp;N702&amp;O702&amp;A702&amp;"';"</f>
        <v>update kmn_layouts set optimization_goal_id = 1 where layoutid='9fb5e9f144d6fec2d9d0dd4b28faecec';</v>
      </c>
      <c r="Q702" t="s">
        <v>6205</v>
      </c>
      <c r="R702" s="52" t="s">
        <v>6206</v>
      </c>
      <c r="S702" s="52" t="s">
        <v>6207</v>
      </c>
      <c r="T702" s="29" t="str">
        <f>Q702&amp;A702&amp;R702&amp;N702&amp;","&amp;L702&amp;S702</f>
        <v>insert into kmn_history(entity_type, change_id, entity_id, field, new_value, old_value, updated_by,timestamp) values ('placement', replace(uuid(),'-',''), '9fb5e9f144d6fec2d9d0dd4b28faecec', 'optimization_goal_id',1,2,'shahar@komoona.com', unix_timestamp());</v>
      </c>
      <c r="U702" t="s">
        <v>6211</v>
      </c>
      <c r="V702" t="s">
        <v>6209</v>
      </c>
      <c r="W702" t="str">
        <f t="shared" si="10"/>
        <v>('9fb5e9f144d6fec2d9d0dd4b28faecec',15,'komoona',date(current_timestamp), unix_timestamp(current_timestamp), current_timestamp, 'shahar@komoona.com'),</v>
      </c>
    </row>
    <row r="703" spans="1:23" ht="43.2" x14ac:dyDescent="0.3">
      <c r="A703" t="s">
        <v>1433</v>
      </c>
      <c r="B703">
        <v>722.43760000000009</v>
      </c>
      <c r="C703">
        <v>0.23267448981060782</v>
      </c>
      <c r="D703" t="s">
        <v>37</v>
      </c>
      <c r="E703" t="s">
        <v>42</v>
      </c>
      <c r="F703">
        <v>0.2326744898106079</v>
      </c>
      <c r="G703">
        <f>VLOOKUP(E703,Sheet1!$AC$2:$AN$8,9,FALSE)*100</f>
        <v>5</v>
      </c>
      <c r="H703">
        <v>0.05</v>
      </c>
      <c r="I703">
        <v>36.121880000000004</v>
      </c>
      <c r="J703" t="s">
        <v>6201</v>
      </c>
      <c r="K703">
        <v>-131.97091999999998</v>
      </c>
      <c r="L703">
        <f>VLOOKUP(D703,Sheet1!$AC$2:$AO$8,13,FALSE)</f>
        <v>2</v>
      </c>
      <c r="M703" t="s">
        <v>6203</v>
      </c>
      <c r="N703">
        <f>VLOOKUP(E703,Sheet1!$AC$2:$AO$8,13,FALSE)</f>
        <v>4</v>
      </c>
      <c r="O703" t="s">
        <v>6204</v>
      </c>
      <c r="P703" t="str">
        <f>M703&amp;N703&amp;O703&amp;A703&amp;"';"</f>
        <v>update kmn_layouts set optimization_goal_id = 4 where layoutid='9ff775fdaadcffa49ea25ab002e5fae0';</v>
      </c>
      <c r="Q703" t="s">
        <v>6205</v>
      </c>
      <c r="R703" s="52" t="s">
        <v>6206</v>
      </c>
      <c r="S703" s="52" t="s">
        <v>6207</v>
      </c>
      <c r="T703" s="29" t="str">
        <f>Q703&amp;A703&amp;R703&amp;N703&amp;","&amp;L703&amp;S703</f>
        <v>insert into kmn_history(entity_type, change_id, entity_id, field, new_value, old_value, updated_by,timestamp) values ('placement', replace(uuid(),'-',''), '9ff775fdaadcffa49ea25ab002e5fae0', 'optimization_goal_id',4,2,'shahar@komoona.com', unix_timestamp());</v>
      </c>
      <c r="U703" t="s">
        <v>6211</v>
      </c>
      <c r="V703" t="s">
        <v>6209</v>
      </c>
      <c r="W703" t="str">
        <f t="shared" si="10"/>
        <v>('9ff775fdaadcffa49ea25ab002e5fae0',5,'komoona',date(current_timestamp), unix_timestamp(current_timestamp), current_timestamp, 'shahar@komoona.com'),</v>
      </c>
    </row>
    <row r="704" spans="1:23" ht="43.2" x14ac:dyDescent="0.3">
      <c r="A704" t="s">
        <v>2189</v>
      </c>
      <c r="B704">
        <v>6.7582999999999993</v>
      </c>
      <c r="C704">
        <v>0.1921341165677759</v>
      </c>
      <c r="D704" t="s">
        <v>37</v>
      </c>
      <c r="E704" t="s">
        <v>34</v>
      </c>
      <c r="F704">
        <v>0.19221549798026119</v>
      </c>
      <c r="G704">
        <f>VLOOKUP(E704,Sheet1!$AC$2:$AN$8,9,FALSE)*100</f>
        <v>15</v>
      </c>
      <c r="H704">
        <v>0.15</v>
      </c>
      <c r="I704">
        <v>1.0137449999999999</v>
      </c>
      <c r="J704" t="s">
        <v>6201</v>
      </c>
      <c r="K704">
        <v>-0.28475499999999987</v>
      </c>
      <c r="L704">
        <f>VLOOKUP(D704,Sheet1!$AC$2:$AO$8,13,FALSE)</f>
        <v>2</v>
      </c>
      <c r="M704" t="s">
        <v>6203</v>
      </c>
      <c r="N704">
        <f>VLOOKUP(E704,Sheet1!$AC$2:$AO$8,13,FALSE)</f>
        <v>1</v>
      </c>
      <c r="O704" t="s">
        <v>6204</v>
      </c>
      <c r="P704" t="str">
        <f>M704&amp;N704&amp;O704&amp;A704&amp;"';"</f>
        <v>update kmn_layouts set optimization_goal_id = 1 where layoutid='a03836c57ae3051bfd956f330d72ed7f';</v>
      </c>
      <c r="Q704" t="s">
        <v>6205</v>
      </c>
      <c r="R704" s="52" t="s">
        <v>6206</v>
      </c>
      <c r="S704" s="52" t="s">
        <v>6207</v>
      </c>
      <c r="T704" s="29" t="str">
        <f>Q704&amp;A704&amp;R704&amp;N704&amp;","&amp;L704&amp;S704</f>
        <v>insert into kmn_history(entity_type, change_id, entity_id, field, new_value, old_value, updated_by,timestamp) values ('placement', replace(uuid(),'-',''), 'a03836c57ae3051bfd956f330d72ed7f', 'optimization_goal_id',1,2,'shahar@komoona.com', unix_timestamp());</v>
      </c>
      <c r="U704" t="s">
        <v>6211</v>
      </c>
      <c r="V704" t="s">
        <v>6209</v>
      </c>
      <c r="W704" t="str">
        <f t="shared" si="10"/>
        <v>('a03836c57ae3051bfd956f330d72ed7f',15,'komoona',date(current_timestamp), unix_timestamp(current_timestamp), current_timestamp, 'shahar@komoona.com'),</v>
      </c>
    </row>
    <row r="705" spans="1:23" ht="43.2" x14ac:dyDescent="0.3">
      <c r="A705" t="s">
        <v>353</v>
      </c>
      <c r="B705">
        <v>88.276799999999994</v>
      </c>
      <c r="C705">
        <v>0.10000249216102079</v>
      </c>
      <c r="D705" t="s">
        <v>34</v>
      </c>
      <c r="E705" t="s">
        <v>42</v>
      </c>
      <c r="F705">
        <v>0.72110679136534162</v>
      </c>
      <c r="G705">
        <f>VLOOKUP(E705,Sheet1!$AC$2:$AN$8,9,FALSE)*100</f>
        <v>5</v>
      </c>
      <c r="H705">
        <v>0.05</v>
      </c>
      <c r="I705">
        <v>4.4138399999999995</v>
      </c>
      <c r="J705" t="s">
        <v>6201</v>
      </c>
      <c r="K705">
        <v>-4.4140600000000001</v>
      </c>
      <c r="L705">
        <f>VLOOKUP(D705,Sheet1!$AC$2:$AO$8,13,FALSE)</f>
        <v>1</v>
      </c>
      <c r="M705" t="s">
        <v>6203</v>
      </c>
      <c r="N705">
        <f>VLOOKUP(E705,Sheet1!$AC$2:$AO$8,13,FALSE)</f>
        <v>4</v>
      </c>
      <c r="O705" t="s">
        <v>6204</v>
      </c>
      <c r="P705" t="str">
        <f>M705&amp;N705&amp;O705&amp;A705&amp;"';"</f>
        <v>update kmn_layouts set optimization_goal_id = 4 where layoutid='a047ac266733c50f88043e246bb563c7';</v>
      </c>
      <c r="Q705" t="s">
        <v>6205</v>
      </c>
      <c r="R705" s="52" t="s">
        <v>6206</v>
      </c>
      <c r="S705" s="52" t="s">
        <v>6207</v>
      </c>
      <c r="T705" s="29" t="str">
        <f>Q705&amp;A705&amp;R705&amp;N705&amp;","&amp;L705&amp;S705</f>
        <v>insert into kmn_history(entity_type, change_id, entity_id, field, new_value, old_value, updated_by,timestamp) values ('placement', replace(uuid(),'-',''), 'a047ac266733c50f88043e246bb563c7', 'optimization_goal_id',4,1,'shahar@komoona.com', unix_timestamp());</v>
      </c>
      <c r="U705" t="s">
        <v>6211</v>
      </c>
      <c r="V705" t="s">
        <v>6209</v>
      </c>
      <c r="W705" t="str">
        <f t="shared" si="10"/>
        <v>('a047ac266733c50f88043e246bb563c7',5,'komoona',date(current_timestamp), unix_timestamp(current_timestamp), current_timestamp, 'shahar@komoona.com'),</v>
      </c>
    </row>
    <row r="706" spans="1:23" ht="43.2" x14ac:dyDescent="0.3">
      <c r="A706" t="s">
        <v>593</v>
      </c>
      <c r="B706">
        <v>865.24300000000005</v>
      </c>
      <c r="C706">
        <v>0.2499975151489234</v>
      </c>
      <c r="D706" t="s">
        <v>34</v>
      </c>
      <c r="E706" t="s">
        <v>42</v>
      </c>
      <c r="F706">
        <v>0.46452967547844942</v>
      </c>
      <c r="G706">
        <f>VLOOKUP(E706,Sheet1!$AC$2:$AN$8,9,FALSE)*100</f>
        <v>5</v>
      </c>
      <c r="H706">
        <v>0.05</v>
      </c>
      <c r="I706">
        <v>43.262150000000005</v>
      </c>
      <c r="J706" t="s">
        <v>6201</v>
      </c>
      <c r="K706">
        <v>-173.04644999999994</v>
      </c>
      <c r="L706">
        <f>VLOOKUP(D706,Sheet1!$AC$2:$AO$8,13,FALSE)</f>
        <v>1</v>
      </c>
      <c r="M706" t="s">
        <v>6203</v>
      </c>
      <c r="N706">
        <f>VLOOKUP(E706,Sheet1!$AC$2:$AO$8,13,FALSE)</f>
        <v>4</v>
      </c>
      <c r="O706" t="s">
        <v>6204</v>
      </c>
      <c r="P706" t="str">
        <f>M706&amp;N706&amp;O706&amp;A706&amp;"';"</f>
        <v>update kmn_layouts set optimization_goal_id = 4 where layoutid='a09bac17d8c88cfea2bfba45d58ef0d4';</v>
      </c>
      <c r="Q706" t="s">
        <v>6205</v>
      </c>
      <c r="R706" s="52" t="s">
        <v>6206</v>
      </c>
      <c r="S706" s="52" t="s">
        <v>6207</v>
      </c>
      <c r="T706" s="29" t="str">
        <f>Q706&amp;A706&amp;R706&amp;N706&amp;","&amp;L706&amp;S706</f>
        <v>insert into kmn_history(entity_type, change_id, entity_id, field, new_value, old_value, updated_by,timestamp) values ('placement', replace(uuid(),'-',''), 'a09bac17d8c88cfea2bfba45d58ef0d4', 'optimization_goal_id',4,1,'shahar@komoona.com', unix_timestamp());</v>
      </c>
      <c r="U706" t="s">
        <v>6211</v>
      </c>
      <c r="V706" t="s">
        <v>6209</v>
      </c>
      <c r="W706" t="str">
        <f t="shared" si="10"/>
        <v>('a09bac17d8c88cfea2bfba45d58ef0d4',5,'komoona',date(current_timestamp), unix_timestamp(current_timestamp), current_timestamp, 'shahar@komoona.com'),</v>
      </c>
    </row>
    <row r="707" spans="1:23" ht="43.2" x14ac:dyDescent="0.3">
      <c r="A707" t="s">
        <v>150</v>
      </c>
      <c r="B707">
        <v>156.5172</v>
      </c>
      <c r="D707" t="s">
        <v>33</v>
      </c>
      <c r="E707" t="s">
        <v>42</v>
      </c>
      <c r="F707">
        <v>0.28328643752891064</v>
      </c>
      <c r="G707">
        <f>VLOOKUP(E707,Sheet1!$AC$2:$AN$8,9,FALSE)*100</f>
        <v>5</v>
      </c>
      <c r="H707">
        <v>0.05</v>
      </c>
      <c r="I707">
        <v>7.8258600000000005</v>
      </c>
      <c r="J707" t="s">
        <v>6201</v>
      </c>
      <c r="K707">
        <v>-30.086739999999999</v>
      </c>
      <c r="L707">
        <f>VLOOKUP(D707,Sheet1!$AC$2:$AO$8,13,FALSE)</f>
        <v>3</v>
      </c>
      <c r="M707" t="s">
        <v>6203</v>
      </c>
      <c r="N707">
        <f>VLOOKUP(E707,Sheet1!$AC$2:$AO$8,13,FALSE)</f>
        <v>4</v>
      </c>
      <c r="O707" t="s">
        <v>6204</v>
      </c>
      <c r="P707" t="str">
        <f>M707&amp;N707&amp;O707&amp;A707&amp;"';"</f>
        <v>update kmn_layouts set optimization_goal_id = 4 where layoutid='a0d6248cfa8df9138226e0f8f23d1908';</v>
      </c>
      <c r="Q707" t="s">
        <v>6205</v>
      </c>
      <c r="R707" s="52" t="s">
        <v>6206</v>
      </c>
      <c r="S707" s="52" t="s">
        <v>6207</v>
      </c>
      <c r="T707" s="29" t="str">
        <f>Q707&amp;A707&amp;R707&amp;N707&amp;","&amp;L707&amp;S707</f>
        <v>insert into kmn_history(entity_type, change_id, entity_id, field, new_value, old_value, updated_by,timestamp) values ('placement', replace(uuid(),'-',''), 'a0d6248cfa8df9138226e0f8f23d1908', 'optimization_goal_id',4,3,'shahar@komoona.com', unix_timestamp());</v>
      </c>
      <c r="U707" t="s">
        <v>6211</v>
      </c>
      <c r="V707" t="s">
        <v>6209</v>
      </c>
      <c r="W707" t="str">
        <f t="shared" ref="W707:W770" si="11">U707&amp;A707&amp;"',"&amp;G707&amp;V707</f>
        <v>('a0d6248cfa8df9138226e0f8f23d1908',5,'komoona',date(current_timestamp), unix_timestamp(current_timestamp), current_timestamp, 'shahar@komoona.com'),</v>
      </c>
    </row>
    <row r="708" spans="1:23" ht="43.2" x14ac:dyDescent="0.3">
      <c r="A708" t="s">
        <v>974</v>
      </c>
      <c r="B708">
        <v>241.41030000000001</v>
      </c>
      <c r="C708">
        <v>0.27434537797268799</v>
      </c>
      <c r="D708" t="s">
        <v>45</v>
      </c>
      <c r="E708" t="s">
        <v>42</v>
      </c>
      <c r="F708">
        <v>0.27434537797268804</v>
      </c>
      <c r="G708">
        <f>VLOOKUP(E708,Sheet1!$AC$2:$AN$8,9,FALSE)*100</f>
        <v>5</v>
      </c>
      <c r="H708">
        <v>0.05</v>
      </c>
      <c r="I708">
        <v>12.070515</v>
      </c>
      <c r="J708" t="s">
        <v>6201</v>
      </c>
      <c r="K708">
        <v>-54.159284999999997</v>
      </c>
      <c r="L708">
        <f>VLOOKUP(D708,Sheet1!$AC$2:$AO$8,13,FALSE)</f>
        <v>5</v>
      </c>
      <c r="M708" t="s">
        <v>6203</v>
      </c>
      <c r="N708">
        <f>VLOOKUP(E708,Sheet1!$AC$2:$AO$8,13,FALSE)</f>
        <v>4</v>
      </c>
      <c r="O708" t="s">
        <v>6204</v>
      </c>
      <c r="P708" t="str">
        <f>M708&amp;N708&amp;O708&amp;A708&amp;"';"</f>
        <v>update kmn_layouts set optimization_goal_id = 4 where layoutid='a0ef0117ff3da8214936ea9697806e28';</v>
      </c>
      <c r="Q708" t="s">
        <v>6205</v>
      </c>
      <c r="R708" s="52" t="s">
        <v>6206</v>
      </c>
      <c r="S708" s="52" t="s">
        <v>6207</v>
      </c>
      <c r="T708" s="29" t="str">
        <f>Q708&amp;A708&amp;R708&amp;N708&amp;","&amp;L708&amp;S708</f>
        <v>insert into kmn_history(entity_type, change_id, entity_id, field, new_value, old_value, updated_by,timestamp) values ('placement', replace(uuid(),'-',''), 'a0ef0117ff3da8214936ea9697806e28', 'optimization_goal_id',4,5,'shahar@komoona.com', unix_timestamp());</v>
      </c>
      <c r="U708" t="s">
        <v>6211</v>
      </c>
      <c r="V708" t="s">
        <v>6209</v>
      </c>
      <c r="W708" t="str">
        <f t="shared" si="11"/>
        <v>('a0ef0117ff3da8214936ea9697806e28',5,'komoona',date(current_timestamp), unix_timestamp(current_timestamp), current_timestamp, 'shahar@komoona.com'),</v>
      </c>
    </row>
    <row r="709" spans="1:23" ht="43.2" x14ac:dyDescent="0.3">
      <c r="A709" t="s">
        <v>1360</v>
      </c>
      <c r="B709">
        <v>5.0137999999999998</v>
      </c>
      <c r="C709">
        <v>0.32982967011049508</v>
      </c>
      <c r="D709" t="s">
        <v>37</v>
      </c>
      <c r="E709" t="s">
        <v>42</v>
      </c>
      <c r="F709">
        <v>0.53340779448721531</v>
      </c>
      <c r="G709">
        <f>VLOOKUP(E709,Sheet1!$AC$2:$AN$8,9,FALSE)*100</f>
        <v>5</v>
      </c>
      <c r="H709">
        <v>0.05</v>
      </c>
      <c r="I709">
        <v>0.25069000000000002</v>
      </c>
      <c r="J709" t="s">
        <v>6201</v>
      </c>
      <c r="K709">
        <v>-1.4030100000000001</v>
      </c>
      <c r="L709">
        <f>VLOOKUP(D709,Sheet1!$AC$2:$AO$8,13,FALSE)</f>
        <v>2</v>
      </c>
      <c r="M709" t="s">
        <v>6203</v>
      </c>
      <c r="N709">
        <f>VLOOKUP(E709,Sheet1!$AC$2:$AO$8,13,FALSE)</f>
        <v>4</v>
      </c>
      <c r="O709" t="s">
        <v>6204</v>
      </c>
      <c r="P709" t="str">
        <f>M709&amp;N709&amp;O709&amp;A709&amp;"';"</f>
        <v>update kmn_layouts set optimization_goal_id = 4 where layoutid='a11c9188e01eee078f13ca20bec7294b';</v>
      </c>
      <c r="Q709" t="s">
        <v>6205</v>
      </c>
      <c r="R709" s="52" t="s">
        <v>6206</v>
      </c>
      <c r="S709" s="52" t="s">
        <v>6207</v>
      </c>
      <c r="T709" s="29" t="str">
        <f>Q709&amp;A709&amp;R709&amp;N709&amp;","&amp;L709&amp;S709</f>
        <v>insert into kmn_history(entity_type, change_id, entity_id, field, new_value, old_value, updated_by,timestamp) values ('placement', replace(uuid(),'-',''), 'a11c9188e01eee078f13ca20bec7294b', 'optimization_goal_id',4,2,'shahar@komoona.com', unix_timestamp());</v>
      </c>
      <c r="U709" t="s">
        <v>6211</v>
      </c>
      <c r="V709" t="s">
        <v>6209</v>
      </c>
      <c r="W709" t="str">
        <f t="shared" si="11"/>
        <v>('a11c9188e01eee078f13ca20bec7294b',5,'komoona',date(current_timestamp), unix_timestamp(current_timestamp), current_timestamp, 'shahar@komoona.com'),</v>
      </c>
    </row>
    <row r="710" spans="1:23" ht="43.2" x14ac:dyDescent="0.3">
      <c r="A710" t="s">
        <v>1582</v>
      </c>
      <c r="B710">
        <v>179.60590000000002</v>
      </c>
      <c r="C710">
        <v>0.24865441502756869</v>
      </c>
      <c r="D710" t="s">
        <v>37</v>
      </c>
      <c r="E710" t="s">
        <v>34</v>
      </c>
      <c r="F710">
        <v>0.27939728037887401</v>
      </c>
      <c r="G710">
        <f>VLOOKUP(E710,Sheet1!$AC$2:$AN$8,9,FALSE)*100</f>
        <v>15</v>
      </c>
      <c r="H710">
        <v>0.15</v>
      </c>
      <c r="I710">
        <v>26.940885000000002</v>
      </c>
      <c r="J710" t="s">
        <v>6201</v>
      </c>
      <c r="K710">
        <v>-17.718915000000003</v>
      </c>
      <c r="L710">
        <f>VLOOKUP(D710,Sheet1!$AC$2:$AO$8,13,FALSE)</f>
        <v>2</v>
      </c>
      <c r="M710" t="s">
        <v>6203</v>
      </c>
      <c r="N710">
        <f>VLOOKUP(E710,Sheet1!$AC$2:$AO$8,13,FALSE)</f>
        <v>1</v>
      </c>
      <c r="O710" t="s">
        <v>6204</v>
      </c>
      <c r="P710" t="str">
        <f>M710&amp;N710&amp;O710&amp;A710&amp;"';"</f>
        <v>update kmn_layouts set optimization_goal_id = 1 where layoutid='a1626fcf796eafa7178882e2141c530b';</v>
      </c>
      <c r="Q710" t="s">
        <v>6205</v>
      </c>
      <c r="R710" s="52" t="s">
        <v>6206</v>
      </c>
      <c r="S710" s="52" t="s">
        <v>6207</v>
      </c>
      <c r="T710" s="29" t="str">
        <f>Q710&amp;A710&amp;R710&amp;N710&amp;","&amp;L710&amp;S710</f>
        <v>insert into kmn_history(entity_type, change_id, entity_id, field, new_value, old_value, updated_by,timestamp) values ('placement', replace(uuid(),'-',''), 'a1626fcf796eafa7178882e2141c530b', 'optimization_goal_id',1,2,'shahar@komoona.com', unix_timestamp());</v>
      </c>
      <c r="U710" t="s">
        <v>6211</v>
      </c>
      <c r="V710" t="s">
        <v>6209</v>
      </c>
      <c r="W710" t="str">
        <f t="shared" si="11"/>
        <v>('a1626fcf796eafa7178882e2141c530b',15,'komoona',date(current_timestamp), unix_timestamp(current_timestamp), current_timestamp, 'shahar@komoona.com'),</v>
      </c>
    </row>
    <row r="711" spans="1:23" ht="43.2" x14ac:dyDescent="0.3">
      <c r="A711" t="s">
        <v>934</v>
      </c>
      <c r="B711">
        <v>20.402700000000003</v>
      </c>
      <c r="C711">
        <v>0.19357241933665639</v>
      </c>
      <c r="D711" t="s">
        <v>33</v>
      </c>
      <c r="E711" t="s">
        <v>42</v>
      </c>
      <c r="F711">
        <v>0.19362878442559087</v>
      </c>
      <c r="G711">
        <f>VLOOKUP(E711,Sheet1!$AC$2:$AN$8,9,FALSE)*100</f>
        <v>5</v>
      </c>
      <c r="H711">
        <v>0.05</v>
      </c>
      <c r="I711">
        <v>1.0201350000000002</v>
      </c>
      <c r="J711" t="s">
        <v>6201</v>
      </c>
      <c r="K711">
        <v>-2.9292649999999996</v>
      </c>
      <c r="L711">
        <f>VLOOKUP(D711,Sheet1!$AC$2:$AO$8,13,FALSE)</f>
        <v>3</v>
      </c>
      <c r="M711" t="s">
        <v>6203</v>
      </c>
      <c r="N711">
        <f>VLOOKUP(E711,Sheet1!$AC$2:$AO$8,13,FALSE)</f>
        <v>4</v>
      </c>
      <c r="O711" t="s">
        <v>6204</v>
      </c>
      <c r="P711" t="str">
        <f>M711&amp;N711&amp;O711&amp;A711&amp;"';"</f>
        <v>update kmn_layouts set optimization_goal_id = 4 where layoutid='a16ea4e5e5049a1ddd4d22a4c4776da6';</v>
      </c>
      <c r="Q711" t="s">
        <v>6205</v>
      </c>
      <c r="R711" s="52" t="s">
        <v>6206</v>
      </c>
      <c r="S711" s="52" t="s">
        <v>6207</v>
      </c>
      <c r="T711" s="29" t="str">
        <f>Q711&amp;A711&amp;R711&amp;N711&amp;","&amp;L711&amp;S711</f>
        <v>insert into kmn_history(entity_type, change_id, entity_id, field, new_value, old_value, updated_by,timestamp) values ('placement', replace(uuid(),'-',''), 'a16ea4e5e5049a1ddd4d22a4c4776da6', 'optimization_goal_id',4,3,'shahar@komoona.com', unix_timestamp());</v>
      </c>
      <c r="U711" t="s">
        <v>6211</v>
      </c>
      <c r="V711" t="s">
        <v>6209</v>
      </c>
      <c r="W711" t="str">
        <f t="shared" si="11"/>
        <v>('a16ea4e5e5049a1ddd4d22a4c4776da6',5,'komoona',date(current_timestamp), unix_timestamp(current_timestamp), current_timestamp, 'shahar@komoona.com'),</v>
      </c>
    </row>
    <row r="712" spans="1:23" ht="43.2" x14ac:dyDescent="0.3">
      <c r="A712" t="s">
        <v>1481</v>
      </c>
      <c r="B712">
        <v>307.08600000000001</v>
      </c>
      <c r="C712">
        <v>0.30008466683600032</v>
      </c>
      <c r="D712" t="s">
        <v>33</v>
      </c>
      <c r="E712" t="s">
        <v>34</v>
      </c>
      <c r="F712">
        <v>0.37463560696352155</v>
      </c>
      <c r="G712">
        <f>VLOOKUP(E712,Sheet1!$AC$2:$AN$8,9,FALSE)*100</f>
        <v>15</v>
      </c>
      <c r="H712">
        <v>0.15</v>
      </c>
      <c r="I712">
        <v>46.062899999999999</v>
      </c>
      <c r="J712" t="s">
        <v>6201</v>
      </c>
      <c r="K712">
        <v>-46.088899999999995</v>
      </c>
      <c r="L712">
        <f>VLOOKUP(D712,Sheet1!$AC$2:$AO$8,13,FALSE)</f>
        <v>3</v>
      </c>
      <c r="M712" t="s">
        <v>6203</v>
      </c>
      <c r="N712">
        <f>VLOOKUP(E712,Sheet1!$AC$2:$AO$8,13,FALSE)</f>
        <v>1</v>
      </c>
      <c r="O712" t="s">
        <v>6204</v>
      </c>
      <c r="P712" t="str">
        <f>M712&amp;N712&amp;O712&amp;A712&amp;"';"</f>
        <v>update kmn_layouts set optimization_goal_id = 1 where layoutid='a1e6274c3d9756935b4958248a9ed1e2';</v>
      </c>
      <c r="Q712" t="s">
        <v>6205</v>
      </c>
      <c r="R712" s="52" t="s">
        <v>6206</v>
      </c>
      <c r="S712" s="52" t="s">
        <v>6207</v>
      </c>
      <c r="T712" s="29" t="str">
        <f>Q712&amp;A712&amp;R712&amp;N712&amp;","&amp;L712&amp;S712</f>
        <v>insert into kmn_history(entity_type, change_id, entity_id, field, new_value, old_value, updated_by,timestamp) values ('placement', replace(uuid(),'-',''), 'a1e6274c3d9756935b4958248a9ed1e2', 'optimization_goal_id',1,3,'shahar@komoona.com', unix_timestamp());</v>
      </c>
      <c r="U712" t="s">
        <v>6211</v>
      </c>
      <c r="V712" t="s">
        <v>6209</v>
      </c>
      <c r="W712" t="str">
        <f t="shared" si="11"/>
        <v>('a1e6274c3d9756935b4958248a9ed1e2',15,'komoona',date(current_timestamp), unix_timestamp(current_timestamp), current_timestamp, 'shahar@komoona.com'),</v>
      </c>
    </row>
    <row r="713" spans="1:23" ht="43.2" x14ac:dyDescent="0.3">
      <c r="A713" t="s">
        <v>1361</v>
      </c>
      <c r="B713">
        <v>40.846600000000002</v>
      </c>
      <c r="C713">
        <v>0.24996694951354578</v>
      </c>
      <c r="D713" t="s">
        <v>37</v>
      </c>
      <c r="E713" t="s">
        <v>42</v>
      </c>
      <c r="F713">
        <v>0.67437191834816124</v>
      </c>
      <c r="G713">
        <f>VLOOKUP(E713,Sheet1!$AC$2:$AN$8,9,FALSE)*100</f>
        <v>5</v>
      </c>
      <c r="H713">
        <v>0.05</v>
      </c>
      <c r="I713">
        <v>2.0423300000000002</v>
      </c>
      <c r="J713" t="s">
        <v>6201</v>
      </c>
      <c r="K713">
        <v>-8.1679700000000004</v>
      </c>
      <c r="L713">
        <f>VLOOKUP(D713,Sheet1!$AC$2:$AO$8,13,FALSE)</f>
        <v>2</v>
      </c>
      <c r="M713" t="s">
        <v>6203</v>
      </c>
      <c r="N713">
        <f>VLOOKUP(E713,Sheet1!$AC$2:$AO$8,13,FALSE)</f>
        <v>4</v>
      </c>
      <c r="O713" t="s">
        <v>6204</v>
      </c>
      <c r="P713" t="str">
        <f>M713&amp;N713&amp;O713&amp;A713&amp;"';"</f>
        <v>update kmn_layouts set optimization_goal_id = 4 where layoutid='a205d2c8df592b4df227f4e5c2cac53d';</v>
      </c>
      <c r="Q713" t="s">
        <v>6205</v>
      </c>
      <c r="R713" s="52" t="s">
        <v>6206</v>
      </c>
      <c r="S713" s="52" t="s">
        <v>6207</v>
      </c>
      <c r="T713" s="29" t="str">
        <f>Q713&amp;A713&amp;R713&amp;N713&amp;","&amp;L713&amp;S713</f>
        <v>insert into kmn_history(entity_type, change_id, entity_id, field, new_value, old_value, updated_by,timestamp) values ('placement', replace(uuid(),'-',''), 'a205d2c8df592b4df227f4e5c2cac53d', 'optimization_goal_id',4,2,'shahar@komoona.com', unix_timestamp());</v>
      </c>
      <c r="U713" t="s">
        <v>6211</v>
      </c>
      <c r="V713" t="s">
        <v>6209</v>
      </c>
      <c r="W713" t="str">
        <f t="shared" si="11"/>
        <v>('a205d2c8df592b4df227f4e5c2cac53d',5,'komoona',date(current_timestamp), unix_timestamp(current_timestamp), current_timestamp, 'shahar@komoona.com'),</v>
      </c>
    </row>
    <row r="714" spans="1:23" ht="43.2" x14ac:dyDescent="0.3">
      <c r="A714" t="s">
        <v>1911</v>
      </c>
      <c r="B714">
        <v>5.6884999999999994</v>
      </c>
      <c r="C714">
        <v>0.24814977586358444</v>
      </c>
      <c r="D714" t="s">
        <v>45</v>
      </c>
      <c r="E714" t="s">
        <v>34</v>
      </c>
      <c r="F714">
        <v>0.2948932055902258</v>
      </c>
      <c r="G714">
        <f>VLOOKUP(E714,Sheet1!$AC$2:$AN$8,9,FALSE)*100</f>
        <v>15</v>
      </c>
      <c r="H714">
        <v>0.15</v>
      </c>
      <c r="I714">
        <v>0.85327499999999989</v>
      </c>
      <c r="J714" t="s">
        <v>6201</v>
      </c>
      <c r="K714">
        <v>-0.55832500000000007</v>
      </c>
      <c r="L714">
        <f>VLOOKUP(D714,Sheet1!$AC$2:$AO$8,13,FALSE)</f>
        <v>5</v>
      </c>
      <c r="M714" t="s">
        <v>6203</v>
      </c>
      <c r="N714">
        <f>VLOOKUP(E714,Sheet1!$AC$2:$AO$8,13,FALSE)</f>
        <v>1</v>
      </c>
      <c r="O714" t="s">
        <v>6204</v>
      </c>
      <c r="P714" t="str">
        <f>M714&amp;N714&amp;O714&amp;A714&amp;"';"</f>
        <v>update kmn_layouts set optimization_goal_id = 1 where layoutid='a2401d80a77f7cc8a55f9aa2f9e7d9a2';</v>
      </c>
      <c r="Q714" t="s">
        <v>6205</v>
      </c>
      <c r="R714" s="52" t="s">
        <v>6206</v>
      </c>
      <c r="S714" s="52" t="s">
        <v>6207</v>
      </c>
      <c r="T714" s="29" t="str">
        <f>Q714&amp;A714&amp;R714&amp;N714&amp;","&amp;L714&amp;S714</f>
        <v>insert into kmn_history(entity_type, change_id, entity_id, field, new_value, old_value, updated_by,timestamp) values ('placement', replace(uuid(),'-',''), 'a2401d80a77f7cc8a55f9aa2f9e7d9a2', 'optimization_goal_id',1,5,'shahar@komoona.com', unix_timestamp());</v>
      </c>
      <c r="U714" t="s">
        <v>6211</v>
      </c>
      <c r="V714" t="s">
        <v>6209</v>
      </c>
      <c r="W714" t="str">
        <f t="shared" si="11"/>
        <v>('a2401d80a77f7cc8a55f9aa2f9e7d9a2',15,'komoona',date(current_timestamp), unix_timestamp(current_timestamp), current_timestamp, 'shahar@komoona.com'),</v>
      </c>
    </row>
    <row r="715" spans="1:23" ht="43.2" x14ac:dyDescent="0.3">
      <c r="A715" t="s">
        <v>1570</v>
      </c>
      <c r="B715">
        <v>16.869599999999998</v>
      </c>
      <c r="C715">
        <v>0.24996443306302465</v>
      </c>
      <c r="D715" t="s">
        <v>37</v>
      </c>
      <c r="E715" t="s">
        <v>42</v>
      </c>
      <c r="F715">
        <v>0.91517463366054919</v>
      </c>
      <c r="G715">
        <f>VLOOKUP(E715,Sheet1!$AC$2:$AN$8,9,FALSE)*100</f>
        <v>5</v>
      </c>
      <c r="H715">
        <v>0.05</v>
      </c>
      <c r="I715">
        <v>0.84348000000000001</v>
      </c>
      <c r="J715" t="s">
        <v>6201</v>
      </c>
      <c r="K715">
        <v>-3.3733200000000001</v>
      </c>
      <c r="L715">
        <f>VLOOKUP(D715,Sheet1!$AC$2:$AO$8,13,FALSE)</f>
        <v>2</v>
      </c>
      <c r="M715" t="s">
        <v>6203</v>
      </c>
      <c r="N715">
        <f>VLOOKUP(E715,Sheet1!$AC$2:$AO$8,13,FALSE)</f>
        <v>4</v>
      </c>
      <c r="O715" t="s">
        <v>6204</v>
      </c>
      <c r="P715" t="str">
        <f>M715&amp;N715&amp;O715&amp;A715&amp;"';"</f>
        <v>update kmn_layouts set optimization_goal_id = 4 where layoutid='a28372430db046b5167585ff33c7c487';</v>
      </c>
      <c r="Q715" t="s">
        <v>6205</v>
      </c>
      <c r="R715" s="52" t="s">
        <v>6206</v>
      </c>
      <c r="S715" s="52" t="s">
        <v>6207</v>
      </c>
      <c r="T715" s="29" t="str">
        <f>Q715&amp;A715&amp;R715&amp;N715&amp;","&amp;L715&amp;S715</f>
        <v>insert into kmn_history(entity_type, change_id, entity_id, field, new_value, old_value, updated_by,timestamp) values ('placement', replace(uuid(),'-',''), 'a28372430db046b5167585ff33c7c487', 'optimization_goal_id',4,2,'shahar@komoona.com', unix_timestamp());</v>
      </c>
      <c r="U715" t="s">
        <v>6211</v>
      </c>
      <c r="V715" t="s">
        <v>6209</v>
      </c>
      <c r="W715" t="str">
        <f t="shared" si="11"/>
        <v>('a28372430db046b5167585ff33c7c487',5,'komoona',date(current_timestamp), unix_timestamp(current_timestamp), current_timestamp, 'shahar@komoona.com'),</v>
      </c>
    </row>
    <row r="716" spans="1:23" ht="43.2" x14ac:dyDescent="0.3">
      <c r="A716" t="s">
        <v>1627</v>
      </c>
      <c r="B716">
        <v>197.66760000000002</v>
      </c>
      <c r="C716">
        <v>0.24987908994696145</v>
      </c>
      <c r="D716" t="s">
        <v>37</v>
      </c>
      <c r="E716" t="s">
        <v>34</v>
      </c>
      <c r="F716">
        <v>0.27682634888064622</v>
      </c>
      <c r="G716">
        <f>VLOOKUP(E716,Sheet1!$AC$2:$AN$8,9,FALSE)*100</f>
        <v>15</v>
      </c>
      <c r="H716">
        <v>0.15</v>
      </c>
      <c r="I716">
        <v>29.65014</v>
      </c>
      <c r="J716" t="s">
        <v>6201</v>
      </c>
      <c r="K716">
        <v>-19.74286</v>
      </c>
      <c r="L716">
        <f>VLOOKUP(D716,Sheet1!$AC$2:$AO$8,13,FALSE)</f>
        <v>2</v>
      </c>
      <c r="M716" t="s">
        <v>6203</v>
      </c>
      <c r="N716">
        <f>VLOOKUP(E716,Sheet1!$AC$2:$AO$8,13,FALSE)</f>
        <v>1</v>
      </c>
      <c r="O716" t="s">
        <v>6204</v>
      </c>
      <c r="P716" t="str">
        <f>M716&amp;N716&amp;O716&amp;A716&amp;"';"</f>
        <v>update kmn_layouts set optimization_goal_id = 1 where layoutid='a2e304e8a3d24cd4fbad0de55af6dbb4';</v>
      </c>
      <c r="Q716" t="s">
        <v>6205</v>
      </c>
      <c r="R716" s="52" t="s">
        <v>6206</v>
      </c>
      <c r="S716" s="52" t="s">
        <v>6207</v>
      </c>
      <c r="T716" s="29" t="str">
        <f>Q716&amp;A716&amp;R716&amp;N716&amp;","&amp;L716&amp;S716</f>
        <v>insert into kmn_history(entity_type, change_id, entity_id, field, new_value, old_value, updated_by,timestamp) values ('placement', replace(uuid(),'-',''), 'a2e304e8a3d24cd4fbad0de55af6dbb4', 'optimization_goal_id',1,2,'shahar@komoona.com', unix_timestamp());</v>
      </c>
      <c r="U716" t="s">
        <v>6211</v>
      </c>
      <c r="V716" t="s">
        <v>6209</v>
      </c>
      <c r="W716" t="str">
        <f t="shared" si="11"/>
        <v>('a2e304e8a3d24cd4fbad0de55af6dbb4',15,'komoona',date(current_timestamp), unix_timestamp(current_timestamp), current_timestamp, 'shahar@komoona.com'),</v>
      </c>
    </row>
    <row r="717" spans="1:23" ht="43.2" x14ac:dyDescent="0.3">
      <c r="A717" t="s">
        <v>1482</v>
      </c>
      <c r="B717">
        <v>87.899000000000001</v>
      </c>
      <c r="C717">
        <v>0.22035290503873764</v>
      </c>
      <c r="D717" t="s">
        <v>33</v>
      </c>
      <c r="E717" t="s">
        <v>42</v>
      </c>
      <c r="F717">
        <v>0.22035290503873767</v>
      </c>
      <c r="G717">
        <f>VLOOKUP(E717,Sheet1!$AC$2:$AN$8,9,FALSE)*100</f>
        <v>5</v>
      </c>
      <c r="H717">
        <v>0.05</v>
      </c>
      <c r="I717">
        <v>4.3949500000000006</v>
      </c>
      <c r="J717" t="s">
        <v>6201</v>
      </c>
      <c r="K717">
        <v>-14.973849999999999</v>
      </c>
      <c r="L717">
        <f>VLOOKUP(D717,Sheet1!$AC$2:$AO$8,13,FALSE)</f>
        <v>3</v>
      </c>
      <c r="M717" t="s">
        <v>6203</v>
      </c>
      <c r="N717">
        <f>VLOOKUP(E717,Sheet1!$AC$2:$AO$8,13,FALSE)</f>
        <v>4</v>
      </c>
      <c r="O717" t="s">
        <v>6204</v>
      </c>
      <c r="P717" t="str">
        <f>M717&amp;N717&amp;O717&amp;A717&amp;"';"</f>
        <v>update kmn_layouts set optimization_goal_id = 4 where layoutid='a2e8491a31c6832e16206e9dc251406a';</v>
      </c>
      <c r="Q717" t="s">
        <v>6205</v>
      </c>
      <c r="R717" s="52" t="s">
        <v>6206</v>
      </c>
      <c r="S717" s="52" t="s">
        <v>6207</v>
      </c>
      <c r="T717" s="29" t="str">
        <f>Q717&amp;A717&amp;R717&amp;N717&amp;","&amp;L717&amp;S717</f>
        <v>insert into kmn_history(entity_type, change_id, entity_id, field, new_value, old_value, updated_by,timestamp) values ('placement', replace(uuid(),'-',''), 'a2e8491a31c6832e16206e9dc251406a', 'optimization_goal_id',4,3,'shahar@komoona.com', unix_timestamp());</v>
      </c>
      <c r="U717" t="s">
        <v>6211</v>
      </c>
      <c r="V717" t="s">
        <v>6209</v>
      </c>
      <c r="W717" t="str">
        <f t="shared" si="11"/>
        <v>('a2e8491a31c6832e16206e9dc251406a',5,'komoona',date(current_timestamp), unix_timestamp(current_timestamp), current_timestamp, 'shahar@komoona.com'),</v>
      </c>
    </row>
    <row r="718" spans="1:23" ht="43.2" x14ac:dyDescent="0.3">
      <c r="A718" t="s">
        <v>1362</v>
      </c>
      <c r="B718">
        <v>103.78</v>
      </c>
      <c r="C718">
        <v>0.25</v>
      </c>
      <c r="D718" t="s">
        <v>37</v>
      </c>
      <c r="E718" t="s">
        <v>42</v>
      </c>
      <c r="F718">
        <v>0.75668722297167079</v>
      </c>
      <c r="G718">
        <f>VLOOKUP(E718,Sheet1!$AC$2:$AN$8,9,FALSE)*100</f>
        <v>5</v>
      </c>
      <c r="H718">
        <v>0.05</v>
      </c>
      <c r="I718">
        <v>5.1890000000000001</v>
      </c>
      <c r="J718" t="s">
        <v>6201</v>
      </c>
      <c r="K718">
        <v>-20.756</v>
      </c>
      <c r="L718">
        <f>VLOOKUP(D718,Sheet1!$AC$2:$AO$8,13,FALSE)</f>
        <v>2</v>
      </c>
      <c r="M718" t="s">
        <v>6203</v>
      </c>
      <c r="N718">
        <f>VLOOKUP(E718,Sheet1!$AC$2:$AO$8,13,FALSE)</f>
        <v>4</v>
      </c>
      <c r="O718" t="s">
        <v>6204</v>
      </c>
      <c r="P718" t="str">
        <f>M718&amp;N718&amp;O718&amp;A718&amp;"';"</f>
        <v>update kmn_layouts set optimization_goal_id = 4 where layoutid='a2fcf7831b10a73e2166e8f2b868fb86';</v>
      </c>
      <c r="Q718" t="s">
        <v>6205</v>
      </c>
      <c r="R718" s="52" t="s">
        <v>6206</v>
      </c>
      <c r="S718" s="52" t="s">
        <v>6207</v>
      </c>
      <c r="T718" s="29" t="str">
        <f>Q718&amp;A718&amp;R718&amp;N718&amp;","&amp;L718&amp;S718</f>
        <v>insert into kmn_history(entity_type, change_id, entity_id, field, new_value, old_value, updated_by,timestamp) values ('placement', replace(uuid(),'-',''), 'a2fcf7831b10a73e2166e8f2b868fb86', 'optimization_goal_id',4,2,'shahar@komoona.com', unix_timestamp());</v>
      </c>
      <c r="U718" t="s">
        <v>6211</v>
      </c>
      <c r="V718" t="s">
        <v>6209</v>
      </c>
      <c r="W718" t="str">
        <f t="shared" si="11"/>
        <v>('a2fcf7831b10a73e2166e8f2b868fb86',5,'komoona',date(current_timestamp), unix_timestamp(current_timestamp), current_timestamp, 'shahar@komoona.com'),</v>
      </c>
    </row>
    <row r="719" spans="1:23" ht="43.2" x14ac:dyDescent="0.3">
      <c r="A719" t="s">
        <v>1057</v>
      </c>
      <c r="B719">
        <v>56.840000000000011</v>
      </c>
      <c r="C719">
        <v>0.20605207600281492</v>
      </c>
      <c r="D719" t="s">
        <v>45</v>
      </c>
      <c r="E719" t="s">
        <v>42</v>
      </c>
      <c r="F719">
        <v>0.20605207600281497</v>
      </c>
      <c r="G719">
        <f>VLOOKUP(E719,Sheet1!$AC$2:$AN$8,9,FALSE)*100</f>
        <v>5</v>
      </c>
      <c r="H719">
        <v>0.05</v>
      </c>
      <c r="I719">
        <v>2.8420000000000005</v>
      </c>
      <c r="J719" t="s">
        <v>6201</v>
      </c>
      <c r="K719">
        <v>-8.870000000000001</v>
      </c>
      <c r="L719">
        <f>VLOOKUP(D719,Sheet1!$AC$2:$AO$8,13,FALSE)</f>
        <v>5</v>
      </c>
      <c r="M719" t="s">
        <v>6203</v>
      </c>
      <c r="N719">
        <f>VLOOKUP(E719,Sheet1!$AC$2:$AO$8,13,FALSE)</f>
        <v>4</v>
      </c>
      <c r="O719" t="s">
        <v>6204</v>
      </c>
      <c r="P719" t="str">
        <f>M719&amp;N719&amp;O719&amp;A719&amp;"';"</f>
        <v>update kmn_layouts set optimization_goal_id = 4 where layoutid='a368c25937306b1858efbabe6684f27b';</v>
      </c>
      <c r="Q719" t="s">
        <v>6205</v>
      </c>
      <c r="R719" s="52" t="s">
        <v>6206</v>
      </c>
      <c r="S719" s="52" t="s">
        <v>6207</v>
      </c>
      <c r="T719" s="29" t="str">
        <f>Q719&amp;A719&amp;R719&amp;N719&amp;","&amp;L719&amp;S719</f>
        <v>insert into kmn_history(entity_type, change_id, entity_id, field, new_value, old_value, updated_by,timestamp) values ('placement', replace(uuid(),'-',''), 'a368c25937306b1858efbabe6684f27b', 'optimization_goal_id',4,5,'shahar@komoona.com', unix_timestamp());</v>
      </c>
      <c r="U719" t="s">
        <v>6211</v>
      </c>
      <c r="V719" t="s">
        <v>6209</v>
      </c>
      <c r="W719" t="str">
        <f t="shared" si="11"/>
        <v>('a368c25937306b1858efbabe6684f27b',5,'komoona',date(current_timestamp), unix_timestamp(current_timestamp), current_timestamp, 'shahar@komoona.com'),</v>
      </c>
    </row>
    <row r="720" spans="1:23" ht="43.2" x14ac:dyDescent="0.3">
      <c r="A720" t="s">
        <v>1701</v>
      </c>
      <c r="B720">
        <v>19.4787</v>
      </c>
      <c r="C720">
        <v>0.31682299126738439</v>
      </c>
      <c r="D720" t="s">
        <v>45</v>
      </c>
      <c r="E720" t="s">
        <v>37</v>
      </c>
      <c r="F720">
        <v>0.32010863147951357</v>
      </c>
      <c r="G720">
        <f>VLOOKUP(E720,Sheet1!$AC$2:$AN$8,9,FALSE)*100</f>
        <v>25</v>
      </c>
      <c r="H720">
        <v>0.25</v>
      </c>
      <c r="I720">
        <v>4.869675</v>
      </c>
      <c r="J720" t="s">
        <v>6201</v>
      </c>
      <c r="K720">
        <v>-1.3016250000000005</v>
      </c>
      <c r="L720">
        <f>VLOOKUP(D720,Sheet1!$AC$2:$AO$8,13,FALSE)</f>
        <v>5</v>
      </c>
      <c r="M720" t="s">
        <v>6203</v>
      </c>
      <c r="N720">
        <f>VLOOKUP(E720,Sheet1!$AC$2:$AO$8,13,FALSE)</f>
        <v>2</v>
      </c>
      <c r="O720" t="s">
        <v>6204</v>
      </c>
      <c r="P720" t="str">
        <f>M720&amp;N720&amp;O720&amp;A720&amp;"';"</f>
        <v>update kmn_layouts set optimization_goal_id = 2 where layoutid='a36e872a4a73173e92c3898070400493';</v>
      </c>
      <c r="Q720" t="s">
        <v>6205</v>
      </c>
      <c r="R720" s="52" t="s">
        <v>6206</v>
      </c>
      <c r="S720" s="52" t="s">
        <v>6207</v>
      </c>
      <c r="T720" s="29" t="str">
        <f>Q720&amp;A720&amp;R720&amp;N720&amp;","&amp;L720&amp;S720</f>
        <v>insert into kmn_history(entity_type, change_id, entity_id, field, new_value, old_value, updated_by,timestamp) values ('placement', replace(uuid(),'-',''), 'a36e872a4a73173e92c3898070400493', 'optimization_goal_id',2,5,'shahar@komoona.com', unix_timestamp());</v>
      </c>
      <c r="U720" t="s">
        <v>6211</v>
      </c>
      <c r="V720" t="s">
        <v>6209</v>
      </c>
      <c r="W720" t="str">
        <f t="shared" si="11"/>
        <v>('a36e872a4a73173e92c3898070400493',25,'komoona',date(current_timestamp), unix_timestamp(current_timestamp), current_timestamp, 'shahar@komoona.com'),</v>
      </c>
    </row>
    <row r="721" spans="1:23" ht="43.2" x14ac:dyDescent="0.3">
      <c r="A721" t="s">
        <v>2813</v>
      </c>
      <c r="B721">
        <v>10.9633</v>
      </c>
      <c r="C721">
        <v>0.24995211295868944</v>
      </c>
      <c r="D721" t="s">
        <v>37</v>
      </c>
      <c r="E721" t="s">
        <v>45</v>
      </c>
      <c r="F721">
        <v>0.66455355595486765</v>
      </c>
      <c r="G721">
        <f>VLOOKUP(E721,Sheet1!$AC$2:$AN$8,9,FALSE)*100</f>
        <v>32</v>
      </c>
      <c r="H721">
        <v>0.32</v>
      </c>
      <c r="I721">
        <v>3.5082560000000003</v>
      </c>
      <c r="J721" t="s">
        <v>6201</v>
      </c>
      <c r="K721">
        <v>0.76795600000000031</v>
      </c>
      <c r="L721">
        <f>VLOOKUP(D721,Sheet1!$AC$2:$AO$8,13,FALSE)</f>
        <v>2</v>
      </c>
      <c r="M721" t="s">
        <v>6203</v>
      </c>
      <c r="N721">
        <f>VLOOKUP(E721,Sheet1!$AC$2:$AO$8,13,FALSE)</f>
        <v>5</v>
      </c>
      <c r="O721" t="s">
        <v>6204</v>
      </c>
      <c r="P721" t="str">
        <f>M721&amp;N721&amp;O721&amp;A721&amp;"';"</f>
        <v>update kmn_layouts set optimization_goal_id = 5 where layoutid='a38ce79a8a19d15c2244e725bf44458c';</v>
      </c>
      <c r="Q721" t="s">
        <v>6205</v>
      </c>
      <c r="R721" s="52" t="s">
        <v>6206</v>
      </c>
      <c r="S721" s="52" t="s">
        <v>6207</v>
      </c>
      <c r="T721" s="29" t="str">
        <f>Q721&amp;A721&amp;R721&amp;N721&amp;","&amp;L721&amp;S721</f>
        <v>insert into kmn_history(entity_type, change_id, entity_id, field, new_value, old_value, updated_by,timestamp) values ('placement', replace(uuid(),'-',''), 'a38ce79a8a19d15c2244e725bf44458c', 'optimization_goal_id',5,2,'shahar@komoona.com', unix_timestamp());</v>
      </c>
      <c r="U721" t="s">
        <v>6211</v>
      </c>
      <c r="V721" t="s">
        <v>6209</v>
      </c>
      <c r="W721" t="str">
        <f t="shared" si="11"/>
        <v>('a38ce79a8a19d15c2244e725bf44458c',32,'komoona',date(current_timestamp), unix_timestamp(current_timestamp), current_timestamp, 'shahar@komoona.com'),</v>
      </c>
    </row>
    <row r="722" spans="1:23" ht="43.2" x14ac:dyDescent="0.3">
      <c r="A722" t="s">
        <v>1702</v>
      </c>
      <c r="B722">
        <v>19.026900000000001</v>
      </c>
      <c r="C722">
        <v>0.24857964250613604</v>
      </c>
      <c r="D722" t="s">
        <v>34</v>
      </c>
      <c r="E722" t="s">
        <v>37</v>
      </c>
      <c r="F722">
        <v>0.27193604843668706</v>
      </c>
      <c r="G722">
        <f>VLOOKUP(E722,Sheet1!$AC$2:$AN$8,9,FALSE)*100</f>
        <v>25</v>
      </c>
      <c r="H722">
        <v>0.25</v>
      </c>
      <c r="I722">
        <v>4.7567250000000003</v>
      </c>
      <c r="J722" t="s">
        <v>6201</v>
      </c>
      <c r="K722">
        <v>2.7025000000000077E-2</v>
      </c>
      <c r="L722">
        <f>VLOOKUP(D722,Sheet1!$AC$2:$AO$8,13,FALSE)</f>
        <v>1</v>
      </c>
      <c r="M722" t="s">
        <v>6203</v>
      </c>
      <c r="N722">
        <f>VLOOKUP(E722,Sheet1!$AC$2:$AO$8,13,FALSE)</f>
        <v>2</v>
      </c>
      <c r="O722" t="s">
        <v>6204</v>
      </c>
      <c r="P722" t="str">
        <f>M722&amp;N722&amp;O722&amp;A722&amp;"';"</f>
        <v>update kmn_layouts set optimization_goal_id = 2 where layoutid='a424546b0058e472ce017e5fb4e20df3';</v>
      </c>
      <c r="Q722" t="s">
        <v>6205</v>
      </c>
      <c r="R722" s="52" t="s">
        <v>6206</v>
      </c>
      <c r="S722" s="52" t="s">
        <v>6207</v>
      </c>
      <c r="T722" s="29" t="str">
        <f>Q722&amp;A722&amp;R722&amp;N722&amp;","&amp;L722&amp;S722</f>
        <v>insert into kmn_history(entity_type, change_id, entity_id, field, new_value, old_value, updated_by,timestamp) values ('placement', replace(uuid(),'-',''), 'a424546b0058e472ce017e5fb4e20df3', 'optimization_goal_id',2,1,'shahar@komoona.com', unix_timestamp());</v>
      </c>
      <c r="U722" t="s">
        <v>6211</v>
      </c>
      <c r="V722" t="s">
        <v>6209</v>
      </c>
      <c r="W722" t="str">
        <f t="shared" si="11"/>
        <v>('a424546b0058e472ce017e5fb4e20df3',25,'komoona',date(current_timestamp), unix_timestamp(current_timestamp), current_timestamp, 'shahar@komoona.com'),</v>
      </c>
    </row>
    <row r="723" spans="1:23" ht="43.2" x14ac:dyDescent="0.3">
      <c r="A723" t="s">
        <v>1912</v>
      </c>
      <c r="B723">
        <v>1.9634999999999998</v>
      </c>
      <c r="C723">
        <v>0.33297682709447418</v>
      </c>
      <c r="D723" t="s">
        <v>33</v>
      </c>
      <c r="E723" t="s">
        <v>34</v>
      </c>
      <c r="F723">
        <v>0.31122994652406422</v>
      </c>
      <c r="G723">
        <f>VLOOKUP(E723,Sheet1!$AC$2:$AN$8,9,FALSE)*100</f>
        <v>15</v>
      </c>
      <c r="H723">
        <v>0.15</v>
      </c>
      <c r="I723">
        <v>0.29452499999999998</v>
      </c>
      <c r="J723" t="s">
        <v>6201</v>
      </c>
      <c r="K723">
        <v>-0.35927499999999996</v>
      </c>
      <c r="L723">
        <f>VLOOKUP(D723,Sheet1!$AC$2:$AO$8,13,FALSE)</f>
        <v>3</v>
      </c>
      <c r="M723" t="s">
        <v>6203</v>
      </c>
      <c r="N723">
        <f>VLOOKUP(E723,Sheet1!$AC$2:$AO$8,13,FALSE)</f>
        <v>1</v>
      </c>
      <c r="O723" t="s">
        <v>6204</v>
      </c>
      <c r="P723" t="str">
        <f>M723&amp;N723&amp;O723&amp;A723&amp;"';"</f>
        <v>update kmn_layouts set optimization_goal_id = 1 where layoutid='a47beff12782ad2f59c7b3fc92c1374d';</v>
      </c>
      <c r="Q723" t="s">
        <v>6205</v>
      </c>
      <c r="R723" s="52" t="s">
        <v>6206</v>
      </c>
      <c r="S723" s="52" t="s">
        <v>6207</v>
      </c>
      <c r="T723" s="29" t="str">
        <f>Q723&amp;A723&amp;R723&amp;N723&amp;","&amp;L723&amp;S723</f>
        <v>insert into kmn_history(entity_type, change_id, entity_id, field, new_value, old_value, updated_by,timestamp) values ('placement', replace(uuid(),'-',''), 'a47beff12782ad2f59c7b3fc92c1374d', 'optimization_goal_id',1,3,'shahar@komoona.com', unix_timestamp());</v>
      </c>
      <c r="U723" t="s">
        <v>6211</v>
      </c>
      <c r="V723" t="s">
        <v>6209</v>
      </c>
      <c r="W723" t="str">
        <f t="shared" si="11"/>
        <v>('a47beff12782ad2f59c7b3fc92c1374d',15,'komoona',date(current_timestamp), unix_timestamp(current_timestamp), current_timestamp, 'shahar@komoona.com'),</v>
      </c>
    </row>
    <row r="724" spans="1:23" ht="43.2" x14ac:dyDescent="0.3">
      <c r="A724" t="s">
        <v>1059</v>
      </c>
      <c r="B724">
        <v>378.52329999999995</v>
      </c>
      <c r="C724">
        <v>0.21373188915979549</v>
      </c>
      <c r="D724" t="s">
        <v>37</v>
      </c>
      <c r="E724" t="s">
        <v>34</v>
      </c>
      <c r="F724">
        <v>0.2265178920293677</v>
      </c>
      <c r="G724">
        <f>VLOOKUP(E724,Sheet1!$AC$2:$AN$8,9,FALSE)*100</f>
        <v>15</v>
      </c>
      <c r="H724">
        <v>0.15</v>
      </c>
      <c r="I724">
        <v>56.778494999999992</v>
      </c>
      <c r="J724" t="s">
        <v>6201</v>
      </c>
      <c r="K724">
        <v>-24.124005000000011</v>
      </c>
      <c r="L724">
        <f>VLOOKUP(D724,Sheet1!$AC$2:$AO$8,13,FALSE)</f>
        <v>2</v>
      </c>
      <c r="M724" t="s">
        <v>6203</v>
      </c>
      <c r="N724">
        <f>VLOOKUP(E724,Sheet1!$AC$2:$AO$8,13,FALSE)</f>
        <v>1</v>
      </c>
      <c r="O724" t="s">
        <v>6204</v>
      </c>
      <c r="P724" t="str">
        <f>M724&amp;N724&amp;O724&amp;A724&amp;"';"</f>
        <v>update kmn_layouts set optimization_goal_id = 1 where layoutid='a4b692f840b1f5b4073fcedbb3905aa0';</v>
      </c>
      <c r="Q724" t="s">
        <v>6205</v>
      </c>
      <c r="R724" s="52" t="s">
        <v>6206</v>
      </c>
      <c r="S724" s="52" t="s">
        <v>6207</v>
      </c>
      <c r="T724" s="29" t="str">
        <f>Q724&amp;A724&amp;R724&amp;N724&amp;","&amp;L724&amp;S724</f>
        <v>insert into kmn_history(entity_type, change_id, entity_id, field, new_value, old_value, updated_by,timestamp) values ('placement', replace(uuid(),'-',''), 'a4b692f840b1f5b4073fcedbb3905aa0', 'optimization_goal_id',1,2,'shahar@komoona.com', unix_timestamp());</v>
      </c>
      <c r="U724" t="s">
        <v>6211</v>
      </c>
      <c r="V724" t="s">
        <v>6209</v>
      </c>
      <c r="W724" t="str">
        <f t="shared" si="11"/>
        <v>('a4b692f840b1f5b4073fcedbb3905aa0',15,'komoona',date(current_timestamp), unix_timestamp(current_timestamp), current_timestamp, 'shahar@komoona.com'),</v>
      </c>
    </row>
    <row r="725" spans="1:23" ht="43.2" x14ac:dyDescent="0.3">
      <c r="A725" t="s">
        <v>1363</v>
      </c>
      <c r="B725">
        <v>14.5532</v>
      </c>
      <c r="C725">
        <v>0.25003435670505453</v>
      </c>
      <c r="D725" t="s">
        <v>37</v>
      </c>
      <c r="E725" t="s">
        <v>42</v>
      </c>
      <c r="F725">
        <v>0.45306874089547322</v>
      </c>
      <c r="G725">
        <f>VLOOKUP(E725,Sheet1!$AC$2:$AN$8,9,FALSE)*100</f>
        <v>5</v>
      </c>
      <c r="H725">
        <v>0.05</v>
      </c>
      <c r="I725">
        <v>0.72766000000000008</v>
      </c>
      <c r="J725" t="s">
        <v>6201</v>
      </c>
      <c r="K725">
        <v>-2.9111399999999996</v>
      </c>
      <c r="L725">
        <f>VLOOKUP(D725,Sheet1!$AC$2:$AO$8,13,FALSE)</f>
        <v>2</v>
      </c>
      <c r="M725" t="s">
        <v>6203</v>
      </c>
      <c r="N725">
        <f>VLOOKUP(E725,Sheet1!$AC$2:$AO$8,13,FALSE)</f>
        <v>4</v>
      </c>
      <c r="O725" t="s">
        <v>6204</v>
      </c>
      <c r="P725" t="str">
        <f>M725&amp;N725&amp;O725&amp;A725&amp;"';"</f>
        <v>update kmn_layouts set optimization_goal_id = 4 where layoutid='a4ec7cfd8f893b0865fbdd5547cfcd31';</v>
      </c>
      <c r="Q725" t="s">
        <v>6205</v>
      </c>
      <c r="R725" s="52" t="s">
        <v>6206</v>
      </c>
      <c r="S725" s="52" t="s">
        <v>6207</v>
      </c>
      <c r="T725" s="29" t="str">
        <f>Q725&amp;A725&amp;R725&amp;N725&amp;","&amp;L725&amp;S725</f>
        <v>insert into kmn_history(entity_type, change_id, entity_id, field, new_value, old_value, updated_by,timestamp) values ('placement', replace(uuid(),'-',''), 'a4ec7cfd8f893b0865fbdd5547cfcd31', 'optimization_goal_id',4,2,'shahar@komoona.com', unix_timestamp());</v>
      </c>
      <c r="U725" t="s">
        <v>6211</v>
      </c>
      <c r="V725" t="s">
        <v>6209</v>
      </c>
      <c r="W725" t="str">
        <f t="shared" si="11"/>
        <v>('a4ec7cfd8f893b0865fbdd5547cfcd31',5,'komoona',date(current_timestamp), unix_timestamp(current_timestamp), current_timestamp, 'shahar@komoona.com'),</v>
      </c>
    </row>
    <row r="726" spans="1:23" ht="43.2" x14ac:dyDescent="0.3">
      <c r="A726" t="s">
        <v>1034</v>
      </c>
      <c r="B726">
        <v>5.0825999999999993</v>
      </c>
      <c r="C726">
        <v>0.39971668043914538</v>
      </c>
      <c r="D726" t="s">
        <v>34</v>
      </c>
      <c r="E726" t="s">
        <v>42</v>
      </c>
      <c r="F726">
        <v>0.84467005076142132</v>
      </c>
      <c r="G726">
        <f>VLOOKUP(E726,Sheet1!$AC$2:$AN$8,9,FALSE)*100</f>
        <v>5</v>
      </c>
      <c r="H726">
        <v>0.05</v>
      </c>
      <c r="I726">
        <v>0.25412999999999997</v>
      </c>
      <c r="J726" t="s">
        <v>6201</v>
      </c>
      <c r="K726">
        <v>-1.7774700000000001</v>
      </c>
      <c r="L726">
        <f>VLOOKUP(D726,Sheet1!$AC$2:$AO$8,13,FALSE)</f>
        <v>1</v>
      </c>
      <c r="M726" t="s">
        <v>6203</v>
      </c>
      <c r="N726">
        <f>VLOOKUP(E726,Sheet1!$AC$2:$AO$8,13,FALSE)</f>
        <v>4</v>
      </c>
      <c r="O726" t="s">
        <v>6204</v>
      </c>
      <c r="P726" t="str">
        <f>M726&amp;N726&amp;O726&amp;A726&amp;"';"</f>
        <v>update kmn_layouts set optimization_goal_id = 4 where layoutid='a4f01cdacf3d302449b37e4524c39d54';</v>
      </c>
      <c r="Q726" t="s">
        <v>6205</v>
      </c>
      <c r="R726" s="52" t="s">
        <v>6206</v>
      </c>
      <c r="S726" s="52" t="s">
        <v>6207</v>
      </c>
      <c r="T726" s="29" t="str">
        <f>Q726&amp;A726&amp;R726&amp;N726&amp;","&amp;L726&amp;S726</f>
        <v>insert into kmn_history(entity_type, change_id, entity_id, field, new_value, old_value, updated_by,timestamp) values ('placement', replace(uuid(),'-',''), 'a4f01cdacf3d302449b37e4524c39d54', 'optimization_goal_id',4,1,'shahar@komoona.com', unix_timestamp());</v>
      </c>
      <c r="U726" t="s">
        <v>6211</v>
      </c>
      <c r="V726" t="s">
        <v>6209</v>
      </c>
      <c r="W726" t="str">
        <f t="shared" si="11"/>
        <v>('a4f01cdacf3d302449b37e4524c39d54',5,'komoona',date(current_timestamp), unix_timestamp(current_timestamp), current_timestamp, 'shahar@komoona.com'),</v>
      </c>
    </row>
    <row r="727" spans="1:23" ht="43.2" x14ac:dyDescent="0.3">
      <c r="A727" t="s">
        <v>1913</v>
      </c>
      <c r="B727">
        <v>1.0232000000000001</v>
      </c>
      <c r="C727">
        <v>0.26299843627834241</v>
      </c>
      <c r="D727" t="s">
        <v>37</v>
      </c>
      <c r="E727" t="s">
        <v>34</v>
      </c>
      <c r="F727">
        <v>9.1624315871774997E-2</v>
      </c>
      <c r="G727">
        <f>VLOOKUP(E727,Sheet1!$AC$2:$AN$8,9,FALSE)*100</f>
        <v>15</v>
      </c>
      <c r="H727">
        <v>9.1624315871774997E-2</v>
      </c>
      <c r="I727">
        <v>9.375000000000018E-2</v>
      </c>
      <c r="J727" t="s">
        <v>6201</v>
      </c>
      <c r="K727">
        <v>-0.17534999999999984</v>
      </c>
      <c r="L727">
        <f>VLOOKUP(D727,Sheet1!$AC$2:$AO$8,13,FALSE)</f>
        <v>2</v>
      </c>
      <c r="M727" t="s">
        <v>6203</v>
      </c>
      <c r="N727">
        <f>VLOOKUP(E727,Sheet1!$AC$2:$AO$8,13,FALSE)</f>
        <v>1</v>
      </c>
      <c r="O727" t="s">
        <v>6204</v>
      </c>
      <c r="P727" t="str">
        <f>M727&amp;N727&amp;O727&amp;A727&amp;"';"</f>
        <v>update kmn_layouts set optimization_goal_id = 1 where layoutid='a5455ee8ef88faba13e34e94b2b78105';</v>
      </c>
      <c r="Q727" t="s">
        <v>6205</v>
      </c>
      <c r="R727" s="52" t="s">
        <v>6206</v>
      </c>
      <c r="S727" s="52" t="s">
        <v>6207</v>
      </c>
      <c r="T727" s="29" t="str">
        <f>Q727&amp;A727&amp;R727&amp;N727&amp;","&amp;L727&amp;S727</f>
        <v>insert into kmn_history(entity_type, change_id, entity_id, field, new_value, old_value, updated_by,timestamp) values ('placement', replace(uuid(),'-',''), 'a5455ee8ef88faba13e34e94b2b78105', 'optimization_goal_id',1,2,'shahar@komoona.com', unix_timestamp());</v>
      </c>
      <c r="U727" t="s">
        <v>6211</v>
      </c>
      <c r="V727" t="s">
        <v>6209</v>
      </c>
      <c r="W727" t="str">
        <f t="shared" si="11"/>
        <v>('a5455ee8ef88faba13e34e94b2b78105',15,'komoona',date(current_timestamp), unix_timestamp(current_timestamp), current_timestamp, 'shahar@komoona.com'),</v>
      </c>
    </row>
    <row r="728" spans="1:23" ht="43.2" x14ac:dyDescent="0.3">
      <c r="A728" t="s">
        <v>1914</v>
      </c>
      <c r="B728">
        <v>14.298000000000002</v>
      </c>
      <c r="C728">
        <v>0.31482025458106028</v>
      </c>
      <c r="D728" t="s">
        <v>37</v>
      </c>
      <c r="E728" t="s">
        <v>34</v>
      </c>
      <c r="F728">
        <v>0.3330815498671143</v>
      </c>
      <c r="G728">
        <f>VLOOKUP(E728,Sheet1!$AC$2:$AN$8,9,FALSE)*100</f>
        <v>15</v>
      </c>
      <c r="H728">
        <v>0.15</v>
      </c>
      <c r="I728">
        <v>2.1447000000000003</v>
      </c>
      <c r="J728" t="s">
        <v>6201</v>
      </c>
      <c r="K728">
        <v>-2.3566000000000003</v>
      </c>
      <c r="L728">
        <f>VLOOKUP(D728,Sheet1!$AC$2:$AO$8,13,FALSE)</f>
        <v>2</v>
      </c>
      <c r="M728" t="s">
        <v>6203</v>
      </c>
      <c r="N728">
        <f>VLOOKUP(E728,Sheet1!$AC$2:$AO$8,13,FALSE)</f>
        <v>1</v>
      </c>
      <c r="O728" t="s">
        <v>6204</v>
      </c>
      <c r="P728" t="str">
        <f>M728&amp;N728&amp;O728&amp;A728&amp;"';"</f>
        <v>update kmn_layouts set optimization_goal_id = 1 where layoutid='a5f016677d2a46d5a61c74e95e82eb49';</v>
      </c>
      <c r="Q728" t="s">
        <v>6205</v>
      </c>
      <c r="R728" s="52" t="s">
        <v>6206</v>
      </c>
      <c r="S728" s="52" t="s">
        <v>6207</v>
      </c>
      <c r="T728" s="29" t="str">
        <f>Q728&amp;A728&amp;R728&amp;N728&amp;","&amp;L728&amp;S728</f>
        <v>insert into kmn_history(entity_type, change_id, entity_id, field, new_value, old_value, updated_by,timestamp) values ('placement', replace(uuid(),'-',''), 'a5f016677d2a46d5a61c74e95e82eb49', 'optimization_goal_id',1,2,'shahar@komoona.com', unix_timestamp());</v>
      </c>
      <c r="U728" t="s">
        <v>6211</v>
      </c>
      <c r="V728" t="s">
        <v>6209</v>
      </c>
      <c r="W728" t="str">
        <f t="shared" si="11"/>
        <v>('a5f016677d2a46d5a61c74e95e82eb49',15,'komoona',date(current_timestamp), unix_timestamp(current_timestamp), current_timestamp, 'shahar@komoona.com'),</v>
      </c>
    </row>
    <row r="729" spans="1:23" ht="43.2" x14ac:dyDescent="0.3">
      <c r="A729" t="s">
        <v>1915</v>
      </c>
      <c r="B729">
        <v>2.4928000000000003</v>
      </c>
      <c r="C729">
        <v>0.17173459563543</v>
      </c>
      <c r="D729" t="s">
        <v>37</v>
      </c>
      <c r="E729" t="s">
        <v>34</v>
      </c>
      <c r="F729">
        <v>0.16824454428754823</v>
      </c>
      <c r="G729">
        <f>VLOOKUP(E729,Sheet1!$AC$2:$AN$8,9,FALSE)*100</f>
        <v>15</v>
      </c>
      <c r="H729">
        <v>0.15</v>
      </c>
      <c r="I729">
        <v>0.37392000000000003</v>
      </c>
      <c r="J729" t="s">
        <v>6201</v>
      </c>
      <c r="K729">
        <v>-5.417999999999995E-2</v>
      </c>
      <c r="L729">
        <f>VLOOKUP(D729,Sheet1!$AC$2:$AO$8,13,FALSE)</f>
        <v>2</v>
      </c>
      <c r="M729" t="s">
        <v>6203</v>
      </c>
      <c r="N729">
        <f>VLOOKUP(E729,Sheet1!$AC$2:$AO$8,13,FALSE)</f>
        <v>1</v>
      </c>
      <c r="O729" t="s">
        <v>6204</v>
      </c>
      <c r="P729" t="str">
        <f>M729&amp;N729&amp;O729&amp;A729&amp;"';"</f>
        <v>update kmn_layouts set optimization_goal_id = 1 where layoutid='a5f7009dca7c80ad0f66f2d6062d55b9';</v>
      </c>
      <c r="Q729" t="s">
        <v>6205</v>
      </c>
      <c r="R729" s="52" t="s">
        <v>6206</v>
      </c>
      <c r="S729" s="52" t="s">
        <v>6207</v>
      </c>
      <c r="T729" s="29" t="str">
        <f>Q729&amp;A729&amp;R729&amp;N729&amp;","&amp;L729&amp;S729</f>
        <v>insert into kmn_history(entity_type, change_id, entity_id, field, new_value, old_value, updated_by,timestamp) values ('placement', replace(uuid(),'-',''), 'a5f7009dca7c80ad0f66f2d6062d55b9', 'optimization_goal_id',1,2,'shahar@komoona.com', unix_timestamp());</v>
      </c>
      <c r="U729" t="s">
        <v>6211</v>
      </c>
      <c r="V729" t="s">
        <v>6209</v>
      </c>
      <c r="W729" t="str">
        <f t="shared" si="11"/>
        <v>('a5f7009dca7c80ad0f66f2d6062d55b9',15,'komoona',date(current_timestamp), unix_timestamp(current_timestamp), current_timestamp, 'shahar@komoona.com'),</v>
      </c>
    </row>
    <row r="730" spans="1:23" ht="43.2" x14ac:dyDescent="0.3">
      <c r="A730" t="s">
        <v>1916</v>
      </c>
      <c r="B730">
        <v>0.48600000000000004</v>
      </c>
      <c r="C730">
        <v>0.32983539094650205</v>
      </c>
      <c r="D730" t="s">
        <v>37</v>
      </c>
      <c r="E730" t="s">
        <v>34</v>
      </c>
      <c r="F730">
        <v>4.2283950617284086E-2</v>
      </c>
      <c r="G730">
        <f>VLOOKUP(E730,Sheet1!$AC$2:$AN$8,9,FALSE)*100</f>
        <v>15</v>
      </c>
      <c r="H730">
        <v>4.2283950617284086E-2</v>
      </c>
      <c r="I730">
        <v>2.0550000000000068E-2</v>
      </c>
      <c r="J730" t="s">
        <v>6201</v>
      </c>
      <c r="K730">
        <v>-0.13974999999999993</v>
      </c>
      <c r="L730">
        <f>VLOOKUP(D730,Sheet1!$AC$2:$AO$8,13,FALSE)</f>
        <v>2</v>
      </c>
      <c r="M730" t="s">
        <v>6203</v>
      </c>
      <c r="N730">
        <f>VLOOKUP(E730,Sheet1!$AC$2:$AO$8,13,FALSE)</f>
        <v>1</v>
      </c>
      <c r="O730" t="s">
        <v>6204</v>
      </c>
      <c r="P730" t="str">
        <f>M730&amp;N730&amp;O730&amp;A730&amp;"';"</f>
        <v>update kmn_layouts set optimization_goal_id = 1 where layoutid='a60cffdcf8563f26db36a5f827e2b3af';</v>
      </c>
      <c r="Q730" t="s">
        <v>6205</v>
      </c>
      <c r="R730" s="52" t="s">
        <v>6206</v>
      </c>
      <c r="S730" s="52" t="s">
        <v>6207</v>
      </c>
      <c r="T730" s="29" t="str">
        <f>Q730&amp;A730&amp;R730&amp;N730&amp;","&amp;L730&amp;S730</f>
        <v>insert into kmn_history(entity_type, change_id, entity_id, field, new_value, old_value, updated_by,timestamp) values ('placement', replace(uuid(),'-',''), 'a60cffdcf8563f26db36a5f827e2b3af', 'optimization_goal_id',1,2,'shahar@komoona.com', unix_timestamp());</v>
      </c>
      <c r="U730" t="s">
        <v>6211</v>
      </c>
      <c r="V730" t="s">
        <v>6209</v>
      </c>
      <c r="W730" t="str">
        <f t="shared" si="11"/>
        <v>('a60cffdcf8563f26db36a5f827e2b3af',15,'komoona',date(current_timestamp), unix_timestamp(current_timestamp), current_timestamp, 'shahar@komoona.com'),</v>
      </c>
    </row>
    <row r="731" spans="1:23" ht="43.2" x14ac:dyDescent="0.3">
      <c r="A731" t="s">
        <v>1703</v>
      </c>
      <c r="B731">
        <v>17.681899999999999</v>
      </c>
      <c r="C731">
        <v>0.29527935346314593</v>
      </c>
      <c r="D731" t="s">
        <v>45</v>
      </c>
      <c r="E731" t="s">
        <v>37</v>
      </c>
      <c r="F731">
        <v>0.3030726335970681</v>
      </c>
      <c r="G731">
        <f>VLOOKUP(E731,Sheet1!$AC$2:$AN$8,9,FALSE)*100</f>
        <v>25</v>
      </c>
      <c r="H731">
        <v>0.25</v>
      </c>
      <c r="I731">
        <v>4.4204749999999997</v>
      </c>
      <c r="J731" t="s">
        <v>6201</v>
      </c>
      <c r="K731">
        <v>-0.80062500000000014</v>
      </c>
      <c r="L731">
        <f>VLOOKUP(D731,Sheet1!$AC$2:$AO$8,13,FALSE)</f>
        <v>5</v>
      </c>
      <c r="M731" t="s">
        <v>6203</v>
      </c>
      <c r="N731">
        <f>VLOOKUP(E731,Sheet1!$AC$2:$AO$8,13,FALSE)</f>
        <v>2</v>
      </c>
      <c r="O731" t="s">
        <v>6204</v>
      </c>
      <c r="P731" t="str">
        <f>M731&amp;N731&amp;O731&amp;A731&amp;"';"</f>
        <v>update kmn_layouts set optimization_goal_id = 2 where layoutid='a63d2a86297fc42ab932702b66a997e7';</v>
      </c>
      <c r="Q731" t="s">
        <v>6205</v>
      </c>
      <c r="R731" s="52" t="s">
        <v>6206</v>
      </c>
      <c r="S731" s="52" t="s">
        <v>6207</v>
      </c>
      <c r="T731" s="29" t="str">
        <f>Q731&amp;A731&amp;R731&amp;N731&amp;","&amp;L731&amp;S731</f>
        <v>insert into kmn_history(entity_type, change_id, entity_id, field, new_value, old_value, updated_by,timestamp) values ('placement', replace(uuid(),'-',''), 'a63d2a86297fc42ab932702b66a997e7', 'optimization_goal_id',2,5,'shahar@komoona.com', unix_timestamp());</v>
      </c>
      <c r="U731" t="s">
        <v>6211</v>
      </c>
      <c r="V731" t="s">
        <v>6209</v>
      </c>
      <c r="W731" t="str">
        <f t="shared" si="11"/>
        <v>('a63d2a86297fc42ab932702b66a997e7',25,'komoona',date(current_timestamp), unix_timestamp(current_timestamp), current_timestamp, 'shahar@komoona.com'),</v>
      </c>
    </row>
    <row r="732" spans="1:23" ht="43.2" x14ac:dyDescent="0.3">
      <c r="A732" t="s">
        <v>2141</v>
      </c>
      <c r="B732">
        <v>24.028399999999998</v>
      </c>
      <c r="C732">
        <v>0.39999750295483671</v>
      </c>
      <c r="D732" t="s">
        <v>33</v>
      </c>
      <c r="E732" t="s">
        <v>37</v>
      </c>
      <c r="F732">
        <v>0.56387233440428819</v>
      </c>
      <c r="G732">
        <f>VLOOKUP(E732,Sheet1!$AC$2:$AN$8,9,FALSE)*100</f>
        <v>25</v>
      </c>
      <c r="H732">
        <v>0.25</v>
      </c>
      <c r="I732">
        <v>6.0070999999999994</v>
      </c>
      <c r="J732" t="s">
        <v>6201</v>
      </c>
      <c r="K732">
        <v>-3.6041999999999987</v>
      </c>
      <c r="L732">
        <f>VLOOKUP(D732,Sheet1!$AC$2:$AO$8,13,FALSE)</f>
        <v>3</v>
      </c>
      <c r="M732" t="s">
        <v>6203</v>
      </c>
      <c r="N732">
        <f>VLOOKUP(E732,Sheet1!$AC$2:$AO$8,13,FALSE)</f>
        <v>2</v>
      </c>
      <c r="O732" t="s">
        <v>6204</v>
      </c>
      <c r="P732" t="str">
        <f>M732&amp;N732&amp;O732&amp;A732&amp;"';"</f>
        <v>update kmn_layouts set optimization_goal_id = 2 where layoutid='a66cf2f1f782e3c8ea1a2d2e162c83b3';</v>
      </c>
      <c r="Q732" t="s">
        <v>6205</v>
      </c>
      <c r="R732" s="52" t="s">
        <v>6206</v>
      </c>
      <c r="S732" s="52" t="s">
        <v>6207</v>
      </c>
      <c r="T732" s="29" t="str">
        <f>Q732&amp;A732&amp;R732&amp;N732&amp;","&amp;L732&amp;S732</f>
        <v>insert into kmn_history(entity_type, change_id, entity_id, field, new_value, old_value, updated_by,timestamp) values ('placement', replace(uuid(),'-',''), 'a66cf2f1f782e3c8ea1a2d2e162c83b3', 'optimization_goal_id',2,3,'shahar@komoona.com', unix_timestamp());</v>
      </c>
      <c r="U732" t="s">
        <v>6211</v>
      </c>
      <c r="V732" t="s">
        <v>6209</v>
      </c>
      <c r="W732" t="str">
        <f t="shared" si="11"/>
        <v>('a66cf2f1f782e3c8ea1a2d2e162c83b3',25,'komoona',date(current_timestamp), unix_timestamp(current_timestamp), current_timestamp, 'shahar@komoona.com'),</v>
      </c>
    </row>
    <row r="733" spans="1:23" ht="43.2" x14ac:dyDescent="0.3">
      <c r="A733" t="s">
        <v>1272</v>
      </c>
      <c r="B733">
        <v>193.82299999999998</v>
      </c>
      <c r="C733">
        <v>0.19651176588949712</v>
      </c>
      <c r="D733" t="s">
        <v>33</v>
      </c>
      <c r="E733" t="s">
        <v>34</v>
      </c>
      <c r="F733">
        <v>0.19651176588949704</v>
      </c>
      <c r="G733">
        <f>VLOOKUP(E733,Sheet1!$AC$2:$AN$8,9,FALSE)*100</f>
        <v>15</v>
      </c>
      <c r="H733">
        <v>0.15</v>
      </c>
      <c r="I733">
        <v>29.073449999999994</v>
      </c>
      <c r="J733" t="s">
        <v>6201</v>
      </c>
      <c r="K733">
        <v>-9.0150500000000022</v>
      </c>
      <c r="L733">
        <f>VLOOKUP(D733,Sheet1!$AC$2:$AO$8,13,FALSE)</f>
        <v>3</v>
      </c>
      <c r="M733" t="s">
        <v>6203</v>
      </c>
      <c r="N733">
        <f>VLOOKUP(E733,Sheet1!$AC$2:$AO$8,13,FALSE)</f>
        <v>1</v>
      </c>
      <c r="O733" t="s">
        <v>6204</v>
      </c>
      <c r="P733" t="str">
        <f>M733&amp;N733&amp;O733&amp;A733&amp;"';"</f>
        <v>update kmn_layouts set optimization_goal_id = 1 where layoutid='a67965ea79f8a52de73fbd3c3b8fb948';</v>
      </c>
      <c r="Q733" t="s">
        <v>6205</v>
      </c>
      <c r="R733" s="52" t="s">
        <v>6206</v>
      </c>
      <c r="S733" s="52" t="s">
        <v>6207</v>
      </c>
      <c r="T733" s="29" t="str">
        <f>Q733&amp;A733&amp;R733&amp;N733&amp;","&amp;L733&amp;S733</f>
        <v>insert into kmn_history(entity_type, change_id, entity_id, field, new_value, old_value, updated_by,timestamp) values ('placement', replace(uuid(),'-',''), 'a67965ea79f8a52de73fbd3c3b8fb948', 'optimization_goal_id',1,3,'shahar@komoona.com', unix_timestamp());</v>
      </c>
      <c r="U733" t="s">
        <v>6211</v>
      </c>
      <c r="V733" t="s">
        <v>6209</v>
      </c>
      <c r="W733" t="str">
        <f t="shared" si="11"/>
        <v>('a67965ea79f8a52de73fbd3c3b8fb948',15,'komoona',date(current_timestamp), unix_timestamp(current_timestamp), current_timestamp, 'shahar@komoona.com'),</v>
      </c>
    </row>
    <row r="734" spans="1:23" ht="43.2" x14ac:dyDescent="0.3">
      <c r="A734" t="s">
        <v>935</v>
      </c>
      <c r="B734">
        <v>1259.4285</v>
      </c>
      <c r="C734">
        <v>0.12108849370964687</v>
      </c>
      <c r="D734" t="s">
        <v>33</v>
      </c>
      <c r="E734" t="s">
        <v>34</v>
      </c>
      <c r="F734">
        <v>0.1588199488895162</v>
      </c>
      <c r="G734">
        <f>VLOOKUP(E734,Sheet1!$AC$2:$AN$8,9,FALSE)*100</f>
        <v>15</v>
      </c>
      <c r="H734">
        <v>0.15</v>
      </c>
      <c r="I734">
        <v>188.914275</v>
      </c>
      <c r="J734" t="s">
        <v>6201</v>
      </c>
      <c r="K734">
        <v>36.411975000000012</v>
      </c>
      <c r="L734">
        <f>VLOOKUP(D734,Sheet1!$AC$2:$AO$8,13,FALSE)</f>
        <v>3</v>
      </c>
      <c r="M734" t="s">
        <v>6203</v>
      </c>
      <c r="N734">
        <f>VLOOKUP(E734,Sheet1!$AC$2:$AO$8,13,FALSE)</f>
        <v>1</v>
      </c>
      <c r="O734" t="s">
        <v>6204</v>
      </c>
      <c r="P734" t="str">
        <f>M734&amp;N734&amp;O734&amp;A734&amp;"';"</f>
        <v>update kmn_layouts set optimization_goal_id = 1 where layoutid='a697e99c4891010bc7b35025cd0741a0';</v>
      </c>
      <c r="Q734" t="s">
        <v>6205</v>
      </c>
      <c r="R734" s="52" t="s">
        <v>6206</v>
      </c>
      <c r="S734" s="52" t="s">
        <v>6207</v>
      </c>
      <c r="T734" s="29" t="str">
        <f>Q734&amp;A734&amp;R734&amp;N734&amp;","&amp;L734&amp;S734</f>
        <v>insert into kmn_history(entity_type, change_id, entity_id, field, new_value, old_value, updated_by,timestamp) values ('placement', replace(uuid(),'-',''), 'a697e99c4891010bc7b35025cd0741a0', 'optimization_goal_id',1,3,'shahar@komoona.com', unix_timestamp());</v>
      </c>
      <c r="U734" t="s">
        <v>6211</v>
      </c>
      <c r="V734" t="s">
        <v>6209</v>
      </c>
      <c r="W734" t="str">
        <f t="shared" si="11"/>
        <v>('a697e99c4891010bc7b35025cd0741a0',15,'komoona',date(current_timestamp), unix_timestamp(current_timestamp), current_timestamp, 'shahar@komoona.com'),</v>
      </c>
    </row>
    <row r="735" spans="1:23" ht="43.2" x14ac:dyDescent="0.3">
      <c r="A735" t="s">
        <v>2795</v>
      </c>
      <c r="B735">
        <v>74.185999999999993</v>
      </c>
      <c r="C735">
        <v>0.14356482355161351</v>
      </c>
      <c r="D735" t="s">
        <v>37</v>
      </c>
      <c r="E735" t="s">
        <v>34</v>
      </c>
      <c r="F735">
        <v>0.1435648235516136</v>
      </c>
      <c r="G735">
        <f>VLOOKUP(E735,Sheet1!$AC$2:$AN$8,9,FALSE)*100</f>
        <v>15</v>
      </c>
      <c r="H735">
        <v>0.1435648235516136</v>
      </c>
      <c r="I735">
        <v>10.650500000000005</v>
      </c>
      <c r="J735" t="s">
        <v>6201</v>
      </c>
      <c r="K735">
        <v>0</v>
      </c>
      <c r="L735">
        <f>VLOOKUP(D735,Sheet1!$AC$2:$AO$8,13,FALSE)</f>
        <v>2</v>
      </c>
      <c r="M735" t="s">
        <v>6203</v>
      </c>
      <c r="N735">
        <f>VLOOKUP(E735,Sheet1!$AC$2:$AO$8,13,FALSE)</f>
        <v>1</v>
      </c>
      <c r="O735" t="s">
        <v>6204</v>
      </c>
      <c r="P735" t="str">
        <f>M735&amp;N735&amp;O735&amp;A735&amp;"';"</f>
        <v>update kmn_layouts set optimization_goal_id = 1 where layoutid='a69ad59e72a7bd9bbcdf04e02f7fa6db';</v>
      </c>
      <c r="Q735" t="s">
        <v>6205</v>
      </c>
      <c r="R735" s="52" t="s">
        <v>6206</v>
      </c>
      <c r="S735" s="52" t="s">
        <v>6207</v>
      </c>
      <c r="T735" s="29" t="str">
        <f>Q735&amp;A735&amp;R735&amp;N735&amp;","&amp;L735&amp;S735</f>
        <v>insert into kmn_history(entity_type, change_id, entity_id, field, new_value, old_value, updated_by,timestamp) values ('placement', replace(uuid(),'-',''), 'a69ad59e72a7bd9bbcdf04e02f7fa6db', 'optimization_goal_id',1,2,'shahar@komoona.com', unix_timestamp());</v>
      </c>
      <c r="U735" t="s">
        <v>6211</v>
      </c>
      <c r="V735" t="s">
        <v>6209</v>
      </c>
      <c r="W735" t="str">
        <f t="shared" si="11"/>
        <v>('a69ad59e72a7bd9bbcdf04e02f7fa6db',15,'komoona',date(current_timestamp), unix_timestamp(current_timestamp), current_timestamp, 'shahar@komoona.com'),</v>
      </c>
    </row>
    <row r="736" spans="1:23" ht="43.2" x14ac:dyDescent="0.3">
      <c r="A736" t="s">
        <v>936</v>
      </c>
      <c r="B736">
        <v>22.4116</v>
      </c>
      <c r="C736">
        <v>0.24294115547305864</v>
      </c>
      <c r="D736" t="s">
        <v>34</v>
      </c>
      <c r="E736" t="s">
        <v>42</v>
      </c>
      <c r="F736">
        <v>0.26028039051205626</v>
      </c>
      <c r="G736">
        <f>VLOOKUP(E736,Sheet1!$AC$2:$AN$8,9,FALSE)*100</f>
        <v>5</v>
      </c>
      <c r="H736">
        <v>0.05</v>
      </c>
      <c r="I736">
        <v>1.1205800000000001</v>
      </c>
      <c r="J736" t="s">
        <v>6201</v>
      </c>
      <c r="K736">
        <v>-4.3241200000000006</v>
      </c>
      <c r="L736">
        <f>VLOOKUP(D736,Sheet1!$AC$2:$AO$8,13,FALSE)</f>
        <v>1</v>
      </c>
      <c r="M736" t="s">
        <v>6203</v>
      </c>
      <c r="N736">
        <f>VLOOKUP(E736,Sheet1!$AC$2:$AO$8,13,FALSE)</f>
        <v>4</v>
      </c>
      <c r="O736" t="s">
        <v>6204</v>
      </c>
      <c r="P736" t="str">
        <f>M736&amp;N736&amp;O736&amp;A736&amp;"';"</f>
        <v>update kmn_layouts set optimization_goal_id = 4 where layoutid='a6ada2c5210e96d66bebcc8bb0956dd8';</v>
      </c>
      <c r="Q736" t="s">
        <v>6205</v>
      </c>
      <c r="R736" s="52" t="s">
        <v>6206</v>
      </c>
      <c r="S736" s="52" t="s">
        <v>6207</v>
      </c>
      <c r="T736" s="29" t="str">
        <f>Q736&amp;A736&amp;R736&amp;N736&amp;","&amp;L736&amp;S736</f>
        <v>insert into kmn_history(entity_type, change_id, entity_id, field, new_value, old_value, updated_by,timestamp) values ('placement', replace(uuid(),'-',''), 'a6ada2c5210e96d66bebcc8bb0956dd8', 'optimization_goal_id',4,1,'shahar@komoona.com', unix_timestamp());</v>
      </c>
      <c r="U736" t="s">
        <v>6211</v>
      </c>
      <c r="V736" t="s">
        <v>6209</v>
      </c>
      <c r="W736" t="str">
        <f t="shared" si="11"/>
        <v>('a6ada2c5210e96d66bebcc8bb0956dd8',5,'komoona',date(current_timestamp), unix_timestamp(current_timestamp), current_timestamp, 'shahar@komoona.com'),</v>
      </c>
    </row>
    <row r="737" spans="1:23" ht="43.2" x14ac:dyDescent="0.3">
      <c r="A737" t="s">
        <v>156</v>
      </c>
      <c r="B737">
        <v>199.63080000000002</v>
      </c>
      <c r="D737" t="s">
        <v>33</v>
      </c>
      <c r="E737" t="s">
        <v>37</v>
      </c>
      <c r="F737">
        <v>0.29664310316844894</v>
      </c>
      <c r="G737">
        <f>VLOOKUP(E737,Sheet1!$AC$2:$AN$8,9,FALSE)*100</f>
        <v>25</v>
      </c>
      <c r="H737">
        <v>0.25</v>
      </c>
      <c r="I737">
        <v>49.907700000000006</v>
      </c>
      <c r="J737" t="s">
        <v>6201</v>
      </c>
      <c r="K737">
        <v>6.0000000000570708E-4</v>
      </c>
      <c r="L737">
        <f>VLOOKUP(D737,Sheet1!$AC$2:$AO$8,13,FALSE)</f>
        <v>3</v>
      </c>
      <c r="M737" t="s">
        <v>6203</v>
      </c>
      <c r="N737">
        <f>VLOOKUP(E737,Sheet1!$AC$2:$AO$8,13,FALSE)</f>
        <v>2</v>
      </c>
      <c r="O737" t="s">
        <v>6204</v>
      </c>
      <c r="P737" t="str">
        <f>M737&amp;N737&amp;O737&amp;A737&amp;"';"</f>
        <v>update kmn_layouts set optimization_goal_id = 2 where layoutid='a7080a11fef35e04d2b114c15e6f3a08';</v>
      </c>
      <c r="Q737" t="s">
        <v>6205</v>
      </c>
      <c r="R737" s="52" t="s">
        <v>6206</v>
      </c>
      <c r="S737" s="52" t="s">
        <v>6207</v>
      </c>
      <c r="T737" s="29" t="str">
        <f>Q737&amp;A737&amp;R737&amp;N737&amp;","&amp;L737&amp;S737</f>
        <v>insert into kmn_history(entity_type, change_id, entity_id, field, new_value, old_value, updated_by,timestamp) values ('placement', replace(uuid(),'-',''), 'a7080a11fef35e04d2b114c15e6f3a08', 'optimization_goal_id',2,3,'shahar@komoona.com', unix_timestamp());</v>
      </c>
      <c r="U737" t="s">
        <v>6211</v>
      </c>
      <c r="V737" t="s">
        <v>6209</v>
      </c>
      <c r="W737" t="str">
        <f t="shared" si="11"/>
        <v>('a7080a11fef35e04d2b114c15e6f3a08',25,'komoona',date(current_timestamp), unix_timestamp(current_timestamp), current_timestamp, 'shahar@komoona.com'),</v>
      </c>
    </row>
    <row r="738" spans="1:23" ht="43.2" x14ac:dyDescent="0.3">
      <c r="A738" t="s">
        <v>975</v>
      </c>
      <c r="B738">
        <v>142.4325</v>
      </c>
      <c r="C738">
        <v>0.20000421252172082</v>
      </c>
      <c r="D738" t="s">
        <v>34</v>
      </c>
      <c r="E738" t="s">
        <v>42</v>
      </c>
      <c r="F738">
        <v>0.35836975409404453</v>
      </c>
      <c r="G738">
        <f>VLOOKUP(E738,Sheet1!$AC$2:$AN$8,9,FALSE)*100</f>
        <v>5</v>
      </c>
      <c r="H738">
        <v>0.05</v>
      </c>
      <c r="I738">
        <v>7.1216250000000008</v>
      </c>
      <c r="J738" t="s">
        <v>6201</v>
      </c>
      <c r="K738">
        <v>-21.365475</v>
      </c>
      <c r="L738">
        <f>VLOOKUP(D738,Sheet1!$AC$2:$AO$8,13,FALSE)</f>
        <v>1</v>
      </c>
      <c r="M738" t="s">
        <v>6203</v>
      </c>
      <c r="N738">
        <f>VLOOKUP(E738,Sheet1!$AC$2:$AO$8,13,FALSE)</f>
        <v>4</v>
      </c>
      <c r="O738" t="s">
        <v>6204</v>
      </c>
      <c r="P738" t="str">
        <f>M738&amp;N738&amp;O738&amp;A738&amp;"';"</f>
        <v>update kmn_layouts set optimization_goal_id = 4 where layoutid='a79eff07241ba2a33a7da6ee8acbebef';</v>
      </c>
      <c r="Q738" t="s">
        <v>6205</v>
      </c>
      <c r="R738" s="52" t="s">
        <v>6206</v>
      </c>
      <c r="S738" s="52" t="s">
        <v>6207</v>
      </c>
      <c r="T738" s="29" t="str">
        <f>Q738&amp;A738&amp;R738&amp;N738&amp;","&amp;L738&amp;S738</f>
        <v>insert into kmn_history(entity_type, change_id, entity_id, field, new_value, old_value, updated_by,timestamp) values ('placement', replace(uuid(),'-',''), 'a79eff07241ba2a33a7da6ee8acbebef', 'optimization_goal_id',4,1,'shahar@komoona.com', unix_timestamp());</v>
      </c>
      <c r="U738" t="s">
        <v>6211</v>
      </c>
      <c r="V738" t="s">
        <v>6209</v>
      </c>
      <c r="W738" t="str">
        <f t="shared" si="11"/>
        <v>('a79eff07241ba2a33a7da6ee8acbebef',5,'komoona',date(current_timestamp), unix_timestamp(current_timestamp), current_timestamp, 'shahar@komoona.com'),</v>
      </c>
    </row>
    <row r="739" spans="1:23" ht="43.2" x14ac:dyDescent="0.3">
      <c r="A739" t="s">
        <v>1628</v>
      </c>
      <c r="B739">
        <v>141.88300000000001</v>
      </c>
      <c r="C739">
        <v>0.29799835075379011</v>
      </c>
      <c r="D739" t="s">
        <v>45</v>
      </c>
      <c r="E739" t="s">
        <v>34</v>
      </c>
      <c r="F739">
        <v>0.34230598450836264</v>
      </c>
      <c r="G739">
        <f>VLOOKUP(E739,Sheet1!$AC$2:$AN$8,9,FALSE)*100</f>
        <v>15</v>
      </c>
      <c r="H739">
        <v>0.15</v>
      </c>
      <c r="I739">
        <v>21.282450000000001</v>
      </c>
      <c r="J739" t="s">
        <v>6201</v>
      </c>
      <c r="K739">
        <v>-20.998450000000002</v>
      </c>
      <c r="L739">
        <f>VLOOKUP(D739,Sheet1!$AC$2:$AO$8,13,FALSE)</f>
        <v>5</v>
      </c>
      <c r="M739" t="s">
        <v>6203</v>
      </c>
      <c r="N739">
        <f>VLOOKUP(E739,Sheet1!$AC$2:$AO$8,13,FALSE)</f>
        <v>1</v>
      </c>
      <c r="O739" t="s">
        <v>6204</v>
      </c>
      <c r="P739" t="str">
        <f>M739&amp;N739&amp;O739&amp;A739&amp;"';"</f>
        <v>update kmn_layouts set optimization_goal_id = 1 where layoutid='a7a38befad2da2f746ecc98ba897f884';</v>
      </c>
      <c r="Q739" t="s">
        <v>6205</v>
      </c>
      <c r="R739" s="52" t="s">
        <v>6206</v>
      </c>
      <c r="S739" s="52" t="s">
        <v>6207</v>
      </c>
      <c r="T739" s="29" t="str">
        <f>Q739&amp;A739&amp;R739&amp;N739&amp;","&amp;L739&amp;S739</f>
        <v>insert into kmn_history(entity_type, change_id, entity_id, field, new_value, old_value, updated_by,timestamp) values ('placement', replace(uuid(),'-',''), 'a7a38befad2da2f746ecc98ba897f884', 'optimization_goal_id',1,5,'shahar@komoona.com', unix_timestamp());</v>
      </c>
      <c r="U739" t="s">
        <v>6211</v>
      </c>
      <c r="V739" t="s">
        <v>6209</v>
      </c>
      <c r="W739" t="str">
        <f t="shared" si="11"/>
        <v>('a7a38befad2da2f746ecc98ba897f884',15,'komoona',date(current_timestamp), unix_timestamp(current_timestamp), current_timestamp, 'shahar@komoona.com'),</v>
      </c>
    </row>
    <row r="740" spans="1:23" ht="43.2" x14ac:dyDescent="0.3">
      <c r="A740" t="s">
        <v>562</v>
      </c>
      <c r="B740">
        <v>9.6385000000000005</v>
      </c>
      <c r="C740">
        <v>0.32547595580225136</v>
      </c>
      <c r="D740" t="s">
        <v>37</v>
      </c>
      <c r="E740" t="s">
        <v>42</v>
      </c>
      <c r="F740">
        <v>0.34904808839549728</v>
      </c>
      <c r="G740">
        <f>VLOOKUP(E740,Sheet1!$AC$2:$AN$8,9,FALSE)*100</f>
        <v>5</v>
      </c>
      <c r="H740">
        <v>0.05</v>
      </c>
      <c r="I740">
        <v>0.48192500000000005</v>
      </c>
      <c r="J740" t="s">
        <v>6201</v>
      </c>
      <c r="K740">
        <v>-2.6551749999999998</v>
      </c>
      <c r="L740">
        <f>VLOOKUP(D740,Sheet1!$AC$2:$AO$8,13,FALSE)</f>
        <v>2</v>
      </c>
      <c r="M740" t="s">
        <v>6203</v>
      </c>
      <c r="N740">
        <f>VLOOKUP(E740,Sheet1!$AC$2:$AO$8,13,FALSE)</f>
        <v>4</v>
      </c>
      <c r="O740" t="s">
        <v>6204</v>
      </c>
      <c r="P740" t="str">
        <f>M740&amp;N740&amp;O740&amp;A740&amp;"';"</f>
        <v>update kmn_layouts set optimization_goal_id = 4 where layoutid='a7f508263efd9d4f1b8d92cb17da98e6';</v>
      </c>
      <c r="Q740" t="s">
        <v>6205</v>
      </c>
      <c r="R740" s="52" t="s">
        <v>6206</v>
      </c>
      <c r="S740" s="52" t="s">
        <v>6207</v>
      </c>
      <c r="T740" s="29" t="str">
        <f>Q740&amp;A740&amp;R740&amp;N740&amp;","&amp;L740&amp;S740</f>
        <v>insert into kmn_history(entity_type, change_id, entity_id, field, new_value, old_value, updated_by,timestamp) values ('placement', replace(uuid(),'-',''), 'a7f508263efd9d4f1b8d92cb17da98e6', 'optimization_goal_id',4,2,'shahar@komoona.com', unix_timestamp());</v>
      </c>
      <c r="U740" t="s">
        <v>6211</v>
      </c>
      <c r="V740" t="s">
        <v>6209</v>
      </c>
      <c r="W740" t="str">
        <f t="shared" si="11"/>
        <v>('a7f508263efd9d4f1b8d92cb17da98e6',5,'komoona',date(current_timestamp), unix_timestamp(current_timestamp), current_timestamp, 'shahar@komoona.com'),</v>
      </c>
    </row>
    <row r="741" spans="1:23" ht="43.2" x14ac:dyDescent="0.3">
      <c r="A741" t="s">
        <v>832</v>
      </c>
      <c r="B741">
        <v>49.542999999999992</v>
      </c>
      <c r="C741">
        <v>0.24978503522192846</v>
      </c>
      <c r="D741" t="s">
        <v>37</v>
      </c>
      <c r="E741" t="s">
        <v>34</v>
      </c>
      <c r="F741">
        <v>0.3423591627475121</v>
      </c>
      <c r="G741">
        <f>VLOOKUP(E741,Sheet1!$AC$2:$AN$8,9,FALSE)*100</f>
        <v>15</v>
      </c>
      <c r="H741">
        <v>0.15</v>
      </c>
      <c r="I741">
        <v>7.4314499999999981</v>
      </c>
      <c r="J741" t="s">
        <v>6201</v>
      </c>
      <c r="K741">
        <v>-4.9436500000000017</v>
      </c>
      <c r="L741">
        <f>VLOOKUP(D741,Sheet1!$AC$2:$AO$8,13,FALSE)</f>
        <v>2</v>
      </c>
      <c r="M741" t="s">
        <v>6203</v>
      </c>
      <c r="N741">
        <f>VLOOKUP(E741,Sheet1!$AC$2:$AO$8,13,FALSE)</f>
        <v>1</v>
      </c>
      <c r="O741" t="s">
        <v>6204</v>
      </c>
      <c r="P741" t="str">
        <f>M741&amp;N741&amp;O741&amp;A741&amp;"';"</f>
        <v>update kmn_layouts set optimization_goal_id = 1 where layoutid='a7fc9dee561fa888af7883721714bc06';</v>
      </c>
      <c r="Q741" t="s">
        <v>6205</v>
      </c>
      <c r="R741" s="52" t="s">
        <v>6206</v>
      </c>
      <c r="S741" s="52" t="s">
        <v>6207</v>
      </c>
      <c r="T741" s="29" t="str">
        <f>Q741&amp;A741&amp;R741&amp;N741&amp;","&amp;L741&amp;S741</f>
        <v>insert into kmn_history(entity_type, change_id, entity_id, field, new_value, old_value, updated_by,timestamp) values ('placement', replace(uuid(),'-',''), 'a7fc9dee561fa888af7883721714bc06', 'optimization_goal_id',1,2,'shahar@komoona.com', unix_timestamp());</v>
      </c>
      <c r="U741" t="s">
        <v>6211</v>
      </c>
      <c r="V741" t="s">
        <v>6209</v>
      </c>
      <c r="W741" t="str">
        <f t="shared" si="11"/>
        <v>('a7fc9dee561fa888af7883721714bc06',15,'komoona',date(current_timestamp), unix_timestamp(current_timestamp), current_timestamp, 'shahar@komoona.com'),</v>
      </c>
    </row>
    <row r="742" spans="1:23" ht="43.2" x14ac:dyDescent="0.3">
      <c r="A742" t="s">
        <v>872</v>
      </c>
      <c r="B742">
        <v>418.43179999999995</v>
      </c>
      <c r="C742">
        <v>0.19293657891202345</v>
      </c>
      <c r="D742" t="s">
        <v>37</v>
      </c>
      <c r="E742" t="s">
        <v>34</v>
      </c>
      <c r="F742">
        <v>0.19293657891202329</v>
      </c>
      <c r="G742">
        <f>VLOOKUP(E742,Sheet1!$AC$2:$AN$8,9,FALSE)*100</f>
        <v>15</v>
      </c>
      <c r="H742">
        <v>0.15</v>
      </c>
      <c r="I742">
        <v>62.764769999999992</v>
      </c>
      <c r="J742" t="s">
        <v>6201</v>
      </c>
      <c r="K742">
        <v>-17.966030000000011</v>
      </c>
      <c r="L742">
        <f>VLOOKUP(D742,Sheet1!$AC$2:$AO$8,13,FALSE)</f>
        <v>2</v>
      </c>
      <c r="M742" t="s">
        <v>6203</v>
      </c>
      <c r="N742">
        <f>VLOOKUP(E742,Sheet1!$AC$2:$AO$8,13,FALSE)</f>
        <v>1</v>
      </c>
      <c r="O742" t="s">
        <v>6204</v>
      </c>
      <c r="P742" t="str">
        <f>M742&amp;N742&amp;O742&amp;A742&amp;"';"</f>
        <v>update kmn_layouts set optimization_goal_id = 1 where layoutid='a85ad602e6ddaeab3b004d941481fcc5';</v>
      </c>
      <c r="Q742" t="s">
        <v>6205</v>
      </c>
      <c r="R742" s="52" t="s">
        <v>6206</v>
      </c>
      <c r="S742" s="52" t="s">
        <v>6207</v>
      </c>
      <c r="T742" s="29" t="str">
        <f>Q742&amp;A742&amp;R742&amp;N742&amp;","&amp;L742&amp;S742</f>
        <v>insert into kmn_history(entity_type, change_id, entity_id, field, new_value, old_value, updated_by,timestamp) values ('placement', replace(uuid(),'-',''), 'a85ad602e6ddaeab3b004d941481fcc5', 'optimization_goal_id',1,2,'shahar@komoona.com', unix_timestamp());</v>
      </c>
      <c r="U742" t="s">
        <v>6211</v>
      </c>
      <c r="V742" t="s">
        <v>6209</v>
      </c>
      <c r="W742" t="str">
        <f t="shared" si="11"/>
        <v>('a85ad602e6ddaeab3b004d941481fcc5',15,'komoona',date(current_timestamp), unix_timestamp(current_timestamp), current_timestamp, 'shahar@komoona.com'),</v>
      </c>
    </row>
    <row r="743" spans="1:23" ht="43.2" x14ac:dyDescent="0.3">
      <c r="A743" t="s">
        <v>2605</v>
      </c>
      <c r="B743">
        <v>55.125000000000007</v>
      </c>
      <c r="C743">
        <v>0.24986485260770974</v>
      </c>
      <c r="D743" t="s">
        <v>37</v>
      </c>
      <c r="E743" t="s">
        <v>34</v>
      </c>
      <c r="F743">
        <v>0.58541496598639464</v>
      </c>
      <c r="G743">
        <f>VLOOKUP(E743,Sheet1!$AC$2:$AN$8,9,FALSE)*100</f>
        <v>15</v>
      </c>
      <c r="H743">
        <v>0.15</v>
      </c>
      <c r="I743">
        <v>8.2687500000000007</v>
      </c>
      <c r="J743" t="s">
        <v>6201</v>
      </c>
      <c r="K743">
        <v>-5.5050500000000007</v>
      </c>
      <c r="L743">
        <f>VLOOKUP(D743,Sheet1!$AC$2:$AO$8,13,FALSE)</f>
        <v>2</v>
      </c>
      <c r="M743" t="s">
        <v>6203</v>
      </c>
      <c r="N743">
        <f>VLOOKUP(E743,Sheet1!$AC$2:$AO$8,13,FALSE)</f>
        <v>1</v>
      </c>
      <c r="O743" t="s">
        <v>6204</v>
      </c>
      <c r="P743" t="str">
        <f>M743&amp;N743&amp;O743&amp;A743&amp;"';"</f>
        <v>update kmn_layouts set optimization_goal_id = 1 where layoutid='a87c058ee8c8bae6c738bb52bbe8725e';</v>
      </c>
      <c r="Q743" t="s">
        <v>6205</v>
      </c>
      <c r="R743" s="52" t="s">
        <v>6206</v>
      </c>
      <c r="S743" s="52" t="s">
        <v>6207</v>
      </c>
      <c r="T743" s="29" t="str">
        <f>Q743&amp;A743&amp;R743&amp;N743&amp;","&amp;L743&amp;S743</f>
        <v>insert into kmn_history(entity_type, change_id, entity_id, field, new_value, old_value, updated_by,timestamp) values ('placement', replace(uuid(),'-',''), 'a87c058ee8c8bae6c738bb52bbe8725e', 'optimization_goal_id',1,2,'shahar@komoona.com', unix_timestamp());</v>
      </c>
      <c r="U743" t="s">
        <v>6211</v>
      </c>
      <c r="V743" t="s">
        <v>6209</v>
      </c>
      <c r="W743" t="str">
        <f t="shared" si="11"/>
        <v>('a87c058ee8c8bae6c738bb52bbe8725e',15,'komoona',date(current_timestamp), unix_timestamp(current_timestamp), current_timestamp, 'shahar@komoona.com'),</v>
      </c>
    </row>
    <row r="744" spans="1:23" ht="43.2" x14ac:dyDescent="0.3">
      <c r="A744" t="s">
        <v>1108</v>
      </c>
      <c r="B744">
        <v>173.65950000000001</v>
      </c>
      <c r="C744">
        <v>0.22392670714818369</v>
      </c>
      <c r="D744" t="s">
        <v>37</v>
      </c>
      <c r="E744" t="s">
        <v>34</v>
      </c>
      <c r="F744">
        <v>0.22393390514195882</v>
      </c>
      <c r="G744">
        <f>VLOOKUP(E744,Sheet1!$AC$2:$AN$8,9,FALSE)*100</f>
        <v>15</v>
      </c>
      <c r="H744">
        <v>0.15</v>
      </c>
      <c r="I744">
        <v>26.048925000000001</v>
      </c>
      <c r="J744" t="s">
        <v>6201</v>
      </c>
      <c r="K744">
        <v>-12.838075000000007</v>
      </c>
      <c r="L744">
        <f>VLOOKUP(D744,Sheet1!$AC$2:$AO$8,13,FALSE)</f>
        <v>2</v>
      </c>
      <c r="M744" t="s">
        <v>6203</v>
      </c>
      <c r="N744">
        <f>VLOOKUP(E744,Sheet1!$AC$2:$AO$8,13,FALSE)</f>
        <v>1</v>
      </c>
      <c r="O744" t="s">
        <v>6204</v>
      </c>
      <c r="P744" t="str">
        <f>M744&amp;N744&amp;O744&amp;A744&amp;"';"</f>
        <v>update kmn_layouts set optimization_goal_id = 1 where layoutid='a8b61fb16d5d3369f3bec63a0544fdf1';</v>
      </c>
      <c r="Q744" t="s">
        <v>6205</v>
      </c>
      <c r="R744" s="52" t="s">
        <v>6206</v>
      </c>
      <c r="S744" s="52" t="s">
        <v>6207</v>
      </c>
      <c r="T744" s="29" t="str">
        <f>Q744&amp;A744&amp;R744&amp;N744&amp;","&amp;L744&amp;S744</f>
        <v>insert into kmn_history(entity_type, change_id, entity_id, field, new_value, old_value, updated_by,timestamp) values ('placement', replace(uuid(),'-',''), 'a8b61fb16d5d3369f3bec63a0544fdf1', 'optimization_goal_id',1,2,'shahar@komoona.com', unix_timestamp());</v>
      </c>
      <c r="U744" t="s">
        <v>6211</v>
      </c>
      <c r="V744" t="s">
        <v>6209</v>
      </c>
      <c r="W744" t="str">
        <f t="shared" si="11"/>
        <v>('a8b61fb16d5d3369f3bec63a0544fdf1',15,'komoona',date(current_timestamp), unix_timestamp(current_timestamp), current_timestamp, 'shahar@komoona.com'),</v>
      </c>
    </row>
    <row r="745" spans="1:23" ht="43.2" x14ac:dyDescent="0.3">
      <c r="A745" t="s">
        <v>1704</v>
      </c>
      <c r="B745">
        <v>130.66830000000002</v>
      </c>
      <c r="C745">
        <v>0.21919241315606006</v>
      </c>
      <c r="D745" t="s">
        <v>45</v>
      </c>
      <c r="E745" t="s">
        <v>34</v>
      </c>
      <c r="F745">
        <v>0.21919585699056326</v>
      </c>
      <c r="G745">
        <f>VLOOKUP(E745,Sheet1!$AC$2:$AN$8,9,FALSE)*100</f>
        <v>15</v>
      </c>
      <c r="H745">
        <v>0.15</v>
      </c>
      <c r="I745">
        <v>19.600245000000001</v>
      </c>
      <c r="J745" t="s">
        <v>6201</v>
      </c>
      <c r="K745">
        <v>-9.0412550000000032</v>
      </c>
      <c r="L745">
        <f>VLOOKUP(D745,Sheet1!$AC$2:$AO$8,13,FALSE)</f>
        <v>5</v>
      </c>
      <c r="M745" t="s">
        <v>6203</v>
      </c>
      <c r="N745">
        <f>VLOOKUP(E745,Sheet1!$AC$2:$AO$8,13,FALSE)</f>
        <v>1</v>
      </c>
      <c r="O745" t="s">
        <v>6204</v>
      </c>
      <c r="P745" t="str">
        <f>M745&amp;N745&amp;O745&amp;A745&amp;"';"</f>
        <v>update kmn_layouts set optimization_goal_id = 1 where layoutid='a8b85744496d59971e3bd6120901ee07';</v>
      </c>
      <c r="Q745" t="s">
        <v>6205</v>
      </c>
      <c r="R745" s="52" t="s">
        <v>6206</v>
      </c>
      <c r="S745" s="52" t="s">
        <v>6207</v>
      </c>
      <c r="T745" s="29" t="str">
        <f>Q745&amp;A745&amp;R745&amp;N745&amp;","&amp;L745&amp;S745</f>
        <v>insert into kmn_history(entity_type, change_id, entity_id, field, new_value, old_value, updated_by,timestamp) values ('placement', replace(uuid(),'-',''), 'a8b85744496d59971e3bd6120901ee07', 'optimization_goal_id',1,5,'shahar@komoona.com', unix_timestamp());</v>
      </c>
      <c r="U745" t="s">
        <v>6211</v>
      </c>
      <c r="V745" t="s">
        <v>6209</v>
      </c>
      <c r="W745" t="str">
        <f t="shared" si="11"/>
        <v>('a8b85744496d59971e3bd6120901ee07',15,'komoona',date(current_timestamp), unix_timestamp(current_timestamp), current_timestamp, 'shahar@komoona.com'),</v>
      </c>
    </row>
    <row r="746" spans="1:23" ht="43.2" x14ac:dyDescent="0.3">
      <c r="A746" t="s">
        <v>1647</v>
      </c>
      <c r="B746">
        <v>421.34399999999999</v>
      </c>
      <c r="C746">
        <v>0.32000337016784386</v>
      </c>
      <c r="D746" t="s">
        <v>45</v>
      </c>
      <c r="E746" t="s">
        <v>34</v>
      </c>
      <c r="F746">
        <v>0.41159788676236042</v>
      </c>
      <c r="G746">
        <f>VLOOKUP(E746,Sheet1!$AC$2:$AN$8,9,FALSE)*100</f>
        <v>15</v>
      </c>
      <c r="H746">
        <v>0.15</v>
      </c>
      <c r="I746">
        <v>63.201599999999999</v>
      </c>
      <c r="J746" t="s">
        <v>6201</v>
      </c>
      <c r="K746">
        <v>-71.629900000000006</v>
      </c>
      <c r="L746">
        <f>VLOOKUP(D746,Sheet1!$AC$2:$AO$8,13,FALSE)</f>
        <v>5</v>
      </c>
      <c r="M746" t="s">
        <v>6203</v>
      </c>
      <c r="N746">
        <f>VLOOKUP(E746,Sheet1!$AC$2:$AO$8,13,FALSE)</f>
        <v>1</v>
      </c>
      <c r="O746" t="s">
        <v>6204</v>
      </c>
      <c r="P746" t="str">
        <f>M746&amp;N746&amp;O746&amp;A746&amp;"';"</f>
        <v>update kmn_layouts set optimization_goal_id = 1 where layoutid='a8ec8657a9c76a7c9afa1e92549a8f86';</v>
      </c>
      <c r="Q746" t="s">
        <v>6205</v>
      </c>
      <c r="R746" s="52" t="s">
        <v>6206</v>
      </c>
      <c r="S746" s="52" t="s">
        <v>6207</v>
      </c>
      <c r="T746" s="29" t="str">
        <f>Q746&amp;A746&amp;R746&amp;N746&amp;","&amp;L746&amp;S746</f>
        <v>insert into kmn_history(entity_type, change_id, entity_id, field, new_value, old_value, updated_by,timestamp) values ('placement', replace(uuid(),'-',''), 'a8ec8657a9c76a7c9afa1e92549a8f86', 'optimization_goal_id',1,5,'shahar@komoona.com', unix_timestamp());</v>
      </c>
      <c r="U746" t="s">
        <v>6211</v>
      </c>
      <c r="V746" t="s">
        <v>6209</v>
      </c>
      <c r="W746" t="str">
        <f t="shared" si="11"/>
        <v>('a8ec8657a9c76a7c9afa1e92549a8f86',15,'komoona',date(current_timestamp), unix_timestamp(current_timestamp), current_timestamp, 'shahar@komoona.com'),</v>
      </c>
    </row>
    <row r="747" spans="1:23" ht="43.2" x14ac:dyDescent="0.3">
      <c r="A747" t="s">
        <v>2606</v>
      </c>
      <c r="B747">
        <v>15.218999999999998</v>
      </c>
      <c r="C747">
        <v>0.24924108022866157</v>
      </c>
      <c r="D747" t="s">
        <v>37</v>
      </c>
      <c r="E747" t="s">
        <v>34</v>
      </c>
      <c r="F747">
        <v>0.36024048886260585</v>
      </c>
      <c r="G747">
        <f>VLOOKUP(E747,Sheet1!$AC$2:$AN$8,9,FALSE)*100</f>
        <v>15</v>
      </c>
      <c r="H747">
        <v>0.15</v>
      </c>
      <c r="I747">
        <v>2.2828499999999994</v>
      </c>
      <c r="J747" t="s">
        <v>6201</v>
      </c>
      <c r="K747">
        <v>-1.5103500000000003</v>
      </c>
      <c r="L747">
        <f>VLOOKUP(D747,Sheet1!$AC$2:$AO$8,13,FALSE)</f>
        <v>2</v>
      </c>
      <c r="M747" t="s">
        <v>6203</v>
      </c>
      <c r="N747">
        <f>VLOOKUP(E747,Sheet1!$AC$2:$AO$8,13,FALSE)</f>
        <v>1</v>
      </c>
      <c r="O747" t="s">
        <v>6204</v>
      </c>
      <c r="P747" t="str">
        <f>M747&amp;N747&amp;O747&amp;A747&amp;"';"</f>
        <v>update kmn_layouts set optimization_goal_id = 1 where layoutid='a8fdec0298c94e5c3c6329860020f9af';</v>
      </c>
      <c r="Q747" t="s">
        <v>6205</v>
      </c>
      <c r="R747" s="52" t="s">
        <v>6206</v>
      </c>
      <c r="S747" s="52" t="s">
        <v>6207</v>
      </c>
      <c r="T747" s="29" t="str">
        <f>Q747&amp;A747&amp;R747&amp;N747&amp;","&amp;L747&amp;S747</f>
        <v>insert into kmn_history(entity_type, change_id, entity_id, field, new_value, old_value, updated_by,timestamp) values ('placement', replace(uuid(),'-',''), 'a8fdec0298c94e5c3c6329860020f9af', 'optimization_goal_id',1,2,'shahar@komoona.com', unix_timestamp());</v>
      </c>
      <c r="U747" t="s">
        <v>6211</v>
      </c>
      <c r="V747" t="s">
        <v>6209</v>
      </c>
      <c r="W747" t="str">
        <f t="shared" si="11"/>
        <v>('a8fdec0298c94e5c3c6329860020f9af',15,'komoona',date(current_timestamp), unix_timestamp(current_timestamp), current_timestamp, 'shahar@komoona.com'),</v>
      </c>
    </row>
    <row r="748" spans="1:23" ht="43.2" x14ac:dyDescent="0.3">
      <c r="A748" t="s">
        <v>1435</v>
      </c>
      <c r="B748">
        <v>120.065</v>
      </c>
      <c r="C748">
        <v>0.21784866530629243</v>
      </c>
      <c r="D748" t="s">
        <v>37</v>
      </c>
      <c r="E748" t="s">
        <v>42</v>
      </c>
      <c r="F748">
        <v>0.21784866530629238</v>
      </c>
      <c r="G748">
        <f>VLOOKUP(E748,Sheet1!$AC$2:$AN$8,9,FALSE)*100</f>
        <v>5</v>
      </c>
      <c r="H748">
        <v>0.05</v>
      </c>
      <c r="I748">
        <v>6.0032500000000004</v>
      </c>
      <c r="J748" t="s">
        <v>6201</v>
      </c>
      <c r="K748">
        <v>-20.152749999999997</v>
      </c>
      <c r="L748">
        <f>VLOOKUP(D748,Sheet1!$AC$2:$AO$8,13,FALSE)</f>
        <v>2</v>
      </c>
      <c r="M748" t="s">
        <v>6203</v>
      </c>
      <c r="N748">
        <f>VLOOKUP(E748,Sheet1!$AC$2:$AO$8,13,FALSE)</f>
        <v>4</v>
      </c>
      <c r="O748" t="s">
        <v>6204</v>
      </c>
      <c r="P748" t="str">
        <f>M748&amp;N748&amp;O748&amp;A748&amp;"';"</f>
        <v>update kmn_layouts set optimization_goal_id = 4 where layoutid='a90827c0a974653e9c1ca465f0f37a0c';</v>
      </c>
      <c r="Q748" t="s">
        <v>6205</v>
      </c>
      <c r="R748" s="52" t="s">
        <v>6206</v>
      </c>
      <c r="S748" s="52" t="s">
        <v>6207</v>
      </c>
      <c r="T748" s="29" t="str">
        <f>Q748&amp;A748&amp;R748&amp;N748&amp;","&amp;L748&amp;S748</f>
        <v>insert into kmn_history(entity_type, change_id, entity_id, field, new_value, old_value, updated_by,timestamp) values ('placement', replace(uuid(),'-',''), 'a90827c0a974653e9c1ca465f0f37a0c', 'optimization_goal_id',4,2,'shahar@komoona.com', unix_timestamp());</v>
      </c>
      <c r="U748" t="s">
        <v>6211</v>
      </c>
      <c r="V748" t="s">
        <v>6209</v>
      </c>
      <c r="W748" t="str">
        <f t="shared" si="11"/>
        <v>('a90827c0a974653e9c1ca465f0f37a0c',5,'komoona',date(current_timestamp), unix_timestamp(current_timestamp), current_timestamp, 'shahar@komoona.com'),</v>
      </c>
    </row>
    <row r="749" spans="1:23" ht="43.2" x14ac:dyDescent="0.3">
      <c r="A749" t="s">
        <v>873</v>
      </c>
      <c r="B749">
        <v>409.98249999999996</v>
      </c>
      <c r="C749">
        <v>0.16280329038434568</v>
      </c>
      <c r="D749" t="s">
        <v>37</v>
      </c>
      <c r="E749" t="s">
        <v>34</v>
      </c>
      <c r="F749">
        <v>0.16280329038434557</v>
      </c>
      <c r="G749">
        <f>VLOOKUP(E749,Sheet1!$AC$2:$AN$8,9,FALSE)*100</f>
        <v>15</v>
      </c>
      <c r="H749">
        <v>0.15</v>
      </c>
      <c r="I749">
        <v>61.497374999999991</v>
      </c>
      <c r="J749" t="s">
        <v>6201</v>
      </c>
      <c r="K749">
        <v>-5.2491250000000065</v>
      </c>
      <c r="L749">
        <f>VLOOKUP(D749,Sheet1!$AC$2:$AO$8,13,FALSE)</f>
        <v>2</v>
      </c>
      <c r="M749" t="s">
        <v>6203</v>
      </c>
      <c r="N749">
        <f>VLOOKUP(E749,Sheet1!$AC$2:$AO$8,13,FALSE)</f>
        <v>1</v>
      </c>
      <c r="O749" t="s">
        <v>6204</v>
      </c>
      <c r="P749" t="str">
        <f>M749&amp;N749&amp;O749&amp;A749&amp;"';"</f>
        <v>update kmn_layouts set optimization_goal_id = 1 where layoutid='a919891114629cfcaf30ddb1eaf63f3e';</v>
      </c>
      <c r="Q749" t="s">
        <v>6205</v>
      </c>
      <c r="R749" s="52" t="s">
        <v>6206</v>
      </c>
      <c r="S749" s="52" t="s">
        <v>6207</v>
      </c>
      <c r="T749" s="29" t="str">
        <f>Q749&amp;A749&amp;R749&amp;N749&amp;","&amp;L749&amp;S749</f>
        <v>insert into kmn_history(entity_type, change_id, entity_id, field, new_value, old_value, updated_by,timestamp) values ('placement', replace(uuid(),'-',''), 'a919891114629cfcaf30ddb1eaf63f3e', 'optimization_goal_id',1,2,'shahar@komoona.com', unix_timestamp());</v>
      </c>
      <c r="U749" t="s">
        <v>6211</v>
      </c>
      <c r="V749" t="s">
        <v>6209</v>
      </c>
      <c r="W749" t="str">
        <f t="shared" si="11"/>
        <v>('a919891114629cfcaf30ddb1eaf63f3e',15,'komoona',date(current_timestamp), unix_timestamp(current_timestamp), current_timestamp, 'shahar@komoona.com'),</v>
      </c>
    </row>
    <row r="750" spans="1:23" ht="43.2" x14ac:dyDescent="0.3">
      <c r="A750" t="s">
        <v>1109</v>
      </c>
      <c r="B750">
        <v>209.91489999999999</v>
      </c>
      <c r="C750">
        <v>0.31769302703143032</v>
      </c>
      <c r="D750" t="s">
        <v>37</v>
      </c>
      <c r="E750" t="s">
        <v>34</v>
      </c>
      <c r="F750">
        <v>0.39960431584418254</v>
      </c>
      <c r="G750">
        <f>VLOOKUP(E750,Sheet1!$AC$2:$AN$8,9,FALSE)*100</f>
        <v>15</v>
      </c>
      <c r="H750">
        <v>0.15</v>
      </c>
      <c r="I750">
        <v>31.487234999999998</v>
      </c>
      <c r="J750" t="s">
        <v>6201</v>
      </c>
      <c r="K750">
        <v>-35.201264999999992</v>
      </c>
      <c r="L750">
        <f>VLOOKUP(D750,Sheet1!$AC$2:$AO$8,13,FALSE)</f>
        <v>2</v>
      </c>
      <c r="M750" t="s">
        <v>6203</v>
      </c>
      <c r="N750">
        <f>VLOOKUP(E750,Sheet1!$AC$2:$AO$8,13,FALSE)</f>
        <v>1</v>
      </c>
      <c r="O750" t="s">
        <v>6204</v>
      </c>
      <c r="P750" t="str">
        <f>M750&amp;N750&amp;O750&amp;A750&amp;"';"</f>
        <v>update kmn_layouts set optimization_goal_id = 1 where layoutid='a9376a8514fc80c9b9df0f371e9e708c';</v>
      </c>
      <c r="Q750" t="s">
        <v>6205</v>
      </c>
      <c r="R750" s="52" t="s">
        <v>6206</v>
      </c>
      <c r="S750" s="52" t="s">
        <v>6207</v>
      </c>
      <c r="T750" s="29" t="str">
        <f>Q750&amp;A750&amp;R750&amp;N750&amp;","&amp;L750&amp;S750</f>
        <v>insert into kmn_history(entity_type, change_id, entity_id, field, new_value, old_value, updated_by,timestamp) values ('placement', replace(uuid(),'-',''), 'a9376a8514fc80c9b9df0f371e9e708c', 'optimization_goal_id',1,2,'shahar@komoona.com', unix_timestamp());</v>
      </c>
      <c r="U750" t="s">
        <v>6211</v>
      </c>
      <c r="V750" t="s">
        <v>6209</v>
      </c>
      <c r="W750" t="str">
        <f t="shared" si="11"/>
        <v>('a9376a8514fc80c9b9df0f371e9e708c',15,'komoona',date(current_timestamp), unix_timestamp(current_timestamp), current_timestamp, 'shahar@komoona.com'),</v>
      </c>
    </row>
    <row r="751" spans="1:23" ht="43.2" x14ac:dyDescent="0.3">
      <c r="A751" t="s">
        <v>1917</v>
      </c>
      <c r="B751">
        <v>28.487000000000002</v>
      </c>
      <c r="C751">
        <v>0.32757047074103973</v>
      </c>
      <c r="D751" t="s">
        <v>37</v>
      </c>
      <c r="E751" t="s">
        <v>34</v>
      </c>
      <c r="F751">
        <v>0.35030013690455314</v>
      </c>
      <c r="G751">
        <f>VLOOKUP(E751,Sheet1!$AC$2:$AN$8,9,FALSE)*100</f>
        <v>15</v>
      </c>
      <c r="H751">
        <v>0.15</v>
      </c>
      <c r="I751">
        <v>4.2730500000000005</v>
      </c>
      <c r="J751" t="s">
        <v>6201</v>
      </c>
      <c r="K751">
        <v>-5.0584499999999997</v>
      </c>
      <c r="L751">
        <f>VLOOKUP(D751,Sheet1!$AC$2:$AO$8,13,FALSE)</f>
        <v>2</v>
      </c>
      <c r="M751" t="s">
        <v>6203</v>
      </c>
      <c r="N751">
        <f>VLOOKUP(E751,Sheet1!$AC$2:$AO$8,13,FALSE)</f>
        <v>1</v>
      </c>
      <c r="O751" t="s">
        <v>6204</v>
      </c>
      <c r="P751" t="str">
        <f>M751&amp;N751&amp;O751&amp;A751&amp;"';"</f>
        <v>update kmn_layouts set optimization_goal_id = 1 where layoutid='a9398df2b84ad05667f983212e2b0565';</v>
      </c>
      <c r="Q751" t="s">
        <v>6205</v>
      </c>
      <c r="R751" s="52" t="s">
        <v>6206</v>
      </c>
      <c r="S751" s="52" t="s">
        <v>6207</v>
      </c>
      <c r="T751" s="29" t="str">
        <f>Q751&amp;A751&amp;R751&amp;N751&amp;","&amp;L751&amp;S751</f>
        <v>insert into kmn_history(entity_type, change_id, entity_id, field, new_value, old_value, updated_by,timestamp) values ('placement', replace(uuid(),'-',''), 'a9398df2b84ad05667f983212e2b0565', 'optimization_goal_id',1,2,'shahar@komoona.com', unix_timestamp());</v>
      </c>
      <c r="U751" t="s">
        <v>6211</v>
      </c>
      <c r="V751" t="s">
        <v>6209</v>
      </c>
      <c r="W751" t="str">
        <f t="shared" si="11"/>
        <v>('a9398df2b84ad05667f983212e2b0565',15,'komoona',date(current_timestamp), unix_timestamp(current_timestamp), current_timestamp, 'shahar@komoona.com'),</v>
      </c>
    </row>
    <row r="752" spans="1:23" ht="43.2" x14ac:dyDescent="0.3">
      <c r="A752" t="s">
        <v>1273</v>
      </c>
      <c r="B752">
        <v>53.609000000000009</v>
      </c>
      <c r="C752">
        <v>0.19785297244865599</v>
      </c>
      <c r="D752" t="s">
        <v>45</v>
      </c>
      <c r="E752" t="s">
        <v>34</v>
      </c>
      <c r="F752">
        <v>0.20910667984853304</v>
      </c>
      <c r="G752">
        <f>VLOOKUP(E752,Sheet1!$AC$2:$AN$8,9,FALSE)*100</f>
        <v>15</v>
      </c>
      <c r="H752">
        <v>0.15</v>
      </c>
      <c r="I752">
        <v>8.0413500000000013</v>
      </c>
      <c r="J752" t="s">
        <v>6201</v>
      </c>
      <c r="K752">
        <v>-2.5653499999999987</v>
      </c>
      <c r="L752">
        <f>VLOOKUP(D752,Sheet1!$AC$2:$AO$8,13,FALSE)</f>
        <v>5</v>
      </c>
      <c r="M752" t="s">
        <v>6203</v>
      </c>
      <c r="N752">
        <f>VLOOKUP(E752,Sheet1!$AC$2:$AO$8,13,FALSE)</f>
        <v>1</v>
      </c>
      <c r="O752" t="s">
        <v>6204</v>
      </c>
      <c r="P752" t="str">
        <f>M752&amp;N752&amp;O752&amp;A752&amp;"';"</f>
        <v>update kmn_layouts set optimization_goal_id = 1 where layoutid='a95fdb8e0443db62f734450f8656915a';</v>
      </c>
      <c r="Q752" t="s">
        <v>6205</v>
      </c>
      <c r="R752" s="52" t="s">
        <v>6206</v>
      </c>
      <c r="S752" s="52" t="s">
        <v>6207</v>
      </c>
      <c r="T752" s="29" t="str">
        <f>Q752&amp;A752&amp;R752&amp;N752&amp;","&amp;L752&amp;S752</f>
        <v>insert into kmn_history(entity_type, change_id, entity_id, field, new_value, old_value, updated_by,timestamp) values ('placement', replace(uuid(),'-',''), 'a95fdb8e0443db62f734450f8656915a', 'optimization_goal_id',1,5,'shahar@komoona.com', unix_timestamp());</v>
      </c>
      <c r="U752" t="s">
        <v>6211</v>
      </c>
      <c r="V752" t="s">
        <v>6209</v>
      </c>
      <c r="W752" t="str">
        <f t="shared" si="11"/>
        <v>('a95fdb8e0443db62f734450f8656915a',15,'komoona',date(current_timestamp), unix_timestamp(current_timestamp), current_timestamp, 'shahar@komoona.com'),</v>
      </c>
    </row>
    <row r="753" spans="1:23" ht="43.2" x14ac:dyDescent="0.3">
      <c r="A753" t="s">
        <v>301</v>
      </c>
      <c r="B753">
        <v>2865.7380000000003</v>
      </c>
      <c r="C753">
        <v>0.19528404201640201</v>
      </c>
      <c r="D753" t="s">
        <v>45</v>
      </c>
      <c r="E753" t="s">
        <v>37</v>
      </c>
      <c r="F753">
        <v>0.19528404201640212</v>
      </c>
      <c r="G753">
        <f>VLOOKUP(E753,Sheet1!$AC$2:$AN$8,9,FALSE)*100</f>
        <v>25</v>
      </c>
      <c r="H753">
        <v>0.19528404201640212</v>
      </c>
      <c r="I753">
        <v>559.63290000000029</v>
      </c>
      <c r="J753" t="s">
        <v>6201</v>
      </c>
      <c r="K753">
        <v>0</v>
      </c>
      <c r="L753">
        <f>VLOOKUP(D753,Sheet1!$AC$2:$AO$8,13,FALSE)</f>
        <v>5</v>
      </c>
      <c r="M753" t="s">
        <v>6203</v>
      </c>
      <c r="N753">
        <f>VLOOKUP(E753,Sheet1!$AC$2:$AO$8,13,FALSE)</f>
        <v>2</v>
      </c>
      <c r="O753" t="s">
        <v>6204</v>
      </c>
      <c r="P753" t="str">
        <f>M753&amp;N753&amp;O753&amp;A753&amp;"';"</f>
        <v>update kmn_layouts set optimization_goal_id = 2 where layoutid='a98781d761faaa070fa85853c8e4a918';</v>
      </c>
      <c r="Q753" t="s">
        <v>6205</v>
      </c>
      <c r="R753" s="52" t="s">
        <v>6206</v>
      </c>
      <c r="S753" s="52" t="s">
        <v>6207</v>
      </c>
      <c r="T753" s="29" t="str">
        <f>Q753&amp;A753&amp;R753&amp;N753&amp;","&amp;L753&amp;S753</f>
        <v>insert into kmn_history(entity_type, change_id, entity_id, field, new_value, old_value, updated_by,timestamp) values ('placement', replace(uuid(),'-',''), 'a98781d761faaa070fa85853c8e4a918', 'optimization_goal_id',2,5,'shahar@komoona.com', unix_timestamp());</v>
      </c>
      <c r="U753" t="s">
        <v>6211</v>
      </c>
      <c r="V753" t="s">
        <v>6209</v>
      </c>
      <c r="W753" t="str">
        <f t="shared" si="11"/>
        <v>('a98781d761faaa070fa85853c8e4a918',25,'komoona',date(current_timestamp), unix_timestamp(current_timestamp), current_timestamp, 'shahar@komoona.com'),</v>
      </c>
    </row>
    <row r="754" spans="1:23" ht="43.2" x14ac:dyDescent="0.3">
      <c r="A754" t="s">
        <v>1648</v>
      </c>
      <c r="B754">
        <v>300.44599999999997</v>
      </c>
      <c r="C754">
        <v>0.30241940315397775</v>
      </c>
      <c r="D754" t="s">
        <v>45</v>
      </c>
      <c r="E754" t="s">
        <v>34</v>
      </c>
      <c r="F754">
        <v>0.30984003781045499</v>
      </c>
      <c r="G754">
        <f>VLOOKUP(E754,Sheet1!$AC$2:$AN$8,9,FALSE)*100</f>
        <v>15</v>
      </c>
      <c r="H754">
        <v>0.15</v>
      </c>
      <c r="I754">
        <v>45.066899999999997</v>
      </c>
      <c r="J754" t="s">
        <v>6201</v>
      </c>
      <c r="K754">
        <v>-45.793799999999997</v>
      </c>
      <c r="L754">
        <f>VLOOKUP(D754,Sheet1!$AC$2:$AO$8,13,FALSE)</f>
        <v>5</v>
      </c>
      <c r="M754" t="s">
        <v>6203</v>
      </c>
      <c r="N754">
        <f>VLOOKUP(E754,Sheet1!$AC$2:$AO$8,13,FALSE)</f>
        <v>1</v>
      </c>
      <c r="O754" t="s">
        <v>6204</v>
      </c>
      <c r="P754" t="str">
        <f>M754&amp;N754&amp;O754&amp;A754&amp;"';"</f>
        <v>update kmn_layouts set optimization_goal_id = 1 where layoutid='a9b7f70c788404bf831630e4b40ac881';</v>
      </c>
      <c r="Q754" t="s">
        <v>6205</v>
      </c>
      <c r="R754" s="52" t="s">
        <v>6206</v>
      </c>
      <c r="S754" s="52" t="s">
        <v>6207</v>
      </c>
      <c r="T754" s="29" t="str">
        <f>Q754&amp;A754&amp;R754&amp;N754&amp;","&amp;L754&amp;S754</f>
        <v>insert into kmn_history(entity_type, change_id, entity_id, field, new_value, old_value, updated_by,timestamp) values ('placement', replace(uuid(),'-',''), 'a9b7f70c788404bf831630e4b40ac881', 'optimization_goal_id',1,5,'shahar@komoona.com', unix_timestamp());</v>
      </c>
      <c r="U754" t="s">
        <v>6211</v>
      </c>
      <c r="V754" t="s">
        <v>6209</v>
      </c>
      <c r="W754" t="str">
        <f t="shared" si="11"/>
        <v>('a9b7f70c788404bf831630e4b40ac881',15,'komoona',date(current_timestamp), unix_timestamp(current_timestamp), current_timestamp, 'shahar@komoona.com'),</v>
      </c>
    </row>
    <row r="755" spans="1:23" ht="43.2" x14ac:dyDescent="0.3">
      <c r="A755" t="s">
        <v>302</v>
      </c>
      <c r="B755">
        <v>2.907</v>
      </c>
      <c r="C755">
        <v>0.3</v>
      </c>
      <c r="D755" t="s">
        <v>45</v>
      </c>
      <c r="E755" t="s">
        <v>34</v>
      </c>
      <c r="F755">
        <v>0.65328173374613008</v>
      </c>
      <c r="G755">
        <f>VLOOKUP(E755,Sheet1!$AC$2:$AN$8,9,FALSE)*100</f>
        <v>15</v>
      </c>
      <c r="H755">
        <v>0.15</v>
      </c>
      <c r="I755">
        <v>0.43604999999999999</v>
      </c>
      <c r="J755" t="s">
        <v>6201</v>
      </c>
      <c r="K755">
        <v>-0.43604999999999999</v>
      </c>
      <c r="L755">
        <f>VLOOKUP(D755,Sheet1!$AC$2:$AO$8,13,FALSE)</f>
        <v>5</v>
      </c>
      <c r="M755" t="s">
        <v>6203</v>
      </c>
      <c r="N755">
        <f>VLOOKUP(E755,Sheet1!$AC$2:$AO$8,13,FALSE)</f>
        <v>1</v>
      </c>
      <c r="O755" t="s">
        <v>6204</v>
      </c>
      <c r="P755" t="str">
        <f>M755&amp;N755&amp;O755&amp;A755&amp;"';"</f>
        <v>update kmn_layouts set optimization_goal_id = 1 where layoutid='aa18aab019bba128bf8089a19b93d5f4';</v>
      </c>
      <c r="Q755" t="s">
        <v>6205</v>
      </c>
      <c r="R755" s="52" t="s">
        <v>6206</v>
      </c>
      <c r="S755" s="52" t="s">
        <v>6207</v>
      </c>
      <c r="T755" s="29" t="str">
        <f>Q755&amp;A755&amp;R755&amp;N755&amp;","&amp;L755&amp;S755</f>
        <v>insert into kmn_history(entity_type, change_id, entity_id, field, new_value, old_value, updated_by,timestamp) values ('placement', replace(uuid(),'-',''), 'aa18aab019bba128bf8089a19b93d5f4', 'optimization_goal_id',1,5,'shahar@komoona.com', unix_timestamp());</v>
      </c>
      <c r="U755" t="s">
        <v>6211</v>
      </c>
      <c r="V755" t="s">
        <v>6209</v>
      </c>
      <c r="W755" t="str">
        <f t="shared" si="11"/>
        <v>('aa18aab019bba128bf8089a19b93d5f4',15,'komoona',date(current_timestamp), unix_timestamp(current_timestamp), current_timestamp, 'shahar@komoona.com'),</v>
      </c>
    </row>
    <row r="756" spans="1:23" ht="43.2" x14ac:dyDescent="0.3">
      <c r="A756" t="s">
        <v>1918</v>
      </c>
      <c r="B756">
        <v>22.352800000000002</v>
      </c>
      <c r="C756">
        <v>0.30691456998675781</v>
      </c>
      <c r="D756" t="s">
        <v>37</v>
      </c>
      <c r="E756" t="s">
        <v>34</v>
      </c>
      <c r="F756">
        <v>0.33152893597222732</v>
      </c>
      <c r="G756">
        <f>VLOOKUP(E756,Sheet1!$AC$2:$AN$8,9,FALSE)*100</f>
        <v>15</v>
      </c>
      <c r="H756">
        <v>0.15</v>
      </c>
      <c r="I756">
        <v>3.3529200000000001</v>
      </c>
      <c r="J756" t="s">
        <v>6201</v>
      </c>
      <c r="K756">
        <v>-3.5074800000000002</v>
      </c>
      <c r="L756">
        <f>VLOOKUP(D756,Sheet1!$AC$2:$AO$8,13,FALSE)</f>
        <v>2</v>
      </c>
      <c r="M756" t="s">
        <v>6203</v>
      </c>
      <c r="N756">
        <f>VLOOKUP(E756,Sheet1!$AC$2:$AO$8,13,FALSE)</f>
        <v>1</v>
      </c>
      <c r="O756" t="s">
        <v>6204</v>
      </c>
      <c r="P756" t="str">
        <f>M756&amp;N756&amp;O756&amp;A756&amp;"';"</f>
        <v>update kmn_layouts set optimization_goal_id = 1 where layoutid='aa44cf6e68bb7c5eb7db10b7d6621ca2';</v>
      </c>
      <c r="Q756" t="s">
        <v>6205</v>
      </c>
      <c r="R756" s="52" t="s">
        <v>6206</v>
      </c>
      <c r="S756" s="52" t="s">
        <v>6207</v>
      </c>
      <c r="T756" s="29" t="str">
        <f>Q756&amp;A756&amp;R756&amp;N756&amp;","&amp;L756&amp;S756</f>
        <v>insert into kmn_history(entity_type, change_id, entity_id, field, new_value, old_value, updated_by,timestamp) values ('placement', replace(uuid(),'-',''), 'aa44cf6e68bb7c5eb7db10b7d6621ca2', 'optimization_goal_id',1,2,'shahar@komoona.com', unix_timestamp());</v>
      </c>
      <c r="U756" t="s">
        <v>6211</v>
      </c>
      <c r="V756" t="s">
        <v>6209</v>
      </c>
      <c r="W756" t="str">
        <f t="shared" si="11"/>
        <v>('aa44cf6e68bb7c5eb7db10b7d6621ca2',15,'komoona',date(current_timestamp), unix_timestamp(current_timestamp), current_timestamp, 'shahar@komoona.com'),</v>
      </c>
    </row>
    <row r="757" spans="1:23" ht="43.2" x14ac:dyDescent="0.3">
      <c r="A757" t="s">
        <v>487</v>
      </c>
      <c r="B757">
        <v>114.63460000000002</v>
      </c>
      <c r="C757">
        <v>0.1393174486586074</v>
      </c>
      <c r="D757" t="s">
        <v>34</v>
      </c>
      <c r="E757" t="s">
        <v>42</v>
      </c>
      <c r="F757">
        <v>0.13931744865860768</v>
      </c>
      <c r="G757">
        <f>VLOOKUP(E757,Sheet1!$AC$2:$AN$8,9,FALSE)*100</f>
        <v>5</v>
      </c>
      <c r="H757">
        <v>0.05</v>
      </c>
      <c r="I757">
        <v>5.7317300000000015</v>
      </c>
      <c r="J757" t="s">
        <v>6201</v>
      </c>
      <c r="K757">
        <v>-10.238869999999999</v>
      </c>
      <c r="L757">
        <f>VLOOKUP(D757,Sheet1!$AC$2:$AO$8,13,FALSE)</f>
        <v>1</v>
      </c>
      <c r="M757" t="s">
        <v>6203</v>
      </c>
      <c r="N757">
        <f>VLOOKUP(E757,Sheet1!$AC$2:$AO$8,13,FALSE)</f>
        <v>4</v>
      </c>
      <c r="O757" t="s">
        <v>6204</v>
      </c>
      <c r="P757" t="str">
        <f>M757&amp;N757&amp;O757&amp;A757&amp;"';"</f>
        <v>update kmn_layouts set optimization_goal_id = 4 where layoutid='aa77389ad30c0985e63df6f660268b97';</v>
      </c>
      <c r="Q757" t="s">
        <v>6205</v>
      </c>
      <c r="R757" s="52" t="s">
        <v>6206</v>
      </c>
      <c r="S757" s="52" t="s">
        <v>6207</v>
      </c>
      <c r="T757" s="29" t="str">
        <f>Q757&amp;A757&amp;R757&amp;N757&amp;","&amp;L757&amp;S757</f>
        <v>insert into kmn_history(entity_type, change_id, entity_id, field, new_value, old_value, updated_by,timestamp) values ('placement', replace(uuid(),'-',''), 'aa77389ad30c0985e63df6f660268b97', 'optimization_goal_id',4,1,'shahar@komoona.com', unix_timestamp());</v>
      </c>
      <c r="U757" t="s">
        <v>6211</v>
      </c>
      <c r="V757" t="s">
        <v>6209</v>
      </c>
      <c r="W757" t="str">
        <f t="shared" si="11"/>
        <v>('aa77389ad30c0985e63df6f660268b97',5,'komoona',date(current_timestamp), unix_timestamp(current_timestamp), current_timestamp, 'shahar@komoona.com'),</v>
      </c>
    </row>
    <row r="758" spans="1:23" ht="43.2" x14ac:dyDescent="0.3">
      <c r="A758" t="s">
        <v>2133</v>
      </c>
      <c r="B758">
        <v>113.13999999999999</v>
      </c>
      <c r="C758">
        <v>0.24715838783807675</v>
      </c>
      <c r="D758" t="s">
        <v>45</v>
      </c>
      <c r="E758" t="s">
        <v>37</v>
      </c>
      <c r="F758">
        <v>-0.12559307053208438</v>
      </c>
      <c r="G758">
        <f>VLOOKUP(E758,Sheet1!$AC$2:$AN$8,9,FALSE)*100</f>
        <v>25</v>
      </c>
      <c r="H758">
        <v>-0.12559307053208438</v>
      </c>
      <c r="I758">
        <v>-14.209600000000025</v>
      </c>
      <c r="J758" t="s">
        <v>6201</v>
      </c>
      <c r="K758">
        <v>-42.173100000000026</v>
      </c>
      <c r="L758">
        <f>VLOOKUP(D758,Sheet1!$AC$2:$AO$8,13,FALSE)</f>
        <v>5</v>
      </c>
      <c r="M758" t="s">
        <v>6203</v>
      </c>
      <c r="N758">
        <f>VLOOKUP(E758,Sheet1!$AC$2:$AO$8,13,FALSE)</f>
        <v>2</v>
      </c>
      <c r="O758" t="s">
        <v>6204</v>
      </c>
      <c r="P758" t="str">
        <f>M758&amp;N758&amp;O758&amp;A758&amp;"';"</f>
        <v>update kmn_layouts set optimization_goal_id = 2 where layoutid='aa8d383e9f8fa0890207ae0531cc2f82';</v>
      </c>
      <c r="Q758" t="s">
        <v>6205</v>
      </c>
      <c r="R758" s="52" t="s">
        <v>6206</v>
      </c>
      <c r="S758" s="52" t="s">
        <v>6207</v>
      </c>
      <c r="T758" s="29" t="str">
        <f>Q758&amp;A758&amp;R758&amp;N758&amp;","&amp;L758&amp;S758</f>
        <v>insert into kmn_history(entity_type, change_id, entity_id, field, new_value, old_value, updated_by,timestamp) values ('placement', replace(uuid(),'-',''), 'aa8d383e9f8fa0890207ae0531cc2f82', 'optimization_goal_id',2,5,'shahar@komoona.com', unix_timestamp());</v>
      </c>
      <c r="U758" t="s">
        <v>6211</v>
      </c>
      <c r="V758" t="s">
        <v>6209</v>
      </c>
      <c r="W758" t="str">
        <f t="shared" si="11"/>
        <v>('aa8d383e9f8fa0890207ae0531cc2f82',25,'komoona',date(current_timestamp), unix_timestamp(current_timestamp), current_timestamp, 'shahar@komoona.com'),</v>
      </c>
    </row>
    <row r="759" spans="1:23" ht="43.2" x14ac:dyDescent="0.3">
      <c r="A759" t="s">
        <v>1919</v>
      </c>
      <c r="B759">
        <v>18.148200000000003</v>
      </c>
      <c r="C759">
        <v>0.26969616821502956</v>
      </c>
      <c r="D759" t="s">
        <v>37</v>
      </c>
      <c r="E759" t="s">
        <v>34</v>
      </c>
      <c r="F759">
        <v>0.28513571593877091</v>
      </c>
      <c r="G759">
        <f>VLOOKUP(E759,Sheet1!$AC$2:$AN$8,9,FALSE)*100</f>
        <v>15</v>
      </c>
      <c r="H759">
        <v>0.15</v>
      </c>
      <c r="I759">
        <v>2.7222300000000001</v>
      </c>
      <c r="J759" t="s">
        <v>6201</v>
      </c>
      <c r="K759">
        <v>-2.1722700000000006</v>
      </c>
      <c r="L759">
        <f>VLOOKUP(D759,Sheet1!$AC$2:$AO$8,13,FALSE)</f>
        <v>2</v>
      </c>
      <c r="M759" t="s">
        <v>6203</v>
      </c>
      <c r="N759">
        <f>VLOOKUP(E759,Sheet1!$AC$2:$AO$8,13,FALSE)</f>
        <v>1</v>
      </c>
      <c r="O759" t="s">
        <v>6204</v>
      </c>
      <c r="P759" t="str">
        <f>M759&amp;N759&amp;O759&amp;A759&amp;"';"</f>
        <v>update kmn_layouts set optimization_goal_id = 1 where layoutid='aabd59221bcf611acfdc4b244fa5bf55';</v>
      </c>
      <c r="Q759" t="s">
        <v>6205</v>
      </c>
      <c r="R759" s="52" t="s">
        <v>6206</v>
      </c>
      <c r="S759" s="52" t="s">
        <v>6207</v>
      </c>
      <c r="T759" s="29" t="str">
        <f>Q759&amp;A759&amp;R759&amp;N759&amp;","&amp;L759&amp;S759</f>
        <v>insert into kmn_history(entity_type, change_id, entity_id, field, new_value, old_value, updated_by,timestamp) values ('placement', replace(uuid(),'-',''), 'aabd59221bcf611acfdc4b244fa5bf55', 'optimization_goal_id',1,2,'shahar@komoona.com', unix_timestamp());</v>
      </c>
      <c r="U759" t="s">
        <v>6211</v>
      </c>
      <c r="V759" t="s">
        <v>6209</v>
      </c>
      <c r="W759" t="str">
        <f t="shared" si="11"/>
        <v>('aabd59221bcf611acfdc4b244fa5bf55',15,'komoona',date(current_timestamp), unix_timestamp(current_timestamp), current_timestamp, 'shahar@komoona.com'),</v>
      </c>
    </row>
    <row r="760" spans="1:23" ht="43.2" x14ac:dyDescent="0.3">
      <c r="A760" t="s">
        <v>1549</v>
      </c>
      <c r="B760">
        <v>308.75720000000001</v>
      </c>
      <c r="C760">
        <v>0.34411699549030761</v>
      </c>
      <c r="D760" t="s">
        <v>45</v>
      </c>
      <c r="E760" t="s">
        <v>37</v>
      </c>
      <c r="F760">
        <v>0.39974031374814906</v>
      </c>
      <c r="G760">
        <f>VLOOKUP(E760,Sheet1!$AC$2:$AN$8,9,FALSE)*100</f>
        <v>25</v>
      </c>
      <c r="H760">
        <v>0.25</v>
      </c>
      <c r="I760">
        <v>77.189300000000003</v>
      </c>
      <c r="J760" t="s">
        <v>6201</v>
      </c>
      <c r="K760">
        <v>-29.059300000000007</v>
      </c>
      <c r="L760">
        <f>VLOOKUP(D760,Sheet1!$AC$2:$AO$8,13,FALSE)</f>
        <v>5</v>
      </c>
      <c r="M760" t="s">
        <v>6203</v>
      </c>
      <c r="N760">
        <f>VLOOKUP(E760,Sheet1!$AC$2:$AO$8,13,FALSE)</f>
        <v>2</v>
      </c>
      <c r="O760" t="s">
        <v>6204</v>
      </c>
      <c r="P760" t="str">
        <f>M760&amp;N760&amp;O760&amp;A760&amp;"';"</f>
        <v>update kmn_layouts set optimization_goal_id = 2 where layoutid='aaf71066a313584daf208ef86f229bb1';</v>
      </c>
      <c r="Q760" t="s">
        <v>6205</v>
      </c>
      <c r="R760" s="52" t="s">
        <v>6206</v>
      </c>
      <c r="S760" s="52" t="s">
        <v>6207</v>
      </c>
      <c r="T760" s="29" t="str">
        <f>Q760&amp;A760&amp;R760&amp;N760&amp;","&amp;L760&amp;S760</f>
        <v>insert into kmn_history(entity_type, change_id, entity_id, field, new_value, old_value, updated_by,timestamp) values ('placement', replace(uuid(),'-',''), 'aaf71066a313584daf208ef86f229bb1', 'optimization_goal_id',2,5,'shahar@komoona.com', unix_timestamp());</v>
      </c>
      <c r="U760" t="s">
        <v>6211</v>
      </c>
      <c r="V760" t="s">
        <v>6209</v>
      </c>
      <c r="W760" t="str">
        <f t="shared" si="11"/>
        <v>('aaf71066a313584daf208ef86f229bb1',25,'komoona',date(current_timestamp), unix_timestamp(current_timestamp), current_timestamp, 'shahar@komoona.com'),</v>
      </c>
    </row>
    <row r="761" spans="1:23" ht="43.2" x14ac:dyDescent="0.3">
      <c r="A761" t="s">
        <v>1111</v>
      </c>
      <c r="B761">
        <v>97.872600000000006</v>
      </c>
      <c r="C761">
        <v>0.35958378545169939</v>
      </c>
      <c r="D761" t="s">
        <v>33</v>
      </c>
      <c r="E761" t="s">
        <v>37</v>
      </c>
      <c r="F761">
        <v>0.36040577240208188</v>
      </c>
      <c r="G761">
        <f>VLOOKUP(E761,Sheet1!$AC$2:$AN$8,9,FALSE)*100</f>
        <v>25</v>
      </c>
      <c r="H761">
        <v>0.25</v>
      </c>
      <c r="I761">
        <v>24.468150000000001</v>
      </c>
      <c r="J761" t="s">
        <v>6201</v>
      </c>
      <c r="K761">
        <v>-10.725249999999996</v>
      </c>
      <c r="L761">
        <f>VLOOKUP(D761,Sheet1!$AC$2:$AO$8,13,FALSE)</f>
        <v>3</v>
      </c>
      <c r="M761" t="s">
        <v>6203</v>
      </c>
      <c r="N761">
        <f>VLOOKUP(E761,Sheet1!$AC$2:$AO$8,13,FALSE)</f>
        <v>2</v>
      </c>
      <c r="O761" t="s">
        <v>6204</v>
      </c>
      <c r="P761" t="str">
        <f>M761&amp;N761&amp;O761&amp;A761&amp;"';"</f>
        <v>update kmn_layouts set optimization_goal_id = 2 where layoutid='ab2ec6c5324a708e791ba5fedd23a9f1';</v>
      </c>
      <c r="Q761" t="s">
        <v>6205</v>
      </c>
      <c r="R761" s="52" t="s">
        <v>6206</v>
      </c>
      <c r="S761" s="52" t="s">
        <v>6207</v>
      </c>
      <c r="T761" s="29" t="str">
        <f>Q761&amp;A761&amp;R761&amp;N761&amp;","&amp;L761&amp;S761</f>
        <v>insert into kmn_history(entity_type, change_id, entity_id, field, new_value, old_value, updated_by,timestamp) values ('placement', replace(uuid(),'-',''), 'ab2ec6c5324a708e791ba5fedd23a9f1', 'optimization_goal_id',2,3,'shahar@komoona.com', unix_timestamp());</v>
      </c>
      <c r="U761" t="s">
        <v>6211</v>
      </c>
      <c r="V761" t="s">
        <v>6209</v>
      </c>
      <c r="W761" t="str">
        <f t="shared" si="11"/>
        <v>('ab2ec6c5324a708e791ba5fedd23a9f1',25,'komoona',date(current_timestamp), unix_timestamp(current_timestamp), current_timestamp, 'shahar@komoona.com'),</v>
      </c>
    </row>
    <row r="762" spans="1:23" ht="43.2" x14ac:dyDescent="0.3">
      <c r="A762" t="s">
        <v>1920</v>
      </c>
      <c r="B762">
        <v>14.123099999999997</v>
      </c>
      <c r="C762">
        <v>0.28369833818354329</v>
      </c>
      <c r="D762" t="s">
        <v>37</v>
      </c>
      <c r="E762" t="s">
        <v>34</v>
      </c>
      <c r="F762">
        <v>0.30917433141449102</v>
      </c>
      <c r="G762">
        <f>VLOOKUP(E762,Sheet1!$AC$2:$AN$8,9,FALSE)*100</f>
        <v>15</v>
      </c>
      <c r="H762">
        <v>0.15</v>
      </c>
      <c r="I762">
        <v>2.1184649999999996</v>
      </c>
      <c r="J762" t="s">
        <v>6201</v>
      </c>
      <c r="K762">
        <v>-1.8882349999999999</v>
      </c>
      <c r="L762">
        <f>VLOOKUP(D762,Sheet1!$AC$2:$AO$8,13,FALSE)</f>
        <v>2</v>
      </c>
      <c r="M762" t="s">
        <v>6203</v>
      </c>
      <c r="N762">
        <f>VLOOKUP(E762,Sheet1!$AC$2:$AO$8,13,FALSE)</f>
        <v>1</v>
      </c>
      <c r="O762" t="s">
        <v>6204</v>
      </c>
      <c r="P762" t="str">
        <f>M762&amp;N762&amp;O762&amp;A762&amp;"';"</f>
        <v>update kmn_layouts set optimization_goal_id = 1 where layoutid='ab3bb950c77bb1d6b5eac8fc3bae7633';</v>
      </c>
      <c r="Q762" t="s">
        <v>6205</v>
      </c>
      <c r="R762" s="52" t="s">
        <v>6206</v>
      </c>
      <c r="S762" s="52" t="s">
        <v>6207</v>
      </c>
      <c r="T762" s="29" t="str">
        <f>Q762&amp;A762&amp;R762&amp;N762&amp;","&amp;L762&amp;S762</f>
        <v>insert into kmn_history(entity_type, change_id, entity_id, field, new_value, old_value, updated_by,timestamp) values ('placement', replace(uuid(),'-',''), 'ab3bb950c77bb1d6b5eac8fc3bae7633', 'optimization_goal_id',1,2,'shahar@komoona.com', unix_timestamp());</v>
      </c>
      <c r="U762" t="s">
        <v>6211</v>
      </c>
      <c r="V762" t="s">
        <v>6209</v>
      </c>
      <c r="W762" t="str">
        <f t="shared" si="11"/>
        <v>('ab3bb950c77bb1d6b5eac8fc3bae7633',15,'komoona',date(current_timestamp), unix_timestamp(current_timestamp), current_timestamp, 'shahar@komoona.com'),</v>
      </c>
    </row>
    <row r="763" spans="1:23" ht="43.2" x14ac:dyDescent="0.3">
      <c r="A763" t="s">
        <v>1921</v>
      </c>
      <c r="B763">
        <v>11.699700000000002</v>
      </c>
      <c r="C763">
        <v>0.31941844662683655</v>
      </c>
      <c r="D763" t="s">
        <v>37</v>
      </c>
      <c r="E763" t="s">
        <v>34</v>
      </c>
      <c r="F763">
        <v>0.33492311768677846</v>
      </c>
      <c r="G763">
        <f>VLOOKUP(E763,Sheet1!$AC$2:$AN$8,9,FALSE)*100</f>
        <v>15</v>
      </c>
      <c r="H763">
        <v>0.15</v>
      </c>
      <c r="I763">
        <v>1.7549550000000003</v>
      </c>
      <c r="J763" t="s">
        <v>6201</v>
      </c>
      <c r="K763">
        <v>-1.982145</v>
      </c>
      <c r="L763">
        <f>VLOOKUP(D763,Sheet1!$AC$2:$AO$8,13,FALSE)</f>
        <v>2</v>
      </c>
      <c r="M763" t="s">
        <v>6203</v>
      </c>
      <c r="N763">
        <f>VLOOKUP(E763,Sheet1!$AC$2:$AO$8,13,FALSE)</f>
        <v>1</v>
      </c>
      <c r="O763" t="s">
        <v>6204</v>
      </c>
      <c r="P763" t="str">
        <f>M763&amp;N763&amp;O763&amp;A763&amp;"';"</f>
        <v>update kmn_layouts set optimization_goal_id = 1 where layoutid='ab4a3e43805cff6c684fb67335a758f6';</v>
      </c>
      <c r="Q763" t="s">
        <v>6205</v>
      </c>
      <c r="R763" s="52" t="s">
        <v>6206</v>
      </c>
      <c r="S763" s="52" t="s">
        <v>6207</v>
      </c>
      <c r="T763" s="29" t="str">
        <f>Q763&amp;A763&amp;R763&amp;N763&amp;","&amp;L763&amp;S763</f>
        <v>insert into kmn_history(entity_type, change_id, entity_id, field, new_value, old_value, updated_by,timestamp) values ('placement', replace(uuid(),'-',''), 'ab4a3e43805cff6c684fb67335a758f6', 'optimization_goal_id',1,2,'shahar@komoona.com', unix_timestamp());</v>
      </c>
      <c r="U763" t="s">
        <v>6211</v>
      </c>
      <c r="V763" t="s">
        <v>6209</v>
      </c>
      <c r="W763" t="str">
        <f t="shared" si="11"/>
        <v>('ab4a3e43805cff6c684fb67335a758f6',15,'komoona',date(current_timestamp), unix_timestamp(current_timestamp), current_timestamp, 'shahar@komoona.com'),</v>
      </c>
    </row>
    <row r="764" spans="1:23" ht="43.2" x14ac:dyDescent="0.3">
      <c r="A764" t="s">
        <v>1922</v>
      </c>
      <c r="B764">
        <v>4.9967999999999995</v>
      </c>
      <c r="C764">
        <v>0.32142571245597185</v>
      </c>
      <c r="D764" t="s">
        <v>37</v>
      </c>
      <c r="E764" t="s">
        <v>34</v>
      </c>
      <c r="F764">
        <v>0.341678674351585</v>
      </c>
      <c r="G764">
        <f>VLOOKUP(E764,Sheet1!$AC$2:$AN$8,9,FALSE)*100</f>
        <v>15</v>
      </c>
      <c r="H764">
        <v>0.15</v>
      </c>
      <c r="I764">
        <v>0.74951999999999985</v>
      </c>
      <c r="J764" t="s">
        <v>6201</v>
      </c>
      <c r="K764">
        <v>-0.85658000000000001</v>
      </c>
      <c r="L764">
        <f>VLOOKUP(D764,Sheet1!$AC$2:$AO$8,13,FALSE)</f>
        <v>2</v>
      </c>
      <c r="M764" t="s">
        <v>6203</v>
      </c>
      <c r="N764">
        <f>VLOOKUP(E764,Sheet1!$AC$2:$AO$8,13,FALSE)</f>
        <v>1</v>
      </c>
      <c r="O764" t="s">
        <v>6204</v>
      </c>
      <c r="P764" t="str">
        <f>M764&amp;N764&amp;O764&amp;A764&amp;"';"</f>
        <v>update kmn_layouts set optimization_goal_id = 1 where layoutid='ab69e79660b1acfcf9d51d36bb778502';</v>
      </c>
      <c r="Q764" t="s">
        <v>6205</v>
      </c>
      <c r="R764" s="52" t="s">
        <v>6206</v>
      </c>
      <c r="S764" s="52" t="s">
        <v>6207</v>
      </c>
      <c r="T764" s="29" t="str">
        <f>Q764&amp;A764&amp;R764&amp;N764&amp;","&amp;L764&amp;S764</f>
        <v>insert into kmn_history(entity_type, change_id, entity_id, field, new_value, old_value, updated_by,timestamp) values ('placement', replace(uuid(),'-',''), 'ab69e79660b1acfcf9d51d36bb778502', 'optimization_goal_id',1,2,'shahar@komoona.com', unix_timestamp());</v>
      </c>
      <c r="U764" t="s">
        <v>6211</v>
      </c>
      <c r="V764" t="s">
        <v>6209</v>
      </c>
      <c r="W764" t="str">
        <f t="shared" si="11"/>
        <v>('ab69e79660b1acfcf9d51d36bb778502',15,'komoona',date(current_timestamp), unix_timestamp(current_timestamp), current_timestamp, 'shahar@komoona.com'),</v>
      </c>
    </row>
    <row r="765" spans="1:23" ht="43.2" x14ac:dyDescent="0.3">
      <c r="A765" t="s">
        <v>874</v>
      </c>
      <c r="B765">
        <v>1182.3477</v>
      </c>
      <c r="C765">
        <v>0.20000098109887643</v>
      </c>
      <c r="D765" t="s">
        <v>37</v>
      </c>
      <c r="E765" t="s">
        <v>34</v>
      </c>
      <c r="F765">
        <v>0.22556452725370044</v>
      </c>
      <c r="G765">
        <f>VLOOKUP(E765,Sheet1!$AC$2:$AN$8,9,FALSE)*100</f>
        <v>15</v>
      </c>
      <c r="H765">
        <v>0.15</v>
      </c>
      <c r="I765">
        <v>177.35215500000001</v>
      </c>
      <c r="J765" t="s">
        <v>6201</v>
      </c>
      <c r="K765">
        <v>-59.118545000000012</v>
      </c>
      <c r="L765">
        <f>VLOOKUP(D765,Sheet1!$AC$2:$AO$8,13,FALSE)</f>
        <v>2</v>
      </c>
      <c r="M765" t="s">
        <v>6203</v>
      </c>
      <c r="N765">
        <f>VLOOKUP(E765,Sheet1!$AC$2:$AO$8,13,FALSE)</f>
        <v>1</v>
      </c>
      <c r="O765" t="s">
        <v>6204</v>
      </c>
      <c r="P765" t="str">
        <f>M765&amp;N765&amp;O765&amp;A765&amp;"';"</f>
        <v>update kmn_layouts set optimization_goal_id = 1 where layoutid='ab6cf31a9a7faab2fb898d616919b37b';</v>
      </c>
      <c r="Q765" t="s">
        <v>6205</v>
      </c>
      <c r="R765" s="52" t="s">
        <v>6206</v>
      </c>
      <c r="S765" s="52" t="s">
        <v>6207</v>
      </c>
      <c r="T765" s="29" t="str">
        <f>Q765&amp;A765&amp;R765&amp;N765&amp;","&amp;L765&amp;S765</f>
        <v>insert into kmn_history(entity_type, change_id, entity_id, field, new_value, old_value, updated_by,timestamp) values ('placement', replace(uuid(),'-',''), 'ab6cf31a9a7faab2fb898d616919b37b', 'optimization_goal_id',1,2,'shahar@komoona.com', unix_timestamp());</v>
      </c>
      <c r="U765" t="s">
        <v>6211</v>
      </c>
      <c r="V765" t="s">
        <v>6209</v>
      </c>
      <c r="W765" t="str">
        <f t="shared" si="11"/>
        <v>('ab6cf31a9a7faab2fb898d616919b37b',15,'komoona',date(current_timestamp), unix_timestamp(current_timestamp), current_timestamp, 'shahar@komoona.com'),</v>
      </c>
    </row>
    <row r="766" spans="1:23" ht="43.2" x14ac:dyDescent="0.3">
      <c r="A766" t="s">
        <v>1923</v>
      </c>
      <c r="B766">
        <v>1.0653999999999999</v>
      </c>
      <c r="C766">
        <v>0.25999624554158068</v>
      </c>
      <c r="D766" t="s">
        <v>37</v>
      </c>
      <c r="E766" t="s">
        <v>34</v>
      </c>
      <c r="F766">
        <v>0.21813403416557153</v>
      </c>
      <c r="G766">
        <f>VLOOKUP(E766,Sheet1!$AC$2:$AN$8,9,FALSE)*100</f>
        <v>15</v>
      </c>
      <c r="H766">
        <v>0.15</v>
      </c>
      <c r="I766">
        <v>0.15980999999999998</v>
      </c>
      <c r="J766" t="s">
        <v>6201</v>
      </c>
      <c r="K766">
        <v>-0.11719000000000004</v>
      </c>
      <c r="L766">
        <f>VLOOKUP(D766,Sheet1!$AC$2:$AO$8,13,FALSE)</f>
        <v>2</v>
      </c>
      <c r="M766" t="s">
        <v>6203</v>
      </c>
      <c r="N766">
        <f>VLOOKUP(E766,Sheet1!$AC$2:$AO$8,13,FALSE)</f>
        <v>1</v>
      </c>
      <c r="O766" t="s">
        <v>6204</v>
      </c>
      <c r="P766" t="str">
        <f>M766&amp;N766&amp;O766&amp;A766&amp;"';"</f>
        <v>update kmn_layouts set optimization_goal_id = 1 where layoutid='abc5b7c20b2e2f09f7dcc37694fb6996';</v>
      </c>
      <c r="Q766" t="s">
        <v>6205</v>
      </c>
      <c r="R766" s="52" t="s">
        <v>6206</v>
      </c>
      <c r="S766" s="52" t="s">
        <v>6207</v>
      </c>
      <c r="T766" s="29" t="str">
        <f>Q766&amp;A766&amp;R766&amp;N766&amp;","&amp;L766&amp;S766</f>
        <v>insert into kmn_history(entity_type, change_id, entity_id, field, new_value, old_value, updated_by,timestamp) values ('placement', replace(uuid(),'-',''), 'abc5b7c20b2e2f09f7dcc37694fb6996', 'optimization_goal_id',1,2,'shahar@komoona.com', unix_timestamp());</v>
      </c>
      <c r="U766" t="s">
        <v>6211</v>
      </c>
      <c r="V766" t="s">
        <v>6209</v>
      </c>
      <c r="W766" t="str">
        <f t="shared" si="11"/>
        <v>('abc5b7c20b2e2f09f7dcc37694fb6996',15,'komoona',date(current_timestamp), unix_timestamp(current_timestamp), current_timestamp, 'shahar@komoona.com'),</v>
      </c>
    </row>
    <row r="767" spans="1:23" ht="43.2" x14ac:dyDescent="0.3">
      <c r="A767" t="s">
        <v>1005</v>
      </c>
      <c r="B767">
        <v>178.38899999999998</v>
      </c>
      <c r="C767">
        <v>0.11817488746503428</v>
      </c>
      <c r="D767" t="s">
        <v>45</v>
      </c>
      <c r="E767" t="s">
        <v>37</v>
      </c>
      <c r="F767">
        <v>0.86600188352420826</v>
      </c>
      <c r="G767">
        <f>VLOOKUP(E767,Sheet1!$AC$2:$AN$8,9,FALSE)*100</f>
        <v>25</v>
      </c>
      <c r="H767">
        <v>0.25</v>
      </c>
      <c r="I767">
        <v>44.597249999999995</v>
      </c>
      <c r="J767" t="s">
        <v>6201</v>
      </c>
      <c r="K767">
        <v>23.516149999999996</v>
      </c>
      <c r="L767">
        <f>VLOOKUP(D767,Sheet1!$AC$2:$AO$8,13,FALSE)</f>
        <v>5</v>
      </c>
      <c r="M767" t="s">
        <v>6203</v>
      </c>
      <c r="N767">
        <f>VLOOKUP(E767,Sheet1!$AC$2:$AO$8,13,FALSE)</f>
        <v>2</v>
      </c>
      <c r="O767" t="s">
        <v>6204</v>
      </c>
      <c r="P767" t="str">
        <f>M767&amp;N767&amp;O767&amp;A767&amp;"';"</f>
        <v>update kmn_layouts set optimization_goal_id = 2 where layoutid='ac2e1d4d095a067b321b8908e535bea9';</v>
      </c>
      <c r="Q767" t="s">
        <v>6205</v>
      </c>
      <c r="R767" s="52" t="s">
        <v>6206</v>
      </c>
      <c r="S767" s="52" t="s">
        <v>6207</v>
      </c>
      <c r="T767" s="29" t="str">
        <f>Q767&amp;A767&amp;R767&amp;N767&amp;","&amp;L767&amp;S767</f>
        <v>insert into kmn_history(entity_type, change_id, entity_id, field, new_value, old_value, updated_by,timestamp) values ('placement', replace(uuid(),'-',''), 'ac2e1d4d095a067b321b8908e535bea9', 'optimization_goal_id',2,5,'shahar@komoona.com', unix_timestamp());</v>
      </c>
      <c r="U767" t="s">
        <v>6211</v>
      </c>
      <c r="V767" t="s">
        <v>6209</v>
      </c>
      <c r="W767" t="str">
        <f t="shared" si="11"/>
        <v>('ac2e1d4d095a067b321b8908e535bea9',25,'komoona',date(current_timestamp), unix_timestamp(current_timestamp), current_timestamp, 'shahar@komoona.com'),</v>
      </c>
    </row>
    <row r="768" spans="1:23" ht="43.2" x14ac:dyDescent="0.3">
      <c r="A768" t="s">
        <v>1484</v>
      </c>
      <c r="B768">
        <v>129.995</v>
      </c>
      <c r="C768">
        <v>0.18839955382899343</v>
      </c>
      <c r="D768" t="s">
        <v>33</v>
      </c>
      <c r="E768" t="s">
        <v>42</v>
      </c>
      <c r="F768">
        <v>0.18839955382899351</v>
      </c>
      <c r="G768">
        <f>VLOOKUP(E768,Sheet1!$AC$2:$AN$8,9,FALSE)*100</f>
        <v>5</v>
      </c>
      <c r="H768">
        <v>0.05</v>
      </c>
      <c r="I768">
        <v>6.4997500000000006</v>
      </c>
      <c r="J768" t="s">
        <v>6201</v>
      </c>
      <c r="K768">
        <v>-17.991250000000001</v>
      </c>
      <c r="L768">
        <f>VLOOKUP(D768,Sheet1!$AC$2:$AO$8,13,FALSE)</f>
        <v>3</v>
      </c>
      <c r="M768" t="s">
        <v>6203</v>
      </c>
      <c r="N768">
        <f>VLOOKUP(E768,Sheet1!$AC$2:$AO$8,13,FALSE)</f>
        <v>4</v>
      </c>
      <c r="O768" t="s">
        <v>6204</v>
      </c>
      <c r="P768" t="str">
        <f>M768&amp;N768&amp;O768&amp;A768&amp;"';"</f>
        <v>update kmn_layouts set optimization_goal_id = 4 where layoutid='ac3f6c255d5f8654b7ffb61873516acb';</v>
      </c>
      <c r="Q768" t="s">
        <v>6205</v>
      </c>
      <c r="R768" s="52" t="s">
        <v>6206</v>
      </c>
      <c r="S768" s="52" t="s">
        <v>6207</v>
      </c>
      <c r="T768" s="29" t="str">
        <f>Q768&amp;A768&amp;R768&amp;N768&amp;","&amp;L768&amp;S768</f>
        <v>insert into kmn_history(entity_type, change_id, entity_id, field, new_value, old_value, updated_by,timestamp) values ('placement', replace(uuid(),'-',''), 'ac3f6c255d5f8654b7ffb61873516acb', 'optimization_goal_id',4,3,'shahar@komoona.com', unix_timestamp());</v>
      </c>
      <c r="U768" t="s">
        <v>6211</v>
      </c>
      <c r="V768" t="s">
        <v>6209</v>
      </c>
      <c r="W768" t="str">
        <f t="shared" si="11"/>
        <v>('ac3f6c255d5f8654b7ffb61873516acb',5,'komoona',date(current_timestamp), unix_timestamp(current_timestamp), current_timestamp, 'shahar@komoona.com'),</v>
      </c>
    </row>
    <row r="769" spans="1:23" ht="43.2" x14ac:dyDescent="0.3">
      <c r="A769" t="s">
        <v>1924</v>
      </c>
      <c r="B769">
        <v>6.3084999999999996</v>
      </c>
      <c r="C769">
        <v>0.26104462233494496</v>
      </c>
      <c r="D769" t="s">
        <v>33</v>
      </c>
      <c r="E769" t="s">
        <v>34</v>
      </c>
      <c r="F769">
        <v>0.27288578901482119</v>
      </c>
      <c r="G769">
        <f>VLOOKUP(E769,Sheet1!$AC$2:$AN$8,9,FALSE)*100</f>
        <v>15</v>
      </c>
      <c r="H769">
        <v>0.15</v>
      </c>
      <c r="I769">
        <v>0.94627499999999987</v>
      </c>
      <c r="J769" t="s">
        <v>6201</v>
      </c>
      <c r="K769">
        <v>-0.70052500000000018</v>
      </c>
      <c r="L769">
        <f>VLOOKUP(D769,Sheet1!$AC$2:$AO$8,13,FALSE)</f>
        <v>3</v>
      </c>
      <c r="M769" t="s">
        <v>6203</v>
      </c>
      <c r="N769">
        <f>VLOOKUP(E769,Sheet1!$AC$2:$AO$8,13,FALSE)</f>
        <v>1</v>
      </c>
      <c r="O769" t="s">
        <v>6204</v>
      </c>
      <c r="P769" t="str">
        <f>M769&amp;N769&amp;O769&amp;A769&amp;"';"</f>
        <v>update kmn_layouts set optimization_goal_id = 1 where layoutid='ac523a4838369271fc713be4c7431c30';</v>
      </c>
      <c r="Q769" t="s">
        <v>6205</v>
      </c>
      <c r="R769" s="52" t="s">
        <v>6206</v>
      </c>
      <c r="S769" s="52" t="s">
        <v>6207</v>
      </c>
      <c r="T769" s="29" t="str">
        <f>Q769&amp;A769&amp;R769&amp;N769&amp;","&amp;L769&amp;S769</f>
        <v>insert into kmn_history(entity_type, change_id, entity_id, field, new_value, old_value, updated_by,timestamp) values ('placement', replace(uuid(),'-',''), 'ac523a4838369271fc713be4c7431c30', 'optimization_goal_id',1,3,'shahar@komoona.com', unix_timestamp());</v>
      </c>
      <c r="U769" t="s">
        <v>6211</v>
      </c>
      <c r="V769" t="s">
        <v>6209</v>
      </c>
      <c r="W769" t="str">
        <f t="shared" si="11"/>
        <v>('ac523a4838369271fc713be4c7431c30',15,'komoona',date(current_timestamp), unix_timestamp(current_timestamp), current_timestamp, 'shahar@komoona.com'),</v>
      </c>
    </row>
    <row r="770" spans="1:23" ht="43.2" x14ac:dyDescent="0.3">
      <c r="A770" t="s">
        <v>2462</v>
      </c>
      <c r="B770">
        <v>73.685699999999997</v>
      </c>
      <c r="C770">
        <v>0.32729824104269895</v>
      </c>
      <c r="D770" t="s">
        <v>37</v>
      </c>
      <c r="E770" t="s">
        <v>34</v>
      </c>
      <c r="F770">
        <v>0.34695605795968554</v>
      </c>
      <c r="G770">
        <f>VLOOKUP(E770,Sheet1!$AC$2:$AN$8,9,FALSE)*100</f>
        <v>15</v>
      </c>
      <c r="H770">
        <v>0.15</v>
      </c>
      <c r="I770">
        <v>11.052854999999999</v>
      </c>
      <c r="J770" t="s">
        <v>6201</v>
      </c>
      <c r="K770">
        <v>-13.064345000000001</v>
      </c>
      <c r="L770">
        <f>VLOOKUP(D770,Sheet1!$AC$2:$AO$8,13,FALSE)</f>
        <v>2</v>
      </c>
      <c r="M770" t="s">
        <v>6203</v>
      </c>
      <c r="N770">
        <f>VLOOKUP(E770,Sheet1!$AC$2:$AO$8,13,FALSE)</f>
        <v>1</v>
      </c>
      <c r="O770" t="s">
        <v>6204</v>
      </c>
      <c r="P770" t="str">
        <f>M770&amp;N770&amp;O770&amp;A770&amp;"';"</f>
        <v>update kmn_layouts set optimization_goal_id = 1 where layoutid='ac77d85346d248a28063d4cf5b1395d1';</v>
      </c>
      <c r="Q770" t="s">
        <v>6205</v>
      </c>
      <c r="R770" s="52" t="s">
        <v>6206</v>
      </c>
      <c r="S770" s="52" t="s">
        <v>6207</v>
      </c>
      <c r="T770" s="29" t="str">
        <f>Q770&amp;A770&amp;R770&amp;N770&amp;","&amp;L770&amp;S770</f>
        <v>insert into kmn_history(entity_type, change_id, entity_id, field, new_value, old_value, updated_by,timestamp) values ('placement', replace(uuid(),'-',''), 'ac77d85346d248a28063d4cf5b1395d1', 'optimization_goal_id',1,2,'shahar@komoona.com', unix_timestamp());</v>
      </c>
      <c r="U770" t="s">
        <v>6211</v>
      </c>
      <c r="V770" t="s">
        <v>6209</v>
      </c>
      <c r="W770" t="str">
        <f t="shared" si="11"/>
        <v>('ac77d85346d248a28063d4cf5b1395d1',15,'komoona',date(current_timestamp), unix_timestamp(current_timestamp), current_timestamp, 'shahar@komoona.com'),</v>
      </c>
    </row>
    <row r="771" spans="1:23" ht="43.2" x14ac:dyDescent="0.3">
      <c r="A771" t="s">
        <v>2122</v>
      </c>
      <c r="B771">
        <v>344.0514</v>
      </c>
      <c r="C771">
        <v>0.2873064896698575</v>
      </c>
      <c r="D771" t="s">
        <v>45</v>
      </c>
      <c r="E771" t="s">
        <v>34</v>
      </c>
      <c r="F771">
        <v>0.28730648966985745</v>
      </c>
      <c r="G771">
        <f>VLOOKUP(E771,Sheet1!$AC$2:$AN$8,9,FALSE)*100</f>
        <v>15</v>
      </c>
      <c r="H771">
        <v>0.15</v>
      </c>
      <c r="I771">
        <v>51.607709999999997</v>
      </c>
      <c r="J771" t="s">
        <v>6201</v>
      </c>
      <c r="K771">
        <v>-47.240490000000023</v>
      </c>
      <c r="L771">
        <f>VLOOKUP(D771,Sheet1!$AC$2:$AO$8,13,FALSE)</f>
        <v>5</v>
      </c>
      <c r="M771" t="s">
        <v>6203</v>
      </c>
      <c r="N771">
        <f>VLOOKUP(E771,Sheet1!$AC$2:$AO$8,13,FALSE)</f>
        <v>1</v>
      </c>
      <c r="O771" t="s">
        <v>6204</v>
      </c>
      <c r="P771" t="str">
        <f>M771&amp;N771&amp;O771&amp;A771&amp;"';"</f>
        <v>update kmn_layouts set optimization_goal_id = 1 where layoutid='ac8799126e2755035ac0204ba46068db';</v>
      </c>
      <c r="Q771" t="s">
        <v>6205</v>
      </c>
      <c r="R771" s="52" t="s">
        <v>6206</v>
      </c>
      <c r="S771" s="52" t="s">
        <v>6207</v>
      </c>
      <c r="T771" s="29" t="str">
        <f>Q771&amp;A771&amp;R771&amp;N771&amp;","&amp;L771&amp;S771</f>
        <v>insert into kmn_history(entity_type, change_id, entity_id, field, new_value, old_value, updated_by,timestamp) values ('placement', replace(uuid(),'-',''), 'ac8799126e2755035ac0204ba46068db', 'optimization_goal_id',1,5,'shahar@komoona.com', unix_timestamp());</v>
      </c>
      <c r="U771" t="s">
        <v>6211</v>
      </c>
      <c r="V771" t="s">
        <v>6209</v>
      </c>
      <c r="W771" t="str">
        <f t="shared" ref="W771:W834" si="12">U771&amp;A771&amp;"',"&amp;G771&amp;V771</f>
        <v>('ac8799126e2755035ac0204ba46068db',15,'komoona',date(current_timestamp), unix_timestamp(current_timestamp), current_timestamp, 'shahar@komoona.com'),</v>
      </c>
    </row>
    <row r="772" spans="1:23" ht="43.2" x14ac:dyDescent="0.3">
      <c r="A772" t="s">
        <v>2481</v>
      </c>
      <c r="B772">
        <v>93.61999999999999</v>
      </c>
      <c r="C772">
        <v>0.24613330484939114</v>
      </c>
      <c r="D772" t="s">
        <v>37</v>
      </c>
      <c r="E772" t="s">
        <v>34</v>
      </c>
      <c r="F772">
        <v>0.35365840632343509</v>
      </c>
      <c r="G772">
        <f>VLOOKUP(E772,Sheet1!$AC$2:$AN$8,9,FALSE)*100</f>
        <v>15</v>
      </c>
      <c r="H772">
        <v>0.15</v>
      </c>
      <c r="I772">
        <v>14.042999999999997</v>
      </c>
      <c r="J772" t="s">
        <v>6201</v>
      </c>
      <c r="K772">
        <v>-8.9999999999999982</v>
      </c>
      <c r="L772">
        <f>VLOOKUP(D772,Sheet1!$AC$2:$AO$8,13,FALSE)</f>
        <v>2</v>
      </c>
      <c r="M772" t="s">
        <v>6203</v>
      </c>
      <c r="N772">
        <f>VLOOKUP(E772,Sheet1!$AC$2:$AO$8,13,FALSE)</f>
        <v>1</v>
      </c>
      <c r="O772" t="s">
        <v>6204</v>
      </c>
      <c r="P772" t="str">
        <f>M772&amp;N772&amp;O772&amp;A772&amp;"';"</f>
        <v>update kmn_layouts set optimization_goal_id = 1 where layoutid='ac894d24d64e9f29b58d8658ddad5c68';</v>
      </c>
      <c r="Q772" t="s">
        <v>6205</v>
      </c>
      <c r="R772" s="52" t="s">
        <v>6206</v>
      </c>
      <c r="S772" s="52" t="s">
        <v>6207</v>
      </c>
      <c r="T772" s="29" t="str">
        <f>Q772&amp;A772&amp;R772&amp;N772&amp;","&amp;L772&amp;S772</f>
        <v>insert into kmn_history(entity_type, change_id, entity_id, field, new_value, old_value, updated_by,timestamp) values ('placement', replace(uuid(),'-',''), 'ac894d24d64e9f29b58d8658ddad5c68', 'optimization_goal_id',1,2,'shahar@komoona.com', unix_timestamp());</v>
      </c>
      <c r="U772" t="s">
        <v>6211</v>
      </c>
      <c r="V772" t="s">
        <v>6209</v>
      </c>
      <c r="W772" t="str">
        <f t="shared" si="12"/>
        <v>('ac894d24d64e9f29b58d8658ddad5c68',15,'komoona',date(current_timestamp), unix_timestamp(current_timestamp), current_timestamp, 'shahar@komoona.com'),</v>
      </c>
    </row>
    <row r="773" spans="1:23" ht="43.2" x14ac:dyDescent="0.3">
      <c r="A773" t="s">
        <v>1925</v>
      </c>
      <c r="B773">
        <v>71.604600000000005</v>
      </c>
      <c r="C773">
        <v>0.33011985263516586</v>
      </c>
      <c r="D773" t="s">
        <v>33</v>
      </c>
      <c r="E773" t="s">
        <v>34</v>
      </c>
      <c r="F773">
        <v>0.34256947179371161</v>
      </c>
      <c r="G773">
        <f>VLOOKUP(E773,Sheet1!$AC$2:$AN$8,9,FALSE)*100</f>
        <v>15</v>
      </c>
      <c r="H773">
        <v>0.15</v>
      </c>
      <c r="I773">
        <v>10.740690000000001</v>
      </c>
      <c r="J773" t="s">
        <v>6201</v>
      </c>
      <c r="K773">
        <v>-12.897409999999997</v>
      </c>
      <c r="L773">
        <f>VLOOKUP(D773,Sheet1!$AC$2:$AO$8,13,FALSE)</f>
        <v>3</v>
      </c>
      <c r="M773" t="s">
        <v>6203</v>
      </c>
      <c r="N773">
        <f>VLOOKUP(E773,Sheet1!$AC$2:$AO$8,13,FALSE)</f>
        <v>1</v>
      </c>
      <c r="O773" t="s">
        <v>6204</v>
      </c>
      <c r="P773" t="str">
        <f>M773&amp;N773&amp;O773&amp;A773&amp;"';"</f>
        <v>update kmn_layouts set optimization_goal_id = 1 where layoutid='ace0d353de61ca8ae1e799bd3abb8508';</v>
      </c>
      <c r="Q773" t="s">
        <v>6205</v>
      </c>
      <c r="R773" s="52" t="s">
        <v>6206</v>
      </c>
      <c r="S773" s="52" t="s">
        <v>6207</v>
      </c>
      <c r="T773" s="29" t="str">
        <f>Q773&amp;A773&amp;R773&amp;N773&amp;","&amp;L773&amp;S773</f>
        <v>insert into kmn_history(entity_type, change_id, entity_id, field, new_value, old_value, updated_by,timestamp) values ('placement', replace(uuid(),'-',''), 'ace0d353de61ca8ae1e799bd3abb8508', 'optimization_goal_id',1,3,'shahar@komoona.com', unix_timestamp());</v>
      </c>
      <c r="U773" t="s">
        <v>6211</v>
      </c>
      <c r="V773" t="s">
        <v>6209</v>
      </c>
      <c r="W773" t="str">
        <f t="shared" si="12"/>
        <v>('ace0d353de61ca8ae1e799bd3abb8508',15,'komoona',date(current_timestamp), unix_timestamp(current_timestamp), current_timestamp, 'shahar@komoona.com'),</v>
      </c>
    </row>
    <row r="774" spans="1:23" ht="43.2" x14ac:dyDescent="0.3">
      <c r="A774" t="s">
        <v>1926</v>
      </c>
      <c r="B774">
        <v>62.323700000000002</v>
      </c>
      <c r="C774">
        <v>0.34050930865786211</v>
      </c>
      <c r="D774" t="s">
        <v>33</v>
      </c>
      <c r="E774" t="s">
        <v>34</v>
      </c>
      <c r="F774">
        <v>0.3529130972647645</v>
      </c>
      <c r="G774">
        <f>VLOOKUP(E774,Sheet1!$AC$2:$AN$8,9,FALSE)*100</f>
        <v>15</v>
      </c>
      <c r="H774">
        <v>0.15</v>
      </c>
      <c r="I774">
        <v>9.3485549999999993</v>
      </c>
      <c r="J774" t="s">
        <v>6201</v>
      </c>
      <c r="K774">
        <v>-11.873245000000002</v>
      </c>
      <c r="L774">
        <f>VLOOKUP(D774,Sheet1!$AC$2:$AO$8,13,FALSE)</f>
        <v>3</v>
      </c>
      <c r="M774" t="s">
        <v>6203</v>
      </c>
      <c r="N774">
        <f>VLOOKUP(E774,Sheet1!$AC$2:$AO$8,13,FALSE)</f>
        <v>1</v>
      </c>
      <c r="O774" t="s">
        <v>6204</v>
      </c>
      <c r="P774" t="str">
        <f>M774&amp;N774&amp;O774&amp;A774&amp;"';"</f>
        <v>update kmn_layouts set optimization_goal_id = 1 where layoutid='acedf6471a87a001cbbf0b4fca692ef2';</v>
      </c>
      <c r="Q774" t="s">
        <v>6205</v>
      </c>
      <c r="R774" s="52" t="s">
        <v>6206</v>
      </c>
      <c r="S774" s="52" t="s">
        <v>6207</v>
      </c>
      <c r="T774" s="29" t="str">
        <f>Q774&amp;A774&amp;R774&amp;N774&amp;","&amp;L774&amp;S774</f>
        <v>insert into kmn_history(entity_type, change_id, entity_id, field, new_value, old_value, updated_by,timestamp) values ('placement', replace(uuid(),'-',''), 'acedf6471a87a001cbbf0b4fca692ef2', 'optimization_goal_id',1,3,'shahar@komoona.com', unix_timestamp());</v>
      </c>
      <c r="U774" t="s">
        <v>6211</v>
      </c>
      <c r="V774" t="s">
        <v>6209</v>
      </c>
      <c r="W774" t="str">
        <f t="shared" si="12"/>
        <v>('acedf6471a87a001cbbf0b4fca692ef2',15,'komoona',date(current_timestamp), unix_timestamp(current_timestamp), current_timestamp, 'shahar@komoona.com'),</v>
      </c>
    </row>
    <row r="775" spans="1:23" ht="43.2" x14ac:dyDescent="0.3">
      <c r="A775" t="s">
        <v>2816</v>
      </c>
      <c r="B775">
        <v>387.73209999999995</v>
      </c>
      <c r="C775">
        <v>0.23816238067469783</v>
      </c>
      <c r="D775" t="s">
        <v>37</v>
      </c>
      <c r="E775" t="s">
        <v>34</v>
      </c>
      <c r="F775">
        <v>0.26285442964356043</v>
      </c>
      <c r="G775">
        <f>VLOOKUP(E775,Sheet1!$AC$2:$AN$8,9,FALSE)*100</f>
        <v>15</v>
      </c>
      <c r="H775">
        <v>0.15</v>
      </c>
      <c r="I775">
        <v>58.159814999999988</v>
      </c>
      <c r="J775" t="s">
        <v>6201</v>
      </c>
      <c r="K775">
        <v>-34.183385000000008</v>
      </c>
      <c r="L775">
        <f>VLOOKUP(D775,Sheet1!$AC$2:$AO$8,13,FALSE)</f>
        <v>2</v>
      </c>
      <c r="M775" t="s">
        <v>6203</v>
      </c>
      <c r="N775">
        <f>VLOOKUP(E775,Sheet1!$AC$2:$AO$8,13,FALSE)</f>
        <v>1</v>
      </c>
      <c r="O775" t="s">
        <v>6204</v>
      </c>
      <c r="P775" t="str">
        <f>M775&amp;N775&amp;O775&amp;A775&amp;"';"</f>
        <v>update kmn_layouts set optimization_goal_id = 1 where layoutid='ad32c2851d7b676e599da37c371317ed';</v>
      </c>
      <c r="Q775" t="s">
        <v>6205</v>
      </c>
      <c r="R775" s="52" t="s">
        <v>6206</v>
      </c>
      <c r="S775" s="52" t="s">
        <v>6207</v>
      </c>
      <c r="T775" s="29" t="str">
        <f>Q775&amp;A775&amp;R775&amp;N775&amp;","&amp;L775&amp;S775</f>
        <v>insert into kmn_history(entity_type, change_id, entity_id, field, new_value, old_value, updated_by,timestamp) values ('placement', replace(uuid(),'-',''), 'ad32c2851d7b676e599da37c371317ed', 'optimization_goal_id',1,2,'shahar@komoona.com', unix_timestamp());</v>
      </c>
      <c r="U775" t="s">
        <v>6211</v>
      </c>
      <c r="V775" t="s">
        <v>6209</v>
      </c>
      <c r="W775" t="str">
        <f t="shared" si="12"/>
        <v>('ad32c2851d7b676e599da37c371317ed',15,'komoona',date(current_timestamp), unix_timestamp(current_timestamp), current_timestamp, 'shahar@komoona.com'),</v>
      </c>
    </row>
    <row r="776" spans="1:23" ht="43.2" x14ac:dyDescent="0.3">
      <c r="A776" t="s">
        <v>1366</v>
      </c>
      <c r="B776">
        <v>59.2346</v>
      </c>
      <c r="C776">
        <v>0.24990968116607523</v>
      </c>
      <c r="D776" t="s">
        <v>37</v>
      </c>
      <c r="E776" t="s">
        <v>34</v>
      </c>
      <c r="F776">
        <v>0.59174874144503375</v>
      </c>
      <c r="G776">
        <f>VLOOKUP(E776,Sheet1!$AC$2:$AN$8,9,FALSE)*100</f>
        <v>15</v>
      </c>
      <c r="H776">
        <v>0.15</v>
      </c>
      <c r="I776">
        <v>8.8851899999999997</v>
      </c>
      <c r="J776" t="s">
        <v>6201</v>
      </c>
      <c r="K776">
        <v>-5.9181100000000004</v>
      </c>
      <c r="L776">
        <f>VLOOKUP(D776,Sheet1!$AC$2:$AO$8,13,FALSE)</f>
        <v>2</v>
      </c>
      <c r="M776" t="s">
        <v>6203</v>
      </c>
      <c r="N776">
        <f>VLOOKUP(E776,Sheet1!$AC$2:$AO$8,13,FALSE)</f>
        <v>1</v>
      </c>
      <c r="O776" t="s">
        <v>6204</v>
      </c>
      <c r="P776" t="str">
        <f>M776&amp;N776&amp;O776&amp;A776&amp;"';"</f>
        <v>update kmn_layouts set optimization_goal_id = 1 where layoutid='ad76bb586079f4e78906919b69a5be7c';</v>
      </c>
      <c r="Q776" t="s">
        <v>6205</v>
      </c>
      <c r="R776" s="52" t="s">
        <v>6206</v>
      </c>
      <c r="S776" s="52" t="s">
        <v>6207</v>
      </c>
      <c r="T776" s="29" t="str">
        <f>Q776&amp;A776&amp;R776&amp;N776&amp;","&amp;L776&amp;S776</f>
        <v>insert into kmn_history(entity_type, change_id, entity_id, field, new_value, old_value, updated_by,timestamp) values ('placement', replace(uuid(),'-',''), 'ad76bb586079f4e78906919b69a5be7c', 'optimization_goal_id',1,2,'shahar@komoona.com', unix_timestamp());</v>
      </c>
      <c r="U776" t="s">
        <v>6211</v>
      </c>
      <c r="V776" t="s">
        <v>6209</v>
      </c>
      <c r="W776" t="str">
        <f t="shared" si="12"/>
        <v>('ad76bb586079f4e78906919b69a5be7c',15,'komoona',date(current_timestamp), unix_timestamp(current_timestamp), current_timestamp, 'shahar@komoona.com'),</v>
      </c>
    </row>
    <row r="777" spans="1:23" ht="43.2" x14ac:dyDescent="0.3">
      <c r="A777" t="s">
        <v>1486</v>
      </c>
      <c r="B777">
        <v>36.098999999999997</v>
      </c>
      <c r="C777">
        <v>6.0982298678633765E-2</v>
      </c>
      <c r="D777" t="s">
        <v>34</v>
      </c>
      <c r="E777" t="s">
        <v>42</v>
      </c>
      <c r="F777">
        <v>6.0982298678633681E-2</v>
      </c>
      <c r="G777">
        <f>VLOOKUP(E777,Sheet1!$AC$2:$AN$8,9,FALSE)*100</f>
        <v>5</v>
      </c>
      <c r="H777">
        <v>0.05</v>
      </c>
      <c r="I777">
        <v>1.8049499999999998</v>
      </c>
      <c r="J777" t="s">
        <v>6201</v>
      </c>
      <c r="K777">
        <v>-0.39645000000000019</v>
      </c>
      <c r="L777">
        <f>VLOOKUP(D777,Sheet1!$AC$2:$AO$8,13,FALSE)</f>
        <v>1</v>
      </c>
      <c r="M777" t="s">
        <v>6203</v>
      </c>
      <c r="N777">
        <f>VLOOKUP(E777,Sheet1!$AC$2:$AO$8,13,FALSE)</f>
        <v>4</v>
      </c>
      <c r="O777" t="s">
        <v>6204</v>
      </c>
      <c r="P777" t="str">
        <f>M777&amp;N777&amp;O777&amp;A777&amp;"';"</f>
        <v>update kmn_layouts set optimization_goal_id = 4 where layoutid='adfaade411b1f97d27ae583368810396';</v>
      </c>
      <c r="Q777" t="s">
        <v>6205</v>
      </c>
      <c r="R777" s="52" t="s">
        <v>6206</v>
      </c>
      <c r="S777" s="52" t="s">
        <v>6207</v>
      </c>
      <c r="T777" s="29" t="str">
        <f>Q777&amp;A777&amp;R777&amp;N777&amp;","&amp;L777&amp;S777</f>
        <v>insert into kmn_history(entity_type, change_id, entity_id, field, new_value, old_value, updated_by,timestamp) values ('placement', replace(uuid(),'-',''), 'adfaade411b1f97d27ae583368810396', 'optimization_goal_id',4,1,'shahar@komoona.com', unix_timestamp());</v>
      </c>
      <c r="U777" t="s">
        <v>6211</v>
      </c>
      <c r="V777" t="s">
        <v>6209</v>
      </c>
      <c r="W777" t="str">
        <f t="shared" si="12"/>
        <v>('adfaade411b1f97d27ae583368810396',5,'komoona',date(current_timestamp), unix_timestamp(current_timestamp), current_timestamp, 'shahar@komoona.com'),</v>
      </c>
    </row>
    <row r="778" spans="1:23" ht="43.2" x14ac:dyDescent="0.3">
      <c r="A778" t="s">
        <v>164</v>
      </c>
      <c r="B778">
        <v>144.92510000000001</v>
      </c>
      <c r="D778" t="s">
        <v>33</v>
      </c>
      <c r="E778" t="s">
        <v>42</v>
      </c>
      <c r="F778">
        <v>0.25745091774992734</v>
      </c>
      <c r="G778">
        <f>VLOOKUP(E778,Sheet1!$AC$2:$AN$8,9,FALSE)*100</f>
        <v>5</v>
      </c>
      <c r="H778">
        <v>0.05</v>
      </c>
      <c r="I778">
        <v>7.2462550000000014</v>
      </c>
      <c r="J778" t="s">
        <v>6201</v>
      </c>
      <c r="K778">
        <v>-28.372744999999998</v>
      </c>
      <c r="L778">
        <f>VLOOKUP(D778,Sheet1!$AC$2:$AO$8,13,FALSE)</f>
        <v>3</v>
      </c>
      <c r="M778" t="s">
        <v>6203</v>
      </c>
      <c r="N778">
        <f>VLOOKUP(E778,Sheet1!$AC$2:$AO$8,13,FALSE)</f>
        <v>4</v>
      </c>
      <c r="O778" t="s">
        <v>6204</v>
      </c>
      <c r="P778" t="str">
        <f>M778&amp;N778&amp;O778&amp;A778&amp;"';"</f>
        <v>update kmn_layouts set optimization_goal_id = 4 where layoutid='ae8e15fd5a21a8355e5bd69c03d34116';</v>
      </c>
      <c r="Q778" t="s">
        <v>6205</v>
      </c>
      <c r="R778" s="52" t="s">
        <v>6206</v>
      </c>
      <c r="S778" s="52" t="s">
        <v>6207</v>
      </c>
      <c r="T778" s="29" t="str">
        <f>Q778&amp;A778&amp;R778&amp;N778&amp;","&amp;L778&amp;S778</f>
        <v>insert into kmn_history(entity_type, change_id, entity_id, field, new_value, old_value, updated_by,timestamp) values ('placement', replace(uuid(),'-',''), 'ae8e15fd5a21a8355e5bd69c03d34116', 'optimization_goal_id',4,3,'shahar@komoona.com', unix_timestamp());</v>
      </c>
      <c r="U778" t="s">
        <v>6211</v>
      </c>
      <c r="V778" t="s">
        <v>6209</v>
      </c>
      <c r="W778" t="str">
        <f t="shared" si="12"/>
        <v>('ae8e15fd5a21a8355e5bd69c03d34116',5,'komoona',date(current_timestamp), unix_timestamp(current_timestamp), current_timestamp, 'shahar@komoona.com'),</v>
      </c>
    </row>
    <row r="779" spans="1:23" ht="43.2" x14ac:dyDescent="0.3">
      <c r="A779" t="s">
        <v>1550</v>
      </c>
      <c r="B779">
        <v>395.76599999999996</v>
      </c>
      <c r="C779">
        <v>0.34999646255615691</v>
      </c>
      <c r="D779" t="s">
        <v>45</v>
      </c>
      <c r="E779" t="s">
        <v>37</v>
      </c>
      <c r="F779">
        <v>0.88922658843862279</v>
      </c>
      <c r="G779">
        <f>VLOOKUP(E779,Sheet1!$AC$2:$AN$8,9,FALSE)*100</f>
        <v>25</v>
      </c>
      <c r="H779">
        <v>0.25</v>
      </c>
      <c r="I779">
        <v>98.941499999999991</v>
      </c>
      <c r="J779" t="s">
        <v>6201</v>
      </c>
      <c r="K779">
        <v>-39.575199999999995</v>
      </c>
      <c r="L779">
        <f>VLOOKUP(D779,Sheet1!$AC$2:$AO$8,13,FALSE)</f>
        <v>5</v>
      </c>
      <c r="M779" t="s">
        <v>6203</v>
      </c>
      <c r="N779">
        <f>VLOOKUP(E779,Sheet1!$AC$2:$AO$8,13,FALSE)</f>
        <v>2</v>
      </c>
      <c r="O779" t="s">
        <v>6204</v>
      </c>
      <c r="P779" t="str">
        <f>M779&amp;N779&amp;O779&amp;A779&amp;"';"</f>
        <v>update kmn_layouts set optimization_goal_id = 2 where layoutid='aebf93f83f9519657c6ddd71d1d80ee3';</v>
      </c>
      <c r="Q779" t="s">
        <v>6205</v>
      </c>
      <c r="R779" s="52" t="s">
        <v>6206</v>
      </c>
      <c r="S779" s="52" t="s">
        <v>6207</v>
      </c>
      <c r="T779" s="29" t="str">
        <f>Q779&amp;A779&amp;R779&amp;N779&amp;","&amp;L779&amp;S779</f>
        <v>insert into kmn_history(entity_type, change_id, entity_id, field, new_value, old_value, updated_by,timestamp) values ('placement', replace(uuid(),'-',''), 'aebf93f83f9519657c6ddd71d1d80ee3', 'optimization_goal_id',2,5,'shahar@komoona.com', unix_timestamp());</v>
      </c>
      <c r="U779" t="s">
        <v>6211</v>
      </c>
      <c r="V779" t="s">
        <v>6209</v>
      </c>
      <c r="W779" t="str">
        <f t="shared" si="12"/>
        <v>('aebf93f83f9519657c6ddd71d1d80ee3',25,'komoona',date(current_timestamp), unix_timestamp(current_timestamp), current_timestamp, 'shahar@komoona.com'),</v>
      </c>
    </row>
    <row r="780" spans="1:23" ht="43.2" x14ac:dyDescent="0.3">
      <c r="A780" t="s">
        <v>1927</v>
      </c>
      <c r="B780">
        <v>1.3003</v>
      </c>
      <c r="C780">
        <v>0.23317695916327003</v>
      </c>
      <c r="D780" t="s">
        <v>37</v>
      </c>
      <c r="E780" t="s">
        <v>34</v>
      </c>
      <c r="F780">
        <v>0.19357071445051144</v>
      </c>
      <c r="G780">
        <f>VLOOKUP(E780,Sheet1!$AC$2:$AN$8,9,FALSE)*100</f>
        <v>15</v>
      </c>
      <c r="H780">
        <v>0.15</v>
      </c>
      <c r="I780">
        <v>0.195045</v>
      </c>
      <c r="J780" t="s">
        <v>6201</v>
      </c>
      <c r="K780">
        <v>-0.10815500000000003</v>
      </c>
      <c r="L780">
        <f>VLOOKUP(D780,Sheet1!$AC$2:$AO$8,13,FALSE)</f>
        <v>2</v>
      </c>
      <c r="M780" t="s">
        <v>6203</v>
      </c>
      <c r="N780">
        <f>VLOOKUP(E780,Sheet1!$AC$2:$AO$8,13,FALSE)</f>
        <v>1</v>
      </c>
      <c r="O780" t="s">
        <v>6204</v>
      </c>
      <c r="P780" t="str">
        <f>M780&amp;N780&amp;O780&amp;A780&amp;"';"</f>
        <v>update kmn_layouts set optimization_goal_id = 1 where layoutid='aec7071f372f382a717dd725e6aaa69d';</v>
      </c>
      <c r="Q780" t="s">
        <v>6205</v>
      </c>
      <c r="R780" s="52" t="s">
        <v>6206</v>
      </c>
      <c r="S780" s="52" t="s">
        <v>6207</v>
      </c>
      <c r="T780" s="29" t="str">
        <f>Q780&amp;A780&amp;R780&amp;N780&amp;","&amp;L780&amp;S780</f>
        <v>insert into kmn_history(entity_type, change_id, entity_id, field, new_value, old_value, updated_by,timestamp) values ('placement', replace(uuid(),'-',''), 'aec7071f372f382a717dd725e6aaa69d', 'optimization_goal_id',1,2,'shahar@komoona.com', unix_timestamp());</v>
      </c>
      <c r="U780" t="s">
        <v>6211</v>
      </c>
      <c r="V780" t="s">
        <v>6209</v>
      </c>
      <c r="W780" t="str">
        <f t="shared" si="12"/>
        <v>('aec7071f372f382a717dd725e6aaa69d',15,'komoona',date(current_timestamp), unix_timestamp(current_timestamp), current_timestamp, 'shahar@komoona.com'),</v>
      </c>
    </row>
    <row r="781" spans="1:23" ht="43.2" x14ac:dyDescent="0.3">
      <c r="A781" t="s">
        <v>1487</v>
      </c>
      <c r="B781">
        <v>17.497</v>
      </c>
      <c r="C781">
        <v>0.13516602846202205</v>
      </c>
      <c r="D781" t="s">
        <v>33</v>
      </c>
      <c r="E781" t="s">
        <v>42</v>
      </c>
      <c r="F781">
        <v>0.13516602846202205</v>
      </c>
      <c r="G781">
        <f>VLOOKUP(E781,Sheet1!$AC$2:$AN$8,9,FALSE)*100</f>
        <v>5</v>
      </c>
      <c r="H781">
        <v>0.05</v>
      </c>
      <c r="I781">
        <v>0.87485000000000002</v>
      </c>
      <c r="J781" t="s">
        <v>6201</v>
      </c>
      <c r="K781">
        <v>-1.4901499999999999</v>
      </c>
      <c r="L781">
        <f>VLOOKUP(D781,Sheet1!$AC$2:$AO$8,13,FALSE)</f>
        <v>3</v>
      </c>
      <c r="M781" t="s">
        <v>6203</v>
      </c>
      <c r="N781">
        <f>VLOOKUP(E781,Sheet1!$AC$2:$AO$8,13,FALSE)</f>
        <v>4</v>
      </c>
      <c r="O781" t="s">
        <v>6204</v>
      </c>
      <c r="P781" t="str">
        <f>M781&amp;N781&amp;O781&amp;A781&amp;"';"</f>
        <v>update kmn_layouts set optimization_goal_id = 4 where layoutid='aed3ed68b76bf127e192c10a0be256e8';</v>
      </c>
      <c r="Q781" t="s">
        <v>6205</v>
      </c>
      <c r="R781" s="52" t="s">
        <v>6206</v>
      </c>
      <c r="S781" s="52" t="s">
        <v>6207</v>
      </c>
      <c r="T781" s="29" t="str">
        <f>Q781&amp;A781&amp;R781&amp;N781&amp;","&amp;L781&amp;S781</f>
        <v>insert into kmn_history(entity_type, change_id, entity_id, field, new_value, old_value, updated_by,timestamp) values ('placement', replace(uuid(),'-',''), 'aed3ed68b76bf127e192c10a0be256e8', 'optimization_goal_id',4,3,'shahar@komoona.com', unix_timestamp());</v>
      </c>
      <c r="U781" t="s">
        <v>6211</v>
      </c>
      <c r="V781" t="s">
        <v>6209</v>
      </c>
      <c r="W781" t="str">
        <f t="shared" si="12"/>
        <v>('aed3ed68b76bf127e192c10a0be256e8',5,'komoona',date(current_timestamp), unix_timestamp(current_timestamp), current_timestamp, 'shahar@komoona.com'),</v>
      </c>
    </row>
    <row r="782" spans="1:23" ht="43.2" x14ac:dyDescent="0.3">
      <c r="A782" t="s">
        <v>2163</v>
      </c>
      <c r="B782">
        <v>53.150399999999998</v>
      </c>
      <c r="C782">
        <v>0.23001896505012193</v>
      </c>
      <c r="D782" t="s">
        <v>34</v>
      </c>
      <c r="E782" t="s">
        <v>42</v>
      </c>
      <c r="F782">
        <v>0.43716133839067994</v>
      </c>
      <c r="G782">
        <f>VLOOKUP(E782,Sheet1!$AC$2:$AN$8,9,FALSE)*100</f>
        <v>5</v>
      </c>
      <c r="H782">
        <v>0.05</v>
      </c>
      <c r="I782">
        <v>2.6575199999999999</v>
      </c>
      <c r="J782" t="s">
        <v>6201</v>
      </c>
      <c r="K782">
        <v>-9.5680800000000001</v>
      </c>
      <c r="L782">
        <f>VLOOKUP(D782,Sheet1!$AC$2:$AO$8,13,FALSE)</f>
        <v>1</v>
      </c>
      <c r="M782" t="s">
        <v>6203</v>
      </c>
      <c r="N782">
        <f>VLOOKUP(E782,Sheet1!$AC$2:$AO$8,13,FALSE)</f>
        <v>4</v>
      </c>
      <c r="O782" t="s">
        <v>6204</v>
      </c>
      <c r="P782" t="str">
        <f>M782&amp;N782&amp;O782&amp;A782&amp;"';"</f>
        <v>update kmn_layouts set optimization_goal_id = 4 where layoutid='af36199d3d8b02b1aefe43c277242ba3';</v>
      </c>
      <c r="Q782" t="s">
        <v>6205</v>
      </c>
      <c r="R782" s="52" t="s">
        <v>6206</v>
      </c>
      <c r="S782" s="52" t="s">
        <v>6207</v>
      </c>
      <c r="T782" s="29" t="str">
        <f>Q782&amp;A782&amp;R782&amp;N782&amp;","&amp;L782&amp;S782</f>
        <v>insert into kmn_history(entity_type, change_id, entity_id, field, new_value, old_value, updated_by,timestamp) values ('placement', replace(uuid(),'-',''), 'af36199d3d8b02b1aefe43c277242ba3', 'optimization_goal_id',4,1,'shahar@komoona.com', unix_timestamp());</v>
      </c>
      <c r="U782" t="s">
        <v>6211</v>
      </c>
      <c r="V782" t="s">
        <v>6209</v>
      </c>
      <c r="W782" t="str">
        <f t="shared" si="12"/>
        <v>('af36199d3d8b02b1aefe43c277242ba3',5,'komoona',date(current_timestamp), unix_timestamp(current_timestamp), current_timestamp, 'shahar@komoona.com'),</v>
      </c>
    </row>
    <row r="783" spans="1:23" ht="43.2" x14ac:dyDescent="0.3">
      <c r="A783" t="s">
        <v>1928</v>
      </c>
      <c r="B783">
        <v>3.4407000000000005</v>
      </c>
      <c r="C783">
        <v>0.30775714244194496</v>
      </c>
      <c r="D783" t="s">
        <v>37</v>
      </c>
      <c r="E783" t="s">
        <v>34</v>
      </c>
      <c r="F783">
        <v>0.31293050832679409</v>
      </c>
      <c r="G783">
        <f>VLOOKUP(E783,Sheet1!$AC$2:$AN$8,9,FALSE)*100</f>
        <v>15</v>
      </c>
      <c r="H783">
        <v>0.15</v>
      </c>
      <c r="I783">
        <v>0.51610500000000004</v>
      </c>
      <c r="J783" t="s">
        <v>6201</v>
      </c>
      <c r="K783">
        <v>-0.54279500000000014</v>
      </c>
      <c r="L783">
        <f>VLOOKUP(D783,Sheet1!$AC$2:$AO$8,13,FALSE)</f>
        <v>2</v>
      </c>
      <c r="M783" t="s">
        <v>6203</v>
      </c>
      <c r="N783">
        <f>VLOOKUP(E783,Sheet1!$AC$2:$AO$8,13,FALSE)</f>
        <v>1</v>
      </c>
      <c r="O783" t="s">
        <v>6204</v>
      </c>
      <c r="P783" t="str">
        <f>M783&amp;N783&amp;O783&amp;A783&amp;"';"</f>
        <v>update kmn_layouts set optimization_goal_id = 1 where layoutid='afa5846aa5f9ffbedd9fc8c2a2524c4f';</v>
      </c>
      <c r="Q783" t="s">
        <v>6205</v>
      </c>
      <c r="R783" s="52" t="s">
        <v>6206</v>
      </c>
      <c r="S783" s="52" t="s">
        <v>6207</v>
      </c>
      <c r="T783" s="29" t="str">
        <f>Q783&amp;A783&amp;R783&amp;N783&amp;","&amp;L783&amp;S783</f>
        <v>insert into kmn_history(entity_type, change_id, entity_id, field, new_value, old_value, updated_by,timestamp) values ('placement', replace(uuid(),'-',''), 'afa5846aa5f9ffbedd9fc8c2a2524c4f', 'optimization_goal_id',1,2,'shahar@komoona.com', unix_timestamp());</v>
      </c>
      <c r="U783" t="s">
        <v>6211</v>
      </c>
      <c r="V783" t="s">
        <v>6209</v>
      </c>
      <c r="W783" t="str">
        <f t="shared" si="12"/>
        <v>('afa5846aa5f9ffbedd9fc8c2a2524c4f',15,'komoona',date(current_timestamp), unix_timestamp(current_timestamp), current_timestamp, 'shahar@komoona.com'),</v>
      </c>
    </row>
    <row r="784" spans="1:23" ht="43.2" x14ac:dyDescent="0.3">
      <c r="A784" t="s">
        <v>1367</v>
      </c>
      <c r="B784">
        <v>31.404999999999998</v>
      </c>
      <c r="C784">
        <v>0.24989651329406146</v>
      </c>
      <c r="D784" t="s">
        <v>37</v>
      </c>
      <c r="E784" t="s">
        <v>42</v>
      </c>
      <c r="F784">
        <v>0.49631587326858767</v>
      </c>
      <c r="G784">
        <f>VLOOKUP(E784,Sheet1!$AC$2:$AN$8,9,FALSE)*100</f>
        <v>5</v>
      </c>
      <c r="H784">
        <v>0.05</v>
      </c>
      <c r="I784">
        <v>1.5702499999999999</v>
      </c>
      <c r="J784" t="s">
        <v>6201</v>
      </c>
      <c r="K784">
        <v>-6.2777500000000002</v>
      </c>
      <c r="L784">
        <f>VLOOKUP(D784,Sheet1!$AC$2:$AO$8,13,FALSE)</f>
        <v>2</v>
      </c>
      <c r="M784" t="s">
        <v>6203</v>
      </c>
      <c r="N784">
        <f>VLOOKUP(E784,Sheet1!$AC$2:$AO$8,13,FALSE)</f>
        <v>4</v>
      </c>
      <c r="O784" t="s">
        <v>6204</v>
      </c>
      <c r="P784" t="str">
        <f>M784&amp;N784&amp;O784&amp;A784&amp;"';"</f>
        <v>update kmn_layouts set optimization_goal_id = 4 where layoutid='afdb734608b41b57c9bc53fbd78b155b';</v>
      </c>
      <c r="Q784" t="s">
        <v>6205</v>
      </c>
      <c r="R784" s="52" t="s">
        <v>6206</v>
      </c>
      <c r="S784" s="52" t="s">
        <v>6207</v>
      </c>
      <c r="T784" s="29" t="str">
        <f>Q784&amp;A784&amp;R784&amp;N784&amp;","&amp;L784&amp;S784</f>
        <v>insert into kmn_history(entity_type, change_id, entity_id, field, new_value, old_value, updated_by,timestamp) values ('placement', replace(uuid(),'-',''), 'afdb734608b41b57c9bc53fbd78b155b', 'optimization_goal_id',4,2,'shahar@komoona.com', unix_timestamp());</v>
      </c>
      <c r="U784" t="s">
        <v>6211</v>
      </c>
      <c r="V784" t="s">
        <v>6209</v>
      </c>
      <c r="W784" t="str">
        <f t="shared" si="12"/>
        <v>('afdb734608b41b57c9bc53fbd78b155b',5,'komoona',date(current_timestamp), unix_timestamp(current_timestamp), current_timestamp, 'shahar@komoona.com'),</v>
      </c>
    </row>
    <row r="785" spans="1:23" ht="43.2" x14ac:dyDescent="0.3">
      <c r="A785" t="s">
        <v>1929</v>
      </c>
      <c r="B785">
        <v>2.4143000000000003</v>
      </c>
      <c r="C785">
        <v>0.14356128070248103</v>
      </c>
      <c r="D785" t="s">
        <v>37</v>
      </c>
      <c r="E785" t="s">
        <v>34</v>
      </c>
      <c r="F785">
        <v>0.12686907178064041</v>
      </c>
      <c r="G785">
        <f>VLOOKUP(E785,Sheet1!$AC$2:$AN$8,9,FALSE)*100</f>
        <v>15</v>
      </c>
      <c r="H785">
        <v>0.12686907178064041</v>
      </c>
      <c r="I785">
        <v>0.30630000000000018</v>
      </c>
      <c r="J785" t="s">
        <v>6201</v>
      </c>
      <c r="K785">
        <v>-4.0299999999999836E-2</v>
      </c>
      <c r="L785">
        <f>VLOOKUP(D785,Sheet1!$AC$2:$AO$8,13,FALSE)</f>
        <v>2</v>
      </c>
      <c r="M785" t="s">
        <v>6203</v>
      </c>
      <c r="N785">
        <f>VLOOKUP(E785,Sheet1!$AC$2:$AO$8,13,FALSE)</f>
        <v>1</v>
      </c>
      <c r="O785" t="s">
        <v>6204</v>
      </c>
      <c r="P785" t="str">
        <f>M785&amp;N785&amp;O785&amp;A785&amp;"';"</f>
        <v>update kmn_layouts set optimization_goal_id = 1 where layoutid='afed0e7fbcf504127e9faf0089557c44';</v>
      </c>
      <c r="Q785" t="s">
        <v>6205</v>
      </c>
      <c r="R785" s="52" t="s">
        <v>6206</v>
      </c>
      <c r="S785" s="52" t="s">
        <v>6207</v>
      </c>
      <c r="T785" s="29" t="str">
        <f>Q785&amp;A785&amp;R785&amp;N785&amp;","&amp;L785&amp;S785</f>
        <v>insert into kmn_history(entity_type, change_id, entity_id, field, new_value, old_value, updated_by,timestamp) values ('placement', replace(uuid(),'-',''), 'afed0e7fbcf504127e9faf0089557c44', 'optimization_goal_id',1,2,'shahar@komoona.com', unix_timestamp());</v>
      </c>
      <c r="U785" t="s">
        <v>6211</v>
      </c>
      <c r="V785" t="s">
        <v>6209</v>
      </c>
      <c r="W785" t="str">
        <f t="shared" si="12"/>
        <v>('afed0e7fbcf504127e9faf0089557c44',15,'komoona',date(current_timestamp), unix_timestamp(current_timestamp), current_timestamp, 'shahar@komoona.com'),</v>
      </c>
    </row>
    <row r="786" spans="1:23" ht="43.2" x14ac:dyDescent="0.3">
      <c r="A786" t="s">
        <v>1112</v>
      </c>
      <c r="B786">
        <v>42.320499999999996</v>
      </c>
      <c r="C786">
        <v>0.33274417835328035</v>
      </c>
      <c r="D786" t="s">
        <v>33</v>
      </c>
      <c r="E786" t="s">
        <v>37</v>
      </c>
      <c r="F786">
        <v>0.33275244857693076</v>
      </c>
      <c r="G786">
        <f>VLOOKUP(E786,Sheet1!$AC$2:$AN$8,9,FALSE)*100</f>
        <v>25</v>
      </c>
      <c r="H786">
        <v>0.25</v>
      </c>
      <c r="I786">
        <v>10.580124999999999</v>
      </c>
      <c r="J786" t="s">
        <v>6201</v>
      </c>
      <c r="K786">
        <v>-3.5017750000000003</v>
      </c>
      <c r="L786">
        <f>VLOOKUP(D786,Sheet1!$AC$2:$AO$8,13,FALSE)</f>
        <v>3</v>
      </c>
      <c r="M786" t="s">
        <v>6203</v>
      </c>
      <c r="N786">
        <f>VLOOKUP(E786,Sheet1!$AC$2:$AO$8,13,FALSE)</f>
        <v>2</v>
      </c>
      <c r="O786" t="s">
        <v>6204</v>
      </c>
      <c r="P786" t="str">
        <f>M786&amp;N786&amp;O786&amp;A786&amp;"';"</f>
        <v>update kmn_layouts set optimization_goal_id = 2 where layoutid='b03661ecbbfdec3db37c13f893fb9723';</v>
      </c>
      <c r="Q786" t="s">
        <v>6205</v>
      </c>
      <c r="R786" s="52" t="s">
        <v>6206</v>
      </c>
      <c r="S786" s="52" t="s">
        <v>6207</v>
      </c>
      <c r="T786" s="29" t="str">
        <f>Q786&amp;A786&amp;R786&amp;N786&amp;","&amp;L786&amp;S786</f>
        <v>insert into kmn_history(entity_type, change_id, entity_id, field, new_value, old_value, updated_by,timestamp) values ('placement', replace(uuid(),'-',''), 'b03661ecbbfdec3db37c13f893fb9723', 'optimization_goal_id',2,3,'shahar@komoona.com', unix_timestamp());</v>
      </c>
      <c r="U786" t="s">
        <v>6211</v>
      </c>
      <c r="V786" t="s">
        <v>6209</v>
      </c>
      <c r="W786" t="str">
        <f t="shared" si="12"/>
        <v>('b03661ecbbfdec3db37c13f893fb9723',25,'komoona',date(current_timestamp), unix_timestamp(current_timestamp), current_timestamp, 'shahar@komoona.com'),</v>
      </c>
    </row>
    <row r="787" spans="1:23" ht="43.2" x14ac:dyDescent="0.3">
      <c r="A787" t="s">
        <v>360</v>
      </c>
      <c r="B787">
        <v>712.08609999999999</v>
      </c>
      <c r="C787">
        <v>9.9999845524298261E-2</v>
      </c>
      <c r="D787" t="s">
        <v>33</v>
      </c>
      <c r="E787" t="s">
        <v>37</v>
      </c>
      <c r="F787">
        <v>0.32673815708521758</v>
      </c>
      <c r="G787">
        <f>VLOOKUP(E787,Sheet1!$AC$2:$AN$8,9,FALSE)*100</f>
        <v>25</v>
      </c>
      <c r="H787">
        <v>0.25</v>
      </c>
      <c r="I787">
        <v>178.021525</v>
      </c>
      <c r="J787" t="s">
        <v>6201</v>
      </c>
      <c r="K787">
        <v>106.813025</v>
      </c>
      <c r="L787">
        <f>VLOOKUP(D787,Sheet1!$AC$2:$AO$8,13,FALSE)</f>
        <v>3</v>
      </c>
      <c r="M787" t="s">
        <v>6203</v>
      </c>
      <c r="N787">
        <f>VLOOKUP(E787,Sheet1!$AC$2:$AO$8,13,FALSE)</f>
        <v>2</v>
      </c>
      <c r="O787" t="s">
        <v>6204</v>
      </c>
      <c r="P787" t="str">
        <f>M787&amp;N787&amp;O787&amp;A787&amp;"';"</f>
        <v>update kmn_layouts set optimization_goal_id = 2 where layoutid='b099e27c6d929509f67c5a04cca99000';</v>
      </c>
      <c r="Q787" t="s">
        <v>6205</v>
      </c>
      <c r="R787" s="52" t="s">
        <v>6206</v>
      </c>
      <c r="S787" s="52" t="s">
        <v>6207</v>
      </c>
      <c r="T787" s="29" t="str">
        <f>Q787&amp;A787&amp;R787&amp;N787&amp;","&amp;L787&amp;S787</f>
        <v>insert into kmn_history(entity_type, change_id, entity_id, field, new_value, old_value, updated_by,timestamp) values ('placement', replace(uuid(),'-',''), 'b099e27c6d929509f67c5a04cca99000', 'optimization_goal_id',2,3,'shahar@komoona.com', unix_timestamp());</v>
      </c>
      <c r="U787" t="s">
        <v>6211</v>
      </c>
      <c r="V787" t="s">
        <v>6209</v>
      </c>
      <c r="W787" t="str">
        <f t="shared" si="12"/>
        <v>('b099e27c6d929509f67c5a04cca99000',25,'komoona',date(current_timestamp), unix_timestamp(current_timestamp), current_timestamp, 'shahar@komoona.com'),</v>
      </c>
    </row>
    <row r="788" spans="1:23" ht="43.2" x14ac:dyDescent="0.3">
      <c r="A788" t="s">
        <v>490</v>
      </c>
      <c r="B788">
        <v>207.50699999999998</v>
      </c>
      <c r="C788">
        <v>0.24998963890374781</v>
      </c>
      <c r="D788" t="s">
        <v>34</v>
      </c>
      <c r="E788" t="s">
        <v>42</v>
      </c>
      <c r="F788">
        <v>0.28769824632422031</v>
      </c>
      <c r="G788">
        <f>VLOOKUP(E788,Sheet1!$AC$2:$AN$8,9,FALSE)*100</f>
        <v>5</v>
      </c>
      <c r="H788">
        <v>0.05</v>
      </c>
      <c r="I788">
        <v>10.375349999999999</v>
      </c>
      <c r="J788" t="s">
        <v>6201</v>
      </c>
      <c r="K788">
        <v>-41.499249999999996</v>
      </c>
      <c r="L788">
        <f>VLOOKUP(D788,Sheet1!$AC$2:$AO$8,13,FALSE)</f>
        <v>1</v>
      </c>
      <c r="M788" t="s">
        <v>6203</v>
      </c>
      <c r="N788">
        <f>VLOOKUP(E788,Sheet1!$AC$2:$AO$8,13,FALSE)</f>
        <v>4</v>
      </c>
      <c r="O788" t="s">
        <v>6204</v>
      </c>
      <c r="P788" t="str">
        <f>M788&amp;N788&amp;O788&amp;A788&amp;"';"</f>
        <v>update kmn_layouts set optimization_goal_id = 4 where layoutid='b0e44635b23d46cfcf17a964cc7fe9d3';</v>
      </c>
      <c r="Q788" t="s">
        <v>6205</v>
      </c>
      <c r="R788" s="52" t="s">
        <v>6206</v>
      </c>
      <c r="S788" s="52" t="s">
        <v>6207</v>
      </c>
      <c r="T788" s="29" t="str">
        <f>Q788&amp;A788&amp;R788&amp;N788&amp;","&amp;L788&amp;S788</f>
        <v>insert into kmn_history(entity_type, change_id, entity_id, field, new_value, old_value, updated_by,timestamp) values ('placement', replace(uuid(),'-',''), 'b0e44635b23d46cfcf17a964cc7fe9d3', 'optimization_goal_id',4,1,'shahar@komoona.com', unix_timestamp());</v>
      </c>
      <c r="U788" t="s">
        <v>6211</v>
      </c>
      <c r="V788" t="s">
        <v>6209</v>
      </c>
      <c r="W788" t="str">
        <f t="shared" si="12"/>
        <v>('b0e44635b23d46cfcf17a964cc7fe9d3',5,'komoona',date(current_timestamp), unix_timestamp(current_timestamp), current_timestamp, 'shahar@komoona.com'),</v>
      </c>
    </row>
    <row r="789" spans="1:23" ht="43.2" x14ac:dyDescent="0.3">
      <c r="A789" t="s">
        <v>166</v>
      </c>
      <c r="B789">
        <v>71.198800000000006</v>
      </c>
      <c r="D789" t="s">
        <v>37</v>
      </c>
      <c r="E789" t="s">
        <v>42</v>
      </c>
      <c r="F789">
        <v>0.24691989190829053</v>
      </c>
      <c r="G789">
        <f>VLOOKUP(E789,Sheet1!$AC$2:$AN$8,9,FALSE)*100</f>
        <v>5</v>
      </c>
      <c r="H789">
        <v>0.05</v>
      </c>
      <c r="I789">
        <v>3.5599400000000005</v>
      </c>
      <c r="J789" t="s">
        <v>6201</v>
      </c>
      <c r="K789">
        <v>-13.392160000000001</v>
      </c>
      <c r="L789">
        <f>VLOOKUP(D789,Sheet1!$AC$2:$AO$8,13,FALSE)</f>
        <v>2</v>
      </c>
      <c r="M789" t="s">
        <v>6203</v>
      </c>
      <c r="N789">
        <f>VLOOKUP(E789,Sheet1!$AC$2:$AO$8,13,FALSE)</f>
        <v>4</v>
      </c>
      <c r="O789" t="s">
        <v>6204</v>
      </c>
      <c r="P789" t="str">
        <f>M789&amp;N789&amp;O789&amp;A789&amp;"';"</f>
        <v>update kmn_layouts set optimization_goal_id = 4 where layoutid='b154b4b39b958fb7f44be2b5bf744a83';</v>
      </c>
      <c r="Q789" t="s">
        <v>6205</v>
      </c>
      <c r="R789" s="52" t="s">
        <v>6206</v>
      </c>
      <c r="S789" s="52" t="s">
        <v>6207</v>
      </c>
      <c r="T789" s="29" t="str">
        <f>Q789&amp;A789&amp;R789&amp;N789&amp;","&amp;L789&amp;S789</f>
        <v>insert into kmn_history(entity_type, change_id, entity_id, field, new_value, old_value, updated_by,timestamp) values ('placement', replace(uuid(),'-',''), 'b154b4b39b958fb7f44be2b5bf744a83', 'optimization_goal_id',4,2,'shahar@komoona.com', unix_timestamp());</v>
      </c>
      <c r="U789" t="s">
        <v>6211</v>
      </c>
      <c r="V789" t="s">
        <v>6209</v>
      </c>
      <c r="W789" t="str">
        <f t="shared" si="12"/>
        <v>('b154b4b39b958fb7f44be2b5bf744a83',5,'komoona',date(current_timestamp), unix_timestamp(current_timestamp), current_timestamp, 'shahar@komoona.com'),</v>
      </c>
    </row>
    <row r="790" spans="1:23" ht="43.2" x14ac:dyDescent="0.3">
      <c r="A790" t="s">
        <v>2190</v>
      </c>
      <c r="B790">
        <v>0.25480000000000003</v>
      </c>
      <c r="C790">
        <v>0.24921507064364204</v>
      </c>
      <c r="D790" t="s">
        <v>42</v>
      </c>
      <c r="E790" t="s">
        <v>34</v>
      </c>
      <c r="F790">
        <v>0.3889324960753533</v>
      </c>
      <c r="G790">
        <f>VLOOKUP(E790,Sheet1!$AC$2:$AN$8,9,FALSE)*100</f>
        <v>15</v>
      </c>
      <c r="H790">
        <v>0.15</v>
      </c>
      <c r="I790">
        <v>3.8220000000000004E-2</v>
      </c>
      <c r="J790" t="s">
        <v>6201</v>
      </c>
      <c r="K790">
        <v>-2.5279999999999997E-2</v>
      </c>
      <c r="L790">
        <f>VLOOKUP(D790,Sheet1!$AC$2:$AO$8,13,FALSE)</f>
        <v>4</v>
      </c>
      <c r="M790" t="s">
        <v>6203</v>
      </c>
      <c r="N790">
        <f>VLOOKUP(E790,Sheet1!$AC$2:$AO$8,13,FALSE)</f>
        <v>1</v>
      </c>
      <c r="O790" t="s">
        <v>6204</v>
      </c>
      <c r="P790" t="str">
        <f>M790&amp;N790&amp;O790&amp;A790&amp;"';"</f>
        <v>update kmn_layouts set optimization_goal_id = 1 where layoutid='b2014e798b799c1176d86a0b7fd509d1';</v>
      </c>
      <c r="Q790" t="s">
        <v>6205</v>
      </c>
      <c r="R790" s="52" t="s">
        <v>6206</v>
      </c>
      <c r="S790" s="52" t="s">
        <v>6207</v>
      </c>
      <c r="T790" s="29" t="str">
        <f>Q790&amp;A790&amp;R790&amp;N790&amp;","&amp;L790&amp;S790</f>
        <v>insert into kmn_history(entity_type, change_id, entity_id, field, new_value, old_value, updated_by,timestamp) values ('placement', replace(uuid(),'-',''), 'b2014e798b799c1176d86a0b7fd509d1', 'optimization_goal_id',1,4,'shahar@komoona.com', unix_timestamp());</v>
      </c>
      <c r="U790" t="s">
        <v>6211</v>
      </c>
      <c r="V790" t="s">
        <v>6209</v>
      </c>
      <c r="W790" t="str">
        <f t="shared" si="12"/>
        <v>('b2014e798b799c1176d86a0b7fd509d1',15,'komoona',date(current_timestamp), unix_timestamp(current_timestamp), current_timestamp, 'shahar@komoona.com'),</v>
      </c>
    </row>
    <row r="791" spans="1:23" ht="43.2" x14ac:dyDescent="0.3">
      <c r="A791" t="s">
        <v>836</v>
      </c>
      <c r="B791">
        <v>368.76140000000004</v>
      </c>
      <c r="C791">
        <v>0.24999905087679994</v>
      </c>
      <c r="D791" t="s">
        <v>37</v>
      </c>
      <c r="E791" t="s">
        <v>34</v>
      </c>
      <c r="F791">
        <v>0.49335125639505661</v>
      </c>
      <c r="G791">
        <f>VLOOKUP(E791,Sheet1!$AC$2:$AN$8,9,FALSE)*100</f>
        <v>15</v>
      </c>
      <c r="H791">
        <v>0.15</v>
      </c>
      <c r="I791">
        <v>55.314210000000003</v>
      </c>
      <c r="J791" t="s">
        <v>6201</v>
      </c>
      <c r="K791">
        <v>-36.875789999999981</v>
      </c>
      <c r="L791">
        <f>VLOOKUP(D791,Sheet1!$AC$2:$AO$8,13,FALSE)</f>
        <v>2</v>
      </c>
      <c r="M791" t="s">
        <v>6203</v>
      </c>
      <c r="N791">
        <f>VLOOKUP(E791,Sheet1!$AC$2:$AO$8,13,FALSE)</f>
        <v>1</v>
      </c>
      <c r="O791" t="s">
        <v>6204</v>
      </c>
      <c r="P791" t="str">
        <f>M791&amp;N791&amp;O791&amp;A791&amp;"';"</f>
        <v>update kmn_layouts set optimization_goal_id = 1 where layoutid='b20656d3900624f67dbed7b405deed59';</v>
      </c>
      <c r="Q791" t="s">
        <v>6205</v>
      </c>
      <c r="R791" s="52" t="s">
        <v>6206</v>
      </c>
      <c r="S791" s="52" t="s">
        <v>6207</v>
      </c>
      <c r="T791" s="29" t="str">
        <f>Q791&amp;A791&amp;R791&amp;N791&amp;","&amp;L791&amp;S791</f>
        <v>insert into kmn_history(entity_type, change_id, entity_id, field, new_value, old_value, updated_by,timestamp) values ('placement', replace(uuid(),'-',''), 'b20656d3900624f67dbed7b405deed59', 'optimization_goal_id',1,2,'shahar@komoona.com', unix_timestamp());</v>
      </c>
      <c r="U791" t="s">
        <v>6211</v>
      </c>
      <c r="V791" t="s">
        <v>6209</v>
      </c>
      <c r="W791" t="str">
        <f t="shared" si="12"/>
        <v>('b20656d3900624f67dbed7b405deed59',15,'komoona',date(current_timestamp), unix_timestamp(current_timestamp), current_timestamp, 'shahar@komoona.com'),</v>
      </c>
    </row>
    <row r="792" spans="1:23" ht="43.2" x14ac:dyDescent="0.3">
      <c r="A792" t="s">
        <v>1930</v>
      </c>
      <c r="B792">
        <v>0.39599999999999996</v>
      </c>
      <c r="C792">
        <v>0.32979797979797981</v>
      </c>
      <c r="D792" t="s">
        <v>37</v>
      </c>
      <c r="E792" t="s">
        <v>34</v>
      </c>
      <c r="F792">
        <v>6.6287878787878701E-2</v>
      </c>
      <c r="G792">
        <f>VLOOKUP(E792,Sheet1!$AC$2:$AN$8,9,FALSE)*100</f>
        <v>15</v>
      </c>
      <c r="H792">
        <v>6.6287878787878701E-2</v>
      </c>
      <c r="I792">
        <v>2.6249999999999964E-2</v>
      </c>
      <c r="J792" t="s">
        <v>6201</v>
      </c>
      <c r="K792">
        <v>-0.10435000000000003</v>
      </c>
      <c r="L792">
        <f>VLOOKUP(D792,Sheet1!$AC$2:$AO$8,13,FALSE)</f>
        <v>2</v>
      </c>
      <c r="M792" t="s">
        <v>6203</v>
      </c>
      <c r="N792">
        <f>VLOOKUP(E792,Sheet1!$AC$2:$AO$8,13,FALSE)</f>
        <v>1</v>
      </c>
      <c r="O792" t="s">
        <v>6204</v>
      </c>
      <c r="P792" t="str">
        <f>M792&amp;N792&amp;O792&amp;A792&amp;"';"</f>
        <v>update kmn_layouts set optimization_goal_id = 1 where layoutid='b2285816215e2eeb48dcee35c288a19b';</v>
      </c>
      <c r="Q792" t="s">
        <v>6205</v>
      </c>
      <c r="R792" s="52" t="s">
        <v>6206</v>
      </c>
      <c r="S792" s="52" t="s">
        <v>6207</v>
      </c>
      <c r="T792" s="29" t="str">
        <f>Q792&amp;A792&amp;R792&amp;N792&amp;","&amp;L792&amp;S792</f>
        <v>insert into kmn_history(entity_type, change_id, entity_id, field, new_value, old_value, updated_by,timestamp) values ('placement', replace(uuid(),'-',''), 'b2285816215e2eeb48dcee35c288a19b', 'optimization_goal_id',1,2,'shahar@komoona.com', unix_timestamp());</v>
      </c>
      <c r="U792" t="s">
        <v>6211</v>
      </c>
      <c r="V792" t="s">
        <v>6209</v>
      </c>
      <c r="W792" t="str">
        <f t="shared" si="12"/>
        <v>('b2285816215e2eeb48dcee35c288a19b',15,'komoona',date(current_timestamp), unix_timestamp(current_timestamp), current_timestamp, 'shahar@komoona.com'),</v>
      </c>
    </row>
    <row r="793" spans="1:23" ht="43.2" x14ac:dyDescent="0.3">
      <c r="A793" t="s">
        <v>167</v>
      </c>
      <c r="B793">
        <v>692.83510000000001</v>
      </c>
      <c r="D793" t="s">
        <v>33</v>
      </c>
      <c r="E793" t="s">
        <v>34</v>
      </c>
      <c r="F793">
        <v>0.426626913099524</v>
      </c>
      <c r="G793">
        <f>VLOOKUP(E793,Sheet1!$AC$2:$AN$8,9,FALSE)*100</f>
        <v>15</v>
      </c>
      <c r="H793">
        <v>0.15</v>
      </c>
      <c r="I793">
        <v>103.925265</v>
      </c>
      <c r="J793" t="s">
        <v>6201</v>
      </c>
      <c r="K793">
        <v>-68.028334999999998</v>
      </c>
      <c r="L793">
        <f>VLOOKUP(D793,Sheet1!$AC$2:$AO$8,13,FALSE)</f>
        <v>3</v>
      </c>
      <c r="M793" t="s">
        <v>6203</v>
      </c>
      <c r="N793">
        <f>VLOOKUP(E793,Sheet1!$AC$2:$AO$8,13,FALSE)</f>
        <v>1</v>
      </c>
      <c r="O793" t="s">
        <v>6204</v>
      </c>
      <c r="P793" t="str">
        <f>M793&amp;N793&amp;O793&amp;A793&amp;"';"</f>
        <v>update kmn_layouts set optimization_goal_id = 1 where layoutid='b229388e0779c89c461ac0a577db5613';</v>
      </c>
      <c r="Q793" t="s">
        <v>6205</v>
      </c>
      <c r="R793" s="52" t="s">
        <v>6206</v>
      </c>
      <c r="S793" s="52" t="s">
        <v>6207</v>
      </c>
      <c r="T793" s="29" t="str">
        <f>Q793&amp;A793&amp;R793&amp;N793&amp;","&amp;L793&amp;S793</f>
        <v>insert into kmn_history(entity_type, change_id, entity_id, field, new_value, old_value, updated_by,timestamp) values ('placement', replace(uuid(),'-',''), 'b229388e0779c89c461ac0a577db5613', 'optimization_goal_id',1,3,'shahar@komoona.com', unix_timestamp());</v>
      </c>
      <c r="U793" t="s">
        <v>6211</v>
      </c>
      <c r="V793" t="s">
        <v>6209</v>
      </c>
      <c r="W793" t="str">
        <f t="shared" si="12"/>
        <v>('b229388e0779c89c461ac0a577db5613',15,'komoona',date(current_timestamp), unix_timestamp(current_timestamp), current_timestamp, 'shahar@komoona.com'),</v>
      </c>
    </row>
    <row r="794" spans="1:23" ht="43.2" x14ac:dyDescent="0.3">
      <c r="A794" t="s">
        <v>1368</v>
      </c>
      <c r="B794">
        <v>8.93</v>
      </c>
      <c r="C794">
        <v>0.24996640537514001</v>
      </c>
      <c r="D794" t="s">
        <v>37</v>
      </c>
      <c r="E794" t="s">
        <v>34</v>
      </c>
      <c r="F794">
        <v>0.51453527435610291</v>
      </c>
      <c r="G794">
        <f>VLOOKUP(E794,Sheet1!$AC$2:$AN$8,9,FALSE)*100</f>
        <v>15</v>
      </c>
      <c r="H794">
        <v>0.15</v>
      </c>
      <c r="I794">
        <v>1.3394999999999999</v>
      </c>
      <c r="J794" t="s">
        <v>6201</v>
      </c>
      <c r="K794">
        <v>-0.89270000000000027</v>
      </c>
      <c r="L794">
        <f>VLOOKUP(D794,Sheet1!$AC$2:$AO$8,13,FALSE)</f>
        <v>2</v>
      </c>
      <c r="M794" t="s">
        <v>6203</v>
      </c>
      <c r="N794">
        <f>VLOOKUP(E794,Sheet1!$AC$2:$AO$8,13,FALSE)</f>
        <v>1</v>
      </c>
      <c r="O794" t="s">
        <v>6204</v>
      </c>
      <c r="P794" t="str">
        <f>M794&amp;N794&amp;O794&amp;A794&amp;"';"</f>
        <v>update kmn_layouts set optimization_goal_id = 1 where layoutid='b28feb120e0a560566ec834ee8a4e361';</v>
      </c>
      <c r="Q794" t="s">
        <v>6205</v>
      </c>
      <c r="R794" s="52" t="s">
        <v>6206</v>
      </c>
      <c r="S794" s="52" t="s">
        <v>6207</v>
      </c>
      <c r="T794" s="29" t="str">
        <f>Q794&amp;A794&amp;R794&amp;N794&amp;","&amp;L794&amp;S794</f>
        <v>insert into kmn_history(entity_type, change_id, entity_id, field, new_value, old_value, updated_by,timestamp) values ('placement', replace(uuid(),'-',''), 'b28feb120e0a560566ec834ee8a4e361', 'optimization_goal_id',1,2,'shahar@komoona.com', unix_timestamp());</v>
      </c>
      <c r="U794" t="s">
        <v>6211</v>
      </c>
      <c r="V794" t="s">
        <v>6209</v>
      </c>
      <c r="W794" t="str">
        <f t="shared" si="12"/>
        <v>('b28feb120e0a560566ec834ee8a4e361',15,'komoona',date(current_timestamp), unix_timestamp(current_timestamp), current_timestamp, 'shahar@komoona.com'),</v>
      </c>
    </row>
    <row r="795" spans="1:23" ht="43.2" x14ac:dyDescent="0.3">
      <c r="A795" t="s">
        <v>491</v>
      </c>
      <c r="B795">
        <v>293.44069999999999</v>
      </c>
      <c r="C795">
        <v>0.15684497753719917</v>
      </c>
      <c r="D795" t="s">
        <v>37</v>
      </c>
      <c r="E795" t="s">
        <v>42</v>
      </c>
      <c r="F795">
        <v>0.15684497753719925</v>
      </c>
      <c r="G795">
        <f>VLOOKUP(E795,Sheet1!$AC$2:$AN$8,9,FALSE)*100</f>
        <v>5</v>
      </c>
      <c r="H795">
        <v>0.05</v>
      </c>
      <c r="I795">
        <v>14.672035000000001</v>
      </c>
      <c r="J795" t="s">
        <v>6201</v>
      </c>
      <c r="K795">
        <v>-31.352665000000002</v>
      </c>
      <c r="L795">
        <f>VLOOKUP(D795,Sheet1!$AC$2:$AO$8,13,FALSE)</f>
        <v>2</v>
      </c>
      <c r="M795" t="s">
        <v>6203</v>
      </c>
      <c r="N795">
        <f>VLOOKUP(E795,Sheet1!$AC$2:$AO$8,13,FALSE)</f>
        <v>4</v>
      </c>
      <c r="O795" t="s">
        <v>6204</v>
      </c>
      <c r="P795" t="str">
        <f>M795&amp;N795&amp;O795&amp;A795&amp;"';"</f>
        <v>update kmn_layouts set optimization_goal_id = 4 where layoutid='b295f5dc531d31bbb1101b610dbdabba';</v>
      </c>
      <c r="Q795" t="s">
        <v>6205</v>
      </c>
      <c r="R795" s="52" t="s">
        <v>6206</v>
      </c>
      <c r="S795" s="52" t="s">
        <v>6207</v>
      </c>
      <c r="T795" s="29" t="str">
        <f>Q795&amp;A795&amp;R795&amp;N795&amp;","&amp;L795&amp;S795</f>
        <v>insert into kmn_history(entity_type, change_id, entity_id, field, new_value, old_value, updated_by,timestamp) values ('placement', replace(uuid(),'-',''), 'b295f5dc531d31bbb1101b610dbdabba', 'optimization_goal_id',4,2,'shahar@komoona.com', unix_timestamp());</v>
      </c>
      <c r="U795" t="s">
        <v>6211</v>
      </c>
      <c r="V795" t="s">
        <v>6209</v>
      </c>
      <c r="W795" t="str">
        <f t="shared" si="12"/>
        <v>('b295f5dc531d31bbb1101b610dbdabba',5,'komoona',date(current_timestamp), unix_timestamp(current_timestamp), current_timestamp, 'shahar@komoona.com'),</v>
      </c>
    </row>
    <row r="796" spans="1:23" ht="43.2" x14ac:dyDescent="0.3">
      <c r="A796" t="s">
        <v>2868</v>
      </c>
      <c r="B796">
        <v>7.3243999999999998</v>
      </c>
      <c r="C796">
        <v>0.24995904101359839</v>
      </c>
      <c r="D796" t="s">
        <v>37</v>
      </c>
      <c r="E796" t="s">
        <v>34</v>
      </c>
      <c r="F796">
        <v>0.42971437933482604</v>
      </c>
      <c r="G796">
        <f>VLOOKUP(E796,Sheet1!$AC$2:$AN$8,9,FALSE)*100</f>
        <v>15</v>
      </c>
      <c r="H796">
        <v>0.15</v>
      </c>
      <c r="I796">
        <v>1.09866</v>
      </c>
      <c r="J796" t="s">
        <v>6201</v>
      </c>
      <c r="K796">
        <v>-0.73214000000000001</v>
      </c>
      <c r="L796">
        <f>VLOOKUP(D796,Sheet1!$AC$2:$AO$8,13,FALSE)</f>
        <v>2</v>
      </c>
      <c r="M796" t="s">
        <v>6203</v>
      </c>
      <c r="N796">
        <f>VLOOKUP(E796,Sheet1!$AC$2:$AO$8,13,FALSE)</f>
        <v>1</v>
      </c>
      <c r="O796" t="s">
        <v>6204</v>
      </c>
      <c r="P796" t="str">
        <f>M796&amp;N796&amp;O796&amp;A796&amp;"';"</f>
        <v>update kmn_layouts set optimization_goal_id = 1 where layoutid='b2adee38da2c0670da3c14db6415afca';</v>
      </c>
      <c r="Q796" t="s">
        <v>6205</v>
      </c>
      <c r="R796" s="52" t="s">
        <v>6206</v>
      </c>
      <c r="S796" s="52" t="s">
        <v>6207</v>
      </c>
      <c r="T796" s="29" t="str">
        <f>Q796&amp;A796&amp;R796&amp;N796&amp;","&amp;L796&amp;S796</f>
        <v>insert into kmn_history(entity_type, change_id, entity_id, field, new_value, old_value, updated_by,timestamp) values ('placement', replace(uuid(),'-',''), 'b2adee38da2c0670da3c14db6415afca', 'optimization_goal_id',1,2,'shahar@komoona.com', unix_timestamp());</v>
      </c>
      <c r="U796" t="s">
        <v>6211</v>
      </c>
      <c r="V796" t="s">
        <v>6209</v>
      </c>
      <c r="W796" t="str">
        <f t="shared" si="12"/>
        <v>('b2adee38da2c0670da3c14db6415afca',15,'komoona',date(current_timestamp), unix_timestamp(current_timestamp), current_timestamp, 'shahar@komoona.com'),</v>
      </c>
    </row>
    <row r="797" spans="1:23" ht="43.2" x14ac:dyDescent="0.3">
      <c r="A797" t="s">
        <v>1931</v>
      </c>
      <c r="B797">
        <v>1.6651000000000002</v>
      </c>
      <c r="C797">
        <v>0.19326166596600805</v>
      </c>
      <c r="D797" t="s">
        <v>37</v>
      </c>
      <c r="E797" t="s">
        <v>34</v>
      </c>
      <c r="F797">
        <v>0.14545672932556605</v>
      </c>
      <c r="G797">
        <f>VLOOKUP(E797,Sheet1!$AC$2:$AN$8,9,FALSE)*100</f>
        <v>15</v>
      </c>
      <c r="H797">
        <v>0.14545672932556605</v>
      </c>
      <c r="I797">
        <v>0.24220000000000008</v>
      </c>
      <c r="J797" t="s">
        <v>6201</v>
      </c>
      <c r="K797">
        <v>-7.9599999999999949E-2</v>
      </c>
      <c r="L797">
        <f>VLOOKUP(D797,Sheet1!$AC$2:$AO$8,13,FALSE)</f>
        <v>2</v>
      </c>
      <c r="M797" t="s">
        <v>6203</v>
      </c>
      <c r="N797">
        <f>VLOOKUP(E797,Sheet1!$AC$2:$AO$8,13,FALSE)</f>
        <v>1</v>
      </c>
      <c r="O797" t="s">
        <v>6204</v>
      </c>
      <c r="P797" t="str">
        <f>M797&amp;N797&amp;O797&amp;A797&amp;"';"</f>
        <v>update kmn_layouts set optimization_goal_id = 1 where layoutid='b2d9af12494037915972e884d9aa247c';</v>
      </c>
      <c r="Q797" t="s">
        <v>6205</v>
      </c>
      <c r="R797" s="52" t="s">
        <v>6206</v>
      </c>
      <c r="S797" s="52" t="s">
        <v>6207</v>
      </c>
      <c r="T797" s="29" t="str">
        <f>Q797&amp;A797&amp;R797&amp;N797&amp;","&amp;L797&amp;S797</f>
        <v>insert into kmn_history(entity_type, change_id, entity_id, field, new_value, old_value, updated_by,timestamp) values ('placement', replace(uuid(),'-',''), 'b2d9af12494037915972e884d9aa247c', 'optimization_goal_id',1,2,'shahar@komoona.com', unix_timestamp());</v>
      </c>
      <c r="U797" t="s">
        <v>6211</v>
      </c>
      <c r="V797" t="s">
        <v>6209</v>
      </c>
      <c r="W797" t="str">
        <f t="shared" si="12"/>
        <v>('b2d9af12494037915972e884d9aa247c',15,'komoona',date(current_timestamp), unix_timestamp(current_timestamp), current_timestamp, 'shahar@komoona.com'),</v>
      </c>
    </row>
    <row r="798" spans="1:23" ht="43.2" x14ac:dyDescent="0.3">
      <c r="A798" t="s">
        <v>1932</v>
      </c>
      <c r="B798">
        <v>4.7653999999999996</v>
      </c>
      <c r="C798">
        <v>0.17297603558987706</v>
      </c>
      <c r="D798" t="s">
        <v>37</v>
      </c>
      <c r="E798" t="s">
        <v>34</v>
      </c>
      <c r="F798">
        <v>0.19973139715448859</v>
      </c>
      <c r="G798">
        <f>VLOOKUP(E798,Sheet1!$AC$2:$AN$8,9,FALSE)*100</f>
        <v>15</v>
      </c>
      <c r="H798">
        <v>0.15</v>
      </c>
      <c r="I798">
        <v>0.71480999999999995</v>
      </c>
      <c r="J798" t="s">
        <v>6201</v>
      </c>
      <c r="K798">
        <v>-0.10949000000000009</v>
      </c>
      <c r="L798">
        <f>VLOOKUP(D798,Sheet1!$AC$2:$AO$8,13,FALSE)</f>
        <v>2</v>
      </c>
      <c r="M798" t="s">
        <v>6203</v>
      </c>
      <c r="N798">
        <f>VLOOKUP(E798,Sheet1!$AC$2:$AO$8,13,FALSE)</f>
        <v>1</v>
      </c>
      <c r="O798" t="s">
        <v>6204</v>
      </c>
      <c r="P798" t="str">
        <f>M798&amp;N798&amp;O798&amp;A798&amp;"';"</f>
        <v>update kmn_layouts set optimization_goal_id = 1 where layoutid='b34fc5d6f9707b6bd37b59f536fa05bb';</v>
      </c>
      <c r="Q798" t="s">
        <v>6205</v>
      </c>
      <c r="R798" s="52" t="s">
        <v>6206</v>
      </c>
      <c r="S798" s="52" t="s">
        <v>6207</v>
      </c>
      <c r="T798" s="29" t="str">
        <f>Q798&amp;A798&amp;R798&amp;N798&amp;","&amp;L798&amp;S798</f>
        <v>insert into kmn_history(entity_type, change_id, entity_id, field, new_value, old_value, updated_by,timestamp) values ('placement', replace(uuid(),'-',''), 'b34fc5d6f9707b6bd37b59f536fa05bb', 'optimization_goal_id',1,2,'shahar@komoona.com', unix_timestamp());</v>
      </c>
      <c r="U798" t="s">
        <v>6211</v>
      </c>
      <c r="V798" t="s">
        <v>6209</v>
      </c>
      <c r="W798" t="str">
        <f t="shared" si="12"/>
        <v>('b34fc5d6f9707b6bd37b59f536fa05bb',15,'komoona',date(current_timestamp), unix_timestamp(current_timestamp), current_timestamp, 'shahar@komoona.com'),</v>
      </c>
    </row>
    <row r="799" spans="1:23" ht="43.2" x14ac:dyDescent="0.3">
      <c r="A799" t="s">
        <v>493</v>
      </c>
      <c r="B799">
        <v>76.626000000000005</v>
      </c>
      <c r="C799">
        <v>0.2140787722183071</v>
      </c>
      <c r="D799" t="s">
        <v>34</v>
      </c>
      <c r="E799" t="s">
        <v>42</v>
      </c>
      <c r="F799">
        <v>0.21407877221830704</v>
      </c>
      <c r="G799">
        <f>VLOOKUP(E799,Sheet1!$AC$2:$AN$8,9,FALSE)*100</f>
        <v>5</v>
      </c>
      <c r="H799">
        <v>0.05</v>
      </c>
      <c r="I799">
        <v>3.8313000000000006</v>
      </c>
      <c r="J799" t="s">
        <v>6201</v>
      </c>
      <c r="K799">
        <v>-12.572699999999999</v>
      </c>
      <c r="L799">
        <f>VLOOKUP(D799,Sheet1!$AC$2:$AO$8,13,FALSE)</f>
        <v>1</v>
      </c>
      <c r="M799" t="s">
        <v>6203</v>
      </c>
      <c r="N799">
        <f>VLOOKUP(E799,Sheet1!$AC$2:$AO$8,13,FALSE)</f>
        <v>4</v>
      </c>
      <c r="O799" t="s">
        <v>6204</v>
      </c>
      <c r="P799" t="str">
        <f>M799&amp;N799&amp;O799&amp;A799&amp;"';"</f>
        <v>update kmn_layouts set optimization_goal_id = 4 where layoutid='b35dd2ccb16c30a8e8b4e786c89dfdfc';</v>
      </c>
      <c r="Q799" t="s">
        <v>6205</v>
      </c>
      <c r="R799" s="52" t="s">
        <v>6206</v>
      </c>
      <c r="S799" s="52" t="s">
        <v>6207</v>
      </c>
      <c r="T799" s="29" t="str">
        <f>Q799&amp;A799&amp;R799&amp;N799&amp;","&amp;L799&amp;S799</f>
        <v>insert into kmn_history(entity_type, change_id, entity_id, field, new_value, old_value, updated_by,timestamp) values ('placement', replace(uuid(),'-',''), 'b35dd2ccb16c30a8e8b4e786c89dfdfc', 'optimization_goal_id',4,1,'shahar@komoona.com', unix_timestamp());</v>
      </c>
      <c r="U799" t="s">
        <v>6211</v>
      </c>
      <c r="V799" t="s">
        <v>6209</v>
      </c>
      <c r="W799" t="str">
        <f t="shared" si="12"/>
        <v>('b35dd2ccb16c30a8e8b4e786c89dfdfc',5,'komoona',date(current_timestamp), unix_timestamp(current_timestamp), current_timestamp, 'shahar@komoona.com'),</v>
      </c>
    </row>
    <row r="800" spans="1:23" ht="43.2" x14ac:dyDescent="0.3">
      <c r="A800" t="s">
        <v>1933</v>
      </c>
      <c r="B800">
        <v>6.6875</v>
      </c>
      <c r="C800">
        <v>0.16029906542056074</v>
      </c>
      <c r="D800" t="s">
        <v>37</v>
      </c>
      <c r="E800" t="s">
        <v>34</v>
      </c>
      <c r="F800">
        <v>0.18041121495327103</v>
      </c>
      <c r="G800">
        <f>VLOOKUP(E800,Sheet1!$AC$2:$AN$8,9,FALSE)*100</f>
        <v>15</v>
      </c>
      <c r="H800">
        <v>0.15</v>
      </c>
      <c r="I800">
        <v>1.003125</v>
      </c>
      <c r="J800" t="s">
        <v>6201</v>
      </c>
      <c r="K800">
        <v>-6.887500000000002E-2</v>
      </c>
      <c r="L800">
        <f>VLOOKUP(D800,Sheet1!$AC$2:$AO$8,13,FALSE)</f>
        <v>2</v>
      </c>
      <c r="M800" t="s">
        <v>6203</v>
      </c>
      <c r="N800">
        <f>VLOOKUP(E800,Sheet1!$AC$2:$AO$8,13,FALSE)</f>
        <v>1</v>
      </c>
      <c r="O800" t="s">
        <v>6204</v>
      </c>
      <c r="P800" t="str">
        <f>M800&amp;N800&amp;O800&amp;A800&amp;"';"</f>
        <v>update kmn_layouts set optimization_goal_id = 1 where layoutid='b3ceafc785c8d732f48674d8eb66cb10';</v>
      </c>
      <c r="Q800" t="s">
        <v>6205</v>
      </c>
      <c r="R800" s="52" t="s">
        <v>6206</v>
      </c>
      <c r="S800" s="52" t="s">
        <v>6207</v>
      </c>
      <c r="T800" s="29" t="str">
        <f>Q800&amp;A800&amp;R800&amp;N800&amp;","&amp;L800&amp;S800</f>
        <v>insert into kmn_history(entity_type, change_id, entity_id, field, new_value, old_value, updated_by,timestamp) values ('placement', replace(uuid(),'-',''), 'b3ceafc785c8d732f48674d8eb66cb10', 'optimization_goal_id',1,2,'shahar@komoona.com', unix_timestamp());</v>
      </c>
      <c r="U800" t="s">
        <v>6211</v>
      </c>
      <c r="V800" t="s">
        <v>6209</v>
      </c>
      <c r="W800" t="str">
        <f t="shared" si="12"/>
        <v>('b3ceafc785c8d732f48674d8eb66cb10',15,'komoona',date(current_timestamp), unix_timestamp(current_timestamp), current_timestamp, 'shahar@komoona.com'),</v>
      </c>
    </row>
    <row r="801" spans="1:23" ht="43.2" x14ac:dyDescent="0.3">
      <c r="A801" t="s">
        <v>1934</v>
      </c>
      <c r="B801">
        <v>20.612200000000001</v>
      </c>
      <c r="C801">
        <v>0.28953241284287945</v>
      </c>
      <c r="D801" t="s">
        <v>37</v>
      </c>
      <c r="E801" t="s">
        <v>34</v>
      </c>
      <c r="F801">
        <v>0.3017096670903639</v>
      </c>
      <c r="G801">
        <f>VLOOKUP(E801,Sheet1!$AC$2:$AN$8,9,FALSE)*100</f>
        <v>15</v>
      </c>
      <c r="H801">
        <v>0.15</v>
      </c>
      <c r="I801">
        <v>3.0918300000000003</v>
      </c>
      <c r="J801" t="s">
        <v>6201</v>
      </c>
      <c r="K801">
        <v>-2.8760699999999999</v>
      </c>
      <c r="L801">
        <f>VLOOKUP(D801,Sheet1!$AC$2:$AO$8,13,FALSE)</f>
        <v>2</v>
      </c>
      <c r="M801" t="s">
        <v>6203</v>
      </c>
      <c r="N801">
        <f>VLOOKUP(E801,Sheet1!$AC$2:$AO$8,13,FALSE)</f>
        <v>1</v>
      </c>
      <c r="O801" t="s">
        <v>6204</v>
      </c>
      <c r="P801" t="str">
        <f>M801&amp;N801&amp;O801&amp;A801&amp;"';"</f>
        <v>update kmn_layouts set optimization_goal_id = 1 where layoutid='b423f1bf8e657cfda1c74f39259b297c';</v>
      </c>
      <c r="Q801" t="s">
        <v>6205</v>
      </c>
      <c r="R801" s="52" t="s">
        <v>6206</v>
      </c>
      <c r="S801" s="52" t="s">
        <v>6207</v>
      </c>
      <c r="T801" s="29" t="str">
        <f>Q801&amp;A801&amp;R801&amp;N801&amp;","&amp;L801&amp;S801</f>
        <v>insert into kmn_history(entity_type, change_id, entity_id, field, new_value, old_value, updated_by,timestamp) values ('placement', replace(uuid(),'-',''), 'b423f1bf8e657cfda1c74f39259b297c', 'optimization_goal_id',1,2,'shahar@komoona.com', unix_timestamp());</v>
      </c>
      <c r="U801" t="s">
        <v>6211</v>
      </c>
      <c r="V801" t="s">
        <v>6209</v>
      </c>
      <c r="W801" t="str">
        <f t="shared" si="12"/>
        <v>('b423f1bf8e657cfda1c74f39259b297c',15,'komoona',date(current_timestamp), unix_timestamp(current_timestamp), current_timestamp, 'shahar@komoona.com'),</v>
      </c>
    </row>
    <row r="802" spans="1:23" ht="43.2" x14ac:dyDescent="0.3">
      <c r="A802" t="s">
        <v>2623</v>
      </c>
      <c r="B802">
        <v>474.33920000000001</v>
      </c>
      <c r="C802">
        <v>0.32999844836775039</v>
      </c>
      <c r="D802" t="s">
        <v>37</v>
      </c>
      <c r="E802" t="s">
        <v>45</v>
      </c>
      <c r="F802">
        <v>0.59467191410703568</v>
      </c>
      <c r="G802">
        <f>VLOOKUP(E802,Sheet1!$AC$2:$AN$8,9,FALSE)*100</f>
        <v>32</v>
      </c>
      <c r="H802">
        <v>0.32</v>
      </c>
      <c r="I802">
        <v>151.788544</v>
      </c>
      <c r="J802" t="s">
        <v>6201</v>
      </c>
      <c r="K802">
        <v>-4.7426560000000109</v>
      </c>
      <c r="L802">
        <f>VLOOKUP(D802,Sheet1!$AC$2:$AO$8,13,FALSE)</f>
        <v>2</v>
      </c>
      <c r="M802" t="s">
        <v>6203</v>
      </c>
      <c r="N802">
        <f>VLOOKUP(E802,Sheet1!$AC$2:$AO$8,13,FALSE)</f>
        <v>5</v>
      </c>
      <c r="O802" t="s">
        <v>6204</v>
      </c>
      <c r="P802" t="str">
        <f>M802&amp;N802&amp;O802&amp;A802&amp;"';"</f>
        <v>update kmn_layouts set optimization_goal_id = 5 where layoutid='b42de1b5b5112320b12d90609a487612';</v>
      </c>
      <c r="Q802" t="s">
        <v>6205</v>
      </c>
      <c r="R802" s="52" t="s">
        <v>6206</v>
      </c>
      <c r="S802" s="52" t="s">
        <v>6207</v>
      </c>
      <c r="T802" s="29" t="str">
        <f>Q802&amp;A802&amp;R802&amp;N802&amp;","&amp;L802&amp;S802</f>
        <v>insert into kmn_history(entity_type, change_id, entity_id, field, new_value, old_value, updated_by,timestamp) values ('placement', replace(uuid(),'-',''), 'b42de1b5b5112320b12d90609a487612', 'optimization_goal_id',5,2,'shahar@komoona.com', unix_timestamp());</v>
      </c>
      <c r="U802" t="s">
        <v>6211</v>
      </c>
      <c r="V802" t="s">
        <v>6209</v>
      </c>
      <c r="W802" t="str">
        <f t="shared" si="12"/>
        <v>('b42de1b5b5112320b12d90609a487612',32,'komoona',date(current_timestamp), unix_timestamp(current_timestamp), current_timestamp, 'shahar@komoona.com'),</v>
      </c>
    </row>
    <row r="803" spans="1:23" ht="43.2" x14ac:dyDescent="0.3">
      <c r="A803" t="s">
        <v>755</v>
      </c>
      <c r="B803">
        <v>103.97320000000001</v>
      </c>
      <c r="C803">
        <v>0.24999230570954825</v>
      </c>
      <c r="D803" t="s">
        <v>37</v>
      </c>
      <c r="E803" t="s">
        <v>42</v>
      </c>
      <c r="F803">
        <v>0.28853781551399799</v>
      </c>
      <c r="G803">
        <f>VLOOKUP(E803,Sheet1!$AC$2:$AN$8,9,FALSE)*100</f>
        <v>5</v>
      </c>
      <c r="H803">
        <v>0.05</v>
      </c>
      <c r="I803">
        <v>5.1986600000000003</v>
      </c>
      <c r="J803" t="s">
        <v>6201</v>
      </c>
      <c r="K803">
        <v>-20.793840000000003</v>
      </c>
      <c r="L803">
        <f>VLOOKUP(D803,Sheet1!$AC$2:$AO$8,13,FALSE)</f>
        <v>2</v>
      </c>
      <c r="M803" t="s">
        <v>6203</v>
      </c>
      <c r="N803">
        <f>VLOOKUP(E803,Sheet1!$AC$2:$AO$8,13,FALSE)</f>
        <v>4</v>
      </c>
      <c r="O803" t="s">
        <v>6204</v>
      </c>
      <c r="P803" t="str">
        <f>M803&amp;N803&amp;O803&amp;A803&amp;"';"</f>
        <v>update kmn_layouts set optimization_goal_id = 4 where layoutid='b43a92df3686535e14ff91b9dc7873d4';</v>
      </c>
      <c r="Q803" t="s">
        <v>6205</v>
      </c>
      <c r="R803" s="52" t="s">
        <v>6206</v>
      </c>
      <c r="S803" s="52" t="s">
        <v>6207</v>
      </c>
      <c r="T803" s="29" t="str">
        <f>Q803&amp;A803&amp;R803&amp;N803&amp;","&amp;L803&amp;S803</f>
        <v>insert into kmn_history(entity_type, change_id, entity_id, field, new_value, old_value, updated_by,timestamp) values ('placement', replace(uuid(),'-',''), 'b43a92df3686535e14ff91b9dc7873d4', 'optimization_goal_id',4,2,'shahar@komoona.com', unix_timestamp());</v>
      </c>
      <c r="U803" t="s">
        <v>6211</v>
      </c>
      <c r="V803" t="s">
        <v>6209</v>
      </c>
      <c r="W803" t="str">
        <f t="shared" si="12"/>
        <v>('b43a92df3686535e14ff91b9dc7873d4',5,'komoona',date(current_timestamp), unix_timestamp(current_timestamp), current_timestamp, 'shahar@komoona.com'),</v>
      </c>
    </row>
    <row r="804" spans="1:23" ht="43.2" x14ac:dyDescent="0.3">
      <c r="A804" t="s">
        <v>1935</v>
      </c>
      <c r="B804">
        <v>20.942500000000003</v>
      </c>
      <c r="C804">
        <v>0.31545421988778793</v>
      </c>
      <c r="D804" t="s">
        <v>37</v>
      </c>
      <c r="E804" t="s">
        <v>34</v>
      </c>
      <c r="F804">
        <v>0.33809239584576833</v>
      </c>
      <c r="G804">
        <f>VLOOKUP(E804,Sheet1!$AC$2:$AN$8,9,FALSE)*100</f>
        <v>15</v>
      </c>
      <c r="H804">
        <v>0.15</v>
      </c>
      <c r="I804">
        <v>3.1413750000000005</v>
      </c>
      <c r="J804" t="s">
        <v>6201</v>
      </c>
      <c r="K804">
        <v>-3.4650249999999994</v>
      </c>
      <c r="L804">
        <f>VLOOKUP(D804,Sheet1!$AC$2:$AO$8,13,FALSE)</f>
        <v>2</v>
      </c>
      <c r="M804" t="s">
        <v>6203</v>
      </c>
      <c r="N804">
        <f>VLOOKUP(E804,Sheet1!$AC$2:$AO$8,13,FALSE)</f>
        <v>1</v>
      </c>
      <c r="O804" t="s">
        <v>6204</v>
      </c>
      <c r="P804" t="str">
        <f>M804&amp;N804&amp;O804&amp;A804&amp;"';"</f>
        <v>update kmn_layouts set optimization_goal_id = 1 where layoutid='b4809355338f943db24f023fa84dbf09';</v>
      </c>
      <c r="Q804" t="s">
        <v>6205</v>
      </c>
      <c r="R804" s="52" t="s">
        <v>6206</v>
      </c>
      <c r="S804" s="52" t="s">
        <v>6207</v>
      </c>
      <c r="T804" s="29" t="str">
        <f>Q804&amp;A804&amp;R804&amp;N804&amp;","&amp;L804&amp;S804</f>
        <v>insert into kmn_history(entity_type, change_id, entity_id, field, new_value, old_value, updated_by,timestamp) values ('placement', replace(uuid(),'-',''), 'b4809355338f943db24f023fa84dbf09', 'optimization_goal_id',1,2,'shahar@komoona.com', unix_timestamp());</v>
      </c>
      <c r="U804" t="s">
        <v>6211</v>
      </c>
      <c r="V804" t="s">
        <v>6209</v>
      </c>
      <c r="W804" t="str">
        <f t="shared" si="12"/>
        <v>('b4809355338f943db24f023fa84dbf09',15,'komoona',date(current_timestamp), unix_timestamp(current_timestamp), current_timestamp, 'shahar@komoona.com'),</v>
      </c>
    </row>
    <row r="805" spans="1:23" ht="43.2" x14ac:dyDescent="0.3">
      <c r="A805" t="s">
        <v>1571</v>
      </c>
      <c r="B805">
        <v>52.073599999999992</v>
      </c>
      <c r="C805">
        <v>0.24996543354022002</v>
      </c>
      <c r="D805" t="s">
        <v>37</v>
      </c>
      <c r="E805" t="s">
        <v>42</v>
      </c>
      <c r="F805">
        <v>0.96216336108892031</v>
      </c>
      <c r="G805">
        <f>VLOOKUP(E805,Sheet1!$AC$2:$AN$8,9,FALSE)*100</f>
        <v>5</v>
      </c>
      <c r="H805">
        <v>0.05</v>
      </c>
      <c r="I805">
        <v>2.6036799999999998</v>
      </c>
      <c r="J805" t="s">
        <v>6201</v>
      </c>
      <c r="K805">
        <v>-10.41292</v>
      </c>
      <c r="L805">
        <f>VLOOKUP(D805,Sheet1!$AC$2:$AO$8,13,FALSE)</f>
        <v>2</v>
      </c>
      <c r="M805" t="s">
        <v>6203</v>
      </c>
      <c r="N805">
        <f>VLOOKUP(E805,Sheet1!$AC$2:$AO$8,13,FALSE)</f>
        <v>4</v>
      </c>
      <c r="O805" t="s">
        <v>6204</v>
      </c>
      <c r="P805" t="str">
        <f>M805&amp;N805&amp;O805&amp;A805&amp;"';"</f>
        <v>update kmn_layouts set optimization_goal_id = 4 where layoutid='b492adc8d63335da5349836846fdce2e';</v>
      </c>
      <c r="Q805" t="s">
        <v>6205</v>
      </c>
      <c r="R805" s="52" t="s">
        <v>6206</v>
      </c>
      <c r="S805" s="52" t="s">
        <v>6207</v>
      </c>
      <c r="T805" s="29" t="str">
        <f>Q805&amp;A805&amp;R805&amp;N805&amp;","&amp;L805&amp;S805</f>
        <v>insert into kmn_history(entity_type, change_id, entity_id, field, new_value, old_value, updated_by,timestamp) values ('placement', replace(uuid(),'-',''), 'b492adc8d63335da5349836846fdce2e', 'optimization_goal_id',4,2,'shahar@komoona.com', unix_timestamp());</v>
      </c>
      <c r="U805" t="s">
        <v>6211</v>
      </c>
      <c r="V805" t="s">
        <v>6209</v>
      </c>
      <c r="W805" t="str">
        <f t="shared" si="12"/>
        <v>('b492adc8d63335da5349836846fdce2e',5,'komoona',date(current_timestamp), unix_timestamp(current_timestamp), current_timestamp, 'shahar@komoona.com'),</v>
      </c>
    </row>
    <row r="806" spans="1:23" ht="43.2" x14ac:dyDescent="0.3">
      <c r="A806" t="s">
        <v>1936</v>
      </c>
      <c r="B806">
        <v>4.7904999999999998</v>
      </c>
      <c r="C806">
        <v>0.18497025362697003</v>
      </c>
      <c r="D806" t="s">
        <v>37</v>
      </c>
      <c r="E806" t="s">
        <v>34</v>
      </c>
      <c r="F806">
        <v>0.20743137459555377</v>
      </c>
      <c r="G806">
        <f>VLOOKUP(E806,Sheet1!$AC$2:$AN$8,9,FALSE)*100</f>
        <v>15</v>
      </c>
      <c r="H806">
        <v>0.15</v>
      </c>
      <c r="I806">
        <v>0.71857499999999996</v>
      </c>
      <c r="J806" t="s">
        <v>6201</v>
      </c>
      <c r="K806">
        <v>-0.16752499999999992</v>
      </c>
      <c r="L806">
        <f>VLOOKUP(D806,Sheet1!$AC$2:$AO$8,13,FALSE)</f>
        <v>2</v>
      </c>
      <c r="M806" t="s">
        <v>6203</v>
      </c>
      <c r="N806">
        <f>VLOOKUP(E806,Sheet1!$AC$2:$AO$8,13,FALSE)</f>
        <v>1</v>
      </c>
      <c r="O806" t="s">
        <v>6204</v>
      </c>
      <c r="P806" t="str">
        <f>M806&amp;N806&amp;O806&amp;A806&amp;"';"</f>
        <v>update kmn_layouts set optimization_goal_id = 1 where layoutid='b572a810cb3ccbe77b22dbb53d24a2a3';</v>
      </c>
      <c r="Q806" t="s">
        <v>6205</v>
      </c>
      <c r="R806" s="52" t="s">
        <v>6206</v>
      </c>
      <c r="S806" s="52" t="s">
        <v>6207</v>
      </c>
      <c r="T806" s="29" t="str">
        <f>Q806&amp;A806&amp;R806&amp;N806&amp;","&amp;L806&amp;S806</f>
        <v>insert into kmn_history(entity_type, change_id, entity_id, field, new_value, old_value, updated_by,timestamp) values ('placement', replace(uuid(),'-',''), 'b572a810cb3ccbe77b22dbb53d24a2a3', 'optimization_goal_id',1,2,'shahar@komoona.com', unix_timestamp());</v>
      </c>
      <c r="U806" t="s">
        <v>6211</v>
      </c>
      <c r="V806" t="s">
        <v>6209</v>
      </c>
      <c r="W806" t="str">
        <f t="shared" si="12"/>
        <v>('b572a810cb3ccbe77b22dbb53d24a2a3',15,'komoona',date(current_timestamp), unix_timestamp(current_timestamp), current_timestamp, 'shahar@komoona.com'),</v>
      </c>
    </row>
    <row r="807" spans="1:23" ht="43.2" x14ac:dyDescent="0.3">
      <c r="A807" t="s">
        <v>1404</v>
      </c>
      <c r="B807">
        <v>191.45580000000001</v>
      </c>
      <c r="C807">
        <v>0.12285759950860721</v>
      </c>
      <c r="D807" t="s">
        <v>37</v>
      </c>
      <c r="E807" t="s">
        <v>34</v>
      </c>
      <c r="F807">
        <v>0.12285759950860724</v>
      </c>
      <c r="G807">
        <f>VLOOKUP(E807,Sheet1!$AC$2:$AN$8,9,FALSE)*100</f>
        <v>15</v>
      </c>
      <c r="H807">
        <v>0.12285759950860724</v>
      </c>
      <c r="I807">
        <v>23.521800000000006</v>
      </c>
      <c r="J807" t="s">
        <v>6201</v>
      </c>
      <c r="K807">
        <v>0</v>
      </c>
      <c r="L807">
        <f>VLOOKUP(D807,Sheet1!$AC$2:$AO$8,13,FALSE)</f>
        <v>2</v>
      </c>
      <c r="M807" t="s">
        <v>6203</v>
      </c>
      <c r="N807">
        <f>VLOOKUP(E807,Sheet1!$AC$2:$AO$8,13,FALSE)</f>
        <v>1</v>
      </c>
      <c r="O807" t="s">
        <v>6204</v>
      </c>
      <c r="P807" t="str">
        <f>M807&amp;N807&amp;O807&amp;A807&amp;"';"</f>
        <v>update kmn_layouts set optimization_goal_id = 1 where layoutid='b5df6170580accb809d88657f85a77c4';</v>
      </c>
      <c r="Q807" t="s">
        <v>6205</v>
      </c>
      <c r="R807" s="52" t="s">
        <v>6206</v>
      </c>
      <c r="S807" s="52" t="s">
        <v>6207</v>
      </c>
      <c r="T807" s="29" t="str">
        <f>Q807&amp;A807&amp;R807&amp;N807&amp;","&amp;L807&amp;S807</f>
        <v>insert into kmn_history(entity_type, change_id, entity_id, field, new_value, old_value, updated_by,timestamp) values ('placement', replace(uuid(),'-',''), 'b5df6170580accb809d88657f85a77c4', 'optimization_goal_id',1,2,'shahar@komoona.com', unix_timestamp());</v>
      </c>
      <c r="U807" t="s">
        <v>6211</v>
      </c>
      <c r="V807" t="s">
        <v>6209</v>
      </c>
      <c r="W807" t="str">
        <f t="shared" si="12"/>
        <v>('b5df6170580accb809d88657f85a77c4',15,'komoona',date(current_timestamp), unix_timestamp(current_timestamp), current_timestamp, 'shahar@komoona.com'),</v>
      </c>
    </row>
    <row r="808" spans="1:23" ht="43.2" x14ac:dyDescent="0.3">
      <c r="A808" t="s">
        <v>1436</v>
      </c>
      <c r="B808">
        <v>358.18660000000006</v>
      </c>
      <c r="C808">
        <v>0.22653164579579466</v>
      </c>
      <c r="D808" t="s">
        <v>37</v>
      </c>
      <c r="E808" t="s">
        <v>42</v>
      </c>
      <c r="F808">
        <v>0.22653164579579474</v>
      </c>
      <c r="G808">
        <f>VLOOKUP(E808,Sheet1!$AC$2:$AN$8,9,FALSE)*100</f>
        <v>5</v>
      </c>
      <c r="H808">
        <v>0.05</v>
      </c>
      <c r="I808">
        <v>17.909330000000004</v>
      </c>
      <c r="J808" t="s">
        <v>6201</v>
      </c>
      <c r="K808">
        <v>-63.231269999999988</v>
      </c>
      <c r="L808">
        <f>VLOOKUP(D808,Sheet1!$AC$2:$AO$8,13,FALSE)</f>
        <v>2</v>
      </c>
      <c r="M808" t="s">
        <v>6203</v>
      </c>
      <c r="N808">
        <f>VLOOKUP(E808,Sheet1!$AC$2:$AO$8,13,FALSE)</f>
        <v>4</v>
      </c>
      <c r="O808" t="s">
        <v>6204</v>
      </c>
      <c r="P808" t="str">
        <f>M808&amp;N808&amp;O808&amp;A808&amp;"';"</f>
        <v>update kmn_layouts set optimization_goal_id = 4 where layoutid='b6210616f8fdde6727476a613b03d41f';</v>
      </c>
      <c r="Q808" t="s">
        <v>6205</v>
      </c>
      <c r="R808" s="52" t="s">
        <v>6206</v>
      </c>
      <c r="S808" s="52" t="s">
        <v>6207</v>
      </c>
      <c r="T808" s="29" t="str">
        <f>Q808&amp;A808&amp;R808&amp;N808&amp;","&amp;L808&amp;S808</f>
        <v>insert into kmn_history(entity_type, change_id, entity_id, field, new_value, old_value, updated_by,timestamp) values ('placement', replace(uuid(),'-',''), 'b6210616f8fdde6727476a613b03d41f', 'optimization_goal_id',4,2,'shahar@komoona.com', unix_timestamp());</v>
      </c>
      <c r="U808" t="s">
        <v>6211</v>
      </c>
      <c r="V808" t="s">
        <v>6209</v>
      </c>
      <c r="W808" t="str">
        <f t="shared" si="12"/>
        <v>('b6210616f8fdde6727476a613b03d41f',5,'komoona',date(current_timestamp), unix_timestamp(current_timestamp), current_timestamp, 'shahar@komoona.com'),</v>
      </c>
    </row>
    <row r="809" spans="1:23" ht="43.2" x14ac:dyDescent="0.3">
      <c r="A809" t="s">
        <v>494</v>
      </c>
      <c r="B809">
        <v>513.22019999999998</v>
      </c>
      <c r="C809">
        <v>0.16401751139179635</v>
      </c>
      <c r="D809" t="s">
        <v>34</v>
      </c>
      <c r="E809" t="s">
        <v>42</v>
      </c>
      <c r="F809">
        <v>0.16401868048062015</v>
      </c>
      <c r="G809">
        <f>VLOOKUP(E809,Sheet1!$AC$2:$AN$8,9,FALSE)*100</f>
        <v>5</v>
      </c>
      <c r="H809">
        <v>0.05</v>
      </c>
      <c r="I809">
        <v>25.661010000000001</v>
      </c>
      <c r="J809" t="s">
        <v>6201</v>
      </c>
      <c r="K809">
        <v>-58.516089999999991</v>
      </c>
      <c r="L809">
        <f>VLOOKUP(D809,Sheet1!$AC$2:$AO$8,13,FALSE)</f>
        <v>1</v>
      </c>
      <c r="M809" t="s">
        <v>6203</v>
      </c>
      <c r="N809">
        <f>VLOOKUP(E809,Sheet1!$AC$2:$AO$8,13,FALSE)</f>
        <v>4</v>
      </c>
      <c r="O809" t="s">
        <v>6204</v>
      </c>
      <c r="P809" t="str">
        <f>M809&amp;N809&amp;O809&amp;A809&amp;"';"</f>
        <v>update kmn_layouts set optimization_goal_id = 4 where layoutid='b69129c2c20668b0cd884b673084f6c2';</v>
      </c>
      <c r="Q809" t="s">
        <v>6205</v>
      </c>
      <c r="R809" s="52" t="s">
        <v>6206</v>
      </c>
      <c r="S809" s="52" t="s">
        <v>6207</v>
      </c>
      <c r="T809" s="29" t="str">
        <f>Q809&amp;A809&amp;R809&amp;N809&amp;","&amp;L809&amp;S809</f>
        <v>insert into kmn_history(entity_type, change_id, entity_id, field, new_value, old_value, updated_by,timestamp) values ('placement', replace(uuid(),'-',''), 'b69129c2c20668b0cd884b673084f6c2', 'optimization_goal_id',4,1,'shahar@komoona.com', unix_timestamp());</v>
      </c>
      <c r="U809" t="s">
        <v>6211</v>
      </c>
      <c r="V809" t="s">
        <v>6209</v>
      </c>
      <c r="W809" t="str">
        <f t="shared" si="12"/>
        <v>('b69129c2c20668b0cd884b673084f6c2',5,'komoona',date(current_timestamp), unix_timestamp(current_timestamp), current_timestamp, 'shahar@komoona.com'),</v>
      </c>
    </row>
    <row r="810" spans="1:23" ht="43.2" x14ac:dyDescent="0.3">
      <c r="A810" t="s">
        <v>2819</v>
      </c>
      <c r="B810">
        <v>506.00819999999999</v>
      </c>
      <c r="C810">
        <v>0.21946383477580009</v>
      </c>
      <c r="D810" t="s">
        <v>37</v>
      </c>
      <c r="E810" t="s">
        <v>34</v>
      </c>
      <c r="F810">
        <v>0.21946423002631191</v>
      </c>
      <c r="G810">
        <f>VLOOKUP(E810,Sheet1!$AC$2:$AN$8,9,FALSE)*100</f>
        <v>15</v>
      </c>
      <c r="H810">
        <v>0.15</v>
      </c>
      <c r="I810">
        <v>75.901229999999998</v>
      </c>
      <c r="J810" t="s">
        <v>6201</v>
      </c>
      <c r="K810">
        <v>-35.149270000000001</v>
      </c>
      <c r="L810">
        <f>VLOOKUP(D810,Sheet1!$AC$2:$AO$8,13,FALSE)</f>
        <v>2</v>
      </c>
      <c r="M810" t="s">
        <v>6203</v>
      </c>
      <c r="N810">
        <f>VLOOKUP(E810,Sheet1!$AC$2:$AO$8,13,FALSE)</f>
        <v>1</v>
      </c>
      <c r="O810" t="s">
        <v>6204</v>
      </c>
      <c r="P810" t="str">
        <f>M810&amp;N810&amp;O810&amp;A810&amp;"';"</f>
        <v>update kmn_layouts set optimization_goal_id = 1 where layoutid='b6cc5f0da1af25da7e88b81791a42a58';</v>
      </c>
      <c r="Q810" t="s">
        <v>6205</v>
      </c>
      <c r="R810" s="52" t="s">
        <v>6206</v>
      </c>
      <c r="S810" s="52" t="s">
        <v>6207</v>
      </c>
      <c r="T810" s="29" t="str">
        <f>Q810&amp;A810&amp;R810&amp;N810&amp;","&amp;L810&amp;S810</f>
        <v>insert into kmn_history(entity_type, change_id, entity_id, field, new_value, old_value, updated_by,timestamp) values ('placement', replace(uuid(),'-',''), 'b6cc5f0da1af25da7e88b81791a42a58', 'optimization_goal_id',1,2,'shahar@komoona.com', unix_timestamp());</v>
      </c>
      <c r="U810" t="s">
        <v>6211</v>
      </c>
      <c r="V810" t="s">
        <v>6209</v>
      </c>
      <c r="W810" t="str">
        <f t="shared" si="12"/>
        <v>('b6cc5f0da1af25da7e88b81791a42a58',15,'komoona',date(current_timestamp), unix_timestamp(current_timestamp), current_timestamp, 'shahar@komoona.com'),</v>
      </c>
    </row>
    <row r="811" spans="1:23" ht="43.2" x14ac:dyDescent="0.3">
      <c r="A811" t="s">
        <v>1937</v>
      </c>
      <c r="B811">
        <v>75.769599999999997</v>
      </c>
      <c r="C811">
        <v>0.33605958062336344</v>
      </c>
      <c r="D811" t="s">
        <v>33</v>
      </c>
      <c r="E811" t="s">
        <v>34</v>
      </c>
      <c r="F811">
        <v>0.34736820571838828</v>
      </c>
      <c r="G811">
        <f>VLOOKUP(E811,Sheet1!$AC$2:$AN$8,9,FALSE)*100</f>
        <v>15</v>
      </c>
      <c r="H811">
        <v>0.15</v>
      </c>
      <c r="I811">
        <v>11.36544</v>
      </c>
      <c r="J811" t="s">
        <v>6201</v>
      </c>
      <c r="K811">
        <v>-14.097659999999998</v>
      </c>
      <c r="L811">
        <f>VLOOKUP(D811,Sheet1!$AC$2:$AO$8,13,FALSE)</f>
        <v>3</v>
      </c>
      <c r="M811" t="s">
        <v>6203</v>
      </c>
      <c r="N811">
        <f>VLOOKUP(E811,Sheet1!$AC$2:$AO$8,13,FALSE)</f>
        <v>1</v>
      </c>
      <c r="O811" t="s">
        <v>6204</v>
      </c>
      <c r="P811" t="str">
        <f>M811&amp;N811&amp;O811&amp;A811&amp;"';"</f>
        <v>update kmn_layouts set optimization_goal_id = 1 where layoutid='b6f7e46c01b3f34e2e3e2586259acfec';</v>
      </c>
      <c r="Q811" t="s">
        <v>6205</v>
      </c>
      <c r="R811" s="52" t="s">
        <v>6206</v>
      </c>
      <c r="S811" s="52" t="s">
        <v>6207</v>
      </c>
      <c r="T811" s="29" t="str">
        <f>Q811&amp;A811&amp;R811&amp;N811&amp;","&amp;L811&amp;S811</f>
        <v>insert into kmn_history(entity_type, change_id, entity_id, field, new_value, old_value, updated_by,timestamp) values ('placement', replace(uuid(),'-',''), 'b6f7e46c01b3f34e2e3e2586259acfec', 'optimization_goal_id',1,3,'shahar@komoona.com', unix_timestamp());</v>
      </c>
      <c r="U811" t="s">
        <v>6211</v>
      </c>
      <c r="V811" t="s">
        <v>6209</v>
      </c>
      <c r="W811" t="str">
        <f t="shared" si="12"/>
        <v>('b6f7e46c01b3f34e2e3e2586259acfec',15,'komoona',date(current_timestamp), unix_timestamp(current_timestamp), current_timestamp, 'shahar@komoona.com'),</v>
      </c>
    </row>
    <row r="812" spans="1:23" ht="43.2" x14ac:dyDescent="0.3">
      <c r="A812" t="s">
        <v>564</v>
      </c>
      <c r="B812">
        <v>2.0369999999999999</v>
      </c>
      <c r="C812">
        <v>0.24972999509081981</v>
      </c>
      <c r="D812" t="s">
        <v>37</v>
      </c>
      <c r="E812" t="s">
        <v>42</v>
      </c>
      <c r="F812">
        <v>0.27074128620520377</v>
      </c>
      <c r="G812">
        <f>VLOOKUP(E812,Sheet1!$AC$2:$AN$8,9,FALSE)*100</f>
        <v>5</v>
      </c>
      <c r="H812">
        <v>0.05</v>
      </c>
      <c r="I812">
        <v>0.10185</v>
      </c>
      <c r="J812" t="s">
        <v>6201</v>
      </c>
      <c r="K812">
        <v>-0.40684999999999993</v>
      </c>
      <c r="L812">
        <f>VLOOKUP(D812,Sheet1!$AC$2:$AO$8,13,FALSE)</f>
        <v>2</v>
      </c>
      <c r="M812" t="s">
        <v>6203</v>
      </c>
      <c r="N812">
        <f>VLOOKUP(E812,Sheet1!$AC$2:$AO$8,13,FALSE)</f>
        <v>4</v>
      </c>
      <c r="O812" t="s">
        <v>6204</v>
      </c>
      <c r="P812" t="str">
        <f>M812&amp;N812&amp;O812&amp;A812&amp;"';"</f>
        <v>update kmn_layouts set optimization_goal_id = 4 where layoutid='b721efb342fd7b4583b5a99f99785f3f';</v>
      </c>
      <c r="Q812" t="s">
        <v>6205</v>
      </c>
      <c r="R812" s="52" t="s">
        <v>6206</v>
      </c>
      <c r="S812" s="52" t="s">
        <v>6207</v>
      </c>
      <c r="T812" s="29" t="str">
        <f>Q812&amp;A812&amp;R812&amp;N812&amp;","&amp;L812&amp;S812</f>
        <v>insert into kmn_history(entity_type, change_id, entity_id, field, new_value, old_value, updated_by,timestamp) values ('placement', replace(uuid(),'-',''), 'b721efb342fd7b4583b5a99f99785f3f', 'optimization_goal_id',4,2,'shahar@komoona.com', unix_timestamp());</v>
      </c>
      <c r="U812" t="s">
        <v>6211</v>
      </c>
      <c r="V812" t="s">
        <v>6209</v>
      </c>
      <c r="W812" t="str">
        <f t="shared" si="12"/>
        <v>('b721efb342fd7b4583b5a99f99785f3f',5,'komoona',date(current_timestamp), unix_timestamp(current_timestamp), current_timestamp, 'shahar@komoona.com'),</v>
      </c>
    </row>
    <row r="813" spans="1:23" ht="43.2" x14ac:dyDescent="0.3">
      <c r="A813" t="s">
        <v>641</v>
      </c>
      <c r="B813">
        <v>1173.3788999999999</v>
      </c>
      <c r="C813">
        <v>0.30000028123907801</v>
      </c>
      <c r="D813" t="s">
        <v>45</v>
      </c>
      <c r="E813" t="s">
        <v>37</v>
      </c>
      <c r="F813">
        <v>0.40917396759051994</v>
      </c>
      <c r="G813">
        <f>VLOOKUP(E813,Sheet1!$AC$2:$AN$8,9,FALSE)*100</f>
        <v>25</v>
      </c>
      <c r="H813">
        <v>0.25</v>
      </c>
      <c r="I813">
        <v>293.34472499999998</v>
      </c>
      <c r="J813" t="s">
        <v>6201</v>
      </c>
      <c r="K813">
        <v>-58.669274999999971</v>
      </c>
      <c r="L813">
        <f>VLOOKUP(D813,Sheet1!$AC$2:$AO$8,13,FALSE)</f>
        <v>5</v>
      </c>
      <c r="M813" t="s">
        <v>6203</v>
      </c>
      <c r="N813">
        <f>VLOOKUP(E813,Sheet1!$AC$2:$AO$8,13,FALSE)</f>
        <v>2</v>
      </c>
      <c r="O813" t="s">
        <v>6204</v>
      </c>
      <c r="P813" t="str">
        <f>M813&amp;N813&amp;O813&amp;A813&amp;"';"</f>
        <v>update kmn_layouts set optimization_goal_id = 2 where layoutid='b77e894051e2dcb84ef01bf10c28bde3';</v>
      </c>
      <c r="Q813" t="s">
        <v>6205</v>
      </c>
      <c r="R813" s="52" t="s">
        <v>6206</v>
      </c>
      <c r="S813" s="52" t="s">
        <v>6207</v>
      </c>
      <c r="T813" s="29" t="str">
        <f>Q813&amp;A813&amp;R813&amp;N813&amp;","&amp;L813&amp;S813</f>
        <v>insert into kmn_history(entity_type, change_id, entity_id, field, new_value, old_value, updated_by,timestamp) values ('placement', replace(uuid(),'-',''), 'b77e894051e2dcb84ef01bf10c28bde3', 'optimization_goal_id',2,5,'shahar@komoona.com', unix_timestamp());</v>
      </c>
      <c r="U813" t="s">
        <v>6211</v>
      </c>
      <c r="V813" t="s">
        <v>6209</v>
      </c>
      <c r="W813" t="str">
        <f t="shared" si="12"/>
        <v>('b77e894051e2dcb84ef01bf10c28bde3',25,'komoona',date(current_timestamp), unix_timestamp(current_timestamp), current_timestamp, 'shahar@komoona.com'),</v>
      </c>
    </row>
    <row r="814" spans="1:23" ht="43.2" x14ac:dyDescent="0.3">
      <c r="A814" t="s">
        <v>2571</v>
      </c>
      <c r="B814">
        <v>1.7759999999999998</v>
      </c>
      <c r="C814">
        <v>0.2</v>
      </c>
      <c r="D814" t="s">
        <v>34</v>
      </c>
      <c r="E814" t="s">
        <v>42</v>
      </c>
      <c r="F814">
        <v>0.44695945945945936</v>
      </c>
      <c r="G814">
        <f>VLOOKUP(E814,Sheet1!$AC$2:$AN$8,9,FALSE)*100</f>
        <v>5</v>
      </c>
      <c r="H814">
        <v>0.05</v>
      </c>
      <c r="I814">
        <v>8.879999999999999E-2</v>
      </c>
      <c r="J814" t="s">
        <v>6201</v>
      </c>
      <c r="K814">
        <v>-0.26639999999999997</v>
      </c>
      <c r="L814">
        <f>VLOOKUP(D814,Sheet1!$AC$2:$AO$8,13,FALSE)</f>
        <v>1</v>
      </c>
      <c r="M814" t="s">
        <v>6203</v>
      </c>
      <c r="N814">
        <f>VLOOKUP(E814,Sheet1!$AC$2:$AO$8,13,FALSE)</f>
        <v>4</v>
      </c>
      <c r="O814" t="s">
        <v>6204</v>
      </c>
      <c r="P814" t="str">
        <f>M814&amp;N814&amp;O814&amp;A814&amp;"';"</f>
        <v>update kmn_layouts set optimization_goal_id = 4 where layoutid='b7c678e587bae101c6c512fdcddc61a3';</v>
      </c>
      <c r="Q814" t="s">
        <v>6205</v>
      </c>
      <c r="R814" s="52" t="s">
        <v>6206</v>
      </c>
      <c r="S814" s="52" t="s">
        <v>6207</v>
      </c>
      <c r="T814" s="29" t="str">
        <f>Q814&amp;A814&amp;R814&amp;N814&amp;","&amp;L814&amp;S814</f>
        <v>insert into kmn_history(entity_type, change_id, entity_id, field, new_value, old_value, updated_by,timestamp) values ('placement', replace(uuid(),'-',''), 'b7c678e587bae101c6c512fdcddc61a3', 'optimization_goal_id',4,1,'shahar@komoona.com', unix_timestamp());</v>
      </c>
      <c r="U814" t="s">
        <v>6211</v>
      </c>
      <c r="V814" t="s">
        <v>6209</v>
      </c>
      <c r="W814" t="str">
        <f t="shared" si="12"/>
        <v>('b7c678e587bae101c6c512fdcddc61a3',5,'komoona',date(current_timestamp), unix_timestamp(current_timestamp), current_timestamp, 'shahar@komoona.com'),</v>
      </c>
    </row>
    <row r="815" spans="1:23" ht="43.2" x14ac:dyDescent="0.3">
      <c r="A815" t="s">
        <v>1938</v>
      </c>
      <c r="B815">
        <v>1.02</v>
      </c>
      <c r="C815">
        <v>0.32990196078431372</v>
      </c>
      <c r="D815" t="s">
        <v>37</v>
      </c>
      <c r="E815" t="s">
        <v>34</v>
      </c>
      <c r="F815">
        <v>0.19705882352941181</v>
      </c>
      <c r="G815">
        <f>VLOOKUP(E815,Sheet1!$AC$2:$AN$8,9,FALSE)*100</f>
        <v>15</v>
      </c>
      <c r="H815">
        <v>0.15</v>
      </c>
      <c r="I815">
        <v>0.153</v>
      </c>
      <c r="J815" t="s">
        <v>6201</v>
      </c>
      <c r="K815">
        <v>-0.18350000000000002</v>
      </c>
      <c r="L815">
        <f>VLOOKUP(D815,Sheet1!$AC$2:$AO$8,13,FALSE)</f>
        <v>2</v>
      </c>
      <c r="M815" t="s">
        <v>6203</v>
      </c>
      <c r="N815">
        <f>VLOOKUP(E815,Sheet1!$AC$2:$AO$8,13,FALSE)</f>
        <v>1</v>
      </c>
      <c r="O815" t="s">
        <v>6204</v>
      </c>
      <c r="P815" t="str">
        <f>M815&amp;N815&amp;O815&amp;A815&amp;"';"</f>
        <v>update kmn_layouts set optimization_goal_id = 1 where layoutid='b7f523c229ba65b8531966a0153ae48b';</v>
      </c>
      <c r="Q815" t="s">
        <v>6205</v>
      </c>
      <c r="R815" s="52" t="s">
        <v>6206</v>
      </c>
      <c r="S815" s="52" t="s">
        <v>6207</v>
      </c>
      <c r="T815" s="29" t="str">
        <f>Q815&amp;A815&amp;R815&amp;N815&amp;","&amp;L815&amp;S815</f>
        <v>insert into kmn_history(entity_type, change_id, entity_id, field, new_value, old_value, updated_by,timestamp) values ('placement', replace(uuid(),'-',''), 'b7f523c229ba65b8531966a0153ae48b', 'optimization_goal_id',1,2,'shahar@komoona.com', unix_timestamp());</v>
      </c>
      <c r="U815" t="s">
        <v>6211</v>
      </c>
      <c r="V815" t="s">
        <v>6209</v>
      </c>
      <c r="W815" t="str">
        <f t="shared" si="12"/>
        <v>('b7f523c229ba65b8531966a0153ae48b',15,'komoona',date(current_timestamp), unix_timestamp(current_timestamp), current_timestamp, 'shahar@komoona.com'),</v>
      </c>
    </row>
    <row r="816" spans="1:23" ht="43.2" x14ac:dyDescent="0.3">
      <c r="A816" t="s">
        <v>1939</v>
      </c>
      <c r="B816">
        <v>2.7776999999999998</v>
      </c>
      <c r="C816">
        <v>0.11149512186341218</v>
      </c>
      <c r="D816" t="s">
        <v>37</v>
      </c>
      <c r="E816" t="s">
        <v>34</v>
      </c>
      <c r="F816">
        <v>9.5456672786837962E-2</v>
      </c>
      <c r="G816">
        <f>VLOOKUP(E816,Sheet1!$AC$2:$AN$8,9,FALSE)*100</f>
        <v>15</v>
      </c>
      <c r="H816">
        <v>9.5456672786837962E-2</v>
      </c>
      <c r="I816">
        <v>0.26514999999999977</v>
      </c>
      <c r="J816" t="s">
        <v>6201</v>
      </c>
      <c r="K816">
        <v>-4.4550000000000201E-2</v>
      </c>
      <c r="L816">
        <f>VLOOKUP(D816,Sheet1!$AC$2:$AO$8,13,FALSE)</f>
        <v>2</v>
      </c>
      <c r="M816" t="s">
        <v>6203</v>
      </c>
      <c r="N816">
        <f>VLOOKUP(E816,Sheet1!$AC$2:$AO$8,13,FALSE)</f>
        <v>1</v>
      </c>
      <c r="O816" t="s">
        <v>6204</v>
      </c>
      <c r="P816" t="str">
        <f>M816&amp;N816&amp;O816&amp;A816&amp;"';"</f>
        <v>update kmn_layouts set optimization_goal_id = 1 where layoutid='b7f5f68f11f1f285fba5eb224c5024bc';</v>
      </c>
      <c r="Q816" t="s">
        <v>6205</v>
      </c>
      <c r="R816" s="52" t="s">
        <v>6206</v>
      </c>
      <c r="S816" s="52" t="s">
        <v>6207</v>
      </c>
      <c r="T816" s="29" t="str">
        <f>Q816&amp;A816&amp;R816&amp;N816&amp;","&amp;L816&amp;S816</f>
        <v>insert into kmn_history(entity_type, change_id, entity_id, field, new_value, old_value, updated_by,timestamp) values ('placement', replace(uuid(),'-',''), 'b7f5f68f11f1f285fba5eb224c5024bc', 'optimization_goal_id',1,2,'shahar@komoona.com', unix_timestamp());</v>
      </c>
      <c r="U816" t="s">
        <v>6211</v>
      </c>
      <c r="V816" t="s">
        <v>6209</v>
      </c>
      <c r="W816" t="str">
        <f t="shared" si="12"/>
        <v>('b7f5f68f11f1f285fba5eb224c5024bc',15,'komoona',date(current_timestamp), unix_timestamp(current_timestamp), current_timestamp, 'shahar@komoona.com'),</v>
      </c>
    </row>
    <row r="817" spans="1:23" ht="43.2" x14ac:dyDescent="0.3">
      <c r="A817" t="s">
        <v>1940</v>
      </c>
      <c r="B817">
        <v>0.9962000000000002</v>
      </c>
      <c r="C817">
        <v>0.33005420598273438</v>
      </c>
      <c r="D817" t="s">
        <v>37</v>
      </c>
      <c r="E817" t="s">
        <v>34</v>
      </c>
      <c r="F817">
        <v>0.204577394097571</v>
      </c>
      <c r="G817">
        <f>VLOOKUP(E817,Sheet1!$AC$2:$AN$8,9,FALSE)*100</f>
        <v>15</v>
      </c>
      <c r="H817">
        <v>0.15</v>
      </c>
      <c r="I817">
        <v>0.14943000000000004</v>
      </c>
      <c r="J817" t="s">
        <v>6201</v>
      </c>
      <c r="K817">
        <v>-0.17937</v>
      </c>
      <c r="L817">
        <f>VLOOKUP(D817,Sheet1!$AC$2:$AO$8,13,FALSE)</f>
        <v>2</v>
      </c>
      <c r="M817" t="s">
        <v>6203</v>
      </c>
      <c r="N817">
        <f>VLOOKUP(E817,Sheet1!$AC$2:$AO$8,13,FALSE)</f>
        <v>1</v>
      </c>
      <c r="O817" t="s">
        <v>6204</v>
      </c>
      <c r="P817" t="str">
        <f>M817&amp;N817&amp;O817&amp;A817&amp;"';"</f>
        <v>update kmn_layouts set optimization_goal_id = 1 where layoutid='b8344d677d6a17f854cc058befc2a400';</v>
      </c>
      <c r="Q817" t="s">
        <v>6205</v>
      </c>
      <c r="R817" s="52" t="s">
        <v>6206</v>
      </c>
      <c r="S817" s="52" t="s">
        <v>6207</v>
      </c>
      <c r="T817" s="29" t="str">
        <f>Q817&amp;A817&amp;R817&amp;N817&amp;","&amp;L817&amp;S817</f>
        <v>insert into kmn_history(entity_type, change_id, entity_id, field, new_value, old_value, updated_by,timestamp) values ('placement', replace(uuid(),'-',''), 'b8344d677d6a17f854cc058befc2a400', 'optimization_goal_id',1,2,'shahar@komoona.com', unix_timestamp());</v>
      </c>
      <c r="U817" t="s">
        <v>6211</v>
      </c>
      <c r="V817" t="s">
        <v>6209</v>
      </c>
      <c r="W817" t="str">
        <f t="shared" si="12"/>
        <v>('b8344d677d6a17f854cc058befc2a400',15,'komoona',date(current_timestamp), unix_timestamp(current_timestamp), current_timestamp, 'shahar@komoona.com'),</v>
      </c>
    </row>
    <row r="818" spans="1:23" ht="43.2" x14ac:dyDescent="0.3">
      <c r="A818" t="s">
        <v>976</v>
      </c>
      <c r="B818">
        <v>2939.8065999999999</v>
      </c>
      <c r="C818">
        <v>0.24999807810486588</v>
      </c>
      <c r="D818" t="s">
        <v>45</v>
      </c>
      <c r="E818" t="s">
        <v>42</v>
      </c>
      <c r="F818">
        <v>0.40248518388930754</v>
      </c>
      <c r="G818">
        <f>VLOOKUP(E818,Sheet1!$AC$2:$AN$8,9,FALSE)*100</f>
        <v>5</v>
      </c>
      <c r="H818">
        <v>0.05</v>
      </c>
      <c r="I818">
        <v>146.99033</v>
      </c>
      <c r="J818" t="s">
        <v>6201</v>
      </c>
      <c r="K818">
        <v>-587.95567000000017</v>
      </c>
      <c r="L818">
        <f>VLOOKUP(D818,Sheet1!$AC$2:$AO$8,13,FALSE)</f>
        <v>5</v>
      </c>
      <c r="M818" t="s">
        <v>6203</v>
      </c>
      <c r="N818">
        <f>VLOOKUP(E818,Sheet1!$AC$2:$AO$8,13,FALSE)</f>
        <v>4</v>
      </c>
      <c r="O818" t="s">
        <v>6204</v>
      </c>
      <c r="P818" t="str">
        <f>M818&amp;N818&amp;O818&amp;A818&amp;"';"</f>
        <v>update kmn_layouts set optimization_goal_id = 4 where layoutid='b8399280e281d9fc5b44b36ab5e332c8';</v>
      </c>
      <c r="Q818" t="s">
        <v>6205</v>
      </c>
      <c r="R818" s="52" t="s">
        <v>6206</v>
      </c>
      <c r="S818" s="52" t="s">
        <v>6207</v>
      </c>
      <c r="T818" s="29" t="str">
        <f>Q818&amp;A818&amp;R818&amp;N818&amp;","&amp;L818&amp;S818</f>
        <v>insert into kmn_history(entity_type, change_id, entity_id, field, new_value, old_value, updated_by,timestamp) values ('placement', replace(uuid(),'-',''), 'b8399280e281d9fc5b44b36ab5e332c8', 'optimization_goal_id',4,5,'shahar@komoona.com', unix_timestamp());</v>
      </c>
      <c r="U818" t="s">
        <v>6211</v>
      </c>
      <c r="V818" t="s">
        <v>6209</v>
      </c>
      <c r="W818" t="str">
        <f t="shared" si="12"/>
        <v>('b8399280e281d9fc5b44b36ab5e332c8',5,'komoona',date(current_timestamp), unix_timestamp(current_timestamp), current_timestamp, 'shahar@komoona.com'),</v>
      </c>
    </row>
    <row r="819" spans="1:23" ht="43.2" x14ac:dyDescent="0.3">
      <c r="A819" t="s">
        <v>1941</v>
      </c>
      <c r="B819">
        <v>13.335699999999999</v>
      </c>
      <c r="C819">
        <v>0.29227562107725874</v>
      </c>
      <c r="D819" t="s">
        <v>37</v>
      </c>
      <c r="E819" t="s">
        <v>34</v>
      </c>
      <c r="F819">
        <v>0.31006246391265546</v>
      </c>
      <c r="G819">
        <f>VLOOKUP(E819,Sheet1!$AC$2:$AN$8,9,FALSE)*100</f>
        <v>15</v>
      </c>
      <c r="H819">
        <v>0.15</v>
      </c>
      <c r="I819">
        <v>2.0003549999999999</v>
      </c>
      <c r="J819" t="s">
        <v>6201</v>
      </c>
      <c r="K819">
        <v>-1.8973449999999996</v>
      </c>
      <c r="L819">
        <f>VLOOKUP(D819,Sheet1!$AC$2:$AO$8,13,FALSE)</f>
        <v>2</v>
      </c>
      <c r="M819" t="s">
        <v>6203</v>
      </c>
      <c r="N819">
        <f>VLOOKUP(E819,Sheet1!$AC$2:$AO$8,13,FALSE)</f>
        <v>1</v>
      </c>
      <c r="O819" t="s">
        <v>6204</v>
      </c>
      <c r="P819" t="str">
        <f>M819&amp;N819&amp;O819&amp;A819&amp;"';"</f>
        <v>update kmn_layouts set optimization_goal_id = 1 where layoutid='b870df9531ae36cefd9cf18e22b7f34e';</v>
      </c>
      <c r="Q819" t="s">
        <v>6205</v>
      </c>
      <c r="R819" s="52" t="s">
        <v>6206</v>
      </c>
      <c r="S819" s="52" t="s">
        <v>6207</v>
      </c>
      <c r="T819" s="29" t="str">
        <f>Q819&amp;A819&amp;R819&amp;N819&amp;","&amp;L819&amp;S819</f>
        <v>insert into kmn_history(entity_type, change_id, entity_id, field, new_value, old_value, updated_by,timestamp) values ('placement', replace(uuid(),'-',''), 'b870df9531ae36cefd9cf18e22b7f34e', 'optimization_goal_id',1,2,'shahar@komoona.com', unix_timestamp());</v>
      </c>
      <c r="U819" t="s">
        <v>6211</v>
      </c>
      <c r="V819" t="s">
        <v>6209</v>
      </c>
      <c r="W819" t="str">
        <f t="shared" si="12"/>
        <v>('b870df9531ae36cefd9cf18e22b7f34e',15,'komoona',date(current_timestamp), unix_timestamp(current_timestamp), current_timestamp, 'shahar@komoona.com'),</v>
      </c>
    </row>
    <row r="820" spans="1:23" ht="43.2" x14ac:dyDescent="0.3">
      <c r="A820" t="s">
        <v>2241</v>
      </c>
      <c r="B820">
        <v>82.570799999999991</v>
      </c>
      <c r="C820">
        <v>0.26729303821689993</v>
      </c>
      <c r="D820" t="s">
        <v>33</v>
      </c>
      <c r="E820" t="s">
        <v>37</v>
      </c>
      <c r="F820">
        <v>0.28393572546226981</v>
      </c>
      <c r="G820">
        <f>VLOOKUP(E820,Sheet1!$AC$2:$AN$8,9,FALSE)*100</f>
        <v>25</v>
      </c>
      <c r="H820">
        <v>0.25</v>
      </c>
      <c r="I820">
        <v>20.642699999999998</v>
      </c>
      <c r="J820" t="s">
        <v>6201</v>
      </c>
      <c r="K820">
        <v>-1.4279000000000011</v>
      </c>
      <c r="L820">
        <f>VLOOKUP(D820,Sheet1!$AC$2:$AO$8,13,FALSE)</f>
        <v>3</v>
      </c>
      <c r="M820" t="s">
        <v>6203</v>
      </c>
      <c r="N820">
        <f>VLOOKUP(E820,Sheet1!$AC$2:$AO$8,13,FALSE)</f>
        <v>2</v>
      </c>
      <c r="O820" t="s">
        <v>6204</v>
      </c>
      <c r="P820" t="str">
        <f>M820&amp;N820&amp;O820&amp;A820&amp;"';"</f>
        <v>update kmn_layouts set optimization_goal_id = 2 where layoutid='b89b6713141912e75a2aacecb3e59a19';</v>
      </c>
      <c r="Q820" t="s">
        <v>6205</v>
      </c>
      <c r="R820" s="52" t="s">
        <v>6206</v>
      </c>
      <c r="S820" s="52" t="s">
        <v>6207</v>
      </c>
      <c r="T820" s="29" t="str">
        <f>Q820&amp;A820&amp;R820&amp;N820&amp;","&amp;L820&amp;S820</f>
        <v>insert into kmn_history(entity_type, change_id, entity_id, field, new_value, old_value, updated_by,timestamp) values ('placement', replace(uuid(),'-',''), 'b89b6713141912e75a2aacecb3e59a19', 'optimization_goal_id',2,3,'shahar@komoona.com', unix_timestamp());</v>
      </c>
      <c r="U820" t="s">
        <v>6211</v>
      </c>
      <c r="V820" t="s">
        <v>6209</v>
      </c>
      <c r="W820" t="str">
        <f t="shared" si="12"/>
        <v>('b89b6713141912e75a2aacecb3e59a19',25,'komoona',date(current_timestamp), unix_timestamp(current_timestamp), current_timestamp, 'shahar@komoona.com'),</v>
      </c>
    </row>
    <row r="821" spans="1:23" ht="43.2" x14ac:dyDescent="0.3">
      <c r="A821" t="s">
        <v>1942</v>
      </c>
      <c r="B821">
        <v>0.5181</v>
      </c>
      <c r="C821">
        <v>0.3300521134916039</v>
      </c>
      <c r="D821" t="s">
        <v>37</v>
      </c>
      <c r="E821" t="s">
        <v>34</v>
      </c>
      <c r="F821">
        <v>0.19475004825323305</v>
      </c>
      <c r="G821">
        <f>VLOOKUP(E821,Sheet1!$AC$2:$AN$8,9,FALSE)*100</f>
        <v>15</v>
      </c>
      <c r="H821">
        <v>0.15</v>
      </c>
      <c r="I821">
        <v>7.7714999999999992E-2</v>
      </c>
      <c r="J821" t="s">
        <v>6201</v>
      </c>
      <c r="K821">
        <v>-9.3284999999999993E-2</v>
      </c>
      <c r="L821">
        <f>VLOOKUP(D821,Sheet1!$AC$2:$AO$8,13,FALSE)</f>
        <v>2</v>
      </c>
      <c r="M821" t="s">
        <v>6203</v>
      </c>
      <c r="N821">
        <f>VLOOKUP(E821,Sheet1!$AC$2:$AO$8,13,FALSE)</f>
        <v>1</v>
      </c>
      <c r="O821" t="s">
        <v>6204</v>
      </c>
      <c r="P821" t="str">
        <f>M821&amp;N821&amp;O821&amp;A821&amp;"';"</f>
        <v>update kmn_layouts set optimization_goal_id = 1 where layoutid='b8e109cb779c5d8941fa8f00f101c7fe';</v>
      </c>
      <c r="Q821" t="s">
        <v>6205</v>
      </c>
      <c r="R821" s="52" t="s">
        <v>6206</v>
      </c>
      <c r="S821" s="52" t="s">
        <v>6207</v>
      </c>
      <c r="T821" s="29" t="str">
        <f>Q821&amp;A821&amp;R821&amp;N821&amp;","&amp;L821&amp;S821</f>
        <v>insert into kmn_history(entity_type, change_id, entity_id, field, new_value, old_value, updated_by,timestamp) values ('placement', replace(uuid(),'-',''), 'b8e109cb779c5d8941fa8f00f101c7fe', 'optimization_goal_id',1,2,'shahar@komoona.com', unix_timestamp());</v>
      </c>
      <c r="U821" t="s">
        <v>6211</v>
      </c>
      <c r="V821" t="s">
        <v>6209</v>
      </c>
      <c r="W821" t="str">
        <f t="shared" si="12"/>
        <v>('b8e109cb779c5d8941fa8f00f101c7fe',15,'komoona',date(current_timestamp), unix_timestamp(current_timestamp), current_timestamp, 'shahar@komoona.com'),</v>
      </c>
    </row>
    <row r="822" spans="1:23" ht="43.2" x14ac:dyDescent="0.3">
      <c r="A822" t="s">
        <v>1371</v>
      </c>
      <c r="B822">
        <v>47.675200000000004</v>
      </c>
      <c r="C822">
        <v>0.24991819646273111</v>
      </c>
      <c r="D822" t="s">
        <v>37</v>
      </c>
      <c r="E822" t="s">
        <v>34</v>
      </c>
      <c r="F822">
        <v>0.47176309695606944</v>
      </c>
      <c r="G822">
        <f>VLOOKUP(E822,Sheet1!$AC$2:$AN$8,9,FALSE)*100</f>
        <v>15</v>
      </c>
      <c r="H822">
        <v>0.15</v>
      </c>
      <c r="I822">
        <v>7.1512800000000007</v>
      </c>
      <c r="J822" t="s">
        <v>6201</v>
      </c>
      <c r="K822">
        <v>-4.7636199999999986</v>
      </c>
      <c r="L822">
        <f>VLOOKUP(D822,Sheet1!$AC$2:$AO$8,13,FALSE)</f>
        <v>2</v>
      </c>
      <c r="M822" t="s">
        <v>6203</v>
      </c>
      <c r="N822">
        <f>VLOOKUP(E822,Sheet1!$AC$2:$AO$8,13,FALSE)</f>
        <v>1</v>
      </c>
      <c r="O822" t="s">
        <v>6204</v>
      </c>
      <c r="P822" t="str">
        <f>M822&amp;N822&amp;O822&amp;A822&amp;"';"</f>
        <v>update kmn_layouts set optimization_goal_id = 1 where layoutid='b8e3179aa6d127a37e9ef5eddb68e547';</v>
      </c>
      <c r="Q822" t="s">
        <v>6205</v>
      </c>
      <c r="R822" s="52" t="s">
        <v>6206</v>
      </c>
      <c r="S822" s="52" t="s">
        <v>6207</v>
      </c>
      <c r="T822" s="29" t="str">
        <f>Q822&amp;A822&amp;R822&amp;N822&amp;","&amp;L822&amp;S822</f>
        <v>insert into kmn_history(entity_type, change_id, entity_id, field, new_value, old_value, updated_by,timestamp) values ('placement', replace(uuid(),'-',''), 'b8e3179aa6d127a37e9ef5eddb68e547', 'optimization_goal_id',1,2,'shahar@komoona.com', unix_timestamp());</v>
      </c>
      <c r="U822" t="s">
        <v>6211</v>
      </c>
      <c r="V822" t="s">
        <v>6209</v>
      </c>
      <c r="W822" t="str">
        <f t="shared" si="12"/>
        <v>('b8e3179aa6d127a37e9ef5eddb68e547',15,'komoona',date(current_timestamp), unix_timestamp(current_timestamp), current_timestamp, 'shahar@komoona.com'),</v>
      </c>
    </row>
    <row r="823" spans="1:23" ht="43.2" x14ac:dyDescent="0.3">
      <c r="A823" t="s">
        <v>840</v>
      </c>
      <c r="B823">
        <v>131.11899999999997</v>
      </c>
      <c r="C823">
        <v>0.24999504267116138</v>
      </c>
      <c r="D823" t="s">
        <v>37</v>
      </c>
      <c r="E823" t="s">
        <v>34</v>
      </c>
      <c r="F823">
        <v>0.30566698952859606</v>
      </c>
      <c r="G823">
        <f>VLOOKUP(E823,Sheet1!$AC$2:$AN$8,9,FALSE)*100</f>
        <v>15</v>
      </c>
      <c r="H823">
        <v>0.15</v>
      </c>
      <c r="I823">
        <v>19.667849999999994</v>
      </c>
      <c r="J823" t="s">
        <v>6201</v>
      </c>
      <c r="K823">
        <v>-13.111250000000005</v>
      </c>
      <c r="L823">
        <f>VLOOKUP(D823,Sheet1!$AC$2:$AO$8,13,FALSE)</f>
        <v>2</v>
      </c>
      <c r="M823" t="s">
        <v>6203</v>
      </c>
      <c r="N823">
        <f>VLOOKUP(E823,Sheet1!$AC$2:$AO$8,13,FALSE)</f>
        <v>1</v>
      </c>
      <c r="O823" t="s">
        <v>6204</v>
      </c>
      <c r="P823" t="str">
        <f>M823&amp;N823&amp;O823&amp;A823&amp;"';"</f>
        <v>update kmn_layouts set optimization_goal_id = 1 where layoutid='b9ae3aa28252abf86c2559d0e8d0ce7d';</v>
      </c>
      <c r="Q823" t="s">
        <v>6205</v>
      </c>
      <c r="R823" s="52" t="s">
        <v>6206</v>
      </c>
      <c r="S823" s="52" t="s">
        <v>6207</v>
      </c>
      <c r="T823" s="29" t="str">
        <f>Q823&amp;A823&amp;R823&amp;N823&amp;","&amp;L823&amp;S823</f>
        <v>insert into kmn_history(entity_type, change_id, entity_id, field, new_value, old_value, updated_by,timestamp) values ('placement', replace(uuid(),'-',''), 'b9ae3aa28252abf86c2559d0e8d0ce7d', 'optimization_goal_id',1,2,'shahar@komoona.com', unix_timestamp());</v>
      </c>
      <c r="U823" t="s">
        <v>6211</v>
      </c>
      <c r="V823" t="s">
        <v>6209</v>
      </c>
      <c r="W823" t="str">
        <f t="shared" si="12"/>
        <v>('b9ae3aa28252abf86c2559d0e8d0ce7d',15,'komoona',date(current_timestamp), unix_timestamp(current_timestamp), current_timestamp, 'shahar@komoona.com'),</v>
      </c>
    </row>
    <row r="824" spans="1:23" ht="43.2" x14ac:dyDescent="0.3">
      <c r="A824" t="s">
        <v>1943</v>
      </c>
      <c r="B824">
        <v>4.8974000000000002</v>
      </c>
      <c r="C824">
        <v>0.30785723036713358</v>
      </c>
      <c r="D824" t="s">
        <v>37</v>
      </c>
      <c r="E824" t="s">
        <v>34</v>
      </c>
      <c r="F824">
        <v>0.32143586392779844</v>
      </c>
      <c r="G824">
        <f>VLOOKUP(E824,Sheet1!$AC$2:$AN$8,9,FALSE)*100</f>
        <v>15</v>
      </c>
      <c r="H824">
        <v>0.15</v>
      </c>
      <c r="I824">
        <v>0.73460999999999999</v>
      </c>
      <c r="J824" t="s">
        <v>6201</v>
      </c>
      <c r="K824">
        <v>-0.77309000000000005</v>
      </c>
      <c r="L824">
        <f>VLOOKUP(D824,Sheet1!$AC$2:$AO$8,13,FALSE)</f>
        <v>2</v>
      </c>
      <c r="M824" t="s">
        <v>6203</v>
      </c>
      <c r="N824">
        <f>VLOOKUP(E824,Sheet1!$AC$2:$AO$8,13,FALSE)</f>
        <v>1</v>
      </c>
      <c r="O824" t="s">
        <v>6204</v>
      </c>
      <c r="P824" t="str">
        <f>M824&amp;N824&amp;O824&amp;A824&amp;"';"</f>
        <v>update kmn_layouts set optimization_goal_id = 1 where layoutid='ba39cd00b54d94da38c36c8a2da07e45';</v>
      </c>
      <c r="Q824" t="s">
        <v>6205</v>
      </c>
      <c r="R824" s="52" t="s">
        <v>6206</v>
      </c>
      <c r="S824" s="52" t="s">
        <v>6207</v>
      </c>
      <c r="T824" s="29" t="str">
        <f>Q824&amp;A824&amp;R824&amp;N824&amp;","&amp;L824&amp;S824</f>
        <v>insert into kmn_history(entity_type, change_id, entity_id, field, new_value, old_value, updated_by,timestamp) values ('placement', replace(uuid(),'-',''), 'ba39cd00b54d94da38c36c8a2da07e45', 'optimization_goal_id',1,2,'shahar@komoona.com', unix_timestamp());</v>
      </c>
      <c r="U824" t="s">
        <v>6211</v>
      </c>
      <c r="V824" t="s">
        <v>6209</v>
      </c>
      <c r="W824" t="str">
        <f t="shared" si="12"/>
        <v>('ba39cd00b54d94da38c36c8a2da07e45',15,'komoona',date(current_timestamp), unix_timestamp(current_timestamp), current_timestamp, 'shahar@komoona.com'),</v>
      </c>
    </row>
    <row r="825" spans="1:23" ht="43.2" x14ac:dyDescent="0.3">
      <c r="A825" t="s">
        <v>170</v>
      </c>
      <c r="B825">
        <v>3560.0419999999999</v>
      </c>
      <c r="D825" t="s">
        <v>33</v>
      </c>
      <c r="E825" t="s">
        <v>37</v>
      </c>
      <c r="F825">
        <v>0.30169453057014495</v>
      </c>
      <c r="G825">
        <f>VLOOKUP(E825,Sheet1!$AC$2:$AN$8,9,FALSE)*100</f>
        <v>25</v>
      </c>
      <c r="H825">
        <v>0.25</v>
      </c>
      <c r="I825">
        <v>890.01049999999998</v>
      </c>
      <c r="J825" t="s">
        <v>6201</v>
      </c>
      <c r="K825">
        <v>-6.4897000000000844</v>
      </c>
      <c r="L825">
        <f>VLOOKUP(D825,Sheet1!$AC$2:$AO$8,13,FALSE)</f>
        <v>3</v>
      </c>
      <c r="M825" t="s">
        <v>6203</v>
      </c>
      <c r="N825">
        <f>VLOOKUP(E825,Sheet1!$AC$2:$AO$8,13,FALSE)</f>
        <v>2</v>
      </c>
      <c r="O825" t="s">
        <v>6204</v>
      </c>
      <c r="P825" t="str">
        <f>M825&amp;N825&amp;O825&amp;A825&amp;"';"</f>
        <v>update kmn_layouts set optimization_goal_id = 2 where layoutid='bab3a2b6c97481906df2ff0051906382';</v>
      </c>
      <c r="Q825" t="s">
        <v>6205</v>
      </c>
      <c r="R825" s="52" t="s">
        <v>6206</v>
      </c>
      <c r="S825" s="52" t="s">
        <v>6207</v>
      </c>
      <c r="T825" s="29" t="str">
        <f>Q825&amp;A825&amp;R825&amp;N825&amp;","&amp;L825&amp;S825</f>
        <v>insert into kmn_history(entity_type, change_id, entity_id, field, new_value, old_value, updated_by,timestamp) values ('placement', replace(uuid(),'-',''), 'bab3a2b6c97481906df2ff0051906382', 'optimization_goal_id',2,3,'shahar@komoona.com', unix_timestamp());</v>
      </c>
      <c r="U825" t="s">
        <v>6211</v>
      </c>
      <c r="V825" t="s">
        <v>6209</v>
      </c>
      <c r="W825" t="str">
        <f t="shared" si="12"/>
        <v>('bab3a2b6c97481906df2ff0051906382',25,'komoona',date(current_timestamp), unix_timestamp(current_timestamp), current_timestamp, 'shahar@komoona.com'),</v>
      </c>
    </row>
    <row r="826" spans="1:23" ht="43.2" x14ac:dyDescent="0.3">
      <c r="A826" t="s">
        <v>2242</v>
      </c>
      <c r="B826">
        <v>22.590000000000003</v>
      </c>
      <c r="C826">
        <v>0.3721779548472775</v>
      </c>
      <c r="D826" t="s">
        <v>33</v>
      </c>
      <c r="E826" t="s">
        <v>34</v>
      </c>
      <c r="F826">
        <v>0.39327135900841093</v>
      </c>
      <c r="G826">
        <f>VLOOKUP(E826,Sheet1!$AC$2:$AN$8,9,FALSE)*100</f>
        <v>15</v>
      </c>
      <c r="H826">
        <v>0.15</v>
      </c>
      <c r="I826">
        <v>3.3885000000000005</v>
      </c>
      <c r="J826" t="s">
        <v>6201</v>
      </c>
      <c r="K826">
        <v>-5.0190000000000001</v>
      </c>
      <c r="L826">
        <f>VLOOKUP(D826,Sheet1!$AC$2:$AO$8,13,FALSE)</f>
        <v>3</v>
      </c>
      <c r="M826" t="s">
        <v>6203</v>
      </c>
      <c r="N826">
        <f>VLOOKUP(E826,Sheet1!$AC$2:$AO$8,13,FALSE)</f>
        <v>1</v>
      </c>
      <c r="O826" t="s">
        <v>6204</v>
      </c>
      <c r="P826" t="str">
        <f>M826&amp;N826&amp;O826&amp;A826&amp;"';"</f>
        <v>update kmn_layouts set optimization_goal_id = 1 where layoutid='bae2a5d47f2a917c4b8c8a73f3757e72';</v>
      </c>
      <c r="Q826" t="s">
        <v>6205</v>
      </c>
      <c r="R826" s="52" t="s">
        <v>6206</v>
      </c>
      <c r="S826" s="52" t="s">
        <v>6207</v>
      </c>
      <c r="T826" s="29" t="str">
        <f>Q826&amp;A826&amp;R826&amp;N826&amp;","&amp;L826&amp;S826</f>
        <v>insert into kmn_history(entity_type, change_id, entity_id, field, new_value, old_value, updated_by,timestamp) values ('placement', replace(uuid(),'-',''), 'bae2a5d47f2a917c4b8c8a73f3757e72', 'optimization_goal_id',1,3,'shahar@komoona.com', unix_timestamp());</v>
      </c>
      <c r="U826" t="s">
        <v>6211</v>
      </c>
      <c r="V826" t="s">
        <v>6209</v>
      </c>
      <c r="W826" t="str">
        <f t="shared" si="12"/>
        <v>('bae2a5d47f2a917c4b8c8a73f3757e72',15,'komoona',date(current_timestamp), unix_timestamp(current_timestamp), current_timestamp, 'shahar@komoona.com'),</v>
      </c>
    </row>
    <row r="827" spans="1:23" ht="43.2" x14ac:dyDescent="0.3">
      <c r="A827" t="s">
        <v>1944</v>
      </c>
      <c r="B827">
        <v>11.006499999999999</v>
      </c>
      <c r="C827">
        <v>0.31012583473402083</v>
      </c>
      <c r="D827" t="s">
        <v>37</v>
      </c>
      <c r="E827" t="s">
        <v>34</v>
      </c>
      <c r="F827">
        <v>0.32000181710807241</v>
      </c>
      <c r="G827">
        <f>VLOOKUP(E827,Sheet1!$AC$2:$AN$8,9,FALSE)*100</f>
        <v>15</v>
      </c>
      <c r="H827">
        <v>0.15</v>
      </c>
      <c r="I827">
        <v>1.6509749999999999</v>
      </c>
      <c r="J827" t="s">
        <v>6201</v>
      </c>
      <c r="K827">
        <v>-1.7624249999999999</v>
      </c>
      <c r="L827">
        <f>VLOOKUP(D827,Sheet1!$AC$2:$AO$8,13,FALSE)</f>
        <v>2</v>
      </c>
      <c r="M827" t="s">
        <v>6203</v>
      </c>
      <c r="N827">
        <f>VLOOKUP(E827,Sheet1!$AC$2:$AO$8,13,FALSE)</f>
        <v>1</v>
      </c>
      <c r="O827" t="s">
        <v>6204</v>
      </c>
      <c r="P827" t="str">
        <f>M827&amp;N827&amp;O827&amp;A827&amp;"';"</f>
        <v>update kmn_layouts set optimization_goal_id = 1 where layoutid='bae632c0e25e547e844eb9b8ef165b03';</v>
      </c>
      <c r="Q827" t="s">
        <v>6205</v>
      </c>
      <c r="R827" s="52" t="s">
        <v>6206</v>
      </c>
      <c r="S827" s="52" t="s">
        <v>6207</v>
      </c>
      <c r="T827" s="29" t="str">
        <f>Q827&amp;A827&amp;R827&amp;N827&amp;","&amp;L827&amp;S827</f>
        <v>insert into kmn_history(entity_type, change_id, entity_id, field, new_value, old_value, updated_by,timestamp) values ('placement', replace(uuid(),'-',''), 'bae632c0e25e547e844eb9b8ef165b03', 'optimization_goal_id',1,2,'shahar@komoona.com', unix_timestamp());</v>
      </c>
      <c r="U827" t="s">
        <v>6211</v>
      </c>
      <c r="V827" t="s">
        <v>6209</v>
      </c>
      <c r="W827" t="str">
        <f t="shared" si="12"/>
        <v>('bae632c0e25e547e844eb9b8ef165b03',15,'komoona',date(current_timestamp), unix_timestamp(current_timestamp), current_timestamp, 'shahar@komoona.com'),</v>
      </c>
    </row>
    <row r="828" spans="1:23" ht="43.2" x14ac:dyDescent="0.3">
      <c r="A828" t="s">
        <v>1274</v>
      </c>
      <c r="B828">
        <v>221.28899999999999</v>
      </c>
      <c r="C828">
        <v>0.16269674498054582</v>
      </c>
      <c r="D828" t="s">
        <v>45</v>
      </c>
      <c r="E828" t="s">
        <v>34</v>
      </c>
      <c r="F828">
        <v>0.16269674498054579</v>
      </c>
      <c r="G828">
        <f>VLOOKUP(E828,Sheet1!$AC$2:$AN$8,9,FALSE)*100</f>
        <v>15</v>
      </c>
      <c r="H828">
        <v>0.15</v>
      </c>
      <c r="I828">
        <v>33.193349999999995</v>
      </c>
      <c r="J828" t="s">
        <v>6201</v>
      </c>
      <c r="K828">
        <v>-2.8096500000000049</v>
      </c>
      <c r="L828">
        <f>VLOOKUP(D828,Sheet1!$AC$2:$AO$8,13,FALSE)</f>
        <v>5</v>
      </c>
      <c r="M828" t="s">
        <v>6203</v>
      </c>
      <c r="N828">
        <f>VLOOKUP(E828,Sheet1!$AC$2:$AO$8,13,FALSE)</f>
        <v>1</v>
      </c>
      <c r="O828" t="s">
        <v>6204</v>
      </c>
      <c r="P828" t="str">
        <f>M828&amp;N828&amp;O828&amp;A828&amp;"';"</f>
        <v>update kmn_layouts set optimization_goal_id = 1 where layoutid='bb45ca04b7f1e132c3d89b294c243c81';</v>
      </c>
      <c r="Q828" t="s">
        <v>6205</v>
      </c>
      <c r="R828" s="52" t="s">
        <v>6206</v>
      </c>
      <c r="S828" s="52" t="s">
        <v>6207</v>
      </c>
      <c r="T828" s="29" t="str">
        <f>Q828&amp;A828&amp;R828&amp;N828&amp;","&amp;L828&amp;S828</f>
        <v>insert into kmn_history(entity_type, change_id, entity_id, field, new_value, old_value, updated_by,timestamp) values ('placement', replace(uuid(),'-',''), 'bb45ca04b7f1e132c3d89b294c243c81', 'optimization_goal_id',1,5,'shahar@komoona.com', unix_timestamp());</v>
      </c>
      <c r="U828" t="s">
        <v>6211</v>
      </c>
      <c r="V828" t="s">
        <v>6209</v>
      </c>
      <c r="W828" t="str">
        <f t="shared" si="12"/>
        <v>('bb45ca04b7f1e132c3d89b294c243c81',15,'komoona',date(current_timestamp), unix_timestamp(current_timestamp), current_timestamp, 'shahar@komoona.com'),</v>
      </c>
    </row>
    <row r="829" spans="1:23" ht="43.2" x14ac:dyDescent="0.3">
      <c r="A829" t="s">
        <v>1551</v>
      </c>
      <c r="B829">
        <v>95.724000000000004</v>
      </c>
      <c r="C829">
        <v>0.28881889599264549</v>
      </c>
      <c r="D829" t="s">
        <v>45</v>
      </c>
      <c r="E829" t="s">
        <v>37</v>
      </c>
      <c r="F829">
        <v>0.31452927165601108</v>
      </c>
      <c r="G829">
        <f>VLOOKUP(E829,Sheet1!$AC$2:$AN$8,9,FALSE)*100</f>
        <v>25</v>
      </c>
      <c r="H829">
        <v>0.25</v>
      </c>
      <c r="I829">
        <v>23.931000000000001</v>
      </c>
      <c r="J829" t="s">
        <v>6201</v>
      </c>
      <c r="K829">
        <v>-3.7158999999999978</v>
      </c>
      <c r="L829">
        <f>VLOOKUP(D829,Sheet1!$AC$2:$AO$8,13,FALSE)</f>
        <v>5</v>
      </c>
      <c r="M829" t="s">
        <v>6203</v>
      </c>
      <c r="N829">
        <f>VLOOKUP(E829,Sheet1!$AC$2:$AO$8,13,FALSE)</f>
        <v>2</v>
      </c>
      <c r="O829" t="s">
        <v>6204</v>
      </c>
      <c r="P829" t="str">
        <f>M829&amp;N829&amp;O829&amp;A829&amp;"';"</f>
        <v>update kmn_layouts set optimization_goal_id = 2 where layoutid='bba019c7db2e03588d9e952ab3aaac22';</v>
      </c>
      <c r="Q829" t="s">
        <v>6205</v>
      </c>
      <c r="R829" s="52" t="s">
        <v>6206</v>
      </c>
      <c r="S829" s="52" t="s">
        <v>6207</v>
      </c>
      <c r="T829" s="29" t="str">
        <f>Q829&amp;A829&amp;R829&amp;N829&amp;","&amp;L829&amp;S829</f>
        <v>insert into kmn_history(entity_type, change_id, entity_id, field, new_value, old_value, updated_by,timestamp) values ('placement', replace(uuid(),'-',''), 'bba019c7db2e03588d9e952ab3aaac22', 'optimization_goal_id',2,5,'shahar@komoona.com', unix_timestamp());</v>
      </c>
      <c r="U829" t="s">
        <v>6211</v>
      </c>
      <c r="V829" t="s">
        <v>6209</v>
      </c>
      <c r="W829" t="str">
        <f t="shared" si="12"/>
        <v>('bba019c7db2e03588d9e952ab3aaac22',25,'komoona',date(current_timestamp), unix_timestamp(current_timestamp), current_timestamp, 'shahar@komoona.com'),</v>
      </c>
    </row>
    <row r="830" spans="1:23" ht="43.2" x14ac:dyDescent="0.3">
      <c r="A830" t="s">
        <v>943</v>
      </c>
      <c r="B830">
        <v>223.7835</v>
      </c>
      <c r="C830">
        <v>0.22078928964825378</v>
      </c>
      <c r="D830" t="s">
        <v>37</v>
      </c>
      <c r="E830" t="s">
        <v>34</v>
      </c>
      <c r="F830">
        <v>0.27578534610460559</v>
      </c>
      <c r="G830">
        <f>VLOOKUP(E830,Sheet1!$AC$2:$AN$8,9,FALSE)*100</f>
        <v>15</v>
      </c>
      <c r="H830">
        <v>0.15</v>
      </c>
      <c r="I830">
        <v>33.567524999999996</v>
      </c>
      <c r="J830" t="s">
        <v>6201</v>
      </c>
      <c r="K830">
        <v>-15.841475000000003</v>
      </c>
      <c r="L830">
        <f>VLOOKUP(D830,Sheet1!$AC$2:$AO$8,13,FALSE)</f>
        <v>2</v>
      </c>
      <c r="M830" t="s">
        <v>6203</v>
      </c>
      <c r="N830">
        <f>VLOOKUP(E830,Sheet1!$AC$2:$AO$8,13,FALSE)</f>
        <v>1</v>
      </c>
      <c r="O830" t="s">
        <v>6204</v>
      </c>
      <c r="P830" t="str">
        <f>M830&amp;N830&amp;O830&amp;A830&amp;"';"</f>
        <v>update kmn_layouts set optimization_goal_id = 1 where layoutid='bc060644f6bb1b52c862fdff6928a1f9';</v>
      </c>
      <c r="Q830" t="s">
        <v>6205</v>
      </c>
      <c r="R830" s="52" t="s">
        <v>6206</v>
      </c>
      <c r="S830" s="52" t="s">
        <v>6207</v>
      </c>
      <c r="T830" s="29" t="str">
        <f>Q830&amp;A830&amp;R830&amp;N830&amp;","&amp;L830&amp;S830</f>
        <v>insert into kmn_history(entity_type, change_id, entity_id, field, new_value, old_value, updated_by,timestamp) values ('placement', replace(uuid(),'-',''), 'bc060644f6bb1b52c862fdff6928a1f9', 'optimization_goal_id',1,2,'shahar@komoona.com', unix_timestamp());</v>
      </c>
      <c r="U830" t="s">
        <v>6211</v>
      </c>
      <c r="V830" t="s">
        <v>6209</v>
      </c>
      <c r="W830" t="str">
        <f t="shared" si="12"/>
        <v>('bc060644f6bb1b52c862fdff6928a1f9',15,'komoona',date(current_timestamp), unix_timestamp(current_timestamp), current_timestamp, 'shahar@komoona.com'),</v>
      </c>
    </row>
    <row r="831" spans="1:23" ht="43.2" x14ac:dyDescent="0.3">
      <c r="A831" t="s">
        <v>1491</v>
      </c>
      <c r="B831">
        <v>237.80630000000002</v>
      </c>
      <c r="C831">
        <v>0.24592998587505882</v>
      </c>
      <c r="D831" t="s">
        <v>37</v>
      </c>
      <c r="E831" t="s">
        <v>34</v>
      </c>
      <c r="F831">
        <v>0.24593250893689531</v>
      </c>
      <c r="G831">
        <f>VLOOKUP(E831,Sheet1!$AC$2:$AN$8,9,FALSE)*100</f>
        <v>15</v>
      </c>
      <c r="H831">
        <v>0.15</v>
      </c>
      <c r="I831">
        <v>35.670945000000003</v>
      </c>
      <c r="J831" t="s">
        <v>6201</v>
      </c>
      <c r="K831">
        <v>-22.812755000000003</v>
      </c>
      <c r="L831">
        <f>VLOOKUP(D831,Sheet1!$AC$2:$AO$8,13,FALSE)</f>
        <v>2</v>
      </c>
      <c r="M831" t="s">
        <v>6203</v>
      </c>
      <c r="N831">
        <f>VLOOKUP(E831,Sheet1!$AC$2:$AO$8,13,FALSE)</f>
        <v>1</v>
      </c>
      <c r="O831" t="s">
        <v>6204</v>
      </c>
      <c r="P831" t="str">
        <f>M831&amp;N831&amp;O831&amp;A831&amp;"';"</f>
        <v>update kmn_layouts set optimization_goal_id = 1 where layoutid='bcd12d5a4c3dbbb5f7bc09bc55ae5662';</v>
      </c>
      <c r="Q831" t="s">
        <v>6205</v>
      </c>
      <c r="R831" s="52" t="s">
        <v>6206</v>
      </c>
      <c r="S831" s="52" t="s">
        <v>6207</v>
      </c>
      <c r="T831" s="29" t="str">
        <f>Q831&amp;A831&amp;R831&amp;N831&amp;","&amp;L831&amp;S831</f>
        <v>insert into kmn_history(entity_type, change_id, entity_id, field, new_value, old_value, updated_by,timestamp) values ('placement', replace(uuid(),'-',''), 'bcd12d5a4c3dbbb5f7bc09bc55ae5662', 'optimization_goal_id',1,2,'shahar@komoona.com', unix_timestamp());</v>
      </c>
      <c r="U831" t="s">
        <v>6211</v>
      </c>
      <c r="V831" t="s">
        <v>6209</v>
      </c>
      <c r="W831" t="str">
        <f t="shared" si="12"/>
        <v>('bcd12d5a4c3dbbb5f7bc09bc55ae5662',15,'komoona',date(current_timestamp), unix_timestamp(current_timestamp), current_timestamp, 'shahar@komoona.com'),</v>
      </c>
    </row>
    <row r="832" spans="1:23" ht="43.2" x14ac:dyDescent="0.3">
      <c r="A832" t="s">
        <v>2318</v>
      </c>
      <c r="B832">
        <v>88.611199999999982</v>
      </c>
      <c r="C832">
        <v>0.24999661442345886</v>
      </c>
      <c r="D832" t="s">
        <v>34</v>
      </c>
      <c r="E832" t="s">
        <v>37</v>
      </c>
      <c r="F832">
        <v>0.58288568487956371</v>
      </c>
      <c r="G832">
        <f>VLOOKUP(E832,Sheet1!$AC$2:$AN$8,9,FALSE)*100</f>
        <v>25</v>
      </c>
      <c r="H832">
        <v>0.25</v>
      </c>
      <c r="I832">
        <v>22.152799999999996</v>
      </c>
      <c r="J832" t="s">
        <v>6201</v>
      </c>
      <c r="K832">
        <v>3.0000000000285354E-4</v>
      </c>
      <c r="L832">
        <f>VLOOKUP(D832,Sheet1!$AC$2:$AO$8,13,FALSE)</f>
        <v>1</v>
      </c>
      <c r="M832" t="s">
        <v>6203</v>
      </c>
      <c r="N832">
        <f>VLOOKUP(E832,Sheet1!$AC$2:$AO$8,13,FALSE)</f>
        <v>2</v>
      </c>
      <c r="O832" t="s">
        <v>6204</v>
      </c>
      <c r="P832" t="str">
        <f>M832&amp;N832&amp;O832&amp;A832&amp;"';"</f>
        <v>update kmn_layouts set optimization_goal_id = 2 where layoutid='bd54e0e8f1bf0b0b8785f11af3e96c85';</v>
      </c>
      <c r="Q832" t="s">
        <v>6205</v>
      </c>
      <c r="R832" s="52" t="s">
        <v>6206</v>
      </c>
      <c r="S832" s="52" t="s">
        <v>6207</v>
      </c>
      <c r="T832" s="29" t="str">
        <f>Q832&amp;A832&amp;R832&amp;N832&amp;","&amp;L832&amp;S832</f>
        <v>insert into kmn_history(entity_type, change_id, entity_id, field, new_value, old_value, updated_by,timestamp) values ('placement', replace(uuid(),'-',''), 'bd54e0e8f1bf0b0b8785f11af3e96c85', 'optimization_goal_id',2,1,'shahar@komoona.com', unix_timestamp());</v>
      </c>
      <c r="U832" t="s">
        <v>6211</v>
      </c>
      <c r="V832" t="s">
        <v>6209</v>
      </c>
      <c r="W832" t="str">
        <f t="shared" si="12"/>
        <v>('bd54e0e8f1bf0b0b8785f11af3e96c85',25,'komoona',date(current_timestamp), unix_timestamp(current_timestamp), current_timestamp, 'shahar@komoona.com'),</v>
      </c>
    </row>
    <row r="833" spans="1:23" ht="43.2" x14ac:dyDescent="0.3">
      <c r="A833" t="s">
        <v>944</v>
      </c>
      <c r="B833">
        <v>37.521799999999999</v>
      </c>
      <c r="C833">
        <v>0.3999781460377701</v>
      </c>
      <c r="D833" t="s">
        <v>33</v>
      </c>
      <c r="E833" t="s">
        <v>37</v>
      </c>
      <c r="F833">
        <v>0.46975225069159787</v>
      </c>
      <c r="G833">
        <f>VLOOKUP(E833,Sheet1!$AC$2:$AN$8,9,FALSE)*100</f>
        <v>25</v>
      </c>
      <c r="H833">
        <v>0.25</v>
      </c>
      <c r="I833">
        <v>9.3804499999999997</v>
      </c>
      <c r="J833" t="s">
        <v>6201</v>
      </c>
      <c r="K833">
        <v>-5.6274500000000014</v>
      </c>
      <c r="L833">
        <f>VLOOKUP(D833,Sheet1!$AC$2:$AO$8,13,FALSE)</f>
        <v>3</v>
      </c>
      <c r="M833" t="s">
        <v>6203</v>
      </c>
      <c r="N833">
        <f>VLOOKUP(E833,Sheet1!$AC$2:$AO$8,13,FALSE)</f>
        <v>2</v>
      </c>
      <c r="O833" t="s">
        <v>6204</v>
      </c>
      <c r="P833" t="str">
        <f>M833&amp;N833&amp;O833&amp;A833&amp;"';"</f>
        <v>update kmn_layouts set optimization_goal_id = 2 where layoutid='be4a8af6b98ab0f75d0d3b7bb576b6b1';</v>
      </c>
      <c r="Q833" t="s">
        <v>6205</v>
      </c>
      <c r="R833" s="52" t="s">
        <v>6206</v>
      </c>
      <c r="S833" s="52" t="s">
        <v>6207</v>
      </c>
      <c r="T833" s="29" t="str">
        <f>Q833&amp;A833&amp;R833&amp;N833&amp;","&amp;L833&amp;S833</f>
        <v>insert into kmn_history(entity_type, change_id, entity_id, field, new_value, old_value, updated_by,timestamp) values ('placement', replace(uuid(),'-',''), 'be4a8af6b98ab0f75d0d3b7bb576b6b1', 'optimization_goal_id',2,3,'shahar@komoona.com', unix_timestamp());</v>
      </c>
      <c r="U833" t="s">
        <v>6211</v>
      </c>
      <c r="V833" t="s">
        <v>6209</v>
      </c>
      <c r="W833" t="str">
        <f t="shared" si="12"/>
        <v>('be4a8af6b98ab0f75d0d3b7bb576b6b1',25,'komoona',date(current_timestamp), unix_timestamp(current_timestamp), current_timestamp, 'shahar@komoona.com'),</v>
      </c>
    </row>
    <row r="834" spans="1:23" ht="43.2" x14ac:dyDescent="0.3">
      <c r="A834" t="s">
        <v>1706</v>
      </c>
      <c r="B834">
        <v>124.44410000000002</v>
      </c>
      <c r="C834">
        <v>0.33940620728503801</v>
      </c>
      <c r="D834" t="s">
        <v>33</v>
      </c>
      <c r="E834" t="s">
        <v>37</v>
      </c>
      <c r="F834">
        <v>0.48961220339092021</v>
      </c>
      <c r="G834">
        <f>VLOOKUP(E834,Sheet1!$AC$2:$AN$8,9,FALSE)*100</f>
        <v>25</v>
      </c>
      <c r="H834">
        <v>0.25</v>
      </c>
      <c r="I834">
        <v>31.111025000000005</v>
      </c>
      <c r="J834" t="s">
        <v>6201</v>
      </c>
      <c r="K834">
        <v>-11.126075</v>
      </c>
      <c r="L834">
        <f>VLOOKUP(D834,Sheet1!$AC$2:$AO$8,13,FALSE)</f>
        <v>3</v>
      </c>
      <c r="M834" t="s">
        <v>6203</v>
      </c>
      <c r="N834">
        <f>VLOOKUP(E834,Sheet1!$AC$2:$AO$8,13,FALSE)</f>
        <v>2</v>
      </c>
      <c r="O834" t="s">
        <v>6204</v>
      </c>
      <c r="P834" t="str">
        <f>M834&amp;N834&amp;O834&amp;A834&amp;"';"</f>
        <v>update kmn_layouts set optimization_goal_id = 2 where layoutid='be5df0d1a0169fcf170c64e173b591c8';</v>
      </c>
      <c r="Q834" t="s">
        <v>6205</v>
      </c>
      <c r="R834" s="52" t="s">
        <v>6206</v>
      </c>
      <c r="S834" s="52" t="s">
        <v>6207</v>
      </c>
      <c r="T834" s="29" t="str">
        <f>Q834&amp;A834&amp;R834&amp;N834&amp;","&amp;L834&amp;S834</f>
        <v>insert into kmn_history(entity_type, change_id, entity_id, field, new_value, old_value, updated_by,timestamp) values ('placement', replace(uuid(),'-',''), 'be5df0d1a0169fcf170c64e173b591c8', 'optimization_goal_id',2,3,'shahar@komoona.com', unix_timestamp());</v>
      </c>
      <c r="U834" t="s">
        <v>6211</v>
      </c>
      <c r="V834" t="s">
        <v>6209</v>
      </c>
      <c r="W834" t="str">
        <f t="shared" si="12"/>
        <v>('be5df0d1a0169fcf170c64e173b591c8',25,'komoona',date(current_timestamp), unix_timestamp(current_timestamp), current_timestamp, 'shahar@komoona.com'),</v>
      </c>
    </row>
    <row r="835" spans="1:23" ht="43.2" x14ac:dyDescent="0.3">
      <c r="A835" t="s">
        <v>1649</v>
      </c>
      <c r="B835">
        <v>222.65339999999998</v>
      </c>
      <c r="C835">
        <v>0.34997848674217413</v>
      </c>
      <c r="D835" t="s">
        <v>45</v>
      </c>
      <c r="E835" t="s">
        <v>34</v>
      </c>
      <c r="F835">
        <v>0.59605647162809994</v>
      </c>
      <c r="G835">
        <f>VLOOKUP(E835,Sheet1!$AC$2:$AN$8,9,FALSE)*100</f>
        <v>15</v>
      </c>
      <c r="H835">
        <v>0.15</v>
      </c>
      <c r="I835">
        <v>33.398009999999992</v>
      </c>
      <c r="J835" t="s">
        <v>6201</v>
      </c>
      <c r="K835">
        <v>-44.525889999999997</v>
      </c>
      <c r="L835">
        <f>VLOOKUP(D835,Sheet1!$AC$2:$AO$8,13,FALSE)</f>
        <v>5</v>
      </c>
      <c r="M835" t="s">
        <v>6203</v>
      </c>
      <c r="N835">
        <f>VLOOKUP(E835,Sheet1!$AC$2:$AO$8,13,FALSE)</f>
        <v>1</v>
      </c>
      <c r="O835" t="s">
        <v>6204</v>
      </c>
      <c r="P835" t="str">
        <f>M835&amp;N835&amp;O835&amp;A835&amp;"';"</f>
        <v>update kmn_layouts set optimization_goal_id = 1 where layoutid='bf1572048755c0f8624cd13f75676bdc';</v>
      </c>
      <c r="Q835" t="s">
        <v>6205</v>
      </c>
      <c r="R835" s="52" t="s">
        <v>6206</v>
      </c>
      <c r="S835" s="52" t="s">
        <v>6207</v>
      </c>
      <c r="T835" s="29" t="str">
        <f>Q835&amp;A835&amp;R835&amp;N835&amp;","&amp;L835&amp;S835</f>
        <v>insert into kmn_history(entity_type, change_id, entity_id, field, new_value, old_value, updated_by,timestamp) values ('placement', replace(uuid(),'-',''), 'bf1572048755c0f8624cd13f75676bdc', 'optimization_goal_id',1,5,'shahar@komoona.com', unix_timestamp());</v>
      </c>
      <c r="U835" t="s">
        <v>6211</v>
      </c>
      <c r="V835" t="s">
        <v>6209</v>
      </c>
      <c r="W835" t="str">
        <f t="shared" ref="W835:W898" si="13">U835&amp;A835&amp;"',"&amp;G835&amp;V835</f>
        <v>('bf1572048755c0f8624cd13f75676bdc',15,'komoona',date(current_timestamp), unix_timestamp(current_timestamp), current_timestamp, 'shahar@komoona.com'),</v>
      </c>
    </row>
    <row r="836" spans="1:23" ht="43.2" x14ac:dyDescent="0.3">
      <c r="A836" t="s">
        <v>1945</v>
      </c>
      <c r="B836">
        <v>1.0985</v>
      </c>
      <c r="C836">
        <v>0.24378698224852069</v>
      </c>
      <c r="D836" t="s">
        <v>37</v>
      </c>
      <c r="E836" t="s">
        <v>34</v>
      </c>
      <c r="F836">
        <v>0.20091033227127908</v>
      </c>
      <c r="G836">
        <f>VLOOKUP(E836,Sheet1!$AC$2:$AN$8,9,FALSE)*100</f>
        <v>15</v>
      </c>
      <c r="H836">
        <v>0.15</v>
      </c>
      <c r="I836">
        <v>0.164775</v>
      </c>
      <c r="J836" t="s">
        <v>6201</v>
      </c>
      <c r="K836">
        <v>-0.10302499999999998</v>
      </c>
      <c r="L836">
        <f>VLOOKUP(D836,Sheet1!$AC$2:$AO$8,13,FALSE)</f>
        <v>2</v>
      </c>
      <c r="M836" t="s">
        <v>6203</v>
      </c>
      <c r="N836">
        <f>VLOOKUP(E836,Sheet1!$AC$2:$AO$8,13,FALSE)</f>
        <v>1</v>
      </c>
      <c r="O836" t="s">
        <v>6204</v>
      </c>
      <c r="P836" t="str">
        <f>M836&amp;N836&amp;O836&amp;A836&amp;"';"</f>
        <v>update kmn_layouts set optimization_goal_id = 1 where layoutid='bf24a0fb8ab6a0e65db22a36688e1b14';</v>
      </c>
      <c r="Q836" t="s">
        <v>6205</v>
      </c>
      <c r="R836" s="52" t="s">
        <v>6206</v>
      </c>
      <c r="S836" s="52" t="s">
        <v>6207</v>
      </c>
      <c r="T836" s="29" t="str">
        <f>Q836&amp;A836&amp;R836&amp;N836&amp;","&amp;L836&amp;S836</f>
        <v>insert into kmn_history(entity_type, change_id, entity_id, field, new_value, old_value, updated_by,timestamp) values ('placement', replace(uuid(),'-',''), 'bf24a0fb8ab6a0e65db22a36688e1b14', 'optimization_goal_id',1,2,'shahar@komoona.com', unix_timestamp());</v>
      </c>
      <c r="U836" t="s">
        <v>6211</v>
      </c>
      <c r="V836" t="s">
        <v>6209</v>
      </c>
      <c r="W836" t="str">
        <f t="shared" si="13"/>
        <v>('bf24a0fb8ab6a0e65db22a36688e1b14',15,'komoona',date(current_timestamp), unix_timestamp(current_timestamp), current_timestamp, 'shahar@komoona.com'),</v>
      </c>
    </row>
    <row r="837" spans="1:23" ht="43.2" x14ac:dyDescent="0.3">
      <c r="A837" t="s">
        <v>2765</v>
      </c>
      <c r="B837">
        <v>30.8399</v>
      </c>
      <c r="C837">
        <v>0.24615190062224587</v>
      </c>
      <c r="D837" t="s">
        <v>37</v>
      </c>
      <c r="E837" t="s">
        <v>34</v>
      </c>
      <c r="F837">
        <v>0.26380111478960694</v>
      </c>
      <c r="G837">
        <f>VLOOKUP(E837,Sheet1!$AC$2:$AN$8,9,FALSE)*100</f>
        <v>15</v>
      </c>
      <c r="H837">
        <v>0.15</v>
      </c>
      <c r="I837">
        <v>4.625985</v>
      </c>
      <c r="J837" t="s">
        <v>6201</v>
      </c>
      <c r="K837">
        <v>-2.9653150000000004</v>
      </c>
      <c r="L837">
        <f>VLOOKUP(D837,Sheet1!$AC$2:$AO$8,13,FALSE)</f>
        <v>2</v>
      </c>
      <c r="M837" t="s">
        <v>6203</v>
      </c>
      <c r="N837">
        <f>VLOOKUP(E837,Sheet1!$AC$2:$AO$8,13,FALSE)</f>
        <v>1</v>
      </c>
      <c r="O837" t="s">
        <v>6204</v>
      </c>
      <c r="P837" t="str">
        <f>M837&amp;N837&amp;O837&amp;A837&amp;"';"</f>
        <v>update kmn_layouts set optimization_goal_id = 1 where layoutid='bf84b7ffe3b86ed686eeb82826864535';</v>
      </c>
      <c r="Q837" t="s">
        <v>6205</v>
      </c>
      <c r="R837" s="52" t="s">
        <v>6206</v>
      </c>
      <c r="S837" s="52" t="s">
        <v>6207</v>
      </c>
      <c r="T837" s="29" t="str">
        <f>Q837&amp;A837&amp;R837&amp;N837&amp;","&amp;L837&amp;S837</f>
        <v>insert into kmn_history(entity_type, change_id, entity_id, field, new_value, old_value, updated_by,timestamp) values ('placement', replace(uuid(),'-',''), 'bf84b7ffe3b86ed686eeb82826864535', 'optimization_goal_id',1,2,'shahar@komoona.com', unix_timestamp());</v>
      </c>
      <c r="U837" t="s">
        <v>6211</v>
      </c>
      <c r="V837" t="s">
        <v>6209</v>
      </c>
      <c r="W837" t="str">
        <f t="shared" si="13"/>
        <v>('bf84b7ffe3b86ed686eeb82826864535',15,'komoona',date(current_timestamp), unix_timestamp(current_timestamp), current_timestamp, 'shahar@komoona.com'),</v>
      </c>
    </row>
    <row r="838" spans="1:23" ht="43.2" x14ac:dyDescent="0.3">
      <c r="A838" t="s">
        <v>1583</v>
      </c>
      <c r="B838">
        <v>334.50020000000006</v>
      </c>
      <c r="C838">
        <v>0.18573053170072842</v>
      </c>
      <c r="D838" t="s">
        <v>37</v>
      </c>
      <c r="E838" t="s">
        <v>34</v>
      </c>
      <c r="F838">
        <v>0.18792574712959831</v>
      </c>
      <c r="G838">
        <f>VLOOKUP(E838,Sheet1!$AC$2:$AN$8,9,FALSE)*100</f>
        <v>15</v>
      </c>
      <c r="H838">
        <v>0.15</v>
      </c>
      <c r="I838">
        <v>50.175030000000007</v>
      </c>
      <c r="J838" t="s">
        <v>6201</v>
      </c>
      <c r="K838">
        <v>-11.95187</v>
      </c>
      <c r="L838">
        <f>VLOOKUP(D838,Sheet1!$AC$2:$AO$8,13,FALSE)</f>
        <v>2</v>
      </c>
      <c r="M838" t="s">
        <v>6203</v>
      </c>
      <c r="N838">
        <f>VLOOKUP(E838,Sheet1!$AC$2:$AO$8,13,FALSE)</f>
        <v>1</v>
      </c>
      <c r="O838" t="s">
        <v>6204</v>
      </c>
      <c r="P838" t="str">
        <f>M838&amp;N838&amp;O838&amp;A838&amp;"';"</f>
        <v>update kmn_layouts set optimization_goal_id = 1 where layoutid='bfc6b979bdb5eb0dbd64b3e8067ae82b';</v>
      </c>
      <c r="Q838" t="s">
        <v>6205</v>
      </c>
      <c r="R838" s="52" t="s">
        <v>6206</v>
      </c>
      <c r="S838" s="52" t="s">
        <v>6207</v>
      </c>
      <c r="T838" s="29" t="str">
        <f>Q838&amp;A838&amp;R838&amp;N838&amp;","&amp;L838&amp;S838</f>
        <v>insert into kmn_history(entity_type, change_id, entity_id, field, new_value, old_value, updated_by,timestamp) values ('placement', replace(uuid(),'-',''), 'bfc6b979bdb5eb0dbd64b3e8067ae82b', 'optimization_goal_id',1,2,'shahar@komoona.com', unix_timestamp());</v>
      </c>
      <c r="U838" t="s">
        <v>6211</v>
      </c>
      <c r="V838" t="s">
        <v>6209</v>
      </c>
      <c r="W838" t="str">
        <f t="shared" si="13"/>
        <v>('bfc6b979bdb5eb0dbd64b3e8067ae82b',15,'komoona',date(current_timestamp), unix_timestamp(current_timestamp), current_timestamp, 'shahar@komoona.com'),</v>
      </c>
    </row>
    <row r="839" spans="1:23" ht="43.2" x14ac:dyDescent="0.3">
      <c r="A839" t="s">
        <v>842</v>
      </c>
      <c r="B839">
        <v>177.02100000000002</v>
      </c>
      <c r="C839">
        <v>0.24999406850034742</v>
      </c>
      <c r="D839" t="s">
        <v>37</v>
      </c>
      <c r="E839" t="s">
        <v>34</v>
      </c>
      <c r="F839">
        <v>0.32675784228989796</v>
      </c>
      <c r="G839">
        <f>VLOOKUP(E839,Sheet1!$AC$2:$AN$8,9,FALSE)*100</f>
        <v>15</v>
      </c>
      <c r="H839">
        <v>0.15</v>
      </c>
      <c r="I839">
        <v>26.553150000000002</v>
      </c>
      <c r="J839" t="s">
        <v>6201</v>
      </c>
      <c r="K839">
        <v>-17.701050000000002</v>
      </c>
      <c r="L839">
        <f>VLOOKUP(D839,Sheet1!$AC$2:$AO$8,13,FALSE)</f>
        <v>2</v>
      </c>
      <c r="M839" t="s">
        <v>6203</v>
      </c>
      <c r="N839">
        <f>VLOOKUP(E839,Sheet1!$AC$2:$AO$8,13,FALSE)</f>
        <v>1</v>
      </c>
      <c r="O839" t="s">
        <v>6204</v>
      </c>
      <c r="P839" t="str">
        <f>M839&amp;N839&amp;O839&amp;A839&amp;"';"</f>
        <v>update kmn_layouts set optimization_goal_id = 1 where layoutid='bfcd64fabbc597e41c60352f36b36e5b';</v>
      </c>
      <c r="Q839" t="s">
        <v>6205</v>
      </c>
      <c r="R839" s="52" t="s">
        <v>6206</v>
      </c>
      <c r="S839" s="52" t="s">
        <v>6207</v>
      </c>
      <c r="T839" s="29" t="str">
        <f>Q839&amp;A839&amp;R839&amp;N839&amp;","&amp;L839&amp;S839</f>
        <v>insert into kmn_history(entity_type, change_id, entity_id, field, new_value, old_value, updated_by,timestamp) values ('placement', replace(uuid(),'-',''), 'bfcd64fabbc597e41c60352f36b36e5b', 'optimization_goal_id',1,2,'shahar@komoona.com', unix_timestamp());</v>
      </c>
      <c r="U839" t="s">
        <v>6211</v>
      </c>
      <c r="V839" t="s">
        <v>6209</v>
      </c>
      <c r="W839" t="str">
        <f t="shared" si="13"/>
        <v>('bfcd64fabbc597e41c60352f36b36e5b',15,'komoona',date(current_timestamp), unix_timestamp(current_timestamp), current_timestamp, 'shahar@komoona.com'),</v>
      </c>
    </row>
    <row r="840" spans="1:23" ht="43.2" x14ac:dyDescent="0.3">
      <c r="A840" t="s">
        <v>1594</v>
      </c>
      <c r="B840">
        <v>566.62639999999999</v>
      </c>
      <c r="C840">
        <v>0.29402124574499178</v>
      </c>
      <c r="D840" t="s">
        <v>37</v>
      </c>
      <c r="E840" t="s">
        <v>34</v>
      </c>
      <c r="F840">
        <v>0.325975634033289</v>
      </c>
      <c r="G840">
        <f>VLOOKUP(E840,Sheet1!$AC$2:$AN$8,9,FALSE)*100</f>
        <v>15</v>
      </c>
      <c r="H840">
        <v>0.15</v>
      </c>
      <c r="I840">
        <v>84.993960000000001</v>
      </c>
      <c r="J840" t="s">
        <v>6201</v>
      </c>
      <c r="K840">
        <v>-81.60624</v>
      </c>
      <c r="L840">
        <f>VLOOKUP(D840,Sheet1!$AC$2:$AO$8,13,FALSE)</f>
        <v>2</v>
      </c>
      <c r="M840" t="s">
        <v>6203</v>
      </c>
      <c r="N840">
        <f>VLOOKUP(E840,Sheet1!$AC$2:$AO$8,13,FALSE)</f>
        <v>1</v>
      </c>
      <c r="O840" t="s">
        <v>6204</v>
      </c>
      <c r="P840" t="str">
        <f>M840&amp;N840&amp;O840&amp;A840&amp;"';"</f>
        <v>update kmn_layouts set optimization_goal_id = 1 where layoutid='c02d68e731ef544ca58ce33d16deae8f';</v>
      </c>
      <c r="Q840" t="s">
        <v>6205</v>
      </c>
      <c r="R840" s="52" t="s">
        <v>6206</v>
      </c>
      <c r="S840" s="52" t="s">
        <v>6207</v>
      </c>
      <c r="T840" s="29" t="str">
        <f>Q840&amp;A840&amp;R840&amp;N840&amp;","&amp;L840&amp;S840</f>
        <v>insert into kmn_history(entity_type, change_id, entity_id, field, new_value, old_value, updated_by,timestamp) values ('placement', replace(uuid(),'-',''), 'c02d68e731ef544ca58ce33d16deae8f', 'optimization_goal_id',1,2,'shahar@komoona.com', unix_timestamp());</v>
      </c>
      <c r="U840" t="s">
        <v>6211</v>
      </c>
      <c r="V840" t="s">
        <v>6209</v>
      </c>
      <c r="W840" t="str">
        <f t="shared" si="13"/>
        <v>('c02d68e731ef544ca58ce33d16deae8f',15,'komoona',date(current_timestamp), unix_timestamp(current_timestamp), current_timestamp, 'shahar@komoona.com'),</v>
      </c>
    </row>
    <row r="841" spans="1:23" ht="43.2" x14ac:dyDescent="0.3">
      <c r="A841" t="s">
        <v>1946</v>
      </c>
      <c r="B841">
        <v>0.47070000000000001</v>
      </c>
      <c r="C841">
        <v>0.33057148927129804</v>
      </c>
      <c r="D841" t="s">
        <v>37</v>
      </c>
      <c r="E841" t="s">
        <v>34</v>
      </c>
      <c r="F841">
        <v>0.22965795623539409</v>
      </c>
      <c r="G841">
        <f>VLOOKUP(E841,Sheet1!$AC$2:$AN$8,9,FALSE)*100</f>
        <v>15</v>
      </c>
      <c r="H841">
        <v>0.15</v>
      </c>
      <c r="I841">
        <v>7.0605000000000001E-2</v>
      </c>
      <c r="J841" t="s">
        <v>6201</v>
      </c>
      <c r="K841">
        <v>-8.4994999999999987E-2</v>
      </c>
      <c r="L841">
        <f>VLOOKUP(D841,Sheet1!$AC$2:$AO$8,13,FALSE)</f>
        <v>2</v>
      </c>
      <c r="M841" t="s">
        <v>6203</v>
      </c>
      <c r="N841">
        <f>VLOOKUP(E841,Sheet1!$AC$2:$AO$8,13,FALSE)</f>
        <v>1</v>
      </c>
      <c r="O841" t="s">
        <v>6204</v>
      </c>
      <c r="P841" t="str">
        <f>M841&amp;N841&amp;O841&amp;A841&amp;"';"</f>
        <v>update kmn_layouts set optimization_goal_id = 1 where layoutid='c04f80b0587f419357c20a0848912b21';</v>
      </c>
      <c r="Q841" t="s">
        <v>6205</v>
      </c>
      <c r="R841" s="52" t="s">
        <v>6206</v>
      </c>
      <c r="S841" s="52" t="s">
        <v>6207</v>
      </c>
      <c r="T841" s="29" t="str">
        <f>Q841&amp;A841&amp;R841&amp;N841&amp;","&amp;L841&amp;S841</f>
        <v>insert into kmn_history(entity_type, change_id, entity_id, field, new_value, old_value, updated_by,timestamp) values ('placement', replace(uuid(),'-',''), 'c04f80b0587f419357c20a0848912b21', 'optimization_goal_id',1,2,'shahar@komoona.com', unix_timestamp());</v>
      </c>
      <c r="U841" t="s">
        <v>6211</v>
      </c>
      <c r="V841" t="s">
        <v>6209</v>
      </c>
      <c r="W841" t="str">
        <f t="shared" si="13"/>
        <v>('c04f80b0587f419357c20a0848912b21',15,'komoona',date(current_timestamp), unix_timestamp(current_timestamp), current_timestamp, 'shahar@komoona.com'),</v>
      </c>
    </row>
    <row r="842" spans="1:23" ht="43.2" x14ac:dyDescent="0.3">
      <c r="A842" t="s">
        <v>175</v>
      </c>
      <c r="B842">
        <v>221.52510000000001</v>
      </c>
      <c r="D842" t="s">
        <v>37</v>
      </c>
      <c r="E842" t="s">
        <v>34</v>
      </c>
      <c r="F842">
        <v>0.27613394599528457</v>
      </c>
      <c r="G842">
        <f>VLOOKUP(E842,Sheet1!$AC$2:$AN$8,9,FALSE)*100</f>
        <v>15</v>
      </c>
      <c r="H842">
        <v>0.15</v>
      </c>
      <c r="I842">
        <v>33.228765000000003</v>
      </c>
      <c r="J842" t="s">
        <v>6201</v>
      </c>
      <c r="K842">
        <v>-24.102534999999996</v>
      </c>
      <c r="L842">
        <f>VLOOKUP(D842,Sheet1!$AC$2:$AO$8,13,FALSE)</f>
        <v>2</v>
      </c>
      <c r="M842" t="s">
        <v>6203</v>
      </c>
      <c r="N842">
        <f>VLOOKUP(E842,Sheet1!$AC$2:$AO$8,13,FALSE)</f>
        <v>1</v>
      </c>
      <c r="O842" t="s">
        <v>6204</v>
      </c>
      <c r="P842" t="str">
        <f>M842&amp;N842&amp;O842&amp;A842&amp;"';"</f>
        <v>update kmn_layouts set optimization_goal_id = 1 where layoutid='c0702fc5ae8d287b9873f735fda23a18';</v>
      </c>
      <c r="Q842" t="s">
        <v>6205</v>
      </c>
      <c r="R842" s="52" t="s">
        <v>6206</v>
      </c>
      <c r="S842" s="52" t="s">
        <v>6207</v>
      </c>
      <c r="T842" s="29" t="str">
        <f>Q842&amp;A842&amp;R842&amp;N842&amp;","&amp;L842&amp;S842</f>
        <v>insert into kmn_history(entity_type, change_id, entity_id, field, new_value, old_value, updated_by,timestamp) values ('placement', replace(uuid(),'-',''), 'c0702fc5ae8d287b9873f735fda23a18', 'optimization_goal_id',1,2,'shahar@komoona.com', unix_timestamp());</v>
      </c>
      <c r="U842" t="s">
        <v>6211</v>
      </c>
      <c r="V842" t="s">
        <v>6209</v>
      </c>
      <c r="W842" t="str">
        <f t="shared" si="13"/>
        <v>('c0702fc5ae8d287b9873f735fda23a18',15,'komoona',date(current_timestamp), unix_timestamp(current_timestamp), current_timestamp, 'shahar@komoona.com'),</v>
      </c>
    </row>
    <row r="843" spans="1:23" ht="43.2" x14ac:dyDescent="0.3">
      <c r="A843" t="s">
        <v>1492</v>
      </c>
      <c r="B843">
        <v>40.497199999999999</v>
      </c>
      <c r="C843">
        <v>0.19337139357782762</v>
      </c>
      <c r="D843" t="s">
        <v>33</v>
      </c>
      <c r="E843" t="s">
        <v>34</v>
      </c>
      <c r="F843">
        <v>0.19337139357782762</v>
      </c>
      <c r="G843">
        <f>VLOOKUP(E843,Sheet1!$AC$2:$AN$8,9,FALSE)*100</f>
        <v>15</v>
      </c>
      <c r="H843">
        <v>0.15</v>
      </c>
      <c r="I843">
        <v>6.0745800000000001</v>
      </c>
      <c r="J843" t="s">
        <v>6201</v>
      </c>
      <c r="K843">
        <v>-1.7564200000000003</v>
      </c>
      <c r="L843">
        <f>VLOOKUP(D843,Sheet1!$AC$2:$AO$8,13,FALSE)</f>
        <v>3</v>
      </c>
      <c r="M843" t="s">
        <v>6203</v>
      </c>
      <c r="N843">
        <f>VLOOKUP(E843,Sheet1!$AC$2:$AO$8,13,FALSE)</f>
        <v>1</v>
      </c>
      <c r="O843" t="s">
        <v>6204</v>
      </c>
      <c r="P843" t="str">
        <f>M843&amp;N843&amp;O843&amp;A843&amp;"';"</f>
        <v>update kmn_layouts set optimization_goal_id = 1 where layoutid='c1396882d638631fb004ea387b92e60a';</v>
      </c>
      <c r="Q843" t="s">
        <v>6205</v>
      </c>
      <c r="R843" s="52" t="s">
        <v>6206</v>
      </c>
      <c r="S843" s="52" t="s">
        <v>6207</v>
      </c>
      <c r="T843" s="29" t="str">
        <f>Q843&amp;A843&amp;R843&amp;N843&amp;","&amp;L843&amp;S843</f>
        <v>insert into kmn_history(entity_type, change_id, entity_id, field, new_value, old_value, updated_by,timestamp) values ('placement', replace(uuid(),'-',''), 'c1396882d638631fb004ea387b92e60a', 'optimization_goal_id',1,3,'shahar@komoona.com', unix_timestamp());</v>
      </c>
      <c r="U843" t="s">
        <v>6211</v>
      </c>
      <c r="V843" t="s">
        <v>6209</v>
      </c>
      <c r="W843" t="str">
        <f t="shared" si="13"/>
        <v>('c1396882d638631fb004ea387b92e60a',15,'komoona',date(current_timestamp), unix_timestamp(current_timestamp), current_timestamp, 'shahar@komoona.com'),</v>
      </c>
    </row>
    <row r="844" spans="1:23" ht="43.2" x14ac:dyDescent="0.3">
      <c r="A844" t="s">
        <v>1373</v>
      </c>
      <c r="B844">
        <v>12.710700000000001</v>
      </c>
      <c r="C844">
        <v>0.24999409945951048</v>
      </c>
      <c r="D844" t="s">
        <v>37</v>
      </c>
      <c r="E844" t="s">
        <v>34</v>
      </c>
      <c r="F844">
        <v>0.48002863728984241</v>
      </c>
      <c r="G844">
        <f>VLOOKUP(E844,Sheet1!$AC$2:$AN$8,9,FALSE)*100</f>
        <v>15</v>
      </c>
      <c r="H844">
        <v>0.15</v>
      </c>
      <c r="I844">
        <v>1.9066050000000001</v>
      </c>
      <c r="J844" t="s">
        <v>6201</v>
      </c>
      <c r="K844">
        <v>-1.2709949999999999</v>
      </c>
      <c r="L844">
        <f>VLOOKUP(D844,Sheet1!$AC$2:$AO$8,13,FALSE)</f>
        <v>2</v>
      </c>
      <c r="M844" t="s">
        <v>6203</v>
      </c>
      <c r="N844">
        <f>VLOOKUP(E844,Sheet1!$AC$2:$AO$8,13,FALSE)</f>
        <v>1</v>
      </c>
      <c r="O844" t="s">
        <v>6204</v>
      </c>
      <c r="P844" t="str">
        <f>M844&amp;N844&amp;O844&amp;A844&amp;"';"</f>
        <v>update kmn_layouts set optimization_goal_id = 1 where layoutid='c1e2fa514669a4fbf1e9c231f3253f0b';</v>
      </c>
      <c r="Q844" t="s">
        <v>6205</v>
      </c>
      <c r="R844" s="52" t="s">
        <v>6206</v>
      </c>
      <c r="S844" s="52" t="s">
        <v>6207</v>
      </c>
      <c r="T844" s="29" t="str">
        <f>Q844&amp;A844&amp;R844&amp;N844&amp;","&amp;L844&amp;S844</f>
        <v>insert into kmn_history(entity_type, change_id, entity_id, field, new_value, old_value, updated_by,timestamp) values ('placement', replace(uuid(),'-',''), 'c1e2fa514669a4fbf1e9c231f3253f0b', 'optimization_goal_id',1,2,'shahar@komoona.com', unix_timestamp());</v>
      </c>
      <c r="U844" t="s">
        <v>6211</v>
      </c>
      <c r="V844" t="s">
        <v>6209</v>
      </c>
      <c r="W844" t="str">
        <f t="shared" si="13"/>
        <v>('c1e2fa514669a4fbf1e9c231f3253f0b',15,'komoona',date(current_timestamp), unix_timestamp(current_timestamp), current_timestamp, 'shahar@komoona.com'),</v>
      </c>
    </row>
    <row r="845" spans="1:23" ht="43.2" x14ac:dyDescent="0.3">
      <c r="A845" t="s">
        <v>1947</v>
      </c>
      <c r="B845">
        <v>84.291799999999995</v>
      </c>
      <c r="C845">
        <v>0.31613276736289886</v>
      </c>
      <c r="D845" t="s">
        <v>33</v>
      </c>
      <c r="E845" t="s">
        <v>34</v>
      </c>
      <c r="F845">
        <v>0.3231678526262341</v>
      </c>
      <c r="G845">
        <f>VLOOKUP(E845,Sheet1!$AC$2:$AN$8,9,FALSE)*100</f>
        <v>15</v>
      </c>
      <c r="H845">
        <v>0.15</v>
      </c>
      <c r="I845">
        <v>12.643769999999998</v>
      </c>
      <c r="J845" t="s">
        <v>6201</v>
      </c>
      <c r="K845">
        <v>-14.003629999999999</v>
      </c>
      <c r="L845">
        <f>VLOOKUP(D845,Sheet1!$AC$2:$AO$8,13,FALSE)</f>
        <v>3</v>
      </c>
      <c r="M845" t="s">
        <v>6203</v>
      </c>
      <c r="N845">
        <f>VLOOKUP(E845,Sheet1!$AC$2:$AO$8,13,FALSE)</f>
        <v>1</v>
      </c>
      <c r="O845" t="s">
        <v>6204</v>
      </c>
      <c r="P845" t="str">
        <f>M845&amp;N845&amp;O845&amp;A845&amp;"';"</f>
        <v>update kmn_layouts set optimization_goal_id = 1 where layoutid='c20355b71f3bed3abbcfd01c9d39e6f3';</v>
      </c>
      <c r="Q845" t="s">
        <v>6205</v>
      </c>
      <c r="R845" s="52" t="s">
        <v>6206</v>
      </c>
      <c r="S845" s="52" t="s">
        <v>6207</v>
      </c>
      <c r="T845" s="29" t="str">
        <f>Q845&amp;A845&amp;R845&amp;N845&amp;","&amp;L845&amp;S845</f>
        <v>insert into kmn_history(entity_type, change_id, entity_id, field, new_value, old_value, updated_by,timestamp) values ('placement', replace(uuid(),'-',''), 'c20355b71f3bed3abbcfd01c9d39e6f3', 'optimization_goal_id',1,3,'shahar@komoona.com', unix_timestamp());</v>
      </c>
      <c r="U845" t="s">
        <v>6211</v>
      </c>
      <c r="V845" t="s">
        <v>6209</v>
      </c>
      <c r="W845" t="str">
        <f t="shared" si="13"/>
        <v>('c20355b71f3bed3abbcfd01c9d39e6f3',15,'komoona',date(current_timestamp), unix_timestamp(current_timestamp), current_timestamp, 'shahar@komoona.com'),</v>
      </c>
    </row>
    <row r="846" spans="1:23" ht="43.2" x14ac:dyDescent="0.3">
      <c r="A846" t="s">
        <v>1632</v>
      </c>
      <c r="B846">
        <v>202.92900000000003</v>
      </c>
      <c r="C846">
        <v>0.26701703551488448</v>
      </c>
      <c r="D846" t="s">
        <v>45</v>
      </c>
      <c r="E846" t="s">
        <v>37</v>
      </c>
      <c r="F846">
        <v>0.26685564902010073</v>
      </c>
      <c r="G846">
        <f>VLOOKUP(E846,Sheet1!$AC$2:$AN$8,9,FALSE)*100</f>
        <v>25</v>
      </c>
      <c r="H846">
        <v>0.25</v>
      </c>
      <c r="I846">
        <v>50.732250000000008</v>
      </c>
      <c r="J846" t="s">
        <v>6201</v>
      </c>
      <c r="K846">
        <v>-3.453249999999997</v>
      </c>
      <c r="L846">
        <f>VLOOKUP(D846,Sheet1!$AC$2:$AO$8,13,FALSE)</f>
        <v>5</v>
      </c>
      <c r="M846" t="s">
        <v>6203</v>
      </c>
      <c r="N846">
        <f>VLOOKUP(E846,Sheet1!$AC$2:$AO$8,13,FALSE)</f>
        <v>2</v>
      </c>
      <c r="O846" t="s">
        <v>6204</v>
      </c>
      <c r="P846" t="str">
        <f>M846&amp;N846&amp;O846&amp;A846&amp;"';"</f>
        <v>update kmn_layouts set optimization_goal_id = 2 where layoutid='c2222fb091f631796d072c8ab72dca3d';</v>
      </c>
      <c r="Q846" t="s">
        <v>6205</v>
      </c>
      <c r="R846" s="52" t="s">
        <v>6206</v>
      </c>
      <c r="S846" s="52" t="s">
        <v>6207</v>
      </c>
      <c r="T846" s="29" t="str">
        <f>Q846&amp;A846&amp;R846&amp;N846&amp;","&amp;L846&amp;S846</f>
        <v>insert into kmn_history(entity_type, change_id, entity_id, field, new_value, old_value, updated_by,timestamp) values ('placement', replace(uuid(),'-',''), 'c2222fb091f631796d072c8ab72dca3d', 'optimization_goal_id',2,5,'shahar@komoona.com', unix_timestamp());</v>
      </c>
      <c r="U846" t="s">
        <v>6211</v>
      </c>
      <c r="V846" t="s">
        <v>6209</v>
      </c>
      <c r="W846" t="str">
        <f t="shared" si="13"/>
        <v>('c2222fb091f631796d072c8ab72dca3d',25,'komoona',date(current_timestamp), unix_timestamp(current_timestamp), current_timestamp, 'shahar@komoona.com'),</v>
      </c>
    </row>
    <row r="847" spans="1:23" ht="43.2" x14ac:dyDescent="0.3">
      <c r="A847" t="s">
        <v>1275</v>
      </c>
      <c r="B847">
        <v>22.694600000000001</v>
      </c>
      <c r="C847">
        <v>0.19999911873309068</v>
      </c>
      <c r="D847" t="s">
        <v>45</v>
      </c>
      <c r="E847" t="s">
        <v>34</v>
      </c>
      <c r="F847">
        <v>0.22100411551646654</v>
      </c>
      <c r="G847">
        <f>VLOOKUP(E847,Sheet1!$AC$2:$AN$8,9,FALSE)*100</f>
        <v>15</v>
      </c>
      <c r="H847">
        <v>0.15</v>
      </c>
      <c r="I847">
        <v>3.4041900000000003</v>
      </c>
      <c r="J847" t="s">
        <v>6201</v>
      </c>
      <c r="K847">
        <v>-1.1347099999999997</v>
      </c>
      <c r="L847">
        <f>VLOOKUP(D847,Sheet1!$AC$2:$AO$8,13,FALSE)</f>
        <v>5</v>
      </c>
      <c r="M847" t="s">
        <v>6203</v>
      </c>
      <c r="N847">
        <f>VLOOKUP(E847,Sheet1!$AC$2:$AO$8,13,FALSE)</f>
        <v>1</v>
      </c>
      <c r="O847" t="s">
        <v>6204</v>
      </c>
      <c r="P847" t="str">
        <f>M847&amp;N847&amp;O847&amp;A847&amp;"';"</f>
        <v>update kmn_layouts set optimization_goal_id = 1 where layoutid='c23724ac59ec76ed4ea51aa83ee7d1ac';</v>
      </c>
      <c r="Q847" t="s">
        <v>6205</v>
      </c>
      <c r="R847" s="52" t="s">
        <v>6206</v>
      </c>
      <c r="S847" s="52" t="s">
        <v>6207</v>
      </c>
      <c r="T847" s="29" t="str">
        <f>Q847&amp;A847&amp;R847&amp;N847&amp;","&amp;L847&amp;S847</f>
        <v>insert into kmn_history(entity_type, change_id, entity_id, field, new_value, old_value, updated_by,timestamp) values ('placement', replace(uuid(),'-',''), 'c23724ac59ec76ed4ea51aa83ee7d1ac', 'optimization_goal_id',1,5,'shahar@komoona.com', unix_timestamp());</v>
      </c>
      <c r="U847" t="s">
        <v>6211</v>
      </c>
      <c r="V847" t="s">
        <v>6209</v>
      </c>
      <c r="W847" t="str">
        <f t="shared" si="13"/>
        <v>('c23724ac59ec76ed4ea51aa83ee7d1ac',15,'komoona',date(current_timestamp), unix_timestamp(current_timestamp), current_timestamp, 'shahar@komoona.com'),</v>
      </c>
    </row>
    <row r="848" spans="1:23" ht="43.2" x14ac:dyDescent="0.3">
      <c r="A848" t="s">
        <v>176</v>
      </c>
      <c r="B848">
        <v>178.99469999999999</v>
      </c>
      <c r="D848" t="s">
        <v>33</v>
      </c>
      <c r="E848" t="s">
        <v>34</v>
      </c>
      <c r="F848">
        <v>0.20835086178529302</v>
      </c>
      <c r="G848">
        <f>VLOOKUP(E848,Sheet1!$AC$2:$AN$8,9,FALSE)*100</f>
        <v>15</v>
      </c>
      <c r="H848">
        <v>0.15</v>
      </c>
      <c r="I848">
        <v>26.849204999999998</v>
      </c>
      <c r="J848" t="s">
        <v>6201</v>
      </c>
      <c r="K848">
        <v>-10.444495000000003</v>
      </c>
      <c r="L848">
        <f>VLOOKUP(D848,Sheet1!$AC$2:$AO$8,13,FALSE)</f>
        <v>3</v>
      </c>
      <c r="M848" t="s">
        <v>6203</v>
      </c>
      <c r="N848">
        <f>VLOOKUP(E848,Sheet1!$AC$2:$AO$8,13,FALSE)</f>
        <v>1</v>
      </c>
      <c r="O848" t="s">
        <v>6204</v>
      </c>
      <c r="P848" t="str">
        <f>M848&amp;N848&amp;O848&amp;A848&amp;"';"</f>
        <v>update kmn_layouts set optimization_goal_id = 1 where layoutid='c28c8a912308a781cf5aeec1b1d04884';</v>
      </c>
      <c r="Q848" t="s">
        <v>6205</v>
      </c>
      <c r="R848" s="52" t="s">
        <v>6206</v>
      </c>
      <c r="S848" s="52" t="s">
        <v>6207</v>
      </c>
      <c r="T848" s="29" t="str">
        <f>Q848&amp;A848&amp;R848&amp;N848&amp;","&amp;L848&amp;S848</f>
        <v>insert into kmn_history(entity_type, change_id, entity_id, field, new_value, old_value, updated_by,timestamp) values ('placement', replace(uuid(),'-',''), 'c28c8a912308a781cf5aeec1b1d04884', 'optimization_goal_id',1,3,'shahar@komoona.com', unix_timestamp());</v>
      </c>
      <c r="U848" t="s">
        <v>6211</v>
      </c>
      <c r="V848" t="s">
        <v>6209</v>
      </c>
      <c r="W848" t="str">
        <f t="shared" si="13"/>
        <v>('c28c8a912308a781cf5aeec1b1d04884',15,'komoona',date(current_timestamp), unix_timestamp(current_timestamp), current_timestamp, 'shahar@komoona.com'),</v>
      </c>
    </row>
    <row r="849" spans="1:23" ht="43.2" x14ac:dyDescent="0.3">
      <c r="A849" t="s">
        <v>405</v>
      </c>
      <c r="B849">
        <v>845.23080000000004</v>
      </c>
      <c r="C849">
        <v>0.24219976366218551</v>
      </c>
      <c r="D849" t="s">
        <v>33</v>
      </c>
      <c r="E849" t="s">
        <v>34</v>
      </c>
      <c r="F849">
        <v>0.24219810730986147</v>
      </c>
      <c r="G849">
        <f>VLOOKUP(E849,Sheet1!$AC$2:$AN$8,9,FALSE)*100</f>
        <v>15</v>
      </c>
      <c r="H849">
        <v>0.15</v>
      </c>
      <c r="I849">
        <v>126.78462</v>
      </c>
      <c r="J849" t="s">
        <v>6201</v>
      </c>
      <c r="K849">
        <v>-77.93007999999999</v>
      </c>
      <c r="L849">
        <f>VLOOKUP(D849,Sheet1!$AC$2:$AO$8,13,FALSE)</f>
        <v>3</v>
      </c>
      <c r="M849" t="s">
        <v>6203</v>
      </c>
      <c r="N849">
        <f>VLOOKUP(E849,Sheet1!$AC$2:$AO$8,13,FALSE)</f>
        <v>1</v>
      </c>
      <c r="O849" t="s">
        <v>6204</v>
      </c>
      <c r="P849" t="str">
        <f>M849&amp;N849&amp;O849&amp;A849&amp;"';"</f>
        <v>update kmn_layouts set optimization_goal_id = 1 where layoutid='c2e0120085bcf3078250074a3739a798';</v>
      </c>
      <c r="Q849" t="s">
        <v>6205</v>
      </c>
      <c r="R849" s="52" t="s">
        <v>6206</v>
      </c>
      <c r="S849" s="52" t="s">
        <v>6207</v>
      </c>
      <c r="T849" s="29" t="str">
        <f>Q849&amp;A849&amp;R849&amp;N849&amp;","&amp;L849&amp;S849</f>
        <v>insert into kmn_history(entity_type, change_id, entity_id, field, new_value, old_value, updated_by,timestamp) values ('placement', replace(uuid(),'-',''), 'c2e0120085bcf3078250074a3739a798', 'optimization_goal_id',1,3,'shahar@komoona.com', unix_timestamp());</v>
      </c>
      <c r="U849" t="s">
        <v>6211</v>
      </c>
      <c r="V849" t="s">
        <v>6209</v>
      </c>
      <c r="W849" t="str">
        <f t="shared" si="13"/>
        <v>('c2e0120085bcf3078250074a3739a798',15,'komoona',date(current_timestamp), unix_timestamp(current_timestamp), current_timestamp, 'shahar@komoona.com'),</v>
      </c>
    </row>
    <row r="850" spans="1:23" ht="43.2" x14ac:dyDescent="0.3">
      <c r="A850" t="s">
        <v>406</v>
      </c>
      <c r="B850">
        <v>45.466900000000003</v>
      </c>
      <c r="C850">
        <v>0.2240069149205246</v>
      </c>
      <c r="D850" t="s">
        <v>37</v>
      </c>
      <c r="E850" t="s">
        <v>34</v>
      </c>
      <c r="F850">
        <v>0.22440280731697126</v>
      </c>
      <c r="G850">
        <f>VLOOKUP(E850,Sheet1!$AC$2:$AN$8,9,FALSE)*100</f>
        <v>15</v>
      </c>
      <c r="H850">
        <v>0.15</v>
      </c>
      <c r="I850">
        <v>6.8200349999999998</v>
      </c>
      <c r="J850" t="s">
        <v>6201</v>
      </c>
      <c r="K850">
        <v>-3.3648650000000009</v>
      </c>
      <c r="L850">
        <f>VLOOKUP(D850,Sheet1!$AC$2:$AO$8,13,FALSE)</f>
        <v>2</v>
      </c>
      <c r="M850" t="s">
        <v>6203</v>
      </c>
      <c r="N850">
        <f>VLOOKUP(E850,Sheet1!$AC$2:$AO$8,13,FALSE)</f>
        <v>1</v>
      </c>
      <c r="O850" t="s">
        <v>6204</v>
      </c>
      <c r="P850" t="str">
        <f>M850&amp;N850&amp;O850&amp;A850&amp;"';"</f>
        <v>update kmn_layouts set optimization_goal_id = 1 where layoutid='c30a68ae2f81b5418880e716e4b0e10c';</v>
      </c>
      <c r="Q850" t="s">
        <v>6205</v>
      </c>
      <c r="R850" s="52" t="s">
        <v>6206</v>
      </c>
      <c r="S850" s="52" t="s">
        <v>6207</v>
      </c>
      <c r="T850" s="29" t="str">
        <f>Q850&amp;A850&amp;R850&amp;N850&amp;","&amp;L850&amp;S850</f>
        <v>insert into kmn_history(entity_type, change_id, entity_id, field, new_value, old_value, updated_by,timestamp) values ('placement', replace(uuid(),'-',''), 'c30a68ae2f81b5418880e716e4b0e10c', 'optimization_goal_id',1,2,'shahar@komoona.com', unix_timestamp());</v>
      </c>
      <c r="U850" t="s">
        <v>6211</v>
      </c>
      <c r="V850" t="s">
        <v>6209</v>
      </c>
      <c r="W850" t="str">
        <f t="shared" si="13"/>
        <v>('c30a68ae2f81b5418880e716e4b0e10c',15,'komoona',date(current_timestamp), unix_timestamp(current_timestamp), current_timestamp, 'shahar@komoona.com'),</v>
      </c>
    </row>
    <row r="851" spans="1:23" ht="43.2" x14ac:dyDescent="0.3">
      <c r="A851" t="s">
        <v>1633</v>
      </c>
      <c r="B851">
        <v>140.28539999999998</v>
      </c>
      <c r="C851">
        <v>0.37065653303907609</v>
      </c>
      <c r="D851" t="s">
        <v>45</v>
      </c>
      <c r="E851" t="s">
        <v>37</v>
      </c>
      <c r="F851">
        <v>0.37060271418123342</v>
      </c>
      <c r="G851">
        <f>VLOOKUP(E851,Sheet1!$AC$2:$AN$8,9,FALSE)*100</f>
        <v>25</v>
      </c>
      <c r="H851">
        <v>0.25</v>
      </c>
      <c r="I851">
        <v>35.071349999999995</v>
      </c>
      <c r="J851" t="s">
        <v>6201</v>
      </c>
      <c r="K851">
        <v>-16.926349999999999</v>
      </c>
      <c r="L851">
        <f>VLOOKUP(D851,Sheet1!$AC$2:$AO$8,13,FALSE)</f>
        <v>5</v>
      </c>
      <c r="M851" t="s">
        <v>6203</v>
      </c>
      <c r="N851">
        <f>VLOOKUP(E851,Sheet1!$AC$2:$AO$8,13,FALSE)</f>
        <v>2</v>
      </c>
      <c r="O851" t="s">
        <v>6204</v>
      </c>
      <c r="P851" t="str">
        <f>M851&amp;N851&amp;O851&amp;A851&amp;"';"</f>
        <v>update kmn_layouts set optimization_goal_id = 2 where layoutid='c3190f740621d54b9ca2b9f3650b68ef';</v>
      </c>
      <c r="Q851" t="s">
        <v>6205</v>
      </c>
      <c r="R851" s="52" t="s">
        <v>6206</v>
      </c>
      <c r="S851" s="52" t="s">
        <v>6207</v>
      </c>
      <c r="T851" s="29" t="str">
        <f>Q851&amp;A851&amp;R851&amp;N851&amp;","&amp;L851&amp;S851</f>
        <v>insert into kmn_history(entity_type, change_id, entity_id, field, new_value, old_value, updated_by,timestamp) values ('placement', replace(uuid(),'-',''), 'c3190f740621d54b9ca2b9f3650b68ef', 'optimization_goal_id',2,5,'shahar@komoona.com', unix_timestamp());</v>
      </c>
      <c r="U851" t="s">
        <v>6211</v>
      </c>
      <c r="V851" t="s">
        <v>6209</v>
      </c>
      <c r="W851" t="str">
        <f t="shared" si="13"/>
        <v>('c3190f740621d54b9ca2b9f3650b68ef',25,'komoona',date(current_timestamp), unix_timestamp(current_timestamp), current_timestamp, 'shahar@komoona.com'),</v>
      </c>
    </row>
    <row r="852" spans="1:23" ht="43.2" x14ac:dyDescent="0.3">
      <c r="A852" t="s">
        <v>642</v>
      </c>
      <c r="B852">
        <v>1204.3306000000002</v>
      </c>
      <c r="C852">
        <v>0.23937870548170076</v>
      </c>
      <c r="D852" t="s">
        <v>45</v>
      </c>
      <c r="E852" t="s">
        <v>37</v>
      </c>
      <c r="F852">
        <v>0.23937870548170101</v>
      </c>
      <c r="G852">
        <f>VLOOKUP(E852,Sheet1!$AC$2:$AN$8,9,FALSE)*100</f>
        <v>25</v>
      </c>
      <c r="H852">
        <v>0.23937870548170101</v>
      </c>
      <c r="I852">
        <v>288.29110000000031</v>
      </c>
      <c r="J852" t="s">
        <v>6201</v>
      </c>
      <c r="K852">
        <v>0</v>
      </c>
      <c r="L852">
        <f>VLOOKUP(D852,Sheet1!$AC$2:$AO$8,13,FALSE)</f>
        <v>5</v>
      </c>
      <c r="M852" t="s">
        <v>6203</v>
      </c>
      <c r="N852">
        <f>VLOOKUP(E852,Sheet1!$AC$2:$AO$8,13,FALSE)</f>
        <v>2</v>
      </c>
      <c r="O852" t="s">
        <v>6204</v>
      </c>
      <c r="P852" t="str">
        <f>M852&amp;N852&amp;O852&amp;A852&amp;"';"</f>
        <v>update kmn_layouts set optimization_goal_id = 2 where layoutid='c360f219e5df557764af7aa946fb2bc2';</v>
      </c>
      <c r="Q852" t="s">
        <v>6205</v>
      </c>
      <c r="R852" s="52" t="s">
        <v>6206</v>
      </c>
      <c r="S852" s="52" t="s">
        <v>6207</v>
      </c>
      <c r="T852" s="29" t="str">
        <f>Q852&amp;A852&amp;R852&amp;N852&amp;","&amp;L852&amp;S852</f>
        <v>insert into kmn_history(entity_type, change_id, entity_id, field, new_value, old_value, updated_by,timestamp) values ('placement', replace(uuid(),'-',''), 'c360f219e5df557764af7aa946fb2bc2', 'optimization_goal_id',2,5,'shahar@komoona.com', unix_timestamp());</v>
      </c>
      <c r="U852" t="s">
        <v>6211</v>
      </c>
      <c r="V852" t="s">
        <v>6209</v>
      </c>
      <c r="W852" t="str">
        <f t="shared" si="13"/>
        <v>('c360f219e5df557764af7aa946fb2bc2',25,'komoona',date(current_timestamp), unix_timestamp(current_timestamp), current_timestamp, 'shahar@komoona.com'),</v>
      </c>
    </row>
    <row r="853" spans="1:23" ht="43.2" x14ac:dyDescent="0.3">
      <c r="A853" t="s">
        <v>2843</v>
      </c>
      <c r="B853">
        <v>24.342200000000002</v>
      </c>
      <c r="C853">
        <v>0.24602542087403767</v>
      </c>
      <c r="D853" t="s">
        <v>45</v>
      </c>
      <c r="E853" t="s">
        <v>42</v>
      </c>
      <c r="F853">
        <v>0.74135452013375946</v>
      </c>
      <c r="G853">
        <f>VLOOKUP(E853,Sheet1!$AC$2:$AN$8,9,FALSE)*100</f>
        <v>5</v>
      </c>
      <c r="H853">
        <v>0.05</v>
      </c>
      <c r="I853">
        <v>1.2171100000000001</v>
      </c>
      <c r="J853" t="s">
        <v>6201</v>
      </c>
      <c r="K853">
        <v>-4.7716900000000004</v>
      </c>
      <c r="L853">
        <f>VLOOKUP(D853,Sheet1!$AC$2:$AO$8,13,FALSE)</f>
        <v>5</v>
      </c>
      <c r="M853" t="s">
        <v>6203</v>
      </c>
      <c r="N853">
        <f>VLOOKUP(E853,Sheet1!$AC$2:$AO$8,13,FALSE)</f>
        <v>4</v>
      </c>
      <c r="O853" t="s">
        <v>6204</v>
      </c>
      <c r="P853" t="str">
        <f>M853&amp;N853&amp;O853&amp;A853&amp;"';"</f>
        <v>update kmn_layouts set optimization_goal_id = 4 where layoutid='c36b7551d82c1570ef778678fad73cf0';</v>
      </c>
      <c r="Q853" t="s">
        <v>6205</v>
      </c>
      <c r="R853" s="52" t="s">
        <v>6206</v>
      </c>
      <c r="S853" s="52" t="s">
        <v>6207</v>
      </c>
      <c r="T853" s="29" t="str">
        <f>Q853&amp;A853&amp;R853&amp;N853&amp;","&amp;L853&amp;S853</f>
        <v>insert into kmn_history(entity_type, change_id, entity_id, field, new_value, old_value, updated_by,timestamp) values ('placement', replace(uuid(),'-',''), 'c36b7551d82c1570ef778678fad73cf0', 'optimization_goal_id',4,5,'shahar@komoona.com', unix_timestamp());</v>
      </c>
      <c r="U853" t="s">
        <v>6211</v>
      </c>
      <c r="V853" t="s">
        <v>6209</v>
      </c>
      <c r="W853" t="str">
        <f t="shared" si="13"/>
        <v>('c36b7551d82c1570ef778678fad73cf0',5,'komoona',date(current_timestamp), unix_timestamp(current_timestamp), current_timestamp, 'shahar@komoona.com'),</v>
      </c>
    </row>
    <row r="854" spans="1:23" ht="43.2" x14ac:dyDescent="0.3">
      <c r="A854" t="s">
        <v>407</v>
      </c>
      <c r="B854">
        <v>45.823</v>
      </c>
      <c r="C854">
        <v>0.20836697728215089</v>
      </c>
      <c r="D854" t="s">
        <v>45</v>
      </c>
      <c r="E854" t="s">
        <v>34</v>
      </c>
      <c r="F854">
        <v>0.20836697728215089</v>
      </c>
      <c r="G854">
        <f>VLOOKUP(E854,Sheet1!$AC$2:$AN$8,9,FALSE)*100</f>
        <v>15</v>
      </c>
      <c r="H854">
        <v>0.15</v>
      </c>
      <c r="I854">
        <v>6.8734500000000001</v>
      </c>
      <c r="J854" t="s">
        <v>6201</v>
      </c>
      <c r="K854">
        <v>-2.67455</v>
      </c>
      <c r="L854">
        <f>VLOOKUP(D854,Sheet1!$AC$2:$AO$8,13,FALSE)</f>
        <v>5</v>
      </c>
      <c r="M854" t="s">
        <v>6203</v>
      </c>
      <c r="N854">
        <f>VLOOKUP(E854,Sheet1!$AC$2:$AO$8,13,FALSE)</f>
        <v>1</v>
      </c>
      <c r="O854" t="s">
        <v>6204</v>
      </c>
      <c r="P854" t="str">
        <f>M854&amp;N854&amp;O854&amp;A854&amp;"';"</f>
        <v>update kmn_layouts set optimization_goal_id = 1 where layoutid='c39f3c8709cdb4f2805bdbd5c594dbaa';</v>
      </c>
      <c r="Q854" t="s">
        <v>6205</v>
      </c>
      <c r="R854" s="52" t="s">
        <v>6206</v>
      </c>
      <c r="S854" s="52" t="s">
        <v>6207</v>
      </c>
      <c r="T854" s="29" t="str">
        <f>Q854&amp;A854&amp;R854&amp;N854&amp;","&amp;L854&amp;S854</f>
        <v>insert into kmn_history(entity_type, change_id, entity_id, field, new_value, old_value, updated_by,timestamp) values ('placement', replace(uuid(),'-',''), 'c39f3c8709cdb4f2805bdbd5c594dbaa', 'optimization_goal_id',1,5,'shahar@komoona.com', unix_timestamp());</v>
      </c>
      <c r="U854" t="s">
        <v>6211</v>
      </c>
      <c r="V854" t="s">
        <v>6209</v>
      </c>
      <c r="W854" t="str">
        <f t="shared" si="13"/>
        <v>('c39f3c8709cdb4f2805bdbd5c594dbaa',15,'komoona',date(current_timestamp), unix_timestamp(current_timestamp), current_timestamp, 'shahar@komoona.com'),</v>
      </c>
    </row>
    <row r="855" spans="1:23" ht="43.2" x14ac:dyDescent="0.3">
      <c r="A855" t="s">
        <v>2844</v>
      </c>
      <c r="B855">
        <v>8.0858000000000008</v>
      </c>
      <c r="C855">
        <v>0.32999826856959114</v>
      </c>
      <c r="D855" t="s">
        <v>37</v>
      </c>
      <c r="E855" t="s">
        <v>42</v>
      </c>
      <c r="F855">
        <v>0.56794627618788507</v>
      </c>
      <c r="G855">
        <f>VLOOKUP(E855,Sheet1!$AC$2:$AN$8,9,FALSE)*100</f>
        <v>5</v>
      </c>
      <c r="H855">
        <v>0.05</v>
      </c>
      <c r="I855">
        <v>0.40429000000000004</v>
      </c>
      <c r="J855" t="s">
        <v>6201</v>
      </c>
      <c r="K855">
        <v>-2.2640100000000003</v>
      </c>
      <c r="L855">
        <f>VLOOKUP(D855,Sheet1!$AC$2:$AO$8,13,FALSE)</f>
        <v>2</v>
      </c>
      <c r="M855" t="s">
        <v>6203</v>
      </c>
      <c r="N855">
        <f>VLOOKUP(E855,Sheet1!$AC$2:$AO$8,13,FALSE)</f>
        <v>4</v>
      </c>
      <c r="O855" t="s">
        <v>6204</v>
      </c>
      <c r="P855" t="str">
        <f>M855&amp;N855&amp;O855&amp;A855&amp;"';"</f>
        <v>update kmn_layouts set optimization_goal_id = 4 where layoutid='c3c4490d44b820d8af6d1b4c54027bf6';</v>
      </c>
      <c r="Q855" t="s">
        <v>6205</v>
      </c>
      <c r="R855" s="52" t="s">
        <v>6206</v>
      </c>
      <c r="S855" s="52" t="s">
        <v>6207</v>
      </c>
      <c r="T855" s="29" t="str">
        <f>Q855&amp;A855&amp;R855&amp;N855&amp;","&amp;L855&amp;S855</f>
        <v>insert into kmn_history(entity_type, change_id, entity_id, field, new_value, old_value, updated_by,timestamp) values ('placement', replace(uuid(),'-',''), 'c3c4490d44b820d8af6d1b4c54027bf6', 'optimization_goal_id',4,2,'shahar@komoona.com', unix_timestamp());</v>
      </c>
      <c r="U855" t="s">
        <v>6211</v>
      </c>
      <c r="V855" t="s">
        <v>6209</v>
      </c>
      <c r="W855" t="str">
        <f t="shared" si="13"/>
        <v>('c3c4490d44b820d8af6d1b4c54027bf6',5,'komoona',date(current_timestamp), unix_timestamp(current_timestamp), current_timestamp, 'shahar@komoona.com'),</v>
      </c>
    </row>
    <row r="856" spans="1:23" ht="43.2" x14ac:dyDescent="0.3">
      <c r="A856" t="s">
        <v>304</v>
      </c>
      <c r="B856">
        <v>938.89800000000014</v>
      </c>
      <c r="C856">
        <v>0.1723901850893281</v>
      </c>
      <c r="D856" t="s">
        <v>45</v>
      </c>
      <c r="E856" t="s">
        <v>34</v>
      </c>
      <c r="F856">
        <v>0.17239018508932816</v>
      </c>
      <c r="G856">
        <f>VLOOKUP(E856,Sheet1!$AC$2:$AN$8,9,FALSE)*100</f>
        <v>15</v>
      </c>
      <c r="H856">
        <v>0.15</v>
      </c>
      <c r="I856">
        <v>140.83470000000003</v>
      </c>
      <c r="J856" t="s">
        <v>6201</v>
      </c>
      <c r="K856">
        <v>-21.022099999999966</v>
      </c>
      <c r="L856">
        <f>VLOOKUP(D856,Sheet1!$AC$2:$AO$8,13,FALSE)</f>
        <v>5</v>
      </c>
      <c r="M856" t="s">
        <v>6203</v>
      </c>
      <c r="N856">
        <f>VLOOKUP(E856,Sheet1!$AC$2:$AO$8,13,FALSE)</f>
        <v>1</v>
      </c>
      <c r="O856" t="s">
        <v>6204</v>
      </c>
      <c r="P856" t="str">
        <f>M856&amp;N856&amp;O856&amp;A856&amp;"';"</f>
        <v>update kmn_layouts set optimization_goal_id = 1 where layoutid='c3f7e21a3f52cf03ed2d56c608db1d97';</v>
      </c>
      <c r="Q856" t="s">
        <v>6205</v>
      </c>
      <c r="R856" s="52" t="s">
        <v>6206</v>
      </c>
      <c r="S856" s="52" t="s">
        <v>6207</v>
      </c>
      <c r="T856" s="29" t="str">
        <f>Q856&amp;A856&amp;R856&amp;N856&amp;","&amp;L856&amp;S856</f>
        <v>insert into kmn_history(entity_type, change_id, entity_id, field, new_value, old_value, updated_by,timestamp) values ('placement', replace(uuid(),'-',''), 'c3f7e21a3f52cf03ed2d56c608db1d97', 'optimization_goal_id',1,5,'shahar@komoona.com', unix_timestamp());</v>
      </c>
      <c r="U856" t="s">
        <v>6211</v>
      </c>
      <c r="V856" t="s">
        <v>6209</v>
      </c>
      <c r="W856" t="str">
        <f t="shared" si="13"/>
        <v>('c3f7e21a3f52cf03ed2d56c608db1d97',15,'komoona',date(current_timestamp), unix_timestamp(current_timestamp), current_timestamp, 'shahar@komoona.com'),</v>
      </c>
    </row>
    <row r="857" spans="1:23" ht="43.2" x14ac:dyDescent="0.3">
      <c r="A857" t="s">
        <v>2688</v>
      </c>
      <c r="B857">
        <v>80.683999999999997</v>
      </c>
      <c r="C857">
        <v>0.2312887313469833</v>
      </c>
      <c r="D857" t="s">
        <v>37</v>
      </c>
      <c r="E857" t="s">
        <v>34</v>
      </c>
      <c r="F857">
        <v>0.24775172277031376</v>
      </c>
      <c r="G857">
        <f>VLOOKUP(E857,Sheet1!$AC$2:$AN$8,9,FALSE)*100</f>
        <v>15</v>
      </c>
      <c r="H857">
        <v>0.15</v>
      </c>
      <c r="I857">
        <v>12.102599999999999</v>
      </c>
      <c r="J857" t="s">
        <v>6201</v>
      </c>
      <c r="K857">
        <v>-6.5587000000000018</v>
      </c>
      <c r="L857">
        <f>VLOOKUP(D857,Sheet1!$AC$2:$AO$8,13,FALSE)</f>
        <v>2</v>
      </c>
      <c r="M857" t="s">
        <v>6203</v>
      </c>
      <c r="N857">
        <f>VLOOKUP(E857,Sheet1!$AC$2:$AO$8,13,FALSE)</f>
        <v>1</v>
      </c>
      <c r="O857" t="s">
        <v>6204</v>
      </c>
      <c r="P857" t="str">
        <f>M857&amp;N857&amp;O857&amp;A857&amp;"';"</f>
        <v>update kmn_layouts set optimization_goal_id = 1 where layoutid='c45f290280a39771c7c6ec144b7c759d';</v>
      </c>
      <c r="Q857" t="s">
        <v>6205</v>
      </c>
      <c r="R857" s="52" t="s">
        <v>6206</v>
      </c>
      <c r="S857" s="52" t="s">
        <v>6207</v>
      </c>
      <c r="T857" s="29" t="str">
        <f>Q857&amp;A857&amp;R857&amp;N857&amp;","&amp;L857&amp;S857</f>
        <v>insert into kmn_history(entity_type, change_id, entity_id, field, new_value, old_value, updated_by,timestamp) values ('placement', replace(uuid(),'-',''), 'c45f290280a39771c7c6ec144b7c759d', 'optimization_goal_id',1,2,'shahar@komoona.com', unix_timestamp());</v>
      </c>
      <c r="U857" t="s">
        <v>6211</v>
      </c>
      <c r="V857" t="s">
        <v>6209</v>
      </c>
      <c r="W857" t="str">
        <f t="shared" si="13"/>
        <v>('c45f290280a39771c7c6ec144b7c759d',15,'komoona',date(current_timestamp), unix_timestamp(current_timestamp), current_timestamp, 'shahar@komoona.com'),</v>
      </c>
    </row>
    <row r="858" spans="1:23" ht="43.2" x14ac:dyDescent="0.3">
      <c r="A858" t="s">
        <v>875</v>
      </c>
      <c r="B858">
        <v>362.06630000000001</v>
      </c>
      <c r="C858">
        <v>0.18704530081921458</v>
      </c>
      <c r="D858" t="s">
        <v>45</v>
      </c>
      <c r="E858" t="s">
        <v>34</v>
      </c>
      <c r="F858">
        <v>0.18704530081921455</v>
      </c>
      <c r="G858">
        <f>VLOOKUP(E858,Sheet1!$AC$2:$AN$8,9,FALSE)*100</f>
        <v>15</v>
      </c>
      <c r="H858">
        <v>0.15</v>
      </c>
      <c r="I858">
        <v>54.309944999999999</v>
      </c>
      <c r="J858" t="s">
        <v>6201</v>
      </c>
      <c r="K858">
        <v>-13.412854999999993</v>
      </c>
      <c r="L858">
        <f>VLOOKUP(D858,Sheet1!$AC$2:$AO$8,13,FALSE)</f>
        <v>5</v>
      </c>
      <c r="M858" t="s">
        <v>6203</v>
      </c>
      <c r="N858">
        <f>VLOOKUP(E858,Sheet1!$AC$2:$AO$8,13,FALSE)</f>
        <v>1</v>
      </c>
      <c r="O858" t="s">
        <v>6204</v>
      </c>
      <c r="P858" t="str">
        <f>M858&amp;N858&amp;O858&amp;A858&amp;"';"</f>
        <v>update kmn_layouts set optimization_goal_id = 1 where layoutid='c4625d806fd552ad7fc0b07a06771eee';</v>
      </c>
      <c r="Q858" t="s">
        <v>6205</v>
      </c>
      <c r="R858" s="52" t="s">
        <v>6206</v>
      </c>
      <c r="S858" s="52" t="s">
        <v>6207</v>
      </c>
      <c r="T858" s="29" t="str">
        <f>Q858&amp;A858&amp;R858&amp;N858&amp;","&amp;L858&amp;S858</f>
        <v>insert into kmn_history(entity_type, change_id, entity_id, field, new_value, old_value, updated_by,timestamp) values ('placement', replace(uuid(),'-',''), 'c4625d806fd552ad7fc0b07a06771eee', 'optimization_goal_id',1,5,'shahar@komoona.com', unix_timestamp());</v>
      </c>
      <c r="U858" t="s">
        <v>6211</v>
      </c>
      <c r="V858" t="s">
        <v>6209</v>
      </c>
      <c r="W858" t="str">
        <f t="shared" si="13"/>
        <v>('c4625d806fd552ad7fc0b07a06771eee',15,'komoona',date(current_timestamp), unix_timestamp(current_timestamp), current_timestamp, 'shahar@komoona.com'),</v>
      </c>
    </row>
    <row r="859" spans="1:23" ht="43.2" x14ac:dyDescent="0.3">
      <c r="A859" t="s">
        <v>1650</v>
      </c>
      <c r="B859">
        <v>334.82560000000001</v>
      </c>
      <c r="C859">
        <v>0.33440005782114635</v>
      </c>
      <c r="D859" t="s">
        <v>45</v>
      </c>
      <c r="E859" t="s">
        <v>34</v>
      </c>
      <c r="F859">
        <v>0.33781646325728981</v>
      </c>
      <c r="G859">
        <f>VLOOKUP(E859,Sheet1!$AC$2:$AN$8,9,FALSE)*100</f>
        <v>15</v>
      </c>
      <c r="H859">
        <v>0.15</v>
      </c>
      <c r="I859">
        <v>50.223840000000003</v>
      </c>
      <c r="J859" t="s">
        <v>6201</v>
      </c>
      <c r="K859">
        <v>-61.74186000000001</v>
      </c>
      <c r="L859">
        <f>VLOOKUP(D859,Sheet1!$AC$2:$AO$8,13,FALSE)</f>
        <v>5</v>
      </c>
      <c r="M859" t="s">
        <v>6203</v>
      </c>
      <c r="N859">
        <f>VLOOKUP(E859,Sheet1!$AC$2:$AO$8,13,FALSE)</f>
        <v>1</v>
      </c>
      <c r="O859" t="s">
        <v>6204</v>
      </c>
      <c r="P859" t="str">
        <f>M859&amp;N859&amp;O859&amp;A859&amp;"';"</f>
        <v>update kmn_layouts set optimization_goal_id = 1 where layoutid='c4c27f443c9165c7e2ea79bcdff1dd51';</v>
      </c>
      <c r="Q859" t="s">
        <v>6205</v>
      </c>
      <c r="R859" s="52" t="s">
        <v>6206</v>
      </c>
      <c r="S859" s="52" t="s">
        <v>6207</v>
      </c>
      <c r="T859" s="29" t="str">
        <f>Q859&amp;A859&amp;R859&amp;N859&amp;","&amp;L859&amp;S859</f>
        <v>insert into kmn_history(entity_type, change_id, entity_id, field, new_value, old_value, updated_by,timestamp) values ('placement', replace(uuid(),'-',''), 'c4c27f443c9165c7e2ea79bcdff1dd51', 'optimization_goal_id',1,5,'shahar@komoona.com', unix_timestamp());</v>
      </c>
      <c r="U859" t="s">
        <v>6211</v>
      </c>
      <c r="V859" t="s">
        <v>6209</v>
      </c>
      <c r="W859" t="str">
        <f t="shared" si="13"/>
        <v>('c4c27f443c9165c7e2ea79bcdff1dd51',15,'komoona',date(current_timestamp), unix_timestamp(current_timestamp), current_timestamp, 'shahar@komoona.com'),</v>
      </c>
    </row>
    <row r="860" spans="1:23" ht="43.2" x14ac:dyDescent="0.3">
      <c r="A860" t="s">
        <v>2766</v>
      </c>
      <c r="B860">
        <v>1.7644000000000002</v>
      </c>
      <c r="C860">
        <v>0.26592609385626842</v>
      </c>
      <c r="D860" t="s">
        <v>37</v>
      </c>
      <c r="E860" t="s">
        <v>34</v>
      </c>
      <c r="F860">
        <v>0.23146678757651332</v>
      </c>
      <c r="G860">
        <f>VLOOKUP(E860,Sheet1!$AC$2:$AN$8,9,FALSE)*100</f>
        <v>15</v>
      </c>
      <c r="H860">
        <v>0.15</v>
      </c>
      <c r="I860">
        <v>0.26466000000000001</v>
      </c>
      <c r="J860" t="s">
        <v>6201</v>
      </c>
      <c r="K860">
        <v>-0.20454000000000006</v>
      </c>
      <c r="L860">
        <f>VLOOKUP(D860,Sheet1!$AC$2:$AO$8,13,FALSE)</f>
        <v>2</v>
      </c>
      <c r="M860" t="s">
        <v>6203</v>
      </c>
      <c r="N860">
        <f>VLOOKUP(E860,Sheet1!$AC$2:$AO$8,13,FALSE)</f>
        <v>1</v>
      </c>
      <c r="O860" t="s">
        <v>6204</v>
      </c>
      <c r="P860" t="str">
        <f>M860&amp;N860&amp;O860&amp;A860&amp;"';"</f>
        <v>update kmn_layouts set optimization_goal_id = 1 where layoutid='c4cb5cb192c9e82adae9816e7a90468f';</v>
      </c>
      <c r="Q860" t="s">
        <v>6205</v>
      </c>
      <c r="R860" s="52" t="s">
        <v>6206</v>
      </c>
      <c r="S860" s="52" t="s">
        <v>6207</v>
      </c>
      <c r="T860" s="29" t="str">
        <f>Q860&amp;A860&amp;R860&amp;N860&amp;","&amp;L860&amp;S860</f>
        <v>insert into kmn_history(entity_type, change_id, entity_id, field, new_value, old_value, updated_by,timestamp) values ('placement', replace(uuid(),'-',''), 'c4cb5cb192c9e82adae9816e7a90468f', 'optimization_goal_id',1,2,'shahar@komoona.com', unix_timestamp());</v>
      </c>
      <c r="U860" t="s">
        <v>6211</v>
      </c>
      <c r="V860" t="s">
        <v>6209</v>
      </c>
      <c r="W860" t="str">
        <f t="shared" si="13"/>
        <v>('c4cb5cb192c9e82adae9816e7a90468f',15,'komoona',date(current_timestamp), unix_timestamp(current_timestamp), current_timestamp, 'shahar@komoona.com'),</v>
      </c>
    </row>
    <row r="861" spans="1:23" ht="43.2" x14ac:dyDescent="0.3">
      <c r="A861" t="s">
        <v>1276</v>
      </c>
      <c r="B861">
        <v>19.295999999999999</v>
      </c>
      <c r="C861">
        <v>0.2</v>
      </c>
      <c r="D861" t="s">
        <v>45</v>
      </c>
      <c r="E861" t="s">
        <v>34</v>
      </c>
      <c r="F861">
        <v>0.23818407960199003</v>
      </c>
      <c r="G861">
        <f>VLOOKUP(E861,Sheet1!$AC$2:$AN$8,9,FALSE)*100</f>
        <v>15</v>
      </c>
      <c r="H861">
        <v>0.15</v>
      </c>
      <c r="I861">
        <v>2.8943999999999996</v>
      </c>
      <c r="J861" t="s">
        <v>6201</v>
      </c>
      <c r="K861">
        <v>-0.96480000000000032</v>
      </c>
      <c r="L861">
        <f>VLOOKUP(D861,Sheet1!$AC$2:$AO$8,13,FALSE)</f>
        <v>5</v>
      </c>
      <c r="M861" t="s">
        <v>6203</v>
      </c>
      <c r="N861">
        <f>VLOOKUP(E861,Sheet1!$AC$2:$AO$8,13,FALSE)</f>
        <v>1</v>
      </c>
      <c r="O861" t="s">
        <v>6204</v>
      </c>
      <c r="P861" t="str">
        <f>M861&amp;N861&amp;O861&amp;A861&amp;"';"</f>
        <v>update kmn_layouts set optimization_goal_id = 1 where layoutid='c4e63564e13943cc23928b999411b694';</v>
      </c>
      <c r="Q861" t="s">
        <v>6205</v>
      </c>
      <c r="R861" s="52" t="s">
        <v>6206</v>
      </c>
      <c r="S861" s="52" t="s">
        <v>6207</v>
      </c>
      <c r="T861" s="29" t="str">
        <f>Q861&amp;A861&amp;R861&amp;N861&amp;","&amp;L861&amp;S861</f>
        <v>insert into kmn_history(entity_type, change_id, entity_id, field, new_value, old_value, updated_by,timestamp) values ('placement', replace(uuid(),'-',''), 'c4e63564e13943cc23928b999411b694', 'optimization_goal_id',1,5,'shahar@komoona.com', unix_timestamp());</v>
      </c>
      <c r="U861" t="s">
        <v>6211</v>
      </c>
      <c r="V861" t="s">
        <v>6209</v>
      </c>
      <c r="W861" t="str">
        <f t="shared" si="13"/>
        <v>('c4e63564e13943cc23928b999411b694',15,'komoona',date(current_timestamp), unix_timestamp(current_timestamp), current_timestamp, 'shahar@komoona.com'),</v>
      </c>
    </row>
    <row r="862" spans="1:23" ht="43.2" x14ac:dyDescent="0.3">
      <c r="A862" t="s">
        <v>178</v>
      </c>
      <c r="B862">
        <v>678.99289999999996</v>
      </c>
      <c r="D862" t="s">
        <v>33</v>
      </c>
      <c r="E862" t="s">
        <v>34</v>
      </c>
      <c r="F862">
        <v>0.32882030136103035</v>
      </c>
      <c r="G862">
        <f>VLOOKUP(E862,Sheet1!$AC$2:$AN$8,9,FALSE)*100</f>
        <v>15</v>
      </c>
      <c r="H862">
        <v>0.15</v>
      </c>
      <c r="I862">
        <v>101.848935</v>
      </c>
      <c r="J862" t="s">
        <v>6201</v>
      </c>
      <c r="K862">
        <v>-67.891865000000038</v>
      </c>
      <c r="L862">
        <f>VLOOKUP(D862,Sheet1!$AC$2:$AO$8,13,FALSE)</f>
        <v>3</v>
      </c>
      <c r="M862" t="s">
        <v>6203</v>
      </c>
      <c r="N862">
        <f>VLOOKUP(E862,Sheet1!$AC$2:$AO$8,13,FALSE)</f>
        <v>1</v>
      </c>
      <c r="O862" t="s">
        <v>6204</v>
      </c>
      <c r="P862" t="str">
        <f>M862&amp;N862&amp;O862&amp;A862&amp;"';"</f>
        <v>update kmn_layouts set optimization_goal_id = 1 where layoutid='c4fd06c35b0c268a9c2fc42cae6f751d';</v>
      </c>
      <c r="Q862" t="s">
        <v>6205</v>
      </c>
      <c r="R862" s="52" t="s">
        <v>6206</v>
      </c>
      <c r="S862" s="52" t="s">
        <v>6207</v>
      </c>
      <c r="T862" s="29" t="str">
        <f>Q862&amp;A862&amp;R862&amp;N862&amp;","&amp;L862&amp;S862</f>
        <v>insert into kmn_history(entity_type, change_id, entity_id, field, new_value, old_value, updated_by,timestamp) values ('placement', replace(uuid(),'-',''), 'c4fd06c35b0c268a9c2fc42cae6f751d', 'optimization_goal_id',1,3,'shahar@komoona.com', unix_timestamp());</v>
      </c>
      <c r="U862" t="s">
        <v>6211</v>
      </c>
      <c r="V862" t="s">
        <v>6209</v>
      </c>
      <c r="W862" t="str">
        <f t="shared" si="13"/>
        <v>('c4fd06c35b0c268a9c2fc42cae6f751d',15,'komoona',date(current_timestamp), unix_timestamp(current_timestamp), current_timestamp, 'shahar@komoona.com'),</v>
      </c>
    </row>
    <row r="863" spans="1:23" ht="43.2" x14ac:dyDescent="0.3">
      <c r="A863" t="s">
        <v>1554</v>
      </c>
      <c r="B863">
        <v>183.29400000000001</v>
      </c>
      <c r="C863">
        <v>0.34080111733062729</v>
      </c>
      <c r="D863" t="s">
        <v>45</v>
      </c>
      <c r="E863" t="s">
        <v>37</v>
      </c>
      <c r="F863">
        <v>0.49245692712254624</v>
      </c>
      <c r="G863">
        <f>VLOOKUP(E863,Sheet1!$AC$2:$AN$8,9,FALSE)*100</f>
        <v>25</v>
      </c>
      <c r="H863">
        <v>0.25</v>
      </c>
      <c r="I863">
        <v>45.823500000000003</v>
      </c>
      <c r="J863" t="s">
        <v>6201</v>
      </c>
      <c r="K863">
        <v>-16.643299999999996</v>
      </c>
      <c r="L863">
        <f>VLOOKUP(D863,Sheet1!$AC$2:$AO$8,13,FALSE)</f>
        <v>5</v>
      </c>
      <c r="M863" t="s">
        <v>6203</v>
      </c>
      <c r="N863">
        <f>VLOOKUP(E863,Sheet1!$AC$2:$AO$8,13,FALSE)</f>
        <v>2</v>
      </c>
      <c r="O863" t="s">
        <v>6204</v>
      </c>
      <c r="P863" t="str">
        <f>M863&amp;N863&amp;O863&amp;A863&amp;"';"</f>
        <v>update kmn_layouts set optimization_goal_id = 2 where layoutid='c4ff737e5f3aa5c7ac4712d48283b881';</v>
      </c>
      <c r="Q863" t="s">
        <v>6205</v>
      </c>
      <c r="R863" s="52" t="s">
        <v>6206</v>
      </c>
      <c r="S863" s="52" t="s">
        <v>6207</v>
      </c>
      <c r="T863" s="29" t="str">
        <f>Q863&amp;A863&amp;R863&amp;N863&amp;","&amp;L863&amp;S863</f>
        <v>insert into kmn_history(entity_type, change_id, entity_id, field, new_value, old_value, updated_by,timestamp) values ('placement', replace(uuid(),'-',''), 'c4ff737e5f3aa5c7ac4712d48283b881', 'optimization_goal_id',2,5,'shahar@komoona.com', unix_timestamp());</v>
      </c>
      <c r="U863" t="s">
        <v>6211</v>
      </c>
      <c r="V863" t="s">
        <v>6209</v>
      </c>
      <c r="W863" t="str">
        <f t="shared" si="13"/>
        <v>('c4ff737e5f3aa5c7ac4712d48283b881',25,'komoona',date(current_timestamp), unix_timestamp(current_timestamp), current_timestamp, 'shahar@komoona.com'),</v>
      </c>
    </row>
    <row r="864" spans="1:23" ht="43.2" x14ac:dyDescent="0.3">
      <c r="A864" t="s">
        <v>2278</v>
      </c>
      <c r="B864">
        <v>437.39900000000011</v>
      </c>
      <c r="C864">
        <v>0.34707052370947344</v>
      </c>
      <c r="D864" t="s">
        <v>45</v>
      </c>
      <c r="E864" t="s">
        <v>37</v>
      </c>
      <c r="F864">
        <v>0.38045297314351445</v>
      </c>
      <c r="G864">
        <f>VLOOKUP(E864,Sheet1!$AC$2:$AN$8,9,FALSE)*100</f>
        <v>25</v>
      </c>
      <c r="H864">
        <v>0.25</v>
      </c>
      <c r="I864">
        <v>109.34975000000003</v>
      </c>
      <c r="J864" t="s">
        <v>6201</v>
      </c>
      <c r="K864">
        <v>-42.458549999999974</v>
      </c>
      <c r="L864">
        <f>VLOOKUP(D864,Sheet1!$AC$2:$AO$8,13,FALSE)</f>
        <v>5</v>
      </c>
      <c r="M864" t="s">
        <v>6203</v>
      </c>
      <c r="N864">
        <f>VLOOKUP(E864,Sheet1!$AC$2:$AO$8,13,FALSE)</f>
        <v>2</v>
      </c>
      <c r="O864" t="s">
        <v>6204</v>
      </c>
      <c r="P864" t="str">
        <f>M864&amp;N864&amp;O864&amp;A864&amp;"';"</f>
        <v>update kmn_layouts set optimization_goal_id = 2 where layoutid='c508c89d7283221d78a255655e1eae1e';</v>
      </c>
      <c r="Q864" t="s">
        <v>6205</v>
      </c>
      <c r="R864" s="52" t="s">
        <v>6206</v>
      </c>
      <c r="S864" s="52" t="s">
        <v>6207</v>
      </c>
      <c r="T864" s="29" t="str">
        <f>Q864&amp;A864&amp;R864&amp;N864&amp;","&amp;L864&amp;S864</f>
        <v>insert into kmn_history(entity_type, change_id, entity_id, field, new_value, old_value, updated_by,timestamp) values ('placement', replace(uuid(),'-',''), 'c508c89d7283221d78a255655e1eae1e', 'optimization_goal_id',2,5,'shahar@komoona.com', unix_timestamp());</v>
      </c>
      <c r="U864" t="s">
        <v>6211</v>
      </c>
      <c r="V864" t="s">
        <v>6209</v>
      </c>
      <c r="W864" t="str">
        <f t="shared" si="13"/>
        <v>('c508c89d7283221d78a255655e1eae1e',25,'komoona',date(current_timestamp), unix_timestamp(current_timestamp), current_timestamp, 'shahar@komoona.com'),</v>
      </c>
    </row>
    <row r="865" spans="1:23" ht="43.2" x14ac:dyDescent="0.3">
      <c r="A865" t="s">
        <v>2509</v>
      </c>
      <c r="B865">
        <v>0.96069999999999989</v>
      </c>
      <c r="C865">
        <v>0.23368377224940148</v>
      </c>
      <c r="D865" t="s">
        <v>37</v>
      </c>
      <c r="E865" t="s">
        <v>34</v>
      </c>
      <c r="F865">
        <v>0.21827833871135624</v>
      </c>
      <c r="G865">
        <f>VLOOKUP(E865,Sheet1!$AC$2:$AN$8,9,FALSE)*100</f>
        <v>15</v>
      </c>
      <c r="H865">
        <v>0.15</v>
      </c>
      <c r="I865">
        <v>0.14410499999999998</v>
      </c>
      <c r="J865" t="s">
        <v>6201</v>
      </c>
      <c r="K865">
        <v>-8.0394999999999994E-2</v>
      </c>
      <c r="L865">
        <f>VLOOKUP(D865,Sheet1!$AC$2:$AO$8,13,FALSE)</f>
        <v>2</v>
      </c>
      <c r="M865" t="s">
        <v>6203</v>
      </c>
      <c r="N865">
        <f>VLOOKUP(E865,Sheet1!$AC$2:$AO$8,13,FALSE)</f>
        <v>1</v>
      </c>
      <c r="O865" t="s">
        <v>6204</v>
      </c>
      <c r="P865" t="str">
        <f>M865&amp;N865&amp;O865&amp;A865&amp;"';"</f>
        <v>update kmn_layouts set optimization_goal_id = 1 where layoutid='c5573d8ff99a2a6eeb465ce12cb9738d';</v>
      </c>
      <c r="Q865" t="s">
        <v>6205</v>
      </c>
      <c r="R865" s="52" t="s">
        <v>6206</v>
      </c>
      <c r="S865" s="52" t="s">
        <v>6207</v>
      </c>
      <c r="T865" s="29" t="str">
        <f>Q865&amp;A865&amp;R865&amp;N865&amp;","&amp;L865&amp;S865</f>
        <v>insert into kmn_history(entity_type, change_id, entity_id, field, new_value, old_value, updated_by,timestamp) values ('placement', replace(uuid(),'-',''), 'c5573d8ff99a2a6eeb465ce12cb9738d', 'optimization_goal_id',1,2,'shahar@komoona.com', unix_timestamp());</v>
      </c>
      <c r="U865" t="s">
        <v>6211</v>
      </c>
      <c r="V865" t="s">
        <v>6209</v>
      </c>
      <c r="W865" t="str">
        <f t="shared" si="13"/>
        <v>('c5573d8ff99a2a6eeb465ce12cb9738d',15,'komoona',date(current_timestamp), unix_timestamp(current_timestamp), current_timestamp, 'shahar@komoona.com'),</v>
      </c>
    </row>
    <row r="866" spans="1:23" ht="43.2" x14ac:dyDescent="0.3">
      <c r="A866" t="s">
        <v>843</v>
      </c>
      <c r="B866">
        <v>112.97999999999999</v>
      </c>
      <c r="C866">
        <v>0.2348495308904231</v>
      </c>
      <c r="D866" t="s">
        <v>37</v>
      </c>
      <c r="E866" t="s">
        <v>34</v>
      </c>
      <c r="F866">
        <v>0.28391529474243221</v>
      </c>
      <c r="G866">
        <f>VLOOKUP(E866,Sheet1!$AC$2:$AN$8,9,FALSE)*100</f>
        <v>15</v>
      </c>
      <c r="H866">
        <v>0.15</v>
      </c>
      <c r="I866">
        <v>16.946999999999999</v>
      </c>
      <c r="J866" t="s">
        <v>6201</v>
      </c>
      <c r="K866">
        <v>-9.5863000000000014</v>
      </c>
      <c r="L866">
        <f>VLOOKUP(D866,Sheet1!$AC$2:$AO$8,13,FALSE)</f>
        <v>2</v>
      </c>
      <c r="M866" t="s">
        <v>6203</v>
      </c>
      <c r="N866">
        <f>VLOOKUP(E866,Sheet1!$AC$2:$AO$8,13,FALSE)</f>
        <v>1</v>
      </c>
      <c r="O866" t="s">
        <v>6204</v>
      </c>
      <c r="P866" t="str">
        <f>M866&amp;N866&amp;O866&amp;A866&amp;"';"</f>
        <v>update kmn_layouts set optimization_goal_id = 1 where layoutid='c57e4deeba13deea76ee090b0f6ff0e5';</v>
      </c>
      <c r="Q866" t="s">
        <v>6205</v>
      </c>
      <c r="R866" s="52" t="s">
        <v>6206</v>
      </c>
      <c r="S866" s="52" t="s">
        <v>6207</v>
      </c>
      <c r="T866" s="29" t="str">
        <f>Q866&amp;A866&amp;R866&amp;N866&amp;","&amp;L866&amp;S866</f>
        <v>insert into kmn_history(entity_type, change_id, entity_id, field, new_value, old_value, updated_by,timestamp) values ('placement', replace(uuid(),'-',''), 'c57e4deeba13deea76ee090b0f6ff0e5', 'optimization_goal_id',1,2,'shahar@komoona.com', unix_timestamp());</v>
      </c>
      <c r="U866" t="s">
        <v>6211</v>
      </c>
      <c r="V866" t="s">
        <v>6209</v>
      </c>
      <c r="W866" t="str">
        <f t="shared" si="13"/>
        <v>('c57e4deeba13deea76ee090b0f6ff0e5',15,'komoona',date(current_timestamp), unix_timestamp(current_timestamp), current_timestamp, 'shahar@komoona.com'),</v>
      </c>
    </row>
    <row r="867" spans="1:23" ht="43.2" x14ac:dyDescent="0.3">
      <c r="A867" t="s">
        <v>501</v>
      </c>
      <c r="B867">
        <v>673.72479999999996</v>
      </c>
      <c r="C867">
        <v>0.20547484670298616</v>
      </c>
      <c r="D867" t="s">
        <v>37</v>
      </c>
      <c r="E867" t="s">
        <v>34</v>
      </c>
      <c r="F867">
        <v>0.20547677627422942</v>
      </c>
      <c r="G867">
        <f>VLOOKUP(E867,Sheet1!$AC$2:$AN$8,9,FALSE)*100</f>
        <v>15</v>
      </c>
      <c r="H867">
        <v>0.15</v>
      </c>
      <c r="I867">
        <v>101.05871999999999</v>
      </c>
      <c r="J867" t="s">
        <v>6201</v>
      </c>
      <c r="K867">
        <v>-37.374780000000015</v>
      </c>
      <c r="L867">
        <f>VLOOKUP(D867,Sheet1!$AC$2:$AO$8,13,FALSE)</f>
        <v>2</v>
      </c>
      <c r="M867" t="s">
        <v>6203</v>
      </c>
      <c r="N867">
        <f>VLOOKUP(E867,Sheet1!$AC$2:$AO$8,13,FALSE)</f>
        <v>1</v>
      </c>
      <c r="O867" t="s">
        <v>6204</v>
      </c>
      <c r="P867" t="str">
        <f>M867&amp;N867&amp;O867&amp;A867&amp;"';"</f>
        <v>update kmn_layouts set optimization_goal_id = 1 where layoutid='c583836c997cbf12580a51e105c94c73';</v>
      </c>
      <c r="Q867" t="s">
        <v>6205</v>
      </c>
      <c r="R867" s="52" t="s">
        <v>6206</v>
      </c>
      <c r="S867" s="52" t="s">
        <v>6207</v>
      </c>
      <c r="T867" s="29" t="str">
        <f>Q867&amp;A867&amp;R867&amp;N867&amp;","&amp;L867&amp;S867</f>
        <v>insert into kmn_history(entity_type, change_id, entity_id, field, new_value, old_value, updated_by,timestamp) values ('placement', replace(uuid(),'-',''), 'c583836c997cbf12580a51e105c94c73', 'optimization_goal_id',1,2,'shahar@komoona.com', unix_timestamp());</v>
      </c>
      <c r="U867" t="s">
        <v>6211</v>
      </c>
      <c r="V867" t="s">
        <v>6209</v>
      </c>
      <c r="W867" t="str">
        <f t="shared" si="13"/>
        <v>('c583836c997cbf12580a51e105c94c73',15,'komoona',date(current_timestamp), unix_timestamp(current_timestamp), current_timestamp, 'shahar@komoona.com'),</v>
      </c>
    </row>
    <row r="868" spans="1:23" ht="43.2" x14ac:dyDescent="0.3">
      <c r="A868" t="s">
        <v>876</v>
      </c>
      <c r="B868">
        <v>207.42189999999999</v>
      </c>
      <c r="C868">
        <v>0.17866917620559838</v>
      </c>
      <c r="D868" t="s">
        <v>37</v>
      </c>
      <c r="E868" t="s">
        <v>42</v>
      </c>
      <c r="F868">
        <v>0.17866917620559827</v>
      </c>
      <c r="G868">
        <f>VLOOKUP(E868,Sheet1!$AC$2:$AN$8,9,FALSE)*100</f>
        <v>5</v>
      </c>
      <c r="H868">
        <v>0.05</v>
      </c>
      <c r="I868">
        <v>10.371095</v>
      </c>
      <c r="J868" t="s">
        <v>6201</v>
      </c>
      <c r="K868">
        <v>-26.688805000000006</v>
      </c>
      <c r="L868">
        <f>VLOOKUP(D868,Sheet1!$AC$2:$AO$8,13,FALSE)</f>
        <v>2</v>
      </c>
      <c r="M868" t="s">
        <v>6203</v>
      </c>
      <c r="N868">
        <f>VLOOKUP(E868,Sheet1!$AC$2:$AO$8,13,FALSE)</f>
        <v>4</v>
      </c>
      <c r="O868" t="s">
        <v>6204</v>
      </c>
      <c r="P868" t="str">
        <f>M868&amp;N868&amp;O868&amp;A868&amp;"';"</f>
        <v>update kmn_layouts set optimization_goal_id = 4 where layoutid='c5b44b6ed12144953a1ec07213eee56a';</v>
      </c>
      <c r="Q868" t="s">
        <v>6205</v>
      </c>
      <c r="R868" s="52" t="s">
        <v>6206</v>
      </c>
      <c r="S868" s="52" t="s">
        <v>6207</v>
      </c>
      <c r="T868" s="29" t="str">
        <f>Q868&amp;A868&amp;R868&amp;N868&amp;","&amp;L868&amp;S868</f>
        <v>insert into kmn_history(entity_type, change_id, entity_id, field, new_value, old_value, updated_by,timestamp) values ('placement', replace(uuid(),'-',''), 'c5b44b6ed12144953a1ec07213eee56a', 'optimization_goal_id',4,2,'shahar@komoona.com', unix_timestamp());</v>
      </c>
      <c r="U868" t="s">
        <v>6211</v>
      </c>
      <c r="V868" t="s">
        <v>6209</v>
      </c>
      <c r="W868" t="str">
        <f t="shared" si="13"/>
        <v>('c5b44b6ed12144953a1ec07213eee56a',5,'komoona',date(current_timestamp), unix_timestamp(current_timestamp), current_timestamp, 'shahar@komoona.com'),</v>
      </c>
    </row>
    <row r="869" spans="1:23" ht="43.2" x14ac:dyDescent="0.3">
      <c r="A869" t="s">
        <v>1584</v>
      </c>
      <c r="B869">
        <v>646.95090000000005</v>
      </c>
      <c r="C869">
        <v>0.2765191299679774</v>
      </c>
      <c r="D869" t="s">
        <v>37</v>
      </c>
      <c r="E869" t="s">
        <v>34</v>
      </c>
      <c r="F869">
        <v>0.27956511073715179</v>
      </c>
      <c r="G869">
        <f>VLOOKUP(E869,Sheet1!$AC$2:$AN$8,9,FALSE)*100</f>
        <v>15</v>
      </c>
      <c r="H869">
        <v>0.15</v>
      </c>
      <c r="I869">
        <v>97.042635000000004</v>
      </c>
      <c r="J869" t="s">
        <v>6201</v>
      </c>
      <c r="K869">
        <v>-81.851664999999954</v>
      </c>
      <c r="L869">
        <f>VLOOKUP(D869,Sheet1!$AC$2:$AO$8,13,FALSE)</f>
        <v>2</v>
      </c>
      <c r="M869" t="s">
        <v>6203</v>
      </c>
      <c r="N869">
        <f>VLOOKUP(E869,Sheet1!$AC$2:$AO$8,13,FALSE)</f>
        <v>1</v>
      </c>
      <c r="O869" t="s">
        <v>6204</v>
      </c>
      <c r="P869" t="str">
        <f>M869&amp;N869&amp;O869&amp;A869&amp;"';"</f>
        <v>update kmn_layouts set optimization_goal_id = 1 where layoutid='c5f0aa2c7416e16eb418fe28ea353d80';</v>
      </c>
      <c r="Q869" t="s">
        <v>6205</v>
      </c>
      <c r="R869" s="52" t="s">
        <v>6206</v>
      </c>
      <c r="S869" s="52" t="s">
        <v>6207</v>
      </c>
      <c r="T869" s="29" t="str">
        <f>Q869&amp;A869&amp;R869&amp;N869&amp;","&amp;L869&amp;S869</f>
        <v>insert into kmn_history(entity_type, change_id, entity_id, field, new_value, old_value, updated_by,timestamp) values ('placement', replace(uuid(),'-',''), 'c5f0aa2c7416e16eb418fe28ea353d80', 'optimization_goal_id',1,2,'shahar@komoona.com', unix_timestamp());</v>
      </c>
      <c r="U869" t="s">
        <v>6211</v>
      </c>
      <c r="V869" t="s">
        <v>6209</v>
      </c>
      <c r="W869" t="str">
        <f t="shared" si="13"/>
        <v>('c5f0aa2c7416e16eb418fe28ea353d80',15,'komoona',date(current_timestamp), unix_timestamp(current_timestamp), current_timestamp, 'shahar@komoona.com'),</v>
      </c>
    </row>
    <row r="870" spans="1:23" ht="43.2" x14ac:dyDescent="0.3">
      <c r="A870" t="s">
        <v>2142</v>
      </c>
      <c r="B870">
        <v>226.9196</v>
      </c>
      <c r="C870">
        <v>0.39999233208590174</v>
      </c>
      <c r="D870" t="s">
        <v>33</v>
      </c>
      <c r="E870" t="s">
        <v>37</v>
      </c>
      <c r="F870">
        <v>0.51663439385579746</v>
      </c>
      <c r="G870">
        <f>VLOOKUP(E870,Sheet1!$AC$2:$AN$8,9,FALSE)*100</f>
        <v>25</v>
      </c>
      <c r="H870">
        <v>0.25</v>
      </c>
      <c r="I870">
        <v>56.729900000000001</v>
      </c>
      <c r="J870" t="s">
        <v>6201</v>
      </c>
      <c r="K870">
        <v>-34.036199999999994</v>
      </c>
      <c r="L870">
        <f>VLOOKUP(D870,Sheet1!$AC$2:$AO$8,13,FALSE)</f>
        <v>3</v>
      </c>
      <c r="M870" t="s">
        <v>6203</v>
      </c>
      <c r="N870">
        <f>VLOOKUP(E870,Sheet1!$AC$2:$AO$8,13,FALSE)</f>
        <v>2</v>
      </c>
      <c r="O870" t="s">
        <v>6204</v>
      </c>
      <c r="P870" t="str">
        <f>M870&amp;N870&amp;O870&amp;A870&amp;"';"</f>
        <v>update kmn_layouts set optimization_goal_id = 2 where layoutid='c6339b8902f02bb0f1f079cc37e05619';</v>
      </c>
      <c r="Q870" t="s">
        <v>6205</v>
      </c>
      <c r="R870" s="52" t="s">
        <v>6206</v>
      </c>
      <c r="S870" s="52" t="s">
        <v>6207</v>
      </c>
      <c r="T870" s="29" t="str">
        <f>Q870&amp;A870&amp;R870&amp;N870&amp;","&amp;L870&amp;S870</f>
        <v>insert into kmn_history(entity_type, change_id, entity_id, field, new_value, old_value, updated_by,timestamp) values ('placement', replace(uuid(),'-',''), 'c6339b8902f02bb0f1f079cc37e05619', 'optimization_goal_id',2,3,'shahar@komoona.com', unix_timestamp());</v>
      </c>
      <c r="U870" t="s">
        <v>6211</v>
      </c>
      <c r="V870" t="s">
        <v>6209</v>
      </c>
      <c r="W870" t="str">
        <f t="shared" si="13"/>
        <v>('c6339b8902f02bb0f1f079cc37e05619',25,'komoona',date(current_timestamp), unix_timestamp(current_timestamp), current_timestamp, 'shahar@komoona.com'),</v>
      </c>
    </row>
    <row r="871" spans="1:23" ht="43.2" x14ac:dyDescent="0.3">
      <c r="A871" t="s">
        <v>1707</v>
      </c>
      <c r="B871">
        <v>6.2016999999999998</v>
      </c>
      <c r="C871">
        <v>0.2842930164309786</v>
      </c>
      <c r="D871" t="s">
        <v>45</v>
      </c>
      <c r="E871" t="s">
        <v>37</v>
      </c>
      <c r="F871">
        <v>0.29335504780947153</v>
      </c>
      <c r="G871">
        <f>VLOOKUP(E871,Sheet1!$AC$2:$AN$8,9,FALSE)*100</f>
        <v>25</v>
      </c>
      <c r="H871">
        <v>0.25</v>
      </c>
      <c r="I871">
        <v>1.5504249999999999</v>
      </c>
      <c r="J871" t="s">
        <v>6201</v>
      </c>
      <c r="K871">
        <v>-0.21267499999999995</v>
      </c>
      <c r="L871">
        <f>VLOOKUP(D871,Sheet1!$AC$2:$AO$8,13,FALSE)</f>
        <v>5</v>
      </c>
      <c r="M871" t="s">
        <v>6203</v>
      </c>
      <c r="N871">
        <f>VLOOKUP(E871,Sheet1!$AC$2:$AO$8,13,FALSE)</f>
        <v>2</v>
      </c>
      <c r="O871" t="s">
        <v>6204</v>
      </c>
      <c r="P871" t="str">
        <f>M871&amp;N871&amp;O871&amp;A871&amp;"';"</f>
        <v>update kmn_layouts set optimization_goal_id = 2 where layoutid='c69572daa769c58cfaec6258c8750fc4';</v>
      </c>
      <c r="Q871" t="s">
        <v>6205</v>
      </c>
      <c r="R871" s="52" t="s">
        <v>6206</v>
      </c>
      <c r="S871" s="52" t="s">
        <v>6207</v>
      </c>
      <c r="T871" s="29" t="str">
        <f>Q871&amp;A871&amp;R871&amp;N871&amp;","&amp;L871&amp;S871</f>
        <v>insert into kmn_history(entity_type, change_id, entity_id, field, new_value, old_value, updated_by,timestamp) values ('placement', replace(uuid(),'-',''), 'c69572daa769c58cfaec6258c8750fc4', 'optimization_goal_id',2,5,'shahar@komoona.com', unix_timestamp());</v>
      </c>
      <c r="U871" t="s">
        <v>6211</v>
      </c>
      <c r="V871" t="s">
        <v>6209</v>
      </c>
      <c r="W871" t="str">
        <f t="shared" si="13"/>
        <v>('c69572daa769c58cfaec6258c8750fc4',25,'komoona',date(current_timestamp), unix_timestamp(current_timestamp), current_timestamp, 'shahar@komoona.com'),</v>
      </c>
    </row>
    <row r="872" spans="1:23" ht="43.2" x14ac:dyDescent="0.3">
      <c r="A872" t="s">
        <v>1494</v>
      </c>
      <c r="B872">
        <v>59.733199999999997</v>
      </c>
      <c r="C872">
        <v>0.20447088051535831</v>
      </c>
      <c r="D872" t="s">
        <v>33</v>
      </c>
      <c r="E872" t="s">
        <v>42</v>
      </c>
      <c r="F872">
        <v>0.20447088051535822</v>
      </c>
      <c r="G872">
        <f>VLOOKUP(E872,Sheet1!$AC$2:$AN$8,9,FALSE)*100</f>
        <v>5</v>
      </c>
      <c r="H872">
        <v>0.05</v>
      </c>
      <c r="I872">
        <v>2.9866600000000001</v>
      </c>
      <c r="J872" t="s">
        <v>6201</v>
      </c>
      <c r="K872">
        <v>-9.2270399999999988</v>
      </c>
      <c r="L872">
        <f>VLOOKUP(D872,Sheet1!$AC$2:$AO$8,13,FALSE)</f>
        <v>3</v>
      </c>
      <c r="M872" t="s">
        <v>6203</v>
      </c>
      <c r="N872">
        <f>VLOOKUP(E872,Sheet1!$AC$2:$AO$8,13,FALSE)</f>
        <v>4</v>
      </c>
      <c r="O872" t="s">
        <v>6204</v>
      </c>
      <c r="P872" t="str">
        <f>M872&amp;N872&amp;O872&amp;A872&amp;"';"</f>
        <v>update kmn_layouts set optimization_goal_id = 4 where layoutid='c6c7ef08daa7ca576bfef39d7e4fc25f';</v>
      </c>
      <c r="Q872" t="s">
        <v>6205</v>
      </c>
      <c r="R872" s="52" t="s">
        <v>6206</v>
      </c>
      <c r="S872" s="52" t="s">
        <v>6207</v>
      </c>
      <c r="T872" s="29" t="str">
        <f>Q872&amp;A872&amp;R872&amp;N872&amp;","&amp;L872&amp;S872</f>
        <v>insert into kmn_history(entity_type, change_id, entity_id, field, new_value, old_value, updated_by,timestamp) values ('placement', replace(uuid(),'-',''), 'c6c7ef08daa7ca576bfef39d7e4fc25f', 'optimization_goal_id',4,3,'shahar@komoona.com', unix_timestamp());</v>
      </c>
      <c r="U872" t="s">
        <v>6211</v>
      </c>
      <c r="V872" t="s">
        <v>6209</v>
      </c>
      <c r="W872" t="str">
        <f t="shared" si="13"/>
        <v>('c6c7ef08daa7ca576bfef39d7e4fc25f',5,'komoona',date(current_timestamp), unix_timestamp(current_timestamp), current_timestamp, 'shahar@komoona.com'),</v>
      </c>
    </row>
    <row r="873" spans="1:23" ht="43.2" x14ac:dyDescent="0.3">
      <c r="A873" t="s">
        <v>1060</v>
      </c>
      <c r="B873">
        <v>56.440000000000005</v>
      </c>
      <c r="C873">
        <v>0.25322111977321049</v>
      </c>
      <c r="D873" t="s">
        <v>45</v>
      </c>
      <c r="E873" t="s">
        <v>34</v>
      </c>
      <c r="F873">
        <v>0.25729092841956064</v>
      </c>
      <c r="G873">
        <f>VLOOKUP(E873,Sheet1!$AC$2:$AN$8,9,FALSE)*100</f>
        <v>15</v>
      </c>
      <c r="H873">
        <v>0.15</v>
      </c>
      <c r="I873">
        <v>8.4660000000000011</v>
      </c>
      <c r="J873" t="s">
        <v>6201</v>
      </c>
      <c r="K873">
        <v>-5.8257999999999992</v>
      </c>
      <c r="L873">
        <f>VLOOKUP(D873,Sheet1!$AC$2:$AO$8,13,FALSE)</f>
        <v>5</v>
      </c>
      <c r="M873" t="s">
        <v>6203</v>
      </c>
      <c r="N873">
        <f>VLOOKUP(E873,Sheet1!$AC$2:$AO$8,13,FALSE)</f>
        <v>1</v>
      </c>
      <c r="O873" t="s">
        <v>6204</v>
      </c>
      <c r="P873" t="str">
        <f>M873&amp;N873&amp;O873&amp;A873&amp;"';"</f>
        <v>update kmn_layouts set optimization_goal_id = 1 where layoutid='c739db3da03f52f12c5bc0f87b4d5b41';</v>
      </c>
      <c r="Q873" t="s">
        <v>6205</v>
      </c>
      <c r="R873" s="52" t="s">
        <v>6206</v>
      </c>
      <c r="S873" s="52" t="s">
        <v>6207</v>
      </c>
      <c r="T873" s="29" t="str">
        <f>Q873&amp;A873&amp;R873&amp;N873&amp;","&amp;L873&amp;S873</f>
        <v>insert into kmn_history(entity_type, change_id, entity_id, field, new_value, old_value, updated_by,timestamp) values ('placement', replace(uuid(),'-',''), 'c739db3da03f52f12c5bc0f87b4d5b41', 'optimization_goal_id',1,5,'shahar@komoona.com', unix_timestamp());</v>
      </c>
      <c r="U873" t="s">
        <v>6211</v>
      </c>
      <c r="V873" t="s">
        <v>6209</v>
      </c>
      <c r="W873" t="str">
        <f t="shared" si="13"/>
        <v>('c739db3da03f52f12c5bc0f87b4d5b41',15,'komoona',date(current_timestamp), unix_timestamp(current_timestamp), current_timestamp, 'shahar@komoona.com'),</v>
      </c>
    </row>
    <row r="874" spans="1:23" ht="43.2" x14ac:dyDescent="0.3">
      <c r="A874" t="s">
        <v>1948</v>
      </c>
      <c r="B874">
        <v>4.2977999999999996</v>
      </c>
      <c r="C874">
        <v>0.23176974265903488</v>
      </c>
      <c r="D874" t="s">
        <v>37</v>
      </c>
      <c r="E874" t="s">
        <v>34</v>
      </c>
      <c r="F874">
        <v>0.23830797152031261</v>
      </c>
      <c r="G874">
        <f>VLOOKUP(E874,Sheet1!$AC$2:$AN$8,9,FALSE)*100</f>
        <v>15</v>
      </c>
      <c r="H874">
        <v>0.15</v>
      </c>
      <c r="I874">
        <v>0.64466999999999997</v>
      </c>
      <c r="J874" t="s">
        <v>6201</v>
      </c>
      <c r="K874">
        <v>-0.35143000000000002</v>
      </c>
      <c r="L874">
        <f>VLOOKUP(D874,Sheet1!$AC$2:$AO$8,13,FALSE)</f>
        <v>2</v>
      </c>
      <c r="M874" t="s">
        <v>6203</v>
      </c>
      <c r="N874">
        <f>VLOOKUP(E874,Sheet1!$AC$2:$AO$8,13,FALSE)</f>
        <v>1</v>
      </c>
      <c r="O874" t="s">
        <v>6204</v>
      </c>
      <c r="P874" t="str">
        <f>M874&amp;N874&amp;O874&amp;A874&amp;"';"</f>
        <v>update kmn_layouts set optimization_goal_id = 1 where layoutid='c73ede66c391231b4aced9936cc5a726';</v>
      </c>
      <c r="Q874" t="s">
        <v>6205</v>
      </c>
      <c r="R874" s="52" t="s">
        <v>6206</v>
      </c>
      <c r="S874" s="52" t="s">
        <v>6207</v>
      </c>
      <c r="T874" s="29" t="str">
        <f>Q874&amp;A874&amp;R874&amp;N874&amp;","&amp;L874&amp;S874</f>
        <v>insert into kmn_history(entity_type, change_id, entity_id, field, new_value, old_value, updated_by,timestamp) values ('placement', replace(uuid(),'-',''), 'c73ede66c391231b4aced9936cc5a726', 'optimization_goal_id',1,2,'shahar@komoona.com', unix_timestamp());</v>
      </c>
      <c r="U874" t="s">
        <v>6211</v>
      </c>
      <c r="V874" t="s">
        <v>6209</v>
      </c>
      <c r="W874" t="str">
        <f t="shared" si="13"/>
        <v>('c73ede66c391231b4aced9936cc5a726',15,'komoona',date(current_timestamp), unix_timestamp(current_timestamp), current_timestamp, 'shahar@komoona.com'),</v>
      </c>
    </row>
    <row r="875" spans="1:23" ht="43.2" x14ac:dyDescent="0.3">
      <c r="A875" t="s">
        <v>2589</v>
      </c>
      <c r="B875">
        <v>23.79</v>
      </c>
      <c r="C875">
        <v>0.24182429592265658</v>
      </c>
      <c r="D875" t="s">
        <v>33</v>
      </c>
      <c r="E875" t="s">
        <v>37</v>
      </c>
      <c r="F875">
        <v>0.24182429592265661</v>
      </c>
      <c r="G875">
        <f>VLOOKUP(E875,Sheet1!$AC$2:$AN$8,9,FALSE)*100</f>
        <v>25</v>
      </c>
      <c r="H875">
        <v>0.24182429592265661</v>
      </c>
      <c r="I875">
        <v>5.753000000000001</v>
      </c>
      <c r="J875" t="s">
        <v>6201</v>
      </c>
      <c r="K875">
        <v>0</v>
      </c>
      <c r="L875">
        <f>VLOOKUP(D875,Sheet1!$AC$2:$AO$8,13,FALSE)</f>
        <v>3</v>
      </c>
      <c r="M875" t="s">
        <v>6203</v>
      </c>
      <c r="N875">
        <f>VLOOKUP(E875,Sheet1!$AC$2:$AO$8,13,FALSE)</f>
        <v>2</v>
      </c>
      <c r="O875" t="s">
        <v>6204</v>
      </c>
      <c r="P875" t="str">
        <f>M875&amp;N875&amp;O875&amp;A875&amp;"';"</f>
        <v>update kmn_layouts set optimization_goal_id = 2 where layoutid='c750b6cbb8d9c5b4d463cfd3c84669e1';</v>
      </c>
      <c r="Q875" t="s">
        <v>6205</v>
      </c>
      <c r="R875" s="52" t="s">
        <v>6206</v>
      </c>
      <c r="S875" s="52" t="s">
        <v>6207</v>
      </c>
      <c r="T875" s="29" t="str">
        <f>Q875&amp;A875&amp;R875&amp;N875&amp;","&amp;L875&amp;S875</f>
        <v>insert into kmn_history(entity_type, change_id, entity_id, field, new_value, old_value, updated_by,timestamp) values ('placement', replace(uuid(),'-',''), 'c750b6cbb8d9c5b4d463cfd3c84669e1', 'optimization_goal_id',2,3,'shahar@komoona.com', unix_timestamp());</v>
      </c>
      <c r="U875" t="s">
        <v>6211</v>
      </c>
      <c r="V875" t="s">
        <v>6209</v>
      </c>
      <c r="W875" t="str">
        <f t="shared" si="13"/>
        <v>('c750b6cbb8d9c5b4d463cfd3c84669e1',25,'komoona',date(current_timestamp), unix_timestamp(current_timestamp), current_timestamp, 'shahar@komoona.com'),</v>
      </c>
    </row>
    <row r="876" spans="1:23" ht="43.2" x14ac:dyDescent="0.3">
      <c r="A876" t="s">
        <v>643</v>
      </c>
      <c r="B876">
        <v>103.8087</v>
      </c>
      <c r="C876">
        <v>0.24999542427561464</v>
      </c>
      <c r="D876" t="s">
        <v>37</v>
      </c>
      <c r="E876" t="s">
        <v>34</v>
      </c>
      <c r="F876">
        <v>0.43612866744309481</v>
      </c>
      <c r="G876">
        <f>VLOOKUP(E876,Sheet1!$AC$2:$AN$8,9,FALSE)*100</f>
        <v>15</v>
      </c>
      <c r="H876">
        <v>0.15</v>
      </c>
      <c r="I876">
        <v>15.571304999999999</v>
      </c>
      <c r="J876" t="s">
        <v>6201</v>
      </c>
      <c r="K876">
        <v>-10.380395</v>
      </c>
      <c r="L876">
        <f>VLOOKUP(D876,Sheet1!$AC$2:$AO$8,13,FALSE)</f>
        <v>2</v>
      </c>
      <c r="M876" t="s">
        <v>6203</v>
      </c>
      <c r="N876">
        <f>VLOOKUP(E876,Sheet1!$AC$2:$AO$8,13,FALSE)</f>
        <v>1</v>
      </c>
      <c r="O876" t="s">
        <v>6204</v>
      </c>
      <c r="P876" t="str">
        <f>M876&amp;N876&amp;O876&amp;A876&amp;"';"</f>
        <v>update kmn_layouts set optimization_goal_id = 1 where layoutid='c77deaadf6240ece75d7580ef968fe6d';</v>
      </c>
      <c r="Q876" t="s">
        <v>6205</v>
      </c>
      <c r="R876" s="52" t="s">
        <v>6206</v>
      </c>
      <c r="S876" s="52" t="s">
        <v>6207</v>
      </c>
      <c r="T876" s="29" t="str">
        <f>Q876&amp;A876&amp;R876&amp;N876&amp;","&amp;L876&amp;S876</f>
        <v>insert into kmn_history(entity_type, change_id, entity_id, field, new_value, old_value, updated_by,timestamp) values ('placement', replace(uuid(),'-',''), 'c77deaadf6240ece75d7580ef968fe6d', 'optimization_goal_id',1,2,'shahar@komoona.com', unix_timestamp());</v>
      </c>
      <c r="U876" t="s">
        <v>6211</v>
      </c>
      <c r="V876" t="s">
        <v>6209</v>
      </c>
      <c r="W876" t="str">
        <f t="shared" si="13"/>
        <v>('c77deaadf6240ece75d7580ef968fe6d',15,'komoona',date(current_timestamp), unix_timestamp(current_timestamp), current_timestamp, 'shahar@komoona.com'),</v>
      </c>
    </row>
    <row r="877" spans="1:23" ht="43.2" x14ac:dyDescent="0.3">
      <c r="A877" t="s">
        <v>2856</v>
      </c>
      <c r="B877">
        <v>26.16</v>
      </c>
      <c r="C877">
        <v>0.11794724770642201</v>
      </c>
      <c r="D877" t="s">
        <v>37</v>
      </c>
      <c r="E877" t="s">
        <v>34</v>
      </c>
      <c r="F877">
        <v>0.117947247706422</v>
      </c>
      <c r="G877">
        <f>VLOOKUP(E877,Sheet1!$AC$2:$AN$8,9,FALSE)*100</f>
        <v>15</v>
      </c>
      <c r="H877">
        <v>0.117947247706422</v>
      </c>
      <c r="I877">
        <v>3.0854999999999992</v>
      </c>
      <c r="J877" t="s">
        <v>6201</v>
      </c>
      <c r="K877">
        <v>0</v>
      </c>
      <c r="L877">
        <f>VLOOKUP(D877,Sheet1!$AC$2:$AO$8,13,FALSE)</f>
        <v>2</v>
      </c>
      <c r="M877" t="s">
        <v>6203</v>
      </c>
      <c r="N877">
        <f>VLOOKUP(E877,Sheet1!$AC$2:$AO$8,13,FALSE)</f>
        <v>1</v>
      </c>
      <c r="O877" t="s">
        <v>6204</v>
      </c>
      <c r="P877" t="str">
        <f>M877&amp;N877&amp;O877&amp;A877&amp;"';"</f>
        <v>update kmn_layouts set optimization_goal_id = 1 where layoutid='c79d4d9b0d66827874f80f6015422a51';</v>
      </c>
      <c r="Q877" t="s">
        <v>6205</v>
      </c>
      <c r="R877" s="52" t="s">
        <v>6206</v>
      </c>
      <c r="S877" s="52" t="s">
        <v>6207</v>
      </c>
      <c r="T877" s="29" t="str">
        <f>Q877&amp;A877&amp;R877&amp;N877&amp;","&amp;L877&amp;S877</f>
        <v>insert into kmn_history(entity_type, change_id, entity_id, field, new_value, old_value, updated_by,timestamp) values ('placement', replace(uuid(),'-',''), 'c79d4d9b0d66827874f80f6015422a51', 'optimization_goal_id',1,2,'shahar@komoona.com', unix_timestamp());</v>
      </c>
      <c r="U877" t="s">
        <v>6211</v>
      </c>
      <c r="V877" t="s">
        <v>6209</v>
      </c>
      <c r="W877" t="str">
        <f t="shared" si="13"/>
        <v>('c79d4d9b0d66827874f80f6015422a51',15,'komoona',date(current_timestamp), unix_timestamp(current_timestamp), current_timestamp, 'shahar@komoona.com'),</v>
      </c>
    </row>
    <row r="878" spans="1:23" ht="43.2" x14ac:dyDescent="0.3">
      <c r="A878" t="s">
        <v>946</v>
      </c>
      <c r="B878">
        <v>2.7864</v>
      </c>
      <c r="C878">
        <v>0.23176859029572208</v>
      </c>
      <c r="D878" t="s">
        <v>37</v>
      </c>
      <c r="E878" t="s">
        <v>42</v>
      </c>
      <c r="F878">
        <v>0.35773758254378407</v>
      </c>
      <c r="G878">
        <f>VLOOKUP(E878,Sheet1!$AC$2:$AN$8,9,FALSE)*100</f>
        <v>5</v>
      </c>
      <c r="H878">
        <v>0.05</v>
      </c>
      <c r="I878">
        <v>0.13932</v>
      </c>
      <c r="J878" t="s">
        <v>6201</v>
      </c>
      <c r="K878">
        <v>-0.50648000000000004</v>
      </c>
      <c r="L878">
        <f>VLOOKUP(D878,Sheet1!$AC$2:$AO$8,13,FALSE)</f>
        <v>2</v>
      </c>
      <c r="M878" t="s">
        <v>6203</v>
      </c>
      <c r="N878">
        <f>VLOOKUP(E878,Sheet1!$AC$2:$AO$8,13,FALSE)</f>
        <v>4</v>
      </c>
      <c r="O878" t="s">
        <v>6204</v>
      </c>
      <c r="P878" t="str">
        <f>M878&amp;N878&amp;O878&amp;A878&amp;"';"</f>
        <v>update kmn_layouts set optimization_goal_id = 4 where layoutid='c829357f98e207f83a4c1e219bfec253';</v>
      </c>
      <c r="Q878" t="s">
        <v>6205</v>
      </c>
      <c r="R878" s="52" t="s">
        <v>6206</v>
      </c>
      <c r="S878" s="52" t="s">
        <v>6207</v>
      </c>
      <c r="T878" s="29" t="str">
        <f>Q878&amp;A878&amp;R878&amp;N878&amp;","&amp;L878&amp;S878</f>
        <v>insert into kmn_history(entity_type, change_id, entity_id, field, new_value, old_value, updated_by,timestamp) values ('placement', replace(uuid(),'-',''), 'c829357f98e207f83a4c1e219bfec253', 'optimization_goal_id',4,2,'shahar@komoona.com', unix_timestamp());</v>
      </c>
      <c r="U878" t="s">
        <v>6211</v>
      </c>
      <c r="V878" t="s">
        <v>6209</v>
      </c>
      <c r="W878" t="str">
        <f t="shared" si="13"/>
        <v>('c829357f98e207f83a4c1e219bfec253',5,'komoona',date(current_timestamp), unix_timestamp(current_timestamp), current_timestamp, 'shahar@komoona.com'),</v>
      </c>
    </row>
    <row r="879" spans="1:23" ht="43.2" x14ac:dyDescent="0.3">
      <c r="A879" t="s">
        <v>1708</v>
      </c>
      <c r="B879">
        <v>30.748000000000005</v>
      </c>
      <c r="C879">
        <v>0.2838688695199687</v>
      </c>
      <c r="D879" t="s">
        <v>45</v>
      </c>
      <c r="E879" t="s">
        <v>37</v>
      </c>
      <c r="F879">
        <v>0.28905945102120473</v>
      </c>
      <c r="G879">
        <f>VLOOKUP(E879,Sheet1!$AC$2:$AN$8,9,FALSE)*100</f>
        <v>25</v>
      </c>
      <c r="H879">
        <v>0.25</v>
      </c>
      <c r="I879">
        <v>7.6870000000000012</v>
      </c>
      <c r="J879" t="s">
        <v>6201</v>
      </c>
      <c r="K879">
        <v>-1.0413999999999977</v>
      </c>
      <c r="L879">
        <f>VLOOKUP(D879,Sheet1!$AC$2:$AO$8,13,FALSE)</f>
        <v>5</v>
      </c>
      <c r="M879" t="s">
        <v>6203</v>
      </c>
      <c r="N879">
        <f>VLOOKUP(E879,Sheet1!$AC$2:$AO$8,13,FALSE)</f>
        <v>2</v>
      </c>
      <c r="O879" t="s">
        <v>6204</v>
      </c>
      <c r="P879" t="str">
        <f>M879&amp;N879&amp;O879&amp;A879&amp;"';"</f>
        <v>update kmn_layouts set optimization_goal_id = 2 where layoutid='c86d558e3e810e0a5331c74c3b5e8c68';</v>
      </c>
      <c r="Q879" t="s">
        <v>6205</v>
      </c>
      <c r="R879" s="52" t="s">
        <v>6206</v>
      </c>
      <c r="S879" s="52" t="s">
        <v>6207</v>
      </c>
      <c r="T879" s="29" t="str">
        <f>Q879&amp;A879&amp;R879&amp;N879&amp;","&amp;L879&amp;S879</f>
        <v>insert into kmn_history(entity_type, change_id, entity_id, field, new_value, old_value, updated_by,timestamp) values ('placement', replace(uuid(),'-',''), 'c86d558e3e810e0a5331c74c3b5e8c68', 'optimization_goal_id',2,5,'shahar@komoona.com', unix_timestamp());</v>
      </c>
      <c r="U879" t="s">
        <v>6211</v>
      </c>
      <c r="V879" t="s">
        <v>6209</v>
      </c>
      <c r="W879" t="str">
        <f t="shared" si="13"/>
        <v>('c86d558e3e810e0a5331c74c3b5e8c68',25,'komoona',date(current_timestamp), unix_timestamp(current_timestamp), current_timestamp, 'shahar@komoona.com'),</v>
      </c>
    </row>
    <row r="880" spans="1:23" ht="43.2" x14ac:dyDescent="0.3">
      <c r="A880" t="s">
        <v>1555</v>
      </c>
      <c r="B880">
        <v>29.078999999999997</v>
      </c>
      <c r="C880">
        <v>0.33274184119123768</v>
      </c>
      <c r="D880" t="s">
        <v>45</v>
      </c>
      <c r="E880" t="s">
        <v>34</v>
      </c>
      <c r="F880">
        <v>0.33287939750335283</v>
      </c>
      <c r="G880">
        <f>VLOOKUP(E880,Sheet1!$AC$2:$AN$8,9,FALSE)*100</f>
        <v>15</v>
      </c>
      <c r="H880">
        <v>0.15</v>
      </c>
      <c r="I880">
        <v>4.3618499999999996</v>
      </c>
      <c r="J880" t="s">
        <v>6201</v>
      </c>
      <c r="K880">
        <v>-5.3139499999999993</v>
      </c>
      <c r="L880">
        <f>VLOOKUP(D880,Sheet1!$AC$2:$AO$8,13,FALSE)</f>
        <v>5</v>
      </c>
      <c r="M880" t="s">
        <v>6203</v>
      </c>
      <c r="N880">
        <f>VLOOKUP(E880,Sheet1!$AC$2:$AO$8,13,FALSE)</f>
        <v>1</v>
      </c>
      <c r="O880" t="s">
        <v>6204</v>
      </c>
      <c r="P880" t="str">
        <f>M880&amp;N880&amp;O880&amp;A880&amp;"';"</f>
        <v>update kmn_layouts set optimization_goal_id = 1 where layoutid='c9fc04b4f883b8a4222b4234610ba9b9';</v>
      </c>
      <c r="Q880" t="s">
        <v>6205</v>
      </c>
      <c r="R880" s="52" t="s">
        <v>6206</v>
      </c>
      <c r="S880" s="52" t="s">
        <v>6207</v>
      </c>
      <c r="T880" s="29" t="str">
        <f>Q880&amp;A880&amp;R880&amp;N880&amp;","&amp;L880&amp;S880</f>
        <v>insert into kmn_history(entity_type, change_id, entity_id, field, new_value, old_value, updated_by,timestamp) values ('placement', replace(uuid(),'-',''), 'c9fc04b4f883b8a4222b4234610ba9b9', 'optimization_goal_id',1,5,'shahar@komoona.com', unix_timestamp());</v>
      </c>
      <c r="U880" t="s">
        <v>6211</v>
      </c>
      <c r="V880" t="s">
        <v>6209</v>
      </c>
      <c r="W880" t="str">
        <f t="shared" si="13"/>
        <v>('c9fc04b4f883b8a4222b4234610ba9b9',15,'komoona',date(current_timestamp), unix_timestamp(current_timestamp), current_timestamp, 'shahar@komoona.com'),</v>
      </c>
    </row>
    <row r="881" spans="1:23" ht="43.2" x14ac:dyDescent="0.3">
      <c r="A881" t="s">
        <v>947</v>
      </c>
      <c r="B881">
        <v>11.0166</v>
      </c>
      <c r="C881">
        <v>0.2237895539458635</v>
      </c>
      <c r="D881" t="s">
        <v>37</v>
      </c>
      <c r="E881" t="s">
        <v>42</v>
      </c>
      <c r="F881">
        <v>0.36572082130602901</v>
      </c>
      <c r="G881">
        <f>VLOOKUP(E881,Sheet1!$AC$2:$AN$8,9,FALSE)*100</f>
        <v>5</v>
      </c>
      <c r="H881">
        <v>0.05</v>
      </c>
      <c r="I881">
        <v>0.55083000000000004</v>
      </c>
      <c r="J881" t="s">
        <v>6201</v>
      </c>
      <c r="K881">
        <v>-1.9145699999999999</v>
      </c>
      <c r="L881">
        <f>VLOOKUP(D881,Sheet1!$AC$2:$AO$8,13,FALSE)</f>
        <v>2</v>
      </c>
      <c r="M881" t="s">
        <v>6203</v>
      </c>
      <c r="N881">
        <f>VLOOKUP(E881,Sheet1!$AC$2:$AO$8,13,FALSE)</f>
        <v>4</v>
      </c>
      <c r="O881" t="s">
        <v>6204</v>
      </c>
      <c r="P881" t="str">
        <f>M881&amp;N881&amp;O881&amp;A881&amp;"';"</f>
        <v>update kmn_layouts set optimization_goal_id = 4 where layoutid='ca41cd56ecd0da3bb519087ac6248627';</v>
      </c>
      <c r="Q881" t="s">
        <v>6205</v>
      </c>
      <c r="R881" s="52" t="s">
        <v>6206</v>
      </c>
      <c r="S881" s="52" t="s">
        <v>6207</v>
      </c>
      <c r="T881" s="29" t="str">
        <f>Q881&amp;A881&amp;R881&amp;N881&amp;","&amp;L881&amp;S881</f>
        <v>insert into kmn_history(entity_type, change_id, entity_id, field, new_value, old_value, updated_by,timestamp) values ('placement', replace(uuid(),'-',''), 'ca41cd56ecd0da3bb519087ac6248627', 'optimization_goal_id',4,2,'shahar@komoona.com', unix_timestamp());</v>
      </c>
      <c r="U881" t="s">
        <v>6211</v>
      </c>
      <c r="V881" t="s">
        <v>6209</v>
      </c>
      <c r="W881" t="str">
        <f t="shared" si="13"/>
        <v>('ca41cd56ecd0da3bb519087ac6248627',5,'komoona',date(current_timestamp), unix_timestamp(current_timestamp), current_timestamp, 'shahar@komoona.com'),</v>
      </c>
    </row>
    <row r="882" spans="1:23" ht="43.2" x14ac:dyDescent="0.3">
      <c r="A882" t="s">
        <v>1008</v>
      </c>
      <c r="B882">
        <v>1096.5579000000002</v>
      </c>
      <c r="C882">
        <v>0.23625209393867846</v>
      </c>
      <c r="D882" t="s">
        <v>45</v>
      </c>
      <c r="E882" t="s">
        <v>42</v>
      </c>
      <c r="F882">
        <v>0.33709163921029628</v>
      </c>
      <c r="G882">
        <f>VLOOKUP(E882,Sheet1!$AC$2:$AN$8,9,FALSE)*100</f>
        <v>5</v>
      </c>
      <c r="H882">
        <v>0.05</v>
      </c>
      <c r="I882">
        <v>54.827895000000012</v>
      </c>
      <c r="J882" t="s">
        <v>6201</v>
      </c>
      <c r="K882">
        <v>-204.23620500000004</v>
      </c>
      <c r="L882">
        <f>VLOOKUP(D882,Sheet1!$AC$2:$AO$8,13,FALSE)</f>
        <v>5</v>
      </c>
      <c r="M882" t="s">
        <v>6203</v>
      </c>
      <c r="N882">
        <f>VLOOKUP(E882,Sheet1!$AC$2:$AO$8,13,FALSE)</f>
        <v>4</v>
      </c>
      <c r="O882" t="s">
        <v>6204</v>
      </c>
      <c r="P882" t="str">
        <f>M882&amp;N882&amp;O882&amp;A882&amp;"';"</f>
        <v>update kmn_layouts set optimization_goal_id = 4 where layoutid='ca5737b353d9c957371b477f68a9c320';</v>
      </c>
      <c r="Q882" t="s">
        <v>6205</v>
      </c>
      <c r="R882" s="52" t="s">
        <v>6206</v>
      </c>
      <c r="S882" s="52" t="s">
        <v>6207</v>
      </c>
      <c r="T882" s="29" t="str">
        <f>Q882&amp;A882&amp;R882&amp;N882&amp;","&amp;L882&amp;S882</f>
        <v>insert into kmn_history(entity_type, change_id, entity_id, field, new_value, old_value, updated_by,timestamp) values ('placement', replace(uuid(),'-',''), 'ca5737b353d9c957371b477f68a9c320', 'optimization_goal_id',4,5,'shahar@komoona.com', unix_timestamp());</v>
      </c>
      <c r="U882" t="s">
        <v>6211</v>
      </c>
      <c r="V882" t="s">
        <v>6209</v>
      </c>
      <c r="W882" t="str">
        <f t="shared" si="13"/>
        <v>('ca5737b353d9c957371b477f68a9c320',5,'komoona',date(current_timestamp), unix_timestamp(current_timestamp), current_timestamp, 'shahar@komoona.com'),</v>
      </c>
    </row>
    <row r="883" spans="1:23" ht="43.2" x14ac:dyDescent="0.3">
      <c r="A883" t="s">
        <v>365</v>
      </c>
      <c r="B883">
        <v>151.28700000000001</v>
      </c>
      <c r="C883">
        <v>0.10000264398130704</v>
      </c>
      <c r="D883" t="s">
        <v>33</v>
      </c>
      <c r="E883" t="s">
        <v>37</v>
      </c>
      <c r="F883">
        <v>0.58872209773476902</v>
      </c>
      <c r="G883">
        <f>VLOOKUP(E883,Sheet1!$AC$2:$AN$8,9,FALSE)*100</f>
        <v>25</v>
      </c>
      <c r="H883">
        <v>0.25</v>
      </c>
      <c r="I883">
        <v>37.821750000000002</v>
      </c>
      <c r="J883" t="s">
        <v>6201</v>
      </c>
      <c r="K883">
        <v>22.69265</v>
      </c>
      <c r="L883">
        <f>VLOOKUP(D883,Sheet1!$AC$2:$AO$8,13,FALSE)</f>
        <v>3</v>
      </c>
      <c r="M883" t="s">
        <v>6203</v>
      </c>
      <c r="N883">
        <f>VLOOKUP(E883,Sheet1!$AC$2:$AO$8,13,FALSE)</f>
        <v>2</v>
      </c>
      <c r="O883" t="s">
        <v>6204</v>
      </c>
      <c r="P883" t="str">
        <f>M883&amp;N883&amp;O883&amp;A883&amp;"';"</f>
        <v>update kmn_layouts set optimization_goal_id = 2 where layoutid='ca63b0d8bb8d811c0a386065e9008615';</v>
      </c>
      <c r="Q883" t="s">
        <v>6205</v>
      </c>
      <c r="R883" s="52" t="s">
        <v>6206</v>
      </c>
      <c r="S883" s="52" t="s">
        <v>6207</v>
      </c>
      <c r="T883" s="29" t="str">
        <f>Q883&amp;A883&amp;R883&amp;N883&amp;","&amp;L883&amp;S883</f>
        <v>insert into kmn_history(entity_type, change_id, entity_id, field, new_value, old_value, updated_by,timestamp) values ('placement', replace(uuid(),'-',''), 'ca63b0d8bb8d811c0a386065e9008615', 'optimization_goal_id',2,3,'shahar@komoona.com', unix_timestamp());</v>
      </c>
      <c r="U883" t="s">
        <v>6211</v>
      </c>
      <c r="V883" t="s">
        <v>6209</v>
      </c>
      <c r="W883" t="str">
        <f t="shared" si="13"/>
        <v>('ca63b0d8bb8d811c0a386065e9008615',25,'komoona',date(current_timestamp), unix_timestamp(current_timestamp), current_timestamp, 'shahar@komoona.com'),</v>
      </c>
    </row>
    <row r="884" spans="1:23" ht="43.2" x14ac:dyDescent="0.3">
      <c r="A884" t="s">
        <v>1949</v>
      </c>
      <c r="B884">
        <v>9.7443999999999988</v>
      </c>
      <c r="C884">
        <v>0.30384631172776155</v>
      </c>
      <c r="D884" t="s">
        <v>37</v>
      </c>
      <c r="E884" t="s">
        <v>34</v>
      </c>
      <c r="F884">
        <v>0.3152579943352079</v>
      </c>
      <c r="G884">
        <f>VLOOKUP(E884,Sheet1!$AC$2:$AN$8,9,FALSE)*100</f>
        <v>15</v>
      </c>
      <c r="H884">
        <v>0.15</v>
      </c>
      <c r="I884">
        <v>1.4616599999999997</v>
      </c>
      <c r="J884" t="s">
        <v>6201</v>
      </c>
      <c r="K884">
        <v>-1.4991399999999997</v>
      </c>
      <c r="L884">
        <f>VLOOKUP(D884,Sheet1!$AC$2:$AO$8,13,FALSE)</f>
        <v>2</v>
      </c>
      <c r="M884" t="s">
        <v>6203</v>
      </c>
      <c r="N884">
        <f>VLOOKUP(E884,Sheet1!$AC$2:$AO$8,13,FALSE)</f>
        <v>1</v>
      </c>
      <c r="O884" t="s">
        <v>6204</v>
      </c>
      <c r="P884" t="str">
        <f>M884&amp;N884&amp;O884&amp;A884&amp;"';"</f>
        <v>update kmn_layouts set optimization_goal_id = 1 where layoutid='caa385783aab0ebb875399ca937eafd1';</v>
      </c>
      <c r="Q884" t="s">
        <v>6205</v>
      </c>
      <c r="R884" s="52" t="s">
        <v>6206</v>
      </c>
      <c r="S884" s="52" t="s">
        <v>6207</v>
      </c>
      <c r="T884" s="29" t="str">
        <f>Q884&amp;A884&amp;R884&amp;N884&amp;","&amp;L884&amp;S884</f>
        <v>insert into kmn_history(entity_type, change_id, entity_id, field, new_value, old_value, updated_by,timestamp) values ('placement', replace(uuid(),'-',''), 'caa385783aab0ebb875399ca937eafd1', 'optimization_goal_id',1,2,'shahar@komoona.com', unix_timestamp());</v>
      </c>
      <c r="U884" t="s">
        <v>6211</v>
      </c>
      <c r="V884" t="s">
        <v>6209</v>
      </c>
      <c r="W884" t="str">
        <f t="shared" si="13"/>
        <v>('caa385783aab0ebb875399ca937eafd1',15,'komoona',date(current_timestamp), unix_timestamp(current_timestamp), current_timestamp, 'shahar@komoona.com'),</v>
      </c>
    </row>
    <row r="885" spans="1:23" ht="43.2" x14ac:dyDescent="0.3">
      <c r="A885" t="s">
        <v>2143</v>
      </c>
      <c r="B885">
        <v>481.7947999999999</v>
      </c>
      <c r="C885">
        <v>0.32235237906262171</v>
      </c>
      <c r="D885" t="s">
        <v>33</v>
      </c>
      <c r="E885" t="s">
        <v>37</v>
      </c>
      <c r="F885">
        <v>0.28271598199067305</v>
      </c>
      <c r="G885">
        <f>VLOOKUP(E885,Sheet1!$AC$2:$AN$8,9,FALSE)*100</f>
        <v>25</v>
      </c>
      <c r="H885">
        <v>0.25</v>
      </c>
      <c r="I885">
        <v>120.44869999999997</v>
      </c>
      <c r="J885" t="s">
        <v>6201</v>
      </c>
      <c r="K885">
        <v>-34.859000000000009</v>
      </c>
      <c r="L885">
        <f>VLOOKUP(D885,Sheet1!$AC$2:$AO$8,13,FALSE)</f>
        <v>3</v>
      </c>
      <c r="M885" t="s">
        <v>6203</v>
      </c>
      <c r="N885">
        <f>VLOOKUP(E885,Sheet1!$AC$2:$AO$8,13,FALSE)</f>
        <v>2</v>
      </c>
      <c r="O885" t="s">
        <v>6204</v>
      </c>
      <c r="P885" t="str">
        <f>M885&amp;N885&amp;O885&amp;A885&amp;"';"</f>
        <v>update kmn_layouts set optimization_goal_id = 2 where layoutid='cb4f9ee644b0f6b714cb763b66940ffa';</v>
      </c>
      <c r="Q885" t="s">
        <v>6205</v>
      </c>
      <c r="R885" s="52" t="s">
        <v>6206</v>
      </c>
      <c r="S885" s="52" t="s">
        <v>6207</v>
      </c>
      <c r="T885" s="29" t="str">
        <f>Q885&amp;A885&amp;R885&amp;N885&amp;","&amp;L885&amp;S885</f>
        <v>insert into kmn_history(entity_type, change_id, entity_id, field, new_value, old_value, updated_by,timestamp) values ('placement', replace(uuid(),'-',''), 'cb4f9ee644b0f6b714cb763b66940ffa', 'optimization_goal_id',2,3,'shahar@komoona.com', unix_timestamp());</v>
      </c>
      <c r="U885" t="s">
        <v>6211</v>
      </c>
      <c r="V885" t="s">
        <v>6209</v>
      </c>
      <c r="W885" t="str">
        <f t="shared" si="13"/>
        <v>('cb4f9ee644b0f6b714cb763b66940ffa',25,'komoona',date(current_timestamp), unix_timestamp(current_timestamp), current_timestamp, 'shahar@komoona.com'),</v>
      </c>
    </row>
    <row r="886" spans="1:23" ht="43.2" x14ac:dyDescent="0.3">
      <c r="A886" t="s">
        <v>366</v>
      </c>
      <c r="B886">
        <v>447.6465</v>
      </c>
      <c r="C886">
        <v>0.10000011169527741</v>
      </c>
      <c r="D886" t="s">
        <v>45</v>
      </c>
      <c r="E886" t="s">
        <v>37</v>
      </c>
      <c r="F886">
        <v>0.62957288842870429</v>
      </c>
      <c r="G886">
        <f>VLOOKUP(E886,Sheet1!$AC$2:$AN$8,9,FALSE)*100</f>
        <v>25</v>
      </c>
      <c r="H886">
        <v>0.25</v>
      </c>
      <c r="I886">
        <v>111.911625</v>
      </c>
      <c r="J886" t="s">
        <v>6201</v>
      </c>
      <c r="K886">
        <v>67.14692500000001</v>
      </c>
      <c r="L886">
        <f>VLOOKUP(D886,Sheet1!$AC$2:$AO$8,13,FALSE)</f>
        <v>5</v>
      </c>
      <c r="M886" t="s">
        <v>6203</v>
      </c>
      <c r="N886">
        <f>VLOOKUP(E886,Sheet1!$AC$2:$AO$8,13,FALSE)</f>
        <v>2</v>
      </c>
      <c r="O886" t="s">
        <v>6204</v>
      </c>
      <c r="P886" t="str">
        <f>M886&amp;N886&amp;O886&amp;A886&amp;"';"</f>
        <v>update kmn_layouts set optimization_goal_id = 2 where layoutid='cb5a2b4c07143cb0d88dda31915de658';</v>
      </c>
      <c r="Q886" t="s">
        <v>6205</v>
      </c>
      <c r="R886" s="52" t="s">
        <v>6206</v>
      </c>
      <c r="S886" s="52" t="s">
        <v>6207</v>
      </c>
      <c r="T886" s="29" t="str">
        <f>Q886&amp;A886&amp;R886&amp;N886&amp;","&amp;L886&amp;S886</f>
        <v>insert into kmn_history(entity_type, change_id, entity_id, field, new_value, old_value, updated_by,timestamp) values ('placement', replace(uuid(),'-',''), 'cb5a2b4c07143cb0d88dda31915de658', 'optimization_goal_id',2,5,'shahar@komoona.com', unix_timestamp());</v>
      </c>
      <c r="U886" t="s">
        <v>6211</v>
      </c>
      <c r="V886" t="s">
        <v>6209</v>
      </c>
      <c r="W886" t="str">
        <f t="shared" si="13"/>
        <v>('cb5a2b4c07143cb0d88dda31915de658',25,'komoona',date(current_timestamp), unix_timestamp(current_timestamp), current_timestamp, 'shahar@komoona.com'),</v>
      </c>
    </row>
    <row r="887" spans="1:23" ht="43.2" x14ac:dyDescent="0.3">
      <c r="A887" t="s">
        <v>2814</v>
      </c>
      <c r="B887">
        <v>15.2364</v>
      </c>
      <c r="C887">
        <v>0.2499868735396813</v>
      </c>
      <c r="D887" t="s">
        <v>37</v>
      </c>
      <c r="E887" t="s">
        <v>34</v>
      </c>
      <c r="F887">
        <v>0.28372843978892642</v>
      </c>
      <c r="G887">
        <f>VLOOKUP(E887,Sheet1!$AC$2:$AN$8,9,FALSE)*100</f>
        <v>15</v>
      </c>
      <c r="H887">
        <v>0.15</v>
      </c>
      <c r="I887">
        <v>2.28546</v>
      </c>
      <c r="J887" t="s">
        <v>6201</v>
      </c>
      <c r="K887">
        <v>-1.5234399999999999</v>
      </c>
      <c r="L887">
        <f>VLOOKUP(D887,Sheet1!$AC$2:$AO$8,13,FALSE)</f>
        <v>2</v>
      </c>
      <c r="M887" t="s">
        <v>6203</v>
      </c>
      <c r="N887">
        <f>VLOOKUP(E887,Sheet1!$AC$2:$AO$8,13,FALSE)</f>
        <v>1</v>
      </c>
      <c r="O887" t="s">
        <v>6204</v>
      </c>
      <c r="P887" t="str">
        <f>M887&amp;N887&amp;O887&amp;A887&amp;"';"</f>
        <v>update kmn_layouts set optimization_goal_id = 1 where layoutid='cb662cdcd304bb3b60d85f29fd98570a';</v>
      </c>
      <c r="Q887" t="s">
        <v>6205</v>
      </c>
      <c r="R887" s="52" t="s">
        <v>6206</v>
      </c>
      <c r="S887" s="52" t="s">
        <v>6207</v>
      </c>
      <c r="T887" s="29" t="str">
        <f>Q887&amp;A887&amp;R887&amp;N887&amp;","&amp;L887&amp;S887</f>
        <v>insert into kmn_history(entity_type, change_id, entity_id, field, new_value, old_value, updated_by,timestamp) values ('placement', replace(uuid(),'-',''), 'cb662cdcd304bb3b60d85f29fd98570a', 'optimization_goal_id',1,2,'shahar@komoona.com', unix_timestamp());</v>
      </c>
      <c r="U887" t="s">
        <v>6211</v>
      </c>
      <c r="V887" t="s">
        <v>6209</v>
      </c>
      <c r="W887" t="str">
        <f t="shared" si="13"/>
        <v>('cb662cdcd304bb3b60d85f29fd98570a',15,'komoona',date(current_timestamp), unix_timestamp(current_timestamp), current_timestamp, 'shahar@komoona.com'),</v>
      </c>
    </row>
    <row r="888" spans="1:23" ht="43.2" x14ac:dyDescent="0.3">
      <c r="A888" t="s">
        <v>845</v>
      </c>
      <c r="B888">
        <v>62.988199999999999</v>
      </c>
      <c r="C888">
        <v>0.24998491781000248</v>
      </c>
      <c r="D888" t="s">
        <v>37</v>
      </c>
      <c r="E888" t="s">
        <v>34</v>
      </c>
      <c r="F888">
        <v>0.36278541060071567</v>
      </c>
      <c r="G888">
        <f>VLOOKUP(E888,Sheet1!$AC$2:$AN$8,9,FALSE)*100</f>
        <v>15</v>
      </c>
      <c r="H888">
        <v>0.15</v>
      </c>
      <c r="I888">
        <v>9.4482299999999988</v>
      </c>
      <c r="J888" t="s">
        <v>6201</v>
      </c>
      <c r="K888">
        <v>-6.2978699999999996</v>
      </c>
      <c r="L888">
        <f>VLOOKUP(D888,Sheet1!$AC$2:$AO$8,13,FALSE)</f>
        <v>2</v>
      </c>
      <c r="M888" t="s">
        <v>6203</v>
      </c>
      <c r="N888">
        <f>VLOOKUP(E888,Sheet1!$AC$2:$AO$8,13,FALSE)</f>
        <v>1</v>
      </c>
      <c r="O888" t="s">
        <v>6204</v>
      </c>
      <c r="P888" t="str">
        <f>M888&amp;N888&amp;O888&amp;A888&amp;"';"</f>
        <v>update kmn_layouts set optimization_goal_id = 1 where layoutid='cb84e9a7db1d5c7d190afb9ccf88891e';</v>
      </c>
      <c r="Q888" t="s">
        <v>6205</v>
      </c>
      <c r="R888" s="52" t="s">
        <v>6206</v>
      </c>
      <c r="S888" s="52" t="s">
        <v>6207</v>
      </c>
      <c r="T888" s="29" t="str">
        <f>Q888&amp;A888&amp;R888&amp;N888&amp;","&amp;L888&amp;S888</f>
        <v>insert into kmn_history(entity_type, change_id, entity_id, field, new_value, old_value, updated_by,timestamp) values ('placement', replace(uuid(),'-',''), 'cb84e9a7db1d5c7d190afb9ccf88891e', 'optimization_goal_id',1,2,'shahar@komoona.com', unix_timestamp());</v>
      </c>
      <c r="U888" t="s">
        <v>6211</v>
      </c>
      <c r="V888" t="s">
        <v>6209</v>
      </c>
      <c r="W888" t="str">
        <f t="shared" si="13"/>
        <v>('cb84e9a7db1d5c7d190afb9ccf88891e',15,'komoona',date(current_timestamp), unix_timestamp(current_timestamp), current_timestamp, 'shahar@komoona.com'),</v>
      </c>
    </row>
    <row r="889" spans="1:23" ht="43.2" x14ac:dyDescent="0.3">
      <c r="A889" t="s">
        <v>1950</v>
      </c>
      <c r="B889">
        <v>1.3178000000000001</v>
      </c>
      <c r="C889">
        <v>0.17225679162240096</v>
      </c>
      <c r="D889" t="s">
        <v>37</v>
      </c>
      <c r="E889" t="s">
        <v>34</v>
      </c>
      <c r="F889">
        <v>0.10646532098952809</v>
      </c>
      <c r="G889">
        <f>VLOOKUP(E889,Sheet1!$AC$2:$AN$8,9,FALSE)*100</f>
        <v>15</v>
      </c>
      <c r="H889">
        <v>0.10646532098952809</v>
      </c>
      <c r="I889">
        <v>0.14030000000000012</v>
      </c>
      <c r="J889" t="s">
        <v>6201</v>
      </c>
      <c r="K889">
        <v>-8.6699999999999888E-2</v>
      </c>
      <c r="L889">
        <f>VLOOKUP(D889,Sheet1!$AC$2:$AO$8,13,FALSE)</f>
        <v>2</v>
      </c>
      <c r="M889" t="s">
        <v>6203</v>
      </c>
      <c r="N889">
        <f>VLOOKUP(E889,Sheet1!$AC$2:$AO$8,13,FALSE)</f>
        <v>1</v>
      </c>
      <c r="O889" t="s">
        <v>6204</v>
      </c>
      <c r="P889" t="str">
        <f>M889&amp;N889&amp;O889&amp;A889&amp;"';"</f>
        <v>update kmn_layouts set optimization_goal_id = 1 where layoutid='cbde4394e08415262545197490c0a34d';</v>
      </c>
      <c r="Q889" t="s">
        <v>6205</v>
      </c>
      <c r="R889" s="52" t="s">
        <v>6206</v>
      </c>
      <c r="S889" s="52" t="s">
        <v>6207</v>
      </c>
      <c r="T889" s="29" t="str">
        <f>Q889&amp;A889&amp;R889&amp;N889&amp;","&amp;L889&amp;S889</f>
        <v>insert into kmn_history(entity_type, change_id, entity_id, field, new_value, old_value, updated_by,timestamp) values ('placement', replace(uuid(),'-',''), 'cbde4394e08415262545197490c0a34d', 'optimization_goal_id',1,2,'shahar@komoona.com', unix_timestamp());</v>
      </c>
      <c r="U889" t="s">
        <v>6211</v>
      </c>
      <c r="V889" t="s">
        <v>6209</v>
      </c>
      <c r="W889" t="str">
        <f t="shared" si="13"/>
        <v>('cbde4394e08415262545197490c0a34d',15,'komoona',date(current_timestamp), unix_timestamp(current_timestamp), current_timestamp, 'shahar@komoona.com'),</v>
      </c>
    </row>
    <row r="890" spans="1:23" ht="43.2" x14ac:dyDescent="0.3">
      <c r="A890" t="s">
        <v>1495</v>
      </c>
      <c r="B890">
        <v>100.56100000000001</v>
      </c>
      <c r="C890">
        <v>0.23443581507741568</v>
      </c>
      <c r="D890" t="s">
        <v>33</v>
      </c>
      <c r="E890" t="s">
        <v>42</v>
      </c>
      <c r="F890">
        <v>0.24740008552023154</v>
      </c>
      <c r="G890">
        <f>VLOOKUP(E890,Sheet1!$AC$2:$AN$8,9,FALSE)*100</f>
        <v>5</v>
      </c>
      <c r="H890">
        <v>0.05</v>
      </c>
      <c r="I890">
        <v>5.0280500000000004</v>
      </c>
      <c r="J890" t="s">
        <v>6201</v>
      </c>
      <c r="K890">
        <v>-18.547049999999999</v>
      </c>
      <c r="L890">
        <f>VLOOKUP(D890,Sheet1!$AC$2:$AO$8,13,FALSE)</f>
        <v>3</v>
      </c>
      <c r="M890" t="s">
        <v>6203</v>
      </c>
      <c r="N890">
        <f>VLOOKUP(E890,Sheet1!$AC$2:$AO$8,13,FALSE)</f>
        <v>4</v>
      </c>
      <c r="O890" t="s">
        <v>6204</v>
      </c>
      <c r="P890" t="str">
        <f>M890&amp;N890&amp;O890&amp;A890&amp;"';"</f>
        <v>update kmn_layouts set optimization_goal_id = 4 where layoutid='cbe0d1f23d94b01d5be27112aa65678f';</v>
      </c>
      <c r="Q890" t="s">
        <v>6205</v>
      </c>
      <c r="R890" s="52" t="s">
        <v>6206</v>
      </c>
      <c r="S890" s="52" t="s">
        <v>6207</v>
      </c>
      <c r="T890" s="29" t="str">
        <f>Q890&amp;A890&amp;R890&amp;N890&amp;","&amp;L890&amp;S890</f>
        <v>insert into kmn_history(entity_type, change_id, entity_id, field, new_value, old_value, updated_by,timestamp) values ('placement', replace(uuid(),'-',''), 'cbe0d1f23d94b01d5be27112aa65678f', 'optimization_goal_id',4,3,'shahar@komoona.com', unix_timestamp());</v>
      </c>
      <c r="U890" t="s">
        <v>6211</v>
      </c>
      <c r="V890" t="s">
        <v>6209</v>
      </c>
      <c r="W890" t="str">
        <f t="shared" si="13"/>
        <v>('cbe0d1f23d94b01d5be27112aa65678f',5,'komoona',date(current_timestamp), unix_timestamp(current_timestamp), current_timestamp, 'shahar@komoona.com'),</v>
      </c>
    </row>
    <row r="891" spans="1:23" ht="43.2" x14ac:dyDescent="0.3">
      <c r="A891" t="s">
        <v>261</v>
      </c>
      <c r="B891">
        <v>3824.1302999999998</v>
      </c>
      <c r="C891">
        <v>0.22397024494693604</v>
      </c>
      <c r="D891" t="s">
        <v>45</v>
      </c>
      <c r="E891" t="s">
        <v>34</v>
      </c>
      <c r="F891">
        <v>0.22890734136334209</v>
      </c>
      <c r="G891">
        <f>VLOOKUP(E891,Sheet1!$AC$2:$AN$8,9,FALSE)*100</f>
        <v>15</v>
      </c>
      <c r="H891">
        <v>0.15</v>
      </c>
      <c r="I891">
        <v>573.6195449999999</v>
      </c>
      <c r="J891" t="s">
        <v>6201</v>
      </c>
      <c r="K891">
        <v>-282.8718550000001</v>
      </c>
      <c r="L891">
        <f>VLOOKUP(D891,Sheet1!$AC$2:$AO$8,13,FALSE)</f>
        <v>5</v>
      </c>
      <c r="M891" t="s">
        <v>6203</v>
      </c>
      <c r="N891">
        <f>VLOOKUP(E891,Sheet1!$AC$2:$AO$8,13,FALSE)</f>
        <v>1</v>
      </c>
      <c r="O891" t="s">
        <v>6204</v>
      </c>
      <c r="P891" t="str">
        <f>M891&amp;N891&amp;O891&amp;A891&amp;"';"</f>
        <v>update kmn_layouts set optimization_goal_id = 1 where layoutid='cc0d14b02ce3214a42fd63b51f9b13c0';</v>
      </c>
      <c r="Q891" t="s">
        <v>6205</v>
      </c>
      <c r="R891" s="52" t="s">
        <v>6206</v>
      </c>
      <c r="S891" s="52" t="s">
        <v>6207</v>
      </c>
      <c r="T891" s="29" t="str">
        <f>Q891&amp;A891&amp;R891&amp;N891&amp;","&amp;L891&amp;S891</f>
        <v>insert into kmn_history(entity_type, change_id, entity_id, field, new_value, old_value, updated_by,timestamp) values ('placement', replace(uuid(),'-',''), 'cc0d14b02ce3214a42fd63b51f9b13c0', 'optimization_goal_id',1,5,'shahar@komoona.com', unix_timestamp());</v>
      </c>
      <c r="U891" t="s">
        <v>6211</v>
      </c>
      <c r="V891" t="s">
        <v>6209</v>
      </c>
      <c r="W891" t="str">
        <f t="shared" si="13"/>
        <v>('cc0d14b02ce3214a42fd63b51f9b13c0',15,'komoona',date(current_timestamp), unix_timestamp(current_timestamp), current_timestamp, 'shahar@komoona.com'),</v>
      </c>
    </row>
    <row r="892" spans="1:23" ht="43.2" x14ac:dyDescent="0.3">
      <c r="A892" t="s">
        <v>1496</v>
      </c>
      <c r="B892">
        <v>30.122</v>
      </c>
      <c r="C892">
        <v>0.29441604143151184</v>
      </c>
      <c r="D892" t="s">
        <v>33</v>
      </c>
      <c r="E892" t="s">
        <v>42</v>
      </c>
      <c r="F892">
        <v>0.2969590332647235</v>
      </c>
      <c r="G892">
        <f>VLOOKUP(E892,Sheet1!$AC$2:$AN$8,9,FALSE)*100</f>
        <v>5</v>
      </c>
      <c r="H892">
        <v>0.05</v>
      </c>
      <c r="I892">
        <v>1.5061</v>
      </c>
      <c r="J892" t="s">
        <v>6201</v>
      </c>
      <c r="K892">
        <v>-7.3622999999999994</v>
      </c>
      <c r="L892">
        <f>VLOOKUP(D892,Sheet1!$AC$2:$AO$8,13,FALSE)</f>
        <v>3</v>
      </c>
      <c r="M892" t="s">
        <v>6203</v>
      </c>
      <c r="N892">
        <f>VLOOKUP(E892,Sheet1!$AC$2:$AO$8,13,FALSE)</f>
        <v>4</v>
      </c>
      <c r="O892" t="s">
        <v>6204</v>
      </c>
      <c r="P892" t="str">
        <f>M892&amp;N892&amp;O892&amp;A892&amp;"';"</f>
        <v>update kmn_layouts set optimization_goal_id = 4 where layoutid='ccd26b6ff16308a723709134d7039a89';</v>
      </c>
      <c r="Q892" t="s">
        <v>6205</v>
      </c>
      <c r="R892" s="52" t="s">
        <v>6206</v>
      </c>
      <c r="S892" s="52" t="s">
        <v>6207</v>
      </c>
      <c r="T892" s="29" t="str">
        <f>Q892&amp;A892&amp;R892&amp;N892&amp;","&amp;L892&amp;S892</f>
        <v>insert into kmn_history(entity_type, change_id, entity_id, field, new_value, old_value, updated_by,timestamp) values ('placement', replace(uuid(),'-',''), 'ccd26b6ff16308a723709134d7039a89', 'optimization_goal_id',4,3,'shahar@komoona.com', unix_timestamp());</v>
      </c>
      <c r="U892" t="s">
        <v>6211</v>
      </c>
      <c r="V892" t="s">
        <v>6209</v>
      </c>
      <c r="W892" t="str">
        <f t="shared" si="13"/>
        <v>('ccd26b6ff16308a723709134d7039a89',5,'komoona',date(current_timestamp), unix_timestamp(current_timestamp), current_timestamp, 'shahar@komoona.com'),</v>
      </c>
    </row>
    <row r="893" spans="1:23" ht="43.2" x14ac:dyDescent="0.3">
      <c r="A893" t="s">
        <v>183</v>
      </c>
      <c r="B893">
        <v>163.89359999999999</v>
      </c>
      <c r="D893" t="s">
        <v>37</v>
      </c>
      <c r="E893" t="s">
        <v>34</v>
      </c>
      <c r="F893">
        <v>0.35475881913631774</v>
      </c>
      <c r="G893">
        <f>VLOOKUP(E893,Sheet1!$AC$2:$AN$8,9,FALSE)*100</f>
        <v>15</v>
      </c>
      <c r="H893">
        <v>0.15</v>
      </c>
      <c r="I893">
        <v>24.584039999999998</v>
      </c>
      <c r="J893" t="s">
        <v>6201</v>
      </c>
      <c r="K893">
        <v>-14.473659999999999</v>
      </c>
      <c r="L893">
        <f>VLOOKUP(D893,Sheet1!$AC$2:$AO$8,13,FALSE)</f>
        <v>2</v>
      </c>
      <c r="M893" t="s">
        <v>6203</v>
      </c>
      <c r="N893">
        <f>VLOOKUP(E893,Sheet1!$AC$2:$AO$8,13,FALSE)</f>
        <v>1</v>
      </c>
      <c r="O893" t="s">
        <v>6204</v>
      </c>
      <c r="P893" t="str">
        <f>M893&amp;N893&amp;O893&amp;A893&amp;"';"</f>
        <v>update kmn_layouts set optimization_goal_id = 1 where layoutid='ce00c524b3c30f054539ba0517b51757';</v>
      </c>
      <c r="Q893" t="s">
        <v>6205</v>
      </c>
      <c r="R893" s="52" t="s">
        <v>6206</v>
      </c>
      <c r="S893" s="52" t="s">
        <v>6207</v>
      </c>
      <c r="T893" s="29" t="str">
        <f>Q893&amp;A893&amp;R893&amp;N893&amp;","&amp;L893&amp;S893</f>
        <v>insert into kmn_history(entity_type, change_id, entity_id, field, new_value, old_value, updated_by,timestamp) values ('placement', replace(uuid(),'-',''), 'ce00c524b3c30f054539ba0517b51757', 'optimization_goal_id',1,2,'shahar@komoona.com', unix_timestamp());</v>
      </c>
      <c r="U893" t="s">
        <v>6211</v>
      </c>
      <c r="V893" t="s">
        <v>6209</v>
      </c>
      <c r="W893" t="str">
        <f t="shared" si="13"/>
        <v>('ce00c524b3c30f054539ba0517b51757',15,'komoona',date(current_timestamp), unix_timestamp(current_timestamp), current_timestamp, 'shahar@komoona.com'),</v>
      </c>
    </row>
    <row r="894" spans="1:23" ht="43.2" x14ac:dyDescent="0.3">
      <c r="A894" t="s">
        <v>2733</v>
      </c>
      <c r="B894">
        <v>234.36329999999998</v>
      </c>
      <c r="C894">
        <v>0.22608403278158312</v>
      </c>
      <c r="D894" t="s">
        <v>37</v>
      </c>
      <c r="E894" t="s">
        <v>34</v>
      </c>
      <c r="F894">
        <v>0.23664285321123232</v>
      </c>
      <c r="G894">
        <f>VLOOKUP(E894,Sheet1!$AC$2:$AN$8,9,FALSE)*100</f>
        <v>15</v>
      </c>
      <c r="H894">
        <v>0.15</v>
      </c>
      <c r="I894">
        <v>35.154494999999997</v>
      </c>
      <c r="J894" t="s">
        <v>6201</v>
      </c>
      <c r="K894">
        <v>-17.831305</v>
      </c>
      <c r="L894">
        <f>VLOOKUP(D894,Sheet1!$AC$2:$AO$8,13,FALSE)</f>
        <v>2</v>
      </c>
      <c r="M894" t="s">
        <v>6203</v>
      </c>
      <c r="N894">
        <f>VLOOKUP(E894,Sheet1!$AC$2:$AO$8,13,FALSE)</f>
        <v>1</v>
      </c>
      <c r="O894" t="s">
        <v>6204</v>
      </c>
      <c r="P894" t="str">
        <f>M894&amp;N894&amp;O894&amp;A894&amp;"';"</f>
        <v>update kmn_layouts set optimization_goal_id = 1 where layoutid='cef2cf9ea58e93544835dbccb5488af5';</v>
      </c>
      <c r="Q894" t="s">
        <v>6205</v>
      </c>
      <c r="R894" s="52" t="s">
        <v>6206</v>
      </c>
      <c r="S894" s="52" t="s">
        <v>6207</v>
      </c>
      <c r="T894" s="29" t="str">
        <f>Q894&amp;A894&amp;R894&amp;N894&amp;","&amp;L894&amp;S894</f>
        <v>insert into kmn_history(entity_type, change_id, entity_id, field, new_value, old_value, updated_by,timestamp) values ('placement', replace(uuid(),'-',''), 'cef2cf9ea58e93544835dbccb5488af5', 'optimization_goal_id',1,2,'shahar@komoona.com', unix_timestamp());</v>
      </c>
      <c r="U894" t="s">
        <v>6211</v>
      </c>
      <c r="V894" t="s">
        <v>6209</v>
      </c>
      <c r="W894" t="str">
        <f t="shared" si="13"/>
        <v>('cef2cf9ea58e93544835dbccb5488af5',15,'komoona',date(current_timestamp), unix_timestamp(current_timestamp), current_timestamp, 'shahar@komoona.com'),</v>
      </c>
    </row>
    <row r="895" spans="1:23" ht="43.2" x14ac:dyDescent="0.3">
      <c r="A895" t="s">
        <v>756</v>
      </c>
      <c r="B895">
        <v>127.68329999999997</v>
      </c>
      <c r="C895">
        <v>0.32683679071577881</v>
      </c>
      <c r="D895" t="s">
        <v>37</v>
      </c>
      <c r="E895" t="s">
        <v>42</v>
      </c>
      <c r="F895">
        <v>0.34296341025020488</v>
      </c>
      <c r="G895">
        <f>VLOOKUP(E895,Sheet1!$AC$2:$AN$8,9,FALSE)*100</f>
        <v>5</v>
      </c>
      <c r="H895">
        <v>0.05</v>
      </c>
      <c r="I895">
        <v>6.3841649999999994</v>
      </c>
      <c r="J895" t="s">
        <v>6201</v>
      </c>
      <c r="K895">
        <v>-35.34743499999999</v>
      </c>
      <c r="L895">
        <f>VLOOKUP(D895,Sheet1!$AC$2:$AO$8,13,FALSE)</f>
        <v>2</v>
      </c>
      <c r="M895" t="s">
        <v>6203</v>
      </c>
      <c r="N895">
        <f>VLOOKUP(E895,Sheet1!$AC$2:$AO$8,13,FALSE)</f>
        <v>4</v>
      </c>
      <c r="O895" t="s">
        <v>6204</v>
      </c>
      <c r="P895" t="str">
        <f>M895&amp;N895&amp;O895&amp;A895&amp;"';"</f>
        <v>update kmn_layouts set optimization_goal_id = 4 where layoutid='cf51c797aa230cff065b04d1a6d22ffe';</v>
      </c>
      <c r="Q895" t="s">
        <v>6205</v>
      </c>
      <c r="R895" s="52" t="s">
        <v>6206</v>
      </c>
      <c r="S895" s="52" t="s">
        <v>6207</v>
      </c>
      <c r="T895" s="29" t="str">
        <f>Q895&amp;A895&amp;R895&amp;N895&amp;","&amp;L895&amp;S895</f>
        <v>insert into kmn_history(entity_type, change_id, entity_id, field, new_value, old_value, updated_by,timestamp) values ('placement', replace(uuid(),'-',''), 'cf51c797aa230cff065b04d1a6d22ffe', 'optimization_goal_id',4,2,'shahar@komoona.com', unix_timestamp());</v>
      </c>
      <c r="U895" t="s">
        <v>6211</v>
      </c>
      <c r="V895" t="s">
        <v>6209</v>
      </c>
      <c r="W895" t="str">
        <f t="shared" si="13"/>
        <v>('cf51c797aa230cff065b04d1a6d22ffe',5,'komoona',date(current_timestamp), unix_timestamp(current_timestamp), current_timestamp, 'shahar@komoona.com'),</v>
      </c>
    </row>
    <row r="896" spans="1:23" ht="43.2" x14ac:dyDescent="0.3">
      <c r="A896" t="s">
        <v>1377</v>
      </c>
      <c r="B896">
        <v>14.9984</v>
      </c>
      <c r="C896">
        <v>0.32956181992745892</v>
      </c>
      <c r="D896" t="s">
        <v>37</v>
      </c>
      <c r="E896" t="s">
        <v>42</v>
      </c>
      <c r="F896">
        <v>0.54583155536590566</v>
      </c>
      <c r="G896">
        <f>VLOOKUP(E896,Sheet1!$AC$2:$AN$8,9,FALSE)*100</f>
        <v>5</v>
      </c>
      <c r="H896">
        <v>0.05</v>
      </c>
      <c r="I896">
        <v>0.74992000000000003</v>
      </c>
      <c r="J896" t="s">
        <v>6201</v>
      </c>
      <c r="K896">
        <v>-4.1929799999999995</v>
      </c>
      <c r="L896">
        <f>VLOOKUP(D896,Sheet1!$AC$2:$AO$8,13,FALSE)</f>
        <v>2</v>
      </c>
      <c r="M896" t="s">
        <v>6203</v>
      </c>
      <c r="N896">
        <f>VLOOKUP(E896,Sheet1!$AC$2:$AO$8,13,FALSE)</f>
        <v>4</v>
      </c>
      <c r="O896" t="s">
        <v>6204</v>
      </c>
      <c r="P896" t="str">
        <f>M896&amp;N896&amp;O896&amp;A896&amp;"';"</f>
        <v>update kmn_layouts set optimization_goal_id = 4 where layoutid='cf54022c1c74f1cec9687155369b81c5';</v>
      </c>
      <c r="Q896" t="s">
        <v>6205</v>
      </c>
      <c r="R896" s="52" t="s">
        <v>6206</v>
      </c>
      <c r="S896" s="52" t="s">
        <v>6207</v>
      </c>
      <c r="T896" s="29" t="str">
        <f>Q896&amp;A896&amp;R896&amp;N896&amp;","&amp;L896&amp;S896</f>
        <v>insert into kmn_history(entity_type, change_id, entity_id, field, new_value, old_value, updated_by,timestamp) values ('placement', replace(uuid(),'-',''), 'cf54022c1c74f1cec9687155369b81c5', 'optimization_goal_id',4,2,'shahar@komoona.com', unix_timestamp());</v>
      </c>
      <c r="U896" t="s">
        <v>6211</v>
      </c>
      <c r="V896" t="s">
        <v>6209</v>
      </c>
      <c r="W896" t="str">
        <f t="shared" si="13"/>
        <v>('cf54022c1c74f1cec9687155369b81c5',5,'komoona',date(current_timestamp), unix_timestamp(current_timestamp), current_timestamp, 'shahar@komoona.com'),</v>
      </c>
    </row>
    <row r="897" spans="1:23" ht="43.2" x14ac:dyDescent="0.3">
      <c r="A897" t="s">
        <v>1710</v>
      </c>
      <c r="B897">
        <v>1.6135999999999999</v>
      </c>
      <c r="C897">
        <v>0.30001239464551316</v>
      </c>
      <c r="D897" t="s">
        <v>45</v>
      </c>
      <c r="E897" t="s">
        <v>37</v>
      </c>
      <c r="F897">
        <v>0.34184432325235498</v>
      </c>
      <c r="G897">
        <f>VLOOKUP(E897,Sheet1!$AC$2:$AN$8,9,FALSE)*100</f>
        <v>25</v>
      </c>
      <c r="H897">
        <v>0.25</v>
      </c>
      <c r="I897">
        <v>0.40339999999999998</v>
      </c>
      <c r="J897" t="s">
        <v>6201</v>
      </c>
      <c r="K897">
        <v>-8.0700000000000049E-2</v>
      </c>
      <c r="L897">
        <f>VLOOKUP(D897,Sheet1!$AC$2:$AO$8,13,FALSE)</f>
        <v>5</v>
      </c>
      <c r="M897" t="s">
        <v>6203</v>
      </c>
      <c r="N897">
        <f>VLOOKUP(E897,Sheet1!$AC$2:$AO$8,13,FALSE)</f>
        <v>2</v>
      </c>
      <c r="O897" t="s">
        <v>6204</v>
      </c>
      <c r="P897" t="str">
        <f>M897&amp;N897&amp;O897&amp;A897&amp;"';"</f>
        <v>update kmn_layouts set optimization_goal_id = 2 where layoutid='cf7f180e272ab26f5fac81bf5352738e';</v>
      </c>
      <c r="Q897" t="s">
        <v>6205</v>
      </c>
      <c r="R897" s="52" t="s">
        <v>6206</v>
      </c>
      <c r="S897" s="52" t="s">
        <v>6207</v>
      </c>
      <c r="T897" s="29" t="str">
        <f>Q897&amp;A897&amp;R897&amp;N897&amp;","&amp;L897&amp;S897</f>
        <v>insert into kmn_history(entity_type, change_id, entity_id, field, new_value, old_value, updated_by,timestamp) values ('placement', replace(uuid(),'-',''), 'cf7f180e272ab26f5fac81bf5352738e', 'optimization_goal_id',2,5,'shahar@komoona.com', unix_timestamp());</v>
      </c>
      <c r="U897" t="s">
        <v>6211</v>
      </c>
      <c r="V897" t="s">
        <v>6209</v>
      </c>
      <c r="W897" t="str">
        <f t="shared" si="13"/>
        <v>('cf7f180e272ab26f5fac81bf5352738e',25,'komoona',date(current_timestamp), unix_timestamp(current_timestamp), current_timestamp, 'shahar@komoona.com'),</v>
      </c>
    </row>
    <row r="898" spans="1:23" ht="43.2" x14ac:dyDescent="0.3">
      <c r="A898" t="s">
        <v>1951</v>
      </c>
      <c r="B898">
        <v>2.1114000000000002</v>
      </c>
      <c r="C898">
        <v>0.10822203277446243</v>
      </c>
      <c r="D898" t="s">
        <v>37</v>
      </c>
      <c r="E898" t="s">
        <v>34</v>
      </c>
      <c r="F898">
        <v>7.5021312872975254E-2</v>
      </c>
      <c r="G898">
        <f>VLOOKUP(E898,Sheet1!$AC$2:$AN$8,9,FALSE)*100</f>
        <v>15</v>
      </c>
      <c r="H898">
        <v>7.5021312872975254E-2</v>
      </c>
      <c r="I898">
        <v>0.15839999999999996</v>
      </c>
      <c r="J898" t="s">
        <v>6201</v>
      </c>
      <c r="K898">
        <v>-7.0100000000000051E-2</v>
      </c>
      <c r="L898">
        <f>VLOOKUP(D898,Sheet1!$AC$2:$AO$8,13,FALSE)</f>
        <v>2</v>
      </c>
      <c r="M898" t="s">
        <v>6203</v>
      </c>
      <c r="N898">
        <f>VLOOKUP(E898,Sheet1!$AC$2:$AO$8,13,FALSE)</f>
        <v>1</v>
      </c>
      <c r="O898" t="s">
        <v>6204</v>
      </c>
      <c r="P898" t="str">
        <f>M898&amp;N898&amp;O898&amp;A898&amp;"';"</f>
        <v>update kmn_layouts set optimization_goal_id = 1 where layoutid='cf90f85ac17481fce36d0eb3c396b787';</v>
      </c>
      <c r="Q898" t="s">
        <v>6205</v>
      </c>
      <c r="R898" s="52" t="s">
        <v>6206</v>
      </c>
      <c r="S898" s="52" t="s">
        <v>6207</v>
      </c>
      <c r="T898" s="29" t="str">
        <f>Q898&amp;A898&amp;R898&amp;N898&amp;","&amp;L898&amp;S898</f>
        <v>insert into kmn_history(entity_type, change_id, entity_id, field, new_value, old_value, updated_by,timestamp) values ('placement', replace(uuid(),'-',''), 'cf90f85ac17481fce36d0eb3c396b787', 'optimization_goal_id',1,2,'shahar@komoona.com', unix_timestamp());</v>
      </c>
      <c r="U898" t="s">
        <v>6211</v>
      </c>
      <c r="V898" t="s">
        <v>6209</v>
      </c>
      <c r="W898" t="str">
        <f t="shared" si="13"/>
        <v>('cf90f85ac17481fce36d0eb3c396b787',15,'komoona',date(current_timestamp), unix_timestamp(current_timestamp), current_timestamp, 'shahar@komoona.com'),</v>
      </c>
    </row>
    <row r="899" spans="1:23" ht="43.2" x14ac:dyDescent="0.3">
      <c r="A899" t="s">
        <v>2574</v>
      </c>
      <c r="B899">
        <v>97.412000000000006</v>
      </c>
      <c r="C899">
        <v>9.9999999999999992E-2</v>
      </c>
      <c r="D899" t="s">
        <v>34</v>
      </c>
      <c r="E899" t="s">
        <v>42</v>
      </c>
      <c r="F899">
        <v>0.27654909046113413</v>
      </c>
      <c r="G899">
        <f>VLOOKUP(E899,Sheet1!$AC$2:$AN$8,9,FALSE)*100</f>
        <v>5</v>
      </c>
      <c r="H899">
        <v>0.05</v>
      </c>
      <c r="I899">
        <v>4.8706000000000005</v>
      </c>
      <c r="J899" t="s">
        <v>6201</v>
      </c>
      <c r="K899">
        <v>-4.8705999999999987</v>
      </c>
      <c r="L899">
        <f>VLOOKUP(D899,Sheet1!$AC$2:$AO$8,13,FALSE)</f>
        <v>1</v>
      </c>
      <c r="M899" t="s">
        <v>6203</v>
      </c>
      <c r="N899">
        <f>VLOOKUP(E899,Sheet1!$AC$2:$AO$8,13,FALSE)</f>
        <v>4</v>
      </c>
      <c r="O899" t="s">
        <v>6204</v>
      </c>
      <c r="P899" t="str">
        <f>M899&amp;N899&amp;O899&amp;A899&amp;"';"</f>
        <v>update kmn_layouts set optimization_goal_id = 4 where layoutid='cf9c8df23a8ea584a5bf5496356783ea';</v>
      </c>
      <c r="Q899" t="s">
        <v>6205</v>
      </c>
      <c r="R899" s="52" t="s">
        <v>6206</v>
      </c>
      <c r="S899" s="52" t="s">
        <v>6207</v>
      </c>
      <c r="T899" s="29" t="str">
        <f>Q899&amp;A899&amp;R899&amp;N899&amp;","&amp;L899&amp;S899</f>
        <v>insert into kmn_history(entity_type, change_id, entity_id, field, new_value, old_value, updated_by,timestamp) values ('placement', replace(uuid(),'-',''), 'cf9c8df23a8ea584a5bf5496356783ea', 'optimization_goal_id',4,1,'shahar@komoona.com', unix_timestamp());</v>
      </c>
      <c r="U899" t="s">
        <v>6211</v>
      </c>
      <c r="V899" t="s">
        <v>6209</v>
      </c>
      <c r="W899" t="str">
        <f t="shared" ref="W899:W962" si="14">U899&amp;A899&amp;"',"&amp;G899&amp;V899</f>
        <v>('cf9c8df23a8ea584a5bf5496356783ea',5,'komoona',date(current_timestamp), unix_timestamp(current_timestamp), current_timestamp, 'shahar@komoona.com'),</v>
      </c>
    </row>
    <row r="900" spans="1:23" ht="43.2" x14ac:dyDescent="0.3">
      <c r="A900" t="s">
        <v>1497</v>
      </c>
      <c r="B900">
        <v>35.822000000000003</v>
      </c>
      <c r="C900">
        <v>0.22999832505164425</v>
      </c>
      <c r="D900" t="s">
        <v>33</v>
      </c>
      <c r="E900" t="s">
        <v>37</v>
      </c>
      <c r="F900">
        <v>0.26189213332588912</v>
      </c>
      <c r="G900">
        <f>VLOOKUP(E900,Sheet1!$AC$2:$AN$8,9,FALSE)*100</f>
        <v>25</v>
      </c>
      <c r="H900">
        <v>0.25</v>
      </c>
      <c r="I900">
        <v>8.9555000000000007</v>
      </c>
      <c r="J900" t="s">
        <v>6201</v>
      </c>
      <c r="K900">
        <v>0.71649999999999991</v>
      </c>
      <c r="L900">
        <f>VLOOKUP(D900,Sheet1!$AC$2:$AO$8,13,FALSE)</f>
        <v>3</v>
      </c>
      <c r="M900" t="s">
        <v>6203</v>
      </c>
      <c r="N900">
        <f>VLOOKUP(E900,Sheet1!$AC$2:$AO$8,13,FALSE)</f>
        <v>2</v>
      </c>
      <c r="O900" t="s">
        <v>6204</v>
      </c>
      <c r="P900" t="str">
        <f>M900&amp;N900&amp;O900&amp;A900&amp;"';"</f>
        <v>update kmn_layouts set optimization_goal_id = 2 where layoutid='cfb6d757ed983e5a19726d492e4f1efc';</v>
      </c>
      <c r="Q900" t="s">
        <v>6205</v>
      </c>
      <c r="R900" s="52" t="s">
        <v>6206</v>
      </c>
      <c r="S900" s="52" t="s">
        <v>6207</v>
      </c>
      <c r="T900" s="29" t="str">
        <f>Q900&amp;A900&amp;R900&amp;N900&amp;","&amp;L900&amp;S900</f>
        <v>insert into kmn_history(entity_type, change_id, entity_id, field, new_value, old_value, updated_by,timestamp) values ('placement', replace(uuid(),'-',''), 'cfb6d757ed983e5a19726d492e4f1efc', 'optimization_goal_id',2,3,'shahar@komoona.com', unix_timestamp());</v>
      </c>
      <c r="U900" t="s">
        <v>6211</v>
      </c>
      <c r="V900" t="s">
        <v>6209</v>
      </c>
      <c r="W900" t="str">
        <f t="shared" si="14"/>
        <v>('cfb6d757ed983e5a19726d492e4f1efc',25,'komoona',date(current_timestamp), unix_timestamp(current_timestamp), current_timestamp, 'shahar@komoona.com'),</v>
      </c>
    </row>
    <row r="901" spans="1:23" ht="43.2" x14ac:dyDescent="0.3">
      <c r="A901" t="s">
        <v>594</v>
      </c>
      <c r="B901">
        <v>993.85040000000004</v>
      </c>
      <c r="C901">
        <v>0.34999855108978173</v>
      </c>
      <c r="D901" t="s">
        <v>34</v>
      </c>
      <c r="E901" t="s">
        <v>42</v>
      </c>
      <c r="F901">
        <v>0.42101882738086138</v>
      </c>
      <c r="G901">
        <f>VLOOKUP(E901,Sheet1!$AC$2:$AN$8,9,FALSE)*100</f>
        <v>5</v>
      </c>
      <c r="H901">
        <v>0.05</v>
      </c>
      <c r="I901">
        <v>49.692520000000002</v>
      </c>
      <c r="J901" t="s">
        <v>6201</v>
      </c>
      <c r="K901">
        <v>-298.15368000000001</v>
      </c>
      <c r="L901">
        <f>VLOOKUP(D901,Sheet1!$AC$2:$AO$8,13,FALSE)</f>
        <v>1</v>
      </c>
      <c r="M901" t="s">
        <v>6203</v>
      </c>
      <c r="N901">
        <f>VLOOKUP(E901,Sheet1!$AC$2:$AO$8,13,FALSE)</f>
        <v>4</v>
      </c>
      <c r="O901" t="s">
        <v>6204</v>
      </c>
      <c r="P901" t="str">
        <f>M901&amp;N901&amp;O901&amp;A901&amp;"';"</f>
        <v>update kmn_layouts set optimization_goal_id = 4 where layoutid='d019d0054972a65f86dd4bff5300066a';</v>
      </c>
      <c r="Q901" t="s">
        <v>6205</v>
      </c>
      <c r="R901" s="52" t="s">
        <v>6206</v>
      </c>
      <c r="S901" s="52" t="s">
        <v>6207</v>
      </c>
      <c r="T901" s="29" t="str">
        <f>Q901&amp;A901&amp;R901&amp;N901&amp;","&amp;L901&amp;S901</f>
        <v>insert into kmn_history(entity_type, change_id, entity_id, field, new_value, old_value, updated_by,timestamp) values ('placement', replace(uuid(),'-',''), 'd019d0054972a65f86dd4bff5300066a', 'optimization_goal_id',4,1,'shahar@komoona.com', unix_timestamp());</v>
      </c>
      <c r="U901" t="s">
        <v>6211</v>
      </c>
      <c r="V901" t="s">
        <v>6209</v>
      </c>
      <c r="W901" t="str">
        <f t="shared" si="14"/>
        <v>('d019d0054972a65f86dd4bff5300066a',5,'komoona',date(current_timestamp), unix_timestamp(current_timestamp), current_timestamp, 'shahar@komoona.com'),</v>
      </c>
    </row>
    <row r="902" spans="1:23" ht="43.2" x14ac:dyDescent="0.3">
      <c r="A902" t="s">
        <v>305</v>
      </c>
      <c r="B902">
        <v>119.75710000000001</v>
      </c>
      <c r="C902">
        <v>0.16838584100650397</v>
      </c>
      <c r="D902" t="s">
        <v>45</v>
      </c>
      <c r="E902" t="s">
        <v>34</v>
      </c>
      <c r="F902">
        <v>0.16838584100650397</v>
      </c>
      <c r="G902">
        <f>VLOOKUP(E902,Sheet1!$AC$2:$AN$8,9,FALSE)*100</f>
        <v>15</v>
      </c>
      <c r="H902">
        <v>0.15</v>
      </c>
      <c r="I902">
        <v>17.963564999999999</v>
      </c>
      <c r="J902" t="s">
        <v>6201</v>
      </c>
      <c r="K902">
        <v>-2.2018349999999991</v>
      </c>
      <c r="L902">
        <f>VLOOKUP(D902,Sheet1!$AC$2:$AO$8,13,FALSE)</f>
        <v>5</v>
      </c>
      <c r="M902" t="s">
        <v>6203</v>
      </c>
      <c r="N902">
        <f>VLOOKUP(E902,Sheet1!$AC$2:$AO$8,13,FALSE)</f>
        <v>1</v>
      </c>
      <c r="O902" t="s">
        <v>6204</v>
      </c>
      <c r="P902" t="str">
        <f>M902&amp;N902&amp;O902&amp;A902&amp;"';"</f>
        <v>update kmn_layouts set optimization_goal_id = 1 where layoutid='d0430039ae7e04ca33fcc7bfca156c18';</v>
      </c>
      <c r="Q902" t="s">
        <v>6205</v>
      </c>
      <c r="R902" s="52" t="s">
        <v>6206</v>
      </c>
      <c r="S902" s="52" t="s">
        <v>6207</v>
      </c>
      <c r="T902" s="29" t="str">
        <f>Q902&amp;A902&amp;R902&amp;N902&amp;","&amp;L902&amp;S902</f>
        <v>insert into kmn_history(entity_type, change_id, entity_id, field, new_value, old_value, updated_by,timestamp) values ('placement', replace(uuid(),'-',''), 'd0430039ae7e04ca33fcc7bfca156c18', 'optimization_goal_id',1,5,'shahar@komoona.com', unix_timestamp());</v>
      </c>
      <c r="U902" t="s">
        <v>6211</v>
      </c>
      <c r="V902" t="s">
        <v>6209</v>
      </c>
      <c r="W902" t="str">
        <f t="shared" si="14"/>
        <v>('d0430039ae7e04ca33fcc7bfca156c18',15,'komoona',date(current_timestamp), unix_timestamp(current_timestamp), current_timestamp, 'shahar@komoona.com'),</v>
      </c>
    </row>
    <row r="903" spans="1:23" ht="43.2" x14ac:dyDescent="0.3">
      <c r="A903" t="s">
        <v>1711</v>
      </c>
      <c r="B903">
        <v>323.67540000000002</v>
      </c>
      <c r="C903">
        <v>0.24468309917899228</v>
      </c>
      <c r="D903" t="s">
        <v>45</v>
      </c>
      <c r="E903" t="s">
        <v>34</v>
      </c>
      <c r="F903">
        <v>0.24468309917899234</v>
      </c>
      <c r="G903">
        <f>VLOOKUP(E903,Sheet1!$AC$2:$AN$8,9,FALSE)*100</f>
        <v>15</v>
      </c>
      <c r="H903">
        <v>0.15</v>
      </c>
      <c r="I903">
        <v>48.551310000000001</v>
      </c>
      <c r="J903" t="s">
        <v>6201</v>
      </c>
      <c r="K903">
        <v>-30.646590000000003</v>
      </c>
      <c r="L903">
        <f>VLOOKUP(D903,Sheet1!$AC$2:$AO$8,13,FALSE)</f>
        <v>5</v>
      </c>
      <c r="M903" t="s">
        <v>6203</v>
      </c>
      <c r="N903">
        <f>VLOOKUP(E903,Sheet1!$AC$2:$AO$8,13,FALSE)</f>
        <v>1</v>
      </c>
      <c r="O903" t="s">
        <v>6204</v>
      </c>
      <c r="P903" t="str">
        <f>M903&amp;N903&amp;O903&amp;A903&amp;"';"</f>
        <v>update kmn_layouts set optimization_goal_id = 1 where layoutid='d0d5ad5bc7865958498cbc4e34ac921c';</v>
      </c>
      <c r="Q903" t="s">
        <v>6205</v>
      </c>
      <c r="R903" s="52" t="s">
        <v>6206</v>
      </c>
      <c r="S903" s="52" t="s">
        <v>6207</v>
      </c>
      <c r="T903" s="29" t="str">
        <f>Q903&amp;A903&amp;R903&amp;N903&amp;","&amp;L903&amp;S903</f>
        <v>insert into kmn_history(entity_type, change_id, entity_id, field, new_value, old_value, updated_by,timestamp) values ('placement', replace(uuid(),'-',''), 'd0d5ad5bc7865958498cbc4e34ac921c', 'optimization_goal_id',1,5,'shahar@komoona.com', unix_timestamp());</v>
      </c>
      <c r="U903" t="s">
        <v>6211</v>
      </c>
      <c r="V903" t="s">
        <v>6209</v>
      </c>
      <c r="W903" t="str">
        <f t="shared" si="14"/>
        <v>('d0d5ad5bc7865958498cbc4e34ac921c',15,'komoona',date(current_timestamp), unix_timestamp(current_timestamp), current_timestamp, 'shahar@komoona.com'),</v>
      </c>
    </row>
    <row r="904" spans="1:23" ht="43.2" x14ac:dyDescent="0.3">
      <c r="A904" t="s">
        <v>1010</v>
      </c>
      <c r="B904">
        <v>167.39130000000003</v>
      </c>
      <c r="C904">
        <v>0.10401137932497087</v>
      </c>
      <c r="D904" t="s">
        <v>45</v>
      </c>
      <c r="E904" t="s">
        <v>37</v>
      </c>
      <c r="F904">
        <v>0.63825121138314833</v>
      </c>
      <c r="G904">
        <f>VLOOKUP(E904,Sheet1!$AC$2:$AN$8,9,FALSE)*100</f>
        <v>25</v>
      </c>
      <c r="H904">
        <v>0.25</v>
      </c>
      <c r="I904">
        <v>41.847825000000007</v>
      </c>
      <c r="J904" t="s">
        <v>6201</v>
      </c>
      <c r="K904">
        <v>24.437225000000009</v>
      </c>
      <c r="L904">
        <f>VLOOKUP(D904,Sheet1!$AC$2:$AO$8,13,FALSE)</f>
        <v>5</v>
      </c>
      <c r="M904" t="s">
        <v>6203</v>
      </c>
      <c r="N904">
        <f>VLOOKUP(E904,Sheet1!$AC$2:$AO$8,13,FALSE)</f>
        <v>2</v>
      </c>
      <c r="O904" t="s">
        <v>6204</v>
      </c>
      <c r="P904" t="str">
        <f>M904&amp;N904&amp;O904&amp;A904&amp;"';"</f>
        <v>update kmn_layouts set optimization_goal_id = 2 where layoutid='d0d74ee7c93d9034961adbc837eb6f09';</v>
      </c>
      <c r="Q904" t="s">
        <v>6205</v>
      </c>
      <c r="R904" s="52" t="s">
        <v>6206</v>
      </c>
      <c r="S904" s="52" t="s">
        <v>6207</v>
      </c>
      <c r="T904" s="29" t="str">
        <f>Q904&amp;A904&amp;R904&amp;N904&amp;","&amp;L904&amp;S904</f>
        <v>insert into kmn_history(entity_type, change_id, entity_id, field, new_value, old_value, updated_by,timestamp) values ('placement', replace(uuid(),'-',''), 'd0d74ee7c93d9034961adbc837eb6f09', 'optimization_goal_id',2,5,'shahar@komoona.com', unix_timestamp());</v>
      </c>
      <c r="U904" t="s">
        <v>6211</v>
      </c>
      <c r="V904" t="s">
        <v>6209</v>
      </c>
      <c r="W904" t="str">
        <f t="shared" si="14"/>
        <v>('d0d74ee7c93d9034961adbc837eb6f09',25,'komoona',date(current_timestamp), unix_timestamp(current_timestamp), current_timestamp, 'shahar@komoona.com'),</v>
      </c>
    </row>
    <row r="905" spans="1:23" ht="43.2" x14ac:dyDescent="0.3">
      <c r="A905" t="s">
        <v>1113</v>
      </c>
      <c r="B905">
        <v>76.51230000000001</v>
      </c>
      <c r="C905">
        <v>0.24998987090964453</v>
      </c>
      <c r="D905" t="s">
        <v>37</v>
      </c>
      <c r="E905" t="s">
        <v>34</v>
      </c>
      <c r="F905">
        <v>0.38928446798750016</v>
      </c>
      <c r="G905">
        <f>VLOOKUP(E905,Sheet1!$AC$2:$AN$8,9,FALSE)*100</f>
        <v>15</v>
      </c>
      <c r="H905">
        <v>0.15</v>
      </c>
      <c r="I905">
        <v>11.476845000000001</v>
      </c>
      <c r="J905" t="s">
        <v>6201</v>
      </c>
      <c r="K905">
        <v>-7.6504549999999973</v>
      </c>
      <c r="L905">
        <f>VLOOKUP(D905,Sheet1!$AC$2:$AO$8,13,FALSE)</f>
        <v>2</v>
      </c>
      <c r="M905" t="s">
        <v>6203</v>
      </c>
      <c r="N905">
        <f>VLOOKUP(E905,Sheet1!$AC$2:$AO$8,13,FALSE)</f>
        <v>1</v>
      </c>
      <c r="O905" t="s">
        <v>6204</v>
      </c>
      <c r="P905" t="str">
        <f>M905&amp;N905&amp;O905&amp;A905&amp;"';"</f>
        <v>update kmn_layouts set optimization_goal_id = 1 where layoutid='d105832a18f8c15fe03b22fc66282a3b';</v>
      </c>
      <c r="Q905" t="s">
        <v>6205</v>
      </c>
      <c r="R905" s="52" t="s">
        <v>6206</v>
      </c>
      <c r="S905" s="52" t="s">
        <v>6207</v>
      </c>
      <c r="T905" s="29" t="str">
        <f>Q905&amp;A905&amp;R905&amp;N905&amp;","&amp;L905&amp;S905</f>
        <v>insert into kmn_history(entity_type, change_id, entity_id, field, new_value, old_value, updated_by,timestamp) values ('placement', replace(uuid(),'-',''), 'd105832a18f8c15fe03b22fc66282a3b', 'optimization_goal_id',1,2,'shahar@komoona.com', unix_timestamp());</v>
      </c>
      <c r="U905" t="s">
        <v>6211</v>
      </c>
      <c r="V905" t="s">
        <v>6209</v>
      </c>
      <c r="W905" t="str">
        <f t="shared" si="14"/>
        <v>('d105832a18f8c15fe03b22fc66282a3b',15,'komoona',date(current_timestamp), unix_timestamp(current_timestamp), current_timestamp, 'shahar@komoona.com'),</v>
      </c>
    </row>
    <row r="906" spans="1:23" ht="43.2" x14ac:dyDescent="0.3">
      <c r="A906" t="s">
        <v>1405</v>
      </c>
      <c r="B906">
        <v>252.96380000000002</v>
      </c>
      <c r="C906">
        <v>0.17909163287395269</v>
      </c>
      <c r="D906" t="s">
        <v>37</v>
      </c>
      <c r="E906" t="s">
        <v>34</v>
      </c>
      <c r="F906">
        <v>0.17909163287395277</v>
      </c>
      <c r="G906">
        <f>VLOOKUP(E906,Sheet1!$AC$2:$AN$8,9,FALSE)*100</f>
        <v>15</v>
      </c>
      <c r="H906">
        <v>0.15</v>
      </c>
      <c r="I906">
        <v>37.944569999999999</v>
      </c>
      <c r="J906" t="s">
        <v>6201</v>
      </c>
      <c r="K906">
        <v>-7.3591300000000004</v>
      </c>
      <c r="L906">
        <f>VLOOKUP(D906,Sheet1!$AC$2:$AO$8,13,FALSE)</f>
        <v>2</v>
      </c>
      <c r="M906" t="s">
        <v>6203</v>
      </c>
      <c r="N906">
        <f>VLOOKUP(E906,Sheet1!$AC$2:$AO$8,13,FALSE)</f>
        <v>1</v>
      </c>
      <c r="O906" t="s">
        <v>6204</v>
      </c>
      <c r="P906" t="str">
        <f>M906&amp;N906&amp;O906&amp;A906&amp;"';"</f>
        <v>update kmn_layouts set optimization_goal_id = 1 where layoutid='d19d52392d932a3e8042759325c7e5da';</v>
      </c>
      <c r="Q906" t="s">
        <v>6205</v>
      </c>
      <c r="R906" s="52" t="s">
        <v>6206</v>
      </c>
      <c r="S906" s="52" t="s">
        <v>6207</v>
      </c>
      <c r="T906" s="29" t="str">
        <f>Q906&amp;A906&amp;R906&amp;N906&amp;","&amp;L906&amp;S906</f>
        <v>insert into kmn_history(entity_type, change_id, entity_id, field, new_value, old_value, updated_by,timestamp) values ('placement', replace(uuid(),'-',''), 'd19d52392d932a3e8042759325c7e5da', 'optimization_goal_id',1,2,'shahar@komoona.com', unix_timestamp());</v>
      </c>
      <c r="U906" t="s">
        <v>6211</v>
      </c>
      <c r="V906" t="s">
        <v>6209</v>
      </c>
      <c r="W906" t="str">
        <f t="shared" si="14"/>
        <v>('d19d52392d932a3e8042759325c7e5da',15,'komoona',date(current_timestamp), unix_timestamp(current_timestamp), current_timestamp, 'shahar@komoona.com'),</v>
      </c>
    </row>
    <row r="907" spans="1:23" ht="43.2" x14ac:dyDescent="0.3">
      <c r="A907" t="s">
        <v>1277</v>
      </c>
      <c r="B907">
        <v>90.242999999999995</v>
      </c>
      <c r="C907">
        <v>0.29386212781046728</v>
      </c>
      <c r="D907" t="s">
        <v>45</v>
      </c>
      <c r="E907" t="s">
        <v>34</v>
      </c>
      <c r="F907">
        <v>0.29386212781046733</v>
      </c>
      <c r="G907">
        <f>VLOOKUP(E907,Sheet1!$AC$2:$AN$8,9,FALSE)*100</f>
        <v>15</v>
      </c>
      <c r="H907">
        <v>0.15</v>
      </c>
      <c r="I907">
        <v>13.536449999999999</v>
      </c>
      <c r="J907" t="s">
        <v>6201</v>
      </c>
      <c r="K907">
        <v>-12.98255</v>
      </c>
      <c r="L907">
        <f>VLOOKUP(D907,Sheet1!$AC$2:$AO$8,13,FALSE)</f>
        <v>5</v>
      </c>
      <c r="M907" t="s">
        <v>6203</v>
      </c>
      <c r="N907">
        <f>VLOOKUP(E907,Sheet1!$AC$2:$AO$8,13,FALSE)</f>
        <v>1</v>
      </c>
      <c r="O907" t="s">
        <v>6204</v>
      </c>
      <c r="P907" t="str">
        <f>M907&amp;N907&amp;O907&amp;A907&amp;"';"</f>
        <v>update kmn_layouts set optimization_goal_id = 1 where layoutid='d1e6b026e368c3b48e8cefe70319e25e';</v>
      </c>
      <c r="Q907" t="s">
        <v>6205</v>
      </c>
      <c r="R907" s="52" t="s">
        <v>6206</v>
      </c>
      <c r="S907" s="52" t="s">
        <v>6207</v>
      </c>
      <c r="T907" s="29" t="str">
        <f>Q907&amp;A907&amp;R907&amp;N907&amp;","&amp;L907&amp;S907</f>
        <v>insert into kmn_history(entity_type, change_id, entity_id, field, new_value, old_value, updated_by,timestamp) values ('placement', replace(uuid(),'-',''), 'd1e6b026e368c3b48e8cefe70319e25e', 'optimization_goal_id',1,5,'shahar@komoona.com', unix_timestamp());</v>
      </c>
      <c r="U907" t="s">
        <v>6211</v>
      </c>
      <c r="V907" t="s">
        <v>6209</v>
      </c>
      <c r="W907" t="str">
        <f t="shared" si="14"/>
        <v>('d1e6b026e368c3b48e8cefe70319e25e',15,'komoona',date(current_timestamp), unix_timestamp(current_timestamp), current_timestamp, 'shahar@komoona.com'),</v>
      </c>
    </row>
    <row r="908" spans="1:23" ht="43.2" x14ac:dyDescent="0.3">
      <c r="A908" t="s">
        <v>1952</v>
      </c>
      <c r="B908">
        <v>1.9717000000000002</v>
      </c>
      <c r="C908">
        <v>0.12872140792209769</v>
      </c>
      <c r="D908" t="s">
        <v>37</v>
      </c>
      <c r="E908" t="s">
        <v>34</v>
      </c>
      <c r="F908">
        <v>9.4689861540802486E-2</v>
      </c>
      <c r="G908">
        <f>VLOOKUP(E908,Sheet1!$AC$2:$AN$8,9,FALSE)*100</f>
        <v>15</v>
      </c>
      <c r="H908">
        <v>9.4689861540802486E-2</v>
      </c>
      <c r="I908">
        <v>0.18670000000000028</v>
      </c>
      <c r="J908" t="s">
        <v>6201</v>
      </c>
      <c r="K908">
        <v>-6.7099999999999743E-2</v>
      </c>
      <c r="L908">
        <f>VLOOKUP(D908,Sheet1!$AC$2:$AO$8,13,FALSE)</f>
        <v>2</v>
      </c>
      <c r="M908" t="s">
        <v>6203</v>
      </c>
      <c r="N908">
        <f>VLOOKUP(E908,Sheet1!$AC$2:$AO$8,13,FALSE)</f>
        <v>1</v>
      </c>
      <c r="O908" t="s">
        <v>6204</v>
      </c>
      <c r="P908" t="str">
        <f>M908&amp;N908&amp;O908&amp;A908&amp;"';"</f>
        <v>update kmn_layouts set optimization_goal_id = 1 where layoutid='d26b211acde7d04f5605e4c9a2f5fdf7';</v>
      </c>
      <c r="Q908" t="s">
        <v>6205</v>
      </c>
      <c r="R908" s="52" t="s">
        <v>6206</v>
      </c>
      <c r="S908" s="52" t="s">
        <v>6207</v>
      </c>
      <c r="T908" s="29" t="str">
        <f>Q908&amp;A908&amp;R908&amp;N908&amp;","&amp;L908&amp;S908</f>
        <v>insert into kmn_history(entity_type, change_id, entity_id, field, new_value, old_value, updated_by,timestamp) values ('placement', replace(uuid(),'-',''), 'd26b211acde7d04f5605e4c9a2f5fdf7', 'optimization_goal_id',1,2,'shahar@komoona.com', unix_timestamp());</v>
      </c>
      <c r="U908" t="s">
        <v>6211</v>
      </c>
      <c r="V908" t="s">
        <v>6209</v>
      </c>
      <c r="W908" t="str">
        <f t="shared" si="14"/>
        <v>('d26b211acde7d04f5605e4c9a2f5fdf7',15,'komoona',date(current_timestamp), unix_timestamp(current_timestamp), current_timestamp, 'shahar@komoona.com'),</v>
      </c>
    </row>
    <row r="909" spans="1:23" ht="43.2" x14ac:dyDescent="0.3">
      <c r="A909" t="s">
        <v>184</v>
      </c>
      <c r="B909">
        <v>6.8404000000000007</v>
      </c>
      <c r="D909" t="s">
        <v>37</v>
      </c>
      <c r="E909" t="s">
        <v>42</v>
      </c>
      <c r="F909">
        <v>0.23318080813987499</v>
      </c>
      <c r="G909">
        <f>VLOOKUP(E909,Sheet1!$AC$2:$AN$8,9,FALSE)*100</f>
        <v>5</v>
      </c>
      <c r="H909">
        <v>0.05</v>
      </c>
      <c r="I909">
        <v>0.34202000000000005</v>
      </c>
      <c r="J909" t="s">
        <v>6201</v>
      </c>
      <c r="K909">
        <v>-1.25278</v>
      </c>
      <c r="L909">
        <f>VLOOKUP(D909,Sheet1!$AC$2:$AO$8,13,FALSE)</f>
        <v>2</v>
      </c>
      <c r="M909" t="s">
        <v>6203</v>
      </c>
      <c r="N909">
        <f>VLOOKUP(E909,Sheet1!$AC$2:$AO$8,13,FALSE)</f>
        <v>4</v>
      </c>
      <c r="O909" t="s">
        <v>6204</v>
      </c>
      <c r="P909" t="str">
        <f>M909&amp;N909&amp;O909&amp;A909&amp;"';"</f>
        <v>update kmn_layouts set optimization_goal_id = 4 where layoutid='d26d438b6bb5153f925e1426a27e9c4c';</v>
      </c>
      <c r="Q909" t="s">
        <v>6205</v>
      </c>
      <c r="R909" s="52" t="s">
        <v>6206</v>
      </c>
      <c r="S909" s="52" t="s">
        <v>6207</v>
      </c>
      <c r="T909" s="29" t="str">
        <f>Q909&amp;A909&amp;R909&amp;N909&amp;","&amp;L909&amp;S909</f>
        <v>insert into kmn_history(entity_type, change_id, entity_id, field, new_value, old_value, updated_by,timestamp) values ('placement', replace(uuid(),'-',''), 'd26d438b6bb5153f925e1426a27e9c4c', 'optimization_goal_id',4,2,'shahar@komoona.com', unix_timestamp());</v>
      </c>
      <c r="U909" t="s">
        <v>6211</v>
      </c>
      <c r="V909" t="s">
        <v>6209</v>
      </c>
      <c r="W909" t="str">
        <f t="shared" si="14"/>
        <v>('d26d438b6bb5153f925e1426a27e9c4c',5,'komoona',date(current_timestamp), unix_timestamp(current_timestamp), current_timestamp, 'shahar@komoona.com'),</v>
      </c>
    </row>
    <row r="910" spans="1:23" ht="43.2" x14ac:dyDescent="0.3">
      <c r="A910" t="s">
        <v>1379</v>
      </c>
      <c r="B910">
        <v>7.6579999999999995</v>
      </c>
      <c r="C910">
        <v>0.24989553408200574</v>
      </c>
      <c r="D910" t="s">
        <v>37</v>
      </c>
      <c r="E910" t="s">
        <v>42</v>
      </c>
      <c r="F910">
        <v>0.33277618177069712</v>
      </c>
      <c r="G910">
        <f>VLOOKUP(E910,Sheet1!$AC$2:$AN$8,9,FALSE)*100</f>
        <v>5</v>
      </c>
      <c r="H910">
        <v>0.05</v>
      </c>
      <c r="I910">
        <v>0.38290000000000002</v>
      </c>
      <c r="J910" t="s">
        <v>6201</v>
      </c>
      <c r="K910">
        <v>-1.5307999999999997</v>
      </c>
      <c r="L910">
        <f>VLOOKUP(D910,Sheet1!$AC$2:$AO$8,13,FALSE)</f>
        <v>2</v>
      </c>
      <c r="M910" t="s">
        <v>6203</v>
      </c>
      <c r="N910">
        <f>VLOOKUP(E910,Sheet1!$AC$2:$AO$8,13,FALSE)</f>
        <v>4</v>
      </c>
      <c r="O910" t="s">
        <v>6204</v>
      </c>
      <c r="P910" t="str">
        <f>M910&amp;N910&amp;O910&amp;A910&amp;"';"</f>
        <v>update kmn_layouts set optimization_goal_id = 4 where layoutid='d2afc0c5fe890da0985f83b415c90037';</v>
      </c>
      <c r="Q910" t="s">
        <v>6205</v>
      </c>
      <c r="R910" s="52" t="s">
        <v>6206</v>
      </c>
      <c r="S910" s="52" t="s">
        <v>6207</v>
      </c>
      <c r="T910" s="29" t="str">
        <f>Q910&amp;A910&amp;R910&amp;N910&amp;","&amp;L910&amp;S910</f>
        <v>insert into kmn_history(entity_type, change_id, entity_id, field, new_value, old_value, updated_by,timestamp) values ('placement', replace(uuid(),'-',''), 'd2afc0c5fe890da0985f83b415c90037', 'optimization_goal_id',4,2,'shahar@komoona.com', unix_timestamp());</v>
      </c>
      <c r="U910" t="s">
        <v>6211</v>
      </c>
      <c r="V910" t="s">
        <v>6209</v>
      </c>
      <c r="W910" t="str">
        <f t="shared" si="14"/>
        <v>('d2afc0c5fe890da0985f83b415c90037',5,'komoona',date(current_timestamp), unix_timestamp(current_timestamp), current_timestamp, 'shahar@komoona.com'),</v>
      </c>
    </row>
    <row r="911" spans="1:23" ht="43.2" x14ac:dyDescent="0.3">
      <c r="A911" t="s">
        <v>1712</v>
      </c>
      <c r="B911">
        <v>11.408300000000001</v>
      </c>
      <c r="C911">
        <v>0.2898591376453985</v>
      </c>
      <c r="D911" t="s">
        <v>45</v>
      </c>
      <c r="E911" t="s">
        <v>37</v>
      </c>
      <c r="F911">
        <v>0.2998869244322116</v>
      </c>
      <c r="G911">
        <f>VLOOKUP(E911,Sheet1!$AC$2:$AN$8,9,FALSE)*100</f>
        <v>25</v>
      </c>
      <c r="H911">
        <v>0.25</v>
      </c>
      <c r="I911">
        <v>2.8520750000000001</v>
      </c>
      <c r="J911" t="s">
        <v>6201</v>
      </c>
      <c r="K911">
        <v>-0.45472499999999982</v>
      </c>
      <c r="L911">
        <f>VLOOKUP(D911,Sheet1!$AC$2:$AO$8,13,FALSE)</f>
        <v>5</v>
      </c>
      <c r="M911" t="s">
        <v>6203</v>
      </c>
      <c r="N911">
        <f>VLOOKUP(E911,Sheet1!$AC$2:$AO$8,13,FALSE)</f>
        <v>2</v>
      </c>
      <c r="O911" t="s">
        <v>6204</v>
      </c>
      <c r="P911" t="str">
        <f>M911&amp;N911&amp;O911&amp;A911&amp;"';"</f>
        <v>update kmn_layouts set optimization_goal_id = 2 where layoutid='d2db74d75803ef2ea5f93faff5016050';</v>
      </c>
      <c r="Q911" t="s">
        <v>6205</v>
      </c>
      <c r="R911" s="52" t="s">
        <v>6206</v>
      </c>
      <c r="S911" s="52" t="s">
        <v>6207</v>
      </c>
      <c r="T911" s="29" t="str">
        <f>Q911&amp;A911&amp;R911&amp;N911&amp;","&amp;L911&amp;S911</f>
        <v>insert into kmn_history(entity_type, change_id, entity_id, field, new_value, old_value, updated_by,timestamp) values ('placement', replace(uuid(),'-',''), 'd2db74d75803ef2ea5f93faff5016050', 'optimization_goal_id',2,5,'shahar@komoona.com', unix_timestamp());</v>
      </c>
      <c r="U911" t="s">
        <v>6211</v>
      </c>
      <c r="V911" t="s">
        <v>6209</v>
      </c>
      <c r="W911" t="str">
        <f t="shared" si="14"/>
        <v>('d2db74d75803ef2ea5f93faff5016050',25,'komoona',date(current_timestamp), unix_timestamp(current_timestamp), current_timestamp, 'shahar@komoona.com'),</v>
      </c>
    </row>
    <row r="912" spans="1:23" ht="43.2" x14ac:dyDescent="0.3">
      <c r="A912" t="s">
        <v>1713</v>
      </c>
      <c r="B912">
        <v>8.4221000000000004</v>
      </c>
      <c r="C912">
        <v>0.20233670937177187</v>
      </c>
      <c r="D912" t="s">
        <v>33</v>
      </c>
      <c r="E912" t="s">
        <v>37</v>
      </c>
      <c r="F912">
        <v>0.20243763431923167</v>
      </c>
      <c r="G912">
        <f>VLOOKUP(E912,Sheet1!$AC$2:$AN$8,9,FALSE)*100</f>
        <v>25</v>
      </c>
      <c r="H912">
        <v>0.20243763431923167</v>
      </c>
      <c r="I912">
        <v>1.7049500000000011</v>
      </c>
      <c r="J912" t="s">
        <v>6201</v>
      </c>
      <c r="K912">
        <v>8.5000000000112763E-4</v>
      </c>
      <c r="L912">
        <f>VLOOKUP(D912,Sheet1!$AC$2:$AO$8,13,FALSE)</f>
        <v>3</v>
      </c>
      <c r="M912" t="s">
        <v>6203</v>
      </c>
      <c r="N912">
        <f>VLOOKUP(E912,Sheet1!$AC$2:$AO$8,13,FALSE)</f>
        <v>2</v>
      </c>
      <c r="O912" t="s">
        <v>6204</v>
      </c>
      <c r="P912" t="str">
        <f>M912&amp;N912&amp;O912&amp;A912&amp;"';"</f>
        <v>update kmn_layouts set optimization_goal_id = 2 where layoutid='d2f584915b5adf6aefbeb38b03203649';</v>
      </c>
      <c r="Q912" t="s">
        <v>6205</v>
      </c>
      <c r="R912" s="52" t="s">
        <v>6206</v>
      </c>
      <c r="S912" s="52" t="s">
        <v>6207</v>
      </c>
      <c r="T912" s="29" t="str">
        <f>Q912&amp;A912&amp;R912&amp;N912&amp;","&amp;L912&amp;S912</f>
        <v>insert into kmn_history(entity_type, change_id, entity_id, field, new_value, old_value, updated_by,timestamp) values ('placement', replace(uuid(),'-',''), 'd2f584915b5adf6aefbeb38b03203649', 'optimization_goal_id',2,3,'shahar@komoona.com', unix_timestamp());</v>
      </c>
      <c r="U912" t="s">
        <v>6211</v>
      </c>
      <c r="V912" t="s">
        <v>6209</v>
      </c>
      <c r="W912" t="str">
        <f t="shared" si="14"/>
        <v>('d2f584915b5adf6aefbeb38b03203649',25,'komoona',date(current_timestamp), unix_timestamp(current_timestamp), current_timestamp, 'shahar@komoona.com'),</v>
      </c>
    </row>
    <row r="913" spans="1:23" ht="43.2" x14ac:dyDescent="0.3">
      <c r="A913" t="s">
        <v>644</v>
      </c>
      <c r="B913">
        <v>40.276800000000001</v>
      </c>
      <c r="C913">
        <v>0.29452190839391407</v>
      </c>
      <c r="D913" t="s">
        <v>45</v>
      </c>
      <c r="E913" t="s">
        <v>37</v>
      </c>
      <c r="F913">
        <v>0.29452190839391423</v>
      </c>
      <c r="G913">
        <f>VLOOKUP(E913,Sheet1!$AC$2:$AN$8,9,FALSE)*100</f>
        <v>25</v>
      </c>
      <c r="H913">
        <v>0.25</v>
      </c>
      <c r="I913">
        <v>10.0692</v>
      </c>
      <c r="J913" t="s">
        <v>6201</v>
      </c>
      <c r="K913">
        <v>-1.7931999999999988</v>
      </c>
      <c r="L913">
        <f>VLOOKUP(D913,Sheet1!$AC$2:$AO$8,13,FALSE)</f>
        <v>5</v>
      </c>
      <c r="M913" t="s">
        <v>6203</v>
      </c>
      <c r="N913">
        <f>VLOOKUP(E913,Sheet1!$AC$2:$AO$8,13,FALSE)</f>
        <v>2</v>
      </c>
      <c r="O913" t="s">
        <v>6204</v>
      </c>
      <c r="P913" t="str">
        <f>M913&amp;N913&amp;O913&amp;A913&amp;"';"</f>
        <v>update kmn_layouts set optimization_goal_id = 2 where layoutid='d39d17020e269e1d2eb04e9c301ceee9';</v>
      </c>
      <c r="Q913" t="s">
        <v>6205</v>
      </c>
      <c r="R913" s="52" t="s">
        <v>6206</v>
      </c>
      <c r="S913" s="52" t="s">
        <v>6207</v>
      </c>
      <c r="T913" s="29" t="str">
        <f>Q913&amp;A913&amp;R913&amp;N913&amp;","&amp;L913&amp;S913</f>
        <v>insert into kmn_history(entity_type, change_id, entity_id, field, new_value, old_value, updated_by,timestamp) values ('placement', replace(uuid(),'-',''), 'd39d17020e269e1d2eb04e9c301ceee9', 'optimization_goal_id',2,5,'shahar@komoona.com', unix_timestamp());</v>
      </c>
      <c r="U913" t="s">
        <v>6211</v>
      </c>
      <c r="V913" t="s">
        <v>6209</v>
      </c>
      <c r="W913" t="str">
        <f t="shared" si="14"/>
        <v>('d39d17020e269e1d2eb04e9c301ceee9',25,'komoona',date(current_timestamp), unix_timestamp(current_timestamp), current_timestamp, 'shahar@komoona.com'),</v>
      </c>
    </row>
    <row r="914" spans="1:23" ht="43.2" x14ac:dyDescent="0.3">
      <c r="A914" t="s">
        <v>1381</v>
      </c>
      <c r="B914">
        <v>21.154599999999999</v>
      </c>
      <c r="C914">
        <v>0.24974709992153007</v>
      </c>
      <c r="D914" t="s">
        <v>37</v>
      </c>
      <c r="E914" t="s">
        <v>42</v>
      </c>
      <c r="F914">
        <v>0.49385949155266456</v>
      </c>
      <c r="G914">
        <f>VLOOKUP(E914,Sheet1!$AC$2:$AN$8,9,FALSE)*100</f>
        <v>5</v>
      </c>
      <c r="H914">
        <v>0.05</v>
      </c>
      <c r="I914">
        <v>1.0577300000000001</v>
      </c>
      <c r="J914" t="s">
        <v>6201</v>
      </c>
      <c r="K914">
        <v>-4.2255699999999994</v>
      </c>
      <c r="L914">
        <f>VLOOKUP(D914,Sheet1!$AC$2:$AO$8,13,FALSE)</f>
        <v>2</v>
      </c>
      <c r="M914" t="s">
        <v>6203</v>
      </c>
      <c r="N914">
        <f>VLOOKUP(E914,Sheet1!$AC$2:$AO$8,13,FALSE)</f>
        <v>4</v>
      </c>
      <c r="O914" t="s">
        <v>6204</v>
      </c>
      <c r="P914" t="str">
        <f>M914&amp;N914&amp;O914&amp;A914&amp;"';"</f>
        <v>update kmn_layouts set optimization_goal_id = 4 where layoutid='d3d6724e00d36fd190ab4864dd383447';</v>
      </c>
      <c r="Q914" t="s">
        <v>6205</v>
      </c>
      <c r="R914" s="52" t="s">
        <v>6206</v>
      </c>
      <c r="S914" s="52" t="s">
        <v>6207</v>
      </c>
      <c r="T914" s="29" t="str">
        <f>Q914&amp;A914&amp;R914&amp;N914&amp;","&amp;L914&amp;S914</f>
        <v>insert into kmn_history(entity_type, change_id, entity_id, field, new_value, old_value, updated_by,timestamp) values ('placement', replace(uuid(),'-',''), 'd3d6724e00d36fd190ab4864dd383447', 'optimization_goal_id',4,2,'shahar@komoona.com', unix_timestamp());</v>
      </c>
      <c r="U914" t="s">
        <v>6211</v>
      </c>
      <c r="V914" t="s">
        <v>6209</v>
      </c>
      <c r="W914" t="str">
        <f t="shared" si="14"/>
        <v>('d3d6724e00d36fd190ab4864dd383447',5,'komoona',date(current_timestamp), unix_timestamp(current_timestamp), current_timestamp, 'shahar@komoona.com'),</v>
      </c>
    </row>
    <row r="915" spans="1:23" ht="43.2" x14ac:dyDescent="0.3">
      <c r="A915" t="s">
        <v>1953</v>
      </c>
      <c r="B915">
        <v>9.8081999999999994</v>
      </c>
      <c r="C915">
        <v>0.28335474398972288</v>
      </c>
      <c r="D915" t="s">
        <v>37</v>
      </c>
      <c r="E915" t="s">
        <v>34</v>
      </c>
      <c r="F915">
        <v>0.29925980302196109</v>
      </c>
      <c r="G915">
        <f>VLOOKUP(E915,Sheet1!$AC$2:$AN$8,9,FALSE)*100</f>
        <v>15</v>
      </c>
      <c r="H915">
        <v>0.15</v>
      </c>
      <c r="I915">
        <v>1.4712299999999998</v>
      </c>
      <c r="J915" t="s">
        <v>6201</v>
      </c>
      <c r="K915">
        <v>-1.3079700000000001</v>
      </c>
      <c r="L915">
        <f>VLOOKUP(D915,Sheet1!$AC$2:$AO$8,13,FALSE)</f>
        <v>2</v>
      </c>
      <c r="M915" t="s">
        <v>6203</v>
      </c>
      <c r="N915">
        <f>VLOOKUP(E915,Sheet1!$AC$2:$AO$8,13,FALSE)</f>
        <v>1</v>
      </c>
      <c r="O915" t="s">
        <v>6204</v>
      </c>
      <c r="P915" t="str">
        <f>M915&amp;N915&amp;O915&amp;A915&amp;"';"</f>
        <v>update kmn_layouts set optimization_goal_id = 1 where layoutid='d42795353435294d201438e35e704a10';</v>
      </c>
      <c r="Q915" t="s">
        <v>6205</v>
      </c>
      <c r="R915" s="52" t="s">
        <v>6206</v>
      </c>
      <c r="S915" s="52" t="s">
        <v>6207</v>
      </c>
      <c r="T915" s="29" t="str">
        <f>Q915&amp;A915&amp;R915&amp;N915&amp;","&amp;L915&amp;S915</f>
        <v>insert into kmn_history(entity_type, change_id, entity_id, field, new_value, old_value, updated_by,timestamp) values ('placement', replace(uuid(),'-',''), 'd42795353435294d201438e35e704a10', 'optimization_goal_id',1,2,'shahar@komoona.com', unix_timestamp());</v>
      </c>
      <c r="U915" t="s">
        <v>6211</v>
      </c>
      <c r="V915" t="s">
        <v>6209</v>
      </c>
      <c r="W915" t="str">
        <f t="shared" si="14"/>
        <v>('d42795353435294d201438e35e704a10',15,'komoona',date(current_timestamp), unix_timestamp(current_timestamp), current_timestamp, 'shahar@komoona.com'),</v>
      </c>
    </row>
    <row r="916" spans="1:23" ht="43.2" x14ac:dyDescent="0.3">
      <c r="A916" t="s">
        <v>2482</v>
      </c>
      <c r="B916">
        <v>186.05600000000004</v>
      </c>
      <c r="C916">
        <v>0.17622704992045402</v>
      </c>
      <c r="D916" t="s">
        <v>37</v>
      </c>
      <c r="E916" t="s">
        <v>34</v>
      </c>
      <c r="F916">
        <v>0.17745194995055261</v>
      </c>
      <c r="G916">
        <f>VLOOKUP(E916,Sheet1!$AC$2:$AN$8,9,FALSE)*100</f>
        <v>15</v>
      </c>
      <c r="H916">
        <v>0.15</v>
      </c>
      <c r="I916">
        <v>27.908400000000004</v>
      </c>
      <c r="J916" t="s">
        <v>6201</v>
      </c>
      <c r="K916">
        <v>-4.8796999999999962</v>
      </c>
      <c r="L916">
        <f>VLOOKUP(D916,Sheet1!$AC$2:$AO$8,13,FALSE)</f>
        <v>2</v>
      </c>
      <c r="M916" t="s">
        <v>6203</v>
      </c>
      <c r="N916">
        <f>VLOOKUP(E916,Sheet1!$AC$2:$AO$8,13,FALSE)</f>
        <v>1</v>
      </c>
      <c r="O916" t="s">
        <v>6204</v>
      </c>
      <c r="P916" t="str">
        <f>M916&amp;N916&amp;O916&amp;A916&amp;"';"</f>
        <v>update kmn_layouts set optimization_goal_id = 1 where layoutid='d4acee71d09038ae796d750272c4135d';</v>
      </c>
      <c r="Q916" t="s">
        <v>6205</v>
      </c>
      <c r="R916" s="52" t="s">
        <v>6206</v>
      </c>
      <c r="S916" s="52" t="s">
        <v>6207</v>
      </c>
      <c r="T916" s="29" t="str">
        <f>Q916&amp;A916&amp;R916&amp;N916&amp;","&amp;L916&amp;S916</f>
        <v>insert into kmn_history(entity_type, change_id, entity_id, field, new_value, old_value, updated_by,timestamp) values ('placement', replace(uuid(),'-',''), 'd4acee71d09038ae796d750272c4135d', 'optimization_goal_id',1,2,'shahar@komoona.com', unix_timestamp());</v>
      </c>
      <c r="U916" t="s">
        <v>6211</v>
      </c>
      <c r="V916" t="s">
        <v>6209</v>
      </c>
      <c r="W916" t="str">
        <f t="shared" si="14"/>
        <v>('d4acee71d09038ae796d750272c4135d',15,'komoona',date(current_timestamp), unix_timestamp(current_timestamp), current_timestamp, 'shahar@komoona.com'),</v>
      </c>
    </row>
    <row r="917" spans="1:23" ht="43.2" x14ac:dyDescent="0.3">
      <c r="A917" t="s">
        <v>1382</v>
      </c>
      <c r="B917">
        <v>8.370000000000001</v>
      </c>
      <c r="C917">
        <v>0.24999999999999994</v>
      </c>
      <c r="D917" t="s">
        <v>37</v>
      </c>
      <c r="E917" t="s">
        <v>42</v>
      </c>
      <c r="F917">
        <v>0.57505376344086034</v>
      </c>
      <c r="G917">
        <f>VLOOKUP(E917,Sheet1!$AC$2:$AN$8,9,FALSE)*100</f>
        <v>5</v>
      </c>
      <c r="H917">
        <v>0.05</v>
      </c>
      <c r="I917">
        <v>0.41850000000000009</v>
      </c>
      <c r="J917" t="s">
        <v>6201</v>
      </c>
      <c r="K917">
        <v>-1.6739999999999997</v>
      </c>
      <c r="L917">
        <f>VLOOKUP(D917,Sheet1!$AC$2:$AO$8,13,FALSE)</f>
        <v>2</v>
      </c>
      <c r="M917" t="s">
        <v>6203</v>
      </c>
      <c r="N917">
        <f>VLOOKUP(E917,Sheet1!$AC$2:$AO$8,13,FALSE)</f>
        <v>4</v>
      </c>
      <c r="O917" t="s">
        <v>6204</v>
      </c>
      <c r="P917" t="str">
        <f>M917&amp;N917&amp;O917&amp;A917&amp;"';"</f>
        <v>update kmn_layouts set optimization_goal_id = 4 where layoutid='d4fa680b810affd5216ef76163fadb28';</v>
      </c>
      <c r="Q917" t="s">
        <v>6205</v>
      </c>
      <c r="R917" s="52" t="s">
        <v>6206</v>
      </c>
      <c r="S917" s="52" t="s">
        <v>6207</v>
      </c>
      <c r="T917" s="29" t="str">
        <f>Q917&amp;A917&amp;R917&amp;N917&amp;","&amp;L917&amp;S917</f>
        <v>insert into kmn_history(entity_type, change_id, entity_id, field, new_value, old_value, updated_by,timestamp) values ('placement', replace(uuid(),'-',''), 'd4fa680b810affd5216ef76163fadb28', 'optimization_goal_id',4,2,'shahar@komoona.com', unix_timestamp());</v>
      </c>
      <c r="U917" t="s">
        <v>6211</v>
      </c>
      <c r="V917" t="s">
        <v>6209</v>
      </c>
      <c r="W917" t="str">
        <f t="shared" si="14"/>
        <v>('d4fa680b810affd5216ef76163fadb28',5,'komoona',date(current_timestamp), unix_timestamp(current_timestamp), current_timestamp, 'shahar@komoona.com'),</v>
      </c>
    </row>
    <row r="918" spans="1:23" ht="43.2" x14ac:dyDescent="0.3">
      <c r="A918" t="s">
        <v>1954</v>
      </c>
      <c r="B918">
        <v>10.8604</v>
      </c>
      <c r="C918">
        <v>0.26140841957938932</v>
      </c>
      <c r="D918" t="s">
        <v>37</v>
      </c>
      <c r="E918" t="s">
        <v>34</v>
      </c>
      <c r="F918">
        <v>0.26701594784722477</v>
      </c>
      <c r="G918">
        <f>VLOOKUP(E918,Sheet1!$AC$2:$AN$8,9,FALSE)*100</f>
        <v>15</v>
      </c>
      <c r="H918">
        <v>0.15</v>
      </c>
      <c r="I918">
        <v>1.62906</v>
      </c>
      <c r="J918" t="s">
        <v>6201</v>
      </c>
      <c r="K918">
        <v>-1.20994</v>
      </c>
      <c r="L918">
        <f>VLOOKUP(D918,Sheet1!$AC$2:$AO$8,13,FALSE)</f>
        <v>2</v>
      </c>
      <c r="M918" t="s">
        <v>6203</v>
      </c>
      <c r="N918">
        <f>VLOOKUP(E918,Sheet1!$AC$2:$AO$8,13,FALSE)</f>
        <v>1</v>
      </c>
      <c r="O918" t="s">
        <v>6204</v>
      </c>
      <c r="P918" t="str">
        <f>M918&amp;N918&amp;O918&amp;A918&amp;"';"</f>
        <v>update kmn_layouts set optimization_goal_id = 1 where layoutid='d53be58e1aa081c19b6cf693054352aa';</v>
      </c>
      <c r="Q918" t="s">
        <v>6205</v>
      </c>
      <c r="R918" s="52" t="s">
        <v>6206</v>
      </c>
      <c r="S918" s="52" t="s">
        <v>6207</v>
      </c>
      <c r="T918" s="29" t="str">
        <f>Q918&amp;A918&amp;R918&amp;N918&amp;","&amp;L918&amp;S918</f>
        <v>insert into kmn_history(entity_type, change_id, entity_id, field, new_value, old_value, updated_by,timestamp) values ('placement', replace(uuid(),'-',''), 'd53be58e1aa081c19b6cf693054352aa', 'optimization_goal_id',1,2,'shahar@komoona.com', unix_timestamp());</v>
      </c>
      <c r="U918" t="s">
        <v>6211</v>
      </c>
      <c r="V918" t="s">
        <v>6209</v>
      </c>
      <c r="W918" t="str">
        <f t="shared" si="14"/>
        <v>('d53be58e1aa081c19b6cf693054352aa',15,'komoona',date(current_timestamp), unix_timestamp(current_timestamp), current_timestamp, 'shahar@komoona.com'),</v>
      </c>
    </row>
    <row r="919" spans="1:23" ht="43.2" x14ac:dyDescent="0.3">
      <c r="A919" t="s">
        <v>1955</v>
      </c>
      <c r="B919">
        <v>6.2570999999999994</v>
      </c>
      <c r="C919">
        <v>0.27402470793178946</v>
      </c>
      <c r="D919" t="s">
        <v>37</v>
      </c>
      <c r="E919" t="s">
        <v>34</v>
      </c>
      <c r="F919">
        <v>0.28033753655846949</v>
      </c>
      <c r="G919">
        <f>VLOOKUP(E919,Sheet1!$AC$2:$AN$8,9,FALSE)*100</f>
        <v>15</v>
      </c>
      <c r="H919">
        <v>0.15</v>
      </c>
      <c r="I919">
        <v>0.93856499999999987</v>
      </c>
      <c r="J919" t="s">
        <v>6201</v>
      </c>
      <c r="K919">
        <v>-0.77603499999999981</v>
      </c>
      <c r="L919">
        <f>VLOOKUP(D919,Sheet1!$AC$2:$AO$8,13,FALSE)</f>
        <v>2</v>
      </c>
      <c r="M919" t="s">
        <v>6203</v>
      </c>
      <c r="N919">
        <f>VLOOKUP(E919,Sheet1!$AC$2:$AO$8,13,FALSE)</f>
        <v>1</v>
      </c>
      <c r="O919" t="s">
        <v>6204</v>
      </c>
      <c r="P919" t="str">
        <f>M919&amp;N919&amp;O919&amp;A919&amp;"';"</f>
        <v>update kmn_layouts set optimization_goal_id = 1 where layoutid='d56011c270f4baade5623b3b060c2c9b';</v>
      </c>
      <c r="Q919" t="s">
        <v>6205</v>
      </c>
      <c r="R919" s="52" t="s">
        <v>6206</v>
      </c>
      <c r="S919" s="52" t="s">
        <v>6207</v>
      </c>
      <c r="T919" s="29" t="str">
        <f>Q919&amp;A919&amp;R919&amp;N919&amp;","&amp;L919&amp;S919</f>
        <v>insert into kmn_history(entity_type, change_id, entity_id, field, new_value, old_value, updated_by,timestamp) values ('placement', replace(uuid(),'-',''), 'd56011c270f4baade5623b3b060c2c9b', 'optimization_goal_id',1,2,'shahar@komoona.com', unix_timestamp());</v>
      </c>
      <c r="U919" t="s">
        <v>6211</v>
      </c>
      <c r="V919" t="s">
        <v>6209</v>
      </c>
      <c r="W919" t="str">
        <f t="shared" si="14"/>
        <v>('d56011c270f4baade5623b3b060c2c9b',15,'komoona',date(current_timestamp), unix_timestamp(current_timestamp), current_timestamp, 'shahar@komoona.com'),</v>
      </c>
    </row>
    <row r="920" spans="1:23" ht="43.2" x14ac:dyDescent="0.3">
      <c r="A920" t="s">
        <v>508</v>
      </c>
      <c r="B920">
        <v>99.525599999999997</v>
      </c>
      <c r="C920">
        <v>0.15105259350358097</v>
      </c>
      <c r="D920" t="s">
        <v>34</v>
      </c>
      <c r="E920" t="s">
        <v>42</v>
      </c>
      <c r="F920">
        <v>0.15105259350358088</v>
      </c>
      <c r="G920">
        <f>VLOOKUP(E920,Sheet1!$AC$2:$AN$8,9,FALSE)*100</f>
        <v>5</v>
      </c>
      <c r="H920">
        <v>0.05</v>
      </c>
      <c r="I920">
        <v>4.97628</v>
      </c>
      <c r="J920" t="s">
        <v>6201</v>
      </c>
      <c r="K920">
        <v>-10.057319999999997</v>
      </c>
      <c r="L920">
        <f>VLOOKUP(D920,Sheet1!$AC$2:$AO$8,13,FALSE)</f>
        <v>1</v>
      </c>
      <c r="M920" t="s">
        <v>6203</v>
      </c>
      <c r="N920">
        <f>VLOOKUP(E920,Sheet1!$AC$2:$AO$8,13,FALSE)</f>
        <v>4</v>
      </c>
      <c r="O920" t="s">
        <v>6204</v>
      </c>
      <c r="P920" t="str">
        <f>M920&amp;N920&amp;O920&amp;A920&amp;"';"</f>
        <v>update kmn_layouts set optimization_goal_id = 4 where layoutid='d5ae76d1903afaacf76005298e699b4c';</v>
      </c>
      <c r="Q920" t="s">
        <v>6205</v>
      </c>
      <c r="R920" s="52" t="s">
        <v>6206</v>
      </c>
      <c r="S920" s="52" t="s">
        <v>6207</v>
      </c>
      <c r="T920" s="29" t="str">
        <f>Q920&amp;A920&amp;R920&amp;N920&amp;","&amp;L920&amp;S920</f>
        <v>insert into kmn_history(entity_type, change_id, entity_id, field, new_value, old_value, updated_by,timestamp) values ('placement', replace(uuid(),'-',''), 'd5ae76d1903afaacf76005298e699b4c', 'optimization_goal_id',4,1,'shahar@komoona.com', unix_timestamp());</v>
      </c>
      <c r="U920" t="s">
        <v>6211</v>
      </c>
      <c r="V920" t="s">
        <v>6209</v>
      </c>
      <c r="W920" t="str">
        <f t="shared" si="14"/>
        <v>('d5ae76d1903afaacf76005298e699b4c',5,'komoona',date(current_timestamp), unix_timestamp(current_timestamp), current_timestamp, 'shahar@komoona.com'),</v>
      </c>
    </row>
    <row r="921" spans="1:23" ht="43.2" x14ac:dyDescent="0.3">
      <c r="A921" t="s">
        <v>1530</v>
      </c>
      <c r="B921">
        <v>568.09270000000004</v>
      </c>
      <c r="C921">
        <v>0.24612356398876448</v>
      </c>
      <c r="D921" t="s">
        <v>37</v>
      </c>
      <c r="E921" t="s">
        <v>34</v>
      </c>
      <c r="F921">
        <v>0.26271568002898132</v>
      </c>
      <c r="G921">
        <f>VLOOKUP(E921,Sheet1!$AC$2:$AN$8,9,FALSE)*100</f>
        <v>15</v>
      </c>
      <c r="H921">
        <v>0.15</v>
      </c>
      <c r="I921">
        <v>85.213904999999997</v>
      </c>
      <c r="J921" t="s">
        <v>6201</v>
      </c>
      <c r="K921">
        <v>-54.607095000000001</v>
      </c>
      <c r="L921">
        <f>VLOOKUP(D921,Sheet1!$AC$2:$AO$8,13,FALSE)</f>
        <v>2</v>
      </c>
      <c r="M921" t="s">
        <v>6203</v>
      </c>
      <c r="N921">
        <f>VLOOKUP(E921,Sheet1!$AC$2:$AO$8,13,FALSE)</f>
        <v>1</v>
      </c>
      <c r="O921" t="s">
        <v>6204</v>
      </c>
      <c r="P921" t="str">
        <f>M921&amp;N921&amp;O921&amp;A921&amp;"';"</f>
        <v>update kmn_layouts set optimization_goal_id = 1 where layoutid='d5c3ff58fcaa7806a7f7c9e0a7aaeb58';</v>
      </c>
      <c r="Q921" t="s">
        <v>6205</v>
      </c>
      <c r="R921" s="52" t="s">
        <v>6206</v>
      </c>
      <c r="S921" s="52" t="s">
        <v>6207</v>
      </c>
      <c r="T921" s="29" t="str">
        <f>Q921&amp;A921&amp;R921&amp;N921&amp;","&amp;L921&amp;S921</f>
        <v>insert into kmn_history(entity_type, change_id, entity_id, field, new_value, old_value, updated_by,timestamp) values ('placement', replace(uuid(),'-',''), 'd5c3ff58fcaa7806a7f7c9e0a7aaeb58', 'optimization_goal_id',1,2,'shahar@komoona.com', unix_timestamp());</v>
      </c>
      <c r="U921" t="s">
        <v>6211</v>
      </c>
      <c r="V921" t="s">
        <v>6209</v>
      </c>
      <c r="W921" t="str">
        <f t="shared" si="14"/>
        <v>('d5c3ff58fcaa7806a7f7c9e0a7aaeb58',15,'komoona',date(current_timestamp), unix_timestamp(current_timestamp), current_timestamp, 'shahar@komoona.com'),</v>
      </c>
    </row>
    <row r="922" spans="1:23" ht="43.2" x14ac:dyDescent="0.3">
      <c r="A922" t="s">
        <v>367</v>
      </c>
      <c r="B922">
        <v>1850.8891999999998</v>
      </c>
      <c r="C922">
        <v>0.10000052947523819</v>
      </c>
      <c r="D922" t="s">
        <v>33</v>
      </c>
      <c r="E922" t="s">
        <v>34</v>
      </c>
      <c r="F922">
        <v>0.67918365940003322</v>
      </c>
      <c r="G922">
        <f>VLOOKUP(E922,Sheet1!$AC$2:$AN$8,9,FALSE)*100</f>
        <v>15</v>
      </c>
      <c r="H922">
        <v>0.15</v>
      </c>
      <c r="I922">
        <v>277.63337999999999</v>
      </c>
      <c r="J922" t="s">
        <v>6201</v>
      </c>
      <c r="K922">
        <v>92.543479999999988</v>
      </c>
      <c r="L922">
        <f>VLOOKUP(D922,Sheet1!$AC$2:$AO$8,13,FALSE)</f>
        <v>3</v>
      </c>
      <c r="M922" t="s">
        <v>6203</v>
      </c>
      <c r="N922">
        <f>VLOOKUP(E922,Sheet1!$AC$2:$AO$8,13,FALSE)</f>
        <v>1</v>
      </c>
      <c r="O922" t="s">
        <v>6204</v>
      </c>
      <c r="P922" t="str">
        <f>M922&amp;N922&amp;O922&amp;A922&amp;"';"</f>
        <v>update kmn_layouts set optimization_goal_id = 1 where layoutid='d63135fe9a88fddc2ef223b5d3b5bd5a';</v>
      </c>
      <c r="Q922" t="s">
        <v>6205</v>
      </c>
      <c r="R922" s="52" t="s">
        <v>6206</v>
      </c>
      <c r="S922" s="52" t="s">
        <v>6207</v>
      </c>
      <c r="T922" s="29" t="str">
        <f>Q922&amp;A922&amp;R922&amp;N922&amp;","&amp;L922&amp;S922</f>
        <v>insert into kmn_history(entity_type, change_id, entity_id, field, new_value, old_value, updated_by,timestamp) values ('placement', replace(uuid(),'-',''), 'd63135fe9a88fddc2ef223b5d3b5bd5a', 'optimization_goal_id',1,3,'shahar@komoona.com', unix_timestamp());</v>
      </c>
      <c r="U922" t="s">
        <v>6211</v>
      </c>
      <c r="V922" t="s">
        <v>6209</v>
      </c>
      <c r="W922" t="str">
        <f t="shared" si="14"/>
        <v>('d63135fe9a88fddc2ef223b5d3b5bd5a',15,'komoona',date(current_timestamp), unix_timestamp(current_timestamp), current_timestamp, 'shahar@komoona.com'),</v>
      </c>
    </row>
    <row r="923" spans="1:23" ht="43.2" x14ac:dyDescent="0.3">
      <c r="A923" t="s">
        <v>1384</v>
      </c>
      <c r="B923">
        <v>36.125500000000002</v>
      </c>
      <c r="C923">
        <v>0.24993979322085505</v>
      </c>
      <c r="D923" t="s">
        <v>37</v>
      </c>
      <c r="E923" t="s">
        <v>42</v>
      </c>
      <c r="F923">
        <v>0.55996733609223404</v>
      </c>
      <c r="G923">
        <f>VLOOKUP(E923,Sheet1!$AC$2:$AN$8,9,FALSE)*100</f>
        <v>5</v>
      </c>
      <c r="H923">
        <v>0.05</v>
      </c>
      <c r="I923">
        <v>1.8062750000000003</v>
      </c>
      <c r="J923" t="s">
        <v>6201</v>
      </c>
      <c r="K923">
        <v>-7.2229249999999992</v>
      </c>
      <c r="L923">
        <f>VLOOKUP(D923,Sheet1!$AC$2:$AO$8,13,FALSE)</f>
        <v>2</v>
      </c>
      <c r="M923" t="s">
        <v>6203</v>
      </c>
      <c r="N923">
        <f>VLOOKUP(E923,Sheet1!$AC$2:$AO$8,13,FALSE)</f>
        <v>4</v>
      </c>
      <c r="O923" t="s">
        <v>6204</v>
      </c>
      <c r="P923" t="str">
        <f>M923&amp;N923&amp;O923&amp;A923&amp;"';"</f>
        <v>update kmn_layouts set optimization_goal_id = 4 where layoutid='d66f43354edc4a60e85e510b23ee8c07';</v>
      </c>
      <c r="Q923" t="s">
        <v>6205</v>
      </c>
      <c r="R923" s="52" t="s">
        <v>6206</v>
      </c>
      <c r="S923" s="52" t="s">
        <v>6207</v>
      </c>
      <c r="T923" s="29" t="str">
        <f>Q923&amp;A923&amp;R923&amp;N923&amp;","&amp;L923&amp;S923</f>
        <v>insert into kmn_history(entity_type, change_id, entity_id, field, new_value, old_value, updated_by,timestamp) values ('placement', replace(uuid(),'-',''), 'd66f43354edc4a60e85e510b23ee8c07', 'optimization_goal_id',4,2,'shahar@komoona.com', unix_timestamp());</v>
      </c>
      <c r="U923" t="s">
        <v>6211</v>
      </c>
      <c r="V923" t="s">
        <v>6209</v>
      </c>
      <c r="W923" t="str">
        <f t="shared" si="14"/>
        <v>('d66f43354edc4a60e85e510b23ee8c07',5,'komoona',date(current_timestamp), unix_timestamp(current_timestamp), current_timestamp, 'shahar@komoona.com'),</v>
      </c>
    </row>
    <row r="924" spans="1:23" ht="43.2" x14ac:dyDescent="0.3">
      <c r="A924" t="s">
        <v>757</v>
      </c>
      <c r="B924">
        <v>132.99029999999999</v>
      </c>
      <c r="C924">
        <v>0.32414469325958356</v>
      </c>
      <c r="D924" t="s">
        <v>37</v>
      </c>
      <c r="E924" t="s">
        <v>34</v>
      </c>
      <c r="F924">
        <v>0.33094368536652674</v>
      </c>
      <c r="G924">
        <f>VLOOKUP(E924,Sheet1!$AC$2:$AN$8,9,FALSE)*100</f>
        <v>15</v>
      </c>
      <c r="H924">
        <v>0.15</v>
      </c>
      <c r="I924">
        <v>19.948544999999999</v>
      </c>
      <c r="J924" t="s">
        <v>6201</v>
      </c>
      <c r="K924">
        <v>-23.159554999999994</v>
      </c>
      <c r="L924">
        <f>VLOOKUP(D924,Sheet1!$AC$2:$AO$8,13,FALSE)</f>
        <v>2</v>
      </c>
      <c r="M924" t="s">
        <v>6203</v>
      </c>
      <c r="N924">
        <f>VLOOKUP(E924,Sheet1!$AC$2:$AO$8,13,FALSE)</f>
        <v>1</v>
      </c>
      <c r="O924" t="s">
        <v>6204</v>
      </c>
      <c r="P924" t="str">
        <f>M924&amp;N924&amp;O924&amp;A924&amp;"';"</f>
        <v>update kmn_layouts set optimization_goal_id = 1 where layoutid='d6b3d6aa405828d41fddc530ed63deef';</v>
      </c>
      <c r="Q924" t="s">
        <v>6205</v>
      </c>
      <c r="R924" s="52" t="s">
        <v>6206</v>
      </c>
      <c r="S924" s="52" t="s">
        <v>6207</v>
      </c>
      <c r="T924" s="29" t="str">
        <f>Q924&amp;A924&amp;R924&amp;N924&amp;","&amp;L924&amp;S924</f>
        <v>insert into kmn_history(entity_type, change_id, entity_id, field, new_value, old_value, updated_by,timestamp) values ('placement', replace(uuid(),'-',''), 'd6b3d6aa405828d41fddc530ed63deef', 'optimization_goal_id',1,2,'shahar@komoona.com', unix_timestamp());</v>
      </c>
      <c r="U924" t="s">
        <v>6211</v>
      </c>
      <c r="V924" t="s">
        <v>6209</v>
      </c>
      <c r="W924" t="str">
        <f t="shared" si="14"/>
        <v>('d6b3d6aa405828d41fddc530ed63deef',15,'komoona',date(current_timestamp), unix_timestamp(current_timestamp), current_timestamp, 'shahar@komoona.com'),</v>
      </c>
    </row>
    <row r="925" spans="1:23" ht="43.2" x14ac:dyDescent="0.3">
      <c r="A925" t="s">
        <v>186</v>
      </c>
      <c r="B925">
        <v>73.442800000000005</v>
      </c>
      <c r="D925" t="s">
        <v>33</v>
      </c>
      <c r="E925" t="s">
        <v>34</v>
      </c>
      <c r="F925">
        <v>0.31194752923363489</v>
      </c>
      <c r="G925">
        <f>VLOOKUP(E925,Sheet1!$AC$2:$AN$8,9,FALSE)*100</f>
        <v>15</v>
      </c>
      <c r="H925">
        <v>0.15</v>
      </c>
      <c r="I925">
        <v>11.01642</v>
      </c>
      <c r="J925" t="s">
        <v>6201</v>
      </c>
      <c r="K925">
        <v>-7.3399800000000006</v>
      </c>
      <c r="L925">
        <f>VLOOKUP(D925,Sheet1!$AC$2:$AO$8,13,FALSE)</f>
        <v>3</v>
      </c>
      <c r="M925" t="s">
        <v>6203</v>
      </c>
      <c r="N925">
        <f>VLOOKUP(E925,Sheet1!$AC$2:$AO$8,13,FALSE)</f>
        <v>1</v>
      </c>
      <c r="O925" t="s">
        <v>6204</v>
      </c>
      <c r="P925" t="str">
        <f>M925&amp;N925&amp;O925&amp;A925&amp;"';"</f>
        <v>update kmn_layouts set optimization_goal_id = 1 where layoutid='d714075e6b1b40c92b05af9821a580c4';</v>
      </c>
      <c r="Q925" t="s">
        <v>6205</v>
      </c>
      <c r="R925" s="52" t="s">
        <v>6206</v>
      </c>
      <c r="S925" s="52" t="s">
        <v>6207</v>
      </c>
      <c r="T925" s="29" t="str">
        <f>Q925&amp;A925&amp;R925&amp;N925&amp;","&amp;L925&amp;S925</f>
        <v>insert into kmn_history(entity_type, change_id, entity_id, field, new_value, old_value, updated_by,timestamp) values ('placement', replace(uuid(),'-',''), 'd714075e6b1b40c92b05af9821a580c4', 'optimization_goal_id',1,3,'shahar@komoona.com', unix_timestamp());</v>
      </c>
      <c r="U925" t="s">
        <v>6211</v>
      </c>
      <c r="V925" t="s">
        <v>6209</v>
      </c>
      <c r="W925" t="str">
        <f t="shared" si="14"/>
        <v>('d714075e6b1b40c92b05af9821a580c4',15,'komoona',date(current_timestamp), unix_timestamp(current_timestamp), current_timestamp, 'shahar@komoona.com'),</v>
      </c>
    </row>
    <row r="926" spans="1:23" ht="43.2" x14ac:dyDescent="0.3">
      <c r="A926" t="s">
        <v>1956</v>
      </c>
      <c r="B926">
        <v>24.0168</v>
      </c>
      <c r="C926">
        <v>0.29010109589953703</v>
      </c>
      <c r="D926" t="s">
        <v>37</v>
      </c>
      <c r="E926" t="s">
        <v>34</v>
      </c>
      <c r="F926">
        <v>0.30213225741980609</v>
      </c>
      <c r="G926">
        <f>VLOOKUP(E926,Sheet1!$AC$2:$AN$8,9,FALSE)*100</f>
        <v>15</v>
      </c>
      <c r="H926">
        <v>0.15</v>
      </c>
      <c r="I926">
        <v>3.6025199999999997</v>
      </c>
      <c r="J926" t="s">
        <v>6201</v>
      </c>
      <c r="K926">
        <v>-3.364780000000001</v>
      </c>
      <c r="L926">
        <f>VLOOKUP(D926,Sheet1!$AC$2:$AO$8,13,FALSE)</f>
        <v>2</v>
      </c>
      <c r="M926" t="s">
        <v>6203</v>
      </c>
      <c r="N926">
        <f>VLOOKUP(E926,Sheet1!$AC$2:$AO$8,13,FALSE)</f>
        <v>1</v>
      </c>
      <c r="O926" t="s">
        <v>6204</v>
      </c>
      <c r="P926" t="str">
        <f>M926&amp;N926&amp;O926&amp;A926&amp;"';"</f>
        <v>update kmn_layouts set optimization_goal_id = 1 where layoutid='d7ffbefc3d88eb53a696753b90c6b67a';</v>
      </c>
      <c r="Q926" t="s">
        <v>6205</v>
      </c>
      <c r="R926" s="52" t="s">
        <v>6206</v>
      </c>
      <c r="S926" s="52" t="s">
        <v>6207</v>
      </c>
      <c r="T926" s="29" t="str">
        <f>Q926&amp;A926&amp;R926&amp;N926&amp;","&amp;L926&amp;S926</f>
        <v>insert into kmn_history(entity_type, change_id, entity_id, field, new_value, old_value, updated_by,timestamp) values ('placement', replace(uuid(),'-',''), 'd7ffbefc3d88eb53a696753b90c6b67a', 'optimization_goal_id',1,2,'shahar@komoona.com', unix_timestamp());</v>
      </c>
      <c r="U926" t="s">
        <v>6211</v>
      </c>
      <c r="V926" t="s">
        <v>6209</v>
      </c>
      <c r="W926" t="str">
        <f t="shared" si="14"/>
        <v>('d7ffbefc3d88eb53a696753b90c6b67a',15,'komoona',date(current_timestamp), unix_timestamp(current_timestamp), current_timestamp, 'shahar@komoona.com'),</v>
      </c>
    </row>
    <row r="927" spans="1:23" ht="43.2" x14ac:dyDescent="0.3">
      <c r="A927" t="s">
        <v>2820</v>
      </c>
      <c r="B927">
        <v>341.71419999999995</v>
      </c>
      <c r="C927">
        <v>0.19834177215930743</v>
      </c>
      <c r="D927" t="s">
        <v>37</v>
      </c>
      <c r="E927" t="s">
        <v>34</v>
      </c>
      <c r="F927">
        <v>0.20677045320329082</v>
      </c>
      <c r="G927">
        <f>VLOOKUP(E927,Sheet1!$AC$2:$AN$8,9,FALSE)*100</f>
        <v>15</v>
      </c>
      <c r="H927">
        <v>0.15</v>
      </c>
      <c r="I927">
        <v>51.257129999999989</v>
      </c>
      <c r="J927" t="s">
        <v>6201</v>
      </c>
      <c r="K927">
        <v>-16.519070000000013</v>
      </c>
      <c r="L927">
        <f>VLOOKUP(D927,Sheet1!$AC$2:$AO$8,13,FALSE)</f>
        <v>2</v>
      </c>
      <c r="M927" t="s">
        <v>6203</v>
      </c>
      <c r="N927">
        <f>VLOOKUP(E927,Sheet1!$AC$2:$AO$8,13,FALSE)</f>
        <v>1</v>
      </c>
      <c r="O927" t="s">
        <v>6204</v>
      </c>
      <c r="P927" t="str">
        <f>M927&amp;N927&amp;O927&amp;A927&amp;"';"</f>
        <v>update kmn_layouts set optimization_goal_id = 1 where layoutid='d877fb3ce170aa442f36fadbaf5a0af6';</v>
      </c>
      <c r="Q927" t="s">
        <v>6205</v>
      </c>
      <c r="R927" s="52" t="s">
        <v>6206</v>
      </c>
      <c r="S927" s="52" t="s">
        <v>6207</v>
      </c>
      <c r="T927" s="29" t="str">
        <f>Q927&amp;A927&amp;R927&amp;N927&amp;","&amp;L927&amp;S927</f>
        <v>insert into kmn_history(entity_type, change_id, entity_id, field, new_value, old_value, updated_by,timestamp) values ('placement', replace(uuid(),'-',''), 'd877fb3ce170aa442f36fadbaf5a0af6', 'optimization_goal_id',1,2,'shahar@komoona.com', unix_timestamp());</v>
      </c>
      <c r="U927" t="s">
        <v>6211</v>
      </c>
      <c r="V927" t="s">
        <v>6209</v>
      </c>
      <c r="W927" t="str">
        <f t="shared" si="14"/>
        <v>('d877fb3ce170aa442f36fadbaf5a0af6',15,'komoona',date(current_timestamp), unix_timestamp(current_timestamp), current_timestamp, 'shahar@komoona.com'),</v>
      </c>
    </row>
    <row r="928" spans="1:23" ht="43.2" x14ac:dyDescent="0.3">
      <c r="A928" t="s">
        <v>510</v>
      </c>
      <c r="B928">
        <v>46.438700000000004</v>
      </c>
      <c r="C928">
        <v>0.22897712468264614</v>
      </c>
      <c r="D928" t="s">
        <v>34</v>
      </c>
      <c r="E928" t="s">
        <v>42</v>
      </c>
      <c r="F928">
        <v>0.23871684607880939</v>
      </c>
      <c r="G928">
        <f>VLOOKUP(E928,Sheet1!$AC$2:$AN$8,9,FALSE)*100</f>
        <v>5</v>
      </c>
      <c r="H928">
        <v>0.05</v>
      </c>
      <c r="I928">
        <v>2.3219350000000003</v>
      </c>
      <c r="J928" t="s">
        <v>6201</v>
      </c>
      <c r="K928">
        <v>-8.3114650000000001</v>
      </c>
      <c r="L928">
        <f>VLOOKUP(D928,Sheet1!$AC$2:$AO$8,13,FALSE)</f>
        <v>1</v>
      </c>
      <c r="M928" t="s">
        <v>6203</v>
      </c>
      <c r="N928">
        <f>VLOOKUP(E928,Sheet1!$AC$2:$AO$8,13,FALSE)</f>
        <v>4</v>
      </c>
      <c r="O928" t="s">
        <v>6204</v>
      </c>
      <c r="P928" t="str">
        <f>M928&amp;N928&amp;O928&amp;A928&amp;"';"</f>
        <v>update kmn_layouts set optimization_goal_id = 4 where layoutid='d8b2954ff0846a6ae07b53efe6dcdba2';</v>
      </c>
      <c r="Q928" t="s">
        <v>6205</v>
      </c>
      <c r="R928" s="52" t="s">
        <v>6206</v>
      </c>
      <c r="S928" s="52" t="s">
        <v>6207</v>
      </c>
      <c r="T928" s="29" t="str">
        <f>Q928&amp;A928&amp;R928&amp;N928&amp;","&amp;L928&amp;S928</f>
        <v>insert into kmn_history(entity_type, change_id, entity_id, field, new_value, old_value, updated_by,timestamp) values ('placement', replace(uuid(),'-',''), 'd8b2954ff0846a6ae07b53efe6dcdba2', 'optimization_goal_id',4,1,'shahar@komoona.com', unix_timestamp());</v>
      </c>
      <c r="U928" t="s">
        <v>6211</v>
      </c>
      <c r="V928" t="s">
        <v>6209</v>
      </c>
      <c r="W928" t="str">
        <f t="shared" si="14"/>
        <v>('d8b2954ff0846a6ae07b53efe6dcdba2',5,'komoona',date(current_timestamp), unix_timestamp(current_timestamp), current_timestamp, 'shahar@komoona.com'),</v>
      </c>
    </row>
    <row r="929" spans="1:23" ht="43.2" x14ac:dyDescent="0.3">
      <c r="A929" t="s">
        <v>877</v>
      </c>
      <c r="B929">
        <v>356.07470000000001</v>
      </c>
      <c r="C929">
        <v>0.32855409272267871</v>
      </c>
      <c r="D929" t="s">
        <v>37</v>
      </c>
      <c r="E929" t="s">
        <v>34</v>
      </c>
      <c r="F929">
        <v>0.40973481126291761</v>
      </c>
      <c r="G929">
        <f>VLOOKUP(E929,Sheet1!$AC$2:$AN$8,9,FALSE)*100</f>
        <v>15</v>
      </c>
      <c r="H929">
        <v>0.15</v>
      </c>
      <c r="I929">
        <v>53.411205000000002</v>
      </c>
      <c r="J929" t="s">
        <v>6201</v>
      </c>
      <c r="K929">
        <v>-63.578595</v>
      </c>
      <c r="L929">
        <f>VLOOKUP(D929,Sheet1!$AC$2:$AO$8,13,FALSE)</f>
        <v>2</v>
      </c>
      <c r="M929" t="s">
        <v>6203</v>
      </c>
      <c r="N929">
        <f>VLOOKUP(E929,Sheet1!$AC$2:$AO$8,13,FALSE)</f>
        <v>1</v>
      </c>
      <c r="O929" t="s">
        <v>6204</v>
      </c>
      <c r="P929" t="str">
        <f>M929&amp;N929&amp;O929&amp;A929&amp;"';"</f>
        <v>update kmn_layouts set optimization_goal_id = 1 where layoutid='d8c40594ad560964bc95873380df0899';</v>
      </c>
      <c r="Q929" t="s">
        <v>6205</v>
      </c>
      <c r="R929" s="52" t="s">
        <v>6206</v>
      </c>
      <c r="S929" s="52" t="s">
        <v>6207</v>
      </c>
      <c r="T929" s="29" t="str">
        <f>Q929&amp;A929&amp;R929&amp;N929&amp;","&amp;L929&amp;S929</f>
        <v>insert into kmn_history(entity_type, change_id, entity_id, field, new_value, old_value, updated_by,timestamp) values ('placement', replace(uuid(),'-',''), 'd8c40594ad560964bc95873380df0899', 'optimization_goal_id',1,2,'shahar@komoona.com', unix_timestamp());</v>
      </c>
      <c r="U929" t="s">
        <v>6211</v>
      </c>
      <c r="V929" t="s">
        <v>6209</v>
      </c>
      <c r="W929" t="str">
        <f t="shared" si="14"/>
        <v>('d8c40594ad560964bc95873380df0899',15,'komoona',date(current_timestamp), unix_timestamp(current_timestamp), current_timestamp, 'shahar@komoona.com'),</v>
      </c>
    </row>
    <row r="930" spans="1:23" ht="43.2" x14ac:dyDescent="0.3">
      <c r="A930" t="s">
        <v>1651</v>
      </c>
      <c r="B930">
        <v>220.46400000000006</v>
      </c>
      <c r="C930">
        <v>0.30000045358879451</v>
      </c>
      <c r="D930" t="s">
        <v>45</v>
      </c>
      <c r="E930" t="s">
        <v>34</v>
      </c>
      <c r="F930">
        <v>0.33226649248856971</v>
      </c>
      <c r="G930">
        <f>VLOOKUP(E930,Sheet1!$AC$2:$AN$8,9,FALSE)*100</f>
        <v>15</v>
      </c>
      <c r="H930">
        <v>0.15</v>
      </c>
      <c r="I930">
        <v>33.069600000000008</v>
      </c>
      <c r="J930" t="s">
        <v>6201</v>
      </c>
      <c r="K930">
        <v>-33.069699999999997</v>
      </c>
      <c r="L930">
        <f>VLOOKUP(D930,Sheet1!$AC$2:$AO$8,13,FALSE)</f>
        <v>5</v>
      </c>
      <c r="M930" t="s">
        <v>6203</v>
      </c>
      <c r="N930">
        <f>VLOOKUP(E930,Sheet1!$AC$2:$AO$8,13,FALSE)</f>
        <v>1</v>
      </c>
      <c r="O930" t="s">
        <v>6204</v>
      </c>
      <c r="P930" t="str">
        <f>M930&amp;N930&amp;O930&amp;A930&amp;"';"</f>
        <v>update kmn_layouts set optimization_goal_id = 1 where layoutid='d8d16105c18789fe2d74182e39faaf03';</v>
      </c>
      <c r="Q930" t="s">
        <v>6205</v>
      </c>
      <c r="R930" s="52" t="s">
        <v>6206</v>
      </c>
      <c r="S930" s="52" t="s">
        <v>6207</v>
      </c>
      <c r="T930" s="29" t="str">
        <f>Q930&amp;A930&amp;R930&amp;N930&amp;","&amp;L930&amp;S930</f>
        <v>insert into kmn_history(entity_type, change_id, entity_id, field, new_value, old_value, updated_by,timestamp) values ('placement', replace(uuid(),'-',''), 'd8d16105c18789fe2d74182e39faaf03', 'optimization_goal_id',1,5,'shahar@komoona.com', unix_timestamp());</v>
      </c>
      <c r="U930" t="s">
        <v>6211</v>
      </c>
      <c r="V930" t="s">
        <v>6209</v>
      </c>
      <c r="W930" t="str">
        <f t="shared" si="14"/>
        <v>('d8d16105c18789fe2d74182e39faaf03',15,'komoona',date(current_timestamp), unix_timestamp(current_timestamp), current_timestamp, 'shahar@komoona.com'),</v>
      </c>
    </row>
    <row r="931" spans="1:23" ht="43.2" x14ac:dyDescent="0.3">
      <c r="A931" t="s">
        <v>1957</v>
      </c>
      <c r="B931">
        <v>0.61809999999999998</v>
      </c>
      <c r="C931">
        <v>0.24267917812651674</v>
      </c>
      <c r="D931" t="s">
        <v>37</v>
      </c>
      <c r="E931" t="s">
        <v>34</v>
      </c>
      <c r="F931">
        <v>5.7110499919106987E-2</v>
      </c>
      <c r="G931">
        <f>VLOOKUP(E931,Sheet1!$AC$2:$AN$8,9,FALSE)*100</f>
        <v>15</v>
      </c>
      <c r="H931">
        <v>5.7110499919106987E-2</v>
      </c>
      <c r="I931">
        <v>3.5300000000000026E-2</v>
      </c>
      <c r="J931" t="s">
        <v>6201</v>
      </c>
      <c r="K931">
        <v>-0.11469999999999997</v>
      </c>
      <c r="L931">
        <f>VLOOKUP(D931,Sheet1!$AC$2:$AO$8,13,FALSE)</f>
        <v>2</v>
      </c>
      <c r="M931" t="s">
        <v>6203</v>
      </c>
      <c r="N931">
        <f>VLOOKUP(E931,Sheet1!$AC$2:$AO$8,13,FALSE)</f>
        <v>1</v>
      </c>
      <c r="O931" t="s">
        <v>6204</v>
      </c>
      <c r="P931" t="str">
        <f>M931&amp;N931&amp;O931&amp;A931&amp;"';"</f>
        <v>update kmn_layouts set optimization_goal_id = 1 where layoutid='d9a2857cd6067b01273820186c45514e';</v>
      </c>
      <c r="Q931" t="s">
        <v>6205</v>
      </c>
      <c r="R931" s="52" t="s">
        <v>6206</v>
      </c>
      <c r="S931" s="52" t="s">
        <v>6207</v>
      </c>
      <c r="T931" s="29" t="str">
        <f>Q931&amp;A931&amp;R931&amp;N931&amp;","&amp;L931&amp;S931</f>
        <v>insert into kmn_history(entity_type, change_id, entity_id, field, new_value, old_value, updated_by,timestamp) values ('placement', replace(uuid(),'-',''), 'd9a2857cd6067b01273820186c45514e', 'optimization_goal_id',1,2,'shahar@komoona.com', unix_timestamp());</v>
      </c>
      <c r="U931" t="s">
        <v>6211</v>
      </c>
      <c r="V931" t="s">
        <v>6209</v>
      </c>
      <c r="W931" t="str">
        <f t="shared" si="14"/>
        <v>('d9a2857cd6067b01273820186c45514e',15,'komoona',date(current_timestamp), unix_timestamp(current_timestamp), current_timestamp, 'shahar@komoona.com'),</v>
      </c>
    </row>
    <row r="932" spans="1:23" ht="43.2" x14ac:dyDescent="0.3">
      <c r="A932" t="s">
        <v>1958</v>
      </c>
      <c r="B932">
        <v>62.072299999999998</v>
      </c>
      <c r="C932">
        <v>0.32051978096510042</v>
      </c>
      <c r="D932" t="s">
        <v>33</v>
      </c>
      <c r="E932" t="s">
        <v>34</v>
      </c>
      <c r="F932">
        <v>0.33460094116054978</v>
      </c>
      <c r="G932">
        <f>VLOOKUP(E932,Sheet1!$AC$2:$AN$8,9,FALSE)*100</f>
        <v>15</v>
      </c>
      <c r="H932">
        <v>0.15</v>
      </c>
      <c r="I932">
        <v>9.3108449999999987</v>
      </c>
      <c r="J932" t="s">
        <v>6201</v>
      </c>
      <c r="K932">
        <v>-10.584555000000003</v>
      </c>
      <c r="L932">
        <f>VLOOKUP(D932,Sheet1!$AC$2:$AO$8,13,FALSE)</f>
        <v>3</v>
      </c>
      <c r="M932" t="s">
        <v>6203</v>
      </c>
      <c r="N932">
        <f>VLOOKUP(E932,Sheet1!$AC$2:$AO$8,13,FALSE)</f>
        <v>1</v>
      </c>
      <c r="O932" t="s">
        <v>6204</v>
      </c>
      <c r="P932" t="str">
        <f>M932&amp;N932&amp;O932&amp;A932&amp;"';"</f>
        <v>update kmn_layouts set optimization_goal_id = 1 where layoutid='d9aa1c15885934e5c963863b5b2543a3';</v>
      </c>
      <c r="Q932" t="s">
        <v>6205</v>
      </c>
      <c r="R932" s="52" t="s">
        <v>6206</v>
      </c>
      <c r="S932" s="52" t="s">
        <v>6207</v>
      </c>
      <c r="T932" s="29" t="str">
        <f>Q932&amp;A932&amp;R932&amp;N932&amp;","&amp;L932&amp;S932</f>
        <v>insert into kmn_history(entity_type, change_id, entity_id, field, new_value, old_value, updated_by,timestamp) values ('placement', replace(uuid(),'-',''), 'd9aa1c15885934e5c963863b5b2543a3', 'optimization_goal_id',1,3,'shahar@komoona.com', unix_timestamp());</v>
      </c>
      <c r="U932" t="s">
        <v>6211</v>
      </c>
      <c r="V932" t="s">
        <v>6209</v>
      </c>
      <c r="W932" t="str">
        <f t="shared" si="14"/>
        <v>('d9aa1c15885934e5c963863b5b2543a3',15,'komoona',date(current_timestamp), unix_timestamp(current_timestamp), current_timestamp, 'shahar@komoona.com'),</v>
      </c>
    </row>
    <row r="933" spans="1:23" ht="43.2" x14ac:dyDescent="0.3">
      <c r="A933" t="s">
        <v>1388</v>
      </c>
      <c r="B933">
        <v>112.88809999999999</v>
      </c>
      <c r="C933">
        <v>0.33000289667378579</v>
      </c>
      <c r="D933" t="s">
        <v>37</v>
      </c>
      <c r="E933" t="s">
        <v>34</v>
      </c>
      <c r="F933">
        <v>0.4512743150075163</v>
      </c>
      <c r="G933">
        <f>VLOOKUP(E933,Sheet1!$AC$2:$AN$8,9,FALSE)*100</f>
        <v>15</v>
      </c>
      <c r="H933">
        <v>0.15</v>
      </c>
      <c r="I933">
        <v>16.933214999999997</v>
      </c>
      <c r="J933" t="s">
        <v>6201</v>
      </c>
      <c r="K933">
        <v>-20.320185000000002</v>
      </c>
      <c r="L933">
        <f>VLOOKUP(D933,Sheet1!$AC$2:$AO$8,13,FALSE)</f>
        <v>2</v>
      </c>
      <c r="M933" t="s">
        <v>6203</v>
      </c>
      <c r="N933">
        <f>VLOOKUP(E933,Sheet1!$AC$2:$AO$8,13,FALSE)</f>
        <v>1</v>
      </c>
      <c r="O933" t="s">
        <v>6204</v>
      </c>
      <c r="P933" t="str">
        <f>M933&amp;N933&amp;O933&amp;A933&amp;"';"</f>
        <v>update kmn_layouts set optimization_goal_id = 1 where layoutid='d9b0f4efb683bd6b8b398414d36f9822';</v>
      </c>
      <c r="Q933" t="s">
        <v>6205</v>
      </c>
      <c r="R933" s="52" t="s">
        <v>6206</v>
      </c>
      <c r="S933" s="52" t="s">
        <v>6207</v>
      </c>
      <c r="T933" s="29" t="str">
        <f>Q933&amp;A933&amp;R933&amp;N933&amp;","&amp;L933&amp;S933</f>
        <v>insert into kmn_history(entity_type, change_id, entity_id, field, new_value, old_value, updated_by,timestamp) values ('placement', replace(uuid(),'-',''), 'd9b0f4efb683bd6b8b398414d36f9822', 'optimization_goal_id',1,2,'shahar@komoona.com', unix_timestamp());</v>
      </c>
      <c r="U933" t="s">
        <v>6211</v>
      </c>
      <c r="V933" t="s">
        <v>6209</v>
      </c>
      <c r="W933" t="str">
        <f t="shared" si="14"/>
        <v>('d9b0f4efb683bd6b8b398414d36f9822',15,'komoona',date(current_timestamp), unix_timestamp(current_timestamp), current_timestamp, 'shahar@komoona.com'),</v>
      </c>
    </row>
    <row r="934" spans="1:23" ht="43.2" x14ac:dyDescent="0.3">
      <c r="A934" t="s">
        <v>1959</v>
      </c>
      <c r="B934">
        <v>2.3378999999999994</v>
      </c>
      <c r="C934">
        <v>0.16211129646263742</v>
      </c>
      <c r="D934" t="s">
        <v>37</v>
      </c>
      <c r="E934" t="s">
        <v>34</v>
      </c>
      <c r="F934">
        <v>0.1766114889430685</v>
      </c>
      <c r="G934">
        <f>VLOOKUP(E934,Sheet1!$AC$2:$AN$8,9,FALSE)*100</f>
        <v>15</v>
      </c>
      <c r="H934">
        <v>0.15</v>
      </c>
      <c r="I934">
        <v>0.35068499999999991</v>
      </c>
      <c r="J934" t="s">
        <v>6201</v>
      </c>
      <c r="K934">
        <v>-2.8315000000000035E-2</v>
      </c>
      <c r="L934">
        <f>VLOOKUP(D934,Sheet1!$AC$2:$AO$8,13,FALSE)</f>
        <v>2</v>
      </c>
      <c r="M934" t="s">
        <v>6203</v>
      </c>
      <c r="N934">
        <f>VLOOKUP(E934,Sheet1!$AC$2:$AO$8,13,FALSE)</f>
        <v>1</v>
      </c>
      <c r="O934" t="s">
        <v>6204</v>
      </c>
      <c r="P934" t="str">
        <f>M934&amp;N934&amp;O934&amp;A934&amp;"';"</f>
        <v>update kmn_layouts set optimization_goal_id = 1 where layoutid='d9f04f90d3cbab71cad2aca005434589';</v>
      </c>
      <c r="Q934" t="s">
        <v>6205</v>
      </c>
      <c r="R934" s="52" t="s">
        <v>6206</v>
      </c>
      <c r="S934" s="52" t="s">
        <v>6207</v>
      </c>
      <c r="T934" s="29" t="str">
        <f>Q934&amp;A934&amp;R934&amp;N934&amp;","&amp;L934&amp;S934</f>
        <v>insert into kmn_history(entity_type, change_id, entity_id, field, new_value, old_value, updated_by,timestamp) values ('placement', replace(uuid(),'-',''), 'd9f04f90d3cbab71cad2aca005434589', 'optimization_goal_id',1,2,'shahar@komoona.com', unix_timestamp());</v>
      </c>
      <c r="U934" t="s">
        <v>6211</v>
      </c>
      <c r="V934" t="s">
        <v>6209</v>
      </c>
      <c r="W934" t="str">
        <f t="shared" si="14"/>
        <v>('d9f04f90d3cbab71cad2aca005434589',15,'komoona',date(current_timestamp), unix_timestamp(current_timestamp), current_timestamp, 'shahar@komoona.com'),</v>
      </c>
    </row>
    <row r="935" spans="1:23" ht="43.2" x14ac:dyDescent="0.3">
      <c r="A935" t="s">
        <v>1558</v>
      </c>
      <c r="B935">
        <v>175.923</v>
      </c>
      <c r="C935">
        <v>0.3499621993713159</v>
      </c>
      <c r="D935" t="s">
        <v>45</v>
      </c>
      <c r="E935" t="s">
        <v>37</v>
      </c>
      <c r="F935">
        <v>0.56380461906629598</v>
      </c>
      <c r="G935">
        <f>VLOOKUP(E935,Sheet1!$AC$2:$AN$8,9,FALSE)*100</f>
        <v>25</v>
      </c>
      <c r="H935">
        <v>0.25</v>
      </c>
      <c r="I935">
        <v>43.98075</v>
      </c>
      <c r="J935" t="s">
        <v>6201</v>
      </c>
      <c r="K935">
        <v>-17.585650000000008</v>
      </c>
      <c r="L935">
        <f>VLOOKUP(D935,Sheet1!$AC$2:$AO$8,13,FALSE)</f>
        <v>5</v>
      </c>
      <c r="M935" t="s">
        <v>6203</v>
      </c>
      <c r="N935">
        <f>VLOOKUP(E935,Sheet1!$AC$2:$AO$8,13,FALSE)</f>
        <v>2</v>
      </c>
      <c r="O935" t="s">
        <v>6204</v>
      </c>
      <c r="P935" t="str">
        <f>M935&amp;N935&amp;O935&amp;A935&amp;"';"</f>
        <v>update kmn_layouts set optimization_goal_id = 2 where layoutid='da1c5c2d9f8aab622d128cb118ceea29';</v>
      </c>
      <c r="Q935" t="s">
        <v>6205</v>
      </c>
      <c r="R935" s="52" t="s">
        <v>6206</v>
      </c>
      <c r="S935" s="52" t="s">
        <v>6207</v>
      </c>
      <c r="T935" s="29" t="str">
        <f>Q935&amp;A935&amp;R935&amp;N935&amp;","&amp;L935&amp;S935</f>
        <v>insert into kmn_history(entity_type, change_id, entity_id, field, new_value, old_value, updated_by,timestamp) values ('placement', replace(uuid(),'-',''), 'da1c5c2d9f8aab622d128cb118ceea29', 'optimization_goal_id',2,5,'shahar@komoona.com', unix_timestamp());</v>
      </c>
      <c r="U935" t="s">
        <v>6211</v>
      </c>
      <c r="V935" t="s">
        <v>6209</v>
      </c>
      <c r="W935" t="str">
        <f t="shared" si="14"/>
        <v>('da1c5c2d9f8aab622d128cb118ceea29',25,'komoona',date(current_timestamp), unix_timestamp(current_timestamp), current_timestamp, 'shahar@komoona.com'),</v>
      </c>
    </row>
    <row r="936" spans="1:23" ht="43.2" x14ac:dyDescent="0.3">
      <c r="A936" t="s">
        <v>952</v>
      </c>
      <c r="B936">
        <v>46.0199</v>
      </c>
      <c r="C936">
        <v>0.24998098648628095</v>
      </c>
      <c r="D936" t="s">
        <v>37</v>
      </c>
      <c r="E936" t="s">
        <v>42</v>
      </c>
      <c r="F936">
        <v>0.55669177899126243</v>
      </c>
      <c r="G936">
        <f>VLOOKUP(E936,Sheet1!$AC$2:$AN$8,9,FALSE)*100</f>
        <v>5</v>
      </c>
      <c r="H936">
        <v>0.05</v>
      </c>
      <c r="I936">
        <v>2.3009949999999999</v>
      </c>
      <c r="J936" t="s">
        <v>6201</v>
      </c>
      <c r="K936">
        <v>-9.2031050000000008</v>
      </c>
      <c r="L936">
        <f>VLOOKUP(D936,Sheet1!$AC$2:$AO$8,13,FALSE)</f>
        <v>2</v>
      </c>
      <c r="M936" t="s">
        <v>6203</v>
      </c>
      <c r="N936">
        <f>VLOOKUP(E936,Sheet1!$AC$2:$AO$8,13,FALSE)</f>
        <v>4</v>
      </c>
      <c r="O936" t="s">
        <v>6204</v>
      </c>
      <c r="P936" t="str">
        <f>M936&amp;N936&amp;O936&amp;A936&amp;"';"</f>
        <v>update kmn_layouts set optimization_goal_id = 4 where layoutid='da4f848dc28647c62412fec16d4bd17f';</v>
      </c>
      <c r="Q936" t="s">
        <v>6205</v>
      </c>
      <c r="R936" s="52" t="s">
        <v>6206</v>
      </c>
      <c r="S936" s="52" t="s">
        <v>6207</v>
      </c>
      <c r="T936" s="29" t="str">
        <f>Q936&amp;A936&amp;R936&amp;N936&amp;","&amp;L936&amp;S936</f>
        <v>insert into kmn_history(entity_type, change_id, entity_id, field, new_value, old_value, updated_by,timestamp) values ('placement', replace(uuid(),'-',''), 'da4f848dc28647c62412fec16d4bd17f', 'optimization_goal_id',4,2,'shahar@komoona.com', unix_timestamp());</v>
      </c>
      <c r="U936" t="s">
        <v>6211</v>
      </c>
      <c r="V936" t="s">
        <v>6209</v>
      </c>
      <c r="W936" t="str">
        <f t="shared" si="14"/>
        <v>('da4f848dc28647c62412fec16d4bd17f',5,'komoona',date(current_timestamp), unix_timestamp(current_timestamp), current_timestamp, 'shahar@komoona.com'),</v>
      </c>
    </row>
    <row r="937" spans="1:23" ht="43.2" x14ac:dyDescent="0.3">
      <c r="A937" t="s">
        <v>645</v>
      </c>
      <c r="B937">
        <v>334.34950000000003</v>
      </c>
      <c r="C937">
        <v>0.21442382895742326</v>
      </c>
      <c r="D937" t="s">
        <v>45</v>
      </c>
      <c r="E937" t="s">
        <v>37</v>
      </c>
      <c r="F937">
        <v>0.28679121697505172</v>
      </c>
      <c r="G937">
        <f>VLOOKUP(E937,Sheet1!$AC$2:$AN$8,9,FALSE)*100</f>
        <v>25</v>
      </c>
      <c r="H937">
        <v>0.25</v>
      </c>
      <c r="I937">
        <v>83.587375000000009</v>
      </c>
      <c r="J937" t="s">
        <v>6201</v>
      </c>
      <c r="K937">
        <v>11.894875000000013</v>
      </c>
      <c r="L937">
        <f>VLOOKUP(D937,Sheet1!$AC$2:$AO$8,13,FALSE)</f>
        <v>5</v>
      </c>
      <c r="M937" t="s">
        <v>6203</v>
      </c>
      <c r="N937">
        <f>VLOOKUP(E937,Sheet1!$AC$2:$AO$8,13,FALSE)</f>
        <v>2</v>
      </c>
      <c r="O937" t="s">
        <v>6204</v>
      </c>
      <c r="P937" t="str">
        <f>M937&amp;N937&amp;O937&amp;A937&amp;"';"</f>
        <v>update kmn_layouts set optimization_goal_id = 2 where layoutid='da89d13b477a79873b639045e474965e';</v>
      </c>
      <c r="Q937" t="s">
        <v>6205</v>
      </c>
      <c r="R937" s="52" t="s">
        <v>6206</v>
      </c>
      <c r="S937" s="52" t="s">
        <v>6207</v>
      </c>
      <c r="T937" s="29" t="str">
        <f>Q937&amp;A937&amp;R937&amp;N937&amp;","&amp;L937&amp;S937</f>
        <v>insert into kmn_history(entity_type, change_id, entity_id, field, new_value, old_value, updated_by,timestamp) values ('placement', replace(uuid(),'-',''), 'da89d13b477a79873b639045e474965e', 'optimization_goal_id',2,5,'shahar@komoona.com', unix_timestamp());</v>
      </c>
      <c r="U937" t="s">
        <v>6211</v>
      </c>
      <c r="V937" t="s">
        <v>6209</v>
      </c>
      <c r="W937" t="str">
        <f t="shared" si="14"/>
        <v>('da89d13b477a79873b639045e474965e',25,'komoona',date(current_timestamp), unix_timestamp(current_timestamp), current_timestamp, 'shahar@komoona.com'),</v>
      </c>
    </row>
    <row r="938" spans="1:23" ht="43.2" x14ac:dyDescent="0.3">
      <c r="A938" t="s">
        <v>878</v>
      </c>
      <c r="B938">
        <v>435.4787</v>
      </c>
      <c r="C938">
        <v>0.19987820299821785</v>
      </c>
      <c r="D938" t="s">
        <v>37</v>
      </c>
      <c r="E938" t="s">
        <v>42</v>
      </c>
      <c r="F938">
        <v>0.19987820299821779</v>
      </c>
      <c r="G938">
        <f>VLOOKUP(E938,Sheet1!$AC$2:$AN$8,9,FALSE)*100</f>
        <v>5</v>
      </c>
      <c r="H938">
        <v>0.05</v>
      </c>
      <c r="I938">
        <v>21.773935000000002</v>
      </c>
      <c r="J938" t="s">
        <v>6201</v>
      </c>
      <c r="K938">
        <v>-65.268765000000002</v>
      </c>
      <c r="L938">
        <f>VLOOKUP(D938,Sheet1!$AC$2:$AO$8,13,FALSE)</f>
        <v>2</v>
      </c>
      <c r="M938" t="s">
        <v>6203</v>
      </c>
      <c r="N938">
        <f>VLOOKUP(E938,Sheet1!$AC$2:$AO$8,13,FALSE)</f>
        <v>4</v>
      </c>
      <c r="O938" t="s">
        <v>6204</v>
      </c>
      <c r="P938" t="str">
        <f>M938&amp;N938&amp;O938&amp;A938&amp;"';"</f>
        <v>update kmn_layouts set optimization_goal_id = 4 where layoutid='da8ec93882a7299e5dce7ac8295b9305';</v>
      </c>
      <c r="Q938" t="s">
        <v>6205</v>
      </c>
      <c r="R938" s="52" t="s">
        <v>6206</v>
      </c>
      <c r="S938" s="52" t="s">
        <v>6207</v>
      </c>
      <c r="T938" s="29" t="str">
        <f>Q938&amp;A938&amp;R938&amp;N938&amp;","&amp;L938&amp;S938</f>
        <v>insert into kmn_history(entity_type, change_id, entity_id, field, new_value, old_value, updated_by,timestamp) values ('placement', replace(uuid(),'-',''), 'da8ec93882a7299e5dce7ac8295b9305', 'optimization_goal_id',4,2,'shahar@komoona.com', unix_timestamp());</v>
      </c>
      <c r="U938" t="s">
        <v>6211</v>
      </c>
      <c r="V938" t="s">
        <v>6209</v>
      </c>
      <c r="W938" t="str">
        <f t="shared" si="14"/>
        <v>('da8ec93882a7299e5dce7ac8295b9305',5,'komoona',date(current_timestamp), unix_timestamp(current_timestamp), current_timestamp, 'shahar@komoona.com'),</v>
      </c>
    </row>
    <row r="939" spans="1:23" ht="43.2" x14ac:dyDescent="0.3">
      <c r="A939" t="s">
        <v>2799</v>
      </c>
      <c r="B939">
        <v>62.340900000000005</v>
      </c>
      <c r="C939">
        <v>0.18828730416147343</v>
      </c>
      <c r="D939" t="s">
        <v>37</v>
      </c>
      <c r="E939" t="s">
        <v>34</v>
      </c>
      <c r="F939">
        <v>0.20020403940270351</v>
      </c>
      <c r="G939">
        <f>VLOOKUP(E939,Sheet1!$AC$2:$AN$8,9,FALSE)*100</f>
        <v>15</v>
      </c>
      <c r="H939">
        <v>0.15</v>
      </c>
      <c r="I939">
        <v>9.3511350000000011</v>
      </c>
      <c r="J939" t="s">
        <v>6201</v>
      </c>
      <c r="K939">
        <v>-2.3868649999999985</v>
      </c>
      <c r="L939">
        <f>VLOOKUP(D939,Sheet1!$AC$2:$AO$8,13,FALSE)</f>
        <v>2</v>
      </c>
      <c r="M939" t="s">
        <v>6203</v>
      </c>
      <c r="N939">
        <f>VLOOKUP(E939,Sheet1!$AC$2:$AO$8,13,FALSE)</f>
        <v>1</v>
      </c>
      <c r="O939" t="s">
        <v>6204</v>
      </c>
      <c r="P939" t="str">
        <f>M939&amp;N939&amp;O939&amp;A939&amp;"';"</f>
        <v>update kmn_layouts set optimization_goal_id = 1 where layoutid='da8fa3414fed5e935cc412321109b910';</v>
      </c>
      <c r="Q939" t="s">
        <v>6205</v>
      </c>
      <c r="R939" s="52" t="s">
        <v>6206</v>
      </c>
      <c r="S939" s="52" t="s">
        <v>6207</v>
      </c>
      <c r="T939" s="29" t="str">
        <f>Q939&amp;A939&amp;R939&amp;N939&amp;","&amp;L939&amp;S939</f>
        <v>insert into kmn_history(entity_type, change_id, entity_id, field, new_value, old_value, updated_by,timestamp) values ('placement', replace(uuid(),'-',''), 'da8fa3414fed5e935cc412321109b910', 'optimization_goal_id',1,2,'shahar@komoona.com', unix_timestamp());</v>
      </c>
      <c r="U939" t="s">
        <v>6211</v>
      </c>
      <c r="V939" t="s">
        <v>6209</v>
      </c>
      <c r="W939" t="str">
        <f t="shared" si="14"/>
        <v>('da8fa3414fed5e935cc412321109b910',15,'komoona',date(current_timestamp), unix_timestamp(current_timestamp), current_timestamp, 'shahar@komoona.com'),</v>
      </c>
    </row>
    <row r="940" spans="1:23" ht="43.2" x14ac:dyDescent="0.3">
      <c r="A940" t="s">
        <v>1714</v>
      </c>
      <c r="B940">
        <v>90.765599999999992</v>
      </c>
      <c r="C940">
        <v>0.24489013458843439</v>
      </c>
      <c r="D940" t="s">
        <v>45</v>
      </c>
      <c r="E940" t="s">
        <v>37</v>
      </c>
      <c r="F940">
        <v>0.24489013458843428</v>
      </c>
      <c r="G940">
        <f>VLOOKUP(E940,Sheet1!$AC$2:$AN$8,9,FALSE)*100</f>
        <v>25</v>
      </c>
      <c r="H940">
        <v>0.24489013458843428</v>
      </c>
      <c r="I940">
        <v>22.227599999999988</v>
      </c>
      <c r="J940" t="s">
        <v>6201</v>
      </c>
      <c r="K940">
        <v>0</v>
      </c>
      <c r="L940">
        <f>VLOOKUP(D940,Sheet1!$AC$2:$AO$8,13,FALSE)</f>
        <v>5</v>
      </c>
      <c r="M940" t="s">
        <v>6203</v>
      </c>
      <c r="N940">
        <f>VLOOKUP(E940,Sheet1!$AC$2:$AO$8,13,FALSE)</f>
        <v>2</v>
      </c>
      <c r="O940" t="s">
        <v>6204</v>
      </c>
      <c r="P940" t="str">
        <f>M940&amp;N940&amp;O940&amp;A940&amp;"';"</f>
        <v>update kmn_layouts set optimization_goal_id = 2 where layoutid='daa5c10a3081150c6e5522f4473e4cd8';</v>
      </c>
      <c r="Q940" t="s">
        <v>6205</v>
      </c>
      <c r="R940" s="52" t="s">
        <v>6206</v>
      </c>
      <c r="S940" s="52" t="s">
        <v>6207</v>
      </c>
      <c r="T940" s="29" t="str">
        <f>Q940&amp;A940&amp;R940&amp;N940&amp;","&amp;L940&amp;S940</f>
        <v>insert into kmn_history(entity_type, change_id, entity_id, field, new_value, old_value, updated_by,timestamp) values ('placement', replace(uuid(),'-',''), 'daa5c10a3081150c6e5522f4473e4cd8', 'optimization_goal_id',2,5,'shahar@komoona.com', unix_timestamp());</v>
      </c>
      <c r="U940" t="s">
        <v>6211</v>
      </c>
      <c r="V940" t="s">
        <v>6209</v>
      </c>
      <c r="W940" t="str">
        <f t="shared" si="14"/>
        <v>('daa5c10a3081150c6e5522f4473e4cd8',25,'komoona',date(current_timestamp), unix_timestamp(current_timestamp), current_timestamp, 'shahar@komoona.com'),</v>
      </c>
    </row>
    <row r="941" spans="1:23" ht="43.2" x14ac:dyDescent="0.3">
      <c r="A941" t="s">
        <v>1278</v>
      </c>
      <c r="B941">
        <v>19.195</v>
      </c>
      <c r="C941">
        <v>0.19999999999999998</v>
      </c>
      <c r="D941" t="s">
        <v>45</v>
      </c>
      <c r="E941" t="s">
        <v>34</v>
      </c>
      <c r="F941">
        <v>0.23844751237301381</v>
      </c>
      <c r="G941">
        <f>VLOOKUP(E941,Sheet1!$AC$2:$AN$8,9,FALSE)*100</f>
        <v>15</v>
      </c>
      <c r="H941">
        <v>0.15</v>
      </c>
      <c r="I941">
        <v>2.8792499999999999</v>
      </c>
      <c r="J941" t="s">
        <v>6201</v>
      </c>
      <c r="K941">
        <v>-0.9597500000000001</v>
      </c>
      <c r="L941">
        <f>VLOOKUP(D941,Sheet1!$AC$2:$AO$8,13,FALSE)</f>
        <v>5</v>
      </c>
      <c r="M941" t="s">
        <v>6203</v>
      </c>
      <c r="N941">
        <f>VLOOKUP(E941,Sheet1!$AC$2:$AO$8,13,FALSE)</f>
        <v>1</v>
      </c>
      <c r="O941" t="s">
        <v>6204</v>
      </c>
      <c r="P941" t="str">
        <f>M941&amp;N941&amp;O941&amp;A941&amp;"';"</f>
        <v>update kmn_layouts set optimization_goal_id = 1 where layoutid='daa8cd4f3679f60cbc5a008f3cc3d00e';</v>
      </c>
      <c r="Q941" t="s">
        <v>6205</v>
      </c>
      <c r="R941" s="52" t="s">
        <v>6206</v>
      </c>
      <c r="S941" s="52" t="s">
        <v>6207</v>
      </c>
      <c r="T941" s="29" t="str">
        <f>Q941&amp;A941&amp;R941&amp;N941&amp;","&amp;L941&amp;S941</f>
        <v>insert into kmn_history(entity_type, change_id, entity_id, field, new_value, old_value, updated_by,timestamp) values ('placement', replace(uuid(),'-',''), 'daa8cd4f3679f60cbc5a008f3cc3d00e', 'optimization_goal_id',1,5,'shahar@komoona.com', unix_timestamp());</v>
      </c>
      <c r="U941" t="s">
        <v>6211</v>
      </c>
      <c r="V941" t="s">
        <v>6209</v>
      </c>
      <c r="W941" t="str">
        <f t="shared" si="14"/>
        <v>('daa8cd4f3679f60cbc5a008f3cc3d00e',15,'komoona',date(current_timestamp), unix_timestamp(current_timestamp), current_timestamp, 'shahar@komoona.com'),</v>
      </c>
    </row>
    <row r="942" spans="1:23" ht="43.2" x14ac:dyDescent="0.3">
      <c r="A942" t="s">
        <v>953</v>
      </c>
      <c r="B942">
        <v>9.9160000000000004</v>
      </c>
      <c r="C942">
        <v>0.13577047196450179</v>
      </c>
      <c r="D942" t="s">
        <v>33</v>
      </c>
      <c r="E942" t="s">
        <v>42</v>
      </c>
      <c r="F942">
        <v>0.13594191206131503</v>
      </c>
      <c r="G942">
        <f>VLOOKUP(E942,Sheet1!$AC$2:$AN$8,9,FALSE)*100</f>
        <v>5</v>
      </c>
      <c r="H942">
        <v>0.05</v>
      </c>
      <c r="I942">
        <v>0.49580000000000002</v>
      </c>
      <c r="J942" t="s">
        <v>6201</v>
      </c>
      <c r="K942">
        <v>-0.85049999999999981</v>
      </c>
      <c r="L942">
        <f>VLOOKUP(D942,Sheet1!$AC$2:$AO$8,13,FALSE)</f>
        <v>3</v>
      </c>
      <c r="M942" t="s">
        <v>6203</v>
      </c>
      <c r="N942">
        <f>VLOOKUP(E942,Sheet1!$AC$2:$AO$8,13,FALSE)</f>
        <v>4</v>
      </c>
      <c r="O942" t="s">
        <v>6204</v>
      </c>
      <c r="P942" t="str">
        <f>M942&amp;N942&amp;O942&amp;A942&amp;"';"</f>
        <v>update kmn_layouts set optimization_goal_id = 4 where layoutid='daf9e5826b3819aa55be2d0971c6adfd';</v>
      </c>
      <c r="Q942" t="s">
        <v>6205</v>
      </c>
      <c r="R942" s="52" t="s">
        <v>6206</v>
      </c>
      <c r="S942" s="52" t="s">
        <v>6207</v>
      </c>
      <c r="T942" s="29" t="str">
        <f>Q942&amp;A942&amp;R942&amp;N942&amp;","&amp;L942&amp;S942</f>
        <v>insert into kmn_history(entity_type, change_id, entity_id, field, new_value, old_value, updated_by,timestamp) values ('placement', replace(uuid(),'-',''), 'daf9e5826b3819aa55be2d0971c6adfd', 'optimization_goal_id',4,3,'shahar@komoona.com', unix_timestamp());</v>
      </c>
      <c r="U942" t="s">
        <v>6211</v>
      </c>
      <c r="V942" t="s">
        <v>6209</v>
      </c>
      <c r="W942" t="str">
        <f t="shared" si="14"/>
        <v>('daf9e5826b3819aa55be2d0971c6adfd',5,'komoona',date(current_timestamp), unix_timestamp(current_timestamp), current_timestamp, 'shahar@komoona.com'),</v>
      </c>
    </row>
    <row r="943" spans="1:23" ht="43.2" x14ac:dyDescent="0.3">
      <c r="A943" t="s">
        <v>848</v>
      </c>
      <c r="B943">
        <v>267.565</v>
      </c>
      <c r="C943">
        <v>0.24901986433203149</v>
      </c>
      <c r="D943" t="s">
        <v>37</v>
      </c>
      <c r="E943" t="s">
        <v>34</v>
      </c>
      <c r="F943">
        <v>0.27767458374600562</v>
      </c>
      <c r="G943">
        <f>VLOOKUP(E943,Sheet1!$AC$2:$AN$8,9,FALSE)*100</f>
        <v>15</v>
      </c>
      <c r="H943">
        <v>0.15</v>
      </c>
      <c r="I943">
        <v>40.134749999999997</v>
      </c>
      <c r="J943" t="s">
        <v>6201</v>
      </c>
      <c r="K943">
        <v>-26.494250000000008</v>
      </c>
      <c r="L943">
        <f>VLOOKUP(D943,Sheet1!$AC$2:$AO$8,13,FALSE)</f>
        <v>2</v>
      </c>
      <c r="M943" t="s">
        <v>6203</v>
      </c>
      <c r="N943">
        <f>VLOOKUP(E943,Sheet1!$AC$2:$AO$8,13,FALSE)</f>
        <v>1</v>
      </c>
      <c r="O943" t="s">
        <v>6204</v>
      </c>
      <c r="P943" t="str">
        <f>M943&amp;N943&amp;O943&amp;A943&amp;"';"</f>
        <v>update kmn_layouts set optimization_goal_id = 1 where layoutid='db7e4dab7ebb391b42358ca86215c4be';</v>
      </c>
      <c r="Q943" t="s">
        <v>6205</v>
      </c>
      <c r="R943" s="52" t="s">
        <v>6206</v>
      </c>
      <c r="S943" s="52" t="s">
        <v>6207</v>
      </c>
      <c r="T943" s="29" t="str">
        <f>Q943&amp;A943&amp;R943&amp;N943&amp;","&amp;L943&amp;S943</f>
        <v>insert into kmn_history(entity_type, change_id, entity_id, field, new_value, old_value, updated_by,timestamp) values ('placement', replace(uuid(),'-',''), 'db7e4dab7ebb391b42358ca86215c4be', 'optimization_goal_id',1,2,'shahar@komoona.com', unix_timestamp());</v>
      </c>
      <c r="U943" t="s">
        <v>6211</v>
      </c>
      <c r="V943" t="s">
        <v>6209</v>
      </c>
      <c r="W943" t="str">
        <f t="shared" si="14"/>
        <v>('db7e4dab7ebb391b42358ca86215c4be',15,'komoona',date(current_timestamp), unix_timestamp(current_timestamp), current_timestamp, 'shahar@komoona.com'),</v>
      </c>
    </row>
    <row r="944" spans="1:23" ht="43.2" x14ac:dyDescent="0.3">
      <c r="A944" t="s">
        <v>1960</v>
      </c>
      <c r="B944">
        <v>2.5912000000000002</v>
      </c>
      <c r="C944">
        <v>0.172892868169188</v>
      </c>
      <c r="D944" t="s">
        <v>37</v>
      </c>
      <c r="E944" t="s">
        <v>34</v>
      </c>
      <c r="F944">
        <v>0.18254090768755804</v>
      </c>
      <c r="G944">
        <f>VLOOKUP(E944,Sheet1!$AC$2:$AN$8,9,FALSE)*100</f>
        <v>15</v>
      </c>
      <c r="H944">
        <v>0.15</v>
      </c>
      <c r="I944">
        <v>0.38868000000000003</v>
      </c>
      <c r="J944" t="s">
        <v>6201</v>
      </c>
      <c r="K944">
        <v>-5.9319999999999928E-2</v>
      </c>
      <c r="L944">
        <f>VLOOKUP(D944,Sheet1!$AC$2:$AO$8,13,FALSE)</f>
        <v>2</v>
      </c>
      <c r="M944" t="s">
        <v>6203</v>
      </c>
      <c r="N944">
        <f>VLOOKUP(E944,Sheet1!$AC$2:$AO$8,13,FALSE)</f>
        <v>1</v>
      </c>
      <c r="O944" t="s">
        <v>6204</v>
      </c>
      <c r="P944" t="str">
        <f>M944&amp;N944&amp;O944&amp;A944&amp;"';"</f>
        <v>update kmn_layouts set optimization_goal_id = 1 where layoutid='dba65531b1f12bc487b77960001ff229';</v>
      </c>
      <c r="Q944" t="s">
        <v>6205</v>
      </c>
      <c r="R944" s="52" t="s">
        <v>6206</v>
      </c>
      <c r="S944" s="52" t="s">
        <v>6207</v>
      </c>
      <c r="T944" s="29" t="str">
        <f>Q944&amp;A944&amp;R944&amp;N944&amp;","&amp;L944&amp;S944</f>
        <v>insert into kmn_history(entity_type, change_id, entity_id, field, new_value, old_value, updated_by,timestamp) values ('placement', replace(uuid(),'-',''), 'dba65531b1f12bc487b77960001ff229', 'optimization_goal_id',1,2,'shahar@komoona.com', unix_timestamp());</v>
      </c>
      <c r="U944" t="s">
        <v>6211</v>
      </c>
      <c r="V944" t="s">
        <v>6209</v>
      </c>
      <c r="W944" t="str">
        <f t="shared" si="14"/>
        <v>('dba65531b1f12bc487b77960001ff229',15,'komoona',date(current_timestamp), unix_timestamp(current_timestamp), current_timestamp, 'shahar@komoona.com'),</v>
      </c>
    </row>
    <row r="945" spans="1:23" ht="43.2" x14ac:dyDescent="0.3">
      <c r="A945" t="s">
        <v>646</v>
      </c>
      <c r="B945">
        <v>0.55309999999999993</v>
      </c>
      <c r="C945">
        <v>0.24064364491050447</v>
      </c>
      <c r="D945" t="s">
        <v>37</v>
      </c>
      <c r="E945" t="s">
        <v>42</v>
      </c>
      <c r="F945">
        <v>0.23160368830229597</v>
      </c>
      <c r="G945">
        <f>VLOOKUP(E945,Sheet1!$AC$2:$AN$8,9,FALSE)*100</f>
        <v>5</v>
      </c>
      <c r="H945">
        <v>0.05</v>
      </c>
      <c r="I945">
        <v>2.7654999999999999E-2</v>
      </c>
      <c r="J945" t="s">
        <v>6201</v>
      </c>
      <c r="K945">
        <v>-0.105445</v>
      </c>
      <c r="L945">
        <f>VLOOKUP(D945,Sheet1!$AC$2:$AO$8,13,FALSE)</f>
        <v>2</v>
      </c>
      <c r="M945" t="s">
        <v>6203</v>
      </c>
      <c r="N945">
        <f>VLOOKUP(E945,Sheet1!$AC$2:$AO$8,13,FALSE)</f>
        <v>4</v>
      </c>
      <c r="O945" t="s">
        <v>6204</v>
      </c>
      <c r="P945" t="str">
        <f>M945&amp;N945&amp;O945&amp;A945&amp;"';"</f>
        <v>update kmn_layouts set optimization_goal_id = 4 where layoutid='dba94b3ba228569c51f0ee903ba7b1dd';</v>
      </c>
      <c r="Q945" t="s">
        <v>6205</v>
      </c>
      <c r="R945" s="52" t="s">
        <v>6206</v>
      </c>
      <c r="S945" s="52" t="s">
        <v>6207</v>
      </c>
      <c r="T945" s="29" t="str">
        <f>Q945&amp;A945&amp;R945&amp;N945&amp;","&amp;L945&amp;S945</f>
        <v>insert into kmn_history(entity_type, change_id, entity_id, field, new_value, old_value, updated_by,timestamp) values ('placement', replace(uuid(),'-',''), 'dba94b3ba228569c51f0ee903ba7b1dd', 'optimization_goal_id',4,2,'shahar@komoona.com', unix_timestamp());</v>
      </c>
      <c r="U945" t="s">
        <v>6211</v>
      </c>
      <c r="V945" t="s">
        <v>6209</v>
      </c>
      <c r="W945" t="str">
        <f t="shared" si="14"/>
        <v>('dba94b3ba228569c51f0ee903ba7b1dd',5,'komoona',date(current_timestamp), unix_timestamp(current_timestamp), current_timestamp, 'shahar@komoona.com'),</v>
      </c>
    </row>
    <row r="946" spans="1:23" ht="43.2" x14ac:dyDescent="0.3">
      <c r="A946" t="s">
        <v>1961</v>
      </c>
      <c r="B946">
        <v>14.003699999999998</v>
      </c>
      <c r="C946">
        <v>0.29183001635282113</v>
      </c>
      <c r="D946" t="s">
        <v>37</v>
      </c>
      <c r="E946" t="s">
        <v>34</v>
      </c>
      <c r="F946">
        <v>0.30708312803044913</v>
      </c>
      <c r="G946">
        <f>VLOOKUP(E946,Sheet1!$AC$2:$AN$8,9,FALSE)*100</f>
        <v>15</v>
      </c>
      <c r="H946">
        <v>0.15</v>
      </c>
      <c r="I946">
        <v>2.1005549999999995</v>
      </c>
      <c r="J946" t="s">
        <v>6201</v>
      </c>
      <c r="K946">
        <v>-1.9861450000000009</v>
      </c>
      <c r="L946">
        <f>VLOOKUP(D946,Sheet1!$AC$2:$AO$8,13,FALSE)</f>
        <v>2</v>
      </c>
      <c r="M946" t="s">
        <v>6203</v>
      </c>
      <c r="N946">
        <f>VLOOKUP(E946,Sheet1!$AC$2:$AO$8,13,FALSE)</f>
        <v>1</v>
      </c>
      <c r="O946" t="s">
        <v>6204</v>
      </c>
      <c r="P946" t="str">
        <f>M946&amp;N946&amp;O946&amp;A946&amp;"';"</f>
        <v>update kmn_layouts set optimization_goal_id = 1 where layoutid='dbd5b54226febc5f459c484624a5600a';</v>
      </c>
      <c r="Q946" t="s">
        <v>6205</v>
      </c>
      <c r="R946" s="52" t="s">
        <v>6206</v>
      </c>
      <c r="S946" s="52" t="s">
        <v>6207</v>
      </c>
      <c r="T946" s="29" t="str">
        <f>Q946&amp;A946&amp;R946&amp;N946&amp;","&amp;L946&amp;S946</f>
        <v>insert into kmn_history(entity_type, change_id, entity_id, field, new_value, old_value, updated_by,timestamp) values ('placement', replace(uuid(),'-',''), 'dbd5b54226febc5f459c484624a5600a', 'optimization_goal_id',1,2,'shahar@komoona.com', unix_timestamp());</v>
      </c>
      <c r="U946" t="s">
        <v>6211</v>
      </c>
      <c r="V946" t="s">
        <v>6209</v>
      </c>
      <c r="W946" t="str">
        <f t="shared" si="14"/>
        <v>('dbd5b54226febc5f459c484624a5600a',15,'komoona',date(current_timestamp), unix_timestamp(current_timestamp), current_timestamp, 'shahar@komoona.com'),</v>
      </c>
    </row>
    <row r="947" spans="1:23" ht="43.2" x14ac:dyDescent="0.3">
      <c r="A947" t="s">
        <v>1652</v>
      </c>
      <c r="B947">
        <v>160.15679999999998</v>
      </c>
      <c r="C947">
        <v>0.33001720813602675</v>
      </c>
      <c r="D947" t="s">
        <v>45</v>
      </c>
      <c r="E947" t="s">
        <v>34</v>
      </c>
      <c r="F947">
        <v>0.33556364762532714</v>
      </c>
      <c r="G947">
        <f>VLOOKUP(E947,Sheet1!$AC$2:$AN$8,9,FALSE)*100</f>
        <v>15</v>
      </c>
      <c r="H947">
        <v>0.15</v>
      </c>
      <c r="I947">
        <v>24.023519999999994</v>
      </c>
      <c r="J947" t="s">
        <v>6201</v>
      </c>
      <c r="K947">
        <v>-28.830980000000007</v>
      </c>
      <c r="L947">
        <f>VLOOKUP(D947,Sheet1!$AC$2:$AO$8,13,FALSE)</f>
        <v>5</v>
      </c>
      <c r="M947" t="s">
        <v>6203</v>
      </c>
      <c r="N947">
        <f>VLOOKUP(E947,Sheet1!$AC$2:$AO$8,13,FALSE)</f>
        <v>1</v>
      </c>
      <c r="O947" t="s">
        <v>6204</v>
      </c>
      <c r="P947" t="str">
        <f>M947&amp;N947&amp;O947&amp;A947&amp;"';"</f>
        <v>update kmn_layouts set optimization_goal_id = 1 where layoutid='dbdfd9aede9c526663378cfd6af400b2';</v>
      </c>
      <c r="Q947" t="s">
        <v>6205</v>
      </c>
      <c r="R947" s="52" t="s">
        <v>6206</v>
      </c>
      <c r="S947" s="52" t="s">
        <v>6207</v>
      </c>
      <c r="T947" s="29" t="str">
        <f>Q947&amp;A947&amp;R947&amp;N947&amp;","&amp;L947&amp;S947</f>
        <v>insert into kmn_history(entity_type, change_id, entity_id, field, new_value, old_value, updated_by,timestamp) values ('placement', replace(uuid(),'-',''), 'dbdfd9aede9c526663378cfd6af400b2', 'optimization_goal_id',1,5,'shahar@komoona.com', unix_timestamp());</v>
      </c>
      <c r="U947" t="s">
        <v>6211</v>
      </c>
      <c r="V947" t="s">
        <v>6209</v>
      </c>
      <c r="W947" t="str">
        <f t="shared" si="14"/>
        <v>('dbdfd9aede9c526663378cfd6af400b2',15,'komoona',date(current_timestamp), unix_timestamp(current_timestamp), current_timestamp, 'shahar@komoona.com'),</v>
      </c>
    </row>
    <row r="948" spans="1:23" ht="43.2" x14ac:dyDescent="0.3">
      <c r="A948" t="s">
        <v>1498</v>
      </c>
      <c r="B948">
        <v>120.79900000000001</v>
      </c>
      <c r="C948">
        <v>0.28937739550824093</v>
      </c>
      <c r="D948" t="s">
        <v>33</v>
      </c>
      <c r="E948" t="s">
        <v>42</v>
      </c>
      <c r="F948">
        <v>0.28937739550824093</v>
      </c>
      <c r="G948">
        <f>VLOOKUP(E948,Sheet1!$AC$2:$AN$8,9,FALSE)*100</f>
        <v>5</v>
      </c>
      <c r="H948">
        <v>0.05</v>
      </c>
      <c r="I948">
        <v>6.039950000000001</v>
      </c>
      <c r="J948" t="s">
        <v>6201</v>
      </c>
      <c r="K948">
        <v>-28.916549999999997</v>
      </c>
      <c r="L948">
        <f>VLOOKUP(D948,Sheet1!$AC$2:$AO$8,13,FALSE)</f>
        <v>3</v>
      </c>
      <c r="M948" t="s">
        <v>6203</v>
      </c>
      <c r="N948">
        <f>VLOOKUP(E948,Sheet1!$AC$2:$AO$8,13,FALSE)</f>
        <v>4</v>
      </c>
      <c r="O948" t="s">
        <v>6204</v>
      </c>
      <c r="P948" t="str">
        <f>M948&amp;N948&amp;O948&amp;A948&amp;"';"</f>
        <v>update kmn_layouts set optimization_goal_id = 4 where layoutid='dc3a5ba9d61aa3943512c292faba83f6';</v>
      </c>
      <c r="Q948" t="s">
        <v>6205</v>
      </c>
      <c r="R948" s="52" t="s">
        <v>6206</v>
      </c>
      <c r="S948" s="52" t="s">
        <v>6207</v>
      </c>
      <c r="T948" s="29" t="str">
        <f>Q948&amp;A948&amp;R948&amp;N948&amp;","&amp;L948&amp;S948</f>
        <v>insert into kmn_history(entity_type, change_id, entity_id, field, new_value, old_value, updated_by,timestamp) values ('placement', replace(uuid(),'-',''), 'dc3a5ba9d61aa3943512c292faba83f6', 'optimization_goal_id',4,3,'shahar@komoona.com', unix_timestamp());</v>
      </c>
      <c r="U948" t="s">
        <v>6211</v>
      </c>
      <c r="V948" t="s">
        <v>6209</v>
      </c>
      <c r="W948" t="str">
        <f t="shared" si="14"/>
        <v>('dc3a5ba9d61aa3943512c292faba83f6',5,'komoona',date(current_timestamp), unix_timestamp(current_timestamp), current_timestamp, 'shahar@komoona.com'),</v>
      </c>
    </row>
    <row r="949" spans="1:23" ht="43.2" x14ac:dyDescent="0.3">
      <c r="A949" t="s">
        <v>2704</v>
      </c>
      <c r="B949">
        <v>5.0482999999999993</v>
      </c>
      <c r="C949">
        <v>0.23039439019075728</v>
      </c>
      <c r="D949" t="s">
        <v>37</v>
      </c>
      <c r="E949" t="s">
        <v>34</v>
      </c>
      <c r="F949">
        <v>0.23269219341164329</v>
      </c>
      <c r="G949">
        <f>VLOOKUP(E949,Sheet1!$AC$2:$AN$8,9,FALSE)*100</f>
        <v>15</v>
      </c>
      <c r="H949">
        <v>0.15</v>
      </c>
      <c r="I949">
        <v>0.75724499999999983</v>
      </c>
      <c r="J949" t="s">
        <v>6201</v>
      </c>
      <c r="K949">
        <v>-0.40585499999999997</v>
      </c>
      <c r="L949">
        <f>VLOOKUP(D949,Sheet1!$AC$2:$AO$8,13,FALSE)</f>
        <v>2</v>
      </c>
      <c r="M949" t="s">
        <v>6203</v>
      </c>
      <c r="N949">
        <f>VLOOKUP(E949,Sheet1!$AC$2:$AO$8,13,FALSE)</f>
        <v>1</v>
      </c>
      <c r="O949" t="s">
        <v>6204</v>
      </c>
      <c r="P949" t="str">
        <f>M949&amp;N949&amp;O949&amp;A949&amp;"';"</f>
        <v>update kmn_layouts set optimization_goal_id = 1 where layoutid='dcccb263349a66e3b42e73529f6aa71d';</v>
      </c>
      <c r="Q949" t="s">
        <v>6205</v>
      </c>
      <c r="R949" s="52" t="s">
        <v>6206</v>
      </c>
      <c r="S949" s="52" t="s">
        <v>6207</v>
      </c>
      <c r="T949" s="29" t="str">
        <f>Q949&amp;A949&amp;R949&amp;N949&amp;","&amp;L949&amp;S949</f>
        <v>insert into kmn_history(entity_type, change_id, entity_id, field, new_value, old_value, updated_by,timestamp) values ('placement', replace(uuid(),'-',''), 'dcccb263349a66e3b42e73529f6aa71d', 'optimization_goal_id',1,2,'shahar@komoona.com', unix_timestamp());</v>
      </c>
      <c r="U949" t="s">
        <v>6211</v>
      </c>
      <c r="V949" t="s">
        <v>6209</v>
      </c>
      <c r="W949" t="str">
        <f t="shared" si="14"/>
        <v>('dcccb263349a66e3b42e73529f6aa71d',15,'komoona',date(current_timestamp), unix_timestamp(current_timestamp), current_timestamp, 'shahar@komoona.com'),</v>
      </c>
    </row>
    <row r="950" spans="1:23" ht="43.2" x14ac:dyDescent="0.3">
      <c r="A950" t="s">
        <v>1962</v>
      </c>
      <c r="B950">
        <v>3.9348999999999998</v>
      </c>
      <c r="C950">
        <v>0.27459401763704289</v>
      </c>
      <c r="D950" t="s">
        <v>37</v>
      </c>
      <c r="E950" t="s">
        <v>34</v>
      </c>
      <c r="F950">
        <v>0.28486111464077868</v>
      </c>
      <c r="G950">
        <f>VLOOKUP(E950,Sheet1!$AC$2:$AN$8,9,FALSE)*100</f>
        <v>15</v>
      </c>
      <c r="H950">
        <v>0.15</v>
      </c>
      <c r="I950">
        <v>0.59023499999999995</v>
      </c>
      <c r="J950" t="s">
        <v>6201</v>
      </c>
      <c r="K950">
        <v>-0.49026500000000006</v>
      </c>
      <c r="L950">
        <f>VLOOKUP(D950,Sheet1!$AC$2:$AO$8,13,FALSE)</f>
        <v>2</v>
      </c>
      <c r="M950" t="s">
        <v>6203</v>
      </c>
      <c r="N950">
        <f>VLOOKUP(E950,Sheet1!$AC$2:$AO$8,13,FALSE)</f>
        <v>1</v>
      </c>
      <c r="O950" t="s">
        <v>6204</v>
      </c>
      <c r="P950" t="str">
        <f>M950&amp;N950&amp;O950&amp;A950&amp;"';"</f>
        <v>update kmn_layouts set optimization_goal_id = 1 where layoutid='dd25e107683c5294e061b3d7b2797268';</v>
      </c>
      <c r="Q950" t="s">
        <v>6205</v>
      </c>
      <c r="R950" s="52" t="s">
        <v>6206</v>
      </c>
      <c r="S950" s="52" t="s">
        <v>6207</v>
      </c>
      <c r="T950" s="29" t="str">
        <f>Q950&amp;A950&amp;R950&amp;N950&amp;","&amp;L950&amp;S950</f>
        <v>insert into kmn_history(entity_type, change_id, entity_id, field, new_value, old_value, updated_by,timestamp) values ('placement', replace(uuid(),'-',''), 'dd25e107683c5294e061b3d7b2797268', 'optimization_goal_id',1,2,'shahar@komoona.com', unix_timestamp());</v>
      </c>
      <c r="U950" t="s">
        <v>6211</v>
      </c>
      <c r="V950" t="s">
        <v>6209</v>
      </c>
      <c r="W950" t="str">
        <f t="shared" si="14"/>
        <v>('dd25e107683c5294e061b3d7b2797268',15,'komoona',date(current_timestamp), unix_timestamp(current_timestamp), current_timestamp, 'shahar@komoona.com'),</v>
      </c>
    </row>
    <row r="951" spans="1:23" ht="43.2" x14ac:dyDescent="0.3">
      <c r="A951" t="s">
        <v>2609</v>
      </c>
      <c r="B951">
        <v>10.197000000000001</v>
      </c>
      <c r="C951">
        <v>0.1970187309993135</v>
      </c>
      <c r="D951" t="s">
        <v>37</v>
      </c>
      <c r="E951" t="s">
        <v>34</v>
      </c>
      <c r="F951">
        <v>0.19701873099931369</v>
      </c>
      <c r="G951">
        <f>VLOOKUP(E951,Sheet1!$AC$2:$AN$8,9,FALSE)*100</f>
        <v>15</v>
      </c>
      <c r="H951">
        <v>0.15</v>
      </c>
      <c r="I951">
        <v>1.5295500000000002</v>
      </c>
      <c r="J951" t="s">
        <v>6201</v>
      </c>
      <c r="K951">
        <v>-0.47944999999999971</v>
      </c>
      <c r="L951">
        <f>VLOOKUP(D951,Sheet1!$AC$2:$AO$8,13,FALSE)</f>
        <v>2</v>
      </c>
      <c r="M951" t="s">
        <v>6203</v>
      </c>
      <c r="N951">
        <f>VLOOKUP(E951,Sheet1!$AC$2:$AO$8,13,FALSE)</f>
        <v>1</v>
      </c>
      <c r="O951" t="s">
        <v>6204</v>
      </c>
      <c r="P951" t="str">
        <f>M951&amp;N951&amp;O951&amp;A951&amp;"';"</f>
        <v>update kmn_layouts set optimization_goal_id = 1 where layoutid='dd6221e2b506fe7032cb37321a655dec';</v>
      </c>
      <c r="Q951" t="s">
        <v>6205</v>
      </c>
      <c r="R951" s="52" t="s">
        <v>6206</v>
      </c>
      <c r="S951" s="52" t="s">
        <v>6207</v>
      </c>
      <c r="T951" s="29" t="str">
        <f>Q951&amp;A951&amp;R951&amp;N951&amp;","&amp;L951&amp;S951</f>
        <v>insert into kmn_history(entity_type, change_id, entity_id, field, new_value, old_value, updated_by,timestamp) values ('placement', replace(uuid(),'-',''), 'dd6221e2b506fe7032cb37321a655dec', 'optimization_goal_id',1,2,'shahar@komoona.com', unix_timestamp());</v>
      </c>
      <c r="U951" t="s">
        <v>6211</v>
      </c>
      <c r="V951" t="s">
        <v>6209</v>
      </c>
      <c r="W951" t="str">
        <f t="shared" si="14"/>
        <v>('dd6221e2b506fe7032cb37321a655dec',15,'komoona',date(current_timestamp), unix_timestamp(current_timestamp), current_timestamp, 'shahar@komoona.com'),</v>
      </c>
    </row>
    <row r="952" spans="1:23" ht="43.2" x14ac:dyDescent="0.3">
      <c r="A952" t="s">
        <v>2845</v>
      </c>
      <c r="B952">
        <v>5.5244999999999997</v>
      </c>
      <c r="C952">
        <v>0.30469725767037747</v>
      </c>
      <c r="D952" t="s">
        <v>37</v>
      </c>
      <c r="E952" t="s">
        <v>42</v>
      </c>
      <c r="F952">
        <v>0.31061634537062172</v>
      </c>
      <c r="G952">
        <f>VLOOKUP(E952,Sheet1!$AC$2:$AN$8,9,FALSE)*100</f>
        <v>5</v>
      </c>
      <c r="H952">
        <v>0.05</v>
      </c>
      <c r="I952">
        <v>0.276225</v>
      </c>
      <c r="J952" t="s">
        <v>6201</v>
      </c>
      <c r="K952">
        <v>-1.4070750000000003</v>
      </c>
      <c r="L952">
        <f>VLOOKUP(D952,Sheet1!$AC$2:$AO$8,13,FALSE)</f>
        <v>2</v>
      </c>
      <c r="M952" t="s">
        <v>6203</v>
      </c>
      <c r="N952">
        <f>VLOOKUP(E952,Sheet1!$AC$2:$AO$8,13,FALSE)</f>
        <v>4</v>
      </c>
      <c r="O952" t="s">
        <v>6204</v>
      </c>
      <c r="P952" t="str">
        <f>M952&amp;N952&amp;O952&amp;A952&amp;"';"</f>
        <v>update kmn_layouts set optimization_goal_id = 4 where layoutid='ddae61d4932c1b3fb9699556a9acfbbc';</v>
      </c>
      <c r="Q952" t="s">
        <v>6205</v>
      </c>
      <c r="R952" s="52" t="s">
        <v>6206</v>
      </c>
      <c r="S952" s="52" t="s">
        <v>6207</v>
      </c>
      <c r="T952" s="29" t="str">
        <f>Q952&amp;A952&amp;R952&amp;N952&amp;","&amp;L952&amp;S952</f>
        <v>insert into kmn_history(entity_type, change_id, entity_id, field, new_value, old_value, updated_by,timestamp) values ('placement', replace(uuid(),'-',''), 'ddae61d4932c1b3fb9699556a9acfbbc', 'optimization_goal_id',4,2,'shahar@komoona.com', unix_timestamp());</v>
      </c>
      <c r="U952" t="s">
        <v>6211</v>
      </c>
      <c r="V952" t="s">
        <v>6209</v>
      </c>
      <c r="W952" t="str">
        <f t="shared" si="14"/>
        <v>('ddae61d4932c1b3fb9699556a9acfbbc',5,'komoona',date(current_timestamp), unix_timestamp(current_timestamp), current_timestamp, 'shahar@komoona.com'),</v>
      </c>
    </row>
    <row r="953" spans="1:23" ht="43.2" x14ac:dyDescent="0.3">
      <c r="A953" t="s">
        <v>2099</v>
      </c>
      <c r="B953">
        <v>42.986999999999995</v>
      </c>
      <c r="C953">
        <v>0.28180147486449392</v>
      </c>
      <c r="D953" t="s">
        <v>37</v>
      </c>
      <c r="E953" t="s">
        <v>34</v>
      </c>
      <c r="F953">
        <v>0.28180845371856605</v>
      </c>
      <c r="G953">
        <f>VLOOKUP(E953,Sheet1!$AC$2:$AN$8,9,FALSE)*100</f>
        <v>15</v>
      </c>
      <c r="H953">
        <v>0.15</v>
      </c>
      <c r="I953">
        <v>6.4480499999999994</v>
      </c>
      <c r="J953" t="s">
        <v>6201</v>
      </c>
      <c r="K953">
        <v>-5.6657500000000001</v>
      </c>
      <c r="L953">
        <f>VLOOKUP(D953,Sheet1!$AC$2:$AO$8,13,FALSE)</f>
        <v>2</v>
      </c>
      <c r="M953" t="s">
        <v>6203</v>
      </c>
      <c r="N953">
        <f>VLOOKUP(E953,Sheet1!$AC$2:$AO$8,13,FALSE)</f>
        <v>1</v>
      </c>
      <c r="O953" t="s">
        <v>6204</v>
      </c>
      <c r="P953" t="str">
        <f>M953&amp;N953&amp;O953&amp;A953&amp;"';"</f>
        <v>update kmn_layouts set optimization_goal_id = 1 where layoutid='ddfe4ccec57b1626045d653fbe895f68';</v>
      </c>
      <c r="Q953" t="s">
        <v>6205</v>
      </c>
      <c r="R953" s="52" t="s">
        <v>6206</v>
      </c>
      <c r="S953" s="52" t="s">
        <v>6207</v>
      </c>
      <c r="T953" s="29" t="str">
        <f>Q953&amp;A953&amp;R953&amp;N953&amp;","&amp;L953&amp;S953</f>
        <v>insert into kmn_history(entity_type, change_id, entity_id, field, new_value, old_value, updated_by,timestamp) values ('placement', replace(uuid(),'-',''), 'ddfe4ccec57b1626045d653fbe895f68', 'optimization_goal_id',1,2,'shahar@komoona.com', unix_timestamp());</v>
      </c>
      <c r="U953" t="s">
        <v>6211</v>
      </c>
      <c r="V953" t="s">
        <v>6209</v>
      </c>
      <c r="W953" t="str">
        <f t="shared" si="14"/>
        <v>('ddfe4ccec57b1626045d653fbe895f68',15,'komoona',date(current_timestamp), unix_timestamp(current_timestamp), current_timestamp, 'shahar@komoona.com'),</v>
      </c>
    </row>
    <row r="954" spans="1:23" ht="43.2" x14ac:dyDescent="0.3">
      <c r="A954" t="s">
        <v>2728</v>
      </c>
      <c r="B954">
        <v>529.89959999999996</v>
      </c>
      <c r="C954">
        <v>0.26939971270029267</v>
      </c>
      <c r="D954" t="s">
        <v>45</v>
      </c>
      <c r="E954" t="s">
        <v>37</v>
      </c>
      <c r="F954">
        <v>0.26940452493264755</v>
      </c>
      <c r="G954">
        <f>VLOOKUP(E954,Sheet1!$AC$2:$AN$8,9,FALSE)*100</f>
        <v>25</v>
      </c>
      <c r="H954">
        <v>0.25</v>
      </c>
      <c r="I954">
        <v>132.47489999999999</v>
      </c>
      <c r="J954" t="s">
        <v>6201</v>
      </c>
      <c r="K954">
        <v>-10.279899999999998</v>
      </c>
      <c r="L954">
        <f>VLOOKUP(D954,Sheet1!$AC$2:$AO$8,13,FALSE)</f>
        <v>5</v>
      </c>
      <c r="M954" t="s">
        <v>6203</v>
      </c>
      <c r="N954">
        <f>VLOOKUP(E954,Sheet1!$AC$2:$AO$8,13,FALSE)</f>
        <v>2</v>
      </c>
      <c r="O954" t="s">
        <v>6204</v>
      </c>
      <c r="P954" t="str">
        <f>M954&amp;N954&amp;O954&amp;A954&amp;"';"</f>
        <v>update kmn_layouts set optimization_goal_id = 2 where layoutid='de299aeca62915db68c91fcfc07ecbfd';</v>
      </c>
      <c r="Q954" t="s">
        <v>6205</v>
      </c>
      <c r="R954" s="52" t="s">
        <v>6206</v>
      </c>
      <c r="S954" s="52" t="s">
        <v>6207</v>
      </c>
      <c r="T954" s="29" t="str">
        <f>Q954&amp;A954&amp;R954&amp;N954&amp;","&amp;L954&amp;S954</f>
        <v>insert into kmn_history(entity_type, change_id, entity_id, field, new_value, old_value, updated_by,timestamp) values ('placement', replace(uuid(),'-',''), 'de299aeca62915db68c91fcfc07ecbfd', 'optimization_goal_id',2,5,'shahar@komoona.com', unix_timestamp());</v>
      </c>
      <c r="U954" t="s">
        <v>6211</v>
      </c>
      <c r="V954" t="s">
        <v>6209</v>
      </c>
      <c r="W954" t="str">
        <f t="shared" si="14"/>
        <v>('de299aeca62915db68c91fcfc07ecbfd',25,'komoona',date(current_timestamp), unix_timestamp(current_timestamp), current_timestamp, 'shahar@komoona.com'),</v>
      </c>
    </row>
    <row r="955" spans="1:23" ht="43.2" x14ac:dyDescent="0.3">
      <c r="A955" t="s">
        <v>2800</v>
      </c>
      <c r="B955">
        <v>64.077299999999994</v>
      </c>
      <c r="C955">
        <v>0.19074305565309399</v>
      </c>
      <c r="D955" t="s">
        <v>37</v>
      </c>
      <c r="E955" t="s">
        <v>34</v>
      </c>
      <c r="F955">
        <v>0.19074305565309393</v>
      </c>
      <c r="G955">
        <f>VLOOKUP(E955,Sheet1!$AC$2:$AN$8,9,FALSE)*100</f>
        <v>15</v>
      </c>
      <c r="H955">
        <v>0.15</v>
      </c>
      <c r="I955">
        <v>9.6115949999999994</v>
      </c>
      <c r="J955" t="s">
        <v>6201</v>
      </c>
      <c r="K955">
        <v>-2.6107049999999994</v>
      </c>
      <c r="L955">
        <f>VLOOKUP(D955,Sheet1!$AC$2:$AO$8,13,FALSE)</f>
        <v>2</v>
      </c>
      <c r="M955" t="s">
        <v>6203</v>
      </c>
      <c r="N955">
        <f>VLOOKUP(E955,Sheet1!$AC$2:$AO$8,13,FALSE)</f>
        <v>1</v>
      </c>
      <c r="O955" t="s">
        <v>6204</v>
      </c>
      <c r="P955" t="str">
        <f>M955&amp;N955&amp;O955&amp;A955&amp;"';"</f>
        <v>update kmn_layouts set optimization_goal_id = 1 where layoutid='de2cad77a04c348bb47db8941279cb4e';</v>
      </c>
      <c r="Q955" t="s">
        <v>6205</v>
      </c>
      <c r="R955" s="52" t="s">
        <v>6206</v>
      </c>
      <c r="S955" s="52" t="s">
        <v>6207</v>
      </c>
      <c r="T955" s="29" t="str">
        <f>Q955&amp;A955&amp;R955&amp;N955&amp;","&amp;L955&amp;S955</f>
        <v>insert into kmn_history(entity_type, change_id, entity_id, field, new_value, old_value, updated_by,timestamp) values ('placement', replace(uuid(),'-',''), 'de2cad77a04c348bb47db8941279cb4e', 'optimization_goal_id',1,2,'shahar@komoona.com', unix_timestamp());</v>
      </c>
      <c r="U955" t="s">
        <v>6211</v>
      </c>
      <c r="V955" t="s">
        <v>6209</v>
      </c>
      <c r="W955" t="str">
        <f t="shared" si="14"/>
        <v>('de2cad77a04c348bb47db8941279cb4e',15,'komoona',date(current_timestamp), unix_timestamp(current_timestamp), current_timestamp, 'shahar@komoona.com'),</v>
      </c>
    </row>
    <row r="956" spans="1:23" ht="43.2" x14ac:dyDescent="0.3">
      <c r="A956" t="s">
        <v>850</v>
      </c>
      <c r="B956">
        <v>168.458</v>
      </c>
      <c r="C956">
        <v>0.24727112989587907</v>
      </c>
      <c r="D956" t="s">
        <v>37</v>
      </c>
      <c r="E956" t="s">
        <v>42</v>
      </c>
      <c r="F956">
        <v>0.30723681867290364</v>
      </c>
      <c r="G956">
        <f>VLOOKUP(E956,Sheet1!$AC$2:$AN$8,9,FALSE)*100</f>
        <v>5</v>
      </c>
      <c r="H956">
        <v>0.05</v>
      </c>
      <c r="I956">
        <v>8.4229000000000003</v>
      </c>
      <c r="J956" t="s">
        <v>6201</v>
      </c>
      <c r="K956">
        <v>-33.231899999999996</v>
      </c>
      <c r="L956">
        <f>VLOOKUP(D956,Sheet1!$AC$2:$AO$8,13,FALSE)</f>
        <v>2</v>
      </c>
      <c r="M956" t="s">
        <v>6203</v>
      </c>
      <c r="N956">
        <f>VLOOKUP(E956,Sheet1!$AC$2:$AO$8,13,FALSE)</f>
        <v>4</v>
      </c>
      <c r="O956" t="s">
        <v>6204</v>
      </c>
      <c r="P956" t="str">
        <f>M956&amp;N956&amp;O956&amp;A956&amp;"';"</f>
        <v>update kmn_layouts set optimization_goal_id = 4 where layoutid='de575dd71cc928898d51933d9461d5ef';</v>
      </c>
      <c r="Q956" t="s">
        <v>6205</v>
      </c>
      <c r="R956" s="52" t="s">
        <v>6206</v>
      </c>
      <c r="S956" s="52" t="s">
        <v>6207</v>
      </c>
      <c r="T956" s="29" t="str">
        <f>Q956&amp;A956&amp;R956&amp;N956&amp;","&amp;L956&amp;S956</f>
        <v>insert into kmn_history(entity_type, change_id, entity_id, field, new_value, old_value, updated_by,timestamp) values ('placement', replace(uuid(),'-',''), 'de575dd71cc928898d51933d9461d5ef', 'optimization_goal_id',4,2,'shahar@komoona.com', unix_timestamp());</v>
      </c>
      <c r="U956" t="s">
        <v>6211</v>
      </c>
      <c r="V956" t="s">
        <v>6209</v>
      </c>
      <c r="W956" t="str">
        <f t="shared" si="14"/>
        <v>('de575dd71cc928898d51933d9461d5ef',5,'komoona',date(current_timestamp), unix_timestamp(current_timestamp), current_timestamp, 'shahar@komoona.com'),</v>
      </c>
    </row>
    <row r="957" spans="1:23" ht="43.2" x14ac:dyDescent="0.3">
      <c r="A957" t="s">
        <v>409</v>
      </c>
      <c r="B957">
        <v>49.175800000000002</v>
      </c>
      <c r="C957">
        <v>0.22572891544214838</v>
      </c>
      <c r="D957" t="s">
        <v>37</v>
      </c>
      <c r="E957" t="s">
        <v>42</v>
      </c>
      <c r="F957">
        <v>0.22571671431883161</v>
      </c>
      <c r="G957">
        <f>VLOOKUP(E957,Sheet1!$AC$2:$AN$8,9,FALSE)*100</f>
        <v>5</v>
      </c>
      <c r="H957">
        <v>0.05</v>
      </c>
      <c r="I957">
        <v>2.4587900000000005</v>
      </c>
      <c r="J957" t="s">
        <v>6201</v>
      </c>
      <c r="K957">
        <v>-8.64161</v>
      </c>
      <c r="L957">
        <f>VLOOKUP(D957,Sheet1!$AC$2:$AO$8,13,FALSE)</f>
        <v>2</v>
      </c>
      <c r="M957" t="s">
        <v>6203</v>
      </c>
      <c r="N957">
        <f>VLOOKUP(E957,Sheet1!$AC$2:$AO$8,13,FALSE)</f>
        <v>4</v>
      </c>
      <c r="O957" t="s">
        <v>6204</v>
      </c>
      <c r="P957" t="str">
        <f>M957&amp;N957&amp;O957&amp;A957&amp;"';"</f>
        <v>update kmn_layouts set optimization_goal_id = 4 where layoutid='dee221987ce63514e2fbdd4be1c0fbfb';</v>
      </c>
      <c r="Q957" t="s">
        <v>6205</v>
      </c>
      <c r="R957" s="52" t="s">
        <v>6206</v>
      </c>
      <c r="S957" s="52" t="s">
        <v>6207</v>
      </c>
      <c r="T957" s="29" t="str">
        <f>Q957&amp;A957&amp;R957&amp;N957&amp;","&amp;L957&amp;S957</f>
        <v>insert into kmn_history(entity_type, change_id, entity_id, field, new_value, old_value, updated_by,timestamp) values ('placement', replace(uuid(),'-',''), 'dee221987ce63514e2fbdd4be1c0fbfb', 'optimization_goal_id',4,2,'shahar@komoona.com', unix_timestamp());</v>
      </c>
      <c r="U957" t="s">
        <v>6211</v>
      </c>
      <c r="V957" t="s">
        <v>6209</v>
      </c>
      <c r="W957" t="str">
        <f t="shared" si="14"/>
        <v>('dee221987ce63514e2fbdd4be1c0fbfb',5,'komoona',date(current_timestamp), unix_timestamp(current_timestamp), current_timestamp, 'shahar@komoona.com'),</v>
      </c>
    </row>
    <row r="958" spans="1:23" ht="43.2" x14ac:dyDescent="0.3">
      <c r="A958" t="s">
        <v>1716</v>
      </c>
      <c r="B958">
        <v>101.55</v>
      </c>
      <c r="C958">
        <v>0.26259871984244215</v>
      </c>
      <c r="D958" t="s">
        <v>45</v>
      </c>
      <c r="E958" t="s">
        <v>34</v>
      </c>
      <c r="F958">
        <v>0.46815214180206793</v>
      </c>
      <c r="G958">
        <f>VLOOKUP(E958,Sheet1!$AC$2:$AN$8,9,FALSE)*100</f>
        <v>15</v>
      </c>
      <c r="H958">
        <v>0.15</v>
      </c>
      <c r="I958">
        <v>15.232499999999998</v>
      </c>
      <c r="J958" t="s">
        <v>6201</v>
      </c>
      <c r="K958">
        <v>-11.4344</v>
      </c>
      <c r="L958">
        <f>VLOOKUP(D958,Sheet1!$AC$2:$AO$8,13,FALSE)</f>
        <v>5</v>
      </c>
      <c r="M958" t="s">
        <v>6203</v>
      </c>
      <c r="N958">
        <f>VLOOKUP(E958,Sheet1!$AC$2:$AO$8,13,FALSE)</f>
        <v>1</v>
      </c>
      <c r="O958" t="s">
        <v>6204</v>
      </c>
      <c r="P958" t="str">
        <f>M958&amp;N958&amp;O958&amp;A958&amp;"';"</f>
        <v>update kmn_layouts set optimization_goal_id = 1 where layoutid='def66da9308726672e6c1602681691fb';</v>
      </c>
      <c r="Q958" t="s">
        <v>6205</v>
      </c>
      <c r="R958" s="52" t="s">
        <v>6206</v>
      </c>
      <c r="S958" s="52" t="s">
        <v>6207</v>
      </c>
      <c r="T958" s="29" t="str">
        <f>Q958&amp;A958&amp;R958&amp;N958&amp;","&amp;L958&amp;S958</f>
        <v>insert into kmn_history(entity_type, change_id, entity_id, field, new_value, old_value, updated_by,timestamp) values ('placement', replace(uuid(),'-',''), 'def66da9308726672e6c1602681691fb', 'optimization_goal_id',1,5,'shahar@komoona.com', unix_timestamp());</v>
      </c>
      <c r="U958" t="s">
        <v>6211</v>
      </c>
      <c r="V958" t="s">
        <v>6209</v>
      </c>
      <c r="W958" t="str">
        <f t="shared" si="14"/>
        <v>('def66da9308726672e6c1602681691fb',15,'komoona',date(current_timestamp), unix_timestamp(current_timestamp), current_timestamp, 'shahar@komoona.com'),</v>
      </c>
    </row>
    <row r="959" spans="1:23" ht="43.2" x14ac:dyDescent="0.3">
      <c r="A959" t="s">
        <v>1062</v>
      </c>
      <c r="B959">
        <v>40.290000000000006</v>
      </c>
      <c r="C959">
        <v>0.12916356415984115</v>
      </c>
      <c r="D959" t="s">
        <v>45</v>
      </c>
      <c r="E959" t="s">
        <v>34</v>
      </c>
      <c r="F959">
        <v>0.12916356415984126</v>
      </c>
      <c r="G959">
        <f>VLOOKUP(E959,Sheet1!$AC$2:$AN$8,9,FALSE)*100</f>
        <v>15</v>
      </c>
      <c r="H959">
        <v>0.12916356415984126</v>
      </c>
      <c r="I959">
        <v>5.2040000000000051</v>
      </c>
      <c r="J959" t="s">
        <v>6201</v>
      </c>
      <c r="K959">
        <v>0</v>
      </c>
      <c r="L959">
        <f>VLOOKUP(D959,Sheet1!$AC$2:$AO$8,13,FALSE)</f>
        <v>5</v>
      </c>
      <c r="M959" t="s">
        <v>6203</v>
      </c>
      <c r="N959">
        <f>VLOOKUP(E959,Sheet1!$AC$2:$AO$8,13,FALSE)</f>
        <v>1</v>
      </c>
      <c r="O959" t="s">
        <v>6204</v>
      </c>
      <c r="P959" t="str">
        <f>M959&amp;N959&amp;O959&amp;A959&amp;"';"</f>
        <v>update kmn_layouts set optimization_goal_id = 1 where layoutid='df06c2e294dbe84d7b42a0bf0a4d9c83';</v>
      </c>
      <c r="Q959" t="s">
        <v>6205</v>
      </c>
      <c r="R959" s="52" t="s">
        <v>6206</v>
      </c>
      <c r="S959" s="52" t="s">
        <v>6207</v>
      </c>
      <c r="T959" s="29" t="str">
        <f>Q959&amp;A959&amp;R959&amp;N959&amp;","&amp;L959&amp;S959</f>
        <v>insert into kmn_history(entity_type, change_id, entity_id, field, new_value, old_value, updated_by,timestamp) values ('placement', replace(uuid(),'-',''), 'df06c2e294dbe84d7b42a0bf0a4d9c83', 'optimization_goal_id',1,5,'shahar@komoona.com', unix_timestamp());</v>
      </c>
      <c r="U959" t="s">
        <v>6211</v>
      </c>
      <c r="V959" t="s">
        <v>6209</v>
      </c>
      <c r="W959" t="str">
        <f t="shared" si="14"/>
        <v>('df06c2e294dbe84d7b42a0bf0a4d9c83',15,'komoona',date(current_timestamp), unix_timestamp(current_timestamp), current_timestamp, 'shahar@komoona.com'),</v>
      </c>
    </row>
    <row r="960" spans="1:23" ht="43.2" x14ac:dyDescent="0.3">
      <c r="A960" t="s">
        <v>1717</v>
      </c>
      <c r="B960">
        <v>0.14180000000000001</v>
      </c>
      <c r="C960">
        <v>0.12552891396332863</v>
      </c>
      <c r="D960" t="s">
        <v>34</v>
      </c>
      <c r="E960" t="s">
        <v>37</v>
      </c>
      <c r="F960">
        <v>0.12552891396332863</v>
      </c>
      <c r="G960">
        <f>VLOOKUP(E960,Sheet1!$AC$2:$AN$8,9,FALSE)*100</f>
        <v>25</v>
      </c>
      <c r="H960">
        <v>0.12552891396332863</v>
      </c>
      <c r="I960">
        <v>1.78E-2</v>
      </c>
      <c r="J960" t="s">
        <v>6201</v>
      </c>
      <c r="K960">
        <v>0</v>
      </c>
      <c r="L960">
        <f>VLOOKUP(D960,Sheet1!$AC$2:$AO$8,13,FALSE)</f>
        <v>1</v>
      </c>
      <c r="M960" t="s">
        <v>6203</v>
      </c>
      <c r="N960">
        <f>VLOOKUP(E960,Sheet1!$AC$2:$AO$8,13,FALSE)</f>
        <v>2</v>
      </c>
      <c r="O960" t="s">
        <v>6204</v>
      </c>
      <c r="P960" t="str">
        <f>M960&amp;N960&amp;O960&amp;A960&amp;"';"</f>
        <v>update kmn_layouts set optimization_goal_id = 2 where layoutid='df15159c5149742149d54eb490aa5bbf';</v>
      </c>
      <c r="Q960" t="s">
        <v>6205</v>
      </c>
      <c r="R960" s="52" t="s">
        <v>6206</v>
      </c>
      <c r="S960" s="52" t="s">
        <v>6207</v>
      </c>
      <c r="T960" s="29" t="str">
        <f>Q960&amp;A960&amp;R960&amp;N960&amp;","&amp;L960&amp;S960</f>
        <v>insert into kmn_history(entity_type, change_id, entity_id, field, new_value, old_value, updated_by,timestamp) values ('placement', replace(uuid(),'-',''), 'df15159c5149742149d54eb490aa5bbf', 'optimization_goal_id',2,1,'shahar@komoona.com', unix_timestamp());</v>
      </c>
      <c r="U960" t="s">
        <v>6211</v>
      </c>
      <c r="V960" t="s">
        <v>6209</v>
      </c>
      <c r="W960" t="str">
        <f t="shared" si="14"/>
        <v>('df15159c5149742149d54eb490aa5bbf',25,'komoona',date(current_timestamp), unix_timestamp(current_timestamp), current_timestamp, 'shahar@komoona.com'),</v>
      </c>
    </row>
    <row r="961" spans="1:23" ht="43.2" x14ac:dyDescent="0.3">
      <c r="A961" t="s">
        <v>2467</v>
      </c>
      <c r="B961">
        <v>168.35589999999996</v>
      </c>
      <c r="C961">
        <v>0.23191287029441798</v>
      </c>
      <c r="D961" t="s">
        <v>37</v>
      </c>
      <c r="E961" t="s">
        <v>34</v>
      </c>
      <c r="F961">
        <v>0.23191287029441784</v>
      </c>
      <c r="G961">
        <f>VLOOKUP(E961,Sheet1!$AC$2:$AN$8,9,FALSE)*100</f>
        <v>15</v>
      </c>
      <c r="H961">
        <v>0.15</v>
      </c>
      <c r="I961">
        <v>25.253384999999994</v>
      </c>
      <c r="J961" t="s">
        <v>6201</v>
      </c>
      <c r="K961">
        <v>-13.790514999999999</v>
      </c>
      <c r="L961">
        <f>VLOOKUP(D961,Sheet1!$AC$2:$AO$8,13,FALSE)</f>
        <v>2</v>
      </c>
      <c r="M961" t="s">
        <v>6203</v>
      </c>
      <c r="N961">
        <f>VLOOKUP(E961,Sheet1!$AC$2:$AO$8,13,FALSE)</f>
        <v>1</v>
      </c>
      <c r="O961" t="s">
        <v>6204</v>
      </c>
      <c r="P961" t="str">
        <f>M961&amp;N961&amp;O961&amp;A961&amp;"';"</f>
        <v>update kmn_layouts set optimization_goal_id = 1 where layoutid='df220e5b2a43340db071ecb8c3ad8115';</v>
      </c>
      <c r="Q961" t="s">
        <v>6205</v>
      </c>
      <c r="R961" s="52" t="s">
        <v>6206</v>
      </c>
      <c r="S961" s="52" t="s">
        <v>6207</v>
      </c>
      <c r="T961" s="29" t="str">
        <f>Q961&amp;A961&amp;R961&amp;N961&amp;","&amp;L961&amp;S961</f>
        <v>insert into kmn_history(entity_type, change_id, entity_id, field, new_value, old_value, updated_by,timestamp) values ('placement', replace(uuid(),'-',''), 'df220e5b2a43340db071ecb8c3ad8115', 'optimization_goal_id',1,2,'shahar@komoona.com', unix_timestamp());</v>
      </c>
      <c r="U961" t="s">
        <v>6211</v>
      </c>
      <c r="V961" t="s">
        <v>6209</v>
      </c>
      <c r="W961" t="str">
        <f t="shared" si="14"/>
        <v>('df220e5b2a43340db071ecb8c3ad8115',15,'komoona',date(current_timestamp), unix_timestamp(current_timestamp), current_timestamp, 'shahar@komoona.com'),</v>
      </c>
    </row>
    <row r="962" spans="1:23" ht="43.2" x14ac:dyDescent="0.3">
      <c r="A962" t="s">
        <v>1963</v>
      </c>
      <c r="B962">
        <v>30.133400000000002</v>
      </c>
      <c r="C962">
        <v>0.32179242966276622</v>
      </c>
      <c r="D962" t="s">
        <v>37</v>
      </c>
      <c r="E962" t="s">
        <v>34</v>
      </c>
      <c r="F962">
        <v>0.33320501503315259</v>
      </c>
      <c r="G962">
        <f>VLOOKUP(E962,Sheet1!$AC$2:$AN$8,9,FALSE)*100</f>
        <v>15</v>
      </c>
      <c r="H962">
        <v>0.15</v>
      </c>
      <c r="I962">
        <v>4.5200100000000001</v>
      </c>
      <c r="J962" t="s">
        <v>6201</v>
      </c>
      <c r="K962">
        <v>-5.1766899999999998</v>
      </c>
      <c r="L962">
        <f>VLOOKUP(D962,Sheet1!$AC$2:$AO$8,13,FALSE)</f>
        <v>2</v>
      </c>
      <c r="M962" t="s">
        <v>6203</v>
      </c>
      <c r="N962">
        <f>VLOOKUP(E962,Sheet1!$AC$2:$AO$8,13,FALSE)</f>
        <v>1</v>
      </c>
      <c r="O962" t="s">
        <v>6204</v>
      </c>
      <c r="P962" t="str">
        <f>M962&amp;N962&amp;O962&amp;A962&amp;"';"</f>
        <v>update kmn_layouts set optimization_goal_id = 1 where layoutid='df3b5b8072417e28c7a0e4c49ca9696b';</v>
      </c>
      <c r="Q962" t="s">
        <v>6205</v>
      </c>
      <c r="R962" s="52" t="s">
        <v>6206</v>
      </c>
      <c r="S962" s="52" t="s">
        <v>6207</v>
      </c>
      <c r="T962" s="29" t="str">
        <f>Q962&amp;A962&amp;R962&amp;N962&amp;","&amp;L962&amp;S962</f>
        <v>insert into kmn_history(entity_type, change_id, entity_id, field, new_value, old_value, updated_by,timestamp) values ('placement', replace(uuid(),'-',''), 'df3b5b8072417e28c7a0e4c49ca9696b', 'optimization_goal_id',1,2,'shahar@komoona.com', unix_timestamp());</v>
      </c>
      <c r="U962" t="s">
        <v>6211</v>
      </c>
      <c r="V962" t="s">
        <v>6209</v>
      </c>
      <c r="W962" t="str">
        <f t="shared" si="14"/>
        <v>('df3b5b8072417e28c7a0e4c49ca9696b',15,'komoona',date(current_timestamp), unix_timestamp(current_timestamp), current_timestamp, 'shahar@komoona.com'),</v>
      </c>
    </row>
    <row r="963" spans="1:23" ht="43.2" x14ac:dyDescent="0.3">
      <c r="A963" t="s">
        <v>191</v>
      </c>
      <c r="B963">
        <v>1139.6223</v>
      </c>
      <c r="D963" t="s">
        <v>37</v>
      </c>
      <c r="E963" t="s">
        <v>34</v>
      </c>
      <c r="F963">
        <v>0.30588967941396034</v>
      </c>
      <c r="G963">
        <f>VLOOKUP(E963,Sheet1!$AC$2:$AN$8,9,FALSE)*100</f>
        <v>15</v>
      </c>
      <c r="H963">
        <v>0.15</v>
      </c>
      <c r="I963">
        <v>170.94334499999999</v>
      </c>
      <c r="J963" t="s">
        <v>6201</v>
      </c>
      <c r="K963">
        <v>-113.95875500000002</v>
      </c>
      <c r="L963">
        <f>VLOOKUP(D963,Sheet1!$AC$2:$AO$8,13,FALSE)</f>
        <v>2</v>
      </c>
      <c r="M963" t="s">
        <v>6203</v>
      </c>
      <c r="N963">
        <f>VLOOKUP(E963,Sheet1!$AC$2:$AO$8,13,FALSE)</f>
        <v>1</v>
      </c>
      <c r="O963" t="s">
        <v>6204</v>
      </c>
      <c r="P963" t="str">
        <f>M963&amp;N963&amp;O963&amp;A963&amp;"';"</f>
        <v>update kmn_layouts set optimization_goal_id = 1 where layoutid='df42a8a55aba585b9a9ba1467ac74eba';</v>
      </c>
      <c r="Q963" t="s">
        <v>6205</v>
      </c>
      <c r="R963" s="52" t="s">
        <v>6206</v>
      </c>
      <c r="S963" s="52" t="s">
        <v>6207</v>
      </c>
      <c r="T963" s="29" t="str">
        <f>Q963&amp;A963&amp;R963&amp;N963&amp;","&amp;L963&amp;S963</f>
        <v>insert into kmn_history(entity_type, change_id, entity_id, field, new_value, old_value, updated_by,timestamp) values ('placement', replace(uuid(),'-',''), 'df42a8a55aba585b9a9ba1467ac74eba', 'optimization_goal_id',1,2,'shahar@komoona.com', unix_timestamp());</v>
      </c>
      <c r="U963" t="s">
        <v>6211</v>
      </c>
      <c r="V963" t="s">
        <v>6209</v>
      </c>
      <c r="W963" t="str">
        <f t="shared" ref="W963:W1026" si="15">U963&amp;A963&amp;"',"&amp;G963&amp;V963</f>
        <v>('df42a8a55aba585b9a9ba1467ac74eba',15,'komoona',date(current_timestamp), unix_timestamp(current_timestamp), current_timestamp, 'shahar@komoona.com'),</v>
      </c>
    </row>
    <row r="964" spans="1:23" ht="43.2" x14ac:dyDescent="0.3">
      <c r="A964" t="s">
        <v>2769</v>
      </c>
      <c r="B964">
        <v>60.924399999999991</v>
      </c>
      <c r="C964">
        <v>0.24736887027200929</v>
      </c>
      <c r="D964" t="s">
        <v>37</v>
      </c>
      <c r="E964" t="s">
        <v>34</v>
      </c>
      <c r="F964">
        <v>0.24736887027200918</v>
      </c>
      <c r="G964">
        <f>VLOOKUP(E964,Sheet1!$AC$2:$AN$8,9,FALSE)*100</f>
        <v>15</v>
      </c>
      <c r="H964">
        <v>0.15</v>
      </c>
      <c r="I964">
        <v>9.138659999999998</v>
      </c>
      <c r="J964" t="s">
        <v>6201</v>
      </c>
      <c r="K964">
        <v>-5.9321400000000022</v>
      </c>
      <c r="L964">
        <f>VLOOKUP(D964,Sheet1!$AC$2:$AO$8,13,FALSE)</f>
        <v>2</v>
      </c>
      <c r="M964" t="s">
        <v>6203</v>
      </c>
      <c r="N964">
        <f>VLOOKUP(E964,Sheet1!$AC$2:$AO$8,13,FALSE)</f>
        <v>1</v>
      </c>
      <c r="O964" t="s">
        <v>6204</v>
      </c>
      <c r="P964" t="str">
        <f>M964&amp;N964&amp;O964&amp;A964&amp;"';"</f>
        <v>update kmn_layouts set optimization_goal_id = 1 where layoutid='df9dde190d2fbcdf898410418957e600';</v>
      </c>
      <c r="Q964" t="s">
        <v>6205</v>
      </c>
      <c r="R964" s="52" t="s">
        <v>6206</v>
      </c>
      <c r="S964" s="52" t="s">
        <v>6207</v>
      </c>
      <c r="T964" s="29" t="str">
        <f>Q964&amp;A964&amp;R964&amp;N964&amp;","&amp;L964&amp;S964</f>
        <v>insert into kmn_history(entity_type, change_id, entity_id, field, new_value, old_value, updated_by,timestamp) values ('placement', replace(uuid(),'-',''), 'df9dde190d2fbcdf898410418957e600', 'optimization_goal_id',1,2,'shahar@komoona.com', unix_timestamp());</v>
      </c>
      <c r="U964" t="s">
        <v>6211</v>
      </c>
      <c r="V964" t="s">
        <v>6209</v>
      </c>
      <c r="W964" t="str">
        <f t="shared" si="15"/>
        <v>('df9dde190d2fbcdf898410418957e600',15,'komoona',date(current_timestamp), unix_timestamp(current_timestamp), current_timestamp, 'shahar@komoona.com'),</v>
      </c>
    </row>
    <row r="965" spans="1:23" ht="43.2" x14ac:dyDescent="0.3">
      <c r="A965" t="s">
        <v>1063</v>
      </c>
      <c r="B965">
        <v>43.050000000000004</v>
      </c>
      <c r="C965">
        <v>0.12144018583042972</v>
      </c>
      <c r="D965" t="s">
        <v>45</v>
      </c>
      <c r="E965" t="s">
        <v>34</v>
      </c>
      <c r="F965">
        <v>0.1214401858304299</v>
      </c>
      <c r="G965">
        <f>VLOOKUP(E965,Sheet1!$AC$2:$AN$8,9,FALSE)*100</f>
        <v>15</v>
      </c>
      <c r="H965">
        <v>0.1214401858304299</v>
      </c>
      <c r="I965">
        <v>5.2280000000000078</v>
      </c>
      <c r="J965" t="s">
        <v>6201</v>
      </c>
      <c r="K965">
        <v>7.9936057773011271E-15</v>
      </c>
      <c r="L965">
        <f>VLOOKUP(D965,Sheet1!$AC$2:$AO$8,13,FALSE)</f>
        <v>5</v>
      </c>
      <c r="M965" t="s">
        <v>6203</v>
      </c>
      <c r="N965">
        <f>VLOOKUP(E965,Sheet1!$AC$2:$AO$8,13,FALSE)</f>
        <v>1</v>
      </c>
      <c r="O965" t="s">
        <v>6204</v>
      </c>
      <c r="P965" t="str">
        <f>M965&amp;N965&amp;O965&amp;A965&amp;"';"</f>
        <v>update kmn_layouts set optimization_goal_id = 1 where layoutid='dfa2b3deb26b539e8001d8c75ec7b262';</v>
      </c>
      <c r="Q965" t="s">
        <v>6205</v>
      </c>
      <c r="R965" s="52" t="s">
        <v>6206</v>
      </c>
      <c r="S965" s="52" t="s">
        <v>6207</v>
      </c>
      <c r="T965" s="29" t="str">
        <f>Q965&amp;A965&amp;R965&amp;N965&amp;","&amp;L965&amp;S965</f>
        <v>insert into kmn_history(entity_type, change_id, entity_id, field, new_value, old_value, updated_by,timestamp) values ('placement', replace(uuid(),'-',''), 'dfa2b3deb26b539e8001d8c75ec7b262', 'optimization_goal_id',1,5,'shahar@komoona.com', unix_timestamp());</v>
      </c>
      <c r="U965" t="s">
        <v>6211</v>
      </c>
      <c r="V965" t="s">
        <v>6209</v>
      </c>
      <c r="W965" t="str">
        <f t="shared" si="15"/>
        <v>('dfa2b3deb26b539e8001d8c75ec7b262',15,'komoona',date(current_timestamp), unix_timestamp(current_timestamp), current_timestamp, 'shahar@komoona.com'),</v>
      </c>
    </row>
    <row r="966" spans="1:23" ht="43.2" x14ac:dyDescent="0.3">
      <c r="A966" t="s">
        <v>1964</v>
      </c>
      <c r="B966">
        <v>21.398599999999998</v>
      </c>
      <c r="C966">
        <v>0.28185488770293382</v>
      </c>
      <c r="D966" t="s">
        <v>37</v>
      </c>
      <c r="E966" t="s">
        <v>34</v>
      </c>
      <c r="F966">
        <v>0.29683951286532767</v>
      </c>
      <c r="G966">
        <f>VLOOKUP(E966,Sheet1!$AC$2:$AN$8,9,FALSE)*100</f>
        <v>15</v>
      </c>
      <c r="H966">
        <v>0.15</v>
      </c>
      <c r="I966">
        <v>3.2097899999999995</v>
      </c>
      <c r="J966" t="s">
        <v>6201</v>
      </c>
      <c r="K966">
        <v>-2.8215099999999995</v>
      </c>
      <c r="L966">
        <f>VLOOKUP(D966,Sheet1!$AC$2:$AO$8,13,FALSE)</f>
        <v>2</v>
      </c>
      <c r="M966" t="s">
        <v>6203</v>
      </c>
      <c r="N966">
        <f>VLOOKUP(E966,Sheet1!$AC$2:$AO$8,13,FALSE)</f>
        <v>1</v>
      </c>
      <c r="O966" t="s">
        <v>6204</v>
      </c>
      <c r="P966" t="str">
        <f>M966&amp;N966&amp;O966&amp;A966&amp;"';"</f>
        <v>update kmn_layouts set optimization_goal_id = 1 where layoutid='dffe56ee22c4388bb832c49fe77c6358';</v>
      </c>
      <c r="Q966" t="s">
        <v>6205</v>
      </c>
      <c r="R966" s="52" t="s">
        <v>6206</v>
      </c>
      <c r="S966" s="52" t="s">
        <v>6207</v>
      </c>
      <c r="T966" s="29" t="str">
        <f>Q966&amp;A966&amp;R966&amp;N966&amp;","&amp;L966&amp;S966</f>
        <v>insert into kmn_history(entity_type, change_id, entity_id, field, new_value, old_value, updated_by,timestamp) values ('placement', replace(uuid(),'-',''), 'dffe56ee22c4388bb832c49fe77c6358', 'optimization_goal_id',1,2,'shahar@komoona.com', unix_timestamp());</v>
      </c>
      <c r="U966" t="s">
        <v>6211</v>
      </c>
      <c r="V966" t="s">
        <v>6209</v>
      </c>
      <c r="W966" t="str">
        <f t="shared" si="15"/>
        <v>('dffe56ee22c4388bb832c49fe77c6358',15,'komoona',date(current_timestamp), unix_timestamp(current_timestamp), current_timestamp, 'shahar@komoona.com'),</v>
      </c>
    </row>
    <row r="967" spans="1:23" ht="43.2" x14ac:dyDescent="0.3">
      <c r="A967" t="s">
        <v>1965</v>
      </c>
      <c r="B967">
        <v>6.6531000000000002</v>
      </c>
      <c r="C967">
        <v>0.31320737701221985</v>
      </c>
      <c r="D967" t="s">
        <v>37</v>
      </c>
      <c r="E967" t="s">
        <v>34</v>
      </c>
      <c r="F967">
        <v>0.32091806826892733</v>
      </c>
      <c r="G967">
        <f>VLOOKUP(E967,Sheet1!$AC$2:$AN$8,9,FALSE)*100</f>
        <v>15</v>
      </c>
      <c r="H967">
        <v>0.15</v>
      </c>
      <c r="I967">
        <v>0.99796499999999999</v>
      </c>
      <c r="J967" t="s">
        <v>6201</v>
      </c>
      <c r="K967">
        <v>-1.0858350000000001</v>
      </c>
      <c r="L967">
        <f>VLOOKUP(D967,Sheet1!$AC$2:$AO$8,13,FALSE)</f>
        <v>2</v>
      </c>
      <c r="M967" t="s">
        <v>6203</v>
      </c>
      <c r="N967">
        <f>VLOOKUP(E967,Sheet1!$AC$2:$AO$8,13,FALSE)</f>
        <v>1</v>
      </c>
      <c r="O967" t="s">
        <v>6204</v>
      </c>
      <c r="P967" t="str">
        <f>M967&amp;N967&amp;O967&amp;A967&amp;"';"</f>
        <v>update kmn_layouts set optimization_goal_id = 1 where layoutid='dffe59a75da2ba7abc13bfd12a0a1a66';</v>
      </c>
      <c r="Q967" t="s">
        <v>6205</v>
      </c>
      <c r="R967" s="52" t="s">
        <v>6206</v>
      </c>
      <c r="S967" s="52" t="s">
        <v>6207</v>
      </c>
      <c r="T967" s="29" t="str">
        <f>Q967&amp;A967&amp;R967&amp;N967&amp;","&amp;L967&amp;S967</f>
        <v>insert into kmn_history(entity_type, change_id, entity_id, field, new_value, old_value, updated_by,timestamp) values ('placement', replace(uuid(),'-',''), 'dffe59a75da2ba7abc13bfd12a0a1a66', 'optimization_goal_id',1,2,'shahar@komoona.com', unix_timestamp());</v>
      </c>
      <c r="U967" t="s">
        <v>6211</v>
      </c>
      <c r="V967" t="s">
        <v>6209</v>
      </c>
      <c r="W967" t="str">
        <f t="shared" si="15"/>
        <v>('dffe59a75da2ba7abc13bfd12a0a1a66',15,'komoona',date(current_timestamp), unix_timestamp(current_timestamp), current_timestamp, 'shahar@komoona.com'),</v>
      </c>
    </row>
    <row r="968" spans="1:23" ht="43.2" x14ac:dyDescent="0.3">
      <c r="A968" t="s">
        <v>410</v>
      </c>
      <c r="B968">
        <v>42.190399999999997</v>
      </c>
      <c r="C968">
        <v>0.21214304675945242</v>
      </c>
      <c r="D968" t="s">
        <v>37</v>
      </c>
      <c r="E968" t="s">
        <v>34</v>
      </c>
      <c r="F968">
        <v>0.21214304675945228</v>
      </c>
      <c r="G968">
        <f>VLOOKUP(E968,Sheet1!$AC$2:$AN$8,9,FALSE)*100</f>
        <v>15</v>
      </c>
      <c r="H968">
        <v>0.15</v>
      </c>
      <c r="I968">
        <v>6.3285599999999995</v>
      </c>
      <c r="J968" t="s">
        <v>6201</v>
      </c>
      <c r="K968">
        <v>-2.6218400000000006</v>
      </c>
      <c r="L968">
        <f>VLOOKUP(D968,Sheet1!$AC$2:$AO$8,13,FALSE)</f>
        <v>2</v>
      </c>
      <c r="M968" t="s">
        <v>6203</v>
      </c>
      <c r="N968">
        <f>VLOOKUP(E968,Sheet1!$AC$2:$AO$8,13,FALSE)</f>
        <v>1</v>
      </c>
      <c r="O968" t="s">
        <v>6204</v>
      </c>
      <c r="P968" t="str">
        <f>M968&amp;N968&amp;O968&amp;A968&amp;"';"</f>
        <v>update kmn_layouts set optimization_goal_id = 1 where layoutid='e02321d3c1f0d763fafe6a53bba50787';</v>
      </c>
      <c r="Q968" t="s">
        <v>6205</v>
      </c>
      <c r="R968" s="52" t="s">
        <v>6206</v>
      </c>
      <c r="S968" s="52" t="s">
        <v>6207</v>
      </c>
      <c r="T968" s="29" t="str">
        <f>Q968&amp;A968&amp;R968&amp;N968&amp;","&amp;L968&amp;S968</f>
        <v>insert into kmn_history(entity_type, change_id, entity_id, field, new_value, old_value, updated_by,timestamp) values ('placement', replace(uuid(),'-',''), 'e02321d3c1f0d763fafe6a53bba50787', 'optimization_goal_id',1,2,'shahar@komoona.com', unix_timestamp());</v>
      </c>
      <c r="U968" t="s">
        <v>6211</v>
      </c>
      <c r="V968" t="s">
        <v>6209</v>
      </c>
      <c r="W968" t="str">
        <f t="shared" si="15"/>
        <v>('e02321d3c1f0d763fafe6a53bba50787',15,'komoona',date(current_timestamp), unix_timestamp(current_timestamp), current_timestamp, 'shahar@komoona.com'),</v>
      </c>
    </row>
    <row r="969" spans="1:23" ht="43.2" x14ac:dyDescent="0.3">
      <c r="A969" t="s">
        <v>1559</v>
      </c>
      <c r="B969">
        <v>72.045000000000002</v>
      </c>
      <c r="C969">
        <v>0.34989659240752302</v>
      </c>
      <c r="D969" t="s">
        <v>45</v>
      </c>
      <c r="E969" t="s">
        <v>34</v>
      </c>
      <c r="F969">
        <v>0.44459712679575264</v>
      </c>
      <c r="G969">
        <f>VLOOKUP(E969,Sheet1!$AC$2:$AN$8,9,FALSE)*100</f>
        <v>15</v>
      </c>
      <c r="H969">
        <v>0.15</v>
      </c>
      <c r="I969">
        <v>10.806749999999999</v>
      </c>
      <c r="J969" t="s">
        <v>6201</v>
      </c>
      <c r="K969">
        <v>-14.401549999999999</v>
      </c>
      <c r="L969">
        <f>VLOOKUP(D969,Sheet1!$AC$2:$AO$8,13,FALSE)</f>
        <v>5</v>
      </c>
      <c r="M969" t="s">
        <v>6203</v>
      </c>
      <c r="N969">
        <f>VLOOKUP(E969,Sheet1!$AC$2:$AO$8,13,FALSE)</f>
        <v>1</v>
      </c>
      <c r="O969" t="s">
        <v>6204</v>
      </c>
      <c r="P969" t="str">
        <f>M969&amp;N969&amp;O969&amp;A969&amp;"';"</f>
        <v>update kmn_layouts set optimization_goal_id = 1 where layoutid='e02b7eb8bed258125e4971450416fc93';</v>
      </c>
      <c r="Q969" t="s">
        <v>6205</v>
      </c>
      <c r="R969" s="52" t="s">
        <v>6206</v>
      </c>
      <c r="S969" s="52" t="s">
        <v>6207</v>
      </c>
      <c r="T969" s="29" t="str">
        <f>Q969&amp;A969&amp;R969&amp;N969&amp;","&amp;L969&amp;S969</f>
        <v>insert into kmn_history(entity_type, change_id, entity_id, field, new_value, old_value, updated_by,timestamp) values ('placement', replace(uuid(),'-',''), 'e02b7eb8bed258125e4971450416fc93', 'optimization_goal_id',1,5,'shahar@komoona.com', unix_timestamp());</v>
      </c>
      <c r="U969" t="s">
        <v>6211</v>
      </c>
      <c r="V969" t="s">
        <v>6209</v>
      </c>
      <c r="W969" t="str">
        <f t="shared" si="15"/>
        <v>('e02b7eb8bed258125e4971450416fc93',15,'komoona',date(current_timestamp), unix_timestamp(current_timestamp), current_timestamp, 'shahar@komoona.com'),</v>
      </c>
    </row>
    <row r="970" spans="1:23" ht="43.2" x14ac:dyDescent="0.3">
      <c r="A970" t="s">
        <v>2134</v>
      </c>
      <c r="B970">
        <v>162.22</v>
      </c>
      <c r="C970">
        <v>0.23051473307853534</v>
      </c>
      <c r="D970" t="s">
        <v>33</v>
      </c>
      <c r="E970" t="s">
        <v>34</v>
      </c>
      <c r="F970">
        <v>7.5396375292812207E-2</v>
      </c>
      <c r="G970">
        <f>VLOOKUP(E970,Sheet1!$AC$2:$AN$8,9,FALSE)*100</f>
        <v>15</v>
      </c>
      <c r="H970">
        <v>7.5396375292812207E-2</v>
      </c>
      <c r="I970">
        <v>12.230799999999997</v>
      </c>
      <c r="J970" t="s">
        <v>6201</v>
      </c>
      <c r="K970">
        <v>-25.163300000000007</v>
      </c>
      <c r="L970">
        <f>VLOOKUP(D970,Sheet1!$AC$2:$AO$8,13,FALSE)</f>
        <v>3</v>
      </c>
      <c r="M970" t="s">
        <v>6203</v>
      </c>
      <c r="N970">
        <f>VLOOKUP(E970,Sheet1!$AC$2:$AO$8,13,FALSE)</f>
        <v>1</v>
      </c>
      <c r="O970" t="s">
        <v>6204</v>
      </c>
      <c r="P970" t="str">
        <f>M970&amp;N970&amp;O970&amp;A970&amp;"';"</f>
        <v>update kmn_layouts set optimization_goal_id = 1 where layoutid='e0422c6158f94edc20a47f89485a69a6';</v>
      </c>
      <c r="Q970" t="s">
        <v>6205</v>
      </c>
      <c r="R970" s="52" t="s">
        <v>6206</v>
      </c>
      <c r="S970" s="52" t="s">
        <v>6207</v>
      </c>
      <c r="T970" s="29" t="str">
        <f>Q970&amp;A970&amp;R970&amp;N970&amp;","&amp;L970&amp;S970</f>
        <v>insert into kmn_history(entity_type, change_id, entity_id, field, new_value, old_value, updated_by,timestamp) values ('placement', replace(uuid(),'-',''), 'e0422c6158f94edc20a47f89485a69a6', 'optimization_goal_id',1,3,'shahar@komoona.com', unix_timestamp());</v>
      </c>
      <c r="U970" t="s">
        <v>6211</v>
      </c>
      <c r="V970" t="s">
        <v>6209</v>
      </c>
      <c r="W970" t="str">
        <f t="shared" si="15"/>
        <v>('e0422c6158f94edc20a47f89485a69a6',15,'komoona',date(current_timestamp), unix_timestamp(current_timestamp), current_timestamp, 'shahar@komoona.com'),</v>
      </c>
    </row>
    <row r="971" spans="1:23" ht="43.2" x14ac:dyDescent="0.3">
      <c r="A971" t="s">
        <v>571</v>
      </c>
      <c r="B971">
        <v>108.91389999999998</v>
      </c>
      <c r="C971">
        <v>0.18543730414575185</v>
      </c>
      <c r="D971" t="s">
        <v>37</v>
      </c>
      <c r="E971" t="s">
        <v>42</v>
      </c>
      <c r="F971">
        <v>0.18543730414575171</v>
      </c>
      <c r="G971">
        <f>VLOOKUP(E971,Sheet1!$AC$2:$AN$8,9,FALSE)*100</f>
        <v>5</v>
      </c>
      <c r="H971">
        <v>0.05</v>
      </c>
      <c r="I971">
        <v>5.4456949999999997</v>
      </c>
      <c r="J971" t="s">
        <v>6201</v>
      </c>
      <c r="K971">
        <v>-14.751004999999999</v>
      </c>
      <c r="L971">
        <f>VLOOKUP(D971,Sheet1!$AC$2:$AO$8,13,FALSE)</f>
        <v>2</v>
      </c>
      <c r="M971" t="s">
        <v>6203</v>
      </c>
      <c r="N971">
        <f>VLOOKUP(E971,Sheet1!$AC$2:$AO$8,13,FALSE)</f>
        <v>4</v>
      </c>
      <c r="O971" t="s">
        <v>6204</v>
      </c>
      <c r="P971" t="str">
        <f>M971&amp;N971&amp;O971&amp;A971&amp;"';"</f>
        <v>update kmn_layouts set optimization_goal_id = 4 where layoutid='e045f85fb3861836408a4bbfe6257566';</v>
      </c>
      <c r="Q971" t="s">
        <v>6205</v>
      </c>
      <c r="R971" s="52" t="s">
        <v>6206</v>
      </c>
      <c r="S971" s="52" t="s">
        <v>6207</v>
      </c>
      <c r="T971" s="29" t="str">
        <f>Q971&amp;A971&amp;R971&amp;N971&amp;","&amp;L971&amp;S971</f>
        <v>insert into kmn_history(entity_type, change_id, entity_id, field, new_value, old_value, updated_by,timestamp) values ('placement', replace(uuid(),'-',''), 'e045f85fb3861836408a4bbfe6257566', 'optimization_goal_id',4,2,'shahar@komoona.com', unix_timestamp());</v>
      </c>
      <c r="U971" t="s">
        <v>6211</v>
      </c>
      <c r="V971" t="s">
        <v>6209</v>
      </c>
      <c r="W971" t="str">
        <f t="shared" si="15"/>
        <v>('e045f85fb3861836408a4bbfe6257566',5,'komoona',date(current_timestamp), unix_timestamp(current_timestamp), current_timestamp, 'shahar@komoona.com'),</v>
      </c>
    </row>
    <row r="972" spans="1:23" ht="43.2" x14ac:dyDescent="0.3">
      <c r="A972" t="s">
        <v>955</v>
      </c>
      <c r="B972">
        <v>1206.1891000000001</v>
      </c>
      <c r="C972">
        <v>0.28834342807442048</v>
      </c>
      <c r="D972" t="s">
        <v>33</v>
      </c>
      <c r="E972" t="s">
        <v>37</v>
      </c>
      <c r="F972">
        <v>0.32207727627450794</v>
      </c>
      <c r="G972">
        <f>VLOOKUP(E972,Sheet1!$AC$2:$AN$8,9,FALSE)*100</f>
        <v>25</v>
      </c>
      <c r="H972">
        <v>0.25</v>
      </c>
      <c r="I972">
        <v>301.54727500000001</v>
      </c>
      <c r="J972" t="s">
        <v>6201</v>
      </c>
      <c r="K972">
        <v>-46.249424999999974</v>
      </c>
      <c r="L972">
        <f>VLOOKUP(D972,Sheet1!$AC$2:$AO$8,13,FALSE)</f>
        <v>3</v>
      </c>
      <c r="M972" t="s">
        <v>6203</v>
      </c>
      <c r="N972">
        <f>VLOOKUP(E972,Sheet1!$AC$2:$AO$8,13,FALSE)</f>
        <v>2</v>
      </c>
      <c r="O972" t="s">
        <v>6204</v>
      </c>
      <c r="P972" t="str">
        <f>M972&amp;N972&amp;O972&amp;A972&amp;"';"</f>
        <v>update kmn_layouts set optimization_goal_id = 2 where layoutid='e08f7dfcdf9d117fb7988f7e67f5c5f8';</v>
      </c>
      <c r="Q972" t="s">
        <v>6205</v>
      </c>
      <c r="R972" s="52" t="s">
        <v>6206</v>
      </c>
      <c r="S972" s="52" t="s">
        <v>6207</v>
      </c>
      <c r="T972" s="29" t="str">
        <f>Q972&amp;A972&amp;R972&amp;N972&amp;","&amp;L972&amp;S972</f>
        <v>insert into kmn_history(entity_type, change_id, entity_id, field, new_value, old_value, updated_by,timestamp) values ('placement', replace(uuid(),'-',''), 'e08f7dfcdf9d117fb7988f7e67f5c5f8', 'optimization_goal_id',2,3,'shahar@komoona.com', unix_timestamp());</v>
      </c>
      <c r="U972" t="s">
        <v>6211</v>
      </c>
      <c r="V972" t="s">
        <v>6209</v>
      </c>
      <c r="W972" t="str">
        <f t="shared" si="15"/>
        <v>('e08f7dfcdf9d117fb7988f7e67f5c5f8',25,'komoona',date(current_timestamp), unix_timestamp(current_timestamp), current_timestamp, 'shahar@komoona.com'),</v>
      </c>
    </row>
    <row r="973" spans="1:23" ht="43.2" x14ac:dyDescent="0.3">
      <c r="A973" t="s">
        <v>1718</v>
      </c>
      <c r="B973">
        <v>0.47229999999999994</v>
      </c>
      <c r="C973">
        <v>0.28435316536099942</v>
      </c>
      <c r="D973" t="s">
        <v>45</v>
      </c>
      <c r="E973" t="s">
        <v>37</v>
      </c>
      <c r="F973">
        <v>0.30552614863434246</v>
      </c>
      <c r="G973">
        <f>VLOOKUP(E973,Sheet1!$AC$2:$AN$8,9,FALSE)*100</f>
        <v>25</v>
      </c>
      <c r="H973">
        <v>0.25</v>
      </c>
      <c r="I973">
        <v>0.11807499999999999</v>
      </c>
      <c r="J973" t="s">
        <v>6201</v>
      </c>
      <c r="K973">
        <v>-1.6225000000000017E-2</v>
      </c>
      <c r="L973">
        <f>VLOOKUP(D973,Sheet1!$AC$2:$AO$8,13,FALSE)</f>
        <v>5</v>
      </c>
      <c r="M973" t="s">
        <v>6203</v>
      </c>
      <c r="N973">
        <f>VLOOKUP(E973,Sheet1!$AC$2:$AO$8,13,FALSE)</f>
        <v>2</v>
      </c>
      <c r="O973" t="s">
        <v>6204</v>
      </c>
      <c r="P973" t="str">
        <f>M973&amp;N973&amp;O973&amp;A973&amp;"';"</f>
        <v>update kmn_layouts set optimization_goal_id = 2 where layoutid='e0c29a763fc1531d4e501564f73febd4';</v>
      </c>
      <c r="Q973" t="s">
        <v>6205</v>
      </c>
      <c r="R973" s="52" t="s">
        <v>6206</v>
      </c>
      <c r="S973" s="52" t="s">
        <v>6207</v>
      </c>
      <c r="T973" s="29" t="str">
        <f>Q973&amp;A973&amp;R973&amp;N973&amp;","&amp;L973&amp;S973</f>
        <v>insert into kmn_history(entity_type, change_id, entity_id, field, new_value, old_value, updated_by,timestamp) values ('placement', replace(uuid(),'-',''), 'e0c29a763fc1531d4e501564f73febd4', 'optimization_goal_id',2,5,'shahar@komoona.com', unix_timestamp());</v>
      </c>
      <c r="U973" t="s">
        <v>6211</v>
      </c>
      <c r="V973" t="s">
        <v>6209</v>
      </c>
      <c r="W973" t="str">
        <f t="shared" si="15"/>
        <v>('e0c29a763fc1531d4e501564f73febd4',25,'komoona',date(current_timestamp), unix_timestamp(current_timestamp), current_timestamp, 'shahar@komoona.com'),</v>
      </c>
    </row>
    <row r="974" spans="1:23" ht="43.2" x14ac:dyDescent="0.3">
      <c r="A974" t="s">
        <v>262</v>
      </c>
      <c r="B974">
        <v>71.371900000000011</v>
      </c>
      <c r="C974">
        <v>0.24458925711659629</v>
      </c>
      <c r="D974" t="s">
        <v>45</v>
      </c>
      <c r="E974" t="s">
        <v>34</v>
      </c>
      <c r="F974">
        <v>0.27677979709101208</v>
      </c>
      <c r="G974">
        <f>VLOOKUP(E974,Sheet1!$AC$2:$AN$8,9,FALSE)*100</f>
        <v>15</v>
      </c>
      <c r="H974">
        <v>0.15</v>
      </c>
      <c r="I974">
        <v>10.705785000000001</v>
      </c>
      <c r="J974" t="s">
        <v>6201</v>
      </c>
      <c r="K974">
        <v>-6.7510150000000007</v>
      </c>
      <c r="L974">
        <f>VLOOKUP(D974,Sheet1!$AC$2:$AO$8,13,FALSE)</f>
        <v>5</v>
      </c>
      <c r="M974" t="s">
        <v>6203</v>
      </c>
      <c r="N974">
        <f>VLOOKUP(E974,Sheet1!$AC$2:$AO$8,13,FALSE)</f>
        <v>1</v>
      </c>
      <c r="O974" t="s">
        <v>6204</v>
      </c>
      <c r="P974" t="str">
        <f>M974&amp;N974&amp;O974&amp;A974&amp;"';"</f>
        <v>update kmn_layouts set optimization_goal_id = 1 where layoutid='e0ce34a17a0da3abc2162373fa4d2052';</v>
      </c>
      <c r="Q974" t="s">
        <v>6205</v>
      </c>
      <c r="R974" s="52" t="s">
        <v>6206</v>
      </c>
      <c r="S974" s="52" t="s">
        <v>6207</v>
      </c>
      <c r="T974" s="29" t="str">
        <f>Q974&amp;A974&amp;R974&amp;N974&amp;","&amp;L974&amp;S974</f>
        <v>insert into kmn_history(entity_type, change_id, entity_id, field, new_value, old_value, updated_by,timestamp) values ('placement', replace(uuid(),'-',''), 'e0ce34a17a0da3abc2162373fa4d2052', 'optimization_goal_id',1,5,'shahar@komoona.com', unix_timestamp());</v>
      </c>
      <c r="U974" t="s">
        <v>6211</v>
      </c>
      <c r="V974" t="s">
        <v>6209</v>
      </c>
      <c r="W974" t="str">
        <f t="shared" si="15"/>
        <v>('e0ce34a17a0da3abc2162373fa4d2052',15,'komoona',date(current_timestamp), unix_timestamp(current_timestamp), current_timestamp, 'shahar@komoona.com'),</v>
      </c>
    </row>
    <row r="975" spans="1:23" ht="43.2" x14ac:dyDescent="0.3">
      <c r="A975" t="s">
        <v>1390</v>
      </c>
      <c r="B975">
        <v>5.5500000000000007</v>
      </c>
      <c r="C975">
        <v>0.25</v>
      </c>
      <c r="D975" t="s">
        <v>37</v>
      </c>
      <c r="E975" t="s">
        <v>42</v>
      </c>
      <c r="F975">
        <v>0.40767567567567575</v>
      </c>
      <c r="G975">
        <f>VLOOKUP(E975,Sheet1!$AC$2:$AN$8,9,FALSE)*100</f>
        <v>5</v>
      </c>
      <c r="H975">
        <v>0.05</v>
      </c>
      <c r="I975">
        <v>0.27750000000000002</v>
      </c>
      <c r="J975" t="s">
        <v>6201</v>
      </c>
      <c r="K975">
        <v>-1.1100000000000001</v>
      </c>
      <c r="L975">
        <f>VLOOKUP(D975,Sheet1!$AC$2:$AO$8,13,FALSE)</f>
        <v>2</v>
      </c>
      <c r="M975" t="s">
        <v>6203</v>
      </c>
      <c r="N975">
        <f>VLOOKUP(E975,Sheet1!$AC$2:$AO$8,13,FALSE)</f>
        <v>4</v>
      </c>
      <c r="O975" t="s">
        <v>6204</v>
      </c>
      <c r="P975" t="str">
        <f>M975&amp;N975&amp;O975&amp;A975&amp;"';"</f>
        <v>update kmn_layouts set optimization_goal_id = 4 where layoutid='e0f0099e48a556bfa36e56ded0782cae';</v>
      </c>
      <c r="Q975" t="s">
        <v>6205</v>
      </c>
      <c r="R975" s="52" t="s">
        <v>6206</v>
      </c>
      <c r="S975" s="52" t="s">
        <v>6207</v>
      </c>
      <c r="T975" s="29" t="str">
        <f>Q975&amp;A975&amp;R975&amp;N975&amp;","&amp;L975&amp;S975</f>
        <v>insert into kmn_history(entity_type, change_id, entity_id, field, new_value, old_value, updated_by,timestamp) values ('placement', replace(uuid(),'-',''), 'e0f0099e48a556bfa36e56ded0782cae', 'optimization_goal_id',4,2,'shahar@komoona.com', unix_timestamp());</v>
      </c>
      <c r="U975" t="s">
        <v>6211</v>
      </c>
      <c r="V975" t="s">
        <v>6209</v>
      </c>
      <c r="W975" t="str">
        <f t="shared" si="15"/>
        <v>('e0f0099e48a556bfa36e56ded0782cae',5,'komoona',date(current_timestamp), unix_timestamp(current_timestamp), current_timestamp, 'shahar@komoona.com'),</v>
      </c>
    </row>
    <row r="976" spans="1:23" ht="43.2" x14ac:dyDescent="0.3">
      <c r="A976" t="s">
        <v>1966</v>
      </c>
      <c r="B976">
        <v>1.571</v>
      </c>
      <c r="C976">
        <v>0.12208784213876513</v>
      </c>
      <c r="D976" t="s">
        <v>37</v>
      </c>
      <c r="E976" t="s">
        <v>34</v>
      </c>
      <c r="F976">
        <v>8.2558879694462198E-2</v>
      </c>
      <c r="G976">
        <f>VLOOKUP(E976,Sheet1!$AC$2:$AN$8,9,FALSE)*100</f>
        <v>15</v>
      </c>
      <c r="H976">
        <v>8.2558879694462198E-2</v>
      </c>
      <c r="I976">
        <v>0.12970000000000012</v>
      </c>
      <c r="J976" t="s">
        <v>6201</v>
      </c>
      <c r="K976">
        <v>-6.2099999999999878E-2</v>
      </c>
      <c r="L976">
        <f>VLOOKUP(D976,Sheet1!$AC$2:$AO$8,13,FALSE)</f>
        <v>2</v>
      </c>
      <c r="M976" t="s">
        <v>6203</v>
      </c>
      <c r="N976">
        <f>VLOOKUP(E976,Sheet1!$AC$2:$AO$8,13,FALSE)</f>
        <v>1</v>
      </c>
      <c r="O976" t="s">
        <v>6204</v>
      </c>
      <c r="P976" t="str">
        <f>M976&amp;N976&amp;O976&amp;A976&amp;"';"</f>
        <v>update kmn_layouts set optimization_goal_id = 1 where layoutid='e0fa689361777ed3e1fc9597085d637b';</v>
      </c>
      <c r="Q976" t="s">
        <v>6205</v>
      </c>
      <c r="R976" s="52" t="s">
        <v>6206</v>
      </c>
      <c r="S976" s="52" t="s">
        <v>6207</v>
      </c>
      <c r="T976" s="29" t="str">
        <f>Q976&amp;A976&amp;R976&amp;N976&amp;","&amp;L976&amp;S976</f>
        <v>insert into kmn_history(entity_type, change_id, entity_id, field, new_value, old_value, updated_by,timestamp) values ('placement', replace(uuid(),'-',''), 'e0fa689361777ed3e1fc9597085d637b', 'optimization_goal_id',1,2,'shahar@komoona.com', unix_timestamp());</v>
      </c>
      <c r="U976" t="s">
        <v>6211</v>
      </c>
      <c r="V976" t="s">
        <v>6209</v>
      </c>
      <c r="W976" t="str">
        <f t="shared" si="15"/>
        <v>('e0fa689361777ed3e1fc9597085d637b',15,'komoona',date(current_timestamp), unix_timestamp(current_timestamp), current_timestamp, 'shahar@komoona.com'),</v>
      </c>
    </row>
    <row r="977" spans="1:23" ht="43.2" x14ac:dyDescent="0.3">
      <c r="A977" t="s">
        <v>192</v>
      </c>
      <c r="B977">
        <v>21.538200000000003</v>
      </c>
      <c r="D977" t="s">
        <v>37</v>
      </c>
      <c r="E977" t="s">
        <v>34</v>
      </c>
      <c r="F977">
        <v>0.25973851111049223</v>
      </c>
      <c r="G977">
        <f>VLOOKUP(E977,Sheet1!$AC$2:$AN$8,9,FALSE)*100</f>
        <v>15</v>
      </c>
      <c r="H977">
        <v>0.15</v>
      </c>
      <c r="I977">
        <v>3.2307300000000003</v>
      </c>
      <c r="J977" t="s">
        <v>6201</v>
      </c>
      <c r="K977">
        <v>-2.1373699999999998</v>
      </c>
      <c r="L977">
        <f>VLOOKUP(D977,Sheet1!$AC$2:$AO$8,13,FALSE)</f>
        <v>2</v>
      </c>
      <c r="M977" t="s">
        <v>6203</v>
      </c>
      <c r="N977">
        <f>VLOOKUP(E977,Sheet1!$AC$2:$AO$8,13,FALSE)</f>
        <v>1</v>
      </c>
      <c r="O977" t="s">
        <v>6204</v>
      </c>
      <c r="P977" t="str">
        <f>M977&amp;N977&amp;O977&amp;A977&amp;"';"</f>
        <v>update kmn_layouts set optimization_goal_id = 1 where layoutid='e13e0f259ee51f13e13e1909b3ce5ec1';</v>
      </c>
      <c r="Q977" t="s">
        <v>6205</v>
      </c>
      <c r="R977" s="52" t="s">
        <v>6206</v>
      </c>
      <c r="S977" s="52" t="s">
        <v>6207</v>
      </c>
      <c r="T977" s="29" t="str">
        <f>Q977&amp;A977&amp;R977&amp;N977&amp;","&amp;L977&amp;S977</f>
        <v>insert into kmn_history(entity_type, change_id, entity_id, field, new_value, old_value, updated_by,timestamp) values ('placement', replace(uuid(),'-',''), 'e13e0f259ee51f13e13e1909b3ce5ec1', 'optimization_goal_id',1,2,'shahar@komoona.com', unix_timestamp());</v>
      </c>
      <c r="U977" t="s">
        <v>6211</v>
      </c>
      <c r="V977" t="s">
        <v>6209</v>
      </c>
      <c r="W977" t="str">
        <f t="shared" si="15"/>
        <v>('e13e0f259ee51f13e13e1909b3ce5ec1',15,'komoona',date(current_timestamp), unix_timestamp(current_timestamp), current_timestamp, 'shahar@komoona.com'),</v>
      </c>
    </row>
    <row r="978" spans="1:23" ht="43.2" x14ac:dyDescent="0.3">
      <c r="A978" t="s">
        <v>2123</v>
      </c>
      <c r="B978">
        <v>276.03539999999998</v>
      </c>
      <c r="C978">
        <v>0.32716528387301047</v>
      </c>
      <c r="D978" t="s">
        <v>45</v>
      </c>
      <c r="E978" t="s">
        <v>34</v>
      </c>
      <c r="F978">
        <v>0.33656045565170251</v>
      </c>
      <c r="G978">
        <f>VLOOKUP(E978,Sheet1!$AC$2:$AN$8,9,FALSE)*100</f>
        <v>15</v>
      </c>
      <c r="H978">
        <v>0.15</v>
      </c>
      <c r="I978">
        <v>41.405309999999993</v>
      </c>
      <c r="J978" t="s">
        <v>6201</v>
      </c>
      <c r="K978">
        <v>-48.903889999999997</v>
      </c>
      <c r="L978">
        <f>VLOOKUP(D978,Sheet1!$AC$2:$AO$8,13,FALSE)</f>
        <v>5</v>
      </c>
      <c r="M978" t="s">
        <v>6203</v>
      </c>
      <c r="N978">
        <f>VLOOKUP(E978,Sheet1!$AC$2:$AO$8,13,FALSE)</f>
        <v>1</v>
      </c>
      <c r="O978" t="s">
        <v>6204</v>
      </c>
      <c r="P978" t="str">
        <f>M978&amp;N978&amp;O978&amp;A978&amp;"';"</f>
        <v>update kmn_layouts set optimization_goal_id = 1 where layoutid='e1824dec6edc385deab0ea10dfe8a2fe';</v>
      </c>
      <c r="Q978" t="s">
        <v>6205</v>
      </c>
      <c r="R978" s="52" t="s">
        <v>6206</v>
      </c>
      <c r="S978" s="52" t="s">
        <v>6207</v>
      </c>
      <c r="T978" s="29" t="str">
        <f>Q978&amp;A978&amp;R978&amp;N978&amp;","&amp;L978&amp;S978</f>
        <v>insert into kmn_history(entity_type, change_id, entity_id, field, new_value, old_value, updated_by,timestamp) values ('placement', replace(uuid(),'-',''), 'e1824dec6edc385deab0ea10dfe8a2fe', 'optimization_goal_id',1,5,'shahar@komoona.com', unix_timestamp());</v>
      </c>
      <c r="U978" t="s">
        <v>6211</v>
      </c>
      <c r="V978" t="s">
        <v>6209</v>
      </c>
      <c r="W978" t="str">
        <f t="shared" si="15"/>
        <v>('e1824dec6edc385deab0ea10dfe8a2fe',15,'komoona',date(current_timestamp), unix_timestamp(current_timestamp), current_timestamp, 'shahar@komoona.com'),</v>
      </c>
    </row>
    <row r="979" spans="1:23" ht="43.2" x14ac:dyDescent="0.3">
      <c r="A979" t="s">
        <v>1967</v>
      </c>
      <c r="B979">
        <v>2.0034999999999998</v>
      </c>
      <c r="C979">
        <v>0.12023958073371599</v>
      </c>
      <c r="D979" t="s">
        <v>37</v>
      </c>
      <c r="E979" t="s">
        <v>34</v>
      </c>
      <c r="F979">
        <v>8.8644871474918799E-2</v>
      </c>
      <c r="G979">
        <f>VLOOKUP(E979,Sheet1!$AC$2:$AN$8,9,FALSE)*100</f>
        <v>15</v>
      </c>
      <c r="H979">
        <v>8.8644871474918799E-2</v>
      </c>
      <c r="I979">
        <v>0.17759999999999979</v>
      </c>
      <c r="J979" t="s">
        <v>6201</v>
      </c>
      <c r="K979">
        <v>-6.3300000000000189E-2</v>
      </c>
      <c r="L979">
        <f>VLOOKUP(D979,Sheet1!$AC$2:$AO$8,13,FALSE)</f>
        <v>2</v>
      </c>
      <c r="M979" t="s">
        <v>6203</v>
      </c>
      <c r="N979">
        <f>VLOOKUP(E979,Sheet1!$AC$2:$AO$8,13,FALSE)</f>
        <v>1</v>
      </c>
      <c r="O979" t="s">
        <v>6204</v>
      </c>
      <c r="P979" t="str">
        <f>M979&amp;N979&amp;O979&amp;A979&amp;"';"</f>
        <v>update kmn_layouts set optimization_goal_id = 1 where layoutid='e22263680e563823bc278c13d76de6de';</v>
      </c>
      <c r="Q979" t="s">
        <v>6205</v>
      </c>
      <c r="R979" s="52" t="s">
        <v>6206</v>
      </c>
      <c r="S979" s="52" t="s">
        <v>6207</v>
      </c>
      <c r="T979" s="29" t="str">
        <f>Q979&amp;A979&amp;R979&amp;N979&amp;","&amp;L979&amp;S979</f>
        <v>insert into kmn_history(entity_type, change_id, entity_id, field, new_value, old_value, updated_by,timestamp) values ('placement', replace(uuid(),'-',''), 'e22263680e563823bc278c13d76de6de', 'optimization_goal_id',1,2,'shahar@komoona.com', unix_timestamp());</v>
      </c>
      <c r="U979" t="s">
        <v>6211</v>
      </c>
      <c r="V979" t="s">
        <v>6209</v>
      </c>
      <c r="W979" t="str">
        <f t="shared" si="15"/>
        <v>('e22263680e563823bc278c13d76de6de',15,'komoona',date(current_timestamp), unix_timestamp(current_timestamp), current_timestamp, 'shahar@komoona.com'),</v>
      </c>
    </row>
    <row r="980" spans="1:23" ht="43.2" x14ac:dyDescent="0.3">
      <c r="A980" t="s">
        <v>2806</v>
      </c>
      <c r="B980">
        <v>380.08</v>
      </c>
      <c r="C980">
        <v>0.19877657335297833</v>
      </c>
      <c r="D980" t="s">
        <v>37</v>
      </c>
      <c r="E980" t="s">
        <v>34</v>
      </c>
      <c r="F980">
        <v>0.19877657335297838</v>
      </c>
      <c r="G980">
        <f>VLOOKUP(E980,Sheet1!$AC$2:$AN$8,9,FALSE)*100</f>
        <v>15</v>
      </c>
      <c r="H980">
        <v>0.15</v>
      </c>
      <c r="I980">
        <v>57.011999999999993</v>
      </c>
      <c r="J980" t="s">
        <v>6201</v>
      </c>
      <c r="K980">
        <v>-18.539000000000009</v>
      </c>
      <c r="L980">
        <f>VLOOKUP(D980,Sheet1!$AC$2:$AO$8,13,FALSE)</f>
        <v>2</v>
      </c>
      <c r="M980" t="s">
        <v>6203</v>
      </c>
      <c r="N980">
        <f>VLOOKUP(E980,Sheet1!$AC$2:$AO$8,13,FALSE)</f>
        <v>1</v>
      </c>
      <c r="O980" t="s">
        <v>6204</v>
      </c>
      <c r="P980" t="str">
        <f>M980&amp;N980&amp;O980&amp;A980&amp;"';"</f>
        <v>update kmn_layouts set optimization_goal_id = 1 where layoutid='e24c1b4b496264f93f1ebd0bb9df4ec2';</v>
      </c>
      <c r="Q980" t="s">
        <v>6205</v>
      </c>
      <c r="R980" s="52" t="s">
        <v>6206</v>
      </c>
      <c r="S980" s="52" t="s">
        <v>6207</v>
      </c>
      <c r="T980" s="29" t="str">
        <f>Q980&amp;A980&amp;R980&amp;N980&amp;","&amp;L980&amp;S980</f>
        <v>insert into kmn_history(entity_type, change_id, entity_id, field, new_value, old_value, updated_by,timestamp) values ('placement', replace(uuid(),'-',''), 'e24c1b4b496264f93f1ebd0bb9df4ec2', 'optimization_goal_id',1,2,'shahar@komoona.com', unix_timestamp());</v>
      </c>
      <c r="U980" t="s">
        <v>6211</v>
      </c>
      <c r="V980" t="s">
        <v>6209</v>
      </c>
      <c r="W980" t="str">
        <f t="shared" si="15"/>
        <v>('e24c1b4b496264f93f1ebd0bb9df4ec2',15,'komoona',date(current_timestamp), unix_timestamp(current_timestamp), current_timestamp, 'shahar@komoona.com'),</v>
      </c>
    </row>
    <row r="981" spans="1:23" ht="43.2" x14ac:dyDescent="0.3">
      <c r="A981" t="s">
        <v>2124</v>
      </c>
      <c r="B981">
        <v>307.51679999999999</v>
      </c>
      <c r="C981">
        <v>0.24580380649122263</v>
      </c>
      <c r="D981" t="s">
        <v>45</v>
      </c>
      <c r="E981" t="s">
        <v>34</v>
      </c>
      <c r="F981">
        <v>0.24580380649122258</v>
      </c>
      <c r="G981">
        <f>VLOOKUP(E981,Sheet1!$AC$2:$AN$8,9,FALSE)*100</f>
        <v>15</v>
      </c>
      <c r="H981">
        <v>0.15</v>
      </c>
      <c r="I981">
        <v>46.127519999999997</v>
      </c>
      <c r="J981" t="s">
        <v>6201</v>
      </c>
      <c r="K981">
        <v>-29.461280000000009</v>
      </c>
      <c r="L981">
        <f>VLOOKUP(D981,Sheet1!$AC$2:$AO$8,13,FALSE)</f>
        <v>5</v>
      </c>
      <c r="M981" t="s">
        <v>6203</v>
      </c>
      <c r="N981">
        <f>VLOOKUP(E981,Sheet1!$AC$2:$AO$8,13,FALSE)</f>
        <v>1</v>
      </c>
      <c r="O981" t="s">
        <v>6204</v>
      </c>
      <c r="P981" t="str">
        <f>M981&amp;N981&amp;O981&amp;A981&amp;"';"</f>
        <v>update kmn_layouts set optimization_goal_id = 1 where layoutid='e29bc40639154017e7ebf9e1092d7978';</v>
      </c>
      <c r="Q981" t="s">
        <v>6205</v>
      </c>
      <c r="R981" s="52" t="s">
        <v>6206</v>
      </c>
      <c r="S981" s="52" t="s">
        <v>6207</v>
      </c>
      <c r="T981" s="29" t="str">
        <f>Q981&amp;A981&amp;R981&amp;N981&amp;","&amp;L981&amp;S981</f>
        <v>insert into kmn_history(entity_type, change_id, entity_id, field, new_value, old_value, updated_by,timestamp) values ('placement', replace(uuid(),'-',''), 'e29bc40639154017e7ebf9e1092d7978', 'optimization_goal_id',1,5,'shahar@komoona.com', unix_timestamp());</v>
      </c>
      <c r="U981" t="s">
        <v>6211</v>
      </c>
      <c r="V981" t="s">
        <v>6209</v>
      </c>
      <c r="W981" t="str">
        <f t="shared" si="15"/>
        <v>('e29bc40639154017e7ebf9e1092d7978',15,'komoona',date(current_timestamp), unix_timestamp(current_timestamp), current_timestamp, 'shahar@komoona.com'),</v>
      </c>
    </row>
    <row r="982" spans="1:23" ht="43.2" x14ac:dyDescent="0.3">
      <c r="A982" t="s">
        <v>1065</v>
      </c>
      <c r="B982">
        <v>145.04</v>
      </c>
      <c r="C982">
        <v>0.29599214009928299</v>
      </c>
      <c r="D982" t="s">
        <v>45</v>
      </c>
      <c r="E982" t="s">
        <v>37</v>
      </c>
      <c r="F982">
        <v>0.29679398786541639</v>
      </c>
      <c r="G982">
        <f>VLOOKUP(E982,Sheet1!$AC$2:$AN$8,9,FALSE)*100</f>
        <v>25</v>
      </c>
      <c r="H982">
        <v>0.25</v>
      </c>
      <c r="I982">
        <v>36.26</v>
      </c>
      <c r="J982" t="s">
        <v>6201</v>
      </c>
      <c r="K982">
        <v>-6.6707000000000036</v>
      </c>
      <c r="L982">
        <f>VLOOKUP(D982,Sheet1!$AC$2:$AO$8,13,FALSE)</f>
        <v>5</v>
      </c>
      <c r="M982" t="s">
        <v>6203</v>
      </c>
      <c r="N982">
        <f>VLOOKUP(E982,Sheet1!$AC$2:$AO$8,13,FALSE)</f>
        <v>2</v>
      </c>
      <c r="O982" t="s">
        <v>6204</v>
      </c>
      <c r="P982" t="str">
        <f>M982&amp;N982&amp;O982&amp;A982&amp;"';"</f>
        <v>update kmn_layouts set optimization_goal_id = 2 where layoutid='e29e8bbb326bd107e685e3cb459a682d';</v>
      </c>
      <c r="Q982" t="s">
        <v>6205</v>
      </c>
      <c r="R982" s="52" t="s">
        <v>6206</v>
      </c>
      <c r="S982" s="52" t="s">
        <v>6207</v>
      </c>
      <c r="T982" s="29" t="str">
        <f>Q982&amp;A982&amp;R982&amp;N982&amp;","&amp;L982&amp;S982</f>
        <v>insert into kmn_history(entity_type, change_id, entity_id, field, new_value, old_value, updated_by,timestamp) values ('placement', replace(uuid(),'-',''), 'e29e8bbb326bd107e685e3cb459a682d', 'optimization_goal_id',2,5,'shahar@komoona.com', unix_timestamp());</v>
      </c>
      <c r="U982" t="s">
        <v>6211</v>
      </c>
      <c r="V982" t="s">
        <v>6209</v>
      </c>
      <c r="W982" t="str">
        <f t="shared" si="15"/>
        <v>('e29e8bbb326bd107e685e3cb459a682d',25,'komoona',date(current_timestamp), unix_timestamp(current_timestamp), current_timestamp, 'shahar@komoona.com'),</v>
      </c>
    </row>
    <row r="983" spans="1:23" ht="43.2" x14ac:dyDescent="0.3">
      <c r="A983" t="s">
        <v>194</v>
      </c>
      <c r="B983">
        <v>372.16269999999997</v>
      </c>
      <c r="D983" t="s">
        <v>33</v>
      </c>
      <c r="E983" t="s">
        <v>37</v>
      </c>
      <c r="F983">
        <v>0.31172844565024921</v>
      </c>
      <c r="G983">
        <f>VLOOKUP(E983,Sheet1!$AC$2:$AN$8,9,FALSE)*100</f>
        <v>25</v>
      </c>
      <c r="H983">
        <v>0.25</v>
      </c>
      <c r="I983">
        <v>93.040674999999993</v>
      </c>
      <c r="J983" t="s">
        <v>6201</v>
      </c>
      <c r="K983">
        <v>5.2749999999974762E-3</v>
      </c>
      <c r="L983">
        <f>VLOOKUP(D983,Sheet1!$AC$2:$AO$8,13,FALSE)</f>
        <v>3</v>
      </c>
      <c r="M983" t="s">
        <v>6203</v>
      </c>
      <c r="N983">
        <f>VLOOKUP(E983,Sheet1!$AC$2:$AO$8,13,FALSE)</f>
        <v>2</v>
      </c>
      <c r="O983" t="s">
        <v>6204</v>
      </c>
      <c r="P983" t="str">
        <f>M983&amp;N983&amp;O983&amp;A983&amp;"';"</f>
        <v>update kmn_layouts set optimization_goal_id = 2 where layoutid='e2bf59dc09dc6200e875b9c14f288ab9';</v>
      </c>
      <c r="Q983" t="s">
        <v>6205</v>
      </c>
      <c r="R983" s="52" t="s">
        <v>6206</v>
      </c>
      <c r="S983" s="52" t="s">
        <v>6207</v>
      </c>
      <c r="T983" s="29" t="str">
        <f>Q983&amp;A983&amp;R983&amp;N983&amp;","&amp;L983&amp;S983</f>
        <v>insert into kmn_history(entity_type, change_id, entity_id, field, new_value, old_value, updated_by,timestamp) values ('placement', replace(uuid(),'-',''), 'e2bf59dc09dc6200e875b9c14f288ab9', 'optimization_goal_id',2,3,'shahar@komoona.com', unix_timestamp());</v>
      </c>
      <c r="U983" t="s">
        <v>6211</v>
      </c>
      <c r="V983" t="s">
        <v>6209</v>
      </c>
      <c r="W983" t="str">
        <f t="shared" si="15"/>
        <v>('e2bf59dc09dc6200e875b9c14f288ab9',25,'komoona',date(current_timestamp), unix_timestamp(current_timestamp), current_timestamp, 'shahar@komoona.com'),</v>
      </c>
    </row>
    <row r="984" spans="1:23" ht="43.2" x14ac:dyDescent="0.3">
      <c r="A984" t="s">
        <v>2858</v>
      </c>
      <c r="B984">
        <v>85.61999999999999</v>
      </c>
      <c r="C984">
        <v>0.11235108619481433</v>
      </c>
      <c r="D984" t="s">
        <v>37</v>
      </c>
      <c r="E984" t="s">
        <v>34</v>
      </c>
      <c r="F984">
        <v>0.11235108619481417</v>
      </c>
      <c r="G984">
        <f>VLOOKUP(E984,Sheet1!$AC$2:$AN$8,9,FALSE)*100</f>
        <v>15</v>
      </c>
      <c r="H984">
        <v>0.11235108619481417</v>
      </c>
      <c r="I984">
        <v>9.6194999999999879</v>
      </c>
      <c r="J984" t="s">
        <v>6201</v>
      </c>
      <c r="K984">
        <v>-1.4210854715202004E-14</v>
      </c>
      <c r="L984">
        <f>VLOOKUP(D984,Sheet1!$AC$2:$AO$8,13,FALSE)</f>
        <v>2</v>
      </c>
      <c r="M984" t="s">
        <v>6203</v>
      </c>
      <c r="N984">
        <f>VLOOKUP(E984,Sheet1!$AC$2:$AO$8,13,FALSE)</f>
        <v>1</v>
      </c>
      <c r="O984" t="s">
        <v>6204</v>
      </c>
      <c r="P984" t="str">
        <f>M984&amp;N984&amp;O984&amp;A984&amp;"';"</f>
        <v>update kmn_layouts set optimization_goal_id = 1 where layoutid='e3b6ef851a250dc22d9892a0ef300212';</v>
      </c>
      <c r="Q984" t="s">
        <v>6205</v>
      </c>
      <c r="R984" s="52" t="s">
        <v>6206</v>
      </c>
      <c r="S984" s="52" t="s">
        <v>6207</v>
      </c>
      <c r="T984" s="29" t="str">
        <f>Q984&amp;A984&amp;R984&amp;N984&amp;","&amp;L984&amp;S984</f>
        <v>insert into kmn_history(entity_type, change_id, entity_id, field, new_value, old_value, updated_by,timestamp) values ('placement', replace(uuid(),'-',''), 'e3b6ef851a250dc22d9892a0ef300212', 'optimization_goal_id',1,2,'shahar@komoona.com', unix_timestamp());</v>
      </c>
      <c r="U984" t="s">
        <v>6211</v>
      </c>
      <c r="V984" t="s">
        <v>6209</v>
      </c>
      <c r="W984" t="str">
        <f t="shared" si="15"/>
        <v>('e3b6ef851a250dc22d9892a0ef300212',15,'komoona',date(current_timestamp), unix_timestamp(current_timestamp), current_timestamp, 'shahar@komoona.com'),</v>
      </c>
    </row>
    <row r="985" spans="1:23" ht="43.2" x14ac:dyDescent="0.3">
      <c r="A985" t="s">
        <v>1440</v>
      </c>
      <c r="B985">
        <v>27.456099999999999</v>
      </c>
      <c r="C985">
        <v>0.24718004377897809</v>
      </c>
      <c r="D985" t="s">
        <v>37</v>
      </c>
      <c r="E985" t="s">
        <v>34</v>
      </c>
      <c r="F985">
        <v>0.25519829837449598</v>
      </c>
      <c r="G985">
        <f>VLOOKUP(E985,Sheet1!$AC$2:$AN$8,9,FALSE)*100</f>
        <v>15</v>
      </c>
      <c r="H985">
        <v>0.15</v>
      </c>
      <c r="I985">
        <v>4.1184149999999997</v>
      </c>
      <c r="J985" t="s">
        <v>6201</v>
      </c>
      <c r="K985">
        <v>-2.6681850000000003</v>
      </c>
      <c r="L985">
        <f>VLOOKUP(D985,Sheet1!$AC$2:$AO$8,13,FALSE)</f>
        <v>2</v>
      </c>
      <c r="M985" t="s">
        <v>6203</v>
      </c>
      <c r="N985">
        <f>VLOOKUP(E985,Sheet1!$AC$2:$AO$8,13,FALSE)</f>
        <v>1</v>
      </c>
      <c r="O985" t="s">
        <v>6204</v>
      </c>
      <c r="P985" t="str">
        <f>M985&amp;N985&amp;O985&amp;A985&amp;"';"</f>
        <v>update kmn_layouts set optimization_goal_id = 1 where layoutid='e3cd4ba8f8b351bc97edd750c8d9207b';</v>
      </c>
      <c r="Q985" t="s">
        <v>6205</v>
      </c>
      <c r="R985" s="52" t="s">
        <v>6206</v>
      </c>
      <c r="S985" s="52" t="s">
        <v>6207</v>
      </c>
      <c r="T985" s="29" t="str">
        <f>Q985&amp;A985&amp;R985&amp;N985&amp;","&amp;L985&amp;S985</f>
        <v>insert into kmn_history(entity_type, change_id, entity_id, field, new_value, old_value, updated_by,timestamp) values ('placement', replace(uuid(),'-',''), 'e3cd4ba8f8b351bc97edd750c8d9207b', 'optimization_goal_id',1,2,'shahar@komoona.com', unix_timestamp());</v>
      </c>
      <c r="U985" t="s">
        <v>6211</v>
      </c>
      <c r="V985" t="s">
        <v>6209</v>
      </c>
      <c r="W985" t="str">
        <f t="shared" si="15"/>
        <v>('e3cd4ba8f8b351bc97edd750c8d9207b',15,'komoona',date(current_timestamp), unix_timestamp(current_timestamp), current_timestamp, 'shahar@komoona.com'),</v>
      </c>
    </row>
    <row r="986" spans="1:23" ht="43.2" x14ac:dyDescent="0.3">
      <c r="A986" t="s">
        <v>1968</v>
      </c>
      <c r="B986">
        <v>5.4534000000000002</v>
      </c>
      <c r="C986">
        <v>0.1501081893864378</v>
      </c>
      <c r="D986" t="s">
        <v>37</v>
      </c>
      <c r="E986" t="s">
        <v>34</v>
      </c>
      <c r="F986">
        <v>0.1687387684747132</v>
      </c>
      <c r="G986">
        <f>VLOOKUP(E986,Sheet1!$AC$2:$AN$8,9,FALSE)*100</f>
        <v>15</v>
      </c>
      <c r="H986">
        <v>0.15</v>
      </c>
      <c r="I986">
        <v>0.81801000000000001</v>
      </c>
      <c r="J986" t="s">
        <v>6201</v>
      </c>
      <c r="K986">
        <v>-5.8999999999997943E-4</v>
      </c>
      <c r="L986">
        <f>VLOOKUP(D986,Sheet1!$AC$2:$AO$8,13,FALSE)</f>
        <v>2</v>
      </c>
      <c r="M986" t="s">
        <v>6203</v>
      </c>
      <c r="N986">
        <f>VLOOKUP(E986,Sheet1!$AC$2:$AO$8,13,FALSE)</f>
        <v>1</v>
      </c>
      <c r="O986" t="s">
        <v>6204</v>
      </c>
      <c r="P986" t="str">
        <f>M986&amp;N986&amp;O986&amp;A986&amp;"';"</f>
        <v>update kmn_layouts set optimization_goal_id = 1 where layoutid='e3cff7998338a521f87d9aeb6fe2a3a0';</v>
      </c>
      <c r="Q986" t="s">
        <v>6205</v>
      </c>
      <c r="R986" s="52" t="s">
        <v>6206</v>
      </c>
      <c r="S986" s="52" t="s">
        <v>6207</v>
      </c>
      <c r="T986" s="29" t="str">
        <f>Q986&amp;A986&amp;R986&amp;N986&amp;","&amp;L986&amp;S986</f>
        <v>insert into kmn_history(entity_type, change_id, entity_id, field, new_value, old_value, updated_by,timestamp) values ('placement', replace(uuid(),'-',''), 'e3cff7998338a521f87d9aeb6fe2a3a0', 'optimization_goal_id',1,2,'shahar@komoona.com', unix_timestamp());</v>
      </c>
      <c r="U986" t="s">
        <v>6211</v>
      </c>
      <c r="V986" t="s">
        <v>6209</v>
      </c>
      <c r="W986" t="str">
        <f t="shared" si="15"/>
        <v>('e3cff7998338a521f87d9aeb6fe2a3a0',15,'komoona',date(current_timestamp), unix_timestamp(current_timestamp), current_timestamp, 'shahar@komoona.com'),</v>
      </c>
    </row>
    <row r="987" spans="1:23" ht="43.2" x14ac:dyDescent="0.3">
      <c r="A987" t="s">
        <v>369</v>
      </c>
      <c r="B987">
        <v>872.67540000000008</v>
      </c>
      <c r="C987">
        <v>0.10000110006538515</v>
      </c>
      <c r="D987" t="s">
        <v>33</v>
      </c>
      <c r="E987" t="s">
        <v>42</v>
      </c>
      <c r="F987">
        <v>0.43918208305172812</v>
      </c>
      <c r="G987">
        <f>VLOOKUP(E987,Sheet1!$AC$2:$AN$8,9,FALSE)*100</f>
        <v>5</v>
      </c>
      <c r="H987">
        <v>0.05</v>
      </c>
      <c r="I987">
        <v>43.633770000000005</v>
      </c>
      <c r="J987" t="s">
        <v>6201</v>
      </c>
      <c r="K987">
        <v>-43.634730000000012</v>
      </c>
      <c r="L987">
        <f>VLOOKUP(D987,Sheet1!$AC$2:$AO$8,13,FALSE)</f>
        <v>3</v>
      </c>
      <c r="M987" t="s">
        <v>6203</v>
      </c>
      <c r="N987">
        <f>VLOOKUP(E987,Sheet1!$AC$2:$AO$8,13,FALSE)</f>
        <v>4</v>
      </c>
      <c r="O987" t="s">
        <v>6204</v>
      </c>
      <c r="P987" t="str">
        <f>M987&amp;N987&amp;O987&amp;A987&amp;"';"</f>
        <v>update kmn_layouts set optimization_goal_id = 4 where layoutid='e3ea36ad59e09cb85600fb449a810423';</v>
      </c>
      <c r="Q987" t="s">
        <v>6205</v>
      </c>
      <c r="R987" s="52" t="s">
        <v>6206</v>
      </c>
      <c r="S987" s="52" t="s">
        <v>6207</v>
      </c>
      <c r="T987" s="29" t="str">
        <f>Q987&amp;A987&amp;R987&amp;N987&amp;","&amp;L987&amp;S987</f>
        <v>insert into kmn_history(entity_type, change_id, entity_id, field, new_value, old_value, updated_by,timestamp) values ('placement', replace(uuid(),'-',''), 'e3ea36ad59e09cb85600fb449a810423', 'optimization_goal_id',4,3,'shahar@komoona.com', unix_timestamp());</v>
      </c>
      <c r="U987" t="s">
        <v>6211</v>
      </c>
      <c r="V987" t="s">
        <v>6209</v>
      </c>
      <c r="W987" t="str">
        <f t="shared" si="15"/>
        <v>('e3ea36ad59e09cb85600fb449a810423',5,'komoona',date(current_timestamp), unix_timestamp(current_timestamp), current_timestamp, 'shahar@komoona.com'),</v>
      </c>
    </row>
    <row r="988" spans="1:23" ht="43.2" x14ac:dyDescent="0.3">
      <c r="A988" t="s">
        <v>1012</v>
      </c>
      <c r="B988">
        <v>14.578999999999997</v>
      </c>
      <c r="C988">
        <v>0.24996913368543799</v>
      </c>
      <c r="D988" t="s">
        <v>34</v>
      </c>
      <c r="E988" t="s">
        <v>42</v>
      </c>
      <c r="F988">
        <v>0.31468550655051775</v>
      </c>
      <c r="G988">
        <f>VLOOKUP(E988,Sheet1!$AC$2:$AN$8,9,FALSE)*100</f>
        <v>5</v>
      </c>
      <c r="H988">
        <v>0.05</v>
      </c>
      <c r="I988">
        <v>0.72894999999999988</v>
      </c>
      <c r="J988" t="s">
        <v>6201</v>
      </c>
      <c r="K988">
        <v>-2.9153500000000001</v>
      </c>
      <c r="L988">
        <f>VLOOKUP(D988,Sheet1!$AC$2:$AO$8,13,FALSE)</f>
        <v>1</v>
      </c>
      <c r="M988" t="s">
        <v>6203</v>
      </c>
      <c r="N988">
        <f>VLOOKUP(E988,Sheet1!$AC$2:$AO$8,13,FALSE)</f>
        <v>4</v>
      </c>
      <c r="O988" t="s">
        <v>6204</v>
      </c>
      <c r="P988" t="str">
        <f>M988&amp;N988&amp;O988&amp;A988&amp;"';"</f>
        <v>update kmn_layouts set optimization_goal_id = 4 where layoutid='e414f14c685bcd5eadc506cb8f8effd7';</v>
      </c>
      <c r="Q988" t="s">
        <v>6205</v>
      </c>
      <c r="R988" s="52" t="s">
        <v>6206</v>
      </c>
      <c r="S988" s="52" t="s">
        <v>6207</v>
      </c>
      <c r="T988" s="29" t="str">
        <f>Q988&amp;A988&amp;R988&amp;N988&amp;","&amp;L988&amp;S988</f>
        <v>insert into kmn_history(entity_type, change_id, entity_id, field, new_value, old_value, updated_by,timestamp) values ('placement', replace(uuid(),'-',''), 'e414f14c685bcd5eadc506cb8f8effd7', 'optimization_goal_id',4,1,'shahar@komoona.com', unix_timestamp());</v>
      </c>
      <c r="U988" t="s">
        <v>6211</v>
      </c>
      <c r="V988" t="s">
        <v>6209</v>
      </c>
      <c r="W988" t="str">
        <f t="shared" si="15"/>
        <v>('e414f14c685bcd5eadc506cb8f8effd7',5,'komoona',date(current_timestamp), unix_timestamp(current_timestamp), current_timestamp, 'shahar@komoona.com'),</v>
      </c>
    </row>
    <row r="989" spans="1:23" ht="43.2" x14ac:dyDescent="0.3">
      <c r="A989" t="s">
        <v>370</v>
      </c>
      <c r="B989">
        <v>238.66329999999999</v>
      </c>
      <c r="C989">
        <v>9.9996522297311749E-2</v>
      </c>
      <c r="D989" t="s">
        <v>33</v>
      </c>
      <c r="E989" t="s">
        <v>37</v>
      </c>
      <c r="F989">
        <v>0.5092102556195276</v>
      </c>
      <c r="G989">
        <f>VLOOKUP(E989,Sheet1!$AC$2:$AN$8,9,FALSE)*100</f>
        <v>25</v>
      </c>
      <c r="H989">
        <v>0.25</v>
      </c>
      <c r="I989">
        <v>59.665824999999998</v>
      </c>
      <c r="J989" t="s">
        <v>6201</v>
      </c>
      <c r="K989">
        <v>35.800325000000001</v>
      </c>
      <c r="L989">
        <f>VLOOKUP(D989,Sheet1!$AC$2:$AO$8,13,FALSE)</f>
        <v>3</v>
      </c>
      <c r="M989" t="s">
        <v>6203</v>
      </c>
      <c r="N989">
        <f>VLOOKUP(E989,Sheet1!$AC$2:$AO$8,13,FALSE)</f>
        <v>2</v>
      </c>
      <c r="O989" t="s">
        <v>6204</v>
      </c>
      <c r="P989" t="str">
        <f>M989&amp;N989&amp;O989&amp;A989&amp;"';"</f>
        <v>update kmn_layouts set optimization_goal_id = 2 where layoutid='e4193627f2ffb9e0a0e25a45e27b2dc9';</v>
      </c>
      <c r="Q989" t="s">
        <v>6205</v>
      </c>
      <c r="R989" s="52" t="s">
        <v>6206</v>
      </c>
      <c r="S989" s="52" t="s">
        <v>6207</v>
      </c>
      <c r="T989" s="29" t="str">
        <f>Q989&amp;A989&amp;R989&amp;N989&amp;","&amp;L989&amp;S989</f>
        <v>insert into kmn_history(entity_type, change_id, entity_id, field, new_value, old_value, updated_by,timestamp) values ('placement', replace(uuid(),'-',''), 'e4193627f2ffb9e0a0e25a45e27b2dc9', 'optimization_goal_id',2,3,'shahar@komoona.com', unix_timestamp());</v>
      </c>
      <c r="U989" t="s">
        <v>6211</v>
      </c>
      <c r="V989" t="s">
        <v>6209</v>
      </c>
      <c r="W989" t="str">
        <f t="shared" si="15"/>
        <v>('e4193627f2ffb9e0a0e25a45e27b2dc9',25,'komoona',date(current_timestamp), unix_timestamp(current_timestamp), current_timestamp, 'shahar@komoona.com'),</v>
      </c>
    </row>
    <row r="990" spans="1:23" ht="43.2" x14ac:dyDescent="0.3">
      <c r="A990" t="s">
        <v>516</v>
      </c>
      <c r="B990">
        <v>544.54740000000004</v>
      </c>
      <c r="C990">
        <v>0.22504891217917852</v>
      </c>
      <c r="D990" t="s">
        <v>33</v>
      </c>
      <c r="E990" t="s">
        <v>34</v>
      </c>
      <c r="F990">
        <v>0.22505368678649465</v>
      </c>
      <c r="G990">
        <f>VLOOKUP(E990,Sheet1!$AC$2:$AN$8,9,FALSE)*100</f>
        <v>15</v>
      </c>
      <c r="H990">
        <v>0.15</v>
      </c>
      <c r="I990">
        <v>81.682110000000009</v>
      </c>
      <c r="J990" t="s">
        <v>6201</v>
      </c>
      <c r="K990">
        <v>-40.867689999999996</v>
      </c>
      <c r="L990">
        <f>VLOOKUP(D990,Sheet1!$AC$2:$AO$8,13,FALSE)</f>
        <v>3</v>
      </c>
      <c r="M990" t="s">
        <v>6203</v>
      </c>
      <c r="N990">
        <f>VLOOKUP(E990,Sheet1!$AC$2:$AO$8,13,FALSE)</f>
        <v>1</v>
      </c>
      <c r="O990" t="s">
        <v>6204</v>
      </c>
      <c r="P990" t="str">
        <f>M990&amp;N990&amp;O990&amp;A990&amp;"';"</f>
        <v>update kmn_layouts set optimization_goal_id = 1 where layoutid='e4a66edbcbd28260f982d6a61cda06cd';</v>
      </c>
      <c r="Q990" t="s">
        <v>6205</v>
      </c>
      <c r="R990" s="52" t="s">
        <v>6206</v>
      </c>
      <c r="S990" s="52" t="s">
        <v>6207</v>
      </c>
      <c r="T990" s="29" t="str">
        <f>Q990&amp;A990&amp;R990&amp;N990&amp;","&amp;L990&amp;S990</f>
        <v>insert into kmn_history(entity_type, change_id, entity_id, field, new_value, old_value, updated_by,timestamp) values ('placement', replace(uuid(),'-',''), 'e4a66edbcbd28260f982d6a61cda06cd', 'optimization_goal_id',1,3,'shahar@komoona.com', unix_timestamp());</v>
      </c>
      <c r="U990" t="s">
        <v>6211</v>
      </c>
      <c r="V990" t="s">
        <v>6209</v>
      </c>
      <c r="W990" t="str">
        <f t="shared" si="15"/>
        <v>('e4a66edbcbd28260f982d6a61cda06cd',15,'komoona',date(current_timestamp), unix_timestamp(current_timestamp), current_timestamp, 'shahar@komoona.com'),</v>
      </c>
    </row>
    <row r="991" spans="1:23" ht="43.2" x14ac:dyDescent="0.3">
      <c r="A991" t="s">
        <v>1066</v>
      </c>
      <c r="B991">
        <v>99.23</v>
      </c>
      <c r="C991">
        <v>0.1827975410662098</v>
      </c>
      <c r="D991" t="s">
        <v>45</v>
      </c>
      <c r="E991" t="s">
        <v>37</v>
      </c>
      <c r="F991">
        <v>0.18279754106620988</v>
      </c>
      <c r="G991">
        <f>VLOOKUP(E991,Sheet1!$AC$2:$AN$8,9,FALSE)*100</f>
        <v>25</v>
      </c>
      <c r="H991">
        <v>0.18279754106620988</v>
      </c>
      <c r="I991">
        <v>18.139000000000006</v>
      </c>
      <c r="J991" t="s">
        <v>6201</v>
      </c>
      <c r="K991">
        <v>0</v>
      </c>
      <c r="L991">
        <f>VLOOKUP(D991,Sheet1!$AC$2:$AO$8,13,FALSE)</f>
        <v>5</v>
      </c>
      <c r="M991" t="s">
        <v>6203</v>
      </c>
      <c r="N991">
        <f>VLOOKUP(E991,Sheet1!$AC$2:$AO$8,13,FALSE)</f>
        <v>2</v>
      </c>
      <c r="O991" t="s">
        <v>6204</v>
      </c>
      <c r="P991" t="str">
        <f>M991&amp;N991&amp;O991&amp;A991&amp;"';"</f>
        <v>update kmn_layouts set optimization_goal_id = 2 where layoutid='e5af7d03d3ba4fcb7186c4165d4fb8f6';</v>
      </c>
      <c r="Q991" t="s">
        <v>6205</v>
      </c>
      <c r="R991" s="52" t="s">
        <v>6206</v>
      </c>
      <c r="S991" s="52" t="s">
        <v>6207</v>
      </c>
      <c r="T991" s="29" t="str">
        <f>Q991&amp;A991&amp;R991&amp;N991&amp;","&amp;L991&amp;S991</f>
        <v>insert into kmn_history(entity_type, change_id, entity_id, field, new_value, old_value, updated_by,timestamp) values ('placement', replace(uuid(),'-',''), 'e5af7d03d3ba4fcb7186c4165d4fb8f6', 'optimization_goal_id',2,5,'shahar@komoona.com', unix_timestamp());</v>
      </c>
      <c r="U991" t="s">
        <v>6211</v>
      </c>
      <c r="V991" t="s">
        <v>6209</v>
      </c>
      <c r="W991" t="str">
        <f t="shared" si="15"/>
        <v>('e5af7d03d3ba4fcb7186c4165d4fb8f6',25,'komoona',date(current_timestamp), unix_timestamp(current_timestamp), current_timestamp, 'shahar@komoona.com'),</v>
      </c>
    </row>
    <row r="992" spans="1:23" ht="43.2" x14ac:dyDescent="0.3">
      <c r="A992" t="s">
        <v>1653</v>
      </c>
      <c r="B992">
        <v>110.92009999999999</v>
      </c>
      <c r="C992">
        <v>0.22217884765700718</v>
      </c>
      <c r="D992" t="s">
        <v>45</v>
      </c>
      <c r="E992" t="s">
        <v>34</v>
      </c>
      <c r="F992">
        <v>0.22217884765700699</v>
      </c>
      <c r="G992">
        <f>VLOOKUP(E992,Sheet1!$AC$2:$AN$8,9,FALSE)*100</f>
        <v>15</v>
      </c>
      <c r="H992">
        <v>0.15</v>
      </c>
      <c r="I992">
        <v>16.638014999999999</v>
      </c>
      <c r="J992" t="s">
        <v>6201</v>
      </c>
      <c r="K992">
        <v>-8.0060850000000023</v>
      </c>
      <c r="L992">
        <f>VLOOKUP(D992,Sheet1!$AC$2:$AO$8,13,FALSE)</f>
        <v>5</v>
      </c>
      <c r="M992" t="s">
        <v>6203</v>
      </c>
      <c r="N992">
        <f>VLOOKUP(E992,Sheet1!$AC$2:$AO$8,13,FALSE)</f>
        <v>1</v>
      </c>
      <c r="O992" t="s">
        <v>6204</v>
      </c>
      <c r="P992" t="str">
        <f>M992&amp;N992&amp;O992&amp;A992&amp;"';"</f>
        <v>update kmn_layouts set optimization_goal_id = 1 where layoutid='e5e92478d7c9031d65bbcb224b2968c0';</v>
      </c>
      <c r="Q992" t="s">
        <v>6205</v>
      </c>
      <c r="R992" s="52" t="s">
        <v>6206</v>
      </c>
      <c r="S992" s="52" t="s">
        <v>6207</v>
      </c>
      <c r="T992" s="29" t="str">
        <f>Q992&amp;A992&amp;R992&amp;N992&amp;","&amp;L992&amp;S992</f>
        <v>insert into kmn_history(entity_type, change_id, entity_id, field, new_value, old_value, updated_by,timestamp) values ('placement', replace(uuid(),'-',''), 'e5e92478d7c9031d65bbcb224b2968c0', 'optimization_goal_id',1,5,'shahar@komoona.com', unix_timestamp());</v>
      </c>
      <c r="U992" t="s">
        <v>6211</v>
      </c>
      <c r="V992" t="s">
        <v>6209</v>
      </c>
      <c r="W992" t="str">
        <f t="shared" si="15"/>
        <v>('e5e92478d7c9031d65bbcb224b2968c0',15,'komoona',date(current_timestamp), unix_timestamp(current_timestamp), current_timestamp, 'shahar@komoona.com'),</v>
      </c>
    </row>
    <row r="993" spans="1:23" ht="43.2" x14ac:dyDescent="0.3">
      <c r="A993" t="s">
        <v>1532</v>
      </c>
      <c r="B993">
        <v>171.32550000000003</v>
      </c>
      <c r="C993">
        <v>0.17710673542467406</v>
      </c>
      <c r="D993" t="s">
        <v>37</v>
      </c>
      <c r="E993" t="s">
        <v>34</v>
      </c>
      <c r="F993">
        <v>0.17710673542467426</v>
      </c>
      <c r="G993">
        <f>VLOOKUP(E993,Sheet1!$AC$2:$AN$8,9,FALSE)*100</f>
        <v>15</v>
      </c>
      <c r="H993">
        <v>0.15</v>
      </c>
      <c r="I993">
        <v>25.698825000000003</v>
      </c>
      <c r="J993" t="s">
        <v>6201</v>
      </c>
      <c r="K993">
        <v>-4.6440749999999973</v>
      </c>
      <c r="L993">
        <f>VLOOKUP(D993,Sheet1!$AC$2:$AO$8,13,FALSE)</f>
        <v>2</v>
      </c>
      <c r="M993" t="s">
        <v>6203</v>
      </c>
      <c r="N993">
        <f>VLOOKUP(E993,Sheet1!$AC$2:$AO$8,13,FALSE)</f>
        <v>1</v>
      </c>
      <c r="O993" t="s">
        <v>6204</v>
      </c>
      <c r="P993" t="str">
        <f>M993&amp;N993&amp;O993&amp;A993&amp;"';"</f>
        <v>update kmn_layouts set optimization_goal_id = 1 where layoutid='e5f8c7e0fa49ebfeb14c2a2ffec8c099';</v>
      </c>
      <c r="Q993" t="s">
        <v>6205</v>
      </c>
      <c r="R993" s="52" t="s">
        <v>6206</v>
      </c>
      <c r="S993" s="52" t="s">
        <v>6207</v>
      </c>
      <c r="T993" s="29" t="str">
        <f>Q993&amp;A993&amp;R993&amp;N993&amp;","&amp;L993&amp;S993</f>
        <v>insert into kmn_history(entity_type, change_id, entity_id, field, new_value, old_value, updated_by,timestamp) values ('placement', replace(uuid(),'-',''), 'e5f8c7e0fa49ebfeb14c2a2ffec8c099', 'optimization_goal_id',1,2,'shahar@komoona.com', unix_timestamp());</v>
      </c>
      <c r="U993" t="s">
        <v>6211</v>
      </c>
      <c r="V993" t="s">
        <v>6209</v>
      </c>
      <c r="W993" t="str">
        <f t="shared" si="15"/>
        <v>('e5f8c7e0fa49ebfeb14c2a2ffec8c099',15,'komoona',date(current_timestamp), unix_timestamp(current_timestamp), current_timestamp, 'shahar@komoona.com'),</v>
      </c>
    </row>
    <row r="994" spans="1:23" ht="43.2" x14ac:dyDescent="0.3">
      <c r="A994" t="s">
        <v>1969</v>
      </c>
      <c r="B994">
        <v>8.6871000000000009</v>
      </c>
      <c r="C994">
        <v>0.25974145572170226</v>
      </c>
      <c r="D994" t="s">
        <v>37</v>
      </c>
      <c r="E994" t="s">
        <v>34</v>
      </c>
      <c r="F994">
        <v>0.28655132322639321</v>
      </c>
      <c r="G994">
        <f>VLOOKUP(E994,Sheet1!$AC$2:$AN$8,9,FALSE)*100</f>
        <v>15</v>
      </c>
      <c r="H994">
        <v>0.15</v>
      </c>
      <c r="I994">
        <v>1.3030650000000001</v>
      </c>
      <c r="J994" t="s">
        <v>6201</v>
      </c>
      <c r="K994">
        <v>-0.95333500000000004</v>
      </c>
      <c r="L994">
        <f>VLOOKUP(D994,Sheet1!$AC$2:$AO$8,13,FALSE)</f>
        <v>2</v>
      </c>
      <c r="M994" t="s">
        <v>6203</v>
      </c>
      <c r="N994">
        <f>VLOOKUP(E994,Sheet1!$AC$2:$AO$8,13,FALSE)</f>
        <v>1</v>
      </c>
      <c r="O994" t="s">
        <v>6204</v>
      </c>
      <c r="P994" t="str">
        <f>M994&amp;N994&amp;O994&amp;A994&amp;"';"</f>
        <v>update kmn_layouts set optimization_goal_id = 1 where layoutid='e61bc360b5eb9b87b2e1f1aa198c09c1';</v>
      </c>
      <c r="Q994" t="s">
        <v>6205</v>
      </c>
      <c r="R994" s="52" t="s">
        <v>6206</v>
      </c>
      <c r="S994" s="52" t="s">
        <v>6207</v>
      </c>
      <c r="T994" s="29" t="str">
        <f>Q994&amp;A994&amp;R994&amp;N994&amp;","&amp;L994&amp;S994</f>
        <v>insert into kmn_history(entity_type, change_id, entity_id, field, new_value, old_value, updated_by,timestamp) values ('placement', replace(uuid(),'-',''), 'e61bc360b5eb9b87b2e1f1aa198c09c1', 'optimization_goal_id',1,2,'shahar@komoona.com', unix_timestamp());</v>
      </c>
      <c r="U994" t="s">
        <v>6211</v>
      </c>
      <c r="V994" t="s">
        <v>6209</v>
      </c>
      <c r="W994" t="str">
        <f t="shared" si="15"/>
        <v>('e61bc360b5eb9b87b2e1f1aa198c09c1',15,'komoona',date(current_timestamp), unix_timestamp(current_timestamp), current_timestamp, 'shahar@komoona.com'),</v>
      </c>
    </row>
    <row r="995" spans="1:23" ht="43.2" x14ac:dyDescent="0.3">
      <c r="A995" t="s">
        <v>1635</v>
      </c>
      <c r="B995">
        <v>148.7826</v>
      </c>
      <c r="C995">
        <v>0.24249273772605129</v>
      </c>
      <c r="D995" t="s">
        <v>37</v>
      </c>
      <c r="E995" t="s">
        <v>34</v>
      </c>
      <c r="F995">
        <v>0.2488839420738716</v>
      </c>
      <c r="G995">
        <f>VLOOKUP(E995,Sheet1!$AC$2:$AN$8,9,FALSE)*100</f>
        <v>15</v>
      </c>
      <c r="H995">
        <v>0.15</v>
      </c>
      <c r="I995">
        <v>22.31739</v>
      </c>
      <c r="J995" t="s">
        <v>6201</v>
      </c>
      <c r="K995">
        <v>-13.761309999999998</v>
      </c>
      <c r="L995">
        <f>VLOOKUP(D995,Sheet1!$AC$2:$AO$8,13,FALSE)</f>
        <v>2</v>
      </c>
      <c r="M995" t="s">
        <v>6203</v>
      </c>
      <c r="N995">
        <f>VLOOKUP(E995,Sheet1!$AC$2:$AO$8,13,FALSE)</f>
        <v>1</v>
      </c>
      <c r="O995" t="s">
        <v>6204</v>
      </c>
      <c r="P995" t="str">
        <f>M995&amp;N995&amp;O995&amp;A995&amp;"';"</f>
        <v>update kmn_layouts set optimization_goal_id = 1 where layoutid='e67dabbc53d1c7c62a18a366f1f07dbe';</v>
      </c>
      <c r="Q995" t="s">
        <v>6205</v>
      </c>
      <c r="R995" s="52" t="s">
        <v>6206</v>
      </c>
      <c r="S995" s="52" t="s">
        <v>6207</v>
      </c>
      <c r="T995" s="29" t="str">
        <f>Q995&amp;A995&amp;R995&amp;N995&amp;","&amp;L995&amp;S995</f>
        <v>insert into kmn_history(entity_type, change_id, entity_id, field, new_value, old_value, updated_by,timestamp) values ('placement', replace(uuid(),'-',''), 'e67dabbc53d1c7c62a18a366f1f07dbe', 'optimization_goal_id',1,2,'shahar@komoona.com', unix_timestamp());</v>
      </c>
      <c r="U995" t="s">
        <v>6211</v>
      </c>
      <c r="V995" t="s">
        <v>6209</v>
      </c>
      <c r="W995" t="str">
        <f t="shared" si="15"/>
        <v>('e67dabbc53d1c7c62a18a366f1f07dbe',15,'komoona',date(current_timestamp), unix_timestamp(current_timestamp), current_timestamp, 'shahar@komoona.com'),</v>
      </c>
    </row>
    <row r="996" spans="1:23" ht="43.2" x14ac:dyDescent="0.3">
      <c r="A996" t="s">
        <v>411</v>
      </c>
      <c r="B996">
        <v>337.05970000000002</v>
      </c>
      <c r="C996">
        <v>0.24998360824506755</v>
      </c>
      <c r="D996" t="s">
        <v>37</v>
      </c>
      <c r="E996" t="s">
        <v>34</v>
      </c>
      <c r="F996">
        <v>0.28920010312713151</v>
      </c>
      <c r="G996">
        <f>VLOOKUP(E996,Sheet1!$AC$2:$AN$8,9,FALSE)*100</f>
        <v>15</v>
      </c>
      <c r="H996">
        <v>0.15</v>
      </c>
      <c r="I996">
        <v>50.558955000000005</v>
      </c>
      <c r="J996" t="s">
        <v>6201</v>
      </c>
      <c r="K996">
        <v>-33.700444999999995</v>
      </c>
      <c r="L996">
        <f>VLOOKUP(D996,Sheet1!$AC$2:$AO$8,13,FALSE)</f>
        <v>2</v>
      </c>
      <c r="M996" t="s">
        <v>6203</v>
      </c>
      <c r="N996">
        <f>VLOOKUP(E996,Sheet1!$AC$2:$AO$8,13,FALSE)</f>
        <v>1</v>
      </c>
      <c r="O996" t="s">
        <v>6204</v>
      </c>
      <c r="P996" t="str">
        <f>M996&amp;N996&amp;O996&amp;A996&amp;"';"</f>
        <v>update kmn_layouts set optimization_goal_id = 1 where layoutid='e6810faac15bf8ad63a43f7dd02f2e1d';</v>
      </c>
      <c r="Q996" t="s">
        <v>6205</v>
      </c>
      <c r="R996" s="52" t="s">
        <v>6206</v>
      </c>
      <c r="S996" s="52" t="s">
        <v>6207</v>
      </c>
      <c r="T996" s="29" t="str">
        <f>Q996&amp;A996&amp;R996&amp;N996&amp;","&amp;L996&amp;S996</f>
        <v>insert into kmn_history(entity_type, change_id, entity_id, field, new_value, old_value, updated_by,timestamp) values ('placement', replace(uuid(),'-',''), 'e6810faac15bf8ad63a43f7dd02f2e1d', 'optimization_goal_id',1,2,'shahar@komoona.com', unix_timestamp());</v>
      </c>
      <c r="U996" t="s">
        <v>6211</v>
      </c>
      <c r="V996" t="s">
        <v>6209</v>
      </c>
      <c r="W996" t="str">
        <f t="shared" si="15"/>
        <v>('e6810faac15bf8ad63a43f7dd02f2e1d',15,'komoona',date(current_timestamp), unix_timestamp(current_timestamp), current_timestamp, 'shahar@komoona.com'),</v>
      </c>
    </row>
    <row r="997" spans="1:23" ht="43.2" x14ac:dyDescent="0.3">
      <c r="A997" t="s">
        <v>596</v>
      </c>
      <c r="B997">
        <v>8.9215999999999998</v>
      </c>
      <c r="C997">
        <v>0.24985428622668579</v>
      </c>
      <c r="D997" t="s">
        <v>34</v>
      </c>
      <c r="E997" t="s">
        <v>42</v>
      </c>
      <c r="F997">
        <v>0.65597986908177908</v>
      </c>
      <c r="G997">
        <f>VLOOKUP(E997,Sheet1!$AC$2:$AN$8,9,FALSE)*100</f>
        <v>5</v>
      </c>
      <c r="H997">
        <v>0.05</v>
      </c>
      <c r="I997">
        <v>0.44608000000000003</v>
      </c>
      <c r="J997" t="s">
        <v>6201</v>
      </c>
      <c r="K997">
        <v>-1.7830199999999998</v>
      </c>
      <c r="L997">
        <f>VLOOKUP(D997,Sheet1!$AC$2:$AO$8,13,FALSE)</f>
        <v>1</v>
      </c>
      <c r="M997" t="s">
        <v>6203</v>
      </c>
      <c r="N997">
        <f>VLOOKUP(E997,Sheet1!$AC$2:$AO$8,13,FALSE)</f>
        <v>4</v>
      </c>
      <c r="O997" t="s">
        <v>6204</v>
      </c>
      <c r="P997" t="str">
        <f>M997&amp;N997&amp;O997&amp;A997&amp;"';"</f>
        <v>update kmn_layouts set optimization_goal_id = 4 where layoutid='e6fa8fd19d8e8427b4ae971e18801083';</v>
      </c>
      <c r="Q997" t="s">
        <v>6205</v>
      </c>
      <c r="R997" s="52" t="s">
        <v>6206</v>
      </c>
      <c r="S997" s="52" t="s">
        <v>6207</v>
      </c>
      <c r="T997" s="29" t="str">
        <f>Q997&amp;A997&amp;R997&amp;N997&amp;","&amp;L997&amp;S997</f>
        <v>insert into kmn_history(entity_type, change_id, entity_id, field, new_value, old_value, updated_by,timestamp) values ('placement', replace(uuid(),'-',''), 'e6fa8fd19d8e8427b4ae971e18801083', 'optimization_goal_id',4,1,'shahar@komoona.com', unix_timestamp());</v>
      </c>
      <c r="U997" t="s">
        <v>6211</v>
      </c>
      <c r="V997" t="s">
        <v>6209</v>
      </c>
      <c r="W997" t="str">
        <f t="shared" si="15"/>
        <v>('e6fa8fd19d8e8427b4ae971e18801083',5,'komoona',date(current_timestamp), unix_timestamp(current_timestamp), current_timestamp, 'shahar@komoona.com'),</v>
      </c>
    </row>
    <row r="998" spans="1:23" ht="43.2" x14ac:dyDescent="0.3">
      <c r="A998" t="s">
        <v>1502</v>
      </c>
      <c r="B998">
        <v>38.163899999999998</v>
      </c>
      <c r="C998">
        <v>0.23072065485969728</v>
      </c>
      <c r="D998" t="s">
        <v>33</v>
      </c>
      <c r="E998" t="s">
        <v>37</v>
      </c>
      <c r="F998">
        <v>0.23073899680064139</v>
      </c>
      <c r="G998">
        <f>VLOOKUP(E998,Sheet1!$AC$2:$AN$8,9,FALSE)*100</f>
        <v>25</v>
      </c>
      <c r="H998">
        <v>0.23073899680064139</v>
      </c>
      <c r="I998">
        <v>8.8058999999999976</v>
      </c>
      <c r="J998" t="s">
        <v>6201</v>
      </c>
      <c r="K998">
        <v>6.9999999999659224E-4</v>
      </c>
      <c r="L998">
        <f>VLOOKUP(D998,Sheet1!$AC$2:$AO$8,13,FALSE)</f>
        <v>3</v>
      </c>
      <c r="M998" t="s">
        <v>6203</v>
      </c>
      <c r="N998">
        <f>VLOOKUP(E998,Sheet1!$AC$2:$AO$8,13,FALSE)</f>
        <v>2</v>
      </c>
      <c r="O998" t="s">
        <v>6204</v>
      </c>
      <c r="P998" t="str">
        <f>M998&amp;N998&amp;O998&amp;A998&amp;"';"</f>
        <v>update kmn_layouts set optimization_goal_id = 2 where layoutid='e72f09d8022416a19af6ad442b09769e';</v>
      </c>
      <c r="Q998" t="s">
        <v>6205</v>
      </c>
      <c r="R998" s="52" t="s">
        <v>6206</v>
      </c>
      <c r="S998" s="52" t="s">
        <v>6207</v>
      </c>
      <c r="T998" s="29" t="str">
        <f>Q998&amp;A998&amp;R998&amp;N998&amp;","&amp;L998&amp;S998</f>
        <v>insert into kmn_history(entity_type, change_id, entity_id, field, new_value, old_value, updated_by,timestamp) values ('placement', replace(uuid(),'-',''), 'e72f09d8022416a19af6ad442b09769e', 'optimization_goal_id',2,3,'shahar@komoona.com', unix_timestamp());</v>
      </c>
      <c r="U998" t="s">
        <v>6211</v>
      </c>
      <c r="V998" t="s">
        <v>6209</v>
      </c>
      <c r="W998" t="str">
        <f t="shared" si="15"/>
        <v>('e72f09d8022416a19af6ad442b09769e',25,'komoona',date(current_timestamp), unix_timestamp(current_timestamp), current_timestamp, 'shahar@komoona.com'),</v>
      </c>
    </row>
    <row r="999" spans="1:23" ht="43.2" x14ac:dyDescent="0.3">
      <c r="A999" t="s">
        <v>195</v>
      </c>
      <c r="B999">
        <v>57.561300000000003</v>
      </c>
      <c r="D999" t="s">
        <v>34</v>
      </c>
      <c r="E999" t="s">
        <v>42</v>
      </c>
      <c r="F999">
        <v>0.26966555654580426</v>
      </c>
      <c r="G999">
        <f>VLOOKUP(E999,Sheet1!$AC$2:$AN$8,9,FALSE)*100</f>
        <v>5</v>
      </c>
      <c r="H999">
        <v>0.05</v>
      </c>
      <c r="I999">
        <v>2.8780650000000003</v>
      </c>
      <c r="J999" t="s">
        <v>6201</v>
      </c>
      <c r="K999">
        <v>-11.235234999999999</v>
      </c>
      <c r="L999">
        <f>VLOOKUP(D999,Sheet1!$AC$2:$AO$8,13,FALSE)</f>
        <v>1</v>
      </c>
      <c r="M999" t="s">
        <v>6203</v>
      </c>
      <c r="N999">
        <f>VLOOKUP(E999,Sheet1!$AC$2:$AO$8,13,FALSE)</f>
        <v>4</v>
      </c>
      <c r="O999" t="s">
        <v>6204</v>
      </c>
      <c r="P999" t="str">
        <f>M999&amp;N999&amp;O999&amp;A999&amp;"';"</f>
        <v>update kmn_layouts set optimization_goal_id = 4 where layoutid='e78c07c137a88dba6075c1328a70b2af';</v>
      </c>
      <c r="Q999" t="s">
        <v>6205</v>
      </c>
      <c r="R999" s="52" t="s">
        <v>6206</v>
      </c>
      <c r="S999" s="52" t="s">
        <v>6207</v>
      </c>
      <c r="T999" s="29" t="str">
        <f>Q999&amp;A999&amp;R999&amp;N999&amp;","&amp;L999&amp;S999</f>
        <v>insert into kmn_history(entity_type, change_id, entity_id, field, new_value, old_value, updated_by,timestamp) values ('placement', replace(uuid(),'-',''), 'e78c07c137a88dba6075c1328a70b2af', 'optimization_goal_id',4,1,'shahar@komoona.com', unix_timestamp());</v>
      </c>
      <c r="U999" t="s">
        <v>6211</v>
      </c>
      <c r="V999" t="s">
        <v>6209</v>
      </c>
      <c r="W999" t="str">
        <f t="shared" si="15"/>
        <v>('e78c07c137a88dba6075c1328a70b2af',5,'komoona',date(current_timestamp), unix_timestamp(current_timestamp), current_timestamp, 'shahar@komoona.com'),</v>
      </c>
    </row>
    <row r="1000" spans="1:23" ht="43.2" x14ac:dyDescent="0.3">
      <c r="A1000" t="s">
        <v>2828</v>
      </c>
      <c r="B1000">
        <v>157.36980000000003</v>
      </c>
      <c r="C1000">
        <v>0.30962420998183893</v>
      </c>
      <c r="D1000" t="s">
        <v>37</v>
      </c>
      <c r="E1000" t="s">
        <v>34</v>
      </c>
      <c r="F1000">
        <v>0.3098199273304027</v>
      </c>
      <c r="G1000">
        <f>VLOOKUP(E1000,Sheet1!$AC$2:$AN$8,9,FALSE)*100</f>
        <v>15</v>
      </c>
      <c r="H1000">
        <v>0.15</v>
      </c>
      <c r="I1000">
        <v>23.605470000000004</v>
      </c>
      <c r="J1000" t="s">
        <v>6201</v>
      </c>
      <c r="K1000">
        <v>-25.12003</v>
      </c>
      <c r="L1000">
        <f>VLOOKUP(D1000,Sheet1!$AC$2:$AO$8,13,FALSE)</f>
        <v>2</v>
      </c>
      <c r="M1000" t="s">
        <v>6203</v>
      </c>
      <c r="N1000">
        <f>VLOOKUP(E1000,Sheet1!$AC$2:$AO$8,13,FALSE)</f>
        <v>1</v>
      </c>
      <c r="O1000" t="s">
        <v>6204</v>
      </c>
      <c r="P1000" t="str">
        <f>M1000&amp;N1000&amp;O1000&amp;A1000&amp;"';"</f>
        <v>update kmn_layouts set optimization_goal_id = 1 where layoutid='e78f6317a7bc7848ba776f364a2e972a';</v>
      </c>
      <c r="Q1000" t="s">
        <v>6205</v>
      </c>
      <c r="R1000" s="52" t="s">
        <v>6206</v>
      </c>
      <c r="S1000" s="52" t="s">
        <v>6207</v>
      </c>
      <c r="T1000" s="29" t="str">
        <f>Q1000&amp;A1000&amp;R1000&amp;N1000&amp;","&amp;L1000&amp;S1000</f>
        <v>insert into kmn_history(entity_type, change_id, entity_id, field, new_value, old_value, updated_by,timestamp) values ('placement', replace(uuid(),'-',''), 'e78f6317a7bc7848ba776f364a2e972a', 'optimization_goal_id',1,2,'shahar@komoona.com', unix_timestamp());</v>
      </c>
      <c r="U1000" t="s">
        <v>6211</v>
      </c>
      <c r="V1000" t="s">
        <v>6209</v>
      </c>
      <c r="W1000" t="str">
        <f t="shared" si="15"/>
        <v>('e78f6317a7bc7848ba776f364a2e972a',15,'komoona',date(current_timestamp), unix_timestamp(current_timestamp), current_timestamp, 'shahar@komoona.com'),</v>
      </c>
    </row>
    <row r="1001" spans="1:23" ht="43.2" x14ac:dyDescent="0.3">
      <c r="A1001" t="s">
        <v>1393</v>
      </c>
      <c r="B1001">
        <v>10.131600000000001</v>
      </c>
      <c r="C1001">
        <v>0.24982233803150541</v>
      </c>
      <c r="D1001" t="s">
        <v>37</v>
      </c>
      <c r="E1001" t="s">
        <v>42</v>
      </c>
      <c r="F1001">
        <v>0.4856686012081014</v>
      </c>
      <c r="G1001">
        <f>VLOOKUP(E1001,Sheet1!$AC$2:$AN$8,9,FALSE)*100</f>
        <v>5</v>
      </c>
      <c r="H1001">
        <v>0.05</v>
      </c>
      <c r="I1001">
        <v>0.50658000000000003</v>
      </c>
      <c r="J1001" t="s">
        <v>6201</v>
      </c>
      <c r="K1001">
        <v>-2.0245200000000003</v>
      </c>
      <c r="L1001">
        <f>VLOOKUP(D1001,Sheet1!$AC$2:$AO$8,13,FALSE)</f>
        <v>2</v>
      </c>
      <c r="M1001" t="s">
        <v>6203</v>
      </c>
      <c r="N1001">
        <f>VLOOKUP(E1001,Sheet1!$AC$2:$AO$8,13,FALSE)</f>
        <v>4</v>
      </c>
      <c r="O1001" t="s">
        <v>6204</v>
      </c>
      <c r="P1001" t="str">
        <f>M1001&amp;N1001&amp;O1001&amp;A1001&amp;"';"</f>
        <v>update kmn_layouts set optimization_goal_id = 4 where layoutid='e7b73019e5e2f2eb37a2d53ecf265264';</v>
      </c>
      <c r="Q1001" t="s">
        <v>6205</v>
      </c>
      <c r="R1001" s="52" t="s">
        <v>6206</v>
      </c>
      <c r="S1001" s="52" t="s">
        <v>6207</v>
      </c>
      <c r="T1001" s="29" t="str">
        <f>Q1001&amp;A1001&amp;R1001&amp;N1001&amp;","&amp;L1001&amp;S1001</f>
        <v>insert into kmn_history(entity_type, change_id, entity_id, field, new_value, old_value, updated_by,timestamp) values ('placement', replace(uuid(),'-',''), 'e7b73019e5e2f2eb37a2d53ecf265264', 'optimization_goal_id',4,2,'shahar@komoona.com', unix_timestamp());</v>
      </c>
      <c r="U1001" t="s">
        <v>6211</v>
      </c>
      <c r="V1001" t="s">
        <v>6209</v>
      </c>
      <c r="W1001" t="str">
        <f t="shared" si="15"/>
        <v>('e7b73019e5e2f2eb37a2d53ecf265264',5,'komoona',date(current_timestamp), unix_timestamp(current_timestamp), current_timestamp, 'shahar@komoona.com'),</v>
      </c>
    </row>
    <row r="1002" spans="1:23" ht="43.2" x14ac:dyDescent="0.3">
      <c r="A1002" t="s">
        <v>2515</v>
      </c>
      <c r="B1002">
        <v>2.2256</v>
      </c>
      <c r="C1002">
        <v>0.17051581595974116</v>
      </c>
      <c r="D1002" t="s">
        <v>37</v>
      </c>
      <c r="E1002" t="s">
        <v>34</v>
      </c>
      <c r="F1002">
        <v>0.1615744069015097</v>
      </c>
      <c r="G1002">
        <f>VLOOKUP(E1002,Sheet1!$AC$2:$AN$8,9,FALSE)*100</f>
        <v>15</v>
      </c>
      <c r="H1002">
        <v>0.15</v>
      </c>
      <c r="I1002">
        <v>0.33383999999999997</v>
      </c>
      <c r="J1002" t="s">
        <v>6201</v>
      </c>
      <c r="K1002">
        <v>-4.5659999999999978E-2</v>
      </c>
      <c r="L1002">
        <f>VLOOKUP(D1002,Sheet1!$AC$2:$AO$8,13,FALSE)</f>
        <v>2</v>
      </c>
      <c r="M1002" t="s">
        <v>6203</v>
      </c>
      <c r="N1002">
        <f>VLOOKUP(E1002,Sheet1!$AC$2:$AO$8,13,FALSE)</f>
        <v>1</v>
      </c>
      <c r="O1002" t="s">
        <v>6204</v>
      </c>
      <c r="P1002" t="str">
        <f>M1002&amp;N1002&amp;O1002&amp;A1002&amp;"';"</f>
        <v>update kmn_layouts set optimization_goal_id = 1 where layoutid='e7e5f714f92c0bf6dce271dd89a92582';</v>
      </c>
      <c r="Q1002" t="s">
        <v>6205</v>
      </c>
      <c r="R1002" s="52" t="s">
        <v>6206</v>
      </c>
      <c r="S1002" s="52" t="s">
        <v>6207</v>
      </c>
      <c r="T1002" s="29" t="str">
        <f>Q1002&amp;A1002&amp;R1002&amp;N1002&amp;","&amp;L1002&amp;S1002</f>
        <v>insert into kmn_history(entity_type, change_id, entity_id, field, new_value, old_value, updated_by,timestamp) values ('placement', replace(uuid(),'-',''), 'e7e5f714f92c0bf6dce271dd89a92582', 'optimization_goal_id',1,2,'shahar@komoona.com', unix_timestamp());</v>
      </c>
      <c r="U1002" t="s">
        <v>6211</v>
      </c>
      <c r="V1002" t="s">
        <v>6209</v>
      </c>
      <c r="W1002" t="str">
        <f t="shared" si="15"/>
        <v>('e7e5f714f92c0bf6dce271dd89a92582',15,'komoona',date(current_timestamp), unix_timestamp(current_timestamp), current_timestamp, 'shahar@komoona.com'),</v>
      </c>
    </row>
    <row r="1003" spans="1:23" ht="43.2" x14ac:dyDescent="0.3">
      <c r="A1003" t="s">
        <v>958</v>
      </c>
      <c r="B1003">
        <v>114.6294</v>
      </c>
      <c r="C1003">
        <v>0.23588014942065474</v>
      </c>
      <c r="D1003" t="s">
        <v>37</v>
      </c>
      <c r="E1003" t="s">
        <v>42</v>
      </c>
      <c r="F1003">
        <v>0.30388399485646789</v>
      </c>
      <c r="G1003">
        <f>VLOOKUP(E1003,Sheet1!$AC$2:$AN$8,9,FALSE)*100</f>
        <v>5</v>
      </c>
      <c r="H1003">
        <v>0.05</v>
      </c>
      <c r="I1003">
        <v>5.7314700000000007</v>
      </c>
      <c r="J1003" t="s">
        <v>6201</v>
      </c>
      <c r="K1003">
        <v>-21.30733</v>
      </c>
      <c r="L1003">
        <f>VLOOKUP(D1003,Sheet1!$AC$2:$AO$8,13,FALSE)</f>
        <v>2</v>
      </c>
      <c r="M1003" t="s">
        <v>6203</v>
      </c>
      <c r="N1003">
        <f>VLOOKUP(E1003,Sheet1!$AC$2:$AO$8,13,FALSE)</f>
        <v>4</v>
      </c>
      <c r="O1003" t="s">
        <v>6204</v>
      </c>
      <c r="P1003" t="str">
        <f>M1003&amp;N1003&amp;O1003&amp;A1003&amp;"';"</f>
        <v>update kmn_layouts set optimization_goal_id = 4 where layoutid='e7ed357b80b1e53f4a41ee1f68e0aff6';</v>
      </c>
      <c r="Q1003" t="s">
        <v>6205</v>
      </c>
      <c r="R1003" s="52" t="s">
        <v>6206</v>
      </c>
      <c r="S1003" s="52" t="s">
        <v>6207</v>
      </c>
      <c r="T1003" s="29" t="str">
        <f>Q1003&amp;A1003&amp;R1003&amp;N1003&amp;","&amp;L1003&amp;S1003</f>
        <v>insert into kmn_history(entity_type, change_id, entity_id, field, new_value, old_value, updated_by,timestamp) values ('placement', replace(uuid(),'-',''), 'e7ed357b80b1e53f4a41ee1f68e0aff6', 'optimization_goal_id',4,2,'shahar@komoona.com', unix_timestamp());</v>
      </c>
      <c r="U1003" t="s">
        <v>6211</v>
      </c>
      <c r="V1003" t="s">
        <v>6209</v>
      </c>
      <c r="W1003" t="str">
        <f t="shared" si="15"/>
        <v>('e7ed357b80b1e53f4a41ee1f68e0aff6',5,'komoona',date(current_timestamp), unix_timestamp(current_timestamp), current_timestamp, 'shahar@komoona.com'),</v>
      </c>
    </row>
    <row r="1004" spans="1:23" ht="43.2" x14ac:dyDescent="0.3">
      <c r="A1004" t="s">
        <v>1970</v>
      </c>
      <c r="B1004">
        <v>4.7328000000000001</v>
      </c>
      <c r="C1004">
        <v>0.26861477349560514</v>
      </c>
      <c r="D1004" t="s">
        <v>37</v>
      </c>
      <c r="E1004" t="s">
        <v>34</v>
      </c>
      <c r="F1004">
        <v>0.2802358012170385</v>
      </c>
      <c r="G1004">
        <f>VLOOKUP(E1004,Sheet1!$AC$2:$AN$8,9,FALSE)*100</f>
        <v>15</v>
      </c>
      <c r="H1004">
        <v>0.15</v>
      </c>
      <c r="I1004">
        <v>0.70992</v>
      </c>
      <c r="J1004" t="s">
        <v>6201</v>
      </c>
      <c r="K1004">
        <v>-0.5613800000000001</v>
      </c>
      <c r="L1004">
        <f>VLOOKUP(D1004,Sheet1!$AC$2:$AO$8,13,FALSE)</f>
        <v>2</v>
      </c>
      <c r="M1004" t="s">
        <v>6203</v>
      </c>
      <c r="N1004">
        <f>VLOOKUP(E1004,Sheet1!$AC$2:$AO$8,13,FALSE)</f>
        <v>1</v>
      </c>
      <c r="O1004" t="s">
        <v>6204</v>
      </c>
      <c r="P1004" t="str">
        <f>M1004&amp;N1004&amp;O1004&amp;A1004&amp;"';"</f>
        <v>update kmn_layouts set optimization_goal_id = 1 where layoutid='e81c93ba29b5f9e233e28dcbd7a576b1';</v>
      </c>
      <c r="Q1004" t="s">
        <v>6205</v>
      </c>
      <c r="R1004" s="52" t="s">
        <v>6206</v>
      </c>
      <c r="S1004" s="52" t="s">
        <v>6207</v>
      </c>
      <c r="T1004" s="29" t="str">
        <f>Q1004&amp;A1004&amp;R1004&amp;N1004&amp;","&amp;L1004&amp;S1004</f>
        <v>insert into kmn_history(entity_type, change_id, entity_id, field, new_value, old_value, updated_by,timestamp) values ('placement', replace(uuid(),'-',''), 'e81c93ba29b5f9e233e28dcbd7a576b1', 'optimization_goal_id',1,2,'shahar@komoona.com', unix_timestamp());</v>
      </c>
      <c r="U1004" t="s">
        <v>6211</v>
      </c>
      <c r="V1004" t="s">
        <v>6209</v>
      </c>
      <c r="W1004" t="str">
        <f t="shared" si="15"/>
        <v>('e81c93ba29b5f9e233e28dcbd7a576b1',15,'komoona',date(current_timestamp), unix_timestamp(current_timestamp), current_timestamp, 'shahar@komoona.com'),</v>
      </c>
    </row>
    <row r="1005" spans="1:23" ht="43.2" x14ac:dyDescent="0.3">
      <c r="A1005" t="s">
        <v>1971</v>
      </c>
      <c r="B1005">
        <v>7.5382999999999996</v>
      </c>
      <c r="C1005">
        <v>0.29144502076064893</v>
      </c>
      <c r="D1005" t="s">
        <v>37</v>
      </c>
      <c r="E1005" t="s">
        <v>34</v>
      </c>
      <c r="F1005">
        <v>0.29957682766671517</v>
      </c>
      <c r="G1005">
        <f>VLOOKUP(E1005,Sheet1!$AC$2:$AN$8,9,FALSE)*100</f>
        <v>15</v>
      </c>
      <c r="H1005">
        <v>0.15</v>
      </c>
      <c r="I1005">
        <v>1.1307449999999999</v>
      </c>
      <c r="J1005" t="s">
        <v>6201</v>
      </c>
      <c r="K1005">
        <v>-1.0662549999999997</v>
      </c>
      <c r="L1005">
        <f>VLOOKUP(D1005,Sheet1!$AC$2:$AO$8,13,FALSE)</f>
        <v>2</v>
      </c>
      <c r="M1005" t="s">
        <v>6203</v>
      </c>
      <c r="N1005">
        <f>VLOOKUP(E1005,Sheet1!$AC$2:$AO$8,13,FALSE)</f>
        <v>1</v>
      </c>
      <c r="O1005" t="s">
        <v>6204</v>
      </c>
      <c r="P1005" t="str">
        <f>M1005&amp;N1005&amp;O1005&amp;A1005&amp;"';"</f>
        <v>update kmn_layouts set optimization_goal_id = 1 where layoutid='e866d81dab3c81e6d1ab6b3ff54bf914';</v>
      </c>
      <c r="Q1005" t="s">
        <v>6205</v>
      </c>
      <c r="R1005" s="52" t="s">
        <v>6206</v>
      </c>
      <c r="S1005" s="52" t="s">
        <v>6207</v>
      </c>
      <c r="T1005" s="29" t="str">
        <f>Q1005&amp;A1005&amp;R1005&amp;N1005&amp;","&amp;L1005&amp;S1005</f>
        <v>insert into kmn_history(entity_type, change_id, entity_id, field, new_value, old_value, updated_by,timestamp) values ('placement', replace(uuid(),'-',''), 'e866d81dab3c81e6d1ab6b3ff54bf914', 'optimization_goal_id',1,2,'shahar@komoona.com', unix_timestamp());</v>
      </c>
      <c r="U1005" t="s">
        <v>6211</v>
      </c>
      <c r="V1005" t="s">
        <v>6209</v>
      </c>
      <c r="W1005" t="str">
        <f t="shared" si="15"/>
        <v>('e866d81dab3c81e6d1ab6b3ff54bf914',15,'komoona',date(current_timestamp), unix_timestamp(current_timestamp), current_timestamp, 'shahar@komoona.com'),</v>
      </c>
    </row>
    <row r="1006" spans="1:23" ht="43.2" x14ac:dyDescent="0.3">
      <c r="A1006" t="s">
        <v>1504</v>
      </c>
      <c r="B1006">
        <v>100.34229999999999</v>
      </c>
      <c r="C1006">
        <v>0.23577494237225977</v>
      </c>
      <c r="D1006" t="s">
        <v>33</v>
      </c>
      <c r="E1006" t="s">
        <v>42</v>
      </c>
      <c r="F1006">
        <v>0.24535315614651049</v>
      </c>
      <c r="G1006">
        <f>VLOOKUP(E1006,Sheet1!$AC$2:$AN$8,9,FALSE)*100</f>
        <v>5</v>
      </c>
      <c r="H1006">
        <v>0.05</v>
      </c>
      <c r="I1006">
        <v>5.0171150000000004</v>
      </c>
      <c r="J1006" t="s">
        <v>6201</v>
      </c>
      <c r="K1006">
        <v>-18.641085</v>
      </c>
      <c r="L1006">
        <f>VLOOKUP(D1006,Sheet1!$AC$2:$AO$8,13,FALSE)</f>
        <v>3</v>
      </c>
      <c r="M1006" t="s">
        <v>6203</v>
      </c>
      <c r="N1006">
        <f>VLOOKUP(E1006,Sheet1!$AC$2:$AO$8,13,FALSE)</f>
        <v>4</v>
      </c>
      <c r="O1006" t="s">
        <v>6204</v>
      </c>
      <c r="P1006" t="str">
        <f>M1006&amp;N1006&amp;O1006&amp;A1006&amp;"';"</f>
        <v>update kmn_layouts set optimization_goal_id = 4 where layoutid='e89ab5e161f502c292a4015c1fbbef4a';</v>
      </c>
      <c r="Q1006" t="s">
        <v>6205</v>
      </c>
      <c r="R1006" s="52" t="s">
        <v>6206</v>
      </c>
      <c r="S1006" s="52" t="s">
        <v>6207</v>
      </c>
      <c r="T1006" s="29" t="str">
        <f>Q1006&amp;A1006&amp;R1006&amp;N1006&amp;","&amp;L1006&amp;S1006</f>
        <v>insert into kmn_history(entity_type, change_id, entity_id, field, new_value, old_value, updated_by,timestamp) values ('placement', replace(uuid(),'-',''), 'e89ab5e161f502c292a4015c1fbbef4a', 'optimization_goal_id',4,3,'shahar@komoona.com', unix_timestamp());</v>
      </c>
      <c r="U1006" t="s">
        <v>6211</v>
      </c>
      <c r="V1006" t="s">
        <v>6209</v>
      </c>
      <c r="W1006" t="str">
        <f t="shared" si="15"/>
        <v>('e89ab5e161f502c292a4015c1fbbef4a',5,'komoona',date(current_timestamp), unix_timestamp(current_timestamp), current_timestamp, 'shahar@komoona.com'),</v>
      </c>
    </row>
    <row r="1007" spans="1:23" ht="43.2" x14ac:dyDescent="0.3">
      <c r="A1007" t="s">
        <v>2772</v>
      </c>
      <c r="B1007">
        <v>40.968500000000006</v>
      </c>
      <c r="C1007">
        <v>0.23310836374287563</v>
      </c>
      <c r="D1007" t="s">
        <v>37</v>
      </c>
      <c r="E1007" t="s">
        <v>34</v>
      </c>
      <c r="F1007">
        <v>0.23310836374287577</v>
      </c>
      <c r="G1007">
        <f>VLOOKUP(E1007,Sheet1!$AC$2:$AN$8,9,FALSE)*100</f>
        <v>15</v>
      </c>
      <c r="H1007">
        <v>0.15</v>
      </c>
      <c r="I1007">
        <v>6.1452750000000007</v>
      </c>
      <c r="J1007" t="s">
        <v>6201</v>
      </c>
      <c r="K1007">
        <v>-3.4048250000000015</v>
      </c>
      <c r="L1007">
        <f>VLOOKUP(D1007,Sheet1!$AC$2:$AO$8,13,FALSE)</f>
        <v>2</v>
      </c>
      <c r="M1007" t="s">
        <v>6203</v>
      </c>
      <c r="N1007">
        <f>VLOOKUP(E1007,Sheet1!$AC$2:$AO$8,13,FALSE)</f>
        <v>1</v>
      </c>
      <c r="O1007" t="s">
        <v>6204</v>
      </c>
      <c r="P1007" t="str">
        <f>M1007&amp;N1007&amp;O1007&amp;A1007&amp;"';"</f>
        <v>update kmn_layouts set optimization_goal_id = 1 where layoutid='e933b64bc112039b15f881c9fa037451';</v>
      </c>
      <c r="Q1007" t="s">
        <v>6205</v>
      </c>
      <c r="R1007" s="52" t="s">
        <v>6206</v>
      </c>
      <c r="S1007" s="52" t="s">
        <v>6207</v>
      </c>
      <c r="T1007" s="29" t="str">
        <f>Q1007&amp;A1007&amp;R1007&amp;N1007&amp;","&amp;L1007&amp;S1007</f>
        <v>insert into kmn_history(entity_type, change_id, entity_id, field, new_value, old_value, updated_by,timestamp) values ('placement', replace(uuid(),'-',''), 'e933b64bc112039b15f881c9fa037451', 'optimization_goal_id',1,2,'shahar@komoona.com', unix_timestamp());</v>
      </c>
      <c r="U1007" t="s">
        <v>6211</v>
      </c>
      <c r="V1007" t="s">
        <v>6209</v>
      </c>
      <c r="W1007" t="str">
        <f t="shared" si="15"/>
        <v>('e933b64bc112039b15f881c9fa037451',15,'komoona',date(current_timestamp), unix_timestamp(current_timestamp), current_timestamp, 'shahar@komoona.com'),</v>
      </c>
    </row>
    <row r="1008" spans="1:23" ht="43.2" x14ac:dyDescent="0.3">
      <c r="A1008" t="s">
        <v>2125</v>
      </c>
      <c r="B1008">
        <v>344.47399999999999</v>
      </c>
      <c r="C1008">
        <v>0.20207911192136419</v>
      </c>
      <c r="D1008" t="s">
        <v>45</v>
      </c>
      <c r="E1008" t="s">
        <v>34</v>
      </c>
      <c r="F1008">
        <v>0.20207911192136416</v>
      </c>
      <c r="G1008">
        <f>VLOOKUP(E1008,Sheet1!$AC$2:$AN$8,9,FALSE)*100</f>
        <v>15</v>
      </c>
      <c r="H1008">
        <v>0.15</v>
      </c>
      <c r="I1008">
        <v>51.671099999999996</v>
      </c>
      <c r="J1008" t="s">
        <v>6201</v>
      </c>
      <c r="K1008">
        <v>-17.939900000000009</v>
      </c>
      <c r="L1008">
        <f>VLOOKUP(D1008,Sheet1!$AC$2:$AO$8,13,FALSE)</f>
        <v>5</v>
      </c>
      <c r="M1008" t="s">
        <v>6203</v>
      </c>
      <c r="N1008">
        <f>VLOOKUP(E1008,Sheet1!$AC$2:$AO$8,13,FALSE)</f>
        <v>1</v>
      </c>
      <c r="O1008" t="s">
        <v>6204</v>
      </c>
      <c r="P1008" t="str">
        <f>M1008&amp;N1008&amp;O1008&amp;A1008&amp;"';"</f>
        <v>update kmn_layouts set optimization_goal_id = 1 where layoutid='e990e8397089b21efb2be537e6fbab61';</v>
      </c>
      <c r="Q1008" t="s">
        <v>6205</v>
      </c>
      <c r="R1008" s="52" t="s">
        <v>6206</v>
      </c>
      <c r="S1008" s="52" t="s">
        <v>6207</v>
      </c>
      <c r="T1008" s="29" t="str">
        <f>Q1008&amp;A1008&amp;R1008&amp;N1008&amp;","&amp;L1008&amp;S1008</f>
        <v>insert into kmn_history(entity_type, change_id, entity_id, field, new_value, old_value, updated_by,timestamp) values ('placement', replace(uuid(),'-',''), 'e990e8397089b21efb2be537e6fbab61', 'optimization_goal_id',1,5,'shahar@komoona.com', unix_timestamp());</v>
      </c>
      <c r="U1008" t="s">
        <v>6211</v>
      </c>
      <c r="V1008" t="s">
        <v>6209</v>
      </c>
      <c r="W1008" t="str">
        <f t="shared" si="15"/>
        <v>('e990e8397089b21efb2be537e6fbab61',15,'komoona',date(current_timestamp), unix_timestamp(current_timestamp), current_timestamp, 'shahar@komoona.com'),</v>
      </c>
    </row>
    <row r="1009" spans="1:23" ht="43.2" x14ac:dyDescent="0.3">
      <c r="A1009" t="s">
        <v>1972</v>
      </c>
      <c r="B1009">
        <v>5.0063999999999993</v>
      </c>
      <c r="C1009">
        <v>0.22710930009587732</v>
      </c>
      <c r="D1009" t="s">
        <v>33</v>
      </c>
      <c r="E1009" t="s">
        <v>34</v>
      </c>
      <c r="F1009">
        <v>0.24137104506232013</v>
      </c>
      <c r="G1009">
        <f>VLOOKUP(E1009,Sheet1!$AC$2:$AN$8,9,FALSE)*100</f>
        <v>15</v>
      </c>
      <c r="H1009">
        <v>0.15</v>
      </c>
      <c r="I1009">
        <v>0.75095999999999985</v>
      </c>
      <c r="J1009" t="s">
        <v>6201</v>
      </c>
      <c r="K1009">
        <v>-0.38604000000000016</v>
      </c>
      <c r="L1009">
        <f>VLOOKUP(D1009,Sheet1!$AC$2:$AO$8,13,FALSE)</f>
        <v>3</v>
      </c>
      <c r="M1009" t="s">
        <v>6203</v>
      </c>
      <c r="N1009">
        <f>VLOOKUP(E1009,Sheet1!$AC$2:$AO$8,13,FALSE)</f>
        <v>1</v>
      </c>
      <c r="O1009" t="s">
        <v>6204</v>
      </c>
      <c r="P1009" t="str">
        <f>M1009&amp;N1009&amp;O1009&amp;A1009&amp;"';"</f>
        <v>update kmn_layouts set optimization_goal_id = 1 where layoutid='e9debdbc165af6a925b2ed6cace8c5f7';</v>
      </c>
      <c r="Q1009" t="s">
        <v>6205</v>
      </c>
      <c r="R1009" s="52" t="s">
        <v>6206</v>
      </c>
      <c r="S1009" s="52" t="s">
        <v>6207</v>
      </c>
      <c r="T1009" s="29" t="str">
        <f>Q1009&amp;A1009&amp;R1009&amp;N1009&amp;","&amp;L1009&amp;S1009</f>
        <v>insert into kmn_history(entity_type, change_id, entity_id, field, new_value, old_value, updated_by,timestamp) values ('placement', replace(uuid(),'-',''), 'e9debdbc165af6a925b2ed6cace8c5f7', 'optimization_goal_id',1,3,'shahar@komoona.com', unix_timestamp());</v>
      </c>
      <c r="U1009" t="s">
        <v>6211</v>
      </c>
      <c r="V1009" t="s">
        <v>6209</v>
      </c>
      <c r="W1009" t="str">
        <f t="shared" si="15"/>
        <v>('e9debdbc165af6a925b2ed6cace8c5f7',15,'komoona',date(current_timestamp), unix_timestamp(current_timestamp), current_timestamp, 'shahar@komoona.com'),</v>
      </c>
    </row>
    <row r="1010" spans="1:23" ht="43.2" x14ac:dyDescent="0.3">
      <c r="A1010" t="s">
        <v>241</v>
      </c>
      <c r="B1010">
        <v>530.97259999999994</v>
      </c>
      <c r="C1010">
        <v>0.32999989076649155</v>
      </c>
      <c r="D1010" t="s">
        <v>37</v>
      </c>
      <c r="E1010" t="s">
        <v>34</v>
      </c>
      <c r="F1010">
        <v>0.86624036720538877</v>
      </c>
      <c r="G1010">
        <f>VLOOKUP(E1010,Sheet1!$AC$2:$AN$8,9,FALSE)*100</f>
        <v>15</v>
      </c>
      <c r="H1010">
        <v>0.15</v>
      </c>
      <c r="I1010">
        <v>79.645889999999994</v>
      </c>
      <c r="J1010" t="s">
        <v>6201</v>
      </c>
      <c r="K1010">
        <v>-95.575010000000006</v>
      </c>
      <c r="L1010">
        <f>VLOOKUP(D1010,Sheet1!$AC$2:$AO$8,13,FALSE)</f>
        <v>2</v>
      </c>
      <c r="M1010" t="s">
        <v>6203</v>
      </c>
      <c r="N1010">
        <f>VLOOKUP(E1010,Sheet1!$AC$2:$AO$8,13,FALSE)</f>
        <v>1</v>
      </c>
      <c r="O1010" t="s">
        <v>6204</v>
      </c>
      <c r="P1010" t="str">
        <f>M1010&amp;N1010&amp;O1010&amp;A1010&amp;"';"</f>
        <v>update kmn_layouts set optimization_goal_id = 1 where layoutid='e9e375ac8c839951c2503444578c7a33';</v>
      </c>
      <c r="Q1010" t="s">
        <v>6205</v>
      </c>
      <c r="R1010" s="52" t="s">
        <v>6206</v>
      </c>
      <c r="S1010" s="52" t="s">
        <v>6207</v>
      </c>
      <c r="T1010" s="29" t="str">
        <f>Q1010&amp;A1010&amp;R1010&amp;N1010&amp;","&amp;L1010&amp;S1010</f>
        <v>insert into kmn_history(entity_type, change_id, entity_id, field, new_value, old_value, updated_by,timestamp) values ('placement', replace(uuid(),'-',''), 'e9e375ac8c839951c2503444578c7a33', 'optimization_goal_id',1,2,'shahar@komoona.com', unix_timestamp());</v>
      </c>
      <c r="U1010" t="s">
        <v>6211</v>
      </c>
      <c r="V1010" t="s">
        <v>6209</v>
      </c>
      <c r="W1010" t="str">
        <f t="shared" si="15"/>
        <v>('e9e375ac8c839951c2503444578c7a33',15,'komoona',date(current_timestamp), unix_timestamp(current_timestamp), current_timestamp, 'shahar@komoona.com'),</v>
      </c>
    </row>
    <row r="1011" spans="1:23" ht="43.2" x14ac:dyDescent="0.3">
      <c r="A1011" t="s">
        <v>1973</v>
      </c>
      <c r="B1011">
        <v>2.6625999999999999</v>
      </c>
      <c r="C1011">
        <v>0.15214452039360024</v>
      </c>
      <c r="D1011" t="s">
        <v>37</v>
      </c>
      <c r="E1011" t="s">
        <v>34</v>
      </c>
      <c r="F1011">
        <v>0.14189138436115073</v>
      </c>
      <c r="G1011">
        <f>VLOOKUP(E1011,Sheet1!$AC$2:$AN$8,9,FALSE)*100</f>
        <v>15</v>
      </c>
      <c r="H1011">
        <v>0.14189138436115073</v>
      </c>
      <c r="I1011">
        <v>0.37779999999999991</v>
      </c>
      <c r="J1011" t="s">
        <v>6201</v>
      </c>
      <c r="K1011">
        <v>-2.7300000000000102E-2</v>
      </c>
      <c r="L1011">
        <f>VLOOKUP(D1011,Sheet1!$AC$2:$AO$8,13,FALSE)</f>
        <v>2</v>
      </c>
      <c r="M1011" t="s">
        <v>6203</v>
      </c>
      <c r="N1011">
        <f>VLOOKUP(E1011,Sheet1!$AC$2:$AO$8,13,FALSE)</f>
        <v>1</v>
      </c>
      <c r="O1011" t="s">
        <v>6204</v>
      </c>
      <c r="P1011" t="str">
        <f>M1011&amp;N1011&amp;O1011&amp;A1011&amp;"';"</f>
        <v>update kmn_layouts set optimization_goal_id = 1 where layoutid='ea489e19afd6dc1204ed346d5fbe3a21';</v>
      </c>
      <c r="Q1011" t="s">
        <v>6205</v>
      </c>
      <c r="R1011" s="52" t="s">
        <v>6206</v>
      </c>
      <c r="S1011" s="52" t="s">
        <v>6207</v>
      </c>
      <c r="T1011" s="29" t="str">
        <f>Q1011&amp;A1011&amp;R1011&amp;N1011&amp;","&amp;L1011&amp;S1011</f>
        <v>insert into kmn_history(entity_type, change_id, entity_id, field, new_value, old_value, updated_by,timestamp) values ('placement', replace(uuid(),'-',''), 'ea489e19afd6dc1204ed346d5fbe3a21', 'optimization_goal_id',1,2,'shahar@komoona.com', unix_timestamp());</v>
      </c>
      <c r="U1011" t="s">
        <v>6211</v>
      </c>
      <c r="V1011" t="s">
        <v>6209</v>
      </c>
      <c r="W1011" t="str">
        <f t="shared" si="15"/>
        <v>('ea489e19afd6dc1204ed346d5fbe3a21',15,'komoona',date(current_timestamp), unix_timestamp(current_timestamp), current_timestamp, 'shahar@komoona.com'),</v>
      </c>
    </row>
    <row r="1012" spans="1:23" ht="43.2" x14ac:dyDescent="0.3">
      <c r="A1012" t="s">
        <v>2126</v>
      </c>
      <c r="B1012">
        <v>34.624200000000002</v>
      </c>
      <c r="C1012">
        <v>0.20763512225553224</v>
      </c>
      <c r="D1012" t="s">
        <v>37</v>
      </c>
      <c r="E1012" t="s">
        <v>34</v>
      </c>
      <c r="F1012">
        <v>0.20763512225553232</v>
      </c>
      <c r="G1012">
        <f>VLOOKUP(E1012,Sheet1!$AC$2:$AN$8,9,FALSE)*100</f>
        <v>15</v>
      </c>
      <c r="H1012">
        <v>0.15</v>
      </c>
      <c r="I1012">
        <v>5.1936299999999997</v>
      </c>
      <c r="J1012" t="s">
        <v>6201</v>
      </c>
      <c r="K1012">
        <v>-1.9955699999999998</v>
      </c>
      <c r="L1012">
        <f>VLOOKUP(D1012,Sheet1!$AC$2:$AO$8,13,FALSE)</f>
        <v>2</v>
      </c>
      <c r="M1012" t="s">
        <v>6203</v>
      </c>
      <c r="N1012">
        <f>VLOOKUP(E1012,Sheet1!$AC$2:$AO$8,13,FALSE)</f>
        <v>1</v>
      </c>
      <c r="O1012" t="s">
        <v>6204</v>
      </c>
      <c r="P1012" t="str">
        <f>M1012&amp;N1012&amp;O1012&amp;A1012&amp;"';"</f>
        <v>update kmn_layouts set optimization_goal_id = 1 where layoutid='ea70e8fe42c86b35dac9ba7d17157553';</v>
      </c>
      <c r="Q1012" t="s">
        <v>6205</v>
      </c>
      <c r="R1012" s="52" t="s">
        <v>6206</v>
      </c>
      <c r="S1012" s="52" t="s">
        <v>6207</v>
      </c>
      <c r="T1012" s="29" t="str">
        <f>Q1012&amp;A1012&amp;R1012&amp;N1012&amp;","&amp;L1012&amp;S1012</f>
        <v>insert into kmn_history(entity_type, change_id, entity_id, field, new_value, old_value, updated_by,timestamp) values ('placement', replace(uuid(),'-',''), 'ea70e8fe42c86b35dac9ba7d17157553', 'optimization_goal_id',1,2,'shahar@komoona.com', unix_timestamp());</v>
      </c>
      <c r="U1012" t="s">
        <v>6211</v>
      </c>
      <c r="V1012" t="s">
        <v>6209</v>
      </c>
      <c r="W1012" t="str">
        <f t="shared" si="15"/>
        <v>('ea70e8fe42c86b35dac9ba7d17157553',15,'komoona',date(current_timestamp), unix_timestamp(current_timestamp), current_timestamp, 'shahar@komoona.com'),</v>
      </c>
    </row>
    <row r="1013" spans="1:23" ht="43.2" x14ac:dyDescent="0.3">
      <c r="A1013" t="s">
        <v>1974</v>
      </c>
      <c r="B1013">
        <v>5.2855000000000008</v>
      </c>
      <c r="C1013">
        <v>0.22616592564563426</v>
      </c>
      <c r="D1013" t="s">
        <v>37</v>
      </c>
      <c r="E1013" t="s">
        <v>34</v>
      </c>
      <c r="F1013">
        <v>0.24694920064326945</v>
      </c>
      <c r="G1013">
        <f>VLOOKUP(E1013,Sheet1!$AC$2:$AN$8,9,FALSE)*100</f>
        <v>15</v>
      </c>
      <c r="H1013">
        <v>0.15</v>
      </c>
      <c r="I1013">
        <v>0.79282500000000011</v>
      </c>
      <c r="J1013" t="s">
        <v>6201</v>
      </c>
      <c r="K1013">
        <v>-0.40257499999999991</v>
      </c>
      <c r="L1013">
        <f>VLOOKUP(D1013,Sheet1!$AC$2:$AO$8,13,FALSE)</f>
        <v>2</v>
      </c>
      <c r="M1013" t="s">
        <v>6203</v>
      </c>
      <c r="N1013">
        <f>VLOOKUP(E1013,Sheet1!$AC$2:$AO$8,13,FALSE)</f>
        <v>1</v>
      </c>
      <c r="O1013" t="s">
        <v>6204</v>
      </c>
      <c r="P1013" t="str">
        <f>M1013&amp;N1013&amp;O1013&amp;A1013&amp;"';"</f>
        <v>update kmn_layouts set optimization_goal_id = 1 where layoutid='ea7b03e94e28c7f87ef74a3c1501a529';</v>
      </c>
      <c r="Q1013" t="s">
        <v>6205</v>
      </c>
      <c r="R1013" s="52" t="s">
        <v>6206</v>
      </c>
      <c r="S1013" s="52" t="s">
        <v>6207</v>
      </c>
      <c r="T1013" s="29" t="str">
        <f>Q1013&amp;A1013&amp;R1013&amp;N1013&amp;","&amp;L1013&amp;S1013</f>
        <v>insert into kmn_history(entity_type, change_id, entity_id, field, new_value, old_value, updated_by,timestamp) values ('placement', replace(uuid(),'-',''), 'ea7b03e94e28c7f87ef74a3c1501a529', 'optimization_goal_id',1,2,'shahar@komoona.com', unix_timestamp());</v>
      </c>
      <c r="U1013" t="s">
        <v>6211</v>
      </c>
      <c r="V1013" t="s">
        <v>6209</v>
      </c>
      <c r="W1013" t="str">
        <f t="shared" si="15"/>
        <v>('ea7b03e94e28c7f87ef74a3c1501a529',15,'komoona',date(current_timestamp), unix_timestamp(current_timestamp), current_timestamp, 'shahar@komoona.com'),</v>
      </c>
    </row>
    <row r="1014" spans="1:23" ht="43.2" x14ac:dyDescent="0.3">
      <c r="A1014" t="s">
        <v>1975</v>
      </c>
      <c r="B1014">
        <v>29.328699999999998</v>
      </c>
      <c r="C1014">
        <v>0.32349541575317015</v>
      </c>
      <c r="D1014" t="s">
        <v>37</v>
      </c>
      <c r="E1014" t="s">
        <v>34</v>
      </c>
      <c r="F1014">
        <v>0.34794245909297039</v>
      </c>
      <c r="G1014">
        <f>VLOOKUP(E1014,Sheet1!$AC$2:$AN$8,9,FALSE)*100</f>
        <v>15</v>
      </c>
      <c r="H1014">
        <v>0.15</v>
      </c>
      <c r="I1014">
        <v>4.3993049999999991</v>
      </c>
      <c r="J1014" t="s">
        <v>6201</v>
      </c>
      <c r="K1014">
        <v>-5.0883950000000011</v>
      </c>
      <c r="L1014">
        <f>VLOOKUP(D1014,Sheet1!$AC$2:$AO$8,13,FALSE)</f>
        <v>2</v>
      </c>
      <c r="M1014" t="s">
        <v>6203</v>
      </c>
      <c r="N1014">
        <f>VLOOKUP(E1014,Sheet1!$AC$2:$AO$8,13,FALSE)</f>
        <v>1</v>
      </c>
      <c r="O1014" t="s">
        <v>6204</v>
      </c>
      <c r="P1014" t="str">
        <f>M1014&amp;N1014&amp;O1014&amp;A1014&amp;"';"</f>
        <v>update kmn_layouts set optimization_goal_id = 1 where layoutid='eac34e21b19ce9d24ce1f664f00097fc';</v>
      </c>
      <c r="Q1014" t="s">
        <v>6205</v>
      </c>
      <c r="R1014" s="52" t="s">
        <v>6206</v>
      </c>
      <c r="S1014" s="52" t="s">
        <v>6207</v>
      </c>
      <c r="T1014" s="29" t="str">
        <f>Q1014&amp;A1014&amp;R1014&amp;N1014&amp;","&amp;L1014&amp;S1014</f>
        <v>insert into kmn_history(entity_type, change_id, entity_id, field, new_value, old_value, updated_by,timestamp) values ('placement', replace(uuid(),'-',''), 'eac34e21b19ce9d24ce1f664f00097fc', 'optimization_goal_id',1,2,'shahar@komoona.com', unix_timestamp());</v>
      </c>
      <c r="U1014" t="s">
        <v>6211</v>
      </c>
      <c r="V1014" t="s">
        <v>6209</v>
      </c>
      <c r="W1014" t="str">
        <f t="shared" si="15"/>
        <v>('eac34e21b19ce9d24ce1f664f00097fc',15,'komoona',date(current_timestamp), unix_timestamp(current_timestamp), current_timestamp, 'shahar@komoona.com'),</v>
      </c>
    </row>
    <row r="1015" spans="1:23" ht="43.2" x14ac:dyDescent="0.3">
      <c r="A1015" t="s">
        <v>1533</v>
      </c>
      <c r="B1015">
        <v>284.27999999999997</v>
      </c>
      <c r="C1015">
        <v>0.3299943717461658</v>
      </c>
      <c r="D1015" t="s">
        <v>37</v>
      </c>
      <c r="E1015" t="s">
        <v>34</v>
      </c>
      <c r="F1015">
        <v>0.48907809202195018</v>
      </c>
      <c r="G1015">
        <f>VLOOKUP(E1015,Sheet1!$AC$2:$AN$8,9,FALSE)*100</f>
        <v>15</v>
      </c>
      <c r="H1015">
        <v>0.15</v>
      </c>
      <c r="I1015">
        <v>42.641999999999996</v>
      </c>
      <c r="J1015" t="s">
        <v>6201</v>
      </c>
      <c r="K1015">
        <v>-51.168800000000005</v>
      </c>
      <c r="L1015">
        <f>VLOOKUP(D1015,Sheet1!$AC$2:$AO$8,13,FALSE)</f>
        <v>2</v>
      </c>
      <c r="M1015" t="s">
        <v>6203</v>
      </c>
      <c r="N1015">
        <f>VLOOKUP(E1015,Sheet1!$AC$2:$AO$8,13,FALSE)</f>
        <v>1</v>
      </c>
      <c r="O1015" t="s">
        <v>6204</v>
      </c>
      <c r="P1015" t="str">
        <f>M1015&amp;N1015&amp;O1015&amp;A1015&amp;"';"</f>
        <v>update kmn_layouts set optimization_goal_id = 1 where layoutid='eade23615dce873bcdf9ea613ed1a111';</v>
      </c>
      <c r="Q1015" t="s">
        <v>6205</v>
      </c>
      <c r="R1015" s="52" t="s">
        <v>6206</v>
      </c>
      <c r="S1015" s="52" t="s">
        <v>6207</v>
      </c>
      <c r="T1015" s="29" t="str">
        <f>Q1015&amp;A1015&amp;R1015&amp;N1015&amp;","&amp;L1015&amp;S1015</f>
        <v>insert into kmn_history(entity_type, change_id, entity_id, field, new_value, old_value, updated_by,timestamp) values ('placement', replace(uuid(),'-',''), 'eade23615dce873bcdf9ea613ed1a111', 'optimization_goal_id',1,2,'shahar@komoona.com', unix_timestamp());</v>
      </c>
      <c r="U1015" t="s">
        <v>6211</v>
      </c>
      <c r="V1015" t="s">
        <v>6209</v>
      </c>
      <c r="W1015" t="str">
        <f t="shared" si="15"/>
        <v>('eade23615dce873bcdf9ea613ed1a111',15,'komoona',date(current_timestamp), unix_timestamp(current_timestamp), current_timestamp, 'shahar@komoona.com'),</v>
      </c>
    </row>
    <row r="1016" spans="1:23" ht="43.2" x14ac:dyDescent="0.3">
      <c r="A1016" t="s">
        <v>1114</v>
      </c>
      <c r="B1016">
        <v>306.53699999999998</v>
      </c>
      <c r="C1016">
        <v>0.32999801002815315</v>
      </c>
      <c r="D1016" t="s">
        <v>37</v>
      </c>
      <c r="E1016" t="s">
        <v>34</v>
      </c>
      <c r="F1016">
        <v>0.62305855410602962</v>
      </c>
      <c r="G1016">
        <f>VLOOKUP(E1016,Sheet1!$AC$2:$AN$8,9,FALSE)*100</f>
        <v>15</v>
      </c>
      <c r="H1016">
        <v>0.15</v>
      </c>
      <c r="I1016">
        <v>45.980549999999994</v>
      </c>
      <c r="J1016" t="s">
        <v>6201</v>
      </c>
      <c r="K1016">
        <v>-55.176049999999989</v>
      </c>
      <c r="L1016">
        <f>VLOOKUP(D1016,Sheet1!$AC$2:$AO$8,13,FALSE)</f>
        <v>2</v>
      </c>
      <c r="M1016" t="s">
        <v>6203</v>
      </c>
      <c r="N1016">
        <f>VLOOKUP(E1016,Sheet1!$AC$2:$AO$8,13,FALSE)</f>
        <v>1</v>
      </c>
      <c r="O1016" t="s">
        <v>6204</v>
      </c>
      <c r="P1016" t="str">
        <f>M1016&amp;N1016&amp;O1016&amp;A1016&amp;"';"</f>
        <v>update kmn_layouts set optimization_goal_id = 1 where layoutid='eb11dcb65cdd27b6bdc3d51ce959c118';</v>
      </c>
      <c r="Q1016" t="s">
        <v>6205</v>
      </c>
      <c r="R1016" s="52" t="s">
        <v>6206</v>
      </c>
      <c r="S1016" s="52" t="s">
        <v>6207</v>
      </c>
      <c r="T1016" s="29" t="str">
        <f>Q1016&amp;A1016&amp;R1016&amp;N1016&amp;","&amp;L1016&amp;S1016</f>
        <v>insert into kmn_history(entity_type, change_id, entity_id, field, new_value, old_value, updated_by,timestamp) values ('placement', replace(uuid(),'-',''), 'eb11dcb65cdd27b6bdc3d51ce959c118', 'optimization_goal_id',1,2,'shahar@komoona.com', unix_timestamp());</v>
      </c>
      <c r="U1016" t="s">
        <v>6211</v>
      </c>
      <c r="V1016" t="s">
        <v>6209</v>
      </c>
      <c r="W1016" t="str">
        <f t="shared" si="15"/>
        <v>('eb11dcb65cdd27b6bdc3d51ce959c118',15,'komoona',date(current_timestamp), unix_timestamp(current_timestamp), current_timestamp, 'shahar@komoona.com'),</v>
      </c>
    </row>
    <row r="1017" spans="1:23" ht="43.2" x14ac:dyDescent="0.3">
      <c r="A1017" t="s">
        <v>1976</v>
      </c>
      <c r="B1017">
        <v>1.1407999999999998</v>
      </c>
      <c r="C1017">
        <v>0.16935483870967744</v>
      </c>
      <c r="D1017" t="s">
        <v>37</v>
      </c>
      <c r="E1017" t="s">
        <v>34</v>
      </c>
      <c r="F1017">
        <v>0.11535764375876557</v>
      </c>
      <c r="G1017">
        <f>VLOOKUP(E1017,Sheet1!$AC$2:$AN$8,9,FALSE)*100</f>
        <v>15</v>
      </c>
      <c r="H1017">
        <v>0.11535764375876557</v>
      </c>
      <c r="I1017">
        <v>0.13159999999999974</v>
      </c>
      <c r="J1017" t="s">
        <v>6201</v>
      </c>
      <c r="K1017">
        <v>-6.1600000000000238E-2</v>
      </c>
      <c r="L1017">
        <f>VLOOKUP(D1017,Sheet1!$AC$2:$AO$8,13,FALSE)</f>
        <v>2</v>
      </c>
      <c r="M1017" t="s">
        <v>6203</v>
      </c>
      <c r="N1017">
        <f>VLOOKUP(E1017,Sheet1!$AC$2:$AO$8,13,FALSE)</f>
        <v>1</v>
      </c>
      <c r="O1017" t="s">
        <v>6204</v>
      </c>
      <c r="P1017" t="str">
        <f>M1017&amp;N1017&amp;O1017&amp;A1017&amp;"';"</f>
        <v>update kmn_layouts set optimization_goal_id = 1 where layoutid='eb2202979dd204d1ae33a863ed51001e';</v>
      </c>
      <c r="Q1017" t="s">
        <v>6205</v>
      </c>
      <c r="R1017" s="52" t="s">
        <v>6206</v>
      </c>
      <c r="S1017" s="52" t="s">
        <v>6207</v>
      </c>
      <c r="T1017" s="29" t="str">
        <f>Q1017&amp;A1017&amp;R1017&amp;N1017&amp;","&amp;L1017&amp;S1017</f>
        <v>insert into kmn_history(entity_type, change_id, entity_id, field, new_value, old_value, updated_by,timestamp) values ('placement', replace(uuid(),'-',''), 'eb2202979dd204d1ae33a863ed51001e', 'optimization_goal_id',1,2,'shahar@komoona.com', unix_timestamp());</v>
      </c>
      <c r="U1017" t="s">
        <v>6211</v>
      </c>
      <c r="V1017" t="s">
        <v>6209</v>
      </c>
      <c r="W1017" t="str">
        <f t="shared" si="15"/>
        <v>('eb2202979dd204d1ae33a863ed51001e',15,'komoona',date(current_timestamp), unix_timestamp(current_timestamp), current_timestamp, 'shahar@komoona.com'),</v>
      </c>
    </row>
    <row r="1018" spans="1:23" ht="43.2" x14ac:dyDescent="0.3">
      <c r="A1018" t="s">
        <v>855</v>
      </c>
      <c r="B1018">
        <v>245.5556</v>
      </c>
      <c r="C1018">
        <v>0.24999959276025471</v>
      </c>
      <c r="D1018" t="s">
        <v>37</v>
      </c>
      <c r="E1018" t="s">
        <v>34</v>
      </c>
      <c r="F1018">
        <v>0.42644863322196686</v>
      </c>
      <c r="G1018">
        <f>VLOOKUP(E1018,Sheet1!$AC$2:$AN$8,9,FALSE)*100</f>
        <v>15</v>
      </c>
      <c r="H1018">
        <v>0.15</v>
      </c>
      <c r="I1018">
        <v>36.83334</v>
      </c>
      <c r="J1018" t="s">
        <v>6201</v>
      </c>
      <c r="K1018">
        <v>-24.555460000000004</v>
      </c>
      <c r="L1018">
        <f>VLOOKUP(D1018,Sheet1!$AC$2:$AO$8,13,FALSE)</f>
        <v>2</v>
      </c>
      <c r="M1018" t="s">
        <v>6203</v>
      </c>
      <c r="N1018">
        <f>VLOOKUP(E1018,Sheet1!$AC$2:$AO$8,13,FALSE)</f>
        <v>1</v>
      </c>
      <c r="O1018" t="s">
        <v>6204</v>
      </c>
      <c r="P1018" t="str">
        <f>M1018&amp;N1018&amp;O1018&amp;A1018&amp;"';"</f>
        <v>update kmn_layouts set optimization_goal_id = 1 where layoutid='ebfd984ffe53204bd0730c0d7097d9cd';</v>
      </c>
      <c r="Q1018" t="s">
        <v>6205</v>
      </c>
      <c r="R1018" s="52" t="s">
        <v>6206</v>
      </c>
      <c r="S1018" s="52" t="s">
        <v>6207</v>
      </c>
      <c r="T1018" s="29" t="str">
        <f>Q1018&amp;A1018&amp;R1018&amp;N1018&amp;","&amp;L1018&amp;S1018</f>
        <v>insert into kmn_history(entity_type, change_id, entity_id, field, new_value, old_value, updated_by,timestamp) values ('placement', replace(uuid(),'-',''), 'ebfd984ffe53204bd0730c0d7097d9cd', 'optimization_goal_id',1,2,'shahar@komoona.com', unix_timestamp());</v>
      </c>
      <c r="U1018" t="s">
        <v>6211</v>
      </c>
      <c r="V1018" t="s">
        <v>6209</v>
      </c>
      <c r="W1018" t="str">
        <f t="shared" si="15"/>
        <v>('ebfd984ffe53204bd0730c0d7097d9cd',15,'komoona',date(current_timestamp), unix_timestamp(current_timestamp), current_timestamp, 'shahar@komoona.com'),</v>
      </c>
    </row>
    <row r="1019" spans="1:23" ht="43.2" x14ac:dyDescent="0.3">
      <c r="A1019" t="s">
        <v>597</v>
      </c>
      <c r="B1019">
        <v>323.99180000000001</v>
      </c>
      <c r="C1019">
        <v>0.34999805550634305</v>
      </c>
      <c r="D1019" t="s">
        <v>34</v>
      </c>
      <c r="E1019" t="s">
        <v>42</v>
      </c>
      <c r="F1019">
        <v>0.58855807461793785</v>
      </c>
      <c r="G1019">
        <f>VLOOKUP(E1019,Sheet1!$AC$2:$AN$8,9,FALSE)*100</f>
        <v>5</v>
      </c>
      <c r="H1019">
        <v>0.05</v>
      </c>
      <c r="I1019">
        <v>16.199590000000001</v>
      </c>
      <c r="J1019" t="s">
        <v>6201</v>
      </c>
      <c r="K1019">
        <v>-97.196910000000003</v>
      </c>
      <c r="L1019">
        <f>VLOOKUP(D1019,Sheet1!$AC$2:$AO$8,13,FALSE)</f>
        <v>1</v>
      </c>
      <c r="M1019" t="s">
        <v>6203</v>
      </c>
      <c r="N1019">
        <f>VLOOKUP(E1019,Sheet1!$AC$2:$AO$8,13,FALSE)</f>
        <v>4</v>
      </c>
      <c r="O1019" t="s">
        <v>6204</v>
      </c>
      <c r="P1019" t="str">
        <f>M1019&amp;N1019&amp;O1019&amp;A1019&amp;"';"</f>
        <v>update kmn_layouts set optimization_goal_id = 4 where layoutid='ec2909d439a84ad5ac2dd73e3bbe9d46';</v>
      </c>
      <c r="Q1019" t="s">
        <v>6205</v>
      </c>
      <c r="R1019" s="52" t="s">
        <v>6206</v>
      </c>
      <c r="S1019" s="52" t="s">
        <v>6207</v>
      </c>
      <c r="T1019" s="29" t="str">
        <f>Q1019&amp;A1019&amp;R1019&amp;N1019&amp;","&amp;L1019&amp;S1019</f>
        <v>insert into kmn_history(entity_type, change_id, entity_id, field, new_value, old_value, updated_by,timestamp) values ('placement', replace(uuid(),'-',''), 'ec2909d439a84ad5ac2dd73e3bbe9d46', 'optimization_goal_id',4,1,'shahar@komoona.com', unix_timestamp());</v>
      </c>
      <c r="U1019" t="s">
        <v>6211</v>
      </c>
      <c r="V1019" t="s">
        <v>6209</v>
      </c>
      <c r="W1019" t="str">
        <f t="shared" si="15"/>
        <v>('ec2909d439a84ad5ac2dd73e3bbe9d46',5,'komoona',date(current_timestamp), unix_timestamp(current_timestamp), current_timestamp, 'shahar@komoona.com'),</v>
      </c>
    </row>
    <row r="1020" spans="1:23" ht="43.2" x14ac:dyDescent="0.3">
      <c r="A1020" t="s">
        <v>1395</v>
      </c>
      <c r="B1020">
        <v>62.900199999999998</v>
      </c>
      <c r="C1020">
        <v>0.24994356138772214</v>
      </c>
      <c r="D1020" t="s">
        <v>37</v>
      </c>
      <c r="E1020" t="s">
        <v>42</v>
      </c>
      <c r="F1020">
        <v>0.67183888127541724</v>
      </c>
      <c r="G1020">
        <f>VLOOKUP(E1020,Sheet1!$AC$2:$AN$8,9,FALSE)*100</f>
        <v>5</v>
      </c>
      <c r="H1020">
        <v>0.05</v>
      </c>
      <c r="I1020">
        <v>3.1450100000000001</v>
      </c>
      <c r="J1020" t="s">
        <v>6201</v>
      </c>
      <c r="K1020">
        <v>-12.57649</v>
      </c>
      <c r="L1020">
        <f>VLOOKUP(D1020,Sheet1!$AC$2:$AO$8,13,FALSE)</f>
        <v>2</v>
      </c>
      <c r="M1020" t="s">
        <v>6203</v>
      </c>
      <c r="N1020">
        <f>VLOOKUP(E1020,Sheet1!$AC$2:$AO$8,13,FALSE)</f>
        <v>4</v>
      </c>
      <c r="O1020" t="s">
        <v>6204</v>
      </c>
      <c r="P1020" t="str">
        <f>M1020&amp;N1020&amp;O1020&amp;A1020&amp;"';"</f>
        <v>update kmn_layouts set optimization_goal_id = 4 where layoutid='ec2f11ec29c0e86d39a750264351a61b';</v>
      </c>
      <c r="Q1020" t="s">
        <v>6205</v>
      </c>
      <c r="R1020" s="52" t="s">
        <v>6206</v>
      </c>
      <c r="S1020" s="52" t="s">
        <v>6207</v>
      </c>
      <c r="T1020" s="29" t="str">
        <f>Q1020&amp;A1020&amp;R1020&amp;N1020&amp;","&amp;L1020&amp;S1020</f>
        <v>insert into kmn_history(entity_type, change_id, entity_id, field, new_value, old_value, updated_by,timestamp) values ('placement', replace(uuid(),'-',''), 'ec2f11ec29c0e86d39a750264351a61b', 'optimization_goal_id',4,2,'shahar@komoona.com', unix_timestamp());</v>
      </c>
      <c r="U1020" t="s">
        <v>6211</v>
      </c>
      <c r="V1020" t="s">
        <v>6209</v>
      </c>
      <c r="W1020" t="str">
        <f t="shared" si="15"/>
        <v>('ec2f11ec29c0e86d39a750264351a61b',5,'komoona',date(current_timestamp), unix_timestamp(current_timestamp), current_timestamp, 'shahar@komoona.com'),</v>
      </c>
    </row>
    <row r="1021" spans="1:23" ht="43.2" x14ac:dyDescent="0.3">
      <c r="A1021" t="s">
        <v>2127</v>
      </c>
      <c r="B1021">
        <v>9.0876000000000019</v>
      </c>
      <c r="C1021">
        <v>0.11956952330648353</v>
      </c>
      <c r="D1021" t="s">
        <v>37</v>
      </c>
      <c r="E1021" t="s">
        <v>34</v>
      </c>
      <c r="F1021">
        <v>0.11956952330648374</v>
      </c>
      <c r="G1021">
        <f>VLOOKUP(E1021,Sheet1!$AC$2:$AN$8,9,FALSE)*100</f>
        <v>15</v>
      </c>
      <c r="H1021">
        <v>0.11956952330648374</v>
      </c>
      <c r="I1021">
        <v>1.0866000000000018</v>
      </c>
      <c r="J1021" t="s">
        <v>6201</v>
      </c>
      <c r="K1021">
        <v>1.7763568394002505E-15</v>
      </c>
      <c r="L1021">
        <f>VLOOKUP(D1021,Sheet1!$AC$2:$AO$8,13,FALSE)</f>
        <v>2</v>
      </c>
      <c r="M1021" t="s">
        <v>6203</v>
      </c>
      <c r="N1021">
        <f>VLOOKUP(E1021,Sheet1!$AC$2:$AO$8,13,FALSE)</f>
        <v>1</v>
      </c>
      <c r="O1021" t="s">
        <v>6204</v>
      </c>
      <c r="P1021" t="str">
        <f>M1021&amp;N1021&amp;O1021&amp;A1021&amp;"';"</f>
        <v>update kmn_layouts set optimization_goal_id = 1 where layoutid='ec83c41825854fc676b7fee7f5d8a2e0';</v>
      </c>
      <c r="Q1021" t="s">
        <v>6205</v>
      </c>
      <c r="R1021" s="52" t="s">
        <v>6206</v>
      </c>
      <c r="S1021" s="52" t="s">
        <v>6207</v>
      </c>
      <c r="T1021" s="29" t="str">
        <f>Q1021&amp;A1021&amp;R1021&amp;N1021&amp;","&amp;L1021&amp;S1021</f>
        <v>insert into kmn_history(entity_type, change_id, entity_id, field, new_value, old_value, updated_by,timestamp) values ('placement', replace(uuid(),'-',''), 'ec83c41825854fc676b7fee7f5d8a2e0', 'optimization_goal_id',1,2,'shahar@komoona.com', unix_timestamp());</v>
      </c>
      <c r="U1021" t="s">
        <v>6211</v>
      </c>
      <c r="V1021" t="s">
        <v>6209</v>
      </c>
      <c r="W1021" t="str">
        <f t="shared" si="15"/>
        <v>('ec83c41825854fc676b7fee7f5d8a2e0',15,'komoona',date(current_timestamp), unix_timestamp(current_timestamp), current_timestamp, 'shahar@komoona.com'),</v>
      </c>
    </row>
    <row r="1022" spans="1:23" ht="43.2" x14ac:dyDescent="0.3">
      <c r="A1022" t="s">
        <v>1720</v>
      </c>
      <c r="B1022">
        <v>0.99390000000000001</v>
      </c>
      <c r="C1022">
        <v>0.29992957037931384</v>
      </c>
      <c r="D1022" t="s">
        <v>45</v>
      </c>
      <c r="E1022" t="s">
        <v>37</v>
      </c>
      <c r="F1022">
        <v>0.35305362712546529</v>
      </c>
      <c r="G1022">
        <f>VLOOKUP(E1022,Sheet1!$AC$2:$AN$8,9,FALSE)*100</f>
        <v>25</v>
      </c>
      <c r="H1022">
        <v>0.25</v>
      </c>
      <c r="I1022">
        <v>0.248475</v>
      </c>
      <c r="J1022" t="s">
        <v>6201</v>
      </c>
      <c r="K1022">
        <v>-4.962500000000003E-2</v>
      </c>
      <c r="L1022">
        <f>VLOOKUP(D1022,Sheet1!$AC$2:$AO$8,13,FALSE)</f>
        <v>5</v>
      </c>
      <c r="M1022" t="s">
        <v>6203</v>
      </c>
      <c r="N1022">
        <f>VLOOKUP(E1022,Sheet1!$AC$2:$AO$8,13,FALSE)</f>
        <v>2</v>
      </c>
      <c r="O1022" t="s">
        <v>6204</v>
      </c>
      <c r="P1022" t="str">
        <f>M1022&amp;N1022&amp;O1022&amp;A1022&amp;"';"</f>
        <v>update kmn_layouts set optimization_goal_id = 2 where layoutid='ec9211d5e977215c8bab452567c54efe';</v>
      </c>
      <c r="Q1022" t="s">
        <v>6205</v>
      </c>
      <c r="R1022" s="52" t="s">
        <v>6206</v>
      </c>
      <c r="S1022" s="52" t="s">
        <v>6207</v>
      </c>
      <c r="T1022" s="29" t="str">
        <f>Q1022&amp;A1022&amp;R1022&amp;N1022&amp;","&amp;L1022&amp;S1022</f>
        <v>insert into kmn_history(entity_type, change_id, entity_id, field, new_value, old_value, updated_by,timestamp) values ('placement', replace(uuid(),'-',''), 'ec9211d5e977215c8bab452567c54efe', 'optimization_goal_id',2,5,'shahar@komoona.com', unix_timestamp());</v>
      </c>
      <c r="U1022" t="s">
        <v>6211</v>
      </c>
      <c r="V1022" t="s">
        <v>6209</v>
      </c>
      <c r="W1022" t="str">
        <f t="shared" si="15"/>
        <v>('ec9211d5e977215c8bab452567c54efe',25,'komoona',date(current_timestamp), unix_timestamp(current_timestamp), current_timestamp, 'shahar@komoona.com'),</v>
      </c>
    </row>
    <row r="1023" spans="1:23" ht="43.2" x14ac:dyDescent="0.3">
      <c r="A1023" t="s">
        <v>856</v>
      </c>
      <c r="B1023">
        <v>81.724000000000004</v>
      </c>
      <c r="C1023">
        <v>0.28775757427438692</v>
      </c>
      <c r="D1023" t="s">
        <v>37</v>
      </c>
      <c r="E1023" t="s">
        <v>34</v>
      </c>
      <c r="F1023">
        <v>0.33220045519064162</v>
      </c>
      <c r="G1023">
        <f>VLOOKUP(E1023,Sheet1!$AC$2:$AN$8,9,FALSE)*100</f>
        <v>15</v>
      </c>
      <c r="H1023">
        <v>0.15</v>
      </c>
      <c r="I1023">
        <v>12.258599999999999</v>
      </c>
      <c r="J1023" t="s">
        <v>6201</v>
      </c>
      <c r="K1023">
        <v>-11.258099999999997</v>
      </c>
      <c r="L1023">
        <f>VLOOKUP(D1023,Sheet1!$AC$2:$AO$8,13,FALSE)</f>
        <v>2</v>
      </c>
      <c r="M1023" t="s">
        <v>6203</v>
      </c>
      <c r="N1023">
        <f>VLOOKUP(E1023,Sheet1!$AC$2:$AO$8,13,FALSE)</f>
        <v>1</v>
      </c>
      <c r="O1023" t="s">
        <v>6204</v>
      </c>
      <c r="P1023" t="str">
        <f>M1023&amp;N1023&amp;O1023&amp;A1023&amp;"';"</f>
        <v>update kmn_layouts set optimization_goal_id = 1 where layoutid='ecef6e9096e4463e77b9a51892b1c6a6';</v>
      </c>
      <c r="Q1023" t="s">
        <v>6205</v>
      </c>
      <c r="R1023" s="52" t="s">
        <v>6206</v>
      </c>
      <c r="S1023" s="52" t="s">
        <v>6207</v>
      </c>
      <c r="T1023" s="29" t="str">
        <f>Q1023&amp;A1023&amp;R1023&amp;N1023&amp;","&amp;L1023&amp;S1023</f>
        <v>insert into kmn_history(entity_type, change_id, entity_id, field, new_value, old_value, updated_by,timestamp) values ('placement', replace(uuid(),'-',''), 'ecef6e9096e4463e77b9a51892b1c6a6', 'optimization_goal_id',1,2,'shahar@komoona.com', unix_timestamp());</v>
      </c>
      <c r="U1023" t="s">
        <v>6211</v>
      </c>
      <c r="V1023" t="s">
        <v>6209</v>
      </c>
      <c r="W1023" t="str">
        <f t="shared" si="15"/>
        <v>('ecef6e9096e4463e77b9a51892b1c6a6',15,'komoona',date(current_timestamp), unix_timestamp(current_timestamp), current_timestamp, 'shahar@komoona.com'),</v>
      </c>
    </row>
    <row r="1024" spans="1:23" ht="43.2" x14ac:dyDescent="0.3">
      <c r="A1024" t="s">
        <v>1721</v>
      </c>
      <c r="B1024">
        <v>61.252700000000004</v>
      </c>
      <c r="C1024">
        <v>0.32354002354181932</v>
      </c>
      <c r="D1024" t="s">
        <v>33</v>
      </c>
      <c r="E1024" t="s">
        <v>37</v>
      </c>
      <c r="F1024">
        <v>0.32460120125316927</v>
      </c>
      <c r="G1024">
        <f>VLOOKUP(E1024,Sheet1!$AC$2:$AN$8,9,FALSE)*100</f>
        <v>25</v>
      </c>
      <c r="H1024">
        <v>0.25</v>
      </c>
      <c r="I1024">
        <v>15.313175000000001</v>
      </c>
      <c r="J1024" t="s">
        <v>6201</v>
      </c>
      <c r="K1024">
        <v>-4.5045249999999974</v>
      </c>
      <c r="L1024">
        <f>VLOOKUP(D1024,Sheet1!$AC$2:$AO$8,13,FALSE)</f>
        <v>3</v>
      </c>
      <c r="M1024" t="s">
        <v>6203</v>
      </c>
      <c r="N1024">
        <f>VLOOKUP(E1024,Sheet1!$AC$2:$AO$8,13,FALSE)</f>
        <v>2</v>
      </c>
      <c r="O1024" t="s">
        <v>6204</v>
      </c>
      <c r="P1024" t="str">
        <f>M1024&amp;N1024&amp;O1024&amp;A1024&amp;"';"</f>
        <v>update kmn_layouts set optimization_goal_id = 2 where layoutid='ecf186a927869f9d842b7eff9311b076';</v>
      </c>
      <c r="Q1024" t="s">
        <v>6205</v>
      </c>
      <c r="R1024" s="52" t="s">
        <v>6206</v>
      </c>
      <c r="S1024" s="52" t="s">
        <v>6207</v>
      </c>
      <c r="T1024" s="29" t="str">
        <f>Q1024&amp;A1024&amp;R1024&amp;N1024&amp;","&amp;L1024&amp;S1024</f>
        <v>insert into kmn_history(entity_type, change_id, entity_id, field, new_value, old_value, updated_by,timestamp) values ('placement', replace(uuid(),'-',''), 'ecf186a927869f9d842b7eff9311b076', 'optimization_goal_id',2,3,'shahar@komoona.com', unix_timestamp());</v>
      </c>
      <c r="U1024" t="s">
        <v>6211</v>
      </c>
      <c r="V1024" t="s">
        <v>6209</v>
      </c>
      <c r="W1024" t="str">
        <f t="shared" si="15"/>
        <v>('ecf186a927869f9d842b7eff9311b076',25,'komoona',date(current_timestamp), unix_timestamp(current_timestamp), current_timestamp, 'shahar@komoona.com'),</v>
      </c>
    </row>
    <row r="1025" spans="1:23" ht="43.2" x14ac:dyDescent="0.3">
      <c r="A1025" t="s">
        <v>1977</v>
      </c>
      <c r="B1025">
        <v>4.7353000000000005</v>
      </c>
      <c r="C1025">
        <v>0.22849661056321663</v>
      </c>
      <c r="D1025" t="s">
        <v>37</v>
      </c>
      <c r="E1025" t="s">
        <v>34</v>
      </c>
      <c r="F1025">
        <v>0.2376512575760775</v>
      </c>
      <c r="G1025">
        <f>VLOOKUP(E1025,Sheet1!$AC$2:$AN$8,9,FALSE)*100</f>
        <v>15</v>
      </c>
      <c r="H1025">
        <v>0.15</v>
      </c>
      <c r="I1025">
        <v>0.71029500000000001</v>
      </c>
      <c r="J1025" t="s">
        <v>6201</v>
      </c>
      <c r="K1025">
        <v>-0.37170499999999984</v>
      </c>
      <c r="L1025">
        <f>VLOOKUP(D1025,Sheet1!$AC$2:$AO$8,13,FALSE)</f>
        <v>2</v>
      </c>
      <c r="M1025" t="s">
        <v>6203</v>
      </c>
      <c r="N1025">
        <f>VLOOKUP(E1025,Sheet1!$AC$2:$AO$8,13,FALSE)</f>
        <v>1</v>
      </c>
      <c r="O1025" t="s">
        <v>6204</v>
      </c>
      <c r="P1025" t="str">
        <f>M1025&amp;N1025&amp;O1025&amp;A1025&amp;"';"</f>
        <v>update kmn_layouts set optimization_goal_id = 1 where layoutid='ed11345555df3572eca5179f60d2cb81';</v>
      </c>
      <c r="Q1025" t="s">
        <v>6205</v>
      </c>
      <c r="R1025" s="52" t="s">
        <v>6206</v>
      </c>
      <c r="S1025" s="52" t="s">
        <v>6207</v>
      </c>
      <c r="T1025" s="29" t="str">
        <f>Q1025&amp;A1025&amp;R1025&amp;N1025&amp;","&amp;L1025&amp;S1025</f>
        <v>insert into kmn_history(entity_type, change_id, entity_id, field, new_value, old_value, updated_by,timestamp) values ('placement', replace(uuid(),'-',''), 'ed11345555df3572eca5179f60d2cb81', 'optimization_goal_id',1,2,'shahar@komoona.com', unix_timestamp());</v>
      </c>
      <c r="U1025" t="s">
        <v>6211</v>
      </c>
      <c r="V1025" t="s">
        <v>6209</v>
      </c>
      <c r="W1025" t="str">
        <f t="shared" si="15"/>
        <v>('ed11345555df3572eca5179f60d2cb81',15,'komoona',date(current_timestamp), unix_timestamp(current_timestamp), current_timestamp, 'shahar@komoona.com'),</v>
      </c>
    </row>
    <row r="1026" spans="1:23" ht="43.2" x14ac:dyDescent="0.3">
      <c r="A1026" t="s">
        <v>1560</v>
      </c>
      <c r="B1026">
        <v>305.601</v>
      </c>
      <c r="C1026">
        <v>0.33207221180558971</v>
      </c>
      <c r="D1026" t="s">
        <v>45</v>
      </c>
      <c r="E1026" t="s">
        <v>37</v>
      </c>
      <c r="F1026">
        <v>0.34843145146776355</v>
      </c>
      <c r="G1026">
        <f>VLOOKUP(E1026,Sheet1!$AC$2:$AN$8,9,FALSE)*100</f>
        <v>25</v>
      </c>
      <c r="H1026">
        <v>0.25</v>
      </c>
      <c r="I1026">
        <v>76.40025</v>
      </c>
      <c r="J1026" t="s">
        <v>6201</v>
      </c>
      <c r="K1026">
        <v>-25.081350000000015</v>
      </c>
      <c r="L1026">
        <f>VLOOKUP(D1026,Sheet1!$AC$2:$AO$8,13,FALSE)</f>
        <v>5</v>
      </c>
      <c r="M1026" t="s">
        <v>6203</v>
      </c>
      <c r="N1026">
        <f>VLOOKUP(E1026,Sheet1!$AC$2:$AO$8,13,FALSE)</f>
        <v>2</v>
      </c>
      <c r="O1026" t="s">
        <v>6204</v>
      </c>
      <c r="P1026" t="str">
        <f>M1026&amp;N1026&amp;O1026&amp;A1026&amp;"';"</f>
        <v>update kmn_layouts set optimization_goal_id = 2 where layoutid='ede494fd31736c27e3c7264588fd0a59';</v>
      </c>
      <c r="Q1026" t="s">
        <v>6205</v>
      </c>
      <c r="R1026" s="52" t="s">
        <v>6206</v>
      </c>
      <c r="S1026" s="52" t="s">
        <v>6207</v>
      </c>
      <c r="T1026" s="29" t="str">
        <f>Q1026&amp;A1026&amp;R1026&amp;N1026&amp;","&amp;L1026&amp;S1026</f>
        <v>insert into kmn_history(entity_type, change_id, entity_id, field, new_value, old_value, updated_by,timestamp) values ('placement', replace(uuid(),'-',''), 'ede494fd31736c27e3c7264588fd0a59', 'optimization_goal_id',2,5,'shahar@komoona.com', unix_timestamp());</v>
      </c>
      <c r="U1026" t="s">
        <v>6211</v>
      </c>
      <c r="V1026" t="s">
        <v>6209</v>
      </c>
      <c r="W1026" t="str">
        <f t="shared" si="15"/>
        <v>('ede494fd31736c27e3c7264588fd0a59',25,'komoona',date(current_timestamp), unix_timestamp(current_timestamp), current_timestamp, 'shahar@komoona.com'),</v>
      </c>
    </row>
    <row r="1027" spans="1:23" ht="43.2" x14ac:dyDescent="0.3">
      <c r="A1027" t="s">
        <v>2708</v>
      </c>
      <c r="B1027">
        <v>31.357599999999998</v>
      </c>
      <c r="C1027">
        <v>0.24999043294129655</v>
      </c>
      <c r="D1027" t="s">
        <v>37</v>
      </c>
      <c r="E1027" t="s">
        <v>34</v>
      </c>
      <c r="F1027">
        <v>0.31867234737352335</v>
      </c>
      <c r="G1027">
        <f>VLOOKUP(E1027,Sheet1!$AC$2:$AN$8,9,FALSE)*100</f>
        <v>15</v>
      </c>
      <c r="H1027">
        <v>0.15</v>
      </c>
      <c r="I1027">
        <v>4.7036399999999992</v>
      </c>
      <c r="J1027" t="s">
        <v>6201</v>
      </c>
      <c r="K1027">
        <v>-3.135460000000001</v>
      </c>
      <c r="L1027">
        <f>VLOOKUP(D1027,Sheet1!$AC$2:$AO$8,13,FALSE)</f>
        <v>2</v>
      </c>
      <c r="M1027" t="s">
        <v>6203</v>
      </c>
      <c r="N1027">
        <f>VLOOKUP(E1027,Sheet1!$AC$2:$AO$8,13,FALSE)</f>
        <v>1</v>
      </c>
      <c r="O1027" t="s">
        <v>6204</v>
      </c>
      <c r="P1027" t="str">
        <f>M1027&amp;N1027&amp;O1027&amp;A1027&amp;"';"</f>
        <v>update kmn_layouts set optimization_goal_id = 1 where layoutid='ede92bffcbcdbd9921dee9b766f64de5';</v>
      </c>
      <c r="Q1027" t="s">
        <v>6205</v>
      </c>
      <c r="R1027" s="52" t="s">
        <v>6206</v>
      </c>
      <c r="S1027" s="52" t="s">
        <v>6207</v>
      </c>
      <c r="T1027" s="29" t="str">
        <f>Q1027&amp;A1027&amp;R1027&amp;N1027&amp;","&amp;L1027&amp;S1027</f>
        <v>insert into kmn_history(entity_type, change_id, entity_id, field, new_value, old_value, updated_by,timestamp) values ('placement', replace(uuid(),'-',''), 'ede92bffcbcdbd9921dee9b766f64de5', 'optimization_goal_id',1,2,'shahar@komoona.com', unix_timestamp());</v>
      </c>
      <c r="U1027" t="s">
        <v>6211</v>
      </c>
      <c r="V1027" t="s">
        <v>6209</v>
      </c>
      <c r="W1027" t="str">
        <f t="shared" ref="W1027:W1090" si="16">U1027&amp;A1027&amp;"',"&amp;G1027&amp;V1027</f>
        <v>('ede92bffcbcdbd9921dee9b766f64de5',15,'komoona',date(current_timestamp), unix_timestamp(current_timestamp), current_timestamp, 'shahar@komoona.com'),</v>
      </c>
    </row>
    <row r="1028" spans="1:23" ht="43.2" x14ac:dyDescent="0.3">
      <c r="A1028" t="s">
        <v>1505</v>
      </c>
      <c r="B1028">
        <v>41.69700000000001</v>
      </c>
      <c r="C1028">
        <v>0.14903230448233681</v>
      </c>
      <c r="D1028" t="s">
        <v>33</v>
      </c>
      <c r="E1028" t="s">
        <v>42</v>
      </c>
      <c r="F1028">
        <v>0.14903230448233698</v>
      </c>
      <c r="G1028">
        <f>VLOOKUP(E1028,Sheet1!$AC$2:$AN$8,9,FALSE)*100</f>
        <v>5</v>
      </c>
      <c r="H1028">
        <v>0.05</v>
      </c>
      <c r="I1028">
        <v>2.0848500000000008</v>
      </c>
      <c r="J1028" t="s">
        <v>6201</v>
      </c>
      <c r="K1028">
        <v>-4.1293499999999987</v>
      </c>
      <c r="L1028">
        <f>VLOOKUP(D1028,Sheet1!$AC$2:$AO$8,13,FALSE)</f>
        <v>3</v>
      </c>
      <c r="M1028" t="s">
        <v>6203</v>
      </c>
      <c r="N1028">
        <f>VLOOKUP(E1028,Sheet1!$AC$2:$AO$8,13,FALSE)</f>
        <v>4</v>
      </c>
      <c r="O1028" t="s">
        <v>6204</v>
      </c>
      <c r="P1028" t="str">
        <f>M1028&amp;N1028&amp;O1028&amp;A1028&amp;"';"</f>
        <v>update kmn_layouts set optimization_goal_id = 4 where layoutid='edf3f6687300e5221830a2d723ed464b';</v>
      </c>
      <c r="Q1028" t="s">
        <v>6205</v>
      </c>
      <c r="R1028" s="52" t="s">
        <v>6206</v>
      </c>
      <c r="S1028" s="52" t="s">
        <v>6207</v>
      </c>
      <c r="T1028" s="29" t="str">
        <f>Q1028&amp;A1028&amp;R1028&amp;N1028&amp;","&amp;L1028&amp;S1028</f>
        <v>insert into kmn_history(entity_type, change_id, entity_id, field, new_value, old_value, updated_by,timestamp) values ('placement', replace(uuid(),'-',''), 'edf3f6687300e5221830a2d723ed464b', 'optimization_goal_id',4,3,'shahar@komoona.com', unix_timestamp());</v>
      </c>
      <c r="U1028" t="s">
        <v>6211</v>
      </c>
      <c r="V1028" t="s">
        <v>6209</v>
      </c>
      <c r="W1028" t="str">
        <f t="shared" si="16"/>
        <v>('edf3f6687300e5221830a2d723ed464b',5,'komoona',date(current_timestamp), unix_timestamp(current_timestamp), current_timestamp, 'shahar@komoona.com'),</v>
      </c>
    </row>
    <row r="1029" spans="1:23" ht="43.2" x14ac:dyDescent="0.3">
      <c r="A1029" t="s">
        <v>1978</v>
      </c>
      <c r="B1029">
        <v>2.1957999999999998</v>
      </c>
      <c r="C1029">
        <v>0.18444302759814191</v>
      </c>
      <c r="D1029" t="s">
        <v>37</v>
      </c>
      <c r="E1029" t="s">
        <v>34</v>
      </c>
      <c r="F1029">
        <v>0.18007104472174149</v>
      </c>
      <c r="G1029">
        <f>VLOOKUP(E1029,Sheet1!$AC$2:$AN$8,9,FALSE)*100</f>
        <v>15</v>
      </c>
      <c r="H1029">
        <v>0.15</v>
      </c>
      <c r="I1029">
        <v>0.32936999999999994</v>
      </c>
      <c r="J1029" t="s">
        <v>6201</v>
      </c>
      <c r="K1029">
        <v>-7.5630000000000031E-2</v>
      </c>
      <c r="L1029">
        <f>VLOOKUP(D1029,Sheet1!$AC$2:$AO$8,13,FALSE)</f>
        <v>2</v>
      </c>
      <c r="M1029" t="s">
        <v>6203</v>
      </c>
      <c r="N1029">
        <f>VLOOKUP(E1029,Sheet1!$AC$2:$AO$8,13,FALSE)</f>
        <v>1</v>
      </c>
      <c r="O1029" t="s">
        <v>6204</v>
      </c>
      <c r="P1029" t="str">
        <f>M1029&amp;N1029&amp;O1029&amp;A1029&amp;"';"</f>
        <v>update kmn_layouts set optimization_goal_id = 1 where layoutid='ee199cb0908df6b032eb44b7647fc714';</v>
      </c>
      <c r="Q1029" t="s">
        <v>6205</v>
      </c>
      <c r="R1029" s="52" t="s">
        <v>6206</v>
      </c>
      <c r="S1029" s="52" t="s">
        <v>6207</v>
      </c>
      <c r="T1029" s="29" t="str">
        <f>Q1029&amp;A1029&amp;R1029&amp;N1029&amp;","&amp;L1029&amp;S1029</f>
        <v>insert into kmn_history(entity_type, change_id, entity_id, field, new_value, old_value, updated_by,timestamp) values ('placement', replace(uuid(),'-',''), 'ee199cb0908df6b032eb44b7647fc714', 'optimization_goal_id',1,2,'shahar@komoona.com', unix_timestamp());</v>
      </c>
      <c r="U1029" t="s">
        <v>6211</v>
      </c>
      <c r="V1029" t="s">
        <v>6209</v>
      </c>
      <c r="W1029" t="str">
        <f t="shared" si="16"/>
        <v>('ee199cb0908df6b032eb44b7647fc714',15,'komoona',date(current_timestamp), unix_timestamp(current_timestamp), current_timestamp, 'shahar@komoona.com'),</v>
      </c>
    </row>
    <row r="1030" spans="1:23" ht="43.2" x14ac:dyDescent="0.3">
      <c r="A1030" t="s">
        <v>1595</v>
      </c>
      <c r="B1030">
        <v>128.3466</v>
      </c>
      <c r="C1030">
        <v>0.22969054108172715</v>
      </c>
      <c r="D1030" t="s">
        <v>37</v>
      </c>
      <c r="E1030" t="s">
        <v>34</v>
      </c>
      <c r="F1030">
        <v>0.30085798922604884</v>
      </c>
      <c r="G1030">
        <f>VLOOKUP(E1030,Sheet1!$AC$2:$AN$8,9,FALSE)*100</f>
        <v>15</v>
      </c>
      <c r="H1030">
        <v>0.15</v>
      </c>
      <c r="I1030">
        <v>19.251989999999999</v>
      </c>
      <c r="J1030" t="s">
        <v>6201</v>
      </c>
      <c r="K1030">
        <v>-10.228010000000001</v>
      </c>
      <c r="L1030">
        <f>VLOOKUP(D1030,Sheet1!$AC$2:$AO$8,13,FALSE)</f>
        <v>2</v>
      </c>
      <c r="M1030" t="s">
        <v>6203</v>
      </c>
      <c r="N1030">
        <f>VLOOKUP(E1030,Sheet1!$AC$2:$AO$8,13,FALSE)</f>
        <v>1</v>
      </c>
      <c r="O1030" t="s">
        <v>6204</v>
      </c>
      <c r="P1030" t="str">
        <f>M1030&amp;N1030&amp;O1030&amp;A1030&amp;"';"</f>
        <v>update kmn_layouts set optimization_goal_id = 1 where layoutid='ee2488a5e14c56764195c7cd82cfbed9';</v>
      </c>
      <c r="Q1030" t="s">
        <v>6205</v>
      </c>
      <c r="R1030" s="52" t="s">
        <v>6206</v>
      </c>
      <c r="S1030" s="52" t="s">
        <v>6207</v>
      </c>
      <c r="T1030" s="29" t="str">
        <f>Q1030&amp;A1030&amp;R1030&amp;N1030&amp;","&amp;L1030&amp;S1030</f>
        <v>insert into kmn_history(entity_type, change_id, entity_id, field, new_value, old_value, updated_by,timestamp) values ('placement', replace(uuid(),'-',''), 'ee2488a5e14c56764195c7cd82cfbed9', 'optimization_goal_id',1,2,'shahar@komoona.com', unix_timestamp());</v>
      </c>
      <c r="U1030" t="s">
        <v>6211</v>
      </c>
      <c r="V1030" t="s">
        <v>6209</v>
      </c>
      <c r="W1030" t="str">
        <f t="shared" si="16"/>
        <v>('ee2488a5e14c56764195c7cd82cfbed9',15,'komoona',date(current_timestamp), unix_timestamp(current_timestamp), current_timestamp, 'shahar@komoona.com'),</v>
      </c>
    </row>
    <row r="1031" spans="1:23" ht="43.2" x14ac:dyDescent="0.3">
      <c r="A1031" t="s">
        <v>1014</v>
      </c>
      <c r="B1031">
        <v>23.8843</v>
      </c>
      <c r="C1031">
        <v>0.14624251077067363</v>
      </c>
      <c r="D1031" t="s">
        <v>45</v>
      </c>
      <c r="E1031" t="s">
        <v>34</v>
      </c>
      <c r="F1031">
        <v>0.14624251077067352</v>
      </c>
      <c r="G1031">
        <f>VLOOKUP(E1031,Sheet1!$AC$2:$AN$8,9,FALSE)*100</f>
        <v>15</v>
      </c>
      <c r="H1031">
        <v>0.14624251077067352</v>
      </c>
      <c r="I1031">
        <v>3.4928999999999975</v>
      </c>
      <c r="J1031" t="s">
        <v>6201</v>
      </c>
      <c r="K1031">
        <v>0</v>
      </c>
      <c r="L1031">
        <f>VLOOKUP(D1031,Sheet1!$AC$2:$AO$8,13,FALSE)</f>
        <v>5</v>
      </c>
      <c r="M1031" t="s">
        <v>6203</v>
      </c>
      <c r="N1031">
        <f>VLOOKUP(E1031,Sheet1!$AC$2:$AO$8,13,FALSE)</f>
        <v>1</v>
      </c>
      <c r="O1031" t="s">
        <v>6204</v>
      </c>
      <c r="P1031" t="str">
        <f>M1031&amp;N1031&amp;O1031&amp;A1031&amp;"';"</f>
        <v>update kmn_layouts set optimization_goal_id = 1 where layoutid='ee4bf99d1bd498c8db3c4ec4ce41dfa3';</v>
      </c>
      <c r="Q1031" t="s">
        <v>6205</v>
      </c>
      <c r="R1031" s="52" t="s">
        <v>6206</v>
      </c>
      <c r="S1031" s="52" t="s">
        <v>6207</v>
      </c>
      <c r="T1031" s="29" t="str">
        <f>Q1031&amp;A1031&amp;R1031&amp;N1031&amp;","&amp;L1031&amp;S1031</f>
        <v>insert into kmn_history(entity_type, change_id, entity_id, field, new_value, old_value, updated_by,timestamp) values ('placement', replace(uuid(),'-',''), 'ee4bf99d1bd498c8db3c4ec4ce41dfa3', 'optimization_goal_id',1,5,'shahar@komoona.com', unix_timestamp());</v>
      </c>
      <c r="U1031" t="s">
        <v>6211</v>
      </c>
      <c r="V1031" t="s">
        <v>6209</v>
      </c>
      <c r="W1031" t="str">
        <f t="shared" si="16"/>
        <v>('ee4bf99d1bd498c8db3c4ec4ce41dfa3',15,'komoona',date(current_timestamp), unix_timestamp(current_timestamp), current_timestamp, 'shahar@komoona.com'),</v>
      </c>
    </row>
    <row r="1032" spans="1:23" ht="43.2" x14ac:dyDescent="0.3">
      <c r="A1032" t="s">
        <v>1979</v>
      </c>
      <c r="B1032">
        <v>42.760199999999998</v>
      </c>
      <c r="C1032">
        <v>0.31072352327631769</v>
      </c>
      <c r="D1032" t="s">
        <v>33</v>
      </c>
      <c r="E1032" t="s">
        <v>34</v>
      </c>
      <c r="F1032">
        <v>0.32512242692971499</v>
      </c>
      <c r="G1032">
        <f>VLOOKUP(E1032,Sheet1!$AC$2:$AN$8,9,FALSE)*100</f>
        <v>15</v>
      </c>
      <c r="H1032">
        <v>0.15</v>
      </c>
      <c r="I1032">
        <v>6.4140299999999995</v>
      </c>
      <c r="J1032" t="s">
        <v>6201</v>
      </c>
      <c r="K1032">
        <v>-6.8725699999999987</v>
      </c>
      <c r="L1032">
        <f>VLOOKUP(D1032,Sheet1!$AC$2:$AO$8,13,FALSE)</f>
        <v>3</v>
      </c>
      <c r="M1032" t="s">
        <v>6203</v>
      </c>
      <c r="N1032">
        <f>VLOOKUP(E1032,Sheet1!$AC$2:$AO$8,13,FALSE)</f>
        <v>1</v>
      </c>
      <c r="O1032" t="s">
        <v>6204</v>
      </c>
      <c r="P1032" t="str">
        <f>M1032&amp;N1032&amp;O1032&amp;A1032&amp;"';"</f>
        <v>update kmn_layouts set optimization_goal_id = 1 where layoutid='eeabb535bb5dc8cb792de0d12ab8781d';</v>
      </c>
      <c r="Q1032" t="s">
        <v>6205</v>
      </c>
      <c r="R1032" s="52" t="s">
        <v>6206</v>
      </c>
      <c r="S1032" s="52" t="s">
        <v>6207</v>
      </c>
      <c r="T1032" s="29" t="str">
        <f>Q1032&amp;A1032&amp;R1032&amp;N1032&amp;","&amp;L1032&amp;S1032</f>
        <v>insert into kmn_history(entity_type, change_id, entity_id, field, new_value, old_value, updated_by,timestamp) values ('placement', replace(uuid(),'-',''), 'eeabb535bb5dc8cb792de0d12ab8781d', 'optimization_goal_id',1,3,'shahar@komoona.com', unix_timestamp());</v>
      </c>
      <c r="U1032" t="s">
        <v>6211</v>
      </c>
      <c r="V1032" t="s">
        <v>6209</v>
      </c>
      <c r="W1032" t="str">
        <f t="shared" si="16"/>
        <v>('eeabb535bb5dc8cb792de0d12ab8781d',15,'komoona',date(current_timestamp), unix_timestamp(current_timestamp), current_timestamp, 'shahar@komoona.com'),</v>
      </c>
    </row>
    <row r="1033" spans="1:23" ht="43.2" x14ac:dyDescent="0.3">
      <c r="A1033" t="s">
        <v>977</v>
      </c>
      <c r="B1033">
        <v>1527.2620999999999</v>
      </c>
      <c r="C1033">
        <v>0.24708175499149751</v>
      </c>
      <c r="D1033" t="s">
        <v>33</v>
      </c>
      <c r="E1033" t="s">
        <v>42</v>
      </c>
      <c r="F1033">
        <v>0.3591168798073362</v>
      </c>
      <c r="G1033">
        <f>VLOOKUP(E1033,Sheet1!$AC$2:$AN$8,9,FALSE)*100</f>
        <v>5</v>
      </c>
      <c r="H1033">
        <v>0.05</v>
      </c>
      <c r="I1033">
        <v>76.363105000000004</v>
      </c>
      <c r="J1033" t="s">
        <v>6201</v>
      </c>
      <c r="K1033">
        <v>-300.99549499999995</v>
      </c>
      <c r="L1033">
        <f>VLOOKUP(D1033,Sheet1!$AC$2:$AO$8,13,FALSE)</f>
        <v>3</v>
      </c>
      <c r="M1033" t="s">
        <v>6203</v>
      </c>
      <c r="N1033">
        <f>VLOOKUP(E1033,Sheet1!$AC$2:$AO$8,13,FALSE)</f>
        <v>4</v>
      </c>
      <c r="O1033" t="s">
        <v>6204</v>
      </c>
      <c r="P1033" t="str">
        <f>M1033&amp;N1033&amp;O1033&amp;A1033&amp;"';"</f>
        <v>update kmn_layouts set optimization_goal_id = 4 where layoutid='eeb32dfefbe5bfafc1478311432e5fb6';</v>
      </c>
      <c r="Q1033" t="s">
        <v>6205</v>
      </c>
      <c r="R1033" s="52" t="s">
        <v>6206</v>
      </c>
      <c r="S1033" s="52" t="s">
        <v>6207</v>
      </c>
      <c r="T1033" s="29" t="str">
        <f>Q1033&amp;A1033&amp;R1033&amp;N1033&amp;","&amp;L1033&amp;S1033</f>
        <v>insert into kmn_history(entity_type, change_id, entity_id, field, new_value, old_value, updated_by,timestamp) values ('placement', replace(uuid(),'-',''), 'eeb32dfefbe5bfafc1478311432e5fb6', 'optimization_goal_id',4,3,'shahar@komoona.com', unix_timestamp());</v>
      </c>
      <c r="U1033" t="s">
        <v>6211</v>
      </c>
      <c r="V1033" t="s">
        <v>6209</v>
      </c>
      <c r="W1033" t="str">
        <f t="shared" si="16"/>
        <v>('eeb32dfefbe5bfafc1478311432e5fb6',5,'komoona',date(current_timestamp), unix_timestamp(current_timestamp), current_timestamp, 'shahar@komoona.com'),</v>
      </c>
    </row>
    <row r="1034" spans="1:23" ht="43.2" x14ac:dyDescent="0.3">
      <c r="A1034" t="s">
        <v>1980</v>
      </c>
      <c r="B1034">
        <v>2.2885</v>
      </c>
      <c r="C1034">
        <v>0.16403757920034959</v>
      </c>
      <c r="D1034" t="s">
        <v>37</v>
      </c>
      <c r="E1034" t="s">
        <v>34</v>
      </c>
      <c r="F1034">
        <v>0.1765785448984051</v>
      </c>
      <c r="G1034">
        <f>VLOOKUP(E1034,Sheet1!$AC$2:$AN$8,9,FALSE)*100</f>
        <v>15</v>
      </c>
      <c r="H1034">
        <v>0.15</v>
      </c>
      <c r="I1034">
        <v>0.343275</v>
      </c>
      <c r="J1034" t="s">
        <v>6201</v>
      </c>
      <c r="K1034">
        <v>-3.2125000000000015E-2</v>
      </c>
      <c r="L1034">
        <f>VLOOKUP(D1034,Sheet1!$AC$2:$AO$8,13,FALSE)</f>
        <v>2</v>
      </c>
      <c r="M1034" t="s">
        <v>6203</v>
      </c>
      <c r="N1034">
        <f>VLOOKUP(E1034,Sheet1!$AC$2:$AO$8,13,FALSE)</f>
        <v>1</v>
      </c>
      <c r="O1034" t="s">
        <v>6204</v>
      </c>
      <c r="P1034" t="str">
        <f>M1034&amp;N1034&amp;O1034&amp;A1034&amp;"';"</f>
        <v>update kmn_layouts set optimization_goal_id = 1 where layoutid='eef887cf3d856b3718080a2a09ce6e9b';</v>
      </c>
      <c r="Q1034" t="s">
        <v>6205</v>
      </c>
      <c r="R1034" s="52" t="s">
        <v>6206</v>
      </c>
      <c r="S1034" s="52" t="s">
        <v>6207</v>
      </c>
      <c r="T1034" s="29" t="str">
        <f>Q1034&amp;A1034&amp;R1034&amp;N1034&amp;","&amp;L1034&amp;S1034</f>
        <v>insert into kmn_history(entity_type, change_id, entity_id, field, new_value, old_value, updated_by,timestamp) values ('placement', replace(uuid(),'-',''), 'eef887cf3d856b3718080a2a09ce6e9b', 'optimization_goal_id',1,2,'shahar@komoona.com', unix_timestamp());</v>
      </c>
      <c r="U1034" t="s">
        <v>6211</v>
      </c>
      <c r="V1034" t="s">
        <v>6209</v>
      </c>
      <c r="W1034" t="str">
        <f t="shared" si="16"/>
        <v>('eef887cf3d856b3718080a2a09ce6e9b',15,'komoona',date(current_timestamp), unix_timestamp(current_timestamp), current_timestamp, 'shahar@komoona.com'),</v>
      </c>
    </row>
    <row r="1035" spans="1:23" ht="43.2" x14ac:dyDescent="0.3">
      <c r="A1035" t="s">
        <v>1981</v>
      </c>
      <c r="B1035">
        <v>0.76019999999999999</v>
      </c>
      <c r="C1035">
        <v>0.32978163641147062</v>
      </c>
      <c r="D1035" t="s">
        <v>37</v>
      </c>
      <c r="E1035" t="s">
        <v>34</v>
      </c>
      <c r="F1035">
        <v>0.11687713759536955</v>
      </c>
      <c r="G1035">
        <f>VLOOKUP(E1035,Sheet1!$AC$2:$AN$8,9,FALSE)*100</f>
        <v>15</v>
      </c>
      <c r="H1035">
        <v>0.11687713759536955</v>
      </c>
      <c r="I1035">
        <v>8.8849999999999929E-2</v>
      </c>
      <c r="J1035" t="s">
        <v>6201</v>
      </c>
      <c r="K1035">
        <v>-0.16185000000000005</v>
      </c>
      <c r="L1035">
        <f>VLOOKUP(D1035,Sheet1!$AC$2:$AO$8,13,FALSE)</f>
        <v>2</v>
      </c>
      <c r="M1035" t="s">
        <v>6203</v>
      </c>
      <c r="N1035">
        <f>VLOOKUP(E1035,Sheet1!$AC$2:$AO$8,13,FALSE)</f>
        <v>1</v>
      </c>
      <c r="O1035" t="s">
        <v>6204</v>
      </c>
      <c r="P1035" t="str">
        <f>M1035&amp;N1035&amp;O1035&amp;A1035&amp;"';"</f>
        <v>update kmn_layouts set optimization_goal_id = 1 where layoutid='ef3122f911c5b267d061934aee0f7103';</v>
      </c>
      <c r="Q1035" t="s">
        <v>6205</v>
      </c>
      <c r="R1035" s="52" t="s">
        <v>6206</v>
      </c>
      <c r="S1035" s="52" t="s">
        <v>6207</v>
      </c>
      <c r="T1035" s="29" t="str">
        <f>Q1035&amp;A1035&amp;R1035&amp;N1035&amp;","&amp;L1035&amp;S1035</f>
        <v>insert into kmn_history(entity_type, change_id, entity_id, field, new_value, old_value, updated_by,timestamp) values ('placement', replace(uuid(),'-',''), 'ef3122f911c5b267d061934aee0f7103', 'optimization_goal_id',1,2,'shahar@komoona.com', unix_timestamp());</v>
      </c>
      <c r="U1035" t="s">
        <v>6211</v>
      </c>
      <c r="V1035" t="s">
        <v>6209</v>
      </c>
      <c r="W1035" t="str">
        <f t="shared" si="16"/>
        <v>('ef3122f911c5b267d061934aee0f7103',15,'komoona',date(current_timestamp), unix_timestamp(current_timestamp), current_timestamp, 'shahar@komoona.com'),</v>
      </c>
    </row>
    <row r="1036" spans="1:23" ht="43.2" x14ac:dyDescent="0.3">
      <c r="A1036" t="s">
        <v>598</v>
      </c>
      <c r="B1036">
        <v>5.3405999999999993</v>
      </c>
      <c r="C1036">
        <v>0.24927910721641766</v>
      </c>
      <c r="D1036" t="s">
        <v>34</v>
      </c>
      <c r="E1036" t="s">
        <v>42</v>
      </c>
      <c r="F1036">
        <v>0.46436917200314565</v>
      </c>
      <c r="G1036">
        <f>VLOOKUP(E1036,Sheet1!$AC$2:$AN$8,9,FALSE)*100</f>
        <v>5</v>
      </c>
      <c r="H1036">
        <v>0.05</v>
      </c>
      <c r="I1036">
        <v>0.26702999999999999</v>
      </c>
      <c r="J1036" t="s">
        <v>6201</v>
      </c>
      <c r="K1036">
        <v>-1.06427</v>
      </c>
      <c r="L1036">
        <f>VLOOKUP(D1036,Sheet1!$AC$2:$AO$8,13,FALSE)</f>
        <v>1</v>
      </c>
      <c r="M1036" t="s">
        <v>6203</v>
      </c>
      <c r="N1036">
        <f>VLOOKUP(E1036,Sheet1!$AC$2:$AO$8,13,FALSE)</f>
        <v>4</v>
      </c>
      <c r="O1036" t="s">
        <v>6204</v>
      </c>
      <c r="P1036" t="str">
        <f>M1036&amp;N1036&amp;O1036&amp;A1036&amp;"';"</f>
        <v>update kmn_layouts set optimization_goal_id = 4 where layoutid='f00019f2884c910add451cc251ce2307';</v>
      </c>
      <c r="Q1036" t="s">
        <v>6205</v>
      </c>
      <c r="R1036" s="52" t="s">
        <v>6206</v>
      </c>
      <c r="S1036" s="52" t="s">
        <v>6207</v>
      </c>
      <c r="T1036" s="29" t="str">
        <f>Q1036&amp;A1036&amp;R1036&amp;N1036&amp;","&amp;L1036&amp;S1036</f>
        <v>insert into kmn_history(entity_type, change_id, entity_id, field, new_value, old_value, updated_by,timestamp) values ('placement', replace(uuid(),'-',''), 'f00019f2884c910add451cc251ce2307', 'optimization_goal_id',4,1,'shahar@komoona.com', unix_timestamp());</v>
      </c>
      <c r="U1036" t="s">
        <v>6211</v>
      </c>
      <c r="V1036" t="s">
        <v>6209</v>
      </c>
      <c r="W1036" t="str">
        <f t="shared" si="16"/>
        <v>('f00019f2884c910add451cc251ce2307',5,'komoona',date(current_timestamp), unix_timestamp(current_timestamp), current_timestamp, 'shahar@komoona.com'),</v>
      </c>
    </row>
    <row r="1037" spans="1:23" ht="43.2" x14ac:dyDescent="0.3">
      <c r="A1037" t="s">
        <v>520</v>
      </c>
      <c r="B1037">
        <v>2408.3251</v>
      </c>
      <c r="C1037">
        <v>0.22509473492594498</v>
      </c>
      <c r="D1037" t="s">
        <v>33</v>
      </c>
      <c r="E1037" t="s">
        <v>34</v>
      </c>
      <c r="F1037">
        <v>0.22509473492594506</v>
      </c>
      <c r="G1037">
        <f>VLOOKUP(E1037,Sheet1!$AC$2:$AN$8,9,FALSE)*100</f>
        <v>15</v>
      </c>
      <c r="H1037">
        <v>0.15</v>
      </c>
      <c r="I1037">
        <v>361.24876499999999</v>
      </c>
      <c r="J1037" t="s">
        <v>6201</v>
      </c>
      <c r="K1037">
        <v>-180.85253499999993</v>
      </c>
      <c r="L1037">
        <f>VLOOKUP(D1037,Sheet1!$AC$2:$AO$8,13,FALSE)</f>
        <v>3</v>
      </c>
      <c r="M1037" t="s">
        <v>6203</v>
      </c>
      <c r="N1037">
        <f>VLOOKUP(E1037,Sheet1!$AC$2:$AO$8,13,FALSE)</f>
        <v>1</v>
      </c>
      <c r="O1037" t="s">
        <v>6204</v>
      </c>
      <c r="P1037" t="str">
        <f>M1037&amp;N1037&amp;O1037&amp;A1037&amp;"';"</f>
        <v>update kmn_layouts set optimization_goal_id = 1 where layoutid='f0293074ef409ecb4202e058b13674c0';</v>
      </c>
      <c r="Q1037" t="s">
        <v>6205</v>
      </c>
      <c r="R1037" s="52" t="s">
        <v>6206</v>
      </c>
      <c r="S1037" s="52" t="s">
        <v>6207</v>
      </c>
      <c r="T1037" s="29" t="str">
        <f>Q1037&amp;A1037&amp;R1037&amp;N1037&amp;","&amp;L1037&amp;S1037</f>
        <v>insert into kmn_history(entity_type, change_id, entity_id, field, new_value, old_value, updated_by,timestamp) values ('placement', replace(uuid(),'-',''), 'f0293074ef409ecb4202e058b13674c0', 'optimization_goal_id',1,3,'shahar@komoona.com', unix_timestamp());</v>
      </c>
      <c r="U1037" t="s">
        <v>6211</v>
      </c>
      <c r="V1037" t="s">
        <v>6209</v>
      </c>
      <c r="W1037" t="str">
        <f t="shared" si="16"/>
        <v>('f0293074ef409ecb4202e058b13674c0',15,'komoona',date(current_timestamp), unix_timestamp(current_timestamp), current_timestamp, 'shahar@komoona.com'),</v>
      </c>
    </row>
    <row r="1038" spans="1:23" ht="43.2" x14ac:dyDescent="0.3">
      <c r="A1038" t="s">
        <v>857</v>
      </c>
      <c r="B1038">
        <v>226.17340000000004</v>
      </c>
      <c r="C1038">
        <v>0.24999801037610964</v>
      </c>
      <c r="D1038" t="s">
        <v>37</v>
      </c>
      <c r="E1038" t="s">
        <v>34</v>
      </c>
      <c r="F1038">
        <v>0.43523199456700046</v>
      </c>
      <c r="G1038">
        <f>VLOOKUP(E1038,Sheet1!$AC$2:$AN$8,9,FALSE)*100</f>
        <v>15</v>
      </c>
      <c r="H1038">
        <v>0.15</v>
      </c>
      <c r="I1038">
        <v>33.926010000000005</v>
      </c>
      <c r="J1038" t="s">
        <v>6201</v>
      </c>
      <c r="K1038">
        <v>-22.616889999999998</v>
      </c>
      <c r="L1038">
        <f>VLOOKUP(D1038,Sheet1!$AC$2:$AO$8,13,FALSE)</f>
        <v>2</v>
      </c>
      <c r="M1038" t="s">
        <v>6203</v>
      </c>
      <c r="N1038">
        <f>VLOOKUP(E1038,Sheet1!$AC$2:$AO$8,13,FALSE)</f>
        <v>1</v>
      </c>
      <c r="O1038" t="s">
        <v>6204</v>
      </c>
      <c r="P1038" t="str">
        <f>M1038&amp;N1038&amp;O1038&amp;A1038&amp;"';"</f>
        <v>update kmn_layouts set optimization_goal_id = 1 where layoutid='f0452d86804a619ac478cfe6bcc03933';</v>
      </c>
      <c r="Q1038" t="s">
        <v>6205</v>
      </c>
      <c r="R1038" s="52" t="s">
        <v>6206</v>
      </c>
      <c r="S1038" s="52" t="s">
        <v>6207</v>
      </c>
      <c r="T1038" s="29" t="str">
        <f>Q1038&amp;A1038&amp;R1038&amp;N1038&amp;","&amp;L1038&amp;S1038</f>
        <v>insert into kmn_history(entity_type, change_id, entity_id, field, new_value, old_value, updated_by,timestamp) values ('placement', replace(uuid(),'-',''), 'f0452d86804a619ac478cfe6bcc03933', 'optimization_goal_id',1,2,'shahar@komoona.com', unix_timestamp());</v>
      </c>
      <c r="U1038" t="s">
        <v>6211</v>
      </c>
      <c r="V1038" t="s">
        <v>6209</v>
      </c>
      <c r="W1038" t="str">
        <f t="shared" si="16"/>
        <v>('f0452d86804a619ac478cfe6bcc03933',15,'komoona',date(current_timestamp), unix_timestamp(current_timestamp), current_timestamp, 'shahar@komoona.com'),</v>
      </c>
    </row>
    <row r="1039" spans="1:23" ht="43.2" x14ac:dyDescent="0.3">
      <c r="A1039" t="s">
        <v>1722</v>
      </c>
      <c r="B1039">
        <v>32.300899999999999</v>
      </c>
      <c r="C1039">
        <v>0.34036512914500833</v>
      </c>
      <c r="D1039" t="s">
        <v>33</v>
      </c>
      <c r="E1039" t="s">
        <v>37</v>
      </c>
      <c r="F1039">
        <v>0.35475482107309703</v>
      </c>
      <c r="G1039">
        <f>VLOOKUP(E1039,Sheet1!$AC$2:$AN$8,9,FALSE)*100</f>
        <v>25</v>
      </c>
      <c r="H1039">
        <v>0.25</v>
      </c>
      <c r="I1039">
        <v>8.0752249999999997</v>
      </c>
      <c r="J1039" t="s">
        <v>6201</v>
      </c>
      <c r="K1039">
        <v>-2.9188749999999999</v>
      </c>
      <c r="L1039">
        <f>VLOOKUP(D1039,Sheet1!$AC$2:$AO$8,13,FALSE)</f>
        <v>3</v>
      </c>
      <c r="M1039" t="s">
        <v>6203</v>
      </c>
      <c r="N1039">
        <f>VLOOKUP(E1039,Sheet1!$AC$2:$AO$8,13,FALSE)</f>
        <v>2</v>
      </c>
      <c r="O1039" t="s">
        <v>6204</v>
      </c>
      <c r="P1039" t="str">
        <f>M1039&amp;N1039&amp;O1039&amp;A1039&amp;"';"</f>
        <v>update kmn_layouts set optimization_goal_id = 2 where layoutid='f07ce204efe6860c172df8269ee25de8';</v>
      </c>
      <c r="Q1039" t="s">
        <v>6205</v>
      </c>
      <c r="R1039" s="52" t="s">
        <v>6206</v>
      </c>
      <c r="S1039" s="52" t="s">
        <v>6207</v>
      </c>
      <c r="T1039" s="29" t="str">
        <f>Q1039&amp;A1039&amp;R1039&amp;N1039&amp;","&amp;L1039&amp;S1039</f>
        <v>insert into kmn_history(entity_type, change_id, entity_id, field, new_value, old_value, updated_by,timestamp) values ('placement', replace(uuid(),'-',''), 'f07ce204efe6860c172df8269ee25de8', 'optimization_goal_id',2,3,'shahar@komoona.com', unix_timestamp());</v>
      </c>
      <c r="U1039" t="s">
        <v>6211</v>
      </c>
      <c r="V1039" t="s">
        <v>6209</v>
      </c>
      <c r="W1039" t="str">
        <f t="shared" si="16"/>
        <v>('f07ce204efe6860c172df8269ee25de8',25,'komoona',date(current_timestamp), unix_timestamp(current_timestamp), current_timestamp, 'shahar@komoona.com'),</v>
      </c>
    </row>
    <row r="1040" spans="1:23" ht="43.2" x14ac:dyDescent="0.3">
      <c r="A1040" t="s">
        <v>1723</v>
      </c>
      <c r="B1040">
        <v>10.814200000000001</v>
      </c>
      <c r="C1040">
        <v>0.18570028296129162</v>
      </c>
      <c r="D1040" t="s">
        <v>37</v>
      </c>
      <c r="E1040" t="s">
        <v>34</v>
      </c>
      <c r="F1040">
        <v>0.18452127757947887</v>
      </c>
      <c r="G1040">
        <f>VLOOKUP(E1040,Sheet1!$AC$2:$AN$8,9,FALSE)*100</f>
        <v>15</v>
      </c>
      <c r="H1040">
        <v>0.15</v>
      </c>
      <c r="I1040">
        <v>1.6221300000000001</v>
      </c>
      <c r="J1040" t="s">
        <v>6201</v>
      </c>
      <c r="K1040">
        <v>-0.38606999999999991</v>
      </c>
      <c r="L1040">
        <f>VLOOKUP(D1040,Sheet1!$AC$2:$AO$8,13,FALSE)</f>
        <v>2</v>
      </c>
      <c r="M1040" t="s">
        <v>6203</v>
      </c>
      <c r="N1040">
        <f>VLOOKUP(E1040,Sheet1!$AC$2:$AO$8,13,FALSE)</f>
        <v>1</v>
      </c>
      <c r="O1040" t="s">
        <v>6204</v>
      </c>
      <c r="P1040" t="str">
        <f>M1040&amp;N1040&amp;O1040&amp;A1040&amp;"';"</f>
        <v>update kmn_layouts set optimization_goal_id = 1 where layoutid='f0b780907a15957e2668c75973eba1bc';</v>
      </c>
      <c r="Q1040" t="s">
        <v>6205</v>
      </c>
      <c r="R1040" s="52" t="s">
        <v>6206</v>
      </c>
      <c r="S1040" s="52" t="s">
        <v>6207</v>
      </c>
      <c r="T1040" s="29" t="str">
        <f>Q1040&amp;A1040&amp;R1040&amp;N1040&amp;","&amp;L1040&amp;S1040</f>
        <v>insert into kmn_history(entity_type, change_id, entity_id, field, new_value, old_value, updated_by,timestamp) values ('placement', replace(uuid(),'-',''), 'f0b780907a15957e2668c75973eba1bc', 'optimization_goal_id',1,2,'shahar@komoona.com', unix_timestamp());</v>
      </c>
      <c r="U1040" t="s">
        <v>6211</v>
      </c>
      <c r="V1040" t="s">
        <v>6209</v>
      </c>
      <c r="W1040" t="str">
        <f t="shared" si="16"/>
        <v>('f0b780907a15957e2668c75973eba1bc',15,'komoona',date(current_timestamp), unix_timestamp(current_timestamp), current_timestamp, 'shahar@komoona.com'),</v>
      </c>
    </row>
    <row r="1041" spans="1:23" ht="43.2" x14ac:dyDescent="0.3">
      <c r="A1041" t="s">
        <v>1724</v>
      </c>
      <c r="B1041">
        <v>48.809999999999995</v>
      </c>
      <c r="C1041">
        <v>0.3435341118623233</v>
      </c>
      <c r="D1041" t="s">
        <v>33</v>
      </c>
      <c r="E1041" t="s">
        <v>34</v>
      </c>
      <c r="F1041">
        <v>0.48316943249334143</v>
      </c>
      <c r="G1041">
        <f>VLOOKUP(E1041,Sheet1!$AC$2:$AN$8,9,FALSE)*100</f>
        <v>15</v>
      </c>
      <c r="H1041">
        <v>0.15</v>
      </c>
      <c r="I1041">
        <v>7.3214999999999986</v>
      </c>
      <c r="J1041" t="s">
        <v>6201</v>
      </c>
      <c r="K1041">
        <v>-9.4463999999999988</v>
      </c>
      <c r="L1041">
        <f>VLOOKUP(D1041,Sheet1!$AC$2:$AO$8,13,FALSE)</f>
        <v>3</v>
      </c>
      <c r="M1041" t="s">
        <v>6203</v>
      </c>
      <c r="N1041">
        <f>VLOOKUP(E1041,Sheet1!$AC$2:$AO$8,13,FALSE)</f>
        <v>1</v>
      </c>
      <c r="O1041" t="s">
        <v>6204</v>
      </c>
      <c r="P1041" t="str">
        <f>M1041&amp;N1041&amp;O1041&amp;A1041&amp;"';"</f>
        <v>update kmn_layouts set optimization_goal_id = 1 where layoutid='f0fcfb8fe0d6eebe1f35d062a46cb242';</v>
      </c>
      <c r="Q1041" t="s">
        <v>6205</v>
      </c>
      <c r="R1041" s="52" t="s">
        <v>6206</v>
      </c>
      <c r="S1041" s="52" t="s">
        <v>6207</v>
      </c>
      <c r="T1041" s="29" t="str">
        <f>Q1041&amp;A1041&amp;R1041&amp;N1041&amp;","&amp;L1041&amp;S1041</f>
        <v>insert into kmn_history(entity_type, change_id, entity_id, field, new_value, old_value, updated_by,timestamp) values ('placement', replace(uuid(),'-',''), 'f0fcfb8fe0d6eebe1f35d062a46cb242', 'optimization_goal_id',1,3,'shahar@komoona.com', unix_timestamp());</v>
      </c>
      <c r="U1041" t="s">
        <v>6211</v>
      </c>
      <c r="V1041" t="s">
        <v>6209</v>
      </c>
      <c r="W1041" t="str">
        <f t="shared" si="16"/>
        <v>('f0fcfb8fe0d6eebe1f35d062a46cb242',15,'komoona',date(current_timestamp), unix_timestamp(current_timestamp), current_timestamp, 'shahar@komoona.com'),</v>
      </c>
    </row>
    <row r="1042" spans="1:23" ht="43.2" x14ac:dyDescent="0.3">
      <c r="A1042" t="s">
        <v>647</v>
      </c>
      <c r="B1042">
        <v>47.083799999999997</v>
      </c>
      <c r="C1042">
        <v>0.24999044257260461</v>
      </c>
      <c r="D1042" t="s">
        <v>37</v>
      </c>
      <c r="E1042" t="s">
        <v>34</v>
      </c>
      <c r="F1042">
        <v>0.31422272628802256</v>
      </c>
      <c r="G1042">
        <f>VLOOKUP(E1042,Sheet1!$AC$2:$AN$8,9,FALSE)*100</f>
        <v>15</v>
      </c>
      <c r="H1042">
        <v>0.15</v>
      </c>
      <c r="I1042">
        <v>7.0625699999999991</v>
      </c>
      <c r="J1042" t="s">
        <v>6201</v>
      </c>
      <c r="K1042">
        <v>-4.7079300000000011</v>
      </c>
      <c r="L1042">
        <f>VLOOKUP(D1042,Sheet1!$AC$2:$AO$8,13,FALSE)</f>
        <v>2</v>
      </c>
      <c r="M1042" t="s">
        <v>6203</v>
      </c>
      <c r="N1042">
        <f>VLOOKUP(E1042,Sheet1!$AC$2:$AO$8,13,FALSE)</f>
        <v>1</v>
      </c>
      <c r="O1042" t="s">
        <v>6204</v>
      </c>
      <c r="P1042" t="str">
        <f>M1042&amp;N1042&amp;O1042&amp;A1042&amp;"';"</f>
        <v>update kmn_layouts set optimization_goal_id = 1 where layoutid='f12a42421bb694a5f6f96da2df9c60a9';</v>
      </c>
      <c r="Q1042" t="s">
        <v>6205</v>
      </c>
      <c r="R1042" s="52" t="s">
        <v>6206</v>
      </c>
      <c r="S1042" s="52" t="s">
        <v>6207</v>
      </c>
      <c r="T1042" s="29" t="str">
        <f>Q1042&amp;A1042&amp;R1042&amp;N1042&amp;","&amp;L1042&amp;S1042</f>
        <v>insert into kmn_history(entity_type, change_id, entity_id, field, new_value, old_value, updated_by,timestamp) values ('placement', replace(uuid(),'-',''), 'f12a42421bb694a5f6f96da2df9c60a9', 'optimization_goal_id',1,2,'shahar@komoona.com', unix_timestamp());</v>
      </c>
      <c r="U1042" t="s">
        <v>6211</v>
      </c>
      <c r="V1042" t="s">
        <v>6209</v>
      </c>
      <c r="W1042" t="str">
        <f t="shared" si="16"/>
        <v>('f12a42421bb694a5f6f96da2df9c60a9',15,'komoona',date(current_timestamp), unix_timestamp(current_timestamp), current_timestamp, 'shahar@komoona.com'),</v>
      </c>
    </row>
    <row r="1043" spans="1:23" ht="43.2" x14ac:dyDescent="0.3">
      <c r="A1043" t="s">
        <v>2734</v>
      </c>
      <c r="B1043">
        <v>408.92990000000003</v>
      </c>
      <c r="C1043">
        <v>0.17262005052699742</v>
      </c>
      <c r="D1043" t="s">
        <v>37</v>
      </c>
      <c r="E1043" t="s">
        <v>34</v>
      </c>
      <c r="F1043">
        <v>0.17261936581306481</v>
      </c>
      <c r="G1043">
        <f>VLOOKUP(E1043,Sheet1!$AC$2:$AN$8,9,FALSE)*100</f>
        <v>15</v>
      </c>
      <c r="H1043">
        <v>0.15</v>
      </c>
      <c r="I1043">
        <v>61.339485000000003</v>
      </c>
      <c r="J1043" t="s">
        <v>6201</v>
      </c>
      <c r="K1043">
        <v>-9.2500149999999977</v>
      </c>
      <c r="L1043">
        <f>VLOOKUP(D1043,Sheet1!$AC$2:$AO$8,13,FALSE)</f>
        <v>2</v>
      </c>
      <c r="M1043" t="s">
        <v>6203</v>
      </c>
      <c r="N1043">
        <f>VLOOKUP(E1043,Sheet1!$AC$2:$AO$8,13,FALSE)</f>
        <v>1</v>
      </c>
      <c r="O1043" t="s">
        <v>6204</v>
      </c>
      <c r="P1043" t="str">
        <f>M1043&amp;N1043&amp;O1043&amp;A1043&amp;"';"</f>
        <v>update kmn_layouts set optimization_goal_id = 1 where layoutid='f13d38c2eb644eb7fbf81498618775aa';</v>
      </c>
      <c r="Q1043" t="s">
        <v>6205</v>
      </c>
      <c r="R1043" s="52" t="s">
        <v>6206</v>
      </c>
      <c r="S1043" s="52" t="s">
        <v>6207</v>
      </c>
      <c r="T1043" s="29" t="str">
        <f>Q1043&amp;A1043&amp;R1043&amp;N1043&amp;","&amp;L1043&amp;S1043</f>
        <v>insert into kmn_history(entity_type, change_id, entity_id, field, new_value, old_value, updated_by,timestamp) values ('placement', replace(uuid(),'-',''), 'f13d38c2eb644eb7fbf81498618775aa', 'optimization_goal_id',1,2,'shahar@komoona.com', unix_timestamp());</v>
      </c>
      <c r="U1043" t="s">
        <v>6211</v>
      </c>
      <c r="V1043" t="s">
        <v>6209</v>
      </c>
      <c r="W1043" t="str">
        <f t="shared" si="16"/>
        <v>('f13d38c2eb644eb7fbf81498618775aa',15,'komoona',date(current_timestamp), unix_timestamp(current_timestamp), current_timestamp, 'shahar@komoona.com'),</v>
      </c>
    </row>
    <row r="1044" spans="1:23" ht="43.2" x14ac:dyDescent="0.3">
      <c r="A1044" t="s">
        <v>1067</v>
      </c>
      <c r="B1044">
        <v>117.89000000000001</v>
      </c>
      <c r="C1044">
        <v>0.25036898803969798</v>
      </c>
      <c r="D1044" t="s">
        <v>45</v>
      </c>
      <c r="E1044" t="s">
        <v>37</v>
      </c>
      <c r="F1044">
        <v>0.32039189074561047</v>
      </c>
      <c r="G1044">
        <f>VLOOKUP(E1044,Sheet1!$AC$2:$AN$8,9,FALSE)*100</f>
        <v>25</v>
      </c>
      <c r="H1044">
        <v>0.25</v>
      </c>
      <c r="I1044">
        <v>29.472500000000004</v>
      </c>
      <c r="J1044" t="s">
        <v>6201</v>
      </c>
      <c r="K1044">
        <v>-4.3499999999998096E-2</v>
      </c>
      <c r="L1044">
        <f>VLOOKUP(D1044,Sheet1!$AC$2:$AO$8,13,FALSE)</f>
        <v>5</v>
      </c>
      <c r="M1044" t="s">
        <v>6203</v>
      </c>
      <c r="N1044">
        <f>VLOOKUP(E1044,Sheet1!$AC$2:$AO$8,13,FALSE)</f>
        <v>2</v>
      </c>
      <c r="O1044" t="s">
        <v>6204</v>
      </c>
      <c r="P1044" t="str">
        <f>M1044&amp;N1044&amp;O1044&amp;A1044&amp;"';"</f>
        <v>update kmn_layouts set optimization_goal_id = 2 where layoutid='f15a5028a1b9c709739807d067b3789f';</v>
      </c>
      <c r="Q1044" t="s">
        <v>6205</v>
      </c>
      <c r="R1044" s="52" t="s">
        <v>6206</v>
      </c>
      <c r="S1044" s="52" t="s">
        <v>6207</v>
      </c>
      <c r="T1044" s="29" t="str">
        <f>Q1044&amp;A1044&amp;R1044&amp;N1044&amp;","&amp;L1044&amp;S1044</f>
        <v>insert into kmn_history(entity_type, change_id, entity_id, field, new_value, old_value, updated_by,timestamp) values ('placement', replace(uuid(),'-',''), 'f15a5028a1b9c709739807d067b3789f', 'optimization_goal_id',2,5,'shahar@komoona.com', unix_timestamp());</v>
      </c>
      <c r="U1044" t="s">
        <v>6211</v>
      </c>
      <c r="V1044" t="s">
        <v>6209</v>
      </c>
      <c r="W1044" t="str">
        <f t="shared" si="16"/>
        <v>('f15a5028a1b9c709739807d067b3789f',25,'komoona',date(current_timestamp), unix_timestamp(current_timestamp), current_timestamp, 'shahar@komoona.com'),</v>
      </c>
    </row>
    <row r="1045" spans="1:23" ht="43.2" x14ac:dyDescent="0.3">
      <c r="A1045" t="s">
        <v>372</v>
      </c>
      <c r="B1045">
        <v>163.75799999999998</v>
      </c>
      <c r="C1045">
        <v>0.10000000000000002</v>
      </c>
      <c r="D1045" t="s">
        <v>33</v>
      </c>
      <c r="E1045" t="s">
        <v>37</v>
      </c>
      <c r="F1045">
        <v>0.60110895345570892</v>
      </c>
      <c r="G1045">
        <f>VLOOKUP(E1045,Sheet1!$AC$2:$AN$8,9,FALSE)*100</f>
        <v>25</v>
      </c>
      <c r="H1045">
        <v>0.25</v>
      </c>
      <c r="I1045">
        <v>40.939499999999995</v>
      </c>
      <c r="J1045" t="s">
        <v>6201</v>
      </c>
      <c r="K1045">
        <v>24.563699999999994</v>
      </c>
      <c r="L1045">
        <f>VLOOKUP(D1045,Sheet1!$AC$2:$AO$8,13,FALSE)</f>
        <v>3</v>
      </c>
      <c r="M1045" t="s">
        <v>6203</v>
      </c>
      <c r="N1045">
        <f>VLOOKUP(E1045,Sheet1!$AC$2:$AO$8,13,FALSE)</f>
        <v>2</v>
      </c>
      <c r="O1045" t="s">
        <v>6204</v>
      </c>
      <c r="P1045" t="str">
        <f>M1045&amp;N1045&amp;O1045&amp;A1045&amp;"';"</f>
        <v>update kmn_layouts set optimization_goal_id = 2 where layoutid='f183f58e25d694c9aa1f9201ca79a3c2';</v>
      </c>
      <c r="Q1045" t="s">
        <v>6205</v>
      </c>
      <c r="R1045" s="52" t="s">
        <v>6206</v>
      </c>
      <c r="S1045" s="52" t="s">
        <v>6207</v>
      </c>
      <c r="T1045" s="29" t="str">
        <f>Q1045&amp;A1045&amp;R1045&amp;N1045&amp;","&amp;L1045&amp;S1045</f>
        <v>insert into kmn_history(entity_type, change_id, entity_id, field, new_value, old_value, updated_by,timestamp) values ('placement', replace(uuid(),'-',''), 'f183f58e25d694c9aa1f9201ca79a3c2', 'optimization_goal_id',2,3,'shahar@komoona.com', unix_timestamp());</v>
      </c>
      <c r="U1045" t="s">
        <v>6211</v>
      </c>
      <c r="V1045" t="s">
        <v>6209</v>
      </c>
      <c r="W1045" t="str">
        <f t="shared" si="16"/>
        <v>('f183f58e25d694c9aa1f9201ca79a3c2',25,'komoona',date(current_timestamp), unix_timestamp(current_timestamp), current_timestamp, 'shahar@komoona.com'),</v>
      </c>
    </row>
    <row r="1046" spans="1:23" ht="43.2" x14ac:dyDescent="0.3">
      <c r="A1046" t="s">
        <v>1982</v>
      </c>
      <c r="B1046">
        <v>4.0816000000000008</v>
      </c>
      <c r="C1046">
        <v>0.291797334378675</v>
      </c>
      <c r="D1046" t="s">
        <v>33</v>
      </c>
      <c r="E1046" t="s">
        <v>34</v>
      </c>
      <c r="F1046">
        <v>0.30100940807526472</v>
      </c>
      <c r="G1046">
        <f>VLOOKUP(E1046,Sheet1!$AC$2:$AN$8,9,FALSE)*100</f>
        <v>15</v>
      </c>
      <c r="H1046">
        <v>0.15</v>
      </c>
      <c r="I1046">
        <v>0.61224000000000012</v>
      </c>
      <c r="J1046" t="s">
        <v>6201</v>
      </c>
      <c r="K1046">
        <v>-0.57875999999999994</v>
      </c>
      <c r="L1046">
        <f>VLOOKUP(D1046,Sheet1!$AC$2:$AO$8,13,FALSE)</f>
        <v>3</v>
      </c>
      <c r="M1046" t="s">
        <v>6203</v>
      </c>
      <c r="N1046">
        <f>VLOOKUP(E1046,Sheet1!$AC$2:$AO$8,13,FALSE)</f>
        <v>1</v>
      </c>
      <c r="O1046" t="s">
        <v>6204</v>
      </c>
      <c r="P1046" t="str">
        <f>M1046&amp;N1046&amp;O1046&amp;A1046&amp;"';"</f>
        <v>update kmn_layouts set optimization_goal_id = 1 where layoutid='f1aa6caa986f3cd8acecd388d663ab2e';</v>
      </c>
      <c r="Q1046" t="s">
        <v>6205</v>
      </c>
      <c r="R1046" s="52" t="s">
        <v>6206</v>
      </c>
      <c r="S1046" s="52" t="s">
        <v>6207</v>
      </c>
      <c r="T1046" s="29" t="str">
        <f>Q1046&amp;A1046&amp;R1046&amp;N1046&amp;","&amp;L1046&amp;S1046</f>
        <v>insert into kmn_history(entity_type, change_id, entity_id, field, new_value, old_value, updated_by,timestamp) values ('placement', replace(uuid(),'-',''), 'f1aa6caa986f3cd8acecd388d663ab2e', 'optimization_goal_id',1,3,'shahar@komoona.com', unix_timestamp());</v>
      </c>
      <c r="U1046" t="s">
        <v>6211</v>
      </c>
      <c r="V1046" t="s">
        <v>6209</v>
      </c>
      <c r="W1046" t="str">
        <f t="shared" si="16"/>
        <v>('f1aa6caa986f3cd8acecd388d663ab2e',15,'komoona',date(current_timestamp), unix_timestamp(current_timestamp), current_timestamp, 'shahar@komoona.com'),</v>
      </c>
    </row>
    <row r="1047" spans="1:23" ht="43.2" x14ac:dyDescent="0.3">
      <c r="A1047" t="s">
        <v>2627</v>
      </c>
      <c r="B1047">
        <v>52.254100000000001</v>
      </c>
      <c r="C1047">
        <v>0.2499918666669218</v>
      </c>
      <c r="D1047" t="s">
        <v>37</v>
      </c>
      <c r="E1047" t="s">
        <v>45</v>
      </c>
      <c r="F1047">
        <v>0.48192007899858574</v>
      </c>
      <c r="G1047">
        <f>VLOOKUP(E1047,Sheet1!$AC$2:$AN$8,9,FALSE)*100</f>
        <v>32</v>
      </c>
      <c r="H1047">
        <v>0.32</v>
      </c>
      <c r="I1047">
        <v>16.721312000000001</v>
      </c>
      <c r="J1047" t="s">
        <v>6201</v>
      </c>
      <c r="K1047">
        <v>3.6582120000000025</v>
      </c>
      <c r="L1047">
        <f>VLOOKUP(D1047,Sheet1!$AC$2:$AO$8,13,FALSE)</f>
        <v>2</v>
      </c>
      <c r="M1047" t="s">
        <v>6203</v>
      </c>
      <c r="N1047">
        <f>VLOOKUP(E1047,Sheet1!$AC$2:$AO$8,13,FALSE)</f>
        <v>5</v>
      </c>
      <c r="O1047" t="s">
        <v>6204</v>
      </c>
      <c r="P1047" t="str">
        <f>M1047&amp;N1047&amp;O1047&amp;A1047&amp;"';"</f>
        <v>update kmn_layouts set optimization_goal_id = 5 where layoutid='f280682f5943a2558e9014ae360afefe';</v>
      </c>
      <c r="Q1047" t="s">
        <v>6205</v>
      </c>
      <c r="R1047" s="52" t="s">
        <v>6206</v>
      </c>
      <c r="S1047" s="52" t="s">
        <v>6207</v>
      </c>
      <c r="T1047" s="29" t="str">
        <f>Q1047&amp;A1047&amp;R1047&amp;N1047&amp;","&amp;L1047&amp;S1047</f>
        <v>insert into kmn_history(entity_type, change_id, entity_id, field, new_value, old_value, updated_by,timestamp) values ('placement', replace(uuid(),'-',''), 'f280682f5943a2558e9014ae360afefe', 'optimization_goal_id',5,2,'shahar@komoona.com', unix_timestamp());</v>
      </c>
      <c r="U1047" t="s">
        <v>6211</v>
      </c>
      <c r="V1047" t="s">
        <v>6209</v>
      </c>
      <c r="W1047" t="str">
        <f t="shared" si="16"/>
        <v>('f280682f5943a2558e9014ae360afefe',32,'komoona',date(current_timestamp), unix_timestamp(current_timestamp), current_timestamp, 'shahar@komoona.com'),</v>
      </c>
    </row>
    <row r="1048" spans="1:23" ht="43.2" x14ac:dyDescent="0.3">
      <c r="A1048" t="s">
        <v>1983</v>
      </c>
      <c r="B1048">
        <v>1.962</v>
      </c>
      <c r="C1048">
        <v>0.17675840978593271</v>
      </c>
      <c r="D1048" t="s">
        <v>37</v>
      </c>
      <c r="E1048" t="s">
        <v>34</v>
      </c>
      <c r="F1048">
        <v>0.17370030581039761</v>
      </c>
      <c r="G1048">
        <f>VLOOKUP(E1048,Sheet1!$AC$2:$AN$8,9,FALSE)*100</f>
        <v>15</v>
      </c>
      <c r="H1048">
        <v>0.15</v>
      </c>
      <c r="I1048">
        <v>0.29430000000000001</v>
      </c>
      <c r="J1048" t="s">
        <v>6201</v>
      </c>
      <c r="K1048">
        <v>-5.2499999999999991E-2</v>
      </c>
      <c r="L1048">
        <f>VLOOKUP(D1048,Sheet1!$AC$2:$AO$8,13,FALSE)</f>
        <v>2</v>
      </c>
      <c r="M1048" t="s">
        <v>6203</v>
      </c>
      <c r="N1048">
        <f>VLOOKUP(E1048,Sheet1!$AC$2:$AO$8,13,FALSE)</f>
        <v>1</v>
      </c>
      <c r="O1048" t="s">
        <v>6204</v>
      </c>
      <c r="P1048" t="str">
        <f>M1048&amp;N1048&amp;O1048&amp;A1048&amp;"';"</f>
        <v>update kmn_layouts set optimization_goal_id = 1 where layoutid='f291bead648815e7f8fa334f04436317';</v>
      </c>
      <c r="Q1048" t="s">
        <v>6205</v>
      </c>
      <c r="R1048" s="52" t="s">
        <v>6206</v>
      </c>
      <c r="S1048" s="52" t="s">
        <v>6207</v>
      </c>
      <c r="T1048" s="29" t="str">
        <f>Q1048&amp;A1048&amp;R1048&amp;N1048&amp;","&amp;L1048&amp;S1048</f>
        <v>insert into kmn_history(entity_type, change_id, entity_id, field, new_value, old_value, updated_by,timestamp) values ('placement', replace(uuid(),'-',''), 'f291bead648815e7f8fa334f04436317', 'optimization_goal_id',1,2,'shahar@komoona.com', unix_timestamp());</v>
      </c>
      <c r="U1048" t="s">
        <v>6211</v>
      </c>
      <c r="V1048" t="s">
        <v>6209</v>
      </c>
      <c r="W1048" t="str">
        <f t="shared" si="16"/>
        <v>('f291bead648815e7f8fa334f04436317',15,'komoona',date(current_timestamp), unix_timestamp(current_timestamp), current_timestamp, 'shahar@komoona.com'),</v>
      </c>
    </row>
    <row r="1049" spans="1:23" ht="43.2" x14ac:dyDescent="0.3">
      <c r="A1049" t="s">
        <v>1984</v>
      </c>
      <c r="B1049">
        <v>14.444100000000001</v>
      </c>
      <c r="C1049">
        <v>0.33498106493308683</v>
      </c>
      <c r="D1049" t="s">
        <v>33</v>
      </c>
      <c r="E1049" t="s">
        <v>34</v>
      </c>
      <c r="F1049">
        <v>0.3398342575861425</v>
      </c>
      <c r="G1049">
        <f>VLOOKUP(E1049,Sheet1!$AC$2:$AN$8,9,FALSE)*100</f>
        <v>15</v>
      </c>
      <c r="H1049">
        <v>0.15</v>
      </c>
      <c r="I1049">
        <v>2.1666150000000002</v>
      </c>
      <c r="J1049" t="s">
        <v>6201</v>
      </c>
      <c r="K1049">
        <v>-2.6718849999999996</v>
      </c>
      <c r="L1049">
        <f>VLOOKUP(D1049,Sheet1!$AC$2:$AO$8,13,FALSE)</f>
        <v>3</v>
      </c>
      <c r="M1049" t="s">
        <v>6203</v>
      </c>
      <c r="N1049">
        <f>VLOOKUP(E1049,Sheet1!$AC$2:$AO$8,13,FALSE)</f>
        <v>1</v>
      </c>
      <c r="O1049" t="s">
        <v>6204</v>
      </c>
      <c r="P1049" t="str">
        <f>M1049&amp;N1049&amp;O1049&amp;A1049&amp;"';"</f>
        <v>update kmn_layouts set optimization_goal_id = 1 where layoutid='f2c54d6e9adfbf6cfd9481f8915fae21';</v>
      </c>
      <c r="Q1049" t="s">
        <v>6205</v>
      </c>
      <c r="R1049" s="52" t="s">
        <v>6206</v>
      </c>
      <c r="S1049" s="52" t="s">
        <v>6207</v>
      </c>
      <c r="T1049" s="29" t="str">
        <f>Q1049&amp;A1049&amp;R1049&amp;N1049&amp;","&amp;L1049&amp;S1049</f>
        <v>insert into kmn_history(entity_type, change_id, entity_id, field, new_value, old_value, updated_by,timestamp) values ('placement', replace(uuid(),'-',''), 'f2c54d6e9adfbf6cfd9481f8915fae21', 'optimization_goal_id',1,3,'shahar@komoona.com', unix_timestamp());</v>
      </c>
      <c r="U1049" t="s">
        <v>6211</v>
      </c>
      <c r="V1049" t="s">
        <v>6209</v>
      </c>
      <c r="W1049" t="str">
        <f t="shared" si="16"/>
        <v>('f2c54d6e9adfbf6cfd9481f8915fae21',15,'komoona',date(current_timestamp), unix_timestamp(current_timestamp), current_timestamp, 'shahar@komoona.com'),</v>
      </c>
    </row>
    <row r="1050" spans="1:23" ht="43.2" x14ac:dyDescent="0.3">
      <c r="A1050" t="s">
        <v>412</v>
      </c>
      <c r="B1050">
        <v>164.65379999999999</v>
      </c>
      <c r="C1050">
        <v>0.10337933287904683</v>
      </c>
      <c r="D1050" t="s">
        <v>37</v>
      </c>
      <c r="E1050" t="s">
        <v>42</v>
      </c>
      <c r="F1050">
        <v>0.10337933287904681</v>
      </c>
      <c r="G1050">
        <f>VLOOKUP(E1050,Sheet1!$AC$2:$AN$8,9,FALSE)*100</f>
        <v>5</v>
      </c>
      <c r="H1050">
        <v>0.05</v>
      </c>
      <c r="I1050">
        <v>8.2326899999999998</v>
      </c>
      <c r="J1050" t="s">
        <v>6201</v>
      </c>
      <c r="K1050">
        <v>-8.7891099999999991</v>
      </c>
      <c r="L1050">
        <f>VLOOKUP(D1050,Sheet1!$AC$2:$AO$8,13,FALSE)</f>
        <v>2</v>
      </c>
      <c r="M1050" t="s">
        <v>6203</v>
      </c>
      <c r="N1050">
        <f>VLOOKUP(E1050,Sheet1!$AC$2:$AO$8,13,FALSE)</f>
        <v>4</v>
      </c>
      <c r="O1050" t="s">
        <v>6204</v>
      </c>
      <c r="P1050" t="str">
        <f>M1050&amp;N1050&amp;O1050&amp;A1050&amp;"';"</f>
        <v>update kmn_layouts set optimization_goal_id = 4 where layoutid='f2f33ab3b3c56cba95828a43d0a9ab17';</v>
      </c>
      <c r="Q1050" t="s">
        <v>6205</v>
      </c>
      <c r="R1050" s="52" t="s">
        <v>6206</v>
      </c>
      <c r="S1050" s="52" t="s">
        <v>6207</v>
      </c>
      <c r="T1050" s="29" t="str">
        <f>Q1050&amp;A1050&amp;R1050&amp;N1050&amp;","&amp;L1050&amp;S1050</f>
        <v>insert into kmn_history(entity_type, change_id, entity_id, field, new_value, old_value, updated_by,timestamp) values ('placement', replace(uuid(),'-',''), 'f2f33ab3b3c56cba95828a43d0a9ab17', 'optimization_goal_id',4,2,'shahar@komoona.com', unix_timestamp());</v>
      </c>
      <c r="U1050" t="s">
        <v>6211</v>
      </c>
      <c r="V1050" t="s">
        <v>6209</v>
      </c>
      <c r="W1050" t="str">
        <f t="shared" si="16"/>
        <v>('f2f33ab3b3c56cba95828a43d0a9ab17',5,'komoona',date(current_timestamp), unix_timestamp(current_timestamp), current_timestamp, 'shahar@komoona.com'),</v>
      </c>
    </row>
    <row r="1051" spans="1:23" ht="43.2" x14ac:dyDescent="0.3">
      <c r="A1051" t="s">
        <v>1441</v>
      </c>
      <c r="B1051">
        <v>18.869299999999999</v>
      </c>
      <c r="C1051">
        <v>0.32906891087639711</v>
      </c>
      <c r="D1051" t="s">
        <v>37</v>
      </c>
      <c r="E1051" t="s">
        <v>34</v>
      </c>
      <c r="F1051">
        <v>0.3510729067850954</v>
      </c>
      <c r="G1051">
        <f>VLOOKUP(E1051,Sheet1!$AC$2:$AN$8,9,FALSE)*100</f>
        <v>15</v>
      </c>
      <c r="H1051">
        <v>0.15</v>
      </c>
      <c r="I1051">
        <v>2.8303949999999998</v>
      </c>
      <c r="J1051" t="s">
        <v>6201</v>
      </c>
      <c r="K1051">
        <v>-3.378905</v>
      </c>
      <c r="L1051">
        <f>VLOOKUP(D1051,Sheet1!$AC$2:$AO$8,13,FALSE)</f>
        <v>2</v>
      </c>
      <c r="M1051" t="s">
        <v>6203</v>
      </c>
      <c r="N1051">
        <f>VLOOKUP(E1051,Sheet1!$AC$2:$AO$8,13,FALSE)</f>
        <v>1</v>
      </c>
      <c r="O1051" t="s">
        <v>6204</v>
      </c>
      <c r="P1051" t="str">
        <f>M1051&amp;N1051&amp;O1051&amp;A1051&amp;"';"</f>
        <v>update kmn_layouts set optimization_goal_id = 1 where layoutid='f3042a5a1a4b190c8008162d6272d598';</v>
      </c>
      <c r="Q1051" t="s">
        <v>6205</v>
      </c>
      <c r="R1051" s="52" t="s">
        <v>6206</v>
      </c>
      <c r="S1051" s="52" t="s">
        <v>6207</v>
      </c>
      <c r="T1051" s="29" t="str">
        <f>Q1051&amp;A1051&amp;R1051&amp;N1051&amp;","&amp;L1051&amp;S1051</f>
        <v>insert into kmn_history(entity_type, change_id, entity_id, field, new_value, old_value, updated_by,timestamp) values ('placement', replace(uuid(),'-',''), 'f3042a5a1a4b190c8008162d6272d598', 'optimization_goal_id',1,2,'shahar@komoona.com', unix_timestamp());</v>
      </c>
      <c r="U1051" t="s">
        <v>6211</v>
      </c>
      <c r="V1051" t="s">
        <v>6209</v>
      </c>
      <c r="W1051" t="str">
        <f t="shared" si="16"/>
        <v>('f3042a5a1a4b190c8008162d6272d598',15,'komoona',date(current_timestamp), unix_timestamp(current_timestamp), current_timestamp, 'shahar@komoona.com'),</v>
      </c>
    </row>
    <row r="1052" spans="1:23" ht="43.2" x14ac:dyDescent="0.3">
      <c r="A1052" t="s">
        <v>1397</v>
      </c>
      <c r="B1052">
        <v>0.51600000000000001</v>
      </c>
      <c r="C1052">
        <v>0.15465116279069765</v>
      </c>
      <c r="D1052" t="s">
        <v>37</v>
      </c>
      <c r="E1052" t="s">
        <v>42</v>
      </c>
      <c r="F1052">
        <v>0.19651162790697668</v>
      </c>
      <c r="G1052">
        <f>VLOOKUP(E1052,Sheet1!$AC$2:$AN$8,9,FALSE)*100</f>
        <v>5</v>
      </c>
      <c r="H1052">
        <v>0.05</v>
      </c>
      <c r="I1052">
        <v>2.5800000000000003E-2</v>
      </c>
      <c r="J1052" t="s">
        <v>6201</v>
      </c>
      <c r="K1052">
        <v>-5.3999999999999992E-2</v>
      </c>
      <c r="L1052">
        <f>VLOOKUP(D1052,Sheet1!$AC$2:$AO$8,13,FALSE)</f>
        <v>2</v>
      </c>
      <c r="M1052" t="s">
        <v>6203</v>
      </c>
      <c r="N1052">
        <f>VLOOKUP(E1052,Sheet1!$AC$2:$AO$8,13,FALSE)</f>
        <v>4</v>
      </c>
      <c r="O1052" t="s">
        <v>6204</v>
      </c>
      <c r="P1052" t="str">
        <f>M1052&amp;N1052&amp;O1052&amp;A1052&amp;"';"</f>
        <v>update kmn_layouts set optimization_goal_id = 4 where layoutid='f3598fd632daaa97b72e8e9662dcb24b';</v>
      </c>
      <c r="Q1052" t="s">
        <v>6205</v>
      </c>
      <c r="R1052" s="52" t="s">
        <v>6206</v>
      </c>
      <c r="S1052" s="52" t="s">
        <v>6207</v>
      </c>
      <c r="T1052" s="29" t="str">
        <f>Q1052&amp;A1052&amp;R1052&amp;N1052&amp;","&amp;L1052&amp;S1052</f>
        <v>insert into kmn_history(entity_type, change_id, entity_id, field, new_value, old_value, updated_by,timestamp) values ('placement', replace(uuid(),'-',''), 'f3598fd632daaa97b72e8e9662dcb24b', 'optimization_goal_id',4,2,'shahar@komoona.com', unix_timestamp());</v>
      </c>
      <c r="U1052" t="s">
        <v>6211</v>
      </c>
      <c r="V1052" t="s">
        <v>6209</v>
      </c>
      <c r="W1052" t="str">
        <f t="shared" si="16"/>
        <v>('f3598fd632daaa97b72e8e9662dcb24b',5,'komoona',date(current_timestamp), unix_timestamp(current_timestamp), current_timestamp, 'shahar@komoona.com'),</v>
      </c>
    </row>
    <row r="1053" spans="1:23" ht="43.2" x14ac:dyDescent="0.3">
      <c r="A1053" t="s">
        <v>373</v>
      </c>
      <c r="B1053">
        <v>389.5385</v>
      </c>
      <c r="C1053">
        <v>9.9999614928947961E-2</v>
      </c>
      <c r="D1053" t="s">
        <v>45</v>
      </c>
      <c r="E1053" t="s">
        <v>37</v>
      </c>
      <c r="F1053">
        <v>0.62928799078910036</v>
      </c>
      <c r="G1053">
        <f>VLOOKUP(E1053,Sheet1!$AC$2:$AN$8,9,FALSE)*100</f>
        <v>25</v>
      </c>
      <c r="H1053">
        <v>0.25</v>
      </c>
      <c r="I1053">
        <v>97.384625</v>
      </c>
      <c r="J1053" t="s">
        <v>6201</v>
      </c>
      <c r="K1053">
        <v>58.430925000000002</v>
      </c>
      <c r="L1053">
        <f>VLOOKUP(D1053,Sheet1!$AC$2:$AO$8,13,FALSE)</f>
        <v>5</v>
      </c>
      <c r="M1053" t="s">
        <v>6203</v>
      </c>
      <c r="N1053">
        <f>VLOOKUP(E1053,Sheet1!$AC$2:$AO$8,13,FALSE)</f>
        <v>2</v>
      </c>
      <c r="O1053" t="s">
        <v>6204</v>
      </c>
      <c r="P1053" t="str">
        <f>M1053&amp;N1053&amp;O1053&amp;A1053&amp;"';"</f>
        <v>update kmn_layouts set optimization_goal_id = 2 where layoutid='f377d5448539a9a4760ca49df50da92d';</v>
      </c>
      <c r="Q1053" t="s">
        <v>6205</v>
      </c>
      <c r="R1053" s="52" t="s">
        <v>6206</v>
      </c>
      <c r="S1053" s="52" t="s">
        <v>6207</v>
      </c>
      <c r="T1053" s="29" t="str">
        <f>Q1053&amp;A1053&amp;R1053&amp;N1053&amp;","&amp;L1053&amp;S1053</f>
        <v>insert into kmn_history(entity_type, change_id, entity_id, field, new_value, old_value, updated_by,timestamp) values ('placement', replace(uuid(),'-',''), 'f377d5448539a9a4760ca49df50da92d', 'optimization_goal_id',2,5,'shahar@komoona.com', unix_timestamp());</v>
      </c>
      <c r="U1053" t="s">
        <v>6211</v>
      </c>
      <c r="V1053" t="s">
        <v>6209</v>
      </c>
      <c r="W1053" t="str">
        <f t="shared" si="16"/>
        <v>('f377d5448539a9a4760ca49df50da92d',25,'komoona',date(current_timestamp), unix_timestamp(current_timestamp), current_timestamp, 'shahar@komoona.com'),</v>
      </c>
    </row>
    <row r="1054" spans="1:23" ht="43.2" x14ac:dyDescent="0.3">
      <c r="A1054" t="s">
        <v>2710</v>
      </c>
      <c r="B1054">
        <v>62.359599999999986</v>
      </c>
      <c r="C1054">
        <v>0.24615135440252989</v>
      </c>
      <c r="D1054" t="s">
        <v>37</v>
      </c>
      <c r="E1054" t="s">
        <v>34</v>
      </c>
      <c r="F1054">
        <v>0.26462645687271868</v>
      </c>
      <c r="G1054">
        <f>VLOOKUP(E1054,Sheet1!$AC$2:$AN$8,9,FALSE)*100</f>
        <v>15</v>
      </c>
      <c r="H1054">
        <v>0.15</v>
      </c>
      <c r="I1054">
        <v>9.3539399999999979</v>
      </c>
      <c r="J1054" t="s">
        <v>6201</v>
      </c>
      <c r="K1054">
        <v>-5.995960000000002</v>
      </c>
      <c r="L1054">
        <f>VLOOKUP(D1054,Sheet1!$AC$2:$AO$8,13,FALSE)</f>
        <v>2</v>
      </c>
      <c r="M1054" t="s">
        <v>6203</v>
      </c>
      <c r="N1054">
        <f>VLOOKUP(E1054,Sheet1!$AC$2:$AO$8,13,FALSE)</f>
        <v>1</v>
      </c>
      <c r="O1054" t="s">
        <v>6204</v>
      </c>
      <c r="P1054" t="str">
        <f>M1054&amp;N1054&amp;O1054&amp;A1054&amp;"';"</f>
        <v>update kmn_layouts set optimization_goal_id = 1 where layoutid='f3844182b40819da0556d5ca848ad73b';</v>
      </c>
      <c r="Q1054" t="s">
        <v>6205</v>
      </c>
      <c r="R1054" s="52" t="s">
        <v>6206</v>
      </c>
      <c r="S1054" s="52" t="s">
        <v>6207</v>
      </c>
      <c r="T1054" s="29" t="str">
        <f>Q1054&amp;A1054&amp;R1054&amp;N1054&amp;","&amp;L1054&amp;S1054</f>
        <v>insert into kmn_history(entity_type, change_id, entity_id, field, new_value, old_value, updated_by,timestamp) values ('placement', replace(uuid(),'-',''), 'f3844182b40819da0556d5ca848ad73b', 'optimization_goal_id',1,2,'shahar@komoona.com', unix_timestamp());</v>
      </c>
      <c r="U1054" t="s">
        <v>6211</v>
      </c>
      <c r="V1054" t="s">
        <v>6209</v>
      </c>
      <c r="W1054" t="str">
        <f t="shared" si="16"/>
        <v>('f3844182b40819da0556d5ca848ad73b',15,'komoona',date(current_timestamp), unix_timestamp(current_timestamp), current_timestamp, 'shahar@komoona.com'),</v>
      </c>
    </row>
    <row r="1055" spans="1:23" ht="43.2" x14ac:dyDescent="0.3">
      <c r="A1055" t="s">
        <v>2577</v>
      </c>
      <c r="B1055">
        <v>0.69299999999999995</v>
      </c>
      <c r="C1055">
        <v>0.2497835497835498</v>
      </c>
      <c r="D1055" t="s">
        <v>37</v>
      </c>
      <c r="E1055" t="s">
        <v>42</v>
      </c>
      <c r="F1055">
        <v>0.19191919191919196</v>
      </c>
      <c r="G1055">
        <f>VLOOKUP(E1055,Sheet1!$AC$2:$AN$8,9,FALSE)*100</f>
        <v>5</v>
      </c>
      <c r="H1055">
        <v>0.05</v>
      </c>
      <c r="I1055">
        <v>3.465E-2</v>
      </c>
      <c r="J1055" t="s">
        <v>6201</v>
      </c>
      <c r="K1055">
        <v>-0.13845000000000002</v>
      </c>
      <c r="L1055">
        <f>VLOOKUP(D1055,Sheet1!$AC$2:$AO$8,13,FALSE)</f>
        <v>2</v>
      </c>
      <c r="M1055" t="s">
        <v>6203</v>
      </c>
      <c r="N1055">
        <f>VLOOKUP(E1055,Sheet1!$AC$2:$AO$8,13,FALSE)</f>
        <v>4</v>
      </c>
      <c r="O1055" t="s">
        <v>6204</v>
      </c>
      <c r="P1055" t="str">
        <f>M1055&amp;N1055&amp;O1055&amp;A1055&amp;"';"</f>
        <v>update kmn_layouts set optimization_goal_id = 4 where layoutid='f3b00c0e33d815064c2f15b489da6bfa';</v>
      </c>
      <c r="Q1055" t="s">
        <v>6205</v>
      </c>
      <c r="R1055" s="52" t="s">
        <v>6206</v>
      </c>
      <c r="S1055" s="52" t="s">
        <v>6207</v>
      </c>
      <c r="T1055" s="29" t="str">
        <f>Q1055&amp;A1055&amp;R1055&amp;N1055&amp;","&amp;L1055&amp;S1055</f>
        <v>insert into kmn_history(entity_type, change_id, entity_id, field, new_value, old_value, updated_by,timestamp) values ('placement', replace(uuid(),'-',''), 'f3b00c0e33d815064c2f15b489da6bfa', 'optimization_goal_id',4,2,'shahar@komoona.com', unix_timestamp());</v>
      </c>
      <c r="U1055" t="s">
        <v>6211</v>
      </c>
      <c r="V1055" t="s">
        <v>6209</v>
      </c>
      <c r="W1055" t="str">
        <f t="shared" si="16"/>
        <v>('f3b00c0e33d815064c2f15b489da6bfa',5,'komoona',date(current_timestamp), unix_timestamp(current_timestamp), current_timestamp, 'shahar@komoona.com'),</v>
      </c>
    </row>
    <row r="1056" spans="1:23" ht="43.2" x14ac:dyDescent="0.3">
      <c r="A1056" t="s">
        <v>201</v>
      </c>
      <c r="B1056">
        <v>927.74099999999987</v>
      </c>
      <c r="D1056" t="s">
        <v>33</v>
      </c>
      <c r="E1056" t="s">
        <v>37</v>
      </c>
      <c r="F1056">
        <v>0.34466084823242688</v>
      </c>
      <c r="G1056">
        <f>VLOOKUP(E1056,Sheet1!$AC$2:$AN$8,9,FALSE)*100</f>
        <v>25</v>
      </c>
      <c r="H1056">
        <v>0.25</v>
      </c>
      <c r="I1056">
        <v>231.93524999999997</v>
      </c>
      <c r="J1056" t="s">
        <v>6201</v>
      </c>
      <c r="K1056">
        <v>0.50124999999997044</v>
      </c>
      <c r="L1056">
        <f>VLOOKUP(D1056,Sheet1!$AC$2:$AO$8,13,FALSE)</f>
        <v>3</v>
      </c>
      <c r="M1056" t="s">
        <v>6203</v>
      </c>
      <c r="N1056">
        <f>VLOOKUP(E1056,Sheet1!$AC$2:$AO$8,13,FALSE)</f>
        <v>2</v>
      </c>
      <c r="O1056" t="s">
        <v>6204</v>
      </c>
      <c r="P1056" t="str">
        <f>M1056&amp;N1056&amp;O1056&amp;A1056&amp;"';"</f>
        <v>update kmn_layouts set optimization_goal_id = 2 where layoutid='f3b9e6c2a0d83ca0736508f6e83dd221';</v>
      </c>
      <c r="Q1056" t="s">
        <v>6205</v>
      </c>
      <c r="R1056" s="52" t="s">
        <v>6206</v>
      </c>
      <c r="S1056" s="52" t="s">
        <v>6207</v>
      </c>
      <c r="T1056" s="29" t="str">
        <f>Q1056&amp;A1056&amp;R1056&amp;N1056&amp;","&amp;L1056&amp;S1056</f>
        <v>insert into kmn_history(entity_type, change_id, entity_id, field, new_value, old_value, updated_by,timestamp) values ('placement', replace(uuid(),'-',''), 'f3b9e6c2a0d83ca0736508f6e83dd221', 'optimization_goal_id',2,3,'shahar@komoona.com', unix_timestamp());</v>
      </c>
      <c r="U1056" t="s">
        <v>6211</v>
      </c>
      <c r="V1056" t="s">
        <v>6209</v>
      </c>
      <c r="W1056" t="str">
        <f t="shared" si="16"/>
        <v>('f3b9e6c2a0d83ca0736508f6e83dd221',25,'komoona',date(current_timestamp), unix_timestamp(current_timestamp), current_timestamp, 'shahar@komoona.com'),</v>
      </c>
    </row>
    <row r="1057" spans="1:23" ht="43.2" x14ac:dyDescent="0.3">
      <c r="A1057" t="s">
        <v>961</v>
      </c>
      <c r="B1057">
        <v>20.803399999999996</v>
      </c>
      <c r="C1057">
        <v>0.19106972898660798</v>
      </c>
      <c r="D1057" t="s">
        <v>33</v>
      </c>
      <c r="E1057" t="s">
        <v>42</v>
      </c>
      <c r="F1057">
        <v>0.19110097387926964</v>
      </c>
      <c r="G1057">
        <f>VLOOKUP(E1057,Sheet1!$AC$2:$AN$8,9,FALSE)*100</f>
        <v>5</v>
      </c>
      <c r="H1057">
        <v>0.05</v>
      </c>
      <c r="I1057">
        <v>1.0401699999999998</v>
      </c>
      <c r="J1057" t="s">
        <v>6201</v>
      </c>
      <c r="K1057">
        <v>-2.9347300000000001</v>
      </c>
      <c r="L1057">
        <f>VLOOKUP(D1057,Sheet1!$AC$2:$AO$8,13,FALSE)</f>
        <v>3</v>
      </c>
      <c r="M1057" t="s">
        <v>6203</v>
      </c>
      <c r="N1057">
        <f>VLOOKUP(E1057,Sheet1!$AC$2:$AO$8,13,FALSE)</f>
        <v>4</v>
      </c>
      <c r="O1057" t="s">
        <v>6204</v>
      </c>
      <c r="P1057" t="str">
        <f>M1057&amp;N1057&amp;O1057&amp;A1057&amp;"';"</f>
        <v>update kmn_layouts set optimization_goal_id = 4 where layoutid='f3fd8ffdee417326a4e02364e583586b';</v>
      </c>
      <c r="Q1057" t="s">
        <v>6205</v>
      </c>
      <c r="R1057" s="52" t="s">
        <v>6206</v>
      </c>
      <c r="S1057" s="52" t="s">
        <v>6207</v>
      </c>
      <c r="T1057" s="29" t="str">
        <f>Q1057&amp;A1057&amp;R1057&amp;N1057&amp;","&amp;L1057&amp;S1057</f>
        <v>insert into kmn_history(entity_type, change_id, entity_id, field, new_value, old_value, updated_by,timestamp) values ('placement', replace(uuid(),'-',''), 'f3fd8ffdee417326a4e02364e583586b', 'optimization_goal_id',4,3,'shahar@komoona.com', unix_timestamp());</v>
      </c>
      <c r="U1057" t="s">
        <v>6211</v>
      </c>
      <c r="V1057" t="s">
        <v>6209</v>
      </c>
      <c r="W1057" t="str">
        <f t="shared" si="16"/>
        <v>('f3fd8ffdee417326a4e02364e583586b',5,'komoona',date(current_timestamp), unix_timestamp(current_timestamp), current_timestamp, 'shahar@komoona.com'),</v>
      </c>
    </row>
    <row r="1058" spans="1:23" ht="43.2" x14ac:dyDescent="0.3">
      <c r="A1058" t="s">
        <v>1016</v>
      </c>
      <c r="B1058">
        <v>1583.7398000000003</v>
      </c>
      <c r="C1058">
        <v>0.24999775847017294</v>
      </c>
      <c r="D1058" t="s">
        <v>45</v>
      </c>
      <c r="E1058" t="s">
        <v>34</v>
      </c>
      <c r="F1058">
        <v>0.55018823167795627</v>
      </c>
      <c r="G1058">
        <f>VLOOKUP(E1058,Sheet1!$AC$2:$AN$8,9,FALSE)*100</f>
        <v>15</v>
      </c>
      <c r="H1058">
        <v>0.15</v>
      </c>
      <c r="I1058">
        <v>237.56097000000003</v>
      </c>
      <c r="J1058" t="s">
        <v>6201</v>
      </c>
      <c r="K1058">
        <v>-158.37043000000003</v>
      </c>
      <c r="L1058">
        <f>VLOOKUP(D1058,Sheet1!$AC$2:$AO$8,13,FALSE)</f>
        <v>5</v>
      </c>
      <c r="M1058" t="s">
        <v>6203</v>
      </c>
      <c r="N1058">
        <f>VLOOKUP(E1058,Sheet1!$AC$2:$AO$8,13,FALSE)</f>
        <v>1</v>
      </c>
      <c r="O1058" t="s">
        <v>6204</v>
      </c>
      <c r="P1058" t="str">
        <f>M1058&amp;N1058&amp;O1058&amp;A1058&amp;"';"</f>
        <v>update kmn_layouts set optimization_goal_id = 1 where layoutid='f43bf929ce5abb7d01d482a259aa9814';</v>
      </c>
      <c r="Q1058" t="s">
        <v>6205</v>
      </c>
      <c r="R1058" s="52" t="s">
        <v>6206</v>
      </c>
      <c r="S1058" s="52" t="s">
        <v>6207</v>
      </c>
      <c r="T1058" s="29" t="str">
        <f>Q1058&amp;A1058&amp;R1058&amp;N1058&amp;","&amp;L1058&amp;S1058</f>
        <v>insert into kmn_history(entity_type, change_id, entity_id, field, new_value, old_value, updated_by,timestamp) values ('placement', replace(uuid(),'-',''), 'f43bf929ce5abb7d01d482a259aa9814', 'optimization_goal_id',1,5,'shahar@komoona.com', unix_timestamp());</v>
      </c>
      <c r="U1058" t="s">
        <v>6211</v>
      </c>
      <c r="V1058" t="s">
        <v>6209</v>
      </c>
      <c r="W1058" t="str">
        <f t="shared" si="16"/>
        <v>('f43bf929ce5abb7d01d482a259aa9814',15,'komoona',date(current_timestamp), unix_timestamp(current_timestamp), current_timestamp, 'shahar@komoona.com'),</v>
      </c>
    </row>
    <row r="1059" spans="1:23" ht="43.2" x14ac:dyDescent="0.3">
      <c r="A1059" t="s">
        <v>203</v>
      </c>
      <c r="B1059">
        <v>918.9226000000001</v>
      </c>
      <c r="D1059" t="s">
        <v>33</v>
      </c>
      <c r="E1059" t="s">
        <v>37</v>
      </c>
      <c r="F1059">
        <v>0.38228573331420951</v>
      </c>
      <c r="G1059">
        <f>VLOOKUP(E1059,Sheet1!$AC$2:$AN$8,9,FALSE)*100</f>
        <v>25</v>
      </c>
      <c r="H1059">
        <v>0.25</v>
      </c>
      <c r="I1059">
        <v>229.73065000000003</v>
      </c>
      <c r="J1059" t="s">
        <v>6201</v>
      </c>
      <c r="K1059">
        <v>4.4302500000000009</v>
      </c>
      <c r="L1059">
        <f>VLOOKUP(D1059,Sheet1!$AC$2:$AO$8,13,FALSE)</f>
        <v>3</v>
      </c>
      <c r="M1059" t="s">
        <v>6203</v>
      </c>
      <c r="N1059">
        <f>VLOOKUP(E1059,Sheet1!$AC$2:$AO$8,13,FALSE)</f>
        <v>2</v>
      </c>
      <c r="O1059" t="s">
        <v>6204</v>
      </c>
      <c r="P1059" t="str">
        <f>M1059&amp;N1059&amp;O1059&amp;A1059&amp;"';"</f>
        <v>update kmn_layouts set optimization_goal_id = 2 where layoutid='f4c735f235d6d663ff4a898760930e00';</v>
      </c>
      <c r="Q1059" t="s">
        <v>6205</v>
      </c>
      <c r="R1059" s="52" t="s">
        <v>6206</v>
      </c>
      <c r="S1059" s="52" t="s">
        <v>6207</v>
      </c>
      <c r="T1059" s="29" t="str">
        <f>Q1059&amp;A1059&amp;R1059&amp;N1059&amp;","&amp;L1059&amp;S1059</f>
        <v>insert into kmn_history(entity_type, change_id, entity_id, field, new_value, old_value, updated_by,timestamp) values ('placement', replace(uuid(),'-',''), 'f4c735f235d6d663ff4a898760930e00', 'optimization_goal_id',2,3,'shahar@komoona.com', unix_timestamp());</v>
      </c>
      <c r="U1059" t="s">
        <v>6211</v>
      </c>
      <c r="V1059" t="s">
        <v>6209</v>
      </c>
      <c r="W1059" t="str">
        <f t="shared" si="16"/>
        <v>('f4c735f235d6d663ff4a898760930e00',25,'komoona',date(current_timestamp), unix_timestamp(current_timestamp), current_timestamp, 'shahar@komoona.com'),</v>
      </c>
    </row>
    <row r="1060" spans="1:23" ht="43.2" x14ac:dyDescent="0.3">
      <c r="A1060" t="s">
        <v>879</v>
      </c>
      <c r="B1060">
        <v>364.02349999999996</v>
      </c>
      <c r="C1060">
        <v>0.20000109883015796</v>
      </c>
      <c r="D1060" t="s">
        <v>37</v>
      </c>
      <c r="E1060" t="s">
        <v>34</v>
      </c>
      <c r="F1060">
        <v>0.2315221407409136</v>
      </c>
      <c r="G1060">
        <f>VLOOKUP(E1060,Sheet1!$AC$2:$AN$8,9,FALSE)*100</f>
        <v>15</v>
      </c>
      <c r="H1060">
        <v>0.15</v>
      </c>
      <c r="I1060">
        <v>54.603524999999991</v>
      </c>
      <c r="J1060" t="s">
        <v>6201</v>
      </c>
      <c r="K1060">
        <v>-18.201575000000005</v>
      </c>
      <c r="L1060">
        <f>VLOOKUP(D1060,Sheet1!$AC$2:$AO$8,13,FALSE)</f>
        <v>2</v>
      </c>
      <c r="M1060" t="s">
        <v>6203</v>
      </c>
      <c r="N1060">
        <f>VLOOKUP(E1060,Sheet1!$AC$2:$AO$8,13,FALSE)</f>
        <v>1</v>
      </c>
      <c r="O1060" t="s">
        <v>6204</v>
      </c>
      <c r="P1060" t="str">
        <f>M1060&amp;N1060&amp;O1060&amp;A1060&amp;"';"</f>
        <v>update kmn_layouts set optimization_goal_id = 1 where layoutid='f512094162561ed1ee5eb9b1cdaf5889';</v>
      </c>
      <c r="Q1060" t="s">
        <v>6205</v>
      </c>
      <c r="R1060" s="52" t="s">
        <v>6206</v>
      </c>
      <c r="S1060" s="52" t="s">
        <v>6207</v>
      </c>
      <c r="T1060" s="29" t="str">
        <f>Q1060&amp;A1060&amp;R1060&amp;N1060&amp;","&amp;L1060&amp;S1060</f>
        <v>insert into kmn_history(entity_type, change_id, entity_id, field, new_value, old_value, updated_by,timestamp) values ('placement', replace(uuid(),'-',''), 'f512094162561ed1ee5eb9b1cdaf5889', 'optimization_goal_id',1,2,'shahar@komoona.com', unix_timestamp());</v>
      </c>
      <c r="U1060" t="s">
        <v>6211</v>
      </c>
      <c r="V1060" t="s">
        <v>6209</v>
      </c>
      <c r="W1060" t="str">
        <f t="shared" si="16"/>
        <v>('f512094162561ed1ee5eb9b1cdaf5889',15,'komoona',date(current_timestamp), unix_timestamp(current_timestamp), current_timestamp, 'shahar@komoona.com'),</v>
      </c>
    </row>
    <row r="1061" spans="1:23" ht="43.2" x14ac:dyDescent="0.3">
      <c r="A1061" t="s">
        <v>2774</v>
      </c>
      <c r="B1061">
        <v>292.57369999999997</v>
      </c>
      <c r="C1061">
        <v>0.24930504689929411</v>
      </c>
      <c r="D1061" t="s">
        <v>45</v>
      </c>
      <c r="E1061" t="s">
        <v>37</v>
      </c>
      <c r="F1061">
        <v>0.24930504689929397</v>
      </c>
      <c r="G1061">
        <f>VLOOKUP(E1061,Sheet1!$AC$2:$AN$8,9,FALSE)*100</f>
        <v>25</v>
      </c>
      <c r="H1061">
        <v>0.24930504689929397</v>
      </c>
      <c r="I1061">
        <v>72.940099999999958</v>
      </c>
      <c r="J1061" t="s">
        <v>6201</v>
      </c>
      <c r="K1061">
        <v>0</v>
      </c>
      <c r="L1061">
        <f>VLOOKUP(D1061,Sheet1!$AC$2:$AO$8,13,FALSE)</f>
        <v>5</v>
      </c>
      <c r="M1061" t="s">
        <v>6203</v>
      </c>
      <c r="N1061">
        <f>VLOOKUP(E1061,Sheet1!$AC$2:$AO$8,13,FALSE)</f>
        <v>2</v>
      </c>
      <c r="O1061" t="s">
        <v>6204</v>
      </c>
      <c r="P1061" t="str">
        <f>M1061&amp;N1061&amp;O1061&amp;A1061&amp;"';"</f>
        <v>update kmn_layouts set optimization_goal_id = 2 where layoutid='f51fea548d65bf60217bf6483a6bd188';</v>
      </c>
      <c r="Q1061" t="s">
        <v>6205</v>
      </c>
      <c r="R1061" s="52" t="s">
        <v>6206</v>
      </c>
      <c r="S1061" s="52" t="s">
        <v>6207</v>
      </c>
      <c r="T1061" s="29" t="str">
        <f>Q1061&amp;A1061&amp;R1061&amp;N1061&amp;","&amp;L1061&amp;S1061</f>
        <v>insert into kmn_history(entity_type, change_id, entity_id, field, new_value, old_value, updated_by,timestamp) values ('placement', replace(uuid(),'-',''), 'f51fea548d65bf60217bf6483a6bd188', 'optimization_goal_id',2,5,'shahar@komoona.com', unix_timestamp());</v>
      </c>
      <c r="U1061" t="s">
        <v>6211</v>
      </c>
      <c r="V1061" t="s">
        <v>6209</v>
      </c>
      <c r="W1061" t="str">
        <f t="shared" si="16"/>
        <v>('f51fea548d65bf60217bf6483a6bd188',25,'komoona',date(current_timestamp), unix_timestamp(current_timestamp), current_timestamp, 'shahar@komoona.com'),</v>
      </c>
    </row>
    <row r="1062" spans="1:23" ht="43.2" x14ac:dyDescent="0.3">
      <c r="A1062" t="s">
        <v>242</v>
      </c>
      <c r="B1062">
        <v>517.16660000000002</v>
      </c>
      <c r="C1062">
        <v>0.32999907573304232</v>
      </c>
      <c r="D1062" t="s">
        <v>37</v>
      </c>
      <c r="E1062" t="s">
        <v>34</v>
      </c>
      <c r="F1062">
        <v>0.86267519982922336</v>
      </c>
      <c r="G1062">
        <f>VLOOKUP(E1062,Sheet1!$AC$2:$AN$8,9,FALSE)*100</f>
        <v>15</v>
      </c>
      <c r="H1062">
        <v>0.15</v>
      </c>
      <c r="I1062">
        <v>77.57499</v>
      </c>
      <c r="J1062" t="s">
        <v>6201</v>
      </c>
      <c r="K1062">
        <v>-93.089510000000004</v>
      </c>
      <c r="L1062">
        <f>VLOOKUP(D1062,Sheet1!$AC$2:$AO$8,13,FALSE)</f>
        <v>2</v>
      </c>
      <c r="M1062" t="s">
        <v>6203</v>
      </c>
      <c r="N1062">
        <f>VLOOKUP(E1062,Sheet1!$AC$2:$AO$8,13,FALSE)</f>
        <v>1</v>
      </c>
      <c r="O1062" t="s">
        <v>6204</v>
      </c>
      <c r="P1062" t="str">
        <f>M1062&amp;N1062&amp;O1062&amp;A1062&amp;"';"</f>
        <v>update kmn_layouts set optimization_goal_id = 1 where layoutid='f53bd50073761c00096072841ec9c670';</v>
      </c>
      <c r="Q1062" t="s">
        <v>6205</v>
      </c>
      <c r="R1062" s="52" t="s">
        <v>6206</v>
      </c>
      <c r="S1062" s="52" t="s">
        <v>6207</v>
      </c>
      <c r="T1062" s="29" t="str">
        <f>Q1062&amp;A1062&amp;R1062&amp;N1062&amp;","&amp;L1062&amp;S1062</f>
        <v>insert into kmn_history(entity_type, change_id, entity_id, field, new_value, old_value, updated_by,timestamp) values ('placement', replace(uuid(),'-',''), 'f53bd50073761c00096072841ec9c670', 'optimization_goal_id',1,2,'shahar@komoona.com', unix_timestamp());</v>
      </c>
      <c r="U1062" t="s">
        <v>6211</v>
      </c>
      <c r="V1062" t="s">
        <v>6209</v>
      </c>
      <c r="W1062" t="str">
        <f t="shared" si="16"/>
        <v>('f53bd50073761c00096072841ec9c670',15,'komoona',date(current_timestamp), unix_timestamp(current_timestamp), current_timestamp, 'shahar@komoona.com'),</v>
      </c>
    </row>
    <row r="1063" spans="1:23" ht="43.2" x14ac:dyDescent="0.3">
      <c r="A1063" t="s">
        <v>1637</v>
      </c>
      <c r="B1063">
        <v>174.90350000000001</v>
      </c>
      <c r="C1063">
        <v>0.394060724914024</v>
      </c>
      <c r="D1063" t="s">
        <v>33</v>
      </c>
      <c r="E1063" t="s">
        <v>37</v>
      </c>
      <c r="F1063">
        <v>0.40206456703267801</v>
      </c>
      <c r="G1063">
        <f>VLOOKUP(E1063,Sheet1!$AC$2:$AN$8,9,FALSE)*100</f>
        <v>25</v>
      </c>
      <c r="H1063">
        <v>0.25</v>
      </c>
      <c r="I1063">
        <v>43.725875000000002</v>
      </c>
      <c r="J1063" t="s">
        <v>6201</v>
      </c>
      <c r="K1063">
        <v>-25.196725000000001</v>
      </c>
      <c r="L1063">
        <f>VLOOKUP(D1063,Sheet1!$AC$2:$AO$8,13,FALSE)</f>
        <v>3</v>
      </c>
      <c r="M1063" t="s">
        <v>6203</v>
      </c>
      <c r="N1063">
        <f>VLOOKUP(E1063,Sheet1!$AC$2:$AO$8,13,FALSE)</f>
        <v>2</v>
      </c>
      <c r="O1063" t="s">
        <v>6204</v>
      </c>
      <c r="P1063" t="str">
        <f>M1063&amp;N1063&amp;O1063&amp;A1063&amp;"';"</f>
        <v>update kmn_layouts set optimization_goal_id = 2 where layoutid='f546c402a75c27fc0b2f1a6f9119c580';</v>
      </c>
      <c r="Q1063" t="s">
        <v>6205</v>
      </c>
      <c r="R1063" s="52" t="s">
        <v>6206</v>
      </c>
      <c r="S1063" s="52" t="s">
        <v>6207</v>
      </c>
      <c r="T1063" s="29" t="str">
        <f>Q1063&amp;A1063&amp;R1063&amp;N1063&amp;","&amp;L1063&amp;S1063</f>
        <v>insert into kmn_history(entity_type, change_id, entity_id, field, new_value, old_value, updated_by,timestamp) values ('placement', replace(uuid(),'-',''), 'f546c402a75c27fc0b2f1a6f9119c580', 'optimization_goal_id',2,3,'shahar@komoona.com', unix_timestamp());</v>
      </c>
      <c r="U1063" t="s">
        <v>6211</v>
      </c>
      <c r="V1063" t="s">
        <v>6209</v>
      </c>
      <c r="W1063" t="str">
        <f t="shared" si="16"/>
        <v>('f546c402a75c27fc0b2f1a6f9119c580',25,'komoona',date(current_timestamp), unix_timestamp(current_timestamp), current_timestamp, 'shahar@komoona.com'),</v>
      </c>
    </row>
    <row r="1064" spans="1:23" ht="43.2" x14ac:dyDescent="0.3">
      <c r="A1064" t="s">
        <v>2128</v>
      </c>
      <c r="B1064">
        <v>46.555999999999997</v>
      </c>
      <c r="C1064">
        <v>0.1397542744222012</v>
      </c>
      <c r="D1064" t="s">
        <v>37</v>
      </c>
      <c r="E1064" t="s">
        <v>34</v>
      </c>
      <c r="F1064">
        <v>0.13975427442220115</v>
      </c>
      <c r="G1064">
        <f>VLOOKUP(E1064,Sheet1!$AC$2:$AN$8,9,FALSE)*100</f>
        <v>15</v>
      </c>
      <c r="H1064">
        <v>0.13975427442220115</v>
      </c>
      <c r="I1064">
        <v>6.5063999999999966</v>
      </c>
      <c r="J1064" t="s">
        <v>6201</v>
      </c>
      <c r="K1064">
        <v>0</v>
      </c>
      <c r="L1064">
        <f>VLOOKUP(D1064,Sheet1!$AC$2:$AO$8,13,FALSE)</f>
        <v>2</v>
      </c>
      <c r="M1064" t="s">
        <v>6203</v>
      </c>
      <c r="N1064">
        <f>VLOOKUP(E1064,Sheet1!$AC$2:$AO$8,13,FALSE)</f>
        <v>1</v>
      </c>
      <c r="O1064" t="s">
        <v>6204</v>
      </c>
      <c r="P1064" t="str">
        <f>M1064&amp;N1064&amp;O1064&amp;A1064&amp;"';"</f>
        <v>update kmn_layouts set optimization_goal_id = 1 where layoutid='f55c2235d6ba3cf37532d2c7cb53672d';</v>
      </c>
      <c r="Q1064" t="s">
        <v>6205</v>
      </c>
      <c r="R1064" s="52" t="s">
        <v>6206</v>
      </c>
      <c r="S1064" s="52" t="s">
        <v>6207</v>
      </c>
      <c r="T1064" s="29" t="str">
        <f>Q1064&amp;A1064&amp;R1064&amp;N1064&amp;","&amp;L1064&amp;S1064</f>
        <v>insert into kmn_history(entity_type, change_id, entity_id, field, new_value, old_value, updated_by,timestamp) values ('placement', replace(uuid(),'-',''), 'f55c2235d6ba3cf37532d2c7cb53672d', 'optimization_goal_id',1,2,'shahar@komoona.com', unix_timestamp());</v>
      </c>
      <c r="U1064" t="s">
        <v>6211</v>
      </c>
      <c r="V1064" t="s">
        <v>6209</v>
      </c>
      <c r="W1064" t="str">
        <f t="shared" si="16"/>
        <v>('f55c2235d6ba3cf37532d2c7cb53672d',15,'komoona',date(current_timestamp), unix_timestamp(current_timestamp), current_timestamp, 'shahar@komoona.com'),</v>
      </c>
    </row>
    <row r="1065" spans="1:23" ht="43.2" x14ac:dyDescent="0.3">
      <c r="A1065" t="s">
        <v>1082</v>
      </c>
      <c r="B1065">
        <v>877.69919999999991</v>
      </c>
      <c r="C1065">
        <v>0.39999956704985035</v>
      </c>
      <c r="D1065" t="s">
        <v>33</v>
      </c>
      <c r="E1065" t="s">
        <v>37</v>
      </c>
      <c r="F1065">
        <v>0.88333189776178445</v>
      </c>
      <c r="G1065">
        <f>VLOOKUP(E1065,Sheet1!$AC$2:$AN$8,9,FALSE)*100</f>
        <v>25</v>
      </c>
      <c r="H1065">
        <v>0.25</v>
      </c>
      <c r="I1065">
        <v>219.42479999999998</v>
      </c>
      <c r="J1065" t="s">
        <v>6201</v>
      </c>
      <c r="K1065">
        <v>-131.65450000000001</v>
      </c>
      <c r="L1065">
        <f>VLOOKUP(D1065,Sheet1!$AC$2:$AO$8,13,FALSE)</f>
        <v>3</v>
      </c>
      <c r="M1065" t="s">
        <v>6203</v>
      </c>
      <c r="N1065">
        <f>VLOOKUP(E1065,Sheet1!$AC$2:$AO$8,13,FALSE)</f>
        <v>2</v>
      </c>
      <c r="O1065" t="s">
        <v>6204</v>
      </c>
      <c r="P1065" t="str">
        <f>M1065&amp;N1065&amp;O1065&amp;A1065&amp;"';"</f>
        <v>update kmn_layouts set optimization_goal_id = 2 where layoutid='f58d00557a55011d52d782dc78ac32ed';</v>
      </c>
      <c r="Q1065" t="s">
        <v>6205</v>
      </c>
      <c r="R1065" s="52" t="s">
        <v>6206</v>
      </c>
      <c r="S1065" s="52" t="s">
        <v>6207</v>
      </c>
      <c r="T1065" s="29" t="str">
        <f>Q1065&amp;A1065&amp;R1065&amp;N1065&amp;","&amp;L1065&amp;S1065</f>
        <v>insert into kmn_history(entity_type, change_id, entity_id, field, new_value, old_value, updated_by,timestamp) values ('placement', replace(uuid(),'-',''), 'f58d00557a55011d52d782dc78ac32ed', 'optimization_goal_id',2,3,'shahar@komoona.com', unix_timestamp());</v>
      </c>
      <c r="U1065" t="s">
        <v>6211</v>
      </c>
      <c r="V1065" t="s">
        <v>6209</v>
      </c>
      <c r="W1065" t="str">
        <f t="shared" si="16"/>
        <v>('f58d00557a55011d52d782dc78ac32ed',25,'komoona',date(current_timestamp), unix_timestamp(current_timestamp), current_timestamp, 'shahar@komoona.com'),</v>
      </c>
    </row>
    <row r="1066" spans="1:23" ht="43.2" x14ac:dyDescent="0.3">
      <c r="A1066" t="s">
        <v>1117</v>
      </c>
      <c r="B1066">
        <v>34.86</v>
      </c>
      <c r="C1066">
        <v>0.24993975903614463</v>
      </c>
      <c r="D1066" t="s">
        <v>33</v>
      </c>
      <c r="E1066" t="s">
        <v>37</v>
      </c>
      <c r="F1066">
        <v>0.39772662076878945</v>
      </c>
      <c r="G1066">
        <f>VLOOKUP(E1066,Sheet1!$AC$2:$AN$8,9,FALSE)*100</f>
        <v>25</v>
      </c>
      <c r="H1066">
        <v>0.25</v>
      </c>
      <c r="I1066">
        <v>8.7149999999999999</v>
      </c>
      <c r="J1066" t="s">
        <v>6201</v>
      </c>
      <c r="K1066">
        <v>2.0999999999986585E-3</v>
      </c>
      <c r="L1066">
        <f>VLOOKUP(D1066,Sheet1!$AC$2:$AO$8,13,FALSE)</f>
        <v>3</v>
      </c>
      <c r="M1066" t="s">
        <v>6203</v>
      </c>
      <c r="N1066">
        <f>VLOOKUP(E1066,Sheet1!$AC$2:$AO$8,13,FALSE)</f>
        <v>2</v>
      </c>
      <c r="O1066" t="s">
        <v>6204</v>
      </c>
      <c r="P1066" t="str">
        <f>M1066&amp;N1066&amp;O1066&amp;A1066&amp;"';"</f>
        <v>update kmn_layouts set optimization_goal_id = 2 where layoutid='f5f3679c9d2c4e75d4b2cb0ce034de4c';</v>
      </c>
      <c r="Q1066" t="s">
        <v>6205</v>
      </c>
      <c r="R1066" s="52" t="s">
        <v>6206</v>
      </c>
      <c r="S1066" s="52" t="s">
        <v>6207</v>
      </c>
      <c r="T1066" s="29" t="str">
        <f>Q1066&amp;A1066&amp;R1066&amp;N1066&amp;","&amp;L1066&amp;S1066</f>
        <v>insert into kmn_history(entity_type, change_id, entity_id, field, new_value, old_value, updated_by,timestamp) values ('placement', replace(uuid(),'-',''), 'f5f3679c9d2c4e75d4b2cb0ce034de4c', 'optimization_goal_id',2,3,'shahar@komoona.com', unix_timestamp());</v>
      </c>
      <c r="U1066" t="s">
        <v>6211</v>
      </c>
      <c r="V1066" t="s">
        <v>6209</v>
      </c>
      <c r="W1066" t="str">
        <f t="shared" si="16"/>
        <v>('f5f3679c9d2c4e75d4b2cb0ce034de4c',25,'komoona',date(current_timestamp), unix_timestamp(current_timestamp), current_timestamp, 'shahar@komoona.com'),</v>
      </c>
    </row>
    <row r="1067" spans="1:23" ht="43.2" x14ac:dyDescent="0.3">
      <c r="A1067" t="s">
        <v>1726</v>
      </c>
      <c r="B1067">
        <v>11.607900000000001</v>
      </c>
      <c r="C1067">
        <v>0.27128076568543835</v>
      </c>
      <c r="D1067" t="s">
        <v>45</v>
      </c>
      <c r="E1067" t="s">
        <v>37</v>
      </c>
      <c r="F1067">
        <v>0.27962852884673378</v>
      </c>
      <c r="G1067">
        <f>VLOOKUP(E1067,Sheet1!$AC$2:$AN$8,9,FALSE)*100</f>
        <v>25</v>
      </c>
      <c r="H1067">
        <v>0.25</v>
      </c>
      <c r="I1067">
        <v>2.9019750000000002</v>
      </c>
      <c r="J1067" t="s">
        <v>6201</v>
      </c>
      <c r="K1067">
        <v>-0.24702499999999983</v>
      </c>
      <c r="L1067">
        <f>VLOOKUP(D1067,Sheet1!$AC$2:$AO$8,13,FALSE)</f>
        <v>5</v>
      </c>
      <c r="M1067" t="s">
        <v>6203</v>
      </c>
      <c r="N1067">
        <f>VLOOKUP(E1067,Sheet1!$AC$2:$AO$8,13,FALSE)</f>
        <v>2</v>
      </c>
      <c r="O1067" t="s">
        <v>6204</v>
      </c>
      <c r="P1067" t="str">
        <f>M1067&amp;N1067&amp;O1067&amp;A1067&amp;"';"</f>
        <v>update kmn_layouts set optimization_goal_id = 2 where layoutid='f5f72a1dde0cf60f3e787e5bf3303bf8';</v>
      </c>
      <c r="Q1067" t="s">
        <v>6205</v>
      </c>
      <c r="R1067" s="52" t="s">
        <v>6206</v>
      </c>
      <c r="S1067" s="52" t="s">
        <v>6207</v>
      </c>
      <c r="T1067" s="29" t="str">
        <f>Q1067&amp;A1067&amp;R1067&amp;N1067&amp;","&amp;L1067&amp;S1067</f>
        <v>insert into kmn_history(entity_type, change_id, entity_id, field, new_value, old_value, updated_by,timestamp) values ('placement', replace(uuid(),'-',''), 'f5f72a1dde0cf60f3e787e5bf3303bf8', 'optimization_goal_id',2,5,'shahar@komoona.com', unix_timestamp());</v>
      </c>
      <c r="U1067" t="s">
        <v>6211</v>
      </c>
      <c r="V1067" t="s">
        <v>6209</v>
      </c>
      <c r="W1067" t="str">
        <f t="shared" si="16"/>
        <v>('f5f72a1dde0cf60f3e787e5bf3303bf8',25,'komoona',date(current_timestamp), unix_timestamp(current_timestamp), current_timestamp, 'shahar@komoona.com'),</v>
      </c>
    </row>
    <row r="1068" spans="1:23" ht="43.2" x14ac:dyDescent="0.3">
      <c r="A1068" t="s">
        <v>1017</v>
      </c>
      <c r="B1068">
        <v>29.817600000000006</v>
      </c>
      <c r="C1068">
        <v>0.2764072225799527</v>
      </c>
      <c r="D1068" t="s">
        <v>45</v>
      </c>
      <c r="E1068" t="s">
        <v>42</v>
      </c>
      <c r="F1068">
        <v>0.27640722257995287</v>
      </c>
      <c r="G1068">
        <f>VLOOKUP(E1068,Sheet1!$AC$2:$AN$8,9,FALSE)*100</f>
        <v>5</v>
      </c>
      <c r="H1068">
        <v>0.05</v>
      </c>
      <c r="I1068">
        <v>1.4908800000000004</v>
      </c>
      <c r="J1068" t="s">
        <v>6201</v>
      </c>
      <c r="K1068">
        <v>-6.7509199999999989</v>
      </c>
      <c r="L1068">
        <f>VLOOKUP(D1068,Sheet1!$AC$2:$AO$8,13,FALSE)</f>
        <v>5</v>
      </c>
      <c r="M1068" t="s">
        <v>6203</v>
      </c>
      <c r="N1068">
        <f>VLOOKUP(E1068,Sheet1!$AC$2:$AO$8,13,FALSE)</f>
        <v>4</v>
      </c>
      <c r="O1068" t="s">
        <v>6204</v>
      </c>
      <c r="P1068" t="str">
        <f>M1068&amp;N1068&amp;O1068&amp;A1068&amp;"';"</f>
        <v>update kmn_layouts set optimization_goal_id = 4 where layoutid='f61330698c5a824fa5d1a4b3eeb3f227';</v>
      </c>
      <c r="Q1068" t="s">
        <v>6205</v>
      </c>
      <c r="R1068" s="52" t="s">
        <v>6206</v>
      </c>
      <c r="S1068" s="52" t="s">
        <v>6207</v>
      </c>
      <c r="T1068" s="29" t="str">
        <f>Q1068&amp;A1068&amp;R1068&amp;N1068&amp;","&amp;L1068&amp;S1068</f>
        <v>insert into kmn_history(entity_type, change_id, entity_id, field, new_value, old_value, updated_by,timestamp) values ('placement', replace(uuid(),'-',''), 'f61330698c5a824fa5d1a4b3eeb3f227', 'optimization_goal_id',4,5,'shahar@komoona.com', unix_timestamp());</v>
      </c>
      <c r="U1068" t="s">
        <v>6211</v>
      </c>
      <c r="V1068" t="s">
        <v>6209</v>
      </c>
      <c r="W1068" t="str">
        <f t="shared" si="16"/>
        <v>('f61330698c5a824fa5d1a4b3eeb3f227',5,'komoona',date(current_timestamp), unix_timestamp(current_timestamp), current_timestamp, 'shahar@komoona.com'),</v>
      </c>
    </row>
    <row r="1069" spans="1:23" ht="43.2" x14ac:dyDescent="0.3">
      <c r="A1069" t="s">
        <v>1585</v>
      </c>
      <c r="B1069">
        <v>326.44260000000003</v>
      </c>
      <c r="C1069">
        <v>0.25000137849655651</v>
      </c>
      <c r="D1069" t="s">
        <v>37</v>
      </c>
      <c r="E1069" t="s">
        <v>34</v>
      </c>
      <c r="F1069">
        <v>0.31483666653800702</v>
      </c>
      <c r="G1069">
        <f>VLOOKUP(E1069,Sheet1!$AC$2:$AN$8,9,FALSE)*100</f>
        <v>15</v>
      </c>
      <c r="H1069">
        <v>0.15</v>
      </c>
      <c r="I1069">
        <v>48.966390000000004</v>
      </c>
      <c r="J1069" t="s">
        <v>6201</v>
      </c>
      <c r="K1069">
        <v>-32.644710000000003</v>
      </c>
      <c r="L1069">
        <f>VLOOKUP(D1069,Sheet1!$AC$2:$AO$8,13,FALSE)</f>
        <v>2</v>
      </c>
      <c r="M1069" t="s">
        <v>6203</v>
      </c>
      <c r="N1069">
        <f>VLOOKUP(E1069,Sheet1!$AC$2:$AO$8,13,FALSE)</f>
        <v>1</v>
      </c>
      <c r="O1069" t="s">
        <v>6204</v>
      </c>
      <c r="P1069" t="str">
        <f>M1069&amp;N1069&amp;O1069&amp;A1069&amp;"';"</f>
        <v>update kmn_layouts set optimization_goal_id = 1 where layoutid='f618c7526089dd506daa4a462bfec222';</v>
      </c>
      <c r="Q1069" t="s">
        <v>6205</v>
      </c>
      <c r="R1069" s="52" t="s">
        <v>6206</v>
      </c>
      <c r="S1069" s="52" t="s">
        <v>6207</v>
      </c>
      <c r="T1069" s="29" t="str">
        <f>Q1069&amp;A1069&amp;R1069&amp;N1069&amp;","&amp;L1069&amp;S1069</f>
        <v>insert into kmn_history(entity_type, change_id, entity_id, field, new_value, old_value, updated_by,timestamp) values ('placement', replace(uuid(),'-',''), 'f618c7526089dd506daa4a462bfec222', 'optimization_goal_id',1,2,'shahar@komoona.com', unix_timestamp());</v>
      </c>
      <c r="U1069" t="s">
        <v>6211</v>
      </c>
      <c r="V1069" t="s">
        <v>6209</v>
      </c>
      <c r="W1069" t="str">
        <f t="shared" si="16"/>
        <v>('f618c7526089dd506daa4a462bfec222',15,'komoona',date(current_timestamp), unix_timestamp(current_timestamp), current_timestamp, 'shahar@komoona.com'),</v>
      </c>
    </row>
    <row r="1070" spans="1:23" ht="43.2" x14ac:dyDescent="0.3">
      <c r="A1070" t="s">
        <v>1986</v>
      </c>
      <c r="B1070">
        <v>91.919799999999995</v>
      </c>
      <c r="C1070">
        <v>0.34404883387474733</v>
      </c>
      <c r="D1070" t="s">
        <v>33</v>
      </c>
      <c r="E1070" t="s">
        <v>34</v>
      </c>
      <c r="F1070">
        <v>0.35753776661829106</v>
      </c>
      <c r="G1070">
        <f>VLOOKUP(E1070,Sheet1!$AC$2:$AN$8,9,FALSE)*100</f>
        <v>15</v>
      </c>
      <c r="H1070">
        <v>0.15</v>
      </c>
      <c r="I1070">
        <v>13.78797</v>
      </c>
      <c r="J1070" t="s">
        <v>6201</v>
      </c>
      <c r="K1070">
        <v>-17.836930000000002</v>
      </c>
      <c r="L1070">
        <f>VLOOKUP(D1070,Sheet1!$AC$2:$AO$8,13,FALSE)</f>
        <v>3</v>
      </c>
      <c r="M1070" t="s">
        <v>6203</v>
      </c>
      <c r="N1070">
        <f>VLOOKUP(E1070,Sheet1!$AC$2:$AO$8,13,FALSE)</f>
        <v>1</v>
      </c>
      <c r="O1070" t="s">
        <v>6204</v>
      </c>
      <c r="P1070" t="str">
        <f>M1070&amp;N1070&amp;O1070&amp;A1070&amp;"';"</f>
        <v>update kmn_layouts set optimization_goal_id = 1 where layoutid='f6b60297b026d198fb3f00641e98b60e';</v>
      </c>
      <c r="Q1070" t="s">
        <v>6205</v>
      </c>
      <c r="R1070" s="52" t="s">
        <v>6206</v>
      </c>
      <c r="S1070" s="52" t="s">
        <v>6207</v>
      </c>
      <c r="T1070" s="29" t="str">
        <f>Q1070&amp;A1070&amp;R1070&amp;N1070&amp;","&amp;L1070&amp;S1070</f>
        <v>insert into kmn_history(entity_type, change_id, entity_id, field, new_value, old_value, updated_by,timestamp) values ('placement', replace(uuid(),'-',''), 'f6b60297b026d198fb3f00641e98b60e', 'optimization_goal_id',1,3,'shahar@komoona.com', unix_timestamp());</v>
      </c>
      <c r="U1070" t="s">
        <v>6211</v>
      </c>
      <c r="V1070" t="s">
        <v>6209</v>
      </c>
      <c r="W1070" t="str">
        <f t="shared" si="16"/>
        <v>('f6b60297b026d198fb3f00641e98b60e',15,'komoona',date(current_timestamp), unix_timestamp(current_timestamp), current_timestamp, 'shahar@komoona.com'),</v>
      </c>
    </row>
    <row r="1071" spans="1:23" ht="43.2" x14ac:dyDescent="0.3">
      <c r="A1071" t="s">
        <v>1727</v>
      </c>
      <c r="B1071">
        <v>41.289299999999997</v>
      </c>
      <c r="C1071">
        <v>0.2816855698691913</v>
      </c>
      <c r="D1071" t="s">
        <v>45</v>
      </c>
      <c r="E1071" t="s">
        <v>37</v>
      </c>
      <c r="F1071">
        <v>0.28169041373915271</v>
      </c>
      <c r="G1071">
        <f>VLOOKUP(E1071,Sheet1!$AC$2:$AN$8,9,FALSE)*100</f>
        <v>25</v>
      </c>
      <c r="H1071">
        <v>0.25</v>
      </c>
      <c r="I1071">
        <v>10.322324999999999</v>
      </c>
      <c r="J1071" t="s">
        <v>6201</v>
      </c>
      <c r="K1071">
        <v>-1.3082750000000001</v>
      </c>
      <c r="L1071">
        <f>VLOOKUP(D1071,Sheet1!$AC$2:$AO$8,13,FALSE)</f>
        <v>5</v>
      </c>
      <c r="M1071" t="s">
        <v>6203</v>
      </c>
      <c r="N1071">
        <f>VLOOKUP(E1071,Sheet1!$AC$2:$AO$8,13,FALSE)</f>
        <v>2</v>
      </c>
      <c r="O1071" t="s">
        <v>6204</v>
      </c>
      <c r="P1071" t="str">
        <f>M1071&amp;N1071&amp;O1071&amp;A1071&amp;"';"</f>
        <v>update kmn_layouts set optimization_goal_id = 2 where layoutid='f733aa47b581b10fe7cec75c47e6ba74';</v>
      </c>
      <c r="Q1071" t="s">
        <v>6205</v>
      </c>
      <c r="R1071" s="52" t="s">
        <v>6206</v>
      </c>
      <c r="S1071" s="52" t="s">
        <v>6207</v>
      </c>
      <c r="T1071" s="29" t="str">
        <f>Q1071&amp;A1071&amp;R1071&amp;N1071&amp;","&amp;L1071&amp;S1071</f>
        <v>insert into kmn_history(entity_type, change_id, entity_id, field, new_value, old_value, updated_by,timestamp) values ('placement', replace(uuid(),'-',''), 'f733aa47b581b10fe7cec75c47e6ba74', 'optimization_goal_id',2,5,'shahar@komoona.com', unix_timestamp());</v>
      </c>
      <c r="U1071" t="s">
        <v>6211</v>
      </c>
      <c r="V1071" t="s">
        <v>6209</v>
      </c>
      <c r="W1071" t="str">
        <f t="shared" si="16"/>
        <v>('f733aa47b581b10fe7cec75c47e6ba74',25,'komoona',date(current_timestamp), unix_timestamp(current_timestamp), current_timestamp, 'shahar@komoona.com'),</v>
      </c>
    </row>
    <row r="1072" spans="1:23" ht="43.2" x14ac:dyDescent="0.3">
      <c r="A1072" t="s">
        <v>1987</v>
      </c>
      <c r="B1072">
        <v>196.51110000000003</v>
      </c>
      <c r="C1072">
        <v>0.29099679356535074</v>
      </c>
      <c r="D1072" t="s">
        <v>33</v>
      </c>
      <c r="E1072" t="s">
        <v>34</v>
      </c>
      <c r="F1072">
        <v>0.31113916720225993</v>
      </c>
      <c r="G1072">
        <f>VLOOKUP(E1072,Sheet1!$AC$2:$AN$8,9,FALSE)*100</f>
        <v>15</v>
      </c>
      <c r="H1072">
        <v>0.15</v>
      </c>
      <c r="I1072">
        <v>29.476665000000004</v>
      </c>
      <c r="J1072" t="s">
        <v>6201</v>
      </c>
      <c r="K1072">
        <v>-27.707434999999997</v>
      </c>
      <c r="L1072">
        <f>VLOOKUP(D1072,Sheet1!$AC$2:$AO$8,13,FALSE)</f>
        <v>3</v>
      </c>
      <c r="M1072" t="s">
        <v>6203</v>
      </c>
      <c r="N1072">
        <f>VLOOKUP(E1072,Sheet1!$AC$2:$AO$8,13,FALSE)</f>
        <v>1</v>
      </c>
      <c r="O1072" t="s">
        <v>6204</v>
      </c>
      <c r="P1072" t="str">
        <f>M1072&amp;N1072&amp;O1072&amp;A1072&amp;"';"</f>
        <v>update kmn_layouts set optimization_goal_id = 1 where layoutid='f75bccf8b92123a2522652c4415d5398';</v>
      </c>
      <c r="Q1072" t="s">
        <v>6205</v>
      </c>
      <c r="R1072" s="52" t="s">
        <v>6206</v>
      </c>
      <c r="S1072" s="52" t="s">
        <v>6207</v>
      </c>
      <c r="T1072" s="29" t="str">
        <f>Q1072&amp;A1072&amp;R1072&amp;N1072&amp;","&amp;L1072&amp;S1072</f>
        <v>insert into kmn_history(entity_type, change_id, entity_id, field, new_value, old_value, updated_by,timestamp) values ('placement', replace(uuid(),'-',''), 'f75bccf8b92123a2522652c4415d5398', 'optimization_goal_id',1,3,'shahar@komoona.com', unix_timestamp());</v>
      </c>
      <c r="U1072" t="s">
        <v>6211</v>
      </c>
      <c r="V1072" t="s">
        <v>6209</v>
      </c>
      <c r="W1072" t="str">
        <f t="shared" si="16"/>
        <v>('f75bccf8b92123a2522652c4415d5398',15,'komoona',date(current_timestamp), unix_timestamp(current_timestamp), current_timestamp, 'shahar@komoona.com'),</v>
      </c>
    </row>
    <row r="1073" spans="1:23" ht="43.2" x14ac:dyDescent="0.3">
      <c r="A1073" t="s">
        <v>1988</v>
      </c>
      <c r="B1073">
        <v>1.7677</v>
      </c>
      <c r="C1073">
        <v>0.1952254341800079</v>
      </c>
      <c r="D1073" t="s">
        <v>37</v>
      </c>
      <c r="E1073" t="s">
        <v>34</v>
      </c>
      <c r="F1073">
        <v>0.16049103354641631</v>
      </c>
      <c r="G1073">
        <f>VLOOKUP(E1073,Sheet1!$AC$2:$AN$8,9,FALSE)*100</f>
        <v>15</v>
      </c>
      <c r="H1073">
        <v>0.15</v>
      </c>
      <c r="I1073">
        <v>0.26515499999999997</v>
      </c>
      <c r="J1073" t="s">
        <v>6201</v>
      </c>
      <c r="K1073">
        <v>-7.9944999999999988E-2</v>
      </c>
      <c r="L1073">
        <f>VLOOKUP(D1073,Sheet1!$AC$2:$AO$8,13,FALSE)</f>
        <v>2</v>
      </c>
      <c r="M1073" t="s">
        <v>6203</v>
      </c>
      <c r="N1073">
        <f>VLOOKUP(E1073,Sheet1!$AC$2:$AO$8,13,FALSE)</f>
        <v>1</v>
      </c>
      <c r="O1073" t="s">
        <v>6204</v>
      </c>
      <c r="P1073" t="str">
        <f>M1073&amp;N1073&amp;O1073&amp;A1073&amp;"';"</f>
        <v>update kmn_layouts set optimization_goal_id = 1 where layoutid='f7b1726d0353412df0be313938f76016';</v>
      </c>
      <c r="Q1073" t="s">
        <v>6205</v>
      </c>
      <c r="R1073" s="52" t="s">
        <v>6206</v>
      </c>
      <c r="S1073" s="52" t="s">
        <v>6207</v>
      </c>
      <c r="T1073" s="29" t="str">
        <f>Q1073&amp;A1073&amp;R1073&amp;N1073&amp;","&amp;L1073&amp;S1073</f>
        <v>insert into kmn_history(entity_type, change_id, entity_id, field, new_value, old_value, updated_by,timestamp) values ('placement', replace(uuid(),'-',''), 'f7b1726d0353412df0be313938f76016', 'optimization_goal_id',1,2,'shahar@komoona.com', unix_timestamp());</v>
      </c>
      <c r="U1073" t="s">
        <v>6211</v>
      </c>
      <c r="V1073" t="s">
        <v>6209</v>
      </c>
      <c r="W1073" t="str">
        <f t="shared" si="16"/>
        <v>('f7b1726d0353412df0be313938f76016',15,'komoona',date(current_timestamp), unix_timestamp(current_timestamp), current_timestamp, 'shahar@komoona.com'),</v>
      </c>
    </row>
    <row r="1074" spans="1:23" ht="43.2" x14ac:dyDescent="0.3">
      <c r="A1074" t="s">
        <v>1728</v>
      </c>
      <c r="B1074">
        <v>11.432499999999999</v>
      </c>
      <c r="C1074">
        <v>0.2675267876667396</v>
      </c>
      <c r="D1074" t="s">
        <v>45</v>
      </c>
      <c r="E1074" t="s">
        <v>37</v>
      </c>
      <c r="F1074">
        <v>0.27317734528755733</v>
      </c>
      <c r="G1074">
        <f>VLOOKUP(E1074,Sheet1!$AC$2:$AN$8,9,FALSE)*100</f>
        <v>25</v>
      </c>
      <c r="H1074">
        <v>0.25</v>
      </c>
      <c r="I1074">
        <v>2.8581249999999998</v>
      </c>
      <c r="J1074" t="s">
        <v>6201</v>
      </c>
      <c r="K1074">
        <v>-0.20037500000000064</v>
      </c>
      <c r="L1074">
        <f>VLOOKUP(D1074,Sheet1!$AC$2:$AO$8,13,FALSE)</f>
        <v>5</v>
      </c>
      <c r="M1074" t="s">
        <v>6203</v>
      </c>
      <c r="N1074">
        <f>VLOOKUP(E1074,Sheet1!$AC$2:$AO$8,13,FALSE)</f>
        <v>2</v>
      </c>
      <c r="O1074" t="s">
        <v>6204</v>
      </c>
      <c r="P1074" t="str">
        <f>M1074&amp;N1074&amp;O1074&amp;A1074&amp;"';"</f>
        <v>update kmn_layouts set optimization_goal_id = 2 where layoutid='f7d08fcdb1742223d1ee8a9ff7995b07';</v>
      </c>
      <c r="Q1074" t="s">
        <v>6205</v>
      </c>
      <c r="R1074" s="52" t="s">
        <v>6206</v>
      </c>
      <c r="S1074" s="52" t="s">
        <v>6207</v>
      </c>
      <c r="T1074" s="29" t="str">
        <f>Q1074&amp;A1074&amp;R1074&amp;N1074&amp;","&amp;L1074&amp;S1074</f>
        <v>insert into kmn_history(entity_type, change_id, entity_id, field, new_value, old_value, updated_by,timestamp) values ('placement', replace(uuid(),'-',''), 'f7d08fcdb1742223d1ee8a9ff7995b07', 'optimization_goal_id',2,5,'shahar@komoona.com', unix_timestamp());</v>
      </c>
      <c r="U1074" t="s">
        <v>6211</v>
      </c>
      <c r="V1074" t="s">
        <v>6209</v>
      </c>
      <c r="W1074" t="str">
        <f t="shared" si="16"/>
        <v>('f7d08fcdb1742223d1ee8a9ff7995b07',25,'komoona',date(current_timestamp), unix_timestamp(current_timestamp), current_timestamp, 'shahar@komoona.com'),</v>
      </c>
    </row>
    <row r="1075" spans="1:23" ht="43.2" x14ac:dyDescent="0.3">
      <c r="A1075" t="s">
        <v>1442</v>
      </c>
      <c r="B1075">
        <v>148.66679999999999</v>
      </c>
      <c r="C1075">
        <v>0.24996434980775803</v>
      </c>
      <c r="D1075" t="s">
        <v>37</v>
      </c>
      <c r="E1075" t="s">
        <v>34</v>
      </c>
      <c r="F1075">
        <v>0.40058910261067027</v>
      </c>
      <c r="G1075">
        <f>VLOOKUP(E1075,Sheet1!$AC$2:$AN$8,9,FALSE)*100</f>
        <v>15</v>
      </c>
      <c r="H1075">
        <v>0.15</v>
      </c>
      <c r="I1075">
        <v>22.30002</v>
      </c>
      <c r="J1075" t="s">
        <v>6201</v>
      </c>
      <c r="K1075">
        <v>-14.86138</v>
      </c>
      <c r="L1075">
        <f>VLOOKUP(D1075,Sheet1!$AC$2:$AO$8,13,FALSE)</f>
        <v>2</v>
      </c>
      <c r="M1075" t="s">
        <v>6203</v>
      </c>
      <c r="N1075">
        <f>VLOOKUP(E1075,Sheet1!$AC$2:$AO$8,13,FALSE)</f>
        <v>1</v>
      </c>
      <c r="O1075" t="s">
        <v>6204</v>
      </c>
      <c r="P1075" t="str">
        <f>M1075&amp;N1075&amp;O1075&amp;A1075&amp;"';"</f>
        <v>update kmn_layouts set optimization_goal_id = 1 where layoutid='f7eac15b3a7f9ed0b1f50bf3a93a5d23';</v>
      </c>
      <c r="Q1075" t="s">
        <v>6205</v>
      </c>
      <c r="R1075" s="52" t="s">
        <v>6206</v>
      </c>
      <c r="S1075" s="52" t="s">
        <v>6207</v>
      </c>
      <c r="T1075" s="29" t="str">
        <f>Q1075&amp;A1075&amp;R1075&amp;N1075&amp;","&amp;L1075&amp;S1075</f>
        <v>insert into kmn_history(entity_type, change_id, entity_id, field, new_value, old_value, updated_by,timestamp) values ('placement', replace(uuid(),'-',''), 'f7eac15b3a7f9ed0b1f50bf3a93a5d23', 'optimization_goal_id',1,2,'shahar@komoona.com', unix_timestamp());</v>
      </c>
      <c r="U1075" t="s">
        <v>6211</v>
      </c>
      <c r="V1075" t="s">
        <v>6209</v>
      </c>
      <c r="W1075" t="str">
        <f t="shared" si="16"/>
        <v>('f7eac15b3a7f9ed0b1f50bf3a93a5d23',15,'komoona',date(current_timestamp), unix_timestamp(current_timestamp), current_timestamp, 'shahar@komoona.com'),</v>
      </c>
    </row>
    <row r="1076" spans="1:23" ht="43.2" x14ac:dyDescent="0.3">
      <c r="A1076" t="s">
        <v>1443</v>
      </c>
      <c r="B1076">
        <v>168.66060000000002</v>
      </c>
      <c r="C1076">
        <v>0.30949255487055066</v>
      </c>
      <c r="D1076" t="s">
        <v>37</v>
      </c>
      <c r="E1076" t="s">
        <v>34</v>
      </c>
      <c r="F1076">
        <v>0.30949255487055061</v>
      </c>
      <c r="G1076">
        <f>VLOOKUP(E1076,Sheet1!$AC$2:$AN$8,9,FALSE)*100</f>
        <v>15</v>
      </c>
      <c r="H1076">
        <v>0.15</v>
      </c>
      <c r="I1076">
        <v>25.299090000000003</v>
      </c>
      <c r="J1076" t="s">
        <v>6201</v>
      </c>
      <c r="K1076">
        <v>-26.900109999999994</v>
      </c>
      <c r="L1076">
        <f>VLOOKUP(D1076,Sheet1!$AC$2:$AO$8,13,FALSE)</f>
        <v>2</v>
      </c>
      <c r="M1076" t="s">
        <v>6203</v>
      </c>
      <c r="N1076">
        <f>VLOOKUP(E1076,Sheet1!$AC$2:$AO$8,13,FALSE)</f>
        <v>1</v>
      </c>
      <c r="O1076" t="s">
        <v>6204</v>
      </c>
      <c r="P1076" t="str">
        <f>M1076&amp;N1076&amp;O1076&amp;A1076&amp;"';"</f>
        <v>update kmn_layouts set optimization_goal_id = 1 where layoutid='f822c6f58f4b22f81ba5eec575e0c3e0';</v>
      </c>
      <c r="Q1076" t="s">
        <v>6205</v>
      </c>
      <c r="R1076" s="52" t="s">
        <v>6206</v>
      </c>
      <c r="S1076" s="52" t="s">
        <v>6207</v>
      </c>
      <c r="T1076" s="29" t="str">
        <f>Q1076&amp;A1076&amp;R1076&amp;N1076&amp;","&amp;L1076&amp;S1076</f>
        <v>insert into kmn_history(entity_type, change_id, entity_id, field, new_value, old_value, updated_by,timestamp) values ('placement', replace(uuid(),'-',''), 'f822c6f58f4b22f81ba5eec575e0c3e0', 'optimization_goal_id',1,2,'shahar@komoona.com', unix_timestamp());</v>
      </c>
      <c r="U1076" t="s">
        <v>6211</v>
      </c>
      <c r="V1076" t="s">
        <v>6209</v>
      </c>
      <c r="W1076" t="str">
        <f t="shared" si="16"/>
        <v>('f822c6f58f4b22f81ba5eec575e0c3e0',15,'komoona',date(current_timestamp), unix_timestamp(current_timestamp), current_timestamp, 'shahar@komoona.com'),</v>
      </c>
    </row>
    <row r="1077" spans="1:23" ht="43.2" x14ac:dyDescent="0.3">
      <c r="A1077" t="s">
        <v>573</v>
      </c>
      <c r="B1077">
        <v>136.37479999999999</v>
      </c>
      <c r="C1077">
        <v>0.30000483960379776</v>
      </c>
      <c r="D1077" t="s">
        <v>37</v>
      </c>
      <c r="E1077" t="s">
        <v>42</v>
      </c>
      <c r="F1077">
        <v>0.69474565682222811</v>
      </c>
      <c r="G1077">
        <f>VLOOKUP(E1077,Sheet1!$AC$2:$AN$8,9,FALSE)*100</f>
        <v>5</v>
      </c>
      <c r="H1077">
        <v>0.05</v>
      </c>
      <c r="I1077">
        <v>6.81874</v>
      </c>
      <c r="J1077" t="s">
        <v>6201</v>
      </c>
      <c r="K1077">
        <v>-34.094359999999995</v>
      </c>
      <c r="L1077">
        <f>VLOOKUP(D1077,Sheet1!$AC$2:$AO$8,13,FALSE)</f>
        <v>2</v>
      </c>
      <c r="M1077" t="s">
        <v>6203</v>
      </c>
      <c r="N1077">
        <f>VLOOKUP(E1077,Sheet1!$AC$2:$AO$8,13,FALSE)</f>
        <v>4</v>
      </c>
      <c r="O1077" t="s">
        <v>6204</v>
      </c>
      <c r="P1077" t="str">
        <f>M1077&amp;N1077&amp;O1077&amp;A1077&amp;"';"</f>
        <v>update kmn_layouts set optimization_goal_id = 4 where layoutid='f872e60fadda1ad9ae3bd244e8c14206';</v>
      </c>
      <c r="Q1077" t="s">
        <v>6205</v>
      </c>
      <c r="R1077" s="52" t="s">
        <v>6206</v>
      </c>
      <c r="S1077" s="52" t="s">
        <v>6207</v>
      </c>
      <c r="T1077" s="29" t="str">
        <f>Q1077&amp;A1077&amp;R1077&amp;N1077&amp;","&amp;L1077&amp;S1077</f>
        <v>insert into kmn_history(entity_type, change_id, entity_id, field, new_value, old_value, updated_by,timestamp) values ('placement', replace(uuid(),'-',''), 'f872e60fadda1ad9ae3bd244e8c14206', 'optimization_goal_id',4,2,'shahar@komoona.com', unix_timestamp());</v>
      </c>
      <c r="U1077" t="s">
        <v>6211</v>
      </c>
      <c r="V1077" t="s">
        <v>6209</v>
      </c>
      <c r="W1077" t="str">
        <f t="shared" si="16"/>
        <v>('f872e60fadda1ad9ae3bd244e8c14206',5,'komoona',date(current_timestamp), unix_timestamp(current_timestamp), current_timestamp, 'shahar@komoona.com'),</v>
      </c>
    </row>
    <row r="1078" spans="1:23" ht="43.2" x14ac:dyDescent="0.3">
      <c r="A1078" t="s">
        <v>2578</v>
      </c>
      <c r="B1078">
        <v>28.076600000000006</v>
      </c>
      <c r="C1078">
        <v>0.14993624584173293</v>
      </c>
      <c r="D1078" t="s">
        <v>34</v>
      </c>
      <c r="E1078" t="s">
        <v>42</v>
      </c>
      <c r="F1078">
        <v>0.22244858707963228</v>
      </c>
      <c r="G1078">
        <f>VLOOKUP(E1078,Sheet1!$AC$2:$AN$8,9,FALSE)*100</f>
        <v>5</v>
      </c>
      <c r="H1078">
        <v>0.05</v>
      </c>
      <c r="I1078">
        <v>1.4038300000000004</v>
      </c>
      <c r="J1078" t="s">
        <v>6201</v>
      </c>
      <c r="K1078">
        <v>-2.8058699999999996</v>
      </c>
      <c r="L1078">
        <f>VLOOKUP(D1078,Sheet1!$AC$2:$AO$8,13,FALSE)</f>
        <v>1</v>
      </c>
      <c r="M1078" t="s">
        <v>6203</v>
      </c>
      <c r="N1078">
        <f>VLOOKUP(E1078,Sheet1!$AC$2:$AO$8,13,FALSE)</f>
        <v>4</v>
      </c>
      <c r="O1078" t="s">
        <v>6204</v>
      </c>
      <c r="P1078" t="str">
        <f>M1078&amp;N1078&amp;O1078&amp;A1078&amp;"';"</f>
        <v>update kmn_layouts set optimization_goal_id = 4 where layoutid='f90b81012b79621ab0939ac4b730a4cd';</v>
      </c>
      <c r="Q1078" t="s">
        <v>6205</v>
      </c>
      <c r="R1078" s="52" t="s">
        <v>6206</v>
      </c>
      <c r="S1078" s="52" t="s">
        <v>6207</v>
      </c>
      <c r="T1078" s="29" t="str">
        <f>Q1078&amp;A1078&amp;R1078&amp;N1078&amp;","&amp;L1078&amp;S1078</f>
        <v>insert into kmn_history(entity_type, change_id, entity_id, field, new_value, old_value, updated_by,timestamp) values ('placement', replace(uuid(),'-',''), 'f90b81012b79621ab0939ac4b730a4cd', 'optimization_goal_id',4,1,'shahar@komoona.com', unix_timestamp());</v>
      </c>
      <c r="U1078" t="s">
        <v>6211</v>
      </c>
      <c r="V1078" t="s">
        <v>6209</v>
      </c>
      <c r="W1078" t="str">
        <f t="shared" si="16"/>
        <v>('f90b81012b79621ab0939ac4b730a4cd',5,'komoona',date(current_timestamp), unix_timestamp(current_timestamp), current_timestamp, 'shahar@komoona.com'),</v>
      </c>
    </row>
    <row r="1079" spans="1:23" ht="43.2" x14ac:dyDescent="0.3">
      <c r="A1079" t="s">
        <v>1989</v>
      </c>
      <c r="B1079">
        <v>1.8921000000000001</v>
      </c>
      <c r="C1079">
        <v>0.29210929654880818</v>
      </c>
      <c r="D1079" t="s">
        <v>37</v>
      </c>
      <c r="E1079" t="s">
        <v>34</v>
      </c>
      <c r="F1079">
        <v>0.29522752497225302</v>
      </c>
      <c r="G1079">
        <f>VLOOKUP(E1079,Sheet1!$AC$2:$AN$8,9,FALSE)*100</f>
        <v>15</v>
      </c>
      <c r="H1079">
        <v>0.15</v>
      </c>
      <c r="I1079">
        <v>0.28381499999999998</v>
      </c>
      <c r="J1079" t="s">
        <v>6201</v>
      </c>
      <c r="K1079">
        <v>-0.26888499999999999</v>
      </c>
      <c r="L1079">
        <f>VLOOKUP(D1079,Sheet1!$AC$2:$AO$8,13,FALSE)</f>
        <v>2</v>
      </c>
      <c r="M1079" t="s">
        <v>6203</v>
      </c>
      <c r="N1079">
        <f>VLOOKUP(E1079,Sheet1!$AC$2:$AO$8,13,FALSE)</f>
        <v>1</v>
      </c>
      <c r="O1079" t="s">
        <v>6204</v>
      </c>
      <c r="P1079" t="str">
        <f>M1079&amp;N1079&amp;O1079&amp;A1079&amp;"';"</f>
        <v>update kmn_layouts set optimization_goal_id = 1 where layoutid='f94788af6574d0f46c5c2260e40626d2';</v>
      </c>
      <c r="Q1079" t="s">
        <v>6205</v>
      </c>
      <c r="R1079" s="52" t="s">
        <v>6206</v>
      </c>
      <c r="S1079" s="52" t="s">
        <v>6207</v>
      </c>
      <c r="T1079" s="29" t="str">
        <f>Q1079&amp;A1079&amp;R1079&amp;N1079&amp;","&amp;L1079&amp;S1079</f>
        <v>insert into kmn_history(entity_type, change_id, entity_id, field, new_value, old_value, updated_by,timestamp) values ('placement', replace(uuid(),'-',''), 'f94788af6574d0f46c5c2260e40626d2', 'optimization_goal_id',1,2,'shahar@komoona.com', unix_timestamp());</v>
      </c>
      <c r="U1079" t="s">
        <v>6211</v>
      </c>
      <c r="V1079" t="s">
        <v>6209</v>
      </c>
      <c r="W1079" t="str">
        <f t="shared" si="16"/>
        <v>('f94788af6574d0f46c5c2260e40626d2',15,'komoona',date(current_timestamp), unix_timestamp(current_timestamp), current_timestamp, 'shahar@komoona.com'),</v>
      </c>
    </row>
    <row r="1080" spans="1:23" ht="43.2" x14ac:dyDescent="0.3">
      <c r="A1080" t="s">
        <v>860</v>
      </c>
      <c r="B1080">
        <v>40.114000000000004</v>
      </c>
      <c r="C1080">
        <v>0.24999750710475147</v>
      </c>
      <c r="D1080" t="s">
        <v>37</v>
      </c>
      <c r="E1080" t="s">
        <v>34</v>
      </c>
      <c r="F1080">
        <v>0.35157924913995131</v>
      </c>
      <c r="G1080">
        <f>VLOOKUP(E1080,Sheet1!$AC$2:$AN$8,9,FALSE)*100</f>
        <v>15</v>
      </c>
      <c r="H1080">
        <v>0.15</v>
      </c>
      <c r="I1080">
        <v>6.0171000000000001</v>
      </c>
      <c r="J1080" t="s">
        <v>6201</v>
      </c>
      <c r="K1080">
        <v>-4.0113000000000012</v>
      </c>
      <c r="L1080">
        <f>VLOOKUP(D1080,Sheet1!$AC$2:$AO$8,13,FALSE)</f>
        <v>2</v>
      </c>
      <c r="M1080" t="s">
        <v>6203</v>
      </c>
      <c r="N1080">
        <f>VLOOKUP(E1080,Sheet1!$AC$2:$AO$8,13,FALSE)</f>
        <v>1</v>
      </c>
      <c r="O1080" t="s">
        <v>6204</v>
      </c>
      <c r="P1080" t="str">
        <f>M1080&amp;N1080&amp;O1080&amp;A1080&amp;"';"</f>
        <v>update kmn_layouts set optimization_goal_id = 1 where layoutid='f94b0b0cfb54eea1c824df97bd5664fb';</v>
      </c>
      <c r="Q1080" t="s">
        <v>6205</v>
      </c>
      <c r="R1080" s="52" t="s">
        <v>6206</v>
      </c>
      <c r="S1080" s="52" t="s">
        <v>6207</v>
      </c>
      <c r="T1080" s="29" t="str">
        <f>Q1080&amp;A1080&amp;R1080&amp;N1080&amp;","&amp;L1080&amp;S1080</f>
        <v>insert into kmn_history(entity_type, change_id, entity_id, field, new_value, old_value, updated_by,timestamp) values ('placement', replace(uuid(),'-',''), 'f94b0b0cfb54eea1c824df97bd5664fb', 'optimization_goal_id',1,2,'shahar@komoona.com', unix_timestamp());</v>
      </c>
      <c r="U1080" t="s">
        <v>6211</v>
      </c>
      <c r="V1080" t="s">
        <v>6209</v>
      </c>
      <c r="W1080" t="str">
        <f t="shared" si="16"/>
        <v>('f94b0b0cfb54eea1c824df97bd5664fb',15,'komoona',date(current_timestamp), unix_timestamp(current_timestamp), current_timestamp, 'shahar@komoona.com'),</v>
      </c>
    </row>
    <row r="1081" spans="1:23" ht="43.2" x14ac:dyDescent="0.3">
      <c r="A1081" t="s">
        <v>574</v>
      </c>
      <c r="B1081">
        <v>235.91490000000005</v>
      </c>
      <c r="C1081">
        <v>0.1432143539895106</v>
      </c>
      <c r="D1081" t="s">
        <v>37</v>
      </c>
      <c r="E1081" t="s">
        <v>42</v>
      </c>
      <c r="F1081">
        <v>0.14321435398951074</v>
      </c>
      <c r="G1081">
        <f>VLOOKUP(E1081,Sheet1!$AC$2:$AN$8,9,FALSE)*100</f>
        <v>5</v>
      </c>
      <c r="H1081">
        <v>0.05</v>
      </c>
      <c r="I1081">
        <v>11.795745000000004</v>
      </c>
      <c r="J1081" t="s">
        <v>6201</v>
      </c>
      <c r="K1081">
        <v>-21.990654999999997</v>
      </c>
      <c r="L1081">
        <f>VLOOKUP(D1081,Sheet1!$AC$2:$AO$8,13,FALSE)</f>
        <v>2</v>
      </c>
      <c r="M1081" t="s">
        <v>6203</v>
      </c>
      <c r="N1081">
        <f>VLOOKUP(E1081,Sheet1!$AC$2:$AO$8,13,FALSE)</f>
        <v>4</v>
      </c>
      <c r="O1081" t="s">
        <v>6204</v>
      </c>
      <c r="P1081" t="str">
        <f>M1081&amp;N1081&amp;O1081&amp;A1081&amp;"';"</f>
        <v>update kmn_layouts set optimization_goal_id = 4 where layoutid='f95f0a77129eb1a49afe3d8271241055';</v>
      </c>
      <c r="Q1081" t="s">
        <v>6205</v>
      </c>
      <c r="R1081" s="52" t="s">
        <v>6206</v>
      </c>
      <c r="S1081" s="52" t="s">
        <v>6207</v>
      </c>
      <c r="T1081" s="29" t="str">
        <f>Q1081&amp;A1081&amp;R1081&amp;N1081&amp;","&amp;L1081&amp;S1081</f>
        <v>insert into kmn_history(entity_type, change_id, entity_id, field, new_value, old_value, updated_by,timestamp) values ('placement', replace(uuid(),'-',''), 'f95f0a77129eb1a49afe3d8271241055', 'optimization_goal_id',4,2,'shahar@komoona.com', unix_timestamp());</v>
      </c>
      <c r="U1081" t="s">
        <v>6211</v>
      </c>
      <c r="V1081" t="s">
        <v>6209</v>
      </c>
      <c r="W1081" t="str">
        <f t="shared" si="16"/>
        <v>('f95f0a77129eb1a49afe3d8271241055',5,'komoona',date(current_timestamp), unix_timestamp(current_timestamp), current_timestamp, 'shahar@komoona.com'),</v>
      </c>
    </row>
    <row r="1082" spans="1:23" ht="43.2" x14ac:dyDescent="0.3">
      <c r="A1082" t="s">
        <v>1990</v>
      </c>
      <c r="B1082">
        <v>0.19719999999999999</v>
      </c>
      <c r="C1082">
        <v>0.33113590263691683</v>
      </c>
      <c r="D1082" t="s">
        <v>37</v>
      </c>
      <c r="E1082" t="s">
        <v>34</v>
      </c>
      <c r="F1082">
        <v>0.16227180527383364</v>
      </c>
      <c r="G1082">
        <f>VLOOKUP(E1082,Sheet1!$AC$2:$AN$8,9,FALSE)*100</f>
        <v>15</v>
      </c>
      <c r="H1082">
        <v>0.15</v>
      </c>
      <c r="I1082">
        <v>2.9579999999999995E-2</v>
      </c>
      <c r="J1082" t="s">
        <v>6201</v>
      </c>
      <c r="K1082">
        <v>-3.5720000000000002E-2</v>
      </c>
      <c r="L1082">
        <f>VLOOKUP(D1082,Sheet1!$AC$2:$AO$8,13,FALSE)</f>
        <v>2</v>
      </c>
      <c r="M1082" t="s">
        <v>6203</v>
      </c>
      <c r="N1082">
        <f>VLOOKUP(E1082,Sheet1!$AC$2:$AO$8,13,FALSE)</f>
        <v>1</v>
      </c>
      <c r="O1082" t="s">
        <v>6204</v>
      </c>
      <c r="P1082" t="str">
        <f>M1082&amp;N1082&amp;O1082&amp;A1082&amp;"';"</f>
        <v>update kmn_layouts set optimization_goal_id = 1 where layoutid='fa17f5193274d7ee82466f68daf9502d';</v>
      </c>
      <c r="Q1082" t="s">
        <v>6205</v>
      </c>
      <c r="R1082" s="52" t="s">
        <v>6206</v>
      </c>
      <c r="S1082" s="52" t="s">
        <v>6207</v>
      </c>
      <c r="T1082" s="29" t="str">
        <f>Q1082&amp;A1082&amp;R1082&amp;N1082&amp;","&amp;L1082&amp;S1082</f>
        <v>insert into kmn_history(entity_type, change_id, entity_id, field, new_value, old_value, updated_by,timestamp) values ('placement', replace(uuid(),'-',''), 'fa17f5193274d7ee82466f68daf9502d', 'optimization_goal_id',1,2,'shahar@komoona.com', unix_timestamp());</v>
      </c>
      <c r="U1082" t="s">
        <v>6211</v>
      </c>
      <c r="V1082" t="s">
        <v>6209</v>
      </c>
      <c r="W1082" t="str">
        <f t="shared" si="16"/>
        <v>('fa17f5193274d7ee82466f68daf9502d',15,'komoona',date(current_timestamp), unix_timestamp(current_timestamp), current_timestamp, 'shahar@komoona.com'),</v>
      </c>
    </row>
    <row r="1083" spans="1:23" ht="43.2" x14ac:dyDescent="0.3">
      <c r="A1083" t="s">
        <v>1408</v>
      </c>
      <c r="B1083">
        <v>120.78100000000001</v>
      </c>
      <c r="C1083">
        <v>0.24764656692691728</v>
      </c>
      <c r="D1083" t="s">
        <v>37</v>
      </c>
      <c r="E1083" t="s">
        <v>34</v>
      </c>
      <c r="F1083">
        <v>0.24764656692691731</v>
      </c>
      <c r="G1083">
        <f>VLOOKUP(E1083,Sheet1!$AC$2:$AN$8,9,FALSE)*100</f>
        <v>15</v>
      </c>
      <c r="H1083">
        <v>0.15</v>
      </c>
      <c r="I1083">
        <v>18.117149999999999</v>
      </c>
      <c r="J1083" t="s">
        <v>6201</v>
      </c>
      <c r="K1083">
        <v>-11.793849999999999</v>
      </c>
      <c r="L1083">
        <f>VLOOKUP(D1083,Sheet1!$AC$2:$AO$8,13,FALSE)</f>
        <v>2</v>
      </c>
      <c r="M1083" t="s">
        <v>6203</v>
      </c>
      <c r="N1083">
        <f>VLOOKUP(E1083,Sheet1!$AC$2:$AO$8,13,FALSE)</f>
        <v>1</v>
      </c>
      <c r="O1083" t="s">
        <v>6204</v>
      </c>
      <c r="P1083" t="str">
        <f>M1083&amp;N1083&amp;O1083&amp;A1083&amp;"';"</f>
        <v>update kmn_layouts set optimization_goal_id = 1 where layoutid='fa4ba660368dc925e079c8fc5ab09d33';</v>
      </c>
      <c r="Q1083" t="s">
        <v>6205</v>
      </c>
      <c r="R1083" s="52" t="s">
        <v>6206</v>
      </c>
      <c r="S1083" s="52" t="s">
        <v>6207</v>
      </c>
      <c r="T1083" s="29" t="str">
        <f>Q1083&amp;A1083&amp;R1083&amp;N1083&amp;","&amp;L1083&amp;S1083</f>
        <v>insert into kmn_history(entity_type, change_id, entity_id, field, new_value, old_value, updated_by,timestamp) values ('placement', replace(uuid(),'-',''), 'fa4ba660368dc925e079c8fc5ab09d33', 'optimization_goal_id',1,2,'shahar@komoona.com', unix_timestamp());</v>
      </c>
      <c r="U1083" t="s">
        <v>6211</v>
      </c>
      <c r="V1083" t="s">
        <v>6209</v>
      </c>
      <c r="W1083" t="str">
        <f t="shared" si="16"/>
        <v>('fa4ba660368dc925e079c8fc5ab09d33',15,'komoona',date(current_timestamp), unix_timestamp(current_timestamp), current_timestamp, 'shahar@komoona.com'),</v>
      </c>
    </row>
    <row r="1084" spans="1:23" ht="43.2" x14ac:dyDescent="0.3">
      <c r="A1084" t="s">
        <v>1991</v>
      </c>
      <c r="B1084">
        <v>13.810499999999999</v>
      </c>
      <c r="C1084">
        <v>0.28235762644364792</v>
      </c>
      <c r="D1084" t="s">
        <v>37</v>
      </c>
      <c r="E1084" t="s">
        <v>34</v>
      </c>
      <c r="F1084">
        <v>0.29764309764309754</v>
      </c>
      <c r="G1084">
        <f>VLOOKUP(E1084,Sheet1!$AC$2:$AN$8,9,FALSE)*100</f>
        <v>15</v>
      </c>
      <c r="H1084">
        <v>0.15</v>
      </c>
      <c r="I1084">
        <v>2.0715749999999997</v>
      </c>
      <c r="J1084" t="s">
        <v>6201</v>
      </c>
      <c r="K1084">
        <v>-1.827925</v>
      </c>
      <c r="L1084">
        <f>VLOOKUP(D1084,Sheet1!$AC$2:$AO$8,13,FALSE)</f>
        <v>2</v>
      </c>
      <c r="M1084" t="s">
        <v>6203</v>
      </c>
      <c r="N1084">
        <f>VLOOKUP(E1084,Sheet1!$AC$2:$AO$8,13,FALSE)</f>
        <v>1</v>
      </c>
      <c r="O1084" t="s">
        <v>6204</v>
      </c>
      <c r="P1084" t="str">
        <f>M1084&amp;N1084&amp;O1084&amp;A1084&amp;"';"</f>
        <v>update kmn_layouts set optimization_goal_id = 1 where layoutid='fa83d01f357aa060cd1fe1f47ab27c75';</v>
      </c>
      <c r="Q1084" t="s">
        <v>6205</v>
      </c>
      <c r="R1084" s="52" t="s">
        <v>6206</v>
      </c>
      <c r="S1084" s="52" t="s">
        <v>6207</v>
      </c>
      <c r="T1084" s="29" t="str">
        <f>Q1084&amp;A1084&amp;R1084&amp;N1084&amp;","&amp;L1084&amp;S1084</f>
        <v>insert into kmn_history(entity_type, change_id, entity_id, field, new_value, old_value, updated_by,timestamp) values ('placement', replace(uuid(),'-',''), 'fa83d01f357aa060cd1fe1f47ab27c75', 'optimization_goal_id',1,2,'shahar@komoona.com', unix_timestamp());</v>
      </c>
      <c r="U1084" t="s">
        <v>6211</v>
      </c>
      <c r="V1084" t="s">
        <v>6209</v>
      </c>
      <c r="W1084" t="str">
        <f t="shared" si="16"/>
        <v>('fa83d01f357aa060cd1fe1f47ab27c75',15,'komoona',date(current_timestamp), unix_timestamp(current_timestamp), current_timestamp, 'shahar@komoona.com'),</v>
      </c>
    </row>
    <row r="1085" spans="1:23" ht="43.2" x14ac:dyDescent="0.3">
      <c r="A1085" t="s">
        <v>1729</v>
      </c>
      <c r="B1085">
        <v>99.986000000000004</v>
      </c>
      <c r="C1085">
        <v>0.25593483087632268</v>
      </c>
      <c r="D1085" t="s">
        <v>45</v>
      </c>
      <c r="E1085" t="s">
        <v>34</v>
      </c>
      <c r="F1085">
        <v>0.48610955533774725</v>
      </c>
      <c r="G1085">
        <f>VLOOKUP(E1085,Sheet1!$AC$2:$AN$8,9,FALSE)*100</f>
        <v>15</v>
      </c>
      <c r="H1085">
        <v>0.15</v>
      </c>
      <c r="I1085">
        <v>14.9979</v>
      </c>
      <c r="J1085" t="s">
        <v>6201</v>
      </c>
      <c r="K1085">
        <v>-10.592000000000004</v>
      </c>
      <c r="L1085">
        <f>VLOOKUP(D1085,Sheet1!$AC$2:$AO$8,13,FALSE)</f>
        <v>5</v>
      </c>
      <c r="M1085" t="s">
        <v>6203</v>
      </c>
      <c r="N1085">
        <f>VLOOKUP(E1085,Sheet1!$AC$2:$AO$8,13,FALSE)</f>
        <v>1</v>
      </c>
      <c r="O1085" t="s">
        <v>6204</v>
      </c>
      <c r="P1085" t="str">
        <f>M1085&amp;N1085&amp;O1085&amp;A1085&amp;"';"</f>
        <v>update kmn_layouts set optimization_goal_id = 1 where layoutid='fa86e5c49b0609723919fb85baf3c107';</v>
      </c>
      <c r="Q1085" t="s">
        <v>6205</v>
      </c>
      <c r="R1085" s="52" t="s">
        <v>6206</v>
      </c>
      <c r="S1085" s="52" t="s">
        <v>6207</v>
      </c>
      <c r="T1085" s="29" t="str">
        <f>Q1085&amp;A1085&amp;R1085&amp;N1085&amp;","&amp;L1085&amp;S1085</f>
        <v>insert into kmn_history(entity_type, change_id, entity_id, field, new_value, old_value, updated_by,timestamp) values ('placement', replace(uuid(),'-',''), 'fa86e5c49b0609723919fb85baf3c107', 'optimization_goal_id',1,5,'shahar@komoona.com', unix_timestamp());</v>
      </c>
      <c r="U1085" t="s">
        <v>6211</v>
      </c>
      <c r="V1085" t="s">
        <v>6209</v>
      </c>
      <c r="W1085" t="str">
        <f t="shared" si="16"/>
        <v>('fa86e5c49b0609723919fb85baf3c107',15,'komoona',date(current_timestamp), unix_timestamp(current_timestamp), current_timestamp, 'shahar@komoona.com'),</v>
      </c>
    </row>
    <row r="1086" spans="1:23" ht="43.2" x14ac:dyDescent="0.3">
      <c r="A1086" t="s">
        <v>978</v>
      </c>
      <c r="B1086">
        <v>331.64980000000003</v>
      </c>
      <c r="C1086">
        <v>0.21774715377485526</v>
      </c>
      <c r="D1086" t="s">
        <v>45</v>
      </c>
      <c r="E1086" t="s">
        <v>42</v>
      </c>
      <c r="F1086">
        <v>0.2177471537748554</v>
      </c>
      <c r="G1086">
        <f>VLOOKUP(E1086,Sheet1!$AC$2:$AN$8,9,FALSE)*100</f>
        <v>5</v>
      </c>
      <c r="H1086">
        <v>0.05</v>
      </c>
      <c r="I1086">
        <v>16.582490000000004</v>
      </c>
      <c r="J1086" t="s">
        <v>6201</v>
      </c>
      <c r="K1086">
        <v>-55.633309999999994</v>
      </c>
      <c r="L1086">
        <f>VLOOKUP(D1086,Sheet1!$AC$2:$AO$8,13,FALSE)</f>
        <v>5</v>
      </c>
      <c r="M1086" t="s">
        <v>6203</v>
      </c>
      <c r="N1086">
        <f>VLOOKUP(E1086,Sheet1!$AC$2:$AO$8,13,FALSE)</f>
        <v>4</v>
      </c>
      <c r="O1086" t="s">
        <v>6204</v>
      </c>
      <c r="P1086" t="str">
        <f>M1086&amp;N1086&amp;O1086&amp;A1086&amp;"';"</f>
        <v>update kmn_layouts set optimization_goal_id = 4 where layoutid='fae6a53e6d15acb411644f10dbfff501';</v>
      </c>
      <c r="Q1086" t="s">
        <v>6205</v>
      </c>
      <c r="R1086" s="52" t="s">
        <v>6206</v>
      </c>
      <c r="S1086" s="52" t="s">
        <v>6207</v>
      </c>
      <c r="T1086" s="29" t="str">
        <f>Q1086&amp;A1086&amp;R1086&amp;N1086&amp;","&amp;L1086&amp;S1086</f>
        <v>insert into kmn_history(entity_type, change_id, entity_id, field, new_value, old_value, updated_by,timestamp) values ('placement', replace(uuid(),'-',''), 'fae6a53e6d15acb411644f10dbfff501', 'optimization_goal_id',4,5,'shahar@komoona.com', unix_timestamp());</v>
      </c>
      <c r="U1086" t="s">
        <v>6211</v>
      </c>
      <c r="V1086" t="s">
        <v>6209</v>
      </c>
      <c r="W1086" t="str">
        <f t="shared" si="16"/>
        <v>('fae6a53e6d15acb411644f10dbfff501',5,'komoona',date(current_timestamp), unix_timestamp(current_timestamp), current_timestamp, 'shahar@komoona.com'),</v>
      </c>
    </row>
    <row r="1087" spans="1:23" ht="43.2" x14ac:dyDescent="0.3">
      <c r="A1087" t="s">
        <v>1992</v>
      </c>
      <c r="B1087">
        <v>1.0030000000000001</v>
      </c>
      <c r="C1087">
        <v>0.25922233300099701</v>
      </c>
      <c r="D1087" t="s">
        <v>37</v>
      </c>
      <c r="E1087" t="s">
        <v>34</v>
      </c>
      <c r="F1087">
        <v>7.7417746759720921E-2</v>
      </c>
      <c r="G1087">
        <f>VLOOKUP(E1087,Sheet1!$AC$2:$AN$8,9,FALSE)*100</f>
        <v>15</v>
      </c>
      <c r="H1087">
        <v>7.7417746759720921E-2</v>
      </c>
      <c r="I1087">
        <v>7.7650000000000094E-2</v>
      </c>
      <c r="J1087" t="s">
        <v>6201</v>
      </c>
      <c r="K1087">
        <v>-0.1823499999999999</v>
      </c>
      <c r="L1087">
        <f>VLOOKUP(D1087,Sheet1!$AC$2:$AO$8,13,FALSE)</f>
        <v>2</v>
      </c>
      <c r="M1087" t="s">
        <v>6203</v>
      </c>
      <c r="N1087">
        <f>VLOOKUP(E1087,Sheet1!$AC$2:$AO$8,13,FALSE)</f>
        <v>1</v>
      </c>
      <c r="O1087" t="s">
        <v>6204</v>
      </c>
      <c r="P1087" t="str">
        <f>M1087&amp;N1087&amp;O1087&amp;A1087&amp;"';"</f>
        <v>update kmn_layouts set optimization_goal_id = 1 where layoutid='faf9f1c87aa15f16f9e660c589cf5912';</v>
      </c>
      <c r="Q1087" t="s">
        <v>6205</v>
      </c>
      <c r="R1087" s="52" t="s">
        <v>6206</v>
      </c>
      <c r="S1087" s="52" t="s">
        <v>6207</v>
      </c>
      <c r="T1087" s="29" t="str">
        <f>Q1087&amp;A1087&amp;R1087&amp;N1087&amp;","&amp;L1087&amp;S1087</f>
        <v>insert into kmn_history(entity_type, change_id, entity_id, field, new_value, old_value, updated_by,timestamp) values ('placement', replace(uuid(),'-',''), 'faf9f1c87aa15f16f9e660c589cf5912', 'optimization_goal_id',1,2,'shahar@komoona.com', unix_timestamp());</v>
      </c>
      <c r="U1087" t="s">
        <v>6211</v>
      </c>
      <c r="V1087" t="s">
        <v>6209</v>
      </c>
      <c r="W1087" t="str">
        <f t="shared" si="16"/>
        <v>('faf9f1c87aa15f16f9e660c589cf5912',15,'komoona',date(current_timestamp), unix_timestamp(current_timestamp), current_timestamp, 'shahar@komoona.com'),</v>
      </c>
    </row>
    <row r="1088" spans="1:23" ht="43.2" x14ac:dyDescent="0.3">
      <c r="A1088" t="s">
        <v>1993</v>
      </c>
      <c r="B1088">
        <v>6.6769000000000007</v>
      </c>
      <c r="C1088">
        <v>0.2307358205155087</v>
      </c>
      <c r="D1088" t="s">
        <v>37</v>
      </c>
      <c r="E1088" t="s">
        <v>34</v>
      </c>
      <c r="F1088">
        <v>0.24599739400020973</v>
      </c>
      <c r="G1088">
        <f>VLOOKUP(E1088,Sheet1!$AC$2:$AN$8,9,FALSE)*100</f>
        <v>15</v>
      </c>
      <c r="H1088">
        <v>0.15</v>
      </c>
      <c r="I1088">
        <v>1.0015350000000001</v>
      </c>
      <c r="J1088" t="s">
        <v>6201</v>
      </c>
      <c r="K1088">
        <v>-0.53906500000000013</v>
      </c>
      <c r="L1088">
        <f>VLOOKUP(D1088,Sheet1!$AC$2:$AO$8,13,FALSE)</f>
        <v>2</v>
      </c>
      <c r="M1088" t="s">
        <v>6203</v>
      </c>
      <c r="N1088">
        <f>VLOOKUP(E1088,Sheet1!$AC$2:$AO$8,13,FALSE)</f>
        <v>1</v>
      </c>
      <c r="O1088" t="s">
        <v>6204</v>
      </c>
      <c r="P1088" t="str">
        <f>M1088&amp;N1088&amp;O1088&amp;A1088&amp;"';"</f>
        <v>update kmn_layouts set optimization_goal_id = 1 where layoutid='fb0fbc18bce72924ed3b315b2e3c2fc5';</v>
      </c>
      <c r="Q1088" t="s">
        <v>6205</v>
      </c>
      <c r="R1088" s="52" t="s">
        <v>6206</v>
      </c>
      <c r="S1088" s="52" t="s">
        <v>6207</v>
      </c>
      <c r="T1088" s="29" t="str">
        <f>Q1088&amp;A1088&amp;R1088&amp;N1088&amp;","&amp;L1088&amp;S1088</f>
        <v>insert into kmn_history(entity_type, change_id, entity_id, field, new_value, old_value, updated_by,timestamp) values ('placement', replace(uuid(),'-',''), 'fb0fbc18bce72924ed3b315b2e3c2fc5', 'optimization_goal_id',1,2,'shahar@komoona.com', unix_timestamp());</v>
      </c>
      <c r="U1088" t="s">
        <v>6211</v>
      </c>
      <c r="V1088" t="s">
        <v>6209</v>
      </c>
      <c r="W1088" t="str">
        <f t="shared" si="16"/>
        <v>('fb0fbc18bce72924ed3b315b2e3c2fc5',15,'komoona',date(current_timestamp), unix_timestamp(current_timestamp), current_timestamp, 'shahar@komoona.com'),</v>
      </c>
    </row>
    <row r="1089" spans="1:23" ht="43.2" x14ac:dyDescent="0.3">
      <c r="A1089" t="s">
        <v>2243</v>
      </c>
      <c r="B1089">
        <v>48.269999999999996</v>
      </c>
      <c r="C1089">
        <v>0.16672260203024653</v>
      </c>
      <c r="D1089" t="s">
        <v>37</v>
      </c>
      <c r="E1089" t="s">
        <v>34</v>
      </c>
      <c r="F1089">
        <v>0.16971203646157018</v>
      </c>
      <c r="G1089">
        <f>VLOOKUP(E1089,Sheet1!$AC$2:$AN$8,9,FALSE)*100</f>
        <v>15</v>
      </c>
      <c r="H1089">
        <v>0.15</v>
      </c>
      <c r="I1089">
        <v>7.240499999999999</v>
      </c>
      <c r="J1089" t="s">
        <v>6201</v>
      </c>
      <c r="K1089">
        <v>-0.80719999999999992</v>
      </c>
      <c r="L1089">
        <f>VLOOKUP(D1089,Sheet1!$AC$2:$AO$8,13,FALSE)</f>
        <v>2</v>
      </c>
      <c r="M1089" t="s">
        <v>6203</v>
      </c>
      <c r="N1089">
        <f>VLOOKUP(E1089,Sheet1!$AC$2:$AO$8,13,FALSE)</f>
        <v>1</v>
      </c>
      <c r="O1089" t="s">
        <v>6204</v>
      </c>
      <c r="P1089" t="str">
        <f>M1089&amp;N1089&amp;O1089&amp;A1089&amp;"';"</f>
        <v>update kmn_layouts set optimization_goal_id = 1 where layoutid='fb160d868747107b2ec183e27cb513f7';</v>
      </c>
      <c r="Q1089" t="s">
        <v>6205</v>
      </c>
      <c r="R1089" s="52" t="s">
        <v>6206</v>
      </c>
      <c r="S1089" s="52" t="s">
        <v>6207</v>
      </c>
      <c r="T1089" s="29" t="str">
        <f>Q1089&amp;A1089&amp;R1089&amp;N1089&amp;","&amp;L1089&amp;S1089</f>
        <v>insert into kmn_history(entity_type, change_id, entity_id, field, new_value, old_value, updated_by,timestamp) values ('placement', replace(uuid(),'-',''), 'fb160d868747107b2ec183e27cb513f7', 'optimization_goal_id',1,2,'shahar@komoona.com', unix_timestamp());</v>
      </c>
      <c r="U1089" t="s">
        <v>6211</v>
      </c>
      <c r="V1089" t="s">
        <v>6209</v>
      </c>
      <c r="W1089" t="str">
        <f t="shared" si="16"/>
        <v>('fb160d868747107b2ec183e27cb513f7',15,'komoona',date(current_timestamp), unix_timestamp(current_timestamp), current_timestamp, 'shahar@komoona.com'),</v>
      </c>
    </row>
    <row r="1090" spans="1:23" ht="43.2" x14ac:dyDescent="0.3">
      <c r="A1090" t="s">
        <v>1398</v>
      </c>
      <c r="B1090">
        <v>9.2265999999999995</v>
      </c>
      <c r="C1090">
        <v>0.24997290442850023</v>
      </c>
      <c r="D1090" t="s">
        <v>37</v>
      </c>
      <c r="E1090" t="s">
        <v>42</v>
      </c>
      <c r="F1090">
        <v>0.56759803177768631</v>
      </c>
      <c r="G1090">
        <f>VLOOKUP(E1090,Sheet1!$AC$2:$AN$8,9,FALSE)*100</f>
        <v>5</v>
      </c>
      <c r="H1090">
        <v>0.05</v>
      </c>
      <c r="I1090">
        <v>0.46133000000000002</v>
      </c>
      <c r="J1090" t="s">
        <v>6201</v>
      </c>
      <c r="K1090">
        <v>-1.84507</v>
      </c>
      <c r="L1090">
        <f>VLOOKUP(D1090,Sheet1!$AC$2:$AO$8,13,FALSE)</f>
        <v>2</v>
      </c>
      <c r="M1090" t="s">
        <v>6203</v>
      </c>
      <c r="N1090">
        <f>VLOOKUP(E1090,Sheet1!$AC$2:$AO$8,13,FALSE)</f>
        <v>4</v>
      </c>
      <c r="O1090" t="s">
        <v>6204</v>
      </c>
      <c r="P1090" t="str">
        <f>M1090&amp;N1090&amp;O1090&amp;A1090&amp;"';"</f>
        <v>update kmn_layouts set optimization_goal_id = 4 where layoutid='fb291cc68350268433b3320efc9e8b6a';</v>
      </c>
      <c r="Q1090" t="s">
        <v>6205</v>
      </c>
      <c r="R1090" s="52" t="s">
        <v>6206</v>
      </c>
      <c r="S1090" s="52" t="s">
        <v>6207</v>
      </c>
      <c r="T1090" s="29" t="str">
        <f>Q1090&amp;A1090&amp;R1090&amp;N1090&amp;","&amp;L1090&amp;S1090</f>
        <v>insert into kmn_history(entity_type, change_id, entity_id, field, new_value, old_value, updated_by,timestamp) values ('placement', replace(uuid(),'-',''), 'fb291cc68350268433b3320efc9e8b6a', 'optimization_goal_id',4,2,'shahar@komoona.com', unix_timestamp());</v>
      </c>
      <c r="U1090" t="s">
        <v>6211</v>
      </c>
      <c r="V1090" t="s">
        <v>6209</v>
      </c>
      <c r="W1090" t="str">
        <f t="shared" si="16"/>
        <v>('fb291cc68350268433b3320efc9e8b6a',5,'komoona',date(current_timestamp), unix_timestamp(current_timestamp), current_timestamp, 'shahar@komoona.com'),</v>
      </c>
    </row>
    <row r="1091" spans="1:23" ht="43.2" x14ac:dyDescent="0.3">
      <c r="A1091" t="s">
        <v>2195</v>
      </c>
      <c r="B1091">
        <v>1</v>
      </c>
      <c r="C1091">
        <v>0.22189999999999999</v>
      </c>
      <c r="D1091" t="s">
        <v>34</v>
      </c>
      <c r="E1091" t="s">
        <v>42</v>
      </c>
      <c r="F1091">
        <v>0.22850000000000006</v>
      </c>
      <c r="G1091">
        <f>VLOOKUP(E1091,Sheet1!$AC$2:$AN$8,9,FALSE)*100</f>
        <v>5</v>
      </c>
      <c r="H1091">
        <v>0.05</v>
      </c>
      <c r="I1091">
        <v>0.05</v>
      </c>
      <c r="J1091" t="s">
        <v>6201</v>
      </c>
      <c r="K1091">
        <v>-0.1719</v>
      </c>
      <c r="L1091">
        <f>VLOOKUP(D1091,Sheet1!$AC$2:$AO$8,13,FALSE)</f>
        <v>1</v>
      </c>
      <c r="M1091" t="s">
        <v>6203</v>
      </c>
      <c r="N1091">
        <f>VLOOKUP(E1091,Sheet1!$AC$2:$AO$8,13,FALSE)</f>
        <v>4</v>
      </c>
      <c r="O1091" t="s">
        <v>6204</v>
      </c>
      <c r="P1091" t="str">
        <f>M1091&amp;N1091&amp;O1091&amp;A1091&amp;"';"</f>
        <v>update kmn_layouts set optimization_goal_id = 4 where layoutid='fb42c5d10fd92e3b4bad3c046af9c509';</v>
      </c>
      <c r="Q1091" t="s">
        <v>6205</v>
      </c>
      <c r="R1091" s="52" t="s">
        <v>6206</v>
      </c>
      <c r="S1091" s="52" t="s">
        <v>6207</v>
      </c>
      <c r="T1091" s="29" t="str">
        <f>Q1091&amp;A1091&amp;R1091&amp;N1091&amp;","&amp;L1091&amp;S1091</f>
        <v>insert into kmn_history(entity_type, change_id, entity_id, field, new_value, old_value, updated_by,timestamp) values ('placement', replace(uuid(),'-',''), 'fb42c5d10fd92e3b4bad3c046af9c509', 'optimization_goal_id',4,1,'shahar@komoona.com', unix_timestamp());</v>
      </c>
      <c r="U1091" t="s">
        <v>6211</v>
      </c>
      <c r="V1091" t="s">
        <v>6209</v>
      </c>
      <c r="W1091" t="str">
        <f t="shared" ref="W1091:W1127" si="17">U1091&amp;A1091&amp;"',"&amp;G1091&amp;V1091</f>
        <v>('fb42c5d10fd92e3b4bad3c046af9c509',5,'komoona',date(current_timestamp), unix_timestamp(current_timestamp), current_timestamp, 'shahar@komoona.com'),</v>
      </c>
    </row>
    <row r="1092" spans="1:23" ht="43.2" x14ac:dyDescent="0.3">
      <c r="A1092" t="s">
        <v>880</v>
      </c>
      <c r="B1092">
        <v>248.03410000000002</v>
      </c>
      <c r="C1092">
        <v>0.15776096915706347</v>
      </c>
      <c r="D1092" t="s">
        <v>37</v>
      </c>
      <c r="E1092" t="s">
        <v>34</v>
      </c>
      <c r="F1092">
        <v>0.15776096915706353</v>
      </c>
      <c r="G1092">
        <f>VLOOKUP(E1092,Sheet1!$AC$2:$AN$8,9,FALSE)*100</f>
        <v>15</v>
      </c>
      <c r="H1092">
        <v>0.15</v>
      </c>
      <c r="I1092">
        <v>37.205114999999999</v>
      </c>
      <c r="J1092" t="s">
        <v>6201</v>
      </c>
      <c r="K1092">
        <v>-1.9249849999999995</v>
      </c>
      <c r="L1092">
        <f>VLOOKUP(D1092,Sheet1!$AC$2:$AO$8,13,FALSE)</f>
        <v>2</v>
      </c>
      <c r="M1092" t="s">
        <v>6203</v>
      </c>
      <c r="N1092">
        <f>VLOOKUP(E1092,Sheet1!$AC$2:$AO$8,13,FALSE)</f>
        <v>1</v>
      </c>
      <c r="O1092" t="s">
        <v>6204</v>
      </c>
      <c r="P1092" t="str">
        <f>M1092&amp;N1092&amp;O1092&amp;A1092&amp;"';"</f>
        <v>update kmn_layouts set optimization_goal_id = 1 where layoutid='fb4e9900aa86ec5bc631b533566c641d';</v>
      </c>
      <c r="Q1092" t="s">
        <v>6205</v>
      </c>
      <c r="R1092" s="52" t="s">
        <v>6206</v>
      </c>
      <c r="S1092" s="52" t="s">
        <v>6207</v>
      </c>
      <c r="T1092" s="29" t="str">
        <f>Q1092&amp;A1092&amp;R1092&amp;N1092&amp;","&amp;L1092&amp;S1092</f>
        <v>insert into kmn_history(entity_type, change_id, entity_id, field, new_value, old_value, updated_by,timestamp) values ('placement', replace(uuid(),'-',''), 'fb4e9900aa86ec5bc631b533566c641d', 'optimization_goal_id',1,2,'shahar@komoona.com', unix_timestamp());</v>
      </c>
      <c r="U1092" t="s">
        <v>6211</v>
      </c>
      <c r="V1092" t="s">
        <v>6209</v>
      </c>
      <c r="W1092" t="str">
        <f t="shared" si="17"/>
        <v>('fb4e9900aa86ec5bc631b533566c641d',15,'komoona',date(current_timestamp), unix_timestamp(current_timestamp), current_timestamp, 'shahar@komoona.com'),</v>
      </c>
    </row>
    <row r="1093" spans="1:23" ht="43.2" x14ac:dyDescent="0.3">
      <c r="A1093" t="s">
        <v>2777</v>
      </c>
      <c r="B1093">
        <v>9.5192999999999994</v>
      </c>
      <c r="C1093">
        <v>0.21994264284138543</v>
      </c>
      <c r="D1093" t="s">
        <v>37</v>
      </c>
      <c r="E1093" t="s">
        <v>34</v>
      </c>
      <c r="F1093">
        <v>0.21994264284138534</v>
      </c>
      <c r="G1093">
        <f>VLOOKUP(E1093,Sheet1!$AC$2:$AN$8,9,FALSE)*100</f>
        <v>15</v>
      </c>
      <c r="H1093">
        <v>0.15</v>
      </c>
      <c r="I1093">
        <v>1.4278949999999999</v>
      </c>
      <c r="J1093" t="s">
        <v>6201</v>
      </c>
      <c r="K1093">
        <v>-0.6658050000000002</v>
      </c>
      <c r="L1093">
        <f>VLOOKUP(D1093,Sheet1!$AC$2:$AO$8,13,FALSE)</f>
        <v>2</v>
      </c>
      <c r="M1093" t="s">
        <v>6203</v>
      </c>
      <c r="N1093">
        <f>VLOOKUP(E1093,Sheet1!$AC$2:$AO$8,13,FALSE)</f>
        <v>1</v>
      </c>
      <c r="O1093" t="s">
        <v>6204</v>
      </c>
      <c r="P1093" t="str">
        <f>M1093&amp;N1093&amp;O1093&amp;A1093&amp;"';"</f>
        <v>update kmn_layouts set optimization_goal_id = 1 where layoutid='fbc950713b07eb755d72d1369946aac5';</v>
      </c>
      <c r="Q1093" t="s">
        <v>6205</v>
      </c>
      <c r="R1093" s="52" t="s">
        <v>6206</v>
      </c>
      <c r="S1093" s="52" t="s">
        <v>6207</v>
      </c>
      <c r="T1093" s="29" t="str">
        <f>Q1093&amp;A1093&amp;R1093&amp;N1093&amp;","&amp;L1093&amp;S1093</f>
        <v>insert into kmn_history(entity_type, change_id, entity_id, field, new_value, old_value, updated_by,timestamp) values ('placement', replace(uuid(),'-',''), 'fbc950713b07eb755d72d1369946aac5', 'optimization_goal_id',1,2,'shahar@komoona.com', unix_timestamp());</v>
      </c>
      <c r="U1093" t="s">
        <v>6211</v>
      </c>
      <c r="V1093" t="s">
        <v>6209</v>
      </c>
      <c r="W1093" t="str">
        <f t="shared" si="17"/>
        <v>('fbc950713b07eb755d72d1369946aac5',15,'komoona',date(current_timestamp), unix_timestamp(current_timestamp), current_timestamp, 'shahar@komoona.com'),</v>
      </c>
    </row>
    <row r="1094" spans="1:23" ht="43.2" x14ac:dyDescent="0.3">
      <c r="A1094" t="s">
        <v>1596</v>
      </c>
      <c r="B1094">
        <v>278.07799999999997</v>
      </c>
      <c r="C1094">
        <v>0.23956587719992234</v>
      </c>
      <c r="D1094" t="s">
        <v>37</v>
      </c>
      <c r="E1094" t="s">
        <v>34</v>
      </c>
      <c r="F1094">
        <v>0.2755548802853876</v>
      </c>
      <c r="G1094">
        <f>VLOOKUP(E1094,Sheet1!$AC$2:$AN$8,9,FALSE)*100</f>
        <v>15</v>
      </c>
      <c r="H1094">
        <v>0.15</v>
      </c>
      <c r="I1094">
        <v>41.711699999999993</v>
      </c>
      <c r="J1094" t="s">
        <v>6201</v>
      </c>
      <c r="K1094">
        <v>-24.906300000000002</v>
      </c>
      <c r="L1094">
        <f>VLOOKUP(D1094,Sheet1!$AC$2:$AO$8,13,FALSE)</f>
        <v>2</v>
      </c>
      <c r="M1094" t="s">
        <v>6203</v>
      </c>
      <c r="N1094">
        <f>VLOOKUP(E1094,Sheet1!$AC$2:$AO$8,13,FALSE)</f>
        <v>1</v>
      </c>
      <c r="O1094" t="s">
        <v>6204</v>
      </c>
      <c r="P1094" t="str">
        <f>M1094&amp;N1094&amp;O1094&amp;A1094&amp;"';"</f>
        <v>update kmn_layouts set optimization_goal_id = 1 where layoutid='fbcdc77ef23395b2027e0c9f1b0d2534';</v>
      </c>
      <c r="Q1094" t="s">
        <v>6205</v>
      </c>
      <c r="R1094" s="52" t="s">
        <v>6206</v>
      </c>
      <c r="S1094" s="52" t="s">
        <v>6207</v>
      </c>
      <c r="T1094" s="29" t="str">
        <f>Q1094&amp;A1094&amp;R1094&amp;N1094&amp;","&amp;L1094&amp;S1094</f>
        <v>insert into kmn_history(entity_type, change_id, entity_id, field, new_value, old_value, updated_by,timestamp) values ('placement', replace(uuid(),'-',''), 'fbcdc77ef23395b2027e0c9f1b0d2534', 'optimization_goal_id',1,2,'shahar@komoona.com', unix_timestamp());</v>
      </c>
      <c r="U1094" t="s">
        <v>6211</v>
      </c>
      <c r="V1094" t="s">
        <v>6209</v>
      </c>
      <c r="W1094" t="str">
        <f t="shared" si="17"/>
        <v>('fbcdc77ef23395b2027e0c9f1b0d2534',15,'komoona',date(current_timestamp), unix_timestamp(current_timestamp), current_timestamp, 'shahar@komoona.com'),</v>
      </c>
    </row>
    <row r="1095" spans="1:23" ht="43.2" x14ac:dyDescent="0.3">
      <c r="A1095" t="s">
        <v>264</v>
      </c>
      <c r="B1095">
        <v>5283.6995000000006</v>
      </c>
      <c r="C1095">
        <v>0.23985073337346299</v>
      </c>
      <c r="D1095" t="s">
        <v>45</v>
      </c>
      <c r="E1095" t="s">
        <v>37</v>
      </c>
      <c r="F1095">
        <v>0.26385052745713505</v>
      </c>
      <c r="G1095">
        <f>VLOOKUP(E1095,Sheet1!$AC$2:$AN$8,9,FALSE)*100</f>
        <v>25</v>
      </c>
      <c r="H1095">
        <v>0.25</v>
      </c>
      <c r="I1095">
        <v>1320.9248750000002</v>
      </c>
      <c r="J1095" t="s">
        <v>6201</v>
      </c>
      <c r="K1095">
        <v>53.625675000000228</v>
      </c>
      <c r="L1095">
        <f>VLOOKUP(D1095,Sheet1!$AC$2:$AO$8,13,FALSE)</f>
        <v>5</v>
      </c>
      <c r="M1095" t="s">
        <v>6203</v>
      </c>
      <c r="N1095">
        <f>VLOOKUP(E1095,Sheet1!$AC$2:$AO$8,13,FALSE)</f>
        <v>2</v>
      </c>
      <c r="O1095" t="s">
        <v>6204</v>
      </c>
      <c r="P1095" t="str">
        <f>M1095&amp;N1095&amp;O1095&amp;A1095&amp;"';"</f>
        <v>update kmn_layouts set optimization_goal_id = 2 where layoutid='fbdbaf1bf4c4bd78460fb070c8fa60b4';</v>
      </c>
      <c r="Q1095" t="s">
        <v>6205</v>
      </c>
      <c r="R1095" s="52" t="s">
        <v>6206</v>
      </c>
      <c r="S1095" s="52" t="s">
        <v>6207</v>
      </c>
      <c r="T1095" s="29" t="str">
        <f>Q1095&amp;A1095&amp;R1095&amp;N1095&amp;","&amp;L1095&amp;S1095</f>
        <v>insert into kmn_history(entity_type, change_id, entity_id, field, new_value, old_value, updated_by,timestamp) values ('placement', replace(uuid(),'-',''), 'fbdbaf1bf4c4bd78460fb070c8fa60b4', 'optimization_goal_id',2,5,'shahar@komoona.com', unix_timestamp());</v>
      </c>
      <c r="U1095" t="s">
        <v>6211</v>
      </c>
      <c r="V1095" t="s">
        <v>6209</v>
      </c>
      <c r="W1095" t="str">
        <f t="shared" si="17"/>
        <v>('fbdbaf1bf4c4bd78460fb070c8fa60b4',25,'komoona',date(current_timestamp), unix_timestamp(current_timestamp), current_timestamp, 'shahar@komoona.com'),</v>
      </c>
    </row>
    <row r="1096" spans="1:23" ht="43.2" x14ac:dyDescent="0.3">
      <c r="A1096" t="s">
        <v>1118</v>
      </c>
      <c r="B1096">
        <v>73.106799999999993</v>
      </c>
      <c r="C1096">
        <v>0.39998604780950614</v>
      </c>
      <c r="D1096" t="s">
        <v>33</v>
      </c>
      <c r="E1096" t="s">
        <v>37</v>
      </c>
      <c r="F1096">
        <v>0.73785954247758068</v>
      </c>
      <c r="G1096">
        <f>VLOOKUP(E1096,Sheet1!$AC$2:$AN$8,9,FALSE)*100</f>
        <v>25</v>
      </c>
      <c r="H1096">
        <v>0.25</v>
      </c>
      <c r="I1096">
        <v>18.276699999999998</v>
      </c>
      <c r="J1096" t="s">
        <v>6201</v>
      </c>
      <c r="K1096">
        <v>-10.965000000000003</v>
      </c>
      <c r="L1096">
        <f>VLOOKUP(D1096,Sheet1!$AC$2:$AO$8,13,FALSE)</f>
        <v>3</v>
      </c>
      <c r="M1096" t="s">
        <v>6203</v>
      </c>
      <c r="N1096">
        <f>VLOOKUP(E1096,Sheet1!$AC$2:$AO$8,13,FALSE)</f>
        <v>2</v>
      </c>
      <c r="O1096" t="s">
        <v>6204</v>
      </c>
      <c r="P1096" t="str">
        <f>M1096&amp;N1096&amp;O1096&amp;A1096&amp;"';"</f>
        <v>update kmn_layouts set optimization_goal_id = 2 where layoutid='fbe4abeae31810905c91d21f2a4878f5';</v>
      </c>
      <c r="Q1096" t="s">
        <v>6205</v>
      </c>
      <c r="R1096" s="52" t="s">
        <v>6206</v>
      </c>
      <c r="S1096" s="52" t="s">
        <v>6207</v>
      </c>
      <c r="T1096" s="29" t="str">
        <f>Q1096&amp;A1096&amp;R1096&amp;N1096&amp;","&amp;L1096&amp;S1096</f>
        <v>insert into kmn_history(entity_type, change_id, entity_id, field, new_value, old_value, updated_by,timestamp) values ('placement', replace(uuid(),'-',''), 'fbe4abeae31810905c91d21f2a4878f5', 'optimization_goal_id',2,3,'shahar@komoona.com', unix_timestamp());</v>
      </c>
      <c r="U1096" t="s">
        <v>6211</v>
      </c>
      <c r="V1096" t="s">
        <v>6209</v>
      </c>
      <c r="W1096" t="str">
        <f t="shared" si="17"/>
        <v>('fbe4abeae31810905c91d21f2a4878f5',25,'komoona',date(current_timestamp), unix_timestamp(current_timestamp), current_timestamp, 'shahar@komoona.com'),</v>
      </c>
    </row>
    <row r="1097" spans="1:23" ht="43.2" x14ac:dyDescent="0.3">
      <c r="A1097" t="s">
        <v>530</v>
      </c>
      <c r="B1097">
        <v>133.1489</v>
      </c>
      <c r="C1097">
        <v>0.21842388483870312</v>
      </c>
      <c r="D1097" t="s">
        <v>34</v>
      </c>
      <c r="E1097" t="s">
        <v>42</v>
      </c>
      <c r="F1097">
        <v>0.21842388483870315</v>
      </c>
      <c r="G1097">
        <f>VLOOKUP(E1097,Sheet1!$AC$2:$AN$8,9,FALSE)*100</f>
        <v>5</v>
      </c>
      <c r="H1097">
        <v>0.05</v>
      </c>
      <c r="I1097">
        <v>6.6574450000000001</v>
      </c>
      <c r="J1097" t="s">
        <v>6201</v>
      </c>
      <c r="K1097">
        <v>-22.425454999999999</v>
      </c>
      <c r="L1097">
        <f>VLOOKUP(D1097,Sheet1!$AC$2:$AO$8,13,FALSE)</f>
        <v>1</v>
      </c>
      <c r="M1097" t="s">
        <v>6203</v>
      </c>
      <c r="N1097">
        <f>VLOOKUP(E1097,Sheet1!$AC$2:$AO$8,13,FALSE)</f>
        <v>4</v>
      </c>
      <c r="O1097" t="s">
        <v>6204</v>
      </c>
      <c r="P1097" t="str">
        <f>M1097&amp;N1097&amp;O1097&amp;A1097&amp;"';"</f>
        <v>update kmn_layouts set optimization_goal_id = 4 where layoutid='fbedba6ce86c4b21594ae4f20ebd02e1';</v>
      </c>
      <c r="Q1097" t="s">
        <v>6205</v>
      </c>
      <c r="R1097" s="52" t="s">
        <v>6206</v>
      </c>
      <c r="S1097" s="52" t="s">
        <v>6207</v>
      </c>
      <c r="T1097" s="29" t="str">
        <f>Q1097&amp;A1097&amp;R1097&amp;N1097&amp;","&amp;L1097&amp;S1097</f>
        <v>insert into kmn_history(entity_type, change_id, entity_id, field, new_value, old_value, updated_by,timestamp) values ('placement', replace(uuid(),'-',''), 'fbedba6ce86c4b21594ae4f20ebd02e1', 'optimization_goal_id',4,1,'shahar@komoona.com', unix_timestamp());</v>
      </c>
      <c r="U1097" t="s">
        <v>6211</v>
      </c>
      <c r="V1097" t="s">
        <v>6209</v>
      </c>
      <c r="W1097" t="str">
        <f t="shared" si="17"/>
        <v>('fbedba6ce86c4b21594ae4f20ebd02e1',5,'komoona',date(current_timestamp), unix_timestamp(current_timestamp), current_timestamp, 'shahar@komoona.com'),</v>
      </c>
    </row>
    <row r="1098" spans="1:23" ht="43.2" x14ac:dyDescent="0.3">
      <c r="A1098" t="s">
        <v>531</v>
      </c>
      <c r="B1098">
        <v>438.19270000000006</v>
      </c>
      <c r="C1098">
        <v>0.19535514854537739</v>
      </c>
      <c r="D1098" t="s">
        <v>37</v>
      </c>
      <c r="E1098" t="s">
        <v>42</v>
      </c>
      <c r="F1098">
        <v>0.19535743064638014</v>
      </c>
      <c r="G1098">
        <f>VLOOKUP(E1098,Sheet1!$AC$2:$AN$8,9,FALSE)*100</f>
        <v>5</v>
      </c>
      <c r="H1098">
        <v>0.05</v>
      </c>
      <c r="I1098">
        <v>21.909635000000005</v>
      </c>
      <c r="J1098" t="s">
        <v>6201</v>
      </c>
      <c r="K1098">
        <v>-63.693564999999992</v>
      </c>
      <c r="L1098">
        <f>VLOOKUP(D1098,Sheet1!$AC$2:$AO$8,13,FALSE)</f>
        <v>2</v>
      </c>
      <c r="M1098" t="s">
        <v>6203</v>
      </c>
      <c r="N1098">
        <f>VLOOKUP(E1098,Sheet1!$AC$2:$AO$8,13,FALSE)</f>
        <v>4</v>
      </c>
      <c r="O1098" t="s">
        <v>6204</v>
      </c>
      <c r="P1098" t="str">
        <f>M1098&amp;N1098&amp;O1098&amp;A1098&amp;"';"</f>
        <v>update kmn_layouts set optimization_goal_id = 4 where layoutid='fc007d18d01169ac6df46f5c589453fe';</v>
      </c>
      <c r="Q1098" t="s">
        <v>6205</v>
      </c>
      <c r="R1098" s="52" t="s">
        <v>6206</v>
      </c>
      <c r="S1098" s="52" t="s">
        <v>6207</v>
      </c>
      <c r="T1098" s="29" t="str">
        <f>Q1098&amp;A1098&amp;R1098&amp;N1098&amp;","&amp;L1098&amp;S1098</f>
        <v>insert into kmn_history(entity_type, change_id, entity_id, field, new_value, old_value, updated_by,timestamp) values ('placement', replace(uuid(),'-',''), 'fc007d18d01169ac6df46f5c589453fe', 'optimization_goal_id',4,2,'shahar@komoona.com', unix_timestamp());</v>
      </c>
      <c r="U1098" t="s">
        <v>6211</v>
      </c>
      <c r="V1098" t="s">
        <v>6209</v>
      </c>
      <c r="W1098" t="str">
        <f t="shared" si="17"/>
        <v>('fc007d18d01169ac6df46f5c589453fe',5,'komoona',date(current_timestamp), unix_timestamp(current_timestamp), current_timestamp, 'shahar@komoona.com'),</v>
      </c>
    </row>
    <row r="1099" spans="1:23" ht="43.2" x14ac:dyDescent="0.3">
      <c r="A1099" t="s">
        <v>576</v>
      </c>
      <c r="B1099">
        <v>103.58239999999999</v>
      </c>
      <c r="C1099">
        <v>0.33000973138293765</v>
      </c>
      <c r="D1099" t="s">
        <v>37</v>
      </c>
      <c r="E1099" t="s">
        <v>42</v>
      </c>
      <c r="F1099">
        <v>0.81370918225490041</v>
      </c>
      <c r="G1099">
        <f>VLOOKUP(E1099,Sheet1!$AC$2:$AN$8,9,FALSE)*100</f>
        <v>5</v>
      </c>
      <c r="H1099">
        <v>0.05</v>
      </c>
      <c r="I1099">
        <v>5.1791200000000002</v>
      </c>
      <c r="J1099" t="s">
        <v>6201</v>
      </c>
      <c r="K1099">
        <v>-29.004079999999998</v>
      </c>
      <c r="L1099">
        <f>VLOOKUP(D1099,Sheet1!$AC$2:$AO$8,13,FALSE)</f>
        <v>2</v>
      </c>
      <c r="M1099" t="s">
        <v>6203</v>
      </c>
      <c r="N1099">
        <f>VLOOKUP(E1099,Sheet1!$AC$2:$AO$8,13,FALSE)</f>
        <v>4</v>
      </c>
      <c r="O1099" t="s">
        <v>6204</v>
      </c>
      <c r="P1099" t="str">
        <f>M1099&amp;N1099&amp;O1099&amp;A1099&amp;"';"</f>
        <v>update kmn_layouts set optimization_goal_id = 4 where layoutid='fc12aace20b3312e1bd001db954fde49';</v>
      </c>
      <c r="Q1099" t="s">
        <v>6205</v>
      </c>
      <c r="R1099" s="52" t="s">
        <v>6206</v>
      </c>
      <c r="S1099" s="52" t="s">
        <v>6207</v>
      </c>
      <c r="T1099" s="29" t="str">
        <f>Q1099&amp;A1099&amp;R1099&amp;N1099&amp;","&amp;L1099&amp;S1099</f>
        <v>insert into kmn_history(entity_type, change_id, entity_id, field, new_value, old_value, updated_by,timestamp) values ('placement', replace(uuid(),'-',''), 'fc12aace20b3312e1bd001db954fde49', 'optimization_goal_id',4,2,'shahar@komoona.com', unix_timestamp());</v>
      </c>
      <c r="U1099" t="s">
        <v>6211</v>
      </c>
      <c r="V1099" t="s">
        <v>6209</v>
      </c>
      <c r="W1099" t="str">
        <f t="shared" si="17"/>
        <v>('fc12aace20b3312e1bd001db954fde49',5,'komoona',date(current_timestamp), unix_timestamp(current_timestamp), current_timestamp, 'shahar@komoona.com'),</v>
      </c>
    </row>
    <row r="1100" spans="1:23" ht="43.2" x14ac:dyDescent="0.3">
      <c r="A1100" t="s">
        <v>1994</v>
      </c>
      <c r="B1100">
        <v>0.27</v>
      </c>
      <c r="C1100">
        <v>0.32962962962962966</v>
      </c>
      <c r="D1100" t="s">
        <v>37</v>
      </c>
      <c r="E1100" t="s">
        <v>34</v>
      </c>
      <c r="F1100">
        <v>7.6296296296296265E-2</v>
      </c>
      <c r="G1100">
        <f>VLOOKUP(E1100,Sheet1!$AC$2:$AN$8,9,FALSE)*100</f>
        <v>15</v>
      </c>
      <c r="H1100">
        <v>7.6296296296296265E-2</v>
      </c>
      <c r="I1100">
        <v>2.0599999999999993E-2</v>
      </c>
      <c r="J1100" t="s">
        <v>6201</v>
      </c>
      <c r="K1100">
        <v>-6.8400000000000016E-2</v>
      </c>
      <c r="L1100">
        <f>VLOOKUP(D1100,Sheet1!$AC$2:$AO$8,13,FALSE)</f>
        <v>2</v>
      </c>
      <c r="M1100" t="s">
        <v>6203</v>
      </c>
      <c r="N1100">
        <f>VLOOKUP(E1100,Sheet1!$AC$2:$AO$8,13,FALSE)</f>
        <v>1</v>
      </c>
      <c r="O1100" t="s">
        <v>6204</v>
      </c>
      <c r="P1100" t="str">
        <f>M1100&amp;N1100&amp;O1100&amp;A1100&amp;"';"</f>
        <v>update kmn_layouts set optimization_goal_id = 1 where layoutid='fc16248ce489f06989ae5eaa42757247';</v>
      </c>
      <c r="Q1100" t="s">
        <v>6205</v>
      </c>
      <c r="R1100" s="52" t="s">
        <v>6206</v>
      </c>
      <c r="S1100" s="52" t="s">
        <v>6207</v>
      </c>
      <c r="T1100" s="29" t="str">
        <f>Q1100&amp;A1100&amp;R1100&amp;N1100&amp;","&amp;L1100&amp;S1100</f>
        <v>insert into kmn_history(entity_type, change_id, entity_id, field, new_value, old_value, updated_by,timestamp) values ('placement', replace(uuid(),'-',''), 'fc16248ce489f06989ae5eaa42757247', 'optimization_goal_id',1,2,'shahar@komoona.com', unix_timestamp());</v>
      </c>
      <c r="U1100" t="s">
        <v>6211</v>
      </c>
      <c r="V1100" t="s">
        <v>6209</v>
      </c>
      <c r="W1100" t="str">
        <f t="shared" si="17"/>
        <v>('fc16248ce489f06989ae5eaa42757247',15,'komoona',date(current_timestamp), unix_timestamp(current_timestamp), current_timestamp, 'shahar@komoona.com'),</v>
      </c>
    </row>
    <row r="1101" spans="1:23" ht="43.2" x14ac:dyDescent="0.3">
      <c r="A1101" t="s">
        <v>1534</v>
      </c>
      <c r="B1101">
        <v>0.56929999999999992</v>
      </c>
      <c r="C1101">
        <v>0.4003161777621641</v>
      </c>
      <c r="D1101" t="s">
        <v>33</v>
      </c>
      <c r="E1101" t="s">
        <v>42</v>
      </c>
      <c r="F1101">
        <v>0.22441594941155801</v>
      </c>
      <c r="G1101">
        <f>VLOOKUP(E1101,Sheet1!$AC$2:$AN$8,9,FALSE)*100</f>
        <v>5</v>
      </c>
      <c r="H1101">
        <v>0.05</v>
      </c>
      <c r="I1101">
        <v>2.8464999999999997E-2</v>
      </c>
      <c r="J1101" t="s">
        <v>6201</v>
      </c>
      <c r="K1101">
        <v>-0.199435</v>
      </c>
      <c r="L1101">
        <f>VLOOKUP(D1101,Sheet1!$AC$2:$AO$8,13,FALSE)</f>
        <v>3</v>
      </c>
      <c r="M1101" t="s">
        <v>6203</v>
      </c>
      <c r="N1101">
        <f>VLOOKUP(E1101,Sheet1!$AC$2:$AO$8,13,FALSE)</f>
        <v>4</v>
      </c>
      <c r="O1101" t="s">
        <v>6204</v>
      </c>
      <c r="P1101" t="str">
        <f>M1101&amp;N1101&amp;O1101&amp;A1101&amp;"';"</f>
        <v>update kmn_layouts set optimization_goal_id = 4 where layoutid='fc8641f64358b48b2e60a9bde3b71b64';</v>
      </c>
      <c r="Q1101" t="s">
        <v>6205</v>
      </c>
      <c r="R1101" s="52" t="s">
        <v>6206</v>
      </c>
      <c r="S1101" s="52" t="s">
        <v>6207</v>
      </c>
      <c r="T1101" s="29" t="str">
        <f>Q1101&amp;A1101&amp;R1101&amp;N1101&amp;","&amp;L1101&amp;S1101</f>
        <v>insert into kmn_history(entity_type, change_id, entity_id, field, new_value, old_value, updated_by,timestamp) values ('placement', replace(uuid(),'-',''), 'fc8641f64358b48b2e60a9bde3b71b64', 'optimization_goal_id',4,3,'shahar@komoona.com', unix_timestamp());</v>
      </c>
      <c r="U1101" t="s">
        <v>6211</v>
      </c>
      <c r="V1101" t="s">
        <v>6209</v>
      </c>
      <c r="W1101" t="str">
        <f t="shared" si="17"/>
        <v>('fc8641f64358b48b2e60a9bde3b71b64',5,'komoona',date(current_timestamp), unix_timestamp(current_timestamp), current_timestamp, 'shahar@komoona.com'),</v>
      </c>
    </row>
    <row r="1102" spans="1:23" ht="43.2" x14ac:dyDescent="0.3">
      <c r="A1102" t="s">
        <v>1639</v>
      </c>
      <c r="B1102">
        <v>176.05699999999999</v>
      </c>
      <c r="C1102">
        <v>0.24996222814202218</v>
      </c>
      <c r="D1102" t="s">
        <v>37</v>
      </c>
      <c r="E1102" t="s">
        <v>34</v>
      </c>
      <c r="F1102">
        <v>0.4660075998114247</v>
      </c>
      <c r="G1102">
        <f>VLOOKUP(E1102,Sheet1!$AC$2:$AN$8,9,FALSE)*100</f>
        <v>15</v>
      </c>
      <c r="H1102">
        <v>0.15</v>
      </c>
      <c r="I1102">
        <v>26.408549999999998</v>
      </c>
      <c r="J1102" t="s">
        <v>6201</v>
      </c>
      <c r="K1102">
        <v>-17.599049999999998</v>
      </c>
      <c r="L1102">
        <f>VLOOKUP(D1102,Sheet1!$AC$2:$AO$8,13,FALSE)</f>
        <v>2</v>
      </c>
      <c r="M1102" t="s">
        <v>6203</v>
      </c>
      <c r="N1102">
        <f>VLOOKUP(E1102,Sheet1!$AC$2:$AO$8,13,FALSE)</f>
        <v>1</v>
      </c>
      <c r="O1102" t="s">
        <v>6204</v>
      </c>
      <c r="P1102" t="str">
        <f>M1102&amp;N1102&amp;O1102&amp;A1102&amp;"';"</f>
        <v>update kmn_layouts set optimization_goal_id = 1 where layoutid='fcb6ec49102af37b5253dd1a5ea4343e';</v>
      </c>
      <c r="Q1102" t="s">
        <v>6205</v>
      </c>
      <c r="R1102" s="52" t="s">
        <v>6206</v>
      </c>
      <c r="S1102" s="52" t="s">
        <v>6207</v>
      </c>
      <c r="T1102" s="29" t="str">
        <f>Q1102&amp;A1102&amp;R1102&amp;N1102&amp;","&amp;L1102&amp;S1102</f>
        <v>insert into kmn_history(entity_type, change_id, entity_id, field, new_value, old_value, updated_by,timestamp) values ('placement', replace(uuid(),'-',''), 'fcb6ec49102af37b5253dd1a5ea4343e', 'optimization_goal_id',1,2,'shahar@komoona.com', unix_timestamp());</v>
      </c>
      <c r="U1102" t="s">
        <v>6211</v>
      </c>
      <c r="V1102" t="s">
        <v>6209</v>
      </c>
      <c r="W1102" t="str">
        <f t="shared" si="17"/>
        <v>('fcb6ec49102af37b5253dd1a5ea4343e',15,'komoona',date(current_timestamp), unix_timestamp(current_timestamp), current_timestamp, 'shahar@komoona.com'),</v>
      </c>
    </row>
    <row r="1103" spans="1:23" ht="43.2" x14ac:dyDescent="0.3">
      <c r="A1103" t="s">
        <v>414</v>
      </c>
      <c r="B1103">
        <v>103.1108</v>
      </c>
      <c r="C1103">
        <v>0.26411685293878046</v>
      </c>
      <c r="D1103" t="s">
        <v>45</v>
      </c>
      <c r="E1103" t="s">
        <v>37</v>
      </c>
      <c r="F1103">
        <v>0.2641168529387804</v>
      </c>
      <c r="G1103">
        <f>VLOOKUP(E1103,Sheet1!$AC$2:$AN$8,9,FALSE)*100</f>
        <v>25</v>
      </c>
      <c r="H1103">
        <v>0.25</v>
      </c>
      <c r="I1103">
        <v>25.777699999999999</v>
      </c>
      <c r="J1103" t="s">
        <v>6201</v>
      </c>
      <c r="K1103">
        <v>-1.455600000000004</v>
      </c>
      <c r="L1103">
        <f>VLOOKUP(D1103,Sheet1!$AC$2:$AO$8,13,FALSE)</f>
        <v>5</v>
      </c>
      <c r="M1103" t="s">
        <v>6203</v>
      </c>
      <c r="N1103">
        <f>VLOOKUP(E1103,Sheet1!$AC$2:$AO$8,13,FALSE)</f>
        <v>2</v>
      </c>
      <c r="O1103" t="s">
        <v>6204</v>
      </c>
      <c r="P1103" t="str">
        <f>M1103&amp;N1103&amp;O1103&amp;A1103&amp;"';"</f>
        <v>update kmn_layouts set optimization_goal_id = 2 where layoutid='fccc653e46c6c74f32b98bc6dfe4eaf1';</v>
      </c>
      <c r="Q1103" t="s">
        <v>6205</v>
      </c>
      <c r="R1103" s="52" t="s">
        <v>6206</v>
      </c>
      <c r="S1103" s="52" t="s">
        <v>6207</v>
      </c>
      <c r="T1103" s="29" t="str">
        <f>Q1103&amp;A1103&amp;R1103&amp;N1103&amp;","&amp;L1103&amp;S1103</f>
        <v>insert into kmn_history(entity_type, change_id, entity_id, field, new_value, old_value, updated_by,timestamp) values ('placement', replace(uuid(),'-',''), 'fccc653e46c6c74f32b98bc6dfe4eaf1', 'optimization_goal_id',2,5,'shahar@komoona.com', unix_timestamp());</v>
      </c>
      <c r="U1103" t="s">
        <v>6211</v>
      </c>
      <c r="V1103" t="s">
        <v>6209</v>
      </c>
      <c r="W1103" t="str">
        <f t="shared" si="17"/>
        <v>('fccc653e46c6c74f32b98bc6dfe4eaf1',25,'komoona',date(current_timestamp), unix_timestamp(current_timestamp), current_timestamp, 'shahar@komoona.com'),</v>
      </c>
    </row>
    <row r="1104" spans="1:23" ht="43.2" x14ac:dyDescent="0.3">
      <c r="A1104" t="s">
        <v>1399</v>
      </c>
      <c r="B1104">
        <v>23.534500000000001</v>
      </c>
      <c r="C1104">
        <v>0.24998194140517113</v>
      </c>
      <c r="D1104" t="s">
        <v>37</v>
      </c>
      <c r="E1104" t="s">
        <v>34</v>
      </c>
      <c r="F1104">
        <v>0.4773970128959612</v>
      </c>
      <c r="G1104">
        <f>VLOOKUP(E1104,Sheet1!$AC$2:$AN$8,9,FALSE)*100</f>
        <v>15</v>
      </c>
      <c r="H1104">
        <v>0.15</v>
      </c>
      <c r="I1104">
        <v>3.5301750000000003</v>
      </c>
      <c r="J1104" t="s">
        <v>6201</v>
      </c>
      <c r="K1104">
        <v>-2.3530250000000001</v>
      </c>
      <c r="L1104">
        <f>VLOOKUP(D1104,Sheet1!$AC$2:$AO$8,13,FALSE)</f>
        <v>2</v>
      </c>
      <c r="M1104" t="s">
        <v>6203</v>
      </c>
      <c r="N1104">
        <f>VLOOKUP(E1104,Sheet1!$AC$2:$AO$8,13,FALSE)</f>
        <v>1</v>
      </c>
      <c r="O1104" t="s">
        <v>6204</v>
      </c>
      <c r="P1104" t="str">
        <f>M1104&amp;N1104&amp;O1104&amp;A1104&amp;"';"</f>
        <v>update kmn_layouts set optimization_goal_id = 1 where layoutid='fce4b11b6e39ef5054e12ec1571a87a5';</v>
      </c>
      <c r="Q1104" t="s">
        <v>6205</v>
      </c>
      <c r="R1104" s="52" t="s">
        <v>6206</v>
      </c>
      <c r="S1104" s="52" t="s">
        <v>6207</v>
      </c>
      <c r="T1104" s="29" t="str">
        <f>Q1104&amp;A1104&amp;R1104&amp;N1104&amp;","&amp;L1104&amp;S1104</f>
        <v>insert into kmn_history(entity_type, change_id, entity_id, field, new_value, old_value, updated_by,timestamp) values ('placement', replace(uuid(),'-',''), 'fce4b11b6e39ef5054e12ec1571a87a5', 'optimization_goal_id',1,2,'shahar@komoona.com', unix_timestamp());</v>
      </c>
      <c r="U1104" t="s">
        <v>6211</v>
      </c>
      <c r="V1104" t="s">
        <v>6209</v>
      </c>
      <c r="W1104" t="str">
        <f t="shared" si="17"/>
        <v>('fce4b11b6e39ef5054e12ec1571a87a5',15,'komoona',date(current_timestamp), unix_timestamp(current_timestamp), current_timestamp, 'shahar@komoona.com'),</v>
      </c>
    </row>
    <row r="1105" spans="1:23" ht="43.2" x14ac:dyDescent="0.3">
      <c r="A1105" t="s">
        <v>1506</v>
      </c>
      <c r="B1105">
        <v>72.55</v>
      </c>
      <c r="C1105">
        <v>0.33186078566505861</v>
      </c>
      <c r="D1105" t="s">
        <v>33</v>
      </c>
      <c r="E1105" t="s">
        <v>42</v>
      </c>
      <c r="F1105">
        <v>0.33186078566505856</v>
      </c>
      <c r="G1105">
        <f>VLOOKUP(E1105,Sheet1!$AC$2:$AN$8,9,FALSE)*100</f>
        <v>5</v>
      </c>
      <c r="H1105">
        <v>0.05</v>
      </c>
      <c r="I1105">
        <v>3.6274999999999999</v>
      </c>
      <c r="J1105" t="s">
        <v>6201</v>
      </c>
      <c r="K1105">
        <v>-20.449000000000002</v>
      </c>
      <c r="L1105">
        <f>VLOOKUP(D1105,Sheet1!$AC$2:$AO$8,13,FALSE)</f>
        <v>3</v>
      </c>
      <c r="M1105" t="s">
        <v>6203</v>
      </c>
      <c r="N1105">
        <f>VLOOKUP(E1105,Sheet1!$AC$2:$AO$8,13,FALSE)</f>
        <v>4</v>
      </c>
      <c r="O1105" t="s">
        <v>6204</v>
      </c>
      <c r="P1105" t="str">
        <f>M1105&amp;N1105&amp;O1105&amp;A1105&amp;"';"</f>
        <v>update kmn_layouts set optimization_goal_id = 4 where layoutid='fcebc2d3db21bc0896d0f20370dcc0da';</v>
      </c>
      <c r="Q1105" t="s">
        <v>6205</v>
      </c>
      <c r="R1105" s="52" t="s">
        <v>6206</v>
      </c>
      <c r="S1105" s="52" t="s">
        <v>6207</v>
      </c>
      <c r="T1105" s="29" t="str">
        <f>Q1105&amp;A1105&amp;R1105&amp;N1105&amp;","&amp;L1105&amp;S1105</f>
        <v>insert into kmn_history(entity_type, change_id, entity_id, field, new_value, old_value, updated_by,timestamp) values ('placement', replace(uuid(),'-',''), 'fcebc2d3db21bc0896d0f20370dcc0da', 'optimization_goal_id',4,3,'shahar@komoona.com', unix_timestamp());</v>
      </c>
      <c r="U1105" t="s">
        <v>6211</v>
      </c>
      <c r="V1105" t="s">
        <v>6209</v>
      </c>
      <c r="W1105" t="str">
        <f t="shared" si="17"/>
        <v>('fcebc2d3db21bc0896d0f20370dcc0da',5,'komoona',date(current_timestamp), unix_timestamp(current_timestamp), current_timestamp, 'shahar@komoona.com'),</v>
      </c>
    </row>
    <row r="1106" spans="1:23" ht="43.2" x14ac:dyDescent="0.3">
      <c r="A1106" t="s">
        <v>648</v>
      </c>
      <c r="B1106">
        <v>360.25059999999996</v>
      </c>
      <c r="C1106">
        <v>0.1632399779486835</v>
      </c>
      <c r="D1106" t="s">
        <v>45</v>
      </c>
      <c r="E1106" t="s">
        <v>34</v>
      </c>
      <c r="F1106">
        <v>0.22686180120171892</v>
      </c>
      <c r="G1106">
        <f>VLOOKUP(E1106,Sheet1!$AC$2:$AN$8,9,FALSE)*100</f>
        <v>15</v>
      </c>
      <c r="H1106">
        <v>0.15</v>
      </c>
      <c r="I1106">
        <v>54.037589999999994</v>
      </c>
      <c r="J1106" t="s">
        <v>6201</v>
      </c>
      <c r="K1106">
        <v>-4.7697100000000034</v>
      </c>
      <c r="L1106">
        <f>VLOOKUP(D1106,Sheet1!$AC$2:$AO$8,13,FALSE)</f>
        <v>5</v>
      </c>
      <c r="M1106" t="s">
        <v>6203</v>
      </c>
      <c r="N1106">
        <f>VLOOKUP(E1106,Sheet1!$AC$2:$AO$8,13,FALSE)</f>
        <v>1</v>
      </c>
      <c r="O1106" t="s">
        <v>6204</v>
      </c>
      <c r="P1106" t="str">
        <f>M1106&amp;N1106&amp;O1106&amp;A1106&amp;"';"</f>
        <v>update kmn_layouts set optimization_goal_id = 1 where layoutid='fd16243c0f8455e9de3012903bbd83d5';</v>
      </c>
      <c r="Q1106" t="s">
        <v>6205</v>
      </c>
      <c r="R1106" s="52" t="s">
        <v>6206</v>
      </c>
      <c r="S1106" s="52" t="s">
        <v>6207</v>
      </c>
      <c r="T1106" s="29" t="str">
        <f>Q1106&amp;A1106&amp;R1106&amp;N1106&amp;","&amp;L1106&amp;S1106</f>
        <v>insert into kmn_history(entity_type, change_id, entity_id, field, new_value, old_value, updated_by,timestamp) values ('placement', replace(uuid(),'-',''), 'fd16243c0f8455e9de3012903bbd83d5', 'optimization_goal_id',1,5,'shahar@komoona.com', unix_timestamp());</v>
      </c>
      <c r="U1106" t="s">
        <v>6211</v>
      </c>
      <c r="V1106" t="s">
        <v>6209</v>
      </c>
      <c r="W1106" t="str">
        <f t="shared" si="17"/>
        <v>('fd16243c0f8455e9de3012903bbd83d5',15,'komoona',date(current_timestamp), unix_timestamp(current_timestamp), current_timestamp, 'shahar@komoona.com'),</v>
      </c>
    </row>
    <row r="1107" spans="1:23" ht="43.2" x14ac:dyDescent="0.3">
      <c r="A1107" t="s">
        <v>1400</v>
      </c>
      <c r="B1107">
        <v>4.29</v>
      </c>
      <c r="C1107">
        <v>0.25</v>
      </c>
      <c r="D1107" t="s">
        <v>37</v>
      </c>
      <c r="E1107" t="s">
        <v>42</v>
      </c>
      <c r="F1107">
        <v>0.38545454545454549</v>
      </c>
      <c r="G1107">
        <f>VLOOKUP(E1107,Sheet1!$AC$2:$AN$8,9,FALSE)*100</f>
        <v>5</v>
      </c>
      <c r="H1107">
        <v>0.05</v>
      </c>
      <c r="I1107">
        <v>0.21450000000000002</v>
      </c>
      <c r="J1107" t="s">
        <v>6201</v>
      </c>
      <c r="K1107">
        <v>-0.85799999999999998</v>
      </c>
      <c r="L1107">
        <f>VLOOKUP(D1107,Sheet1!$AC$2:$AO$8,13,FALSE)</f>
        <v>2</v>
      </c>
      <c r="M1107" t="s">
        <v>6203</v>
      </c>
      <c r="N1107">
        <f>VLOOKUP(E1107,Sheet1!$AC$2:$AO$8,13,FALSE)</f>
        <v>4</v>
      </c>
      <c r="O1107" t="s">
        <v>6204</v>
      </c>
      <c r="P1107" t="str">
        <f>M1107&amp;N1107&amp;O1107&amp;A1107&amp;"';"</f>
        <v>update kmn_layouts set optimization_goal_id = 4 where layoutid='fd1a559c5c618a4341c1844501ccc1bf';</v>
      </c>
      <c r="Q1107" t="s">
        <v>6205</v>
      </c>
      <c r="R1107" s="52" t="s">
        <v>6206</v>
      </c>
      <c r="S1107" s="52" t="s">
        <v>6207</v>
      </c>
      <c r="T1107" s="29" t="str">
        <f>Q1107&amp;A1107&amp;R1107&amp;N1107&amp;","&amp;L1107&amp;S1107</f>
        <v>insert into kmn_history(entity_type, change_id, entity_id, field, new_value, old_value, updated_by,timestamp) values ('placement', replace(uuid(),'-',''), 'fd1a559c5c618a4341c1844501ccc1bf', 'optimization_goal_id',4,2,'shahar@komoona.com', unix_timestamp());</v>
      </c>
      <c r="U1107" t="s">
        <v>6211</v>
      </c>
      <c r="V1107" t="s">
        <v>6209</v>
      </c>
      <c r="W1107" t="str">
        <f t="shared" si="17"/>
        <v>('fd1a559c5c618a4341c1844501ccc1bf',5,'komoona',date(current_timestamp), unix_timestamp(current_timestamp), current_timestamp, 'shahar@komoona.com'),</v>
      </c>
    </row>
    <row r="1108" spans="1:23" ht="43.2" x14ac:dyDescent="0.3">
      <c r="A1108" t="s">
        <v>207</v>
      </c>
      <c r="B1108">
        <v>2391.8957</v>
      </c>
      <c r="D1108" t="s">
        <v>33</v>
      </c>
      <c r="E1108" t="s">
        <v>37</v>
      </c>
      <c r="F1108">
        <v>0.26354481092131232</v>
      </c>
      <c r="G1108">
        <f>VLOOKUP(E1108,Sheet1!$AC$2:$AN$8,9,FALSE)*100</f>
        <v>25</v>
      </c>
      <c r="H1108">
        <v>0.25</v>
      </c>
      <c r="I1108">
        <v>597.97392500000001</v>
      </c>
      <c r="J1108" t="s">
        <v>6201</v>
      </c>
      <c r="K1108">
        <v>2.003325000000018</v>
      </c>
      <c r="L1108">
        <f>VLOOKUP(D1108,Sheet1!$AC$2:$AO$8,13,FALSE)</f>
        <v>3</v>
      </c>
      <c r="M1108" t="s">
        <v>6203</v>
      </c>
      <c r="N1108">
        <f>VLOOKUP(E1108,Sheet1!$AC$2:$AO$8,13,FALSE)</f>
        <v>2</v>
      </c>
      <c r="O1108" t="s">
        <v>6204</v>
      </c>
      <c r="P1108" t="str">
        <f>M1108&amp;N1108&amp;O1108&amp;A1108&amp;"';"</f>
        <v>update kmn_layouts set optimization_goal_id = 2 where layoutid='fd3589722614c606caf142438f2f143c';</v>
      </c>
      <c r="Q1108" t="s">
        <v>6205</v>
      </c>
      <c r="R1108" s="52" t="s">
        <v>6206</v>
      </c>
      <c r="S1108" s="52" t="s">
        <v>6207</v>
      </c>
      <c r="T1108" s="29" t="str">
        <f>Q1108&amp;A1108&amp;R1108&amp;N1108&amp;","&amp;L1108&amp;S1108</f>
        <v>insert into kmn_history(entity_type, change_id, entity_id, field, new_value, old_value, updated_by,timestamp) values ('placement', replace(uuid(),'-',''), 'fd3589722614c606caf142438f2f143c', 'optimization_goal_id',2,3,'shahar@komoona.com', unix_timestamp());</v>
      </c>
      <c r="U1108" t="s">
        <v>6211</v>
      </c>
      <c r="V1108" t="s">
        <v>6209</v>
      </c>
      <c r="W1108" t="str">
        <f t="shared" si="17"/>
        <v>('fd3589722614c606caf142438f2f143c',25,'komoona',date(current_timestamp), unix_timestamp(current_timestamp), current_timestamp, 'shahar@komoona.com'),</v>
      </c>
    </row>
    <row r="1109" spans="1:23" ht="43.2" x14ac:dyDescent="0.3">
      <c r="A1109" t="s">
        <v>881</v>
      </c>
      <c r="B1109">
        <v>570.01</v>
      </c>
      <c r="C1109">
        <v>0.22053121875054824</v>
      </c>
      <c r="D1109" t="s">
        <v>37</v>
      </c>
      <c r="E1109" t="s">
        <v>34</v>
      </c>
      <c r="F1109">
        <v>0.22053121875054824</v>
      </c>
      <c r="G1109">
        <f>VLOOKUP(E1109,Sheet1!$AC$2:$AN$8,9,FALSE)*100</f>
        <v>15</v>
      </c>
      <c r="H1109">
        <v>0.15</v>
      </c>
      <c r="I1109">
        <v>85.501499999999993</v>
      </c>
      <c r="J1109" t="s">
        <v>6201</v>
      </c>
      <c r="K1109">
        <v>-40.203500000000005</v>
      </c>
      <c r="L1109">
        <f>VLOOKUP(D1109,Sheet1!$AC$2:$AO$8,13,FALSE)</f>
        <v>2</v>
      </c>
      <c r="M1109" t="s">
        <v>6203</v>
      </c>
      <c r="N1109">
        <f>VLOOKUP(E1109,Sheet1!$AC$2:$AO$8,13,FALSE)</f>
        <v>1</v>
      </c>
      <c r="O1109" t="s">
        <v>6204</v>
      </c>
      <c r="P1109" t="str">
        <f>M1109&amp;N1109&amp;O1109&amp;A1109&amp;"';"</f>
        <v>update kmn_layouts set optimization_goal_id = 1 where layoutid='fd7d9ea530575a5ead069082ca3d2500';</v>
      </c>
      <c r="Q1109" t="s">
        <v>6205</v>
      </c>
      <c r="R1109" s="52" t="s">
        <v>6206</v>
      </c>
      <c r="S1109" s="52" t="s">
        <v>6207</v>
      </c>
      <c r="T1109" s="29" t="str">
        <f>Q1109&amp;A1109&amp;R1109&amp;N1109&amp;","&amp;L1109&amp;S1109</f>
        <v>insert into kmn_history(entity_type, change_id, entity_id, field, new_value, old_value, updated_by,timestamp) values ('placement', replace(uuid(),'-',''), 'fd7d9ea530575a5ead069082ca3d2500', 'optimization_goal_id',1,2,'shahar@komoona.com', unix_timestamp());</v>
      </c>
      <c r="U1109" t="s">
        <v>6211</v>
      </c>
      <c r="V1109" t="s">
        <v>6209</v>
      </c>
      <c r="W1109" t="str">
        <f t="shared" si="17"/>
        <v>('fd7d9ea530575a5ead069082ca3d2500',15,'komoona',date(current_timestamp), unix_timestamp(current_timestamp), current_timestamp, 'shahar@komoona.com'),</v>
      </c>
    </row>
    <row r="1110" spans="1:23" ht="43.2" x14ac:dyDescent="0.3">
      <c r="A1110" t="s">
        <v>1995</v>
      </c>
      <c r="B1110">
        <v>0.5413</v>
      </c>
      <c r="C1110">
        <v>0.33031590615185669</v>
      </c>
      <c r="D1110" t="s">
        <v>37</v>
      </c>
      <c r="E1110" t="s">
        <v>34</v>
      </c>
      <c r="F1110">
        <v>0.16201736560133015</v>
      </c>
      <c r="G1110">
        <f>VLOOKUP(E1110,Sheet1!$AC$2:$AN$8,9,FALSE)*100</f>
        <v>15</v>
      </c>
      <c r="H1110">
        <v>0.15</v>
      </c>
      <c r="I1110">
        <v>8.1195000000000003E-2</v>
      </c>
      <c r="J1110" t="s">
        <v>6201</v>
      </c>
      <c r="K1110">
        <v>-9.7605000000000011E-2</v>
      </c>
      <c r="L1110">
        <f>VLOOKUP(D1110,Sheet1!$AC$2:$AO$8,13,FALSE)</f>
        <v>2</v>
      </c>
      <c r="M1110" t="s">
        <v>6203</v>
      </c>
      <c r="N1110">
        <f>VLOOKUP(E1110,Sheet1!$AC$2:$AO$8,13,FALSE)</f>
        <v>1</v>
      </c>
      <c r="O1110" t="s">
        <v>6204</v>
      </c>
      <c r="P1110" t="str">
        <f>M1110&amp;N1110&amp;O1110&amp;A1110&amp;"';"</f>
        <v>update kmn_layouts set optimization_goal_id = 1 where layoutid='fd7f3cf15c672b4b0409968e46ac540d';</v>
      </c>
      <c r="Q1110" t="s">
        <v>6205</v>
      </c>
      <c r="R1110" s="52" t="s">
        <v>6206</v>
      </c>
      <c r="S1110" s="52" t="s">
        <v>6207</v>
      </c>
      <c r="T1110" s="29" t="str">
        <f>Q1110&amp;A1110&amp;R1110&amp;N1110&amp;","&amp;L1110&amp;S1110</f>
        <v>insert into kmn_history(entity_type, change_id, entity_id, field, new_value, old_value, updated_by,timestamp) values ('placement', replace(uuid(),'-',''), 'fd7f3cf15c672b4b0409968e46ac540d', 'optimization_goal_id',1,2,'shahar@komoona.com', unix_timestamp());</v>
      </c>
      <c r="U1110" t="s">
        <v>6211</v>
      </c>
      <c r="V1110" t="s">
        <v>6209</v>
      </c>
      <c r="W1110" t="str">
        <f t="shared" si="17"/>
        <v>('fd7f3cf15c672b4b0409968e46ac540d',15,'komoona',date(current_timestamp), unix_timestamp(current_timestamp), current_timestamp, 'shahar@komoona.com'),</v>
      </c>
    </row>
    <row r="1111" spans="1:23" ht="43.2" x14ac:dyDescent="0.3">
      <c r="A1111" t="s">
        <v>862</v>
      </c>
      <c r="B1111">
        <v>128.04</v>
      </c>
      <c r="C1111">
        <v>0.26026788503592629</v>
      </c>
      <c r="D1111" t="s">
        <v>37</v>
      </c>
      <c r="E1111" t="s">
        <v>34</v>
      </c>
      <c r="F1111">
        <v>0.29733481724461097</v>
      </c>
      <c r="G1111">
        <f>VLOOKUP(E1111,Sheet1!$AC$2:$AN$8,9,FALSE)*100</f>
        <v>15</v>
      </c>
      <c r="H1111">
        <v>0.15</v>
      </c>
      <c r="I1111">
        <v>19.206</v>
      </c>
      <c r="J1111" t="s">
        <v>6201</v>
      </c>
      <c r="K1111">
        <v>-14.1187</v>
      </c>
      <c r="L1111">
        <f>VLOOKUP(D1111,Sheet1!$AC$2:$AO$8,13,FALSE)</f>
        <v>2</v>
      </c>
      <c r="M1111" t="s">
        <v>6203</v>
      </c>
      <c r="N1111">
        <f>VLOOKUP(E1111,Sheet1!$AC$2:$AO$8,13,FALSE)</f>
        <v>1</v>
      </c>
      <c r="O1111" t="s">
        <v>6204</v>
      </c>
      <c r="P1111" t="str">
        <f>M1111&amp;N1111&amp;O1111&amp;A1111&amp;"';"</f>
        <v>update kmn_layouts set optimization_goal_id = 1 where layoutid='fdb6e19018089177e5491066d9286449';</v>
      </c>
      <c r="Q1111" t="s">
        <v>6205</v>
      </c>
      <c r="R1111" s="52" t="s">
        <v>6206</v>
      </c>
      <c r="S1111" s="52" t="s">
        <v>6207</v>
      </c>
      <c r="T1111" s="29" t="str">
        <f>Q1111&amp;A1111&amp;R1111&amp;N1111&amp;","&amp;L1111&amp;S1111</f>
        <v>insert into kmn_history(entity_type, change_id, entity_id, field, new_value, old_value, updated_by,timestamp) values ('placement', replace(uuid(),'-',''), 'fdb6e19018089177e5491066d9286449', 'optimization_goal_id',1,2,'shahar@komoona.com', unix_timestamp());</v>
      </c>
      <c r="U1111" t="s">
        <v>6211</v>
      </c>
      <c r="V1111" t="s">
        <v>6209</v>
      </c>
      <c r="W1111" t="str">
        <f t="shared" si="17"/>
        <v>('fdb6e19018089177e5491066d9286449',15,'komoona',date(current_timestamp), unix_timestamp(current_timestamp), current_timestamp, 'shahar@komoona.com'),</v>
      </c>
    </row>
    <row r="1112" spans="1:23" ht="43.2" x14ac:dyDescent="0.3">
      <c r="A1112" t="s">
        <v>532</v>
      </c>
      <c r="B1112">
        <v>12.732300000000002</v>
      </c>
      <c r="C1112">
        <v>0.20908241244708337</v>
      </c>
      <c r="D1112" t="s">
        <v>34</v>
      </c>
      <c r="E1112" t="s">
        <v>42</v>
      </c>
      <c r="F1112">
        <v>0.20972644376899721</v>
      </c>
      <c r="G1112">
        <f>VLOOKUP(E1112,Sheet1!$AC$2:$AN$8,9,FALSE)*100</f>
        <v>5</v>
      </c>
      <c r="H1112">
        <v>0.05</v>
      </c>
      <c r="I1112">
        <v>0.63661500000000015</v>
      </c>
      <c r="J1112" t="s">
        <v>6201</v>
      </c>
      <c r="K1112">
        <v>-2.0254849999999998</v>
      </c>
      <c r="L1112">
        <f>VLOOKUP(D1112,Sheet1!$AC$2:$AO$8,13,FALSE)</f>
        <v>1</v>
      </c>
      <c r="M1112" t="s">
        <v>6203</v>
      </c>
      <c r="N1112">
        <f>VLOOKUP(E1112,Sheet1!$AC$2:$AO$8,13,FALSE)</f>
        <v>4</v>
      </c>
      <c r="O1112" t="s">
        <v>6204</v>
      </c>
      <c r="P1112" t="str">
        <f>M1112&amp;N1112&amp;O1112&amp;A1112&amp;"';"</f>
        <v>update kmn_layouts set optimization_goal_id = 4 where layoutid='fdf627bb1708495a306039062b7e2c21';</v>
      </c>
      <c r="Q1112" t="s">
        <v>6205</v>
      </c>
      <c r="R1112" s="52" t="s">
        <v>6206</v>
      </c>
      <c r="S1112" s="52" t="s">
        <v>6207</v>
      </c>
      <c r="T1112" s="29" t="str">
        <f>Q1112&amp;A1112&amp;R1112&amp;N1112&amp;","&amp;L1112&amp;S1112</f>
        <v>insert into kmn_history(entity_type, change_id, entity_id, field, new_value, old_value, updated_by,timestamp) values ('placement', replace(uuid(),'-',''), 'fdf627bb1708495a306039062b7e2c21', 'optimization_goal_id',4,1,'shahar@komoona.com', unix_timestamp());</v>
      </c>
      <c r="U1112" t="s">
        <v>6211</v>
      </c>
      <c r="V1112" t="s">
        <v>6209</v>
      </c>
      <c r="W1112" t="str">
        <f t="shared" si="17"/>
        <v>('fdf627bb1708495a306039062b7e2c21',5,'komoona',date(current_timestamp), unix_timestamp(current_timestamp), current_timestamp, 'shahar@komoona.com'),</v>
      </c>
    </row>
    <row r="1113" spans="1:23" ht="43.2" x14ac:dyDescent="0.3">
      <c r="A1113" t="s">
        <v>1996</v>
      </c>
      <c r="B1113">
        <v>0.29350000000000004</v>
      </c>
      <c r="C1113">
        <v>0.33015332197614988</v>
      </c>
      <c r="D1113" t="s">
        <v>37</v>
      </c>
      <c r="E1113" t="s">
        <v>34</v>
      </c>
      <c r="F1113">
        <v>6.5247018739352791E-2</v>
      </c>
      <c r="G1113">
        <f>VLOOKUP(E1113,Sheet1!$AC$2:$AN$8,9,FALSE)*100</f>
        <v>15</v>
      </c>
      <c r="H1113">
        <v>6.5247018739352791E-2</v>
      </c>
      <c r="I1113">
        <v>1.9150000000000045E-2</v>
      </c>
      <c r="J1113" t="s">
        <v>6201</v>
      </c>
      <c r="K1113">
        <v>-7.7749999999999958E-2</v>
      </c>
      <c r="L1113">
        <f>VLOOKUP(D1113,Sheet1!$AC$2:$AO$8,13,FALSE)</f>
        <v>2</v>
      </c>
      <c r="M1113" t="s">
        <v>6203</v>
      </c>
      <c r="N1113">
        <f>VLOOKUP(E1113,Sheet1!$AC$2:$AO$8,13,FALSE)</f>
        <v>1</v>
      </c>
      <c r="O1113" t="s">
        <v>6204</v>
      </c>
      <c r="P1113" t="str">
        <f>M1113&amp;N1113&amp;O1113&amp;A1113&amp;"';"</f>
        <v>update kmn_layouts set optimization_goal_id = 1 where layoutid='fe0c588954cf2b8e83ec0fab7a2c9ba2';</v>
      </c>
      <c r="Q1113" t="s">
        <v>6205</v>
      </c>
      <c r="R1113" s="52" t="s">
        <v>6206</v>
      </c>
      <c r="S1113" s="52" t="s">
        <v>6207</v>
      </c>
      <c r="T1113" s="29" t="str">
        <f>Q1113&amp;A1113&amp;R1113&amp;N1113&amp;","&amp;L1113&amp;S1113</f>
        <v>insert into kmn_history(entity_type, change_id, entity_id, field, new_value, old_value, updated_by,timestamp) values ('placement', replace(uuid(),'-',''), 'fe0c588954cf2b8e83ec0fab7a2c9ba2', 'optimization_goal_id',1,2,'shahar@komoona.com', unix_timestamp());</v>
      </c>
      <c r="U1113" t="s">
        <v>6211</v>
      </c>
      <c r="V1113" t="s">
        <v>6209</v>
      </c>
      <c r="W1113" t="str">
        <f t="shared" si="17"/>
        <v>('fe0c588954cf2b8e83ec0fab7a2c9ba2',15,'komoona',date(current_timestamp), unix_timestamp(current_timestamp), current_timestamp, 'shahar@komoona.com'),</v>
      </c>
    </row>
    <row r="1114" spans="1:23" ht="43.2" x14ac:dyDescent="0.3">
      <c r="A1114" t="s">
        <v>1997</v>
      </c>
      <c r="B1114">
        <v>27.4695</v>
      </c>
      <c r="C1114">
        <v>0.32881195507744954</v>
      </c>
      <c r="D1114" t="s">
        <v>33</v>
      </c>
      <c r="E1114" t="s">
        <v>34</v>
      </c>
      <c r="F1114">
        <v>0.33781466717632275</v>
      </c>
      <c r="G1114">
        <f>VLOOKUP(E1114,Sheet1!$AC$2:$AN$8,9,FALSE)*100</f>
        <v>15</v>
      </c>
      <c r="H1114">
        <v>0.15</v>
      </c>
      <c r="I1114">
        <v>4.120425</v>
      </c>
      <c r="J1114" t="s">
        <v>6201</v>
      </c>
      <c r="K1114">
        <v>-4.9118749999999993</v>
      </c>
      <c r="L1114">
        <f>VLOOKUP(D1114,Sheet1!$AC$2:$AO$8,13,FALSE)</f>
        <v>3</v>
      </c>
      <c r="M1114" t="s">
        <v>6203</v>
      </c>
      <c r="N1114">
        <f>VLOOKUP(E1114,Sheet1!$AC$2:$AO$8,13,FALSE)</f>
        <v>1</v>
      </c>
      <c r="O1114" t="s">
        <v>6204</v>
      </c>
      <c r="P1114" t="str">
        <f>M1114&amp;N1114&amp;O1114&amp;A1114&amp;"';"</f>
        <v>update kmn_layouts set optimization_goal_id = 1 where layoutid='fe349ea985e083e677185eadeaf53991';</v>
      </c>
      <c r="Q1114" t="s">
        <v>6205</v>
      </c>
      <c r="R1114" s="52" t="s">
        <v>6206</v>
      </c>
      <c r="S1114" s="52" t="s">
        <v>6207</v>
      </c>
      <c r="T1114" s="29" t="str">
        <f>Q1114&amp;A1114&amp;R1114&amp;N1114&amp;","&amp;L1114&amp;S1114</f>
        <v>insert into kmn_history(entity_type, change_id, entity_id, field, new_value, old_value, updated_by,timestamp) values ('placement', replace(uuid(),'-',''), 'fe349ea985e083e677185eadeaf53991', 'optimization_goal_id',1,3,'shahar@komoona.com', unix_timestamp());</v>
      </c>
      <c r="U1114" t="s">
        <v>6211</v>
      </c>
      <c r="V1114" t="s">
        <v>6209</v>
      </c>
      <c r="W1114" t="str">
        <f t="shared" si="17"/>
        <v>('fe349ea985e083e677185eadeaf53991',15,'komoona',date(current_timestamp), unix_timestamp(current_timestamp), current_timestamp, 'shahar@komoona.com'),</v>
      </c>
    </row>
    <row r="1115" spans="1:23" ht="43.2" x14ac:dyDescent="0.3">
      <c r="A1115" t="s">
        <v>1998</v>
      </c>
      <c r="B1115">
        <v>60.622200000000007</v>
      </c>
      <c r="C1115">
        <v>0.30581701092998931</v>
      </c>
      <c r="D1115" t="s">
        <v>37</v>
      </c>
      <c r="E1115" t="s">
        <v>34</v>
      </c>
      <c r="F1115">
        <v>0.32669880010953095</v>
      </c>
      <c r="G1115">
        <f>VLOOKUP(E1115,Sheet1!$AC$2:$AN$8,9,FALSE)*100</f>
        <v>15</v>
      </c>
      <c r="H1115">
        <v>0.15</v>
      </c>
      <c r="I1115">
        <v>9.0933299999999999</v>
      </c>
      <c r="J1115" t="s">
        <v>6201</v>
      </c>
      <c r="K1115">
        <v>-9.4459700000000009</v>
      </c>
      <c r="L1115">
        <f>VLOOKUP(D1115,Sheet1!$AC$2:$AO$8,13,FALSE)</f>
        <v>2</v>
      </c>
      <c r="M1115" t="s">
        <v>6203</v>
      </c>
      <c r="N1115">
        <f>VLOOKUP(E1115,Sheet1!$AC$2:$AO$8,13,FALSE)</f>
        <v>1</v>
      </c>
      <c r="O1115" t="s">
        <v>6204</v>
      </c>
      <c r="P1115" t="str">
        <f>M1115&amp;N1115&amp;O1115&amp;A1115&amp;"';"</f>
        <v>update kmn_layouts set optimization_goal_id = 1 where layoutid='fe5b5dcfa3c2577ae875f5dbec45283d';</v>
      </c>
      <c r="Q1115" t="s">
        <v>6205</v>
      </c>
      <c r="R1115" s="52" t="s">
        <v>6206</v>
      </c>
      <c r="S1115" s="52" t="s">
        <v>6207</v>
      </c>
      <c r="T1115" s="29" t="str">
        <f>Q1115&amp;A1115&amp;R1115&amp;N1115&amp;","&amp;L1115&amp;S1115</f>
        <v>insert into kmn_history(entity_type, change_id, entity_id, field, new_value, old_value, updated_by,timestamp) values ('placement', replace(uuid(),'-',''), 'fe5b5dcfa3c2577ae875f5dbec45283d', 'optimization_goal_id',1,2,'shahar@komoona.com', unix_timestamp());</v>
      </c>
      <c r="U1115" t="s">
        <v>6211</v>
      </c>
      <c r="V1115" t="s">
        <v>6209</v>
      </c>
      <c r="W1115" t="str">
        <f t="shared" si="17"/>
        <v>('fe5b5dcfa3c2577ae875f5dbec45283d',15,'komoona',date(current_timestamp), unix_timestamp(current_timestamp), current_timestamp, 'shahar@komoona.com'),</v>
      </c>
    </row>
    <row r="1116" spans="1:23" ht="43.2" x14ac:dyDescent="0.3">
      <c r="A1116" t="s">
        <v>2544</v>
      </c>
      <c r="B1116">
        <v>291.83159999999998</v>
      </c>
      <c r="C1116">
        <v>0.19396323084957218</v>
      </c>
      <c r="D1116" t="s">
        <v>34</v>
      </c>
      <c r="E1116" t="s">
        <v>42</v>
      </c>
      <c r="F1116">
        <v>0.19396323084957204</v>
      </c>
      <c r="G1116">
        <f>VLOOKUP(E1116,Sheet1!$AC$2:$AN$8,9,FALSE)*100</f>
        <v>5</v>
      </c>
      <c r="H1116">
        <v>0.05</v>
      </c>
      <c r="I1116">
        <v>14.59158</v>
      </c>
      <c r="J1116" t="s">
        <v>6201</v>
      </c>
      <c r="K1116">
        <v>-42.013020000000004</v>
      </c>
      <c r="L1116">
        <f>VLOOKUP(D1116,Sheet1!$AC$2:$AO$8,13,FALSE)</f>
        <v>1</v>
      </c>
      <c r="M1116" t="s">
        <v>6203</v>
      </c>
      <c r="N1116">
        <f>VLOOKUP(E1116,Sheet1!$AC$2:$AO$8,13,FALSE)</f>
        <v>4</v>
      </c>
      <c r="O1116" t="s">
        <v>6204</v>
      </c>
      <c r="P1116" t="str">
        <f>M1116&amp;N1116&amp;O1116&amp;A1116&amp;"';"</f>
        <v>update kmn_layouts set optimization_goal_id = 4 where layoutid='feb0fdc70df7fcbd2edae041ed2630cf';</v>
      </c>
      <c r="Q1116" t="s">
        <v>6205</v>
      </c>
      <c r="R1116" s="52" t="s">
        <v>6206</v>
      </c>
      <c r="S1116" s="52" t="s">
        <v>6207</v>
      </c>
      <c r="T1116" s="29" t="str">
        <f>Q1116&amp;A1116&amp;R1116&amp;N1116&amp;","&amp;L1116&amp;S1116</f>
        <v>insert into kmn_history(entity_type, change_id, entity_id, field, new_value, old_value, updated_by,timestamp) values ('placement', replace(uuid(),'-',''), 'feb0fdc70df7fcbd2edae041ed2630cf', 'optimization_goal_id',4,1,'shahar@komoona.com', unix_timestamp());</v>
      </c>
      <c r="U1116" t="s">
        <v>6211</v>
      </c>
      <c r="V1116" t="s">
        <v>6209</v>
      </c>
      <c r="W1116" t="str">
        <f t="shared" si="17"/>
        <v>('feb0fdc70df7fcbd2edae041ed2630cf',5,'komoona',date(current_timestamp), unix_timestamp(current_timestamp), current_timestamp, 'shahar@komoona.com'),</v>
      </c>
    </row>
    <row r="1117" spans="1:23" ht="43.2" x14ac:dyDescent="0.3">
      <c r="A1117" t="s">
        <v>374</v>
      </c>
      <c r="B1117">
        <v>1369.3845999999999</v>
      </c>
      <c r="C1117">
        <v>0.10001740928005179</v>
      </c>
      <c r="D1117" t="s">
        <v>45</v>
      </c>
      <c r="E1117" t="s">
        <v>37</v>
      </c>
      <c r="F1117">
        <v>0.51232911484472654</v>
      </c>
      <c r="G1117">
        <f>VLOOKUP(E1117,Sheet1!$AC$2:$AN$8,9,FALSE)*100</f>
        <v>25</v>
      </c>
      <c r="H1117">
        <v>0.25</v>
      </c>
      <c r="I1117">
        <v>342.34614999999997</v>
      </c>
      <c r="J1117" t="s">
        <v>6201</v>
      </c>
      <c r="K1117">
        <v>205.38384999999997</v>
      </c>
      <c r="L1117">
        <f>VLOOKUP(D1117,Sheet1!$AC$2:$AO$8,13,FALSE)</f>
        <v>5</v>
      </c>
      <c r="M1117" t="s">
        <v>6203</v>
      </c>
      <c r="N1117">
        <f>VLOOKUP(E1117,Sheet1!$AC$2:$AO$8,13,FALSE)</f>
        <v>2</v>
      </c>
      <c r="O1117" t="s">
        <v>6204</v>
      </c>
      <c r="P1117" t="str">
        <f>M1117&amp;N1117&amp;O1117&amp;A1117&amp;"';"</f>
        <v>update kmn_layouts set optimization_goal_id = 2 where layoutid='fed7e1ecb321991dea176156e264d810';</v>
      </c>
      <c r="Q1117" t="s">
        <v>6205</v>
      </c>
      <c r="R1117" s="52" t="s">
        <v>6206</v>
      </c>
      <c r="S1117" s="52" t="s">
        <v>6207</v>
      </c>
      <c r="T1117" s="29" t="str">
        <f>Q1117&amp;A1117&amp;R1117&amp;N1117&amp;","&amp;L1117&amp;S1117</f>
        <v>insert into kmn_history(entity_type, change_id, entity_id, field, new_value, old_value, updated_by,timestamp) values ('placement', replace(uuid(),'-',''), 'fed7e1ecb321991dea176156e264d810', 'optimization_goal_id',2,5,'shahar@komoona.com', unix_timestamp());</v>
      </c>
      <c r="U1117" t="s">
        <v>6211</v>
      </c>
      <c r="V1117" t="s">
        <v>6209</v>
      </c>
      <c r="W1117" t="str">
        <f t="shared" si="17"/>
        <v>('fed7e1ecb321991dea176156e264d810',25,'komoona',date(current_timestamp), unix_timestamp(current_timestamp), current_timestamp, 'shahar@komoona.com'),</v>
      </c>
    </row>
    <row r="1118" spans="1:23" ht="43.2" x14ac:dyDescent="0.3">
      <c r="A1118" t="s">
        <v>208</v>
      </c>
      <c r="B1118">
        <v>1009.3975999999999</v>
      </c>
      <c r="D1118" t="s">
        <v>33</v>
      </c>
      <c r="E1118" t="s">
        <v>37</v>
      </c>
      <c r="F1118">
        <v>0.33786002661389319</v>
      </c>
      <c r="G1118">
        <f>VLOOKUP(E1118,Sheet1!$AC$2:$AN$8,9,FALSE)*100</f>
        <v>25</v>
      </c>
      <c r="H1118">
        <v>0.25</v>
      </c>
      <c r="I1118">
        <v>252.34939999999997</v>
      </c>
      <c r="J1118" t="s">
        <v>6201</v>
      </c>
      <c r="K1118">
        <v>7.9800999999999931</v>
      </c>
      <c r="L1118">
        <f>VLOOKUP(D1118,Sheet1!$AC$2:$AO$8,13,FALSE)</f>
        <v>3</v>
      </c>
      <c r="M1118" t="s">
        <v>6203</v>
      </c>
      <c r="N1118">
        <f>VLOOKUP(E1118,Sheet1!$AC$2:$AO$8,13,FALSE)</f>
        <v>2</v>
      </c>
      <c r="O1118" t="s">
        <v>6204</v>
      </c>
      <c r="P1118" t="str">
        <f>M1118&amp;N1118&amp;O1118&amp;A1118&amp;"';"</f>
        <v>update kmn_layouts set optimization_goal_id = 2 where layoutid='ff4fcbd0d53b4865647e8c55c00a587d';</v>
      </c>
      <c r="Q1118" t="s">
        <v>6205</v>
      </c>
      <c r="R1118" s="52" t="s">
        <v>6206</v>
      </c>
      <c r="S1118" s="52" t="s">
        <v>6207</v>
      </c>
      <c r="T1118" s="29" t="str">
        <f>Q1118&amp;A1118&amp;R1118&amp;N1118&amp;","&amp;L1118&amp;S1118</f>
        <v>insert into kmn_history(entity_type, change_id, entity_id, field, new_value, old_value, updated_by,timestamp) values ('placement', replace(uuid(),'-',''), 'ff4fcbd0d53b4865647e8c55c00a587d', 'optimization_goal_id',2,3,'shahar@komoona.com', unix_timestamp());</v>
      </c>
      <c r="U1118" t="s">
        <v>6211</v>
      </c>
      <c r="V1118" t="s">
        <v>6209</v>
      </c>
      <c r="W1118" t="str">
        <f t="shared" si="17"/>
        <v>('ff4fcbd0d53b4865647e8c55c00a587d',25,'komoona',date(current_timestamp), unix_timestamp(current_timestamp), current_timestamp, 'shahar@komoona.com'),</v>
      </c>
    </row>
    <row r="1119" spans="1:23" ht="43.2" x14ac:dyDescent="0.3">
      <c r="A1119" t="s">
        <v>533</v>
      </c>
      <c r="B1119">
        <v>10.7</v>
      </c>
      <c r="C1119">
        <v>0.24998130841121499</v>
      </c>
      <c r="D1119" t="s">
        <v>34</v>
      </c>
      <c r="E1119" t="s">
        <v>42</v>
      </c>
      <c r="F1119">
        <v>0.29289719626168226</v>
      </c>
      <c r="G1119">
        <f>VLOOKUP(E1119,Sheet1!$AC$2:$AN$8,9,FALSE)*100</f>
        <v>5</v>
      </c>
      <c r="H1119">
        <v>0.05</v>
      </c>
      <c r="I1119">
        <v>0.53500000000000003</v>
      </c>
      <c r="J1119" t="s">
        <v>6201</v>
      </c>
      <c r="K1119">
        <v>-2.1398000000000001</v>
      </c>
      <c r="L1119">
        <f>VLOOKUP(D1119,Sheet1!$AC$2:$AO$8,13,FALSE)</f>
        <v>1</v>
      </c>
      <c r="M1119" t="s">
        <v>6203</v>
      </c>
      <c r="N1119">
        <f>VLOOKUP(E1119,Sheet1!$AC$2:$AO$8,13,FALSE)</f>
        <v>4</v>
      </c>
      <c r="O1119" t="s">
        <v>6204</v>
      </c>
      <c r="P1119" t="str">
        <f>M1119&amp;N1119&amp;O1119&amp;A1119&amp;"';"</f>
        <v>update kmn_layouts set optimization_goal_id = 4 where layoutid='ff56c6729e350f11de9efa261159c5f5';</v>
      </c>
      <c r="Q1119" t="s">
        <v>6205</v>
      </c>
      <c r="R1119" s="52" t="s">
        <v>6206</v>
      </c>
      <c r="S1119" s="52" t="s">
        <v>6207</v>
      </c>
      <c r="T1119" s="29" t="str">
        <f>Q1119&amp;A1119&amp;R1119&amp;N1119&amp;","&amp;L1119&amp;S1119</f>
        <v>insert into kmn_history(entity_type, change_id, entity_id, field, new_value, old_value, updated_by,timestamp) values ('placement', replace(uuid(),'-',''), 'ff56c6729e350f11de9efa261159c5f5', 'optimization_goal_id',4,1,'shahar@komoona.com', unix_timestamp());</v>
      </c>
      <c r="U1119" t="s">
        <v>6211</v>
      </c>
      <c r="V1119" t="s">
        <v>6209</v>
      </c>
      <c r="W1119" t="str">
        <f t="shared" si="17"/>
        <v>('ff56c6729e350f11de9efa261159c5f5',5,'komoona',date(current_timestamp), unix_timestamp(current_timestamp), current_timestamp, 'shahar@komoona.com'),</v>
      </c>
    </row>
    <row r="1120" spans="1:23" ht="43.2" x14ac:dyDescent="0.3">
      <c r="A1120" t="s">
        <v>965</v>
      </c>
      <c r="B1120">
        <v>42.113900000000001</v>
      </c>
      <c r="C1120">
        <v>0.24994597983088726</v>
      </c>
      <c r="D1120" t="s">
        <v>37</v>
      </c>
      <c r="E1120" t="s">
        <v>42</v>
      </c>
      <c r="F1120">
        <v>0.33861266707666587</v>
      </c>
      <c r="G1120">
        <f>VLOOKUP(E1120,Sheet1!$AC$2:$AN$8,9,FALSE)*100</f>
        <v>5</v>
      </c>
      <c r="H1120">
        <v>0.05</v>
      </c>
      <c r="I1120">
        <v>2.1056950000000003</v>
      </c>
      <c r="J1120" t="s">
        <v>6201</v>
      </c>
      <c r="K1120">
        <v>-8.4205050000000021</v>
      </c>
      <c r="L1120">
        <f>VLOOKUP(D1120,Sheet1!$AC$2:$AO$8,13,FALSE)</f>
        <v>2</v>
      </c>
      <c r="M1120" t="s">
        <v>6203</v>
      </c>
      <c r="N1120">
        <f>VLOOKUP(E1120,Sheet1!$AC$2:$AO$8,13,FALSE)</f>
        <v>4</v>
      </c>
      <c r="O1120" t="s">
        <v>6204</v>
      </c>
      <c r="P1120" t="str">
        <f>M1120&amp;N1120&amp;O1120&amp;A1120&amp;"';"</f>
        <v>update kmn_layouts set optimization_goal_id = 4 where layoutid='ff99e0f106ca23ebf23a7d7dbf64aa18';</v>
      </c>
      <c r="Q1120" t="s">
        <v>6205</v>
      </c>
      <c r="R1120" s="52" t="s">
        <v>6206</v>
      </c>
      <c r="S1120" s="52" t="s">
        <v>6207</v>
      </c>
      <c r="T1120" s="29" t="str">
        <f>Q1120&amp;A1120&amp;R1120&amp;N1120&amp;","&amp;L1120&amp;S1120</f>
        <v>insert into kmn_history(entity_type, change_id, entity_id, field, new_value, old_value, updated_by,timestamp) values ('placement', replace(uuid(),'-',''), 'ff99e0f106ca23ebf23a7d7dbf64aa18', 'optimization_goal_id',4,2,'shahar@komoona.com', unix_timestamp());</v>
      </c>
      <c r="U1120" t="s">
        <v>6211</v>
      </c>
      <c r="V1120" t="s">
        <v>6209</v>
      </c>
      <c r="W1120" t="str">
        <f t="shared" si="17"/>
        <v>('ff99e0f106ca23ebf23a7d7dbf64aa18',5,'komoona',date(current_timestamp), unix_timestamp(current_timestamp), current_timestamp, 'shahar@komoona.com'),</v>
      </c>
    </row>
    <row r="1121" spans="1:23" ht="43.2" x14ac:dyDescent="0.3">
      <c r="A1121" t="s">
        <v>1999</v>
      </c>
      <c r="B1121">
        <v>0.60620000000000007</v>
      </c>
      <c r="C1121">
        <v>0.33025404157043875</v>
      </c>
      <c r="D1121" t="s">
        <v>37</v>
      </c>
      <c r="E1121" t="s">
        <v>34</v>
      </c>
      <c r="F1121">
        <v>0.2009237875288685</v>
      </c>
      <c r="G1121">
        <f>VLOOKUP(E1121,Sheet1!$AC$2:$AN$8,9,FALSE)*100</f>
        <v>15</v>
      </c>
      <c r="H1121">
        <v>0.15</v>
      </c>
      <c r="I1121">
        <v>9.0930000000000011E-2</v>
      </c>
      <c r="J1121" t="s">
        <v>6201</v>
      </c>
      <c r="K1121">
        <v>-0.10926999999999998</v>
      </c>
      <c r="L1121">
        <f>VLOOKUP(D1121,Sheet1!$AC$2:$AO$8,13,FALSE)</f>
        <v>2</v>
      </c>
      <c r="M1121" t="s">
        <v>6203</v>
      </c>
      <c r="N1121">
        <f>VLOOKUP(E1121,Sheet1!$AC$2:$AO$8,13,FALSE)</f>
        <v>1</v>
      </c>
      <c r="O1121" t="s">
        <v>6204</v>
      </c>
      <c r="P1121" t="str">
        <f>M1121&amp;N1121&amp;O1121&amp;A1121&amp;"';"</f>
        <v>update kmn_layouts set optimization_goal_id = 1 where layoutid='ff9e4c8b7f90db30275d5e0b5c09b09f';</v>
      </c>
      <c r="Q1121" t="s">
        <v>6205</v>
      </c>
      <c r="R1121" s="52" t="s">
        <v>6206</v>
      </c>
      <c r="S1121" s="52" t="s">
        <v>6207</v>
      </c>
      <c r="T1121" s="29" t="str">
        <f>Q1121&amp;A1121&amp;R1121&amp;N1121&amp;","&amp;L1121&amp;S1121</f>
        <v>insert into kmn_history(entity_type, change_id, entity_id, field, new_value, old_value, updated_by,timestamp) values ('placement', replace(uuid(),'-',''), 'ff9e4c8b7f90db30275d5e0b5c09b09f', 'optimization_goal_id',1,2,'shahar@komoona.com', unix_timestamp());</v>
      </c>
      <c r="U1121" t="s">
        <v>6211</v>
      </c>
      <c r="V1121" t="s">
        <v>6209</v>
      </c>
      <c r="W1121" t="str">
        <f t="shared" si="17"/>
        <v>('ff9e4c8b7f90db30275d5e0b5c09b09f',15,'komoona',date(current_timestamp), unix_timestamp(current_timestamp), current_timestamp, 'shahar@komoona.com'),</v>
      </c>
    </row>
    <row r="1122" spans="1:23" ht="43.2" x14ac:dyDescent="0.3">
      <c r="A1122" t="s">
        <v>2144</v>
      </c>
      <c r="B1122">
        <v>263.13420000000002</v>
      </c>
      <c r="C1122">
        <v>0.39999703573309742</v>
      </c>
      <c r="D1122" t="s">
        <v>33</v>
      </c>
      <c r="E1122" t="s">
        <v>37</v>
      </c>
      <c r="F1122">
        <v>0.5475030611756283</v>
      </c>
      <c r="G1122">
        <f>VLOOKUP(E1122,Sheet1!$AC$2:$AN$8,9,FALSE)*100</f>
        <v>25</v>
      </c>
      <c r="H1122">
        <v>0.25</v>
      </c>
      <c r="I1122">
        <v>65.783550000000005</v>
      </c>
      <c r="J1122" t="s">
        <v>6201</v>
      </c>
      <c r="K1122">
        <v>-39.469350000000006</v>
      </c>
      <c r="L1122">
        <f>VLOOKUP(D1122,Sheet1!$AC$2:$AO$8,13,FALSE)</f>
        <v>3</v>
      </c>
      <c r="M1122" t="s">
        <v>6203</v>
      </c>
      <c r="N1122">
        <f>VLOOKUP(E1122,Sheet1!$AC$2:$AO$8,13,FALSE)</f>
        <v>2</v>
      </c>
      <c r="O1122" t="s">
        <v>6204</v>
      </c>
      <c r="P1122" t="str">
        <f>M1122&amp;N1122&amp;O1122&amp;A1122&amp;"';"</f>
        <v>update kmn_layouts set optimization_goal_id = 2 where layoutid='ffcdf978d80483700137ec3309c5382d';</v>
      </c>
      <c r="Q1122" t="s">
        <v>6205</v>
      </c>
      <c r="R1122" s="52" t="s">
        <v>6206</v>
      </c>
      <c r="S1122" s="52" t="s">
        <v>6207</v>
      </c>
      <c r="T1122" s="29" t="str">
        <f>Q1122&amp;A1122&amp;R1122&amp;N1122&amp;","&amp;L1122&amp;S1122</f>
        <v>insert into kmn_history(entity_type, change_id, entity_id, field, new_value, old_value, updated_by,timestamp) values ('placement', replace(uuid(),'-',''), 'ffcdf978d80483700137ec3309c5382d', 'optimization_goal_id',2,3,'shahar@komoona.com', unix_timestamp());</v>
      </c>
      <c r="U1122" t="s">
        <v>6211</v>
      </c>
      <c r="V1122" t="s">
        <v>6209</v>
      </c>
      <c r="W1122" t="str">
        <f t="shared" si="17"/>
        <v>('ffcdf978d80483700137ec3309c5382d',25,'komoona',date(current_timestamp), unix_timestamp(current_timestamp), current_timestamp, 'shahar@komoona.com'),</v>
      </c>
    </row>
    <row r="1123" spans="1:23" ht="43.2" x14ac:dyDescent="0.3">
      <c r="A1123" t="s">
        <v>1444</v>
      </c>
      <c r="B1123">
        <v>427.52160000000003</v>
      </c>
      <c r="C1123">
        <v>0.25888797197615276</v>
      </c>
      <c r="D1123" t="s">
        <v>37</v>
      </c>
      <c r="E1123" t="s">
        <v>42</v>
      </c>
      <c r="F1123">
        <v>0.26031339703069978</v>
      </c>
      <c r="G1123">
        <f>VLOOKUP(E1123,Sheet1!$AC$2:$AN$8,9,FALSE)*100</f>
        <v>5</v>
      </c>
      <c r="H1123">
        <v>0.05</v>
      </c>
      <c r="I1123">
        <v>21.376080000000002</v>
      </c>
      <c r="J1123" t="s">
        <v>6201</v>
      </c>
      <c r="K1123">
        <v>-89.304119999999998</v>
      </c>
      <c r="L1123">
        <f>VLOOKUP(D1123,Sheet1!$AC$2:$AO$8,13,FALSE)</f>
        <v>2</v>
      </c>
      <c r="M1123" t="s">
        <v>6203</v>
      </c>
      <c r="N1123">
        <f>VLOOKUP(E1123,Sheet1!$AC$2:$AO$8,13,FALSE)</f>
        <v>4</v>
      </c>
      <c r="O1123" t="s">
        <v>6204</v>
      </c>
      <c r="P1123" t="str">
        <f>M1123&amp;N1123&amp;O1123&amp;A1123&amp;"';"</f>
        <v>update kmn_layouts set optimization_goal_id = 4 where layoutid='ffec6f8de89d81f071cffad914a5da90';</v>
      </c>
      <c r="Q1123" t="s">
        <v>6205</v>
      </c>
      <c r="R1123" s="52" t="s">
        <v>6206</v>
      </c>
      <c r="S1123" s="52" t="s">
        <v>6207</v>
      </c>
      <c r="T1123" s="29" t="str">
        <f>Q1123&amp;A1123&amp;R1123&amp;N1123&amp;","&amp;L1123&amp;S1123</f>
        <v>insert into kmn_history(entity_type, change_id, entity_id, field, new_value, old_value, updated_by,timestamp) values ('placement', replace(uuid(),'-',''), 'ffec6f8de89d81f071cffad914a5da90', 'optimization_goal_id',4,2,'shahar@komoona.com', unix_timestamp());</v>
      </c>
      <c r="U1123" t="s">
        <v>6211</v>
      </c>
      <c r="V1123" t="s">
        <v>6209</v>
      </c>
      <c r="W1123" t="str">
        <f t="shared" si="17"/>
        <v>('ffec6f8de89d81f071cffad914a5da90',5,'komoona',date(current_timestamp), unix_timestamp(current_timestamp), current_timestamp, 'shahar@komoona.com'),</v>
      </c>
    </row>
    <row r="1124" spans="1:23" x14ac:dyDescent="0.3">
      <c r="A1124" t="s">
        <v>399</v>
      </c>
      <c r="B1124">
        <v>1550.5211999999999</v>
      </c>
      <c r="C1124">
        <v>0.18158810082699933</v>
      </c>
      <c r="D1124" t="s">
        <v>287</v>
      </c>
      <c r="E1124" t="s">
        <v>42</v>
      </c>
      <c r="F1124">
        <v>0.1815881008269993</v>
      </c>
      <c r="G1124">
        <f>VLOOKUP(E1124,Sheet1!$AC$2:$AN$8,9,FALSE)*100</f>
        <v>5</v>
      </c>
      <c r="H1124">
        <v>0.05</v>
      </c>
      <c r="I1124">
        <v>77.526060000000001</v>
      </c>
      <c r="J1124" t="s">
        <v>6201</v>
      </c>
      <c r="K1124">
        <v>-204.03013999999999</v>
      </c>
      <c r="L1124" t="e">
        <f>VLOOKUP(D1124,Sheet1!$AC$2:$AO$8,13,FALSE)</f>
        <v>#N/A</v>
      </c>
      <c r="M1124" t="s">
        <v>6203</v>
      </c>
      <c r="N1124">
        <f>VLOOKUP(E1124,Sheet1!$AC$2:$AO$8,13,FALSE)</f>
        <v>4</v>
      </c>
      <c r="O1124" t="s">
        <v>6204</v>
      </c>
      <c r="P1124" t="str">
        <f>M1124&amp;N1124&amp;O1124&amp;A1124&amp;"';"</f>
        <v>update kmn_layouts set optimization_goal_id = 4 where layoutid='9d4de98be76ce7f307d7ed5d8ac30bf9';</v>
      </c>
      <c r="Q1124" t="s">
        <v>6205</v>
      </c>
      <c r="R1124" s="52" t="s">
        <v>6206</v>
      </c>
      <c r="S1124" s="52" t="s">
        <v>6207</v>
      </c>
      <c r="T1124" s="29" t="e">
        <f>Q1124&amp;A1124&amp;R1124&amp;N1124&amp;","&amp;L1124&amp;S1124</f>
        <v>#N/A</v>
      </c>
      <c r="U1124" t="s">
        <v>6211</v>
      </c>
      <c r="V1124" t="s">
        <v>6209</v>
      </c>
      <c r="W1124" t="str">
        <f t="shared" si="17"/>
        <v>('9d4de98be76ce7f307d7ed5d8ac30bf9',5,'komoona',date(current_timestamp), unix_timestamp(current_timestamp), current_timestamp, 'shahar@komoona.com'),</v>
      </c>
    </row>
    <row r="1125" spans="1:23" x14ac:dyDescent="0.3">
      <c r="A1125" t="s">
        <v>404</v>
      </c>
      <c r="B1125">
        <v>851.30500000000006</v>
      </c>
      <c r="C1125">
        <v>0.15668591162979192</v>
      </c>
      <c r="D1125" t="s">
        <v>287</v>
      </c>
      <c r="E1125" t="s">
        <v>42</v>
      </c>
      <c r="F1125">
        <v>0.15668591162979206</v>
      </c>
      <c r="G1125">
        <f>VLOOKUP(E1125,Sheet1!$AC$2:$AN$8,9,FALSE)*100</f>
        <v>5</v>
      </c>
      <c r="H1125">
        <v>0.05</v>
      </c>
      <c r="I1125">
        <v>42.565250000000006</v>
      </c>
      <c r="J1125" t="s">
        <v>6201</v>
      </c>
      <c r="K1125">
        <v>-90.822250000000011</v>
      </c>
      <c r="L1125" t="e">
        <f>VLOOKUP(D1125,Sheet1!$AC$2:$AO$8,13,FALSE)</f>
        <v>#N/A</v>
      </c>
      <c r="M1125" t="s">
        <v>6203</v>
      </c>
      <c r="N1125">
        <f>VLOOKUP(E1125,Sheet1!$AC$2:$AO$8,13,FALSE)</f>
        <v>4</v>
      </c>
      <c r="O1125" t="s">
        <v>6204</v>
      </c>
      <c r="P1125" t="str">
        <f>M1125&amp;N1125&amp;O1125&amp;A1125&amp;"';"</f>
        <v>update kmn_layouts set optimization_goal_id = 4 where layoutid='c189b3d4a822c7af1f4c361fa3d83b33';</v>
      </c>
      <c r="Q1125" t="s">
        <v>6205</v>
      </c>
      <c r="R1125" s="52" t="s">
        <v>6206</v>
      </c>
      <c r="S1125" s="52" t="s">
        <v>6207</v>
      </c>
      <c r="T1125" s="29" t="e">
        <f>Q1125&amp;A1125&amp;R1125&amp;N1125&amp;","&amp;L1125&amp;S1125</f>
        <v>#N/A</v>
      </c>
      <c r="U1125" t="s">
        <v>6211</v>
      </c>
      <c r="V1125" t="s">
        <v>6209</v>
      </c>
      <c r="W1125" t="str">
        <f t="shared" si="17"/>
        <v>('c189b3d4a822c7af1f4c361fa3d83b33',5,'komoona',date(current_timestamp), unix_timestamp(current_timestamp), current_timestamp, 'shahar@komoona.com'),</v>
      </c>
    </row>
    <row r="1126" spans="1:23" x14ac:dyDescent="0.3">
      <c r="A1126" t="s">
        <v>413</v>
      </c>
      <c r="B1126">
        <v>3278.7915999999996</v>
      </c>
      <c r="C1126">
        <v>0.16595797061331991</v>
      </c>
      <c r="D1126" t="s">
        <v>287</v>
      </c>
      <c r="E1126" t="s">
        <v>42</v>
      </c>
      <c r="F1126">
        <v>0.16595797061331982</v>
      </c>
      <c r="G1126">
        <f>VLOOKUP(E1126,Sheet1!$AC$2:$AN$8,9,FALSE)*100</f>
        <v>5</v>
      </c>
      <c r="H1126">
        <v>0.05</v>
      </c>
      <c r="I1126">
        <v>163.93957999999998</v>
      </c>
      <c r="J1126" t="s">
        <v>6201</v>
      </c>
      <c r="K1126">
        <v>-380.20202000000006</v>
      </c>
      <c r="L1126" t="e">
        <f>VLOOKUP(D1126,Sheet1!$AC$2:$AO$8,13,FALSE)</f>
        <v>#N/A</v>
      </c>
      <c r="M1126" t="s">
        <v>6203</v>
      </c>
      <c r="N1126">
        <f>VLOOKUP(E1126,Sheet1!$AC$2:$AO$8,13,FALSE)</f>
        <v>4</v>
      </c>
      <c r="O1126" t="s">
        <v>6204</v>
      </c>
      <c r="P1126" t="str">
        <f>M1126&amp;N1126&amp;O1126&amp;A1126&amp;"';"</f>
        <v>update kmn_layouts set optimization_goal_id = 4 where layoutid='fa9f9011168e2b55b7a02174c262a906';</v>
      </c>
      <c r="Q1126" t="s">
        <v>6205</v>
      </c>
      <c r="R1126" s="52" t="s">
        <v>6206</v>
      </c>
      <c r="S1126" s="52" t="s">
        <v>6207</v>
      </c>
      <c r="T1126" s="29" t="e">
        <f>Q1126&amp;A1126&amp;R1126&amp;N1126&amp;","&amp;L1126&amp;S1126</f>
        <v>#N/A</v>
      </c>
      <c r="U1126" t="s">
        <v>6211</v>
      </c>
      <c r="V1126" t="s">
        <v>6209</v>
      </c>
      <c r="W1126" t="str">
        <f t="shared" si="17"/>
        <v>('fa9f9011168e2b55b7a02174c262a906',5,'komoona',date(current_timestamp), unix_timestamp(current_timestamp), current_timestamp, 'shahar@komoona.com'),</v>
      </c>
    </row>
    <row r="1127" spans="1:23" x14ac:dyDescent="0.3">
      <c r="A1127" t="s">
        <v>2836</v>
      </c>
      <c r="B1127">
        <v>242.8295</v>
      </c>
      <c r="C1127">
        <v>0.30959418027875524</v>
      </c>
      <c r="D1127" t="s">
        <v>287</v>
      </c>
      <c r="E1127" t="s">
        <v>42</v>
      </c>
      <c r="F1127">
        <v>0.76020005806543278</v>
      </c>
      <c r="G1127">
        <f>VLOOKUP(E1127,Sheet1!$AC$2:$AN$8,9,FALSE)*100</f>
        <v>5</v>
      </c>
      <c r="H1127">
        <v>0.05</v>
      </c>
      <c r="I1127">
        <v>12.141475</v>
      </c>
      <c r="J1127" t="s">
        <v>6201</v>
      </c>
      <c r="K1127">
        <v>-63.037124999999989</v>
      </c>
      <c r="L1127" t="e">
        <f>VLOOKUP(D1127,Sheet1!$AC$2:$AO$8,13,FALSE)</f>
        <v>#N/A</v>
      </c>
      <c r="M1127" t="s">
        <v>6203</v>
      </c>
      <c r="N1127">
        <f>VLOOKUP(E1127,Sheet1!$AC$2:$AO$8,13,FALSE)</f>
        <v>4</v>
      </c>
      <c r="O1127" t="s">
        <v>6204</v>
      </c>
      <c r="P1127" t="str">
        <f>M1127&amp;N1127&amp;O1127&amp;A1127&amp;"';"</f>
        <v>update kmn_layouts set optimization_goal_id = 4 where layoutid='5b67519d02db539f472077e6421aa96a';</v>
      </c>
      <c r="Q1127" t="s">
        <v>6205</v>
      </c>
      <c r="R1127" s="52" t="s">
        <v>6206</v>
      </c>
      <c r="S1127" s="52" t="s">
        <v>6207</v>
      </c>
      <c r="T1127" s="29" t="e">
        <f>Q1127&amp;A1127&amp;R1127&amp;N1127&amp;","&amp;L1127&amp;S1127</f>
        <v>#N/A</v>
      </c>
      <c r="U1127" t="s">
        <v>6211</v>
      </c>
      <c r="V1127" t="s">
        <v>6209</v>
      </c>
      <c r="W1127" t="str">
        <f t="shared" si="17"/>
        <v>('5b67519d02db539f472077e6421aa96a',5,'komoona',date(current_timestamp), unix_timestamp(current_timestamp), current_timestamp, 'shahar@komoona.com'),</v>
      </c>
    </row>
    <row r="3864" spans="4:4" x14ac:dyDescent="0.3">
      <c r="D3864" s="29"/>
    </row>
  </sheetData>
  <sortState ref="A1:T1127">
    <sortCondition ref="T1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179"/>
  <sheetViews>
    <sheetView topLeftCell="K1" workbookViewId="0">
      <pane ySplit="1" topLeftCell="A5" activePane="bottomLeft" state="frozen"/>
      <selection pane="bottomLeft" activeCell="S5" sqref="S5"/>
    </sheetView>
  </sheetViews>
  <sheetFormatPr defaultRowHeight="14.4" x14ac:dyDescent="0.3"/>
  <cols>
    <col min="1" max="1" width="33.6640625" bestFit="1" customWidth="1"/>
    <col min="2" max="2" width="34.44140625" customWidth="1"/>
    <col min="3" max="3" width="43.33203125" bestFit="1" customWidth="1"/>
    <col min="4" max="5" width="16.88671875" style="33" bestFit="1" customWidth="1"/>
    <col min="6" max="7" width="12.5546875" style="32" bestFit="1" customWidth="1"/>
    <col min="8" max="8" width="8.88671875" style="41"/>
    <col min="9" max="9" width="13.6640625" style="32" bestFit="1" customWidth="1"/>
    <col min="10" max="10" width="13.6640625" style="32" customWidth="1"/>
    <col min="12" max="12" width="12" bestFit="1" customWidth="1"/>
    <col min="13" max="13" width="8.88671875" style="41"/>
    <col min="17" max="17" width="17.33203125" style="11" customWidth="1"/>
    <col min="18" max="18" width="14.6640625" style="12" customWidth="1"/>
    <col min="19" max="19" width="15.6640625" style="13" bestFit="1" customWidth="1"/>
    <col min="24" max="24" width="12" bestFit="1" customWidth="1"/>
    <col min="26" max="26" width="29.6640625" bestFit="1" customWidth="1"/>
    <col min="33" max="33" width="10.33203125" customWidth="1"/>
    <col min="36" max="36" width="15.6640625" bestFit="1" customWidth="1"/>
  </cols>
  <sheetData>
    <row r="1" spans="1:36" ht="84.6" thickBot="1" x14ac:dyDescent="0.45">
      <c r="A1" s="1" t="s">
        <v>0</v>
      </c>
      <c r="B1" t="s">
        <v>1</v>
      </c>
      <c r="C1" t="s">
        <v>2</v>
      </c>
      <c r="D1" s="33" t="s">
        <v>3</v>
      </c>
      <c r="E1" s="33" t="s">
        <v>4</v>
      </c>
      <c r="F1" s="31" t="s">
        <v>5</v>
      </c>
      <c r="G1" s="31" t="s">
        <v>6</v>
      </c>
      <c r="H1" s="39" t="s">
        <v>7</v>
      </c>
      <c r="I1" s="31" t="s">
        <v>8</v>
      </c>
      <c r="J1" s="31" t="s">
        <v>6194</v>
      </c>
      <c r="K1" s="2" t="s">
        <v>9</v>
      </c>
      <c r="L1" s="2" t="s">
        <v>10</v>
      </c>
      <c r="M1" s="40" t="s">
        <v>11</v>
      </c>
      <c r="N1" s="3" t="s">
        <v>12</v>
      </c>
      <c r="O1" s="4" t="s">
        <v>13</v>
      </c>
      <c r="P1" s="3" t="s">
        <v>14</v>
      </c>
      <c r="Q1" s="5" t="s">
        <v>15</v>
      </c>
      <c r="R1" s="6" t="s">
        <v>16</v>
      </c>
      <c r="S1" s="7" t="s">
        <v>17</v>
      </c>
      <c r="T1" s="2" t="s">
        <v>6</v>
      </c>
      <c r="X1" s="8" t="s">
        <v>18</v>
      </c>
      <c r="Y1" s="8"/>
      <c r="Z1" s="8" t="s">
        <v>19</v>
      </c>
      <c r="AA1" s="8" t="s">
        <v>20</v>
      </c>
      <c r="AB1" s="8" t="s">
        <v>21</v>
      </c>
      <c r="AC1" s="8" t="s">
        <v>22</v>
      </c>
      <c r="AD1" s="8" t="s">
        <v>23</v>
      </c>
      <c r="AE1" s="8" t="s">
        <v>24</v>
      </c>
      <c r="AF1" s="8" t="s">
        <v>25</v>
      </c>
      <c r="AG1" s="9" t="s">
        <v>26</v>
      </c>
      <c r="AH1" s="8" t="s">
        <v>27</v>
      </c>
      <c r="AI1" s="8" t="s">
        <v>28</v>
      </c>
      <c r="AJ1" s="8" t="s">
        <v>29</v>
      </c>
    </row>
    <row r="2" spans="1:36" ht="21" x14ac:dyDescent="0.4">
      <c r="A2" t="s">
        <v>2519</v>
      </c>
      <c r="B2" t="s">
        <v>2520</v>
      </c>
      <c r="C2" t="s">
        <v>2521</v>
      </c>
      <c r="D2" s="33">
        <v>4205322</v>
      </c>
      <c r="E2" s="33">
        <v>82402</v>
      </c>
      <c r="F2" s="32">
        <v>41.422499999999999</v>
      </c>
      <c r="G2" s="32">
        <v>14.2775</v>
      </c>
      <c r="H2" s="41">
        <v>1.9594694532309298</v>
      </c>
      <c r="I2" s="32">
        <v>55.7</v>
      </c>
      <c r="J2" s="34">
        <f>G2/I2</f>
        <v>0.25632854578096947</v>
      </c>
      <c r="K2">
        <v>0.50268804155238955</v>
      </c>
      <c r="L2">
        <v>0.6759544671245844</v>
      </c>
      <c r="M2" s="41">
        <v>0.5</v>
      </c>
      <c r="N2" s="29" t="s">
        <v>37</v>
      </c>
      <c r="O2" s="30" t="s">
        <v>37</v>
      </c>
      <c r="P2">
        <f t="shared" ref="P2:P65" si="0">VLOOKUP($O2,$Y$2:$AJ$8,9,FALSE)</f>
        <v>0.25</v>
      </c>
      <c r="Q2" s="11">
        <f t="shared" ref="Q2:Q65" si="1">(L2-M2)/L2</f>
        <v>0.26030520646319572</v>
      </c>
      <c r="S2" s="13">
        <f t="shared" ref="S2:S65" si="2">MIN(Q2,IF(R2=0,P2,R2))</f>
        <v>0.25</v>
      </c>
      <c r="T2">
        <f t="shared" ref="T2:T65" si="3">IFERROR(S2*I2,0)</f>
        <v>13.925000000000001</v>
      </c>
      <c r="U2" t="b">
        <f t="shared" ref="U2:U65" si="4">O2=N2</f>
        <v>1</v>
      </c>
      <c r="X2">
        <v>1</v>
      </c>
      <c r="Y2" t="s">
        <v>34</v>
      </c>
      <c r="Z2" t="s">
        <v>35</v>
      </c>
      <c r="AA2">
        <v>0</v>
      </c>
      <c r="AB2">
        <v>1</v>
      </c>
      <c r="AC2">
        <v>0.05</v>
      </c>
      <c r="AD2">
        <v>0.1</v>
      </c>
      <c r="AE2">
        <v>0.4</v>
      </c>
      <c r="AF2">
        <v>0.15</v>
      </c>
      <c r="AG2" s="14">
        <v>0.15</v>
      </c>
      <c r="AH2">
        <v>0</v>
      </c>
      <c r="AI2">
        <v>2</v>
      </c>
      <c r="AJ2" s="15">
        <v>41885.33152777778</v>
      </c>
    </row>
    <row r="3" spans="1:36" ht="21" x14ac:dyDescent="0.4">
      <c r="A3" t="s">
        <v>4038</v>
      </c>
      <c r="B3" t="s">
        <v>4039</v>
      </c>
      <c r="C3" t="s">
        <v>4040</v>
      </c>
      <c r="D3" s="33">
        <v>4383</v>
      </c>
      <c r="E3" s="33">
        <v>44</v>
      </c>
      <c r="F3" s="32">
        <v>2.01E-2</v>
      </c>
      <c r="G3" s="32">
        <v>9.9000000000000008E-3</v>
      </c>
      <c r="H3" s="41">
        <v>1.0038786219484372</v>
      </c>
      <c r="I3" s="32">
        <v>0.03</v>
      </c>
      <c r="J3" s="34">
        <f>G3/I3</f>
        <v>0.33</v>
      </c>
      <c r="K3">
        <v>0.45681818181818185</v>
      </c>
      <c r="L3">
        <v>0.68181818181818177</v>
      </c>
      <c r="M3" s="41">
        <v>0.5</v>
      </c>
      <c r="N3" t="s">
        <v>37</v>
      </c>
      <c r="O3" s="10" t="s">
        <v>37</v>
      </c>
      <c r="P3">
        <f t="shared" si="0"/>
        <v>0.25</v>
      </c>
      <c r="Q3" s="11">
        <f t="shared" si="1"/>
        <v>0.26666666666666661</v>
      </c>
      <c r="S3" s="13">
        <f t="shared" si="2"/>
        <v>0.25</v>
      </c>
      <c r="T3">
        <f t="shared" si="3"/>
        <v>7.4999999999999997E-3</v>
      </c>
      <c r="U3" t="b">
        <f t="shared" si="4"/>
        <v>1</v>
      </c>
      <c r="X3">
        <v>2</v>
      </c>
      <c r="Y3" t="s">
        <v>37</v>
      </c>
      <c r="Z3" t="s">
        <v>38</v>
      </c>
      <c r="AA3">
        <v>1</v>
      </c>
      <c r="AB3">
        <v>1</v>
      </c>
      <c r="AC3">
        <v>0.03</v>
      </c>
      <c r="AD3">
        <v>0.1</v>
      </c>
      <c r="AE3">
        <v>0.3</v>
      </c>
      <c r="AF3">
        <v>0.25</v>
      </c>
      <c r="AG3" s="14">
        <v>0.25</v>
      </c>
      <c r="AH3">
        <v>0</v>
      </c>
      <c r="AI3">
        <v>0</v>
      </c>
      <c r="AJ3" s="15">
        <v>41834.33152777778</v>
      </c>
    </row>
    <row r="4" spans="1:36" ht="21" x14ac:dyDescent="0.4">
      <c r="A4" s="18" t="s">
        <v>1279</v>
      </c>
      <c r="B4" t="s">
        <v>1280</v>
      </c>
      <c r="C4" s="42" t="s">
        <v>1281</v>
      </c>
      <c r="D4" s="33">
        <v>115570</v>
      </c>
      <c r="E4" s="33">
        <v>15147</v>
      </c>
      <c r="F4" s="32">
        <v>6.2654000000000005</v>
      </c>
      <c r="G4" s="32">
        <v>2.0883000000000003</v>
      </c>
      <c r="H4" s="41">
        <v>13.106342476421217</v>
      </c>
      <c r="I4" s="32">
        <v>8.3536999999999999</v>
      </c>
      <c r="J4" s="34">
        <f>G4/I4</f>
        <v>0.24998503657062143</v>
      </c>
      <c r="K4">
        <v>0.4136396646200568</v>
      </c>
      <c r="L4">
        <v>0.55150854954776529</v>
      </c>
      <c r="M4" s="41">
        <v>0.3</v>
      </c>
      <c r="N4" t="s">
        <v>37</v>
      </c>
      <c r="O4" s="10" t="s">
        <v>37</v>
      </c>
      <c r="P4">
        <f t="shared" si="0"/>
        <v>0.25</v>
      </c>
      <c r="Q4" s="11">
        <f t="shared" si="1"/>
        <v>0.45603744448567707</v>
      </c>
      <c r="S4" s="13">
        <f t="shared" si="2"/>
        <v>0.25</v>
      </c>
      <c r="T4">
        <f t="shared" si="3"/>
        <v>2.088425</v>
      </c>
      <c r="U4" t="b">
        <f t="shared" si="4"/>
        <v>1</v>
      </c>
      <c r="X4">
        <v>3</v>
      </c>
      <c r="Y4" t="s">
        <v>33</v>
      </c>
      <c r="Z4" t="s">
        <v>40</v>
      </c>
      <c r="AA4">
        <v>0</v>
      </c>
      <c r="AB4">
        <v>1</v>
      </c>
      <c r="AC4">
        <v>0.03</v>
      </c>
      <c r="AD4">
        <v>0.1</v>
      </c>
      <c r="AE4">
        <v>0.2</v>
      </c>
      <c r="AF4">
        <v>0.4</v>
      </c>
      <c r="AG4" s="14">
        <v>0.4</v>
      </c>
      <c r="AH4">
        <v>1</v>
      </c>
      <c r="AI4">
        <v>0</v>
      </c>
      <c r="AJ4" s="15">
        <v>41834.33152777778</v>
      </c>
    </row>
    <row r="5" spans="1:36" ht="21" x14ac:dyDescent="0.4">
      <c r="A5" t="s">
        <v>1731</v>
      </c>
      <c r="B5" t="s">
        <v>1732</v>
      </c>
      <c r="C5" s="42" t="s">
        <v>1733</v>
      </c>
      <c r="D5" s="33">
        <v>6391</v>
      </c>
      <c r="E5" s="33">
        <v>1543</v>
      </c>
      <c r="F5" s="32">
        <v>2.4029000000000003</v>
      </c>
      <c r="G5" s="32">
        <v>0.91599999999999993</v>
      </c>
      <c r="H5" s="41">
        <v>24.143326552965107</v>
      </c>
      <c r="I5" s="32">
        <v>3.3189000000000002</v>
      </c>
      <c r="J5" s="34">
        <f>G5/I5</f>
        <v>0.27599505860375423</v>
      </c>
      <c r="K5">
        <v>1.5572909915748543</v>
      </c>
      <c r="L5">
        <v>2.1509397278029811</v>
      </c>
      <c r="M5" s="41">
        <v>1.55</v>
      </c>
      <c r="N5" t="s">
        <v>37</v>
      </c>
      <c r="O5" s="10" t="s">
        <v>34</v>
      </c>
      <c r="P5">
        <f t="shared" si="0"/>
        <v>0.15</v>
      </c>
      <c r="Q5" s="11">
        <f t="shared" si="1"/>
        <v>0.279384735906475</v>
      </c>
      <c r="S5" s="13">
        <f t="shared" si="2"/>
        <v>0.15</v>
      </c>
      <c r="T5">
        <f t="shared" si="3"/>
        <v>0.49783500000000003</v>
      </c>
      <c r="U5" t="b">
        <f t="shared" si="4"/>
        <v>0</v>
      </c>
      <c r="X5">
        <v>4</v>
      </c>
      <c r="Y5" t="s">
        <v>42</v>
      </c>
      <c r="Z5" t="s">
        <v>43</v>
      </c>
      <c r="AA5">
        <v>0</v>
      </c>
      <c r="AB5">
        <v>1</v>
      </c>
      <c r="AC5">
        <v>0.05</v>
      </c>
      <c r="AD5">
        <v>0.01</v>
      </c>
      <c r="AE5">
        <v>0.5</v>
      </c>
      <c r="AF5">
        <v>0.05</v>
      </c>
      <c r="AG5" s="14">
        <v>0.05</v>
      </c>
      <c r="AH5">
        <v>0</v>
      </c>
      <c r="AI5">
        <v>2</v>
      </c>
      <c r="AJ5" s="15">
        <v>42011.312777777777</v>
      </c>
    </row>
    <row r="6" spans="1:36" ht="21" x14ac:dyDescent="0.4">
      <c r="A6" t="s">
        <v>3260</v>
      </c>
      <c r="B6" t="s">
        <v>3261</v>
      </c>
      <c r="C6" t="s">
        <v>3262</v>
      </c>
      <c r="D6" s="33">
        <v>130166</v>
      </c>
      <c r="E6" s="33">
        <v>7728</v>
      </c>
      <c r="F6" s="32">
        <v>9.5685000000000002</v>
      </c>
      <c r="G6" s="32">
        <v>3.1890000000000001</v>
      </c>
      <c r="H6" s="41">
        <v>5.9370342485748964</v>
      </c>
      <c r="I6" s="32">
        <v>12.7575</v>
      </c>
      <c r="J6" s="34">
        <f>G6/I6</f>
        <v>0.24997060552616107</v>
      </c>
      <c r="K6">
        <v>1.2381599378881987</v>
      </c>
      <c r="L6">
        <v>1.6508152173913044</v>
      </c>
      <c r="M6" s="41">
        <v>1.1499999999999999</v>
      </c>
      <c r="N6" t="s">
        <v>34</v>
      </c>
      <c r="O6" s="10" t="s">
        <v>34</v>
      </c>
      <c r="P6">
        <f t="shared" si="0"/>
        <v>0.15</v>
      </c>
      <c r="Q6" s="11">
        <f t="shared" si="1"/>
        <v>0.30337448559670793</v>
      </c>
      <c r="S6" s="13">
        <f t="shared" si="2"/>
        <v>0.15</v>
      </c>
      <c r="T6">
        <f t="shared" si="3"/>
        <v>1.9136249999999999</v>
      </c>
      <c r="U6" t="b">
        <f t="shared" si="4"/>
        <v>1</v>
      </c>
      <c r="X6">
        <v>5</v>
      </c>
      <c r="Y6" t="s">
        <v>45</v>
      </c>
      <c r="Z6" t="s">
        <v>46</v>
      </c>
      <c r="AA6">
        <v>0</v>
      </c>
      <c r="AB6">
        <v>1</v>
      </c>
      <c r="AC6">
        <v>0.03</v>
      </c>
      <c r="AD6">
        <v>0.1</v>
      </c>
      <c r="AE6">
        <v>0.3</v>
      </c>
      <c r="AF6">
        <v>0.32</v>
      </c>
      <c r="AG6" s="14">
        <v>0.32</v>
      </c>
      <c r="AH6">
        <v>1</v>
      </c>
      <c r="AI6">
        <v>0</v>
      </c>
      <c r="AJ6" s="15">
        <v>42289.759722222225</v>
      </c>
    </row>
    <row r="7" spans="1:36" ht="21" x14ac:dyDescent="0.4">
      <c r="A7" t="s">
        <v>30</v>
      </c>
      <c r="B7" t="s">
        <v>31</v>
      </c>
      <c r="C7" t="s">
        <v>32</v>
      </c>
      <c r="D7" s="33">
        <v>2434172</v>
      </c>
      <c r="E7" s="33">
        <v>878228</v>
      </c>
      <c r="F7" s="32">
        <v>760.28840000000002</v>
      </c>
      <c r="G7" s="32">
        <v>253.42189999999999</v>
      </c>
      <c r="H7" s="41">
        <v>36.079126700989086</v>
      </c>
      <c r="I7" s="32">
        <v>1013.7103</v>
      </c>
      <c r="K7">
        <v>0.86570731063004147</v>
      </c>
      <c r="L7">
        <v>1.1542677983393834</v>
      </c>
      <c r="M7" s="41">
        <v>0.6</v>
      </c>
      <c r="N7" t="s">
        <v>33</v>
      </c>
      <c r="O7" s="10" t="s">
        <v>37</v>
      </c>
      <c r="P7">
        <f t="shared" si="0"/>
        <v>0.25</v>
      </c>
      <c r="Q7" s="11">
        <f t="shared" si="1"/>
        <v>0.48018995170513706</v>
      </c>
      <c r="S7" s="13">
        <f t="shared" si="2"/>
        <v>0.25</v>
      </c>
      <c r="T7">
        <f t="shared" si="3"/>
        <v>253.42757499999999</v>
      </c>
      <c r="U7" t="b">
        <f t="shared" si="4"/>
        <v>0</v>
      </c>
      <c r="X7">
        <v>6</v>
      </c>
      <c r="Y7" t="s">
        <v>48</v>
      </c>
      <c r="Z7" t="s">
        <v>49</v>
      </c>
      <c r="AA7">
        <v>0</v>
      </c>
      <c r="AB7">
        <v>1</v>
      </c>
      <c r="AC7">
        <v>0.02</v>
      </c>
      <c r="AD7">
        <v>0.1</v>
      </c>
      <c r="AE7">
        <v>7.0000000000000007E-2</v>
      </c>
      <c r="AF7">
        <v>0.27</v>
      </c>
      <c r="AG7" s="14">
        <v>0.27</v>
      </c>
      <c r="AH7">
        <v>1</v>
      </c>
      <c r="AI7">
        <v>0</v>
      </c>
      <c r="AJ7" s="15">
        <v>42320.676388888889</v>
      </c>
    </row>
    <row r="8" spans="1:36" ht="21.6" thickBot="1" x14ac:dyDescent="0.45">
      <c r="A8" t="s">
        <v>4743</v>
      </c>
      <c r="B8" t="s">
        <v>4744</v>
      </c>
      <c r="C8" t="s">
        <v>4745</v>
      </c>
      <c r="D8" s="33">
        <v>648536</v>
      </c>
      <c r="E8" s="33">
        <v>64655</v>
      </c>
      <c r="F8" s="32">
        <v>13.535700000000002</v>
      </c>
      <c r="G8" s="32">
        <v>4.5117000000000003</v>
      </c>
      <c r="H8" s="41">
        <v>9.9693771818372454</v>
      </c>
      <c r="I8" s="32">
        <v>18.047400000000003</v>
      </c>
      <c r="J8" s="34">
        <f t="shared" ref="J8:J39" si="5">G8/I8</f>
        <v>0.24999168855347581</v>
      </c>
      <c r="K8">
        <v>0.20935271827391544</v>
      </c>
      <c r="L8">
        <v>0.27913386435697163</v>
      </c>
      <c r="M8" s="41">
        <v>0.1</v>
      </c>
      <c r="N8" t="s">
        <v>34</v>
      </c>
      <c r="O8" s="10" t="s">
        <v>34</v>
      </c>
      <c r="P8">
        <f t="shared" si="0"/>
        <v>0.15</v>
      </c>
      <c r="Q8" s="11">
        <f t="shared" si="1"/>
        <v>0.64174894998725573</v>
      </c>
      <c r="S8" s="13">
        <f t="shared" si="2"/>
        <v>0.15</v>
      </c>
      <c r="T8">
        <f t="shared" si="3"/>
        <v>2.7071100000000006</v>
      </c>
      <c r="U8" t="b">
        <f t="shared" si="4"/>
        <v>1</v>
      </c>
      <c r="X8">
        <v>7</v>
      </c>
      <c r="Y8" t="s">
        <v>51</v>
      </c>
      <c r="Z8" t="s">
        <v>52</v>
      </c>
      <c r="AA8">
        <v>0</v>
      </c>
      <c r="AB8">
        <v>1</v>
      </c>
      <c r="AC8">
        <v>0.02</v>
      </c>
      <c r="AD8">
        <v>0.1</v>
      </c>
      <c r="AE8">
        <v>0.05</v>
      </c>
      <c r="AF8">
        <v>0.33</v>
      </c>
      <c r="AG8" s="16">
        <v>0.33</v>
      </c>
      <c r="AH8">
        <v>1</v>
      </c>
      <c r="AI8">
        <v>0</v>
      </c>
      <c r="AJ8" s="15">
        <v>42353.46875</v>
      </c>
    </row>
    <row r="9" spans="1:36" ht="21" x14ac:dyDescent="0.4">
      <c r="A9" t="s">
        <v>5356</v>
      </c>
      <c r="B9" t="s">
        <v>5357</v>
      </c>
      <c r="C9" t="s">
        <v>5358</v>
      </c>
      <c r="D9" s="33">
        <v>91197</v>
      </c>
      <c r="E9" s="33">
        <v>3746</v>
      </c>
      <c r="F9" s="32">
        <v>0.62609999999999999</v>
      </c>
      <c r="G9" s="32">
        <v>0.2079</v>
      </c>
      <c r="H9" s="41">
        <v>4.1075912584843799</v>
      </c>
      <c r="I9" s="32">
        <v>0.83399999999999996</v>
      </c>
      <c r="J9" s="34">
        <f t="shared" si="5"/>
        <v>0.24928057553956837</v>
      </c>
      <c r="K9">
        <v>0.16713828083288843</v>
      </c>
      <c r="L9">
        <v>0.22263747997864389</v>
      </c>
      <c r="M9" s="41">
        <v>0.03</v>
      </c>
      <c r="N9" t="s">
        <v>37</v>
      </c>
      <c r="O9" s="10" t="s">
        <v>37</v>
      </c>
      <c r="P9">
        <f t="shared" si="0"/>
        <v>0.25</v>
      </c>
      <c r="Q9" s="11">
        <f t="shared" si="1"/>
        <v>0.86525179856115109</v>
      </c>
      <c r="S9" s="13">
        <f t="shared" si="2"/>
        <v>0.25</v>
      </c>
      <c r="T9">
        <f t="shared" si="3"/>
        <v>0.20849999999999999</v>
      </c>
      <c r="U9" t="b">
        <f t="shared" si="4"/>
        <v>1</v>
      </c>
      <c r="AG9" s="17"/>
      <c r="AJ9" s="15"/>
    </row>
    <row r="10" spans="1:36" ht="21" x14ac:dyDescent="0.4">
      <c r="A10" t="s">
        <v>2628</v>
      </c>
      <c r="B10" t="s">
        <v>2629</v>
      </c>
      <c r="C10" t="s">
        <v>2630</v>
      </c>
      <c r="D10" s="33">
        <v>2017350</v>
      </c>
      <c r="E10" s="33">
        <v>382409</v>
      </c>
      <c r="F10" s="32">
        <v>175.2294</v>
      </c>
      <c r="G10" s="32">
        <v>58.401699999999998</v>
      </c>
      <c r="H10" s="41">
        <v>18.956006642377375</v>
      </c>
      <c r="I10" s="32">
        <v>233.6311</v>
      </c>
      <c r="J10" s="34">
        <f t="shared" si="5"/>
        <v>0.24997399746865892</v>
      </c>
      <c r="K10">
        <v>0.45822509407466872</v>
      </c>
      <c r="L10">
        <v>0.61094561058970898</v>
      </c>
      <c r="M10" s="41">
        <v>0.4</v>
      </c>
      <c r="N10" t="s">
        <v>34</v>
      </c>
      <c r="O10" s="10" t="s">
        <v>34</v>
      </c>
      <c r="P10">
        <f t="shared" si="0"/>
        <v>0.15</v>
      </c>
      <c r="Q10" s="11">
        <f t="shared" si="1"/>
        <v>0.34527723406686867</v>
      </c>
      <c r="S10" s="13">
        <f t="shared" si="2"/>
        <v>0.15</v>
      </c>
      <c r="T10">
        <f t="shared" si="3"/>
        <v>35.044665000000002</v>
      </c>
      <c r="U10" t="b">
        <f t="shared" si="4"/>
        <v>1</v>
      </c>
    </row>
    <row r="11" spans="1:36" ht="21" x14ac:dyDescent="0.4">
      <c r="A11" t="s">
        <v>4374</v>
      </c>
      <c r="B11" t="s">
        <v>4375</v>
      </c>
      <c r="C11" t="s">
        <v>4376</v>
      </c>
      <c r="D11" s="33">
        <v>243947</v>
      </c>
      <c r="E11" s="33">
        <v>22345</v>
      </c>
      <c r="F11" s="32">
        <v>31.076999999999998</v>
      </c>
      <c r="G11" s="32">
        <v>14.1729</v>
      </c>
      <c r="H11" s="41">
        <v>9.1597765088318361</v>
      </c>
      <c r="I11" s="32">
        <v>45.249899999999997</v>
      </c>
      <c r="J11" s="34">
        <f t="shared" si="5"/>
        <v>0.31321395185403728</v>
      </c>
      <c r="K11">
        <v>1.3907809353322891</v>
      </c>
      <c r="L11">
        <v>2.0250570597449089</v>
      </c>
      <c r="M11" s="41">
        <v>1.39</v>
      </c>
      <c r="N11" t="s">
        <v>37</v>
      </c>
      <c r="O11" s="10" t="s">
        <v>37</v>
      </c>
      <c r="P11">
        <f t="shared" si="0"/>
        <v>0.25</v>
      </c>
      <c r="Q11" s="11">
        <f t="shared" si="1"/>
        <v>0.3135995880653879</v>
      </c>
      <c r="S11" s="13">
        <f t="shared" si="2"/>
        <v>0.25</v>
      </c>
      <c r="T11">
        <f t="shared" si="3"/>
        <v>11.312474999999999</v>
      </c>
      <c r="U11" t="b">
        <f t="shared" si="4"/>
        <v>1</v>
      </c>
    </row>
    <row r="12" spans="1:36" ht="21" x14ac:dyDescent="0.4">
      <c r="A12" t="s">
        <v>4845</v>
      </c>
      <c r="B12" t="s">
        <v>4846</v>
      </c>
      <c r="C12" t="s">
        <v>4847</v>
      </c>
      <c r="D12" s="33">
        <v>94158</v>
      </c>
      <c r="E12" s="33">
        <v>17103</v>
      </c>
      <c r="F12" s="32">
        <v>2.1444999999999999</v>
      </c>
      <c r="G12" s="32">
        <v>0.71409999999999996</v>
      </c>
      <c r="H12" s="41">
        <v>18.164149620850061</v>
      </c>
      <c r="I12" s="32">
        <v>2.8586</v>
      </c>
      <c r="J12" s="34">
        <f t="shared" si="5"/>
        <v>0.24980759812495626</v>
      </c>
      <c r="K12">
        <v>0.12538735894287553</v>
      </c>
      <c r="L12">
        <v>0.16714026778927674</v>
      </c>
      <c r="M12" s="41">
        <v>0.05</v>
      </c>
      <c r="N12" t="s">
        <v>34</v>
      </c>
      <c r="O12" s="10" t="s">
        <v>34</v>
      </c>
      <c r="P12">
        <f t="shared" si="0"/>
        <v>0.15</v>
      </c>
      <c r="Q12" s="11">
        <f t="shared" si="1"/>
        <v>0.70085006646610226</v>
      </c>
      <c r="S12" s="13">
        <f t="shared" si="2"/>
        <v>0.15</v>
      </c>
      <c r="T12">
        <f t="shared" si="3"/>
        <v>0.42879</v>
      </c>
      <c r="U12" t="b">
        <f t="shared" si="4"/>
        <v>1</v>
      </c>
      <c r="W12" s="19" t="s">
        <v>57</v>
      </c>
      <c r="X12" s="20"/>
      <c r="Y12" s="19"/>
      <c r="Z12" s="19"/>
    </row>
    <row r="13" spans="1:36" ht="21" x14ac:dyDescent="0.4">
      <c r="A13" t="s">
        <v>4156</v>
      </c>
      <c r="B13" t="s">
        <v>4157</v>
      </c>
      <c r="C13" t="s">
        <v>4158</v>
      </c>
      <c r="D13" s="33">
        <v>528783</v>
      </c>
      <c r="E13" s="33">
        <v>15478</v>
      </c>
      <c r="F13" s="32">
        <v>25.456900000000001</v>
      </c>
      <c r="G13" s="32">
        <v>8.4810999999999996</v>
      </c>
      <c r="H13" s="41">
        <v>2.9270986397066472</v>
      </c>
      <c r="I13" s="32">
        <v>33.938000000000002</v>
      </c>
      <c r="J13" s="34">
        <f t="shared" si="5"/>
        <v>0.24989981731392535</v>
      </c>
      <c r="K13">
        <v>1.6447150794676315</v>
      </c>
      <c r="L13">
        <v>2.1926605504587156</v>
      </c>
      <c r="M13" s="41">
        <v>1.49</v>
      </c>
      <c r="N13" t="s">
        <v>37</v>
      </c>
      <c r="O13" s="10" t="s">
        <v>37</v>
      </c>
      <c r="P13">
        <f t="shared" si="0"/>
        <v>0.25</v>
      </c>
      <c r="Q13" s="11">
        <f t="shared" si="1"/>
        <v>0.3204602510460251</v>
      </c>
      <c r="S13" s="13">
        <f t="shared" si="2"/>
        <v>0.25</v>
      </c>
      <c r="T13">
        <f t="shared" si="3"/>
        <v>8.4845000000000006</v>
      </c>
      <c r="U13" t="b">
        <f t="shared" si="4"/>
        <v>1</v>
      </c>
      <c r="W13" s="19" t="s">
        <v>59</v>
      </c>
      <c r="X13" s="20"/>
      <c r="Y13" s="19"/>
      <c r="Z13" s="19"/>
    </row>
    <row r="14" spans="1:36" ht="21" x14ac:dyDescent="0.4">
      <c r="A14" t="s">
        <v>2642</v>
      </c>
      <c r="B14" t="s">
        <v>2643</v>
      </c>
      <c r="C14" t="s">
        <v>2644</v>
      </c>
      <c r="D14" s="33">
        <v>32451</v>
      </c>
      <c r="E14" s="33">
        <v>3313</v>
      </c>
      <c r="F14" s="32">
        <v>5.3615999999999993</v>
      </c>
      <c r="G14" s="32">
        <v>1.5608000000000002</v>
      </c>
      <c r="H14" s="41">
        <v>10.209238544266741</v>
      </c>
      <c r="I14" s="32">
        <v>6.9223999999999997</v>
      </c>
      <c r="J14" s="34">
        <f t="shared" si="5"/>
        <v>0.22547093493586043</v>
      </c>
      <c r="K14">
        <v>1.6183519468759431</v>
      </c>
      <c r="L14">
        <v>2.0894657410202231</v>
      </c>
      <c r="M14" s="41">
        <v>1.6</v>
      </c>
      <c r="N14" t="s">
        <v>37</v>
      </c>
      <c r="O14" s="10" t="s">
        <v>37</v>
      </c>
      <c r="P14">
        <f t="shared" si="0"/>
        <v>0.25</v>
      </c>
      <c r="Q14" s="11">
        <f t="shared" si="1"/>
        <v>0.2342540159482259</v>
      </c>
      <c r="S14" s="13">
        <f t="shared" si="2"/>
        <v>0.2342540159482259</v>
      </c>
      <c r="T14">
        <f t="shared" si="3"/>
        <v>1.6215999999999988</v>
      </c>
      <c r="U14" t="b">
        <f t="shared" si="4"/>
        <v>1</v>
      </c>
      <c r="W14" s="19" t="s">
        <v>61</v>
      </c>
      <c r="X14" s="20"/>
      <c r="Y14" s="19"/>
      <c r="Z14" s="19"/>
      <c r="AC14" s="53" t="s">
        <v>62</v>
      </c>
      <c r="AD14" s="54"/>
      <c r="AE14" s="55"/>
    </row>
    <row r="15" spans="1:36" ht="21" x14ac:dyDescent="0.4">
      <c r="A15" t="s">
        <v>5661</v>
      </c>
      <c r="B15" t="s">
        <v>5662</v>
      </c>
      <c r="C15" t="s">
        <v>5663</v>
      </c>
      <c r="D15" s="33">
        <v>76509</v>
      </c>
      <c r="E15" s="33">
        <v>6779</v>
      </c>
      <c r="F15" s="32">
        <v>0.1328</v>
      </c>
      <c r="G15" s="32">
        <v>3.7199999999999997E-2</v>
      </c>
      <c r="H15" s="41">
        <v>8.8603955090250821</v>
      </c>
      <c r="I15" s="32">
        <v>0.16999999999999998</v>
      </c>
      <c r="J15" s="34">
        <f t="shared" si="5"/>
        <v>0.21882352941176469</v>
      </c>
      <c r="K15">
        <v>1.9589910016226585E-2</v>
      </c>
      <c r="L15">
        <v>2.5077445050892457E-2</v>
      </c>
      <c r="M15" s="41">
        <v>0.01</v>
      </c>
      <c r="N15" t="s">
        <v>37</v>
      </c>
      <c r="O15" s="10" t="s">
        <v>37</v>
      </c>
      <c r="P15">
        <f t="shared" si="0"/>
        <v>0.25</v>
      </c>
      <c r="Q15" s="11">
        <f t="shared" si="1"/>
        <v>0.60123529411764698</v>
      </c>
      <c r="S15" s="13">
        <f t="shared" si="2"/>
        <v>0.25</v>
      </c>
      <c r="T15">
        <f t="shared" si="3"/>
        <v>4.2499999999999996E-2</v>
      </c>
      <c r="U15" t="b">
        <f t="shared" si="4"/>
        <v>1</v>
      </c>
      <c r="W15" s="19" t="s">
        <v>64</v>
      </c>
      <c r="X15" s="20"/>
      <c r="Y15" s="19"/>
      <c r="Z15" s="19"/>
      <c r="AC15" s="56" t="s">
        <v>65</v>
      </c>
      <c r="AD15" s="57"/>
      <c r="AE15" s="21">
        <f>SUM($I$2:$I$5179)/8</f>
        <v>61389.120400000007</v>
      </c>
    </row>
    <row r="16" spans="1:36" ht="21" x14ac:dyDescent="0.4">
      <c r="A16" t="s">
        <v>2645</v>
      </c>
      <c r="B16" t="s">
        <v>2643</v>
      </c>
      <c r="C16" t="s">
        <v>2644</v>
      </c>
      <c r="D16" s="33">
        <v>103747</v>
      </c>
      <c r="E16" s="33">
        <v>13813</v>
      </c>
      <c r="F16" s="32">
        <v>25.119199999999999</v>
      </c>
      <c r="G16" s="32">
        <v>8.3729999999999993</v>
      </c>
      <c r="H16" s="41">
        <v>13.314119926359316</v>
      </c>
      <c r="I16" s="32">
        <v>33.492199999999997</v>
      </c>
      <c r="J16" s="34">
        <f t="shared" si="5"/>
        <v>0.24999850711508947</v>
      </c>
      <c r="K16">
        <v>1.818518786650257</v>
      </c>
      <c r="L16">
        <v>2.4246868891623832</v>
      </c>
      <c r="M16" s="41">
        <v>1.6</v>
      </c>
      <c r="N16" t="s">
        <v>37</v>
      </c>
      <c r="O16" s="10" t="s">
        <v>37</v>
      </c>
      <c r="P16">
        <f t="shared" si="0"/>
        <v>0.25</v>
      </c>
      <c r="Q16" s="11">
        <f t="shared" si="1"/>
        <v>0.34012098339314817</v>
      </c>
      <c r="S16" s="13">
        <f t="shared" si="2"/>
        <v>0.25</v>
      </c>
      <c r="T16">
        <f t="shared" si="3"/>
        <v>8.3730499999999992</v>
      </c>
      <c r="U16" t="b">
        <f t="shared" si="4"/>
        <v>1</v>
      </c>
      <c r="W16" s="22" t="s">
        <v>67</v>
      </c>
      <c r="X16" s="20"/>
      <c r="Y16" s="20"/>
      <c r="Z16" s="20"/>
      <c r="AC16" s="56" t="s">
        <v>68</v>
      </c>
      <c r="AD16" s="57"/>
      <c r="AE16" s="21">
        <f>SUM($T$2:$T$5179)/8</f>
        <v>10817.687732624963</v>
      </c>
    </row>
    <row r="17" spans="1:32" ht="21" x14ac:dyDescent="0.4">
      <c r="A17" t="s">
        <v>3432</v>
      </c>
      <c r="B17" t="s">
        <v>3433</v>
      </c>
      <c r="C17" t="s">
        <v>3434</v>
      </c>
      <c r="D17" s="33">
        <v>2625964</v>
      </c>
      <c r="E17" s="33">
        <v>437855</v>
      </c>
      <c r="F17" s="32">
        <v>91.090700000000012</v>
      </c>
      <c r="G17" s="32">
        <v>39.530299999999997</v>
      </c>
      <c r="H17" s="41">
        <v>16.674067123540155</v>
      </c>
      <c r="I17" s="32">
        <v>130.62100000000001</v>
      </c>
      <c r="J17" s="34">
        <f t="shared" si="5"/>
        <v>0.30263357346827841</v>
      </c>
      <c r="K17">
        <v>0.2080385058980713</v>
      </c>
      <c r="L17">
        <v>0.29832022016420967</v>
      </c>
      <c r="M17" s="41">
        <v>0.2</v>
      </c>
      <c r="N17" t="s">
        <v>33</v>
      </c>
      <c r="O17" s="10" t="s">
        <v>33</v>
      </c>
      <c r="P17">
        <f t="shared" si="0"/>
        <v>0.4</v>
      </c>
      <c r="Q17" s="11">
        <f t="shared" si="1"/>
        <v>0.32957947037612645</v>
      </c>
      <c r="S17" s="13">
        <f t="shared" si="2"/>
        <v>0.32957947037612645</v>
      </c>
      <c r="T17">
        <f t="shared" si="3"/>
        <v>43.050000000000018</v>
      </c>
      <c r="U17" t="b">
        <f t="shared" si="4"/>
        <v>1</v>
      </c>
      <c r="W17" s="22"/>
      <c r="X17" s="20"/>
      <c r="Y17" s="20"/>
      <c r="Z17" s="20"/>
      <c r="AC17" s="37"/>
      <c r="AD17" s="38"/>
      <c r="AE17" s="21"/>
    </row>
    <row r="18" spans="1:32" ht="23.4" x14ac:dyDescent="0.45">
      <c r="A18" t="s">
        <v>4702</v>
      </c>
      <c r="B18" t="s">
        <v>4703</v>
      </c>
      <c r="C18" t="s">
        <v>4704</v>
      </c>
      <c r="D18" s="33">
        <v>305204</v>
      </c>
      <c r="E18" s="33">
        <v>92679</v>
      </c>
      <c r="F18" s="32">
        <v>18.4941</v>
      </c>
      <c r="G18" s="32">
        <v>6.1638999999999999</v>
      </c>
      <c r="H18" s="41">
        <v>30.366246838180366</v>
      </c>
      <c r="I18" s="32">
        <v>24.658000000000001</v>
      </c>
      <c r="J18" s="34">
        <f t="shared" si="5"/>
        <v>0.2499756671262876</v>
      </c>
      <c r="K18">
        <v>0.19955005988411612</v>
      </c>
      <c r="L18">
        <v>0.26605811456748563</v>
      </c>
      <c r="M18" s="41">
        <v>0.05</v>
      </c>
      <c r="N18" t="s">
        <v>37</v>
      </c>
      <c r="O18" s="10" t="s">
        <v>37</v>
      </c>
      <c r="P18">
        <f t="shared" si="0"/>
        <v>0.25</v>
      </c>
      <c r="Q18" s="11">
        <f t="shared" si="1"/>
        <v>0.81207113310081924</v>
      </c>
      <c r="S18" s="13">
        <f t="shared" si="2"/>
        <v>0.25</v>
      </c>
      <c r="T18">
        <f t="shared" si="3"/>
        <v>6.1645000000000003</v>
      </c>
      <c r="U18" t="b">
        <f t="shared" si="4"/>
        <v>1</v>
      </c>
      <c r="AC18" s="25"/>
      <c r="AD18" s="26" t="s">
        <v>71</v>
      </c>
      <c r="AE18" s="27">
        <f>AE16/AE15</f>
        <v>0.17621506322519262</v>
      </c>
      <c r="AF18" s="28"/>
    </row>
    <row r="19" spans="1:32" ht="21" x14ac:dyDescent="0.4">
      <c r="A19" t="s">
        <v>1282</v>
      </c>
      <c r="B19" t="s">
        <v>1280</v>
      </c>
      <c r="C19" s="42" t="s">
        <v>1281</v>
      </c>
      <c r="D19" s="33">
        <v>10758776</v>
      </c>
      <c r="E19" s="33">
        <v>2078965</v>
      </c>
      <c r="F19" s="32">
        <v>991.99680000000012</v>
      </c>
      <c r="G19" s="32">
        <v>488.59629999999993</v>
      </c>
      <c r="H19" s="41">
        <v>19.323434189911566</v>
      </c>
      <c r="I19" s="32">
        <v>1480.5931</v>
      </c>
      <c r="J19" s="34">
        <f t="shared" si="5"/>
        <v>0.33000038970869167</v>
      </c>
      <c r="K19">
        <v>0.47715897093024662</v>
      </c>
      <c r="L19">
        <v>0.71217798279432321</v>
      </c>
      <c r="M19" s="41">
        <v>0.2</v>
      </c>
      <c r="N19" t="s">
        <v>37</v>
      </c>
      <c r="O19" s="10" t="s">
        <v>37</v>
      </c>
      <c r="P19">
        <f t="shared" si="0"/>
        <v>0.25</v>
      </c>
      <c r="Q19" s="11">
        <f t="shared" si="1"/>
        <v>0.71917132397820838</v>
      </c>
      <c r="S19" s="13">
        <f t="shared" si="2"/>
        <v>0.25</v>
      </c>
      <c r="T19">
        <f t="shared" si="3"/>
        <v>370.14827500000001</v>
      </c>
      <c r="U19" t="b">
        <f t="shared" si="4"/>
        <v>1</v>
      </c>
    </row>
    <row r="20" spans="1:32" ht="21" x14ac:dyDescent="0.4">
      <c r="A20" t="s">
        <v>2590</v>
      </c>
      <c r="B20" t="s">
        <v>2591</v>
      </c>
      <c r="C20" t="s">
        <v>2592</v>
      </c>
      <c r="D20" s="33">
        <v>220173</v>
      </c>
      <c r="E20" s="33">
        <v>6997</v>
      </c>
      <c r="F20" s="32">
        <v>10.495499999999998</v>
      </c>
      <c r="G20" s="32">
        <v>2.7795000000000001</v>
      </c>
      <c r="H20" s="41">
        <v>3.1779555167981544</v>
      </c>
      <c r="I20" s="32">
        <v>13.274999999999999</v>
      </c>
      <c r="J20" s="34">
        <f t="shared" si="5"/>
        <v>0.20937853107344637</v>
      </c>
      <c r="K20">
        <v>1.4999999999999998</v>
      </c>
      <c r="L20">
        <v>1.8972416750035728</v>
      </c>
      <c r="M20" s="41">
        <v>1.5</v>
      </c>
      <c r="N20" t="s">
        <v>37</v>
      </c>
      <c r="O20" s="10" t="s">
        <v>37</v>
      </c>
      <c r="P20">
        <f t="shared" si="0"/>
        <v>0.25</v>
      </c>
      <c r="Q20" s="11">
        <f t="shared" si="1"/>
        <v>0.20937853107344626</v>
      </c>
      <c r="S20" s="13">
        <f t="shared" si="2"/>
        <v>0.20937853107344626</v>
      </c>
      <c r="T20">
        <f t="shared" si="3"/>
        <v>2.7794999999999987</v>
      </c>
      <c r="U20" t="b">
        <f t="shared" si="4"/>
        <v>1</v>
      </c>
    </row>
    <row r="21" spans="1:32" ht="21" x14ac:dyDescent="0.4">
      <c r="A21" t="s">
        <v>1119</v>
      </c>
      <c r="B21" t="s">
        <v>1120</v>
      </c>
      <c r="C21" s="42" t="s">
        <v>1121</v>
      </c>
      <c r="D21" s="33">
        <v>10899</v>
      </c>
      <c r="E21" s="33">
        <v>292</v>
      </c>
      <c r="F21" s="32">
        <v>6.2600000000000003E-2</v>
      </c>
      <c r="G21" s="32">
        <v>2.0400000000000001E-2</v>
      </c>
      <c r="H21" s="41">
        <v>2.6791448756766676</v>
      </c>
      <c r="I21" s="32">
        <v>8.3000000000000004E-2</v>
      </c>
      <c r="J21" s="34">
        <f t="shared" si="5"/>
        <v>0.24578313253012049</v>
      </c>
      <c r="K21">
        <v>0.21438356164383562</v>
      </c>
      <c r="L21">
        <v>0.28424657534246578</v>
      </c>
      <c r="M21" s="41">
        <v>0.3</v>
      </c>
      <c r="N21" t="s">
        <v>34</v>
      </c>
      <c r="O21" s="10" t="s">
        <v>34</v>
      </c>
      <c r="P21">
        <f t="shared" si="0"/>
        <v>0.15</v>
      </c>
      <c r="Q21" s="11">
        <f t="shared" si="1"/>
        <v>-5.5421686746987817E-2</v>
      </c>
      <c r="S21" s="13">
        <f t="shared" si="2"/>
        <v>-5.5421686746987817E-2</v>
      </c>
      <c r="T21">
        <f t="shared" si="3"/>
        <v>-4.5999999999999886E-3</v>
      </c>
      <c r="U21" t="b">
        <f t="shared" si="4"/>
        <v>1</v>
      </c>
    </row>
    <row r="22" spans="1:32" ht="21" x14ac:dyDescent="0.4">
      <c r="A22" t="s">
        <v>4389</v>
      </c>
      <c r="B22" t="s">
        <v>4390</v>
      </c>
      <c r="C22" t="s">
        <v>4391</v>
      </c>
      <c r="D22" s="33">
        <v>1597171</v>
      </c>
      <c r="E22" s="33">
        <v>28103</v>
      </c>
      <c r="F22" s="32">
        <v>9.4632000000000005</v>
      </c>
      <c r="G22" s="32">
        <v>3.1525000000000003</v>
      </c>
      <c r="H22" s="41">
        <v>1.7595486018716844</v>
      </c>
      <c r="I22" s="32">
        <v>12.6157</v>
      </c>
      <c r="J22" s="34">
        <f t="shared" si="5"/>
        <v>0.24988704550678917</v>
      </c>
      <c r="K22">
        <v>0.33673273316016084</v>
      </c>
      <c r="L22">
        <v>0.44890936910650109</v>
      </c>
      <c r="M22" s="41">
        <v>0.2</v>
      </c>
      <c r="N22" t="s">
        <v>37</v>
      </c>
      <c r="O22" s="10" t="s">
        <v>37</v>
      </c>
      <c r="P22">
        <f t="shared" si="0"/>
        <v>0.25</v>
      </c>
      <c r="Q22" s="11">
        <f t="shared" si="1"/>
        <v>0.55447577225203515</v>
      </c>
      <c r="S22" s="13">
        <f t="shared" si="2"/>
        <v>0.25</v>
      </c>
      <c r="T22">
        <f t="shared" si="3"/>
        <v>3.1539250000000001</v>
      </c>
      <c r="U22" t="b">
        <f t="shared" si="4"/>
        <v>1</v>
      </c>
    </row>
    <row r="23" spans="1:32" ht="21" x14ac:dyDescent="0.4">
      <c r="A23" t="s">
        <v>5397</v>
      </c>
      <c r="B23" t="s">
        <v>5398</v>
      </c>
      <c r="C23" t="s">
        <v>5399</v>
      </c>
      <c r="D23" s="33">
        <v>81600</v>
      </c>
      <c r="E23" s="33">
        <v>28036</v>
      </c>
      <c r="F23" s="32">
        <v>4.5436000000000005</v>
      </c>
      <c r="G23" s="32">
        <v>1.5143999999999997</v>
      </c>
      <c r="H23" s="41">
        <v>34.357843137254903</v>
      </c>
      <c r="I23" s="32">
        <v>6.0579999999999998</v>
      </c>
      <c r="J23" s="34">
        <f t="shared" si="5"/>
        <v>0.2499834929019478</v>
      </c>
      <c r="K23">
        <v>0.16206306177771437</v>
      </c>
      <c r="L23">
        <v>0.21607932658011128</v>
      </c>
      <c r="M23" s="41">
        <v>0.03</v>
      </c>
      <c r="N23" t="s">
        <v>37</v>
      </c>
      <c r="O23" s="10" t="s">
        <v>37</v>
      </c>
      <c r="P23">
        <f t="shared" si="0"/>
        <v>0.25</v>
      </c>
      <c r="Q23" s="11">
        <f t="shared" si="1"/>
        <v>0.86116209970287227</v>
      </c>
      <c r="S23" s="13">
        <f t="shared" si="2"/>
        <v>0.25</v>
      </c>
      <c r="T23">
        <f t="shared" si="3"/>
        <v>1.5145</v>
      </c>
      <c r="U23" t="b">
        <f t="shared" si="4"/>
        <v>1</v>
      </c>
    </row>
    <row r="24" spans="1:32" ht="21" x14ac:dyDescent="0.4">
      <c r="A24" t="s">
        <v>2807</v>
      </c>
      <c r="B24" t="s">
        <v>2808</v>
      </c>
      <c r="C24" t="s">
        <v>2809</v>
      </c>
      <c r="D24" s="33">
        <v>1802869</v>
      </c>
      <c r="E24" s="33">
        <v>31549</v>
      </c>
      <c r="F24" s="32">
        <v>21.307499999999997</v>
      </c>
      <c r="G24" s="32">
        <v>7.1024999999999991</v>
      </c>
      <c r="H24" s="41">
        <v>1.7499330234198935</v>
      </c>
      <c r="I24" s="32">
        <v>28.409999999999997</v>
      </c>
      <c r="J24" s="34">
        <f t="shared" si="5"/>
        <v>0.25</v>
      </c>
      <c r="K24">
        <v>0.67537798345430911</v>
      </c>
      <c r="L24">
        <v>0.90050397793907877</v>
      </c>
      <c r="M24" s="41">
        <v>0.5</v>
      </c>
      <c r="N24" t="s">
        <v>37</v>
      </c>
      <c r="O24" s="10" t="s">
        <v>37</v>
      </c>
      <c r="P24">
        <f t="shared" si="0"/>
        <v>0.25</v>
      </c>
      <c r="Q24" s="11">
        <f t="shared" si="1"/>
        <v>0.44475536782822944</v>
      </c>
      <c r="S24" s="13">
        <f t="shared" si="2"/>
        <v>0.25</v>
      </c>
      <c r="T24">
        <f t="shared" si="3"/>
        <v>7.1024999999999991</v>
      </c>
      <c r="U24" t="b">
        <f t="shared" si="4"/>
        <v>1</v>
      </c>
    </row>
    <row r="25" spans="1:32" ht="21" x14ac:dyDescent="0.4">
      <c r="A25" t="s">
        <v>656</v>
      </c>
      <c r="B25" t="s">
        <v>657</v>
      </c>
      <c r="C25" s="42" t="s">
        <v>658</v>
      </c>
      <c r="D25" s="33">
        <v>136844</v>
      </c>
      <c r="E25" s="33">
        <v>3726</v>
      </c>
      <c r="F25" s="32">
        <v>0.80789999999999984</v>
      </c>
      <c r="G25" s="32">
        <v>0.26910000000000006</v>
      </c>
      <c r="H25" s="41">
        <v>2.7228084534214143</v>
      </c>
      <c r="I25" s="32">
        <v>1.077</v>
      </c>
      <c r="J25" s="34">
        <f t="shared" si="5"/>
        <v>0.24986072423398337</v>
      </c>
      <c r="K25">
        <v>0.21682769726247983</v>
      </c>
      <c r="L25">
        <v>0.2890499194847021</v>
      </c>
      <c r="M25" s="41">
        <v>0.1</v>
      </c>
      <c r="N25" t="s">
        <v>34</v>
      </c>
      <c r="O25" s="10" t="s">
        <v>34</v>
      </c>
      <c r="P25">
        <f t="shared" si="0"/>
        <v>0.15</v>
      </c>
      <c r="Q25" s="11">
        <f t="shared" si="1"/>
        <v>0.65403899721448466</v>
      </c>
      <c r="S25" s="13">
        <f t="shared" si="2"/>
        <v>0.15</v>
      </c>
      <c r="T25">
        <f t="shared" si="3"/>
        <v>0.16155</v>
      </c>
      <c r="U25" t="b">
        <f t="shared" si="4"/>
        <v>1</v>
      </c>
    </row>
    <row r="26" spans="1:32" ht="21" x14ac:dyDescent="0.4">
      <c r="A26" s="18" t="s">
        <v>3151</v>
      </c>
      <c r="B26" t="s">
        <v>3152</v>
      </c>
      <c r="C26" t="s">
        <v>3153</v>
      </c>
      <c r="D26" s="33">
        <v>316</v>
      </c>
      <c r="E26" s="33">
        <v>203</v>
      </c>
      <c r="F26" s="32">
        <v>2.64E-2</v>
      </c>
      <c r="G26" s="32">
        <v>1.3000000000000001E-2</v>
      </c>
      <c r="H26" s="41">
        <v>64.240506329113927</v>
      </c>
      <c r="I26" s="32">
        <v>3.9400000000000004E-2</v>
      </c>
      <c r="J26" s="34">
        <f t="shared" si="5"/>
        <v>0.32994923857868019</v>
      </c>
      <c r="K26">
        <v>0.13004926108374384</v>
      </c>
      <c r="L26">
        <v>0.19408866995073895</v>
      </c>
      <c r="M26" s="41">
        <v>0.03</v>
      </c>
      <c r="N26" t="s">
        <v>37</v>
      </c>
      <c r="O26" s="10" t="s">
        <v>37</v>
      </c>
      <c r="P26">
        <f t="shared" si="0"/>
        <v>0.25</v>
      </c>
      <c r="Q26" s="11">
        <f t="shared" si="1"/>
        <v>0.84543147208121827</v>
      </c>
      <c r="S26" s="13">
        <f t="shared" si="2"/>
        <v>0.25</v>
      </c>
      <c r="T26">
        <f t="shared" si="3"/>
        <v>9.8500000000000011E-3</v>
      </c>
      <c r="U26" t="b">
        <f t="shared" si="4"/>
        <v>1</v>
      </c>
    </row>
    <row r="27" spans="1:32" ht="21" x14ac:dyDescent="0.4">
      <c r="A27" t="s">
        <v>4895</v>
      </c>
      <c r="B27" t="s">
        <v>4896</v>
      </c>
      <c r="C27" t="s">
        <v>4897</v>
      </c>
      <c r="D27" s="33">
        <v>16783</v>
      </c>
      <c r="E27" s="33">
        <v>6174</v>
      </c>
      <c r="F27" s="32">
        <v>6.3517000000000001</v>
      </c>
      <c r="G27" s="32">
        <v>3.0846999999999998</v>
      </c>
      <c r="H27" s="41">
        <v>36.787225168325094</v>
      </c>
      <c r="I27" s="32">
        <v>9.436399999999999</v>
      </c>
      <c r="J27" s="34">
        <f t="shared" si="5"/>
        <v>0.32689373065999749</v>
      </c>
      <c r="K27">
        <v>1.0287819889860705</v>
      </c>
      <c r="L27">
        <v>1.5284094590217039</v>
      </c>
      <c r="M27" s="41">
        <v>0.9</v>
      </c>
      <c r="N27" t="s">
        <v>37</v>
      </c>
      <c r="O27" s="10" t="s">
        <v>37</v>
      </c>
      <c r="P27">
        <f t="shared" si="0"/>
        <v>0.25</v>
      </c>
      <c r="Q27" s="11">
        <f t="shared" si="1"/>
        <v>0.41115255817896651</v>
      </c>
      <c r="S27" s="13">
        <f t="shared" si="2"/>
        <v>0.25</v>
      </c>
      <c r="T27">
        <f t="shared" si="3"/>
        <v>2.3590999999999998</v>
      </c>
      <c r="U27" t="b">
        <f t="shared" si="4"/>
        <v>1</v>
      </c>
    </row>
    <row r="28" spans="1:32" ht="21" x14ac:dyDescent="0.4">
      <c r="A28" t="s">
        <v>4334</v>
      </c>
      <c r="B28" t="s">
        <v>4335</v>
      </c>
      <c r="C28" t="s">
        <v>4336</v>
      </c>
      <c r="D28" s="33">
        <v>317674</v>
      </c>
      <c r="E28" s="33">
        <v>34269</v>
      </c>
      <c r="F28" s="32">
        <v>36.476000000000006</v>
      </c>
      <c r="G28" s="32">
        <v>15.963599999999998</v>
      </c>
      <c r="H28" s="41">
        <v>10.787473951283392</v>
      </c>
      <c r="I28" s="32">
        <v>52.439600000000006</v>
      </c>
      <c r="J28" s="34">
        <f t="shared" si="5"/>
        <v>0.30441879800761251</v>
      </c>
      <c r="K28">
        <v>1.0644022294201758</v>
      </c>
      <c r="L28">
        <v>1.5302343225655841</v>
      </c>
      <c r="M28" s="41">
        <v>1</v>
      </c>
      <c r="N28" t="s">
        <v>37</v>
      </c>
      <c r="O28" s="10" t="s">
        <v>37</v>
      </c>
      <c r="P28">
        <f t="shared" si="0"/>
        <v>0.25</v>
      </c>
      <c r="Q28" s="11">
        <f t="shared" si="1"/>
        <v>0.34650531277889229</v>
      </c>
      <c r="S28" s="13">
        <f t="shared" si="2"/>
        <v>0.25</v>
      </c>
      <c r="T28">
        <f t="shared" si="3"/>
        <v>13.109900000000001</v>
      </c>
      <c r="U28" t="b">
        <f t="shared" si="4"/>
        <v>1</v>
      </c>
    </row>
    <row r="29" spans="1:32" ht="21" x14ac:dyDescent="0.4">
      <c r="A29" t="s">
        <v>1515</v>
      </c>
      <c r="B29" t="s">
        <v>1516</v>
      </c>
      <c r="C29" s="42" t="s">
        <v>1517</v>
      </c>
      <c r="D29" s="33">
        <v>6907748</v>
      </c>
      <c r="E29" s="33">
        <v>679006</v>
      </c>
      <c r="F29" s="32">
        <v>1358.0119999999999</v>
      </c>
      <c r="G29" s="32">
        <v>446.71699999999993</v>
      </c>
      <c r="H29" s="41">
        <v>9.8296289905190513</v>
      </c>
      <c r="I29" s="32">
        <v>1804.7289999999998</v>
      </c>
      <c r="J29" s="34">
        <f t="shared" si="5"/>
        <v>0.24752580581350439</v>
      </c>
      <c r="K29">
        <v>2</v>
      </c>
      <c r="L29">
        <v>2.6578984574510383</v>
      </c>
      <c r="M29" s="41">
        <v>2</v>
      </c>
      <c r="N29" t="s">
        <v>37</v>
      </c>
      <c r="O29" s="10" t="s">
        <v>34</v>
      </c>
      <c r="P29">
        <f t="shared" si="0"/>
        <v>0.15</v>
      </c>
      <c r="Q29" s="11">
        <f t="shared" si="1"/>
        <v>0.24752580581350428</v>
      </c>
      <c r="S29" s="13">
        <f t="shared" si="2"/>
        <v>0.15</v>
      </c>
      <c r="T29">
        <f t="shared" si="3"/>
        <v>270.70934999999997</v>
      </c>
      <c r="U29" t="b">
        <f t="shared" si="4"/>
        <v>0</v>
      </c>
    </row>
    <row r="30" spans="1:32" ht="21" x14ac:dyDescent="0.4">
      <c r="A30" t="s">
        <v>5033</v>
      </c>
      <c r="B30" t="s">
        <v>5034</v>
      </c>
      <c r="C30" t="s">
        <v>5035</v>
      </c>
      <c r="D30" s="33">
        <v>71660</v>
      </c>
      <c r="E30" s="33">
        <v>17858</v>
      </c>
      <c r="F30" s="32">
        <v>8.9289000000000023</v>
      </c>
      <c r="G30" s="32">
        <v>4.0911</v>
      </c>
      <c r="H30" s="41">
        <v>24.920457716996928</v>
      </c>
      <c r="I30" s="32">
        <v>13.020000000000003</v>
      </c>
      <c r="J30" s="34">
        <f t="shared" si="5"/>
        <v>0.31421658986175105</v>
      </c>
      <c r="K30">
        <v>0.49999440026878716</v>
      </c>
      <c r="L30">
        <v>0.72908500391981201</v>
      </c>
      <c r="M30" s="41">
        <v>0.5</v>
      </c>
      <c r="N30" t="s">
        <v>37</v>
      </c>
      <c r="O30" s="10" t="s">
        <v>37</v>
      </c>
      <c r="P30">
        <f t="shared" si="0"/>
        <v>0.25</v>
      </c>
      <c r="Q30" s="11">
        <f t="shared" si="1"/>
        <v>0.31420890937019985</v>
      </c>
      <c r="S30" s="13">
        <f t="shared" si="2"/>
        <v>0.25</v>
      </c>
      <c r="T30">
        <f t="shared" si="3"/>
        <v>3.2550000000000008</v>
      </c>
      <c r="U30" t="b">
        <f t="shared" si="4"/>
        <v>1</v>
      </c>
    </row>
    <row r="31" spans="1:32" ht="21" x14ac:dyDescent="0.4">
      <c r="A31" t="s">
        <v>5640</v>
      </c>
      <c r="B31" t="s">
        <v>5641</v>
      </c>
      <c r="C31" t="s">
        <v>5642</v>
      </c>
      <c r="D31" s="33">
        <v>49370</v>
      </c>
      <c r="E31" s="33">
        <v>3657</v>
      </c>
      <c r="F31" s="32">
        <v>1.0526999999999997</v>
      </c>
      <c r="G31" s="32">
        <v>0.3503</v>
      </c>
      <c r="H31" s="41">
        <v>7.4073323880899329</v>
      </c>
      <c r="I31" s="32">
        <v>1.4029999999999998</v>
      </c>
      <c r="J31" s="34">
        <f t="shared" si="5"/>
        <v>0.24967925873129013</v>
      </c>
      <c r="K31">
        <v>0.28785890073831005</v>
      </c>
      <c r="L31">
        <v>0.38364779874213828</v>
      </c>
      <c r="M31" s="41">
        <v>0.2</v>
      </c>
      <c r="N31" t="s">
        <v>34</v>
      </c>
      <c r="O31" s="10" t="s">
        <v>34</v>
      </c>
      <c r="P31">
        <f t="shared" si="0"/>
        <v>0.15</v>
      </c>
      <c r="Q31" s="11">
        <f t="shared" si="1"/>
        <v>0.47868852459016381</v>
      </c>
      <c r="S31" s="13">
        <f t="shared" si="2"/>
        <v>0.15</v>
      </c>
      <c r="T31">
        <f t="shared" si="3"/>
        <v>0.21044999999999997</v>
      </c>
      <c r="U31" t="b">
        <f t="shared" si="4"/>
        <v>1</v>
      </c>
    </row>
    <row r="32" spans="1:32" ht="21" x14ac:dyDescent="0.4">
      <c r="A32" t="s">
        <v>1083</v>
      </c>
      <c r="B32" t="s">
        <v>1084</v>
      </c>
      <c r="C32" s="42" t="s">
        <v>1085</v>
      </c>
      <c r="D32" s="33">
        <v>262938</v>
      </c>
      <c r="E32" s="33">
        <v>13238</v>
      </c>
      <c r="F32" s="32">
        <v>9.9286999999999992</v>
      </c>
      <c r="G32" s="32">
        <v>2.8606000000000003</v>
      </c>
      <c r="H32" s="41">
        <v>5.0346469509922489</v>
      </c>
      <c r="I32" s="32">
        <v>12.789299999999999</v>
      </c>
      <c r="J32" s="34">
        <f t="shared" si="5"/>
        <v>0.22367135026936583</v>
      </c>
      <c r="K32">
        <v>0.75001510802235982</v>
      </c>
      <c r="L32">
        <v>0.96610515183562462</v>
      </c>
      <c r="M32" s="41">
        <v>0.75</v>
      </c>
      <c r="N32" t="s">
        <v>34</v>
      </c>
      <c r="O32" s="10" t="s">
        <v>34</v>
      </c>
      <c r="P32">
        <f t="shared" si="0"/>
        <v>0.15</v>
      </c>
      <c r="Q32" s="11">
        <f t="shared" si="1"/>
        <v>0.22368698834181691</v>
      </c>
      <c r="S32" s="13">
        <f t="shared" si="2"/>
        <v>0.15</v>
      </c>
      <c r="T32">
        <f t="shared" si="3"/>
        <v>1.9183949999999999</v>
      </c>
      <c r="U32" t="b">
        <f t="shared" si="4"/>
        <v>1</v>
      </c>
    </row>
    <row r="33" spans="1:21" ht="21" x14ac:dyDescent="0.4">
      <c r="A33" t="s">
        <v>5664</v>
      </c>
      <c r="B33" t="s">
        <v>5662</v>
      </c>
      <c r="C33" t="s">
        <v>5663</v>
      </c>
      <c r="D33" s="33">
        <v>86084</v>
      </c>
      <c r="E33" s="33">
        <v>2628</v>
      </c>
      <c r="F33" s="32">
        <v>0.63</v>
      </c>
      <c r="G33" s="32">
        <v>0.21000000000000002</v>
      </c>
      <c r="H33" s="41">
        <v>3.0528321174666604</v>
      </c>
      <c r="I33" s="32">
        <v>0.84000000000000008</v>
      </c>
      <c r="J33" s="34">
        <f t="shared" si="5"/>
        <v>0.25</v>
      </c>
      <c r="K33">
        <v>0.23972602739726026</v>
      </c>
      <c r="L33">
        <v>0.31963470319634707</v>
      </c>
      <c r="M33" s="41">
        <v>0.2</v>
      </c>
      <c r="N33" t="s">
        <v>37</v>
      </c>
      <c r="O33" s="10" t="s">
        <v>37</v>
      </c>
      <c r="P33">
        <f t="shared" si="0"/>
        <v>0.25</v>
      </c>
      <c r="Q33" s="11">
        <f t="shared" si="1"/>
        <v>0.37428571428571433</v>
      </c>
      <c r="S33" s="13">
        <f t="shared" si="2"/>
        <v>0.25</v>
      </c>
      <c r="T33">
        <f t="shared" si="3"/>
        <v>0.21000000000000002</v>
      </c>
      <c r="U33" t="b">
        <f t="shared" si="4"/>
        <v>1</v>
      </c>
    </row>
    <row r="34" spans="1:21" ht="21" x14ac:dyDescent="0.4">
      <c r="A34" t="s">
        <v>1507</v>
      </c>
      <c r="B34" t="s">
        <v>1508</v>
      </c>
      <c r="C34" s="42" t="s">
        <v>1509</v>
      </c>
      <c r="D34" s="33">
        <v>3771053</v>
      </c>
      <c r="E34" s="33">
        <v>425512</v>
      </c>
      <c r="F34" s="32">
        <v>440.27110000000005</v>
      </c>
      <c r="G34" s="32">
        <v>145.19890000000001</v>
      </c>
      <c r="H34" s="41">
        <v>11.283638813880367</v>
      </c>
      <c r="I34" s="32">
        <v>585.47</v>
      </c>
      <c r="J34" s="34">
        <f t="shared" si="5"/>
        <v>0.24800399678890464</v>
      </c>
      <c r="K34">
        <v>1.0346855082817876</v>
      </c>
      <c r="L34">
        <v>1.3759188930041926</v>
      </c>
      <c r="M34" s="41">
        <v>0.9</v>
      </c>
      <c r="N34" t="s">
        <v>37</v>
      </c>
      <c r="O34" s="10" t="s">
        <v>34</v>
      </c>
      <c r="P34">
        <f t="shared" si="0"/>
        <v>0.15</v>
      </c>
      <c r="Q34" s="11">
        <f t="shared" si="1"/>
        <v>0.34589167677250754</v>
      </c>
      <c r="S34" s="13">
        <f t="shared" si="2"/>
        <v>0.15</v>
      </c>
      <c r="T34">
        <f t="shared" si="3"/>
        <v>87.820499999999996</v>
      </c>
      <c r="U34" t="b">
        <f t="shared" si="4"/>
        <v>0</v>
      </c>
    </row>
    <row r="35" spans="1:21" ht="21" x14ac:dyDescent="0.4">
      <c r="A35" t="s">
        <v>1734</v>
      </c>
      <c r="B35" t="s">
        <v>1732</v>
      </c>
      <c r="C35" s="42" t="s">
        <v>1733</v>
      </c>
      <c r="D35" s="33">
        <v>12119</v>
      </c>
      <c r="E35" s="33">
        <v>2643</v>
      </c>
      <c r="F35" s="32">
        <v>4.1410000000000009</v>
      </c>
      <c r="G35" s="32">
        <v>1.2696000000000001</v>
      </c>
      <c r="H35" s="41">
        <v>21.808730093242016</v>
      </c>
      <c r="I35" s="32">
        <v>5.4106000000000005</v>
      </c>
      <c r="J35" s="34">
        <f t="shared" si="5"/>
        <v>0.23465050086866521</v>
      </c>
      <c r="K35">
        <v>1.5667801740446465</v>
      </c>
      <c r="L35">
        <v>2.0471433976541809</v>
      </c>
      <c r="M35" s="41">
        <v>1.55</v>
      </c>
      <c r="N35" t="s">
        <v>37</v>
      </c>
      <c r="O35" s="10" t="s">
        <v>34</v>
      </c>
      <c r="P35">
        <f t="shared" si="0"/>
        <v>0.15</v>
      </c>
      <c r="Q35" s="11">
        <f t="shared" si="1"/>
        <v>0.24284737367389936</v>
      </c>
      <c r="S35" s="13">
        <f t="shared" si="2"/>
        <v>0.15</v>
      </c>
      <c r="T35">
        <f t="shared" si="3"/>
        <v>0.81159000000000003</v>
      </c>
      <c r="U35" t="b">
        <f t="shared" si="4"/>
        <v>0</v>
      </c>
    </row>
    <row r="36" spans="1:21" ht="21" x14ac:dyDescent="0.4">
      <c r="A36" t="s">
        <v>3678</v>
      </c>
      <c r="B36" t="s">
        <v>3679</v>
      </c>
      <c r="C36" t="s">
        <v>3680</v>
      </c>
      <c r="D36" s="33">
        <v>1558</v>
      </c>
      <c r="E36" s="33">
        <v>503</v>
      </c>
      <c r="F36" s="32">
        <v>9.9599999999999994E-2</v>
      </c>
      <c r="G36" s="32">
        <v>4.65E-2</v>
      </c>
      <c r="H36" s="41">
        <v>32.284980744544285</v>
      </c>
      <c r="I36" s="32">
        <v>0.14610000000000001</v>
      </c>
      <c r="J36" s="34">
        <f t="shared" si="5"/>
        <v>0.31827515400410678</v>
      </c>
      <c r="K36">
        <v>0.19801192842942344</v>
      </c>
      <c r="L36">
        <v>0.2904572564612326</v>
      </c>
      <c r="M36" s="41">
        <v>0.19</v>
      </c>
      <c r="N36" t="s">
        <v>37</v>
      </c>
      <c r="O36" s="10" t="s">
        <v>37</v>
      </c>
      <c r="P36">
        <f t="shared" si="0"/>
        <v>0.25</v>
      </c>
      <c r="Q36" s="11">
        <f t="shared" si="1"/>
        <v>0.34585900068446268</v>
      </c>
      <c r="S36" s="13">
        <f t="shared" si="2"/>
        <v>0.25</v>
      </c>
      <c r="T36">
        <f t="shared" si="3"/>
        <v>3.6525000000000002E-2</v>
      </c>
      <c r="U36" t="b">
        <f t="shared" si="4"/>
        <v>1</v>
      </c>
    </row>
    <row r="37" spans="1:21" ht="21" x14ac:dyDescent="0.4">
      <c r="A37" t="s">
        <v>2332</v>
      </c>
      <c r="B37" t="s">
        <v>2333</v>
      </c>
      <c r="C37" t="s">
        <v>2334</v>
      </c>
      <c r="D37" s="33">
        <v>1245652</v>
      </c>
      <c r="E37" s="33">
        <v>494142</v>
      </c>
      <c r="F37" s="32">
        <v>54.059899999999999</v>
      </c>
      <c r="G37" s="32">
        <v>18.014900000000001</v>
      </c>
      <c r="H37" s="41">
        <v>39.669345852613731</v>
      </c>
      <c r="I37" s="32">
        <v>72.074799999999996</v>
      </c>
      <c r="J37" s="34">
        <f t="shared" si="5"/>
        <v>0.24994727699556574</v>
      </c>
      <c r="K37">
        <v>0.10940154854272659</v>
      </c>
      <c r="L37">
        <v>0.1458584779273974</v>
      </c>
      <c r="M37" s="41">
        <v>0.01</v>
      </c>
      <c r="N37" t="s">
        <v>37</v>
      </c>
      <c r="O37" s="10" t="s">
        <v>37</v>
      </c>
      <c r="P37">
        <f t="shared" si="0"/>
        <v>0.25</v>
      </c>
      <c r="Q37" s="11">
        <f t="shared" si="1"/>
        <v>0.93144039248114452</v>
      </c>
      <c r="S37" s="13">
        <f t="shared" si="2"/>
        <v>0.25</v>
      </c>
      <c r="T37">
        <f t="shared" si="3"/>
        <v>18.018699999999999</v>
      </c>
      <c r="U37" t="b">
        <f t="shared" si="4"/>
        <v>1</v>
      </c>
    </row>
    <row r="38" spans="1:21" ht="21" x14ac:dyDescent="0.4">
      <c r="A38" t="s">
        <v>2050</v>
      </c>
      <c r="B38" t="s">
        <v>2051</v>
      </c>
      <c r="C38" t="s">
        <v>2052</v>
      </c>
      <c r="D38" s="33">
        <v>22951</v>
      </c>
      <c r="E38" s="33">
        <v>6770</v>
      </c>
      <c r="F38" s="32">
        <v>2.9778999999999995</v>
      </c>
      <c r="G38" s="32">
        <v>0.98549999999999993</v>
      </c>
      <c r="H38" s="41">
        <v>29.49762537580062</v>
      </c>
      <c r="I38" s="32">
        <v>3.9633999999999996</v>
      </c>
      <c r="J38" s="34">
        <f t="shared" si="5"/>
        <v>0.24865014886208811</v>
      </c>
      <c r="K38">
        <v>0.43986706056129982</v>
      </c>
      <c r="L38">
        <v>0.58543574593796155</v>
      </c>
      <c r="M38" s="41">
        <v>0.25</v>
      </c>
      <c r="N38" t="s">
        <v>34</v>
      </c>
      <c r="O38" s="10" t="s">
        <v>34</v>
      </c>
      <c r="P38">
        <f t="shared" si="0"/>
        <v>0.15</v>
      </c>
      <c r="Q38" s="11">
        <f t="shared" si="1"/>
        <v>0.57296765403441485</v>
      </c>
      <c r="S38" s="13">
        <f t="shared" si="2"/>
        <v>0.15</v>
      </c>
      <c r="T38">
        <f t="shared" si="3"/>
        <v>0.59450999999999987</v>
      </c>
      <c r="U38" t="b">
        <f t="shared" si="4"/>
        <v>1</v>
      </c>
    </row>
    <row r="39" spans="1:21" ht="21" x14ac:dyDescent="0.4">
      <c r="A39" t="s">
        <v>3489</v>
      </c>
      <c r="B39" t="s">
        <v>3490</v>
      </c>
      <c r="C39" t="s">
        <v>3491</v>
      </c>
      <c r="D39" s="33">
        <v>195890</v>
      </c>
      <c r="E39" s="33">
        <v>12987</v>
      </c>
      <c r="F39" s="32">
        <v>13.192500000000001</v>
      </c>
      <c r="G39" s="32">
        <v>4.2374999999999998</v>
      </c>
      <c r="H39" s="41">
        <v>6.6297411812752056</v>
      </c>
      <c r="I39" s="32">
        <v>17.43</v>
      </c>
      <c r="J39" s="34">
        <f t="shared" si="5"/>
        <v>0.24311531841652323</v>
      </c>
      <c r="K39">
        <v>1.0158235158235158</v>
      </c>
      <c r="L39">
        <v>1.3421113421113422</v>
      </c>
      <c r="M39" s="41">
        <v>1</v>
      </c>
      <c r="N39" t="s">
        <v>34</v>
      </c>
      <c r="O39" s="10" t="s">
        <v>34</v>
      </c>
      <c r="P39">
        <f t="shared" si="0"/>
        <v>0.15</v>
      </c>
      <c r="Q39" s="11">
        <f t="shared" si="1"/>
        <v>0.25490533562822726</v>
      </c>
      <c r="S39" s="13">
        <f t="shared" si="2"/>
        <v>0.15</v>
      </c>
      <c r="T39">
        <f t="shared" si="3"/>
        <v>2.6145</v>
      </c>
      <c r="U39" t="b">
        <f t="shared" si="4"/>
        <v>1</v>
      </c>
    </row>
    <row r="40" spans="1:21" ht="21" x14ac:dyDescent="0.4">
      <c r="A40" t="s">
        <v>4369</v>
      </c>
      <c r="B40" t="s">
        <v>4370</v>
      </c>
      <c r="C40" t="s">
        <v>4371</v>
      </c>
      <c r="D40" s="33">
        <v>135778</v>
      </c>
      <c r="E40" s="33">
        <v>15566</v>
      </c>
      <c r="F40" s="32">
        <v>39.832500000000003</v>
      </c>
      <c r="G40" s="32">
        <v>13.2775</v>
      </c>
      <c r="H40" s="41">
        <v>11.464302022418948</v>
      </c>
      <c r="I40" s="32">
        <v>53.11</v>
      </c>
      <c r="J40" s="34">
        <f t="shared" ref="J40:J71" si="6">G40/I40</f>
        <v>0.25</v>
      </c>
      <c r="K40">
        <v>2.5589425671334962</v>
      </c>
      <c r="L40">
        <v>3.4119234228446613</v>
      </c>
      <c r="M40" s="41">
        <v>2.5</v>
      </c>
      <c r="N40" t="s">
        <v>37</v>
      </c>
      <c r="O40" s="10" t="s">
        <v>37</v>
      </c>
      <c r="P40">
        <f t="shared" si="0"/>
        <v>0.25</v>
      </c>
      <c r="Q40" s="11">
        <f t="shared" si="1"/>
        <v>0.26727546601393332</v>
      </c>
      <c r="S40" s="13">
        <f t="shared" si="2"/>
        <v>0.25</v>
      </c>
      <c r="T40">
        <f t="shared" si="3"/>
        <v>13.2775</v>
      </c>
      <c r="U40" t="b">
        <f t="shared" si="4"/>
        <v>1</v>
      </c>
    </row>
    <row r="41" spans="1:21" ht="21" x14ac:dyDescent="0.4">
      <c r="A41" t="s">
        <v>5151</v>
      </c>
      <c r="B41" t="s">
        <v>5152</v>
      </c>
      <c r="C41" t="s">
        <v>5153</v>
      </c>
      <c r="D41" s="33">
        <v>364168</v>
      </c>
      <c r="E41" s="33">
        <v>8465</v>
      </c>
      <c r="F41" s="32">
        <v>2.1560999999999999</v>
      </c>
      <c r="G41" s="32">
        <v>0.65390000000000004</v>
      </c>
      <c r="H41" s="41">
        <v>2.3244766151885941</v>
      </c>
      <c r="I41" s="32">
        <v>2.81</v>
      </c>
      <c r="J41" s="34">
        <f t="shared" si="6"/>
        <v>0.23270462633451958</v>
      </c>
      <c r="K41">
        <v>0.25470761961015947</v>
      </c>
      <c r="L41">
        <v>0.33195510927347904</v>
      </c>
      <c r="M41" s="41">
        <v>0.22</v>
      </c>
      <c r="N41" t="s">
        <v>37</v>
      </c>
      <c r="O41" s="10" t="s">
        <v>37</v>
      </c>
      <c r="P41">
        <f t="shared" si="0"/>
        <v>0.25</v>
      </c>
      <c r="Q41" s="11">
        <f t="shared" si="1"/>
        <v>0.33725978647686833</v>
      </c>
      <c r="S41" s="13">
        <f t="shared" si="2"/>
        <v>0.25</v>
      </c>
      <c r="T41">
        <f t="shared" si="3"/>
        <v>0.70250000000000001</v>
      </c>
      <c r="U41" t="b">
        <f t="shared" si="4"/>
        <v>1</v>
      </c>
    </row>
    <row r="42" spans="1:21" ht="21" x14ac:dyDescent="0.4">
      <c r="A42" t="s">
        <v>5411</v>
      </c>
      <c r="B42" t="s">
        <v>5412</v>
      </c>
      <c r="C42" t="s">
        <v>5413</v>
      </c>
      <c r="D42" s="33">
        <v>88760</v>
      </c>
      <c r="E42" s="33">
        <v>2904</v>
      </c>
      <c r="F42" s="32">
        <v>3.1352000000000002</v>
      </c>
      <c r="G42" s="32">
        <v>1.0448</v>
      </c>
      <c r="H42" s="41">
        <v>3.2717440288418205</v>
      </c>
      <c r="I42" s="32">
        <v>4.18</v>
      </c>
      <c r="J42" s="34">
        <f t="shared" si="6"/>
        <v>0.24995215311004784</v>
      </c>
      <c r="K42">
        <v>1.0796143250688706</v>
      </c>
      <c r="L42">
        <v>1.4393939393939394</v>
      </c>
      <c r="M42" s="41">
        <v>1</v>
      </c>
      <c r="N42" t="s">
        <v>37</v>
      </c>
      <c r="O42" s="10" t="s">
        <v>37</v>
      </c>
      <c r="P42">
        <f t="shared" si="0"/>
        <v>0.25</v>
      </c>
      <c r="Q42" s="11">
        <f t="shared" si="1"/>
        <v>0.30526315789473685</v>
      </c>
      <c r="S42" s="13">
        <f t="shared" si="2"/>
        <v>0.25</v>
      </c>
      <c r="T42">
        <f t="shared" si="3"/>
        <v>1.0449999999999999</v>
      </c>
      <c r="U42" t="b">
        <f t="shared" si="4"/>
        <v>1</v>
      </c>
    </row>
    <row r="43" spans="1:21" ht="21" x14ac:dyDescent="0.4">
      <c r="A43" t="s">
        <v>5068</v>
      </c>
      <c r="B43" t="s">
        <v>5069</v>
      </c>
      <c r="C43" t="s">
        <v>5070</v>
      </c>
      <c r="D43" s="33">
        <v>513375</v>
      </c>
      <c r="E43" s="33">
        <v>25431</v>
      </c>
      <c r="F43" s="32">
        <v>4.0649999999999995</v>
      </c>
      <c r="G43" s="32">
        <v>1.355</v>
      </c>
      <c r="H43" s="41">
        <v>4.9536888239590944</v>
      </c>
      <c r="I43" s="32">
        <v>5.42</v>
      </c>
      <c r="J43" s="34">
        <f t="shared" si="6"/>
        <v>0.25</v>
      </c>
      <c r="K43">
        <v>0.15984428453462307</v>
      </c>
      <c r="L43">
        <v>0.21312571271283079</v>
      </c>
      <c r="M43" s="41">
        <v>0.05</v>
      </c>
      <c r="N43" t="s">
        <v>37</v>
      </c>
      <c r="O43" s="10" t="s">
        <v>37</v>
      </c>
      <c r="P43">
        <f t="shared" si="0"/>
        <v>0.25</v>
      </c>
      <c r="Q43" s="11">
        <f t="shared" si="1"/>
        <v>0.76539667896678953</v>
      </c>
      <c r="S43" s="13">
        <f t="shared" si="2"/>
        <v>0.25</v>
      </c>
      <c r="T43">
        <f t="shared" si="3"/>
        <v>1.355</v>
      </c>
      <c r="U43" t="b">
        <f t="shared" si="4"/>
        <v>1</v>
      </c>
    </row>
    <row r="44" spans="1:21" ht="21" x14ac:dyDescent="0.4">
      <c r="A44" t="s">
        <v>3397</v>
      </c>
      <c r="B44" t="s">
        <v>3398</v>
      </c>
      <c r="C44" t="s">
        <v>3399</v>
      </c>
      <c r="D44" s="33">
        <v>413286</v>
      </c>
      <c r="E44" s="33">
        <v>68627</v>
      </c>
      <c r="F44" s="32">
        <v>126.9606</v>
      </c>
      <c r="G44" s="32">
        <v>27.628199999999996</v>
      </c>
      <c r="H44" s="41">
        <v>16.605208015756642</v>
      </c>
      <c r="I44" s="32">
        <v>154.58879999999999</v>
      </c>
      <c r="J44" s="34">
        <f t="shared" si="6"/>
        <v>0.17872058001614605</v>
      </c>
      <c r="K44">
        <v>1.8500094714908126</v>
      </c>
      <c r="L44">
        <v>2.2525944599064505</v>
      </c>
      <c r="M44" s="41">
        <v>1.85</v>
      </c>
      <c r="N44" t="s">
        <v>34</v>
      </c>
      <c r="O44" s="10" t="s">
        <v>34</v>
      </c>
      <c r="P44">
        <f t="shared" si="0"/>
        <v>0.15</v>
      </c>
      <c r="Q44" s="11">
        <f t="shared" si="1"/>
        <v>0.17872478471920331</v>
      </c>
      <c r="S44" s="13">
        <f t="shared" si="2"/>
        <v>0.15</v>
      </c>
      <c r="T44">
        <f t="shared" si="3"/>
        <v>23.188319999999997</v>
      </c>
      <c r="U44" t="b">
        <f t="shared" si="4"/>
        <v>1</v>
      </c>
    </row>
    <row r="45" spans="1:21" ht="21" x14ac:dyDescent="0.4">
      <c r="A45" t="s">
        <v>739</v>
      </c>
      <c r="B45" t="s">
        <v>740</v>
      </c>
      <c r="C45" s="42" t="s">
        <v>741</v>
      </c>
      <c r="D45" s="33">
        <v>1126</v>
      </c>
      <c r="E45" s="33">
        <v>156</v>
      </c>
      <c r="F45" s="32">
        <v>0.15</v>
      </c>
      <c r="G45" s="32">
        <v>4.99E-2</v>
      </c>
      <c r="H45" s="41">
        <v>13.854351687388988</v>
      </c>
      <c r="I45" s="32">
        <v>0.19989999999999999</v>
      </c>
      <c r="J45" s="34">
        <f t="shared" si="6"/>
        <v>0.2496248124062031</v>
      </c>
      <c r="K45">
        <v>0.96153846153846156</v>
      </c>
      <c r="L45">
        <v>1.2814102564102565</v>
      </c>
      <c r="M45" s="41">
        <v>0.5</v>
      </c>
      <c r="N45" t="s">
        <v>37</v>
      </c>
      <c r="O45" s="10" t="s">
        <v>37</v>
      </c>
      <c r="P45">
        <f t="shared" si="0"/>
        <v>0.25</v>
      </c>
      <c r="Q45" s="11">
        <f t="shared" si="1"/>
        <v>0.60980490245122565</v>
      </c>
      <c r="S45" s="13">
        <f t="shared" si="2"/>
        <v>0.25</v>
      </c>
      <c r="T45">
        <f t="shared" si="3"/>
        <v>4.9974999999999999E-2</v>
      </c>
      <c r="U45" t="b">
        <f t="shared" si="4"/>
        <v>1</v>
      </c>
    </row>
    <row r="46" spans="1:21" ht="21" x14ac:dyDescent="0.4">
      <c r="A46" t="s">
        <v>3939</v>
      </c>
      <c r="B46" t="s">
        <v>3940</v>
      </c>
      <c r="C46" t="s">
        <v>3941</v>
      </c>
      <c r="D46" s="33">
        <v>228018</v>
      </c>
      <c r="E46" s="33">
        <v>79497</v>
      </c>
      <c r="F46" s="32">
        <v>45.311900000000001</v>
      </c>
      <c r="G46" s="32">
        <v>15.104299999999999</v>
      </c>
      <c r="H46" s="41">
        <v>34.864352814251504</v>
      </c>
      <c r="I46" s="32">
        <v>60.416200000000003</v>
      </c>
      <c r="J46" s="34">
        <f t="shared" si="6"/>
        <v>0.25000413796299664</v>
      </c>
      <c r="K46">
        <v>0.56998251506346154</v>
      </c>
      <c r="L46">
        <v>0.75998087978162698</v>
      </c>
      <c r="M46" s="41">
        <v>0.3</v>
      </c>
      <c r="N46" t="s">
        <v>34</v>
      </c>
      <c r="O46" s="10" t="s">
        <v>34</v>
      </c>
      <c r="P46">
        <f t="shared" si="0"/>
        <v>0.15</v>
      </c>
      <c r="Q46" s="11">
        <f t="shared" si="1"/>
        <v>0.60525322678354487</v>
      </c>
      <c r="S46" s="13">
        <f t="shared" si="2"/>
        <v>0.15</v>
      </c>
      <c r="T46">
        <f t="shared" si="3"/>
        <v>9.0624300000000009</v>
      </c>
      <c r="U46" t="b">
        <f t="shared" si="4"/>
        <v>1</v>
      </c>
    </row>
    <row r="47" spans="1:21" ht="21" x14ac:dyDescent="0.4">
      <c r="A47" t="s">
        <v>3764</v>
      </c>
      <c r="B47" t="s">
        <v>3765</v>
      </c>
      <c r="C47" t="s">
        <v>3766</v>
      </c>
      <c r="D47" s="33">
        <v>6811</v>
      </c>
      <c r="E47" s="33">
        <v>751</v>
      </c>
      <c r="F47" s="32">
        <v>0.69459999999999988</v>
      </c>
      <c r="G47" s="32">
        <v>0.21740000000000001</v>
      </c>
      <c r="H47" s="41">
        <v>11.026281016003523</v>
      </c>
      <c r="I47" s="32">
        <v>0.91199999999999992</v>
      </c>
      <c r="J47" s="34">
        <f t="shared" si="6"/>
        <v>0.23837719298245616</v>
      </c>
      <c r="K47">
        <v>0.92490013315579211</v>
      </c>
      <c r="L47">
        <v>1.2143808255659119</v>
      </c>
      <c r="M47" s="41">
        <v>0.9</v>
      </c>
      <c r="N47" t="s">
        <v>37</v>
      </c>
      <c r="O47" s="10" t="s">
        <v>37</v>
      </c>
      <c r="P47">
        <f t="shared" si="0"/>
        <v>0.25</v>
      </c>
      <c r="Q47" s="11">
        <f t="shared" si="1"/>
        <v>0.25888157894736824</v>
      </c>
      <c r="S47" s="13">
        <f t="shared" si="2"/>
        <v>0.25</v>
      </c>
      <c r="T47">
        <f t="shared" si="3"/>
        <v>0.22799999999999998</v>
      </c>
      <c r="U47" t="b">
        <f t="shared" si="4"/>
        <v>1</v>
      </c>
    </row>
    <row r="48" spans="1:21" ht="21" x14ac:dyDescent="0.4">
      <c r="A48" t="s">
        <v>979</v>
      </c>
      <c r="B48" t="s">
        <v>980</v>
      </c>
      <c r="C48" s="42" t="s">
        <v>981</v>
      </c>
      <c r="D48" s="33">
        <v>121701</v>
      </c>
      <c r="E48" s="33">
        <v>3232</v>
      </c>
      <c r="F48" s="32">
        <v>2.2565</v>
      </c>
      <c r="G48" s="32">
        <v>0.94450000000000001</v>
      </c>
      <c r="H48" s="41">
        <v>2.65568894257237</v>
      </c>
      <c r="I48" s="32">
        <v>3.2010000000000001</v>
      </c>
      <c r="J48" s="34">
        <f t="shared" si="6"/>
        <v>0.29506404248672291</v>
      </c>
      <c r="K48">
        <v>0.69817450495049505</v>
      </c>
      <c r="L48">
        <v>0.99040841584158412</v>
      </c>
      <c r="M48" s="41">
        <v>0.7</v>
      </c>
      <c r="N48" t="s">
        <v>45</v>
      </c>
      <c r="O48" s="10" t="s">
        <v>45</v>
      </c>
      <c r="P48">
        <f t="shared" si="0"/>
        <v>0.32</v>
      </c>
      <c r="Q48" s="11">
        <f t="shared" si="1"/>
        <v>0.29322086847860046</v>
      </c>
      <c r="S48" s="13">
        <f t="shared" si="2"/>
        <v>0.29322086847860046</v>
      </c>
      <c r="T48">
        <f t="shared" si="3"/>
        <v>0.9386000000000001</v>
      </c>
      <c r="U48" t="b">
        <f t="shared" si="4"/>
        <v>1</v>
      </c>
    </row>
    <row r="49" spans="1:21" ht="21" x14ac:dyDescent="0.4">
      <c r="A49" t="s">
        <v>1654</v>
      </c>
      <c r="B49" t="s">
        <v>1655</v>
      </c>
      <c r="C49" s="42" t="s">
        <v>1656</v>
      </c>
      <c r="D49" s="33">
        <v>148648</v>
      </c>
      <c r="E49" s="33">
        <v>6302</v>
      </c>
      <c r="F49" s="32">
        <v>7.8742000000000001</v>
      </c>
      <c r="G49" s="32">
        <v>2.1831999999999998</v>
      </c>
      <c r="H49" s="41">
        <v>4.2395457725633712</v>
      </c>
      <c r="I49" s="32">
        <v>10.057399999999999</v>
      </c>
      <c r="J49" s="34">
        <f t="shared" si="6"/>
        <v>0.21707399526716645</v>
      </c>
      <c r="K49">
        <v>1.2494763567121547</v>
      </c>
      <c r="L49">
        <v>1.5959060615677563</v>
      </c>
      <c r="M49" s="41">
        <v>1.25</v>
      </c>
      <c r="N49" t="s">
        <v>37</v>
      </c>
      <c r="O49" s="10" t="s">
        <v>37</v>
      </c>
      <c r="P49">
        <f t="shared" si="0"/>
        <v>0.25</v>
      </c>
      <c r="Q49" s="11">
        <f t="shared" si="1"/>
        <v>0.21674587865651163</v>
      </c>
      <c r="S49" s="13">
        <f t="shared" si="2"/>
        <v>0.21674587865651163</v>
      </c>
      <c r="T49">
        <f t="shared" si="3"/>
        <v>2.1798999999999999</v>
      </c>
      <c r="U49" t="b">
        <f t="shared" si="4"/>
        <v>1</v>
      </c>
    </row>
    <row r="50" spans="1:21" ht="21" x14ac:dyDescent="0.4">
      <c r="A50" t="s">
        <v>5729</v>
      </c>
      <c r="B50" t="s">
        <v>5730</v>
      </c>
      <c r="C50" t="s">
        <v>5731</v>
      </c>
      <c r="D50" s="33">
        <v>82962</v>
      </c>
      <c r="E50" s="33">
        <v>1308</v>
      </c>
      <c r="F50" s="32">
        <v>0.37709999999999999</v>
      </c>
      <c r="G50" s="32">
        <v>0.1857</v>
      </c>
      <c r="H50" s="41">
        <v>1.5766254429738917</v>
      </c>
      <c r="I50" s="32">
        <v>0.56279999999999997</v>
      </c>
      <c r="J50" s="34">
        <f t="shared" si="6"/>
        <v>0.32995735607675908</v>
      </c>
      <c r="K50">
        <v>0.28830275229357794</v>
      </c>
      <c r="L50">
        <v>0.43027522935779811</v>
      </c>
      <c r="M50" s="41">
        <v>0.2</v>
      </c>
      <c r="N50" t="s">
        <v>37</v>
      </c>
      <c r="O50" s="10" t="s">
        <v>37</v>
      </c>
      <c r="P50">
        <f t="shared" si="0"/>
        <v>0.25</v>
      </c>
      <c r="Q50" s="11">
        <f t="shared" si="1"/>
        <v>0.53518123667377393</v>
      </c>
      <c r="S50" s="13">
        <f t="shared" si="2"/>
        <v>0.25</v>
      </c>
      <c r="T50">
        <f t="shared" si="3"/>
        <v>0.14069999999999999</v>
      </c>
      <c r="U50" t="b">
        <f t="shared" si="4"/>
        <v>1</v>
      </c>
    </row>
    <row r="51" spans="1:21" ht="21" x14ac:dyDescent="0.4">
      <c r="A51" t="s">
        <v>5752</v>
      </c>
      <c r="B51" t="s">
        <v>5753</v>
      </c>
      <c r="C51" t="s">
        <v>5754</v>
      </c>
      <c r="D51" s="33">
        <v>2056</v>
      </c>
      <c r="E51" s="33">
        <v>224</v>
      </c>
      <c r="F51" s="32">
        <v>2.4E-2</v>
      </c>
      <c r="G51" s="32">
        <v>1.2E-2</v>
      </c>
      <c r="H51" s="41">
        <v>10.894941634241246</v>
      </c>
      <c r="I51" s="32">
        <v>3.6000000000000004E-2</v>
      </c>
      <c r="J51" s="34">
        <f t="shared" si="6"/>
        <v>0.33333333333333331</v>
      </c>
      <c r="K51">
        <v>0.10714285714285714</v>
      </c>
      <c r="L51">
        <v>0.16071428571428575</v>
      </c>
      <c r="M51" s="41">
        <v>0.15</v>
      </c>
      <c r="N51" t="s">
        <v>37</v>
      </c>
      <c r="O51" s="10" t="s">
        <v>37</v>
      </c>
      <c r="P51">
        <f t="shared" si="0"/>
        <v>0.25</v>
      </c>
      <c r="Q51" s="11">
        <f t="shared" si="1"/>
        <v>6.6666666666666929E-2</v>
      </c>
      <c r="S51" s="13">
        <f t="shared" si="2"/>
        <v>6.6666666666666929E-2</v>
      </c>
      <c r="T51">
        <f t="shared" si="3"/>
        <v>2.4000000000000098E-3</v>
      </c>
      <c r="U51" t="b">
        <f t="shared" si="4"/>
        <v>1</v>
      </c>
    </row>
    <row r="52" spans="1:21" ht="21" x14ac:dyDescent="0.4">
      <c r="A52" t="s">
        <v>2646</v>
      </c>
      <c r="B52" t="s">
        <v>2643</v>
      </c>
      <c r="C52" t="s">
        <v>2644</v>
      </c>
      <c r="D52" s="33">
        <v>233337</v>
      </c>
      <c r="E52" s="33">
        <v>34693</v>
      </c>
      <c r="F52" s="32">
        <v>56.200199999999995</v>
      </c>
      <c r="G52" s="32">
        <v>18.4236</v>
      </c>
      <c r="H52" s="41">
        <v>14.868194928365412</v>
      </c>
      <c r="I52" s="32">
        <v>74.623799999999989</v>
      </c>
      <c r="J52" s="34">
        <f t="shared" si="6"/>
        <v>0.24688638209257641</v>
      </c>
      <c r="K52">
        <v>1.6199290923240999</v>
      </c>
      <c r="L52">
        <v>2.1509757011500876</v>
      </c>
      <c r="M52" s="41">
        <v>1.6</v>
      </c>
      <c r="N52" t="s">
        <v>37</v>
      </c>
      <c r="O52" s="10" t="s">
        <v>37</v>
      </c>
      <c r="P52">
        <f t="shared" si="0"/>
        <v>0.25</v>
      </c>
      <c r="Q52" s="11">
        <f t="shared" si="1"/>
        <v>0.25615152270455255</v>
      </c>
      <c r="S52" s="13">
        <f t="shared" si="2"/>
        <v>0.25</v>
      </c>
      <c r="T52">
        <f t="shared" si="3"/>
        <v>18.655949999999997</v>
      </c>
      <c r="U52" t="b">
        <f t="shared" si="4"/>
        <v>1</v>
      </c>
    </row>
    <row r="53" spans="1:21" ht="21" x14ac:dyDescent="0.4">
      <c r="A53" t="s">
        <v>209</v>
      </c>
      <c r="B53" t="s">
        <v>210</v>
      </c>
      <c r="C53" s="42" t="s">
        <v>211</v>
      </c>
      <c r="D53" s="33">
        <v>10982984</v>
      </c>
      <c r="E53" s="33">
        <v>2130135</v>
      </c>
      <c r="F53" s="32">
        <v>998.39930000000004</v>
      </c>
      <c r="G53" s="32">
        <v>332.79590000000002</v>
      </c>
      <c r="H53" s="41">
        <v>19.394865730479076</v>
      </c>
      <c r="I53" s="32">
        <v>1331.1952000000001</v>
      </c>
      <c r="J53" s="34">
        <f t="shared" si="6"/>
        <v>0.24999782150656794</v>
      </c>
      <c r="K53">
        <v>0.46870235924014209</v>
      </c>
      <c r="L53">
        <v>0.62493466376544216</v>
      </c>
      <c r="M53" s="41">
        <v>0.1</v>
      </c>
      <c r="N53" t="s">
        <v>37</v>
      </c>
      <c r="O53" s="10" t="s">
        <v>37</v>
      </c>
      <c r="P53">
        <f t="shared" si="0"/>
        <v>0.25</v>
      </c>
      <c r="Q53" s="11">
        <f t="shared" si="1"/>
        <v>0.83998327217526025</v>
      </c>
      <c r="S53" s="13">
        <f t="shared" si="2"/>
        <v>0.25</v>
      </c>
      <c r="T53">
        <f t="shared" si="3"/>
        <v>332.79880000000003</v>
      </c>
      <c r="U53" t="b">
        <f t="shared" si="4"/>
        <v>1</v>
      </c>
    </row>
    <row r="54" spans="1:21" ht="21" x14ac:dyDescent="0.4">
      <c r="A54" t="s">
        <v>3767</v>
      </c>
      <c r="B54" t="s">
        <v>3765</v>
      </c>
      <c r="C54" t="s">
        <v>3766</v>
      </c>
      <c r="D54" s="33">
        <v>154904</v>
      </c>
      <c r="E54" s="33">
        <v>4734</v>
      </c>
      <c r="F54" s="32">
        <v>3.3137999999999996</v>
      </c>
      <c r="G54" s="32">
        <v>0.81620000000000004</v>
      </c>
      <c r="H54" s="41">
        <v>3.0560863502556423</v>
      </c>
      <c r="I54" s="32">
        <v>4.13</v>
      </c>
      <c r="J54" s="34">
        <f t="shared" si="6"/>
        <v>0.19762711864406782</v>
      </c>
      <c r="K54">
        <v>0.7</v>
      </c>
      <c r="L54">
        <v>0.87241233629066328</v>
      </c>
      <c r="M54" s="41">
        <v>0.7</v>
      </c>
      <c r="N54" t="s">
        <v>37</v>
      </c>
      <c r="O54" s="10" t="s">
        <v>37</v>
      </c>
      <c r="P54">
        <f t="shared" si="0"/>
        <v>0.25</v>
      </c>
      <c r="Q54" s="11">
        <f t="shared" si="1"/>
        <v>0.19762711864406785</v>
      </c>
      <c r="S54" s="13">
        <f t="shared" si="2"/>
        <v>0.19762711864406785</v>
      </c>
      <c r="T54">
        <f t="shared" si="3"/>
        <v>0.81620000000000015</v>
      </c>
      <c r="U54" t="b">
        <f t="shared" si="4"/>
        <v>1</v>
      </c>
    </row>
    <row r="55" spans="1:21" ht="21" x14ac:dyDescent="0.4">
      <c r="A55" t="s">
        <v>600</v>
      </c>
      <c r="B55" t="s">
        <v>601</v>
      </c>
      <c r="C55" s="42" t="s">
        <v>602</v>
      </c>
      <c r="D55" s="33">
        <v>42166</v>
      </c>
      <c r="E55" s="33">
        <v>10180</v>
      </c>
      <c r="F55" s="32">
        <v>5.3342999999999998</v>
      </c>
      <c r="G55" s="32">
        <v>1.7695999999999998</v>
      </c>
      <c r="H55" s="41">
        <v>24.142674192477351</v>
      </c>
      <c r="I55" s="32">
        <v>7.1038999999999994</v>
      </c>
      <c r="J55" s="34">
        <f t="shared" si="6"/>
        <v>0.24910260561100239</v>
      </c>
      <c r="K55">
        <v>0.52399803536345779</v>
      </c>
      <c r="L55">
        <v>0.69782907662082516</v>
      </c>
      <c r="M55" s="41">
        <v>0.5</v>
      </c>
      <c r="N55" t="s">
        <v>37</v>
      </c>
      <c r="O55" s="10" t="s">
        <v>37</v>
      </c>
      <c r="P55">
        <f t="shared" si="0"/>
        <v>0.25</v>
      </c>
      <c r="Q55" s="11">
        <f t="shared" si="1"/>
        <v>0.28349216627486312</v>
      </c>
      <c r="S55" s="13">
        <f t="shared" si="2"/>
        <v>0.25</v>
      </c>
      <c r="T55">
        <f t="shared" si="3"/>
        <v>1.7759749999999999</v>
      </c>
      <c r="U55" t="b">
        <f t="shared" si="4"/>
        <v>1</v>
      </c>
    </row>
    <row r="56" spans="1:21" ht="21" x14ac:dyDescent="0.4">
      <c r="A56" t="s">
        <v>2779</v>
      </c>
      <c r="B56" t="s">
        <v>2780</v>
      </c>
      <c r="C56" t="s">
        <v>2781</v>
      </c>
      <c r="D56" s="33">
        <v>365662</v>
      </c>
      <c r="E56" s="33">
        <v>17501</v>
      </c>
      <c r="F56" s="32">
        <v>61.253500000000003</v>
      </c>
      <c r="G56" s="32">
        <v>5.9933999999999994</v>
      </c>
      <c r="H56" s="41">
        <v>4.7861139522291074</v>
      </c>
      <c r="I56" s="32">
        <v>67.246899999999997</v>
      </c>
      <c r="J56" s="34">
        <f t="shared" si="6"/>
        <v>8.9125297969125716E-2</v>
      </c>
      <c r="K56">
        <v>3.5</v>
      </c>
      <c r="L56">
        <v>3.8424604308325234</v>
      </c>
      <c r="M56" s="41">
        <v>3.5</v>
      </c>
      <c r="N56" t="s">
        <v>37</v>
      </c>
      <c r="O56" s="10" t="s">
        <v>37</v>
      </c>
      <c r="P56">
        <f t="shared" si="0"/>
        <v>0.25</v>
      </c>
      <c r="Q56" s="11">
        <f t="shared" si="1"/>
        <v>8.9125297969125605E-2</v>
      </c>
      <c r="S56" s="13">
        <f t="shared" si="2"/>
        <v>8.9125297969125605E-2</v>
      </c>
      <c r="T56">
        <f t="shared" si="3"/>
        <v>5.9933999999999923</v>
      </c>
      <c r="U56" t="b">
        <f t="shared" si="4"/>
        <v>1</v>
      </c>
    </row>
    <row r="57" spans="1:21" ht="21" x14ac:dyDescent="0.4">
      <c r="A57" t="s">
        <v>212</v>
      </c>
      <c r="B57" t="s">
        <v>210</v>
      </c>
      <c r="C57" s="42" t="s">
        <v>211</v>
      </c>
      <c r="D57" s="33">
        <v>2083265</v>
      </c>
      <c r="E57" s="33">
        <v>325267</v>
      </c>
      <c r="F57" s="32">
        <v>200.32040000000001</v>
      </c>
      <c r="G57" s="32">
        <v>66.770600000000002</v>
      </c>
      <c r="H57" s="41">
        <v>15.613328117162244</v>
      </c>
      <c r="I57" s="32">
        <v>267.09100000000001</v>
      </c>
      <c r="J57" s="34">
        <f t="shared" si="6"/>
        <v>0.24999195030907068</v>
      </c>
      <c r="K57">
        <v>0.61586450516037594</v>
      </c>
      <c r="L57">
        <v>0.82114386027478958</v>
      </c>
      <c r="M57" s="41">
        <v>0.1</v>
      </c>
      <c r="N57" t="s">
        <v>37</v>
      </c>
      <c r="O57" s="10" t="s">
        <v>34</v>
      </c>
      <c r="P57">
        <f t="shared" si="0"/>
        <v>0.15</v>
      </c>
      <c r="Q57" s="11">
        <f t="shared" si="1"/>
        <v>0.8782186595579784</v>
      </c>
      <c r="S57" s="13">
        <f t="shared" si="2"/>
        <v>0.15</v>
      </c>
      <c r="T57">
        <f t="shared" si="3"/>
        <v>40.063650000000003</v>
      </c>
      <c r="U57" t="b">
        <f t="shared" si="4"/>
        <v>0</v>
      </c>
    </row>
    <row r="58" spans="1:21" ht="21" x14ac:dyDescent="0.4">
      <c r="A58" t="s">
        <v>3768</v>
      </c>
      <c r="B58" t="s">
        <v>3765</v>
      </c>
      <c r="C58" t="s">
        <v>3766</v>
      </c>
      <c r="D58" s="33">
        <v>88087</v>
      </c>
      <c r="E58" s="33">
        <v>10678</v>
      </c>
      <c r="F58" s="32">
        <v>7.4744999999999999</v>
      </c>
      <c r="G58" s="32">
        <v>2.3414999999999999</v>
      </c>
      <c r="H58" s="41">
        <v>12.122106553747999</v>
      </c>
      <c r="I58" s="32">
        <v>9.8159999999999989</v>
      </c>
      <c r="J58" s="34">
        <f t="shared" si="6"/>
        <v>0.23853911980440098</v>
      </c>
      <c r="K58">
        <v>0.69999063495036529</v>
      </c>
      <c r="L58">
        <v>0.9192732721483422</v>
      </c>
      <c r="M58" s="41">
        <v>0.7</v>
      </c>
      <c r="N58" t="s">
        <v>37</v>
      </c>
      <c r="O58" s="10" t="s">
        <v>37</v>
      </c>
      <c r="P58">
        <f t="shared" si="0"/>
        <v>0.25</v>
      </c>
      <c r="Q58" s="11">
        <f t="shared" si="1"/>
        <v>0.23852893235533812</v>
      </c>
      <c r="S58" s="13">
        <f t="shared" si="2"/>
        <v>0.23852893235533812</v>
      </c>
      <c r="T58">
        <f t="shared" si="3"/>
        <v>2.3413999999999988</v>
      </c>
      <c r="U58" t="b">
        <f t="shared" si="4"/>
        <v>1</v>
      </c>
    </row>
    <row r="59" spans="1:21" ht="21" x14ac:dyDescent="0.4">
      <c r="A59" t="s">
        <v>2522</v>
      </c>
      <c r="B59" t="s">
        <v>2520</v>
      </c>
      <c r="C59" t="s">
        <v>2521</v>
      </c>
      <c r="D59" s="33">
        <v>4422152</v>
      </c>
      <c r="E59" s="33">
        <v>70999</v>
      </c>
      <c r="F59" s="32">
        <v>85.094999999999999</v>
      </c>
      <c r="G59" s="32">
        <v>28.365000000000002</v>
      </c>
      <c r="H59" s="41">
        <v>1.6055305199821264</v>
      </c>
      <c r="I59" s="32">
        <v>113.46000000000001</v>
      </c>
      <c r="J59" s="34">
        <f t="shared" si="6"/>
        <v>0.25</v>
      </c>
      <c r="K59">
        <v>1.1985380075775716</v>
      </c>
      <c r="L59">
        <v>1.5980506767700955</v>
      </c>
      <c r="M59" s="41">
        <v>1</v>
      </c>
      <c r="N59" t="s">
        <v>37</v>
      </c>
      <c r="O59" s="10" t="s">
        <v>37</v>
      </c>
      <c r="P59">
        <f t="shared" si="0"/>
        <v>0.25</v>
      </c>
      <c r="Q59" s="11">
        <f t="shared" si="1"/>
        <v>0.37423761678124456</v>
      </c>
      <c r="S59" s="13">
        <f t="shared" si="2"/>
        <v>0.25</v>
      </c>
      <c r="T59">
        <f t="shared" si="3"/>
        <v>28.365000000000002</v>
      </c>
      <c r="U59" t="b">
        <f t="shared" si="4"/>
        <v>1</v>
      </c>
    </row>
    <row r="60" spans="1:21" ht="21" x14ac:dyDescent="0.4">
      <c r="A60" t="s">
        <v>5303</v>
      </c>
      <c r="B60" t="s">
        <v>5304</v>
      </c>
      <c r="C60" t="s">
        <v>5305</v>
      </c>
      <c r="D60" s="33">
        <v>18952</v>
      </c>
      <c r="E60" s="33">
        <v>1039</v>
      </c>
      <c r="F60" s="32">
        <v>1.0909</v>
      </c>
      <c r="G60" s="32">
        <v>0.36310000000000003</v>
      </c>
      <c r="H60" s="41">
        <v>5.4822710004221191</v>
      </c>
      <c r="I60" s="32">
        <v>1.454</v>
      </c>
      <c r="J60" s="34">
        <f t="shared" si="6"/>
        <v>0.24972489683631366</v>
      </c>
      <c r="K60">
        <v>1.0499518768046199</v>
      </c>
      <c r="L60">
        <v>1.3994225216554379</v>
      </c>
      <c r="M60" s="41">
        <v>1</v>
      </c>
      <c r="N60" t="s">
        <v>37</v>
      </c>
      <c r="O60" s="10" t="s">
        <v>37</v>
      </c>
      <c r="P60">
        <f t="shared" si="0"/>
        <v>0.25</v>
      </c>
      <c r="Q60" s="11">
        <f t="shared" si="1"/>
        <v>0.28541953232462175</v>
      </c>
      <c r="S60" s="13">
        <f t="shared" si="2"/>
        <v>0.25</v>
      </c>
      <c r="T60">
        <f t="shared" si="3"/>
        <v>0.36349999999999999</v>
      </c>
      <c r="U60" t="b">
        <f t="shared" si="4"/>
        <v>1</v>
      </c>
    </row>
    <row r="61" spans="1:21" ht="21" x14ac:dyDescent="0.4">
      <c r="A61" t="s">
        <v>5821</v>
      </c>
      <c r="B61" t="s">
        <v>5822</v>
      </c>
      <c r="C61" t="s">
        <v>5823</v>
      </c>
      <c r="D61" s="33">
        <v>339453</v>
      </c>
      <c r="E61" s="33">
        <v>1145</v>
      </c>
      <c r="F61" s="32">
        <v>1.0202</v>
      </c>
      <c r="G61" s="32">
        <v>8.9800000000000005E-2</v>
      </c>
      <c r="H61" s="41">
        <v>0.33730737392216303</v>
      </c>
      <c r="I61" s="32">
        <v>1.1100000000000001</v>
      </c>
      <c r="J61" s="34">
        <f t="shared" si="6"/>
        <v>8.0900900900900893E-2</v>
      </c>
      <c r="K61">
        <v>0.89100436681222717</v>
      </c>
      <c r="L61">
        <v>0.96943231441048039</v>
      </c>
      <c r="M61" s="41">
        <v>1</v>
      </c>
      <c r="N61" t="s">
        <v>37</v>
      </c>
      <c r="O61" s="10" t="s">
        <v>37</v>
      </c>
      <c r="P61">
        <f t="shared" si="0"/>
        <v>0.25</v>
      </c>
      <c r="Q61" s="11">
        <f t="shared" si="1"/>
        <v>-3.1531531531531487E-2</v>
      </c>
      <c r="S61" s="13">
        <f t="shared" si="2"/>
        <v>-3.1531531531531487E-2</v>
      </c>
      <c r="T61">
        <f t="shared" si="3"/>
        <v>-3.4999999999999955E-2</v>
      </c>
      <c r="U61" t="b">
        <f t="shared" si="4"/>
        <v>1</v>
      </c>
    </row>
    <row r="62" spans="1:21" ht="21" x14ac:dyDescent="0.4">
      <c r="A62" t="s">
        <v>3233</v>
      </c>
      <c r="B62" t="s">
        <v>3234</v>
      </c>
      <c r="C62" t="s">
        <v>3235</v>
      </c>
      <c r="D62" s="33">
        <v>6298538</v>
      </c>
      <c r="E62" s="33">
        <v>375267</v>
      </c>
      <c r="F62" s="32">
        <v>396.94680000000005</v>
      </c>
      <c r="G62" s="32">
        <v>132.30969999999999</v>
      </c>
      <c r="H62" s="41">
        <v>5.9580016822951611</v>
      </c>
      <c r="I62" s="32">
        <v>529.25650000000007</v>
      </c>
      <c r="J62" s="34">
        <f t="shared" si="6"/>
        <v>0.24999163921463408</v>
      </c>
      <c r="K62">
        <v>1.0577716665733998</v>
      </c>
      <c r="L62">
        <v>1.4103464999586963</v>
      </c>
      <c r="M62" s="41">
        <v>0.65</v>
      </c>
      <c r="N62" t="s">
        <v>34</v>
      </c>
      <c r="O62" s="10" t="s">
        <v>34</v>
      </c>
      <c r="P62">
        <f t="shared" si="0"/>
        <v>0.15</v>
      </c>
      <c r="Q62" s="11">
        <f t="shared" si="1"/>
        <v>0.53912035090735788</v>
      </c>
      <c r="S62" s="13">
        <f t="shared" si="2"/>
        <v>0.15</v>
      </c>
      <c r="T62">
        <f t="shared" si="3"/>
        <v>79.388475000000014</v>
      </c>
      <c r="U62" t="b">
        <f t="shared" si="4"/>
        <v>1</v>
      </c>
    </row>
    <row r="63" spans="1:21" ht="21" x14ac:dyDescent="0.4">
      <c r="A63" s="18" t="s">
        <v>1657</v>
      </c>
      <c r="B63" t="s">
        <v>1655</v>
      </c>
      <c r="C63" s="42" t="s">
        <v>1656</v>
      </c>
      <c r="D63" s="33">
        <v>174157</v>
      </c>
      <c r="E63" s="33">
        <v>25782</v>
      </c>
      <c r="F63" s="32">
        <v>33.516599999999997</v>
      </c>
      <c r="G63" s="32">
        <v>12.381499999999999</v>
      </c>
      <c r="H63" s="41">
        <v>14.80388385192671</v>
      </c>
      <c r="I63" s="32">
        <v>45.898099999999999</v>
      </c>
      <c r="J63" s="34">
        <f t="shared" si="6"/>
        <v>0.26976062189938144</v>
      </c>
      <c r="K63">
        <v>1.3</v>
      </c>
      <c r="L63">
        <v>1.7802381506477387</v>
      </c>
      <c r="M63" s="41">
        <v>1.3</v>
      </c>
      <c r="N63" t="s">
        <v>45</v>
      </c>
      <c r="O63" s="10" t="s">
        <v>37</v>
      </c>
      <c r="P63">
        <f t="shared" si="0"/>
        <v>0.25</v>
      </c>
      <c r="Q63" s="11">
        <f t="shared" si="1"/>
        <v>0.26976062189938144</v>
      </c>
      <c r="S63" s="13">
        <f t="shared" si="2"/>
        <v>0.25</v>
      </c>
      <c r="T63">
        <f t="shared" si="3"/>
        <v>11.474525</v>
      </c>
      <c r="U63" t="b">
        <f t="shared" si="4"/>
        <v>0</v>
      </c>
    </row>
    <row r="64" spans="1:21" ht="21" x14ac:dyDescent="0.4">
      <c r="A64" t="s">
        <v>2150</v>
      </c>
      <c r="B64" t="s">
        <v>2151</v>
      </c>
      <c r="C64" t="s">
        <v>2152</v>
      </c>
      <c r="D64" s="33">
        <v>25589</v>
      </c>
      <c r="E64" s="33">
        <v>5937</v>
      </c>
      <c r="F64" s="32">
        <v>2.4968999999999992</v>
      </c>
      <c r="G64" s="32">
        <v>0.83180000000000009</v>
      </c>
      <c r="H64" s="41">
        <v>23.201375591074289</v>
      </c>
      <c r="I64" s="32">
        <v>3.3286999999999995</v>
      </c>
      <c r="J64" s="34">
        <f t="shared" si="6"/>
        <v>0.24988734340733626</v>
      </c>
      <c r="K64">
        <v>0.42056594239514894</v>
      </c>
      <c r="L64">
        <v>0.56067037224187288</v>
      </c>
      <c r="M64" s="41">
        <v>0.3</v>
      </c>
      <c r="N64" t="s">
        <v>34</v>
      </c>
      <c r="O64" s="10" t="s">
        <v>34</v>
      </c>
      <c r="P64">
        <f t="shared" si="0"/>
        <v>0.15</v>
      </c>
      <c r="Q64" s="11">
        <f t="shared" si="1"/>
        <v>0.46492624748400269</v>
      </c>
      <c r="S64" s="13">
        <f t="shared" si="2"/>
        <v>0.15</v>
      </c>
      <c r="T64">
        <f t="shared" si="3"/>
        <v>0.49930499999999989</v>
      </c>
      <c r="U64" t="b">
        <f t="shared" si="4"/>
        <v>1</v>
      </c>
    </row>
    <row r="65" spans="1:21" ht="21" x14ac:dyDescent="0.4">
      <c r="A65" t="s">
        <v>1086</v>
      </c>
      <c r="B65" t="s">
        <v>1084</v>
      </c>
      <c r="C65" s="42" t="s">
        <v>1085</v>
      </c>
      <c r="D65" s="33">
        <v>4350216</v>
      </c>
      <c r="E65" s="33">
        <v>518403</v>
      </c>
      <c r="F65" s="32">
        <v>388.80289999999997</v>
      </c>
      <c r="G65" s="32">
        <v>99.999100000000013</v>
      </c>
      <c r="H65" s="41">
        <v>11.916718618109996</v>
      </c>
      <c r="I65" s="32">
        <v>488.80199999999996</v>
      </c>
      <c r="J65" s="34">
        <f t="shared" si="6"/>
        <v>0.20457997307703327</v>
      </c>
      <c r="K65">
        <v>0.75000125385076855</v>
      </c>
      <c r="L65">
        <v>0.94289963599747673</v>
      </c>
      <c r="M65" s="41">
        <v>0.75</v>
      </c>
      <c r="N65" t="s">
        <v>37</v>
      </c>
      <c r="O65" s="10" t="s">
        <v>34</v>
      </c>
      <c r="P65">
        <f t="shared" si="0"/>
        <v>0.15</v>
      </c>
      <c r="Q65" s="11">
        <f t="shared" si="1"/>
        <v>0.20458130285882614</v>
      </c>
      <c r="S65" s="13">
        <f t="shared" si="2"/>
        <v>0.15</v>
      </c>
      <c r="T65">
        <f t="shared" si="3"/>
        <v>73.320299999999989</v>
      </c>
      <c r="U65" t="b">
        <f t="shared" si="4"/>
        <v>0</v>
      </c>
    </row>
    <row r="66" spans="1:21" ht="21" x14ac:dyDescent="0.4">
      <c r="A66" t="s">
        <v>603</v>
      </c>
      <c r="B66" t="s">
        <v>601</v>
      </c>
      <c r="C66" s="42" t="s">
        <v>602</v>
      </c>
      <c r="D66" s="33">
        <v>11375</v>
      </c>
      <c r="E66" s="33">
        <v>3375</v>
      </c>
      <c r="F66" s="32">
        <v>1.1359999999999999</v>
      </c>
      <c r="G66" s="32">
        <v>0.37819999999999998</v>
      </c>
      <c r="H66" s="41">
        <v>29.670329670329672</v>
      </c>
      <c r="I66" s="32">
        <v>1.5141999999999998</v>
      </c>
      <c r="J66" s="34">
        <f t="shared" si="6"/>
        <v>0.24976885484084008</v>
      </c>
      <c r="K66">
        <v>0.33659259259259261</v>
      </c>
      <c r="L66">
        <v>0.4486518518518518</v>
      </c>
      <c r="M66" s="41">
        <v>0.25</v>
      </c>
      <c r="N66" t="s">
        <v>37</v>
      </c>
      <c r="O66" s="10" t="s">
        <v>37</v>
      </c>
      <c r="P66">
        <f t="shared" ref="P66:P129" si="7">VLOOKUP($O66,$Y$2:$AJ$8,9,FALSE)</f>
        <v>0.25</v>
      </c>
      <c r="Q66" s="11">
        <f t="shared" ref="Q66:Q129" si="8">(L66-M66)/L66</f>
        <v>0.44277506273940026</v>
      </c>
      <c r="S66" s="13">
        <f t="shared" ref="S66:S129" si="9">MIN(Q66,IF(R66=0,P66,R66))</f>
        <v>0.25</v>
      </c>
      <c r="T66">
        <f t="shared" ref="T66:T129" si="10">IFERROR(S66*I66,0)</f>
        <v>0.37854999999999994</v>
      </c>
      <c r="U66" t="b">
        <f t="shared" ref="U66:U129" si="11">O66=N66</f>
        <v>1</v>
      </c>
    </row>
    <row r="67" spans="1:21" ht="21" x14ac:dyDescent="0.4">
      <c r="A67" t="s">
        <v>307</v>
      </c>
      <c r="B67" t="s">
        <v>308</v>
      </c>
      <c r="C67" s="42" t="s">
        <v>309</v>
      </c>
      <c r="D67" s="33">
        <v>1228333</v>
      </c>
      <c r="E67" s="33">
        <v>352757</v>
      </c>
      <c r="F67" s="32">
        <v>239.2715</v>
      </c>
      <c r="G67" s="32">
        <v>26.586500000000001</v>
      </c>
      <c r="H67" s="41">
        <v>28.718352433745572</v>
      </c>
      <c r="I67" s="32">
        <v>265.858</v>
      </c>
      <c r="J67" s="34">
        <f t="shared" si="6"/>
        <v>0.10000263298452558</v>
      </c>
      <c r="K67">
        <v>0.67828987093098081</v>
      </c>
      <c r="L67">
        <v>0.75365761699980438</v>
      </c>
      <c r="M67" s="41">
        <v>0.25</v>
      </c>
      <c r="N67" t="s">
        <v>37</v>
      </c>
      <c r="O67" s="10" t="s">
        <v>34</v>
      </c>
      <c r="P67">
        <f t="shared" si="7"/>
        <v>0.15</v>
      </c>
      <c r="Q67" s="11">
        <f t="shared" si="8"/>
        <v>0.66828438489720077</v>
      </c>
      <c r="S67" s="13">
        <f t="shared" si="9"/>
        <v>0.15</v>
      </c>
      <c r="T67">
        <f t="shared" si="10"/>
        <v>39.878700000000002</v>
      </c>
      <c r="U67" t="b">
        <f t="shared" si="11"/>
        <v>0</v>
      </c>
    </row>
    <row r="68" spans="1:21" ht="21" x14ac:dyDescent="0.4">
      <c r="A68" t="s">
        <v>245</v>
      </c>
      <c r="B68" t="s">
        <v>246</v>
      </c>
      <c r="C68" s="42" t="s">
        <v>247</v>
      </c>
      <c r="D68" s="33">
        <v>98101</v>
      </c>
      <c r="E68" s="33">
        <v>11876</v>
      </c>
      <c r="F68" s="32">
        <v>15.149000000000001</v>
      </c>
      <c r="G68" s="32">
        <v>4.8958999999999993</v>
      </c>
      <c r="H68" s="41">
        <v>12.105890867575255</v>
      </c>
      <c r="I68" s="32">
        <v>20.044899999999998</v>
      </c>
      <c r="J68" s="34">
        <f t="shared" si="6"/>
        <v>0.24424666623430397</v>
      </c>
      <c r="K68">
        <v>1.2755978443920513</v>
      </c>
      <c r="L68">
        <v>1.6878494442573255</v>
      </c>
      <c r="M68" s="41">
        <v>1.25</v>
      </c>
      <c r="N68" t="s">
        <v>33</v>
      </c>
      <c r="O68" s="10" t="s">
        <v>34</v>
      </c>
      <c r="P68">
        <f t="shared" si="7"/>
        <v>0.15</v>
      </c>
      <c r="Q68" s="11">
        <f t="shared" si="8"/>
        <v>0.25941261867108334</v>
      </c>
      <c r="S68" s="13">
        <f t="shared" si="9"/>
        <v>0.15</v>
      </c>
      <c r="T68">
        <f t="shared" si="10"/>
        <v>3.0067349999999995</v>
      </c>
      <c r="U68" t="b">
        <f t="shared" si="11"/>
        <v>0</v>
      </c>
    </row>
    <row r="69" spans="1:21" ht="21" x14ac:dyDescent="0.4">
      <c r="A69" t="s">
        <v>292</v>
      </c>
      <c r="B69" t="s">
        <v>293</v>
      </c>
      <c r="C69" s="42" t="s">
        <v>294</v>
      </c>
      <c r="D69" s="33">
        <v>2632977</v>
      </c>
      <c r="E69" s="33">
        <v>829224</v>
      </c>
      <c r="F69" s="32">
        <v>1078.0769</v>
      </c>
      <c r="G69" s="32">
        <v>477.06070000000005</v>
      </c>
      <c r="H69" s="41">
        <v>31.493780614110946</v>
      </c>
      <c r="I69" s="32">
        <v>1555.1376</v>
      </c>
      <c r="J69" s="34">
        <f t="shared" si="6"/>
        <v>0.30676430175696351</v>
      </c>
      <c r="K69">
        <v>1.3001033496377334</v>
      </c>
      <c r="L69">
        <v>1.8754131573615815</v>
      </c>
      <c r="M69" s="41">
        <v>1.3</v>
      </c>
      <c r="N69" t="s">
        <v>45</v>
      </c>
      <c r="O69" s="10" t="s">
        <v>37</v>
      </c>
      <c r="P69">
        <f t="shared" si="7"/>
        <v>0.25</v>
      </c>
      <c r="Q69" s="11">
        <f t="shared" si="8"/>
        <v>0.30681940942074837</v>
      </c>
      <c r="S69" s="13">
        <f t="shared" si="9"/>
        <v>0.25</v>
      </c>
      <c r="T69">
        <f t="shared" si="10"/>
        <v>388.78440000000001</v>
      </c>
      <c r="U69" t="b">
        <f t="shared" si="11"/>
        <v>0</v>
      </c>
    </row>
    <row r="70" spans="1:21" ht="21" x14ac:dyDescent="0.4">
      <c r="A70" t="s">
        <v>415</v>
      </c>
      <c r="B70" t="s">
        <v>416</v>
      </c>
      <c r="C70" s="42" t="s">
        <v>417</v>
      </c>
      <c r="D70" s="33">
        <v>8715</v>
      </c>
      <c r="E70" s="33">
        <v>246</v>
      </c>
      <c r="F70" s="32">
        <v>0.311</v>
      </c>
      <c r="G70" s="32">
        <v>0.10300000000000001</v>
      </c>
      <c r="H70" s="41">
        <v>2.8227194492254735</v>
      </c>
      <c r="I70" s="32">
        <v>0.41400000000000003</v>
      </c>
      <c r="J70" s="34">
        <f t="shared" si="6"/>
        <v>0.24879227053140096</v>
      </c>
      <c r="K70">
        <v>1.2642276422764227</v>
      </c>
      <c r="L70">
        <v>1.6829268292682928</v>
      </c>
      <c r="M70" s="41">
        <v>1.2</v>
      </c>
      <c r="N70" t="s">
        <v>34</v>
      </c>
      <c r="O70" s="10" t="s">
        <v>34</v>
      </c>
      <c r="P70">
        <f t="shared" si="7"/>
        <v>0.15</v>
      </c>
      <c r="Q70" s="11">
        <f t="shared" si="8"/>
        <v>0.28695652173913055</v>
      </c>
      <c r="S70" s="13">
        <f t="shared" si="9"/>
        <v>0.15</v>
      </c>
      <c r="T70">
        <f t="shared" si="10"/>
        <v>6.2100000000000002E-2</v>
      </c>
      <c r="U70" t="b">
        <f t="shared" si="11"/>
        <v>1</v>
      </c>
    </row>
    <row r="71" spans="1:21" ht="21" x14ac:dyDescent="0.4">
      <c r="A71" t="s">
        <v>1122</v>
      </c>
      <c r="B71" t="s">
        <v>1120</v>
      </c>
      <c r="C71" s="42" t="s">
        <v>1121</v>
      </c>
      <c r="D71" s="33">
        <v>486997</v>
      </c>
      <c r="E71" s="33">
        <v>73585</v>
      </c>
      <c r="F71" s="32">
        <v>25.487499999999997</v>
      </c>
      <c r="G71" s="32">
        <v>12.553499999999998</v>
      </c>
      <c r="H71" s="41">
        <v>15.109949342603754</v>
      </c>
      <c r="I71" s="32">
        <v>38.040999999999997</v>
      </c>
      <c r="J71" s="34">
        <f t="shared" si="6"/>
        <v>0.32999921137719823</v>
      </c>
      <c r="K71">
        <v>0.34636814568186447</v>
      </c>
      <c r="L71">
        <v>0.51696677311952166</v>
      </c>
      <c r="M71" s="41">
        <v>0.3</v>
      </c>
      <c r="N71" t="s">
        <v>37</v>
      </c>
      <c r="O71" s="10" t="s">
        <v>37</v>
      </c>
      <c r="P71">
        <f t="shared" si="7"/>
        <v>0.25</v>
      </c>
      <c r="Q71" s="11">
        <f t="shared" si="8"/>
        <v>0.41969191135879713</v>
      </c>
      <c r="S71" s="13">
        <f t="shared" si="9"/>
        <v>0.25</v>
      </c>
      <c r="T71">
        <f t="shared" si="10"/>
        <v>9.5102499999999992</v>
      </c>
      <c r="U71" t="b">
        <f t="shared" si="11"/>
        <v>1</v>
      </c>
    </row>
    <row r="72" spans="1:21" ht="21" x14ac:dyDescent="0.4">
      <c r="A72" t="s">
        <v>5131</v>
      </c>
      <c r="B72" t="s">
        <v>5132</v>
      </c>
      <c r="C72" t="s">
        <v>5133</v>
      </c>
      <c r="D72" s="33">
        <v>2505442</v>
      </c>
      <c r="E72" s="33">
        <v>271349</v>
      </c>
      <c r="F72" s="32">
        <v>33.658000000000001</v>
      </c>
      <c r="G72" s="32">
        <v>11.221</v>
      </c>
      <c r="H72" s="41">
        <v>10.830384419196294</v>
      </c>
      <c r="I72" s="32">
        <v>44.879000000000005</v>
      </c>
      <c r="J72" s="34">
        <f t="shared" ref="J72:J74" si="12">G72/I72</f>
        <v>0.25002785267051403</v>
      </c>
      <c r="K72">
        <v>0.12403952105959484</v>
      </c>
      <c r="L72">
        <v>0.1653921702309572</v>
      </c>
      <c r="M72" s="41">
        <v>0.05</v>
      </c>
      <c r="N72" t="s">
        <v>37</v>
      </c>
      <c r="O72" s="10" t="s">
        <v>37</v>
      </c>
      <c r="P72">
        <f t="shared" si="7"/>
        <v>0.25</v>
      </c>
      <c r="Q72" s="11">
        <f t="shared" si="8"/>
        <v>0.69768822834733402</v>
      </c>
      <c r="S72" s="13">
        <f t="shared" si="9"/>
        <v>0.25</v>
      </c>
      <c r="T72">
        <f t="shared" si="10"/>
        <v>11.219750000000001</v>
      </c>
      <c r="U72" t="b">
        <f t="shared" si="11"/>
        <v>1</v>
      </c>
    </row>
    <row r="73" spans="1:21" ht="21" x14ac:dyDescent="0.4">
      <c r="A73" t="s">
        <v>213</v>
      </c>
      <c r="B73" t="s">
        <v>210</v>
      </c>
      <c r="C73" s="42" t="s">
        <v>211</v>
      </c>
      <c r="D73" s="33">
        <v>1764836</v>
      </c>
      <c r="E73" s="33">
        <v>376177</v>
      </c>
      <c r="F73" s="32">
        <v>69.775400000000005</v>
      </c>
      <c r="G73" s="32">
        <v>23.258399999999998</v>
      </c>
      <c r="H73" s="41">
        <v>21.315125031447682</v>
      </c>
      <c r="I73" s="32">
        <v>93.033799999999999</v>
      </c>
      <c r="J73" s="34">
        <f t="shared" si="12"/>
        <v>0.24999946256091871</v>
      </c>
      <c r="K73">
        <v>0.18548555600156311</v>
      </c>
      <c r="L73">
        <v>0.24731389744721236</v>
      </c>
      <c r="M73" s="41">
        <v>0.1</v>
      </c>
      <c r="N73" t="s">
        <v>37</v>
      </c>
      <c r="O73" s="10" t="s">
        <v>37</v>
      </c>
      <c r="P73">
        <f t="shared" si="7"/>
        <v>0.25</v>
      </c>
      <c r="Q73" s="11">
        <f t="shared" si="8"/>
        <v>0.59565555744256382</v>
      </c>
      <c r="S73" s="13">
        <f t="shared" si="9"/>
        <v>0.25</v>
      </c>
      <c r="T73">
        <f t="shared" si="10"/>
        <v>23.25845</v>
      </c>
      <c r="U73" t="b">
        <f t="shared" si="11"/>
        <v>1</v>
      </c>
    </row>
    <row r="74" spans="1:21" ht="21" x14ac:dyDescent="0.4">
      <c r="A74" t="s">
        <v>4884</v>
      </c>
      <c r="B74" t="s">
        <v>4885</v>
      </c>
      <c r="C74" t="s">
        <v>4886</v>
      </c>
      <c r="D74" s="33">
        <v>3765766</v>
      </c>
      <c r="E74" s="33">
        <v>247590</v>
      </c>
      <c r="F74" s="32">
        <v>21.166699999999999</v>
      </c>
      <c r="G74" s="32">
        <v>10.422699999999999</v>
      </c>
      <c r="H74" s="41">
        <v>6.5747579642495042</v>
      </c>
      <c r="I74" s="32">
        <v>31.589399999999998</v>
      </c>
      <c r="J74" s="34">
        <f t="shared" si="12"/>
        <v>0.32994295554838016</v>
      </c>
      <c r="K74">
        <v>8.5490932590169225E-2</v>
      </c>
      <c r="L74">
        <v>0.12758754392342178</v>
      </c>
      <c r="M74" s="41">
        <v>0.01</v>
      </c>
      <c r="N74" t="s">
        <v>37</v>
      </c>
      <c r="O74" s="10" t="s">
        <v>37</v>
      </c>
      <c r="P74">
        <f t="shared" si="7"/>
        <v>0.25</v>
      </c>
      <c r="Q74" s="11">
        <f t="shared" si="8"/>
        <v>0.92162244297137652</v>
      </c>
      <c r="S74" s="13">
        <f t="shared" si="9"/>
        <v>0.25</v>
      </c>
      <c r="T74">
        <f t="shared" si="10"/>
        <v>7.8973499999999994</v>
      </c>
      <c r="U74" t="b">
        <f t="shared" si="11"/>
        <v>1</v>
      </c>
    </row>
    <row r="75" spans="1:21" ht="21" x14ac:dyDescent="0.4">
      <c r="A75" t="s">
        <v>36</v>
      </c>
      <c r="B75" t="s">
        <v>31</v>
      </c>
      <c r="C75" t="s">
        <v>32</v>
      </c>
      <c r="D75" s="33">
        <v>298904</v>
      </c>
      <c r="E75" s="33">
        <v>130066</v>
      </c>
      <c r="F75" s="32">
        <v>53.298700000000004</v>
      </c>
      <c r="G75" s="32">
        <v>16.331299999999999</v>
      </c>
      <c r="H75" s="41">
        <v>43.514305596445681</v>
      </c>
      <c r="I75" s="32">
        <v>69.63</v>
      </c>
      <c r="K75">
        <v>0.40978195685267482</v>
      </c>
      <c r="L75">
        <v>0.53534359479033722</v>
      </c>
      <c r="M75" s="41">
        <v>0.4</v>
      </c>
      <c r="N75" t="s">
        <v>34</v>
      </c>
      <c r="O75" s="10" t="s">
        <v>34</v>
      </c>
      <c r="P75">
        <f t="shared" si="7"/>
        <v>0.15</v>
      </c>
      <c r="Q75" s="11">
        <f t="shared" si="8"/>
        <v>0.25281631480683608</v>
      </c>
      <c r="S75" s="13">
        <f t="shared" si="9"/>
        <v>0.15</v>
      </c>
      <c r="T75">
        <f t="shared" si="10"/>
        <v>10.4445</v>
      </c>
      <c r="U75" t="b">
        <f t="shared" si="11"/>
        <v>1</v>
      </c>
    </row>
    <row r="76" spans="1:21" ht="21" x14ac:dyDescent="0.4">
      <c r="A76" t="s">
        <v>882</v>
      </c>
      <c r="B76" t="s">
        <v>883</v>
      </c>
      <c r="C76" s="42" t="s">
        <v>884</v>
      </c>
      <c r="D76" s="33">
        <v>37501</v>
      </c>
      <c r="E76" s="33">
        <v>5594</v>
      </c>
      <c r="F76" s="32">
        <v>7.1745999999999999</v>
      </c>
      <c r="G76" s="32">
        <v>2.3914999999999997</v>
      </c>
      <c r="H76" s="41">
        <v>14.916935548385377</v>
      </c>
      <c r="I76" s="32">
        <v>9.5660999999999987</v>
      </c>
      <c r="J76" s="34">
        <f t="shared" ref="J76:J82" si="13">G76/I76</f>
        <v>0.24999738660478146</v>
      </c>
      <c r="K76">
        <v>1.2825527350732928</v>
      </c>
      <c r="L76">
        <v>1.710064354665713</v>
      </c>
      <c r="M76" s="41">
        <v>1.1000000000000001</v>
      </c>
      <c r="N76" t="s">
        <v>37</v>
      </c>
      <c r="O76" s="10" t="s">
        <v>37</v>
      </c>
      <c r="P76">
        <f t="shared" si="7"/>
        <v>0.25</v>
      </c>
      <c r="Q76" s="11">
        <f t="shared" si="8"/>
        <v>0.3567493544913809</v>
      </c>
      <c r="S76" s="13">
        <f t="shared" si="9"/>
        <v>0.25</v>
      </c>
      <c r="T76">
        <f t="shared" si="10"/>
        <v>2.3915249999999997</v>
      </c>
      <c r="U76" t="b">
        <f t="shared" si="11"/>
        <v>1</v>
      </c>
    </row>
    <row r="77" spans="1:21" ht="21" x14ac:dyDescent="0.4">
      <c r="A77" t="s">
        <v>2196</v>
      </c>
      <c r="B77" t="s">
        <v>2197</v>
      </c>
      <c r="C77" t="s">
        <v>2198</v>
      </c>
      <c r="D77" s="33">
        <v>34325</v>
      </c>
      <c r="E77" s="33">
        <v>12077</v>
      </c>
      <c r="F77" s="32">
        <v>30.931199999999997</v>
      </c>
      <c r="G77" s="32">
        <v>9.2992999999999988</v>
      </c>
      <c r="H77" s="41">
        <v>35.184268026219954</v>
      </c>
      <c r="I77" s="32">
        <v>40.230499999999992</v>
      </c>
      <c r="J77" s="34">
        <f t="shared" si="13"/>
        <v>0.23115049527100087</v>
      </c>
      <c r="K77">
        <v>2.5611658524467993</v>
      </c>
      <c r="L77">
        <v>3.3311666804670028</v>
      </c>
      <c r="M77" s="41">
        <v>2.5</v>
      </c>
      <c r="N77" t="s">
        <v>34</v>
      </c>
      <c r="O77" s="10" t="s">
        <v>34</v>
      </c>
      <c r="P77">
        <f t="shared" si="7"/>
        <v>0.15</v>
      </c>
      <c r="Q77" s="11">
        <f t="shared" si="8"/>
        <v>0.24951218602801345</v>
      </c>
      <c r="S77" s="13">
        <f t="shared" si="9"/>
        <v>0.15</v>
      </c>
      <c r="T77">
        <f t="shared" si="10"/>
        <v>6.0345749999999985</v>
      </c>
      <c r="U77" t="b">
        <f t="shared" si="11"/>
        <v>1</v>
      </c>
    </row>
    <row r="78" spans="1:21" ht="21" x14ac:dyDescent="0.4">
      <c r="A78" s="18" t="s">
        <v>4670</v>
      </c>
      <c r="B78" t="s">
        <v>4671</v>
      </c>
      <c r="C78" t="s">
        <v>4672</v>
      </c>
      <c r="D78" s="33">
        <v>7054</v>
      </c>
      <c r="E78" s="33">
        <v>2054</v>
      </c>
      <c r="F78" s="32">
        <v>0.93689999999999996</v>
      </c>
      <c r="G78" s="32">
        <v>0.31179999999999997</v>
      </c>
      <c r="H78" s="41">
        <v>29.118230791040546</v>
      </c>
      <c r="I78" s="32">
        <v>1.2486999999999999</v>
      </c>
      <c r="J78" s="34">
        <f t="shared" si="13"/>
        <v>0.24969968767518219</v>
      </c>
      <c r="K78">
        <v>0.45613437195715678</v>
      </c>
      <c r="L78">
        <v>0.60793573515092492</v>
      </c>
      <c r="M78" s="41">
        <v>0.3</v>
      </c>
      <c r="N78" t="s">
        <v>34</v>
      </c>
      <c r="O78" s="10" t="s">
        <v>34</v>
      </c>
      <c r="P78">
        <f t="shared" si="7"/>
        <v>0.15</v>
      </c>
      <c r="Q78" s="11">
        <f t="shared" si="8"/>
        <v>0.50652678785937366</v>
      </c>
      <c r="S78" s="13">
        <f t="shared" si="9"/>
        <v>0.15</v>
      </c>
      <c r="T78">
        <f t="shared" si="10"/>
        <v>0.18730499999999997</v>
      </c>
      <c r="U78" t="b">
        <f t="shared" si="11"/>
        <v>1</v>
      </c>
    </row>
    <row r="79" spans="1:21" ht="21" x14ac:dyDescent="0.4">
      <c r="A79" t="s">
        <v>2580</v>
      </c>
      <c r="B79" t="s">
        <v>2581</v>
      </c>
      <c r="C79" t="s">
        <v>2582</v>
      </c>
      <c r="D79" s="33">
        <v>3863139</v>
      </c>
      <c r="E79" s="33">
        <v>69649</v>
      </c>
      <c r="F79" s="32">
        <v>34.824499999999986</v>
      </c>
      <c r="G79" s="32">
        <v>12.605499999999997</v>
      </c>
      <c r="H79" s="41">
        <v>1.8029120878125275</v>
      </c>
      <c r="I79" s="32">
        <v>47.429999999999986</v>
      </c>
      <c r="J79" s="34">
        <f t="shared" si="13"/>
        <v>0.26577060931899643</v>
      </c>
      <c r="K79">
        <v>0.49999999999999978</v>
      </c>
      <c r="L79">
        <v>0.6809860873810103</v>
      </c>
      <c r="M79" s="41">
        <v>0.5</v>
      </c>
      <c r="N79" t="s">
        <v>33</v>
      </c>
      <c r="O79" s="10" t="s">
        <v>33</v>
      </c>
      <c r="P79">
        <f t="shared" si="7"/>
        <v>0.4</v>
      </c>
      <c r="Q79" s="11">
        <f t="shared" si="8"/>
        <v>0.26577060931899621</v>
      </c>
      <c r="S79" s="13">
        <f t="shared" si="9"/>
        <v>0.26577060931899621</v>
      </c>
      <c r="T79">
        <f t="shared" si="10"/>
        <v>12.605499999999987</v>
      </c>
      <c r="U79" t="b">
        <f t="shared" si="11"/>
        <v>1</v>
      </c>
    </row>
    <row r="80" spans="1:21" ht="21" x14ac:dyDescent="0.4">
      <c r="A80" t="s">
        <v>3236</v>
      </c>
      <c r="B80" t="s">
        <v>3234</v>
      </c>
      <c r="C80" t="s">
        <v>3235</v>
      </c>
      <c r="D80" s="33">
        <v>404889</v>
      </c>
      <c r="E80" s="33">
        <v>85086</v>
      </c>
      <c r="F80" s="32">
        <v>90.534100000000009</v>
      </c>
      <c r="G80" s="32">
        <v>29.594499999999996</v>
      </c>
      <c r="H80" s="41">
        <v>21.01464845920734</v>
      </c>
      <c r="I80" s="32">
        <v>120.12860000000001</v>
      </c>
      <c r="J80" s="34">
        <f t="shared" si="13"/>
        <v>0.24635682094022568</v>
      </c>
      <c r="K80">
        <v>1.0640305103072187</v>
      </c>
      <c r="L80">
        <v>1.4118491878804975</v>
      </c>
      <c r="M80" s="41">
        <v>1</v>
      </c>
      <c r="N80" t="s">
        <v>34</v>
      </c>
      <c r="O80" s="10" t="s">
        <v>34</v>
      </c>
      <c r="P80">
        <f t="shared" si="7"/>
        <v>0.15</v>
      </c>
      <c r="Q80" s="11">
        <f t="shared" si="8"/>
        <v>0.29170905179948831</v>
      </c>
      <c r="S80" s="13">
        <f t="shared" si="9"/>
        <v>0.15</v>
      </c>
      <c r="T80">
        <f t="shared" si="10"/>
        <v>18.019290000000002</v>
      </c>
      <c r="U80" t="b">
        <f t="shared" si="11"/>
        <v>1</v>
      </c>
    </row>
    <row r="81" spans="1:21" ht="21" x14ac:dyDescent="0.4">
      <c r="A81" t="s">
        <v>1200</v>
      </c>
      <c r="B81" t="s">
        <v>1201</v>
      </c>
      <c r="C81" s="42" t="s">
        <v>1202</v>
      </c>
      <c r="D81" s="33">
        <v>1615909</v>
      </c>
      <c r="E81" s="33">
        <v>75338</v>
      </c>
      <c r="F81" s="32">
        <v>37.668999999999997</v>
      </c>
      <c r="G81" s="32">
        <v>10.388</v>
      </c>
      <c r="H81" s="41">
        <v>4.6622674915481008</v>
      </c>
      <c r="I81" s="32">
        <v>48.056999999999995</v>
      </c>
      <c r="J81" s="34">
        <f t="shared" si="13"/>
        <v>0.21615997669434214</v>
      </c>
      <c r="K81">
        <v>0.5</v>
      </c>
      <c r="L81">
        <v>0.63788526374472365</v>
      </c>
      <c r="M81" s="41">
        <v>0.5</v>
      </c>
      <c r="N81" t="s">
        <v>33</v>
      </c>
      <c r="O81" s="10" t="s">
        <v>33</v>
      </c>
      <c r="P81">
        <f t="shared" si="7"/>
        <v>0.4</v>
      </c>
      <c r="Q81" s="11">
        <f t="shared" si="8"/>
        <v>0.21615997669434198</v>
      </c>
      <c r="S81" s="13">
        <f t="shared" si="9"/>
        <v>0.21615997669434198</v>
      </c>
      <c r="T81">
        <f t="shared" si="10"/>
        <v>10.387999999999991</v>
      </c>
      <c r="U81" t="b">
        <f t="shared" si="11"/>
        <v>1</v>
      </c>
    </row>
    <row r="82" spans="1:21" ht="21" x14ac:dyDescent="0.4">
      <c r="A82" t="s">
        <v>885</v>
      </c>
      <c r="B82" t="s">
        <v>883</v>
      </c>
      <c r="C82" s="42" t="s">
        <v>884</v>
      </c>
      <c r="D82" s="33">
        <v>666946</v>
      </c>
      <c r="E82" s="33">
        <v>36860</v>
      </c>
      <c r="F82" s="32">
        <v>12.944300000000002</v>
      </c>
      <c r="G82" s="32">
        <v>4.3111999999999995</v>
      </c>
      <c r="H82" s="41">
        <v>5.5266843192702257</v>
      </c>
      <c r="I82" s="32">
        <v>17.255500000000001</v>
      </c>
      <c r="J82" s="34">
        <f t="shared" si="13"/>
        <v>0.24984497696386654</v>
      </c>
      <c r="K82">
        <v>0.3511747151383614</v>
      </c>
      <c r="L82">
        <v>0.46813619099294629</v>
      </c>
      <c r="M82" s="41">
        <v>0.2</v>
      </c>
      <c r="N82" t="s">
        <v>37</v>
      </c>
      <c r="O82" s="10" t="s">
        <v>42</v>
      </c>
      <c r="P82">
        <f t="shared" si="7"/>
        <v>0.05</v>
      </c>
      <c r="Q82" s="11">
        <f t="shared" si="8"/>
        <v>0.57277389817739266</v>
      </c>
      <c r="S82" s="13">
        <f t="shared" si="9"/>
        <v>0.05</v>
      </c>
      <c r="T82">
        <f t="shared" si="10"/>
        <v>0.86277500000000007</v>
      </c>
      <c r="U82" t="b">
        <f t="shared" si="11"/>
        <v>0</v>
      </c>
    </row>
    <row r="83" spans="1:21" ht="21" x14ac:dyDescent="0.4">
      <c r="A83" t="s">
        <v>39</v>
      </c>
      <c r="B83" t="s">
        <v>31</v>
      </c>
      <c r="C83" t="s">
        <v>32</v>
      </c>
      <c r="D83" s="33">
        <v>370111</v>
      </c>
      <c r="E83" s="33">
        <v>105867</v>
      </c>
      <c r="F83" s="32">
        <v>37.100099999999998</v>
      </c>
      <c r="G83" s="32">
        <v>8.7149000000000001</v>
      </c>
      <c r="H83" s="41">
        <v>28.604121466262825</v>
      </c>
      <c r="I83" s="32">
        <v>45.814999999999998</v>
      </c>
      <c r="K83">
        <v>0.35044064722718127</v>
      </c>
      <c r="L83">
        <v>0.43275997241822284</v>
      </c>
      <c r="M83" s="41">
        <v>0.35</v>
      </c>
      <c r="N83" t="s">
        <v>34</v>
      </c>
      <c r="O83" s="10" t="s">
        <v>34</v>
      </c>
      <c r="P83">
        <f t="shared" si="7"/>
        <v>0.15</v>
      </c>
      <c r="Q83" s="11">
        <f t="shared" si="8"/>
        <v>0.19123758594346829</v>
      </c>
      <c r="S83" s="13">
        <f t="shared" si="9"/>
        <v>0.15</v>
      </c>
      <c r="T83">
        <f t="shared" si="10"/>
        <v>6.8722499999999993</v>
      </c>
      <c r="U83" t="b">
        <f t="shared" si="11"/>
        <v>1</v>
      </c>
    </row>
    <row r="84" spans="1:21" ht="21" x14ac:dyDescent="0.4">
      <c r="A84" t="s">
        <v>1123</v>
      </c>
      <c r="B84" t="s">
        <v>1120</v>
      </c>
      <c r="C84" s="42" t="s">
        <v>1121</v>
      </c>
      <c r="D84" s="33">
        <v>820927</v>
      </c>
      <c r="E84" s="33">
        <v>206792</v>
      </c>
      <c r="F84" s="32">
        <v>62.8568</v>
      </c>
      <c r="G84" s="32">
        <v>18.139200000000002</v>
      </c>
      <c r="H84" s="41">
        <v>25.19005953026274</v>
      </c>
      <c r="I84" s="32">
        <v>80.996000000000009</v>
      </c>
      <c r="J84" s="34">
        <f t="shared" ref="J84:J101" si="14">G84/I84</f>
        <v>0.22395180008889329</v>
      </c>
      <c r="K84">
        <v>0.30396146852876321</v>
      </c>
      <c r="L84">
        <v>0.39167859491663126</v>
      </c>
      <c r="M84" s="41">
        <v>0.3</v>
      </c>
      <c r="N84" t="s">
        <v>37</v>
      </c>
      <c r="O84" s="10" t="s">
        <v>37</v>
      </c>
      <c r="P84">
        <f t="shared" si="7"/>
        <v>0.25</v>
      </c>
      <c r="Q84" s="11">
        <f t="shared" si="8"/>
        <v>0.23406587979653332</v>
      </c>
      <c r="S84" s="13">
        <f t="shared" si="9"/>
        <v>0.23406587979653332</v>
      </c>
      <c r="T84">
        <f t="shared" si="10"/>
        <v>18.958400000000015</v>
      </c>
      <c r="U84" t="b">
        <f t="shared" si="11"/>
        <v>1</v>
      </c>
    </row>
    <row r="85" spans="1:21" ht="21" x14ac:dyDescent="0.4">
      <c r="A85" t="s">
        <v>2735</v>
      </c>
      <c r="B85" t="s">
        <v>2736</v>
      </c>
      <c r="C85" t="s">
        <v>2737</v>
      </c>
      <c r="D85" s="33">
        <v>159267</v>
      </c>
      <c r="E85" s="33">
        <v>10395</v>
      </c>
      <c r="F85" s="32">
        <v>11.438899999999999</v>
      </c>
      <c r="G85" s="32">
        <v>4.5931000000000006</v>
      </c>
      <c r="H85" s="41">
        <v>6.526775791595246</v>
      </c>
      <c r="I85" s="32">
        <v>16.032</v>
      </c>
      <c r="J85" s="34">
        <f t="shared" si="14"/>
        <v>0.28649575848303399</v>
      </c>
      <c r="K85">
        <v>1.1004232804232803</v>
      </c>
      <c r="L85">
        <v>1.5422799422799423</v>
      </c>
      <c r="M85" s="41">
        <v>1.1000000000000001</v>
      </c>
      <c r="N85" t="s">
        <v>37</v>
      </c>
      <c r="O85" s="10" t="s">
        <v>37</v>
      </c>
      <c r="P85">
        <f t="shared" si="7"/>
        <v>0.25</v>
      </c>
      <c r="Q85" s="11">
        <f t="shared" si="8"/>
        <v>0.28677020958083826</v>
      </c>
      <c r="S85" s="13">
        <f t="shared" si="9"/>
        <v>0.25</v>
      </c>
      <c r="T85">
        <f t="shared" si="10"/>
        <v>4.008</v>
      </c>
      <c r="U85" t="b">
        <f t="shared" si="11"/>
        <v>1</v>
      </c>
    </row>
    <row r="86" spans="1:21" ht="21" x14ac:dyDescent="0.4">
      <c r="A86" t="s">
        <v>2483</v>
      </c>
      <c r="B86" t="s">
        <v>2484</v>
      </c>
      <c r="C86" t="s">
        <v>2485</v>
      </c>
      <c r="D86" s="33">
        <v>27601</v>
      </c>
      <c r="E86" s="33">
        <v>3430</v>
      </c>
      <c r="F86" s="32">
        <v>3.4169</v>
      </c>
      <c r="G86" s="32">
        <v>1.0790999999999999</v>
      </c>
      <c r="H86" s="41">
        <v>12.427085975145829</v>
      </c>
      <c r="I86" s="32">
        <v>4.4960000000000004</v>
      </c>
      <c r="J86" s="34">
        <f t="shared" si="14"/>
        <v>0.2400133451957295</v>
      </c>
      <c r="K86">
        <v>0.99618075801749273</v>
      </c>
      <c r="L86">
        <v>1.3107871720116617</v>
      </c>
      <c r="M86" s="41">
        <v>0.9</v>
      </c>
      <c r="N86" t="s">
        <v>37</v>
      </c>
      <c r="O86" s="10" t="s">
        <v>37</v>
      </c>
      <c r="P86">
        <f t="shared" si="7"/>
        <v>0.25</v>
      </c>
      <c r="Q86" s="11">
        <f t="shared" si="8"/>
        <v>0.3133896797153024</v>
      </c>
      <c r="S86" s="13">
        <f t="shared" si="9"/>
        <v>0.25</v>
      </c>
      <c r="T86">
        <f t="shared" si="10"/>
        <v>1.1240000000000001</v>
      </c>
      <c r="U86" t="b">
        <f t="shared" si="11"/>
        <v>1</v>
      </c>
    </row>
    <row r="87" spans="1:21" ht="21" x14ac:dyDescent="0.4">
      <c r="A87" t="s">
        <v>2335</v>
      </c>
      <c r="B87" t="s">
        <v>2333</v>
      </c>
      <c r="C87" t="s">
        <v>2334</v>
      </c>
      <c r="D87" s="33">
        <v>986008</v>
      </c>
      <c r="E87" s="33">
        <v>50910</v>
      </c>
      <c r="F87" s="32">
        <v>18.952500000000001</v>
      </c>
      <c r="G87" s="32">
        <v>6.317499999999999</v>
      </c>
      <c r="H87" s="41">
        <v>5.1632441116096421</v>
      </c>
      <c r="I87" s="32">
        <v>25.27</v>
      </c>
      <c r="J87" s="34">
        <f t="shared" si="14"/>
        <v>0.24999999999999997</v>
      </c>
      <c r="K87">
        <v>0.37227460223924574</v>
      </c>
      <c r="L87">
        <v>0.49636613631899429</v>
      </c>
      <c r="M87" s="41">
        <v>0.25</v>
      </c>
      <c r="N87" t="s">
        <v>37</v>
      </c>
      <c r="O87" s="10" t="s">
        <v>37</v>
      </c>
      <c r="P87">
        <f t="shared" si="7"/>
        <v>0.25</v>
      </c>
      <c r="Q87" s="11">
        <f t="shared" si="8"/>
        <v>0.49633953304313416</v>
      </c>
      <c r="S87" s="13">
        <f t="shared" si="9"/>
        <v>0.25</v>
      </c>
      <c r="T87">
        <f t="shared" si="10"/>
        <v>6.3174999999999999</v>
      </c>
      <c r="U87" t="b">
        <f t="shared" si="11"/>
        <v>1</v>
      </c>
    </row>
    <row r="88" spans="1:21" ht="21" x14ac:dyDescent="0.4">
      <c r="A88" t="s">
        <v>4530</v>
      </c>
      <c r="B88" t="s">
        <v>4531</v>
      </c>
      <c r="C88" t="s">
        <v>4532</v>
      </c>
      <c r="D88" s="33">
        <v>107802</v>
      </c>
      <c r="E88" s="33">
        <v>17630</v>
      </c>
      <c r="F88" s="32">
        <v>46.471200000000003</v>
      </c>
      <c r="G88" s="32">
        <v>15.490300000000001</v>
      </c>
      <c r="H88" s="41">
        <v>16.354056511010928</v>
      </c>
      <c r="I88" s="32">
        <v>61.961500000000001</v>
      </c>
      <c r="J88" s="34">
        <f t="shared" si="14"/>
        <v>0.24999878957094326</v>
      </c>
      <c r="K88">
        <v>2.6359160521837781</v>
      </c>
      <c r="L88">
        <v>3.5145490640952923</v>
      </c>
      <c r="M88" s="41">
        <v>2.5</v>
      </c>
      <c r="N88" t="s">
        <v>37</v>
      </c>
      <c r="O88" s="10" t="s">
        <v>37</v>
      </c>
      <c r="P88">
        <f t="shared" si="7"/>
        <v>0.25</v>
      </c>
      <c r="Q88" s="11">
        <f t="shared" si="8"/>
        <v>0.28867119098149663</v>
      </c>
      <c r="S88" s="13">
        <f t="shared" si="9"/>
        <v>0.25</v>
      </c>
      <c r="T88">
        <f t="shared" si="10"/>
        <v>15.490375</v>
      </c>
      <c r="U88" t="b">
        <f t="shared" si="11"/>
        <v>1</v>
      </c>
    </row>
    <row r="89" spans="1:21" ht="21" x14ac:dyDescent="0.4">
      <c r="A89" t="s">
        <v>1597</v>
      </c>
      <c r="B89" t="s">
        <v>1598</v>
      </c>
      <c r="C89" s="42" t="s">
        <v>1599</v>
      </c>
      <c r="D89" s="33">
        <v>2707154</v>
      </c>
      <c r="E89" s="33">
        <v>148058</v>
      </c>
      <c r="F89" s="32">
        <v>59.192400000000006</v>
      </c>
      <c r="G89" s="32">
        <v>23.457799999999999</v>
      </c>
      <c r="H89" s="41">
        <v>5.4691384383747659</v>
      </c>
      <c r="I89" s="32">
        <v>82.650200000000012</v>
      </c>
      <c r="J89" s="34">
        <f t="shared" si="14"/>
        <v>0.28382024483909291</v>
      </c>
      <c r="K89">
        <v>0.39979197341582356</v>
      </c>
      <c r="L89">
        <v>0.55822853206175971</v>
      </c>
      <c r="M89" s="41">
        <v>0.4</v>
      </c>
      <c r="N89" t="s">
        <v>45</v>
      </c>
      <c r="O89" s="10" t="s">
        <v>34</v>
      </c>
      <c r="P89">
        <f t="shared" si="7"/>
        <v>0.15</v>
      </c>
      <c r="Q89" s="11">
        <f t="shared" si="8"/>
        <v>0.28344758996348479</v>
      </c>
      <c r="S89" s="13">
        <f t="shared" si="9"/>
        <v>0.15</v>
      </c>
      <c r="T89">
        <f t="shared" si="10"/>
        <v>12.397530000000001</v>
      </c>
      <c r="U89" t="b">
        <f t="shared" si="11"/>
        <v>0</v>
      </c>
    </row>
    <row r="90" spans="1:21" ht="21" x14ac:dyDescent="0.4">
      <c r="A90" t="s">
        <v>3541</v>
      </c>
      <c r="B90" t="s">
        <v>3542</v>
      </c>
      <c r="C90" t="s">
        <v>3543</v>
      </c>
      <c r="D90" s="33">
        <v>240374</v>
      </c>
      <c r="E90" s="33">
        <v>15010</v>
      </c>
      <c r="F90" s="32">
        <v>10.689500000000001</v>
      </c>
      <c r="G90" s="32">
        <v>2.8510999999999997</v>
      </c>
      <c r="H90" s="41">
        <v>6.2444357542829092</v>
      </c>
      <c r="I90" s="32">
        <v>13.540600000000001</v>
      </c>
      <c r="J90" s="34">
        <f t="shared" si="14"/>
        <v>0.21055935482918034</v>
      </c>
      <c r="K90">
        <v>0.71215856095936048</v>
      </c>
      <c r="L90">
        <v>0.90210526315789485</v>
      </c>
      <c r="M90" s="41">
        <v>0.71</v>
      </c>
      <c r="N90" t="s">
        <v>34</v>
      </c>
      <c r="O90" s="10" t="s">
        <v>34</v>
      </c>
      <c r="P90">
        <f t="shared" si="7"/>
        <v>0.15</v>
      </c>
      <c r="Q90" s="11">
        <f t="shared" si="8"/>
        <v>0.21295215869311565</v>
      </c>
      <c r="S90" s="13">
        <f t="shared" si="9"/>
        <v>0.15</v>
      </c>
      <c r="T90">
        <f t="shared" si="10"/>
        <v>2.0310900000000003</v>
      </c>
      <c r="U90" t="b">
        <f t="shared" si="11"/>
        <v>1</v>
      </c>
    </row>
    <row r="91" spans="1:21" ht="21" x14ac:dyDescent="0.4">
      <c r="A91" t="s">
        <v>3769</v>
      </c>
      <c r="B91" t="s">
        <v>3765</v>
      </c>
      <c r="C91" t="s">
        <v>3766</v>
      </c>
      <c r="D91" s="33">
        <v>10988</v>
      </c>
      <c r="E91" s="33">
        <v>596</v>
      </c>
      <c r="F91" s="32">
        <v>0.40399999999999991</v>
      </c>
      <c r="G91" s="32">
        <v>0.12699999999999997</v>
      </c>
      <c r="H91" s="41">
        <v>5.4240990171095742</v>
      </c>
      <c r="I91" s="32">
        <v>0.53099999999999992</v>
      </c>
      <c r="J91" s="34">
        <f t="shared" si="14"/>
        <v>0.2391713747645951</v>
      </c>
      <c r="K91">
        <v>0.67785234899328839</v>
      </c>
      <c r="L91">
        <v>0.89093959731543604</v>
      </c>
      <c r="M91" s="41">
        <v>0.7</v>
      </c>
      <c r="N91" t="s">
        <v>37</v>
      </c>
      <c r="O91" s="10" t="s">
        <v>37</v>
      </c>
      <c r="P91">
        <f t="shared" si="7"/>
        <v>0.25</v>
      </c>
      <c r="Q91" s="11">
        <f t="shared" si="8"/>
        <v>0.21431261770244808</v>
      </c>
      <c r="S91" s="13">
        <f t="shared" si="9"/>
        <v>0.21431261770244808</v>
      </c>
      <c r="T91">
        <f t="shared" si="10"/>
        <v>0.11379999999999992</v>
      </c>
      <c r="U91" t="b">
        <f t="shared" si="11"/>
        <v>1</v>
      </c>
    </row>
    <row r="92" spans="1:21" ht="21" x14ac:dyDescent="0.4">
      <c r="A92" t="s">
        <v>4693</v>
      </c>
      <c r="B92" t="s">
        <v>4694</v>
      </c>
      <c r="C92" t="s">
        <v>4695</v>
      </c>
      <c r="D92" s="33">
        <v>424361</v>
      </c>
      <c r="E92" s="33">
        <v>65106</v>
      </c>
      <c r="F92" s="32">
        <v>31.800800000000002</v>
      </c>
      <c r="G92" s="32">
        <v>10.5999</v>
      </c>
      <c r="H92" s="41">
        <v>15.34212616145216</v>
      </c>
      <c r="I92" s="32">
        <v>42.400700000000001</v>
      </c>
      <c r="J92" s="34">
        <f t="shared" si="14"/>
        <v>0.24999351425801933</v>
      </c>
      <c r="K92">
        <v>0.48844653334562105</v>
      </c>
      <c r="L92">
        <v>0.65125641261942058</v>
      </c>
      <c r="M92" s="41">
        <v>0.3</v>
      </c>
      <c r="N92" t="s">
        <v>37</v>
      </c>
      <c r="O92" s="10" t="s">
        <v>37</v>
      </c>
      <c r="P92">
        <f t="shared" si="7"/>
        <v>0.25</v>
      </c>
      <c r="Q92" s="11">
        <f t="shared" si="8"/>
        <v>0.53935194466129099</v>
      </c>
      <c r="S92" s="13">
        <f t="shared" si="9"/>
        <v>0.25</v>
      </c>
      <c r="T92">
        <f t="shared" si="10"/>
        <v>10.600175</v>
      </c>
      <c r="U92" t="b">
        <f t="shared" si="11"/>
        <v>1</v>
      </c>
    </row>
    <row r="93" spans="1:21" ht="21" x14ac:dyDescent="0.4">
      <c r="A93" t="s">
        <v>659</v>
      </c>
      <c r="B93" t="s">
        <v>657</v>
      </c>
      <c r="C93" s="42" t="s">
        <v>658</v>
      </c>
      <c r="D93" s="33">
        <v>75122</v>
      </c>
      <c r="E93" s="33">
        <v>6322</v>
      </c>
      <c r="F93" s="32">
        <v>2.04</v>
      </c>
      <c r="G93" s="32">
        <v>0.67999999999999994</v>
      </c>
      <c r="H93" s="41">
        <v>8.4156438859455278</v>
      </c>
      <c r="I93" s="32">
        <v>2.7199999999999998</v>
      </c>
      <c r="J93" s="34">
        <f t="shared" si="14"/>
        <v>0.25</v>
      </c>
      <c r="K93">
        <v>0.32268269534957295</v>
      </c>
      <c r="L93">
        <v>0.4302435937994305</v>
      </c>
      <c r="M93" s="41">
        <v>0.25</v>
      </c>
      <c r="N93" t="s">
        <v>37</v>
      </c>
      <c r="O93" s="10" t="s">
        <v>37</v>
      </c>
      <c r="P93">
        <f t="shared" si="7"/>
        <v>0.25</v>
      </c>
      <c r="Q93" s="11">
        <f t="shared" si="8"/>
        <v>0.41893382352941166</v>
      </c>
      <c r="S93" s="13">
        <f t="shared" si="9"/>
        <v>0.25</v>
      </c>
      <c r="T93">
        <f t="shared" si="10"/>
        <v>0.67999999999999994</v>
      </c>
      <c r="U93" t="b">
        <f t="shared" si="11"/>
        <v>1</v>
      </c>
    </row>
    <row r="94" spans="1:21" ht="21" x14ac:dyDescent="0.4">
      <c r="A94" t="s">
        <v>5348</v>
      </c>
      <c r="B94" t="s">
        <v>5349</v>
      </c>
      <c r="C94" t="s">
        <v>5350</v>
      </c>
      <c r="D94" s="33">
        <v>23191</v>
      </c>
      <c r="E94" s="33">
        <v>4203</v>
      </c>
      <c r="F94" s="32">
        <v>4.2222999999999997</v>
      </c>
      <c r="G94" s="32">
        <v>1.9591999999999998</v>
      </c>
      <c r="H94" s="41">
        <v>18.12340994351257</v>
      </c>
      <c r="I94" s="32">
        <v>6.1814999999999998</v>
      </c>
      <c r="J94" s="34">
        <f t="shared" si="14"/>
        <v>0.31694572514761787</v>
      </c>
      <c r="K94">
        <v>1.0045919581251486</v>
      </c>
      <c r="L94">
        <v>1.4707351891506066</v>
      </c>
      <c r="M94" s="41">
        <v>1</v>
      </c>
      <c r="N94" t="s">
        <v>37</v>
      </c>
      <c r="O94" s="10" t="s">
        <v>37</v>
      </c>
      <c r="P94">
        <f t="shared" si="7"/>
        <v>0.25</v>
      </c>
      <c r="Q94" s="11">
        <f t="shared" si="8"/>
        <v>0.32006794467362287</v>
      </c>
      <c r="S94" s="13">
        <f t="shared" si="9"/>
        <v>0.25</v>
      </c>
      <c r="T94">
        <f t="shared" si="10"/>
        <v>1.5453749999999999</v>
      </c>
      <c r="U94" t="b">
        <f t="shared" si="11"/>
        <v>1</v>
      </c>
    </row>
    <row r="95" spans="1:21" ht="21" x14ac:dyDescent="0.4">
      <c r="A95" t="s">
        <v>4543</v>
      </c>
      <c r="B95" t="s">
        <v>4544</v>
      </c>
      <c r="C95" t="s">
        <v>4545</v>
      </c>
      <c r="D95" s="33">
        <v>716296</v>
      </c>
      <c r="E95" s="33">
        <v>198087</v>
      </c>
      <c r="F95" s="32">
        <v>3.1656999999999997</v>
      </c>
      <c r="G95" s="32">
        <v>1.5591999999999999</v>
      </c>
      <c r="H95" s="41">
        <v>27.654349598490011</v>
      </c>
      <c r="I95" s="32">
        <v>4.7248999999999999</v>
      </c>
      <c r="J95" s="34">
        <f t="shared" si="14"/>
        <v>0.32999640204025482</v>
      </c>
      <c r="K95">
        <v>1.5981361724898654E-2</v>
      </c>
      <c r="L95">
        <v>2.3852650603017864E-2</v>
      </c>
      <c r="M95" s="41">
        <v>0.01</v>
      </c>
      <c r="N95" t="s">
        <v>37</v>
      </c>
      <c r="O95" s="10" t="s">
        <v>37</v>
      </c>
      <c r="P95">
        <f t="shared" si="7"/>
        <v>0.25</v>
      </c>
      <c r="Q95" s="11">
        <f t="shared" si="8"/>
        <v>0.58075938115092385</v>
      </c>
      <c r="S95" s="13">
        <f t="shared" si="9"/>
        <v>0.25</v>
      </c>
      <c r="T95">
        <f t="shared" si="10"/>
        <v>1.181225</v>
      </c>
      <c r="U95" t="b">
        <f t="shared" si="11"/>
        <v>1</v>
      </c>
    </row>
    <row r="96" spans="1:21" ht="21" x14ac:dyDescent="0.4">
      <c r="A96" t="s">
        <v>1600</v>
      </c>
      <c r="B96" t="s">
        <v>1598</v>
      </c>
      <c r="C96" s="42" t="s">
        <v>1599</v>
      </c>
      <c r="D96" s="33">
        <v>10163</v>
      </c>
      <c r="E96" s="33">
        <v>198</v>
      </c>
      <c r="F96" s="32">
        <v>9.2899999999999996E-2</v>
      </c>
      <c r="G96" s="32">
        <v>3.0700000000000002E-2</v>
      </c>
      <c r="H96" s="41">
        <v>1.9482436288497491</v>
      </c>
      <c r="I96" s="32">
        <v>0.1236</v>
      </c>
      <c r="J96" s="34">
        <f t="shared" si="14"/>
        <v>0.24838187702265374</v>
      </c>
      <c r="K96">
        <v>0.46919191919191916</v>
      </c>
      <c r="L96">
        <v>0.62424242424242427</v>
      </c>
      <c r="M96" s="41">
        <v>0.4</v>
      </c>
      <c r="N96" t="s">
        <v>37</v>
      </c>
      <c r="O96" s="10" t="s">
        <v>37</v>
      </c>
      <c r="P96">
        <f t="shared" si="7"/>
        <v>0.25</v>
      </c>
      <c r="Q96" s="11">
        <f t="shared" si="8"/>
        <v>0.35922330097087379</v>
      </c>
      <c r="S96" s="13">
        <f t="shared" si="9"/>
        <v>0.25</v>
      </c>
      <c r="T96">
        <f t="shared" si="10"/>
        <v>3.09E-2</v>
      </c>
      <c r="U96" t="b">
        <f t="shared" si="11"/>
        <v>1</v>
      </c>
    </row>
    <row r="97" spans="1:21" ht="21" x14ac:dyDescent="0.4">
      <c r="A97" t="s">
        <v>1124</v>
      </c>
      <c r="B97" t="s">
        <v>1120</v>
      </c>
      <c r="C97" s="42" t="s">
        <v>1121</v>
      </c>
      <c r="D97" s="33">
        <v>3497359</v>
      </c>
      <c r="E97" s="33">
        <v>648853</v>
      </c>
      <c r="F97" s="32">
        <v>227.65100000000001</v>
      </c>
      <c r="G97" s="32">
        <v>43.557200000000002</v>
      </c>
      <c r="H97" s="41">
        <v>18.552656447336403</v>
      </c>
      <c r="I97" s="32">
        <v>271.20820000000003</v>
      </c>
      <c r="J97" s="34">
        <f t="shared" si="14"/>
        <v>0.16060428851340039</v>
      </c>
      <c r="K97">
        <v>0.35085142551548654</v>
      </c>
      <c r="L97">
        <v>0.4179809602483151</v>
      </c>
      <c r="M97" s="41">
        <v>0.35</v>
      </c>
      <c r="N97" t="s">
        <v>34</v>
      </c>
      <c r="O97" s="10" t="s">
        <v>34</v>
      </c>
      <c r="P97">
        <f t="shared" si="7"/>
        <v>0.15</v>
      </c>
      <c r="Q97" s="11">
        <f t="shared" si="8"/>
        <v>0.16264128444493939</v>
      </c>
      <c r="S97" s="13">
        <f t="shared" si="9"/>
        <v>0.15</v>
      </c>
      <c r="T97">
        <f t="shared" si="10"/>
        <v>40.681230000000006</v>
      </c>
      <c r="U97" t="b">
        <f t="shared" si="11"/>
        <v>1</v>
      </c>
    </row>
    <row r="98" spans="1:21" ht="21" x14ac:dyDescent="0.4">
      <c r="A98" t="s">
        <v>5244</v>
      </c>
      <c r="B98" t="s">
        <v>5245</v>
      </c>
      <c r="C98" t="s">
        <v>5246</v>
      </c>
      <c r="D98" s="33">
        <v>171869</v>
      </c>
      <c r="E98" s="33">
        <v>15597</v>
      </c>
      <c r="F98" s="32">
        <v>3.3749999999999996</v>
      </c>
      <c r="G98" s="32">
        <v>1.125</v>
      </c>
      <c r="H98" s="41">
        <v>9.0749349795483774</v>
      </c>
      <c r="I98" s="32">
        <v>4.5</v>
      </c>
      <c r="J98" s="34">
        <f t="shared" si="14"/>
        <v>0.25</v>
      </c>
      <c r="K98">
        <v>0.21638776687824579</v>
      </c>
      <c r="L98">
        <v>0.28851702250432776</v>
      </c>
      <c r="M98" s="41">
        <v>0.15</v>
      </c>
      <c r="N98" t="s">
        <v>34</v>
      </c>
      <c r="O98" s="10" t="s">
        <v>34</v>
      </c>
      <c r="P98">
        <f t="shared" si="7"/>
        <v>0.15</v>
      </c>
      <c r="Q98" s="11">
        <f t="shared" si="8"/>
        <v>0.48010000000000003</v>
      </c>
      <c r="S98" s="13">
        <f t="shared" si="9"/>
        <v>0.15</v>
      </c>
      <c r="T98">
        <f t="shared" si="10"/>
        <v>0.67499999999999993</v>
      </c>
      <c r="U98" t="b">
        <f t="shared" si="11"/>
        <v>1</v>
      </c>
    </row>
    <row r="99" spans="1:21" ht="21" x14ac:dyDescent="0.4">
      <c r="A99" t="s">
        <v>660</v>
      </c>
      <c r="B99" t="s">
        <v>657</v>
      </c>
      <c r="C99" s="42" t="s">
        <v>658</v>
      </c>
      <c r="D99" s="33">
        <v>600053</v>
      </c>
      <c r="E99" s="33">
        <v>34419</v>
      </c>
      <c r="F99" s="32">
        <v>25.814700000000002</v>
      </c>
      <c r="G99" s="32">
        <v>5.8614000000000006</v>
      </c>
      <c r="H99" s="41">
        <v>5.7359933205900147</v>
      </c>
      <c r="I99" s="32">
        <v>31.676100000000002</v>
      </c>
      <c r="J99" s="34">
        <f t="shared" si="14"/>
        <v>0.18504171915103185</v>
      </c>
      <c r="K99">
        <v>0.75001307417414798</v>
      </c>
      <c r="L99">
        <v>0.92030855050989291</v>
      </c>
      <c r="M99" s="41">
        <v>0.75</v>
      </c>
      <c r="N99" t="s">
        <v>34</v>
      </c>
      <c r="O99" s="10" t="s">
        <v>34</v>
      </c>
      <c r="P99">
        <f t="shared" si="7"/>
        <v>0.15</v>
      </c>
      <c r="Q99" s="11">
        <f t="shared" si="8"/>
        <v>0.18505592544536742</v>
      </c>
      <c r="S99" s="13">
        <f t="shared" si="9"/>
        <v>0.15</v>
      </c>
      <c r="T99">
        <f t="shared" si="10"/>
        <v>4.7514149999999997</v>
      </c>
      <c r="U99" t="b">
        <f t="shared" si="11"/>
        <v>1</v>
      </c>
    </row>
    <row r="100" spans="1:21" ht="21" x14ac:dyDescent="0.4">
      <c r="A100" t="s">
        <v>2336</v>
      </c>
      <c r="B100" t="s">
        <v>2333</v>
      </c>
      <c r="C100" t="s">
        <v>2334</v>
      </c>
      <c r="D100" s="33">
        <v>346728</v>
      </c>
      <c r="E100" s="33">
        <v>12299</v>
      </c>
      <c r="F100" s="32">
        <v>5.82</v>
      </c>
      <c r="G100" s="32">
        <v>1.9400000000000002</v>
      </c>
      <c r="H100" s="41">
        <v>3.5471608869200066</v>
      </c>
      <c r="I100" s="32">
        <v>7.7600000000000007</v>
      </c>
      <c r="J100" s="34">
        <f t="shared" si="14"/>
        <v>0.25</v>
      </c>
      <c r="K100">
        <v>0.47320920400032523</v>
      </c>
      <c r="L100">
        <v>0.63094560533376709</v>
      </c>
      <c r="M100" s="41">
        <v>0.25</v>
      </c>
      <c r="N100" t="s">
        <v>37</v>
      </c>
      <c r="O100" s="10" t="s">
        <v>37</v>
      </c>
      <c r="P100">
        <f t="shared" si="7"/>
        <v>0.25</v>
      </c>
      <c r="Q100" s="11">
        <f t="shared" si="8"/>
        <v>0.60376932989690724</v>
      </c>
      <c r="S100" s="13">
        <f t="shared" si="9"/>
        <v>0.25</v>
      </c>
      <c r="T100">
        <f t="shared" si="10"/>
        <v>1.9400000000000002</v>
      </c>
      <c r="U100" t="b">
        <f t="shared" si="11"/>
        <v>1</v>
      </c>
    </row>
    <row r="101" spans="1:21" ht="21" x14ac:dyDescent="0.4">
      <c r="A101" t="s">
        <v>4134</v>
      </c>
      <c r="B101" t="s">
        <v>4135</v>
      </c>
      <c r="C101" t="s">
        <v>4136</v>
      </c>
      <c r="D101" s="33">
        <v>212305</v>
      </c>
      <c r="E101" s="33">
        <v>19964</v>
      </c>
      <c r="F101" s="32">
        <v>11.9786</v>
      </c>
      <c r="G101" s="32">
        <v>2.2034000000000002</v>
      </c>
      <c r="H101" s="41">
        <v>9.4034525800146014</v>
      </c>
      <c r="I101" s="32">
        <v>14.182</v>
      </c>
      <c r="J101" s="34">
        <f t="shared" si="14"/>
        <v>0.15536595684670712</v>
      </c>
      <c r="K101">
        <v>0.60001001803245846</v>
      </c>
      <c r="L101">
        <v>0.71037868162692852</v>
      </c>
      <c r="M101" s="41">
        <v>0.6</v>
      </c>
      <c r="N101" t="s">
        <v>34</v>
      </c>
      <c r="O101" s="10" t="s">
        <v>34</v>
      </c>
      <c r="P101">
        <f t="shared" si="7"/>
        <v>0.15</v>
      </c>
      <c r="Q101" s="11">
        <f t="shared" si="8"/>
        <v>0.15538005923000997</v>
      </c>
      <c r="S101" s="13">
        <f t="shared" si="9"/>
        <v>0.15</v>
      </c>
      <c r="T101">
        <f t="shared" si="10"/>
        <v>2.1273</v>
      </c>
      <c r="U101" t="b">
        <f t="shared" si="11"/>
        <v>1</v>
      </c>
    </row>
    <row r="102" spans="1:21" ht="21" x14ac:dyDescent="0.4">
      <c r="A102" t="s">
        <v>41</v>
      </c>
      <c r="B102" t="s">
        <v>31</v>
      </c>
      <c r="C102" t="s">
        <v>32</v>
      </c>
      <c r="D102" s="33">
        <v>239145</v>
      </c>
      <c r="E102" s="33">
        <v>32247</v>
      </c>
      <c r="F102" s="32">
        <v>25.976899999999997</v>
      </c>
      <c r="G102" s="32">
        <v>8.4530999999999992</v>
      </c>
      <c r="H102" s="41">
        <v>13.484287775199148</v>
      </c>
      <c r="I102" s="32">
        <v>34.429999999999993</v>
      </c>
      <c r="K102">
        <v>0.8055602071510527</v>
      </c>
      <c r="L102">
        <v>1.0676962198033924</v>
      </c>
      <c r="M102" s="41">
        <v>0.8</v>
      </c>
      <c r="N102" t="s">
        <v>34</v>
      </c>
      <c r="O102" s="10" t="s">
        <v>42</v>
      </c>
      <c r="P102">
        <f t="shared" si="7"/>
        <v>0.05</v>
      </c>
      <c r="Q102" s="11">
        <f t="shared" si="8"/>
        <v>0.25072320650595392</v>
      </c>
      <c r="S102" s="13">
        <f t="shared" si="9"/>
        <v>0.05</v>
      </c>
      <c r="T102">
        <f t="shared" si="10"/>
        <v>1.7214999999999998</v>
      </c>
      <c r="U102" t="b">
        <f t="shared" si="11"/>
        <v>0</v>
      </c>
    </row>
    <row r="103" spans="1:21" ht="21" x14ac:dyDescent="0.4">
      <c r="A103" t="s">
        <v>2647</v>
      </c>
      <c r="B103" t="s">
        <v>2643</v>
      </c>
      <c r="C103" t="s">
        <v>2644</v>
      </c>
      <c r="D103" s="33">
        <v>10268</v>
      </c>
      <c r="E103" s="33">
        <v>1138</v>
      </c>
      <c r="F103" s="32">
        <v>1.7788999999999999</v>
      </c>
      <c r="G103" s="32">
        <v>0.23429999999999998</v>
      </c>
      <c r="H103" s="41">
        <v>11.082976236852357</v>
      </c>
      <c r="I103" s="32">
        <v>2.0131999999999999</v>
      </c>
      <c r="J103" s="34">
        <f>G103/I103</f>
        <v>0.11638187959467514</v>
      </c>
      <c r="K103">
        <v>1.5631810193321616</v>
      </c>
      <c r="L103">
        <v>1.7690685413005272</v>
      </c>
      <c r="M103" s="41">
        <v>1.6</v>
      </c>
      <c r="N103" t="s">
        <v>37</v>
      </c>
      <c r="O103" s="10" t="s">
        <v>37</v>
      </c>
      <c r="P103">
        <f t="shared" si="7"/>
        <v>0.25</v>
      </c>
      <c r="Q103" s="11">
        <f t="shared" si="8"/>
        <v>9.5569242996224824E-2</v>
      </c>
      <c r="S103" s="13">
        <f t="shared" si="9"/>
        <v>9.5569242996224824E-2</v>
      </c>
      <c r="T103">
        <f t="shared" si="10"/>
        <v>0.19239999999999979</v>
      </c>
      <c r="U103" t="b">
        <f t="shared" si="11"/>
        <v>1</v>
      </c>
    </row>
    <row r="104" spans="1:21" ht="21" x14ac:dyDescent="0.4">
      <c r="A104" t="s">
        <v>2990</v>
      </c>
      <c r="B104" t="s">
        <v>2991</v>
      </c>
      <c r="C104" t="s">
        <v>2992</v>
      </c>
      <c r="D104" s="33">
        <v>727441</v>
      </c>
      <c r="E104" s="33">
        <v>118376</v>
      </c>
      <c r="F104" s="32">
        <v>177.56399999999999</v>
      </c>
      <c r="G104" s="32">
        <v>69.555700000000002</v>
      </c>
      <c r="H104" s="41">
        <v>16.272934849699151</v>
      </c>
      <c r="I104" s="32">
        <v>247.11969999999999</v>
      </c>
      <c r="J104" s="34">
        <f>G104/I104</f>
        <v>0.28146562172097167</v>
      </c>
      <c r="K104">
        <v>1.5</v>
      </c>
      <c r="L104">
        <v>2.0875827870514292</v>
      </c>
      <c r="M104" s="41">
        <v>1.5</v>
      </c>
      <c r="N104" t="s">
        <v>45</v>
      </c>
      <c r="O104" s="10" t="s">
        <v>45</v>
      </c>
      <c r="P104">
        <f t="shared" si="7"/>
        <v>0.32</v>
      </c>
      <c r="Q104" s="11">
        <f t="shared" si="8"/>
        <v>0.28146562172097161</v>
      </c>
      <c r="S104" s="13">
        <f t="shared" si="9"/>
        <v>0.28146562172097161</v>
      </c>
      <c r="T104">
        <f t="shared" si="10"/>
        <v>69.555699999999987</v>
      </c>
      <c r="U104" t="b">
        <f t="shared" si="11"/>
        <v>1</v>
      </c>
    </row>
    <row r="105" spans="1:21" ht="21" x14ac:dyDescent="0.4">
      <c r="A105" t="s">
        <v>3681</v>
      </c>
      <c r="B105" t="s">
        <v>3679</v>
      </c>
      <c r="C105" t="s">
        <v>3680</v>
      </c>
      <c r="D105" s="33">
        <v>78281</v>
      </c>
      <c r="E105" s="33">
        <v>28672</v>
      </c>
      <c r="F105" s="32">
        <v>12.276599999999998</v>
      </c>
      <c r="G105" s="32">
        <v>6.0465</v>
      </c>
      <c r="H105" s="41">
        <v>36.627023160153804</v>
      </c>
      <c r="I105" s="32">
        <v>18.323099999999997</v>
      </c>
      <c r="J105" s="34">
        <f>G105/I105</f>
        <v>0.32999328716210691</v>
      </c>
      <c r="K105">
        <v>0.42817382812499993</v>
      </c>
      <c r="L105">
        <v>0.63905901227678552</v>
      </c>
      <c r="M105" s="41">
        <v>0.32</v>
      </c>
      <c r="N105" t="s">
        <v>37</v>
      </c>
      <c r="O105" s="10" t="s">
        <v>37</v>
      </c>
      <c r="P105">
        <f t="shared" si="7"/>
        <v>0.25</v>
      </c>
      <c r="Q105" s="11">
        <f t="shared" si="8"/>
        <v>0.49926377086846641</v>
      </c>
      <c r="S105" s="13">
        <f t="shared" si="9"/>
        <v>0.25</v>
      </c>
      <c r="T105">
        <f t="shared" si="10"/>
        <v>4.5807749999999992</v>
      </c>
      <c r="U105" t="b">
        <f t="shared" si="11"/>
        <v>1</v>
      </c>
    </row>
    <row r="106" spans="1:21" ht="21" x14ac:dyDescent="0.4">
      <c r="A106" t="s">
        <v>5538</v>
      </c>
      <c r="B106" t="s">
        <v>5539</v>
      </c>
      <c r="C106" t="s">
        <v>5540</v>
      </c>
      <c r="D106" s="33">
        <v>133618</v>
      </c>
      <c r="E106" s="33">
        <v>4378</v>
      </c>
      <c r="F106" s="32">
        <v>2.2683</v>
      </c>
      <c r="G106" s="32">
        <v>0.75570000000000004</v>
      </c>
      <c r="H106" s="41">
        <v>3.2765046625454652</v>
      </c>
      <c r="I106" s="32">
        <v>3.024</v>
      </c>
      <c r="J106" s="34">
        <f>G106/I106</f>
        <v>0.24990079365079365</v>
      </c>
      <c r="K106">
        <v>0.51811329374143444</v>
      </c>
      <c r="L106">
        <v>0.69072635906806756</v>
      </c>
      <c r="M106" s="41">
        <v>0.5</v>
      </c>
      <c r="N106" t="s">
        <v>34</v>
      </c>
      <c r="O106" s="10" t="s">
        <v>34</v>
      </c>
      <c r="P106">
        <f t="shared" si="7"/>
        <v>0.15</v>
      </c>
      <c r="Q106" s="11">
        <f t="shared" si="8"/>
        <v>0.27612433862433855</v>
      </c>
      <c r="S106" s="13">
        <f t="shared" si="9"/>
        <v>0.15</v>
      </c>
      <c r="T106">
        <f t="shared" si="10"/>
        <v>0.4536</v>
      </c>
      <c r="U106" t="b">
        <f t="shared" si="11"/>
        <v>1</v>
      </c>
    </row>
    <row r="107" spans="1:21" ht="21" x14ac:dyDescent="0.4">
      <c r="A107" t="s">
        <v>44</v>
      </c>
      <c r="B107" t="s">
        <v>31</v>
      </c>
      <c r="C107" t="s">
        <v>32</v>
      </c>
      <c r="D107" s="33">
        <v>109571</v>
      </c>
      <c r="E107" s="33">
        <v>54507</v>
      </c>
      <c r="F107" s="32">
        <v>39.763700000000007</v>
      </c>
      <c r="G107" s="32">
        <v>13.254499999999998</v>
      </c>
      <c r="H107" s="41">
        <v>49.745826906754523</v>
      </c>
      <c r="I107" s="32">
        <v>53.018200000000007</v>
      </c>
      <c r="K107">
        <v>0.72951547507659575</v>
      </c>
      <c r="L107">
        <v>0.97268607701763088</v>
      </c>
      <c r="M107" s="41">
        <v>0.55000000000000004</v>
      </c>
      <c r="N107" t="s">
        <v>34</v>
      </c>
      <c r="O107" s="10" t="s">
        <v>34</v>
      </c>
      <c r="P107">
        <f t="shared" si="7"/>
        <v>0.15</v>
      </c>
      <c r="Q107" s="11">
        <f t="shared" si="8"/>
        <v>0.43455549226492035</v>
      </c>
      <c r="S107" s="13">
        <f t="shared" si="9"/>
        <v>0.15</v>
      </c>
      <c r="T107">
        <f t="shared" si="10"/>
        <v>7.9527300000000007</v>
      </c>
      <c r="U107" t="b">
        <f t="shared" si="11"/>
        <v>1</v>
      </c>
    </row>
    <row r="108" spans="1:21" ht="21" x14ac:dyDescent="0.4">
      <c r="A108" t="s">
        <v>5876</v>
      </c>
      <c r="B108" t="s">
        <v>5877</v>
      </c>
      <c r="C108" t="s">
        <v>5878</v>
      </c>
      <c r="D108" s="33">
        <v>180849</v>
      </c>
      <c r="E108" s="33">
        <v>37865</v>
      </c>
      <c r="F108" s="32">
        <v>4.1153000000000004</v>
      </c>
      <c r="G108" s="32">
        <v>1.3711000000000002</v>
      </c>
      <c r="H108" s="41">
        <v>20.93735657924567</v>
      </c>
      <c r="I108" s="32">
        <v>5.4864000000000006</v>
      </c>
      <c r="J108" s="34">
        <f t="shared" ref="J108:J139" si="15">G108/I108</f>
        <v>0.24990886555847186</v>
      </c>
      <c r="K108">
        <v>0.10868348078700647</v>
      </c>
      <c r="L108">
        <v>0.14489370130727586</v>
      </c>
      <c r="M108" s="41">
        <v>0.03</v>
      </c>
      <c r="N108" t="s">
        <v>34</v>
      </c>
      <c r="O108" s="10" t="s">
        <v>34</v>
      </c>
      <c r="P108">
        <f t="shared" si="7"/>
        <v>0.15</v>
      </c>
      <c r="Q108" s="11">
        <f t="shared" si="8"/>
        <v>0.79295166229221348</v>
      </c>
      <c r="S108" s="13">
        <f t="shared" si="9"/>
        <v>0.15</v>
      </c>
      <c r="T108">
        <f t="shared" si="10"/>
        <v>0.82296000000000002</v>
      </c>
      <c r="U108" t="b">
        <f t="shared" si="11"/>
        <v>1</v>
      </c>
    </row>
    <row r="109" spans="1:21" ht="21" x14ac:dyDescent="0.4">
      <c r="A109" t="s">
        <v>2471</v>
      </c>
      <c r="B109" t="s">
        <v>2472</v>
      </c>
      <c r="C109" t="s">
        <v>2473</v>
      </c>
      <c r="D109" s="33">
        <v>5246421</v>
      </c>
      <c r="E109" s="33">
        <v>302177</v>
      </c>
      <c r="F109" s="32">
        <v>151.4853</v>
      </c>
      <c r="G109" s="32">
        <v>47.403700000000001</v>
      </c>
      <c r="H109" s="41">
        <v>5.7596788362962101</v>
      </c>
      <c r="I109" s="32">
        <v>198.88900000000001</v>
      </c>
      <c r="J109" s="34">
        <f t="shared" si="15"/>
        <v>0.23834249254609355</v>
      </c>
      <c r="K109">
        <v>0.50131313766434904</v>
      </c>
      <c r="L109">
        <v>0.6581870890239826</v>
      </c>
      <c r="M109" s="41">
        <v>0.5</v>
      </c>
      <c r="N109" t="s">
        <v>37</v>
      </c>
      <c r="O109" s="10" t="s">
        <v>37</v>
      </c>
      <c r="P109">
        <f t="shared" si="7"/>
        <v>0.25</v>
      </c>
      <c r="Q109" s="11">
        <f t="shared" si="8"/>
        <v>0.24033757523040486</v>
      </c>
      <c r="S109" s="13">
        <f t="shared" si="9"/>
        <v>0.24033757523040486</v>
      </c>
      <c r="T109">
        <f t="shared" si="10"/>
        <v>47.800499999999992</v>
      </c>
      <c r="U109" t="b">
        <f t="shared" si="11"/>
        <v>1</v>
      </c>
    </row>
    <row r="110" spans="1:21" ht="21" x14ac:dyDescent="0.4">
      <c r="A110" t="s">
        <v>5275</v>
      </c>
      <c r="B110" t="s">
        <v>5276</v>
      </c>
      <c r="C110" t="s">
        <v>5277</v>
      </c>
      <c r="D110" s="33">
        <v>12921</v>
      </c>
      <c r="E110" s="33">
        <v>7982</v>
      </c>
      <c r="F110" s="32">
        <v>2.9529000000000005</v>
      </c>
      <c r="G110" s="32">
        <v>0.98359999999999992</v>
      </c>
      <c r="H110" s="41">
        <v>61.775404380465908</v>
      </c>
      <c r="I110" s="32">
        <v>3.9365000000000006</v>
      </c>
      <c r="J110" s="34">
        <f t="shared" si="15"/>
        <v>0.24986663279563059</v>
      </c>
      <c r="K110">
        <v>0.36994487597093467</v>
      </c>
      <c r="L110">
        <v>0.49317213730894516</v>
      </c>
      <c r="M110" s="41">
        <v>0.33</v>
      </c>
      <c r="N110" t="s">
        <v>34</v>
      </c>
      <c r="O110" s="10" t="s">
        <v>34</v>
      </c>
      <c r="P110">
        <f t="shared" si="7"/>
        <v>0.15</v>
      </c>
      <c r="Q110" s="11">
        <f t="shared" si="8"/>
        <v>0.33086244125492187</v>
      </c>
      <c r="S110" s="13">
        <f t="shared" si="9"/>
        <v>0.15</v>
      </c>
      <c r="T110">
        <f t="shared" si="10"/>
        <v>0.59047500000000008</v>
      </c>
      <c r="U110" t="b">
        <f t="shared" si="11"/>
        <v>1</v>
      </c>
    </row>
    <row r="111" spans="1:21" ht="21" x14ac:dyDescent="0.4">
      <c r="A111" s="18" t="s">
        <v>2821</v>
      </c>
      <c r="B111" t="s">
        <v>2822</v>
      </c>
      <c r="C111" t="s">
        <v>2823</v>
      </c>
      <c r="D111" s="33">
        <v>819724</v>
      </c>
      <c r="E111" s="33">
        <v>101717</v>
      </c>
      <c r="F111" s="32">
        <v>203.434</v>
      </c>
      <c r="G111" s="32">
        <v>43.631899999999995</v>
      </c>
      <c r="H111" s="41">
        <v>12.408688778174117</v>
      </c>
      <c r="I111" s="32">
        <v>247.0659</v>
      </c>
      <c r="J111" s="34">
        <f t="shared" si="15"/>
        <v>0.17660025118804332</v>
      </c>
      <c r="K111">
        <v>2</v>
      </c>
      <c r="L111">
        <v>2.4289538621862619</v>
      </c>
      <c r="M111" s="41">
        <v>2</v>
      </c>
      <c r="N111" t="s">
        <v>37</v>
      </c>
      <c r="O111" s="10" t="s">
        <v>37</v>
      </c>
      <c r="P111">
        <f t="shared" si="7"/>
        <v>0.25</v>
      </c>
      <c r="Q111" s="11">
        <f t="shared" si="8"/>
        <v>0.17660025118804334</v>
      </c>
      <c r="S111" s="13">
        <f t="shared" si="9"/>
        <v>0.17660025118804334</v>
      </c>
      <c r="T111">
        <f t="shared" si="10"/>
        <v>43.631899999999995</v>
      </c>
      <c r="U111" t="b">
        <f t="shared" si="11"/>
        <v>1</v>
      </c>
    </row>
    <row r="112" spans="1:21" ht="21" x14ac:dyDescent="0.4">
      <c r="A112" t="s">
        <v>1518</v>
      </c>
      <c r="B112" t="s">
        <v>1516</v>
      </c>
      <c r="C112" s="42" t="s">
        <v>1517</v>
      </c>
      <c r="D112" s="33">
        <v>2100755</v>
      </c>
      <c r="E112" s="33">
        <v>70518</v>
      </c>
      <c r="F112" s="32">
        <v>105.777</v>
      </c>
      <c r="G112" s="32">
        <v>20.493000000000002</v>
      </c>
      <c r="H112" s="41">
        <v>3.3567931529378723</v>
      </c>
      <c r="I112" s="32">
        <v>126.27000000000001</v>
      </c>
      <c r="J112" s="34">
        <f t="shared" si="15"/>
        <v>0.16229508196721312</v>
      </c>
      <c r="K112">
        <v>1.5</v>
      </c>
      <c r="L112">
        <v>1.7906066536203524</v>
      </c>
      <c r="M112" s="41">
        <v>1.5</v>
      </c>
      <c r="N112" t="s">
        <v>34</v>
      </c>
      <c r="O112" s="10" t="s">
        <v>42</v>
      </c>
      <c r="P112">
        <f t="shared" si="7"/>
        <v>0.05</v>
      </c>
      <c r="Q112" s="11">
        <f t="shared" si="8"/>
        <v>0.16229508196721321</v>
      </c>
      <c r="S112" s="13">
        <f t="shared" si="9"/>
        <v>0.05</v>
      </c>
      <c r="T112">
        <f t="shared" si="10"/>
        <v>6.3135000000000012</v>
      </c>
      <c r="U112" t="b">
        <f t="shared" si="11"/>
        <v>0</v>
      </c>
    </row>
    <row r="113" spans="1:21" ht="21" x14ac:dyDescent="0.4">
      <c r="A113" t="s">
        <v>3032</v>
      </c>
      <c r="B113" t="s">
        <v>3033</v>
      </c>
      <c r="C113" t="s">
        <v>3034</v>
      </c>
      <c r="D113" s="33">
        <v>790559</v>
      </c>
      <c r="E113" s="33">
        <v>91721</v>
      </c>
      <c r="F113" s="32">
        <v>52.469299999999997</v>
      </c>
      <c r="G113" s="32">
        <v>25.844000000000001</v>
      </c>
      <c r="H113" s="41">
        <v>11.602043617237928</v>
      </c>
      <c r="I113" s="32">
        <v>78.313299999999998</v>
      </c>
      <c r="J113" s="34">
        <f t="shared" si="15"/>
        <v>0.33000780199531882</v>
      </c>
      <c r="K113">
        <v>0.57205329204871291</v>
      </c>
      <c r="L113">
        <v>0.85382082620119715</v>
      </c>
      <c r="M113" s="41">
        <v>0.45</v>
      </c>
      <c r="N113" t="s">
        <v>37</v>
      </c>
      <c r="O113" s="10" t="s">
        <v>37</v>
      </c>
      <c r="P113">
        <f t="shared" si="7"/>
        <v>0.25</v>
      </c>
      <c r="Q113" s="11">
        <f t="shared" si="8"/>
        <v>0.47295733930251949</v>
      </c>
      <c r="S113" s="13">
        <f t="shared" si="9"/>
        <v>0.25</v>
      </c>
      <c r="T113">
        <f t="shared" si="10"/>
        <v>19.578325</v>
      </c>
      <c r="U113" t="b">
        <f t="shared" si="11"/>
        <v>1</v>
      </c>
    </row>
    <row r="114" spans="1:21" ht="21" x14ac:dyDescent="0.4">
      <c r="A114" t="s">
        <v>5850</v>
      </c>
      <c r="B114" t="s">
        <v>5851</v>
      </c>
      <c r="C114" t="s">
        <v>5852</v>
      </c>
      <c r="D114" s="33">
        <v>35202</v>
      </c>
      <c r="E114" s="33">
        <v>4356</v>
      </c>
      <c r="F114" s="32">
        <v>0.40539999999999998</v>
      </c>
      <c r="G114" s="32">
        <v>0.19960000000000003</v>
      </c>
      <c r="H114" s="41">
        <v>12.374296914948014</v>
      </c>
      <c r="I114" s="32">
        <v>0.60499999999999998</v>
      </c>
      <c r="J114" s="34">
        <f t="shared" si="15"/>
        <v>0.32991735537190087</v>
      </c>
      <c r="K114">
        <v>9.3067033976124883E-2</v>
      </c>
      <c r="L114">
        <v>0.1388888888888889</v>
      </c>
      <c r="M114" s="41">
        <v>0.03</v>
      </c>
      <c r="N114" t="s">
        <v>37</v>
      </c>
      <c r="O114" s="10" t="s">
        <v>37</v>
      </c>
      <c r="P114">
        <f t="shared" si="7"/>
        <v>0.25</v>
      </c>
      <c r="Q114" s="11">
        <f t="shared" si="8"/>
        <v>0.78400000000000003</v>
      </c>
      <c r="S114" s="13">
        <f t="shared" si="9"/>
        <v>0.25</v>
      </c>
      <c r="T114">
        <f t="shared" si="10"/>
        <v>0.15125</v>
      </c>
      <c r="U114" t="b">
        <f t="shared" si="11"/>
        <v>1</v>
      </c>
    </row>
    <row r="115" spans="1:21" ht="21" x14ac:dyDescent="0.4">
      <c r="A115" t="s">
        <v>5708</v>
      </c>
      <c r="B115" t="s">
        <v>5709</v>
      </c>
      <c r="C115" t="s">
        <v>5710</v>
      </c>
      <c r="D115" s="33">
        <v>128755</v>
      </c>
      <c r="E115" s="33">
        <v>9084</v>
      </c>
      <c r="F115" s="32">
        <v>2.7675000000000001</v>
      </c>
      <c r="G115" s="32">
        <v>0.92249999999999999</v>
      </c>
      <c r="H115" s="41">
        <v>7.0552599899033046</v>
      </c>
      <c r="I115" s="32">
        <v>3.69</v>
      </c>
      <c r="J115" s="34">
        <f t="shared" si="15"/>
        <v>0.25</v>
      </c>
      <c r="K115">
        <v>0.30465653896961692</v>
      </c>
      <c r="L115">
        <v>0.40620871862615587</v>
      </c>
      <c r="M115" s="41">
        <v>0.2</v>
      </c>
      <c r="N115" t="s">
        <v>37</v>
      </c>
      <c r="O115" s="10" t="s">
        <v>37</v>
      </c>
      <c r="P115">
        <f t="shared" si="7"/>
        <v>0.25</v>
      </c>
      <c r="Q115" s="11">
        <f t="shared" si="8"/>
        <v>0.50764227642276416</v>
      </c>
      <c r="S115" s="13">
        <f t="shared" si="9"/>
        <v>0.25</v>
      </c>
      <c r="T115">
        <f t="shared" si="10"/>
        <v>0.92249999999999999</v>
      </c>
      <c r="U115" t="b">
        <f t="shared" si="11"/>
        <v>1</v>
      </c>
    </row>
    <row r="116" spans="1:21" ht="21" x14ac:dyDescent="0.4">
      <c r="A116" t="s">
        <v>661</v>
      </c>
      <c r="B116" t="s">
        <v>657</v>
      </c>
      <c r="C116" s="42" t="s">
        <v>658</v>
      </c>
      <c r="D116" s="33">
        <v>3527659</v>
      </c>
      <c r="E116" s="33">
        <v>540569</v>
      </c>
      <c r="F116" s="32">
        <v>689.726</v>
      </c>
      <c r="G116" s="32">
        <v>259.916</v>
      </c>
      <c r="H116" s="41">
        <v>15.323731687218068</v>
      </c>
      <c r="I116" s="32">
        <v>949.64200000000005</v>
      </c>
      <c r="J116" s="34">
        <f t="shared" si="15"/>
        <v>0.27369893075495816</v>
      </c>
      <c r="K116">
        <v>1.2759259225001804</v>
      </c>
      <c r="L116">
        <v>1.7567452073648322</v>
      </c>
      <c r="M116" s="41">
        <v>1.05</v>
      </c>
      <c r="N116" t="s">
        <v>34</v>
      </c>
      <c r="O116" s="10" t="s">
        <v>34</v>
      </c>
      <c r="P116">
        <f t="shared" si="7"/>
        <v>0.15</v>
      </c>
      <c r="Q116" s="11">
        <f t="shared" si="8"/>
        <v>0.40230376289170022</v>
      </c>
      <c r="S116" s="13">
        <f t="shared" si="9"/>
        <v>0.15</v>
      </c>
      <c r="T116">
        <f t="shared" si="10"/>
        <v>142.44630000000001</v>
      </c>
      <c r="U116" t="b">
        <f t="shared" si="11"/>
        <v>1</v>
      </c>
    </row>
    <row r="117" spans="1:21" ht="21" x14ac:dyDescent="0.4">
      <c r="A117" t="s">
        <v>4597</v>
      </c>
      <c r="B117" t="s">
        <v>4598</v>
      </c>
      <c r="C117" t="s">
        <v>4599</v>
      </c>
      <c r="D117" s="33">
        <v>5830</v>
      </c>
      <c r="E117" s="33">
        <v>140</v>
      </c>
      <c r="F117" s="32">
        <v>0.1016</v>
      </c>
      <c r="G117" s="32">
        <v>3.3399999999999999E-2</v>
      </c>
      <c r="H117" s="41">
        <v>2.4013722126929675</v>
      </c>
      <c r="I117" s="32">
        <v>0.13500000000000001</v>
      </c>
      <c r="J117" s="34">
        <f t="shared" si="15"/>
        <v>0.24740740740740738</v>
      </c>
      <c r="K117">
        <v>0.72571428571428565</v>
      </c>
      <c r="L117">
        <v>0.9642857142857143</v>
      </c>
      <c r="M117" s="41">
        <v>0.2</v>
      </c>
      <c r="N117" t="s">
        <v>37</v>
      </c>
      <c r="O117" s="10" t="s">
        <v>37</v>
      </c>
      <c r="P117">
        <f t="shared" si="7"/>
        <v>0.25</v>
      </c>
      <c r="Q117" s="11">
        <f t="shared" si="8"/>
        <v>0.79259259259259252</v>
      </c>
      <c r="S117" s="13">
        <f t="shared" si="9"/>
        <v>0.25</v>
      </c>
      <c r="T117">
        <f t="shared" si="10"/>
        <v>3.3750000000000002E-2</v>
      </c>
      <c r="U117" t="b">
        <f t="shared" si="11"/>
        <v>1</v>
      </c>
    </row>
    <row r="118" spans="1:21" ht="21" x14ac:dyDescent="0.4">
      <c r="A118" t="s">
        <v>5612</v>
      </c>
      <c r="B118" t="s">
        <v>5613</v>
      </c>
      <c r="C118" t="s">
        <v>5614</v>
      </c>
      <c r="D118" s="33">
        <v>149855</v>
      </c>
      <c r="E118" s="33">
        <v>3167</v>
      </c>
      <c r="F118" s="32">
        <v>1.1543000000000001</v>
      </c>
      <c r="G118" s="32">
        <v>0.55570000000000008</v>
      </c>
      <c r="H118" s="41">
        <v>2.1133762637215976</v>
      </c>
      <c r="I118" s="32">
        <v>1.7100000000000002</v>
      </c>
      <c r="J118" s="34">
        <f t="shared" si="15"/>
        <v>0.32497076023391813</v>
      </c>
      <c r="K118">
        <v>0.36447742342911277</v>
      </c>
      <c r="L118">
        <v>0.53994316387748664</v>
      </c>
      <c r="M118" s="41">
        <v>0.35</v>
      </c>
      <c r="N118" t="s">
        <v>37</v>
      </c>
      <c r="O118" s="10" t="s">
        <v>37</v>
      </c>
      <c r="P118">
        <f t="shared" si="7"/>
        <v>0.25</v>
      </c>
      <c r="Q118" s="11">
        <f t="shared" si="8"/>
        <v>0.35178362573099425</v>
      </c>
      <c r="S118" s="13">
        <f t="shared" si="9"/>
        <v>0.25</v>
      </c>
      <c r="T118">
        <f t="shared" si="10"/>
        <v>0.42750000000000005</v>
      </c>
      <c r="U118" t="b">
        <f t="shared" si="11"/>
        <v>1</v>
      </c>
    </row>
    <row r="119" spans="1:21" ht="21" x14ac:dyDescent="0.4">
      <c r="A119" t="s">
        <v>4128</v>
      </c>
      <c r="B119" t="s">
        <v>4129</v>
      </c>
      <c r="C119" t="s">
        <v>4130</v>
      </c>
      <c r="D119" s="33">
        <v>1402287</v>
      </c>
      <c r="E119" s="33">
        <v>49779</v>
      </c>
      <c r="F119" s="32">
        <v>45.990000000000009</v>
      </c>
      <c r="G119" s="32">
        <v>20.520600000000002</v>
      </c>
      <c r="H119" s="41">
        <v>3.5498439335171761</v>
      </c>
      <c r="I119" s="32">
        <v>66.510600000000011</v>
      </c>
      <c r="J119" s="34">
        <f t="shared" si="15"/>
        <v>0.30853127170706623</v>
      </c>
      <c r="K119">
        <v>0.92388356535888638</v>
      </c>
      <c r="L119">
        <v>1.3361176399686616</v>
      </c>
      <c r="M119" s="41">
        <v>0.9</v>
      </c>
      <c r="N119" t="s">
        <v>37</v>
      </c>
      <c r="O119" s="10" t="s">
        <v>37</v>
      </c>
      <c r="P119">
        <f t="shared" si="7"/>
        <v>0.25</v>
      </c>
      <c r="Q119" s="11">
        <f t="shared" si="8"/>
        <v>0.32640661789248637</v>
      </c>
      <c r="S119" s="13">
        <f t="shared" si="9"/>
        <v>0.25</v>
      </c>
      <c r="T119">
        <f t="shared" si="10"/>
        <v>16.627650000000003</v>
      </c>
      <c r="U119" t="b">
        <f t="shared" si="11"/>
        <v>1</v>
      </c>
    </row>
    <row r="120" spans="1:21" ht="21" x14ac:dyDescent="0.4">
      <c r="A120" t="s">
        <v>760</v>
      </c>
      <c r="B120" t="s">
        <v>761</v>
      </c>
      <c r="C120" s="42" t="s">
        <v>762</v>
      </c>
      <c r="D120" s="33">
        <v>249996</v>
      </c>
      <c r="E120" s="33">
        <v>24996</v>
      </c>
      <c r="F120" s="32">
        <v>21.287500000000005</v>
      </c>
      <c r="G120" s="32">
        <v>7.0954999999999995</v>
      </c>
      <c r="H120" s="41">
        <v>9.9985599769596316</v>
      </c>
      <c r="I120" s="32">
        <v>28.383000000000003</v>
      </c>
      <c r="J120" s="34">
        <f t="shared" si="15"/>
        <v>0.2499911919106507</v>
      </c>
      <c r="K120">
        <v>0.85163626180188845</v>
      </c>
      <c r="L120">
        <v>1.1355016802688431</v>
      </c>
      <c r="M120" s="41">
        <v>0.75</v>
      </c>
      <c r="N120" t="s">
        <v>37</v>
      </c>
      <c r="O120" s="10" t="s">
        <v>37</v>
      </c>
      <c r="P120">
        <f t="shared" si="7"/>
        <v>0.25</v>
      </c>
      <c r="Q120" s="11">
        <f t="shared" si="8"/>
        <v>0.33949899587781424</v>
      </c>
      <c r="S120" s="13">
        <f t="shared" si="9"/>
        <v>0.25</v>
      </c>
      <c r="T120">
        <f t="shared" si="10"/>
        <v>7.0957500000000007</v>
      </c>
      <c r="U120" t="b">
        <f t="shared" si="11"/>
        <v>1</v>
      </c>
    </row>
    <row r="121" spans="1:21" ht="21" x14ac:dyDescent="0.4">
      <c r="A121" t="s">
        <v>5118</v>
      </c>
      <c r="B121" t="s">
        <v>5119</v>
      </c>
      <c r="C121" t="s">
        <v>5120</v>
      </c>
      <c r="D121" s="33">
        <v>114323</v>
      </c>
      <c r="E121" s="33">
        <v>25984</v>
      </c>
      <c r="F121" s="32">
        <v>11.2476</v>
      </c>
      <c r="G121" s="32">
        <v>5.5404</v>
      </c>
      <c r="H121" s="41">
        <v>22.728584799209258</v>
      </c>
      <c r="I121" s="32">
        <v>16.788</v>
      </c>
      <c r="J121" s="34">
        <f t="shared" si="15"/>
        <v>0.33002144388849175</v>
      </c>
      <c r="K121">
        <v>0.43286637931034483</v>
      </c>
      <c r="L121">
        <v>0.64608990147783252</v>
      </c>
      <c r="M121" s="41">
        <v>0.3</v>
      </c>
      <c r="N121" t="s">
        <v>37</v>
      </c>
      <c r="O121" s="10" t="s">
        <v>37</v>
      </c>
      <c r="P121">
        <f t="shared" si="7"/>
        <v>0.25</v>
      </c>
      <c r="Q121" s="11">
        <f t="shared" si="8"/>
        <v>0.53566833452466045</v>
      </c>
      <c r="S121" s="13">
        <f t="shared" si="9"/>
        <v>0.25</v>
      </c>
      <c r="T121">
        <f t="shared" si="10"/>
        <v>4.1970000000000001</v>
      </c>
      <c r="U121" t="b">
        <f t="shared" si="11"/>
        <v>1</v>
      </c>
    </row>
    <row r="122" spans="1:21" ht="21" x14ac:dyDescent="0.4">
      <c r="A122" t="s">
        <v>3610</v>
      </c>
      <c r="B122" t="s">
        <v>3611</v>
      </c>
      <c r="C122" t="s">
        <v>3612</v>
      </c>
      <c r="D122" s="33">
        <v>578366</v>
      </c>
      <c r="E122" s="33">
        <v>136702</v>
      </c>
      <c r="F122" s="32">
        <v>62.109699999999997</v>
      </c>
      <c r="G122" s="32">
        <v>23.824100000000005</v>
      </c>
      <c r="H122" s="41">
        <v>23.635898375768978</v>
      </c>
      <c r="I122" s="32">
        <v>85.933800000000005</v>
      </c>
      <c r="J122" s="34">
        <f t="shared" si="15"/>
        <v>0.27723782725772633</v>
      </c>
      <c r="K122">
        <v>0.45434375502918756</v>
      </c>
      <c r="L122">
        <v>0.62862138081374086</v>
      </c>
      <c r="M122" s="41">
        <v>0.45</v>
      </c>
      <c r="N122" t="s">
        <v>45</v>
      </c>
      <c r="O122" s="10" t="s">
        <v>45</v>
      </c>
      <c r="P122">
        <f t="shared" si="7"/>
        <v>0.32</v>
      </c>
      <c r="Q122" s="11">
        <f t="shared" si="8"/>
        <v>0.28414779749062652</v>
      </c>
      <c r="S122" s="13">
        <f t="shared" si="9"/>
        <v>0.28414779749062652</v>
      </c>
      <c r="T122">
        <f t="shared" si="10"/>
        <v>24.417900000000003</v>
      </c>
      <c r="U122" t="b">
        <f t="shared" si="11"/>
        <v>1</v>
      </c>
    </row>
    <row r="123" spans="1:21" ht="21" x14ac:dyDescent="0.4">
      <c r="A123" t="s">
        <v>3770</v>
      </c>
      <c r="B123" t="s">
        <v>3765</v>
      </c>
      <c r="C123" t="s">
        <v>3766</v>
      </c>
      <c r="D123" s="33">
        <v>93223</v>
      </c>
      <c r="E123" s="33">
        <v>5875</v>
      </c>
      <c r="F123" s="32">
        <v>4.5994999999999999</v>
      </c>
      <c r="G123" s="32">
        <v>1.5324999999999998</v>
      </c>
      <c r="H123" s="41">
        <v>6.3020928311682738</v>
      </c>
      <c r="I123" s="32">
        <v>6.1319999999999997</v>
      </c>
      <c r="J123" s="34">
        <f t="shared" si="15"/>
        <v>0.24991846053489886</v>
      </c>
      <c r="K123">
        <v>0.78289361702127658</v>
      </c>
      <c r="L123">
        <v>1.0437446808510638</v>
      </c>
      <c r="M123" s="41">
        <v>0.75</v>
      </c>
      <c r="N123" t="s">
        <v>37</v>
      </c>
      <c r="O123" s="10" t="s">
        <v>37</v>
      </c>
      <c r="P123">
        <f t="shared" si="7"/>
        <v>0.25</v>
      </c>
      <c r="Q123" s="11">
        <f t="shared" si="8"/>
        <v>0.28143346379647743</v>
      </c>
      <c r="S123" s="13">
        <f t="shared" si="9"/>
        <v>0.25</v>
      </c>
      <c r="T123">
        <f t="shared" si="10"/>
        <v>1.5329999999999999</v>
      </c>
      <c r="U123" t="b">
        <f t="shared" si="11"/>
        <v>1</v>
      </c>
    </row>
    <row r="124" spans="1:21" ht="21" x14ac:dyDescent="0.4">
      <c r="A124" t="s">
        <v>3378</v>
      </c>
      <c r="B124" t="s">
        <v>3379</v>
      </c>
      <c r="C124" t="s">
        <v>3380</v>
      </c>
      <c r="D124" s="33">
        <v>2521392</v>
      </c>
      <c r="E124" s="33">
        <v>236523</v>
      </c>
      <c r="F124" s="32">
        <v>363.93759999999997</v>
      </c>
      <c r="G124" s="32">
        <v>151.57099999999997</v>
      </c>
      <c r="H124" s="41">
        <v>9.3806516400464499</v>
      </c>
      <c r="I124" s="32">
        <v>515.50859999999989</v>
      </c>
      <c r="J124" s="34">
        <f t="shared" si="15"/>
        <v>0.2940222529750231</v>
      </c>
      <c r="K124">
        <v>1.5386985620848712</v>
      </c>
      <c r="L124">
        <v>2.1795284179551242</v>
      </c>
      <c r="M124" s="41">
        <v>1.5</v>
      </c>
      <c r="N124" t="s">
        <v>37</v>
      </c>
      <c r="O124" s="10" t="s">
        <v>37</v>
      </c>
      <c r="P124">
        <f t="shared" si="7"/>
        <v>0.25</v>
      </c>
      <c r="Q124" s="11">
        <f t="shared" si="8"/>
        <v>0.31177772785943803</v>
      </c>
      <c r="S124" s="13">
        <f t="shared" si="9"/>
        <v>0.25</v>
      </c>
      <c r="T124">
        <f t="shared" si="10"/>
        <v>128.87714999999997</v>
      </c>
      <c r="U124" t="b">
        <f t="shared" si="11"/>
        <v>1</v>
      </c>
    </row>
    <row r="125" spans="1:21" ht="21" x14ac:dyDescent="0.4">
      <c r="A125" t="s">
        <v>5732</v>
      </c>
      <c r="B125" t="s">
        <v>5730</v>
      </c>
      <c r="C125" t="s">
        <v>5731</v>
      </c>
      <c r="D125" s="33">
        <v>2688</v>
      </c>
      <c r="E125" s="33">
        <v>304</v>
      </c>
      <c r="F125" s="32">
        <v>7.5000000000000011E-2</v>
      </c>
      <c r="G125" s="32">
        <v>2.4999999999999998E-2</v>
      </c>
      <c r="H125" s="41">
        <v>11.30952380952381</v>
      </c>
      <c r="I125" s="32">
        <v>0.1</v>
      </c>
      <c r="J125" s="34">
        <f t="shared" si="15"/>
        <v>0.24999999999999997</v>
      </c>
      <c r="K125">
        <v>0.24671052631578952</v>
      </c>
      <c r="L125">
        <v>0.32894736842105265</v>
      </c>
      <c r="M125" s="41">
        <v>0.3</v>
      </c>
      <c r="N125" t="s">
        <v>34</v>
      </c>
      <c r="O125" s="10" t="s">
        <v>34</v>
      </c>
      <c r="P125">
        <f t="shared" si="7"/>
        <v>0.15</v>
      </c>
      <c r="Q125" s="11">
        <f t="shared" si="8"/>
        <v>8.8000000000000092E-2</v>
      </c>
      <c r="S125" s="13">
        <f t="shared" si="9"/>
        <v>8.8000000000000092E-2</v>
      </c>
      <c r="T125">
        <f t="shared" si="10"/>
        <v>8.8000000000000092E-3</v>
      </c>
      <c r="U125" t="b">
        <f t="shared" si="11"/>
        <v>1</v>
      </c>
    </row>
    <row r="126" spans="1:21" ht="21" x14ac:dyDescent="0.4">
      <c r="A126" t="s">
        <v>1658</v>
      </c>
      <c r="B126" t="s">
        <v>1655</v>
      </c>
      <c r="C126" s="42" t="s">
        <v>1656</v>
      </c>
      <c r="D126" s="33">
        <v>3287619</v>
      </c>
      <c r="E126" s="33">
        <v>204581</v>
      </c>
      <c r="F126" s="32">
        <v>175.03060000000002</v>
      </c>
      <c r="G126" s="32">
        <v>89.624299999999991</v>
      </c>
      <c r="H126" s="41">
        <v>6.2227709476067634</v>
      </c>
      <c r="I126" s="32">
        <v>264.6549</v>
      </c>
      <c r="J126" s="34">
        <f t="shared" si="15"/>
        <v>0.3386459120915577</v>
      </c>
      <c r="K126">
        <v>0.85555647885189745</v>
      </c>
      <c r="L126">
        <v>1.2936435934910868</v>
      </c>
      <c r="M126" s="41">
        <v>0.85</v>
      </c>
      <c r="N126" t="s">
        <v>33</v>
      </c>
      <c r="O126" s="10" t="s">
        <v>34</v>
      </c>
      <c r="P126">
        <f t="shared" si="7"/>
        <v>0.15</v>
      </c>
      <c r="Q126" s="11">
        <f t="shared" si="8"/>
        <v>0.34294112823907674</v>
      </c>
      <c r="S126" s="13">
        <f t="shared" si="9"/>
        <v>0.15</v>
      </c>
      <c r="T126">
        <f t="shared" si="10"/>
        <v>39.698234999999997</v>
      </c>
      <c r="U126" t="b">
        <f t="shared" si="11"/>
        <v>0</v>
      </c>
    </row>
    <row r="127" spans="1:21" ht="21" x14ac:dyDescent="0.4">
      <c r="A127" t="s">
        <v>3942</v>
      </c>
      <c r="B127" t="s">
        <v>3940</v>
      </c>
      <c r="C127" t="s">
        <v>3941</v>
      </c>
      <c r="D127" s="33">
        <v>278954</v>
      </c>
      <c r="E127" s="33">
        <v>113496</v>
      </c>
      <c r="F127" s="32">
        <v>72.757900000000006</v>
      </c>
      <c r="G127" s="32">
        <v>18.188899999999997</v>
      </c>
      <c r="H127" s="41">
        <v>40.68627802433376</v>
      </c>
      <c r="I127" s="32">
        <v>90.946799999999996</v>
      </c>
      <c r="J127" s="34">
        <f t="shared" si="15"/>
        <v>0.19999494209801771</v>
      </c>
      <c r="K127">
        <v>0.64106135899062533</v>
      </c>
      <c r="L127">
        <v>0.80132163248043986</v>
      </c>
      <c r="M127" s="41">
        <v>0.3</v>
      </c>
      <c r="N127" t="s">
        <v>34</v>
      </c>
      <c r="O127" s="10" t="s">
        <v>34</v>
      </c>
      <c r="P127">
        <f t="shared" si="7"/>
        <v>0.15</v>
      </c>
      <c r="Q127" s="11">
        <f t="shared" si="8"/>
        <v>0.62561849344891751</v>
      </c>
      <c r="S127" s="13">
        <f t="shared" si="9"/>
        <v>0.15</v>
      </c>
      <c r="T127">
        <f t="shared" si="10"/>
        <v>13.642019999999999</v>
      </c>
      <c r="U127" t="b">
        <f t="shared" si="11"/>
        <v>1</v>
      </c>
    </row>
    <row r="128" spans="1:21" ht="21" x14ac:dyDescent="0.4">
      <c r="A128" t="s">
        <v>1125</v>
      </c>
      <c r="B128" t="s">
        <v>1120</v>
      </c>
      <c r="C128" s="42" t="s">
        <v>1121</v>
      </c>
      <c r="D128" s="33">
        <v>298442</v>
      </c>
      <c r="E128" s="33">
        <v>83057</v>
      </c>
      <c r="F128" s="32">
        <v>26.9802</v>
      </c>
      <c r="G128" s="32">
        <v>8.9928000000000008</v>
      </c>
      <c r="H128" s="41">
        <v>27.830198162457027</v>
      </c>
      <c r="I128" s="32">
        <v>35.972999999999999</v>
      </c>
      <c r="J128" s="34">
        <f t="shared" si="15"/>
        <v>0.24998749061796349</v>
      </c>
      <c r="K128">
        <v>0.3248395680075129</v>
      </c>
      <c r="L128">
        <v>0.43311220005538364</v>
      </c>
      <c r="M128" s="41">
        <v>0.3</v>
      </c>
      <c r="N128" t="s">
        <v>37</v>
      </c>
      <c r="O128" s="10" t="s">
        <v>37</v>
      </c>
      <c r="P128">
        <f t="shared" si="7"/>
        <v>0.25</v>
      </c>
      <c r="Q128" s="11">
        <f t="shared" si="8"/>
        <v>0.30733883746142943</v>
      </c>
      <c r="S128" s="13">
        <f t="shared" si="9"/>
        <v>0.25</v>
      </c>
      <c r="T128">
        <f t="shared" si="10"/>
        <v>8.9932499999999997</v>
      </c>
      <c r="U128" t="b">
        <f t="shared" si="11"/>
        <v>1</v>
      </c>
    </row>
    <row r="129" spans="1:21" ht="21" x14ac:dyDescent="0.4">
      <c r="A129" t="s">
        <v>1735</v>
      </c>
      <c r="B129" t="s">
        <v>1732</v>
      </c>
      <c r="C129" s="42" t="s">
        <v>1733</v>
      </c>
      <c r="D129" s="33">
        <v>3059</v>
      </c>
      <c r="E129" s="33">
        <v>603</v>
      </c>
      <c r="F129" s="32">
        <v>0.89049999999999996</v>
      </c>
      <c r="G129" s="32">
        <v>0.10260000000000001</v>
      </c>
      <c r="H129" s="41">
        <v>19.712324288983329</v>
      </c>
      <c r="I129" s="32">
        <v>0.99309999999999998</v>
      </c>
      <c r="J129" s="34">
        <f t="shared" si="15"/>
        <v>0.10331285872520392</v>
      </c>
      <c r="K129">
        <v>1.476782752902156</v>
      </c>
      <c r="L129">
        <v>1.6469320066334991</v>
      </c>
      <c r="M129" s="41">
        <v>1.55</v>
      </c>
      <c r="N129" t="s">
        <v>37</v>
      </c>
      <c r="O129" s="10" t="s">
        <v>34</v>
      </c>
      <c r="P129">
        <f t="shared" si="7"/>
        <v>0.15</v>
      </c>
      <c r="Q129" s="11">
        <f t="shared" si="8"/>
        <v>5.8856107139260858E-2</v>
      </c>
      <c r="S129" s="13">
        <f t="shared" si="9"/>
        <v>5.8856107139260858E-2</v>
      </c>
      <c r="T129">
        <f t="shared" si="10"/>
        <v>5.8449999999999953E-2</v>
      </c>
      <c r="U129" t="b">
        <f t="shared" si="11"/>
        <v>0</v>
      </c>
    </row>
    <row r="130" spans="1:21" ht="21" x14ac:dyDescent="0.4">
      <c r="A130" t="s">
        <v>4737</v>
      </c>
      <c r="B130" t="s">
        <v>4738</v>
      </c>
      <c r="C130" t="s">
        <v>4739</v>
      </c>
      <c r="D130" s="33">
        <v>10399</v>
      </c>
      <c r="E130" s="33">
        <v>65</v>
      </c>
      <c r="F130" s="32">
        <v>0.1404</v>
      </c>
      <c r="G130" s="32">
        <v>1.5599999999999999E-2</v>
      </c>
      <c r="H130" s="41">
        <v>0.6250601019328782</v>
      </c>
      <c r="I130" s="32">
        <v>0.156</v>
      </c>
      <c r="J130" s="34">
        <f t="shared" si="15"/>
        <v>9.9999999999999992E-2</v>
      </c>
      <c r="K130">
        <v>2.16</v>
      </c>
      <c r="L130">
        <v>2.4</v>
      </c>
      <c r="M130" s="41">
        <v>2</v>
      </c>
      <c r="N130" t="s">
        <v>42</v>
      </c>
      <c r="O130" s="10" t="s">
        <v>42</v>
      </c>
      <c r="P130">
        <f t="shared" ref="P130:P193" si="16">VLOOKUP($O130,$Y$2:$AJ$8,9,FALSE)</f>
        <v>0.05</v>
      </c>
      <c r="Q130" s="11">
        <f t="shared" ref="Q130:Q193" si="17">(L130-M130)/L130</f>
        <v>0.16666666666666663</v>
      </c>
      <c r="S130" s="13">
        <f t="shared" ref="S130:S193" si="18">MIN(Q130,IF(R130=0,P130,R130))</f>
        <v>0.05</v>
      </c>
      <c r="T130">
        <f t="shared" ref="T130:T193" si="19">IFERROR(S130*I130,0)</f>
        <v>7.8000000000000005E-3</v>
      </c>
      <c r="U130" t="b">
        <f t="shared" ref="U130:U193" si="20">O130=N130</f>
        <v>1</v>
      </c>
    </row>
    <row r="131" spans="1:21" ht="21" x14ac:dyDescent="0.4">
      <c r="A131" t="s">
        <v>886</v>
      </c>
      <c r="B131" t="s">
        <v>883</v>
      </c>
      <c r="C131" s="42" t="s">
        <v>884</v>
      </c>
      <c r="D131" s="33">
        <v>907404</v>
      </c>
      <c r="E131" s="33">
        <v>79019</v>
      </c>
      <c r="F131" s="32">
        <v>121.32730000000002</v>
      </c>
      <c r="G131" s="32">
        <v>39.2759</v>
      </c>
      <c r="H131" s="41">
        <v>8.7082490268943058</v>
      </c>
      <c r="I131" s="32">
        <v>160.60320000000002</v>
      </c>
      <c r="J131" s="34">
        <f t="shared" si="15"/>
        <v>0.24455241240523226</v>
      </c>
      <c r="K131">
        <v>1.5354193295283416</v>
      </c>
      <c r="L131">
        <v>2.0324630785001077</v>
      </c>
      <c r="M131" s="41">
        <v>1.2</v>
      </c>
      <c r="N131" t="s">
        <v>37</v>
      </c>
      <c r="O131" s="10" t="s">
        <v>42</v>
      </c>
      <c r="P131">
        <f t="shared" si="16"/>
        <v>0.05</v>
      </c>
      <c r="Q131" s="11">
        <f t="shared" si="17"/>
        <v>0.40958337069248935</v>
      </c>
      <c r="S131" s="13">
        <f t="shared" si="18"/>
        <v>0.05</v>
      </c>
      <c r="T131">
        <f t="shared" si="19"/>
        <v>8.0301600000000004</v>
      </c>
      <c r="U131" t="b">
        <f t="shared" si="20"/>
        <v>0</v>
      </c>
    </row>
    <row r="132" spans="1:21" ht="21" x14ac:dyDescent="0.4">
      <c r="A132" t="s">
        <v>1283</v>
      </c>
      <c r="B132" t="s">
        <v>1280</v>
      </c>
      <c r="C132" s="42" t="s">
        <v>1281</v>
      </c>
      <c r="D132" s="33">
        <v>267951</v>
      </c>
      <c r="E132" s="33">
        <v>25539</v>
      </c>
      <c r="F132" s="32">
        <v>11.3026</v>
      </c>
      <c r="G132" s="32">
        <v>3.7669999999999999</v>
      </c>
      <c r="H132" s="41">
        <v>9.5312202604207492</v>
      </c>
      <c r="I132" s="32">
        <v>15.069599999999999</v>
      </c>
      <c r="J132" s="34">
        <f t="shared" si="15"/>
        <v>0.24997345649519562</v>
      </c>
      <c r="K132">
        <v>0.44256235561298407</v>
      </c>
      <c r="L132">
        <v>0.59006225772348164</v>
      </c>
      <c r="M132" s="41">
        <v>0.3</v>
      </c>
      <c r="N132" t="s">
        <v>37</v>
      </c>
      <c r="O132" s="10" t="s">
        <v>34</v>
      </c>
      <c r="P132">
        <f t="shared" si="16"/>
        <v>0.15</v>
      </c>
      <c r="Q132" s="11">
        <f t="shared" si="17"/>
        <v>0.49157907310081217</v>
      </c>
      <c r="S132" s="13">
        <f t="shared" si="18"/>
        <v>0.15</v>
      </c>
      <c r="T132">
        <f t="shared" si="19"/>
        <v>2.26044</v>
      </c>
      <c r="U132" t="b">
        <f t="shared" si="20"/>
        <v>0</v>
      </c>
    </row>
    <row r="133" spans="1:21" ht="21" x14ac:dyDescent="0.4">
      <c r="A133" t="s">
        <v>1284</v>
      </c>
      <c r="B133" t="s">
        <v>1280</v>
      </c>
      <c r="C133" s="42" t="s">
        <v>1281</v>
      </c>
      <c r="D133" s="33">
        <v>526603</v>
      </c>
      <c r="E133" s="33">
        <v>14272</v>
      </c>
      <c r="F133" s="32">
        <v>3.5554999999999999</v>
      </c>
      <c r="G133" s="32">
        <v>1.1658999999999999</v>
      </c>
      <c r="H133" s="41">
        <v>2.7102010432906765</v>
      </c>
      <c r="I133" s="32">
        <v>4.7214</v>
      </c>
      <c r="J133" s="34">
        <f t="shared" si="15"/>
        <v>0.24693946710721396</v>
      </c>
      <c r="K133">
        <v>0.2491241591928251</v>
      </c>
      <c r="L133">
        <v>0.33081558295964125</v>
      </c>
      <c r="M133" s="41">
        <v>0.2</v>
      </c>
      <c r="N133" t="s">
        <v>37</v>
      </c>
      <c r="O133" s="10" t="s">
        <v>34</v>
      </c>
      <c r="P133">
        <f t="shared" si="16"/>
        <v>0.15</v>
      </c>
      <c r="Q133" s="11">
        <f t="shared" si="17"/>
        <v>0.39543355784301265</v>
      </c>
      <c r="S133" s="13">
        <f t="shared" si="18"/>
        <v>0.15</v>
      </c>
      <c r="T133">
        <f t="shared" si="19"/>
        <v>0.70821000000000001</v>
      </c>
      <c r="U133" t="b">
        <f t="shared" si="20"/>
        <v>0</v>
      </c>
    </row>
    <row r="134" spans="1:21" ht="21" x14ac:dyDescent="0.4">
      <c r="A134" t="s">
        <v>310</v>
      </c>
      <c r="B134" t="s">
        <v>308</v>
      </c>
      <c r="C134" s="42" t="s">
        <v>309</v>
      </c>
      <c r="D134" s="33">
        <v>885152</v>
      </c>
      <c r="E134" s="33">
        <v>177581</v>
      </c>
      <c r="F134" s="32">
        <v>112.8775</v>
      </c>
      <c r="G134" s="32">
        <v>12.541999999999998</v>
      </c>
      <c r="H134" s="41">
        <v>20.06220400563971</v>
      </c>
      <c r="I134" s="32">
        <v>125.4195</v>
      </c>
      <c r="J134" s="34">
        <f t="shared" si="15"/>
        <v>0.10000039866209001</v>
      </c>
      <c r="K134">
        <v>0.63563951098372007</v>
      </c>
      <c r="L134">
        <v>0.70626643616152629</v>
      </c>
      <c r="M134" s="41">
        <v>0.25</v>
      </c>
      <c r="N134" t="s">
        <v>33</v>
      </c>
      <c r="O134" s="10" t="s">
        <v>34</v>
      </c>
      <c r="P134">
        <f t="shared" si="16"/>
        <v>0.15</v>
      </c>
      <c r="Q134" s="11">
        <f t="shared" si="17"/>
        <v>0.64602593695557708</v>
      </c>
      <c r="S134" s="13">
        <f t="shared" si="18"/>
        <v>0.15</v>
      </c>
      <c r="T134">
        <f t="shared" si="19"/>
        <v>18.812925</v>
      </c>
      <c r="U134" t="b">
        <f t="shared" si="20"/>
        <v>0</v>
      </c>
    </row>
    <row r="135" spans="1:21" ht="21" x14ac:dyDescent="0.4">
      <c r="A135" t="s">
        <v>2441</v>
      </c>
      <c r="B135" t="s">
        <v>2442</v>
      </c>
      <c r="C135" t="s">
        <v>2443</v>
      </c>
      <c r="D135" s="33">
        <v>239884</v>
      </c>
      <c r="E135" s="33">
        <v>36626</v>
      </c>
      <c r="F135" s="32">
        <v>78.563300000000012</v>
      </c>
      <c r="G135" s="32">
        <v>25.109299999999998</v>
      </c>
      <c r="H135" s="41">
        <v>15.268212969601974</v>
      </c>
      <c r="I135" s="32">
        <v>103.67260000000002</v>
      </c>
      <c r="J135" s="34">
        <f t="shared" si="15"/>
        <v>0.24219803496777348</v>
      </c>
      <c r="K135">
        <v>2.1450144705946599</v>
      </c>
      <c r="L135">
        <v>2.8305739092447992</v>
      </c>
      <c r="M135" s="41">
        <v>2</v>
      </c>
      <c r="N135" t="s">
        <v>34</v>
      </c>
      <c r="O135" s="10" t="s">
        <v>34</v>
      </c>
      <c r="P135">
        <f t="shared" si="16"/>
        <v>0.15</v>
      </c>
      <c r="Q135" s="11">
        <f t="shared" si="17"/>
        <v>0.2934295078931175</v>
      </c>
      <c r="S135" s="13">
        <f t="shared" si="18"/>
        <v>0.15</v>
      </c>
      <c r="T135">
        <f t="shared" si="19"/>
        <v>15.550890000000003</v>
      </c>
      <c r="U135" t="b">
        <f t="shared" si="20"/>
        <v>1</v>
      </c>
    </row>
    <row r="136" spans="1:21" ht="21" x14ac:dyDescent="0.4">
      <c r="A136" t="s">
        <v>4232</v>
      </c>
      <c r="B136" t="s">
        <v>4233</v>
      </c>
      <c r="C136" t="s">
        <v>4234</v>
      </c>
      <c r="D136" s="33">
        <v>313021</v>
      </c>
      <c r="E136" s="33">
        <v>18954</v>
      </c>
      <c r="F136" s="32">
        <v>18.991300000000003</v>
      </c>
      <c r="G136" s="32">
        <v>7.6219999999999999</v>
      </c>
      <c r="H136" s="41">
        <v>6.0551847959082616</v>
      </c>
      <c r="I136" s="32">
        <v>26.613300000000002</v>
      </c>
      <c r="J136" s="34">
        <f t="shared" si="15"/>
        <v>0.28639815430630544</v>
      </c>
      <c r="K136">
        <v>1.0019679223382929</v>
      </c>
      <c r="L136">
        <v>1.4040993985438432</v>
      </c>
      <c r="M136" s="41">
        <v>1</v>
      </c>
      <c r="N136" t="s">
        <v>37</v>
      </c>
      <c r="O136" s="10" t="s">
        <v>37</v>
      </c>
      <c r="P136">
        <f t="shared" si="16"/>
        <v>0.25</v>
      </c>
      <c r="Q136" s="11">
        <f t="shared" si="17"/>
        <v>0.28779970916797254</v>
      </c>
      <c r="S136" s="13">
        <f t="shared" si="18"/>
        <v>0.25</v>
      </c>
      <c r="T136">
        <f t="shared" si="19"/>
        <v>6.6533250000000006</v>
      </c>
      <c r="U136" t="b">
        <f t="shared" si="20"/>
        <v>1</v>
      </c>
    </row>
    <row r="137" spans="1:21" ht="21" x14ac:dyDescent="0.4">
      <c r="A137" t="s">
        <v>2199</v>
      </c>
      <c r="B137" t="s">
        <v>2197</v>
      </c>
      <c r="C137" t="s">
        <v>2198</v>
      </c>
      <c r="D137" s="33">
        <v>84214</v>
      </c>
      <c r="E137" s="33">
        <v>3774</v>
      </c>
      <c r="F137" s="32">
        <v>9.4349999999999987</v>
      </c>
      <c r="G137" s="32">
        <v>2.9813999999999998</v>
      </c>
      <c r="H137" s="41">
        <v>4.4814401405942004</v>
      </c>
      <c r="I137" s="32">
        <v>12.416399999999999</v>
      </c>
      <c r="J137" s="34">
        <f t="shared" si="15"/>
        <v>0.2401179085725331</v>
      </c>
      <c r="K137">
        <v>2.4999999999999996</v>
      </c>
      <c r="L137">
        <v>3.2899841017488076</v>
      </c>
      <c r="M137" s="41">
        <v>2.5</v>
      </c>
      <c r="N137" t="s">
        <v>33</v>
      </c>
      <c r="O137" s="10" t="s">
        <v>33</v>
      </c>
      <c r="P137">
        <f t="shared" si="16"/>
        <v>0.4</v>
      </c>
      <c r="Q137" s="11">
        <f t="shared" si="17"/>
        <v>0.2401179085725331</v>
      </c>
      <c r="S137" s="13">
        <f t="shared" si="18"/>
        <v>0.2401179085725331</v>
      </c>
      <c r="T137">
        <f t="shared" si="19"/>
        <v>2.9813999999999998</v>
      </c>
      <c r="U137" t="b">
        <f t="shared" si="20"/>
        <v>1</v>
      </c>
    </row>
    <row r="138" spans="1:21" ht="21" x14ac:dyDescent="0.4">
      <c r="A138" t="s">
        <v>2738</v>
      </c>
      <c r="B138" t="s">
        <v>2736</v>
      </c>
      <c r="C138" t="s">
        <v>2737</v>
      </c>
      <c r="D138" s="33">
        <v>90063</v>
      </c>
      <c r="E138" s="33">
        <v>9589</v>
      </c>
      <c r="F138" s="32">
        <v>9.5889999999999986</v>
      </c>
      <c r="G138" s="32">
        <v>2.6020999999999996</v>
      </c>
      <c r="H138" s="41">
        <v>10.646991550359193</v>
      </c>
      <c r="I138" s="32">
        <v>12.191099999999999</v>
      </c>
      <c r="J138" s="34">
        <f t="shared" si="15"/>
        <v>0.21344259336729252</v>
      </c>
      <c r="K138">
        <v>0.99999999999999978</v>
      </c>
      <c r="L138">
        <v>1.271363020127229</v>
      </c>
      <c r="M138" s="41">
        <v>1</v>
      </c>
      <c r="N138" t="s">
        <v>37</v>
      </c>
      <c r="O138" s="10" t="s">
        <v>37</v>
      </c>
      <c r="P138">
        <f t="shared" si="16"/>
        <v>0.25</v>
      </c>
      <c r="Q138" s="11">
        <f t="shared" si="17"/>
        <v>0.21344259336729246</v>
      </c>
      <c r="S138" s="13">
        <f t="shared" si="18"/>
        <v>0.21344259336729246</v>
      </c>
      <c r="T138">
        <f t="shared" si="19"/>
        <v>2.6020999999999987</v>
      </c>
      <c r="U138" t="b">
        <f t="shared" si="20"/>
        <v>1</v>
      </c>
    </row>
    <row r="139" spans="1:21" ht="21" x14ac:dyDescent="0.4">
      <c r="A139" t="s">
        <v>5428</v>
      </c>
      <c r="B139" t="s">
        <v>5429</v>
      </c>
      <c r="C139" t="s">
        <v>5430</v>
      </c>
      <c r="D139" s="33">
        <v>63148</v>
      </c>
      <c r="E139" s="33">
        <v>4555</v>
      </c>
      <c r="F139" s="32">
        <v>3.1710999999999996</v>
      </c>
      <c r="G139" s="32">
        <v>1.1479000000000001</v>
      </c>
      <c r="H139" s="41">
        <v>7.2132134034332047</v>
      </c>
      <c r="I139" s="32">
        <v>4.319</v>
      </c>
      <c r="J139" s="34">
        <f t="shared" si="15"/>
        <v>0.26577911553600375</v>
      </c>
      <c r="K139">
        <v>0.69618002195389672</v>
      </c>
      <c r="L139">
        <v>0.94818880351262347</v>
      </c>
      <c r="M139" s="41">
        <v>0.7</v>
      </c>
      <c r="N139" t="s">
        <v>37</v>
      </c>
      <c r="O139" s="10" t="s">
        <v>37</v>
      </c>
      <c r="P139">
        <f t="shared" si="16"/>
        <v>0.25</v>
      </c>
      <c r="Q139" s="11">
        <f t="shared" si="17"/>
        <v>0.26175040518638576</v>
      </c>
      <c r="S139" s="13">
        <f t="shared" si="18"/>
        <v>0.25</v>
      </c>
      <c r="T139">
        <f t="shared" si="19"/>
        <v>1.07975</v>
      </c>
      <c r="U139" t="b">
        <f t="shared" si="20"/>
        <v>1</v>
      </c>
    </row>
    <row r="140" spans="1:21" ht="21" x14ac:dyDescent="0.4">
      <c r="A140" t="s">
        <v>3065</v>
      </c>
      <c r="B140" t="s">
        <v>3066</v>
      </c>
      <c r="C140" t="s">
        <v>3067</v>
      </c>
      <c r="D140" s="33">
        <v>126321</v>
      </c>
      <c r="E140" s="33">
        <v>10538</v>
      </c>
      <c r="F140" s="32">
        <v>4.6692</v>
      </c>
      <c r="G140" s="32">
        <v>1.5550000000000002</v>
      </c>
      <c r="H140" s="41">
        <v>8.3422392159656749</v>
      </c>
      <c r="I140" s="32">
        <v>6.2241999999999997</v>
      </c>
      <c r="J140" s="34">
        <f t="shared" ref="J140:J171" si="21">G140/I140</f>
        <v>0.24983130362134898</v>
      </c>
      <c r="K140">
        <v>0.44308217878155248</v>
      </c>
      <c r="L140">
        <v>0.59064338584171572</v>
      </c>
      <c r="M140" s="41">
        <v>0.4</v>
      </c>
      <c r="N140" t="s">
        <v>34</v>
      </c>
      <c r="O140" s="10" t="s">
        <v>34</v>
      </c>
      <c r="P140">
        <f t="shared" si="16"/>
        <v>0.15</v>
      </c>
      <c r="Q140" s="11">
        <f t="shared" si="17"/>
        <v>0.32277240448571703</v>
      </c>
      <c r="S140" s="13">
        <f t="shared" si="18"/>
        <v>0.15</v>
      </c>
      <c r="T140">
        <f t="shared" si="19"/>
        <v>0.93362999999999996</v>
      </c>
      <c r="U140" t="b">
        <f t="shared" si="20"/>
        <v>1</v>
      </c>
    </row>
    <row r="141" spans="1:21" ht="21" x14ac:dyDescent="0.4">
      <c r="A141" t="s">
        <v>2873</v>
      </c>
      <c r="B141" t="s">
        <v>2874</v>
      </c>
      <c r="C141" t="s">
        <v>2875</v>
      </c>
      <c r="D141" s="33">
        <v>98778</v>
      </c>
      <c r="E141" s="33">
        <v>3582</v>
      </c>
      <c r="F141" s="32">
        <v>1.4344000000000001</v>
      </c>
      <c r="G141" s="32">
        <v>7.9799999999999996E-2</v>
      </c>
      <c r="H141" s="41">
        <v>3.6263135516005587</v>
      </c>
      <c r="I141" s="32">
        <v>1.5142000000000002</v>
      </c>
      <c r="J141" s="34">
        <f t="shared" si="21"/>
        <v>5.2701096288469147E-2</v>
      </c>
      <c r="K141">
        <v>0.40044667783361254</v>
      </c>
      <c r="L141">
        <v>0.42272473478503636</v>
      </c>
      <c r="M141" s="41">
        <v>0.4</v>
      </c>
      <c r="N141" t="s">
        <v>34</v>
      </c>
      <c r="O141" s="10" t="s">
        <v>34</v>
      </c>
      <c r="P141">
        <f t="shared" si="16"/>
        <v>0.15</v>
      </c>
      <c r="Q141" s="11">
        <f t="shared" si="17"/>
        <v>5.3757759873200466E-2</v>
      </c>
      <c r="S141" s="13">
        <f t="shared" si="18"/>
        <v>5.3757759873200466E-2</v>
      </c>
      <c r="T141">
        <f t="shared" si="19"/>
        <v>8.1400000000000153E-2</v>
      </c>
      <c r="U141" t="b">
        <f t="shared" si="20"/>
        <v>1</v>
      </c>
    </row>
    <row r="142" spans="1:21" ht="21" x14ac:dyDescent="0.4">
      <c r="A142" t="s">
        <v>604</v>
      </c>
      <c r="B142" t="s">
        <v>601</v>
      </c>
      <c r="C142" s="42" t="s">
        <v>602</v>
      </c>
      <c r="D142" s="33">
        <v>83612</v>
      </c>
      <c r="E142" s="33">
        <v>15306</v>
      </c>
      <c r="F142" s="32">
        <v>8.9921000000000006</v>
      </c>
      <c r="G142" s="32">
        <v>2.9976000000000003</v>
      </c>
      <c r="H142" s="41">
        <v>18.305984786872699</v>
      </c>
      <c r="I142" s="32">
        <v>11.989700000000001</v>
      </c>
      <c r="J142" s="34">
        <f t="shared" si="21"/>
        <v>0.25001459586144775</v>
      </c>
      <c r="K142">
        <v>0.58748856657519932</v>
      </c>
      <c r="L142">
        <v>0.78333333333333333</v>
      </c>
      <c r="M142" s="41">
        <v>0.5</v>
      </c>
      <c r="N142" t="s">
        <v>37</v>
      </c>
      <c r="O142" s="10" t="s">
        <v>37</v>
      </c>
      <c r="P142">
        <f t="shared" si="16"/>
        <v>0.25</v>
      </c>
      <c r="Q142" s="11">
        <f t="shared" si="17"/>
        <v>0.36170212765957444</v>
      </c>
      <c r="S142" s="13">
        <f t="shared" si="18"/>
        <v>0.25</v>
      </c>
      <c r="T142">
        <f t="shared" si="19"/>
        <v>2.9974250000000002</v>
      </c>
      <c r="U142" t="b">
        <f t="shared" si="20"/>
        <v>1</v>
      </c>
    </row>
    <row r="143" spans="1:21" ht="21" x14ac:dyDescent="0.4">
      <c r="A143" t="s">
        <v>4149</v>
      </c>
      <c r="B143" t="s">
        <v>4150</v>
      </c>
      <c r="C143" t="s">
        <v>4151</v>
      </c>
      <c r="D143" s="33">
        <v>1564472</v>
      </c>
      <c r="E143" s="33">
        <v>121912</v>
      </c>
      <c r="F143" s="32">
        <v>68.571299999999994</v>
      </c>
      <c r="G143" s="32">
        <v>22.856400000000004</v>
      </c>
      <c r="H143" s="41">
        <v>7.7925331996993235</v>
      </c>
      <c r="I143" s="32">
        <v>91.427700000000002</v>
      </c>
      <c r="J143" s="34">
        <f t="shared" si="21"/>
        <v>0.24999425775776929</v>
      </c>
      <c r="K143">
        <v>0.5624655489205328</v>
      </c>
      <c r="L143">
        <v>0.7499483233807992</v>
      </c>
      <c r="M143" s="41">
        <v>0.5</v>
      </c>
      <c r="N143" t="s">
        <v>34</v>
      </c>
      <c r="O143" s="10" t="s">
        <v>34</v>
      </c>
      <c r="P143">
        <f t="shared" si="16"/>
        <v>0.15</v>
      </c>
      <c r="Q143" s="11">
        <f t="shared" si="17"/>
        <v>0.3332873953954873</v>
      </c>
      <c r="S143" s="13">
        <f t="shared" si="18"/>
        <v>0.15</v>
      </c>
      <c r="T143">
        <f t="shared" si="19"/>
        <v>13.714155</v>
      </c>
      <c r="U143" t="b">
        <f t="shared" si="20"/>
        <v>1</v>
      </c>
    </row>
    <row r="144" spans="1:21" ht="21" x14ac:dyDescent="0.4">
      <c r="A144" t="s">
        <v>1285</v>
      </c>
      <c r="B144" t="s">
        <v>1280</v>
      </c>
      <c r="C144" s="42" t="s">
        <v>1281</v>
      </c>
      <c r="D144" s="33">
        <v>1452799</v>
      </c>
      <c r="E144" s="33">
        <v>106995</v>
      </c>
      <c r="F144" s="32">
        <v>46.631999999999998</v>
      </c>
      <c r="G144" s="32">
        <v>22.968400000000003</v>
      </c>
      <c r="H144" s="41">
        <v>7.3647490120794412</v>
      </c>
      <c r="I144" s="32">
        <v>69.600400000000008</v>
      </c>
      <c r="J144" s="34">
        <f t="shared" si="21"/>
        <v>0.33000385055258302</v>
      </c>
      <c r="K144">
        <v>0.43583345016122249</v>
      </c>
      <c r="L144">
        <v>0.65050142530024779</v>
      </c>
      <c r="M144" s="41">
        <v>0.3</v>
      </c>
      <c r="N144" t="s">
        <v>37</v>
      </c>
      <c r="O144" s="10" t="s">
        <v>34</v>
      </c>
      <c r="P144">
        <f t="shared" si="16"/>
        <v>0.15</v>
      </c>
      <c r="Q144" s="11">
        <f t="shared" si="17"/>
        <v>0.53881730564766883</v>
      </c>
      <c r="S144" s="13">
        <f t="shared" si="18"/>
        <v>0.15</v>
      </c>
      <c r="T144">
        <f t="shared" si="19"/>
        <v>10.440060000000001</v>
      </c>
      <c r="U144" t="b">
        <f t="shared" si="20"/>
        <v>0</v>
      </c>
    </row>
    <row r="145" spans="1:21" ht="21" x14ac:dyDescent="0.4">
      <c r="A145" t="s">
        <v>1521</v>
      </c>
      <c r="B145" t="s">
        <v>1522</v>
      </c>
      <c r="C145" s="42" t="s">
        <v>1523</v>
      </c>
      <c r="D145" s="33">
        <v>3648977</v>
      </c>
      <c r="E145" s="33">
        <v>527874</v>
      </c>
      <c r="F145" s="32">
        <v>433.69500000000005</v>
      </c>
      <c r="G145" s="32">
        <v>214.43270000000001</v>
      </c>
      <c r="H145" s="41">
        <v>14.466355912903808</v>
      </c>
      <c r="I145" s="32">
        <v>648.1277</v>
      </c>
      <c r="J145" s="34">
        <f t="shared" si="21"/>
        <v>0.33084946068498539</v>
      </c>
      <c r="K145">
        <v>0.82158810625262857</v>
      </c>
      <c r="L145">
        <v>1.2278075828701545</v>
      </c>
      <c r="M145" s="41">
        <v>0.8</v>
      </c>
      <c r="N145" t="s">
        <v>45</v>
      </c>
      <c r="O145" s="10" t="s">
        <v>34</v>
      </c>
      <c r="P145">
        <f t="shared" si="16"/>
        <v>0.15</v>
      </c>
      <c r="Q145" s="11">
        <f t="shared" si="17"/>
        <v>0.34843210682092424</v>
      </c>
      <c r="S145" s="13">
        <f t="shared" si="18"/>
        <v>0.15</v>
      </c>
      <c r="T145">
        <f t="shared" si="19"/>
        <v>97.219155000000001</v>
      </c>
      <c r="U145" t="b">
        <f t="shared" si="20"/>
        <v>0</v>
      </c>
    </row>
    <row r="146" spans="1:21" ht="21" x14ac:dyDescent="0.4">
      <c r="A146" t="s">
        <v>2918</v>
      </c>
      <c r="B146" t="s">
        <v>2919</v>
      </c>
      <c r="C146" t="s">
        <v>2920</v>
      </c>
      <c r="D146" s="33">
        <v>149019</v>
      </c>
      <c r="E146" s="33">
        <v>4953</v>
      </c>
      <c r="F146" s="32">
        <v>9.9060000000000006</v>
      </c>
      <c r="G146" s="32">
        <v>1.2371999999999999</v>
      </c>
      <c r="H146" s="41">
        <v>3.323737241559801</v>
      </c>
      <c r="I146" s="32">
        <v>11.1432</v>
      </c>
      <c r="J146" s="34">
        <f t="shared" si="21"/>
        <v>0.11102735300452292</v>
      </c>
      <c r="K146">
        <v>2</v>
      </c>
      <c r="L146">
        <v>2.2497880072683225</v>
      </c>
      <c r="M146" s="41">
        <v>2</v>
      </c>
      <c r="N146" t="s">
        <v>34</v>
      </c>
      <c r="O146" s="10" t="s">
        <v>34</v>
      </c>
      <c r="P146">
        <f t="shared" si="16"/>
        <v>0.15</v>
      </c>
      <c r="Q146" s="11">
        <f t="shared" si="17"/>
        <v>0.11102735300452304</v>
      </c>
      <c r="S146" s="13">
        <f t="shared" si="18"/>
        <v>0.11102735300452304</v>
      </c>
      <c r="T146">
        <f t="shared" si="19"/>
        <v>1.2372000000000012</v>
      </c>
      <c r="U146" t="b">
        <f t="shared" si="20"/>
        <v>1</v>
      </c>
    </row>
    <row r="147" spans="1:21" ht="21" x14ac:dyDescent="0.4">
      <c r="A147" t="s">
        <v>6096</v>
      </c>
      <c r="B147" t="s">
        <v>6097</v>
      </c>
      <c r="C147" t="s">
        <v>6098</v>
      </c>
      <c r="D147" s="33">
        <v>6065</v>
      </c>
      <c r="E147" s="33">
        <v>560</v>
      </c>
      <c r="F147" s="32">
        <v>3.0100000000000002E-2</v>
      </c>
      <c r="G147" s="32">
        <v>1.49E-2</v>
      </c>
      <c r="H147" s="41">
        <v>9.2333058532563896</v>
      </c>
      <c r="I147" s="32">
        <v>4.4999999999999998E-2</v>
      </c>
      <c r="J147" s="34">
        <f t="shared" si="21"/>
        <v>0.33111111111111113</v>
      </c>
      <c r="K147">
        <v>5.3749999999999999E-2</v>
      </c>
      <c r="L147">
        <v>8.0357142857142863E-2</v>
      </c>
      <c r="M147" s="41">
        <v>0.03</v>
      </c>
      <c r="N147" t="s">
        <v>37</v>
      </c>
      <c r="O147" s="10" t="s">
        <v>37</v>
      </c>
      <c r="P147">
        <f t="shared" si="16"/>
        <v>0.25</v>
      </c>
      <c r="Q147" s="11">
        <f t="shared" si="17"/>
        <v>0.62666666666666671</v>
      </c>
      <c r="S147" s="13">
        <f t="shared" si="18"/>
        <v>0.25</v>
      </c>
      <c r="T147">
        <f t="shared" si="19"/>
        <v>1.125E-2</v>
      </c>
      <c r="U147" t="b">
        <f t="shared" si="20"/>
        <v>1</v>
      </c>
    </row>
    <row r="148" spans="1:21" ht="21" x14ac:dyDescent="0.4">
      <c r="A148" t="s">
        <v>2337</v>
      </c>
      <c r="B148" t="s">
        <v>2333</v>
      </c>
      <c r="C148" t="s">
        <v>2334</v>
      </c>
      <c r="D148" s="33">
        <v>346508</v>
      </c>
      <c r="E148" s="33">
        <v>78155</v>
      </c>
      <c r="F148" s="32">
        <v>4.26</v>
      </c>
      <c r="G148" s="32">
        <v>1.4200000000000002</v>
      </c>
      <c r="H148" s="41">
        <v>22.555034804391241</v>
      </c>
      <c r="I148" s="32">
        <v>5.68</v>
      </c>
      <c r="J148" s="34">
        <f t="shared" si="21"/>
        <v>0.25000000000000006</v>
      </c>
      <c r="K148">
        <v>5.4507069285394408E-2</v>
      </c>
      <c r="L148">
        <v>7.2676092380525872E-2</v>
      </c>
      <c r="M148" s="41">
        <v>0.01</v>
      </c>
      <c r="N148" t="s">
        <v>37</v>
      </c>
      <c r="O148" s="10" t="s">
        <v>37</v>
      </c>
      <c r="P148">
        <f t="shared" si="16"/>
        <v>0.25</v>
      </c>
      <c r="Q148" s="11">
        <f t="shared" si="17"/>
        <v>0.86240316901408454</v>
      </c>
      <c r="S148" s="13">
        <f t="shared" si="18"/>
        <v>0.25</v>
      </c>
      <c r="T148">
        <f t="shared" si="19"/>
        <v>1.42</v>
      </c>
      <c r="U148" t="b">
        <f t="shared" si="20"/>
        <v>1</v>
      </c>
    </row>
    <row r="149" spans="1:21" ht="21" x14ac:dyDescent="0.4">
      <c r="A149" t="s">
        <v>5997</v>
      </c>
      <c r="B149" t="s">
        <v>5998</v>
      </c>
      <c r="C149" t="s">
        <v>5999</v>
      </c>
      <c r="D149" s="33">
        <v>6559</v>
      </c>
      <c r="E149" s="33">
        <v>1279</v>
      </c>
      <c r="F149" s="32">
        <v>1.3005</v>
      </c>
      <c r="G149" s="32">
        <v>0.41950000000000004</v>
      </c>
      <c r="H149" s="41">
        <v>19.499923768867205</v>
      </c>
      <c r="I149" s="32">
        <v>1.72</v>
      </c>
      <c r="J149" s="34">
        <f t="shared" si="21"/>
        <v>0.24389534883720934</v>
      </c>
      <c r="K149">
        <v>1.0168100078186082</v>
      </c>
      <c r="L149">
        <v>1.3448006254886631</v>
      </c>
      <c r="M149" s="41">
        <v>1</v>
      </c>
      <c r="N149" t="s">
        <v>37</v>
      </c>
      <c r="O149" s="10" t="s">
        <v>37</v>
      </c>
      <c r="P149">
        <f t="shared" si="16"/>
        <v>0.25</v>
      </c>
      <c r="Q149" s="11">
        <f t="shared" si="17"/>
        <v>0.25639534883720932</v>
      </c>
      <c r="S149" s="13">
        <f t="shared" si="18"/>
        <v>0.25</v>
      </c>
      <c r="T149">
        <f t="shared" si="19"/>
        <v>0.43</v>
      </c>
      <c r="U149" t="b">
        <f t="shared" si="20"/>
        <v>1</v>
      </c>
    </row>
    <row r="150" spans="1:21" ht="21" x14ac:dyDescent="0.4">
      <c r="A150" t="s">
        <v>3544</v>
      </c>
      <c r="B150" t="s">
        <v>3542</v>
      </c>
      <c r="C150" t="s">
        <v>3543</v>
      </c>
      <c r="D150" s="33">
        <v>33702</v>
      </c>
      <c r="E150" s="33">
        <v>4914</v>
      </c>
      <c r="F150" s="32">
        <v>3.2552999999999996</v>
      </c>
      <c r="G150" s="32">
        <v>1.0835000000000001</v>
      </c>
      <c r="H150" s="41">
        <v>14.580737048246394</v>
      </c>
      <c r="I150" s="32">
        <v>4.3388</v>
      </c>
      <c r="J150" s="34">
        <f t="shared" si="21"/>
        <v>0.24972342583202731</v>
      </c>
      <c r="K150">
        <v>0.66245421245421243</v>
      </c>
      <c r="L150">
        <v>0.88294668294668299</v>
      </c>
      <c r="M150" s="41">
        <v>0.6</v>
      </c>
      <c r="N150" t="s">
        <v>34</v>
      </c>
      <c r="O150" s="10" t="s">
        <v>34</v>
      </c>
      <c r="P150">
        <f t="shared" si="16"/>
        <v>0.15</v>
      </c>
      <c r="Q150" s="11">
        <f t="shared" si="17"/>
        <v>0.32045726929104829</v>
      </c>
      <c r="S150" s="13">
        <f t="shared" si="18"/>
        <v>0.15</v>
      </c>
      <c r="T150">
        <f t="shared" si="19"/>
        <v>0.65081999999999995</v>
      </c>
      <c r="U150" t="b">
        <f t="shared" si="20"/>
        <v>1</v>
      </c>
    </row>
    <row r="151" spans="1:21" ht="21" x14ac:dyDescent="0.4">
      <c r="A151" t="s">
        <v>5755</v>
      </c>
      <c r="B151" t="s">
        <v>5753</v>
      </c>
      <c r="C151" t="s">
        <v>5754</v>
      </c>
      <c r="D151" s="33">
        <v>9385</v>
      </c>
      <c r="E151" s="33">
        <v>1382</v>
      </c>
      <c r="F151" s="32">
        <v>0.22280000000000003</v>
      </c>
      <c r="G151" s="32">
        <v>9.2200000000000004E-2</v>
      </c>
      <c r="H151" s="41">
        <v>14.72562599893447</v>
      </c>
      <c r="I151" s="32">
        <v>0.31500000000000006</v>
      </c>
      <c r="J151" s="34">
        <f t="shared" si="21"/>
        <v>0.29269841269841268</v>
      </c>
      <c r="K151">
        <v>0.16121562952243129</v>
      </c>
      <c r="L151">
        <v>0.22793053545586112</v>
      </c>
      <c r="M151" s="41">
        <v>0.15</v>
      </c>
      <c r="N151" t="s">
        <v>37</v>
      </c>
      <c r="O151" s="10" t="s">
        <v>37</v>
      </c>
      <c r="P151">
        <f t="shared" si="16"/>
        <v>0.25</v>
      </c>
      <c r="Q151" s="11">
        <f t="shared" si="17"/>
        <v>0.34190476190476204</v>
      </c>
      <c r="S151" s="13">
        <f t="shared" si="18"/>
        <v>0.25</v>
      </c>
      <c r="T151">
        <f t="shared" si="19"/>
        <v>7.8750000000000014E-2</v>
      </c>
      <c r="U151" t="b">
        <f t="shared" si="20"/>
        <v>1</v>
      </c>
    </row>
    <row r="152" spans="1:21" ht="21" x14ac:dyDescent="0.4">
      <c r="A152" t="s">
        <v>3020</v>
      </c>
      <c r="B152" t="s">
        <v>3021</v>
      </c>
      <c r="C152" t="s">
        <v>3022</v>
      </c>
      <c r="D152" s="33">
        <v>1332529</v>
      </c>
      <c r="E152" s="33">
        <v>23283</v>
      </c>
      <c r="F152" s="32">
        <v>51.2226</v>
      </c>
      <c r="G152" s="32">
        <v>8.8557000000000006</v>
      </c>
      <c r="H152" s="41">
        <v>1.7472790460845504</v>
      </c>
      <c r="I152" s="32">
        <v>60.078299999999999</v>
      </c>
      <c r="J152" s="34">
        <f t="shared" si="21"/>
        <v>0.14740263955538024</v>
      </c>
      <c r="K152">
        <v>2.1999999999999997</v>
      </c>
      <c r="L152">
        <v>2.5803504703002189</v>
      </c>
      <c r="M152" s="41">
        <v>2.2000000000000002</v>
      </c>
      <c r="N152" t="s">
        <v>34</v>
      </c>
      <c r="O152" s="10" t="s">
        <v>34</v>
      </c>
      <c r="P152">
        <f t="shared" si="16"/>
        <v>0.15</v>
      </c>
      <c r="Q152" s="11">
        <f t="shared" si="17"/>
        <v>0.1474026395553801</v>
      </c>
      <c r="S152" s="13">
        <f t="shared" si="18"/>
        <v>0.1474026395553801</v>
      </c>
      <c r="T152">
        <f t="shared" si="19"/>
        <v>8.8556999999999917</v>
      </c>
      <c r="U152" t="b">
        <f t="shared" si="20"/>
        <v>1</v>
      </c>
    </row>
    <row r="153" spans="1:21" ht="21" x14ac:dyDescent="0.4">
      <c r="A153" t="s">
        <v>5172</v>
      </c>
      <c r="B153" t="s">
        <v>5173</v>
      </c>
      <c r="C153" t="s">
        <v>5174</v>
      </c>
      <c r="D153" s="33">
        <v>466798</v>
      </c>
      <c r="E153" s="33">
        <v>58107</v>
      </c>
      <c r="F153" s="32">
        <v>20.508599999999998</v>
      </c>
      <c r="G153" s="32">
        <v>6.8362999999999996</v>
      </c>
      <c r="H153" s="41">
        <v>12.447996778049607</v>
      </c>
      <c r="I153" s="32">
        <v>27.344899999999996</v>
      </c>
      <c r="J153" s="34">
        <f t="shared" si="21"/>
        <v>0.25000274274179102</v>
      </c>
      <c r="K153">
        <v>0.3529454282616552</v>
      </c>
      <c r="L153">
        <v>0.47059562531192445</v>
      </c>
      <c r="M153" s="41">
        <v>0.01</v>
      </c>
      <c r="N153" t="s">
        <v>37</v>
      </c>
      <c r="O153" s="10" t="s">
        <v>37</v>
      </c>
      <c r="P153">
        <f t="shared" si="16"/>
        <v>0.25</v>
      </c>
      <c r="Q153" s="11">
        <f t="shared" si="17"/>
        <v>0.97875033370025122</v>
      </c>
      <c r="S153" s="13">
        <f t="shared" si="18"/>
        <v>0.25</v>
      </c>
      <c r="T153">
        <f t="shared" si="19"/>
        <v>6.8362249999999989</v>
      </c>
      <c r="U153" t="b">
        <f t="shared" si="20"/>
        <v>1</v>
      </c>
    </row>
    <row r="154" spans="1:21" ht="21" x14ac:dyDescent="0.4">
      <c r="A154" t="s">
        <v>4137</v>
      </c>
      <c r="B154" t="s">
        <v>4135</v>
      </c>
      <c r="C154" t="s">
        <v>4136</v>
      </c>
      <c r="D154" s="33">
        <v>127566</v>
      </c>
      <c r="E154" s="33">
        <v>18382</v>
      </c>
      <c r="F154" s="32">
        <v>11.789099999999999</v>
      </c>
      <c r="G154" s="32">
        <v>3.9289999999999998</v>
      </c>
      <c r="H154" s="41">
        <v>14.409795713591397</v>
      </c>
      <c r="I154" s="32">
        <v>15.7181</v>
      </c>
      <c r="J154" s="34">
        <f t="shared" si="21"/>
        <v>0.24996659901642054</v>
      </c>
      <c r="K154">
        <v>0.64133935371559136</v>
      </c>
      <c r="L154">
        <v>0.85508105755630515</v>
      </c>
      <c r="M154" s="41">
        <v>0.6</v>
      </c>
      <c r="N154" t="s">
        <v>34</v>
      </c>
      <c r="O154" s="10" t="s">
        <v>34</v>
      </c>
      <c r="P154">
        <f t="shared" si="16"/>
        <v>0.15</v>
      </c>
      <c r="Q154" s="11">
        <f t="shared" si="17"/>
        <v>0.29831213696311903</v>
      </c>
      <c r="S154" s="13">
        <f t="shared" si="18"/>
        <v>0.15</v>
      </c>
      <c r="T154">
        <f t="shared" si="19"/>
        <v>2.3577149999999998</v>
      </c>
      <c r="U154" t="b">
        <f t="shared" si="20"/>
        <v>1</v>
      </c>
    </row>
    <row r="155" spans="1:21" ht="21" x14ac:dyDescent="0.4">
      <c r="A155" t="s">
        <v>662</v>
      </c>
      <c r="B155" t="s">
        <v>657</v>
      </c>
      <c r="C155" s="42" t="s">
        <v>658</v>
      </c>
      <c r="D155" s="33">
        <v>2923080</v>
      </c>
      <c r="E155" s="33">
        <v>217022</v>
      </c>
      <c r="F155" s="32">
        <v>245.58819999999997</v>
      </c>
      <c r="G155" s="32">
        <v>152.17260000000002</v>
      </c>
      <c r="H155" s="41">
        <v>7.4244290269168136</v>
      </c>
      <c r="I155" s="32">
        <v>397.76080000000002</v>
      </c>
      <c r="J155" s="34">
        <f t="shared" si="21"/>
        <v>0.38257314446270224</v>
      </c>
      <c r="K155">
        <v>1.1316281298670181</v>
      </c>
      <c r="L155">
        <v>1.832813263171476</v>
      </c>
      <c r="M155" s="41">
        <v>0.95</v>
      </c>
      <c r="N155" t="s">
        <v>34</v>
      </c>
      <c r="O155" s="10" t="s">
        <v>34</v>
      </c>
      <c r="P155">
        <f t="shared" si="16"/>
        <v>0.15</v>
      </c>
      <c r="Q155" s="11">
        <f t="shared" si="17"/>
        <v>0.48167114507010256</v>
      </c>
      <c r="S155" s="13">
        <f t="shared" si="18"/>
        <v>0.15</v>
      </c>
      <c r="T155">
        <f t="shared" si="19"/>
        <v>59.664119999999997</v>
      </c>
      <c r="U155" t="b">
        <f t="shared" si="20"/>
        <v>1</v>
      </c>
    </row>
    <row r="156" spans="1:21" ht="21" x14ac:dyDescent="0.4">
      <c r="A156" t="s">
        <v>4944</v>
      </c>
      <c r="B156" t="s">
        <v>4945</v>
      </c>
      <c r="C156" t="s">
        <v>4946</v>
      </c>
      <c r="D156" s="33">
        <v>1030619</v>
      </c>
      <c r="E156" s="33">
        <v>211910</v>
      </c>
      <c r="F156" s="32">
        <v>27.398399999999995</v>
      </c>
      <c r="G156" s="32">
        <v>8.9996000000000009</v>
      </c>
      <c r="H156" s="41">
        <v>20.561429587461515</v>
      </c>
      <c r="I156" s="32">
        <v>36.397999999999996</v>
      </c>
      <c r="J156" s="34">
        <f t="shared" si="21"/>
        <v>0.24725534370020336</v>
      </c>
      <c r="K156">
        <v>0.12929262422726626</v>
      </c>
      <c r="L156">
        <v>0.17176159690434614</v>
      </c>
      <c r="M156" s="41">
        <v>0.12</v>
      </c>
      <c r="N156" t="s">
        <v>34</v>
      </c>
      <c r="O156" s="10" t="s">
        <v>34</v>
      </c>
      <c r="P156">
        <f t="shared" si="16"/>
        <v>0.15</v>
      </c>
      <c r="Q156" s="11">
        <f t="shared" si="17"/>
        <v>0.30135721742952892</v>
      </c>
      <c r="S156" s="13">
        <f t="shared" si="18"/>
        <v>0.15</v>
      </c>
      <c r="T156">
        <f t="shared" si="19"/>
        <v>5.4596999999999989</v>
      </c>
      <c r="U156" t="b">
        <f t="shared" si="20"/>
        <v>1</v>
      </c>
    </row>
    <row r="157" spans="1:21" ht="21" x14ac:dyDescent="0.4">
      <c r="A157" t="s">
        <v>5748</v>
      </c>
      <c r="B157" t="s">
        <v>5749</v>
      </c>
      <c r="C157" t="s">
        <v>5750</v>
      </c>
      <c r="D157" s="33">
        <v>75828</v>
      </c>
      <c r="E157" s="33">
        <v>19914</v>
      </c>
      <c r="F157" s="32">
        <v>3.0349000000000004</v>
      </c>
      <c r="G157" s="32">
        <v>1.0114999999999998</v>
      </c>
      <c r="H157" s="41">
        <v>26.262066782718783</v>
      </c>
      <c r="I157" s="32">
        <v>4.0464000000000002</v>
      </c>
      <c r="J157" s="34">
        <f t="shared" si="21"/>
        <v>0.24997528667457489</v>
      </c>
      <c r="K157">
        <v>0.15240032138194237</v>
      </c>
      <c r="L157">
        <v>0.20319373305212413</v>
      </c>
      <c r="M157" s="41">
        <v>0.08</v>
      </c>
      <c r="N157" t="s">
        <v>34</v>
      </c>
      <c r="O157" s="10" t="s">
        <v>34</v>
      </c>
      <c r="P157">
        <f t="shared" si="16"/>
        <v>0.15</v>
      </c>
      <c r="Q157" s="11">
        <f t="shared" si="17"/>
        <v>0.60628706998813753</v>
      </c>
      <c r="S157" s="13">
        <f t="shared" si="18"/>
        <v>0.15</v>
      </c>
      <c r="T157">
        <f t="shared" si="19"/>
        <v>0.60696000000000006</v>
      </c>
      <c r="U157" t="b">
        <f t="shared" si="20"/>
        <v>1</v>
      </c>
    </row>
    <row r="158" spans="1:21" ht="21" x14ac:dyDescent="0.4">
      <c r="A158" t="s">
        <v>4392</v>
      </c>
      <c r="B158" t="s">
        <v>4390</v>
      </c>
      <c r="C158" t="s">
        <v>4391</v>
      </c>
      <c r="D158" s="33">
        <v>3079339</v>
      </c>
      <c r="E158" s="33">
        <v>88476</v>
      </c>
      <c r="F158" s="32">
        <v>31.0809</v>
      </c>
      <c r="G158" s="32">
        <v>10.3584</v>
      </c>
      <c r="H158" s="41">
        <v>2.8732140241785658</v>
      </c>
      <c r="I158" s="32">
        <v>41.439300000000003</v>
      </c>
      <c r="J158" s="34">
        <f t="shared" si="21"/>
        <v>0.24996561235349049</v>
      </c>
      <c r="K158">
        <v>0.35129187576291876</v>
      </c>
      <c r="L158">
        <v>0.46836769293367697</v>
      </c>
      <c r="M158" s="41">
        <v>0.17</v>
      </c>
      <c r="N158" t="s">
        <v>37</v>
      </c>
      <c r="O158" s="10" t="s">
        <v>37</v>
      </c>
      <c r="P158">
        <f t="shared" si="16"/>
        <v>0.25</v>
      </c>
      <c r="Q158" s="11">
        <f t="shared" si="17"/>
        <v>0.63703730516683432</v>
      </c>
      <c r="S158" s="13">
        <f t="shared" si="18"/>
        <v>0.25</v>
      </c>
      <c r="T158">
        <f t="shared" si="19"/>
        <v>10.359825000000001</v>
      </c>
      <c r="U158" t="b">
        <f t="shared" si="20"/>
        <v>1</v>
      </c>
    </row>
    <row r="159" spans="1:21" ht="21" x14ac:dyDescent="0.4">
      <c r="A159" t="s">
        <v>1736</v>
      </c>
      <c r="B159" t="s">
        <v>1732</v>
      </c>
      <c r="C159" s="42" t="s">
        <v>1733</v>
      </c>
      <c r="D159" s="33">
        <v>8076</v>
      </c>
      <c r="E159" s="33">
        <v>1774</v>
      </c>
      <c r="F159" s="32">
        <v>2.5066999999999999</v>
      </c>
      <c r="G159" s="32">
        <v>1.0305</v>
      </c>
      <c r="H159" s="41">
        <v>21.966319960376424</v>
      </c>
      <c r="I159" s="32">
        <v>3.5371999999999999</v>
      </c>
      <c r="J159" s="34">
        <f t="shared" si="21"/>
        <v>0.29133212710618567</v>
      </c>
      <c r="K159">
        <v>1.413021420518602</v>
      </c>
      <c r="L159">
        <v>1.99391206313416</v>
      </c>
      <c r="M159" s="41">
        <v>1.4</v>
      </c>
      <c r="N159" t="s">
        <v>37</v>
      </c>
      <c r="O159" s="10" t="s">
        <v>34</v>
      </c>
      <c r="P159">
        <f t="shared" si="16"/>
        <v>0.15</v>
      </c>
      <c r="Q159" s="11">
        <f t="shared" si="17"/>
        <v>0.29786271627275812</v>
      </c>
      <c r="S159" s="13">
        <f t="shared" si="18"/>
        <v>0.15</v>
      </c>
      <c r="T159">
        <f t="shared" si="19"/>
        <v>0.53057999999999994</v>
      </c>
      <c r="U159" t="b">
        <f t="shared" si="20"/>
        <v>0</v>
      </c>
    </row>
    <row r="160" spans="1:21" ht="21" x14ac:dyDescent="0.4">
      <c r="A160" t="s">
        <v>5832</v>
      </c>
      <c r="B160" t="s">
        <v>5833</v>
      </c>
      <c r="C160" t="s">
        <v>5834</v>
      </c>
      <c r="D160" s="33">
        <v>11048</v>
      </c>
      <c r="E160" s="33">
        <v>878</v>
      </c>
      <c r="F160" s="32">
        <v>1.3388</v>
      </c>
      <c r="G160" s="32">
        <v>0.42279999999999995</v>
      </c>
      <c r="H160" s="41">
        <v>7.9471397538015927</v>
      </c>
      <c r="I160" s="32">
        <v>1.7616000000000001</v>
      </c>
      <c r="J160" s="34">
        <f t="shared" si="21"/>
        <v>0.24000908265213439</v>
      </c>
      <c r="K160">
        <v>1.5248291571753987</v>
      </c>
      <c r="L160">
        <v>2.0063781321184511</v>
      </c>
      <c r="M160" s="41">
        <v>1.5</v>
      </c>
      <c r="N160" t="s">
        <v>37</v>
      </c>
      <c r="O160" s="10" t="s">
        <v>37</v>
      </c>
      <c r="P160">
        <f t="shared" si="16"/>
        <v>0.25</v>
      </c>
      <c r="Q160" s="11">
        <f t="shared" si="17"/>
        <v>0.25238419618528612</v>
      </c>
      <c r="S160" s="13">
        <f t="shared" si="18"/>
        <v>0.25</v>
      </c>
      <c r="T160">
        <f t="shared" si="19"/>
        <v>0.44040000000000001</v>
      </c>
      <c r="U160" t="b">
        <f t="shared" si="20"/>
        <v>1</v>
      </c>
    </row>
    <row r="161" spans="1:21" ht="21" x14ac:dyDescent="0.4">
      <c r="A161" t="s">
        <v>1409</v>
      </c>
      <c r="B161" t="s">
        <v>1410</v>
      </c>
      <c r="C161" s="42" t="s">
        <v>1411</v>
      </c>
      <c r="D161" s="33">
        <v>16608</v>
      </c>
      <c r="E161" s="33">
        <v>1240</v>
      </c>
      <c r="F161" s="32">
        <v>1.488</v>
      </c>
      <c r="G161" s="32">
        <v>0.49760000000000004</v>
      </c>
      <c r="H161" s="41">
        <v>7.4662813102119463</v>
      </c>
      <c r="I161" s="32">
        <v>1.9856</v>
      </c>
      <c r="J161" s="34">
        <f t="shared" si="21"/>
        <v>0.25060435132957293</v>
      </c>
      <c r="K161">
        <v>1.2</v>
      </c>
      <c r="L161">
        <v>1.6012903225806452</v>
      </c>
      <c r="M161" s="41">
        <v>1.2</v>
      </c>
      <c r="N161" t="s">
        <v>37</v>
      </c>
      <c r="O161" s="10" t="s">
        <v>37</v>
      </c>
      <c r="P161">
        <f t="shared" si="16"/>
        <v>0.25</v>
      </c>
      <c r="Q161" s="11">
        <f t="shared" si="17"/>
        <v>0.25060435132957298</v>
      </c>
      <c r="S161" s="13">
        <f t="shared" si="18"/>
        <v>0.25</v>
      </c>
      <c r="T161">
        <f t="shared" si="19"/>
        <v>0.49640000000000001</v>
      </c>
      <c r="U161" t="b">
        <f t="shared" si="20"/>
        <v>1</v>
      </c>
    </row>
    <row r="162" spans="1:21" ht="21" x14ac:dyDescent="0.4">
      <c r="A162" t="s">
        <v>1601</v>
      </c>
      <c r="B162" t="s">
        <v>1598</v>
      </c>
      <c r="C162" s="42" t="s">
        <v>1599</v>
      </c>
      <c r="D162" s="33">
        <v>207918</v>
      </c>
      <c r="E162" s="33">
        <v>12941</v>
      </c>
      <c r="F162" s="32">
        <v>27.038800000000002</v>
      </c>
      <c r="G162" s="32">
        <v>9.0121000000000002</v>
      </c>
      <c r="H162" s="41">
        <v>6.2240883425196474</v>
      </c>
      <c r="I162" s="32">
        <v>36.050899999999999</v>
      </c>
      <c r="J162" s="34">
        <f t="shared" si="21"/>
        <v>0.24998266340091371</v>
      </c>
      <c r="K162">
        <v>2.0893903098678619</v>
      </c>
      <c r="L162">
        <v>2.7857893516729773</v>
      </c>
      <c r="M162" s="41">
        <v>2</v>
      </c>
      <c r="N162" t="s">
        <v>37</v>
      </c>
      <c r="O162" s="10" t="s">
        <v>37</v>
      </c>
      <c r="P162">
        <f t="shared" si="16"/>
        <v>0.25</v>
      </c>
      <c r="Q162" s="11">
        <f t="shared" si="17"/>
        <v>0.28207062791774962</v>
      </c>
      <c r="S162" s="13">
        <f t="shared" si="18"/>
        <v>0.25</v>
      </c>
      <c r="T162">
        <f t="shared" si="19"/>
        <v>9.0127249999999997</v>
      </c>
      <c r="U162" t="b">
        <f t="shared" si="20"/>
        <v>1</v>
      </c>
    </row>
    <row r="163" spans="1:21" ht="21" x14ac:dyDescent="0.4">
      <c r="A163" t="s">
        <v>2053</v>
      </c>
      <c r="B163" t="s">
        <v>2051</v>
      </c>
      <c r="C163" t="s">
        <v>2052</v>
      </c>
      <c r="D163" s="33">
        <v>9754</v>
      </c>
      <c r="E163" s="33">
        <v>416</v>
      </c>
      <c r="F163" s="32">
        <v>0.30430000000000001</v>
      </c>
      <c r="G163" s="32">
        <v>0.1003</v>
      </c>
      <c r="H163" s="41">
        <v>4.2649169571457861</v>
      </c>
      <c r="I163" s="32">
        <v>0.40460000000000002</v>
      </c>
      <c r="J163" s="34">
        <f t="shared" si="21"/>
        <v>0.24789915966386553</v>
      </c>
      <c r="K163">
        <v>0.73149038461538463</v>
      </c>
      <c r="L163">
        <v>0.97259615384615394</v>
      </c>
      <c r="M163" s="41">
        <v>0.75</v>
      </c>
      <c r="N163" t="s">
        <v>34</v>
      </c>
      <c r="O163" s="10" t="s">
        <v>34</v>
      </c>
      <c r="P163">
        <f t="shared" si="16"/>
        <v>0.15</v>
      </c>
      <c r="Q163" s="11">
        <f t="shared" si="17"/>
        <v>0.22886801779535351</v>
      </c>
      <c r="S163" s="13">
        <f t="shared" si="18"/>
        <v>0.15</v>
      </c>
      <c r="T163">
        <f t="shared" si="19"/>
        <v>6.0690000000000001E-2</v>
      </c>
      <c r="U163" t="b">
        <f t="shared" si="20"/>
        <v>1</v>
      </c>
    </row>
    <row r="164" spans="1:21" ht="21" x14ac:dyDescent="0.4">
      <c r="A164" t="s">
        <v>3545</v>
      </c>
      <c r="B164" t="s">
        <v>3542</v>
      </c>
      <c r="C164" t="s">
        <v>3543</v>
      </c>
      <c r="D164" s="33">
        <v>162116</v>
      </c>
      <c r="E164" s="33">
        <v>15341</v>
      </c>
      <c r="F164" s="32">
        <v>14.720099999999999</v>
      </c>
      <c r="G164" s="32">
        <v>4.9063999999999997</v>
      </c>
      <c r="H164" s="41">
        <v>9.4629771274889585</v>
      </c>
      <c r="I164" s="32">
        <v>19.6265</v>
      </c>
      <c r="J164" s="34">
        <f t="shared" si="21"/>
        <v>0.24998853590808345</v>
      </c>
      <c r="K164">
        <v>0.95952675835995038</v>
      </c>
      <c r="L164">
        <v>1.2793494557069292</v>
      </c>
      <c r="M164" s="41">
        <v>0.88</v>
      </c>
      <c r="N164" t="s">
        <v>34</v>
      </c>
      <c r="O164" s="10" t="s">
        <v>34</v>
      </c>
      <c r="P164">
        <f t="shared" si="16"/>
        <v>0.15</v>
      </c>
      <c r="Q164" s="11">
        <f t="shared" si="17"/>
        <v>0.31215040888594503</v>
      </c>
      <c r="S164" s="13">
        <f t="shared" si="18"/>
        <v>0.15</v>
      </c>
      <c r="T164">
        <f t="shared" si="19"/>
        <v>2.943975</v>
      </c>
      <c r="U164" t="b">
        <f t="shared" si="20"/>
        <v>1</v>
      </c>
    </row>
    <row r="165" spans="1:21" ht="21" x14ac:dyDescent="0.4">
      <c r="A165" t="s">
        <v>1286</v>
      </c>
      <c r="B165" t="s">
        <v>1280</v>
      </c>
      <c r="C165" s="42" t="s">
        <v>1281</v>
      </c>
      <c r="D165" s="33">
        <v>1131958</v>
      </c>
      <c r="E165" s="33">
        <v>73146</v>
      </c>
      <c r="F165" s="32">
        <v>28.325299999999995</v>
      </c>
      <c r="G165" s="32">
        <v>9.4367000000000001</v>
      </c>
      <c r="H165" s="41">
        <v>6.4619005298783172</v>
      </c>
      <c r="I165" s="32">
        <v>37.761999999999993</v>
      </c>
      <c r="J165" s="34">
        <f t="shared" si="21"/>
        <v>0.24989936973677246</v>
      </c>
      <c r="K165">
        <v>0.38724332157602598</v>
      </c>
      <c r="L165">
        <v>0.5162551609110545</v>
      </c>
      <c r="M165" s="41">
        <v>0.2</v>
      </c>
      <c r="N165" t="s">
        <v>37</v>
      </c>
      <c r="O165" s="10" t="s">
        <v>34</v>
      </c>
      <c r="P165">
        <f t="shared" si="16"/>
        <v>0.15</v>
      </c>
      <c r="Q165" s="11">
        <f t="shared" si="17"/>
        <v>0.61259467189237848</v>
      </c>
      <c r="S165" s="13">
        <f t="shared" si="18"/>
        <v>0.15</v>
      </c>
      <c r="T165">
        <f t="shared" si="19"/>
        <v>5.664299999999999</v>
      </c>
      <c r="U165" t="b">
        <f t="shared" si="20"/>
        <v>0</v>
      </c>
    </row>
    <row r="166" spans="1:21" ht="21" x14ac:dyDescent="0.4">
      <c r="A166" t="s">
        <v>3291</v>
      </c>
      <c r="B166" t="s">
        <v>3292</v>
      </c>
      <c r="C166" t="s">
        <v>3293</v>
      </c>
      <c r="D166" s="33">
        <v>284064</v>
      </c>
      <c r="E166" s="33">
        <v>37564</v>
      </c>
      <c r="F166" s="32">
        <v>23.771799999999999</v>
      </c>
      <c r="G166" s="32">
        <v>12.8003</v>
      </c>
      <c r="H166" s="41">
        <v>13.223780556494312</v>
      </c>
      <c r="I166" s="32">
        <v>36.572099999999999</v>
      </c>
      <c r="J166" s="34">
        <f t="shared" si="21"/>
        <v>0.3500017773111197</v>
      </c>
      <c r="K166">
        <v>0.63283462890001063</v>
      </c>
      <c r="L166">
        <v>0.97359439889255661</v>
      </c>
      <c r="M166" s="41">
        <v>0.6</v>
      </c>
      <c r="N166" t="s">
        <v>45</v>
      </c>
      <c r="O166" s="10" t="s">
        <v>45</v>
      </c>
      <c r="P166">
        <f t="shared" si="16"/>
        <v>0.32</v>
      </c>
      <c r="Q166" s="11">
        <f t="shared" si="17"/>
        <v>0.38372693938822211</v>
      </c>
      <c r="S166" s="13">
        <f t="shared" si="18"/>
        <v>0.32</v>
      </c>
      <c r="T166">
        <f t="shared" si="19"/>
        <v>11.703072000000001</v>
      </c>
      <c r="U166" t="b">
        <f t="shared" si="20"/>
        <v>1</v>
      </c>
    </row>
    <row r="167" spans="1:21" ht="21" x14ac:dyDescent="0.4">
      <c r="A167" t="s">
        <v>3546</v>
      </c>
      <c r="B167" t="s">
        <v>3542</v>
      </c>
      <c r="C167" t="s">
        <v>3543</v>
      </c>
      <c r="D167" s="33">
        <v>32287</v>
      </c>
      <c r="E167" s="33">
        <v>1464</v>
      </c>
      <c r="F167" s="32">
        <v>1.1758999999999999</v>
      </c>
      <c r="G167" s="32">
        <v>0.34229999999999999</v>
      </c>
      <c r="H167" s="41">
        <v>4.5343327035649024</v>
      </c>
      <c r="I167" s="32">
        <v>1.5182</v>
      </c>
      <c r="J167" s="34">
        <f t="shared" si="21"/>
        <v>0.22546436569621919</v>
      </c>
      <c r="K167">
        <v>0.80321038251366106</v>
      </c>
      <c r="L167">
        <v>1.0370218579234973</v>
      </c>
      <c r="M167" s="41">
        <v>0.82</v>
      </c>
      <c r="N167" t="s">
        <v>37</v>
      </c>
      <c r="O167" s="10" t="s">
        <v>37</v>
      </c>
      <c r="P167">
        <f t="shared" si="16"/>
        <v>0.25</v>
      </c>
      <c r="Q167" s="11">
        <f t="shared" si="17"/>
        <v>0.20927414042945602</v>
      </c>
      <c r="S167" s="13">
        <f t="shared" si="18"/>
        <v>0.20927414042945602</v>
      </c>
      <c r="T167">
        <f t="shared" si="19"/>
        <v>0.31772000000000011</v>
      </c>
      <c r="U167" t="b">
        <f t="shared" si="20"/>
        <v>1</v>
      </c>
    </row>
    <row r="168" spans="1:21" ht="21" x14ac:dyDescent="0.4">
      <c r="A168" t="s">
        <v>311</v>
      </c>
      <c r="B168" t="s">
        <v>308</v>
      </c>
      <c r="C168" s="42" t="s">
        <v>309</v>
      </c>
      <c r="D168" s="33">
        <v>2948</v>
      </c>
      <c r="E168" s="33">
        <v>388</v>
      </c>
      <c r="F168" s="32">
        <v>0.2324</v>
      </c>
      <c r="G168" s="32">
        <v>7.6999999999999985E-2</v>
      </c>
      <c r="H168" s="41">
        <v>13.16146540027137</v>
      </c>
      <c r="I168" s="32">
        <v>0.30940000000000001</v>
      </c>
      <c r="J168" s="34">
        <f t="shared" si="21"/>
        <v>0.24886877828054293</v>
      </c>
      <c r="K168">
        <v>0.59896907216494844</v>
      </c>
      <c r="L168">
        <v>0.79742268041237119</v>
      </c>
      <c r="M168" s="41">
        <v>0.8</v>
      </c>
      <c r="N168" t="s">
        <v>34</v>
      </c>
      <c r="O168" s="10" t="s">
        <v>34</v>
      </c>
      <c r="P168">
        <f t="shared" si="16"/>
        <v>0.15</v>
      </c>
      <c r="Q168" s="11">
        <f t="shared" si="17"/>
        <v>-3.2320620555914554E-3</v>
      </c>
      <c r="S168" s="13">
        <f t="shared" si="18"/>
        <v>-3.2320620555914554E-3</v>
      </c>
      <c r="T168">
        <f t="shared" si="19"/>
        <v>-9.9999999999999633E-4</v>
      </c>
      <c r="U168" t="b">
        <f t="shared" si="20"/>
        <v>1</v>
      </c>
    </row>
    <row r="169" spans="1:21" ht="21" x14ac:dyDescent="0.4">
      <c r="A169" t="s">
        <v>4673</v>
      </c>
      <c r="B169" t="s">
        <v>4671</v>
      </c>
      <c r="C169" t="s">
        <v>4672</v>
      </c>
      <c r="D169" s="33">
        <v>35694</v>
      </c>
      <c r="E169" s="33">
        <v>17297</v>
      </c>
      <c r="F169" s="32">
        <v>8.3907999999999987</v>
      </c>
      <c r="G169" s="32">
        <v>2.7964000000000002</v>
      </c>
      <c r="H169" s="41">
        <v>48.459124782876671</v>
      </c>
      <c r="I169" s="32">
        <v>11.187199999999999</v>
      </c>
      <c r="J169" s="34">
        <f t="shared" si="21"/>
        <v>0.24996424485125862</v>
      </c>
      <c r="K169">
        <v>0.48510146268138982</v>
      </c>
      <c r="L169">
        <v>0.64677111637856266</v>
      </c>
      <c r="M169" s="41">
        <v>0.1</v>
      </c>
      <c r="N169" t="s">
        <v>37</v>
      </c>
      <c r="O169" s="10" t="s">
        <v>37</v>
      </c>
      <c r="P169">
        <f t="shared" si="16"/>
        <v>0.25</v>
      </c>
      <c r="Q169" s="11">
        <f t="shared" si="17"/>
        <v>0.84538579805491987</v>
      </c>
      <c r="S169" s="13">
        <f t="shared" si="18"/>
        <v>0.25</v>
      </c>
      <c r="T169">
        <f t="shared" si="19"/>
        <v>2.7967999999999997</v>
      </c>
      <c r="U169" t="b">
        <f t="shared" si="20"/>
        <v>1</v>
      </c>
    </row>
    <row r="170" spans="1:21" ht="21" x14ac:dyDescent="0.4">
      <c r="A170" t="s">
        <v>1043</v>
      </c>
      <c r="B170" t="s">
        <v>1044</v>
      </c>
      <c r="C170" s="42" t="s">
        <v>1045</v>
      </c>
      <c r="D170" s="33">
        <v>4345960</v>
      </c>
      <c r="E170" s="33">
        <v>420304</v>
      </c>
      <c r="F170" s="32">
        <v>514.31889999999999</v>
      </c>
      <c r="G170" s="32">
        <v>171.43990000000002</v>
      </c>
      <c r="H170" s="41">
        <v>9.6711428545131568</v>
      </c>
      <c r="I170" s="32">
        <v>685.75880000000006</v>
      </c>
      <c r="J170" s="34">
        <f t="shared" si="21"/>
        <v>0.25000029164773385</v>
      </c>
      <c r="K170">
        <v>1.2236830960447675</v>
      </c>
      <c r="L170">
        <v>1.6315780958544293</v>
      </c>
      <c r="M170" s="41">
        <v>1</v>
      </c>
      <c r="N170" t="s">
        <v>37</v>
      </c>
      <c r="O170" s="10" t="s">
        <v>34</v>
      </c>
      <c r="P170">
        <f t="shared" si="16"/>
        <v>0.15</v>
      </c>
      <c r="Q170" s="11">
        <f t="shared" si="17"/>
        <v>0.38709645432184031</v>
      </c>
      <c r="S170" s="13">
        <f t="shared" si="18"/>
        <v>0.15</v>
      </c>
      <c r="T170">
        <f t="shared" si="19"/>
        <v>102.86382</v>
      </c>
      <c r="U170" t="b">
        <f t="shared" si="20"/>
        <v>0</v>
      </c>
    </row>
    <row r="171" spans="1:21" ht="21" x14ac:dyDescent="0.4">
      <c r="A171" t="s">
        <v>4793</v>
      </c>
      <c r="B171" t="s">
        <v>4794</v>
      </c>
      <c r="C171" t="s">
        <v>4795</v>
      </c>
      <c r="D171" s="33">
        <v>617519</v>
      </c>
      <c r="E171" s="33">
        <v>13294</v>
      </c>
      <c r="F171" s="32">
        <v>14.998100000000001</v>
      </c>
      <c r="G171" s="32">
        <v>4.1253000000000002</v>
      </c>
      <c r="H171" s="41">
        <v>2.1528082536731663</v>
      </c>
      <c r="I171" s="32">
        <v>19.1234</v>
      </c>
      <c r="J171" s="34">
        <f t="shared" si="21"/>
        <v>0.2157200079483774</v>
      </c>
      <c r="K171">
        <v>1.1281856476605987</v>
      </c>
      <c r="L171">
        <v>1.4384985707838123</v>
      </c>
      <c r="M171" s="41">
        <v>1</v>
      </c>
      <c r="N171" t="s">
        <v>42</v>
      </c>
      <c r="O171" s="10" t="s">
        <v>42</v>
      </c>
      <c r="P171">
        <f t="shared" si="16"/>
        <v>0.05</v>
      </c>
      <c r="Q171" s="11">
        <f t="shared" si="17"/>
        <v>0.30483073093696728</v>
      </c>
      <c r="S171" s="13">
        <f t="shared" si="18"/>
        <v>0.05</v>
      </c>
      <c r="T171">
        <f t="shared" si="19"/>
        <v>0.95617000000000008</v>
      </c>
      <c r="U171" t="b">
        <f t="shared" si="20"/>
        <v>1</v>
      </c>
    </row>
    <row r="172" spans="1:21" ht="21" x14ac:dyDescent="0.4">
      <c r="A172" t="s">
        <v>4477</v>
      </c>
      <c r="B172" t="s">
        <v>4478</v>
      </c>
      <c r="C172" t="s">
        <v>4479</v>
      </c>
      <c r="D172" s="33">
        <v>714369</v>
      </c>
      <c r="E172" s="33">
        <v>60613</v>
      </c>
      <c r="F172" s="32">
        <v>35.253500000000003</v>
      </c>
      <c r="G172" s="32">
        <v>11.749499999999999</v>
      </c>
      <c r="H172" s="41">
        <v>8.4848306687440243</v>
      </c>
      <c r="I172" s="32">
        <v>47.003</v>
      </c>
      <c r="J172" s="34">
        <f t="shared" ref="J172:J203" si="22">G172/I172</f>
        <v>0.24997340595281151</v>
      </c>
      <c r="K172">
        <v>0.5816161549502582</v>
      </c>
      <c r="L172">
        <v>0.77546070974873382</v>
      </c>
      <c r="M172" s="41">
        <v>0.3</v>
      </c>
      <c r="N172" t="s">
        <v>37</v>
      </c>
      <c r="O172" s="10" t="s">
        <v>37</v>
      </c>
      <c r="P172">
        <f t="shared" si="16"/>
        <v>0.25</v>
      </c>
      <c r="Q172" s="11">
        <f t="shared" si="17"/>
        <v>0.61313320426355766</v>
      </c>
      <c r="S172" s="13">
        <f t="shared" si="18"/>
        <v>0.25</v>
      </c>
      <c r="T172">
        <f t="shared" si="19"/>
        <v>11.75075</v>
      </c>
      <c r="U172" t="b">
        <f t="shared" si="20"/>
        <v>1</v>
      </c>
    </row>
    <row r="173" spans="1:21" ht="21" x14ac:dyDescent="0.4">
      <c r="A173" t="s">
        <v>534</v>
      </c>
      <c r="B173" t="s">
        <v>535</v>
      </c>
      <c r="C173" s="42" t="s">
        <v>536</v>
      </c>
      <c r="D173" s="33">
        <v>7689134</v>
      </c>
      <c r="E173" s="33">
        <v>2721424</v>
      </c>
      <c r="F173" s="32">
        <v>366.77980000000002</v>
      </c>
      <c r="G173" s="32">
        <v>180.6524</v>
      </c>
      <c r="H173" s="41">
        <v>35.393114491176767</v>
      </c>
      <c r="I173" s="32">
        <v>547.43219999999997</v>
      </c>
      <c r="J173" s="34">
        <f t="shared" si="22"/>
        <v>0.32999958716348804</v>
      </c>
      <c r="K173">
        <v>0.13477495605241963</v>
      </c>
      <c r="L173">
        <v>0.2011565268771055</v>
      </c>
      <c r="M173" s="41">
        <v>0.01</v>
      </c>
      <c r="N173" t="s">
        <v>37</v>
      </c>
      <c r="O173" s="10" t="s">
        <v>37</v>
      </c>
      <c r="P173">
        <f t="shared" si="16"/>
        <v>0.25</v>
      </c>
      <c r="Q173" s="11">
        <f t="shared" si="17"/>
        <v>0.95028746938890329</v>
      </c>
      <c r="S173" s="13">
        <f t="shared" si="18"/>
        <v>0.25</v>
      </c>
      <c r="T173">
        <f t="shared" si="19"/>
        <v>136.85804999999999</v>
      </c>
      <c r="U173" t="b">
        <f t="shared" si="20"/>
        <v>1</v>
      </c>
    </row>
    <row r="174" spans="1:21" ht="21" x14ac:dyDescent="0.4">
      <c r="A174" t="s">
        <v>1020</v>
      </c>
      <c r="B174" t="s">
        <v>1021</v>
      </c>
      <c r="C174" s="42" t="s">
        <v>1022</v>
      </c>
      <c r="D174" s="33">
        <v>32042251</v>
      </c>
      <c r="E174" s="33">
        <v>4381091</v>
      </c>
      <c r="F174" s="32">
        <v>86.069400000000002</v>
      </c>
      <c r="G174" s="32">
        <v>57.378599999999999</v>
      </c>
      <c r="H174" s="41">
        <v>13.672856504369808</v>
      </c>
      <c r="I174" s="32">
        <v>143.44800000000001</v>
      </c>
      <c r="J174" s="34">
        <f t="shared" si="22"/>
        <v>0.39999581729964861</v>
      </c>
      <c r="K174">
        <v>1.9645654472824237E-2</v>
      </c>
      <c r="L174">
        <v>3.2742529201059738E-2</v>
      </c>
      <c r="M174" s="41">
        <v>0.01</v>
      </c>
      <c r="N174" t="s">
        <v>34</v>
      </c>
      <c r="O174" s="10" t="s">
        <v>34</v>
      </c>
      <c r="P174">
        <f t="shared" si="16"/>
        <v>0.15</v>
      </c>
      <c r="Q174" s="11">
        <f t="shared" si="17"/>
        <v>0.69458681891695939</v>
      </c>
      <c r="S174" s="13">
        <f t="shared" si="18"/>
        <v>0.15</v>
      </c>
      <c r="T174">
        <f t="shared" si="19"/>
        <v>21.517199999999999</v>
      </c>
      <c r="U174" t="b">
        <f t="shared" si="20"/>
        <v>1</v>
      </c>
    </row>
    <row r="175" spans="1:21" ht="21" x14ac:dyDescent="0.4">
      <c r="A175" t="s">
        <v>3682</v>
      </c>
      <c r="B175" t="s">
        <v>3679</v>
      </c>
      <c r="C175" t="s">
        <v>3680</v>
      </c>
      <c r="D175" s="33">
        <v>19371</v>
      </c>
      <c r="E175" s="33">
        <v>6946</v>
      </c>
      <c r="F175" s="32">
        <v>1.9794</v>
      </c>
      <c r="G175" s="32">
        <v>0.84870000000000001</v>
      </c>
      <c r="H175" s="41">
        <v>35.857725465902639</v>
      </c>
      <c r="I175" s="32">
        <v>2.8281000000000001</v>
      </c>
      <c r="J175" s="34">
        <f t="shared" si="22"/>
        <v>0.30009547045719742</v>
      </c>
      <c r="K175">
        <v>0.28496976677224301</v>
      </c>
      <c r="L175">
        <v>0.40715519723581917</v>
      </c>
      <c r="M175" s="41">
        <v>0.09</v>
      </c>
      <c r="N175" t="s">
        <v>34</v>
      </c>
      <c r="O175" s="10" t="s">
        <v>34</v>
      </c>
      <c r="P175">
        <f t="shared" si="16"/>
        <v>0.15</v>
      </c>
      <c r="Q175" s="11">
        <f t="shared" si="17"/>
        <v>0.77895406810225953</v>
      </c>
      <c r="S175" s="13">
        <f t="shared" si="18"/>
        <v>0.15</v>
      </c>
      <c r="T175">
        <f t="shared" si="19"/>
        <v>0.42421500000000001</v>
      </c>
      <c r="U175" t="b">
        <f t="shared" si="20"/>
        <v>1</v>
      </c>
    </row>
    <row r="176" spans="1:21" ht="21" x14ac:dyDescent="0.4">
      <c r="A176" t="s">
        <v>6118</v>
      </c>
      <c r="B176" t="s">
        <v>6119</v>
      </c>
      <c r="C176" t="s">
        <v>6120</v>
      </c>
      <c r="D176" s="33">
        <v>1230</v>
      </c>
      <c r="E176" s="33">
        <v>826</v>
      </c>
      <c r="F176" s="32">
        <v>0.11840000000000001</v>
      </c>
      <c r="G176" s="32">
        <v>5.8599999999999999E-2</v>
      </c>
      <c r="H176" s="41">
        <v>67.154471544715449</v>
      </c>
      <c r="I176" s="32">
        <v>0.17699999999999999</v>
      </c>
      <c r="J176" s="34">
        <f t="shared" si="22"/>
        <v>0.33107344632768365</v>
      </c>
      <c r="K176">
        <v>0.14334140435835352</v>
      </c>
      <c r="L176">
        <v>0.21428571428571427</v>
      </c>
      <c r="M176" s="41">
        <v>0.03</v>
      </c>
      <c r="N176" t="s">
        <v>37</v>
      </c>
      <c r="O176" s="10" t="s">
        <v>37</v>
      </c>
      <c r="P176">
        <f t="shared" si="16"/>
        <v>0.25</v>
      </c>
      <c r="Q176" s="11">
        <f t="shared" si="17"/>
        <v>0.86</v>
      </c>
      <c r="S176" s="13">
        <f t="shared" si="18"/>
        <v>0.25</v>
      </c>
      <c r="T176">
        <f t="shared" si="19"/>
        <v>4.4249999999999998E-2</v>
      </c>
      <c r="U176" t="b">
        <f t="shared" si="20"/>
        <v>1</v>
      </c>
    </row>
    <row r="177" spans="1:21" ht="21" x14ac:dyDescent="0.4">
      <c r="A177" t="s">
        <v>3023</v>
      </c>
      <c r="B177" t="s">
        <v>3021</v>
      </c>
      <c r="C177" t="s">
        <v>3022</v>
      </c>
      <c r="D177" s="33">
        <v>1311684</v>
      </c>
      <c r="E177" s="33">
        <v>149597</v>
      </c>
      <c r="F177" s="32">
        <v>119.22880000000001</v>
      </c>
      <c r="G177" s="32">
        <v>39.743200000000002</v>
      </c>
      <c r="H177" s="41">
        <v>11.404957291542781</v>
      </c>
      <c r="I177" s="32">
        <v>158.97200000000001</v>
      </c>
      <c r="J177" s="34">
        <f t="shared" si="22"/>
        <v>0.25000125808318446</v>
      </c>
      <c r="K177">
        <v>0.79699993983836581</v>
      </c>
      <c r="L177">
        <v>1.0626683690180954</v>
      </c>
      <c r="M177" s="41">
        <v>0.7</v>
      </c>
      <c r="N177" t="s">
        <v>34</v>
      </c>
      <c r="O177" s="10" t="s">
        <v>34</v>
      </c>
      <c r="P177">
        <f t="shared" si="16"/>
        <v>0.15</v>
      </c>
      <c r="Q177" s="11">
        <f t="shared" si="17"/>
        <v>0.34128085449009898</v>
      </c>
      <c r="S177" s="13">
        <f t="shared" si="18"/>
        <v>0.15</v>
      </c>
      <c r="T177">
        <f t="shared" si="19"/>
        <v>23.845800000000001</v>
      </c>
      <c r="U177" t="b">
        <f t="shared" si="20"/>
        <v>1</v>
      </c>
    </row>
    <row r="178" spans="1:21" ht="21" x14ac:dyDescent="0.4">
      <c r="A178" t="s">
        <v>375</v>
      </c>
      <c r="B178" t="s">
        <v>376</v>
      </c>
      <c r="C178" s="42" t="s">
        <v>377</v>
      </c>
      <c r="D178" s="33">
        <v>66231</v>
      </c>
      <c r="E178" s="33">
        <v>1907</v>
      </c>
      <c r="F178" s="32">
        <v>2.8605</v>
      </c>
      <c r="G178" s="32">
        <v>0.74209999999999998</v>
      </c>
      <c r="H178" s="41">
        <v>2.8793163322311304</v>
      </c>
      <c r="I178" s="32">
        <v>3.6025999999999998</v>
      </c>
      <c r="J178" s="34">
        <f t="shared" si="22"/>
        <v>0.20599011824793206</v>
      </c>
      <c r="K178">
        <v>1.5</v>
      </c>
      <c r="L178">
        <v>1.8891452543261666</v>
      </c>
      <c r="M178" s="41">
        <v>1.5</v>
      </c>
      <c r="N178" t="s">
        <v>37</v>
      </c>
      <c r="O178" s="10" t="s">
        <v>37</v>
      </c>
      <c r="P178">
        <f t="shared" si="16"/>
        <v>0.25</v>
      </c>
      <c r="Q178" s="11">
        <f t="shared" si="17"/>
        <v>0.20599011824793201</v>
      </c>
      <c r="S178" s="13">
        <f t="shared" si="18"/>
        <v>0.20599011824793201</v>
      </c>
      <c r="T178">
        <f t="shared" si="19"/>
        <v>0.74209999999999976</v>
      </c>
      <c r="U178" t="b">
        <f t="shared" si="20"/>
        <v>1</v>
      </c>
    </row>
    <row r="179" spans="1:21" ht="21" x14ac:dyDescent="0.4">
      <c r="A179" t="s">
        <v>1737</v>
      </c>
      <c r="B179" t="s">
        <v>1732</v>
      </c>
      <c r="C179" s="42" t="s">
        <v>1733</v>
      </c>
      <c r="D179" s="33">
        <v>6580</v>
      </c>
      <c r="E179" s="33">
        <v>1665</v>
      </c>
      <c r="F179" s="32">
        <v>2.3548999999999998</v>
      </c>
      <c r="G179" s="32">
        <v>0.66579999999999995</v>
      </c>
      <c r="H179" s="41">
        <v>25.303951367781156</v>
      </c>
      <c r="I179" s="32">
        <v>3.0206999999999997</v>
      </c>
      <c r="J179" s="34">
        <f t="shared" si="22"/>
        <v>0.22041248717184758</v>
      </c>
      <c r="K179">
        <v>1.4143543543543542</v>
      </c>
      <c r="L179">
        <v>1.8142342342342341</v>
      </c>
      <c r="M179" s="41">
        <v>1.4</v>
      </c>
      <c r="N179" t="s">
        <v>37</v>
      </c>
      <c r="O179" s="10" t="s">
        <v>34</v>
      </c>
      <c r="P179">
        <f t="shared" si="16"/>
        <v>0.15</v>
      </c>
      <c r="Q179" s="11">
        <f t="shared" si="17"/>
        <v>0.22832456053232694</v>
      </c>
      <c r="S179" s="13">
        <f t="shared" si="18"/>
        <v>0.15</v>
      </c>
      <c r="T179">
        <f t="shared" si="19"/>
        <v>0.45310499999999992</v>
      </c>
      <c r="U179" t="b">
        <f t="shared" si="20"/>
        <v>0</v>
      </c>
    </row>
    <row r="180" spans="1:21" ht="21" x14ac:dyDescent="0.4">
      <c r="A180" t="s">
        <v>2802</v>
      </c>
      <c r="B180" t="s">
        <v>2803</v>
      </c>
      <c r="C180" t="s">
        <v>2804</v>
      </c>
      <c r="D180" s="33">
        <v>4891450</v>
      </c>
      <c r="E180" s="33">
        <v>307351</v>
      </c>
      <c r="F180" s="32">
        <v>322.83699999999999</v>
      </c>
      <c r="G180" s="32">
        <v>104.533</v>
      </c>
      <c r="H180" s="41">
        <v>6.2834333377628306</v>
      </c>
      <c r="I180" s="32">
        <v>427.37</v>
      </c>
      <c r="J180" s="34">
        <f t="shared" si="22"/>
        <v>0.2445960175023984</v>
      </c>
      <c r="K180">
        <v>1.0503853899938507</v>
      </c>
      <c r="L180">
        <v>1.3904949064750074</v>
      </c>
      <c r="M180" s="41">
        <v>1</v>
      </c>
      <c r="N180" t="s">
        <v>37</v>
      </c>
      <c r="O180" s="10" t="s">
        <v>37</v>
      </c>
      <c r="P180">
        <f t="shared" si="16"/>
        <v>0.25</v>
      </c>
      <c r="Q180" s="11">
        <f t="shared" si="17"/>
        <v>0.28083159791281559</v>
      </c>
      <c r="S180" s="13">
        <f t="shared" si="18"/>
        <v>0.25</v>
      </c>
      <c r="T180">
        <f t="shared" si="19"/>
        <v>106.8425</v>
      </c>
      <c r="U180" t="b">
        <f t="shared" si="20"/>
        <v>1</v>
      </c>
    </row>
    <row r="181" spans="1:21" ht="21" x14ac:dyDescent="0.4">
      <c r="A181" t="s">
        <v>312</v>
      </c>
      <c r="B181" t="s">
        <v>308</v>
      </c>
      <c r="C181" s="42" t="s">
        <v>309</v>
      </c>
      <c r="D181" s="33">
        <v>2950578</v>
      </c>
      <c r="E181" s="33">
        <v>802050</v>
      </c>
      <c r="F181" s="32">
        <v>964.07209999999998</v>
      </c>
      <c r="G181" s="32">
        <v>107.11969999999999</v>
      </c>
      <c r="H181" s="41">
        <v>27.182809605440021</v>
      </c>
      <c r="I181" s="32">
        <v>1071.1918000000001</v>
      </c>
      <c r="J181" s="34">
        <f t="shared" si="22"/>
        <v>0.10000048544060923</v>
      </c>
      <c r="K181">
        <v>1.2020099744404962</v>
      </c>
      <c r="L181">
        <v>1.3355673586434762</v>
      </c>
      <c r="M181" s="41">
        <v>0.7</v>
      </c>
      <c r="N181" t="s">
        <v>33</v>
      </c>
      <c r="O181" s="10" t="s">
        <v>37</v>
      </c>
      <c r="P181">
        <f t="shared" si="16"/>
        <v>0.25</v>
      </c>
      <c r="Q181" s="11">
        <f t="shared" si="17"/>
        <v>0.4758781760652015</v>
      </c>
      <c r="S181" s="13">
        <f t="shared" si="18"/>
        <v>0.25</v>
      </c>
      <c r="T181">
        <f t="shared" si="19"/>
        <v>267.79795000000001</v>
      </c>
      <c r="U181" t="b">
        <f t="shared" si="20"/>
        <v>0</v>
      </c>
    </row>
    <row r="182" spans="1:21" ht="21" x14ac:dyDescent="0.4">
      <c r="A182" t="s">
        <v>5359</v>
      </c>
      <c r="B182" t="s">
        <v>5357</v>
      </c>
      <c r="C182" t="s">
        <v>5358</v>
      </c>
      <c r="D182" s="33">
        <v>22823</v>
      </c>
      <c r="E182" s="33">
        <v>2266</v>
      </c>
      <c r="F182" s="32">
        <v>0.78410000000000002</v>
      </c>
      <c r="G182" s="32">
        <v>0.26090000000000002</v>
      </c>
      <c r="H182" s="41">
        <v>9.9285808175962842</v>
      </c>
      <c r="I182" s="32">
        <v>1.0449999999999999</v>
      </c>
      <c r="J182" s="34">
        <f t="shared" si="22"/>
        <v>0.24966507177033498</v>
      </c>
      <c r="K182">
        <v>0.34602824360105916</v>
      </c>
      <c r="L182">
        <v>0.46116504854368934</v>
      </c>
      <c r="M182" s="41">
        <v>0.25</v>
      </c>
      <c r="N182" t="s">
        <v>37</v>
      </c>
      <c r="O182" s="10" t="s">
        <v>37</v>
      </c>
      <c r="P182">
        <f t="shared" si="16"/>
        <v>0.25</v>
      </c>
      <c r="Q182" s="11">
        <f t="shared" si="17"/>
        <v>0.4578947368421053</v>
      </c>
      <c r="S182" s="13">
        <f t="shared" si="18"/>
        <v>0.25</v>
      </c>
      <c r="T182">
        <f t="shared" si="19"/>
        <v>0.26124999999999998</v>
      </c>
      <c r="U182" t="b">
        <f t="shared" si="20"/>
        <v>1</v>
      </c>
    </row>
    <row r="183" spans="1:21" ht="21" x14ac:dyDescent="0.4">
      <c r="A183" t="s">
        <v>2444</v>
      </c>
      <c r="B183" t="s">
        <v>2442</v>
      </c>
      <c r="C183" t="s">
        <v>2443</v>
      </c>
      <c r="D183" s="33">
        <v>106251</v>
      </c>
      <c r="E183" s="33">
        <v>6533</v>
      </c>
      <c r="F183" s="32">
        <v>10.0969</v>
      </c>
      <c r="G183" s="32">
        <v>3.2467999999999995</v>
      </c>
      <c r="H183" s="41">
        <v>6.1486480127245864</v>
      </c>
      <c r="I183" s="32">
        <v>13.343699999999998</v>
      </c>
      <c r="J183" s="34">
        <f t="shared" si="22"/>
        <v>0.24332081806395525</v>
      </c>
      <c r="K183">
        <v>1.5455227307515689</v>
      </c>
      <c r="L183">
        <v>2.0425072707791214</v>
      </c>
      <c r="M183" s="41">
        <v>1.5</v>
      </c>
      <c r="N183" t="s">
        <v>34</v>
      </c>
      <c r="O183" s="10" t="s">
        <v>34</v>
      </c>
      <c r="P183">
        <f t="shared" si="16"/>
        <v>0.15</v>
      </c>
      <c r="Q183" s="11">
        <f t="shared" si="17"/>
        <v>0.26560848939949189</v>
      </c>
      <c r="S183" s="13">
        <f t="shared" si="18"/>
        <v>0.15</v>
      </c>
      <c r="T183">
        <f t="shared" si="19"/>
        <v>2.0015549999999998</v>
      </c>
      <c r="U183" t="b">
        <f t="shared" si="20"/>
        <v>1</v>
      </c>
    </row>
    <row r="184" spans="1:21" ht="21" x14ac:dyDescent="0.4">
      <c r="A184" t="s">
        <v>2338</v>
      </c>
      <c r="B184" t="s">
        <v>2333</v>
      </c>
      <c r="C184" t="s">
        <v>2334</v>
      </c>
      <c r="D184" s="33">
        <v>1249082</v>
      </c>
      <c r="E184" s="33">
        <v>412383</v>
      </c>
      <c r="F184" s="32">
        <v>50.682599999999994</v>
      </c>
      <c r="G184" s="32">
        <v>16.8886</v>
      </c>
      <c r="H184" s="41">
        <v>33.014886132375615</v>
      </c>
      <c r="I184" s="32">
        <v>67.57119999999999</v>
      </c>
      <c r="J184" s="34">
        <f t="shared" si="22"/>
        <v>0.24993784334154201</v>
      </c>
      <c r="K184">
        <v>0.12290176850161134</v>
      </c>
      <c r="L184">
        <v>0.16385544505956839</v>
      </c>
      <c r="M184" s="41">
        <v>0.01</v>
      </c>
      <c r="N184" t="s">
        <v>37</v>
      </c>
      <c r="O184" s="10" t="s">
        <v>37</v>
      </c>
      <c r="P184">
        <f t="shared" si="16"/>
        <v>0.25</v>
      </c>
      <c r="Q184" s="11">
        <f t="shared" si="17"/>
        <v>0.93897059694070839</v>
      </c>
      <c r="S184" s="13">
        <f t="shared" si="18"/>
        <v>0.25</v>
      </c>
      <c r="T184">
        <f t="shared" si="19"/>
        <v>16.892799999999998</v>
      </c>
      <c r="U184" t="b">
        <f t="shared" si="20"/>
        <v>1</v>
      </c>
    </row>
    <row r="185" spans="1:21" ht="21" x14ac:dyDescent="0.4">
      <c r="A185" t="s">
        <v>5615</v>
      </c>
      <c r="B185" t="s">
        <v>5613</v>
      </c>
      <c r="C185" t="s">
        <v>5614</v>
      </c>
      <c r="D185" s="33">
        <v>153417</v>
      </c>
      <c r="E185" s="33">
        <v>4664</v>
      </c>
      <c r="F185" s="32">
        <v>1.3688000000000002</v>
      </c>
      <c r="G185" s="32">
        <v>0.67419999999999991</v>
      </c>
      <c r="H185" s="41">
        <v>3.0400803040080304</v>
      </c>
      <c r="I185" s="32">
        <v>2.0430000000000001</v>
      </c>
      <c r="J185" s="34">
        <f t="shared" si="22"/>
        <v>0.33000489476260397</v>
      </c>
      <c r="K185">
        <v>0.29348198970840483</v>
      </c>
      <c r="L185">
        <v>0.43803602058319047</v>
      </c>
      <c r="M185" s="41">
        <v>0.25</v>
      </c>
      <c r="N185" t="s">
        <v>37</v>
      </c>
      <c r="O185" s="10" t="s">
        <v>37</v>
      </c>
      <c r="P185">
        <f t="shared" si="16"/>
        <v>0.25</v>
      </c>
      <c r="Q185" s="11">
        <f t="shared" si="17"/>
        <v>0.42927068037200206</v>
      </c>
      <c r="S185" s="13">
        <f t="shared" si="18"/>
        <v>0.25</v>
      </c>
      <c r="T185">
        <f t="shared" si="19"/>
        <v>0.51075000000000004</v>
      </c>
      <c r="U185" t="b">
        <f t="shared" si="20"/>
        <v>1</v>
      </c>
    </row>
    <row r="186" spans="1:21" ht="21" x14ac:dyDescent="0.4">
      <c r="A186" t="s">
        <v>577</v>
      </c>
      <c r="B186" t="s">
        <v>578</v>
      </c>
      <c r="C186" s="42" t="s">
        <v>579</v>
      </c>
      <c r="D186" s="33">
        <v>9644247</v>
      </c>
      <c r="E186" s="33">
        <v>102967</v>
      </c>
      <c r="F186" s="32">
        <v>4.4345000000000008</v>
      </c>
      <c r="G186" s="32">
        <v>1.4737000000000002</v>
      </c>
      <c r="H186" s="41">
        <v>1.0676520416783186</v>
      </c>
      <c r="I186" s="32">
        <v>5.9082000000000008</v>
      </c>
      <c r="J186" s="34">
        <f t="shared" si="22"/>
        <v>0.24943299143563183</v>
      </c>
      <c r="K186">
        <v>4.306719628618879E-2</v>
      </c>
      <c r="L186">
        <v>5.7379548787475608E-2</v>
      </c>
      <c r="M186" s="41">
        <v>0.03</v>
      </c>
      <c r="N186" t="s">
        <v>34</v>
      </c>
      <c r="O186" s="10" t="s">
        <v>42</v>
      </c>
      <c r="P186">
        <f t="shared" si="16"/>
        <v>0.05</v>
      </c>
      <c r="Q186" s="11">
        <f t="shared" si="17"/>
        <v>0.47716563420331076</v>
      </c>
      <c r="S186" s="13">
        <f t="shared" si="18"/>
        <v>0.05</v>
      </c>
      <c r="T186">
        <f t="shared" si="19"/>
        <v>0.29541000000000006</v>
      </c>
      <c r="U186" t="b">
        <f t="shared" si="20"/>
        <v>0</v>
      </c>
    </row>
    <row r="187" spans="1:21" ht="21" x14ac:dyDescent="0.4">
      <c r="A187" t="s">
        <v>2137</v>
      </c>
      <c r="B187" t="s">
        <v>2138</v>
      </c>
      <c r="C187" t="s">
        <v>2139</v>
      </c>
      <c r="D187" s="33">
        <v>79443193</v>
      </c>
      <c r="E187" s="33">
        <v>22875416</v>
      </c>
      <c r="F187" s="32">
        <v>662.14549999999997</v>
      </c>
      <c r="G187" s="32">
        <v>268.74970000000002</v>
      </c>
      <c r="H187" s="41">
        <v>28.794683516811819</v>
      </c>
      <c r="I187" s="32">
        <v>930.89519999999993</v>
      </c>
      <c r="J187" s="34">
        <f t="shared" si="22"/>
        <v>0.28870027474628729</v>
      </c>
      <c r="K187">
        <v>2.894572496517659E-2</v>
      </c>
      <c r="L187">
        <v>4.069413207611175E-2</v>
      </c>
      <c r="M187" s="41">
        <v>0.03</v>
      </c>
      <c r="N187" t="s">
        <v>33</v>
      </c>
      <c r="O187" s="10" t="s">
        <v>33</v>
      </c>
      <c r="P187">
        <f t="shared" si="16"/>
        <v>0.4</v>
      </c>
      <c r="Q187" s="11">
        <f t="shared" si="17"/>
        <v>0.26279297605143948</v>
      </c>
      <c r="S187" s="13">
        <f t="shared" si="18"/>
        <v>0.26279297605143948</v>
      </c>
      <c r="T187">
        <f t="shared" si="19"/>
        <v>244.63271999999995</v>
      </c>
      <c r="U187" t="b">
        <f t="shared" si="20"/>
        <v>1</v>
      </c>
    </row>
    <row r="188" spans="1:21" ht="21" x14ac:dyDescent="0.4">
      <c r="A188" t="s">
        <v>1659</v>
      </c>
      <c r="B188" t="s">
        <v>1655</v>
      </c>
      <c r="C188" s="42" t="s">
        <v>1656</v>
      </c>
      <c r="D188" s="33">
        <v>2638624</v>
      </c>
      <c r="E188" s="33">
        <v>106965</v>
      </c>
      <c r="F188" s="32">
        <v>88.020300000000006</v>
      </c>
      <c r="G188" s="32">
        <v>41.1038</v>
      </c>
      <c r="H188" s="41">
        <v>4.0538174442436663</v>
      </c>
      <c r="I188" s="32">
        <v>129.1241</v>
      </c>
      <c r="J188" s="34">
        <f t="shared" si="22"/>
        <v>0.31832787217877995</v>
      </c>
      <c r="K188">
        <v>0.82288879540036464</v>
      </c>
      <c r="L188">
        <v>1.20716215584537</v>
      </c>
      <c r="M188" s="41">
        <v>0.65</v>
      </c>
      <c r="N188" t="s">
        <v>33</v>
      </c>
      <c r="O188" s="10" t="s">
        <v>34</v>
      </c>
      <c r="P188">
        <f t="shared" si="16"/>
        <v>0.15</v>
      </c>
      <c r="Q188" s="11">
        <f t="shared" si="17"/>
        <v>0.46154706983436866</v>
      </c>
      <c r="S188" s="13">
        <f t="shared" si="18"/>
        <v>0.15</v>
      </c>
      <c r="T188">
        <f t="shared" si="19"/>
        <v>19.368614999999998</v>
      </c>
      <c r="U188" t="b">
        <f t="shared" si="20"/>
        <v>0</v>
      </c>
    </row>
    <row r="189" spans="1:21" ht="21" x14ac:dyDescent="0.4">
      <c r="A189" t="s">
        <v>605</v>
      </c>
      <c r="B189" t="s">
        <v>601</v>
      </c>
      <c r="C189" s="42" t="s">
        <v>602</v>
      </c>
      <c r="D189" s="33">
        <v>487857</v>
      </c>
      <c r="E189" s="33">
        <v>101026</v>
      </c>
      <c r="F189" s="32">
        <v>29.046699999999994</v>
      </c>
      <c r="G189" s="32">
        <v>9.6821000000000002</v>
      </c>
      <c r="H189" s="41">
        <v>20.708117337662472</v>
      </c>
      <c r="I189" s="32">
        <v>38.728799999999993</v>
      </c>
      <c r="J189" s="34">
        <f t="shared" si="22"/>
        <v>0.24999741794220326</v>
      </c>
      <c r="K189">
        <v>0.28751707481242444</v>
      </c>
      <c r="L189">
        <v>0.38335477995763462</v>
      </c>
      <c r="M189" s="41">
        <v>0.2</v>
      </c>
      <c r="N189" t="s">
        <v>37</v>
      </c>
      <c r="O189" s="10" t="s">
        <v>34</v>
      </c>
      <c r="P189">
        <f t="shared" si="16"/>
        <v>0.15</v>
      </c>
      <c r="Q189" s="11">
        <f t="shared" si="17"/>
        <v>0.47829005804465918</v>
      </c>
      <c r="S189" s="13">
        <f t="shared" si="18"/>
        <v>0.15</v>
      </c>
      <c r="T189">
        <f t="shared" si="19"/>
        <v>5.8093199999999987</v>
      </c>
      <c r="U189" t="b">
        <f t="shared" si="20"/>
        <v>0</v>
      </c>
    </row>
    <row r="190" spans="1:21" ht="21" x14ac:dyDescent="0.4">
      <c r="A190" t="s">
        <v>537</v>
      </c>
      <c r="B190" t="s">
        <v>535</v>
      </c>
      <c r="C190" s="42" t="s">
        <v>536</v>
      </c>
      <c r="D190" s="33">
        <v>431249</v>
      </c>
      <c r="E190" s="33">
        <v>58649</v>
      </c>
      <c r="F190" s="32">
        <v>16.789200000000001</v>
      </c>
      <c r="G190" s="32">
        <v>8.2690999999999999</v>
      </c>
      <c r="H190" s="41">
        <v>13.599799651709338</v>
      </c>
      <c r="I190" s="32">
        <v>25.058300000000003</v>
      </c>
      <c r="J190" s="34">
        <f t="shared" si="22"/>
        <v>0.3299944529357538</v>
      </c>
      <c r="K190">
        <v>0.28626575048167918</v>
      </c>
      <c r="L190">
        <v>0.42725877679073815</v>
      </c>
      <c r="M190" s="41">
        <v>0.2</v>
      </c>
      <c r="N190" t="s">
        <v>37</v>
      </c>
      <c r="O190" s="10" t="s">
        <v>34</v>
      </c>
      <c r="P190">
        <f t="shared" si="16"/>
        <v>0.15</v>
      </c>
      <c r="Q190" s="11">
        <f t="shared" si="17"/>
        <v>0.53189961010922526</v>
      </c>
      <c r="S190" s="13">
        <f t="shared" si="18"/>
        <v>0.15</v>
      </c>
      <c r="T190">
        <f t="shared" si="19"/>
        <v>3.7587450000000002</v>
      </c>
      <c r="U190" t="b">
        <f t="shared" si="20"/>
        <v>0</v>
      </c>
    </row>
    <row r="191" spans="1:21" ht="21" x14ac:dyDescent="0.4">
      <c r="A191" t="s">
        <v>2000</v>
      </c>
      <c r="B191" t="s">
        <v>2001</v>
      </c>
      <c r="C191" t="s">
        <v>2002</v>
      </c>
      <c r="D191" s="33">
        <v>357</v>
      </c>
      <c r="E191" s="33">
        <v>121</v>
      </c>
      <c r="F191" s="32">
        <v>3.1400000000000004E-2</v>
      </c>
      <c r="G191" s="32">
        <v>1.06E-2</v>
      </c>
      <c r="H191" s="41">
        <v>33.893557422969188</v>
      </c>
      <c r="I191" s="32">
        <v>4.2000000000000003E-2</v>
      </c>
      <c r="J191" s="34">
        <f t="shared" si="22"/>
        <v>0.25238095238095237</v>
      </c>
      <c r="K191">
        <v>0.259504132231405</v>
      </c>
      <c r="L191">
        <v>0.34710743801652894</v>
      </c>
      <c r="M191" s="41">
        <v>0.1</v>
      </c>
      <c r="N191" t="s">
        <v>37</v>
      </c>
      <c r="O191" s="10" t="s">
        <v>37</v>
      </c>
      <c r="P191">
        <f t="shared" si="16"/>
        <v>0.25</v>
      </c>
      <c r="Q191" s="11">
        <f t="shared" si="17"/>
        <v>0.71190476190476193</v>
      </c>
      <c r="S191" s="13">
        <f t="shared" si="18"/>
        <v>0.25</v>
      </c>
      <c r="T191">
        <f t="shared" si="19"/>
        <v>1.0500000000000001E-2</v>
      </c>
      <c r="U191" t="b">
        <f t="shared" si="20"/>
        <v>1</v>
      </c>
    </row>
    <row r="192" spans="1:21" ht="21" x14ac:dyDescent="0.4">
      <c r="A192" t="s">
        <v>1660</v>
      </c>
      <c r="B192" t="s">
        <v>1655</v>
      </c>
      <c r="C192" s="42" t="s">
        <v>1656</v>
      </c>
      <c r="D192" s="33">
        <v>8623</v>
      </c>
      <c r="E192" s="33">
        <v>949</v>
      </c>
      <c r="F192" s="32">
        <v>0.75070000000000003</v>
      </c>
      <c r="G192" s="32">
        <v>0.15670000000000001</v>
      </c>
      <c r="H192" s="41">
        <v>11.005450539255479</v>
      </c>
      <c r="I192" s="32">
        <v>0.90739999999999998</v>
      </c>
      <c r="J192" s="34">
        <f t="shared" si="22"/>
        <v>0.17269120564249504</v>
      </c>
      <c r="K192">
        <v>0.79104320337197054</v>
      </c>
      <c r="L192">
        <v>0.95616438356164379</v>
      </c>
      <c r="M192" s="41">
        <v>0.85</v>
      </c>
      <c r="N192" t="s">
        <v>34</v>
      </c>
      <c r="O192" s="10" t="s">
        <v>37</v>
      </c>
      <c r="P192">
        <f t="shared" si="16"/>
        <v>0.25</v>
      </c>
      <c r="Q192" s="11">
        <f t="shared" si="17"/>
        <v>0.11103151862464182</v>
      </c>
      <c r="S192" s="13">
        <f t="shared" si="18"/>
        <v>0.11103151862464182</v>
      </c>
      <c r="T192">
        <f t="shared" si="19"/>
        <v>0.10074999999999999</v>
      </c>
      <c r="U192" t="b">
        <f t="shared" si="20"/>
        <v>0</v>
      </c>
    </row>
    <row r="193" spans="1:21" ht="21" x14ac:dyDescent="0.4">
      <c r="A193" t="s">
        <v>6111</v>
      </c>
      <c r="B193" t="s">
        <v>6112</v>
      </c>
      <c r="C193" t="s">
        <v>6113</v>
      </c>
      <c r="D193" s="33">
        <v>545</v>
      </c>
      <c r="E193" s="33">
        <v>225</v>
      </c>
      <c r="F193" s="32">
        <v>0</v>
      </c>
      <c r="G193" s="32">
        <v>0</v>
      </c>
      <c r="H193" s="41">
        <v>41.284403669724767</v>
      </c>
      <c r="I193" s="32">
        <v>0</v>
      </c>
      <c r="J193" s="34" t="e">
        <f t="shared" si="22"/>
        <v>#DIV/0!</v>
      </c>
      <c r="K193">
        <v>0</v>
      </c>
      <c r="L193">
        <v>0</v>
      </c>
      <c r="M193" s="41">
        <v>0.01</v>
      </c>
      <c r="N193" t="s">
        <v>37</v>
      </c>
      <c r="O193" s="10" t="s">
        <v>37</v>
      </c>
      <c r="P193">
        <f t="shared" si="16"/>
        <v>0.25</v>
      </c>
      <c r="Q193" s="11" t="e">
        <f t="shared" si="17"/>
        <v>#DIV/0!</v>
      </c>
      <c r="S193" s="13" t="e">
        <f t="shared" si="18"/>
        <v>#DIV/0!</v>
      </c>
      <c r="T193">
        <f t="shared" si="19"/>
        <v>0</v>
      </c>
      <c r="U193" t="b">
        <f t="shared" si="20"/>
        <v>1</v>
      </c>
    </row>
    <row r="194" spans="1:21" ht="21" x14ac:dyDescent="0.4">
      <c r="A194" t="s">
        <v>5258</v>
      </c>
      <c r="B194" t="s">
        <v>5259</v>
      </c>
      <c r="C194" t="s">
        <v>5260</v>
      </c>
      <c r="D194" s="33">
        <v>249192</v>
      </c>
      <c r="E194" s="33">
        <v>12348</v>
      </c>
      <c r="F194" s="32">
        <v>3.1343999999999999</v>
      </c>
      <c r="G194" s="32">
        <v>1.5432000000000001</v>
      </c>
      <c r="H194" s="41">
        <v>4.9552152557064435</v>
      </c>
      <c r="I194" s="32">
        <v>4.6776</v>
      </c>
      <c r="J194" s="34">
        <f t="shared" si="22"/>
        <v>0.32991277578245259</v>
      </c>
      <c r="K194">
        <v>0.25383867832847423</v>
      </c>
      <c r="L194">
        <v>0.3788143828960156</v>
      </c>
      <c r="M194" s="41">
        <v>0.25</v>
      </c>
      <c r="N194" t="s">
        <v>37</v>
      </c>
      <c r="O194" s="10" t="s">
        <v>37</v>
      </c>
      <c r="P194">
        <f t="shared" ref="P194:P257" si="23">VLOOKUP($O194,$Y$2:$AJ$8,9,FALSE)</f>
        <v>0.25</v>
      </c>
      <c r="Q194" s="11">
        <f t="shared" ref="Q194:Q257" si="24">(L194-M194)/L194</f>
        <v>0.340046177526937</v>
      </c>
      <c r="S194" s="13">
        <f t="shared" ref="S194:S257" si="25">MIN(Q194,IF(R194=0,P194,R194))</f>
        <v>0.25</v>
      </c>
      <c r="T194">
        <f t="shared" ref="T194:T257" si="26">IFERROR(S194*I194,0)</f>
        <v>1.1694</v>
      </c>
      <c r="U194" t="b">
        <f t="shared" ref="U194:U257" si="27">O194=N194</f>
        <v>1</v>
      </c>
    </row>
    <row r="195" spans="1:21" ht="21" x14ac:dyDescent="0.4">
      <c r="A195" t="s">
        <v>2631</v>
      </c>
      <c r="B195" t="s">
        <v>2629</v>
      </c>
      <c r="C195" t="s">
        <v>2630</v>
      </c>
      <c r="D195" s="33">
        <v>403305</v>
      </c>
      <c r="E195" s="33">
        <v>87565</v>
      </c>
      <c r="F195" s="32">
        <v>20.817800000000002</v>
      </c>
      <c r="G195" s="32">
        <v>10.253200000000001</v>
      </c>
      <c r="H195" s="41">
        <v>21.711855791522545</v>
      </c>
      <c r="I195" s="32">
        <v>31.071000000000005</v>
      </c>
      <c r="J195" s="34">
        <f t="shared" si="22"/>
        <v>0.32999259759904731</v>
      </c>
      <c r="K195">
        <v>0.2377411066065209</v>
      </c>
      <c r="L195">
        <v>0.35483355221835211</v>
      </c>
      <c r="M195" s="41">
        <v>0.15</v>
      </c>
      <c r="N195" t="s">
        <v>37</v>
      </c>
      <c r="O195" s="10" t="s">
        <v>37</v>
      </c>
      <c r="P195">
        <f t="shared" si="23"/>
        <v>0.25</v>
      </c>
      <c r="Q195" s="11">
        <f t="shared" si="24"/>
        <v>0.57726658298735156</v>
      </c>
      <c r="S195" s="13">
        <f t="shared" si="25"/>
        <v>0.25</v>
      </c>
      <c r="T195">
        <f t="shared" si="26"/>
        <v>7.7677500000000013</v>
      </c>
      <c r="U195" t="b">
        <f t="shared" si="27"/>
        <v>1</v>
      </c>
    </row>
    <row r="196" spans="1:21" ht="21" x14ac:dyDescent="0.4">
      <c r="A196" t="s">
        <v>5306</v>
      </c>
      <c r="B196" t="s">
        <v>5304</v>
      </c>
      <c r="C196" t="s">
        <v>5305</v>
      </c>
      <c r="D196" s="33">
        <v>16119</v>
      </c>
      <c r="E196" s="33">
        <v>372</v>
      </c>
      <c r="F196" s="32">
        <v>0.39559999999999995</v>
      </c>
      <c r="G196" s="32">
        <v>0.13139999999999999</v>
      </c>
      <c r="H196" s="41">
        <v>2.3078354736646194</v>
      </c>
      <c r="I196" s="32">
        <v>0.52699999999999991</v>
      </c>
      <c r="J196" s="34">
        <f t="shared" si="22"/>
        <v>0.24933586337760913</v>
      </c>
      <c r="K196">
        <v>1.0634408602150536</v>
      </c>
      <c r="L196">
        <v>1.4166666666666663</v>
      </c>
      <c r="M196" s="41">
        <v>1</v>
      </c>
      <c r="N196" t="s">
        <v>37</v>
      </c>
      <c r="O196" s="10" t="s">
        <v>37</v>
      </c>
      <c r="P196">
        <f t="shared" si="23"/>
        <v>0.25</v>
      </c>
      <c r="Q196" s="11">
        <f t="shared" si="24"/>
        <v>0.29411764705882337</v>
      </c>
      <c r="S196" s="13">
        <f t="shared" si="25"/>
        <v>0.25</v>
      </c>
      <c r="T196">
        <f t="shared" si="26"/>
        <v>0.13174999999999998</v>
      </c>
      <c r="U196" t="b">
        <f t="shared" si="27"/>
        <v>1</v>
      </c>
    </row>
    <row r="197" spans="1:21" ht="21" x14ac:dyDescent="0.4">
      <c r="A197" t="s">
        <v>2279</v>
      </c>
      <c r="B197" t="s">
        <v>2280</v>
      </c>
      <c r="C197" t="s">
        <v>2281</v>
      </c>
      <c r="D197" s="33">
        <v>248509</v>
      </c>
      <c r="E197" s="33">
        <v>2695</v>
      </c>
      <c r="F197" s="32">
        <v>0.70240000000000002</v>
      </c>
      <c r="G197" s="32">
        <v>0.2336</v>
      </c>
      <c r="H197" s="41">
        <v>1.0844677657549626</v>
      </c>
      <c r="I197" s="32">
        <v>0.93600000000000005</v>
      </c>
      <c r="J197" s="34">
        <f t="shared" si="22"/>
        <v>0.24957264957264957</v>
      </c>
      <c r="K197">
        <v>0.26063079777365489</v>
      </c>
      <c r="L197">
        <v>0.34730983302411872</v>
      </c>
      <c r="M197" s="41">
        <v>0.25</v>
      </c>
      <c r="N197" t="s">
        <v>37</v>
      </c>
      <c r="O197" s="10" t="s">
        <v>37</v>
      </c>
      <c r="P197">
        <f t="shared" si="23"/>
        <v>0.25</v>
      </c>
      <c r="Q197" s="11">
        <f t="shared" si="24"/>
        <v>0.28018162393162388</v>
      </c>
      <c r="S197" s="13">
        <f t="shared" si="25"/>
        <v>0.25</v>
      </c>
      <c r="T197">
        <f t="shared" si="26"/>
        <v>0.23400000000000001</v>
      </c>
      <c r="U197" t="b">
        <f t="shared" si="27"/>
        <v>1</v>
      </c>
    </row>
    <row r="198" spans="1:21" ht="21" x14ac:dyDescent="0.4">
      <c r="A198" t="s">
        <v>2545</v>
      </c>
      <c r="B198" t="s">
        <v>2546</v>
      </c>
      <c r="C198" t="s">
        <v>2547</v>
      </c>
      <c r="D198" s="33">
        <v>741049</v>
      </c>
      <c r="E198" s="33">
        <v>161310</v>
      </c>
      <c r="F198" s="32">
        <v>121.09309999999999</v>
      </c>
      <c r="G198" s="32">
        <v>38.742800000000003</v>
      </c>
      <c r="H198" s="41">
        <v>21.767791333636506</v>
      </c>
      <c r="I198" s="32">
        <v>159.83589999999998</v>
      </c>
      <c r="J198" s="34">
        <f t="shared" si="22"/>
        <v>0.24239110237437275</v>
      </c>
      <c r="K198">
        <v>0.75068563635236496</v>
      </c>
      <c r="L198">
        <v>0.9908616948732254</v>
      </c>
      <c r="M198" s="41">
        <v>0.75</v>
      </c>
      <c r="N198" t="s">
        <v>37</v>
      </c>
      <c r="O198" s="10" t="s">
        <v>37</v>
      </c>
      <c r="P198">
        <f t="shared" si="23"/>
        <v>0.25</v>
      </c>
      <c r="Q198" s="11">
        <f t="shared" si="24"/>
        <v>0.2430830620655309</v>
      </c>
      <c r="S198" s="13">
        <f t="shared" si="25"/>
        <v>0.2430830620655309</v>
      </c>
      <c r="T198">
        <f t="shared" si="26"/>
        <v>38.853399999999986</v>
      </c>
      <c r="U198" t="b">
        <f t="shared" si="27"/>
        <v>1</v>
      </c>
    </row>
    <row r="199" spans="1:21" ht="21" x14ac:dyDescent="0.4">
      <c r="A199" t="s">
        <v>1287</v>
      </c>
      <c r="B199" t="s">
        <v>1280</v>
      </c>
      <c r="C199" s="42" t="s">
        <v>1281</v>
      </c>
      <c r="D199" s="33">
        <v>135071</v>
      </c>
      <c r="E199" s="33">
        <v>11061</v>
      </c>
      <c r="F199" s="32">
        <v>4.2728999999999999</v>
      </c>
      <c r="G199" s="32">
        <v>1.4239999999999999</v>
      </c>
      <c r="H199" s="41">
        <v>8.1890265119825862</v>
      </c>
      <c r="I199" s="32">
        <v>5.6968999999999994</v>
      </c>
      <c r="J199" s="34">
        <f t="shared" si="22"/>
        <v>0.24996050483596344</v>
      </c>
      <c r="K199">
        <v>0.38630322755627877</v>
      </c>
      <c r="L199">
        <v>0.51504384775336765</v>
      </c>
      <c r="M199" s="41">
        <v>0.2</v>
      </c>
      <c r="N199" t="s">
        <v>37</v>
      </c>
      <c r="O199" s="10" t="s">
        <v>37</v>
      </c>
      <c r="P199">
        <f t="shared" si="23"/>
        <v>0.25</v>
      </c>
      <c r="Q199" s="11">
        <f t="shared" si="24"/>
        <v>0.61168354719233264</v>
      </c>
      <c r="S199" s="13">
        <f t="shared" si="25"/>
        <v>0.25</v>
      </c>
      <c r="T199">
        <f t="shared" si="26"/>
        <v>1.4242249999999999</v>
      </c>
      <c r="U199" t="b">
        <f t="shared" si="27"/>
        <v>1</v>
      </c>
    </row>
    <row r="200" spans="1:21" ht="21" x14ac:dyDescent="0.4">
      <c r="A200" t="s">
        <v>6088</v>
      </c>
      <c r="B200" t="s">
        <v>6089</v>
      </c>
      <c r="C200" t="s">
        <v>6090</v>
      </c>
      <c r="D200" s="33">
        <v>2269</v>
      </c>
      <c r="E200" s="33">
        <v>211</v>
      </c>
      <c r="F200" s="32">
        <v>8.0700000000000008E-2</v>
      </c>
      <c r="G200" s="32">
        <v>2.69E-2</v>
      </c>
      <c r="H200" s="41">
        <v>9.2992507712648749</v>
      </c>
      <c r="I200" s="32">
        <v>0.1076</v>
      </c>
      <c r="J200" s="34">
        <f t="shared" si="22"/>
        <v>0.25</v>
      </c>
      <c r="K200">
        <v>0.38246445497630333</v>
      </c>
      <c r="L200">
        <v>0.50995260663507103</v>
      </c>
      <c r="M200" s="41">
        <v>0.3</v>
      </c>
      <c r="N200" t="s">
        <v>37</v>
      </c>
      <c r="O200" s="10" t="s">
        <v>37</v>
      </c>
      <c r="P200">
        <f t="shared" si="23"/>
        <v>0.25</v>
      </c>
      <c r="Q200" s="11">
        <f t="shared" si="24"/>
        <v>0.41171003717472116</v>
      </c>
      <c r="S200" s="13">
        <f t="shared" si="25"/>
        <v>0.25</v>
      </c>
      <c r="T200">
        <f t="shared" si="26"/>
        <v>2.69E-2</v>
      </c>
      <c r="U200" t="b">
        <f t="shared" si="27"/>
        <v>1</v>
      </c>
    </row>
    <row r="201" spans="1:21" ht="21" x14ac:dyDescent="0.4">
      <c r="A201" t="s">
        <v>5307</v>
      </c>
      <c r="B201" t="s">
        <v>5304</v>
      </c>
      <c r="C201" t="s">
        <v>5305</v>
      </c>
      <c r="D201" s="33">
        <v>11640</v>
      </c>
      <c r="E201" s="33">
        <v>324</v>
      </c>
      <c r="F201" s="32">
        <v>0.32319999999999999</v>
      </c>
      <c r="G201" s="32">
        <v>0.10680000000000001</v>
      </c>
      <c r="H201" s="41">
        <v>2.7835051546391751</v>
      </c>
      <c r="I201" s="32">
        <v>0.43</v>
      </c>
      <c r="J201" s="34">
        <f t="shared" si="22"/>
        <v>0.24837209302325583</v>
      </c>
      <c r="K201">
        <v>0.99753086419753079</v>
      </c>
      <c r="L201">
        <v>1.3271604938271604</v>
      </c>
      <c r="M201" s="41">
        <v>1</v>
      </c>
      <c r="N201" t="s">
        <v>37</v>
      </c>
      <c r="O201" s="10" t="s">
        <v>37</v>
      </c>
      <c r="P201">
        <f t="shared" si="23"/>
        <v>0.25</v>
      </c>
      <c r="Q201" s="11">
        <f t="shared" si="24"/>
        <v>0.2465116279069767</v>
      </c>
      <c r="S201" s="13">
        <f t="shared" si="25"/>
        <v>0.2465116279069767</v>
      </c>
      <c r="T201">
        <f t="shared" si="26"/>
        <v>0.10599999999999998</v>
      </c>
      <c r="U201" t="b">
        <f t="shared" si="27"/>
        <v>1</v>
      </c>
    </row>
    <row r="202" spans="1:21" ht="21" x14ac:dyDescent="0.4">
      <c r="A202" t="s">
        <v>2967</v>
      </c>
      <c r="B202" t="s">
        <v>2968</v>
      </c>
      <c r="C202" t="s">
        <v>2969</v>
      </c>
      <c r="D202" s="33">
        <v>795053</v>
      </c>
      <c r="E202" s="33">
        <v>115896</v>
      </c>
      <c r="F202" s="32">
        <v>138.38439999999997</v>
      </c>
      <c r="G202" s="32">
        <v>39.755599999999994</v>
      </c>
      <c r="H202" s="41">
        <v>14.577141398120629</v>
      </c>
      <c r="I202" s="32">
        <v>178.13999999999996</v>
      </c>
      <c r="J202" s="34">
        <f t="shared" si="22"/>
        <v>0.22317054002469969</v>
      </c>
      <c r="K202">
        <v>1.1940394836750188</v>
      </c>
      <c r="L202">
        <v>1.5370677158832053</v>
      </c>
      <c r="M202" s="41">
        <v>0.01</v>
      </c>
      <c r="N202" t="s">
        <v>37</v>
      </c>
      <c r="O202" s="10" t="s">
        <v>37</v>
      </c>
      <c r="P202">
        <f t="shared" si="23"/>
        <v>0.25</v>
      </c>
      <c r="Q202" s="11">
        <f t="shared" si="24"/>
        <v>0.99349410575951502</v>
      </c>
      <c r="S202" s="13">
        <f t="shared" si="25"/>
        <v>0.25</v>
      </c>
      <c r="T202">
        <f t="shared" si="26"/>
        <v>44.534999999999989</v>
      </c>
      <c r="U202" t="b">
        <f t="shared" si="27"/>
        <v>1</v>
      </c>
    </row>
    <row r="203" spans="1:21" ht="21" x14ac:dyDescent="0.4">
      <c r="A203" t="s">
        <v>1738</v>
      </c>
      <c r="B203" t="s">
        <v>1732</v>
      </c>
      <c r="C203" s="42" t="s">
        <v>1733</v>
      </c>
      <c r="D203" s="33">
        <v>6926</v>
      </c>
      <c r="E203" s="33">
        <v>2283</v>
      </c>
      <c r="F203" s="32">
        <v>3.1995</v>
      </c>
      <c r="G203" s="32">
        <v>0.66849999999999998</v>
      </c>
      <c r="H203" s="41">
        <v>32.962749061507367</v>
      </c>
      <c r="I203" s="32">
        <v>3.8679999999999999</v>
      </c>
      <c r="J203" s="34">
        <f t="shared" si="22"/>
        <v>0.17282833505687695</v>
      </c>
      <c r="K203">
        <v>1.4014454664914586</v>
      </c>
      <c r="L203">
        <v>1.6942619360490583</v>
      </c>
      <c r="M203" s="41">
        <v>1.4</v>
      </c>
      <c r="N203" t="s">
        <v>37</v>
      </c>
      <c r="O203" s="10" t="s">
        <v>34</v>
      </c>
      <c r="P203">
        <f t="shared" si="23"/>
        <v>0.15</v>
      </c>
      <c r="Q203" s="11">
        <f t="shared" si="24"/>
        <v>0.17368148914167536</v>
      </c>
      <c r="S203" s="13">
        <f t="shared" si="25"/>
        <v>0.15</v>
      </c>
      <c r="T203">
        <f t="shared" si="26"/>
        <v>0.58019999999999994</v>
      </c>
      <c r="U203" t="b">
        <f t="shared" si="27"/>
        <v>0</v>
      </c>
    </row>
    <row r="204" spans="1:21" ht="21" x14ac:dyDescent="0.4">
      <c r="A204" t="s">
        <v>5459</v>
      </c>
      <c r="B204" t="s">
        <v>5460</v>
      </c>
      <c r="C204" t="s">
        <v>5461</v>
      </c>
      <c r="D204" s="33">
        <v>208623</v>
      </c>
      <c r="E204" s="33">
        <v>18065</v>
      </c>
      <c r="F204" s="32">
        <v>18.4786</v>
      </c>
      <c r="G204" s="32">
        <v>4.6196000000000002</v>
      </c>
      <c r="H204" s="41">
        <v>8.6591603035139944</v>
      </c>
      <c r="I204" s="32">
        <v>23.098199999999999</v>
      </c>
      <c r="J204" s="34">
        <f t="shared" ref="J204:J209" si="28">G204/I204</f>
        <v>0.19999826826332789</v>
      </c>
      <c r="K204">
        <v>1.0228951010240797</v>
      </c>
      <c r="L204">
        <v>1.2786161084970937</v>
      </c>
      <c r="M204" s="41">
        <v>0.65</v>
      </c>
      <c r="N204" t="s">
        <v>34</v>
      </c>
      <c r="O204" s="10" t="s">
        <v>34</v>
      </c>
      <c r="P204">
        <f t="shared" si="23"/>
        <v>0.15</v>
      </c>
      <c r="Q204" s="11">
        <f t="shared" si="24"/>
        <v>0.49163787654449259</v>
      </c>
      <c r="S204" s="13">
        <f t="shared" si="25"/>
        <v>0.15</v>
      </c>
      <c r="T204">
        <f t="shared" si="26"/>
        <v>3.4647299999999999</v>
      </c>
      <c r="U204" t="b">
        <f t="shared" si="27"/>
        <v>1</v>
      </c>
    </row>
    <row r="205" spans="1:21" ht="21" x14ac:dyDescent="0.4">
      <c r="A205" t="s">
        <v>4995</v>
      </c>
      <c r="B205" t="s">
        <v>4996</v>
      </c>
      <c r="C205" t="s">
        <v>4997</v>
      </c>
      <c r="D205" s="33">
        <v>437190</v>
      </c>
      <c r="E205" s="33">
        <v>33826</v>
      </c>
      <c r="F205" s="32">
        <v>34.327999999999996</v>
      </c>
      <c r="G205" s="32">
        <v>5.6620000000000008</v>
      </c>
      <c r="H205" s="41">
        <v>7.7371394588165332</v>
      </c>
      <c r="I205" s="32">
        <v>39.989999999999995</v>
      </c>
      <c r="J205" s="34">
        <f t="shared" si="28"/>
        <v>0.14158539634908732</v>
      </c>
      <c r="K205">
        <v>1.0148406551173652</v>
      </c>
      <c r="L205">
        <v>1.1822266895287645</v>
      </c>
      <c r="M205" s="41">
        <v>1</v>
      </c>
      <c r="N205" t="s">
        <v>37</v>
      </c>
      <c r="O205" s="10" t="s">
        <v>37</v>
      </c>
      <c r="P205">
        <f t="shared" si="23"/>
        <v>0.25</v>
      </c>
      <c r="Q205" s="11">
        <f t="shared" si="24"/>
        <v>0.15413853463365818</v>
      </c>
      <c r="S205" s="13">
        <f t="shared" si="25"/>
        <v>0.15413853463365818</v>
      </c>
      <c r="T205">
        <f t="shared" si="26"/>
        <v>6.1639999999999899</v>
      </c>
      <c r="U205" t="b">
        <f t="shared" si="27"/>
        <v>1</v>
      </c>
    </row>
    <row r="206" spans="1:21" ht="21" x14ac:dyDescent="0.4">
      <c r="A206" t="s">
        <v>2200</v>
      </c>
      <c r="B206" t="s">
        <v>2197</v>
      </c>
      <c r="C206" t="s">
        <v>2198</v>
      </c>
      <c r="D206" s="33">
        <v>39768</v>
      </c>
      <c r="E206" s="33">
        <v>11307</v>
      </c>
      <c r="F206" s="32">
        <v>33.134500000000003</v>
      </c>
      <c r="G206" s="32">
        <v>11.044799999999999</v>
      </c>
      <c r="H206" s="41">
        <v>28.432407966203982</v>
      </c>
      <c r="I206" s="32">
        <v>44.179299999999998</v>
      </c>
      <c r="J206" s="34">
        <f t="shared" si="28"/>
        <v>0.24999943412412598</v>
      </c>
      <c r="K206">
        <v>2.9304413195365702</v>
      </c>
      <c r="L206">
        <v>3.9072521446891302</v>
      </c>
      <c r="M206" s="41">
        <v>2.5</v>
      </c>
      <c r="N206" t="s">
        <v>34</v>
      </c>
      <c r="O206" s="10" t="s">
        <v>34</v>
      </c>
      <c r="P206">
        <f t="shared" si="23"/>
        <v>0.15</v>
      </c>
      <c r="Q206" s="11">
        <f t="shared" si="24"/>
        <v>0.36016414927352847</v>
      </c>
      <c r="S206" s="13">
        <f t="shared" si="25"/>
        <v>0.15</v>
      </c>
      <c r="T206">
        <f t="shared" si="26"/>
        <v>6.6268949999999993</v>
      </c>
      <c r="U206" t="b">
        <f t="shared" si="27"/>
        <v>1</v>
      </c>
    </row>
    <row r="207" spans="1:21" ht="21" x14ac:dyDescent="0.4">
      <c r="A207" t="s">
        <v>4507</v>
      </c>
      <c r="B207" t="s">
        <v>4508</v>
      </c>
      <c r="C207" t="s">
        <v>4509</v>
      </c>
      <c r="D207" s="33">
        <v>634934</v>
      </c>
      <c r="E207" s="33">
        <v>73972</v>
      </c>
      <c r="F207" s="32">
        <v>1.8300000000000003</v>
      </c>
      <c r="G207" s="32">
        <v>0.61</v>
      </c>
      <c r="H207" s="41">
        <v>11.650344760242797</v>
      </c>
      <c r="I207" s="32">
        <v>2.4400000000000004</v>
      </c>
      <c r="J207" s="34">
        <f t="shared" si="28"/>
        <v>0.24999999999999994</v>
      </c>
      <c r="K207">
        <v>2.4739090466663064E-2</v>
      </c>
      <c r="L207">
        <v>3.2985453955550754E-2</v>
      </c>
      <c r="M207" s="41">
        <v>0.01</v>
      </c>
      <c r="N207" t="s">
        <v>34</v>
      </c>
      <c r="O207" s="10" t="s">
        <v>34</v>
      </c>
      <c r="P207">
        <f t="shared" si="23"/>
        <v>0.15</v>
      </c>
      <c r="Q207" s="11">
        <f t="shared" si="24"/>
        <v>0.69683606557377054</v>
      </c>
      <c r="S207" s="13">
        <f t="shared" si="25"/>
        <v>0.15</v>
      </c>
      <c r="T207">
        <f t="shared" si="26"/>
        <v>0.36600000000000005</v>
      </c>
      <c r="U207" t="b">
        <f t="shared" si="27"/>
        <v>1</v>
      </c>
    </row>
    <row r="208" spans="1:21" ht="21" x14ac:dyDescent="0.4">
      <c r="A208" t="s">
        <v>2829</v>
      </c>
      <c r="B208" t="s">
        <v>2830</v>
      </c>
      <c r="C208" t="s">
        <v>2831</v>
      </c>
      <c r="D208" s="33">
        <v>278462</v>
      </c>
      <c r="E208" s="33">
        <v>48222</v>
      </c>
      <c r="F208" s="32">
        <v>58.107900000000001</v>
      </c>
      <c r="G208" s="32">
        <v>29.081700000000005</v>
      </c>
      <c r="H208" s="41">
        <v>17.317264115031854</v>
      </c>
      <c r="I208" s="32">
        <v>87.189600000000013</v>
      </c>
      <c r="J208" s="34">
        <f t="shared" si="28"/>
        <v>0.33354551460265902</v>
      </c>
      <c r="K208">
        <v>1.2050080875948737</v>
      </c>
      <c r="L208">
        <v>1.8080875948737092</v>
      </c>
      <c r="M208" s="41">
        <v>0.5</v>
      </c>
      <c r="N208" t="s">
        <v>45</v>
      </c>
      <c r="O208" s="10" t="s">
        <v>45</v>
      </c>
      <c r="P208">
        <f t="shared" si="23"/>
        <v>0.32</v>
      </c>
      <c r="Q208" s="11">
        <f t="shared" si="24"/>
        <v>0.72346472515070603</v>
      </c>
      <c r="S208" s="13">
        <f t="shared" si="25"/>
        <v>0.32</v>
      </c>
      <c r="T208">
        <f t="shared" si="26"/>
        <v>27.900672000000004</v>
      </c>
      <c r="U208" t="b">
        <f t="shared" si="27"/>
        <v>1</v>
      </c>
    </row>
    <row r="209" spans="1:21" ht="21" x14ac:dyDescent="0.4">
      <c r="A209" t="s">
        <v>2993</v>
      </c>
      <c r="B209" t="s">
        <v>2991</v>
      </c>
      <c r="C209" t="s">
        <v>2992</v>
      </c>
      <c r="D209" s="33">
        <v>2026</v>
      </c>
      <c r="E209" s="33">
        <v>299</v>
      </c>
      <c r="F209" s="32">
        <v>0.37509999999999999</v>
      </c>
      <c r="G209" s="32">
        <v>0.12469999999999999</v>
      </c>
      <c r="H209" s="41">
        <v>14.758144126357355</v>
      </c>
      <c r="I209" s="32">
        <v>0.49979999999999997</v>
      </c>
      <c r="J209" s="34">
        <f t="shared" si="28"/>
        <v>0.24949979991996799</v>
      </c>
      <c r="K209">
        <v>1.254515050167224</v>
      </c>
      <c r="L209">
        <v>1.6715719063545149</v>
      </c>
      <c r="M209" s="41">
        <v>1.5</v>
      </c>
      <c r="N209" t="s">
        <v>34</v>
      </c>
      <c r="O209" s="10" t="s">
        <v>34</v>
      </c>
      <c r="P209">
        <f t="shared" si="23"/>
        <v>0.15</v>
      </c>
      <c r="Q209" s="11">
        <f t="shared" si="24"/>
        <v>0.10264105642256896</v>
      </c>
      <c r="S209" s="13">
        <f t="shared" si="25"/>
        <v>0.10264105642256896</v>
      </c>
      <c r="T209">
        <f t="shared" si="26"/>
        <v>5.1299999999999964E-2</v>
      </c>
      <c r="U209" t="b">
        <f t="shared" si="27"/>
        <v>1</v>
      </c>
    </row>
    <row r="210" spans="1:21" ht="21" x14ac:dyDescent="0.4">
      <c r="A210" t="s">
        <v>47</v>
      </c>
      <c r="B210" t="s">
        <v>31</v>
      </c>
      <c r="C210" t="s">
        <v>32</v>
      </c>
      <c r="D210" s="33">
        <v>1279362</v>
      </c>
      <c r="E210" s="33">
        <v>98179</v>
      </c>
      <c r="F210" s="32">
        <v>101.23820000000001</v>
      </c>
      <c r="G210" s="32">
        <v>31.326000000000001</v>
      </c>
      <c r="H210" s="41">
        <v>7.67405941398916</v>
      </c>
      <c r="I210" s="32">
        <v>132.5642</v>
      </c>
      <c r="K210">
        <v>1.0311594129090744</v>
      </c>
      <c r="L210">
        <v>1.350229682518665</v>
      </c>
      <c r="M210" s="41">
        <v>1</v>
      </c>
      <c r="N210" t="s">
        <v>33</v>
      </c>
      <c r="O210" s="10" t="s">
        <v>42</v>
      </c>
      <c r="P210">
        <f t="shared" si="23"/>
        <v>0.05</v>
      </c>
      <c r="Q210" s="11">
        <f t="shared" si="24"/>
        <v>0.25938526389477712</v>
      </c>
      <c r="S210" s="13">
        <f t="shared" si="25"/>
        <v>0.05</v>
      </c>
      <c r="T210">
        <f t="shared" si="26"/>
        <v>6.6282100000000002</v>
      </c>
      <c r="U210" t="b">
        <f t="shared" si="27"/>
        <v>0</v>
      </c>
    </row>
    <row r="211" spans="1:21" ht="21" x14ac:dyDescent="0.4">
      <c r="A211" t="s">
        <v>4226</v>
      </c>
      <c r="B211" t="s">
        <v>4227</v>
      </c>
      <c r="C211" t="s">
        <v>4228</v>
      </c>
      <c r="D211" s="33">
        <v>278901</v>
      </c>
      <c r="E211" s="33">
        <v>38310</v>
      </c>
      <c r="F211" s="32">
        <v>38.31</v>
      </c>
      <c r="G211" s="32">
        <v>10.863799999999999</v>
      </c>
      <c r="H211" s="41">
        <v>13.73605688039842</v>
      </c>
      <c r="I211" s="32">
        <v>49.1738</v>
      </c>
      <c r="J211" s="34">
        <f>G211/I211</f>
        <v>0.22092659098951067</v>
      </c>
      <c r="K211">
        <v>1</v>
      </c>
      <c r="L211">
        <v>1.2835760897937876</v>
      </c>
      <c r="M211" s="41">
        <v>1</v>
      </c>
      <c r="N211" t="s">
        <v>37</v>
      </c>
      <c r="O211" s="10" t="s">
        <v>37</v>
      </c>
      <c r="P211">
        <f t="shared" si="23"/>
        <v>0.25</v>
      </c>
      <c r="Q211" s="11">
        <f t="shared" si="24"/>
        <v>0.2209265909895107</v>
      </c>
      <c r="S211" s="13">
        <f t="shared" si="25"/>
        <v>0.2209265909895107</v>
      </c>
      <c r="T211">
        <f t="shared" si="26"/>
        <v>10.863800000000001</v>
      </c>
      <c r="U211" t="b">
        <f t="shared" si="27"/>
        <v>1</v>
      </c>
    </row>
    <row r="212" spans="1:21" ht="21" x14ac:dyDescent="0.4">
      <c r="A212" t="s">
        <v>3383</v>
      </c>
      <c r="B212" t="s">
        <v>3384</v>
      </c>
      <c r="C212" t="s">
        <v>3385</v>
      </c>
      <c r="D212" s="33">
        <v>1996361</v>
      </c>
      <c r="E212" s="33">
        <v>276140</v>
      </c>
      <c r="F212" s="32">
        <v>79.30680000000001</v>
      </c>
      <c r="G212" s="32">
        <v>39.061699999999995</v>
      </c>
      <c r="H212" s="41">
        <v>13.832167629000967</v>
      </c>
      <c r="I212" s="32">
        <v>118.36850000000001</v>
      </c>
      <c r="J212" s="34">
        <f>G212/I212</f>
        <v>0.3300008025783886</v>
      </c>
      <c r="K212">
        <v>0.28719779821829505</v>
      </c>
      <c r="L212">
        <v>0.4286539436517709</v>
      </c>
      <c r="M212" s="41">
        <v>0.25</v>
      </c>
      <c r="N212" t="s">
        <v>34</v>
      </c>
      <c r="O212" s="10" t="s">
        <v>34</v>
      </c>
      <c r="P212">
        <f t="shared" si="23"/>
        <v>0.15</v>
      </c>
      <c r="Q212" s="11">
        <f t="shared" si="24"/>
        <v>0.41677895723946834</v>
      </c>
      <c r="S212" s="13">
        <f t="shared" si="25"/>
        <v>0.15</v>
      </c>
      <c r="T212">
        <f t="shared" si="26"/>
        <v>17.755275000000001</v>
      </c>
      <c r="U212" t="b">
        <f t="shared" si="27"/>
        <v>1</v>
      </c>
    </row>
    <row r="213" spans="1:21" ht="21" x14ac:dyDescent="0.4">
      <c r="A213" t="s">
        <v>2054</v>
      </c>
      <c r="B213" t="s">
        <v>2051</v>
      </c>
      <c r="C213" t="s">
        <v>2052</v>
      </c>
      <c r="D213" s="33">
        <v>1187</v>
      </c>
      <c r="E213" s="33">
        <v>386</v>
      </c>
      <c r="F213" s="32">
        <v>0.15720000000000001</v>
      </c>
      <c r="G213" s="32">
        <v>5.2000000000000005E-2</v>
      </c>
      <c r="H213" s="41">
        <v>32.518955349620896</v>
      </c>
      <c r="I213" s="32">
        <v>0.2092</v>
      </c>
      <c r="J213" s="34">
        <f>G213/I213</f>
        <v>0.24856596558317401</v>
      </c>
      <c r="K213">
        <v>0.40725388601036272</v>
      </c>
      <c r="L213">
        <v>0.54196891191709839</v>
      </c>
      <c r="M213" s="41">
        <v>0.4</v>
      </c>
      <c r="N213" t="s">
        <v>34</v>
      </c>
      <c r="O213" s="10" t="s">
        <v>34</v>
      </c>
      <c r="P213">
        <f t="shared" si="23"/>
        <v>0.15</v>
      </c>
      <c r="Q213" s="11">
        <f t="shared" si="24"/>
        <v>0.26195028680688326</v>
      </c>
      <c r="S213" s="13">
        <f t="shared" si="25"/>
        <v>0.15</v>
      </c>
      <c r="T213">
        <f t="shared" si="26"/>
        <v>3.1379999999999998E-2</v>
      </c>
      <c r="U213" t="b">
        <f t="shared" si="27"/>
        <v>1</v>
      </c>
    </row>
    <row r="214" spans="1:21" ht="21" x14ac:dyDescent="0.4">
      <c r="A214" t="s">
        <v>2860</v>
      </c>
      <c r="B214" t="s">
        <v>2861</v>
      </c>
      <c r="C214" t="s">
        <v>2862</v>
      </c>
      <c r="D214" s="33">
        <v>173637</v>
      </c>
      <c r="E214" s="33">
        <v>14029</v>
      </c>
      <c r="F214" s="32">
        <v>4.7600999999999996</v>
      </c>
      <c r="G214" s="32">
        <v>1.5862999999999998</v>
      </c>
      <c r="H214" s="41">
        <v>8.0794991850815201</v>
      </c>
      <c r="I214" s="32">
        <v>6.3463999999999992</v>
      </c>
      <c r="J214" s="34">
        <f>G214/I214</f>
        <v>0.24995272910626498</v>
      </c>
      <c r="K214">
        <v>0.33930429823936126</v>
      </c>
      <c r="L214">
        <v>0.45237721861857572</v>
      </c>
      <c r="M214" s="41">
        <v>0.25</v>
      </c>
      <c r="N214" t="s">
        <v>37</v>
      </c>
      <c r="O214" s="10" t="s">
        <v>37</v>
      </c>
      <c r="P214">
        <f t="shared" si="23"/>
        <v>0.25</v>
      </c>
      <c r="Q214" s="11">
        <f t="shared" si="24"/>
        <v>0.44736385982604299</v>
      </c>
      <c r="S214" s="13">
        <f t="shared" si="25"/>
        <v>0.25</v>
      </c>
      <c r="T214">
        <f t="shared" si="26"/>
        <v>1.5865999999999998</v>
      </c>
      <c r="U214" t="b">
        <f t="shared" si="27"/>
        <v>1</v>
      </c>
    </row>
    <row r="215" spans="1:21" ht="21" x14ac:dyDescent="0.4">
      <c r="A215" t="s">
        <v>2486</v>
      </c>
      <c r="B215" t="s">
        <v>2484</v>
      </c>
      <c r="C215" t="s">
        <v>2485</v>
      </c>
      <c r="D215" s="33">
        <v>1986</v>
      </c>
      <c r="E215" s="33">
        <v>354</v>
      </c>
      <c r="F215" s="32">
        <v>0.33100000000000002</v>
      </c>
      <c r="G215" s="32">
        <v>0.1096</v>
      </c>
      <c r="H215" s="41">
        <v>17.82477341389728</v>
      </c>
      <c r="I215" s="32">
        <v>0.44059999999999999</v>
      </c>
      <c r="J215" s="34">
        <f>G215/I215</f>
        <v>0.24875170222423967</v>
      </c>
      <c r="K215">
        <v>0.93502824858757061</v>
      </c>
      <c r="L215">
        <v>1.2446327683615819</v>
      </c>
      <c r="M215" s="41">
        <v>0.9</v>
      </c>
      <c r="N215" t="s">
        <v>37</v>
      </c>
      <c r="O215" s="10" t="s">
        <v>37</v>
      </c>
      <c r="P215">
        <f t="shared" si="23"/>
        <v>0.25</v>
      </c>
      <c r="Q215" s="11">
        <f t="shared" si="24"/>
        <v>0.2768951429868361</v>
      </c>
      <c r="S215" s="13">
        <f t="shared" si="25"/>
        <v>0.25</v>
      </c>
      <c r="T215">
        <f t="shared" si="26"/>
        <v>0.11015</v>
      </c>
      <c r="U215" t="b">
        <f t="shared" si="27"/>
        <v>1</v>
      </c>
    </row>
    <row r="216" spans="1:21" ht="21" x14ac:dyDescent="0.4">
      <c r="A216" t="s">
        <v>50</v>
      </c>
      <c r="B216" t="s">
        <v>31</v>
      </c>
      <c r="C216" t="s">
        <v>32</v>
      </c>
      <c r="D216" s="33">
        <v>49549</v>
      </c>
      <c r="E216" s="33">
        <v>9544</v>
      </c>
      <c r="F216" s="32">
        <v>19.088000000000001</v>
      </c>
      <c r="G216" s="32">
        <v>6.6068999999999996</v>
      </c>
      <c r="H216" s="41">
        <v>19.26174090294456</v>
      </c>
      <c r="I216" s="32">
        <v>25.694900000000001</v>
      </c>
      <c r="K216">
        <v>2</v>
      </c>
      <c r="L216">
        <v>2.6922569153394806</v>
      </c>
      <c r="M216" s="41">
        <v>2</v>
      </c>
      <c r="N216" t="s">
        <v>37</v>
      </c>
      <c r="O216" s="10" t="s">
        <v>34</v>
      </c>
      <c r="P216">
        <f t="shared" si="23"/>
        <v>0.15</v>
      </c>
      <c r="Q216" s="11">
        <f t="shared" si="24"/>
        <v>0.25712884658044993</v>
      </c>
      <c r="S216" s="13">
        <f t="shared" si="25"/>
        <v>0.15</v>
      </c>
      <c r="T216">
        <f t="shared" si="26"/>
        <v>3.8542350000000001</v>
      </c>
      <c r="U216" t="b">
        <f t="shared" si="27"/>
        <v>0</v>
      </c>
    </row>
    <row r="217" spans="1:21" ht="21" x14ac:dyDescent="0.4">
      <c r="A217" t="s">
        <v>1739</v>
      </c>
      <c r="B217" t="s">
        <v>1732</v>
      </c>
      <c r="C217" s="42" t="s">
        <v>1733</v>
      </c>
      <c r="D217" s="33">
        <v>27045</v>
      </c>
      <c r="E217" s="33">
        <v>6939</v>
      </c>
      <c r="F217" s="32">
        <v>11.007099999999999</v>
      </c>
      <c r="G217" s="32">
        <v>5.1338999999999997</v>
      </c>
      <c r="H217" s="41">
        <v>25.657237936772045</v>
      </c>
      <c r="I217" s="32">
        <v>16.140999999999998</v>
      </c>
      <c r="J217" s="34">
        <f t="shared" ref="J217:J223" si="29">G217/I217</f>
        <v>0.31806579517997646</v>
      </c>
      <c r="K217">
        <v>1.5862660325695344</v>
      </c>
      <c r="L217">
        <v>2.3261276841043377</v>
      </c>
      <c r="M217" s="41">
        <v>1.55</v>
      </c>
      <c r="N217" t="s">
        <v>37</v>
      </c>
      <c r="O217" s="10" t="s">
        <v>34</v>
      </c>
      <c r="P217">
        <f t="shared" si="23"/>
        <v>0.15</v>
      </c>
      <c r="Q217" s="11">
        <f t="shared" si="24"/>
        <v>0.33365652685707198</v>
      </c>
      <c r="S217" s="13">
        <f t="shared" si="25"/>
        <v>0.15</v>
      </c>
      <c r="T217">
        <f t="shared" si="26"/>
        <v>2.4211499999999995</v>
      </c>
      <c r="U217" t="b">
        <f t="shared" si="27"/>
        <v>0</v>
      </c>
    </row>
    <row r="218" spans="1:21" ht="21" x14ac:dyDescent="0.4">
      <c r="A218" t="s">
        <v>3683</v>
      </c>
      <c r="B218" t="s">
        <v>3679</v>
      </c>
      <c r="C218" t="s">
        <v>3680</v>
      </c>
      <c r="D218" s="33">
        <v>15721</v>
      </c>
      <c r="E218" s="33">
        <v>6263</v>
      </c>
      <c r="F218" s="32">
        <v>2.8198000000000003</v>
      </c>
      <c r="G218" s="32">
        <v>1.2086000000000001</v>
      </c>
      <c r="H218" s="41">
        <v>39.838432669677502</v>
      </c>
      <c r="I218" s="32">
        <v>4.0284000000000004</v>
      </c>
      <c r="J218" s="34">
        <f t="shared" si="29"/>
        <v>0.30001985900109224</v>
      </c>
      <c r="K218">
        <v>0.45023151844164139</v>
      </c>
      <c r="L218">
        <v>0.64320613124700632</v>
      </c>
      <c r="M218" s="41">
        <v>0.28999999999999998</v>
      </c>
      <c r="N218" t="s">
        <v>34</v>
      </c>
      <c r="O218" s="10" t="s">
        <v>34</v>
      </c>
      <c r="P218">
        <f t="shared" si="23"/>
        <v>0.15</v>
      </c>
      <c r="Q218" s="11">
        <f t="shared" si="24"/>
        <v>0.5491336510773509</v>
      </c>
      <c r="S218" s="13">
        <f t="shared" si="25"/>
        <v>0.15</v>
      </c>
      <c r="T218">
        <f t="shared" si="26"/>
        <v>0.60426000000000002</v>
      </c>
      <c r="U218" t="b">
        <f t="shared" si="27"/>
        <v>1</v>
      </c>
    </row>
    <row r="219" spans="1:21" ht="21" x14ac:dyDescent="0.4">
      <c r="A219" t="s">
        <v>5733</v>
      </c>
      <c r="B219" t="s">
        <v>5730</v>
      </c>
      <c r="C219" t="s">
        <v>5731</v>
      </c>
      <c r="D219" s="33">
        <v>2848</v>
      </c>
      <c r="E219" s="33">
        <v>684</v>
      </c>
      <c r="F219" s="32">
        <v>0.21160000000000001</v>
      </c>
      <c r="G219" s="32">
        <v>0.10439999999999999</v>
      </c>
      <c r="H219" s="41">
        <v>24.016853932584269</v>
      </c>
      <c r="I219" s="32">
        <v>0.316</v>
      </c>
      <c r="J219" s="34">
        <f t="shared" si="29"/>
        <v>0.33037974683544302</v>
      </c>
      <c r="K219">
        <v>0.30935672514619889</v>
      </c>
      <c r="L219">
        <v>0.46198830409356723</v>
      </c>
      <c r="M219" s="41">
        <v>0.3</v>
      </c>
      <c r="N219" t="s">
        <v>37</v>
      </c>
      <c r="O219" s="10" t="s">
        <v>37</v>
      </c>
      <c r="P219">
        <f t="shared" si="23"/>
        <v>0.25</v>
      </c>
      <c r="Q219" s="11">
        <f t="shared" si="24"/>
        <v>0.35063291139240504</v>
      </c>
      <c r="S219" s="13">
        <f t="shared" si="25"/>
        <v>0.25</v>
      </c>
      <c r="T219">
        <f t="shared" si="26"/>
        <v>7.9000000000000001E-2</v>
      </c>
      <c r="U219" t="b">
        <f t="shared" si="27"/>
        <v>1</v>
      </c>
    </row>
    <row r="220" spans="1:21" ht="21" x14ac:dyDescent="0.4">
      <c r="A220" t="s">
        <v>5599</v>
      </c>
      <c r="B220" t="s">
        <v>5600</v>
      </c>
      <c r="C220" t="s">
        <v>5601</v>
      </c>
      <c r="D220" s="33">
        <v>157514</v>
      </c>
      <c r="E220" s="33">
        <v>24827</v>
      </c>
      <c r="F220" s="32">
        <v>4.7536000000000005</v>
      </c>
      <c r="G220" s="32">
        <v>2.3411000000000004</v>
      </c>
      <c r="H220" s="41">
        <v>15.761773556636236</v>
      </c>
      <c r="I220" s="32">
        <v>7.0947000000000013</v>
      </c>
      <c r="J220" s="34">
        <f t="shared" si="29"/>
        <v>0.32997871650668809</v>
      </c>
      <c r="K220">
        <v>0.19146896523945706</v>
      </c>
      <c r="L220">
        <v>0.28576549724090716</v>
      </c>
      <c r="M220" s="41">
        <v>0.15</v>
      </c>
      <c r="N220" t="s">
        <v>37</v>
      </c>
      <c r="O220" s="10" t="s">
        <v>37</v>
      </c>
      <c r="P220">
        <f t="shared" si="23"/>
        <v>0.25</v>
      </c>
      <c r="Q220" s="11">
        <f t="shared" si="24"/>
        <v>0.47509408431646177</v>
      </c>
      <c r="S220" s="13">
        <f t="shared" si="25"/>
        <v>0.25</v>
      </c>
      <c r="T220">
        <f t="shared" si="26"/>
        <v>1.7736750000000003</v>
      </c>
      <c r="U220" t="b">
        <f t="shared" si="27"/>
        <v>1</v>
      </c>
    </row>
    <row r="221" spans="1:21" ht="21" x14ac:dyDescent="0.4">
      <c r="A221" t="s">
        <v>1126</v>
      </c>
      <c r="B221" t="s">
        <v>1120</v>
      </c>
      <c r="C221" s="42" t="s">
        <v>1121</v>
      </c>
      <c r="D221" s="33">
        <v>1040461</v>
      </c>
      <c r="E221" s="33">
        <v>51198</v>
      </c>
      <c r="F221" s="32">
        <v>19.038000000000004</v>
      </c>
      <c r="G221" s="32">
        <v>12.692</v>
      </c>
      <c r="H221" s="41">
        <v>4.920703418965247</v>
      </c>
      <c r="I221" s="32">
        <v>31.730000000000004</v>
      </c>
      <c r="J221" s="34">
        <f t="shared" si="29"/>
        <v>0.39999999999999997</v>
      </c>
      <c r="K221">
        <v>0.37185046290870744</v>
      </c>
      <c r="L221">
        <v>0.61975077151451241</v>
      </c>
      <c r="M221" s="41">
        <v>0.3</v>
      </c>
      <c r="N221" t="s">
        <v>33</v>
      </c>
      <c r="O221" s="10" t="s">
        <v>33</v>
      </c>
      <c r="P221">
        <f t="shared" si="23"/>
        <v>0.4</v>
      </c>
      <c r="Q221" s="11">
        <f t="shared" si="24"/>
        <v>0.51593444689568246</v>
      </c>
      <c r="S221" s="13">
        <f t="shared" si="25"/>
        <v>0.4</v>
      </c>
      <c r="T221">
        <f t="shared" si="26"/>
        <v>12.692000000000002</v>
      </c>
      <c r="U221" t="b">
        <f t="shared" si="27"/>
        <v>1</v>
      </c>
    </row>
    <row r="222" spans="1:21" ht="21" x14ac:dyDescent="0.4">
      <c r="A222" t="s">
        <v>5338</v>
      </c>
      <c r="B222" t="s">
        <v>5339</v>
      </c>
      <c r="C222" t="s">
        <v>5340</v>
      </c>
      <c r="D222" s="33">
        <v>69416</v>
      </c>
      <c r="E222" s="33">
        <v>4736</v>
      </c>
      <c r="F222" s="32">
        <v>4.7634999999999996</v>
      </c>
      <c r="G222" s="32">
        <v>1.5488</v>
      </c>
      <c r="H222" s="41">
        <v>6.8226345511121353</v>
      </c>
      <c r="I222" s="32">
        <v>6.3122999999999996</v>
      </c>
      <c r="J222" s="34">
        <f t="shared" si="29"/>
        <v>0.24536222929835402</v>
      </c>
      <c r="K222">
        <v>1.0058065878378379</v>
      </c>
      <c r="L222">
        <v>1.3328336148648647</v>
      </c>
      <c r="M222" s="41">
        <v>1</v>
      </c>
      <c r="N222" t="s">
        <v>34</v>
      </c>
      <c r="O222" s="10" t="s">
        <v>34</v>
      </c>
      <c r="P222">
        <f t="shared" si="23"/>
        <v>0.15</v>
      </c>
      <c r="Q222" s="11">
        <f t="shared" si="24"/>
        <v>0.24971880297197527</v>
      </c>
      <c r="S222" s="13">
        <f t="shared" si="25"/>
        <v>0.15</v>
      </c>
      <c r="T222">
        <f t="shared" si="26"/>
        <v>0.94684499999999994</v>
      </c>
      <c r="U222" t="b">
        <f t="shared" si="27"/>
        <v>1</v>
      </c>
    </row>
    <row r="223" spans="1:21" ht="21" x14ac:dyDescent="0.4">
      <c r="A223" t="s">
        <v>2782</v>
      </c>
      <c r="B223" t="s">
        <v>2780</v>
      </c>
      <c r="C223" t="s">
        <v>2781</v>
      </c>
      <c r="D223" s="33">
        <v>801645</v>
      </c>
      <c r="E223" s="33">
        <v>103593</v>
      </c>
      <c r="F223" s="32">
        <v>104.8197</v>
      </c>
      <c r="G223" s="32">
        <v>33.257400000000004</v>
      </c>
      <c r="H223" s="41">
        <v>12.922553000392941</v>
      </c>
      <c r="I223" s="32">
        <v>138.0771</v>
      </c>
      <c r="J223" s="34">
        <f t="shared" si="29"/>
        <v>0.24086108413342983</v>
      </c>
      <c r="K223">
        <v>1.0118415336943616</v>
      </c>
      <c r="L223">
        <v>1.3328806000405433</v>
      </c>
      <c r="M223" s="41">
        <v>1</v>
      </c>
      <c r="N223" t="s">
        <v>37</v>
      </c>
      <c r="O223" s="10" t="s">
        <v>37</v>
      </c>
      <c r="P223">
        <f t="shared" si="23"/>
        <v>0.25</v>
      </c>
      <c r="Q223" s="11">
        <f t="shared" si="24"/>
        <v>0.24974525102279815</v>
      </c>
      <c r="S223" s="13">
        <f t="shared" si="25"/>
        <v>0.24974525102279815</v>
      </c>
      <c r="T223">
        <f t="shared" si="26"/>
        <v>34.484100000000005</v>
      </c>
      <c r="U223" t="b">
        <f t="shared" si="27"/>
        <v>1</v>
      </c>
    </row>
    <row r="224" spans="1:21" ht="21" x14ac:dyDescent="0.4">
      <c r="A224" t="s">
        <v>53</v>
      </c>
      <c r="B224" t="s">
        <v>31</v>
      </c>
      <c r="C224" t="s">
        <v>32</v>
      </c>
      <c r="D224" s="33">
        <v>2877</v>
      </c>
      <c r="E224" s="33">
        <v>545</v>
      </c>
      <c r="F224" s="32">
        <v>0.55840000000000001</v>
      </c>
      <c r="G224" s="32">
        <v>0.18609999999999999</v>
      </c>
      <c r="H224" s="41">
        <v>18.94334376086201</v>
      </c>
      <c r="I224" s="32">
        <v>0.74449999999999994</v>
      </c>
      <c r="K224">
        <v>1.0245871559633026</v>
      </c>
      <c r="L224">
        <v>1.3660550458715595</v>
      </c>
      <c r="M224" s="41">
        <v>0.85</v>
      </c>
      <c r="N224" t="s">
        <v>37</v>
      </c>
      <c r="O224" s="10" t="s">
        <v>37</v>
      </c>
      <c r="P224">
        <f t="shared" si="23"/>
        <v>0.25</v>
      </c>
      <c r="Q224" s="11">
        <f t="shared" si="24"/>
        <v>0.37777031564808589</v>
      </c>
      <c r="S224" s="13">
        <f t="shared" si="25"/>
        <v>0.25</v>
      </c>
      <c r="T224">
        <f t="shared" si="26"/>
        <v>0.18612499999999998</v>
      </c>
      <c r="U224" t="b">
        <f t="shared" si="27"/>
        <v>1</v>
      </c>
    </row>
    <row r="225" spans="1:21" ht="21" x14ac:dyDescent="0.4">
      <c r="A225" t="s">
        <v>2739</v>
      </c>
      <c r="B225" t="s">
        <v>2736</v>
      </c>
      <c r="C225" t="s">
        <v>2737</v>
      </c>
      <c r="D225" s="33">
        <v>126883</v>
      </c>
      <c r="E225" s="33">
        <v>14595</v>
      </c>
      <c r="F225" s="32">
        <v>18.2441</v>
      </c>
      <c r="G225" s="32">
        <v>6.3549000000000007</v>
      </c>
      <c r="H225" s="41">
        <v>11.502722981014005</v>
      </c>
      <c r="I225" s="32">
        <v>24.599</v>
      </c>
      <c r="J225" s="34">
        <f t="shared" ref="J225:J268" si="30">G225/I225</f>
        <v>0.25833976990934593</v>
      </c>
      <c r="K225">
        <v>1.2500239808153477</v>
      </c>
      <c r="L225">
        <v>1.685440219253169</v>
      </c>
      <c r="M225" s="41">
        <v>1.25</v>
      </c>
      <c r="N225" t="s">
        <v>37</v>
      </c>
      <c r="O225" s="10" t="s">
        <v>37</v>
      </c>
      <c r="P225">
        <f t="shared" si="23"/>
        <v>0.25</v>
      </c>
      <c r="Q225" s="11">
        <f t="shared" si="24"/>
        <v>0.25835399813000531</v>
      </c>
      <c r="S225" s="13">
        <f t="shared" si="25"/>
        <v>0.25</v>
      </c>
      <c r="T225">
        <f t="shared" si="26"/>
        <v>6.14975</v>
      </c>
      <c r="U225" t="b">
        <f t="shared" si="27"/>
        <v>1</v>
      </c>
    </row>
    <row r="226" spans="1:21" ht="21" x14ac:dyDescent="0.4">
      <c r="A226" t="s">
        <v>2339</v>
      </c>
      <c r="B226" t="s">
        <v>2333</v>
      </c>
      <c r="C226" t="s">
        <v>2334</v>
      </c>
      <c r="D226" s="33">
        <v>345837</v>
      </c>
      <c r="E226" s="33">
        <v>10719</v>
      </c>
      <c r="F226" s="32">
        <v>4.9050000000000002</v>
      </c>
      <c r="G226" s="32">
        <v>1.635</v>
      </c>
      <c r="H226" s="41">
        <v>3.0994370180171584</v>
      </c>
      <c r="I226" s="32">
        <v>6.54</v>
      </c>
      <c r="J226" s="34">
        <f t="shared" si="30"/>
        <v>0.25</v>
      </c>
      <c r="K226">
        <v>0.45759865659109994</v>
      </c>
      <c r="L226">
        <v>0.61013154212146659</v>
      </c>
      <c r="M226" s="41">
        <v>0.25</v>
      </c>
      <c r="N226" t="s">
        <v>37</v>
      </c>
      <c r="O226" s="10" t="s">
        <v>37</v>
      </c>
      <c r="P226">
        <f t="shared" si="23"/>
        <v>0.25</v>
      </c>
      <c r="Q226" s="11">
        <f t="shared" si="24"/>
        <v>0.5902522935779817</v>
      </c>
      <c r="S226" s="13">
        <f t="shared" si="25"/>
        <v>0.25</v>
      </c>
      <c r="T226">
        <f t="shared" si="26"/>
        <v>1.635</v>
      </c>
      <c r="U226" t="b">
        <f t="shared" si="27"/>
        <v>1</v>
      </c>
    </row>
    <row r="227" spans="1:21" ht="21" x14ac:dyDescent="0.4">
      <c r="A227" t="s">
        <v>2340</v>
      </c>
      <c r="B227" t="s">
        <v>2333</v>
      </c>
      <c r="C227" t="s">
        <v>2334</v>
      </c>
      <c r="D227" s="33">
        <v>507548</v>
      </c>
      <c r="E227" s="33">
        <v>10137</v>
      </c>
      <c r="F227" s="32">
        <v>3.855</v>
      </c>
      <c r="G227" s="32">
        <v>1.2849999999999999</v>
      </c>
      <c r="H227" s="41">
        <v>1.997249521227549</v>
      </c>
      <c r="I227" s="32">
        <v>5.14</v>
      </c>
      <c r="J227" s="34">
        <f t="shared" si="30"/>
        <v>0.25</v>
      </c>
      <c r="K227">
        <v>0.38029002663509914</v>
      </c>
      <c r="L227">
        <v>0.50705336884679886</v>
      </c>
      <c r="M227" s="41">
        <v>0.25</v>
      </c>
      <c r="N227" t="s">
        <v>37</v>
      </c>
      <c r="O227" s="10" t="s">
        <v>37</v>
      </c>
      <c r="P227">
        <f t="shared" si="23"/>
        <v>0.25</v>
      </c>
      <c r="Q227" s="11">
        <f t="shared" si="24"/>
        <v>0.50695525291828791</v>
      </c>
      <c r="S227" s="13">
        <f t="shared" si="25"/>
        <v>0.25</v>
      </c>
      <c r="T227">
        <f t="shared" si="26"/>
        <v>1.2849999999999999</v>
      </c>
      <c r="U227" t="b">
        <f t="shared" si="27"/>
        <v>1</v>
      </c>
    </row>
    <row r="228" spans="1:21" ht="21" x14ac:dyDescent="0.4">
      <c r="A228" t="s">
        <v>1023</v>
      </c>
      <c r="B228" t="s">
        <v>1021</v>
      </c>
      <c r="C228" s="42" t="s">
        <v>1022</v>
      </c>
      <c r="D228" s="33">
        <v>1717839</v>
      </c>
      <c r="E228" s="33">
        <v>109595</v>
      </c>
      <c r="F228" s="32">
        <v>4.8093000000000004</v>
      </c>
      <c r="G228" s="32">
        <v>2.5866999999999996</v>
      </c>
      <c r="H228" s="41">
        <v>6.3798178991162731</v>
      </c>
      <c r="I228" s="32">
        <v>7.3959999999999999</v>
      </c>
      <c r="J228" s="34">
        <f t="shared" si="30"/>
        <v>0.34974310438074629</v>
      </c>
      <c r="K228">
        <v>4.388247639034628E-2</v>
      </c>
      <c r="L228">
        <v>6.7484830512340888E-2</v>
      </c>
      <c r="M228" s="41">
        <v>0.01</v>
      </c>
      <c r="N228" t="s">
        <v>34</v>
      </c>
      <c r="O228" s="10" t="s">
        <v>42</v>
      </c>
      <c r="P228">
        <f t="shared" si="23"/>
        <v>0.05</v>
      </c>
      <c r="Q228" s="11">
        <f t="shared" si="24"/>
        <v>0.85181855056787448</v>
      </c>
      <c r="S228" s="13">
        <f t="shared" si="25"/>
        <v>0.05</v>
      </c>
      <c r="T228">
        <f t="shared" si="26"/>
        <v>0.36980000000000002</v>
      </c>
      <c r="U228" t="b">
        <f t="shared" si="27"/>
        <v>0</v>
      </c>
    </row>
    <row r="229" spans="1:21" ht="21" x14ac:dyDescent="0.4">
      <c r="A229" t="s">
        <v>2583</v>
      </c>
      <c r="B229" t="s">
        <v>2581</v>
      </c>
      <c r="C229" t="s">
        <v>2582</v>
      </c>
      <c r="D229" s="33">
        <v>2635322</v>
      </c>
      <c r="E229" s="33">
        <v>174305</v>
      </c>
      <c r="F229" s="32">
        <v>90.057999999999993</v>
      </c>
      <c r="G229" s="32">
        <v>52.664999999999999</v>
      </c>
      <c r="H229" s="41">
        <v>6.6141822517324256</v>
      </c>
      <c r="I229" s="32">
        <v>142.72299999999998</v>
      </c>
      <c r="J229" s="34">
        <f t="shared" si="30"/>
        <v>0.36900149240136493</v>
      </c>
      <c r="K229">
        <v>0.51666905711253264</v>
      </c>
      <c r="L229">
        <v>0.81881185278678159</v>
      </c>
      <c r="M229" s="41">
        <v>0.5</v>
      </c>
      <c r="N229" t="s">
        <v>33</v>
      </c>
      <c r="O229" s="10" t="s">
        <v>33</v>
      </c>
      <c r="P229">
        <f t="shared" si="23"/>
        <v>0.4</v>
      </c>
      <c r="Q229" s="11">
        <f t="shared" si="24"/>
        <v>0.38935910820260211</v>
      </c>
      <c r="S229" s="13">
        <f t="shared" si="25"/>
        <v>0.38935910820260211</v>
      </c>
      <c r="T229">
        <f t="shared" si="26"/>
        <v>55.570499999999974</v>
      </c>
      <c r="U229" t="b">
        <f t="shared" si="27"/>
        <v>1</v>
      </c>
    </row>
    <row r="230" spans="1:21" ht="21" x14ac:dyDescent="0.4">
      <c r="A230" t="s">
        <v>4925</v>
      </c>
      <c r="B230" t="s">
        <v>4926</v>
      </c>
      <c r="C230" t="s">
        <v>4927</v>
      </c>
      <c r="D230" s="33">
        <v>530039</v>
      </c>
      <c r="E230" s="33">
        <v>40036</v>
      </c>
      <c r="F230" s="32">
        <v>17.081899999999997</v>
      </c>
      <c r="G230" s="32">
        <v>6.6961000000000004</v>
      </c>
      <c r="H230" s="41">
        <v>7.5534064474500937</v>
      </c>
      <c r="I230" s="32">
        <v>23.777999999999999</v>
      </c>
      <c r="J230" s="34">
        <f t="shared" si="30"/>
        <v>0.28160905038270673</v>
      </c>
      <c r="K230">
        <v>0.42666350284743726</v>
      </c>
      <c r="L230">
        <v>0.59391547607153561</v>
      </c>
      <c r="M230" s="41">
        <v>0.25</v>
      </c>
      <c r="N230" t="s">
        <v>37</v>
      </c>
      <c r="O230" s="10" t="s">
        <v>37</v>
      </c>
      <c r="P230">
        <f t="shared" si="23"/>
        <v>0.25</v>
      </c>
      <c r="Q230" s="11">
        <f t="shared" si="24"/>
        <v>0.57906468163848934</v>
      </c>
      <c r="S230" s="13">
        <f t="shared" si="25"/>
        <v>0.25</v>
      </c>
      <c r="T230">
        <f t="shared" si="26"/>
        <v>5.9444999999999997</v>
      </c>
      <c r="U230" t="b">
        <f t="shared" si="27"/>
        <v>1</v>
      </c>
    </row>
    <row r="231" spans="1:21" ht="21" x14ac:dyDescent="0.4">
      <c r="A231" t="s">
        <v>4459</v>
      </c>
      <c r="B231" t="s">
        <v>4460</v>
      </c>
      <c r="C231" t="s">
        <v>4461</v>
      </c>
      <c r="D231" s="33">
        <v>4587695</v>
      </c>
      <c r="E231" s="33">
        <v>719107</v>
      </c>
      <c r="F231" s="32">
        <v>29.259699999999999</v>
      </c>
      <c r="G231" s="32">
        <v>9.7500999999999998</v>
      </c>
      <c r="H231" s="41">
        <v>15.674690667099709</v>
      </c>
      <c r="I231" s="32">
        <v>39.009799999999998</v>
      </c>
      <c r="J231" s="34">
        <f t="shared" si="30"/>
        <v>0.24993975872729418</v>
      </c>
      <c r="K231">
        <v>4.0688937807586346E-2</v>
      </c>
      <c r="L231">
        <v>5.4247559820722081E-2</v>
      </c>
      <c r="M231" s="41">
        <v>0.02</v>
      </c>
      <c r="N231" t="s">
        <v>34</v>
      </c>
      <c r="O231" s="10" t="s">
        <v>34</v>
      </c>
      <c r="P231">
        <f t="shared" si="23"/>
        <v>0.15</v>
      </c>
      <c r="Q231" s="11">
        <f t="shared" si="24"/>
        <v>0.63131982219852445</v>
      </c>
      <c r="S231" s="13">
        <f t="shared" si="25"/>
        <v>0.15</v>
      </c>
      <c r="T231">
        <f t="shared" si="26"/>
        <v>5.8514699999999999</v>
      </c>
      <c r="U231" t="b">
        <f t="shared" si="27"/>
        <v>1</v>
      </c>
    </row>
    <row r="232" spans="1:21" ht="21" x14ac:dyDescent="0.4">
      <c r="A232" t="s">
        <v>3771</v>
      </c>
      <c r="B232" t="s">
        <v>3765</v>
      </c>
      <c r="C232" t="s">
        <v>3766</v>
      </c>
      <c r="D232" s="33">
        <v>84198</v>
      </c>
      <c r="E232" s="33">
        <v>3094</v>
      </c>
      <c r="F232" s="32">
        <v>2.4752000000000001</v>
      </c>
      <c r="G232" s="32">
        <v>0.75580000000000003</v>
      </c>
      <c r="H232" s="41">
        <v>3.674671607401601</v>
      </c>
      <c r="I232" s="32">
        <v>3.2309999999999999</v>
      </c>
      <c r="J232" s="34">
        <f t="shared" si="30"/>
        <v>0.23392138656762615</v>
      </c>
      <c r="K232">
        <v>0.8</v>
      </c>
      <c r="L232">
        <v>1.0442792501616032</v>
      </c>
      <c r="M232" s="41">
        <v>0.8</v>
      </c>
      <c r="N232" t="s">
        <v>37</v>
      </c>
      <c r="O232" s="10" t="s">
        <v>37</v>
      </c>
      <c r="P232">
        <f t="shared" si="23"/>
        <v>0.25</v>
      </c>
      <c r="Q232" s="11">
        <f t="shared" si="24"/>
        <v>0.23392138656762612</v>
      </c>
      <c r="S232" s="13">
        <f t="shared" si="25"/>
        <v>0.23392138656762612</v>
      </c>
      <c r="T232">
        <f t="shared" si="26"/>
        <v>0.75579999999999992</v>
      </c>
      <c r="U232" t="b">
        <f t="shared" si="27"/>
        <v>1</v>
      </c>
    </row>
    <row r="233" spans="1:21" ht="21" x14ac:dyDescent="0.4">
      <c r="A233" t="s">
        <v>5545</v>
      </c>
      <c r="B233" t="s">
        <v>5546</v>
      </c>
      <c r="C233" t="s">
        <v>5547</v>
      </c>
      <c r="D233" s="33">
        <v>10824</v>
      </c>
      <c r="E233" s="33">
        <v>593</v>
      </c>
      <c r="F233" s="32">
        <v>0.40140000000000003</v>
      </c>
      <c r="G233" s="32">
        <v>0.1341</v>
      </c>
      <c r="H233" s="41">
        <v>5.4785661492978566</v>
      </c>
      <c r="I233" s="32">
        <v>0.53550000000000009</v>
      </c>
      <c r="J233" s="34">
        <f t="shared" si="30"/>
        <v>0.25042016806722683</v>
      </c>
      <c r="K233">
        <v>0.67689713322091072</v>
      </c>
      <c r="L233">
        <v>0.90303541315345714</v>
      </c>
      <c r="M233" s="41">
        <v>0.6</v>
      </c>
      <c r="N233" t="s">
        <v>34</v>
      </c>
      <c r="O233" s="10" t="s">
        <v>34</v>
      </c>
      <c r="P233">
        <f t="shared" si="23"/>
        <v>0.15</v>
      </c>
      <c r="Q233" s="11">
        <f t="shared" si="24"/>
        <v>0.33557422969187689</v>
      </c>
      <c r="S233" s="13">
        <f t="shared" si="25"/>
        <v>0.15</v>
      </c>
      <c r="T233">
        <f t="shared" si="26"/>
        <v>8.0325000000000008E-2</v>
      </c>
      <c r="U233" t="b">
        <f t="shared" si="27"/>
        <v>1</v>
      </c>
    </row>
    <row r="234" spans="1:21" ht="21" x14ac:dyDescent="0.4">
      <c r="A234" t="s">
        <v>1661</v>
      </c>
      <c r="B234" t="s">
        <v>1655</v>
      </c>
      <c r="C234" s="42" t="s">
        <v>1656</v>
      </c>
      <c r="D234" s="33">
        <v>22045</v>
      </c>
      <c r="E234" s="33">
        <v>738</v>
      </c>
      <c r="F234" s="32">
        <v>1.0137</v>
      </c>
      <c r="G234" s="32">
        <v>0.47460000000000002</v>
      </c>
      <c r="H234" s="41">
        <v>3.3476978906781585</v>
      </c>
      <c r="I234" s="32">
        <v>1.4883000000000002</v>
      </c>
      <c r="J234" s="34">
        <f t="shared" si="30"/>
        <v>0.31888732110461598</v>
      </c>
      <c r="K234">
        <v>1.3735772357723577</v>
      </c>
      <c r="L234">
        <v>2.0166666666666671</v>
      </c>
      <c r="M234" s="41">
        <v>1.65</v>
      </c>
      <c r="N234" t="s">
        <v>33</v>
      </c>
      <c r="O234" s="10" t="s">
        <v>37</v>
      </c>
      <c r="P234">
        <f t="shared" si="23"/>
        <v>0.25</v>
      </c>
      <c r="Q234" s="11">
        <f t="shared" si="24"/>
        <v>0.18181818181818202</v>
      </c>
      <c r="S234" s="13">
        <f t="shared" si="25"/>
        <v>0.18181818181818202</v>
      </c>
      <c r="T234">
        <f t="shared" si="26"/>
        <v>0.27060000000000034</v>
      </c>
      <c r="U234" t="b">
        <f t="shared" si="27"/>
        <v>0</v>
      </c>
    </row>
    <row r="235" spans="1:21" ht="21" x14ac:dyDescent="0.4">
      <c r="A235" t="s">
        <v>3154</v>
      </c>
      <c r="B235" t="s">
        <v>3152</v>
      </c>
      <c r="C235" t="s">
        <v>3153</v>
      </c>
      <c r="D235" s="33">
        <v>200240</v>
      </c>
      <c r="E235" s="33">
        <v>64403</v>
      </c>
      <c r="F235" s="32">
        <v>19.434799999999999</v>
      </c>
      <c r="G235" s="32">
        <v>9.5724999999999998</v>
      </c>
      <c r="H235" s="41">
        <v>32.1629045145825</v>
      </c>
      <c r="I235" s="32">
        <v>29.007300000000001</v>
      </c>
      <c r="J235" s="34">
        <f t="shared" si="30"/>
        <v>0.33000313714134027</v>
      </c>
      <c r="K235">
        <v>0.30176855115444934</v>
      </c>
      <c r="L235">
        <v>0.45040293154045619</v>
      </c>
      <c r="M235" s="41">
        <v>0.16</v>
      </c>
      <c r="N235" t="s">
        <v>37</v>
      </c>
      <c r="O235" s="10" t="s">
        <v>37</v>
      </c>
      <c r="P235">
        <f t="shared" si="23"/>
        <v>0.25</v>
      </c>
      <c r="Q235" s="11">
        <f t="shared" si="24"/>
        <v>0.6447625252953566</v>
      </c>
      <c r="S235" s="13">
        <f t="shared" si="25"/>
        <v>0.25</v>
      </c>
      <c r="T235">
        <f t="shared" si="26"/>
        <v>7.2518250000000002</v>
      </c>
      <c r="U235" t="b">
        <f t="shared" si="27"/>
        <v>1</v>
      </c>
    </row>
    <row r="236" spans="1:21" ht="21" x14ac:dyDescent="0.4">
      <c r="A236" t="s">
        <v>3226</v>
      </c>
      <c r="B236" t="s">
        <v>3227</v>
      </c>
      <c r="C236" t="s">
        <v>3228</v>
      </c>
      <c r="D236" s="33">
        <v>395335</v>
      </c>
      <c r="E236" s="33">
        <v>96710</v>
      </c>
      <c r="F236" s="32">
        <v>96.774100000000004</v>
      </c>
      <c r="G236" s="32">
        <v>35.746400000000008</v>
      </c>
      <c r="H236" s="41">
        <v>24.462797374378692</v>
      </c>
      <c r="I236" s="32">
        <v>132.52050000000003</v>
      </c>
      <c r="J236" s="34">
        <f t="shared" si="30"/>
        <v>0.26974241721092207</v>
      </c>
      <c r="K236">
        <v>1.0006628063281977</v>
      </c>
      <c r="L236">
        <v>1.370287457346707</v>
      </c>
      <c r="M236" s="41">
        <v>1</v>
      </c>
      <c r="N236" t="s">
        <v>37</v>
      </c>
      <c r="O236" s="10" t="s">
        <v>37</v>
      </c>
      <c r="P236">
        <f t="shared" si="23"/>
        <v>0.25</v>
      </c>
      <c r="Q236" s="11">
        <f t="shared" si="24"/>
        <v>0.27022611595941776</v>
      </c>
      <c r="S236" s="13">
        <f t="shared" si="25"/>
        <v>0.25</v>
      </c>
      <c r="T236">
        <f t="shared" si="26"/>
        <v>33.130125000000007</v>
      </c>
      <c r="U236" t="b">
        <f t="shared" si="27"/>
        <v>1</v>
      </c>
    </row>
    <row r="237" spans="1:21" ht="21" x14ac:dyDescent="0.4">
      <c r="A237" t="s">
        <v>763</v>
      </c>
      <c r="B237" t="s">
        <v>761</v>
      </c>
      <c r="C237" s="42" t="s">
        <v>762</v>
      </c>
      <c r="D237" s="33">
        <v>1167566</v>
      </c>
      <c r="E237" s="33">
        <v>187172</v>
      </c>
      <c r="F237" s="32">
        <v>149.26410000000001</v>
      </c>
      <c r="G237" s="32">
        <v>49.104900000000001</v>
      </c>
      <c r="H237" s="41">
        <v>16.030956708228913</v>
      </c>
      <c r="I237" s="32">
        <v>198.36900000000003</v>
      </c>
      <c r="J237" s="34">
        <f t="shared" si="30"/>
        <v>0.24754321491765344</v>
      </c>
      <c r="K237">
        <v>0.79747024127540445</v>
      </c>
      <c r="L237">
        <v>1.0598219819203729</v>
      </c>
      <c r="M237" s="41">
        <v>0.75</v>
      </c>
      <c r="N237" t="s">
        <v>37</v>
      </c>
      <c r="O237" s="10" t="s">
        <v>34</v>
      </c>
      <c r="P237">
        <f t="shared" si="23"/>
        <v>0.15</v>
      </c>
      <c r="Q237" s="11">
        <f t="shared" si="24"/>
        <v>0.29233398363655627</v>
      </c>
      <c r="S237" s="13">
        <f t="shared" si="25"/>
        <v>0.15</v>
      </c>
      <c r="T237">
        <f t="shared" si="26"/>
        <v>29.755350000000004</v>
      </c>
      <c r="U237" t="b">
        <f t="shared" si="27"/>
        <v>0</v>
      </c>
    </row>
    <row r="238" spans="1:21" ht="21" x14ac:dyDescent="0.4">
      <c r="A238" t="s">
        <v>5717</v>
      </c>
      <c r="B238" t="s">
        <v>5718</v>
      </c>
      <c r="C238" t="s">
        <v>5719</v>
      </c>
      <c r="D238" s="33">
        <v>105439</v>
      </c>
      <c r="E238" s="33">
        <v>1292</v>
      </c>
      <c r="F238" s="32">
        <v>2.5735000000000001</v>
      </c>
      <c r="G238" s="32">
        <v>0.61650000000000005</v>
      </c>
      <c r="H238" s="41">
        <v>1.2253530477337609</v>
      </c>
      <c r="I238" s="32">
        <v>3.1900000000000004</v>
      </c>
      <c r="J238" s="34">
        <f t="shared" si="30"/>
        <v>0.19326018808777429</v>
      </c>
      <c r="K238">
        <v>1.9918730650154799</v>
      </c>
      <c r="L238">
        <v>2.4690402476780191</v>
      </c>
      <c r="M238" s="41">
        <v>2</v>
      </c>
      <c r="N238" t="s">
        <v>37</v>
      </c>
      <c r="O238" s="10" t="s">
        <v>37</v>
      </c>
      <c r="P238">
        <f t="shared" si="23"/>
        <v>0.25</v>
      </c>
      <c r="Q238" s="11">
        <f t="shared" si="24"/>
        <v>0.18996865203761773</v>
      </c>
      <c r="S238" s="13">
        <f t="shared" si="25"/>
        <v>0.18996865203761773</v>
      </c>
      <c r="T238">
        <f t="shared" si="26"/>
        <v>0.60600000000000065</v>
      </c>
      <c r="U238" t="b">
        <f t="shared" si="27"/>
        <v>1</v>
      </c>
    </row>
    <row r="239" spans="1:21" ht="21" x14ac:dyDescent="0.4">
      <c r="A239" t="s">
        <v>3294</v>
      </c>
      <c r="B239" t="s">
        <v>3292</v>
      </c>
      <c r="C239" t="s">
        <v>3293</v>
      </c>
      <c r="D239" s="33">
        <v>223041</v>
      </c>
      <c r="E239" s="33">
        <v>7584</v>
      </c>
      <c r="F239" s="32">
        <v>3.7919999999999998</v>
      </c>
      <c r="G239" s="32">
        <v>0.93819999999999992</v>
      </c>
      <c r="H239" s="41">
        <v>3.4002716989253097</v>
      </c>
      <c r="I239" s="32">
        <v>4.7302</v>
      </c>
      <c r="J239" s="34">
        <f t="shared" si="30"/>
        <v>0.19834256479641452</v>
      </c>
      <c r="K239">
        <v>0.5</v>
      </c>
      <c r="L239">
        <v>0.62370780590717301</v>
      </c>
      <c r="M239" s="41">
        <v>0.5</v>
      </c>
      <c r="N239" t="s">
        <v>34</v>
      </c>
      <c r="O239" s="10" t="s">
        <v>34</v>
      </c>
      <c r="P239">
        <f t="shared" si="23"/>
        <v>0.15</v>
      </c>
      <c r="Q239" s="11">
        <f t="shared" si="24"/>
        <v>0.19834256479641454</v>
      </c>
      <c r="S239" s="13">
        <f t="shared" si="25"/>
        <v>0.15</v>
      </c>
      <c r="T239">
        <f t="shared" si="26"/>
        <v>0.70952999999999999</v>
      </c>
      <c r="U239" t="b">
        <f t="shared" si="27"/>
        <v>1</v>
      </c>
    </row>
    <row r="240" spans="1:21" ht="21" x14ac:dyDescent="0.4">
      <c r="A240" t="s">
        <v>1087</v>
      </c>
      <c r="B240" t="s">
        <v>1084</v>
      </c>
      <c r="C240" s="42" t="s">
        <v>1085</v>
      </c>
      <c r="D240" s="33">
        <v>1269986</v>
      </c>
      <c r="E240" s="33">
        <v>213595</v>
      </c>
      <c r="F240" s="32">
        <v>112.98489999999998</v>
      </c>
      <c r="G240" s="32">
        <v>37.662500000000001</v>
      </c>
      <c r="H240" s="41">
        <v>16.818689339882486</v>
      </c>
      <c r="I240" s="32">
        <v>150.64739999999998</v>
      </c>
      <c r="J240" s="34">
        <f t="shared" si="30"/>
        <v>0.25000431471104051</v>
      </c>
      <c r="K240">
        <v>0.52896790655211956</v>
      </c>
      <c r="L240">
        <v>0.70529459959268692</v>
      </c>
      <c r="M240" s="41">
        <v>0.5</v>
      </c>
      <c r="N240" t="s">
        <v>37</v>
      </c>
      <c r="O240" s="10" t="s">
        <v>34</v>
      </c>
      <c r="P240">
        <f t="shared" si="23"/>
        <v>0.15</v>
      </c>
      <c r="Q240" s="11">
        <f t="shared" si="24"/>
        <v>0.29107638100624356</v>
      </c>
      <c r="S240" s="13">
        <f t="shared" si="25"/>
        <v>0.15</v>
      </c>
      <c r="T240">
        <f t="shared" si="26"/>
        <v>22.597109999999997</v>
      </c>
      <c r="U240" t="b">
        <f t="shared" si="27"/>
        <v>0</v>
      </c>
    </row>
    <row r="241" spans="1:21" ht="21" x14ac:dyDescent="0.4">
      <c r="A241" t="s">
        <v>4838</v>
      </c>
      <c r="B241" t="s">
        <v>4839</v>
      </c>
      <c r="C241" t="s">
        <v>4840</v>
      </c>
      <c r="D241" s="33">
        <v>37632</v>
      </c>
      <c r="E241" s="33">
        <v>3203</v>
      </c>
      <c r="F241" s="32">
        <v>1.6066</v>
      </c>
      <c r="G241" s="32">
        <v>0.75939999999999996</v>
      </c>
      <c r="H241" s="41">
        <v>8.5113732993197271</v>
      </c>
      <c r="I241" s="32">
        <v>2.3660000000000001</v>
      </c>
      <c r="J241" s="34">
        <f t="shared" si="30"/>
        <v>0.32096365173288249</v>
      </c>
      <c r="K241">
        <v>0.50159225725881995</v>
      </c>
      <c r="L241">
        <v>0.738682485170153</v>
      </c>
      <c r="M241" s="41">
        <v>0.5</v>
      </c>
      <c r="N241" t="s">
        <v>37</v>
      </c>
      <c r="O241" s="10" t="s">
        <v>37</v>
      </c>
      <c r="P241">
        <f t="shared" si="23"/>
        <v>0.25</v>
      </c>
      <c r="Q241" s="11">
        <f t="shared" si="24"/>
        <v>0.32311918850380389</v>
      </c>
      <c r="S241" s="13">
        <f t="shared" si="25"/>
        <v>0.25</v>
      </c>
      <c r="T241">
        <f t="shared" si="26"/>
        <v>0.59150000000000003</v>
      </c>
      <c r="U241" t="b">
        <f t="shared" si="27"/>
        <v>1</v>
      </c>
    </row>
    <row r="242" spans="1:21" ht="21" x14ac:dyDescent="0.4">
      <c r="A242" t="s">
        <v>5853</v>
      </c>
      <c r="B242" t="s">
        <v>5851</v>
      </c>
      <c r="C242" t="s">
        <v>5852</v>
      </c>
      <c r="D242" s="33">
        <v>44318</v>
      </c>
      <c r="E242" s="33">
        <v>7157</v>
      </c>
      <c r="F242" s="32">
        <v>0.51590000000000003</v>
      </c>
      <c r="G242" s="32">
        <v>0.25409999999999999</v>
      </c>
      <c r="H242" s="41">
        <v>16.149194458233676</v>
      </c>
      <c r="I242" s="32">
        <v>0.77</v>
      </c>
      <c r="J242" s="34">
        <f t="shared" si="30"/>
        <v>0.32999999999999996</v>
      </c>
      <c r="K242">
        <v>7.2083275115271753E-2</v>
      </c>
      <c r="L242">
        <v>0.10758697778398771</v>
      </c>
      <c r="M242" s="41">
        <v>0.03</v>
      </c>
      <c r="N242" t="s">
        <v>37</v>
      </c>
      <c r="O242" s="10" t="s">
        <v>37</v>
      </c>
      <c r="P242">
        <f t="shared" si="23"/>
        <v>0.25</v>
      </c>
      <c r="Q242" s="11">
        <f t="shared" si="24"/>
        <v>0.72115584415584422</v>
      </c>
      <c r="S242" s="13">
        <f t="shared" si="25"/>
        <v>0.25</v>
      </c>
      <c r="T242">
        <f t="shared" si="26"/>
        <v>0.1925</v>
      </c>
      <c r="U242" t="b">
        <f t="shared" si="27"/>
        <v>1</v>
      </c>
    </row>
    <row r="243" spans="1:21" ht="21" x14ac:dyDescent="0.4">
      <c r="A243" t="s">
        <v>3772</v>
      </c>
      <c r="B243" t="s">
        <v>3765</v>
      </c>
      <c r="C243" t="s">
        <v>3766</v>
      </c>
      <c r="D243" s="33">
        <v>7193</v>
      </c>
      <c r="E243" s="33">
        <v>507</v>
      </c>
      <c r="F243" s="32">
        <v>0.315</v>
      </c>
      <c r="G243" s="32">
        <v>0.10500000000000001</v>
      </c>
      <c r="H243" s="41">
        <v>7.0485193938551367</v>
      </c>
      <c r="I243" s="32">
        <v>0.42000000000000004</v>
      </c>
      <c r="J243" s="34">
        <f t="shared" si="30"/>
        <v>0.25</v>
      </c>
      <c r="K243">
        <v>0.62130177514792895</v>
      </c>
      <c r="L243">
        <v>0.82840236686390545</v>
      </c>
      <c r="M243" s="41">
        <v>0.7</v>
      </c>
      <c r="N243" t="s">
        <v>37</v>
      </c>
      <c r="O243" s="10" t="s">
        <v>37</v>
      </c>
      <c r="P243">
        <f t="shared" si="23"/>
        <v>0.25</v>
      </c>
      <c r="Q243" s="11">
        <f t="shared" si="24"/>
        <v>0.15500000000000017</v>
      </c>
      <c r="S243" s="13">
        <f t="shared" si="25"/>
        <v>0.15500000000000017</v>
      </c>
      <c r="T243">
        <f t="shared" si="26"/>
        <v>6.5100000000000074E-2</v>
      </c>
      <c r="U243" t="b">
        <f t="shared" si="27"/>
        <v>1</v>
      </c>
    </row>
    <row r="244" spans="1:21" ht="21" x14ac:dyDescent="0.4">
      <c r="A244" t="s">
        <v>3773</v>
      </c>
      <c r="B244" t="s">
        <v>3765</v>
      </c>
      <c r="C244" t="s">
        <v>3766</v>
      </c>
      <c r="D244" s="33">
        <v>4989</v>
      </c>
      <c r="E244" s="33">
        <v>362</v>
      </c>
      <c r="F244" s="32">
        <v>0.27799999999999997</v>
      </c>
      <c r="G244" s="32">
        <v>0.13699999999999998</v>
      </c>
      <c r="H244" s="41">
        <v>7.2559631188614953</v>
      </c>
      <c r="I244" s="32">
        <v>0.41499999999999992</v>
      </c>
      <c r="J244" s="34">
        <f t="shared" si="30"/>
        <v>0.33012048192771087</v>
      </c>
      <c r="K244">
        <v>0.76795580110497219</v>
      </c>
      <c r="L244">
        <v>1.1464088397790053</v>
      </c>
      <c r="M244" s="41">
        <v>0.8</v>
      </c>
      <c r="N244" t="s">
        <v>37</v>
      </c>
      <c r="O244" s="10" t="s">
        <v>37</v>
      </c>
      <c r="P244">
        <f t="shared" si="23"/>
        <v>0.25</v>
      </c>
      <c r="Q244" s="11">
        <f t="shared" si="24"/>
        <v>0.30216867469879499</v>
      </c>
      <c r="S244" s="13">
        <f t="shared" si="25"/>
        <v>0.25</v>
      </c>
      <c r="T244">
        <f t="shared" si="26"/>
        <v>0.10374999999999998</v>
      </c>
      <c r="U244" t="b">
        <f t="shared" si="27"/>
        <v>1</v>
      </c>
    </row>
    <row r="245" spans="1:21" ht="21" x14ac:dyDescent="0.4">
      <c r="A245" t="s">
        <v>2055</v>
      </c>
      <c r="B245" t="s">
        <v>2051</v>
      </c>
      <c r="C245" t="s">
        <v>2052</v>
      </c>
      <c r="D245" s="33">
        <v>14579</v>
      </c>
      <c r="E245" s="33">
        <v>6331</v>
      </c>
      <c r="F245" s="32">
        <v>0.87840000000000007</v>
      </c>
      <c r="G245" s="32">
        <v>0.29159999999999997</v>
      </c>
      <c r="H245" s="41">
        <v>43.425474998285203</v>
      </c>
      <c r="I245" s="32">
        <v>1.17</v>
      </c>
      <c r="J245" s="34">
        <f t="shared" si="30"/>
        <v>0.24923076923076923</v>
      </c>
      <c r="K245">
        <v>0.13874585373558682</v>
      </c>
      <c r="L245">
        <v>0.18480492813141683</v>
      </c>
      <c r="M245" s="41">
        <v>0.03</v>
      </c>
      <c r="N245" t="s">
        <v>34</v>
      </c>
      <c r="O245" s="10" t="s">
        <v>34</v>
      </c>
      <c r="P245">
        <f t="shared" si="23"/>
        <v>0.15</v>
      </c>
      <c r="Q245" s="11">
        <f t="shared" si="24"/>
        <v>0.83766666666666667</v>
      </c>
      <c r="S245" s="13">
        <f t="shared" si="25"/>
        <v>0.15</v>
      </c>
      <c r="T245">
        <f t="shared" si="26"/>
        <v>0.17549999999999999</v>
      </c>
      <c r="U245" t="b">
        <f t="shared" si="27"/>
        <v>1</v>
      </c>
    </row>
    <row r="246" spans="1:21" ht="21" x14ac:dyDescent="0.4">
      <c r="A246" t="s">
        <v>3547</v>
      </c>
      <c r="B246" t="s">
        <v>3542</v>
      </c>
      <c r="C246" t="s">
        <v>3543</v>
      </c>
      <c r="D246" s="33">
        <v>228767</v>
      </c>
      <c r="E246" s="33">
        <v>12362</v>
      </c>
      <c r="F246" s="32">
        <v>9.5190000000000019</v>
      </c>
      <c r="G246" s="32">
        <v>2.2458</v>
      </c>
      <c r="H246" s="41">
        <v>5.4037514151953738</v>
      </c>
      <c r="I246" s="32">
        <v>11.764800000000001</v>
      </c>
      <c r="J246" s="34">
        <f t="shared" si="30"/>
        <v>0.19089147286821703</v>
      </c>
      <c r="K246">
        <v>0.77002103219543783</v>
      </c>
      <c r="L246">
        <v>0.95169066494094812</v>
      </c>
      <c r="M246" s="41">
        <v>0.77</v>
      </c>
      <c r="N246" t="s">
        <v>34</v>
      </c>
      <c r="O246" s="10" t="s">
        <v>34</v>
      </c>
      <c r="P246">
        <f t="shared" si="23"/>
        <v>0.15</v>
      </c>
      <c r="Q246" s="11">
        <f t="shared" si="24"/>
        <v>0.19091357269141848</v>
      </c>
      <c r="S246" s="13">
        <f t="shared" si="25"/>
        <v>0.15</v>
      </c>
      <c r="T246">
        <f t="shared" si="26"/>
        <v>1.7647200000000001</v>
      </c>
      <c r="U246" t="b">
        <f t="shared" si="27"/>
        <v>1</v>
      </c>
    </row>
    <row r="247" spans="1:21" ht="21" x14ac:dyDescent="0.4">
      <c r="A247" t="s">
        <v>4287</v>
      </c>
      <c r="B247" t="s">
        <v>4288</v>
      </c>
      <c r="C247" t="s">
        <v>4289</v>
      </c>
      <c r="D247" s="33">
        <v>26776</v>
      </c>
      <c r="E247" s="33">
        <v>6833</v>
      </c>
      <c r="F247" s="32">
        <v>3.1708000000000003</v>
      </c>
      <c r="G247" s="32">
        <v>1.5617000000000001</v>
      </c>
      <c r="H247" s="41">
        <v>25.519121601434119</v>
      </c>
      <c r="I247" s="32">
        <v>4.7324999999999999</v>
      </c>
      <c r="J247" s="34">
        <f t="shared" si="30"/>
        <v>0.32999471737982039</v>
      </c>
      <c r="K247">
        <v>0.46404214839748281</v>
      </c>
      <c r="L247">
        <v>0.69259476072003512</v>
      </c>
      <c r="M247" s="41">
        <v>0.3</v>
      </c>
      <c r="N247" t="s">
        <v>37</v>
      </c>
      <c r="O247" s="10" t="s">
        <v>37</v>
      </c>
      <c r="P247">
        <f t="shared" si="23"/>
        <v>0.25</v>
      </c>
      <c r="Q247" s="11">
        <f t="shared" si="24"/>
        <v>0.56684627575277335</v>
      </c>
      <c r="S247" s="13">
        <f t="shared" si="25"/>
        <v>0.25</v>
      </c>
      <c r="T247">
        <f t="shared" si="26"/>
        <v>1.183125</v>
      </c>
      <c r="U247" t="b">
        <f t="shared" si="27"/>
        <v>1</v>
      </c>
    </row>
    <row r="248" spans="1:21" ht="21" x14ac:dyDescent="0.4">
      <c r="A248" t="s">
        <v>1740</v>
      </c>
      <c r="B248" t="s">
        <v>1732</v>
      </c>
      <c r="C248" s="42" t="s">
        <v>1733</v>
      </c>
      <c r="D248" s="33">
        <v>1902</v>
      </c>
      <c r="E248" s="33">
        <v>430</v>
      </c>
      <c r="F248" s="32">
        <v>0.51770000000000005</v>
      </c>
      <c r="G248" s="32">
        <v>0.25479999999999997</v>
      </c>
      <c r="H248" s="41">
        <v>22.607781282860149</v>
      </c>
      <c r="I248" s="32">
        <v>0.77249999999999996</v>
      </c>
      <c r="J248" s="34">
        <f t="shared" si="30"/>
        <v>0.32983818770226536</v>
      </c>
      <c r="K248">
        <v>1.203953488372093</v>
      </c>
      <c r="L248">
        <v>1.7965116279069768</v>
      </c>
      <c r="M248" s="41">
        <v>1.4</v>
      </c>
      <c r="N248" t="s">
        <v>37</v>
      </c>
      <c r="O248" s="10" t="s">
        <v>34</v>
      </c>
      <c r="P248">
        <f t="shared" si="23"/>
        <v>0.15</v>
      </c>
      <c r="Q248" s="11">
        <f t="shared" si="24"/>
        <v>0.22071197411003246</v>
      </c>
      <c r="S248" s="13">
        <f t="shared" si="25"/>
        <v>0.15</v>
      </c>
      <c r="T248">
        <f t="shared" si="26"/>
        <v>0.11587499999999999</v>
      </c>
      <c r="U248" t="b">
        <f t="shared" si="27"/>
        <v>0</v>
      </c>
    </row>
    <row r="249" spans="1:21" ht="21" x14ac:dyDescent="0.4">
      <c r="A249" t="s">
        <v>5071</v>
      </c>
      <c r="B249" t="s">
        <v>5069</v>
      </c>
      <c r="C249" t="s">
        <v>5070</v>
      </c>
      <c r="D249" s="33">
        <v>106758</v>
      </c>
      <c r="E249" s="33">
        <v>2947</v>
      </c>
      <c r="F249" s="32">
        <v>0.54749999999999988</v>
      </c>
      <c r="G249" s="32">
        <v>0.1825</v>
      </c>
      <c r="H249" s="41">
        <v>2.7604488656587796</v>
      </c>
      <c r="I249" s="32">
        <v>0.72999999999999987</v>
      </c>
      <c r="J249" s="34">
        <f t="shared" si="30"/>
        <v>0.25000000000000006</v>
      </c>
      <c r="K249">
        <v>0.18578215134034606</v>
      </c>
      <c r="L249">
        <v>0.24770953512046145</v>
      </c>
      <c r="M249" s="41">
        <v>0.09</v>
      </c>
      <c r="N249" t="s">
        <v>37</v>
      </c>
      <c r="O249" s="10" t="s">
        <v>37</v>
      </c>
      <c r="P249">
        <f t="shared" si="23"/>
        <v>0.25</v>
      </c>
      <c r="Q249" s="11">
        <f t="shared" si="24"/>
        <v>0.63667123287671235</v>
      </c>
      <c r="S249" s="13">
        <f t="shared" si="25"/>
        <v>0.25</v>
      </c>
      <c r="T249">
        <f t="shared" si="26"/>
        <v>0.18249999999999997</v>
      </c>
      <c r="U249" t="b">
        <f t="shared" si="27"/>
        <v>1</v>
      </c>
    </row>
    <row r="250" spans="1:21" ht="21" x14ac:dyDescent="0.4">
      <c r="A250" t="s">
        <v>5945</v>
      </c>
      <c r="B250" t="s">
        <v>5946</v>
      </c>
      <c r="C250" t="s">
        <v>5947</v>
      </c>
      <c r="D250" s="33">
        <v>190</v>
      </c>
      <c r="E250" s="33">
        <v>130</v>
      </c>
      <c r="F250" s="32">
        <v>3.8900000000000004E-2</v>
      </c>
      <c r="G250" s="32">
        <v>1.2999999999999998E-2</v>
      </c>
      <c r="H250" s="41">
        <v>68.421052631578945</v>
      </c>
      <c r="I250" s="32">
        <v>5.1900000000000002E-2</v>
      </c>
      <c r="J250" s="34">
        <f t="shared" si="30"/>
        <v>0.25048169556840072</v>
      </c>
      <c r="K250">
        <v>0.2992307692307693</v>
      </c>
      <c r="L250">
        <v>0.39923076923076922</v>
      </c>
      <c r="M250" s="41">
        <v>0.01</v>
      </c>
      <c r="N250" t="s">
        <v>37</v>
      </c>
      <c r="O250" s="10" t="s">
        <v>37</v>
      </c>
      <c r="P250">
        <f t="shared" si="23"/>
        <v>0.25</v>
      </c>
      <c r="Q250" s="11">
        <f t="shared" si="24"/>
        <v>0.97495183044315992</v>
      </c>
      <c r="S250" s="13">
        <f t="shared" si="25"/>
        <v>0.25</v>
      </c>
      <c r="T250">
        <f t="shared" si="26"/>
        <v>1.2975E-2</v>
      </c>
      <c r="U250" t="b">
        <f t="shared" si="27"/>
        <v>1</v>
      </c>
    </row>
    <row r="251" spans="1:21" ht="21" x14ac:dyDescent="0.4">
      <c r="A251" t="s">
        <v>6133</v>
      </c>
      <c r="B251" t="s">
        <v>6134</v>
      </c>
      <c r="C251" t="s">
        <v>6135</v>
      </c>
      <c r="D251" s="33">
        <v>3610</v>
      </c>
      <c r="E251" s="33">
        <v>1943</v>
      </c>
      <c r="F251" s="32">
        <v>0.1071</v>
      </c>
      <c r="G251" s="32">
        <v>4.5899999999999996E-2</v>
      </c>
      <c r="H251" s="41">
        <v>53.822714681440445</v>
      </c>
      <c r="I251" s="32">
        <v>0.153</v>
      </c>
      <c r="J251" s="34">
        <f t="shared" si="30"/>
        <v>0.3</v>
      </c>
      <c r="K251">
        <v>5.5120946989191968E-2</v>
      </c>
      <c r="L251">
        <v>7.8744209984559957E-2</v>
      </c>
      <c r="M251" s="41">
        <v>0.01</v>
      </c>
      <c r="N251" t="s">
        <v>37</v>
      </c>
      <c r="O251" s="10" t="s">
        <v>37</v>
      </c>
      <c r="P251">
        <f t="shared" si="23"/>
        <v>0.25</v>
      </c>
      <c r="Q251" s="11">
        <f t="shared" si="24"/>
        <v>0.87300653594771249</v>
      </c>
      <c r="S251" s="13">
        <f t="shared" si="25"/>
        <v>0.25</v>
      </c>
      <c r="T251">
        <f t="shared" si="26"/>
        <v>3.8249999999999999E-2</v>
      </c>
      <c r="U251" t="b">
        <f t="shared" si="27"/>
        <v>1</v>
      </c>
    </row>
    <row r="252" spans="1:21" ht="21" x14ac:dyDescent="0.4">
      <c r="A252" t="s">
        <v>1288</v>
      </c>
      <c r="B252" t="s">
        <v>1280</v>
      </c>
      <c r="C252" s="42" t="s">
        <v>1281</v>
      </c>
      <c r="D252" s="33">
        <v>242433</v>
      </c>
      <c r="E252" s="33">
        <v>21979</v>
      </c>
      <c r="F252" s="32">
        <v>8.7884999999999991</v>
      </c>
      <c r="G252" s="32">
        <v>2.9291</v>
      </c>
      <c r="H252" s="41">
        <v>9.066009990389098</v>
      </c>
      <c r="I252" s="32">
        <v>11.717599999999999</v>
      </c>
      <c r="J252" s="34">
        <f t="shared" si="30"/>
        <v>0.24997439748754013</v>
      </c>
      <c r="K252">
        <v>0.39985895627644569</v>
      </c>
      <c r="L252">
        <v>0.53312707584512486</v>
      </c>
      <c r="M252" s="41">
        <v>0.3</v>
      </c>
      <c r="N252" t="s">
        <v>37</v>
      </c>
      <c r="O252" s="10" t="s">
        <v>34</v>
      </c>
      <c r="P252">
        <f t="shared" si="23"/>
        <v>0.15</v>
      </c>
      <c r="Q252" s="11">
        <f t="shared" si="24"/>
        <v>0.43728237864409092</v>
      </c>
      <c r="S252" s="13">
        <f t="shared" si="25"/>
        <v>0.15</v>
      </c>
      <c r="T252">
        <f t="shared" si="26"/>
        <v>1.7576399999999999</v>
      </c>
      <c r="U252" t="b">
        <f t="shared" si="27"/>
        <v>0</v>
      </c>
    </row>
    <row r="253" spans="1:21" ht="21" x14ac:dyDescent="0.4">
      <c r="A253" t="s">
        <v>2962</v>
      </c>
      <c r="B253" t="s">
        <v>2963</v>
      </c>
      <c r="C253" t="s">
        <v>2964</v>
      </c>
      <c r="D253" s="33">
        <v>725017</v>
      </c>
      <c r="E253" s="33">
        <v>218812</v>
      </c>
      <c r="F253" s="32">
        <v>221.79689999999999</v>
      </c>
      <c r="G253" s="32">
        <v>87.167399999999986</v>
      </c>
      <c r="H253" s="41">
        <v>30.180257842229906</v>
      </c>
      <c r="I253" s="32">
        <v>308.96429999999998</v>
      </c>
      <c r="J253" s="34">
        <f t="shared" si="30"/>
        <v>0.28212774097201521</v>
      </c>
      <c r="K253">
        <v>1.0136413907829551</v>
      </c>
      <c r="L253">
        <v>1.4120080251540135</v>
      </c>
      <c r="M253" s="41">
        <v>1</v>
      </c>
      <c r="N253" t="s">
        <v>45</v>
      </c>
      <c r="O253" s="10" t="s">
        <v>45</v>
      </c>
      <c r="P253">
        <f t="shared" si="23"/>
        <v>0.32</v>
      </c>
      <c r="Q253" s="11">
        <f t="shared" si="24"/>
        <v>0.29178872769442943</v>
      </c>
      <c r="S253" s="13">
        <f t="shared" si="25"/>
        <v>0.29178872769442943</v>
      </c>
      <c r="T253">
        <f t="shared" si="26"/>
        <v>90.152299999999997</v>
      </c>
      <c r="U253" t="b">
        <f t="shared" si="27"/>
        <v>1</v>
      </c>
    </row>
    <row r="254" spans="1:21" ht="21" x14ac:dyDescent="0.4">
      <c r="A254" t="s">
        <v>764</v>
      </c>
      <c r="B254" t="s">
        <v>761</v>
      </c>
      <c r="C254" s="42" t="s">
        <v>762</v>
      </c>
      <c r="D254" s="33">
        <v>637939</v>
      </c>
      <c r="E254" s="33">
        <v>150269</v>
      </c>
      <c r="F254" s="32">
        <v>124.5574</v>
      </c>
      <c r="G254" s="32">
        <v>38.832599999999999</v>
      </c>
      <c r="H254" s="41">
        <v>23.555386957060158</v>
      </c>
      <c r="I254" s="32">
        <v>163.38999999999999</v>
      </c>
      <c r="J254" s="34">
        <f t="shared" si="30"/>
        <v>0.23766815594589633</v>
      </c>
      <c r="K254">
        <v>0.82889617951806427</v>
      </c>
      <c r="L254">
        <v>1.0873167453034225</v>
      </c>
      <c r="M254" s="41">
        <v>0.75</v>
      </c>
      <c r="N254" t="s">
        <v>37</v>
      </c>
      <c r="O254" s="10" t="s">
        <v>34</v>
      </c>
      <c r="P254">
        <f t="shared" si="23"/>
        <v>0.15</v>
      </c>
      <c r="Q254" s="11">
        <f t="shared" si="24"/>
        <v>0.31022859416120935</v>
      </c>
      <c r="S254" s="13">
        <f t="shared" si="25"/>
        <v>0.15</v>
      </c>
      <c r="T254">
        <f t="shared" si="26"/>
        <v>24.508499999999998</v>
      </c>
      <c r="U254" t="b">
        <f t="shared" si="27"/>
        <v>0</v>
      </c>
    </row>
    <row r="255" spans="1:21" ht="21" x14ac:dyDescent="0.4">
      <c r="A255" t="s">
        <v>2168</v>
      </c>
      <c r="B255" t="s">
        <v>2169</v>
      </c>
      <c r="C255" t="s">
        <v>2170</v>
      </c>
      <c r="D255" s="33">
        <v>2035162</v>
      </c>
      <c r="E255" s="33">
        <v>643479</v>
      </c>
      <c r="F255" s="32">
        <v>145.3502</v>
      </c>
      <c r="G255" s="32">
        <v>71.589800000000011</v>
      </c>
      <c r="H255" s="41">
        <v>31.618072664485677</v>
      </c>
      <c r="I255" s="32">
        <v>216.94</v>
      </c>
      <c r="J255" s="34">
        <f t="shared" si="30"/>
        <v>0.32999815617221356</v>
      </c>
      <c r="K255">
        <v>0.22588180810873396</v>
      </c>
      <c r="L255">
        <v>0.3371360992355617</v>
      </c>
      <c r="M255" s="41">
        <v>0.1</v>
      </c>
      <c r="N255" t="s">
        <v>37</v>
      </c>
      <c r="O255" s="10" t="s">
        <v>37</v>
      </c>
      <c r="P255">
        <f t="shared" si="23"/>
        <v>0.25</v>
      </c>
      <c r="Q255" s="11">
        <f t="shared" si="24"/>
        <v>0.70338388494514614</v>
      </c>
      <c r="S255" s="13">
        <f t="shared" si="25"/>
        <v>0.25</v>
      </c>
      <c r="T255">
        <f t="shared" si="26"/>
        <v>54.234999999999999</v>
      </c>
      <c r="U255" t="b">
        <f t="shared" si="27"/>
        <v>1</v>
      </c>
    </row>
    <row r="256" spans="1:21" ht="21" x14ac:dyDescent="0.4">
      <c r="A256" t="s">
        <v>313</v>
      </c>
      <c r="B256" t="s">
        <v>308</v>
      </c>
      <c r="C256" s="42" t="s">
        <v>309</v>
      </c>
      <c r="D256" s="33">
        <v>8657</v>
      </c>
      <c r="E256" s="33">
        <v>1756</v>
      </c>
      <c r="F256" s="32">
        <v>0.5171</v>
      </c>
      <c r="G256" s="32">
        <v>0.13969999999999999</v>
      </c>
      <c r="H256" s="41">
        <v>20.284163105001731</v>
      </c>
      <c r="I256" s="32">
        <v>0.65680000000000005</v>
      </c>
      <c r="J256" s="34">
        <f t="shared" si="30"/>
        <v>0.21269792935444576</v>
      </c>
      <c r="K256">
        <v>0.29447608200455583</v>
      </c>
      <c r="L256">
        <v>0.37403189066059228</v>
      </c>
      <c r="M256" s="41">
        <v>0.2</v>
      </c>
      <c r="N256" t="s">
        <v>34</v>
      </c>
      <c r="O256" s="10" t="s">
        <v>34</v>
      </c>
      <c r="P256">
        <f t="shared" si="23"/>
        <v>0.15</v>
      </c>
      <c r="Q256" s="11">
        <f t="shared" si="24"/>
        <v>0.46528623629719856</v>
      </c>
      <c r="S256" s="13">
        <f t="shared" si="25"/>
        <v>0.15</v>
      </c>
      <c r="T256">
        <f t="shared" si="26"/>
        <v>9.852000000000001E-2</v>
      </c>
      <c r="U256" t="b">
        <f t="shared" si="27"/>
        <v>1</v>
      </c>
    </row>
    <row r="257" spans="1:21" ht="21" x14ac:dyDescent="0.4">
      <c r="A257" t="s">
        <v>663</v>
      </c>
      <c r="B257" t="s">
        <v>657</v>
      </c>
      <c r="C257" s="42" t="s">
        <v>658</v>
      </c>
      <c r="D257" s="33">
        <v>42387</v>
      </c>
      <c r="E257" s="33">
        <v>3664</v>
      </c>
      <c r="F257" s="32">
        <v>3.0996000000000001</v>
      </c>
      <c r="G257" s="32">
        <v>0.94039999999999979</v>
      </c>
      <c r="H257" s="41">
        <v>8.6441597659659806</v>
      </c>
      <c r="I257" s="32">
        <v>4.04</v>
      </c>
      <c r="J257" s="34">
        <f t="shared" si="30"/>
        <v>0.23277227722772273</v>
      </c>
      <c r="K257">
        <v>0.84596069868995627</v>
      </c>
      <c r="L257">
        <v>1.1026200873362446</v>
      </c>
      <c r="M257" s="41">
        <v>0.75</v>
      </c>
      <c r="N257" t="s">
        <v>37</v>
      </c>
      <c r="O257" s="10" t="s">
        <v>37</v>
      </c>
      <c r="P257">
        <f t="shared" si="23"/>
        <v>0.25</v>
      </c>
      <c r="Q257" s="11">
        <f t="shared" si="24"/>
        <v>0.31980198019801986</v>
      </c>
      <c r="S257" s="13">
        <f t="shared" si="25"/>
        <v>0.25</v>
      </c>
      <c r="T257">
        <f t="shared" si="26"/>
        <v>1.01</v>
      </c>
      <c r="U257" t="b">
        <f t="shared" si="27"/>
        <v>1</v>
      </c>
    </row>
    <row r="258" spans="1:21" ht="21" x14ac:dyDescent="0.4">
      <c r="A258" t="s">
        <v>2043</v>
      </c>
      <c r="B258" t="s">
        <v>2044</v>
      </c>
      <c r="C258" t="s">
        <v>2045</v>
      </c>
      <c r="D258" s="33">
        <v>2243367</v>
      </c>
      <c r="E258" s="33">
        <v>1177184</v>
      </c>
      <c r="F258" s="32">
        <v>418.68819999999999</v>
      </c>
      <c r="G258" s="32">
        <v>188.10669999999999</v>
      </c>
      <c r="H258" s="41">
        <v>52.473982188380234</v>
      </c>
      <c r="I258" s="32">
        <v>606.79489999999998</v>
      </c>
      <c r="J258" s="34">
        <f t="shared" si="30"/>
        <v>0.31000046308892837</v>
      </c>
      <c r="K258">
        <v>0.35566929214124554</v>
      </c>
      <c r="L258">
        <v>0.51546308818332565</v>
      </c>
      <c r="M258" s="41">
        <v>0.03</v>
      </c>
      <c r="N258" t="s">
        <v>34</v>
      </c>
      <c r="O258" s="10" t="s">
        <v>34</v>
      </c>
      <c r="P258">
        <f t="shared" ref="P258:P321" si="31">VLOOKUP($O258,$Y$2:$AJ$8,9,FALSE)</f>
        <v>0.15</v>
      </c>
      <c r="Q258" s="11">
        <f t="shared" ref="Q258:Q321" si="32">(L258-M258)/L258</f>
        <v>0.94179990636045219</v>
      </c>
      <c r="S258" s="13">
        <f t="shared" ref="S258:S321" si="33">MIN(Q258,IF(R258=0,P258,R258))</f>
        <v>0.15</v>
      </c>
      <c r="T258">
        <f t="shared" ref="T258:T321" si="34">IFERROR(S258*I258,0)</f>
        <v>91.019234999999995</v>
      </c>
      <c r="U258" t="b">
        <f t="shared" ref="U258:U321" si="35">O258=N258</f>
        <v>1</v>
      </c>
    </row>
    <row r="259" spans="1:21" ht="21" x14ac:dyDescent="0.4">
      <c r="A259" t="s">
        <v>2003</v>
      </c>
      <c r="B259" t="s">
        <v>2001</v>
      </c>
      <c r="C259" t="s">
        <v>2002</v>
      </c>
      <c r="D259" s="33">
        <v>179384</v>
      </c>
      <c r="E259" s="33">
        <v>123292</v>
      </c>
      <c r="F259" s="32">
        <v>21.337300000000003</v>
      </c>
      <c r="G259" s="32">
        <v>7.1113000000000008</v>
      </c>
      <c r="H259" s="41">
        <v>68.730767515497476</v>
      </c>
      <c r="I259" s="32">
        <v>28.448600000000003</v>
      </c>
      <c r="J259" s="34">
        <f t="shared" si="30"/>
        <v>0.24997012155255444</v>
      </c>
      <c r="K259">
        <v>0.17306313467216042</v>
      </c>
      <c r="L259">
        <v>0.23074165395970545</v>
      </c>
      <c r="M259" s="41">
        <v>0.01</v>
      </c>
      <c r="N259" t="s">
        <v>34</v>
      </c>
      <c r="O259" s="10" t="s">
        <v>34</v>
      </c>
      <c r="P259">
        <f t="shared" si="31"/>
        <v>0.15</v>
      </c>
      <c r="Q259" s="11">
        <f t="shared" si="32"/>
        <v>0.95666148773577608</v>
      </c>
      <c r="S259" s="13">
        <f t="shared" si="33"/>
        <v>0.15</v>
      </c>
      <c r="T259">
        <f t="shared" si="34"/>
        <v>4.26729</v>
      </c>
      <c r="U259" t="b">
        <f t="shared" si="35"/>
        <v>1</v>
      </c>
    </row>
    <row r="260" spans="1:21" ht="21" x14ac:dyDescent="0.4">
      <c r="A260" t="s">
        <v>4937</v>
      </c>
      <c r="B260" t="s">
        <v>4938</v>
      </c>
      <c r="C260" t="s">
        <v>4939</v>
      </c>
      <c r="D260" s="33">
        <v>24167</v>
      </c>
      <c r="E260" s="33">
        <v>10835</v>
      </c>
      <c r="F260" s="32">
        <v>8.9208999999999978</v>
      </c>
      <c r="G260" s="32">
        <v>2.9734000000000003</v>
      </c>
      <c r="H260" s="41">
        <v>44.833864360491582</v>
      </c>
      <c r="I260" s="32">
        <v>11.894299999999998</v>
      </c>
      <c r="J260" s="34">
        <f t="shared" si="30"/>
        <v>0.24998528707027742</v>
      </c>
      <c r="K260">
        <v>0.82334102445777557</v>
      </c>
      <c r="L260">
        <v>1.0977664974619288</v>
      </c>
      <c r="M260" s="41">
        <v>0.5</v>
      </c>
      <c r="N260" t="s">
        <v>37</v>
      </c>
      <c r="O260" s="10" t="s">
        <v>37</v>
      </c>
      <c r="P260">
        <f t="shared" si="31"/>
        <v>0.25</v>
      </c>
      <c r="Q260" s="11">
        <f t="shared" si="32"/>
        <v>0.54452973272912231</v>
      </c>
      <c r="S260" s="13">
        <f t="shared" si="33"/>
        <v>0.25</v>
      </c>
      <c r="T260">
        <f t="shared" si="34"/>
        <v>2.9735749999999994</v>
      </c>
      <c r="U260" t="b">
        <f t="shared" si="35"/>
        <v>1</v>
      </c>
    </row>
    <row r="261" spans="1:21" ht="21" x14ac:dyDescent="0.4">
      <c r="A261" t="s">
        <v>1127</v>
      </c>
      <c r="B261" t="s">
        <v>1120</v>
      </c>
      <c r="C261" s="42" t="s">
        <v>1121</v>
      </c>
      <c r="D261" s="33">
        <v>879545</v>
      </c>
      <c r="E261" s="33">
        <v>180902</v>
      </c>
      <c r="F261" s="32">
        <v>57.421200000000006</v>
      </c>
      <c r="G261" s="32">
        <v>18.674799999999998</v>
      </c>
      <c r="H261" s="41">
        <v>20.567679879937923</v>
      </c>
      <c r="I261" s="32">
        <v>76.096000000000004</v>
      </c>
      <c r="J261" s="34">
        <f t="shared" si="30"/>
        <v>0.24541105971404537</v>
      </c>
      <c r="K261">
        <v>0.31741605952394114</v>
      </c>
      <c r="L261">
        <v>0.4206476434754729</v>
      </c>
      <c r="M261" s="41">
        <v>0.3</v>
      </c>
      <c r="N261" t="s">
        <v>34</v>
      </c>
      <c r="O261" s="10" t="s">
        <v>34</v>
      </c>
      <c r="P261">
        <f t="shared" si="31"/>
        <v>0.15</v>
      </c>
      <c r="Q261" s="11">
        <f t="shared" si="32"/>
        <v>0.28681402439024389</v>
      </c>
      <c r="S261" s="13">
        <f t="shared" si="33"/>
        <v>0.15</v>
      </c>
      <c r="T261">
        <f t="shared" si="34"/>
        <v>11.414400000000001</v>
      </c>
      <c r="U261" t="b">
        <f t="shared" si="35"/>
        <v>1</v>
      </c>
    </row>
    <row r="262" spans="1:21" ht="21" x14ac:dyDescent="0.4">
      <c r="A262" t="s">
        <v>2341</v>
      </c>
      <c r="B262" t="s">
        <v>2333</v>
      </c>
      <c r="C262" t="s">
        <v>2334</v>
      </c>
      <c r="D262" s="33">
        <v>179336</v>
      </c>
      <c r="E262" s="33">
        <v>18945</v>
      </c>
      <c r="F262" s="32">
        <v>1.706</v>
      </c>
      <c r="G262" s="32">
        <v>0.56859999999999999</v>
      </c>
      <c r="H262" s="41">
        <v>10.563969309006557</v>
      </c>
      <c r="I262" s="32">
        <v>2.2746</v>
      </c>
      <c r="J262" s="34">
        <f t="shared" si="30"/>
        <v>0.24997801811307482</v>
      </c>
      <c r="K262">
        <v>9.0050145157033523E-2</v>
      </c>
      <c r="L262">
        <v>0.12006334125098971</v>
      </c>
      <c r="M262" s="41">
        <v>0.01</v>
      </c>
      <c r="N262" t="s">
        <v>37</v>
      </c>
      <c r="O262" s="10" t="s">
        <v>37</v>
      </c>
      <c r="P262">
        <f t="shared" si="31"/>
        <v>0.25</v>
      </c>
      <c r="Q262" s="11">
        <f t="shared" si="32"/>
        <v>0.91671063044051704</v>
      </c>
      <c r="S262" s="13">
        <f t="shared" si="33"/>
        <v>0.25</v>
      </c>
      <c r="T262">
        <f t="shared" si="34"/>
        <v>0.56864999999999999</v>
      </c>
      <c r="U262" t="b">
        <f t="shared" si="35"/>
        <v>1</v>
      </c>
    </row>
    <row r="263" spans="1:21" ht="21" x14ac:dyDescent="0.4">
      <c r="A263" t="s">
        <v>5371</v>
      </c>
      <c r="B263" t="s">
        <v>5372</v>
      </c>
      <c r="C263" t="s">
        <v>5373</v>
      </c>
      <c r="D263" s="33">
        <v>36707</v>
      </c>
      <c r="E263" s="33">
        <v>6509</v>
      </c>
      <c r="F263" s="32">
        <v>1.5642</v>
      </c>
      <c r="G263" s="32">
        <v>0.52</v>
      </c>
      <c r="H263" s="41">
        <v>17.732312637916472</v>
      </c>
      <c r="I263" s="32">
        <v>2.0842000000000001</v>
      </c>
      <c r="J263" s="34">
        <f t="shared" si="30"/>
        <v>0.24949620957681604</v>
      </c>
      <c r="K263">
        <v>0.24031341219849439</v>
      </c>
      <c r="L263">
        <v>0.32020279612843761</v>
      </c>
      <c r="M263" s="41">
        <v>0.1</v>
      </c>
      <c r="N263" t="s">
        <v>34</v>
      </c>
      <c r="O263" s="10" t="s">
        <v>34</v>
      </c>
      <c r="P263">
        <f t="shared" si="31"/>
        <v>0.15</v>
      </c>
      <c r="Q263" s="11">
        <f t="shared" si="32"/>
        <v>0.68769791766625088</v>
      </c>
      <c r="S263" s="13">
        <f t="shared" si="33"/>
        <v>0.15</v>
      </c>
      <c r="T263">
        <f t="shared" si="34"/>
        <v>0.31263000000000002</v>
      </c>
      <c r="U263" t="b">
        <f t="shared" si="35"/>
        <v>1</v>
      </c>
    </row>
    <row r="264" spans="1:21" ht="21" x14ac:dyDescent="0.4">
      <c r="A264" t="s">
        <v>418</v>
      </c>
      <c r="B264" t="s">
        <v>416</v>
      </c>
      <c r="C264" s="42" t="s">
        <v>417</v>
      </c>
      <c r="D264" s="33">
        <v>26165</v>
      </c>
      <c r="E264" s="33">
        <v>758</v>
      </c>
      <c r="F264" s="32">
        <v>0.70790000000000008</v>
      </c>
      <c r="G264" s="32">
        <v>0.1983</v>
      </c>
      <c r="H264" s="41">
        <v>2.8969998089050257</v>
      </c>
      <c r="I264" s="32">
        <v>0.90620000000000012</v>
      </c>
      <c r="J264" s="34">
        <f t="shared" si="30"/>
        <v>0.21882586625468989</v>
      </c>
      <c r="K264">
        <v>0.93390501319261221</v>
      </c>
      <c r="L264">
        <v>1.1955145118733512</v>
      </c>
      <c r="M264" s="41">
        <v>1</v>
      </c>
      <c r="N264" t="s">
        <v>34</v>
      </c>
      <c r="O264" s="10" t="s">
        <v>34</v>
      </c>
      <c r="P264">
        <f t="shared" si="31"/>
        <v>0.15</v>
      </c>
      <c r="Q264" s="11">
        <f t="shared" si="32"/>
        <v>0.16354005738247648</v>
      </c>
      <c r="S264" s="13">
        <f t="shared" si="33"/>
        <v>0.15</v>
      </c>
      <c r="T264">
        <f t="shared" si="34"/>
        <v>0.13593000000000002</v>
      </c>
      <c r="U264" t="b">
        <f t="shared" si="35"/>
        <v>1</v>
      </c>
    </row>
    <row r="265" spans="1:21" ht="21" x14ac:dyDescent="0.4">
      <c r="A265" t="s">
        <v>3117</v>
      </c>
      <c r="B265" t="s">
        <v>3118</v>
      </c>
      <c r="C265" t="s">
        <v>3119</v>
      </c>
      <c r="D265" s="33">
        <v>192775</v>
      </c>
      <c r="E265" s="33">
        <v>8167</v>
      </c>
      <c r="F265" s="32">
        <v>14.700599999999998</v>
      </c>
      <c r="G265" s="32">
        <v>4.632299999999999</v>
      </c>
      <c r="H265" s="41">
        <v>4.2365451951757231</v>
      </c>
      <c r="I265" s="32">
        <v>19.332899999999995</v>
      </c>
      <c r="J265" s="34">
        <f t="shared" si="30"/>
        <v>0.23960709464177646</v>
      </c>
      <c r="K265">
        <v>1.7999999999999998</v>
      </c>
      <c r="L265">
        <v>2.367197257254805</v>
      </c>
      <c r="M265" s="41">
        <v>1.8</v>
      </c>
      <c r="N265" t="s">
        <v>37</v>
      </c>
      <c r="O265" s="10" t="s">
        <v>37</v>
      </c>
      <c r="P265">
        <f t="shared" si="31"/>
        <v>0.25</v>
      </c>
      <c r="Q265" s="11">
        <f t="shared" si="32"/>
        <v>0.23960709464177615</v>
      </c>
      <c r="S265" s="13">
        <f t="shared" si="33"/>
        <v>0.23960709464177615</v>
      </c>
      <c r="T265">
        <f t="shared" si="34"/>
        <v>4.6322999999999928</v>
      </c>
      <c r="U265" t="b">
        <f t="shared" si="35"/>
        <v>1</v>
      </c>
    </row>
    <row r="266" spans="1:21" ht="21" x14ac:dyDescent="0.4">
      <c r="A266" t="s">
        <v>4183</v>
      </c>
      <c r="B266" t="s">
        <v>4184</v>
      </c>
      <c r="C266" t="s">
        <v>4185</v>
      </c>
      <c r="D266" s="33">
        <v>45620</v>
      </c>
      <c r="E266" s="33">
        <v>11372</v>
      </c>
      <c r="F266" s="32">
        <v>27.822299999999998</v>
      </c>
      <c r="G266" s="32">
        <v>9.2733000000000008</v>
      </c>
      <c r="H266" s="41">
        <v>24.927663305567734</v>
      </c>
      <c r="I266" s="32">
        <v>37.095599999999997</v>
      </c>
      <c r="J266" s="34">
        <f t="shared" si="30"/>
        <v>0.24998382557500085</v>
      </c>
      <c r="K266">
        <v>2.446561730566303</v>
      </c>
      <c r="L266">
        <v>3.2620119591980301</v>
      </c>
      <c r="M266" s="41">
        <v>2.25</v>
      </c>
      <c r="N266" t="s">
        <v>42</v>
      </c>
      <c r="O266" s="10" t="s">
        <v>42</v>
      </c>
      <c r="P266">
        <f t="shared" si="31"/>
        <v>0.05</v>
      </c>
      <c r="Q266" s="11">
        <f t="shared" si="32"/>
        <v>0.31024164590948788</v>
      </c>
      <c r="S266" s="13">
        <f t="shared" si="33"/>
        <v>0.05</v>
      </c>
      <c r="T266">
        <f t="shared" si="34"/>
        <v>1.8547799999999999</v>
      </c>
      <c r="U266" t="b">
        <f t="shared" si="35"/>
        <v>1</v>
      </c>
    </row>
    <row r="267" spans="1:21" ht="21" x14ac:dyDescent="0.4">
      <c r="A267" t="s">
        <v>538</v>
      </c>
      <c r="B267" t="s">
        <v>535</v>
      </c>
      <c r="C267" s="42" t="s">
        <v>536</v>
      </c>
      <c r="D267" s="33">
        <v>8586340</v>
      </c>
      <c r="E267" s="33">
        <v>191039</v>
      </c>
      <c r="F267" s="32">
        <v>114.6234</v>
      </c>
      <c r="G267" s="32">
        <v>31.631899999999998</v>
      </c>
      <c r="H267" s="41">
        <v>2.2249177181430038</v>
      </c>
      <c r="I267" s="32">
        <v>146.25530000000001</v>
      </c>
      <c r="J267" s="34">
        <f t="shared" si="30"/>
        <v>0.21627865793581497</v>
      </c>
      <c r="K267">
        <v>0.60000000000000009</v>
      </c>
      <c r="L267">
        <v>0.76557823271687986</v>
      </c>
      <c r="M267" s="41">
        <v>0.6</v>
      </c>
      <c r="N267" t="s">
        <v>37</v>
      </c>
      <c r="O267" s="10" t="s">
        <v>42</v>
      </c>
      <c r="P267">
        <f t="shared" si="31"/>
        <v>0.05</v>
      </c>
      <c r="Q267" s="11">
        <f t="shared" si="32"/>
        <v>0.21627865793581508</v>
      </c>
      <c r="S267" s="13">
        <f t="shared" si="33"/>
        <v>0.05</v>
      </c>
      <c r="T267">
        <f t="shared" si="34"/>
        <v>7.3127650000000006</v>
      </c>
      <c r="U267" t="b">
        <f t="shared" si="35"/>
        <v>0</v>
      </c>
    </row>
    <row r="268" spans="1:21" ht="21" x14ac:dyDescent="0.4">
      <c r="A268" t="s">
        <v>3492</v>
      </c>
      <c r="B268" t="s">
        <v>3490</v>
      </c>
      <c r="C268" t="s">
        <v>3491</v>
      </c>
      <c r="D268" s="33">
        <v>201047</v>
      </c>
      <c r="E268" s="33">
        <v>15251</v>
      </c>
      <c r="F268" s="32">
        <v>15.388000000000002</v>
      </c>
      <c r="G268" s="32">
        <v>4.6719999999999997</v>
      </c>
      <c r="H268" s="41">
        <v>7.5857883977378426</v>
      </c>
      <c r="I268" s="32">
        <v>20.060000000000002</v>
      </c>
      <c r="J268" s="34">
        <f t="shared" si="30"/>
        <v>0.23290129611166496</v>
      </c>
      <c r="K268">
        <v>1.0089830175070489</v>
      </c>
      <c r="L268">
        <v>1.3153235853386664</v>
      </c>
      <c r="M268" s="41">
        <v>1</v>
      </c>
      <c r="N268" t="s">
        <v>34</v>
      </c>
      <c r="O268" s="10" t="s">
        <v>34</v>
      </c>
      <c r="P268">
        <f t="shared" si="31"/>
        <v>0.15</v>
      </c>
      <c r="Q268" s="11">
        <f t="shared" si="32"/>
        <v>0.23973080757726828</v>
      </c>
      <c r="S268" s="13">
        <f t="shared" si="33"/>
        <v>0.15</v>
      </c>
      <c r="T268">
        <f t="shared" si="34"/>
        <v>3.0090000000000003</v>
      </c>
      <c r="U268" t="b">
        <f t="shared" si="35"/>
        <v>1</v>
      </c>
    </row>
    <row r="269" spans="1:21" ht="21" x14ac:dyDescent="0.4">
      <c r="A269" t="s">
        <v>54</v>
      </c>
      <c r="B269" t="s">
        <v>31</v>
      </c>
      <c r="C269" t="s">
        <v>32</v>
      </c>
      <c r="D269" s="33">
        <v>611744</v>
      </c>
      <c r="E269" s="33">
        <v>393155</v>
      </c>
      <c r="F269" s="32">
        <v>146.85999999999999</v>
      </c>
      <c r="G269" s="32">
        <v>48.953099999999999</v>
      </c>
      <c r="H269" s="41">
        <v>64.267896374954233</v>
      </c>
      <c r="I269" s="32">
        <v>195.81309999999999</v>
      </c>
      <c r="K269">
        <v>0.37354224160954325</v>
      </c>
      <c r="L269">
        <v>0.49805572865663672</v>
      </c>
      <c r="M269" s="41">
        <v>0.3</v>
      </c>
      <c r="N269" t="s">
        <v>33</v>
      </c>
      <c r="O269" s="10" t="s">
        <v>37</v>
      </c>
      <c r="P269">
        <f t="shared" si="31"/>
        <v>0.25</v>
      </c>
      <c r="Q269" s="11">
        <f t="shared" si="32"/>
        <v>0.39765776651306789</v>
      </c>
      <c r="S269" s="13">
        <f t="shared" si="33"/>
        <v>0.25</v>
      </c>
      <c r="T269">
        <f t="shared" si="34"/>
        <v>48.953274999999998</v>
      </c>
      <c r="U269" t="b">
        <f t="shared" si="35"/>
        <v>0</v>
      </c>
    </row>
    <row r="270" spans="1:21" ht="21" x14ac:dyDescent="0.4">
      <c r="A270" t="s">
        <v>887</v>
      </c>
      <c r="B270" t="s">
        <v>883</v>
      </c>
      <c r="C270" s="42" t="s">
        <v>884</v>
      </c>
      <c r="D270" s="33">
        <v>62816</v>
      </c>
      <c r="E270" s="33">
        <v>10447</v>
      </c>
      <c r="F270" s="32">
        <v>13.0161</v>
      </c>
      <c r="G270" s="32">
        <v>4.3380000000000001</v>
      </c>
      <c r="H270" s="41">
        <v>16.631113092205808</v>
      </c>
      <c r="I270" s="32">
        <v>17.354099999999999</v>
      </c>
      <c r="J270" s="34">
        <f>G270/I270</f>
        <v>0.24996974778294467</v>
      </c>
      <c r="K270">
        <v>1.2459174882741457</v>
      </c>
      <c r="L270">
        <v>1.6611563128170765</v>
      </c>
      <c r="M270" s="41">
        <v>1.1000000000000001</v>
      </c>
      <c r="N270" t="s">
        <v>37</v>
      </c>
      <c r="O270" s="10" t="s">
        <v>37</v>
      </c>
      <c r="P270">
        <f t="shared" si="31"/>
        <v>0.25</v>
      </c>
      <c r="Q270" s="11">
        <f t="shared" si="32"/>
        <v>0.33781066145752292</v>
      </c>
      <c r="S270" s="13">
        <f t="shared" si="33"/>
        <v>0.25</v>
      </c>
      <c r="T270">
        <f t="shared" si="34"/>
        <v>4.3385249999999997</v>
      </c>
      <c r="U270" t="b">
        <f t="shared" si="35"/>
        <v>1</v>
      </c>
    </row>
    <row r="271" spans="1:21" ht="21" x14ac:dyDescent="0.4">
      <c r="A271" t="s">
        <v>2056</v>
      </c>
      <c r="B271" t="s">
        <v>2051</v>
      </c>
      <c r="C271" t="s">
        <v>2052</v>
      </c>
      <c r="D271" s="33">
        <v>11180</v>
      </c>
      <c r="E271" s="33">
        <v>1517</v>
      </c>
      <c r="F271" s="32">
        <v>0.48879999999999996</v>
      </c>
      <c r="G271" s="32">
        <v>0.16220000000000001</v>
      </c>
      <c r="H271" s="41">
        <v>13.568872987477638</v>
      </c>
      <c r="I271" s="32">
        <v>0.65100000000000002</v>
      </c>
      <c r="J271" s="34">
        <f>G271/I271</f>
        <v>0.24915514592933949</v>
      </c>
      <c r="K271">
        <v>0.3222148978246539</v>
      </c>
      <c r="L271">
        <v>0.42913645352669744</v>
      </c>
      <c r="M271" s="41">
        <v>0.25</v>
      </c>
      <c r="N271" t="s">
        <v>34</v>
      </c>
      <c r="O271" s="10" t="s">
        <v>34</v>
      </c>
      <c r="P271">
        <f t="shared" si="31"/>
        <v>0.15</v>
      </c>
      <c r="Q271" s="11">
        <f t="shared" si="32"/>
        <v>0.41743471582181263</v>
      </c>
      <c r="S271" s="13">
        <f t="shared" si="33"/>
        <v>0.15</v>
      </c>
      <c r="T271">
        <f t="shared" si="34"/>
        <v>9.7650000000000001E-2</v>
      </c>
      <c r="U271" t="b">
        <f t="shared" si="35"/>
        <v>1</v>
      </c>
    </row>
    <row r="272" spans="1:21" ht="21" x14ac:dyDescent="0.4">
      <c r="A272" t="s">
        <v>3624</v>
      </c>
      <c r="B272" t="s">
        <v>3625</v>
      </c>
      <c r="C272" t="s">
        <v>3626</v>
      </c>
      <c r="D272" s="33">
        <v>64049</v>
      </c>
      <c r="E272" s="33">
        <v>14170</v>
      </c>
      <c r="F272" s="32">
        <v>16.974400000000003</v>
      </c>
      <c r="G272" s="32">
        <v>5.6575999999999995</v>
      </c>
      <c r="H272" s="41">
        <v>22.123686552483257</v>
      </c>
      <c r="I272" s="32">
        <v>22.632000000000001</v>
      </c>
      <c r="J272" s="34">
        <f>G272/I272</f>
        <v>0.24998232591021557</v>
      </c>
      <c r="K272">
        <v>1.1979110797459422</v>
      </c>
      <c r="L272">
        <v>1.5971771347918138</v>
      </c>
      <c r="M272" s="41">
        <v>1</v>
      </c>
      <c r="N272" t="s">
        <v>37</v>
      </c>
      <c r="O272" s="10" t="s">
        <v>37</v>
      </c>
      <c r="P272">
        <f t="shared" si="31"/>
        <v>0.25</v>
      </c>
      <c r="Q272" s="11">
        <f t="shared" si="32"/>
        <v>0.37389536938847651</v>
      </c>
      <c r="S272" s="13">
        <f t="shared" si="33"/>
        <v>0.25</v>
      </c>
      <c r="T272">
        <f t="shared" si="34"/>
        <v>5.6580000000000004</v>
      </c>
      <c r="U272" t="b">
        <f t="shared" si="35"/>
        <v>1</v>
      </c>
    </row>
    <row r="273" spans="1:21" ht="21" x14ac:dyDescent="0.4">
      <c r="A273" t="s">
        <v>3943</v>
      </c>
      <c r="B273" t="s">
        <v>3940</v>
      </c>
      <c r="C273" t="s">
        <v>3941</v>
      </c>
      <c r="D273" s="33">
        <v>172827</v>
      </c>
      <c r="E273" s="33">
        <v>81636</v>
      </c>
      <c r="F273" s="32">
        <v>42.947299999999998</v>
      </c>
      <c r="G273" s="32">
        <v>10.736799999999999</v>
      </c>
      <c r="H273" s="41">
        <v>47.23567498133972</v>
      </c>
      <c r="I273" s="32">
        <v>53.684100000000001</v>
      </c>
      <c r="J273" s="34">
        <f>G273/I273</f>
        <v>0.19999962745021335</v>
      </c>
      <c r="K273">
        <v>0.52608285560292023</v>
      </c>
      <c r="L273">
        <v>0.65760326326620611</v>
      </c>
      <c r="M273" s="41">
        <v>0.3</v>
      </c>
      <c r="N273" t="s">
        <v>34</v>
      </c>
      <c r="O273" s="10" t="s">
        <v>34</v>
      </c>
      <c r="P273">
        <f t="shared" si="31"/>
        <v>0.15</v>
      </c>
      <c r="Q273" s="11">
        <f t="shared" si="32"/>
        <v>0.54379788428976183</v>
      </c>
      <c r="S273" s="13">
        <f t="shared" si="33"/>
        <v>0.15</v>
      </c>
      <c r="T273">
        <f t="shared" si="34"/>
        <v>8.0526149999999994</v>
      </c>
      <c r="U273" t="b">
        <f t="shared" si="35"/>
        <v>1</v>
      </c>
    </row>
    <row r="274" spans="1:21" ht="21" x14ac:dyDescent="0.4">
      <c r="A274" t="s">
        <v>55</v>
      </c>
      <c r="B274" t="s">
        <v>31</v>
      </c>
      <c r="C274" t="s">
        <v>32</v>
      </c>
      <c r="D274" s="33">
        <v>613035</v>
      </c>
      <c r="E274" s="33">
        <v>124378</v>
      </c>
      <c r="F274" s="32">
        <v>99.787700000000001</v>
      </c>
      <c r="G274" s="32">
        <v>28.062099999999997</v>
      </c>
      <c r="H274" s="41">
        <v>20.288890520117121</v>
      </c>
      <c r="I274" s="32">
        <v>127.8498</v>
      </c>
      <c r="K274">
        <v>0.80229381401855626</v>
      </c>
      <c r="L274">
        <v>1.027913296563701</v>
      </c>
      <c r="M274" s="41">
        <v>0.8</v>
      </c>
      <c r="N274" t="s">
        <v>34</v>
      </c>
      <c r="O274" s="10" t="s">
        <v>34</v>
      </c>
      <c r="P274">
        <f t="shared" si="31"/>
        <v>0.15</v>
      </c>
      <c r="Q274" s="11">
        <f t="shared" si="32"/>
        <v>0.22172424204026911</v>
      </c>
      <c r="S274" s="13">
        <f t="shared" si="33"/>
        <v>0.15</v>
      </c>
      <c r="T274">
        <f t="shared" si="34"/>
        <v>19.17747</v>
      </c>
      <c r="U274" t="b">
        <f t="shared" si="35"/>
        <v>1</v>
      </c>
    </row>
    <row r="275" spans="1:21" ht="21" x14ac:dyDescent="0.4">
      <c r="A275" t="s">
        <v>3774</v>
      </c>
      <c r="B275" t="s">
        <v>3765</v>
      </c>
      <c r="C275" t="s">
        <v>3766</v>
      </c>
      <c r="D275" s="33">
        <v>16870</v>
      </c>
      <c r="E275" s="33">
        <v>1974</v>
      </c>
      <c r="F275" s="32">
        <v>1.6002999999999998</v>
      </c>
      <c r="G275" s="32">
        <v>0.53269999999999995</v>
      </c>
      <c r="H275" s="41">
        <v>11.701244813278008</v>
      </c>
      <c r="I275" s="32">
        <v>2.133</v>
      </c>
      <c r="J275" s="34">
        <f t="shared" ref="J275:J301" si="36">G275/I275</f>
        <v>0.24974214721050161</v>
      </c>
      <c r="K275">
        <v>0.81068895643363714</v>
      </c>
      <c r="L275">
        <v>1.0805471124620061</v>
      </c>
      <c r="M275" s="41">
        <v>0.8</v>
      </c>
      <c r="N275" t="s">
        <v>37</v>
      </c>
      <c r="O275" s="10" t="s">
        <v>37</v>
      </c>
      <c r="P275">
        <f t="shared" si="31"/>
        <v>0.25</v>
      </c>
      <c r="Q275" s="11">
        <f t="shared" si="32"/>
        <v>0.2596343178621659</v>
      </c>
      <c r="S275" s="13">
        <f t="shared" si="33"/>
        <v>0.25</v>
      </c>
      <c r="T275">
        <f t="shared" si="34"/>
        <v>0.53325</v>
      </c>
      <c r="U275" t="b">
        <f t="shared" si="35"/>
        <v>1</v>
      </c>
    </row>
    <row r="276" spans="1:21" ht="21" x14ac:dyDescent="0.4">
      <c r="A276" t="s">
        <v>2004</v>
      </c>
      <c r="B276" t="s">
        <v>2001</v>
      </c>
      <c r="C276" t="s">
        <v>2002</v>
      </c>
      <c r="D276" s="33">
        <v>7161</v>
      </c>
      <c r="E276" s="33">
        <v>2177</v>
      </c>
      <c r="F276" s="32">
        <v>0.36410000000000009</v>
      </c>
      <c r="G276" s="32">
        <v>0.17910000000000001</v>
      </c>
      <c r="H276" s="41">
        <v>30.400782013685241</v>
      </c>
      <c r="I276" s="32">
        <v>0.54320000000000013</v>
      </c>
      <c r="J276" s="34">
        <f t="shared" si="36"/>
        <v>0.32971281296023558</v>
      </c>
      <c r="K276">
        <v>0.16724850711988978</v>
      </c>
      <c r="L276">
        <v>0.24951768488745987</v>
      </c>
      <c r="M276" s="41">
        <v>0.05</v>
      </c>
      <c r="N276" t="s">
        <v>37</v>
      </c>
      <c r="O276" s="10" t="s">
        <v>37</v>
      </c>
      <c r="P276">
        <f t="shared" si="31"/>
        <v>0.25</v>
      </c>
      <c r="Q276" s="11">
        <f t="shared" si="32"/>
        <v>0.7996134020618556</v>
      </c>
      <c r="S276" s="13">
        <f t="shared" si="33"/>
        <v>0.25</v>
      </c>
      <c r="T276">
        <f t="shared" si="34"/>
        <v>0.13580000000000003</v>
      </c>
      <c r="U276" t="b">
        <f t="shared" si="35"/>
        <v>1</v>
      </c>
    </row>
    <row r="277" spans="1:21" ht="21" x14ac:dyDescent="0.4">
      <c r="A277" t="s">
        <v>5548</v>
      </c>
      <c r="B277" t="s">
        <v>5546</v>
      </c>
      <c r="C277" t="s">
        <v>5547</v>
      </c>
      <c r="D277" s="33">
        <v>106875</v>
      </c>
      <c r="E277" s="33">
        <v>4958</v>
      </c>
      <c r="F277" s="32">
        <v>2.5802</v>
      </c>
      <c r="G277" s="32">
        <v>1.1208</v>
      </c>
      <c r="H277" s="41">
        <v>4.6390643274853804</v>
      </c>
      <c r="I277" s="32">
        <v>3.7010000000000001</v>
      </c>
      <c r="J277" s="34">
        <f t="shared" si="36"/>
        <v>0.30283707106187518</v>
      </c>
      <c r="K277">
        <v>0.52041145623235185</v>
      </c>
      <c r="L277">
        <v>0.74647035094796288</v>
      </c>
      <c r="M277" s="41">
        <v>0.5</v>
      </c>
      <c r="N277" t="s">
        <v>37</v>
      </c>
      <c r="O277" s="10" t="s">
        <v>37</v>
      </c>
      <c r="P277">
        <f t="shared" si="31"/>
        <v>0.25</v>
      </c>
      <c r="Q277" s="11">
        <f t="shared" si="32"/>
        <v>0.33018103215347205</v>
      </c>
      <c r="S277" s="13">
        <f t="shared" si="33"/>
        <v>0.25</v>
      </c>
      <c r="T277">
        <f t="shared" si="34"/>
        <v>0.92525000000000002</v>
      </c>
      <c r="U277" t="b">
        <f t="shared" si="35"/>
        <v>1</v>
      </c>
    </row>
    <row r="278" spans="1:21" ht="21" x14ac:dyDescent="0.4">
      <c r="A278" t="s">
        <v>4244</v>
      </c>
      <c r="B278" t="s">
        <v>4245</v>
      </c>
      <c r="C278" t="s">
        <v>4246</v>
      </c>
      <c r="D278" s="33">
        <v>105796</v>
      </c>
      <c r="E278" s="33">
        <v>34781</v>
      </c>
      <c r="F278" s="32">
        <v>14.576600000000001</v>
      </c>
      <c r="G278" s="32">
        <v>7.1794000000000011</v>
      </c>
      <c r="H278" s="41">
        <v>32.875534046655829</v>
      </c>
      <c r="I278" s="32">
        <v>21.756</v>
      </c>
      <c r="J278" s="34">
        <f t="shared" si="36"/>
        <v>0.32999632285346575</v>
      </c>
      <c r="K278">
        <v>0.41909663321928642</v>
      </c>
      <c r="L278">
        <v>0.62551393001926336</v>
      </c>
      <c r="M278" s="41">
        <v>0.3</v>
      </c>
      <c r="N278" t="s">
        <v>37</v>
      </c>
      <c r="O278" s="10" t="s">
        <v>37</v>
      </c>
      <c r="P278">
        <f t="shared" si="31"/>
        <v>0.25</v>
      </c>
      <c r="Q278" s="11">
        <f t="shared" si="32"/>
        <v>0.52039437396580257</v>
      </c>
      <c r="S278" s="13">
        <f t="shared" si="33"/>
        <v>0.25</v>
      </c>
      <c r="T278">
        <f t="shared" si="34"/>
        <v>5.4390000000000001</v>
      </c>
      <c r="U278" t="b">
        <f t="shared" si="35"/>
        <v>1</v>
      </c>
    </row>
    <row r="279" spans="1:21" ht="21" x14ac:dyDescent="0.4">
      <c r="A279" t="s">
        <v>2282</v>
      </c>
      <c r="B279" t="s">
        <v>2280</v>
      </c>
      <c r="C279" t="s">
        <v>2281</v>
      </c>
      <c r="D279" s="33">
        <v>3513603</v>
      </c>
      <c r="E279" s="33">
        <v>51534</v>
      </c>
      <c r="F279" s="32">
        <v>21.0975</v>
      </c>
      <c r="G279" s="32">
        <v>7.0325000000000006</v>
      </c>
      <c r="H279" s="41">
        <v>1.4666995673671728</v>
      </c>
      <c r="I279" s="32">
        <v>28.130000000000003</v>
      </c>
      <c r="J279" s="34">
        <f t="shared" si="36"/>
        <v>0.25</v>
      </c>
      <c r="K279">
        <v>0.40938991733612762</v>
      </c>
      <c r="L279">
        <v>0.54585322311483686</v>
      </c>
      <c r="M279" s="41">
        <v>0.25</v>
      </c>
      <c r="N279" t="s">
        <v>37</v>
      </c>
      <c r="O279" s="10" t="s">
        <v>37</v>
      </c>
      <c r="P279">
        <f t="shared" si="31"/>
        <v>0.25</v>
      </c>
      <c r="Q279" s="11">
        <f t="shared" si="32"/>
        <v>0.54200142196942769</v>
      </c>
      <c r="S279" s="13">
        <f t="shared" si="33"/>
        <v>0.25</v>
      </c>
      <c r="T279">
        <f t="shared" si="34"/>
        <v>7.0325000000000006</v>
      </c>
      <c r="U279" t="b">
        <f t="shared" si="35"/>
        <v>1</v>
      </c>
    </row>
    <row r="280" spans="1:21" ht="21" x14ac:dyDescent="0.4">
      <c r="A280" t="s">
        <v>4290</v>
      </c>
      <c r="B280" t="s">
        <v>4288</v>
      </c>
      <c r="C280" t="s">
        <v>4289</v>
      </c>
      <c r="D280" s="33">
        <v>16693</v>
      </c>
      <c r="E280" s="33">
        <v>10421</v>
      </c>
      <c r="F280" s="32">
        <v>5.8040000000000003</v>
      </c>
      <c r="G280" s="32">
        <v>2.8586999999999998</v>
      </c>
      <c r="H280" s="41">
        <v>62.427364763673395</v>
      </c>
      <c r="I280" s="32">
        <v>8.662700000000001</v>
      </c>
      <c r="J280" s="34">
        <f t="shared" si="36"/>
        <v>0.3300010389370519</v>
      </c>
      <c r="K280">
        <v>0.55695230783993854</v>
      </c>
      <c r="L280">
        <v>0.83127339026964786</v>
      </c>
      <c r="M280" s="41">
        <v>0.4</v>
      </c>
      <c r="N280" t="s">
        <v>37</v>
      </c>
      <c r="O280" s="10" t="s">
        <v>37</v>
      </c>
      <c r="P280">
        <f t="shared" si="31"/>
        <v>0.25</v>
      </c>
      <c r="Q280" s="11">
        <f t="shared" si="32"/>
        <v>0.51881053251295783</v>
      </c>
      <c r="S280" s="13">
        <f t="shared" si="33"/>
        <v>0.25</v>
      </c>
      <c r="T280">
        <f t="shared" si="34"/>
        <v>2.1656750000000002</v>
      </c>
      <c r="U280" t="b">
        <f t="shared" si="35"/>
        <v>1</v>
      </c>
    </row>
    <row r="281" spans="1:21" ht="21" x14ac:dyDescent="0.4">
      <c r="A281" t="s">
        <v>2153</v>
      </c>
      <c r="B281" t="s">
        <v>2151</v>
      </c>
      <c r="C281" t="s">
        <v>2152</v>
      </c>
      <c r="D281" s="33">
        <v>739374</v>
      </c>
      <c r="E281" s="33">
        <v>43711</v>
      </c>
      <c r="F281" s="32">
        <v>7.3465999999999987</v>
      </c>
      <c r="G281" s="32">
        <v>2.194</v>
      </c>
      <c r="H281" s="41">
        <v>5.9118930338367326</v>
      </c>
      <c r="I281" s="32">
        <v>9.5405999999999977</v>
      </c>
      <c r="J281" s="34">
        <f t="shared" si="36"/>
        <v>0.22996457245875526</v>
      </c>
      <c r="K281">
        <v>0.16807210999519567</v>
      </c>
      <c r="L281">
        <v>0.2182654251790167</v>
      </c>
      <c r="M281" s="41">
        <v>0.15</v>
      </c>
      <c r="N281" t="s">
        <v>34</v>
      </c>
      <c r="O281" s="10" t="s">
        <v>34</v>
      </c>
      <c r="P281">
        <f t="shared" si="31"/>
        <v>0.15</v>
      </c>
      <c r="Q281" s="11">
        <f t="shared" si="32"/>
        <v>0.31276334821709323</v>
      </c>
      <c r="S281" s="13">
        <f t="shared" si="33"/>
        <v>0.15</v>
      </c>
      <c r="T281">
        <f t="shared" si="34"/>
        <v>1.4310899999999995</v>
      </c>
      <c r="U281" t="b">
        <f t="shared" si="35"/>
        <v>1</v>
      </c>
    </row>
    <row r="282" spans="1:21" ht="21" x14ac:dyDescent="0.4">
      <c r="A282" t="s">
        <v>1741</v>
      </c>
      <c r="B282" t="s">
        <v>1732</v>
      </c>
      <c r="C282" s="42" t="s">
        <v>1733</v>
      </c>
      <c r="D282" s="33">
        <v>13175</v>
      </c>
      <c r="E282" s="33">
        <v>1550</v>
      </c>
      <c r="F282" s="32">
        <v>2.4881000000000002</v>
      </c>
      <c r="G282" s="32">
        <v>0.82869999999999999</v>
      </c>
      <c r="H282" s="41">
        <v>11.764705882352942</v>
      </c>
      <c r="I282" s="32">
        <v>3.3168000000000002</v>
      </c>
      <c r="J282" s="34">
        <f t="shared" si="36"/>
        <v>0.24984925229136515</v>
      </c>
      <c r="K282">
        <v>1.6052258064516132</v>
      </c>
      <c r="L282">
        <v>2.1398709677419356</v>
      </c>
      <c r="M282" s="41">
        <v>1.5</v>
      </c>
      <c r="N282" t="s">
        <v>34</v>
      </c>
      <c r="O282" s="10" t="s">
        <v>34</v>
      </c>
      <c r="P282">
        <f t="shared" si="31"/>
        <v>0.15</v>
      </c>
      <c r="Q282" s="11">
        <f t="shared" si="32"/>
        <v>0.29902315484804637</v>
      </c>
      <c r="S282" s="13">
        <f t="shared" si="33"/>
        <v>0.15</v>
      </c>
      <c r="T282">
        <f t="shared" si="34"/>
        <v>0.49752000000000002</v>
      </c>
      <c r="U282" t="b">
        <f t="shared" si="35"/>
        <v>1</v>
      </c>
    </row>
    <row r="283" spans="1:21" ht="21" x14ac:dyDescent="0.4">
      <c r="A283" t="s">
        <v>580</v>
      </c>
      <c r="B283" t="s">
        <v>578</v>
      </c>
      <c r="C283" s="42" t="s">
        <v>579</v>
      </c>
      <c r="D283" s="33">
        <v>9665887</v>
      </c>
      <c r="E283" s="33">
        <v>97090</v>
      </c>
      <c r="F283" s="32">
        <v>4.7508999999999997</v>
      </c>
      <c r="G283" s="32">
        <v>1.5787</v>
      </c>
      <c r="H283" s="41">
        <v>1.0044603252655446</v>
      </c>
      <c r="I283" s="32">
        <v>6.3295999999999992</v>
      </c>
      <c r="J283" s="34">
        <f t="shared" si="36"/>
        <v>0.24941544489383219</v>
      </c>
      <c r="K283">
        <v>4.8932948810382113E-2</v>
      </c>
      <c r="L283">
        <v>6.519311978576578E-2</v>
      </c>
      <c r="M283" s="41">
        <v>0.03</v>
      </c>
      <c r="N283" t="s">
        <v>34</v>
      </c>
      <c r="O283" s="10" t="s">
        <v>42</v>
      </c>
      <c r="P283">
        <f t="shared" si="31"/>
        <v>0.05</v>
      </c>
      <c r="Q283" s="11">
        <f t="shared" si="32"/>
        <v>0.53982874115267943</v>
      </c>
      <c r="S283" s="13">
        <f t="shared" si="33"/>
        <v>0.05</v>
      </c>
      <c r="T283">
        <f t="shared" si="34"/>
        <v>0.31647999999999998</v>
      </c>
      <c r="U283" t="b">
        <f t="shared" si="35"/>
        <v>0</v>
      </c>
    </row>
    <row r="284" spans="1:21" ht="21" x14ac:dyDescent="0.4">
      <c r="A284" t="s">
        <v>5541</v>
      </c>
      <c r="B284" t="s">
        <v>5539</v>
      </c>
      <c r="C284" t="s">
        <v>5540</v>
      </c>
      <c r="D284" s="33">
        <v>7102</v>
      </c>
      <c r="E284" s="33">
        <v>450</v>
      </c>
      <c r="F284" s="32">
        <v>7.5600000000000001E-2</v>
      </c>
      <c r="G284" s="32">
        <v>3.2399999999999998E-2</v>
      </c>
      <c r="H284" s="41">
        <v>6.3362433117431713</v>
      </c>
      <c r="I284" s="32">
        <v>0.108</v>
      </c>
      <c r="J284" s="34">
        <f t="shared" si="36"/>
        <v>0.3</v>
      </c>
      <c r="K284">
        <v>0.16799999999999998</v>
      </c>
      <c r="L284">
        <v>0.24</v>
      </c>
      <c r="M284" s="41">
        <v>0.1</v>
      </c>
      <c r="N284" t="s">
        <v>34</v>
      </c>
      <c r="O284" s="10" t="s">
        <v>34</v>
      </c>
      <c r="P284">
        <f t="shared" si="31"/>
        <v>0.15</v>
      </c>
      <c r="Q284" s="11">
        <f t="shared" si="32"/>
        <v>0.58333333333333326</v>
      </c>
      <c r="S284" s="13">
        <f t="shared" si="33"/>
        <v>0.15</v>
      </c>
      <c r="T284">
        <f t="shared" si="34"/>
        <v>1.6199999999999999E-2</v>
      </c>
      <c r="U284" t="b">
        <f t="shared" si="35"/>
        <v>1</v>
      </c>
    </row>
    <row r="285" spans="1:21" ht="21" x14ac:dyDescent="0.4">
      <c r="A285" t="s">
        <v>4076</v>
      </c>
      <c r="B285" t="s">
        <v>4077</v>
      </c>
      <c r="C285" t="s">
        <v>4078</v>
      </c>
      <c r="D285" s="33">
        <v>2225382</v>
      </c>
      <c r="E285" s="33">
        <v>92866</v>
      </c>
      <c r="F285" s="32">
        <v>185.73200000000003</v>
      </c>
      <c r="G285" s="32">
        <v>19.3245</v>
      </c>
      <c r="H285" s="41">
        <v>4.1730363596002844</v>
      </c>
      <c r="I285" s="32">
        <v>205.05650000000003</v>
      </c>
      <c r="J285" s="34">
        <f t="shared" si="36"/>
        <v>9.4239880228132233E-2</v>
      </c>
      <c r="K285">
        <v>2.0000000000000004</v>
      </c>
      <c r="L285">
        <v>2.2080901514009437</v>
      </c>
      <c r="M285" s="41">
        <v>2</v>
      </c>
      <c r="N285" t="s">
        <v>42</v>
      </c>
      <c r="O285" s="10" t="s">
        <v>42</v>
      </c>
      <c r="P285">
        <f t="shared" si="31"/>
        <v>0.05</v>
      </c>
      <c r="Q285" s="11">
        <f t="shared" si="32"/>
        <v>9.42398802281324E-2</v>
      </c>
      <c r="S285" s="13">
        <f t="shared" si="33"/>
        <v>0.05</v>
      </c>
      <c r="T285">
        <f t="shared" si="34"/>
        <v>10.252825000000001</v>
      </c>
      <c r="U285" t="b">
        <f t="shared" si="35"/>
        <v>1</v>
      </c>
    </row>
    <row r="286" spans="1:21" ht="21" x14ac:dyDescent="0.4">
      <c r="A286" t="s">
        <v>1742</v>
      </c>
      <c r="B286" t="s">
        <v>1732</v>
      </c>
      <c r="C286" s="42" t="s">
        <v>1733</v>
      </c>
      <c r="D286" s="33">
        <v>14613</v>
      </c>
      <c r="E286" s="33">
        <v>3440</v>
      </c>
      <c r="F286" s="32">
        <v>4.9596999999999998</v>
      </c>
      <c r="G286" s="32">
        <v>0.74349999999999994</v>
      </c>
      <c r="H286" s="41">
        <v>23.540682953534525</v>
      </c>
      <c r="I286" s="32">
        <v>5.7031999999999998</v>
      </c>
      <c r="J286" s="34">
        <f t="shared" si="36"/>
        <v>0.1303654088932529</v>
      </c>
      <c r="K286">
        <v>1.4417732558139533</v>
      </c>
      <c r="L286">
        <v>1.6579069767441861</v>
      </c>
      <c r="M286" s="41">
        <v>1.4</v>
      </c>
      <c r="N286" t="s">
        <v>37</v>
      </c>
      <c r="O286" s="10" t="s">
        <v>34</v>
      </c>
      <c r="P286">
        <f t="shared" si="31"/>
        <v>0.15</v>
      </c>
      <c r="Q286" s="11">
        <f t="shared" si="32"/>
        <v>0.15556178987235245</v>
      </c>
      <c r="S286" s="13">
        <f t="shared" si="33"/>
        <v>0.15</v>
      </c>
      <c r="T286">
        <f t="shared" si="34"/>
        <v>0.85547999999999991</v>
      </c>
      <c r="U286" t="b">
        <f t="shared" si="35"/>
        <v>0</v>
      </c>
    </row>
    <row r="287" spans="1:21" ht="21" x14ac:dyDescent="0.4">
      <c r="A287" t="s">
        <v>2342</v>
      </c>
      <c r="B287" t="s">
        <v>2333</v>
      </c>
      <c r="C287" t="s">
        <v>2334</v>
      </c>
      <c r="D287" s="33">
        <v>14632</v>
      </c>
      <c r="E287" s="33">
        <v>2582</v>
      </c>
      <c r="F287" s="32">
        <v>0.20860000000000006</v>
      </c>
      <c r="G287" s="32">
        <v>6.9400000000000003E-2</v>
      </c>
      <c r="H287" s="41">
        <v>17.646254784034991</v>
      </c>
      <c r="I287" s="32">
        <v>0.27800000000000008</v>
      </c>
      <c r="J287" s="34">
        <f t="shared" si="36"/>
        <v>0.24964028776978411</v>
      </c>
      <c r="K287">
        <v>8.0790085205267259E-2</v>
      </c>
      <c r="L287">
        <v>0.10766847405112319</v>
      </c>
      <c r="M287" s="41">
        <v>0.01</v>
      </c>
      <c r="N287" t="s">
        <v>37</v>
      </c>
      <c r="O287" s="10" t="s">
        <v>37</v>
      </c>
      <c r="P287">
        <f t="shared" si="31"/>
        <v>0.25</v>
      </c>
      <c r="Q287" s="11">
        <f t="shared" si="32"/>
        <v>0.9071223021582735</v>
      </c>
      <c r="S287" s="13">
        <f t="shared" si="33"/>
        <v>0.25</v>
      </c>
      <c r="T287">
        <f t="shared" si="34"/>
        <v>6.950000000000002E-2</v>
      </c>
      <c r="U287" t="b">
        <f t="shared" si="35"/>
        <v>1</v>
      </c>
    </row>
    <row r="288" spans="1:21" ht="21" x14ac:dyDescent="0.4">
      <c r="A288" t="s">
        <v>888</v>
      </c>
      <c r="B288" t="s">
        <v>883</v>
      </c>
      <c r="C288" s="42" t="s">
        <v>884</v>
      </c>
      <c r="D288" s="33">
        <v>71233</v>
      </c>
      <c r="E288" s="33">
        <v>302</v>
      </c>
      <c r="F288" s="32">
        <v>0.23270000000000002</v>
      </c>
      <c r="G288" s="32">
        <v>0.1371</v>
      </c>
      <c r="H288" s="41">
        <v>0.42396080468322267</v>
      </c>
      <c r="I288" s="32">
        <v>0.36980000000000002</v>
      </c>
      <c r="J288" s="34">
        <f t="shared" si="36"/>
        <v>0.37074094104921579</v>
      </c>
      <c r="K288">
        <v>0.77052980132450333</v>
      </c>
      <c r="L288">
        <v>1.2245033112582782</v>
      </c>
      <c r="M288" s="41">
        <v>0.7</v>
      </c>
      <c r="N288" t="s">
        <v>33</v>
      </c>
      <c r="O288" s="10" t="s">
        <v>33</v>
      </c>
      <c r="P288">
        <f t="shared" si="31"/>
        <v>0.4</v>
      </c>
      <c r="Q288" s="11">
        <f t="shared" si="32"/>
        <v>0.42833964305029748</v>
      </c>
      <c r="S288" s="13">
        <f t="shared" si="33"/>
        <v>0.4</v>
      </c>
      <c r="T288">
        <f t="shared" si="34"/>
        <v>0.14792000000000002</v>
      </c>
      <c r="U288" t="b">
        <f t="shared" si="35"/>
        <v>1</v>
      </c>
    </row>
    <row r="289" spans="1:21" ht="21" x14ac:dyDescent="0.4">
      <c r="A289" t="s">
        <v>3944</v>
      </c>
      <c r="B289" t="s">
        <v>3940</v>
      </c>
      <c r="C289" t="s">
        <v>3941</v>
      </c>
      <c r="D289" s="33">
        <v>138965</v>
      </c>
      <c r="E289" s="33">
        <v>21069</v>
      </c>
      <c r="F289" s="32">
        <v>12.1425</v>
      </c>
      <c r="G289" s="32">
        <v>3.0353999999999997</v>
      </c>
      <c r="H289" s="41">
        <v>15.161371568380527</v>
      </c>
      <c r="I289" s="32">
        <v>15.177899999999999</v>
      </c>
      <c r="J289" s="34">
        <f t="shared" si="36"/>
        <v>0.19998814065186882</v>
      </c>
      <c r="K289">
        <v>0.57632066068631638</v>
      </c>
      <c r="L289">
        <v>0.72039014666097112</v>
      </c>
      <c r="M289" s="41">
        <v>0.3</v>
      </c>
      <c r="N289" t="s">
        <v>34</v>
      </c>
      <c r="O289" s="10" t="s">
        <v>34</v>
      </c>
      <c r="P289">
        <f t="shared" si="31"/>
        <v>0.15</v>
      </c>
      <c r="Q289" s="11">
        <f t="shared" si="32"/>
        <v>0.58355899037416248</v>
      </c>
      <c r="S289" s="13">
        <f t="shared" si="33"/>
        <v>0.15</v>
      </c>
      <c r="T289">
        <f t="shared" si="34"/>
        <v>2.2766849999999996</v>
      </c>
      <c r="U289" t="b">
        <f t="shared" si="35"/>
        <v>1</v>
      </c>
    </row>
    <row r="290" spans="1:21" ht="21" x14ac:dyDescent="0.4">
      <c r="A290" t="s">
        <v>3775</v>
      </c>
      <c r="B290" t="s">
        <v>3765</v>
      </c>
      <c r="C290" t="s">
        <v>3766</v>
      </c>
      <c r="D290" s="33">
        <v>8535</v>
      </c>
      <c r="E290" s="33">
        <v>379</v>
      </c>
      <c r="F290" s="32">
        <v>0.25650000000000001</v>
      </c>
      <c r="G290" s="32">
        <v>7.6499999999999999E-2</v>
      </c>
      <c r="H290" s="41">
        <v>4.4405389572349154</v>
      </c>
      <c r="I290" s="32">
        <v>0.33300000000000002</v>
      </c>
      <c r="J290" s="34">
        <f t="shared" si="36"/>
        <v>0.22972972972972971</v>
      </c>
      <c r="K290">
        <v>0.67678100263852248</v>
      </c>
      <c r="L290">
        <v>0.87862796833773082</v>
      </c>
      <c r="M290" s="41">
        <v>0.7</v>
      </c>
      <c r="N290" t="s">
        <v>37</v>
      </c>
      <c r="O290" s="10" t="s">
        <v>37</v>
      </c>
      <c r="P290">
        <f t="shared" si="31"/>
        <v>0.25</v>
      </c>
      <c r="Q290" s="11">
        <f t="shared" si="32"/>
        <v>0.20330330330330332</v>
      </c>
      <c r="S290" s="13">
        <f t="shared" si="33"/>
        <v>0.20330330330330332</v>
      </c>
      <c r="T290">
        <f t="shared" si="34"/>
        <v>6.770000000000001E-2</v>
      </c>
      <c r="U290" t="b">
        <f t="shared" si="35"/>
        <v>1</v>
      </c>
    </row>
    <row r="291" spans="1:21" ht="21" x14ac:dyDescent="0.4">
      <c r="A291" t="s">
        <v>6024</v>
      </c>
      <c r="B291" t="s">
        <v>6025</v>
      </c>
      <c r="C291" t="s">
        <v>6026</v>
      </c>
      <c r="D291" s="33">
        <v>6464</v>
      </c>
      <c r="E291" s="33">
        <v>2020</v>
      </c>
      <c r="F291" s="32">
        <v>0.57330000000000003</v>
      </c>
      <c r="G291" s="32">
        <v>0.14379999999999996</v>
      </c>
      <c r="H291" s="41">
        <v>31.25</v>
      </c>
      <c r="I291" s="32">
        <v>0.71709999999999996</v>
      </c>
      <c r="J291" s="34">
        <f t="shared" si="36"/>
        <v>0.20052991214614413</v>
      </c>
      <c r="K291">
        <v>0.28381188118811884</v>
      </c>
      <c r="L291">
        <v>0.35499999999999998</v>
      </c>
      <c r="M291" s="41">
        <v>0.3</v>
      </c>
      <c r="N291" t="s">
        <v>37</v>
      </c>
      <c r="O291" s="10" t="s">
        <v>37</v>
      </c>
      <c r="P291">
        <f t="shared" si="31"/>
        <v>0.25</v>
      </c>
      <c r="Q291" s="11">
        <f t="shared" si="32"/>
        <v>0.15492957746478872</v>
      </c>
      <c r="S291" s="13">
        <f t="shared" si="33"/>
        <v>0.15492957746478872</v>
      </c>
      <c r="T291">
        <f t="shared" si="34"/>
        <v>0.11109999999999999</v>
      </c>
      <c r="U291" t="b">
        <f t="shared" si="35"/>
        <v>1</v>
      </c>
    </row>
    <row r="292" spans="1:21" ht="21" x14ac:dyDescent="0.4">
      <c r="A292" t="s">
        <v>2244</v>
      </c>
      <c r="B292" t="s">
        <v>2245</v>
      </c>
      <c r="C292" t="s">
        <v>2246</v>
      </c>
      <c r="D292" s="33">
        <v>4291453</v>
      </c>
      <c r="E292" s="33">
        <v>112446</v>
      </c>
      <c r="F292" s="32">
        <v>58.602500000000006</v>
      </c>
      <c r="G292" s="32">
        <v>18.485499999999998</v>
      </c>
      <c r="H292" s="41">
        <v>2.6202314227838448</v>
      </c>
      <c r="I292" s="32">
        <v>77.088000000000008</v>
      </c>
      <c r="J292" s="34">
        <f t="shared" si="36"/>
        <v>0.23979737442922369</v>
      </c>
      <c r="K292">
        <v>0.52116126852000078</v>
      </c>
      <c r="L292">
        <v>0.68555573341870779</v>
      </c>
      <c r="M292" s="41">
        <v>0.5</v>
      </c>
      <c r="N292" t="s">
        <v>37</v>
      </c>
      <c r="O292" s="10" t="s">
        <v>37</v>
      </c>
      <c r="P292">
        <f t="shared" si="31"/>
        <v>0.25</v>
      </c>
      <c r="Q292" s="11">
        <f t="shared" si="32"/>
        <v>0.27066469489414713</v>
      </c>
      <c r="S292" s="13">
        <f t="shared" si="33"/>
        <v>0.25</v>
      </c>
      <c r="T292">
        <f t="shared" si="34"/>
        <v>19.272000000000002</v>
      </c>
      <c r="U292" t="b">
        <f t="shared" si="35"/>
        <v>1</v>
      </c>
    </row>
    <row r="293" spans="1:21" ht="21" x14ac:dyDescent="0.4">
      <c r="A293" t="s">
        <v>2648</v>
      </c>
      <c r="B293" t="s">
        <v>2643</v>
      </c>
      <c r="C293" t="s">
        <v>2644</v>
      </c>
      <c r="D293" s="33">
        <v>18893</v>
      </c>
      <c r="E293" s="33">
        <v>2023</v>
      </c>
      <c r="F293" s="32">
        <v>3.2366000000000001</v>
      </c>
      <c r="G293" s="32">
        <v>0.6885</v>
      </c>
      <c r="H293" s="41">
        <v>10.707669507224898</v>
      </c>
      <c r="I293" s="32">
        <v>3.9251</v>
      </c>
      <c r="J293" s="34">
        <f t="shared" si="36"/>
        <v>0.17540954370589285</v>
      </c>
      <c r="K293">
        <v>1.5999011369253586</v>
      </c>
      <c r="L293">
        <v>1.9402372713791398</v>
      </c>
      <c r="M293" s="41">
        <v>1.6</v>
      </c>
      <c r="N293" t="s">
        <v>37</v>
      </c>
      <c r="O293" s="10" t="s">
        <v>37</v>
      </c>
      <c r="P293">
        <f t="shared" si="31"/>
        <v>0.25</v>
      </c>
      <c r="Q293" s="11">
        <f t="shared" si="32"/>
        <v>0.17535858959007405</v>
      </c>
      <c r="S293" s="13">
        <f t="shared" si="33"/>
        <v>0.17535858959007405</v>
      </c>
      <c r="T293">
        <f t="shared" si="34"/>
        <v>0.68829999999999969</v>
      </c>
      <c r="U293" t="b">
        <f t="shared" si="35"/>
        <v>1</v>
      </c>
    </row>
    <row r="294" spans="1:21" ht="21" x14ac:dyDescent="0.4">
      <c r="A294" t="s">
        <v>1445</v>
      </c>
      <c r="B294" t="s">
        <v>1446</v>
      </c>
      <c r="C294" s="42" t="s">
        <v>1447</v>
      </c>
      <c r="D294" s="33">
        <v>122942</v>
      </c>
      <c r="E294" s="33">
        <v>36551</v>
      </c>
      <c r="F294" s="32">
        <v>14.739700000000003</v>
      </c>
      <c r="G294" s="32">
        <v>5.7322999999999995</v>
      </c>
      <c r="H294" s="41">
        <v>29.730279318703129</v>
      </c>
      <c r="I294" s="32">
        <v>20.472000000000001</v>
      </c>
      <c r="J294" s="34">
        <f t="shared" si="36"/>
        <v>0.28000683860883152</v>
      </c>
      <c r="K294">
        <v>0.40326393258734378</v>
      </c>
      <c r="L294">
        <v>0.56009411507209106</v>
      </c>
      <c r="M294" s="41">
        <v>0.35</v>
      </c>
      <c r="N294" t="s">
        <v>34</v>
      </c>
      <c r="O294" s="10" t="s">
        <v>34</v>
      </c>
      <c r="P294">
        <f t="shared" si="31"/>
        <v>0.15</v>
      </c>
      <c r="Q294" s="11">
        <f t="shared" si="32"/>
        <v>0.37510502149277064</v>
      </c>
      <c r="S294" s="13">
        <f t="shared" si="33"/>
        <v>0.15</v>
      </c>
      <c r="T294">
        <f t="shared" si="34"/>
        <v>3.0708000000000002</v>
      </c>
      <c r="U294" t="b">
        <f t="shared" si="35"/>
        <v>1</v>
      </c>
    </row>
    <row r="295" spans="1:21" ht="21" x14ac:dyDescent="0.4">
      <c r="A295" t="s">
        <v>2632</v>
      </c>
      <c r="B295" t="s">
        <v>2629</v>
      </c>
      <c r="C295" t="s">
        <v>2630</v>
      </c>
      <c r="D295" s="33">
        <v>1066109</v>
      </c>
      <c r="E295" s="33">
        <v>149632</v>
      </c>
      <c r="F295" s="32">
        <v>110.75179999999999</v>
      </c>
      <c r="G295" s="32">
        <v>36.912300000000002</v>
      </c>
      <c r="H295" s="41">
        <v>14.035337850069739</v>
      </c>
      <c r="I295" s="32">
        <v>147.66409999999999</v>
      </c>
      <c r="J295" s="34">
        <f t="shared" si="36"/>
        <v>0.24997477382789726</v>
      </c>
      <c r="K295">
        <v>0.7401611954662104</v>
      </c>
      <c r="L295">
        <v>0.98684840141146268</v>
      </c>
      <c r="M295" s="41">
        <v>0.7</v>
      </c>
      <c r="N295" t="s">
        <v>34</v>
      </c>
      <c r="O295" s="10" t="s">
        <v>34</v>
      </c>
      <c r="P295">
        <f t="shared" si="31"/>
        <v>0.15</v>
      </c>
      <c r="Q295" s="11">
        <f t="shared" si="32"/>
        <v>0.29067119225322874</v>
      </c>
      <c r="S295" s="13">
        <f t="shared" si="33"/>
        <v>0.15</v>
      </c>
      <c r="T295">
        <f t="shared" si="34"/>
        <v>22.149614999999997</v>
      </c>
      <c r="U295" t="b">
        <f t="shared" si="35"/>
        <v>1</v>
      </c>
    </row>
    <row r="296" spans="1:21" ht="21" x14ac:dyDescent="0.4">
      <c r="A296" t="s">
        <v>2343</v>
      </c>
      <c r="B296" t="s">
        <v>2333</v>
      </c>
      <c r="C296" t="s">
        <v>2334</v>
      </c>
      <c r="D296" s="33">
        <v>85538</v>
      </c>
      <c r="E296" s="33">
        <v>18366</v>
      </c>
      <c r="F296" s="32">
        <v>3.7769000000000004</v>
      </c>
      <c r="G296" s="32">
        <v>1.2585</v>
      </c>
      <c r="H296" s="41">
        <v>21.471159017045057</v>
      </c>
      <c r="I296" s="32">
        <v>5.0354000000000001</v>
      </c>
      <c r="J296" s="34">
        <f t="shared" si="36"/>
        <v>0.24993049211581997</v>
      </c>
      <c r="K296">
        <v>0.20564630295110534</v>
      </c>
      <c r="L296">
        <v>0.27416966133071985</v>
      </c>
      <c r="M296" s="41">
        <v>0.1</v>
      </c>
      <c r="N296" t="s">
        <v>37</v>
      </c>
      <c r="O296" s="10" t="s">
        <v>37</v>
      </c>
      <c r="P296">
        <f t="shared" si="31"/>
        <v>0.25</v>
      </c>
      <c r="Q296" s="11">
        <f t="shared" si="32"/>
        <v>0.63526234261429082</v>
      </c>
      <c r="S296" s="13">
        <f t="shared" si="33"/>
        <v>0.25</v>
      </c>
      <c r="T296">
        <f t="shared" si="34"/>
        <v>1.25885</v>
      </c>
      <c r="U296" t="b">
        <f t="shared" si="35"/>
        <v>1</v>
      </c>
    </row>
    <row r="297" spans="1:21" ht="21" x14ac:dyDescent="0.4">
      <c r="A297" t="s">
        <v>2344</v>
      </c>
      <c r="B297" t="s">
        <v>2333</v>
      </c>
      <c r="C297" t="s">
        <v>2334</v>
      </c>
      <c r="D297" s="33">
        <v>1234068</v>
      </c>
      <c r="E297" s="33">
        <v>239485</v>
      </c>
      <c r="F297" s="32">
        <v>46.888300000000001</v>
      </c>
      <c r="G297" s="32">
        <v>15.623899999999997</v>
      </c>
      <c r="H297" s="41">
        <v>19.406142935397401</v>
      </c>
      <c r="I297" s="32">
        <v>62.5122</v>
      </c>
      <c r="J297" s="34">
        <f t="shared" si="36"/>
        <v>0.24993361295875041</v>
      </c>
      <c r="K297">
        <v>0.1957880451802827</v>
      </c>
      <c r="L297">
        <v>0.26102762177171845</v>
      </c>
      <c r="M297" s="41">
        <v>0.01</v>
      </c>
      <c r="N297" t="s">
        <v>37</v>
      </c>
      <c r="O297" s="10" t="s">
        <v>37</v>
      </c>
      <c r="P297">
        <f t="shared" si="31"/>
        <v>0.25</v>
      </c>
      <c r="Q297" s="11">
        <f t="shared" si="32"/>
        <v>0.96168987813578788</v>
      </c>
      <c r="S297" s="13">
        <f t="shared" si="33"/>
        <v>0.25</v>
      </c>
      <c r="T297">
        <f t="shared" si="34"/>
        <v>15.62805</v>
      </c>
      <c r="U297" t="b">
        <f t="shared" si="35"/>
        <v>1</v>
      </c>
    </row>
    <row r="298" spans="1:21" ht="21" x14ac:dyDescent="0.4">
      <c r="A298" t="s">
        <v>3737</v>
      </c>
      <c r="B298" t="s">
        <v>3738</v>
      </c>
      <c r="C298" t="s">
        <v>3739</v>
      </c>
      <c r="D298" s="33">
        <v>259795</v>
      </c>
      <c r="E298" s="33">
        <v>21756</v>
      </c>
      <c r="F298" s="32">
        <v>65.459700000000012</v>
      </c>
      <c r="G298" s="32">
        <v>20.716000000000001</v>
      </c>
      <c r="H298" s="41">
        <v>8.3742951173040279</v>
      </c>
      <c r="I298" s="32">
        <v>86.175700000000006</v>
      </c>
      <c r="J298" s="34">
        <f t="shared" si="36"/>
        <v>0.24039259327165313</v>
      </c>
      <c r="K298">
        <v>3.0088113623827915</v>
      </c>
      <c r="L298">
        <v>3.9610084574370292</v>
      </c>
      <c r="M298" s="41">
        <v>3</v>
      </c>
      <c r="N298" t="s">
        <v>37</v>
      </c>
      <c r="O298" s="10" t="s">
        <v>37</v>
      </c>
      <c r="P298">
        <f t="shared" si="31"/>
        <v>0.25</v>
      </c>
      <c r="Q298" s="11">
        <f t="shared" si="32"/>
        <v>0.24261711828276425</v>
      </c>
      <c r="S298" s="13">
        <f t="shared" si="33"/>
        <v>0.24261711828276425</v>
      </c>
      <c r="T298">
        <f t="shared" si="34"/>
        <v>20.907700000000009</v>
      </c>
      <c r="U298" t="b">
        <f t="shared" si="35"/>
        <v>1</v>
      </c>
    </row>
    <row r="299" spans="1:21" ht="21" x14ac:dyDescent="0.4">
      <c r="A299" t="s">
        <v>214</v>
      </c>
      <c r="B299" t="s">
        <v>210</v>
      </c>
      <c r="C299" s="42" t="s">
        <v>211</v>
      </c>
      <c r="D299" s="33">
        <v>2566942</v>
      </c>
      <c r="E299" s="33">
        <v>627306</v>
      </c>
      <c r="F299" s="32">
        <v>208.29949999999997</v>
      </c>
      <c r="G299" s="32">
        <v>69.430500000000009</v>
      </c>
      <c r="H299" s="41">
        <v>24.43787198931647</v>
      </c>
      <c r="I299" s="32">
        <v>277.72999999999996</v>
      </c>
      <c r="J299" s="34">
        <f t="shared" si="36"/>
        <v>0.24999279876138703</v>
      </c>
      <c r="K299">
        <v>0.33205405336470556</v>
      </c>
      <c r="L299">
        <v>0.44273448683736477</v>
      </c>
      <c r="M299" s="41">
        <v>0.1</v>
      </c>
      <c r="N299" t="s">
        <v>37</v>
      </c>
      <c r="O299" s="10" t="s">
        <v>37</v>
      </c>
      <c r="P299">
        <f t="shared" si="31"/>
        <v>0.25</v>
      </c>
      <c r="Q299" s="11">
        <f t="shared" si="32"/>
        <v>0.77413099053037115</v>
      </c>
      <c r="S299" s="13">
        <f t="shared" si="33"/>
        <v>0.25</v>
      </c>
      <c r="T299">
        <f t="shared" si="34"/>
        <v>69.43249999999999</v>
      </c>
      <c r="U299" t="b">
        <f t="shared" si="35"/>
        <v>1</v>
      </c>
    </row>
    <row r="300" spans="1:21" ht="21" x14ac:dyDescent="0.4">
      <c r="A300" s="18" t="s">
        <v>3987</v>
      </c>
      <c r="B300" t="s">
        <v>3988</v>
      </c>
      <c r="C300" t="s">
        <v>3989</v>
      </c>
      <c r="D300" s="33">
        <v>4987377</v>
      </c>
      <c r="E300" s="33">
        <v>216640</v>
      </c>
      <c r="F300" s="32">
        <v>18.324300000000001</v>
      </c>
      <c r="G300" s="32">
        <v>9.0256999999999987</v>
      </c>
      <c r="H300" s="41">
        <v>4.343766272331127</v>
      </c>
      <c r="I300" s="32">
        <v>27.35</v>
      </c>
      <c r="J300" s="34">
        <f t="shared" si="36"/>
        <v>0.33000731261425953</v>
      </c>
      <c r="K300">
        <v>8.4584102658788768E-2</v>
      </c>
      <c r="L300">
        <v>0.12624630723781388</v>
      </c>
      <c r="M300" s="41">
        <v>0.05</v>
      </c>
      <c r="N300" t="s">
        <v>37</v>
      </c>
      <c r="O300" s="10" t="s">
        <v>37</v>
      </c>
      <c r="P300">
        <f t="shared" si="31"/>
        <v>0.25</v>
      </c>
      <c r="Q300" s="11">
        <f t="shared" si="32"/>
        <v>0.60394881170018277</v>
      </c>
      <c r="S300" s="13">
        <f t="shared" si="33"/>
        <v>0.25</v>
      </c>
      <c r="T300">
        <f t="shared" si="34"/>
        <v>6.8375000000000004</v>
      </c>
      <c r="U300" t="b">
        <f t="shared" si="35"/>
        <v>1</v>
      </c>
    </row>
    <row r="301" spans="1:21" ht="21" x14ac:dyDescent="0.4">
      <c r="A301" s="18" t="s">
        <v>2171</v>
      </c>
      <c r="B301" t="s">
        <v>2169</v>
      </c>
      <c r="C301" t="s">
        <v>2170</v>
      </c>
      <c r="D301" s="33">
        <v>2062230</v>
      </c>
      <c r="E301" s="33">
        <v>370401</v>
      </c>
      <c r="F301" s="32">
        <v>183.24720000000002</v>
      </c>
      <c r="G301" s="32">
        <v>90.253799999999998</v>
      </c>
      <c r="H301" s="41">
        <v>17.9611876463828</v>
      </c>
      <c r="I301" s="32">
        <v>273.50100000000003</v>
      </c>
      <c r="J301" s="34">
        <f t="shared" si="36"/>
        <v>0.32999440587054524</v>
      </c>
      <c r="K301">
        <v>0.4947265261162902</v>
      </c>
      <c r="L301">
        <v>0.73839163501178473</v>
      </c>
      <c r="M301" s="41">
        <v>0.28000000000000003</v>
      </c>
      <c r="N301" t="s">
        <v>37</v>
      </c>
      <c r="O301" s="10" t="s">
        <v>37</v>
      </c>
      <c r="P301">
        <f t="shared" si="31"/>
        <v>0.25</v>
      </c>
      <c r="Q301" s="11">
        <f t="shared" si="32"/>
        <v>0.62079743766933215</v>
      </c>
      <c r="S301" s="13">
        <f t="shared" si="33"/>
        <v>0.25</v>
      </c>
      <c r="T301">
        <f t="shared" si="34"/>
        <v>68.375250000000008</v>
      </c>
      <c r="U301" t="b">
        <f t="shared" si="35"/>
        <v>1</v>
      </c>
    </row>
    <row r="302" spans="1:21" ht="21" x14ac:dyDescent="0.4">
      <c r="A302" s="18" t="s">
        <v>56</v>
      </c>
      <c r="B302" t="s">
        <v>31</v>
      </c>
      <c r="C302" t="s">
        <v>32</v>
      </c>
      <c r="D302" s="33">
        <v>4389805</v>
      </c>
      <c r="E302" s="33">
        <v>511365</v>
      </c>
      <c r="F302" s="32">
        <v>700.06579999999997</v>
      </c>
      <c r="G302" s="32">
        <v>233.34350000000001</v>
      </c>
      <c r="H302" s="41">
        <v>11.648922902042345</v>
      </c>
      <c r="I302" s="32">
        <v>933.40930000000003</v>
      </c>
      <c r="K302">
        <v>1.3690139137406743</v>
      </c>
      <c r="L302">
        <v>1.8253288746785565</v>
      </c>
      <c r="M302" s="41">
        <v>1.25</v>
      </c>
      <c r="N302" t="s">
        <v>33</v>
      </c>
      <c r="O302" s="10" t="s">
        <v>37</v>
      </c>
      <c r="P302">
        <f t="shared" si="31"/>
        <v>0.25</v>
      </c>
      <c r="Q302" s="11">
        <f t="shared" si="32"/>
        <v>0.31519189920220425</v>
      </c>
      <c r="S302" s="13">
        <f t="shared" si="33"/>
        <v>0.25</v>
      </c>
      <c r="T302">
        <f t="shared" si="34"/>
        <v>233.35232500000001</v>
      </c>
      <c r="U302" t="b">
        <f t="shared" si="35"/>
        <v>0</v>
      </c>
    </row>
    <row r="303" spans="1:21" ht="21" x14ac:dyDescent="0.4">
      <c r="A303" t="s">
        <v>5756</v>
      </c>
      <c r="B303" t="s">
        <v>5753</v>
      </c>
      <c r="C303" t="s">
        <v>5754</v>
      </c>
      <c r="D303" s="33">
        <v>180442</v>
      </c>
      <c r="E303" s="33">
        <v>12288</v>
      </c>
      <c r="F303" s="32">
        <v>2.5807999999999995</v>
      </c>
      <c r="G303" s="32">
        <v>1.2711999999999999</v>
      </c>
      <c r="H303" s="41">
        <v>6.809944469691092</v>
      </c>
      <c r="I303" s="32">
        <v>3.8519999999999994</v>
      </c>
      <c r="J303" s="34">
        <f t="shared" ref="J303:J343" si="37">G303/I303</f>
        <v>0.33001038421599171</v>
      </c>
      <c r="K303">
        <v>0.21002604166666664</v>
      </c>
      <c r="L303">
        <v>0.31347656249999994</v>
      </c>
      <c r="M303" s="41">
        <v>0.15</v>
      </c>
      <c r="N303" t="s">
        <v>37</v>
      </c>
      <c r="O303" s="10" t="s">
        <v>37</v>
      </c>
      <c r="P303">
        <f t="shared" si="31"/>
        <v>0.25</v>
      </c>
      <c r="Q303" s="11">
        <f t="shared" si="32"/>
        <v>0.52149532710280366</v>
      </c>
      <c r="S303" s="13">
        <f t="shared" si="33"/>
        <v>0.25</v>
      </c>
      <c r="T303">
        <f t="shared" si="34"/>
        <v>0.96299999999999986</v>
      </c>
      <c r="U303" t="b">
        <f t="shared" si="35"/>
        <v>1</v>
      </c>
    </row>
    <row r="304" spans="1:21" ht="21" x14ac:dyDescent="0.4">
      <c r="A304" t="s">
        <v>3309</v>
      </c>
      <c r="B304" t="s">
        <v>3310</v>
      </c>
      <c r="C304" t="s">
        <v>3311</v>
      </c>
      <c r="D304" s="33">
        <v>102835</v>
      </c>
      <c r="E304" s="33">
        <v>61481</v>
      </c>
      <c r="F304" s="32">
        <v>15.642499999999998</v>
      </c>
      <c r="G304" s="32">
        <v>4.9949000000000003</v>
      </c>
      <c r="H304" s="41">
        <v>59.786065055671706</v>
      </c>
      <c r="I304" s="32">
        <v>20.6374</v>
      </c>
      <c r="J304" s="34">
        <f t="shared" si="37"/>
        <v>0.24203145745103552</v>
      </c>
      <c r="K304">
        <v>0.25442819732925614</v>
      </c>
      <c r="L304">
        <v>0.33567118296709547</v>
      </c>
      <c r="M304" s="41">
        <v>1</v>
      </c>
      <c r="N304" t="s">
        <v>34</v>
      </c>
      <c r="O304" s="10" t="s">
        <v>34</v>
      </c>
      <c r="P304">
        <f t="shared" si="31"/>
        <v>0.15</v>
      </c>
      <c r="Q304" s="11">
        <f t="shared" si="32"/>
        <v>-1.9791058951224478</v>
      </c>
      <c r="S304" s="13">
        <f t="shared" si="33"/>
        <v>-1.9791058951224478</v>
      </c>
      <c r="T304">
        <f t="shared" si="34"/>
        <v>-40.843600000000002</v>
      </c>
      <c r="U304" t="b">
        <f t="shared" si="35"/>
        <v>1</v>
      </c>
    </row>
    <row r="305" spans="1:21" ht="21" x14ac:dyDescent="0.4">
      <c r="A305" s="18" t="s">
        <v>5360</v>
      </c>
      <c r="B305" t="s">
        <v>5357</v>
      </c>
      <c r="C305" t="s">
        <v>5358</v>
      </c>
      <c r="D305" s="33">
        <v>161314</v>
      </c>
      <c r="E305" s="33">
        <v>8997</v>
      </c>
      <c r="F305" s="32">
        <v>1.9203000000000001</v>
      </c>
      <c r="G305" s="32">
        <v>0.63969999999999994</v>
      </c>
      <c r="H305" s="41">
        <v>5.5773212492406117</v>
      </c>
      <c r="I305" s="32">
        <v>2.56</v>
      </c>
      <c r="J305" s="34">
        <f t="shared" si="37"/>
        <v>0.24988281249999997</v>
      </c>
      <c r="K305">
        <v>0.21343781260420142</v>
      </c>
      <c r="L305">
        <v>0.28453929087473601</v>
      </c>
      <c r="M305" s="41">
        <v>0.03</v>
      </c>
      <c r="N305" t="s">
        <v>37</v>
      </c>
      <c r="O305" s="10" t="s">
        <v>37</v>
      </c>
      <c r="P305">
        <f t="shared" si="31"/>
        <v>0.25</v>
      </c>
      <c r="Q305" s="11">
        <f t="shared" si="32"/>
        <v>0.89456640625000006</v>
      </c>
      <c r="S305" s="13">
        <f t="shared" si="33"/>
        <v>0.25</v>
      </c>
      <c r="T305">
        <f t="shared" si="34"/>
        <v>0.64</v>
      </c>
      <c r="U305" t="b">
        <f t="shared" si="35"/>
        <v>1</v>
      </c>
    </row>
    <row r="306" spans="1:21" ht="21" x14ac:dyDescent="0.4">
      <c r="A306" s="18" t="s">
        <v>765</v>
      </c>
      <c r="B306" t="s">
        <v>761</v>
      </c>
      <c r="C306" s="42" t="s">
        <v>762</v>
      </c>
      <c r="D306" s="33">
        <v>13776</v>
      </c>
      <c r="E306" s="33">
        <v>2540</v>
      </c>
      <c r="F306" s="32">
        <v>2.6282000000000001</v>
      </c>
      <c r="G306" s="32">
        <v>0.87279999999999991</v>
      </c>
      <c r="H306" s="41">
        <v>18.437862950058072</v>
      </c>
      <c r="I306" s="32">
        <v>3.5009999999999999</v>
      </c>
      <c r="J306" s="34">
        <f t="shared" si="37"/>
        <v>0.24930019994287345</v>
      </c>
      <c r="K306">
        <v>1.034724409448819</v>
      </c>
      <c r="L306">
        <v>1.3783464566929133</v>
      </c>
      <c r="M306" s="41">
        <v>0.75</v>
      </c>
      <c r="N306" t="s">
        <v>37</v>
      </c>
      <c r="O306" s="10" t="s">
        <v>37</v>
      </c>
      <c r="P306">
        <f t="shared" si="31"/>
        <v>0.25</v>
      </c>
      <c r="Q306" s="11">
        <f t="shared" si="32"/>
        <v>0.45586975149957154</v>
      </c>
      <c r="S306" s="13">
        <f t="shared" si="33"/>
        <v>0.25</v>
      </c>
      <c r="T306">
        <f t="shared" si="34"/>
        <v>0.87524999999999997</v>
      </c>
      <c r="U306" t="b">
        <f t="shared" si="35"/>
        <v>1</v>
      </c>
    </row>
    <row r="307" spans="1:21" ht="21" x14ac:dyDescent="0.4">
      <c r="A307" s="18" t="s">
        <v>2783</v>
      </c>
      <c r="B307" t="s">
        <v>2780</v>
      </c>
      <c r="C307" t="s">
        <v>2781</v>
      </c>
      <c r="D307" s="33">
        <v>259050</v>
      </c>
      <c r="E307" s="33">
        <v>34874</v>
      </c>
      <c r="F307" s="32">
        <v>52.311</v>
      </c>
      <c r="G307" s="32">
        <v>12.2058</v>
      </c>
      <c r="H307" s="41">
        <v>13.462265971820113</v>
      </c>
      <c r="I307" s="32">
        <v>64.516800000000003</v>
      </c>
      <c r="J307" s="34">
        <f t="shared" si="37"/>
        <v>0.18918793244550255</v>
      </c>
      <c r="K307">
        <v>1.5</v>
      </c>
      <c r="L307">
        <v>1.8499971325342663</v>
      </c>
      <c r="M307" s="41">
        <v>1.5</v>
      </c>
      <c r="N307" t="s">
        <v>37</v>
      </c>
      <c r="O307" s="10" t="s">
        <v>37</v>
      </c>
      <c r="P307">
        <f t="shared" si="31"/>
        <v>0.25</v>
      </c>
      <c r="Q307" s="11">
        <f t="shared" si="32"/>
        <v>0.18918793244550261</v>
      </c>
      <c r="S307" s="13">
        <f t="shared" si="33"/>
        <v>0.18918793244550261</v>
      </c>
      <c r="T307">
        <f t="shared" si="34"/>
        <v>12.205800000000004</v>
      </c>
      <c r="U307" t="b">
        <f t="shared" si="35"/>
        <v>1</v>
      </c>
    </row>
    <row r="308" spans="1:21" ht="21" x14ac:dyDescent="0.4">
      <c r="A308" t="s">
        <v>5897</v>
      </c>
      <c r="B308" t="s">
        <v>5898</v>
      </c>
      <c r="C308" t="s">
        <v>5899</v>
      </c>
      <c r="D308" s="33">
        <v>31618</v>
      </c>
      <c r="E308" s="33">
        <v>6229</v>
      </c>
      <c r="F308" s="32">
        <v>4.9601000000000006</v>
      </c>
      <c r="G308" s="32">
        <v>1.6527999999999998</v>
      </c>
      <c r="H308" s="41">
        <v>19.700803339869694</v>
      </c>
      <c r="I308" s="32">
        <v>6.6129000000000007</v>
      </c>
      <c r="J308" s="34">
        <f t="shared" si="37"/>
        <v>0.24993573167596661</v>
      </c>
      <c r="K308">
        <v>0.79629153957296517</v>
      </c>
      <c r="L308">
        <v>1.0616310804302458</v>
      </c>
      <c r="M308" s="41">
        <v>0.7</v>
      </c>
      <c r="N308" t="s">
        <v>37</v>
      </c>
      <c r="O308" s="10" t="s">
        <v>37</v>
      </c>
      <c r="P308">
        <f t="shared" si="31"/>
        <v>0.25</v>
      </c>
      <c r="Q308" s="11">
        <f t="shared" si="32"/>
        <v>0.34063723933523882</v>
      </c>
      <c r="S308" s="13">
        <f t="shared" si="33"/>
        <v>0.25</v>
      </c>
      <c r="T308">
        <f t="shared" si="34"/>
        <v>1.6532250000000002</v>
      </c>
      <c r="U308" t="b">
        <f t="shared" si="35"/>
        <v>1</v>
      </c>
    </row>
    <row r="309" spans="1:21" ht="21" x14ac:dyDescent="0.4">
      <c r="A309" t="s">
        <v>5501</v>
      </c>
      <c r="B309" t="s">
        <v>5502</v>
      </c>
      <c r="C309" t="s">
        <v>5503</v>
      </c>
      <c r="D309" s="33">
        <v>14523</v>
      </c>
      <c r="E309" s="33">
        <v>3341</v>
      </c>
      <c r="F309" s="32">
        <v>11.918299999999999</v>
      </c>
      <c r="G309" s="32">
        <v>2.9615</v>
      </c>
      <c r="H309" s="41">
        <v>23.004888797080493</v>
      </c>
      <c r="I309" s="32">
        <v>14.879799999999999</v>
      </c>
      <c r="J309" s="34">
        <f t="shared" si="37"/>
        <v>0.19902821274479496</v>
      </c>
      <c r="K309">
        <v>3.5672852439389402</v>
      </c>
      <c r="L309">
        <v>4.4536964980544749</v>
      </c>
      <c r="M309" s="41">
        <v>3.5</v>
      </c>
      <c r="N309" t="s">
        <v>34</v>
      </c>
      <c r="O309" s="10" t="s">
        <v>34</v>
      </c>
      <c r="P309">
        <f t="shared" si="31"/>
        <v>0.15</v>
      </c>
      <c r="Q309" s="11">
        <f t="shared" si="32"/>
        <v>0.21413594268740174</v>
      </c>
      <c r="S309" s="13">
        <f t="shared" si="33"/>
        <v>0.15</v>
      </c>
      <c r="T309">
        <f t="shared" si="34"/>
        <v>2.23197</v>
      </c>
      <c r="U309" t="b">
        <f t="shared" si="35"/>
        <v>1</v>
      </c>
    </row>
    <row r="310" spans="1:21" ht="21" x14ac:dyDescent="0.4">
      <c r="A310" t="s">
        <v>1046</v>
      </c>
      <c r="B310" t="s">
        <v>1044</v>
      </c>
      <c r="C310" s="42" t="s">
        <v>1045</v>
      </c>
      <c r="D310" s="33">
        <v>201913</v>
      </c>
      <c r="E310" s="33">
        <v>2761</v>
      </c>
      <c r="F310" s="32">
        <v>2.6920999999999995</v>
      </c>
      <c r="G310" s="32">
        <v>0.43790000000000001</v>
      </c>
      <c r="H310" s="41">
        <v>1.3674206217529332</v>
      </c>
      <c r="I310" s="32">
        <v>3.1299999999999994</v>
      </c>
      <c r="J310" s="34">
        <f t="shared" si="37"/>
        <v>0.1399041533546326</v>
      </c>
      <c r="K310">
        <v>0.97504527345164771</v>
      </c>
      <c r="L310">
        <v>1.133647229264759</v>
      </c>
      <c r="M310" s="41">
        <v>1</v>
      </c>
      <c r="N310" t="s">
        <v>45</v>
      </c>
      <c r="O310" s="10" t="s">
        <v>45</v>
      </c>
      <c r="P310">
        <f t="shared" si="31"/>
        <v>0.32</v>
      </c>
      <c r="Q310" s="11">
        <f t="shared" si="32"/>
        <v>0.11789137380191685</v>
      </c>
      <c r="S310" s="13">
        <f t="shared" si="33"/>
        <v>0.11789137380191685</v>
      </c>
      <c r="T310">
        <f t="shared" si="34"/>
        <v>0.36899999999999966</v>
      </c>
      <c r="U310" t="b">
        <f t="shared" si="35"/>
        <v>1</v>
      </c>
    </row>
    <row r="311" spans="1:21" ht="21" x14ac:dyDescent="0.4">
      <c r="A311" t="s">
        <v>1535</v>
      </c>
      <c r="B311" t="s">
        <v>1536</v>
      </c>
      <c r="C311" s="42" t="s">
        <v>1537</v>
      </c>
      <c r="D311" s="33">
        <v>9485876</v>
      </c>
      <c r="E311" s="33">
        <v>336122</v>
      </c>
      <c r="F311" s="32">
        <v>151.3321</v>
      </c>
      <c r="G311" s="32">
        <v>78.347900000000024</v>
      </c>
      <c r="H311" s="41">
        <v>3.5433944108061288</v>
      </c>
      <c r="I311" s="32">
        <v>229.68</v>
      </c>
      <c r="J311" s="34">
        <f t="shared" si="37"/>
        <v>0.34111764193660754</v>
      </c>
      <c r="K311">
        <v>0.45022967850958878</v>
      </c>
      <c r="L311">
        <v>0.6833233171288996</v>
      </c>
      <c r="M311" s="41">
        <v>0.4</v>
      </c>
      <c r="N311" t="s">
        <v>45</v>
      </c>
      <c r="O311" s="10" t="s">
        <v>34</v>
      </c>
      <c r="P311">
        <f t="shared" si="31"/>
        <v>0.15</v>
      </c>
      <c r="Q311" s="11">
        <f t="shared" si="32"/>
        <v>0.41462556600487627</v>
      </c>
      <c r="S311" s="13">
        <f t="shared" si="33"/>
        <v>0.15</v>
      </c>
      <c r="T311">
        <f t="shared" si="34"/>
        <v>34.451999999999998</v>
      </c>
      <c r="U311" t="b">
        <f t="shared" si="35"/>
        <v>0</v>
      </c>
    </row>
    <row r="312" spans="1:21" ht="21" x14ac:dyDescent="0.4">
      <c r="A312" t="s">
        <v>5665</v>
      </c>
      <c r="B312" t="s">
        <v>5662</v>
      </c>
      <c r="C312" t="s">
        <v>5663</v>
      </c>
      <c r="D312" s="33">
        <v>34575</v>
      </c>
      <c r="E312" s="33">
        <v>608</v>
      </c>
      <c r="F312" s="32">
        <v>0.20249999999999999</v>
      </c>
      <c r="G312" s="32">
        <v>6.7500000000000004E-2</v>
      </c>
      <c r="H312" s="41">
        <v>1.7584960231381055</v>
      </c>
      <c r="I312" s="32">
        <v>0.27</v>
      </c>
      <c r="J312" s="34">
        <f t="shared" si="37"/>
        <v>0.25</v>
      </c>
      <c r="K312">
        <v>0.33305921052631576</v>
      </c>
      <c r="L312">
        <v>0.44407894736842107</v>
      </c>
      <c r="M312" s="41">
        <v>0.2</v>
      </c>
      <c r="N312" t="s">
        <v>37</v>
      </c>
      <c r="O312" s="10" t="s">
        <v>37</v>
      </c>
      <c r="P312">
        <f t="shared" si="31"/>
        <v>0.25</v>
      </c>
      <c r="Q312" s="11">
        <f t="shared" si="32"/>
        <v>0.54962962962962958</v>
      </c>
      <c r="S312" s="13">
        <f t="shared" si="33"/>
        <v>0.25</v>
      </c>
      <c r="T312">
        <f t="shared" si="34"/>
        <v>6.7500000000000004E-2</v>
      </c>
      <c r="U312" t="b">
        <f t="shared" si="35"/>
        <v>1</v>
      </c>
    </row>
    <row r="313" spans="1:21" ht="21" x14ac:dyDescent="0.4">
      <c r="A313" t="s">
        <v>1069</v>
      </c>
      <c r="B313" t="s">
        <v>1070</v>
      </c>
      <c r="C313" s="42" t="s">
        <v>1071</v>
      </c>
      <c r="D313" s="33">
        <v>7588814</v>
      </c>
      <c r="E313" s="33">
        <v>2627007</v>
      </c>
      <c r="F313" s="32">
        <v>185.96450000000002</v>
      </c>
      <c r="G313" s="32">
        <v>79.69919999999999</v>
      </c>
      <c r="H313" s="41">
        <v>34.616832089968206</v>
      </c>
      <c r="I313" s="32">
        <v>265.66370000000001</v>
      </c>
      <c r="J313" s="34">
        <f t="shared" si="37"/>
        <v>0.30000033877417198</v>
      </c>
      <c r="K313">
        <v>7.0789495421976434E-2</v>
      </c>
      <c r="L313">
        <v>0.1011278995449955</v>
      </c>
      <c r="M313" s="41">
        <v>0.05</v>
      </c>
      <c r="N313" t="s">
        <v>34</v>
      </c>
      <c r="O313" s="10" t="s">
        <v>34</v>
      </c>
      <c r="P313">
        <f t="shared" si="31"/>
        <v>0.15</v>
      </c>
      <c r="Q313" s="11">
        <f t="shared" si="32"/>
        <v>0.50557659928699328</v>
      </c>
      <c r="S313" s="13">
        <f t="shared" si="33"/>
        <v>0.15</v>
      </c>
      <c r="T313">
        <f t="shared" si="34"/>
        <v>39.849555000000002</v>
      </c>
      <c r="U313" t="b">
        <f t="shared" si="35"/>
        <v>1</v>
      </c>
    </row>
    <row r="314" spans="1:21" ht="21" x14ac:dyDescent="0.4">
      <c r="A314" t="s">
        <v>4663</v>
      </c>
      <c r="B314" t="s">
        <v>4664</v>
      </c>
      <c r="C314" t="s">
        <v>4665</v>
      </c>
      <c r="D314" s="33">
        <v>388905</v>
      </c>
      <c r="E314" s="33">
        <v>251055</v>
      </c>
      <c r="F314" s="32">
        <v>55.998500000000007</v>
      </c>
      <c r="G314" s="32">
        <v>18.664900000000003</v>
      </c>
      <c r="H314" s="41">
        <v>64.554325606510588</v>
      </c>
      <c r="I314" s="32">
        <v>74.66340000000001</v>
      </c>
      <c r="J314" s="34">
        <f t="shared" si="37"/>
        <v>0.24998727622904932</v>
      </c>
      <c r="K314">
        <v>0.22305271753201492</v>
      </c>
      <c r="L314">
        <v>0.29739857800083652</v>
      </c>
      <c r="M314" s="41">
        <v>0.01</v>
      </c>
      <c r="N314" t="s">
        <v>34</v>
      </c>
      <c r="O314" s="10" t="s">
        <v>34</v>
      </c>
      <c r="P314">
        <f t="shared" si="31"/>
        <v>0.15</v>
      </c>
      <c r="Q314" s="11">
        <f t="shared" si="32"/>
        <v>0.96637509141024913</v>
      </c>
      <c r="S314" s="13">
        <f t="shared" si="33"/>
        <v>0.15</v>
      </c>
      <c r="T314">
        <f t="shared" si="34"/>
        <v>11.199510000000002</v>
      </c>
      <c r="U314" t="b">
        <f t="shared" si="35"/>
        <v>1</v>
      </c>
    </row>
    <row r="315" spans="1:21" ht="21" x14ac:dyDescent="0.4">
      <c r="A315" t="s">
        <v>4079</v>
      </c>
      <c r="B315" t="s">
        <v>4077</v>
      </c>
      <c r="C315" t="s">
        <v>4078</v>
      </c>
      <c r="D315" s="33">
        <v>2078578</v>
      </c>
      <c r="E315" s="33">
        <v>72222</v>
      </c>
      <c r="F315" s="32">
        <v>144.44399999999999</v>
      </c>
      <c r="G315" s="32">
        <v>18.149999999999999</v>
      </c>
      <c r="H315" s="41">
        <v>3.4745869531958866</v>
      </c>
      <c r="I315" s="32">
        <v>162.59399999999999</v>
      </c>
      <c r="J315" s="34">
        <f t="shared" si="37"/>
        <v>0.11162773534078747</v>
      </c>
      <c r="K315">
        <v>2</v>
      </c>
      <c r="L315">
        <v>2.2513084655645095</v>
      </c>
      <c r="M315" s="41">
        <v>2</v>
      </c>
      <c r="N315" t="s">
        <v>42</v>
      </c>
      <c r="O315" s="10" t="s">
        <v>42</v>
      </c>
      <c r="P315">
        <f t="shared" si="31"/>
        <v>0.05</v>
      </c>
      <c r="Q315" s="11">
        <f t="shared" si="32"/>
        <v>0.1116277353407875</v>
      </c>
      <c r="S315" s="13">
        <f t="shared" si="33"/>
        <v>0.05</v>
      </c>
      <c r="T315">
        <f t="shared" si="34"/>
        <v>8.1296999999999997</v>
      </c>
      <c r="U315" t="b">
        <f t="shared" si="35"/>
        <v>1</v>
      </c>
    </row>
    <row r="316" spans="1:21" ht="21" x14ac:dyDescent="0.4">
      <c r="A316" t="s">
        <v>4674</v>
      </c>
      <c r="B316" t="s">
        <v>4671</v>
      </c>
      <c r="C316" t="s">
        <v>4672</v>
      </c>
      <c r="D316" s="33">
        <v>10918</v>
      </c>
      <c r="E316" s="33">
        <v>1505</v>
      </c>
      <c r="F316" s="32">
        <v>0.35279999999999995</v>
      </c>
      <c r="G316" s="32">
        <v>0.1512</v>
      </c>
      <c r="H316" s="41">
        <v>13.784575929657446</v>
      </c>
      <c r="I316" s="32">
        <v>0.504</v>
      </c>
      <c r="J316" s="34">
        <f t="shared" si="37"/>
        <v>0.3</v>
      </c>
      <c r="K316">
        <v>0.23441860465116277</v>
      </c>
      <c r="L316">
        <v>0.33488372093023255</v>
      </c>
      <c r="M316" s="41">
        <v>0.1</v>
      </c>
      <c r="N316" t="s">
        <v>37</v>
      </c>
      <c r="O316" s="10" t="s">
        <v>37</v>
      </c>
      <c r="P316">
        <f t="shared" si="31"/>
        <v>0.25</v>
      </c>
      <c r="Q316" s="11">
        <f t="shared" si="32"/>
        <v>0.70138888888888884</v>
      </c>
      <c r="S316" s="13">
        <f t="shared" si="33"/>
        <v>0.25</v>
      </c>
      <c r="T316">
        <f t="shared" si="34"/>
        <v>0.126</v>
      </c>
      <c r="U316" t="b">
        <f t="shared" si="35"/>
        <v>1</v>
      </c>
    </row>
    <row r="317" spans="1:21" ht="21" x14ac:dyDescent="0.4">
      <c r="A317" t="s">
        <v>4524</v>
      </c>
      <c r="B317" t="s">
        <v>4525</v>
      </c>
      <c r="C317" t="s">
        <v>4526</v>
      </c>
      <c r="D317" s="33">
        <v>184250</v>
      </c>
      <c r="E317" s="33">
        <v>16597</v>
      </c>
      <c r="F317" s="32">
        <v>13.1707</v>
      </c>
      <c r="G317" s="32">
        <v>6.4870999999999999</v>
      </c>
      <c r="H317" s="41">
        <v>9.0078697421980998</v>
      </c>
      <c r="I317" s="32">
        <v>19.657800000000002</v>
      </c>
      <c r="J317" s="34">
        <f t="shared" si="37"/>
        <v>0.33000132263020271</v>
      </c>
      <c r="K317">
        <v>0.79355907694161598</v>
      </c>
      <c r="L317">
        <v>1.1844188708802796</v>
      </c>
      <c r="M317" s="41">
        <v>0.75</v>
      </c>
      <c r="N317" t="s">
        <v>37</v>
      </c>
      <c r="O317" s="10" t="s">
        <v>37</v>
      </c>
      <c r="P317">
        <f t="shared" si="31"/>
        <v>0.25</v>
      </c>
      <c r="Q317" s="11">
        <f t="shared" si="32"/>
        <v>0.36677807282605379</v>
      </c>
      <c r="S317" s="13">
        <f t="shared" si="33"/>
        <v>0.25</v>
      </c>
      <c r="T317">
        <f t="shared" si="34"/>
        <v>4.9144500000000004</v>
      </c>
      <c r="U317" t="b">
        <f t="shared" si="35"/>
        <v>1</v>
      </c>
    </row>
    <row r="318" spans="1:21" ht="21" x14ac:dyDescent="0.4">
      <c r="A318" t="s">
        <v>4573</v>
      </c>
      <c r="B318" t="s">
        <v>4574</v>
      </c>
      <c r="C318" t="s">
        <v>4575</v>
      </c>
      <c r="D318" s="33">
        <v>17193</v>
      </c>
      <c r="E318" s="33">
        <v>6884</v>
      </c>
      <c r="F318" s="32">
        <v>1.7372999999999998</v>
      </c>
      <c r="G318" s="32">
        <v>0.85569999999999991</v>
      </c>
      <c r="H318" s="41">
        <v>40.039550980050024</v>
      </c>
      <c r="I318" s="32">
        <v>2.593</v>
      </c>
      <c r="J318" s="34">
        <f t="shared" si="37"/>
        <v>0.3300038565368299</v>
      </c>
      <c r="K318">
        <v>0.25236780941313192</v>
      </c>
      <c r="L318">
        <v>0.37667054038349795</v>
      </c>
      <c r="M318" s="41">
        <v>0.2</v>
      </c>
      <c r="N318" t="s">
        <v>37</v>
      </c>
      <c r="O318" s="10" t="s">
        <v>37</v>
      </c>
      <c r="P318">
        <f t="shared" si="31"/>
        <v>0.25</v>
      </c>
      <c r="Q318" s="11">
        <f t="shared" si="32"/>
        <v>0.46903200925568833</v>
      </c>
      <c r="S318" s="13">
        <f t="shared" si="33"/>
        <v>0.25</v>
      </c>
      <c r="T318">
        <f t="shared" si="34"/>
        <v>0.64824999999999999</v>
      </c>
      <c r="U318" t="b">
        <f t="shared" si="35"/>
        <v>1</v>
      </c>
    </row>
    <row r="319" spans="1:21" ht="21" x14ac:dyDescent="0.4">
      <c r="A319" t="s">
        <v>1024</v>
      </c>
      <c r="B319" t="s">
        <v>1021</v>
      </c>
      <c r="C319" s="42" t="s">
        <v>1022</v>
      </c>
      <c r="D319" s="33">
        <v>831668</v>
      </c>
      <c r="E319" s="33">
        <v>126059</v>
      </c>
      <c r="F319" s="32">
        <v>9.1030999999999995</v>
      </c>
      <c r="G319" s="32">
        <v>3.9037000000000006</v>
      </c>
      <c r="H319" s="41">
        <v>15.157370489185588</v>
      </c>
      <c r="I319" s="32">
        <v>13.0068</v>
      </c>
      <c r="J319" s="34">
        <f t="shared" si="37"/>
        <v>0.30012762554971251</v>
      </c>
      <c r="K319">
        <v>7.2213011367692911E-2</v>
      </c>
      <c r="L319">
        <v>0.10318025686384946</v>
      </c>
      <c r="M319" s="41">
        <v>0.01</v>
      </c>
      <c r="N319" t="s">
        <v>34</v>
      </c>
      <c r="O319" s="10" t="s">
        <v>34</v>
      </c>
      <c r="P319">
        <f t="shared" si="31"/>
        <v>0.15</v>
      </c>
      <c r="Q319" s="11">
        <f t="shared" si="32"/>
        <v>0.90308223390841713</v>
      </c>
      <c r="S319" s="13">
        <f t="shared" si="33"/>
        <v>0.15</v>
      </c>
      <c r="T319">
        <f t="shared" si="34"/>
        <v>1.95102</v>
      </c>
      <c r="U319" t="b">
        <f t="shared" si="35"/>
        <v>1</v>
      </c>
    </row>
    <row r="320" spans="1:21" ht="21" x14ac:dyDescent="0.4">
      <c r="A320" t="s">
        <v>1289</v>
      </c>
      <c r="B320" t="s">
        <v>1280</v>
      </c>
      <c r="C320" s="42" t="s">
        <v>1281</v>
      </c>
      <c r="D320" s="33">
        <v>199751</v>
      </c>
      <c r="E320" s="33">
        <v>11390</v>
      </c>
      <c r="F320" s="32">
        <v>4.1461999999999994</v>
      </c>
      <c r="G320" s="32">
        <v>1.3815999999999999</v>
      </c>
      <c r="H320" s="41">
        <v>5.7020991133961783</v>
      </c>
      <c r="I320" s="32">
        <v>5.5277999999999992</v>
      </c>
      <c r="J320" s="34">
        <f t="shared" si="37"/>
        <v>0.24993668367162344</v>
      </c>
      <c r="K320">
        <v>0.36402107111501314</v>
      </c>
      <c r="L320">
        <v>0.48532045654082523</v>
      </c>
      <c r="M320" s="41">
        <v>0.2</v>
      </c>
      <c r="N320" t="s">
        <v>37</v>
      </c>
      <c r="O320" s="10" t="s">
        <v>34</v>
      </c>
      <c r="P320">
        <f t="shared" si="31"/>
        <v>0.15</v>
      </c>
      <c r="Q320" s="11">
        <f t="shared" si="32"/>
        <v>0.58790115416621436</v>
      </c>
      <c r="S320" s="13">
        <f t="shared" si="33"/>
        <v>0.15</v>
      </c>
      <c r="T320">
        <f t="shared" si="34"/>
        <v>0.82916999999999985</v>
      </c>
      <c r="U320" t="b">
        <f t="shared" si="35"/>
        <v>0</v>
      </c>
    </row>
    <row r="321" spans="1:21" ht="21" x14ac:dyDescent="0.4">
      <c r="A321" t="s">
        <v>3421</v>
      </c>
      <c r="B321" t="s">
        <v>3422</v>
      </c>
      <c r="C321" t="s">
        <v>3423</v>
      </c>
      <c r="D321" s="33">
        <v>58710</v>
      </c>
      <c r="E321" s="33">
        <v>12465</v>
      </c>
      <c r="F321" s="32">
        <v>2.0434999999999999</v>
      </c>
      <c r="G321" s="32">
        <v>1.0065</v>
      </c>
      <c r="H321" s="41">
        <v>21.231476750127747</v>
      </c>
      <c r="I321" s="32">
        <v>3.05</v>
      </c>
      <c r="J321" s="34">
        <f t="shared" si="37"/>
        <v>0.33</v>
      </c>
      <c r="K321">
        <v>0.16393902928198956</v>
      </c>
      <c r="L321">
        <v>0.24468511833132772</v>
      </c>
      <c r="M321" s="41">
        <v>0.1</v>
      </c>
      <c r="N321" t="s">
        <v>37</v>
      </c>
      <c r="O321" s="10" t="s">
        <v>37</v>
      </c>
      <c r="P321">
        <f t="shared" si="31"/>
        <v>0.25</v>
      </c>
      <c r="Q321" s="11">
        <f t="shared" si="32"/>
        <v>0.59131147540983608</v>
      </c>
      <c r="S321" s="13">
        <f t="shared" si="33"/>
        <v>0.25</v>
      </c>
      <c r="T321">
        <f t="shared" si="34"/>
        <v>0.76249999999999996</v>
      </c>
      <c r="U321" t="b">
        <f t="shared" si="35"/>
        <v>1</v>
      </c>
    </row>
    <row r="322" spans="1:21" ht="21" x14ac:dyDescent="0.4">
      <c r="A322" t="s">
        <v>4810</v>
      </c>
      <c r="B322" t="s">
        <v>4811</v>
      </c>
      <c r="C322" t="s">
        <v>4812</v>
      </c>
      <c r="D322" s="33">
        <v>70231</v>
      </c>
      <c r="E322" s="33">
        <v>11209</v>
      </c>
      <c r="F322" s="32">
        <v>9.5571999999999999</v>
      </c>
      <c r="G322" s="32">
        <v>3.1857000000000002</v>
      </c>
      <c r="H322" s="41">
        <v>15.960188520738706</v>
      </c>
      <c r="I322" s="32">
        <v>12.742900000000001</v>
      </c>
      <c r="J322" s="34">
        <f t="shared" si="37"/>
        <v>0.24999803812319019</v>
      </c>
      <c r="K322">
        <v>0.85263627442233925</v>
      </c>
      <c r="L322">
        <v>1.1368453920956376</v>
      </c>
      <c r="M322" s="41">
        <v>0.8</v>
      </c>
      <c r="N322" t="s">
        <v>34</v>
      </c>
      <c r="O322" s="10" t="s">
        <v>34</v>
      </c>
      <c r="P322">
        <f t="shared" ref="P322:P385" si="38">VLOOKUP($O322,$Y$2:$AJ$8,9,FALSE)</f>
        <v>0.15</v>
      </c>
      <c r="Q322" s="11">
        <f t="shared" ref="Q322:Q385" si="39">(L322-M322)/L322</f>
        <v>0.29629833083521029</v>
      </c>
      <c r="S322" s="13">
        <f t="shared" ref="S322:S385" si="40">MIN(Q322,IF(R322=0,P322,R322))</f>
        <v>0.15</v>
      </c>
      <c r="T322">
        <f t="shared" ref="T322:T385" si="41">IFERROR(S322*I322,0)</f>
        <v>1.911435</v>
      </c>
      <c r="U322" t="b">
        <f t="shared" ref="U322:U385" si="42">O322=N322</f>
        <v>1</v>
      </c>
    </row>
    <row r="323" spans="1:21" ht="21" x14ac:dyDescent="0.4">
      <c r="A323" t="s">
        <v>6085</v>
      </c>
      <c r="B323" t="s">
        <v>6086</v>
      </c>
      <c r="C323" t="s">
        <v>6087</v>
      </c>
      <c r="D323" s="33">
        <v>10076</v>
      </c>
      <c r="E323" s="33">
        <v>576</v>
      </c>
      <c r="F323" s="32">
        <v>0.52090000000000003</v>
      </c>
      <c r="G323" s="32">
        <v>0.22169999999999998</v>
      </c>
      <c r="H323" s="41">
        <v>5.7165541881699085</v>
      </c>
      <c r="I323" s="32">
        <v>0.74260000000000004</v>
      </c>
      <c r="J323" s="34">
        <f t="shared" si="37"/>
        <v>0.29854565041745218</v>
      </c>
      <c r="K323">
        <v>0.9043402777777777</v>
      </c>
      <c r="L323">
        <v>1.2892361111111112</v>
      </c>
      <c r="M323" s="41">
        <v>1</v>
      </c>
      <c r="N323" t="s">
        <v>37</v>
      </c>
      <c r="O323" s="10" t="s">
        <v>37</v>
      </c>
      <c r="P323">
        <f t="shared" si="38"/>
        <v>0.25</v>
      </c>
      <c r="Q323" s="11">
        <f t="shared" si="39"/>
        <v>0.22434688930783742</v>
      </c>
      <c r="S323" s="13">
        <f t="shared" si="40"/>
        <v>0.22434688930783742</v>
      </c>
      <c r="T323">
        <f t="shared" si="41"/>
        <v>0.16660000000000008</v>
      </c>
      <c r="U323" t="b">
        <f t="shared" si="42"/>
        <v>1</v>
      </c>
    </row>
    <row r="324" spans="1:21" ht="21" x14ac:dyDescent="0.4">
      <c r="A324" t="s">
        <v>1572</v>
      </c>
      <c r="B324" t="s">
        <v>1573</v>
      </c>
      <c r="C324" s="42" t="s">
        <v>1574</v>
      </c>
      <c r="D324" s="33">
        <v>5128867</v>
      </c>
      <c r="E324" s="33">
        <v>289169</v>
      </c>
      <c r="F324" s="32">
        <v>144.58449999999999</v>
      </c>
      <c r="G324" s="32">
        <v>34.625500000000002</v>
      </c>
      <c r="H324" s="41">
        <v>5.6380678227764536</v>
      </c>
      <c r="I324" s="32">
        <v>179.20999999999998</v>
      </c>
      <c r="J324" s="34">
        <f t="shared" si="37"/>
        <v>0.19321187433736961</v>
      </c>
      <c r="K324">
        <v>0.5</v>
      </c>
      <c r="L324">
        <v>0.6197413968993909</v>
      </c>
      <c r="M324" s="41">
        <v>0.5</v>
      </c>
      <c r="N324" t="s">
        <v>37</v>
      </c>
      <c r="O324" s="10" t="s">
        <v>34</v>
      </c>
      <c r="P324">
        <f t="shared" si="38"/>
        <v>0.15</v>
      </c>
      <c r="Q324" s="11">
        <f t="shared" si="39"/>
        <v>0.19321187433736942</v>
      </c>
      <c r="S324" s="13">
        <f t="shared" si="40"/>
        <v>0.15</v>
      </c>
      <c r="T324">
        <f t="shared" si="41"/>
        <v>26.881499999999996</v>
      </c>
      <c r="U324" t="b">
        <f t="shared" si="42"/>
        <v>0</v>
      </c>
    </row>
    <row r="325" spans="1:21" ht="21" x14ac:dyDescent="0.4">
      <c r="A325" t="s">
        <v>2154</v>
      </c>
      <c r="B325" t="s">
        <v>2151</v>
      </c>
      <c r="C325" t="s">
        <v>2152</v>
      </c>
      <c r="D325" s="33">
        <v>1900788</v>
      </c>
      <c r="E325" s="33">
        <v>830872</v>
      </c>
      <c r="F325" s="32">
        <v>448.42289999999991</v>
      </c>
      <c r="G325" s="32">
        <v>133.94389999999999</v>
      </c>
      <c r="H325" s="41">
        <v>43.711976296146652</v>
      </c>
      <c r="I325" s="32">
        <v>582.3667999999999</v>
      </c>
      <c r="J325" s="34">
        <f t="shared" si="37"/>
        <v>0.22999920325128426</v>
      </c>
      <c r="K325">
        <v>0.53970154247585655</v>
      </c>
      <c r="L325">
        <v>0.70091036886548097</v>
      </c>
      <c r="M325" s="41">
        <v>0.3</v>
      </c>
      <c r="N325" t="s">
        <v>34</v>
      </c>
      <c r="O325" s="10" t="s">
        <v>34</v>
      </c>
      <c r="P325">
        <f t="shared" si="38"/>
        <v>0.15</v>
      </c>
      <c r="Q325" s="11">
        <f t="shared" si="39"/>
        <v>0.57198521619020859</v>
      </c>
      <c r="S325" s="13">
        <f t="shared" si="40"/>
        <v>0.15</v>
      </c>
      <c r="T325">
        <f t="shared" si="41"/>
        <v>87.355019999999982</v>
      </c>
      <c r="U325" t="b">
        <f t="shared" si="42"/>
        <v>1</v>
      </c>
    </row>
    <row r="326" spans="1:21" ht="21" x14ac:dyDescent="0.4">
      <c r="A326" t="s">
        <v>1586</v>
      </c>
      <c r="B326" t="s">
        <v>1587</v>
      </c>
      <c r="C326" s="42" t="s">
        <v>1588</v>
      </c>
      <c r="D326" s="33">
        <v>1572477</v>
      </c>
      <c r="E326" s="33">
        <v>342253</v>
      </c>
      <c r="F326" s="32">
        <v>285.93829999999997</v>
      </c>
      <c r="G326" s="32">
        <v>95.308099999999996</v>
      </c>
      <c r="H326" s="41">
        <v>21.765215007914264</v>
      </c>
      <c r="I326" s="32">
        <v>381.24639999999999</v>
      </c>
      <c r="J326" s="34">
        <f t="shared" si="37"/>
        <v>0.24999081958544395</v>
      </c>
      <c r="K326">
        <v>0.83545885645998719</v>
      </c>
      <c r="L326">
        <v>1.1139315068092903</v>
      </c>
      <c r="M326" s="41">
        <v>0.75</v>
      </c>
      <c r="N326" t="s">
        <v>37</v>
      </c>
      <c r="O326" s="10" t="s">
        <v>34</v>
      </c>
      <c r="P326">
        <f t="shared" si="38"/>
        <v>0.15</v>
      </c>
      <c r="Q326" s="11">
        <f t="shared" si="39"/>
        <v>0.32670905220350938</v>
      </c>
      <c r="S326" s="13">
        <f t="shared" si="40"/>
        <v>0.15</v>
      </c>
      <c r="T326">
        <f t="shared" si="41"/>
        <v>57.186959999999999</v>
      </c>
      <c r="U326" t="b">
        <f t="shared" si="42"/>
        <v>0</v>
      </c>
    </row>
    <row r="327" spans="1:21" ht="21" x14ac:dyDescent="0.4">
      <c r="A327" t="s">
        <v>606</v>
      </c>
      <c r="B327" t="s">
        <v>601</v>
      </c>
      <c r="C327" s="42" t="s">
        <v>602</v>
      </c>
      <c r="D327" s="33">
        <v>96460</v>
      </c>
      <c r="E327" s="33">
        <v>30321</v>
      </c>
      <c r="F327" s="32">
        <v>22.4663</v>
      </c>
      <c r="G327" s="32">
        <v>7.4890999999999988</v>
      </c>
      <c r="H327" s="41">
        <v>31.433754924320962</v>
      </c>
      <c r="I327" s="32">
        <v>29.955399999999997</v>
      </c>
      <c r="J327" s="34">
        <f t="shared" si="37"/>
        <v>0.25000834574066777</v>
      </c>
      <c r="K327">
        <v>0.74094851752910518</v>
      </c>
      <c r="L327">
        <v>0.98794235018633947</v>
      </c>
      <c r="M327" s="41">
        <v>0.6</v>
      </c>
      <c r="N327" t="s">
        <v>37</v>
      </c>
      <c r="O327" s="10" t="s">
        <v>37</v>
      </c>
      <c r="P327">
        <f t="shared" si="38"/>
        <v>0.25</v>
      </c>
      <c r="Q327" s="11">
        <f t="shared" si="39"/>
        <v>0.3926771133084519</v>
      </c>
      <c r="S327" s="13">
        <f t="shared" si="40"/>
        <v>0.25</v>
      </c>
      <c r="T327">
        <f t="shared" si="41"/>
        <v>7.4888499999999993</v>
      </c>
      <c r="U327" t="b">
        <f t="shared" si="42"/>
        <v>1</v>
      </c>
    </row>
    <row r="328" spans="1:21" ht="21" x14ac:dyDescent="0.4">
      <c r="A328" t="s">
        <v>3627</v>
      </c>
      <c r="B328" t="s">
        <v>3625</v>
      </c>
      <c r="C328" t="s">
        <v>3626</v>
      </c>
      <c r="D328" s="33">
        <v>165462</v>
      </c>
      <c r="E328" s="33">
        <v>26779</v>
      </c>
      <c r="F328" s="32">
        <v>28.540900000000001</v>
      </c>
      <c r="G328" s="32">
        <v>9.5130999999999997</v>
      </c>
      <c r="H328" s="41">
        <v>16.184380703726536</v>
      </c>
      <c r="I328" s="32">
        <v>38.054000000000002</v>
      </c>
      <c r="J328" s="34">
        <f t="shared" si="37"/>
        <v>0.24998948862143267</v>
      </c>
      <c r="K328">
        <v>1.0657940923858247</v>
      </c>
      <c r="L328">
        <v>1.421038873744352</v>
      </c>
      <c r="M328" s="41">
        <v>1</v>
      </c>
      <c r="N328" t="s">
        <v>37</v>
      </c>
      <c r="O328" s="10" t="s">
        <v>37</v>
      </c>
      <c r="P328">
        <f t="shared" si="38"/>
        <v>0.25</v>
      </c>
      <c r="Q328" s="11">
        <f t="shared" si="39"/>
        <v>0.29628948336574346</v>
      </c>
      <c r="S328" s="13">
        <f t="shared" si="40"/>
        <v>0.25</v>
      </c>
      <c r="T328">
        <f t="shared" si="41"/>
        <v>9.5135000000000005</v>
      </c>
      <c r="U328" t="b">
        <f t="shared" si="42"/>
        <v>1</v>
      </c>
    </row>
    <row r="329" spans="1:21" ht="21" x14ac:dyDescent="0.4">
      <c r="A329" t="s">
        <v>2057</v>
      </c>
      <c r="B329" t="s">
        <v>2051</v>
      </c>
      <c r="C329" t="s">
        <v>2052</v>
      </c>
      <c r="D329" s="33">
        <v>8253</v>
      </c>
      <c r="E329" s="33">
        <v>2645</v>
      </c>
      <c r="F329" s="32">
        <v>0.9860000000000001</v>
      </c>
      <c r="G329" s="32">
        <v>0.32799999999999996</v>
      </c>
      <c r="H329" s="41">
        <v>32.048951896280144</v>
      </c>
      <c r="I329" s="32">
        <v>1.3140000000000001</v>
      </c>
      <c r="J329" s="34">
        <f t="shared" si="37"/>
        <v>0.24961948249619478</v>
      </c>
      <c r="K329">
        <v>0.37277882797731571</v>
      </c>
      <c r="L329">
        <v>0.49678638941398867</v>
      </c>
      <c r="M329" s="41">
        <v>0.25</v>
      </c>
      <c r="N329" t="s">
        <v>34</v>
      </c>
      <c r="O329" s="10" t="s">
        <v>34</v>
      </c>
      <c r="P329">
        <f t="shared" si="38"/>
        <v>0.15</v>
      </c>
      <c r="Q329" s="11">
        <f t="shared" si="39"/>
        <v>0.49676560121765601</v>
      </c>
      <c r="S329" s="13">
        <f t="shared" si="40"/>
        <v>0.15</v>
      </c>
      <c r="T329">
        <f t="shared" si="41"/>
        <v>0.1971</v>
      </c>
      <c r="U329" t="b">
        <f t="shared" si="42"/>
        <v>1</v>
      </c>
    </row>
    <row r="330" spans="1:21" ht="21" x14ac:dyDescent="0.4">
      <c r="A330" t="s">
        <v>5549</v>
      </c>
      <c r="B330" t="s">
        <v>5546</v>
      </c>
      <c r="C330" t="s">
        <v>5547</v>
      </c>
      <c r="D330" s="33">
        <v>11713</v>
      </c>
      <c r="E330" s="33">
        <v>209</v>
      </c>
      <c r="F330" s="32">
        <v>0.19350000000000001</v>
      </c>
      <c r="G330" s="32">
        <v>6.4200000000000007E-2</v>
      </c>
      <c r="H330" s="41">
        <v>1.7843421838982327</v>
      </c>
      <c r="I330" s="32">
        <v>0.25770000000000004</v>
      </c>
      <c r="J330" s="34">
        <f t="shared" si="37"/>
        <v>0.24912689173457508</v>
      </c>
      <c r="K330">
        <v>0.92583732057416268</v>
      </c>
      <c r="L330">
        <v>1.2330143540669858</v>
      </c>
      <c r="M330" s="41">
        <v>0.6</v>
      </c>
      <c r="N330" t="s">
        <v>34</v>
      </c>
      <c r="O330" s="10" t="s">
        <v>34</v>
      </c>
      <c r="P330">
        <f t="shared" si="38"/>
        <v>0.15</v>
      </c>
      <c r="Q330" s="11">
        <f t="shared" si="39"/>
        <v>0.51338766006984871</v>
      </c>
      <c r="S330" s="13">
        <f t="shared" si="40"/>
        <v>0.15</v>
      </c>
      <c r="T330">
        <f t="shared" si="41"/>
        <v>3.8655000000000002E-2</v>
      </c>
      <c r="U330" t="b">
        <f t="shared" si="42"/>
        <v>1</v>
      </c>
    </row>
    <row r="331" spans="1:21" ht="21" x14ac:dyDescent="0.4">
      <c r="A331" t="s">
        <v>2058</v>
      </c>
      <c r="B331" t="s">
        <v>2051</v>
      </c>
      <c r="C331" t="s">
        <v>2052</v>
      </c>
      <c r="D331" s="33">
        <v>603</v>
      </c>
      <c r="E331" s="33">
        <v>43</v>
      </c>
      <c r="F331" s="32">
        <v>1.3599999999999999E-2</v>
      </c>
      <c r="G331" s="32">
        <v>4.4000000000000003E-3</v>
      </c>
      <c r="H331" s="41">
        <v>7.1310116086235489</v>
      </c>
      <c r="I331" s="32">
        <v>1.7999999999999999E-2</v>
      </c>
      <c r="J331" s="34">
        <f t="shared" si="37"/>
        <v>0.24444444444444446</v>
      </c>
      <c r="K331">
        <v>0.31627906976744186</v>
      </c>
      <c r="L331">
        <v>0.41860465116279072</v>
      </c>
      <c r="M331" s="41">
        <v>0.25</v>
      </c>
      <c r="N331" t="s">
        <v>34</v>
      </c>
      <c r="O331" s="10" t="s">
        <v>34</v>
      </c>
      <c r="P331">
        <f t="shared" si="38"/>
        <v>0.15</v>
      </c>
      <c r="Q331" s="11">
        <f t="shared" si="39"/>
        <v>0.40277777777777779</v>
      </c>
      <c r="S331" s="13">
        <f t="shared" si="40"/>
        <v>0.15</v>
      </c>
      <c r="T331">
        <f t="shared" si="41"/>
        <v>2.6999999999999997E-3</v>
      </c>
      <c r="U331" t="b">
        <f t="shared" si="42"/>
        <v>1</v>
      </c>
    </row>
    <row r="332" spans="1:21" ht="21" x14ac:dyDescent="0.4">
      <c r="A332" t="s">
        <v>1743</v>
      </c>
      <c r="B332" t="s">
        <v>1732</v>
      </c>
      <c r="C332" s="42" t="s">
        <v>1733</v>
      </c>
      <c r="D332" s="33">
        <v>5867</v>
      </c>
      <c r="E332" s="33">
        <v>1346</v>
      </c>
      <c r="F332" s="32">
        <v>1.8824000000000001</v>
      </c>
      <c r="G332" s="32">
        <v>0.24010000000000004</v>
      </c>
      <c r="H332" s="41">
        <v>22.941878302369183</v>
      </c>
      <c r="I332" s="32">
        <v>2.1225000000000001</v>
      </c>
      <c r="J332" s="34">
        <f t="shared" si="37"/>
        <v>0.11312131919905773</v>
      </c>
      <c r="K332">
        <v>1.39851411589896</v>
      </c>
      <c r="L332">
        <v>1.5768945022288261</v>
      </c>
      <c r="M332" s="41">
        <v>1.45</v>
      </c>
      <c r="N332" t="s">
        <v>37</v>
      </c>
      <c r="O332" s="10" t="s">
        <v>34</v>
      </c>
      <c r="P332">
        <f t="shared" si="38"/>
        <v>0.15</v>
      </c>
      <c r="Q332" s="11">
        <f t="shared" si="39"/>
        <v>8.0471142520612479E-2</v>
      </c>
      <c r="S332" s="13">
        <f t="shared" si="40"/>
        <v>8.0471142520612479E-2</v>
      </c>
      <c r="T332">
        <f t="shared" si="41"/>
        <v>0.17079999999999998</v>
      </c>
      <c r="U332" t="b">
        <f t="shared" si="42"/>
        <v>0</v>
      </c>
    </row>
    <row r="333" spans="1:21" ht="21" x14ac:dyDescent="0.4">
      <c r="A333" t="s">
        <v>4168</v>
      </c>
      <c r="B333" t="s">
        <v>4169</v>
      </c>
      <c r="C333" t="s">
        <v>4170</v>
      </c>
      <c r="D333" s="33">
        <v>4839126</v>
      </c>
      <c r="E333" s="33">
        <v>122065</v>
      </c>
      <c r="F333" s="32">
        <v>214.02549999999997</v>
      </c>
      <c r="G333" s="32">
        <v>48.137099999999997</v>
      </c>
      <c r="H333" s="41">
        <v>2.5224596342397367</v>
      </c>
      <c r="I333" s="32">
        <v>262.16259999999994</v>
      </c>
      <c r="J333" s="34">
        <f t="shared" si="37"/>
        <v>0.18361543561133437</v>
      </c>
      <c r="K333">
        <v>1.7533732028017857</v>
      </c>
      <c r="L333">
        <v>2.1477294883873341</v>
      </c>
      <c r="M333" s="41">
        <v>1.5</v>
      </c>
      <c r="N333" t="s">
        <v>42</v>
      </c>
      <c r="O333" s="10" t="s">
        <v>42</v>
      </c>
      <c r="P333">
        <f t="shared" si="38"/>
        <v>0.05</v>
      </c>
      <c r="Q333" s="11">
        <f t="shared" si="39"/>
        <v>0.30158802209010727</v>
      </c>
      <c r="S333" s="13">
        <f t="shared" si="40"/>
        <v>0.05</v>
      </c>
      <c r="T333">
        <f t="shared" si="41"/>
        <v>13.108129999999997</v>
      </c>
      <c r="U333" t="b">
        <f t="shared" si="42"/>
        <v>1</v>
      </c>
    </row>
    <row r="334" spans="1:21" ht="21" x14ac:dyDescent="0.4">
      <c r="A334" t="s">
        <v>1203</v>
      </c>
      <c r="B334" t="s">
        <v>1201</v>
      </c>
      <c r="C334" s="42" t="s">
        <v>1202</v>
      </c>
      <c r="D334" s="33">
        <v>3354460</v>
      </c>
      <c r="E334" s="33">
        <v>399134</v>
      </c>
      <c r="F334" s="32">
        <v>220.70310000000003</v>
      </c>
      <c r="G334" s="32">
        <v>73.561899999999994</v>
      </c>
      <c r="H334" s="41">
        <v>11.898606631171635</v>
      </c>
      <c r="I334" s="32">
        <v>294.26500000000004</v>
      </c>
      <c r="J334" s="34">
        <f t="shared" si="37"/>
        <v>0.24998521740607949</v>
      </c>
      <c r="K334">
        <v>0.55295489735276881</v>
      </c>
      <c r="L334">
        <v>0.73725866500974624</v>
      </c>
      <c r="M334" s="41">
        <v>0.5</v>
      </c>
      <c r="N334" t="s">
        <v>37</v>
      </c>
      <c r="O334" s="10" t="s">
        <v>37</v>
      </c>
      <c r="P334">
        <f t="shared" si="38"/>
        <v>0.25</v>
      </c>
      <c r="Q334" s="11">
        <f t="shared" si="39"/>
        <v>0.32181197220192698</v>
      </c>
      <c r="S334" s="13">
        <f t="shared" si="40"/>
        <v>0.25</v>
      </c>
      <c r="T334">
        <f t="shared" si="41"/>
        <v>73.566250000000011</v>
      </c>
      <c r="U334" t="b">
        <f t="shared" si="42"/>
        <v>1</v>
      </c>
    </row>
    <row r="335" spans="1:21" ht="21" x14ac:dyDescent="0.4">
      <c r="A335" t="s">
        <v>5862</v>
      </c>
      <c r="B335" t="s">
        <v>5863</v>
      </c>
      <c r="C335" t="s">
        <v>5864</v>
      </c>
      <c r="D335" s="33">
        <v>7779</v>
      </c>
      <c r="E335" s="33">
        <v>1911</v>
      </c>
      <c r="F335" s="32">
        <v>1.0595999999999999</v>
      </c>
      <c r="G335" s="32">
        <v>0.35260000000000002</v>
      </c>
      <c r="H335" s="41">
        <v>24.566139606633243</v>
      </c>
      <c r="I335" s="32">
        <v>1.4121999999999999</v>
      </c>
      <c r="J335" s="34">
        <f t="shared" si="37"/>
        <v>0.249681348250956</v>
      </c>
      <c r="K335">
        <v>0.55447409733124009</v>
      </c>
      <c r="L335">
        <v>0.73898482469911031</v>
      </c>
      <c r="M335" s="41">
        <v>0.4</v>
      </c>
      <c r="N335" t="s">
        <v>34</v>
      </c>
      <c r="O335" s="10" t="s">
        <v>34</v>
      </c>
      <c r="P335">
        <f t="shared" si="38"/>
        <v>0.15</v>
      </c>
      <c r="Q335" s="11">
        <f t="shared" si="39"/>
        <v>0.45871689562384921</v>
      </c>
      <c r="S335" s="13">
        <f t="shared" si="40"/>
        <v>0.15</v>
      </c>
      <c r="T335">
        <f t="shared" si="41"/>
        <v>0.21182999999999999</v>
      </c>
      <c r="U335" t="b">
        <f t="shared" si="42"/>
        <v>1</v>
      </c>
    </row>
    <row r="336" spans="1:21" ht="21" x14ac:dyDescent="0.4">
      <c r="A336" t="s">
        <v>4948</v>
      </c>
      <c r="B336" t="s">
        <v>4949</v>
      </c>
      <c r="C336" t="s">
        <v>4950</v>
      </c>
      <c r="D336" s="33">
        <v>2686</v>
      </c>
      <c r="E336" s="33">
        <v>85</v>
      </c>
      <c r="F336" s="32">
        <v>6.1800000000000001E-2</v>
      </c>
      <c r="G336" s="32">
        <v>3.0200000000000001E-2</v>
      </c>
      <c r="H336" s="41">
        <v>3.1645569620253164</v>
      </c>
      <c r="I336" s="32">
        <v>9.1999999999999998E-2</v>
      </c>
      <c r="J336" s="34">
        <f t="shared" si="37"/>
        <v>0.32826086956521738</v>
      </c>
      <c r="K336">
        <v>0.72705882352941187</v>
      </c>
      <c r="L336">
        <v>1.0823529411764705</v>
      </c>
      <c r="M336" s="41">
        <v>1</v>
      </c>
      <c r="N336" t="s">
        <v>37</v>
      </c>
      <c r="O336" s="10" t="s">
        <v>37</v>
      </c>
      <c r="P336">
        <f t="shared" si="38"/>
        <v>0.25</v>
      </c>
      <c r="Q336" s="11">
        <f t="shared" si="39"/>
        <v>7.6086956521739066E-2</v>
      </c>
      <c r="S336" s="13">
        <f t="shared" si="40"/>
        <v>7.6086956521739066E-2</v>
      </c>
      <c r="T336">
        <f t="shared" si="41"/>
        <v>6.9999999999999941E-3</v>
      </c>
      <c r="U336" t="b">
        <f t="shared" si="42"/>
        <v>1</v>
      </c>
    </row>
    <row r="337" spans="1:21" ht="21" x14ac:dyDescent="0.4">
      <c r="A337" t="s">
        <v>4041</v>
      </c>
      <c r="B337" t="s">
        <v>4039</v>
      </c>
      <c r="C337" t="s">
        <v>4040</v>
      </c>
      <c r="D337" s="33">
        <v>2097326</v>
      </c>
      <c r="E337" s="33">
        <v>84979</v>
      </c>
      <c r="F337" s="32">
        <v>42.492699999999999</v>
      </c>
      <c r="G337" s="32">
        <v>13.886300000000002</v>
      </c>
      <c r="H337" s="41">
        <v>4.0517783120029982</v>
      </c>
      <c r="I337" s="32">
        <v>56.379000000000005</v>
      </c>
      <c r="J337" s="34">
        <f t="shared" si="37"/>
        <v>0.24630270136043564</v>
      </c>
      <c r="K337">
        <v>0.50003765636216002</v>
      </c>
      <c r="L337">
        <v>0.66344626319443634</v>
      </c>
      <c r="M337" s="41">
        <v>0.5</v>
      </c>
      <c r="N337" t="s">
        <v>37</v>
      </c>
      <c r="O337" s="10" t="s">
        <v>37</v>
      </c>
      <c r="P337">
        <f t="shared" si="38"/>
        <v>0.25</v>
      </c>
      <c r="Q337" s="11">
        <f t="shared" si="39"/>
        <v>0.24635946008265497</v>
      </c>
      <c r="S337" s="13">
        <f t="shared" si="40"/>
        <v>0.24635946008265497</v>
      </c>
      <c r="T337">
        <f t="shared" si="41"/>
        <v>13.889500000000005</v>
      </c>
      <c r="U337" t="b">
        <f t="shared" si="42"/>
        <v>1</v>
      </c>
    </row>
    <row r="338" spans="1:21" ht="21" x14ac:dyDescent="0.4">
      <c r="A338" t="s">
        <v>1744</v>
      </c>
      <c r="B338" t="s">
        <v>1732</v>
      </c>
      <c r="C338" s="42" t="s">
        <v>1733</v>
      </c>
      <c r="D338" s="33">
        <v>15324</v>
      </c>
      <c r="E338" s="33">
        <v>2620</v>
      </c>
      <c r="F338" s="32">
        <v>3.9714999999999998</v>
      </c>
      <c r="G338" s="32">
        <v>1.5583999999999998</v>
      </c>
      <c r="H338" s="41">
        <v>17.097363612633778</v>
      </c>
      <c r="I338" s="32">
        <v>5.5298999999999996</v>
      </c>
      <c r="J338" s="34">
        <f t="shared" si="37"/>
        <v>0.28181341434745655</v>
      </c>
      <c r="K338">
        <v>1.5158396946564885</v>
      </c>
      <c r="L338">
        <v>2.1106488549618319</v>
      </c>
      <c r="M338" s="41">
        <v>1.5</v>
      </c>
      <c r="N338" t="s">
        <v>37</v>
      </c>
      <c r="O338" s="10" t="s">
        <v>34</v>
      </c>
      <c r="P338">
        <f t="shared" si="38"/>
        <v>0.15</v>
      </c>
      <c r="Q338" s="11">
        <f t="shared" si="39"/>
        <v>0.28931807085119071</v>
      </c>
      <c r="S338" s="13">
        <f t="shared" si="40"/>
        <v>0.15</v>
      </c>
      <c r="T338">
        <f t="shared" si="41"/>
        <v>0.82948499999999992</v>
      </c>
      <c r="U338" t="b">
        <f t="shared" si="42"/>
        <v>0</v>
      </c>
    </row>
    <row r="339" spans="1:21" ht="21" x14ac:dyDescent="0.4">
      <c r="A339" t="s">
        <v>5102</v>
      </c>
      <c r="B339" t="s">
        <v>5103</v>
      </c>
      <c r="C339" t="s">
        <v>5104</v>
      </c>
      <c r="D339" s="33">
        <v>24387</v>
      </c>
      <c r="E339" s="33">
        <v>4239</v>
      </c>
      <c r="F339" s="32">
        <v>8.4784000000000006</v>
      </c>
      <c r="G339" s="32">
        <v>2.1127999999999996</v>
      </c>
      <c r="H339" s="41">
        <v>17.382211834173944</v>
      </c>
      <c r="I339" s="32">
        <v>10.591200000000001</v>
      </c>
      <c r="J339" s="34">
        <f t="shared" si="37"/>
        <v>0.19948636603973105</v>
      </c>
      <c r="K339">
        <v>2.0000943618778018</v>
      </c>
      <c r="L339">
        <v>2.4985138004246288</v>
      </c>
      <c r="M339" s="41">
        <v>2</v>
      </c>
      <c r="N339" t="s">
        <v>37</v>
      </c>
      <c r="O339" s="10" t="s">
        <v>37</v>
      </c>
      <c r="P339">
        <f t="shared" si="38"/>
        <v>0.25</v>
      </c>
      <c r="Q339" s="11">
        <f t="shared" si="39"/>
        <v>0.19952413324269216</v>
      </c>
      <c r="S339" s="13">
        <f t="shared" si="40"/>
        <v>0.19952413324269216</v>
      </c>
      <c r="T339">
        <f t="shared" si="41"/>
        <v>2.1132000000000013</v>
      </c>
      <c r="U339" t="b">
        <f t="shared" si="42"/>
        <v>1</v>
      </c>
    </row>
    <row r="340" spans="1:21" ht="21" x14ac:dyDescent="0.4">
      <c r="A340" t="s">
        <v>5105</v>
      </c>
      <c r="B340" t="s">
        <v>5103</v>
      </c>
      <c r="C340" t="s">
        <v>5104</v>
      </c>
      <c r="D340" s="33">
        <v>25518</v>
      </c>
      <c r="E340" s="33">
        <v>4697</v>
      </c>
      <c r="F340" s="32">
        <v>9.3817000000000004</v>
      </c>
      <c r="G340" s="32">
        <v>2.4105000000000003</v>
      </c>
      <c r="H340" s="41">
        <v>18.406614938474803</v>
      </c>
      <c r="I340" s="32">
        <v>11.792200000000001</v>
      </c>
      <c r="J340" s="34">
        <f t="shared" si="37"/>
        <v>0.20441478265294008</v>
      </c>
      <c r="K340">
        <v>1.9973813072173729</v>
      </c>
      <c r="L340">
        <v>2.5105812220566319</v>
      </c>
      <c r="M340" s="41">
        <v>2</v>
      </c>
      <c r="N340" t="s">
        <v>37</v>
      </c>
      <c r="O340" s="10" t="s">
        <v>37</v>
      </c>
      <c r="P340">
        <f t="shared" si="38"/>
        <v>0.25</v>
      </c>
      <c r="Q340" s="11">
        <f t="shared" si="39"/>
        <v>0.20337172028968303</v>
      </c>
      <c r="S340" s="13">
        <f t="shared" si="40"/>
        <v>0.20337172028968303</v>
      </c>
      <c r="T340">
        <f t="shared" si="41"/>
        <v>2.3982000000000006</v>
      </c>
      <c r="U340" t="b">
        <f t="shared" si="42"/>
        <v>1</v>
      </c>
    </row>
    <row r="341" spans="1:21" ht="21" x14ac:dyDescent="0.4">
      <c r="A341" t="s">
        <v>3776</v>
      </c>
      <c r="B341" t="s">
        <v>3765</v>
      </c>
      <c r="C341" t="s">
        <v>3766</v>
      </c>
      <c r="D341" s="33">
        <v>144536</v>
      </c>
      <c r="E341" s="33">
        <v>11227</v>
      </c>
      <c r="F341" s="32">
        <v>7.9406999999999996</v>
      </c>
      <c r="G341" s="32">
        <v>2.6373000000000002</v>
      </c>
      <c r="H341" s="41">
        <v>7.7676149886533459</v>
      </c>
      <c r="I341" s="32">
        <v>10.577999999999999</v>
      </c>
      <c r="J341" s="34">
        <f t="shared" si="37"/>
        <v>0.24931934203062964</v>
      </c>
      <c r="K341">
        <v>0.70728600694753718</v>
      </c>
      <c r="L341">
        <v>0.94219292776342745</v>
      </c>
      <c r="M341" s="41">
        <v>0.7</v>
      </c>
      <c r="N341" t="s">
        <v>37</v>
      </c>
      <c r="O341" s="10" t="s">
        <v>37</v>
      </c>
      <c r="P341">
        <f t="shared" si="38"/>
        <v>0.25</v>
      </c>
      <c r="Q341" s="11">
        <f t="shared" si="39"/>
        <v>0.25705237284930993</v>
      </c>
      <c r="S341" s="13">
        <f t="shared" si="40"/>
        <v>0.25</v>
      </c>
      <c r="T341">
        <f t="shared" si="41"/>
        <v>2.6444999999999999</v>
      </c>
      <c r="U341" t="b">
        <f t="shared" si="42"/>
        <v>1</v>
      </c>
    </row>
    <row r="342" spans="1:21" ht="21" x14ac:dyDescent="0.4">
      <c r="A342" t="s">
        <v>4900</v>
      </c>
      <c r="B342" t="s">
        <v>4901</v>
      </c>
      <c r="C342" t="s">
        <v>4902</v>
      </c>
      <c r="D342" s="33">
        <v>1001</v>
      </c>
      <c r="E342" s="33">
        <v>62</v>
      </c>
      <c r="F342" s="32">
        <v>0</v>
      </c>
      <c r="G342" s="32">
        <v>0</v>
      </c>
      <c r="H342" s="41">
        <v>6.1938061938061937</v>
      </c>
      <c r="I342" s="32">
        <v>0</v>
      </c>
      <c r="J342" s="34" t="e">
        <f t="shared" si="37"/>
        <v>#DIV/0!</v>
      </c>
      <c r="K342">
        <v>0</v>
      </c>
      <c r="L342">
        <v>0</v>
      </c>
      <c r="M342" s="41">
        <v>0.2</v>
      </c>
      <c r="N342" t="s">
        <v>34</v>
      </c>
      <c r="O342" s="10" t="s">
        <v>34</v>
      </c>
      <c r="P342">
        <f t="shared" si="38"/>
        <v>0.15</v>
      </c>
      <c r="Q342" s="11" t="e">
        <f t="shared" si="39"/>
        <v>#DIV/0!</v>
      </c>
      <c r="S342" s="13" t="e">
        <f t="shared" si="40"/>
        <v>#DIV/0!</v>
      </c>
      <c r="T342">
        <f t="shared" si="41"/>
        <v>0</v>
      </c>
      <c r="U342" t="b">
        <f t="shared" si="42"/>
        <v>1</v>
      </c>
    </row>
    <row r="343" spans="1:21" ht="21" x14ac:dyDescent="0.4">
      <c r="A343" t="s">
        <v>2172</v>
      </c>
      <c r="B343" t="s">
        <v>2169</v>
      </c>
      <c r="C343" t="s">
        <v>2170</v>
      </c>
      <c r="D343" s="33">
        <v>13858</v>
      </c>
      <c r="E343" s="33">
        <v>4139</v>
      </c>
      <c r="F343" s="32">
        <v>0.23910000000000001</v>
      </c>
      <c r="G343" s="32">
        <v>7.9600000000000004E-2</v>
      </c>
      <c r="H343" s="41">
        <v>29.867224707750037</v>
      </c>
      <c r="I343" s="32">
        <v>0.31869999999999998</v>
      </c>
      <c r="J343" s="34">
        <f t="shared" si="37"/>
        <v>0.24976466896768124</v>
      </c>
      <c r="K343">
        <v>5.7767576709350087E-2</v>
      </c>
      <c r="L343">
        <v>7.6999275187243296E-2</v>
      </c>
      <c r="M343" s="41">
        <v>0.01</v>
      </c>
      <c r="N343" t="s">
        <v>42</v>
      </c>
      <c r="O343" s="10" t="s">
        <v>42</v>
      </c>
      <c r="P343">
        <f t="shared" si="38"/>
        <v>0.05</v>
      </c>
      <c r="Q343" s="11">
        <f t="shared" si="39"/>
        <v>0.87012864763100106</v>
      </c>
      <c r="S343" s="13">
        <f t="shared" si="40"/>
        <v>0.05</v>
      </c>
      <c r="T343">
        <f t="shared" si="41"/>
        <v>1.5935000000000001E-2</v>
      </c>
      <c r="U343" t="b">
        <f t="shared" si="42"/>
        <v>1</v>
      </c>
    </row>
    <row r="344" spans="1:21" ht="21" x14ac:dyDescent="0.4">
      <c r="A344" t="s">
        <v>58</v>
      </c>
      <c r="B344" t="s">
        <v>31</v>
      </c>
      <c r="C344" t="s">
        <v>32</v>
      </c>
      <c r="D344" s="33">
        <v>1086573</v>
      </c>
      <c r="E344" s="33">
        <v>77717</v>
      </c>
      <c r="F344" s="32">
        <v>61.784800000000011</v>
      </c>
      <c r="G344" s="32">
        <v>20.590400000000002</v>
      </c>
      <c r="H344" s="41">
        <v>7.1524876837543356</v>
      </c>
      <c r="I344" s="32">
        <v>82.375200000000007</v>
      </c>
      <c r="K344">
        <v>0.79499723355250473</v>
      </c>
      <c r="L344">
        <v>1.0599379801073125</v>
      </c>
      <c r="M344" s="41">
        <v>0.75</v>
      </c>
      <c r="N344" t="s">
        <v>33</v>
      </c>
      <c r="O344" s="10" t="s">
        <v>34</v>
      </c>
      <c r="P344">
        <f t="shared" si="38"/>
        <v>0.15</v>
      </c>
      <c r="Q344" s="11">
        <f t="shared" si="39"/>
        <v>0.29241142965358513</v>
      </c>
      <c r="S344" s="13">
        <f t="shared" si="40"/>
        <v>0.15</v>
      </c>
      <c r="T344">
        <f t="shared" si="41"/>
        <v>12.35628</v>
      </c>
      <c r="U344" t="b">
        <f t="shared" si="42"/>
        <v>0</v>
      </c>
    </row>
    <row r="345" spans="1:21" ht="21" x14ac:dyDescent="0.4">
      <c r="A345" t="s">
        <v>3139</v>
      </c>
      <c r="B345" t="s">
        <v>3140</v>
      </c>
      <c r="C345" t="s">
        <v>3141</v>
      </c>
      <c r="D345" s="33">
        <v>1151</v>
      </c>
      <c r="E345" s="33">
        <v>178</v>
      </c>
      <c r="F345" s="32">
        <v>0.13900000000000001</v>
      </c>
      <c r="G345" s="32">
        <v>6.3100000000000003E-2</v>
      </c>
      <c r="H345" s="41">
        <v>15.464813205907905</v>
      </c>
      <c r="I345" s="32">
        <v>0.2021</v>
      </c>
      <c r="J345" s="34">
        <f t="shared" ref="J345:J377" si="43">G345/I345</f>
        <v>0.31222167243938648</v>
      </c>
      <c r="K345">
        <v>0.7808988764044944</v>
      </c>
      <c r="L345">
        <v>1.1353932584269664</v>
      </c>
      <c r="M345" s="41">
        <v>0.75</v>
      </c>
      <c r="N345" t="s">
        <v>37</v>
      </c>
      <c r="O345" s="10" t="s">
        <v>37</v>
      </c>
      <c r="P345">
        <f t="shared" si="38"/>
        <v>0.25</v>
      </c>
      <c r="Q345" s="11">
        <f t="shared" si="39"/>
        <v>0.3394359228104899</v>
      </c>
      <c r="S345" s="13">
        <f t="shared" si="40"/>
        <v>0.25</v>
      </c>
      <c r="T345">
        <f t="shared" si="41"/>
        <v>5.0525E-2</v>
      </c>
      <c r="U345" t="b">
        <f t="shared" si="42"/>
        <v>1</v>
      </c>
    </row>
    <row r="346" spans="1:21" ht="21" x14ac:dyDescent="0.4">
      <c r="A346" t="s">
        <v>3340</v>
      </c>
      <c r="B346" t="s">
        <v>3341</v>
      </c>
      <c r="C346" t="s">
        <v>3342</v>
      </c>
      <c r="D346" s="33">
        <v>194334</v>
      </c>
      <c r="E346" s="33">
        <v>13092</v>
      </c>
      <c r="F346" s="32">
        <v>25.337400000000002</v>
      </c>
      <c r="G346" s="32">
        <v>8.4455999999999989</v>
      </c>
      <c r="H346" s="41">
        <v>6.7368551051282841</v>
      </c>
      <c r="I346" s="32">
        <v>33.783000000000001</v>
      </c>
      <c r="J346" s="34">
        <f t="shared" si="43"/>
        <v>0.24999555989698957</v>
      </c>
      <c r="K346">
        <v>1.9353345554537122</v>
      </c>
      <c r="L346">
        <v>2.5804307974335474</v>
      </c>
      <c r="M346" s="41">
        <v>1.75</v>
      </c>
      <c r="N346" t="s">
        <v>34</v>
      </c>
      <c r="O346" s="10" t="s">
        <v>34</v>
      </c>
      <c r="P346">
        <f t="shared" si="38"/>
        <v>0.15</v>
      </c>
      <c r="Q346" s="11">
        <f t="shared" si="39"/>
        <v>0.32181866619305571</v>
      </c>
      <c r="S346" s="13">
        <f t="shared" si="40"/>
        <v>0.15</v>
      </c>
      <c r="T346">
        <f t="shared" si="41"/>
        <v>5.06745</v>
      </c>
      <c r="U346" t="b">
        <f t="shared" si="42"/>
        <v>1</v>
      </c>
    </row>
    <row r="347" spans="1:21" ht="21" x14ac:dyDescent="0.4">
      <c r="A347" t="s">
        <v>215</v>
      </c>
      <c r="B347" t="s">
        <v>210</v>
      </c>
      <c r="C347" s="42" t="s">
        <v>211</v>
      </c>
      <c r="D347" s="33">
        <v>2171156</v>
      </c>
      <c r="E347" s="33">
        <v>248148</v>
      </c>
      <c r="F347" s="32">
        <v>47.655300000000004</v>
      </c>
      <c r="G347" s="32">
        <v>15.8851</v>
      </c>
      <c r="H347" s="41">
        <v>11.429303099362736</v>
      </c>
      <c r="I347" s="32">
        <v>63.540400000000005</v>
      </c>
      <c r="J347" s="34">
        <f t="shared" si="43"/>
        <v>0.24999999999999997</v>
      </c>
      <c r="K347">
        <v>0.19204386092170803</v>
      </c>
      <c r="L347">
        <v>0.25605848122894403</v>
      </c>
      <c r="M347" s="41">
        <v>0.1</v>
      </c>
      <c r="N347" t="s">
        <v>37</v>
      </c>
      <c r="O347" s="10" t="s">
        <v>42</v>
      </c>
      <c r="P347">
        <f t="shared" si="38"/>
        <v>0.05</v>
      </c>
      <c r="Q347" s="11">
        <f t="shared" si="39"/>
        <v>0.60946421489320179</v>
      </c>
      <c r="S347" s="13">
        <f t="shared" si="40"/>
        <v>0.05</v>
      </c>
      <c r="T347">
        <f t="shared" si="41"/>
        <v>3.1770200000000006</v>
      </c>
      <c r="U347" t="b">
        <f t="shared" si="42"/>
        <v>0</v>
      </c>
    </row>
    <row r="348" spans="1:21" ht="21" x14ac:dyDescent="0.4">
      <c r="A348" t="s">
        <v>6123</v>
      </c>
      <c r="B348" t="s">
        <v>6124</v>
      </c>
      <c r="C348" t="s">
        <v>6125</v>
      </c>
      <c r="D348" s="33">
        <v>2214</v>
      </c>
      <c r="E348" s="33">
        <v>407</v>
      </c>
      <c r="F348" s="32">
        <v>0.1623</v>
      </c>
      <c r="G348" s="32">
        <v>8.0499999999999988E-2</v>
      </c>
      <c r="H348" s="41">
        <v>18.383017163504967</v>
      </c>
      <c r="I348" s="32">
        <v>0.24279999999999999</v>
      </c>
      <c r="J348" s="34">
        <f t="shared" si="43"/>
        <v>0.3315485996705107</v>
      </c>
      <c r="K348">
        <v>0.39877149877149881</v>
      </c>
      <c r="L348">
        <v>0.59656019656019654</v>
      </c>
      <c r="M348" s="41">
        <v>0.3</v>
      </c>
      <c r="N348" t="s">
        <v>37</v>
      </c>
      <c r="O348" s="10" t="s">
        <v>37</v>
      </c>
      <c r="P348">
        <f t="shared" si="38"/>
        <v>0.25</v>
      </c>
      <c r="Q348" s="11">
        <f t="shared" si="39"/>
        <v>0.49711696869851729</v>
      </c>
      <c r="S348" s="13">
        <f t="shared" si="40"/>
        <v>0.25</v>
      </c>
      <c r="T348">
        <f t="shared" si="41"/>
        <v>6.0699999999999997E-2</v>
      </c>
      <c r="U348" t="b">
        <f t="shared" si="42"/>
        <v>1</v>
      </c>
    </row>
    <row r="349" spans="1:21" ht="21" x14ac:dyDescent="0.4">
      <c r="A349" t="s">
        <v>5532</v>
      </c>
      <c r="B349" t="s">
        <v>5533</v>
      </c>
      <c r="C349" t="s">
        <v>5534</v>
      </c>
      <c r="D349" s="33">
        <v>42429</v>
      </c>
      <c r="E349" s="33">
        <v>7170</v>
      </c>
      <c r="F349" s="32">
        <v>16.3263</v>
      </c>
      <c r="G349" s="32">
        <v>5.4405000000000001</v>
      </c>
      <c r="H349" s="41">
        <v>16.898819203846426</v>
      </c>
      <c r="I349" s="32">
        <v>21.7668</v>
      </c>
      <c r="J349" s="34">
        <f t="shared" si="43"/>
        <v>0.24994487016924857</v>
      </c>
      <c r="K349">
        <v>2.2770292887029289</v>
      </c>
      <c r="L349">
        <v>3.03581589958159</v>
      </c>
      <c r="M349" s="41">
        <v>2.15</v>
      </c>
      <c r="N349" t="s">
        <v>37</v>
      </c>
      <c r="O349" s="10" t="s">
        <v>37</v>
      </c>
      <c r="P349">
        <f t="shared" si="38"/>
        <v>0.25</v>
      </c>
      <c r="Q349" s="11">
        <f t="shared" si="39"/>
        <v>0.29178841170957609</v>
      </c>
      <c r="S349" s="13">
        <f t="shared" si="40"/>
        <v>0.25</v>
      </c>
      <c r="T349">
        <f t="shared" si="41"/>
        <v>5.4417</v>
      </c>
      <c r="U349" t="b">
        <f t="shared" si="42"/>
        <v>1</v>
      </c>
    </row>
    <row r="350" spans="1:21" ht="21" x14ac:dyDescent="0.4">
      <c r="A350" t="s">
        <v>1561</v>
      </c>
      <c r="B350" t="s">
        <v>1562</v>
      </c>
      <c r="C350" s="42" t="s">
        <v>1563</v>
      </c>
      <c r="D350" s="33">
        <v>545734</v>
      </c>
      <c r="E350" s="33">
        <v>183361</v>
      </c>
      <c r="F350" s="32">
        <v>34.012900000000002</v>
      </c>
      <c r="G350" s="32">
        <v>11.335000000000001</v>
      </c>
      <c r="H350" s="41">
        <v>33.598969461312656</v>
      </c>
      <c r="I350" s="32">
        <v>45.347900000000003</v>
      </c>
      <c r="J350" s="34">
        <f t="shared" si="43"/>
        <v>0.2499564478178703</v>
      </c>
      <c r="K350">
        <v>0.18549691591996118</v>
      </c>
      <c r="L350">
        <v>0.24731485975752751</v>
      </c>
      <c r="M350" s="41">
        <v>0.01</v>
      </c>
      <c r="N350" t="s">
        <v>37</v>
      </c>
      <c r="O350" s="10" t="s">
        <v>42</v>
      </c>
      <c r="P350">
        <f t="shared" si="38"/>
        <v>0.05</v>
      </c>
      <c r="Q350" s="11">
        <f t="shared" si="39"/>
        <v>0.9595657130760189</v>
      </c>
      <c r="S350" s="13">
        <f t="shared" si="40"/>
        <v>0.05</v>
      </c>
      <c r="T350">
        <f t="shared" si="41"/>
        <v>2.267395</v>
      </c>
      <c r="U350" t="b">
        <f t="shared" si="42"/>
        <v>0</v>
      </c>
    </row>
    <row r="351" spans="1:21" ht="21" x14ac:dyDescent="0.4">
      <c r="A351" t="s">
        <v>3155</v>
      </c>
      <c r="B351" t="s">
        <v>3152</v>
      </c>
      <c r="C351" t="s">
        <v>3153</v>
      </c>
      <c r="D351" s="33">
        <v>138228</v>
      </c>
      <c r="E351" s="33">
        <v>31850</v>
      </c>
      <c r="F351" s="32">
        <v>11.849800000000002</v>
      </c>
      <c r="G351" s="32">
        <v>5.7102000000000004</v>
      </c>
      <c r="H351" s="41">
        <v>23.04164134618167</v>
      </c>
      <c r="I351" s="32">
        <v>17.560000000000002</v>
      </c>
      <c r="J351" s="34">
        <f t="shared" si="43"/>
        <v>0.32518223234624144</v>
      </c>
      <c r="K351">
        <v>0.37205023547880695</v>
      </c>
      <c r="L351">
        <v>0.55133437990580858</v>
      </c>
      <c r="M351" s="41">
        <v>0.37</v>
      </c>
      <c r="N351" t="s">
        <v>37</v>
      </c>
      <c r="O351" s="10" t="s">
        <v>37</v>
      </c>
      <c r="P351">
        <f t="shared" si="38"/>
        <v>0.25</v>
      </c>
      <c r="Q351" s="11">
        <f t="shared" si="39"/>
        <v>0.32890091116173137</v>
      </c>
      <c r="S351" s="13">
        <f t="shared" si="40"/>
        <v>0.25</v>
      </c>
      <c r="T351">
        <f t="shared" si="41"/>
        <v>4.3900000000000006</v>
      </c>
      <c r="U351" t="b">
        <f t="shared" si="42"/>
        <v>1</v>
      </c>
    </row>
    <row r="352" spans="1:21" ht="21" x14ac:dyDescent="0.4">
      <c r="A352" t="s">
        <v>766</v>
      </c>
      <c r="B352" t="s">
        <v>761</v>
      </c>
      <c r="C352" s="42" t="s">
        <v>762</v>
      </c>
      <c r="D352" s="33">
        <v>6424</v>
      </c>
      <c r="E352" s="33">
        <v>700</v>
      </c>
      <c r="F352" s="32">
        <v>0.6077999999999999</v>
      </c>
      <c r="G352" s="32">
        <v>0.20219999999999999</v>
      </c>
      <c r="H352" s="41">
        <v>10.896637608966376</v>
      </c>
      <c r="I352" s="32">
        <v>0.80999999999999983</v>
      </c>
      <c r="J352" s="34">
        <f t="shared" si="43"/>
        <v>0.24962962962962967</v>
      </c>
      <c r="K352">
        <v>0.86828571428571411</v>
      </c>
      <c r="L352">
        <v>1.157142857142857</v>
      </c>
      <c r="M352" s="41">
        <v>0.75</v>
      </c>
      <c r="N352" t="s">
        <v>34</v>
      </c>
      <c r="O352" s="10" t="s">
        <v>34</v>
      </c>
      <c r="P352">
        <f t="shared" si="38"/>
        <v>0.15</v>
      </c>
      <c r="Q352" s="11">
        <f t="shared" si="39"/>
        <v>0.3518518518518518</v>
      </c>
      <c r="S352" s="13">
        <f t="shared" si="40"/>
        <v>0.15</v>
      </c>
      <c r="T352">
        <f t="shared" si="41"/>
        <v>0.12149999999999997</v>
      </c>
      <c r="U352" t="b">
        <f t="shared" si="42"/>
        <v>1</v>
      </c>
    </row>
    <row r="353" spans="1:21" ht="21" x14ac:dyDescent="0.4">
      <c r="A353" t="s">
        <v>1662</v>
      </c>
      <c r="B353" t="s">
        <v>1655</v>
      </c>
      <c r="C353" s="42" t="s">
        <v>1656</v>
      </c>
      <c r="D353" s="33">
        <v>264978</v>
      </c>
      <c r="E353" s="33">
        <v>42762</v>
      </c>
      <c r="F353" s="32">
        <v>42.762</v>
      </c>
      <c r="G353" s="32">
        <v>16.844100000000001</v>
      </c>
      <c r="H353" s="41">
        <v>16.137943527387179</v>
      </c>
      <c r="I353" s="32">
        <v>59.606099999999998</v>
      </c>
      <c r="J353" s="34">
        <f t="shared" si="43"/>
        <v>0.28259020469381491</v>
      </c>
      <c r="K353">
        <v>1</v>
      </c>
      <c r="L353">
        <v>1.3939034656938403</v>
      </c>
      <c r="M353" s="41">
        <v>1</v>
      </c>
      <c r="N353" t="s">
        <v>33</v>
      </c>
      <c r="O353" s="10" t="s">
        <v>37</v>
      </c>
      <c r="P353">
        <f t="shared" si="38"/>
        <v>0.25</v>
      </c>
      <c r="Q353" s="11">
        <f t="shared" si="39"/>
        <v>0.28259020469381485</v>
      </c>
      <c r="S353" s="13">
        <f t="shared" si="40"/>
        <v>0.25</v>
      </c>
      <c r="T353">
        <f t="shared" si="41"/>
        <v>14.901524999999999</v>
      </c>
      <c r="U353" t="b">
        <f t="shared" si="42"/>
        <v>0</v>
      </c>
    </row>
    <row r="354" spans="1:21" ht="21" x14ac:dyDescent="0.4">
      <c r="A354" t="s">
        <v>314</v>
      </c>
      <c r="B354" t="s">
        <v>308</v>
      </c>
      <c r="C354" s="42" t="s">
        <v>309</v>
      </c>
      <c r="D354" s="33">
        <v>5634</v>
      </c>
      <c r="E354" s="33">
        <v>643</v>
      </c>
      <c r="F354" s="32">
        <v>0.17200000000000001</v>
      </c>
      <c r="G354" s="32">
        <v>8.5099999999999995E-2</v>
      </c>
      <c r="H354" s="41">
        <v>11.412850550230742</v>
      </c>
      <c r="I354" s="32">
        <v>0.2571</v>
      </c>
      <c r="J354" s="34">
        <f t="shared" si="43"/>
        <v>0.3309996110462855</v>
      </c>
      <c r="K354">
        <v>0.26749611197511663</v>
      </c>
      <c r="L354">
        <v>0.39984447900466569</v>
      </c>
      <c r="M354" s="41">
        <v>0.3</v>
      </c>
      <c r="N354" t="s">
        <v>37</v>
      </c>
      <c r="O354" s="10" t="s">
        <v>37</v>
      </c>
      <c r="P354">
        <f t="shared" si="38"/>
        <v>0.25</v>
      </c>
      <c r="Q354" s="11">
        <f t="shared" si="39"/>
        <v>0.24970828471411916</v>
      </c>
      <c r="S354" s="13">
        <f t="shared" si="40"/>
        <v>0.24970828471411916</v>
      </c>
      <c r="T354">
        <f t="shared" si="41"/>
        <v>6.4200000000000035E-2</v>
      </c>
      <c r="U354" t="b">
        <f t="shared" si="42"/>
        <v>1</v>
      </c>
    </row>
    <row r="355" spans="1:21" ht="21" x14ac:dyDescent="0.4">
      <c r="A355" s="18" t="s">
        <v>2345</v>
      </c>
      <c r="B355" t="s">
        <v>2333</v>
      </c>
      <c r="C355" t="s">
        <v>2334</v>
      </c>
      <c r="D355" s="33">
        <v>85421</v>
      </c>
      <c r="E355" s="33">
        <v>15758</v>
      </c>
      <c r="F355" s="32">
        <v>3.1379999999999999</v>
      </c>
      <c r="G355" s="32">
        <v>1.0453999999999999</v>
      </c>
      <c r="H355" s="41">
        <v>18.44745437304644</v>
      </c>
      <c r="I355" s="32">
        <v>4.1833999999999998</v>
      </c>
      <c r="J355" s="34">
        <f t="shared" si="43"/>
        <v>0.24989243199311564</v>
      </c>
      <c r="K355">
        <v>0.19913694631298387</v>
      </c>
      <c r="L355">
        <v>0.26547785251935524</v>
      </c>
      <c r="M355" s="41">
        <v>0.1</v>
      </c>
      <c r="N355" t="s">
        <v>37</v>
      </c>
      <c r="O355" s="10" t="s">
        <v>37</v>
      </c>
      <c r="P355">
        <f t="shared" si="38"/>
        <v>0.25</v>
      </c>
      <c r="Q355" s="11">
        <f t="shared" si="39"/>
        <v>0.62332074389252756</v>
      </c>
      <c r="S355" s="13">
        <f t="shared" si="40"/>
        <v>0.25</v>
      </c>
      <c r="T355">
        <f t="shared" si="41"/>
        <v>1.0458499999999999</v>
      </c>
      <c r="U355" t="b">
        <f t="shared" si="42"/>
        <v>1</v>
      </c>
    </row>
    <row r="356" spans="1:21" ht="21" x14ac:dyDescent="0.4">
      <c r="A356" t="s">
        <v>3945</v>
      </c>
      <c r="B356" t="s">
        <v>3940</v>
      </c>
      <c r="C356" t="s">
        <v>3941</v>
      </c>
      <c r="D356" s="33">
        <v>95505</v>
      </c>
      <c r="E356" s="33">
        <v>8763</v>
      </c>
      <c r="F356" s="32">
        <v>5.0224000000000002</v>
      </c>
      <c r="G356" s="32">
        <v>1.2561</v>
      </c>
      <c r="H356" s="41">
        <v>9.1754358410554424</v>
      </c>
      <c r="I356" s="32">
        <v>6.2785000000000002</v>
      </c>
      <c r="J356" s="34">
        <f t="shared" si="43"/>
        <v>0.20006370948474952</v>
      </c>
      <c r="K356">
        <v>0.57313705352048394</v>
      </c>
      <c r="L356">
        <v>0.71647837498573552</v>
      </c>
      <c r="M356" s="41">
        <v>0.3</v>
      </c>
      <c r="N356" t="s">
        <v>34</v>
      </c>
      <c r="O356" s="10" t="s">
        <v>34</v>
      </c>
      <c r="P356">
        <f t="shared" si="38"/>
        <v>0.15</v>
      </c>
      <c r="Q356" s="11">
        <f t="shared" si="39"/>
        <v>0.58128533885482203</v>
      </c>
      <c r="S356" s="13">
        <f t="shared" si="40"/>
        <v>0.15</v>
      </c>
      <c r="T356">
        <f t="shared" si="41"/>
        <v>0.94177500000000003</v>
      </c>
      <c r="U356" t="b">
        <f t="shared" si="42"/>
        <v>1</v>
      </c>
    </row>
    <row r="357" spans="1:21" ht="21" x14ac:dyDescent="0.4">
      <c r="A357" t="s">
        <v>315</v>
      </c>
      <c r="B357" t="s">
        <v>308</v>
      </c>
      <c r="C357" s="42" t="s">
        <v>309</v>
      </c>
      <c r="D357" s="33">
        <v>3417</v>
      </c>
      <c r="E357" s="33">
        <v>386</v>
      </c>
      <c r="F357" s="32">
        <v>0.11170000000000002</v>
      </c>
      <c r="G357" s="32">
        <v>5.5300000000000009E-2</v>
      </c>
      <c r="H357" s="41">
        <v>11.296458882060287</v>
      </c>
      <c r="I357" s="32">
        <v>0.16700000000000004</v>
      </c>
      <c r="J357" s="34">
        <f t="shared" si="43"/>
        <v>0.33113772455089818</v>
      </c>
      <c r="K357">
        <v>0.28937823834196896</v>
      </c>
      <c r="L357">
        <v>0.43264248704663222</v>
      </c>
      <c r="M357" s="41">
        <v>0.4</v>
      </c>
      <c r="N357" t="s">
        <v>37</v>
      </c>
      <c r="O357" s="10" t="s">
        <v>37</v>
      </c>
      <c r="P357">
        <f t="shared" si="38"/>
        <v>0.25</v>
      </c>
      <c r="Q357" s="11">
        <f t="shared" si="39"/>
        <v>7.5449101796407333E-2</v>
      </c>
      <c r="S357" s="13">
        <f t="shared" si="40"/>
        <v>7.5449101796407333E-2</v>
      </c>
      <c r="T357">
        <f t="shared" si="41"/>
        <v>1.2600000000000028E-2</v>
      </c>
      <c r="U357" t="b">
        <f t="shared" si="42"/>
        <v>1</v>
      </c>
    </row>
    <row r="358" spans="1:21" ht="21" x14ac:dyDescent="0.4">
      <c r="A358" t="s">
        <v>378</v>
      </c>
      <c r="B358" t="s">
        <v>376</v>
      </c>
      <c r="C358" s="42" t="s">
        <v>377</v>
      </c>
      <c r="D358" s="33">
        <v>824275</v>
      </c>
      <c r="E358" s="33">
        <v>21276</v>
      </c>
      <c r="F358" s="32">
        <v>31.914000000000001</v>
      </c>
      <c r="G358" s="32">
        <v>7.8723999999999998</v>
      </c>
      <c r="H358" s="41">
        <v>2.5811773983197357</v>
      </c>
      <c r="I358" s="32">
        <v>39.7864</v>
      </c>
      <c r="J358" s="34">
        <f t="shared" si="43"/>
        <v>0.19786660768503811</v>
      </c>
      <c r="K358">
        <v>1.5</v>
      </c>
      <c r="L358">
        <v>1.8700131603684904</v>
      </c>
      <c r="M358" s="41">
        <v>1.5</v>
      </c>
      <c r="N358" t="s">
        <v>37</v>
      </c>
      <c r="O358" s="10" t="s">
        <v>42</v>
      </c>
      <c r="P358">
        <f t="shared" si="38"/>
        <v>0.05</v>
      </c>
      <c r="Q358" s="11">
        <f t="shared" si="39"/>
        <v>0.19786660768503814</v>
      </c>
      <c r="S358" s="13">
        <f t="shared" si="40"/>
        <v>0.05</v>
      </c>
      <c r="T358">
        <f t="shared" si="41"/>
        <v>1.9893200000000002</v>
      </c>
      <c r="U358" t="b">
        <f t="shared" si="42"/>
        <v>0</v>
      </c>
    </row>
    <row r="359" spans="1:21" ht="21" x14ac:dyDescent="0.4">
      <c r="A359" t="s">
        <v>3777</v>
      </c>
      <c r="B359" t="s">
        <v>3765</v>
      </c>
      <c r="C359" t="s">
        <v>3766</v>
      </c>
      <c r="D359" s="33">
        <v>31566</v>
      </c>
      <c r="E359" s="33">
        <v>1179</v>
      </c>
      <c r="F359" s="32">
        <v>0.66870000000000007</v>
      </c>
      <c r="G359" s="32">
        <v>0.2223</v>
      </c>
      <c r="H359" s="41">
        <v>3.7350313628587721</v>
      </c>
      <c r="I359" s="32">
        <v>0.89100000000000001</v>
      </c>
      <c r="J359" s="34">
        <f t="shared" si="43"/>
        <v>0.24949494949494949</v>
      </c>
      <c r="K359">
        <v>0.56717557251908401</v>
      </c>
      <c r="L359">
        <v>0.75572519083969469</v>
      </c>
      <c r="M359" s="41">
        <v>0.5</v>
      </c>
      <c r="N359" t="s">
        <v>37</v>
      </c>
      <c r="O359" s="10" t="s">
        <v>37</v>
      </c>
      <c r="P359">
        <f t="shared" si="38"/>
        <v>0.25</v>
      </c>
      <c r="Q359" s="11">
        <f t="shared" si="39"/>
        <v>0.3383838383838384</v>
      </c>
      <c r="S359" s="13">
        <f t="shared" si="40"/>
        <v>0.25</v>
      </c>
      <c r="T359">
        <f t="shared" si="41"/>
        <v>0.22275</v>
      </c>
      <c r="U359" t="b">
        <f t="shared" si="42"/>
        <v>1</v>
      </c>
    </row>
    <row r="360" spans="1:21" ht="21" x14ac:dyDescent="0.4">
      <c r="A360" t="s">
        <v>5666</v>
      </c>
      <c r="B360" t="s">
        <v>5662</v>
      </c>
      <c r="C360" t="s">
        <v>5663</v>
      </c>
      <c r="D360" s="33">
        <v>86740</v>
      </c>
      <c r="E360" s="33">
        <v>8506</v>
      </c>
      <c r="F360" s="32">
        <v>0.49500000000000011</v>
      </c>
      <c r="G360" s="32">
        <v>0.16500000000000001</v>
      </c>
      <c r="H360" s="41">
        <v>9.806317731150564</v>
      </c>
      <c r="I360" s="32">
        <v>0.66000000000000014</v>
      </c>
      <c r="J360" s="34">
        <f t="shared" si="43"/>
        <v>0.24999999999999994</v>
      </c>
      <c r="K360">
        <v>5.8194215847636975E-2</v>
      </c>
      <c r="L360">
        <v>7.7592287796849291E-2</v>
      </c>
      <c r="M360" s="41">
        <v>0.01</v>
      </c>
      <c r="N360" t="s">
        <v>37</v>
      </c>
      <c r="O360" s="10" t="s">
        <v>37</v>
      </c>
      <c r="P360">
        <f t="shared" si="38"/>
        <v>0.25</v>
      </c>
      <c r="Q360" s="11">
        <f t="shared" si="39"/>
        <v>0.87112121212121219</v>
      </c>
      <c r="S360" s="13">
        <f t="shared" si="40"/>
        <v>0.25</v>
      </c>
      <c r="T360">
        <f t="shared" si="41"/>
        <v>0.16500000000000004</v>
      </c>
      <c r="U360" t="b">
        <f t="shared" si="42"/>
        <v>1</v>
      </c>
    </row>
    <row r="361" spans="1:21" ht="21" x14ac:dyDescent="0.4">
      <c r="A361" t="s">
        <v>5383</v>
      </c>
      <c r="B361" t="s">
        <v>5384</v>
      </c>
      <c r="C361" t="s">
        <v>5385</v>
      </c>
      <c r="D361" s="33">
        <v>9581</v>
      </c>
      <c r="E361" s="33">
        <v>1921</v>
      </c>
      <c r="F361" s="32">
        <v>1.9069</v>
      </c>
      <c r="G361" s="32">
        <v>0.34889999999999999</v>
      </c>
      <c r="H361" s="41">
        <v>20.050099154576767</v>
      </c>
      <c r="I361" s="32">
        <v>2.2557999999999998</v>
      </c>
      <c r="J361" s="34">
        <f t="shared" si="43"/>
        <v>0.1546679670183527</v>
      </c>
      <c r="K361">
        <v>0.99266007287870905</v>
      </c>
      <c r="L361">
        <v>1.1742842269651221</v>
      </c>
      <c r="M361" s="41">
        <v>1</v>
      </c>
      <c r="N361" t="s">
        <v>37</v>
      </c>
      <c r="O361" s="10" t="s">
        <v>37</v>
      </c>
      <c r="P361">
        <f t="shared" si="38"/>
        <v>0.25</v>
      </c>
      <c r="Q361" s="11">
        <f t="shared" si="39"/>
        <v>0.14841741289121363</v>
      </c>
      <c r="S361" s="13">
        <f t="shared" si="40"/>
        <v>0.14841741289121363</v>
      </c>
      <c r="T361">
        <f t="shared" si="41"/>
        <v>0.33479999999999965</v>
      </c>
      <c r="U361" t="b">
        <f t="shared" si="42"/>
        <v>1</v>
      </c>
    </row>
    <row r="362" spans="1:21" ht="21" x14ac:dyDescent="0.4">
      <c r="A362" t="s">
        <v>4911</v>
      </c>
      <c r="B362" t="s">
        <v>4912</v>
      </c>
      <c r="C362" t="s">
        <v>4913</v>
      </c>
      <c r="D362" s="33">
        <v>777168</v>
      </c>
      <c r="E362" s="33">
        <v>133727</v>
      </c>
      <c r="F362" s="32">
        <v>14.716500000000002</v>
      </c>
      <c r="G362" s="32">
        <v>3.4457000000000004</v>
      </c>
      <c r="H362" s="41">
        <v>17.206961686533671</v>
      </c>
      <c r="I362" s="32">
        <v>18.162200000000002</v>
      </c>
      <c r="J362" s="34">
        <f t="shared" si="43"/>
        <v>0.18971820594421382</v>
      </c>
      <c r="K362">
        <v>0.11004883082698334</v>
      </c>
      <c r="L362">
        <v>0.13581550472230738</v>
      </c>
      <c r="M362" s="41">
        <v>0.1</v>
      </c>
      <c r="N362" t="s">
        <v>34</v>
      </c>
      <c r="O362" s="10" t="s">
        <v>34</v>
      </c>
      <c r="P362">
        <f t="shared" si="38"/>
        <v>0.15</v>
      </c>
      <c r="Q362" s="11">
        <f t="shared" si="39"/>
        <v>0.26370703989604777</v>
      </c>
      <c r="S362" s="13">
        <f t="shared" si="40"/>
        <v>0.15</v>
      </c>
      <c r="T362">
        <f t="shared" si="41"/>
        <v>2.7243300000000001</v>
      </c>
      <c r="U362" t="b">
        <f t="shared" si="42"/>
        <v>1</v>
      </c>
    </row>
    <row r="363" spans="1:21" ht="21" x14ac:dyDescent="0.4">
      <c r="A363" t="s">
        <v>5285</v>
      </c>
      <c r="B363" t="s">
        <v>5286</v>
      </c>
      <c r="C363" t="s">
        <v>5287</v>
      </c>
      <c r="D363" s="33">
        <v>98507</v>
      </c>
      <c r="E363" s="33">
        <v>4981</v>
      </c>
      <c r="F363" s="32">
        <v>2.4904999999999999</v>
      </c>
      <c r="G363" s="32">
        <v>1.3616000000000001</v>
      </c>
      <c r="H363" s="41">
        <v>5.0564934471661909</v>
      </c>
      <c r="I363" s="32">
        <v>3.8521000000000001</v>
      </c>
      <c r="J363" s="34">
        <f t="shared" si="43"/>
        <v>0.35346953609719378</v>
      </c>
      <c r="K363">
        <v>0.5</v>
      </c>
      <c r="L363">
        <v>0.7733587633005421</v>
      </c>
      <c r="M363" s="41">
        <v>0.5</v>
      </c>
      <c r="N363" t="s">
        <v>33</v>
      </c>
      <c r="O363" s="10" t="s">
        <v>33</v>
      </c>
      <c r="P363">
        <f t="shared" si="38"/>
        <v>0.4</v>
      </c>
      <c r="Q363" s="11">
        <f t="shared" si="39"/>
        <v>0.35346953609719378</v>
      </c>
      <c r="S363" s="13">
        <f t="shared" si="40"/>
        <v>0.35346953609719378</v>
      </c>
      <c r="T363">
        <f t="shared" si="41"/>
        <v>1.3616000000000001</v>
      </c>
      <c r="U363" t="b">
        <f t="shared" si="42"/>
        <v>1</v>
      </c>
    </row>
    <row r="364" spans="1:21" ht="21" x14ac:dyDescent="0.4">
      <c r="A364" t="s">
        <v>4796</v>
      </c>
      <c r="B364" t="s">
        <v>4794</v>
      </c>
      <c r="C364" t="s">
        <v>4795</v>
      </c>
      <c r="D364" s="33">
        <v>658538</v>
      </c>
      <c r="E364" s="33">
        <v>14090</v>
      </c>
      <c r="F364" s="32">
        <v>14.09</v>
      </c>
      <c r="G364" s="32">
        <v>4.0179999999999998</v>
      </c>
      <c r="H364" s="41">
        <v>2.1395879964406004</v>
      </c>
      <c r="I364" s="32">
        <v>18.108000000000001</v>
      </c>
      <c r="J364" s="34">
        <f t="shared" si="43"/>
        <v>0.22189087696045945</v>
      </c>
      <c r="K364">
        <v>1</v>
      </c>
      <c r="L364">
        <v>1.2851667849538679</v>
      </c>
      <c r="M364" s="41">
        <v>1</v>
      </c>
      <c r="N364" t="s">
        <v>42</v>
      </c>
      <c r="O364" s="10" t="s">
        <v>42</v>
      </c>
      <c r="P364">
        <f t="shared" si="38"/>
        <v>0.05</v>
      </c>
      <c r="Q364" s="11">
        <f t="shared" si="39"/>
        <v>0.22189087696045942</v>
      </c>
      <c r="S364" s="13">
        <f t="shared" si="40"/>
        <v>0.05</v>
      </c>
      <c r="T364">
        <f t="shared" si="41"/>
        <v>0.90540000000000009</v>
      </c>
      <c r="U364" t="b">
        <f t="shared" si="42"/>
        <v>1</v>
      </c>
    </row>
    <row r="365" spans="1:21" ht="21" x14ac:dyDescent="0.4">
      <c r="A365" t="s">
        <v>5711</v>
      </c>
      <c r="B365" t="s">
        <v>5709</v>
      </c>
      <c r="C365" t="s">
        <v>5710</v>
      </c>
      <c r="D365" s="33">
        <v>38095</v>
      </c>
      <c r="E365" s="33">
        <v>5011</v>
      </c>
      <c r="F365" s="32">
        <v>1.4775</v>
      </c>
      <c r="G365" s="32">
        <v>0.49250000000000005</v>
      </c>
      <c r="H365" s="41">
        <v>13.153957212232577</v>
      </c>
      <c r="I365" s="32">
        <v>1.9700000000000002</v>
      </c>
      <c r="J365" s="34">
        <f t="shared" si="43"/>
        <v>0.25</v>
      </c>
      <c r="K365">
        <v>0.29485132708042305</v>
      </c>
      <c r="L365">
        <v>0.39313510277389746</v>
      </c>
      <c r="M365" s="41">
        <v>0.2</v>
      </c>
      <c r="N365" t="s">
        <v>37</v>
      </c>
      <c r="O365" s="10" t="s">
        <v>37</v>
      </c>
      <c r="P365">
        <f t="shared" si="38"/>
        <v>0.25</v>
      </c>
      <c r="Q365" s="11">
        <f t="shared" si="39"/>
        <v>0.49126903553299495</v>
      </c>
      <c r="S365" s="13">
        <f t="shared" si="40"/>
        <v>0.25</v>
      </c>
      <c r="T365">
        <f t="shared" si="41"/>
        <v>0.49250000000000005</v>
      </c>
      <c r="U365" t="b">
        <f t="shared" si="42"/>
        <v>1</v>
      </c>
    </row>
    <row r="366" spans="1:21" ht="21" x14ac:dyDescent="0.4">
      <c r="A366" t="s">
        <v>4315</v>
      </c>
      <c r="B366" t="s">
        <v>4316</v>
      </c>
      <c r="C366" t="s">
        <v>4317</v>
      </c>
      <c r="D366" s="33">
        <v>332095</v>
      </c>
      <c r="E366" s="33">
        <v>14656</v>
      </c>
      <c r="F366" s="32">
        <v>13.943099999999999</v>
      </c>
      <c r="G366" s="32">
        <v>6.8289</v>
      </c>
      <c r="H366" s="41">
        <v>4.413195019497433</v>
      </c>
      <c r="I366" s="32">
        <v>20.771999999999998</v>
      </c>
      <c r="J366" s="34">
        <f t="shared" si="43"/>
        <v>0.32875505488157136</v>
      </c>
      <c r="K366">
        <v>0.95135780567685579</v>
      </c>
      <c r="L366">
        <v>1.4173034934497817</v>
      </c>
      <c r="M366" s="41">
        <v>0.91</v>
      </c>
      <c r="N366" t="s">
        <v>37</v>
      </c>
      <c r="O366" s="10" t="s">
        <v>37</v>
      </c>
      <c r="P366">
        <f t="shared" si="38"/>
        <v>0.25</v>
      </c>
      <c r="Q366" s="11">
        <f t="shared" si="39"/>
        <v>0.35793568264972075</v>
      </c>
      <c r="S366" s="13">
        <f t="shared" si="40"/>
        <v>0.25</v>
      </c>
      <c r="T366">
        <f t="shared" si="41"/>
        <v>5.1929999999999996</v>
      </c>
      <c r="U366" t="b">
        <f t="shared" si="42"/>
        <v>1</v>
      </c>
    </row>
    <row r="367" spans="1:21" ht="21" x14ac:dyDescent="0.4">
      <c r="A367" t="s">
        <v>6170</v>
      </c>
      <c r="B367" t="s">
        <v>6171</v>
      </c>
      <c r="C367" t="s">
        <v>6172</v>
      </c>
      <c r="D367" s="33">
        <v>59</v>
      </c>
      <c r="E367" s="33">
        <v>13</v>
      </c>
      <c r="F367" s="32">
        <v>5.1000000000000004E-3</v>
      </c>
      <c r="G367" s="32">
        <v>1.6999999999999999E-3</v>
      </c>
      <c r="H367" s="41">
        <v>22.033898305084747</v>
      </c>
      <c r="I367" s="32">
        <v>6.8000000000000005E-3</v>
      </c>
      <c r="J367" s="34">
        <f t="shared" si="43"/>
        <v>0.24999999999999997</v>
      </c>
      <c r="K367">
        <v>0.39230769230769236</v>
      </c>
      <c r="L367">
        <v>0.52307692307692311</v>
      </c>
      <c r="M367" s="41">
        <v>0.3</v>
      </c>
      <c r="N367" t="s">
        <v>34</v>
      </c>
      <c r="O367" s="10" t="s">
        <v>34</v>
      </c>
      <c r="P367">
        <f t="shared" si="38"/>
        <v>0.15</v>
      </c>
      <c r="Q367" s="11">
        <f t="shared" si="39"/>
        <v>0.42647058823529416</v>
      </c>
      <c r="S367" s="13">
        <f t="shared" si="40"/>
        <v>0.15</v>
      </c>
      <c r="T367">
        <f t="shared" si="41"/>
        <v>1.0200000000000001E-3</v>
      </c>
      <c r="U367" t="b">
        <f t="shared" si="42"/>
        <v>1</v>
      </c>
    </row>
    <row r="368" spans="1:21" ht="21" x14ac:dyDescent="0.4">
      <c r="A368" t="s">
        <v>3644</v>
      </c>
      <c r="B368" t="s">
        <v>3645</v>
      </c>
      <c r="C368" t="s">
        <v>3646</v>
      </c>
      <c r="D368" s="33">
        <v>423842</v>
      </c>
      <c r="E368" s="33">
        <v>10999</v>
      </c>
      <c r="F368" s="32">
        <v>9.6664999999999992</v>
      </c>
      <c r="G368" s="32">
        <v>4.0404999999999998</v>
      </c>
      <c r="H368" s="41">
        <v>2.5950708046866522</v>
      </c>
      <c r="I368" s="32">
        <v>13.706999999999999</v>
      </c>
      <c r="J368" s="34">
        <f t="shared" si="43"/>
        <v>0.2947763916247173</v>
      </c>
      <c r="K368">
        <v>0.8788526229657242</v>
      </c>
      <c r="L368">
        <v>1.2462042003818528</v>
      </c>
      <c r="M368" s="41">
        <v>0.5</v>
      </c>
      <c r="N368" t="s">
        <v>37</v>
      </c>
      <c r="O368" s="10" t="s">
        <v>37</v>
      </c>
      <c r="P368">
        <f t="shared" si="38"/>
        <v>0.25</v>
      </c>
      <c r="Q368" s="11">
        <f t="shared" si="39"/>
        <v>0.59878164441526227</v>
      </c>
      <c r="S368" s="13">
        <f t="shared" si="40"/>
        <v>0.25</v>
      </c>
      <c r="T368">
        <f t="shared" si="41"/>
        <v>3.4267499999999997</v>
      </c>
      <c r="U368" t="b">
        <f t="shared" si="42"/>
        <v>1</v>
      </c>
    </row>
    <row r="369" spans="1:21" ht="21" x14ac:dyDescent="0.4">
      <c r="A369" t="s">
        <v>3282</v>
      </c>
      <c r="B369" t="s">
        <v>3283</v>
      </c>
      <c r="C369" t="s">
        <v>3284</v>
      </c>
      <c r="D369" s="33">
        <v>391899</v>
      </c>
      <c r="E369" s="33">
        <v>39148</v>
      </c>
      <c r="F369" s="32">
        <v>19.735000000000003</v>
      </c>
      <c r="G369" s="32">
        <v>4.1344000000000003</v>
      </c>
      <c r="H369" s="41">
        <v>9.9893084697843069</v>
      </c>
      <c r="I369" s="32">
        <v>23.869400000000002</v>
      </c>
      <c r="J369" s="34">
        <f t="shared" si="43"/>
        <v>0.17320921346996573</v>
      </c>
      <c r="K369">
        <v>0.50411259834474309</v>
      </c>
      <c r="L369">
        <v>0.60972208031061614</v>
      </c>
      <c r="M369" s="41">
        <v>0.5</v>
      </c>
      <c r="N369" t="s">
        <v>34</v>
      </c>
      <c r="O369" s="10" t="s">
        <v>34</v>
      </c>
      <c r="P369">
        <f t="shared" si="38"/>
        <v>0.15</v>
      </c>
      <c r="Q369" s="11">
        <f t="shared" si="39"/>
        <v>0.17995425104946083</v>
      </c>
      <c r="S369" s="13">
        <f t="shared" si="40"/>
        <v>0.15</v>
      </c>
      <c r="T369">
        <f t="shared" si="41"/>
        <v>3.5804100000000001</v>
      </c>
      <c r="U369" t="b">
        <f t="shared" si="42"/>
        <v>1</v>
      </c>
    </row>
    <row r="370" spans="1:21" ht="21" x14ac:dyDescent="0.4">
      <c r="A370" t="s">
        <v>4805</v>
      </c>
      <c r="B370" t="s">
        <v>4806</v>
      </c>
      <c r="C370" t="s">
        <v>4807</v>
      </c>
      <c r="D370" s="33">
        <v>348121</v>
      </c>
      <c r="E370" s="33">
        <v>42543</v>
      </c>
      <c r="F370" s="32">
        <v>58.161799999999999</v>
      </c>
      <c r="G370" s="32">
        <v>19.386900000000001</v>
      </c>
      <c r="H370" s="41">
        <v>12.22075083088926</v>
      </c>
      <c r="I370" s="32">
        <v>77.548699999999997</v>
      </c>
      <c r="J370" s="34">
        <f t="shared" si="43"/>
        <v>0.24999645384126365</v>
      </c>
      <c r="K370">
        <v>1.3671297275697529</v>
      </c>
      <c r="L370">
        <v>1.8228310180288179</v>
      </c>
      <c r="M370" s="41">
        <v>1.3</v>
      </c>
      <c r="N370" t="s">
        <v>42</v>
      </c>
      <c r="O370" s="10" t="s">
        <v>42</v>
      </c>
      <c r="P370">
        <f t="shared" si="38"/>
        <v>0.05</v>
      </c>
      <c r="Q370" s="11">
        <f t="shared" si="39"/>
        <v>0.28682363469664862</v>
      </c>
      <c r="S370" s="13">
        <f t="shared" si="40"/>
        <v>0.05</v>
      </c>
      <c r="T370">
        <f t="shared" si="41"/>
        <v>3.8774350000000002</v>
      </c>
      <c r="U370" t="b">
        <f t="shared" si="42"/>
        <v>1</v>
      </c>
    </row>
    <row r="371" spans="1:21" ht="21" x14ac:dyDescent="0.4">
      <c r="A371" t="s">
        <v>5179</v>
      </c>
      <c r="B371" t="s">
        <v>5180</v>
      </c>
      <c r="C371" t="s">
        <v>5181</v>
      </c>
      <c r="D371" s="33">
        <v>168698</v>
      </c>
      <c r="E371" s="33">
        <v>2905</v>
      </c>
      <c r="F371" s="32">
        <v>1.1479999999999999</v>
      </c>
      <c r="G371" s="32">
        <v>0.49199999999999999</v>
      </c>
      <c r="H371" s="41">
        <v>1.7220121163262161</v>
      </c>
      <c r="I371" s="32">
        <v>1.64</v>
      </c>
      <c r="J371" s="34">
        <f t="shared" si="43"/>
        <v>0.3</v>
      </c>
      <c r="K371">
        <v>0.39518072289156625</v>
      </c>
      <c r="L371">
        <v>0.56454388984509463</v>
      </c>
      <c r="M371" s="41">
        <v>0.03</v>
      </c>
      <c r="N371" t="s">
        <v>37</v>
      </c>
      <c r="O371" s="10" t="s">
        <v>37</v>
      </c>
      <c r="P371">
        <f t="shared" si="38"/>
        <v>0.25</v>
      </c>
      <c r="Q371" s="11">
        <f t="shared" si="39"/>
        <v>0.9468597560975609</v>
      </c>
      <c r="S371" s="13">
        <f t="shared" si="40"/>
        <v>0.25</v>
      </c>
      <c r="T371">
        <f t="shared" si="41"/>
        <v>0.41</v>
      </c>
      <c r="U371" t="b">
        <f t="shared" si="42"/>
        <v>1</v>
      </c>
    </row>
    <row r="372" spans="1:21" ht="21" x14ac:dyDescent="0.4">
      <c r="A372" t="s">
        <v>3957</v>
      </c>
      <c r="B372" t="s">
        <v>3958</v>
      </c>
      <c r="C372" t="s">
        <v>3959</v>
      </c>
      <c r="D372" s="33">
        <v>4078281</v>
      </c>
      <c r="E372" s="33">
        <v>306889</v>
      </c>
      <c r="F372" s="32">
        <v>33.069099999999999</v>
      </c>
      <c r="G372" s="32">
        <v>12.859</v>
      </c>
      <c r="H372" s="41">
        <v>7.5249596582481688</v>
      </c>
      <c r="I372" s="32">
        <v>45.928100000000001</v>
      </c>
      <c r="J372" s="34">
        <f t="shared" si="43"/>
        <v>0.27998110089465927</v>
      </c>
      <c r="K372">
        <v>0.10775589871256382</v>
      </c>
      <c r="L372">
        <v>0.14965704212272188</v>
      </c>
      <c r="M372" s="41">
        <v>0.01</v>
      </c>
      <c r="N372" t="s">
        <v>37</v>
      </c>
      <c r="O372" s="10" t="s">
        <v>37</v>
      </c>
      <c r="P372">
        <f t="shared" si="38"/>
        <v>0.25</v>
      </c>
      <c r="Q372" s="11">
        <f t="shared" si="39"/>
        <v>0.9331805583074414</v>
      </c>
      <c r="S372" s="13">
        <f t="shared" si="40"/>
        <v>0.25</v>
      </c>
      <c r="T372">
        <f t="shared" si="41"/>
        <v>11.482025</v>
      </c>
      <c r="U372" t="b">
        <f t="shared" si="42"/>
        <v>1</v>
      </c>
    </row>
    <row r="373" spans="1:21" ht="21" x14ac:dyDescent="0.4">
      <c r="A373" t="s">
        <v>3548</v>
      </c>
      <c r="B373" t="s">
        <v>3542</v>
      </c>
      <c r="C373" t="s">
        <v>3543</v>
      </c>
      <c r="D373" s="33">
        <v>154962</v>
      </c>
      <c r="E373" s="33">
        <v>8585</v>
      </c>
      <c r="F373" s="32">
        <v>7.0396999999999998</v>
      </c>
      <c r="G373" s="32">
        <v>1.9052999999999998</v>
      </c>
      <c r="H373" s="41">
        <v>5.5400678876111566</v>
      </c>
      <c r="I373" s="32">
        <v>8.9450000000000003</v>
      </c>
      <c r="J373" s="34">
        <f t="shared" si="43"/>
        <v>0.21300167691447733</v>
      </c>
      <c r="K373">
        <v>0.82</v>
      </c>
      <c r="L373">
        <v>1.0419336051252184</v>
      </c>
      <c r="M373" s="41">
        <v>0.82</v>
      </c>
      <c r="N373" t="s">
        <v>37</v>
      </c>
      <c r="O373" s="10" t="s">
        <v>37</v>
      </c>
      <c r="P373">
        <f t="shared" si="38"/>
        <v>0.25</v>
      </c>
      <c r="Q373" s="11">
        <f t="shared" si="39"/>
        <v>0.21300167691447738</v>
      </c>
      <c r="S373" s="13">
        <f t="shared" si="40"/>
        <v>0.21300167691447738</v>
      </c>
      <c r="T373">
        <f t="shared" si="41"/>
        <v>1.9053000000000002</v>
      </c>
      <c r="U373" t="b">
        <f t="shared" si="42"/>
        <v>1</v>
      </c>
    </row>
    <row r="374" spans="1:21" ht="21" x14ac:dyDescent="0.4">
      <c r="A374" t="s">
        <v>3549</v>
      </c>
      <c r="B374" t="s">
        <v>3542</v>
      </c>
      <c r="C374" t="s">
        <v>3543</v>
      </c>
      <c r="D374" s="33">
        <v>21972</v>
      </c>
      <c r="E374" s="33">
        <v>1997</v>
      </c>
      <c r="F374" s="32">
        <v>1.5684</v>
      </c>
      <c r="G374" s="32">
        <v>0.52269999999999994</v>
      </c>
      <c r="H374" s="41">
        <v>9.0888403422537767</v>
      </c>
      <c r="I374" s="32">
        <v>2.0911</v>
      </c>
      <c r="J374" s="34">
        <f t="shared" si="43"/>
        <v>0.24996413370953086</v>
      </c>
      <c r="K374">
        <v>0.78537806710065106</v>
      </c>
      <c r="L374">
        <v>1.0471206810215323</v>
      </c>
      <c r="M374" s="41">
        <v>0.66</v>
      </c>
      <c r="N374" t="s">
        <v>34</v>
      </c>
      <c r="O374" s="10" t="s">
        <v>34</v>
      </c>
      <c r="P374">
        <f t="shared" si="38"/>
        <v>0.15</v>
      </c>
      <c r="Q374" s="11">
        <f t="shared" si="39"/>
        <v>0.36970015781167803</v>
      </c>
      <c r="S374" s="13">
        <f t="shared" si="40"/>
        <v>0.15</v>
      </c>
      <c r="T374">
        <f t="shared" si="41"/>
        <v>0.31366499999999997</v>
      </c>
      <c r="U374" t="b">
        <f t="shared" si="42"/>
        <v>1</v>
      </c>
    </row>
    <row r="375" spans="1:21" ht="21" x14ac:dyDescent="0.4">
      <c r="A375" t="s">
        <v>3003</v>
      </c>
      <c r="B375" t="s">
        <v>3004</v>
      </c>
      <c r="C375" t="s">
        <v>3005</v>
      </c>
      <c r="D375" s="33">
        <v>87388</v>
      </c>
      <c r="E375" s="33">
        <v>38391</v>
      </c>
      <c r="F375" s="32">
        <v>66.628799999999998</v>
      </c>
      <c r="G375" s="32">
        <v>22.209199999999999</v>
      </c>
      <c r="H375" s="41">
        <v>43.931661097633544</v>
      </c>
      <c r="I375" s="32">
        <v>88.837999999999994</v>
      </c>
      <c r="J375" s="34">
        <f t="shared" si="43"/>
        <v>0.2499966230667057</v>
      </c>
      <c r="K375">
        <v>1.7355317652574822</v>
      </c>
      <c r="L375">
        <v>2.3140319345679976</v>
      </c>
      <c r="M375" s="41">
        <v>1.6</v>
      </c>
      <c r="N375" t="s">
        <v>37</v>
      </c>
      <c r="O375" s="10" t="s">
        <v>37</v>
      </c>
      <c r="P375">
        <f t="shared" si="38"/>
        <v>0.25</v>
      </c>
      <c r="Q375" s="11">
        <f t="shared" si="39"/>
        <v>0.30856615412323546</v>
      </c>
      <c r="S375" s="13">
        <f t="shared" si="40"/>
        <v>0.25</v>
      </c>
      <c r="T375">
        <f t="shared" si="41"/>
        <v>22.209499999999998</v>
      </c>
      <c r="U375" t="b">
        <f t="shared" si="42"/>
        <v>1</v>
      </c>
    </row>
    <row r="376" spans="1:21" ht="21" x14ac:dyDescent="0.4">
      <c r="A376" t="s">
        <v>1745</v>
      </c>
      <c r="B376" t="s">
        <v>1732</v>
      </c>
      <c r="C376" s="42" t="s">
        <v>1733</v>
      </c>
      <c r="D376" s="33">
        <v>7268</v>
      </c>
      <c r="E376" s="33">
        <v>2049</v>
      </c>
      <c r="F376" s="32">
        <v>2.9371</v>
      </c>
      <c r="G376" s="32">
        <v>0.48659999999999998</v>
      </c>
      <c r="H376" s="41">
        <v>28.192074848651625</v>
      </c>
      <c r="I376" s="32">
        <v>3.4237000000000002</v>
      </c>
      <c r="J376" s="34">
        <f t="shared" si="43"/>
        <v>0.14212693869205828</v>
      </c>
      <c r="K376">
        <v>1.4334309419228892</v>
      </c>
      <c r="L376">
        <v>1.6709126403123475</v>
      </c>
      <c r="M376" s="41">
        <v>1.4</v>
      </c>
      <c r="N376" t="s">
        <v>37</v>
      </c>
      <c r="O376" s="10" t="s">
        <v>34</v>
      </c>
      <c r="P376">
        <f t="shared" si="38"/>
        <v>0.15</v>
      </c>
      <c r="Q376" s="11">
        <f t="shared" si="39"/>
        <v>0.16213453281537527</v>
      </c>
      <c r="S376" s="13">
        <f t="shared" si="40"/>
        <v>0.15</v>
      </c>
      <c r="T376">
        <f t="shared" si="41"/>
        <v>0.51355499999999998</v>
      </c>
      <c r="U376" t="b">
        <f t="shared" si="42"/>
        <v>0</v>
      </c>
    </row>
    <row r="377" spans="1:21" ht="21" x14ac:dyDescent="0.4">
      <c r="A377" t="s">
        <v>581</v>
      </c>
      <c r="B377" t="s">
        <v>578</v>
      </c>
      <c r="C377" s="42" t="s">
        <v>579</v>
      </c>
      <c r="D377" s="33">
        <v>124585696</v>
      </c>
      <c r="E377" s="33">
        <v>40862412</v>
      </c>
      <c r="F377" s="32">
        <v>658.51949999999999</v>
      </c>
      <c r="G377" s="32">
        <v>354.58370000000008</v>
      </c>
      <c r="H377" s="41">
        <v>32.798638456857837</v>
      </c>
      <c r="I377" s="32">
        <v>1013.1032</v>
      </c>
      <c r="J377" s="34">
        <f t="shared" si="43"/>
        <v>0.34999761129961893</v>
      </c>
      <c r="K377">
        <v>1.6115531799738108E-2</v>
      </c>
      <c r="L377">
        <v>2.4793034733240907E-2</v>
      </c>
      <c r="M377" s="41">
        <v>0.01</v>
      </c>
      <c r="N377" t="s">
        <v>34</v>
      </c>
      <c r="O377" s="10" t="s">
        <v>34</v>
      </c>
      <c r="P377">
        <f t="shared" si="38"/>
        <v>0.15</v>
      </c>
      <c r="Q377" s="11">
        <f t="shared" si="39"/>
        <v>0.5966609127283381</v>
      </c>
      <c r="S377" s="13">
        <f t="shared" si="40"/>
        <v>0.15</v>
      </c>
      <c r="T377">
        <f t="shared" si="41"/>
        <v>151.96547999999999</v>
      </c>
      <c r="U377" t="b">
        <f t="shared" si="42"/>
        <v>1</v>
      </c>
    </row>
    <row r="378" spans="1:21" ht="21" x14ac:dyDescent="0.4">
      <c r="A378" t="s">
        <v>60</v>
      </c>
      <c r="B378" t="s">
        <v>31</v>
      </c>
      <c r="C378" t="s">
        <v>32</v>
      </c>
      <c r="D378" s="33">
        <v>2250064</v>
      </c>
      <c r="E378" s="33">
        <v>1034115</v>
      </c>
      <c r="F378" s="32">
        <v>1013.9467000000001</v>
      </c>
      <c r="G378" s="32">
        <v>337.9778</v>
      </c>
      <c r="H378" s="41">
        <v>45.959359378222132</v>
      </c>
      <c r="I378" s="32">
        <v>1351.9245000000001</v>
      </c>
      <c r="K378">
        <v>0.98049704336558319</v>
      </c>
      <c r="L378">
        <v>1.3073251040744984</v>
      </c>
      <c r="M378" s="41">
        <v>0.65</v>
      </c>
      <c r="N378" t="s">
        <v>37</v>
      </c>
      <c r="O378" s="10" t="s">
        <v>37</v>
      </c>
      <c r="P378">
        <f t="shared" si="38"/>
        <v>0.25</v>
      </c>
      <c r="Q378" s="11">
        <f t="shared" si="39"/>
        <v>0.50280156177360491</v>
      </c>
      <c r="S378" s="13">
        <f t="shared" si="40"/>
        <v>0.25</v>
      </c>
      <c r="T378">
        <f t="shared" si="41"/>
        <v>337.98112500000002</v>
      </c>
      <c r="U378" t="b">
        <f t="shared" si="42"/>
        <v>1</v>
      </c>
    </row>
    <row r="379" spans="1:21" ht="21" x14ac:dyDescent="0.4">
      <c r="A379" t="s">
        <v>2921</v>
      </c>
      <c r="B379" t="s">
        <v>2919</v>
      </c>
      <c r="C379" t="s">
        <v>2920</v>
      </c>
      <c r="D379" s="33">
        <v>97788</v>
      </c>
      <c r="E379" s="33">
        <v>6918</v>
      </c>
      <c r="F379" s="32">
        <v>13.836000000000002</v>
      </c>
      <c r="G379" s="32">
        <v>2.3708999999999998</v>
      </c>
      <c r="H379" s="41">
        <v>7.0744876671984294</v>
      </c>
      <c r="I379" s="32">
        <v>16.206900000000001</v>
      </c>
      <c r="J379" s="34">
        <f t="shared" ref="J379:J410" si="44">G379/I379</f>
        <v>0.14628954334265032</v>
      </c>
      <c r="K379">
        <v>2.0000000000000004</v>
      </c>
      <c r="L379">
        <v>2.3427146574154381</v>
      </c>
      <c r="M379" s="41">
        <v>2</v>
      </c>
      <c r="N379" t="s">
        <v>34</v>
      </c>
      <c r="O379" s="10" t="s">
        <v>34</v>
      </c>
      <c r="P379">
        <f t="shared" si="38"/>
        <v>0.15</v>
      </c>
      <c r="Q379" s="11">
        <f t="shared" si="39"/>
        <v>0.14628954334265037</v>
      </c>
      <c r="S379" s="13">
        <f t="shared" si="40"/>
        <v>0.14628954334265037</v>
      </c>
      <c r="T379">
        <f t="shared" si="41"/>
        <v>2.3709000000000007</v>
      </c>
      <c r="U379" t="b">
        <f t="shared" si="42"/>
        <v>1</v>
      </c>
    </row>
    <row r="380" spans="1:21" ht="21" x14ac:dyDescent="0.4">
      <c r="A380" t="s">
        <v>1746</v>
      </c>
      <c r="B380" t="s">
        <v>1732</v>
      </c>
      <c r="C380" s="42" t="s">
        <v>1733</v>
      </c>
      <c r="D380" s="33">
        <v>4170</v>
      </c>
      <c r="E380" s="33">
        <v>858</v>
      </c>
      <c r="F380" s="32">
        <v>1.1398000000000001</v>
      </c>
      <c r="G380" s="32">
        <v>0.37960000000000005</v>
      </c>
      <c r="H380" s="41">
        <v>20.575539568345324</v>
      </c>
      <c r="I380" s="32">
        <v>1.5194000000000001</v>
      </c>
      <c r="J380" s="34">
        <f t="shared" si="44"/>
        <v>0.24983546136632884</v>
      </c>
      <c r="K380">
        <v>1.3284382284382286</v>
      </c>
      <c r="L380">
        <v>1.7708624708624709</v>
      </c>
      <c r="M380" s="41">
        <v>1.4</v>
      </c>
      <c r="N380" t="s">
        <v>37</v>
      </c>
      <c r="O380" s="10" t="s">
        <v>34</v>
      </c>
      <c r="P380">
        <f t="shared" si="38"/>
        <v>0.15</v>
      </c>
      <c r="Q380" s="11">
        <f t="shared" si="39"/>
        <v>0.20942477293668563</v>
      </c>
      <c r="S380" s="13">
        <f t="shared" si="40"/>
        <v>0.15</v>
      </c>
      <c r="T380">
        <f t="shared" si="41"/>
        <v>0.22791</v>
      </c>
      <c r="U380" t="b">
        <f t="shared" si="42"/>
        <v>0</v>
      </c>
    </row>
    <row r="381" spans="1:21" ht="21" x14ac:dyDescent="0.4">
      <c r="A381" t="s">
        <v>4291</v>
      </c>
      <c r="B381" t="s">
        <v>4288</v>
      </c>
      <c r="C381" t="s">
        <v>4289</v>
      </c>
      <c r="D381" s="33">
        <v>13561</v>
      </c>
      <c r="E381" s="33">
        <v>5931</v>
      </c>
      <c r="F381" s="32">
        <v>1.0129000000000001</v>
      </c>
      <c r="G381" s="32">
        <v>0.49880000000000002</v>
      </c>
      <c r="H381" s="41">
        <v>43.735712705552686</v>
      </c>
      <c r="I381" s="32">
        <v>1.5117000000000003</v>
      </c>
      <c r="J381" s="34">
        <f t="shared" si="44"/>
        <v>0.3299596480783224</v>
      </c>
      <c r="K381">
        <v>0.17078064407351207</v>
      </c>
      <c r="L381">
        <v>0.25488113302984322</v>
      </c>
      <c r="M381" s="41">
        <v>0.1</v>
      </c>
      <c r="N381" t="s">
        <v>37</v>
      </c>
      <c r="O381" s="10" t="s">
        <v>37</v>
      </c>
      <c r="P381">
        <f t="shared" si="38"/>
        <v>0.25</v>
      </c>
      <c r="Q381" s="11">
        <f t="shared" si="39"/>
        <v>0.60766025004961299</v>
      </c>
      <c r="S381" s="13">
        <f t="shared" si="40"/>
        <v>0.25</v>
      </c>
      <c r="T381">
        <f t="shared" si="41"/>
        <v>0.37792500000000007</v>
      </c>
      <c r="U381" t="b">
        <f t="shared" si="42"/>
        <v>1</v>
      </c>
    </row>
    <row r="382" spans="1:21" ht="21" x14ac:dyDescent="0.4">
      <c r="A382" t="s">
        <v>4138</v>
      </c>
      <c r="B382" t="s">
        <v>4135</v>
      </c>
      <c r="C382" t="s">
        <v>4136</v>
      </c>
      <c r="D382" s="33">
        <v>303013</v>
      </c>
      <c r="E382" s="33">
        <v>18367</v>
      </c>
      <c r="F382" s="32">
        <v>20.085999999999999</v>
      </c>
      <c r="G382" s="32">
        <v>6.6952999999999996</v>
      </c>
      <c r="H382" s="41">
        <v>6.0614561091438324</v>
      </c>
      <c r="I382" s="32">
        <v>26.781299999999998</v>
      </c>
      <c r="J382" s="34">
        <f t="shared" si="44"/>
        <v>0.24999906651282799</v>
      </c>
      <c r="K382">
        <v>1.0935917678445037</v>
      </c>
      <c r="L382">
        <v>1.4581205422769097</v>
      </c>
      <c r="M382" s="41">
        <v>1</v>
      </c>
      <c r="N382" t="s">
        <v>37</v>
      </c>
      <c r="O382" s="10" t="s">
        <v>37</v>
      </c>
      <c r="P382">
        <f t="shared" si="38"/>
        <v>0.25</v>
      </c>
      <c r="Q382" s="11">
        <f t="shared" si="39"/>
        <v>0.31418564446087383</v>
      </c>
      <c r="S382" s="13">
        <f t="shared" si="40"/>
        <v>0.25</v>
      </c>
      <c r="T382">
        <f t="shared" si="41"/>
        <v>6.6953249999999995</v>
      </c>
      <c r="U382" t="b">
        <f t="shared" si="42"/>
        <v>1</v>
      </c>
    </row>
    <row r="383" spans="1:21" ht="21" x14ac:dyDescent="0.4">
      <c r="A383" t="s">
        <v>3971</v>
      </c>
      <c r="B383" t="s">
        <v>3972</v>
      </c>
      <c r="C383" t="s">
        <v>3973</v>
      </c>
      <c r="D383" s="33">
        <v>28992</v>
      </c>
      <c r="E383" s="33">
        <v>10110</v>
      </c>
      <c r="F383" s="32">
        <v>5.5312999999999999</v>
      </c>
      <c r="G383" s="32">
        <v>1.383</v>
      </c>
      <c r="H383" s="41">
        <v>34.871688741721854</v>
      </c>
      <c r="I383" s="32">
        <v>6.9142999999999999</v>
      </c>
      <c r="J383" s="34">
        <f t="shared" si="44"/>
        <v>0.20002024789204981</v>
      </c>
      <c r="K383">
        <v>0.54711177052423343</v>
      </c>
      <c r="L383">
        <v>0.68390702274975279</v>
      </c>
      <c r="M383" s="41">
        <v>0.35</v>
      </c>
      <c r="N383" t="s">
        <v>34</v>
      </c>
      <c r="O383" s="10" t="s">
        <v>34</v>
      </c>
      <c r="P383">
        <f t="shared" si="38"/>
        <v>0.15</v>
      </c>
      <c r="Q383" s="11">
        <f t="shared" si="39"/>
        <v>0.48823452844105703</v>
      </c>
      <c r="S383" s="13">
        <f t="shared" si="40"/>
        <v>0.15</v>
      </c>
      <c r="T383">
        <f t="shared" si="41"/>
        <v>1.037145</v>
      </c>
      <c r="U383" t="b">
        <f t="shared" si="42"/>
        <v>1</v>
      </c>
    </row>
    <row r="384" spans="1:21" ht="21" x14ac:dyDescent="0.4">
      <c r="A384" t="s">
        <v>1448</v>
      </c>
      <c r="B384" t="s">
        <v>1446</v>
      </c>
      <c r="C384" s="42" t="s">
        <v>1447</v>
      </c>
      <c r="D384" s="33">
        <v>1068</v>
      </c>
      <c r="E384" s="33">
        <v>137</v>
      </c>
      <c r="F384" s="32">
        <v>2.5999999999999999E-2</v>
      </c>
      <c r="G384" s="32">
        <v>8.3999999999999995E-3</v>
      </c>
      <c r="H384" s="41">
        <v>12.827715355805243</v>
      </c>
      <c r="I384" s="32">
        <v>3.44E-2</v>
      </c>
      <c r="J384" s="34">
        <f t="shared" si="44"/>
        <v>0.2441860465116279</v>
      </c>
      <c r="K384">
        <v>0.18978102189781021</v>
      </c>
      <c r="L384">
        <v>0.25109489051094891</v>
      </c>
      <c r="M384" s="41">
        <v>0.25</v>
      </c>
      <c r="N384" t="s">
        <v>34</v>
      </c>
      <c r="O384" s="10" t="s">
        <v>34</v>
      </c>
      <c r="P384">
        <f t="shared" si="38"/>
        <v>0.15</v>
      </c>
      <c r="Q384" s="11">
        <f t="shared" si="39"/>
        <v>4.3604651162790862E-3</v>
      </c>
      <c r="S384" s="13">
        <f t="shared" si="40"/>
        <v>4.3604651162790862E-3</v>
      </c>
      <c r="T384">
        <f t="shared" si="41"/>
        <v>1.5000000000000056E-4</v>
      </c>
      <c r="U384" t="b">
        <f t="shared" si="42"/>
        <v>1</v>
      </c>
    </row>
    <row r="385" spans="1:21" ht="21" x14ac:dyDescent="0.4">
      <c r="A385" t="s">
        <v>2445</v>
      </c>
      <c r="B385" t="s">
        <v>2442</v>
      </c>
      <c r="C385" t="s">
        <v>2443</v>
      </c>
      <c r="D385" s="33">
        <v>22106</v>
      </c>
      <c r="E385" s="33">
        <v>2447</v>
      </c>
      <c r="F385" s="32">
        <v>1.6351000000000002</v>
      </c>
      <c r="G385" s="32">
        <v>0.54470000000000007</v>
      </c>
      <c r="H385" s="41">
        <v>11.069392924997738</v>
      </c>
      <c r="I385" s="32">
        <v>2.1798000000000002</v>
      </c>
      <c r="J385" s="34">
        <f t="shared" si="44"/>
        <v>0.24988531057895222</v>
      </c>
      <c r="K385">
        <v>0.66820596648957908</v>
      </c>
      <c r="L385">
        <v>0.8908050674295056</v>
      </c>
      <c r="M385" s="41">
        <v>0.5</v>
      </c>
      <c r="N385" t="s">
        <v>34</v>
      </c>
      <c r="O385" s="10" t="s">
        <v>34</v>
      </c>
      <c r="P385">
        <f t="shared" si="38"/>
        <v>0.15</v>
      </c>
      <c r="Q385" s="11">
        <f t="shared" si="39"/>
        <v>0.43870997339205436</v>
      </c>
      <c r="S385" s="13">
        <f t="shared" si="40"/>
        <v>0.15</v>
      </c>
      <c r="T385">
        <f t="shared" si="41"/>
        <v>0.32697000000000004</v>
      </c>
      <c r="U385" t="b">
        <f t="shared" si="42"/>
        <v>1</v>
      </c>
    </row>
    <row r="386" spans="1:21" ht="21" x14ac:dyDescent="0.4">
      <c r="A386" t="s">
        <v>5233</v>
      </c>
      <c r="B386" t="s">
        <v>5234</v>
      </c>
      <c r="C386" t="s">
        <v>5235</v>
      </c>
      <c r="D386" s="33">
        <v>75090</v>
      </c>
      <c r="E386" s="33">
        <v>15966</v>
      </c>
      <c r="F386" s="32">
        <v>11.429600000000001</v>
      </c>
      <c r="G386" s="32">
        <v>5.6291000000000002</v>
      </c>
      <c r="H386" s="41">
        <v>21.262485017978427</v>
      </c>
      <c r="I386" s="32">
        <v>17.058700000000002</v>
      </c>
      <c r="J386" s="34">
        <f t="shared" si="44"/>
        <v>0.32998411367806452</v>
      </c>
      <c r="K386">
        <v>0.71587122635600653</v>
      </c>
      <c r="L386">
        <v>1.0684391832644369</v>
      </c>
      <c r="M386" s="41">
        <v>0.6</v>
      </c>
      <c r="N386" t="s">
        <v>37</v>
      </c>
      <c r="O386" s="10" t="s">
        <v>37</v>
      </c>
      <c r="P386">
        <f t="shared" ref="P386:P449" si="45">VLOOKUP($O386,$Y$2:$AJ$8,9,FALSE)</f>
        <v>0.25</v>
      </c>
      <c r="Q386" s="11">
        <f t="shared" ref="Q386:Q449" si="46">(L386-M386)/L386</f>
        <v>0.43843317486092143</v>
      </c>
      <c r="S386" s="13">
        <f t="shared" ref="S386:S449" si="47">MIN(Q386,IF(R386=0,P386,R386))</f>
        <v>0.25</v>
      </c>
      <c r="T386">
        <f t="shared" ref="T386:T449" si="48">IFERROR(S386*I386,0)</f>
        <v>4.2646750000000004</v>
      </c>
      <c r="U386" t="b">
        <f t="shared" ref="U386:U449" si="49">O386=N386</f>
        <v>1</v>
      </c>
    </row>
    <row r="387" spans="1:21" ht="21" x14ac:dyDescent="0.4">
      <c r="A387" t="s">
        <v>5308</v>
      </c>
      <c r="B387" t="s">
        <v>5304</v>
      </c>
      <c r="C387" t="s">
        <v>5305</v>
      </c>
      <c r="D387" s="33">
        <v>38772</v>
      </c>
      <c r="E387" s="33">
        <v>1631</v>
      </c>
      <c r="F387" s="32">
        <v>1.7254999999999998</v>
      </c>
      <c r="G387" s="32">
        <v>0.57450000000000001</v>
      </c>
      <c r="H387" s="41">
        <v>4.2066439698751674</v>
      </c>
      <c r="I387" s="32">
        <v>2.2999999999999998</v>
      </c>
      <c r="J387" s="34">
        <f t="shared" si="44"/>
        <v>0.24978260869565219</v>
      </c>
      <c r="K387">
        <v>1.0579399141630901</v>
      </c>
      <c r="L387">
        <v>1.4101778050275904</v>
      </c>
      <c r="M387" s="41">
        <v>1</v>
      </c>
      <c r="N387" t="s">
        <v>37</v>
      </c>
      <c r="O387" s="10" t="s">
        <v>37</v>
      </c>
      <c r="P387">
        <f t="shared" si="45"/>
        <v>0.25</v>
      </c>
      <c r="Q387" s="11">
        <f t="shared" si="46"/>
        <v>0.29086956521739127</v>
      </c>
      <c r="S387" s="13">
        <f t="shared" si="47"/>
        <v>0.25</v>
      </c>
      <c r="T387">
        <f t="shared" si="48"/>
        <v>0.57499999999999996</v>
      </c>
      <c r="U387" t="b">
        <f t="shared" si="49"/>
        <v>1</v>
      </c>
    </row>
    <row r="388" spans="1:21" ht="21" x14ac:dyDescent="0.4">
      <c r="A388" t="s">
        <v>6048</v>
      </c>
      <c r="B388" t="s">
        <v>6049</v>
      </c>
      <c r="C388" t="s">
        <v>6050</v>
      </c>
      <c r="D388" s="33">
        <v>15872</v>
      </c>
      <c r="E388" s="33">
        <v>794</v>
      </c>
      <c r="F388" s="32">
        <v>0.3453</v>
      </c>
      <c r="G388" s="32">
        <v>0.16470000000000001</v>
      </c>
      <c r="H388" s="41">
        <v>5.002520161290323</v>
      </c>
      <c r="I388" s="32">
        <v>0.51</v>
      </c>
      <c r="J388" s="34">
        <f t="shared" si="44"/>
        <v>0.32294117647058823</v>
      </c>
      <c r="K388">
        <v>0.43488664987405545</v>
      </c>
      <c r="L388">
        <v>0.64231738035264485</v>
      </c>
      <c r="M388" s="41">
        <v>0.4</v>
      </c>
      <c r="N388" t="s">
        <v>37</v>
      </c>
      <c r="O388" s="10" t="s">
        <v>37</v>
      </c>
      <c r="P388">
        <f t="shared" si="45"/>
        <v>0.25</v>
      </c>
      <c r="Q388" s="11">
        <f t="shared" si="46"/>
        <v>0.37725490196078432</v>
      </c>
      <c r="S388" s="13">
        <f t="shared" si="47"/>
        <v>0.25</v>
      </c>
      <c r="T388">
        <f t="shared" si="48"/>
        <v>0.1275</v>
      </c>
      <c r="U388" t="b">
        <f t="shared" si="49"/>
        <v>1</v>
      </c>
    </row>
    <row r="389" spans="1:21" ht="21" x14ac:dyDescent="0.4">
      <c r="A389" t="s">
        <v>3613</v>
      </c>
      <c r="B389" t="s">
        <v>3611</v>
      </c>
      <c r="C389" t="s">
        <v>3612</v>
      </c>
      <c r="D389" s="33">
        <v>13962</v>
      </c>
      <c r="E389" s="33">
        <v>2191</v>
      </c>
      <c r="F389" s="32">
        <v>0.89529999999999998</v>
      </c>
      <c r="G389" s="32">
        <v>0.38730000000000003</v>
      </c>
      <c r="H389" s="41">
        <v>15.692594184214295</v>
      </c>
      <c r="I389" s="32">
        <v>1.2826</v>
      </c>
      <c r="J389" s="34">
        <f t="shared" si="44"/>
        <v>0.30196475908311249</v>
      </c>
      <c r="K389">
        <v>0.40862619808306705</v>
      </c>
      <c r="L389">
        <v>0.58539479689639429</v>
      </c>
      <c r="M389" s="41">
        <v>0.4</v>
      </c>
      <c r="N389" t="s">
        <v>45</v>
      </c>
      <c r="O389" s="10" t="s">
        <v>45</v>
      </c>
      <c r="P389">
        <f t="shared" si="45"/>
        <v>0.32</v>
      </c>
      <c r="Q389" s="11">
        <f t="shared" si="46"/>
        <v>0.31670045220645554</v>
      </c>
      <c r="S389" s="13">
        <f t="shared" si="47"/>
        <v>0.31670045220645554</v>
      </c>
      <c r="T389">
        <f t="shared" si="48"/>
        <v>0.40619999999999984</v>
      </c>
      <c r="U389" t="b">
        <f t="shared" si="49"/>
        <v>1</v>
      </c>
    </row>
    <row r="390" spans="1:21" ht="21" x14ac:dyDescent="0.4">
      <c r="A390" t="s">
        <v>1449</v>
      </c>
      <c r="B390" t="s">
        <v>1446</v>
      </c>
      <c r="C390" s="42" t="s">
        <v>1447</v>
      </c>
      <c r="D390" s="33">
        <v>896444</v>
      </c>
      <c r="E390" s="33">
        <v>98256</v>
      </c>
      <c r="F390" s="32">
        <v>54.041599999999995</v>
      </c>
      <c r="G390" s="32">
        <v>20.869600000000005</v>
      </c>
      <c r="H390" s="41">
        <v>10.960640039980188</v>
      </c>
      <c r="I390" s="32">
        <v>74.911200000000008</v>
      </c>
      <c r="J390" s="34">
        <f t="shared" si="44"/>
        <v>0.27859118529672472</v>
      </c>
      <c r="K390">
        <v>0.55000814199641745</v>
      </c>
      <c r="L390">
        <v>0.76240840254030295</v>
      </c>
      <c r="M390" s="41">
        <v>0.55000000000000004</v>
      </c>
      <c r="N390" t="s">
        <v>33</v>
      </c>
      <c r="O390" s="10" t="s">
        <v>34</v>
      </c>
      <c r="P390">
        <f t="shared" si="45"/>
        <v>0.15</v>
      </c>
      <c r="Q390" s="11">
        <f t="shared" si="46"/>
        <v>0.27860186460769554</v>
      </c>
      <c r="S390" s="13">
        <f t="shared" si="47"/>
        <v>0.15</v>
      </c>
      <c r="T390">
        <f t="shared" si="48"/>
        <v>11.236680000000002</v>
      </c>
      <c r="U390" t="b">
        <f t="shared" si="49"/>
        <v>0</v>
      </c>
    </row>
    <row r="391" spans="1:21" ht="21" x14ac:dyDescent="0.4">
      <c r="A391" t="s">
        <v>664</v>
      </c>
      <c r="B391" t="s">
        <v>657</v>
      </c>
      <c r="C391" s="42" t="s">
        <v>658</v>
      </c>
      <c r="D391" s="33">
        <v>2808665</v>
      </c>
      <c r="E391" s="33">
        <v>138951</v>
      </c>
      <c r="F391" s="32">
        <v>196.1568</v>
      </c>
      <c r="G391" s="32">
        <v>65.373999999999995</v>
      </c>
      <c r="H391" s="41">
        <v>4.9472258172476957</v>
      </c>
      <c r="I391" s="32">
        <v>261.5308</v>
      </c>
      <c r="J391" s="34">
        <f t="shared" si="44"/>
        <v>0.24996673431962887</v>
      </c>
      <c r="K391">
        <v>1.4116976488114517</v>
      </c>
      <c r="L391">
        <v>1.8821800490820504</v>
      </c>
      <c r="M391" s="41">
        <v>0.95</v>
      </c>
      <c r="N391" t="s">
        <v>34</v>
      </c>
      <c r="O391" s="10" t="s">
        <v>34</v>
      </c>
      <c r="P391">
        <f t="shared" si="45"/>
        <v>0.15</v>
      </c>
      <c r="Q391" s="11">
        <f t="shared" si="46"/>
        <v>0.49526614073753455</v>
      </c>
      <c r="S391" s="13">
        <f t="shared" si="47"/>
        <v>0.15</v>
      </c>
      <c r="T391">
        <f t="shared" si="48"/>
        <v>39.229619999999997</v>
      </c>
      <c r="U391" t="b">
        <f t="shared" si="49"/>
        <v>1</v>
      </c>
    </row>
    <row r="392" spans="1:21" ht="21" x14ac:dyDescent="0.4">
      <c r="A392" t="s">
        <v>5734</v>
      </c>
      <c r="B392" t="s">
        <v>5730</v>
      </c>
      <c r="C392" t="s">
        <v>5731</v>
      </c>
      <c r="D392" s="33">
        <v>31505</v>
      </c>
      <c r="E392" s="33">
        <v>6228</v>
      </c>
      <c r="F392" s="32">
        <v>1.4177</v>
      </c>
      <c r="G392" s="32">
        <v>0.69830000000000003</v>
      </c>
      <c r="H392" s="41">
        <v>19.768290747500398</v>
      </c>
      <c r="I392" s="32">
        <v>2.1160000000000001</v>
      </c>
      <c r="J392" s="34">
        <f t="shared" si="44"/>
        <v>0.33000945179584124</v>
      </c>
      <c r="K392">
        <v>0.22763326910725756</v>
      </c>
      <c r="L392">
        <v>0.33975594091201028</v>
      </c>
      <c r="M392" s="41">
        <v>0.2</v>
      </c>
      <c r="N392" t="s">
        <v>37</v>
      </c>
      <c r="O392" s="10" t="s">
        <v>37</v>
      </c>
      <c r="P392">
        <f t="shared" si="45"/>
        <v>0.25</v>
      </c>
      <c r="Q392" s="11">
        <f t="shared" si="46"/>
        <v>0.41134215500945176</v>
      </c>
      <c r="S392" s="13">
        <f t="shared" si="47"/>
        <v>0.25</v>
      </c>
      <c r="T392">
        <f t="shared" si="48"/>
        <v>0.52900000000000003</v>
      </c>
      <c r="U392" t="b">
        <f t="shared" si="49"/>
        <v>1</v>
      </c>
    </row>
    <row r="393" spans="1:21" ht="21" x14ac:dyDescent="0.4">
      <c r="A393" s="18" t="s">
        <v>379</v>
      </c>
      <c r="B393" t="s">
        <v>376</v>
      </c>
      <c r="C393" s="42" t="s">
        <v>377</v>
      </c>
      <c r="D393" s="33">
        <v>60970</v>
      </c>
      <c r="E393" s="33">
        <v>4108</v>
      </c>
      <c r="F393" s="32">
        <v>10.270000000000001</v>
      </c>
      <c r="G393" s="32">
        <v>2.2770000000000001</v>
      </c>
      <c r="H393" s="41">
        <v>6.7377398720682304</v>
      </c>
      <c r="I393" s="32">
        <v>12.547000000000001</v>
      </c>
      <c r="J393" s="34">
        <f t="shared" si="44"/>
        <v>0.18147764405834063</v>
      </c>
      <c r="K393">
        <v>2.5000000000000004</v>
      </c>
      <c r="L393">
        <v>3.054284323271665</v>
      </c>
      <c r="M393" s="41">
        <v>2.5</v>
      </c>
      <c r="N393" t="s">
        <v>37</v>
      </c>
      <c r="O393" s="10" t="s">
        <v>37</v>
      </c>
      <c r="P393">
        <f t="shared" si="45"/>
        <v>0.25</v>
      </c>
      <c r="Q393" s="11">
        <f t="shared" si="46"/>
        <v>0.18147764405834063</v>
      </c>
      <c r="S393" s="13">
        <f t="shared" si="47"/>
        <v>0.18147764405834063</v>
      </c>
      <c r="T393">
        <f t="shared" si="48"/>
        <v>2.2770000000000001</v>
      </c>
      <c r="U393" t="b">
        <f t="shared" si="49"/>
        <v>1</v>
      </c>
    </row>
    <row r="394" spans="1:21" ht="21" x14ac:dyDescent="0.4">
      <c r="A394" t="s">
        <v>5657</v>
      </c>
      <c r="B394" t="s">
        <v>5658</v>
      </c>
      <c r="C394" t="s">
        <v>5659</v>
      </c>
      <c r="D394" s="33">
        <v>74227</v>
      </c>
      <c r="E394" s="33">
        <v>16786</v>
      </c>
      <c r="F394" s="32">
        <v>3.4279000000000002</v>
      </c>
      <c r="G394" s="32">
        <v>1.1421000000000001</v>
      </c>
      <c r="H394" s="41">
        <v>22.614412545300226</v>
      </c>
      <c r="I394" s="32">
        <v>4.57</v>
      </c>
      <c r="J394" s="34">
        <f t="shared" si="44"/>
        <v>0.24991247264770242</v>
      </c>
      <c r="K394">
        <v>0.20421184320266889</v>
      </c>
      <c r="L394">
        <v>0.27225068509472178</v>
      </c>
      <c r="M394" s="41">
        <v>0.05</v>
      </c>
      <c r="N394" t="s">
        <v>34</v>
      </c>
      <c r="O394" s="10" t="s">
        <v>34</v>
      </c>
      <c r="P394">
        <f t="shared" si="45"/>
        <v>0.15</v>
      </c>
      <c r="Q394" s="11">
        <f t="shared" si="46"/>
        <v>0.81634573304157554</v>
      </c>
      <c r="S394" s="13">
        <f t="shared" si="47"/>
        <v>0.15</v>
      </c>
      <c r="T394">
        <f t="shared" si="48"/>
        <v>0.6855</v>
      </c>
      <c r="U394" t="b">
        <f t="shared" si="49"/>
        <v>1</v>
      </c>
    </row>
    <row r="395" spans="1:21" ht="21" x14ac:dyDescent="0.4">
      <c r="A395" t="s">
        <v>3684</v>
      </c>
      <c r="B395" t="s">
        <v>3679</v>
      </c>
      <c r="C395" t="s">
        <v>3680</v>
      </c>
      <c r="D395" s="33">
        <v>49551</v>
      </c>
      <c r="E395" s="33">
        <v>11562</v>
      </c>
      <c r="F395" s="32">
        <v>4.1262999999999996</v>
      </c>
      <c r="G395" s="32">
        <v>2.0323000000000002</v>
      </c>
      <c r="H395" s="41">
        <v>23.333535145607556</v>
      </c>
      <c r="I395" s="32">
        <v>6.1585999999999999</v>
      </c>
      <c r="J395" s="34">
        <f t="shared" si="44"/>
        <v>0.32999382976650543</v>
      </c>
      <c r="K395">
        <v>0.35688462203770965</v>
      </c>
      <c r="L395">
        <v>0.53265870956581907</v>
      </c>
      <c r="M395" s="41">
        <v>0.3</v>
      </c>
      <c r="N395" t="s">
        <v>37</v>
      </c>
      <c r="O395" s="10" t="s">
        <v>37</v>
      </c>
      <c r="P395">
        <f t="shared" si="45"/>
        <v>0.25</v>
      </c>
      <c r="Q395" s="11">
        <f t="shared" si="46"/>
        <v>0.43678758159321929</v>
      </c>
      <c r="S395" s="13">
        <f t="shared" si="47"/>
        <v>0.25</v>
      </c>
      <c r="T395">
        <f t="shared" si="48"/>
        <v>1.53965</v>
      </c>
      <c r="U395" t="b">
        <f t="shared" si="49"/>
        <v>1</v>
      </c>
    </row>
    <row r="396" spans="1:21" ht="21" x14ac:dyDescent="0.4">
      <c r="A396" t="s">
        <v>2201</v>
      </c>
      <c r="B396" t="s">
        <v>2197</v>
      </c>
      <c r="C396" t="s">
        <v>2198</v>
      </c>
      <c r="D396" s="33">
        <v>124393</v>
      </c>
      <c r="E396" s="33">
        <v>11102</v>
      </c>
      <c r="F396" s="32">
        <v>27.754999999999999</v>
      </c>
      <c r="G396" s="32">
        <v>7.5579999999999998</v>
      </c>
      <c r="H396" s="41">
        <v>8.9249395062423122</v>
      </c>
      <c r="I396" s="32">
        <v>35.313000000000002</v>
      </c>
      <c r="J396" s="34">
        <f t="shared" si="44"/>
        <v>0.21402882791040126</v>
      </c>
      <c r="K396">
        <v>2.5</v>
      </c>
      <c r="L396">
        <v>3.1807782381552872</v>
      </c>
      <c r="M396" s="41">
        <v>2.5</v>
      </c>
      <c r="N396" t="s">
        <v>33</v>
      </c>
      <c r="O396" s="10" t="s">
        <v>33</v>
      </c>
      <c r="P396">
        <f t="shared" si="45"/>
        <v>0.4</v>
      </c>
      <c r="Q396" s="11">
        <f t="shared" si="46"/>
        <v>0.21402882791040123</v>
      </c>
      <c r="S396" s="13">
        <f t="shared" si="47"/>
        <v>0.21402882791040123</v>
      </c>
      <c r="T396">
        <f t="shared" si="48"/>
        <v>7.5579999999999989</v>
      </c>
      <c r="U396" t="b">
        <f t="shared" si="49"/>
        <v>1</v>
      </c>
    </row>
    <row r="397" spans="1:21" ht="21" x14ac:dyDescent="0.4">
      <c r="A397" t="s">
        <v>2649</v>
      </c>
      <c r="B397" t="s">
        <v>2643</v>
      </c>
      <c r="C397" t="s">
        <v>2644</v>
      </c>
      <c r="D397" s="33">
        <v>4823</v>
      </c>
      <c r="E397" s="33">
        <v>518</v>
      </c>
      <c r="F397" s="32">
        <v>0.83650000000000002</v>
      </c>
      <c r="G397" s="32">
        <v>0.27360000000000001</v>
      </c>
      <c r="H397" s="41">
        <v>10.740203193033382</v>
      </c>
      <c r="I397" s="32">
        <v>1.1101000000000001</v>
      </c>
      <c r="J397" s="34">
        <f t="shared" si="44"/>
        <v>0.24646428249707233</v>
      </c>
      <c r="K397">
        <v>1.6148648648648649</v>
      </c>
      <c r="L397">
        <v>2.1430501930501933</v>
      </c>
      <c r="M397" s="41">
        <v>1.6</v>
      </c>
      <c r="N397" t="s">
        <v>37</v>
      </c>
      <c r="O397" s="10" t="s">
        <v>37</v>
      </c>
      <c r="P397">
        <f t="shared" si="45"/>
        <v>0.25</v>
      </c>
      <c r="Q397" s="11">
        <f t="shared" si="46"/>
        <v>0.25340059454103236</v>
      </c>
      <c r="S397" s="13">
        <f t="shared" si="47"/>
        <v>0.25</v>
      </c>
      <c r="T397">
        <f t="shared" si="48"/>
        <v>0.27752500000000002</v>
      </c>
      <c r="U397" t="b">
        <f t="shared" si="49"/>
        <v>1</v>
      </c>
    </row>
    <row r="398" spans="1:21" ht="21" x14ac:dyDescent="0.4">
      <c r="A398" t="s">
        <v>2869</v>
      </c>
      <c r="B398" t="s">
        <v>2870</v>
      </c>
      <c r="C398" t="s">
        <v>2871</v>
      </c>
      <c r="D398" s="33">
        <v>1901723</v>
      </c>
      <c r="E398" s="33">
        <v>230011</v>
      </c>
      <c r="F398" s="32">
        <v>341.87989999999996</v>
      </c>
      <c r="G398" s="32">
        <v>141.28710000000001</v>
      </c>
      <c r="H398" s="41">
        <v>12.094873964294484</v>
      </c>
      <c r="I398" s="32">
        <v>483.16699999999997</v>
      </c>
      <c r="J398" s="34">
        <f t="shared" si="44"/>
        <v>0.29241877032164865</v>
      </c>
      <c r="K398">
        <v>1.4863632608875226</v>
      </c>
      <c r="L398">
        <v>2.1006256222528488</v>
      </c>
      <c r="M398" s="41">
        <v>1</v>
      </c>
      <c r="N398" t="s">
        <v>37</v>
      </c>
      <c r="O398" s="10" t="s">
        <v>37</v>
      </c>
      <c r="P398">
        <f t="shared" si="45"/>
        <v>0.25</v>
      </c>
      <c r="Q398" s="11">
        <f t="shared" si="46"/>
        <v>0.52395134601493898</v>
      </c>
      <c r="S398" s="13">
        <f t="shared" si="47"/>
        <v>0.25</v>
      </c>
      <c r="T398">
        <f t="shared" si="48"/>
        <v>120.79174999999999</v>
      </c>
      <c r="U398" t="b">
        <f t="shared" si="49"/>
        <v>1</v>
      </c>
    </row>
    <row r="399" spans="1:21" ht="21" x14ac:dyDescent="0.4">
      <c r="A399" t="s">
        <v>6154</v>
      </c>
      <c r="B399" t="s">
        <v>6155</v>
      </c>
      <c r="C399" t="s">
        <v>6156</v>
      </c>
      <c r="D399" s="33">
        <v>674</v>
      </c>
      <c r="E399" s="33">
        <v>18</v>
      </c>
      <c r="F399" s="32">
        <v>0.03</v>
      </c>
      <c r="G399" s="32">
        <v>0.01</v>
      </c>
      <c r="H399" s="41">
        <v>2.6706231454005933</v>
      </c>
      <c r="I399" s="32">
        <v>0.04</v>
      </c>
      <c r="J399" s="34">
        <f t="shared" si="44"/>
        <v>0.25</v>
      </c>
      <c r="K399">
        <v>1.6666666666666667</v>
      </c>
      <c r="L399">
        <v>2.2222222222222223</v>
      </c>
      <c r="M399" s="41">
        <v>1.75</v>
      </c>
      <c r="N399" t="s">
        <v>34</v>
      </c>
      <c r="O399" s="10" t="s">
        <v>34</v>
      </c>
      <c r="P399">
        <f t="shared" si="45"/>
        <v>0.15</v>
      </c>
      <c r="Q399" s="11">
        <f t="shared" si="46"/>
        <v>0.21250000000000002</v>
      </c>
      <c r="S399" s="13">
        <f t="shared" si="47"/>
        <v>0.15</v>
      </c>
      <c r="T399">
        <f t="shared" si="48"/>
        <v>6.0000000000000001E-3</v>
      </c>
      <c r="U399" t="b">
        <f t="shared" si="49"/>
        <v>1</v>
      </c>
    </row>
    <row r="400" spans="1:21" ht="21" x14ac:dyDescent="0.4">
      <c r="A400" t="s">
        <v>2846</v>
      </c>
      <c r="B400" t="s">
        <v>2847</v>
      </c>
      <c r="C400" t="s">
        <v>2848</v>
      </c>
      <c r="D400" s="33">
        <v>2328266</v>
      </c>
      <c r="E400" s="33">
        <v>35163</v>
      </c>
      <c r="F400" s="32">
        <v>52.744500000000002</v>
      </c>
      <c r="G400" s="32">
        <v>9.2954999999999988</v>
      </c>
      <c r="H400" s="41">
        <v>1.510265579620198</v>
      </c>
      <c r="I400" s="32">
        <v>62.04</v>
      </c>
      <c r="J400" s="34">
        <f t="shared" si="44"/>
        <v>0.14983075435203094</v>
      </c>
      <c r="K400">
        <v>1.5</v>
      </c>
      <c r="L400">
        <v>1.7643545772545004</v>
      </c>
      <c r="M400" s="41">
        <v>1.5</v>
      </c>
      <c r="N400" t="s">
        <v>37</v>
      </c>
      <c r="O400" s="10" t="s">
        <v>37</v>
      </c>
      <c r="P400">
        <f t="shared" si="45"/>
        <v>0.25</v>
      </c>
      <c r="Q400" s="11">
        <f t="shared" si="46"/>
        <v>0.14983075435203091</v>
      </c>
      <c r="S400" s="13">
        <f t="shared" si="47"/>
        <v>0.14983075435203091</v>
      </c>
      <c r="T400">
        <f t="shared" si="48"/>
        <v>9.295499999999997</v>
      </c>
      <c r="U400" t="b">
        <f t="shared" si="49"/>
        <v>1</v>
      </c>
    </row>
    <row r="401" spans="1:21" ht="21" x14ac:dyDescent="0.4">
      <c r="A401" t="s">
        <v>4436</v>
      </c>
      <c r="B401" t="s">
        <v>4437</v>
      </c>
      <c r="C401" t="s">
        <v>4438</v>
      </c>
      <c r="D401" s="33">
        <v>30408</v>
      </c>
      <c r="E401" s="33">
        <v>7801</v>
      </c>
      <c r="F401" s="32">
        <v>2.4123999999999999</v>
      </c>
      <c r="G401" s="32">
        <v>0.80369999999999986</v>
      </c>
      <c r="H401" s="41">
        <v>25.654433043935807</v>
      </c>
      <c r="I401" s="32">
        <v>3.2161</v>
      </c>
      <c r="J401" s="34">
        <f t="shared" si="44"/>
        <v>0.2498989459282982</v>
      </c>
      <c r="K401">
        <v>0.3092424048198949</v>
      </c>
      <c r="L401">
        <v>0.41226765799256504</v>
      </c>
      <c r="M401" s="41">
        <v>0.1</v>
      </c>
      <c r="N401" t="s">
        <v>37</v>
      </c>
      <c r="O401" s="10" t="s">
        <v>37</v>
      </c>
      <c r="P401">
        <f t="shared" si="45"/>
        <v>0.25</v>
      </c>
      <c r="Q401" s="11">
        <f t="shared" si="46"/>
        <v>0.7574391343552751</v>
      </c>
      <c r="S401" s="13">
        <f t="shared" si="47"/>
        <v>0.25</v>
      </c>
      <c r="T401">
        <f t="shared" si="48"/>
        <v>0.80402499999999999</v>
      </c>
      <c r="U401" t="b">
        <f t="shared" si="49"/>
        <v>1</v>
      </c>
    </row>
    <row r="402" spans="1:21" ht="21" x14ac:dyDescent="0.4">
      <c r="A402" t="s">
        <v>2849</v>
      </c>
      <c r="B402" t="s">
        <v>2847</v>
      </c>
      <c r="C402" t="s">
        <v>2848</v>
      </c>
      <c r="D402" s="33">
        <v>5422888</v>
      </c>
      <c r="E402" s="33">
        <v>97028</v>
      </c>
      <c r="F402" s="32">
        <v>72.772000000000006</v>
      </c>
      <c r="G402" s="32">
        <v>14.758199999999999</v>
      </c>
      <c r="H402" s="41">
        <v>1.7892311255552391</v>
      </c>
      <c r="I402" s="32">
        <v>87.530200000000008</v>
      </c>
      <c r="J402" s="34">
        <f t="shared" si="44"/>
        <v>0.16860694937290213</v>
      </c>
      <c r="K402">
        <v>0.75001030630333509</v>
      </c>
      <c r="L402">
        <v>0.90211279218369966</v>
      </c>
      <c r="M402" s="41">
        <v>0.75</v>
      </c>
      <c r="N402" t="s">
        <v>37</v>
      </c>
      <c r="O402" s="10" t="s">
        <v>37</v>
      </c>
      <c r="P402">
        <f t="shared" si="45"/>
        <v>0.25</v>
      </c>
      <c r="Q402" s="11">
        <f t="shared" si="46"/>
        <v>0.16861837400120197</v>
      </c>
      <c r="S402" s="13">
        <f t="shared" si="47"/>
        <v>0.16861837400120197</v>
      </c>
      <c r="T402">
        <f t="shared" si="48"/>
        <v>14.759200000000011</v>
      </c>
      <c r="U402" t="b">
        <f t="shared" si="49"/>
        <v>1</v>
      </c>
    </row>
    <row r="403" spans="1:21" ht="21" x14ac:dyDescent="0.4">
      <c r="A403" t="s">
        <v>3778</v>
      </c>
      <c r="B403" t="s">
        <v>3765</v>
      </c>
      <c r="C403" t="s">
        <v>3766</v>
      </c>
      <c r="D403" s="33">
        <v>7062</v>
      </c>
      <c r="E403" s="33">
        <v>476</v>
      </c>
      <c r="F403" s="32">
        <v>0.27760000000000001</v>
      </c>
      <c r="G403" s="32">
        <v>0.13640000000000002</v>
      </c>
      <c r="H403" s="41">
        <v>6.7403001982441237</v>
      </c>
      <c r="I403" s="32">
        <v>0.41400000000000003</v>
      </c>
      <c r="J403" s="34">
        <f t="shared" si="44"/>
        <v>0.32946859903381642</v>
      </c>
      <c r="K403">
        <v>0.58319327731092441</v>
      </c>
      <c r="L403">
        <v>0.869747899159664</v>
      </c>
      <c r="M403" s="41">
        <v>0.7</v>
      </c>
      <c r="N403" t="s">
        <v>37</v>
      </c>
      <c r="O403" s="10" t="s">
        <v>37</v>
      </c>
      <c r="P403">
        <f t="shared" si="45"/>
        <v>0.25</v>
      </c>
      <c r="Q403" s="11">
        <f t="shared" si="46"/>
        <v>0.19516908212560405</v>
      </c>
      <c r="S403" s="13">
        <f t="shared" si="47"/>
        <v>0.19516908212560405</v>
      </c>
      <c r="T403">
        <f t="shared" si="48"/>
        <v>8.080000000000008E-2</v>
      </c>
      <c r="U403" t="b">
        <f t="shared" si="49"/>
        <v>1</v>
      </c>
    </row>
    <row r="404" spans="1:21" ht="21" x14ac:dyDescent="0.4">
      <c r="A404" t="s">
        <v>1747</v>
      </c>
      <c r="B404" t="s">
        <v>1732</v>
      </c>
      <c r="C404" s="42" t="s">
        <v>1733</v>
      </c>
      <c r="D404" s="33">
        <v>14455</v>
      </c>
      <c r="E404" s="33">
        <v>4764</v>
      </c>
      <c r="F404" s="32">
        <v>7.5104000000000006</v>
      </c>
      <c r="G404" s="32">
        <v>2.8105999999999995</v>
      </c>
      <c r="H404" s="41">
        <v>32.957454168107922</v>
      </c>
      <c r="I404" s="32">
        <v>10.321</v>
      </c>
      <c r="J404" s="34">
        <f t="shared" si="44"/>
        <v>0.27231857378161028</v>
      </c>
      <c r="K404">
        <v>1.5764903442485307</v>
      </c>
      <c r="L404">
        <v>2.1664567590260284</v>
      </c>
      <c r="M404" s="41">
        <v>1.55</v>
      </c>
      <c r="N404" t="s">
        <v>37</v>
      </c>
      <c r="O404" s="10" t="s">
        <v>34</v>
      </c>
      <c r="P404">
        <f t="shared" si="45"/>
        <v>0.15</v>
      </c>
      <c r="Q404" s="11">
        <f t="shared" si="46"/>
        <v>0.28454607111713975</v>
      </c>
      <c r="S404" s="13">
        <f t="shared" si="47"/>
        <v>0.15</v>
      </c>
      <c r="T404">
        <f t="shared" si="48"/>
        <v>1.5481499999999999</v>
      </c>
      <c r="U404" t="b">
        <f t="shared" si="49"/>
        <v>0</v>
      </c>
    </row>
    <row r="405" spans="1:21" ht="21" x14ac:dyDescent="0.4">
      <c r="A405" t="s">
        <v>1128</v>
      </c>
      <c r="B405" t="s">
        <v>1120</v>
      </c>
      <c r="C405" s="42" t="s">
        <v>1121</v>
      </c>
      <c r="D405" s="33">
        <v>614977</v>
      </c>
      <c r="E405" s="33">
        <v>98922</v>
      </c>
      <c r="F405" s="32">
        <v>32.959099999999999</v>
      </c>
      <c r="G405" s="32">
        <v>10.985899999999999</v>
      </c>
      <c r="H405" s="41">
        <v>16.085479619563007</v>
      </c>
      <c r="I405" s="32">
        <v>43.945</v>
      </c>
      <c r="J405" s="34">
        <f t="shared" si="44"/>
        <v>0.24999203549891907</v>
      </c>
      <c r="K405">
        <v>0.3331827096095914</v>
      </c>
      <c r="L405">
        <v>0.44423889529123955</v>
      </c>
      <c r="M405" s="41">
        <v>0.3</v>
      </c>
      <c r="N405" t="s">
        <v>37</v>
      </c>
      <c r="O405" s="10" t="s">
        <v>37</v>
      </c>
      <c r="P405">
        <f t="shared" si="45"/>
        <v>0.25</v>
      </c>
      <c r="Q405" s="11">
        <f t="shared" si="46"/>
        <v>0.32468767777904201</v>
      </c>
      <c r="S405" s="13">
        <f t="shared" si="47"/>
        <v>0.25</v>
      </c>
      <c r="T405">
        <f t="shared" si="48"/>
        <v>10.98625</v>
      </c>
      <c r="U405" t="b">
        <f t="shared" si="49"/>
        <v>1</v>
      </c>
    </row>
    <row r="406" spans="1:21" ht="21" x14ac:dyDescent="0.4">
      <c r="A406" t="s">
        <v>216</v>
      </c>
      <c r="B406" t="s">
        <v>210</v>
      </c>
      <c r="C406" s="42" t="s">
        <v>211</v>
      </c>
      <c r="D406" s="33">
        <v>1951465</v>
      </c>
      <c r="E406" s="33">
        <v>465557</v>
      </c>
      <c r="F406" s="32">
        <v>167.6318</v>
      </c>
      <c r="G406" s="32">
        <v>55.8752</v>
      </c>
      <c r="H406" s="41">
        <v>23.856794767008378</v>
      </c>
      <c r="I406" s="32">
        <v>223.50700000000001</v>
      </c>
      <c r="J406" s="34">
        <f t="shared" si="44"/>
        <v>0.24999306509415811</v>
      </c>
      <c r="K406">
        <v>0.36006718833569251</v>
      </c>
      <c r="L406">
        <v>0.48008514532055152</v>
      </c>
      <c r="M406" s="41">
        <v>0.1</v>
      </c>
      <c r="N406" t="s">
        <v>37</v>
      </c>
      <c r="O406" s="10" t="s">
        <v>37</v>
      </c>
      <c r="P406">
        <f t="shared" si="45"/>
        <v>0.25</v>
      </c>
      <c r="Q406" s="11">
        <f t="shared" si="46"/>
        <v>0.79170361554671664</v>
      </c>
      <c r="S406" s="13">
        <f t="shared" si="47"/>
        <v>0.25</v>
      </c>
      <c r="T406">
        <f t="shared" si="48"/>
        <v>55.876750000000001</v>
      </c>
      <c r="U406" t="b">
        <f t="shared" si="49"/>
        <v>1</v>
      </c>
    </row>
    <row r="407" spans="1:21" ht="21" x14ac:dyDescent="0.4">
      <c r="A407" t="s">
        <v>3478</v>
      </c>
      <c r="B407" t="s">
        <v>3479</v>
      </c>
      <c r="C407" t="s">
        <v>3480</v>
      </c>
      <c r="D407" s="33">
        <v>398293</v>
      </c>
      <c r="E407" s="33">
        <v>62196</v>
      </c>
      <c r="F407" s="32">
        <v>48.580299999999994</v>
      </c>
      <c r="G407" s="32">
        <v>15.914099999999998</v>
      </c>
      <c r="H407" s="41">
        <v>15.615639742601552</v>
      </c>
      <c r="I407" s="32">
        <v>64.494399999999985</v>
      </c>
      <c r="J407" s="34">
        <f t="shared" si="44"/>
        <v>0.24675165595772658</v>
      </c>
      <c r="K407">
        <v>0.78108399253971306</v>
      </c>
      <c r="L407">
        <v>1.0369541449610906</v>
      </c>
      <c r="M407" s="41">
        <v>0.75</v>
      </c>
      <c r="N407" t="s">
        <v>34</v>
      </c>
      <c r="O407" s="10" t="s">
        <v>34</v>
      </c>
      <c r="P407">
        <f t="shared" si="45"/>
        <v>0.15</v>
      </c>
      <c r="Q407" s="11">
        <f t="shared" si="46"/>
        <v>0.27672790195737917</v>
      </c>
      <c r="S407" s="13">
        <f t="shared" si="47"/>
        <v>0.15</v>
      </c>
      <c r="T407">
        <f t="shared" si="48"/>
        <v>9.674159999999997</v>
      </c>
      <c r="U407" t="b">
        <f t="shared" si="49"/>
        <v>1</v>
      </c>
    </row>
    <row r="408" spans="1:21" ht="21" x14ac:dyDescent="0.4">
      <c r="A408" t="s">
        <v>316</v>
      </c>
      <c r="B408" t="s">
        <v>308</v>
      </c>
      <c r="C408" s="42" t="s">
        <v>309</v>
      </c>
      <c r="D408" s="33">
        <v>4228101</v>
      </c>
      <c r="E408" s="33">
        <v>641477</v>
      </c>
      <c r="F408" s="32">
        <v>401.24650000000008</v>
      </c>
      <c r="G408" s="32">
        <v>44.582900000000002</v>
      </c>
      <c r="H408" s="41">
        <v>15.171752046604373</v>
      </c>
      <c r="I408" s="32">
        <v>445.82940000000008</v>
      </c>
      <c r="J408" s="34">
        <f t="shared" si="44"/>
        <v>9.9999910279582271E-2</v>
      </c>
      <c r="K408">
        <v>0.62550411004603446</v>
      </c>
      <c r="L408">
        <v>0.69500449743326742</v>
      </c>
      <c r="M408" s="41">
        <v>0.2</v>
      </c>
      <c r="N408" t="s">
        <v>33</v>
      </c>
      <c r="O408" s="10" t="s">
        <v>37</v>
      </c>
      <c r="P408">
        <f t="shared" si="45"/>
        <v>0.25</v>
      </c>
      <c r="Q408" s="11">
        <f t="shared" si="46"/>
        <v>0.71223207801010879</v>
      </c>
      <c r="S408" s="13">
        <f t="shared" si="47"/>
        <v>0.25</v>
      </c>
      <c r="T408">
        <f t="shared" si="48"/>
        <v>111.45735000000002</v>
      </c>
      <c r="U408" t="b">
        <f t="shared" si="49"/>
        <v>0</v>
      </c>
    </row>
    <row r="409" spans="1:21" ht="21" x14ac:dyDescent="0.4">
      <c r="A409" t="s">
        <v>4026</v>
      </c>
      <c r="B409" t="s">
        <v>4027</v>
      </c>
      <c r="C409" t="s">
        <v>4028</v>
      </c>
      <c r="D409" s="33">
        <v>226306</v>
      </c>
      <c r="E409" s="33">
        <v>31436</v>
      </c>
      <c r="F409" s="32">
        <v>78.275700000000001</v>
      </c>
      <c r="G409" s="32">
        <v>31.843400000000003</v>
      </c>
      <c r="H409" s="41">
        <v>13.890926444725283</v>
      </c>
      <c r="I409" s="32">
        <v>110.1191</v>
      </c>
      <c r="J409" s="34">
        <f t="shared" si="44"/>
        <v>0.28917235974503969</v>
      </c>
      <c r="K409">
        <v>2.4900019086397758</v>
      </c>
      <c r="L409">
        <v>3.5029615727191756</v>
      </c>
      <c r="M409" s="41">
        <v>2.4900000000000002</v>
      </c>
      <c r="N409" t="s">
        <v>37</v>
      </c>
      <c r="O409" s="10" t="s">
        <v>37</v>
      </c>
      <c r="P409">
        <f t="shared" si="45"/>
        <v>0.25</v>
      </c>
      <c r="Q409" s="11">
        <f t="shared" si="46"/>
        <v>0.28917290460964534</v>
      </c>
      <c r="S409" s="13">
        <f t="shared" si="47"/>
        <v>0.25</v>
      </c>
      <c r="T409">
        <f t="shared" si="48"/>
        <v>27.529775000000001</v>
      </c>
      <c r="U409" t="b">
        <f t="shared" si="49"/>
        <v>1</v>
      </c>
    </row>
    <row r="410" spans="1:21" ht="21" x14ac:dyDescent="0.4">
      <c r="A410" t="s">
        <v>1290</v>
      </c>
      <c r="B410" t="s">
        <v>1280</v>
      </c>
      <c r="C410" s="42" t="s">
        <v>1281</v>
      </c>
      <c r="D410" s="33">
        <v>197790</v>
      </c>
      <c r="E410" s="33">
        <v>5936</v>
      </c>
      <c r="F410" s="32">
        <v>2.2350000000000003</v>
      </c>
      <c r="G410" s="32">
        <v>0.745</v>
      </c>
      <c r="H410" s="41">
        <v>3.0011628494868297</v>
      </c>
      <c r="I410" s="32">
        <v>2.9800000000000004</v>
      </c>
      <c r="J410" s="34">
        <f t="shared" si="44"/>
        <v>0.24999999999999997</v>
      </c>
      <c r="K410">
        <v>0.37651617250673863</v>
      </c>
      <c r="L410">
        <v>0.50202156334231818</v>
      </c>
      <c r="M410" s="41">
        <v>0.3</v>
      </c>
      <c r="N410" t="s">
        <v>37</v>
      </c>
      <c r="O410" s="10" t="s">
        <v>37</v>
      </c>
      <c r="P410">
        <f t="shared" si="45"/>
        <v>0.25</v>
      </c>
      <c r="Q410" s="11">
        <f t="shared" si="46"/>
        <v>0.40241610738255051</v>
      </c>
      <c r="S410" s="13">
        <f t="shared" si="47"/>
        <v>0.25</v>
      </c>
      <c r="T410">
        <f t="shared" si="48"/>
        <v>0.74500000000000011</v>
      </c>
      <c r="U410" t="b">
        <f t="shared" si="49"/>
        <v>1</v>
      </c>
    </row>
    <row r="411" spans="1:21" ht="21" x14ac:dyDescent="0.4">
      <c r="A411" t="s">
        <v>2922</v>
      </c>
      <c r="B411" t="s">
        <v>2919</v>
      </c>
      <c r="C411" t="s">
        <v>2920</v>
      </c>
      <c r="D411" s="33">
        <v>198046</v>
      </c>
      <c r="E411" s="33">
        <v>6192</v>
      </c>
      <c r="F411" s="32">
        <v>7.2103000000000002</v>
      </c>
      <c r="G411" s="32">
        <v>2.0964999999999998</v>
      </c>
      <c r="H411" s="41">
        <v>3.1265463579168475</v>
      </c>
      <c r="I411" s="32">
        <v>9.3067999999999991</v>
      </c>
      <c r="J411" s="34">
        <f t="shared" ref="J411:J442" si="50">G411/I411</f>
        <v>0.2252653973438776</v>
      </c>
      <c r="K411">
        <v>1.164454134366925</v>
      </c>
      <c r="L411">
        <v>1.5030361757105941</v>
      </c>
      <c r="M411" s="41">
        <v>3</v>
      </c>
      <c r="N411" t="s">
        <v>37</v>
      </c>
      <c r="O411" s="10" t="s">
        <v>37</v>
      </c>
      <c r="P411">
        <f t="shared" si="45"/>
        <v>0.25</v>
      </c>
      <c r="Q411" s="11">
        <f t="shared" si="46"/>
        <v>-0.99595994326728865</v>
      </c>
      <c r="S411" s="13">
        <f t="shared" si="47"/>
        <v>-0.99595994326728865</v>
      </c>
      <c r="T411">
        <f t="shared" si="48"/>
        <v>-9.2692000000000014</v>
      </c>
      <c r="U411" t="b">
        <f t="shared" si="49"/>
        <v>1</v>
      </c>
    </row>
    <row r="412" spans="1:21" ht="21" x14ac:dyDescent="0.4">
      <c r="A412" t="s">
        <v>2714</v>
      </c>
      <c r="B412" t="s">
        <v>2715</v>
      </c>
      <c r="C412" t="s">
        <v>2716</v>
      </c>
      <c r="D412" s="33">
        <v>144956</v>
      </c>
      <c r="E412" s="33">
        <v>48657</v>
      </c>
      <c r="F412" s="32">
        <v>16.551099999999998</v>
      </c>
      <c r="G412" s="32">
        <v>5.5167000000000002</v>
      </c>
      <c r="H412" s="41">
        <v>33.566737492756424</v>
      </c>
      <c r="I412" s="32">
        <v>22.067799999999998</v>
      </c>
      <c r="J412" s="34">
        <f t="shared" si="50"/>
        <v>0.24998867127670182</v>
      </c>
      <c r="K412">
        <v>0.34015866165197195</v>
      </c>
      <c r="L412">
        <v>0.4535380315268101</v>
      </c>
      <c r="M412" s="41">
        <v>0.1</v>
      </c>
      <c r="N412" t="s">
        <v>34</v>
      </c>
      <c r="O412" s="10" t="s">
        <v>34</v>
      </c>
      <c r="P412">
        <f t="shared" si="45"/>
        <v>0.15</v>
      </c>
      <c r="Q412" s="11">
        <f t="shared" si="46"/>
        <v>0.7795113241918088</v>
      </c>
      <c r="S412" s="13">
        <f t="shared" si="47"/>
        <v>0.15</v>
      </c>
      <c r="T412">
        <f t="shared" si="48"/>
        <v>3.3101699999999998</v>
      </c>
      <c r="U412" t="b">
        <f t="shared" si="49"/>
        <v>1</v>
      </c>
    </row>
    <row r="413" spans="1:21" ht="21" x14ac:dyDescent="0.4">
      <c r="A413" t="s">
        <v>1047</v>
      </c>
      <c r="B413" t="s">
        <v>1044</v>
      </c>
      <c r="C413" s="42" t="s">
        <v>1045</v>
      </c>
      <c r="D413" s="33">
        <v>2851753</v>
      </c>
      <c r="E413" s="33">
        <v>44986</v>
      </c>
      <c r="F413" s="32">
        <v>23.640999999999998</v>
      </c>
      <c r="G413" s="32">
        <v>10.289</v>
      </c>
      <c r="H413" s="41">
        <v>1.5774858481782958</v>
      </c>
      <c r="I413" s="32">
        <v>33.93</v>
      </c>
      <c r="J413" s="34">
        <f t="shared" si="50"/>
        <v>0.30324196875921011</v>
      </c>
      <c r="K413">
        <v>0.52551905037122659</v>
      </c>
      <c r="L413">
        <v>0.75423465078024277</v>
      </c>
      <c r="M413" s="41">
        <v>0.5</v>
      </c>
      <c r="N413" t="s">
        <v>45</v>
      </c>
      <c r="O413" s="10" t="s">
        <v>34</v>
      </c>
      <c r="P413">
        <f t="shared" si="45"/>
        <v>0.15</v>
      </c>
      <c r="Q413" s="11">
        <f t="shared" si="46"/>
        <v>0.33707633362805778</v>
      </c>
      <c r="S413" s="13">
        <f t="shared" si="47"/>
        <v>0.15</v>
      </c>
      <c r="T413">
        <f t="shared" si="48"/>
        <v>5.0895000000000001</v>
      </c>
      <c r="U413" t="b">
        <f t="shared" si="49"/>
        <v>0</v>
      </c>
    </row>
    <row r="414" spans="1:21" ht="21" x14ac:dyDescent="0.4">
      <c r="A414" t="s">
        <v>4449</v>
      </c>
      <c r="B414" t="s">
        <v>4450</v>
      </c>
      <c r="C414" t="s">
        <v>4451</v>
      </c>
      <c r="D414" s="33">
        <v>75116</v>
      </c>
      <c r="E414" s="33">
        <v>6601</v>
      </c>
      <c r="F414" s="32">
        <v>6.601</v>
      </c>
      <c r="G414" s="32">
        <v>1.9905999999999999</v>
      </c>
      <c r="H414" s="41">
        <v>8.7877416262846797</v>
      </c>
      <c r="I414" s="32">
        <v>8.5915999999999997</v>
      </c>
      <c r="J414" s="34">
        <f t="shared" si="50"/>
        <v>0.23169141952604869</v>
      </c>
      <c r="K414">
        <v>1</v>
      </c>
      <c r="L414">
        <v>1.3015603696409634</v>
      </c>
      <c r="M414" s="41">
        <v>1</v>
      </c>
      <c r="N414" t="s">
        <v>37</v>
      </c>
      <c r="O414" s="10" t="s">
        <v>37</v>
      </c>
      <c r="P414">
        <f t="shared" si="45"/>
        <v>0.25</v>
      </c>
      <c r="Q414" s="11">
        <f t="shared" si="46"/>
        <v>0.23169141952604866</v>
      </c>
      <c r="S414" s="13">
        <f t="shared" si="47"/>
        <v>0.23169141952604866</v>
      </c>
      <c r="T414">
        <f t="shared" si="48"/>
        <v>1.9905999999999995</v>
      </c>
      <c r="U414" t="b">
        <f t="shared" si="49"/>
        <v>1</v>
      </c>
    </row>
    <row r="415" spans="1:21" ht="21" x14ac:dyDescent="0.4">
      <c r="A415" t="s">
        <v>767</v>
      </c>
      <c r="B415" t="s">
        <v>761</v>
      </c>
      <c r="C415" s="42" t="s">
        <v>762</v>
      </c>
      <c r="D415" s="33">
        <v>661078</v>
      </c>
      <c r="E415" s="33">
        <v>174950</v>
      </c>
      <c r="F415" s="32">
        <v>141.98269999999997</v>
      </c>
      <c r="G415" s="32">
        <v>45.837299999999999</v>
      </c>
      <c r="H415" s="41">
        <v>26.464350651511623</v>
      </c>
      <c r="I415" s="32">
        <v>187.81999999999996</v>
      </c>
      <c r="J415" s="34">
        <f t="shared" si="50"/>
        <v>0.24404908955382817</v>
      </c>
      <c r="K415">
        <v>0.81156158902543563</v>
      </c>
      <c r="L415">
        <v>1.0735638753929693</v>
      </c>
      <c r="M415" s="41">
        <v>0.75</v>
      </c>
      <c r="N415" t="s">
        <v>34</v>
      </c>
      <c r="O415" s="10" t="s">
        <v>34</v>
      </c>
      <c r="P415">
        <f t="shared" si="45"/>
        <v>0.15</v>
      </c>
      <c r="Q415" s="11">
        <f t="shared" si="46"/>
        <v>0.30139229049089544</v>
      </c>
      <c r="S415" s="13">
        <f t="shared" si="47"/>
        <v>0.15</v>
      </c>
      <c r="T415">
        <f t="shared" si="48"/>
        <v>28.172999999999995</v>
      </c>
      <c r="U415" t="b">
        <f t="shared" si="49"/>
        <v>1</v>
      </c>
    </row>
    <row r="416" spans="1:21" ht="21" x14ac:dyDescent="0.4">
      <c r="A416" t="s">
        <v>1748</v>
      </c>
      <c r="B416" t="s">
        <v>1732</v>
      </c>
      <c r="C416" s="42" t="s">
        <v>1733</v>
      </c>
      <c r="D416" s="33">
        <v>21466</v>
      </c>
      <c r="E416" s="33">
        <v>4371</v>
      </c>
      <c r="F416" s="32">
        <v>6.9074</v>
      </c>
      <c r="G416" s="32">
        <v>3.1288</v>
      </c>
      <c r="H416" s="41">
        <v>20.362433615950806</v>
      </c>
      <c r="I416" s="32">
        <v>10.036200000000001</v>
      </c>
      <c r="J416" s="34">
        <f t="shared" si="50"/>
        <v>0.31175145971582868</v>
      </c>
      <c r="K416">
        <v>1.5802791123312743</v>
      </c>
      <c r="L416">
        <v>2.2960878517501717</v>
      </c>
      <c r="M416" s="41">
        <v>1.55</v>
      </c>
      <c r="N416" t="s">
        <v>37</v>
      </c>
      <c r="O416" s="10" t="s">
        <v>34</v>
      </c>
      <c r="P416">
        <f t="shared" si="45"/>
        <v>0.15</v>
      </c>
      <c r="Q416" s="11">
        <f t="shared" si="46"/>
        <v>0.32493872182698635</v>
      </c>
      <c r="S416" s="13">
        <f t="shared" si="47"/>
        <v>0.15</v>
      </c>
      <c r="T416">
        <f t="shared" si="48"/>
        <v>1.50543</v>
      </c>
      <c r="U416" t="b">
        <f t="shared" si="49"/>
        <v>0</v>
      </c>
    </row>
    <row r="417" spans="1:21" ht="21" x14ac:dyDescent="0.4">
      <c r="A417" t="s">
        <v>982</v>
      </c>
      <c r="B417" t="s">
        <v>980</v>
      </c>
      <c r="C417" s="42" t="s">
        <v>981</v>
      </c>
      <c r="D417" s="33">
        <v>22147555</v>
      </c>
      <c r="E417" s="33">
        <v>673096</v>
      </c>
      <c r="F417" s="32">
        <v>445.2867</v>
      </c>
      <c r="G417" s="32">
        <v>148.42359999999999</v>
      </c>
      <c r="H417" s="41">
        <v>3.0391435984694475</v>
      </c>
      <c r="I417" s="32">
        <v>593.71029999999996</v>
      </c>
      <c r="J417" s="34">
        <f t="shared" si="50"/>
        <v>0.24999330481549673</v>
      </c>
      <c r="K417">
        <v>0.66155006120969373</v>
      </c>
      <c r="L417">
        <v>0.88205887421705065</v>
      </c>
      <c r="M417" s="41">
        <v>0.6</v>
      </c>
      <c r="N417" t="s">
        <v>45</v>
      </c>
      <c r="O417" s="10" t="s">
        <v>42</v>
      </c>
      <c r="P417">
        <f t="shared" si="45"/>
        <v>0.05</v>
      </c>
      <c r="Q417" s="11">
        <f t="shared" si="46"/>
        <v>0.31977329684191086</v>
      </c>
      <c r="S417" s="13">
        <f t="shared" si="47"/>
        <v>0.05</v>
      </c>
      <c r="T417">
        <f t="shared" si="48"/>
        <v>29.685514999999999</v>
      </c>
      <c r="U417" t="b">
        <f t="shared" si="49"/>
        <v>0</v>
      </c>
    </row>
    <row r="418" spans="1:21" ht="21" x14ac:dyDescent="0.4">
      <c r="A418" t="s">
        <v>1204</v>
      </c>
      <c r="B418" t="s">
        <v>1201</v>
      </c>
      <c r="C418" s="42" t="s">
        <v>1202</v>
      </c>
      <c r="D418" s="33">
        <v>151158</v>
      </c>
      <c r="E418" s="33">
        <v>11951</v>
      </c>
      <c r="F418" s="32">
        <v>3.3271999999999999</v>
      </c>
      <c r="G418" s="32">
        <v>1.5917999999999999</v>
      </c>
      <c r="H418" s="41">
        <v>7.9062967226345942</v>
      </c>
      <c r="I418" s="32">
        <v>4.9189999999999996</v>
      </c>
      <c r="J418" s="34">
        <f t="shared" si="50"/>
        <v>0.32360235820288674</v>
      </c>
      <c r="K418">
        <v>0.27840348088026107</v>
      </c>
      <c r="L418">
        <v>0.41159735586980167</v>
      </c>
      <c r="M418" s="41">
        <v>0.25</v>
      </c>
      <c r="N418" t="s">
        <v>37</v>
      </c>
      <c r="O418" s="10" t="s">
        <v>37</v>
      </c>
      <c r="P418">
        <f t="shared" si="45"/>
        <v>0.25</v>
      </c>
      <c r="Q418" s="11">
        <f t="shared" si="46"/>
        <v>0.39261028664362674</v>
      </c>
      <c r="S418" s="13">
        <f t="shared" si="47"/>
        <v>0.25</v>
      </c>
      <c r="T418">
        <f t="shared" si="48"/>
        <v>1.2297499999999999</v>
      </c>
      <c r="U418" t="b">
        <f t="shared" si="49"/>
        <v>1</v>
      </c>
    </row>
    <row r="419" spans="1:21" ht="21" x14ac:dyDescent="0.4">
      <c r="A419" t="s">
        <v>3120</v>
      </c>
      <c r="B419" t="s">
        <v>3118</v>
      </c>
      <c r="C419" t="s">
        <v>3119</v>
      </c>
      <c r="D419" s="33">
        <v>3255971</v>
      </c>
      <c r="E419" s="33">
        <v>42474</v>
      </c>
      <c r="F419" s="32">
        <v>76.453199999999995</v>
      </c>
      <c r="G419" s="32">
        <v>10.066799999999999</v>
      </c>
      <c r="H419" s="41">
        <v>1.3044956481492003</v>
      </c>
      <c r="I419" s="32">
        <v>86.52</v>
      </c>
      <c r="J419" s="34">
        <f t="shared" si="50"/>
        <v>0.11635228848821082</v>
      </c>
      <c r="K419">
        <v>1.7999999999999998</v>
      </c>
      <c r="L419">
        <v>2.0370108772425484</v>
      </c>
      <c r="M419" s="41">
        <v>1.8</v>
      </c>
      <c r="N419" t="s">
        <v>287</v>
      </c>
      <c r="O419" s="10" t="s">
        <v>287</v>
      </c>
      <c r="P419" t="e">
        <f t="shared" si="45"/>
        <v>#N/A</v>
      </c>
      <c r="Q419" s="11">
        <f t="shared" si="46"/>
        <v>0.11635228848821079</v>
      </c>
      <c r="S419" s="13" t="e">
        <f t="shared" si="47"/>
        <v>#N/A</v>
      </c>
      <c r="T419">
        <f t="shared" si="48"/>
        <v>0</v>
      </c>
      <c r="U419" t="b">
        <f t="shared" si="49"/>
        <v>1</v>
      </c>
    </row>
    <row r="420" spans="1:21" ht="21" x14ac:dyDescent="0.4">
      <c r="A420" t="s">
        <v>4058</v>
      </c>
      <c r="B420" t="s">
        <v>4059</v>
      </c>
      <c r="C420" t="s">
        <v>4060</v>
      </c>
      <c r="D420" s="33">
        <v>5202867</v>
      </c>
      <c r="E420" s="33">
        <v>716742</v>
      </c>
      <c r="F420" s="32">
        <v>104.27069999999999</v>
      </c>
      <c r="G420" s="32">
        <v>51.355099999999993</v>
      </c>
      <c r="H420" s="41">
        <v>13.775904707923535</v>
      </c>
      <c r="I420" s="32">
        <v>155.62579999999997</v>
      </c>
      <c r="J420" s="34">
        <f t="shared" si="50"/>
        <v>0.32999091410293152</v>
      </c>
      <c r="K420">
        <v>0.14547870781955013</v>
      </c>
      <c r="L420">
        <v>0.21712945522935723</v>
      </c>
      <c r="M420" s="41">
        <v>0.03</v>
      </c>
      <c r="N420" t="s">
        <v>37</v>
      </c>
      <c r="O420" s="10" t="s">
        <v>37</v>
      </c>
      <c r="P420">
        <f t="shared" si="45"/>
        <v>0.25</v>
      </c>
      <c r="Q420" s="11">
        <f t="shared" si="46"/>
        <v>0.86183357772297398</v>
      </c>
      <c r="S420" s="13">
        <f t="shared" si="47"/>
        <v>0.25</v>
      </c>
      <c r="T420">
        <f t="shared" si="48"/>
        <v>38.906449999999992</v>
      </c>
      <c r="U420" t="b">
        <f t="shared" si="49"/>
        <v>1</v>
      </c>
    </row>
    <row r="421" spans="1:21" ht="21" x14ac:dyDescent="0.4">
      <c r="A421" t="s">
        <v>3068</v>
      </c>
      <c r="B421" t="s">
        <v>3066</v>
      </c>
      <c r="C421" t="s">
        <v>3067</v>
      </c>
      <c r="D421" s="33">
        <v>76435</v>
      </c>
      <c r="E421" s="33">
        <v>6845</v>
      </c>
      <c r="F421" s="32">
        <v>7.2840000000000007</v>
      </c>
      <c r="G421" s="32">
        <v>2.4273000000000002</v>
      </c>
      <c r="H421" s="41">
        <v>8.9553215150127556</v>
      </c>
      <c r="I421" s="32">
        <v>9.7113000000000014</v>
      </c>
      <c r="J421" s="34">
        <f t="shared" si="50"/>
        <v>0.24994593926662753</v>
      </c>
      <c r="K421">
        <v>1.0641344046749452</v>
      </c>
      <c r="L421">
        <v>1.4187436084733385</v>
      </c>
      <c r="M421" s="41">
        <v>1</v>
      </c>
      <c r="N421" t="s">
        <v>34</v>
      </c>
      <c r="O421" s="10" t="s">
        <v>34</v>
      </c>
      <c r="P421">
        <f t="shared" si="45"/>
        <v>0.15</v>
      </c>
      <c r="Q421" s="11">
        <f t="shared" si="46"/>
        <v>0.2951510096485539</v>
      </c>
      <c r="S421" s="13">
        <f t="shared" si="47"/>
        <v>0.15</v>
      </c>
      <c r="T421">
        <f t="shared" si="48"/>
        <v>1.4566950000000001</v>
      </c>
      <c r="U421" t="b">
        <f t="shared" si="49"/>
        <v>1</v>
      </c>
    </row>
    <row r="422" spans="1:21" ht="21" x14ac:dyDescent="0.4">
      <c r="A422" t="s">
        <v>2832</v>
      </c>
      <c r="B422" t="s">
        <v>2830</v>
      </c>
      <c r="C422" t="s">
        <v>2831</v>
      </c>
      <c r="D422" s="33">
        <v>180506</v>
      </c>
      <c r="E422" s="33">
        <v>44250</v>
      </c>
      <c r="F422" s="32">
        <v>48.368699999999997</v>
      </c>
      <c r="G422" s="32">
        <v>15.388800000000002</v>
      </c>
      <c r="H422" s="41">
        <v>24.514420573277341</v>
      </c>
      <c r="I422" s="32">
        <v>63.7575</v>
      </c>
      <c r="J422" s="34">
        <f t="shared" si="50"/>
        <v>0.24136454534760618</v>
      </c>
      <c r="K422">
        <v>1.0930779661016949</v>
      </c>
      <c r="L422">
        <v>1.4408474576271186</v>
      </c>
      <c r="M422" s="41">
        <v>0.75</v>
      </c>
      <c r="N422" t="s">
        <v>45</v>
      </c>
      <c r="O422" s="10" t="s">
        <v>45</v>
      </c>
      <c r="P422">
        <f t="shared" si="45"/>
        <v>0.32</v>
      </c>
      <c r="Q422" s="11">
        <f t="shared" si="46"/>
        <v>0.47947300317609692</v>
      </c>
      <c r="S422" s="13">
        <f t="shared" si="47"/>
        <v>0.32</v>
      </c>
      <c r="T422">
        <f t="shared" si="48"/>
        <v>20.4024</v>
      </c>
      <c r="U422" t="b">
        <f t="shared" si="49"/>
        <v>1</v>
      </c>
    </row>
    <row r="423" spans="1:21" ht="21" x14ac:dyDescent="0.4">
      <c r="A423" t="s">
        <v>380</v>
      </c>
      <c r="B423" t="s">
        <v>376</v>
      </c>
      <c r="C423" s="42" t="s">
        <v>377</v>
      </c>
      <c r="D423" s="33">
        <v>215706</v>
      </c>
      <c r="E423" s="33">
        <v>2699</v>
      </c>
      <c r="F423" s="32">
        <v>5.8650000000000002</v>
      </c>
      <c r="G423" s="32">
        <v>1.9550000000000001</v>
      </c>
      <c r="H423" s="41">
        <v>1.2512401138586779</v>
      </c>
      <c r="I423" s="32">
        <v>7.82</v>
      </c>
      <c r="J423" s="34">
        <f t="shared" si="50"/>
        <v>0.25</v>
      </c>
      <c r="K423">
        <v>2.1730270470544646</v>
      </c>
      <c r="L423">
        <v>2.8973693960726195</v>
      </c>
      <c r="M423" s="41">
        <v>2</v>
      </c>
      <c r="N423" t="s">
        <v>37</v>
      </c>
      <c r="O423" s="10" t="s">
        <v>42</v>
      </c>
      <c r="P423">
        <f t="shared" si="45"/>
        <v>0.05</v>
      </c>
      <c r="Q423" s="11">
        <f t="shared" si="46"/>
        <v>0.30971867007672632</v>
      </c>
      <c r="S423" s="13">
        <f t="shared" si="47"/>
        <v>0.05</v>
      </c>
      <c r="T423">
        <f t="shared" si="48"/>
        <v>0.39100000000000001</v>
      </c>
      <c r="U423" t="b">
        <f t="shared" si="49"/>
        <v>0</v>
      </c>
    </row>
    <row r="424" spans="1:21" ht="21" x14ac:dyDescent="0.4">
      <c r="A424" t="s">
        <v>217</v>
      </c>
      <c r="B424" t="s">
        <v>210</v>
      </c>
      <c r="C424" s="42" t="s">
        <v>211</v>
      </c>
      <c r="D424" s="33">
        <v>4888108</v>
      </c>
      <c r="E424" s="33">
        <v>1932315</v>
      </c>
      <c r="F424" s="32">
        <v>971.13289999999984</v>
      </c>
      <c r="G424" s="32">
        <v>478.31970000000007</v>
      </c>
      <c r="H424" s="41">
        <v>39.530939169101828</v>
      </c>
      <c r="I424" s="32">
        <v>1449.4525999999998</v>
      </c>
      <c r="J424" s="34">
        <f t="shared" si="50"/>
        <v>0.33000023595114469</v>
      </c>
      <c r="K424">
        <v>0.50257483898846711</v>
      </c>
      <c r="L424">
        <v>0.75011196414663228</v>
      </c>
      <c r="M424" s="41">
        <v>0.1</v>
      </c>
      <c r="N424" t="s">
        <v>37</v>
      </c>
      <c r="O424" s="10" t="s">
        <v>37</v>
      </c>
      <c r="P424">
        <f t="shared" si="45"/>
        <v>0.25</v>
      </c>
      <c r="Q424" s="11">
        <f t="shared" si="46"/>
        <v>0.86668656843280012</v>
      </c>
      <c r="S424" s="13">
        <f t="shared" si="47"/>
        <v>0.25</v>
      </c>
      <c r="T424">
        <f t="shared" si="48"/>
        <v>362.36314999999996</v>
      </c>
      <c r="U424" t="b">
        <f t="shared" si="49"/>
        <v>1</v>
      </c>
    </row>
    <row r="425" spans="1:21" ht="21" x14ac:dyDescent="0.4">
      <c r="A425" t="s">
        <v>1663</v>
      </c>
      <c r="B425" t="s">
        <v>1655</v>
      </c>
      <c r="C425" s="42" t="s">
        <v>1656</v>
      </c>
      <c r="D425" s="33">
        <v>577046</v>
      </c>
      <c r="E425" s="33">
        <v>27450</v>
      </c>
      <c r="F425" s="32">
        <v>34.338300000000004</v>
      </c>
      <c r="G425" s="32">
        <v>9.5875000000000004</v>
      </c>
      <c r="H425" s="41">
        <v>4.7569864447548378</v>
      </c>
      <c r="I425" s="32">
        <v>43.925800000000002</v>
      </c>
      <c r="J425" s="34">
        <f t="shared" si="50"/>
        <v>0.21826580278560664</v>
      </c>
      <c r="K425">
        <v>1.2509398907103826</v>
      </c>
      <c r="L425">
        <v>1.6002112932604737</v>
      </c>
      <c r="M425" s="41">
        <v>1.25</v>
      </c>
      <c r="N425" t="s">
        <v>37</v>
      </c>
      <c r="O425" s="10" t="s">
        <v>34</v>
      </c>
      <c r="P425">
        <f t="shared" si="45"/>
        <v>0.15</v>
      </c>
      <c r="Q425" s="11">
        <f t="shared" si="46"/>
        <v>0.21885315691461518</v>
      </c>
      <c r="S425" s="13">
        <f t="shared" si="47"/>
        <v>0.15</v>
      </c>
      <c r="T425">
        <f t="shared" si="48"/>
        <v>6.58887</v>
      </c>
      <c r="U425" t="b">
        <f t="shared" si="49"/>
        <v>0</v>
      </c>
    </row>
    <row r="426" spans="1:21" ht="21" x14ac:dyDescent="0.4">
      <c r="A426" t="s">
        <v>2230</v>
      </c>
      <c r="B426" t="s">
        <v>2231</v>
      </c>
      <c r="C426" t="s">
        <v>2232</v>
      </c>
      <c r="D426" s="33">
        <v>3935252</v>
      </c>
      <c r="E426" s="33">
        <v>215039</v>
      </c>
      <c r="F426" s="32">
        <v>109.3109</v>
      </c>
      <c r="G426" s="32">
        <v>46.568100000000001</v>
      </c>
      <c r="H426" s="41">
        <v>5.4644276910347802</v>
      </c>
      <c r="I426" s="32">
        <v>155.87900000000002</v>
      </c>
      <c r="J426" s="34">
        <f t="shared" si="50"/>
        <v>0.29874518055671384</v>
      </c>
      <c r="K426">
        <v>0.50833058189444713</v>
      </c>
      <c r="L426">
        <v>0.72488711350034196</v>
      </c>
      <c r="M426" s="41">
        <v>0.5</v>
      </c>
      <c r="N426" t="s">
        <v>33</v>
      </c>
      <c r="O426" s="10" t="s">
        <v>33</v>
      </c>
      <c r="P426">
        <f t="shared" si="45"/>
        <v>0.4</v>
      </c>
      <c r="Q426" s="11">
        <f t="shared" si="46"/>
        <v>0.31023742774844609</v>
      </c>
      <c r="S426" s="13">
        <f t="shared" si="47"/>
        <v>0.31023742774844609</v>
      </c>
      <c r="T426">
        <f t="shared" si="48"/>
        <v>48.359500000000033</v>
      </c>
      <c r="U426" t="b">
        <f t="shared" si="49"/>
        <v>1</v>
      </c>
    </row>
    <row r="427" spans="1:21" ht="21" x14ac:dyDescent="0.4">
      <c r="A427" t="s">
        <v>6144</v>
      </c>
      <c r="B427" t="s">
        <v>6145</v>
      </c>
      <c r="C427" t="s">
        <v>6146</v>
      </c>
      <c r="D427" s="33">
        <v>5246</v>
      </c>
      <c r="E427" s="33">
        <v>643</v>
      </c>
      <c r="F427" s="32">
        <v>3.5000000000000003E-2</v>
      </c>
      <c r="G427" s="32">
        <v>3.5000000000000003E-2</v>
      </c>
      <c r="H427" s="41">
        <v>12.256957682043462</v>
      </c>
      <c r="I427" s="32">
        <v>7.0000000000000007E-2</v>
      </c>
      <c r="J427" s="34">
        <f t="shared" si="50"/>
        <v>0.5</v>
      </c>
      <c r="K427">
        <v>5.4432348367029551E-2</v>
      </c>
      <c r="L427">
        <v>0.1088646967340591</v>
      </c>
      <c r="M427" s="41">
        <v>0.03</v>
      </c>
      <c r="N427" t="s">
        <v>37</v>
      </c>
      <c r="O427" s="10" t="s">
        <v>37</v>
      </c>
      <c r="P427">
        <f t="shared" si="45"/>
        <v>0.25</v>
      </c>
      <c r="Q427" s="11">
        <f t="shared" si="46"/>
        <v>0.72442857142857142</v>
      </c>
      <c r="S427" s="13">
        <f t="shared" si="47"/>
        <v>0.25</v>
      </c>
      <c r="T427">
        <f t="shared" si="48"/>
        <v>1.7500000000000002E-2</v>
      </c>
      <c r="U427" t="b">
        <f t="shared" si="49"/>
        <v>1</v>
      </c>
    </row>
    <row r="428" spans="1:21" ht="21" x14ac:dyDescent="0.4">
      <c r="A428" t="s">
        <v>3156</v>
      </c>
      <c r="B428" t="s">
        <v>3152</v>
      </c>
      <c r="C428" t="s">
        <v>3153</v>
      </c>
      <c r="D428" s="33">
        <v>254629</v>
      </c>
      <c r="E428" s="33">
        <v>125443</v>
      </c>
      <c r="F428" s="32">
        <v>59.311</v>
      </c>
      <c r="G428" s="32">
        <v>25.418700000000001</v>
      </c>
      <c r="H428" s="41">
        <v>49.265009091658847</v>
      </c>
      <c r="I428" s="32">
        <v>84.729700000000008</v>
      </c>
      <c r="J428" s="34">
        <f t="shared" si="50"/>
        <v>0.29999752153023085</v>
      </c>
      <c r="K428">
        <v>0.47281235302089397</v>
      </c>
      <c r="L428">
        <v>0.67544382707683981</v>
      </c>
      <c r="M428" s="41">
        <v>0.27</v>
      </c>
      <c r="N428" t="s">
        <v>34</v>
      </c>
      <c r="O428" s="10" t="s">
        <v>34</v>
      </c>
      <c r="P428">
        <f t="shared" si="45"/>
        <v>0.15</v>
      </c>
      <c r="Q428" s="11">
        <f t="shared" si="46"/>
        <v>0.60026283581790096</v>
      </c>
      <c r="S428" s="13">
        <f t="shared" si="47"/>
        <v>0.15</v>
      </c>
      <c r="T428">
        <f t="shared" si="48"/>
        <v>12.709455</v>
      </c>
      <c r="U428" t="b">
        <f t="shared" si="49"/>
        <v>1</v>
      </c>
    </row>
    <row r="429" spans="1:21" ht="21" x14ac:dyDescent="0.4">
      <c r="A429" t="s">
        <v>539</v>
      </c>
      <c r="B429" t="s">
        <v>535</v>
      </c>
      <c r="C429" s="42" t="s">
        <v>536</v>
      </c>
      <c r="D429" s="33">
        <v>193253</v>
      </c>
      <c r="E429" s="33">
        <v>20591</v>
      </c>
      <c r="F429" s="32">
        <v>15.150799999999998</v>
      </c>
      <c r="G429" s="32">
        <v>5.0500999999999996</v>
      </c>
      <c r="H429" s="41">
        <v>10.654944554547665</v>
      </c>
      <c r="I429" s="32">
        <v>20.200899999999997</v>
      </c>
      <c r="J429" s="34">
        <f t="shared" si="50"/>
        <v>0.24999381215688413</v>
      </c>
      <c r="K429">
        <v>0.73579719294837542</v>
      </c>
      <c r="L429">
        <v>0.98105482978000091</v>
      </c>
      <c r="M429" s="41">
        <v>0.65</v>
      </c>
      <c r="N429" t="s">
        <v>37</v>
      </c>
      <c r="O429" s="10" t="s">
        <v>37</v>
      </c>
      <c r="P429">
        <f t="shared" si="45"/>
        <v>0.25</v>
      </c>
      <c r="Q429" s="11">
        <f t="shared" si="46"/>
        <v>0.3374478364825329</v>
      </c>
      <c r="S429" s="13">
        <f t="shared" si="47"/>
        <v>0.25</v>
      </c>
      <c r="T429">
        <f t="shared" si="48"/>
        <v>5.0502249999999993</v>
      </c>
      <c r="U429" t="b">
        <f t="shared" si="49"/>
        <v>1</v>
      </c>
    </row>
    <row r="430" spans="1:21" ht="21" x14ac:dyDescent="0.4">
      <c r="A430" t="s">
        <v>1749</v>
      </c>
      <c r="B430" t="s">
        <v>1732</v>
      </c>
      <c r="C430" s="42" t="s">
        <v>1733</v>
      </c>
      <c r="D430" s="33">
        <v>2509</v>
      </c>
      <c r="E430" s="33">
        <v>629</v>
      </c>
      <c r="F430" s="32">
        <v>0.84939999999999993</v>
      </c>
      <c r="G430" s="32">
        <v>0.17580000000000001</v>
      </c>
      <c r="H430" s="41">
        <v>25.069748903945793</v>
      </c>
      <c r="I430" s="32">
        <v>1.0251999999999999</v>
      </c>
      <c r="J430" s="34">
        <f t="shared" si="50"/>
        <v>0.17147873585641829</v>
      </c>
      <c r="K430">
        <v>1.3503974562798091</v>
      </c>
      <c r="L430">
        <v>1.6298887122416532</v>
      </c>
      <c r="M430" s="41">
        <v>1.45</v>
      </c>
      <c r="N430" t="s">
        <v>37</v>
      </c>
      <c r="O430" s="10" t="s">
        <v>34</v>
      </c>
      <c r="P430">
        <f t="shared" si="45"/>
        <v>0.15</v>
      </c>
      <c r="Q430" s="11">
        <f t="shared" si="46"/>
        <v>0.11036870854467412</v>
      </c>
      <c r="S430" s="13">
        <f t="shared" si="47"/>
        <v>0.11036870854467412</v>
      </c>
      <c r="T430">
        <f t="shared" si="48"/>
        <v>0.1131499999999999</v>
      </c>
      <c r="U430" t="b">
        <f t="shared" si="49"/>
        <v>0</v>
      </c>
    </row>
    <row r="431" spans="1:21" ht="21" x14ac:dyDescent="0.4">
      <c r="A431" t="s">
        <v>1750</v>
      </c>
      <c r="B431" t="s">
        <v>1732</v>
      </c>
      <c r="C431" s="42" t="s">
        <v>1733</v>
      </c>
      <c r="D431" s="33">
        <v>7866</v>
      </c>
      <c r="E431" s="33">
        <v>1063</v>
      </c>
      <c r="F431" s="32">
        <v>1.6052</v>
      </c>
      <c r="G431" s="32">
        <v>0.59960000000000002</v>
      </c>
      <c r="H431" s="41">
        <v>13.513857106534452</v>
      </c>
      <c r="I431" s="32">
        <v>2.2048000000000001</v>
      </c>
      <c r="J431" s="34">
        <f t="shared" si="50"/>
        <v>0.27195210449927432</v>
      </c>
      <c r="K431">
        <v>1.5100658513640639</v>
      </c>
      <c r="L431">
        <v>2.0741298212605832</v>
      </c>
      <c r="M431" s="41">
        <v>1.5</v>
      </c>
      <c r="N431" t="s">
        <v>37</v>
      </c>
      <c r="O431" s="10" t="s">
        <v>34</v>
      </c>
      <c r="P431">
        <f t="shared" si="45"/>
        <v>0.15</v>
      </c>
      <c r="Q431" s="11">
        <f t="shared" si="46"/>
        <v>0.27680515239477504</v>
      </c>
      <c r="S431" s="13">
        <f t="shared" si="47"/>
        <v>0.15</v>
      </c>
      <c r="T431">
        <f t="shared" si="48"/>
        <v>0.33072000000000001</v>
      </c>
      <c r="U431" t="b">
        <f t="shared" si="49"/>
        <v>0</v>
      </c>
    </row>
    <row r="432" spans="1:21" ht="21" x14ac:dyDescent="0.4">
      <c r="A432" s="18" t="s">
        <v>4029</v>
      </c>
      <c r="B432" t="s">
        <v>4027</v>
      </c>
      <c r="C432" t="s">
        <v>4028</v>
      </c>
      <c r="D432" s="33">
        <v>56212</v>
      </c>
      <c r="E432" s="33">
        <v>4212</v>
      </c>
      <c r="F432" s="32">
        <v>4.3640000000000008</v>
      </c>
      <c r="G432" s="32">
        <v>1.371</v>
      </c>
      <c r="H432" s="41">
        <v>7.4930619796484734</v>
      </c>
      <c r="I432" s="32">
        <v>5.7350000000000012</v>
      </c>
      <c r="J432" s="34">
        <f t="shared" si="50"/>
        <v>0.23905841325196159</v>
      </c>
      <c r="K432">
        <v>1.0360873694207029</v>
      </c>
      <c r="L432">
        <v>1.3615859449192784</v>
      </c>
      <c r="M432" s="41">
        <v>0.99</v>
      </c>
      <c r="N432" t="s">
        <v>37</v>
      </c>
      <c r="O432" s="10" t="s">
        <v>37</v>
      </c>
      <c r="P432">
        <f t="shared" si="45"/>
        <v>0.25</v>
      </c>
      <c r="Q432" s="11">
        <f t="shared" si="46"/>
        <v>0.27290671316477777</v>
      </c>
      <c r="S432" s="13">
        <f t="shared" si="47"/>
        <v>0.25</v>
      </c>
      <c r="T432">
        <f t="shared" si="48"/>
        <v>1.4337500000000003</v>
      </c>
      <c r="U432" t="b">
        <f t="shared" si="49"/>
        <v>1</v>
      </c>
    </row>
    <row r="433" spans="1:21" ht="21" x14ac:dyDescent="0.4">
      <c r="A433" t="s">
        <v>768</v>
      </c>
      <c r="B433" t="s">
        <v>761</v>
      </c>
      <c r="C433" s="42" t="s">
        <v>762</v>
      </c>
      <c r="D433" s="33">
        <v>8747</v>
      </c>
      <c r="E433" s="33">
        <v>1972</v>
      </c>
      <c r="F433" s="32">
        <v>1.5723</v>
      </c>
      <c r="G433" s="32">
        <v>0.4839</v>
      </c>
      <c r="H433" s="41">
        <v>22.54487252772379</v>
      </c>
      <c r="I433" s="32">
        <v>2.0562</v>
      </c>
      <c r="J433" s="34">
        <f t="shared" si="50"/>
        <v>0.23533702947184126</v>
      </c>
      <c r="K433">
        <v>0.79731237322515214</v>
      </c>
      <c r="L433">
        <v>1.0426977687626775</v>
      </c>
      <c r="M433" s="41">
        <v>0.75</v>
      </c>
      <c r="N433" t="s">
        <v>33</v>
      </c>
      <c r="O433" s="10" t="s">
        <v>33</v>
      </c>
      <c r="P433">
        <f t="shared" si="45"/>
        <v>0.4</v>
      </c>
      <c r="Q433" s="11">
        <f t="shared" si="46"/>
        <v>0.28071199299679023</v>
      </c>
      <c r="S433" s="13">
        <f t="shared" si="47"/>
        <v>0.28071199299679023</v>
      </c>
      <c r="T433">
        <f t="shared" si="48"/>
        <v>0.57720000000000005</v>
      </c>
      <c r="U433" t="b">
        <f t="shared" si="49"/>
        <v>1</v>
      </c>
    </row>
    <row r="434" spans="1:21" ht="21" x14ac:dyDescent="0.4">
      <c r="A434" t="s">
        <v>889</v>
      </c>
      <c r="B434" t="s">
        <v>883</v>
      </c>
      <c r="C434" s="42" t="s">
        <v>884</v>
      </c>
      <c r="D434" s="33">
        <v>507196</v>
      </c>
      <c r="E434" s="33">
        <v>3346</v>
      </c>
      <c r="F434" s="32">
        <v>2.6768000000000001</v>
      </c>
      <c r="G434" s="32">
        <v>-1.3438000000000001</v>
      </c>
      <c r="H434" s="41">
        <v>0.65970551818232004</v>
      </c>
      <c r="I434" s="32">
        <v>1.333</v>
      </c>
      <c r="J434" s="34">
        <f t="shared" si="50"/>
        <v>-1.0081020255063766</v>
      </c>
      <c r="K434">
        <v>0.8</v>
      </c>
      <c r="L434">
        <v>0.39838613269575612</v>
      </c>
      <c r="M434" s="41">
        <v>0.8</v>
      </c>
      <c r="N434" t="s">
        <v>33</v>
      </c>
      <c r="O434" s="10" t="s">
        <v>42</v>
      </c>
      <c r="P434">
        <f t="shared" si="45"/>
        <v>0.05</v>
      </c>
      <c r="Q434" s="11">
        <f t="shared" si="46"/>
        <v>-1.0081020255063766</v>
      </c>
      <c r="S434" s="13">
        <f t="shared" si="47"/>
        <v>-1.0081020255063766</v>
      </c>
      <c r="T434">
        <f t="shared" si="48"/>
        <v>-1.3438000000000001</v>
      </c>
      <c r="U434" t="b">
        <f t="shared" si="49"/>
        <v>0</v>
      </c>
    </row>
    <row r="435" spans="1:21" ht="21" x14ac:dyDescent="0.4">
      <c r="A435" t="s">
        <v>6121</v>
      </c>
      <c r="B435" t="s">
        <v>6119</v>
      </c>
      <c r="C435" t="s">
        <v>6120</v>
      </c>
      <c r="D435" s="33">
        <v>899</v>
      </c>
      <c r="E435" s="33">
        <v>571</v>
      </c>
      <c r="F435" s="32">
        <v>6.0999999999999992E-2</v>
      </c>
      <c r="G435" s="32">
        <v>3.0300000000000001E-2</v>
      </c>
      <c r="H435" s="41">
        <v>63.515016685205786</v>
      </c>
      <c r="I435" s="32">
        <v>9.1299999999999992E-2</v>
      </c>
      <c r="J435" s="34">
        <f t="shared" si="50"/>
        <v>0.33187294633077769</v>
      </c>
      <c r="K435">
        <v>0.10683012259194395</v>
      </c>
      <c r="L435">
        <v>0.15989492119089316</v>
      </c>
      <c r="M435" s="41">
        <v>0.03</v>
      </c>
      <c r="N435" t="s">
        <v>37</v>
      </c>
      <c r="O435" s="10" t="s">
        <v>37</v>
      </c>
      <c r="P435">
        <f t="shared" si="45"/>
        <v>0.25</v>
      </c>
      <c r="Q435" s="11">
        <f t="shared" si="46"/>
        <v>0.81237677984665935</v>
      </c>
      <c r="S435" s="13">
        <f t="shared" si="47"/>
        <v>0.25</v>
      </c>
      <c r="T435">
        <f t="shared" si="48"/>
        <v>2.2824999999999998E-2</v>
      </c>
      <c r="U435" t="b">
        <f t="shared" si="49"/>
        <v>1</v>
      </c>
    </row>
    <row r="436" spans="1:21" ht="21" x14ac:dyDescent="0.4">
      <c r="A436" t="s">
        <v>890</v>
      </c>
      <c r="B436" t="s">
        <v>883</v>
      </c>
      <c r="C436" s="42" t="s">
        <v>884</v>
      </c>
      <c r="D436" s="33">
        <v>19755671</v>
      </c>
      <c r="E436" s="33">
        <v>280889</v>
      </c>
      <c r="F436" s="32">
        <v>297.58190000000002</v>
      </c>
      <c r="G436" s="32">
        <v>77.747899999999987</v>
      </c>
      <c r="H436" s="41">
        <v>1.4218145260669708</v>
      </c>
      <c r="I436" s="32">
        <v>375.32979999999998</v>
      </c>
      <c r="J436" s="34">
        <f t="shared" si="50"/>
        <v>0.20714555572192772</v>
      </c>
      <c r="K436">
        <v>1.0594288135170833</v>
      </c>
      <c r="L436">
        <v>1.3362210695328047</v>
      </c>
      <c r="M436" s="41">
        <v>0.7</v>
      </c>
      <c r="N436" t="s">
        <v>37</v>
      </c>
      <c r="O436" s="10" t="s">
        <v>42</v>
      </c>
      <c r="P436">
        <f t="shared" si="45"/>
        <v>0.05</v>
      </c>
      <c r="Q436" s="11">
        <f t="shared" si="46"/>
        <v>0.47613458883360715</v>
      </c>
      <c r="S436" s="13">
        <f t="shared" si="47"/>
        <v>0.05</v>
      </c>
      <c r="T436">
        <f t="shared" si="48"/>
        <v>18.766490000000001</v>
      </c>
      <c r="U436" t="b">
        <f t="shared" si="49"/>
        <v>0</v>
      </c>
    </row>
    <row r="437" spans="1:21" ht="21" x14ac:dyDescent="0.4">
      <c r="A437" t="s">
        <v>5115</v>
      </c>
      <c r="B437" t="s">
        <v>5116</v>
      </c>
      <c r="C437" t="s">
        <v>5117</v>
      </c>
      <c r="D437" s="33">
        <v>288545</v>
      </c>
      <c r="E437" s="33">
        <v>44125</v>
      </c>
      <c r="F437" s="32">
        <v>46.356700000000004</v>
      </c>
      <c r="G437" s="32">
        <v>9.8593999999999991</v>
      </c>
      <c r="H437" s="41">
        <v>15.292242111282469</v>
      </c>
      <c r="I437" s="32">
        <v>56.216100000000004</v>
      </c>
      <c r="J437" s="34">
        <f t="shared" si="50"/>
        <v>0.17538392026483512</v>
      </c>
      <c r="K437">
        <v>1.0505767705382438</v>
      </c>
      <c r="L437">
        <v>1.2740192634560907</v>
      </c>
      <c r="M437" s="41">
        <v>1</v>
      </c>
      <c r="N437" t="s">
        <v>42</v>
      </c>
      <c r="O437" s="10" t="s">
        <v>42</v>
      </c>
      <c r="P437">
        <f t="shared" si="45"/>
        <v>0.05</v>
      </c>
      <c r="Q437" s="11">
        <f t="shared" si="46"/>
        <v>0.21508251194942379</v>
      </c>
      <c r="S437" s="13">
        <f t="shared" si="47"/>
        <v>0.05</v>
      </c>
      <c r="T437">
        <f t="shared" si="48"/>
        <v>2.8108050000000002</v>
      </c>
      <c r="U437" t="b">
        <f t="shared" si="49"/>
        <v>1</v>
      </c>
    </row>
    <row r="438" spans="1:21" ht="21" x14ac:dyDescent="0.4">
      <c r="A438" t="s">
        <v>5542</v>
      </c>
      <c r="B438" t="s">
        <v>5539</v>
      </c>
      <c r="C438" t="s">
        <v>5540</v>
      </c>
      <c r="D438" s="33">
        <v>2144</v>
      </c>
      <c r="E438" s="33">
        <v>130</v>
      </c>
      <c r="F438" s="32">
        <v>6.93E-2</v>
      </c>
      <c r="G438" s="32">
        <v>2.9700000000000001E-2</v>
      </c>
      <c r="H438" s="41">
        <v>6.0634328358208958</v>
      </c>
      <c r="I438" s="32">
        <v>9.9000000000000005E-2</v>
      </c>
      <c r="J438" s="34">
        <f t="shared" si="50"/>
        <v>0.3</v>
      </c>
      <c r="K438">
        <v>0.533076923076923</v>
      </c>
      <c r="L438">
        <v>0.7615384615384615</v>
      </c>
      <c r="M438" s="41">
        <v>0.5</v>
      </c>
      <c r="N438" t="s">
        <v>34</v>
      </c>
      <c r="O438" s="10" t="s">
        <v>34</v>
      </c>
      <c r="P438">
        <f t="shared" si="45"/>
        <v>0.15</v>
      </c>
      <c r="Q438" s="11">
        <f t="shared" si="46"/>
        <v>0.34343434343434343</v>
      </c>
      <c r="S438" s="13">
        <f t="shared" si="47"/>
        <v>0.15</v>
      </c>
      <c r="T438">
        <f t="shared" si="48"/>
        <v>1.485E-2</v>
      </c>
      <c r="U438" t="b">
        <f t="shared" si="49"/>
        <v>1</v>
      </c>
    </row>
    <row r="439" spans="1:21" ht="21" x14ac:dyDescent="0.4">
      <c r="A439" t="s">
        <v>2876</v>
      </c>
      <c r="B439" t="s">
        <v>2874</v>
      </c>
      <c r="C439" t="s">
        <v>2875</v>
      </c>
      <c r="D439" s="33">
        <v>185804</v>
      </c>
      <c r="E439" s="33">
        <v>3595</v>
      </c>
      <c r="F439" s="32">
        <v>1.0790999999999999</v>
      </c>
      <c r="G439" s="32">
        <v>0.56089999999999995</v>
      </c>
      <c r="H439" s="41">
        <v>1.9348345568448473</v>
      </c>
      <c r="I439" s="32">
        <v>1.64</v>
      </c>
      <c r="J439" s="34">
        <f t="shared" si="50"/>
        <v>0.34201219512195119</v>
      </c>
      <c r="K439">
        <v>0.30016689847009731</v>
      </c>
      <c r="L439">
        <v>0.45618915159944368</v>
      </c>
      <c r="M439" s="41">
        <v>0.3</v>
      </c>
      <c r="N439" t="s">
        <v>33</v>
      </c>
      <c r="O439" s="10" t="s">
        <v>33</v>
      </c>
      <c r="P439">
        <f t="shared" si="45"/>
        <v>0.4</v>
      </c>
      <c r="Q439" s="11">
        <f t="shared" si="46"/>
        <v>0.34237804878048783</v>
      </c>
      <c r="S439" s="13">
        <f t="shared" si="47"/>
        <v>0.34237804878048783</v>
      </c>
      <c r="T439">
        <f t="shared" si="48"/>
        <v>0.5615</v>
      </c>
      <c r="U439" t="b">
        <f t="shared" si="49"/>
        <v>1</v>
      </c>
    </row>
    <row r="440" spans="1:21" ht="21" x14ac:dyDescent="0.4">
      <c r="A440" t="s">
        <v>4382</v>
      </c>
      <c r="B440" t="s">
        <v>4383</v>
      </c>
      <c r="C440" t="s">
        <v>4384</v>
      </c>
      <c r="D440" s="33">
        <v>430275</v>
      </c>
      <c r="E440" s="33">
        <v>19157</v>
      </c>
      <c r="F440" s="32">
        <v>11.5909</v>
      </c>
      <c r="G440" s="32">
        <v>4.5587000000000009</v>
      </c>
      <c r="H440" s="41">
        <v>4.4522688977979197</v>
      </c>
      <c r="I440" s="32">
        <v>16.1496</v>
      </c>
      <c r="J440" s="34">
        <f t="shared" si="50"/>
        <v>0.28227943726160404</v>
      </c>
      <c r="K440">
        <v>0.60504776321971077</v>
      </c>
      <c r="L440">
        <v>0.84301299785979023</v>
      </c>
      <c r="M440" s="41">
        <v>0.6</v>
      </c>
      <c r="N440" t="s">
        <v>34</v>
      </c>
      <c r="O440" s="10" t="s">
        <v>34</v>
      </c>
      <c r="P440">
        <f t="shared" si="45"/>
        <v>0.15</v>
      </c>
      <c r="Q440" s="11">
        <f t="shared" si="46"/>
        <v>0.28826720166443759</v>
      </c>
      <c r="S440" s="13">
        <f t="shared" si="47"/>
        <v>0.15</v>
      </c>
      <c r="T440">
        <f t="shared" si="48"/>
        <v>2.4224399999999999</v>
      </c>
      <c r="U440" t="b">
        <f t="shared" si="49"/>
        <v>1</v>
      </c>
    </row>
    <row r="441" spans="1:21" ht="21" x14ac:dyDescent="0.4">
      <c r="A441" t="s">
        <v>3550</v>
      </c>
      <c r="B441" t="s">
        <v>3542</v>
      </c>
      <c r="C441" t="s">
        <v>3543</v>
      </c>
      <c r="D441" s="33">
        <v>178282</v>
      </c>
      <c r="E441" s="33">
        <v>14032</v>
      </c>
      <c r="F441" s="32">
        <v>13.049899999999999</v>
      </c>
      <c r="G441" s="32">
        <v>3.2271000000000001</v>
      </c>
      <c r="H441" s="41">
        <v>7.8706767929460071</v>
      </c>
      <c r="I441" s="32">
        <v>16.277000000000001</v>
      </c>
      <c r="J441" s="34">
        <f t="shared" si="50"/>
        <v>0.1982613503716901</v>
      </c>
      <c r="K441">
        <v>0.93000997719498291</v>
      </c>
      <c r="L441">
        <v>1.1599914481185862</v>
      </c>
      <c r="M441" s="41">
        <v>0.93</v>
      </c>
      <c r="N441" t="s">
        <v>37</v>
      </c>
      <c r="O441" s="10" t="s">
        <v>37</v>
      </c>
      <c r="P441">
        <f t="shared" si="45"/>
        <v>0.25</v>
      </c>
      <c r="Q441" s="11">
        <f t="shared" si="46"/>
        <v>0.19826995146525778</v>
      </c>
      <c r="S441" s="13">
        <f t="shared" si="47"/>
        <v>0.19826995146525778</v>
      </c>
      <c r="T441">
        <f t="shared" si="48"/>
        <v>3.227240000000001</v>
      </c>
      <c r="U441" t="b">
        <f t="shared" si="49"/>
        <v>1</v>
      </c>
    </row>
    <row r="442" spans="1:21" ht="21" x14ac:dyDescent="0.4">
      <c r="A442" t="s">
        <v>4393</v>
      </c>
      <c r="B442" t="s">
        <v>4390</v>
      </c>
      <c r="C442" t="s">
        <v>4391</v>
      </c>
      <c r="D442" s="33">
        <v>164702</v>
      </c>
      <c r="E442" s="33">
        <v>4135</v>
      </c>
      <c r="F442" s="32">
        <v>1.4071999999999998</v>
      </c>
      <c r="G442" s="32">
        <v>0.46900000000000003</v>
      </c>
      <c r="H442" s="41">
        <v>2.5105948925938968</v>
      </c>
      <c r="I442" s="32">
        <v>1.8761999999999999</v>
      </c>
      <c r="J442" s="34">
        <f t="shared" si="50"/>
        <v>0.24997335038908436</v>
      </c>
      <c r="K442">
        <v>0.34031438935912933</v>
      </c>
      <c r="L442">
        <v>0.4537363966142684</v>
      </c>
      <c r="M442" s="41">
        <v>0.2</v>
      </c>
      <c r="N442" t="s">
        <v>37</v>
      </c>
      <c r="O442" s="10" t="s">
        <v>37</v>
      </c>
      <c r="P442">
        <f t="shared" si="45"/>
        <v>0.25</v>
      </c>
      <c r="Q442" s="11">
        <f t="shared" si="46"/>
        <v>0.55921543545464225</v>
      </c>
      <c r="S442" s="13">
        <f t="shared" si="47"/>
        <v>0.25</v>
      </c>
      <c r="T442">
        <f t="shared" si="48"/>
        <v>0.46904999999999997</v>
      </c>
      <c r="U442" t="b">
        <f t="shared" si="49"/>
        <v>1</v>
      </c>
    </row>
    <row r="443" spans="1:21" ht="21" x14ac:dyDescent="0.4">
      <c r="A443" s="18" t="s">
        <v>5127</v>
      </c>
      <c r="B443" t="s">
        <v>5128</v>
      </c>
      <c r="C443" t="s">
        <v>5129</v>
      </c>
      <c r="D443" s="33">
        <v>394344</v>
      </c>
      <c r="E443" s="33">
        <v>36604</v>
      </c>
      <c r="F443" s="32">
        <v>18.127299999999998</v>
      </c>
      <c r="G443" s="32">
        <v>6.0421999999999993</v>
      </c>
      <c r="H443" s="41">
        <v>9.2822510295579495</v>
      </c>
      <c r="I443" s="32">
        <v>24.169499999999999</v>
      </c>
      <c r="J443" s="34">
        <f t="shared" ref="J443:J459" si="51">G443/I443</f>
        <v>0.24999275946957941</v>
      </c>
      <c r="K443">
        <v>0.49522729756310785</v>
      </c>
      <c r="L443">
        <v>0.66029668888646054</v>
      </c>
      <c r="M443" s="41">
        <v>0.35</v>
      </c>
      <c r="N443" t="s">
        <v>42</v>
      </c>
      <c r="O443" s="10" t="s">
        <v>42</v>
      </c>
      <c r="P443">
        <f t="shared" si="45"/>
        <v>0.05</v>
      </c>
      <c r="Q443" s="11">
        <f t="shared" si="46"/>
        <v>0.4699352489708104</v>
      </c>
      <c r="S443" s="13">
        <f t="shared" si="47"/>
        <v>0.05</v>
      </c>
      <c r="T443">
        <f t="shared" si="48"/>
        <v>1.208475</v>
      </c>
      <c r="U443" t="b">
        <f t="shared" si="49"/>
        <v>1</v>
      </c>
    </row>
    <row r="444" spans="1:21" ht="21" x14ac:dyDescent="0.4">
      <c r="A444" s="18" t="s">
        <v>1751</v>
      </c>
      <c r="B444" t="s">
        <v>1732</v>
      </c>
      <c r="C444" s="42" t="s">
        <v>1733</v>
      </c>
      <c r="D444" s="33">
        <v>9477</v>
      </c>
      <c r="E444" s="33">
        <v>1777</v>
      </c>
      <c r="F444" s="32">
        <v>2.7233999999999998</v>
      </c>
      <c r="G444" s="32">
        <v>1.1887000000000001</v>
      </c>
      <c r="H444" s="41">
        <v>18.750659491400231</v>
      </c>
      <c r="I444" s="32">
        <v>3.9120999999999997</v>
      </c>
      <c r="J444" s="34">
        <f t="shared" si="51"/>
        <v>0.30385215101863455</v>
      </c>
      <c r="K444">
        <v>1.5325830050647156</v>
      </c>
      <c r="L444">
        <v>2.2015194147439505</v>
      </c>
      <c r="M444" s="41">
        <v>1.5</v>
      </c>
      <c r="N444" t="s">
        <v>37</v>
      </c>
      <c r="O444" s="10" t="s">
        <v>34</v>
      </c>
      <c r="P444">
        <f t="shared" si="45"/>
        <v>0.15</v>
      </c>
      <c r="Q444" s="11">
        <f t="shared" si="46"/>
        <v>0.3186523861864472</v>
      </c>
      <c r="S444" s="13">
        <f t="shared" si="47"/>
        <v>0.15</v>
      </c>
      <c r="T444">
        <f t="shared" si="48"/>
        <v>0.58681499999999998</v>
      </c>
      <c r="U444" t="b">
        <f t="shared" si="49"/>
        <v>0</v>
      </c>
    </row>
    <row r="445" spans="1:21" ht="21" x14ac:dyDescent="0.4">
      <c r="A445" t="s">
        <v>5261</v>
      </c>
      <c r="B445" t="s">
        <v>5259</v>
      </c>
      <c r="C445" t="s">
        <v>5260</v>
      </c>
      <c r="D445" s="33">
        <v>52119</v>
      </c>
      <c r="E445" s="33">
        <v>4326</v>
      </c>
      <c r="F445" s="32">
        <v>0.75570000000000004</v>
      </c>
      <c r="G445" s="32">
        <v>0.25040000000000001</v>
      </c>
      <c r="H445" s="41">
        <v>8.3002359983883043</v>
      </c>
      <c r="I445" s="32">
        <v>1.0061</v>
      </c>
      <c r="J445" s="34">
        <f t="shared" si="51"/>
        <v>0.24888182089255542</v>
      </c>
      <c r="K445">
        <v>0.17468793342579753</v>
      </c>
      <c r="L445">
        <v>0.23257050392972722</v>
      </c>
      <c r="M445" s="41">
        <v>0.1</v>
      </c>
      <c r="N445" t="s">
        <v>37</v>
      </c>
      <c r="O445" s="10" t="s">
        <v>37</v>
      </c>
      <c r="P445">
        <f t="shared" si="45"/>
        <v>0.25</v>
      </c>
      <c r="Q445" s="11">
        <f t="shared" si="46"/>
        <v>0.570022860550641</v>
      </c>
      <c r="S445" s="13">
        <f t="shared" si="47"/>
        <v>0.25</v>
      </c>
      <c r="T445">
        <f t="shared" si="48"/>
        <v>0.251525</v>
      </c>
      <c r="U445" t="b">
        <f t="shared" si="49"/>
        <v>1</v>
      </c>
    </row>
    <row r="446" spans="1:21" ht="21" x14ac:dyDescent="0.4">
      <c r="A446" t="s">
        <v>2833</v>
      </c>
      <c r="B446" t="s">
        <v>2830</v>
      </c>
      <c r="C446" t="s">
        <v>2831</v>
      </c>
      <c r="D446" s="33">
        <v>277352</v>
      </c>
      <c r="E446" s="33">
        <v>34227</v>
      </c>
      <c r="F446" s="32">
        <v>48.380500000000005</v>
      </c>
      <c r="G446" s="32">
        <v>20.377599999999997</v>
      </c>
      <c r="H446" s="41">
        <v>12.340635726441489</v>
      </c>
      <c r="I446" s="32">
        <v>68.758099999999999</v>
      </c>
      <c r="J446" s="34">
        <f t="shared" si="51"/>
        <v>0.29636653717889233</v>
      </c>
      <c r="K446">
        <v>1.4135185672130193</v>
      </c>
      <c r="L446">
        <v>2.0088847985508518</v>
      </c>
      <c r="M446" s="41">
        <v>1</v>
      </c>
      <c r="N446" t="s">
        <v>45</v>
      </c>
      <c r="O446" s="10" t="s">
        <v>45</v>
      </c>
      <c r="P446">
        <f t="shared" si="45"/>
        <v>0.32</v>
      </c>
      <c r="Q446" s="11">
        <f t="shared" si="46"/>
        <v>0.50221137582335762</v>
      </c>
      <c r="S446" s="13">
        <f t="shared" si="47"/>
        <v>0.32</v>
      </c>
      <c r="T446">
        <f t="shared" si="48"/>
        <v>22.002592</v>
      </c>
      <c r="U446" t="b">
        <f t="shared" si="49"/>
        <v>1</v>
      </c>
    </row>
    <row r="447" spans="1:21" ht="21" x14ac:dyDescent="0.4">
      <c r="A447" t="s">
        <v>5036</v>
      </c>
      <c r="B447" t="s">
        <v>5034</v>
      </c>
      <c r="C447" t="s">
        <v>5035</v>
      </c>
      <c r="D447" s="33">
        <v>87827</v>
      </c>
      <c r="E447" s="33">
        <v>21850</v>
      </c>
      <c r="F447" s="32">
        <v>10.921700000000001</v>
      </c>
      <c r="G447" s="32">
        <v>4.9882999999999997</v>
      </c>
      <c r="H447" s="41">
        <v>24.878454233891627</v>
      </c>
      <c r="I447" s="32">
        <v>15.91</v>
      </c>
      <c r="J447" s="34">
        <f t="shared" si="51"/>
        <v>0.3135323695788812</v>
      </c>
      <c r="K447">
        <v>0.49984897025171626</v>
      </c>
      <c r="L447">
        <v>0.72814645308924486</v>
      </c>
      <c r="M447" s="41">
        <v>0.5</v>
      </c>
      <c r="N447" t="s">
        <v>37</v>
      </c>
      <c r="O447" s="10" t="s">
        <v>37</v>
      </c>
      <c r="P447">
        <f t="shared" si="45"/>
        <v>0.25</v>
      </c>
      <c r="Q447" s="11">
        <f t="shared" si="46"/>
        <v>0.31332495285983658</v>
      </c>
      <c r="S447" s="13">
        <f t="shared" si="47"/>
        <v>0.25</v>
      </c>
      <c r="T447">
        <f t="shared" si="48"/>
        <v>3.9775</v>
      </c>
      <c r="U447" t="b">
        <f t="shared" si="49"/>
        <v>1</v>
      </c>
    </row>
    <row r="448" spans="1:21" ht="21" x14ac:dyDescent="0.4">
      <c r="A448" t="s">
        <v>4600</v>
      </c>
      <c r="B448" t="s">
        <v>4598</v>
      </c>
      <c r="C448" t="s">
        <v>4599</v>
      </c>
      <c r="D448" s="33">
        <v>178026</v>
      </c>
      <c r="E448" s="33">
        <v>14644</v>
      </c>
      <c r="F448" s="32">
        <v>10.0425</v>
      </c>
      <c r="G448" s="32">
        <v>3.3315999999999995</v>
      </c>
      <c r="H448" s="41">
        <v>8.225764775931605</v>
      </c>
      <c r="I448" s="32">
        <v>13.3741</v>
      </c>
      <c r="J448" s="34">
        <f t="shared" si="51"/>
        <v>0.24910835121615654</v>
      </c>
      <c r="K448">
        <v>0.68577574433214972</v>
      </c>
      <c r="L448">
        <v>0.91328189019393613</v>
      </c>
      <c r="M448" s="41">
        <v>0.2</v>
      </c>
      <c r="N448" t="s">
        <v>37</v>
      </c>
      <c r="O448" s="10" t="s">
        <v>37</v>
      </c>
      <c r="P448">
        <f t="shared" si="45"/>
        <v>0.25</v>
      </c>
      <c r="Q448" s="11">
        <f t="shared" si="46"/>
        <v>0.78100956326033155</v>
      </c>
      <c r="S448" s="13">
        <f t="shared" si="47"/>
        <v>0.25</v>
      </c>
      <c r="T448">
        <f t="shared" si="48"/>
        <v>3.3435250000000001</v>
      </c>
      <c r="U448" t="b">
        <f t="shared" si="49"/>
        <v>1</v>
      </c>
    </row>
    <row r="449" spans="1:21" ht="21" x14ac:dyDescent="0.4">
      <c r="A449" t="s">
        <v>4171</v>
      </c>
      <c r="B449" t="s">
        <v>4172</v>
      </c>
      <c r="C449" t="s">
        <v>4173</v>
      </c>
      <c r="D449" s="33">
        <v>1019024</v>
      </c>
      <c r="E449" s="33">
        <v>18439</v>
      </c>
      <c r="F449" s="32">
        <v>12.7661</v>
      </c>
      <c r="G449" s="32">
        <v>4.2529000000000003</v>
      </c>
      <c r="H449" s="41">
        <v>1.8094765187080972</v>
      </c>
      <c r="I449" s="32">
        <v>17.018999999999998</v>
      </c>
      <c r="J449" s="34">
        <f t="shared" si="51"/>
        <v>0.24989129796110235</v>
      </c>
      <c r="K449">
        <v>0.69234231791311895</v>
      </c>
      <c r="L449">
        <v>0.92298931612343404</v>
      </c>
      <c r="M449" s="41">
        <v>0.5</v>
      </c>
      <c r="N449" t="s">
        <v>37</v>
      </c>
      <c r="O449" s="10" t="s">
        <v>37</v>
      </c>
      <c r="P449">
        <f t="shared" si="45"/>
        <v>0.25</v>
      </c>
      <c r="Q449" s="11">
        <f t="shared" si="46"/>
        <v>0.45828192020682768</v>
      </c>
      <c r="S449" s="13">
        <f t="shared" si="47"/>
        <v>0.25</v>
      </c>
      <c r="T449">
        <f t="shared" si="48"/>
        <v>4.2547499999999996</v>
      </c>
      <c r="U449" t="b">
        <f t="shared" si="49"/>
        <v>1</v>
      </c>
    </row>
    <row r="450" spans="1:21" ht="21" x14ac:dyDescent="0.4">
      <c r="A450" t="s">
        <v>3069</v>
      </c>
      <c r="B450" t="s">
        <v>3066</v>
      </c>
      <c r="C450" t="s">
        <v>3067</v>
      </c>
      <c r="D450" s="33">
        <v>40389</v>
      </c>
      <c r="E450" s="33">
        <v>10819</v>
      </c>
      <c r="F450" s="32">
        <v>7.1529000000000007</v>
      </c>
      <c r="G450" s="32">
        <v>2.3837999999999999</v>
      </c>
      <c r="H450" s="41">
        <v>26.786996459432025</v>
      </c>
      <c r="I450" s="32">
        <v>9.5366999999999997</v>
      </c>
      <c r="J450" s="34">
        <f t="shared" si="51"/>
        <v>0.24996067822202647</v>
      </c>
      <c r="K450">
        <v>0.66114243460578614</v>
      </c>
      <c r="L450">
        <v>0.88147703114890463</v>
      </c>
      <c r="M450" s="41">
        <v>0.6</v>
      </c>
      <c r="N450" t="s">
        <v>34</v>
      </c>
      <c r="O450" s="10" t="s">
        <v>34</v>
      </c>
      <c r="P450">
        <f t="shared" ref="P450:P513" si="52">VLOOKUP($O450,$Y$2:$AJ$8,9,FALSE)</f>
        <v>0.15</v>
      </c>
      <c r="Q450" s="11">
        <f t="shared" ref="Q450:Q513" si="53">(L450-M450)/L450</f>
        <v>0.3193242945673031</v>
      </c>
      <c r="S450" s="13">
        <f t="shared" ref="S450:S513" si="54">MIN(Q450,IF(R450=0,P450,R450))</f>
        <v>0.15</v>
      </c>
      <c r="T450">
        <f t="shared" ref="T450:T513" si="55">IFERROR(S450*I450,0)</f>
        <v>1.4305049999999999</v>
      </c>
      <c r="U450" t="b">
        <f t="shared" ref="U450:U513" si="56">O450=N450</f>
        <v>1</v>
      </c>
    </row>
    <row r="451" spans="1:21" ht="21" x14ac:dyDescent="0.4">
      <c r="A451" t="s">
        <v>5616</v>
      </c>
      <c r="B451" t="s">
        <v>5613</v>
      </c>
      <c r="C451" t="s">
        <v>5614</v>
      </c>
      <c r="D451" s="33">
        <v>216261</v>
      </c>
      <c r="E451" s="33">
        <v>6145</v>
      </c>
      <c r="F451" s="32">
        <v>2.2974999999999999</v>
      </c>
      <c r="G451" s="32">
        <v>1.1315</v>
      </c>
      <c r="H451" s="41">
        <v>2.8414739597060961</v>
      </c>
      <c r="I451" s="32">
        <v>3.4289999999999998</v>
      </c>
      <c r="J451" s="34">
        <f t="shared" si="51"/>
        <v>0.32997958588509768</v>
      </c>
      <c r="K451">
        <v>0.37388120423108218</v>
      </c>
      <c r="L451">
        <v>0.55801464605370221</v>
      </c>
      <c r="M451" s="41">
        <v>0.35</v>
      </c>
      <c r="N451" t="s">
        <v>37</v>
      </c>
      <c r="O451" s="10" t="s">
        <v>37</v>
      </c>
      <c r="P451">
        <f t="shared" si="52"/>
        <v>0.25</v>
      </c>
      <c r="Q451" s="11">
        <f t="shared" si="53"/>
        <v>0.37277631962671337</v>
      </c>
      <c r="S451" s="13">
        <f t="shared" si="54"/>
        <v>0.25</v>
      </c>
      <c r="T451">
        <f t="shared" si="55"/>
        <v>0.85724999999999996</v>
      </c>
      <c r="U451" t="b">
        <f t="shared" si="56"/>
        <v>1</v>
      </c>
    </row>
    <row r="452" spans="1:21" ht="21" x14ac:dyDescent="0.4">
      <c r="A452" t="s">
        <v>3424</v>
      </c>
      <c r="B452" t="s">
        <v>3422</v>
      </c>
      <c r="C452" t="s">
        <v>3423</v>
      </c>
      <c r="D452" s="33">
        <v>248523</v>
      </c>
      <c r="E452" s="33">
        <v>33591</v>
      </c>
      <c r="F452" s="32">
        <v>15.403300000000002</v>
      </c>
      <c r="G452" s="32">
        <v>7.5867000000000013</v>
      </c>
      <c r="H452" s="41">
        <v>13.516254028802162</v>
      </c>
      <c r="I452" s="32">
        <v>22.990000000000002</v>
      </c>
      <c r="J452" s="34">
        <f t="shared" si="51"/>
        <v>0.33</v>
      </c>
      <c r="K452">
        <v>0.45855437468369509</v>
      </c>
      <c r="L452">
        <v>0.68440951445327625</v>
      </c>
      <c r="M452" s="41">
        <v>0.1</v>
      </c>
      <c r="N452" t="s">
        <v>37</v>
      </c>
      <c r="O452" s="10" t="s">
        <v>37</v>
      </c>
      <c r="P452">
        <f t="shared" si="52"/>
        <v>0.25</v>
      </c>
      <c r="Q452" s="11">
        <f t="shared" si="53"/>
        <v>0.85388864723792957</v>
      </c>
      <c r="S452" s="13">
        <f t="shared" si="54"/>
        <v>0.25</v>
      </c>
      <c r="T452">
        <f t="shared" si="55"/>
        <v>5.7475000000000005</v>
      </c>
      <c r="U452" t="b">
        <f t="shared" si="56"/>
        <v>1</v>
      </c>
    </row>
    <row r="453" spans="1:21" ht="21" x14ac:dyDescent="0.4">
      <c r="A453" t="s">
        <v>218</v>
      </c>
      <c r="B453" t="s">
        <v>210</v>
      </c>
      <c r="C453" s="42" t="s">
        <v>211</v>
      </c>
      <c r="D453" s="33">
        <v>3096364</v>
      </c>
      <c r="E453" s="33">
        <v>228619</v>
      </c>
      <c r="F453" s="32">
        <v>69.271699999999996</v>
      </c>
      <c r="G453" s="32">
        <v>22.102600000000002</v>
      </c>
      <c r="H453" s="41">
        <v>7.3834665433392201</v>
      </c>
      <c r="I453" s="32">
        <v>91.374300000000005</v>
      </c>
      <c r="J453" s="34">
        <f t="shared" si="51"/>
        <v>0.24189077235065004</v>
      </c>
      <c r="K453">
        <v>0.30300062549481888</v>
      </c>
      <c r="L453">
        <v>0.39967937922919794</v>
      </c>
      <c r="M453" s="41">
        <v>0.1</v>
      </c>
      <c r="N453" t="s">
        <v>37</v>
      </c>
      <c r="O453" s="10" t="s">
        <v>42</v>
      </c>
      <c r="P453">
        <f t="shared" si="52"/>
        <v>0.05</v>
      </c>
      <c r="Q453" s="11">
        <f t="shared" si="53"/>
        <v>0.74979945126802616</v>
      </c>
      <c r="S453" s="13">
        <f t="shared" si="54"/>
        <v>0.05</v>
      </c>
      <c r="T453">
        <f t="shared" si="55"/>
        <v>4.5687150000000001</v>
      </c>
      <c r="U453" t="b">
        <f t="shared" si="56"/>
        <v>0</v>
      </c>
    </row>
    <row r="454" spans="1:21" ht="21" x14ac:dyDescent="0.4">
      <c r="A454" t="s">
        <v>891</v>
      </c>
      <c r="B454" t="s">
        <v>883</v>
      </c>
      <c r="C454" s="42" t="s">
        <v>884</v>
      </c>
      <c r="D454" s="33">
        <v>21356</v>
      </c>
      <c r="E454" s="33">
        <v>2467</v>
      </c>
      <c r="F454" s="32">
        <v>9.2514000000000003</v>
      </c>
      <c r="G454" s="32">
        <v>1.8855999999999999</v>
      </c>
      <c r="H454" s="41">
        <v>11.55178872448024</v>
      </c>
      <c r="I454" s="32">
        <v>11.137</v>
      </c>
      <c r="J454" s="34">
        <f t="shared" si="51"/>
        <v>0.16930950884439255</v>
      </c>
      <c r="K454">
        <v>3.7500608025942439</v>
      </c>
      <c r="L454">
        <v>4.5143899473044184</v>
      </c>
      <c r="M454" s="41">
        <v>3.75</v>
      </c>
      <c r="N454" t="s">
        <v>37</v>
      </c>
      <c r="O454" s="10" t="s">
        <v>37</v>
      </c>
      <c r="P454">
        <f t="shared" si="52"/>
        <v>0.25</v>
      </c>
      <c r="Q454" s="11">
        <f t="shared" si="53"/>
        <v>0.16932297746251238</v>
      </c>
      <c r="S454" s="13">
        <f t="shared" si="54"/>
        <v>0.16932297746251238</v>
      </c>
      <c r="T454">
        <f t="shared" si="55"/>
        <v>1.8857500000000005</v>
      </c>
      <c r="U454" t="b">
        <f t="shared" si="56"/>
        <v>1</v>
      </c>
    </row>
    <row r="455" spans="1:21" ht="21" x14ac:dyDescent="0.4">
      <c r="A455" t="s">
        <v>1450</v>
      </c>
      <c r="B455" t="s">
        <v>1446</v>
      </c>
      <c r="C455" s="42" t="s">
        <v>1447</v>
      </c>
      <c r="D455" s="33">
        <v>1381</v>
      </c>
      <c r="E455" s="33">
        <v>216</v>
      </c>
      <c r="F455" s="32">
        <v>3.2399999999999998E-2</v>
      </c>
      <c r="G455" s="32">
        <v>1.06E-2</v>
      </c>
      <c r="H455" s="41">
        <v>15.640839971035481</v>
      </c>
      <c r="I455" s="32">
        <v>4.2999999999999997E-2</v>
      </c>
      <c r="J455" s="34">
        <f t="shared" si="51"/>
        <v>0.24651162790697675</v>
      </c>
      <c r="K455">
        <v>0.15</v>
      </c>
      <c r="L455">
        <v>0.19907407407407407</v>
      </c>
      <c r="M455" s="41">
        <v>0.3</v>
      </c>
      <c r="N455" t="s">
        <v>34</v>
      </c>
      <c r="O455" s="10" t="s">
        <v>34</v>
      </c>
      <c r="P455">
        <f t="shared" si="52"/>
        <v>0.15</v>
      </c>
      <c r="Q455" s="11">
        <f t="shared" si="53"/>
        <v>-0.50697674418604644</v>
      </c>
      <c r="S455" s="13">
        <f t="shared" si="54"/>
        <v>-0.50697674418604644</v>
      </c>
      <c r="T455">
        <f t="shared" si="55"/>
        <v>-2.1799999999999996E-2</v>
      </c>
      <c r="U455" t="b">
        <f t="shared" si="56"/>
        <v>1</v>
      </c>
    </row>
    <row r="456" spans="1:21" ht="21" x14ac:dyDescent="0.4">
      <c r="A456" t="s">
        <v>5667</v>
      </c>
      <c r="B456" t="s">
        <v>5662</v>
      </c>
      <c r="C456" t="s">
        <v>5663</v>
      </c>
      <c r="D456" s="33">
        <v>112005</v>
      </c>
      <c r="E456" s="33">
        <v>1266</v>
      </c>
      <c r="F456" s="32">
        <v>0.29250000000000004</v>
      </c>
      <c r="G456" s="32">
        <v>9.7500000000000003E-2</v>
      </c>
      <c r="H456" s="41">
        <v>1.1303066827373778</v>
      </c>
      <c r="I456" s="32">
        <v>0.39</v>
      </c>
      <c r="J456" s="34">
        <f t="shared" si="51"/>
        <v>0.25</v>
      </c>
      <c r="K456">
        <v>0.23104265402843607</v>
      </c>
      <c r="L456">
        <v>0.30805687203791471</v>
      </c>
      <c r="M456" s="41">
        <v>0.2</v>
      </c>
      <c r="N456" t="s">
        <v>37</v>
      </c>
      <c r="O456" s="10" t="s">
        <v>37</v>
      </c>
      <c r="P456">
        <f t="shared" si="52"/>
        <v>0.25</v>
      </c>
      <c r="Q456" s="11">
        <f t="shared" si="53"/>
        <v>0.35076923076923078</v>
      </c>
      <c r="S456" s="13">
        <f t="shared" si="54"/>
        <v>0.25</v>
      </c>
      <c r="T456">
        <f t="shared" si="55"/>
        <v>9.7500000000000003E-2</v>
      </c>
      <c r="U456" t="b">
        <f t="shared" si="56"/>
        <v>1</v>
      </c>
    </row>
    <row r="457" spans="1:21" ht="21" x14ac:dyDescent="0.4">
      <c r="A457" t="s">
        <v>5386</v>
      </c>
      <c r="B457" t="s">
        <v>5384</v>
      </c>
      <c r="C457" t="s">
        <v>5385</v>
      </c>
      <c r="D457" s="33">
        <v>585</v>
      </c>
      <c r="E457" s="33">
        <v>67</v>
      </c>
      <c r="F457" s="32">
        <v>6.3E-2</v>
      </c>
      <c r="G457" s="32">
        <v>2.07E-2</v>
      </c>
      <c r="H457" s="41">
        <v>11.452991452991453</v>
      </c>
      <c r="I457" s="32">
        <v>8.3699999999999997E-2</v>
      </c>
      <c r="J457" s="34">
        <f t="shared" si="51"/>
        <v>0.24731182795698925</v>
      </c>
      <c r="K457">
        <v>0.94029850746268662</v>
      </c>
      <c r="L457">
        <v>1.2492537313432837</v>
      </c>
      <c r="M457" s="41">
        <v>0.9</v>
      </c>
      <c r="N457" t="s">
        <v>37</v>
      </c>
      <c r="O457" s="10" t="s">
        <v>37</v>
      </c>
      <c r="P457">
        <f t="shared" si="52"/>
        <v>0.25</v>
      </c>
      <c r="Q457" s="11">
        <f t="shared" si="53"/>
        <v>0.27956989247311831</v>
      </c>
      <c r="S457" s="13">
        <f t="shared" si="54"/>
        <v>0.25</v>
      </c>
      <c r="T457">
        <f t="shared" si="55"/>
        <v>2.0924999999999999E-2</v>
      </c>
      <c r="U457" t="b">
        <f t="shared" si="56"/>
        <v>1</v>
      </c>
    </row>
    <row r="458" spans="1:21" ht="21" x14ac:dyDescent="0.4">
      <c r="A458" t="s">
        <v>5841</v>
      </c>
      <c r="B458" t="s">
        <v>5842</v>
      </c>
      <c r="C458" t="s">
        <v>5843</v>
      </c>
      <c r="D458" s="33">
        <v>14520</v>
      </c>
      <c r="E458" s="33">
        <v>8584</v>
      </c>
      <c r="F458" s="32">
        <v>2.0627</v>
      </c>
      <c r="G458" s="32">
        <v>0.88400000000000001</v>
      </c>
      <c r="H458" s="41">
        <v>59.11845730027548</v>
      </c>
      <c r="I458" s="32">
        <v>2.9466999999999999</v>
      </c>
      <c r="J458" s="34">
        <f t="shared" si="51"/>
        <v>0.29999660637323111</v>
      </c>
      <c r="K458">
        <v>0.24029589934762347</v>
      </c>
      <c r="L458">
        <v>0.34327819198508852</v>
      </c>
      <c r="M458" s="41">
        <v>0.01</v>
      </c>
      <c r="N458" t="s">
        <v>34</v>
      </c>
      <c r="O458" s="10" t="s">
        <v>34</v>
      </c>
      <c r="P458">
        <f t="shared" si="52"/>
        <v>0.15</v>
      </c>
      <c r="Q458" s="11">
        <f t="shared" si="53"/>
        <v>0.97086910781552238</v>
      </c>
      <c r="S458" s="13">
        <f t="shared" si="54"/>
        <v>0.15</v>
      </c>
      <c r="T458">
        <f t="shared" si="55"/>
        <v>0.44200499999999998</v>
      </c>
      <c r="U458" t="b">
        <f t="shared" si="56"/>
        <v>1</v>
      </c>
    </row>
    <row r="459" spans="1:21" ht="21" x14ac:dyDescent="0.4">
      <c r="A459" t="s">
        <v>419</v>
      </c>
      <c r="B459" t="s">
        <v>416</v>
      </c>
      <c r="C459" s="42" t="s">
        <v>417</v>
      </c>
      <c r="D459" s="33">
        <v>278502</v>
      </c>
      <c r="E459" s="33">
        <v>27525</v>
      </c>
      <c r="F459" s="32">
        <v>68.892300000000006</v>
      </c>
      <c r="G459" s="32">
        <v>21.2056</v>
      </c>
      <c r="H459" s="41">
        <v>9.8832324363918396</v>
      </c>
      <c r="I459" s="32">
        <v>90.09790000000001</v>
      </c>
      <c r="J459" s="34">
        <f t="shared" si="51"/>
        <v>0.23536175648932992</v>
      </c>
      <c r="K459">
        <v>2.5028991825613081</v>
      </c>
      <c r="L459">
        <v>3.2733115349682111</v>
      </c>
      <c r="M459" s="41">
        <v>2.5</v>
      </c>
      <c r="N459" t="s">
        <v>34</v>
      </c>
      <c r="O459" s="10" t="s">
        <v>42</v>
      </c>
      <c r="P459">
        <f t="shared" si="52"/>
        <v>0.05</v>
      </c>
      <c r="Q459" s="11">
        <f t="shared" si="53"/>
        <v>0.23624745970771804</v>
      </c>
      <c r="S459" s="13">
        <f t="shared" si="54"/>
        <v>0.05</v>
      </c>
      <c r="T459">
        <f t="shared" si="55"/>
        <v>4.5048950000000003</v>
      </c>
      <c r="U459" t="b">
        <f t="shared" si="56"/>
        <v>0</v>
      </c>
    </row>
    <row r="460" spans="1:21" ht="21" x14ac:dyDescent="0.4">
      <c r="A460" t="s">
        <v>63</v>
      </c>
      <c r="B460" t="s">
        <v>31</v>
      </c>
      <c r="C460" t="s">
        <v>32</v>
      </c>
      <c r="D460" s="33">
        <v>233026</v>
      </c>
      <c r="E460" s="33">
        <v>8691</v>
      </c>
      <c r="F460" s="32">
        <v>6.9523000000000001</v>
      </c>
      <c r="G460" s="32">
        <v>2.2677</v>
      </c>
      <c r="H460" s="41">
        <v>3.7296267369306428</v>
      </c>
      <c r="I460" s="32">
        <v>9.2200000000000006</v>
      </c>
      <c r="K460">
        <v>0.79994246922103329</v>
      </c>
      <c r="L460">
        <v>1.0608675641468186</v>
      </c>
      <c r="M460" s="41">
        <v>0.8</v>
      </c>
      <c r="N460" t="s">
        <v>37</v>
      </c>
      <c r="O460" s="10" t="s">
        <v>42</v>
      </c>
      <c r="P460">
        <f t="shared" si="52"/>
        <v>0.05</v>
      </c>
      <c r="Q460" s="11">
        <f t="shared" si="53"/>
        <v>0.24590021691973968</v>
      </c>
      <c r="S460" s="13">
        <f t="shared" si="54"/>
        <v>0.05</v>
      </c>
      <c r="T460">
        <f t="shared" si="55"/>
        <v>0.46100000000000008</v>
      </c>
      <c r="U460" t="b">
        <f t="shared" si="56"/>
        <v>0</v>
      </c>
    </row>
    <row r="461" spans="1:21" ht="21" x14ac:dyDescent="0.4">
      <c r="A461" t="s">
        <v>6001</v>
      </c>
      <c r="B461" t="s">
        <v>6002</v>
      </c>
      <c r="C461" t="s">
        <v>6003</v>
      </c>
      <c r="D461" s="33">
        <v>2044</v>
      </c>
      <c r="E461" s="33">
        <v>547</v>
      </c>
      <c r="F461" s="32">
        <v>6.4999999999999997E-3</v>
      </c>
      <c r="G461" s="32">
        <v>2.0999999999999999E-3</v>
      </c>
      <c r="H461" s="41">
        <v>26.761252446183953</v>
      </c>
      <c r="I461" s="32">
        <v>8.6E-3</v>
      </c>
      <c r="J461" s="34">
        <f t="shared" ref="J461:J477" si="57">G461/I461</f>
        <v>0.2441860465116279</v>
      </c>
      <c r="K461">
        <v>1.1882998171846435E-2</v>
      </c>
      <c r="L461">
        <v>1.5722120658135282E-2</v>
      </c>
      <c r="M461" s="41">
        <v>0.01</v>
      </c>
      <c r="N461" t="s">
        <v>37</v>
      </c>
      <c r="O461" s="10" t="s">
        <v>37</v>
      </c>
      <c r="P461">
        <f t="shared" si="52"/>
        <v>0.25</v>
      </c>
      <c r="Q461" s="11">
        <f t="shared" si="53"/>
        <v>0.36395348837209296</v>
      </c>
      <c r="S461" s="13">
        <f t="shared" si="54"/>
        <v>0.25</v>
      </c>
      <c r="T461">
        <f t="shared" si="55"/>
        <v>2.15E-3</v>
      </c>
      <c r="U461" t="b">
        <f t="shared" si="56"/>
        <v>1</v>
      </c>
    </row>
    <row r="462" spans="1:21" ht="21" x14ac:dyDescent="0.4">
      <c r="A462" s="18" t="s">
        <v>665</v>
      </c>
      <c r="B462" t="s">
        <v>657</v>
      </c>
      <c r="C462" s="42" t="s">
        <v>658</v>
      </c>
      <c r="D462" s="33">
        <v>926755</v>
      </c>
      <c r="E462" s="33">
        <v>84283</v>
      </c>
      <c r="F462" s="32">
        <v>89.415499999999994</v>
      </c>
      <c r="G462" s="32">
        <v>35.481199999999994</v>
      </c>
      <c r="H462" s="41">
        <v>9.0944208555659269</v>
      </c>
      <c r="I462" s="32">
        <v>124.89669999999998</v>
      </c>
      <c r="J462" s="34">
        <f t="shared" si="57"/>
        <v>0.28408436732115422</v>
      </c>
      <c r="K462">
        <v>1.0608960288551665</v>
      </c>
      <c r="L462">
        <v>1.4818729755703994</v>
      </c>
      <c r="M462" s="41">
        <v>0.95</v>
      </c>
      <c r="N462" t="s">
        <v>34</v>
      </c>
      <c r="O462" s="10" t="s">
        <v>34</v>
      </c>
      <c r="P462">
        <f t="shared" si="52"/>
        <v>0.15</v>
      </c>
      <c r="Q462" s="11">
        <f t="shared" si="53"/>
        <v>0.35891941100125135</v>
      </c>
      <c r="S462" s="13">
        <f t="shared" si="54"/>
        <v>0.15</v>
      </c>
      <c r="T462">
        <f t="shared" si="55"/>
        <v>18.734504999999995</v>
      </c>
      <c r="U462" t="b">
        <f t="shared" si="56"/>
        <v>1</v>
      </c>
    </row>
    <row r="463" spans="1:21" ht="21" x14ac:dyDescent="0.4">
      <c r="A463" t="s">
        <v>4903</v>
      </c>
      <c r="B463" t="s">
        <v>4901</v>
      </c>
      <c r="C463" t="s">
        <v>4902</v>
      </c>
      <c r="D463" s="33">
        <v>1450969</v>
      </c>
      <c r="E463" s="33">
        <v>192979</v>
      </c>
      <c r="F463" s="32">
        <v>28.635000000000002</v>
      </c>
      <c r="G463" s="32">
        <v>9.5450000000000017</v>
      </c>
      <c r="H463" s="41">
        <v>13.300008477093584</v>
      </c>
      <c r="I463" s="32">
        <v>38.180000000000007</v>
      </c>
      <c r="J463" s="34">
        <f t="shared" si="57"/>
        <v>0.25</v>
      </c>
      <c r="K463">
        <v>0.14838402105928625</v>
      </c>
      <c r="L463">
        <v>0.19784536141238171</v>
      </c>
      <c r="M463" s="41">
        <v>0.1</v>
      </c>
      <c r="N463" t="s">
        <v>34</v>
      </c>
      <c r="O463" s="10" t="s">
        <v>34</v>
      </c>
      <c r="P463">
        <f t="shared" si="52"/>
        <v>0.15</v>
      </c>
      <c r="Q463" s="11">
        <f t="shared" si="53"/>
        <v>0.49455474070193828</v>
      </c>
      <c r="S463" s="13">
        <f t="shared" si="54"/>
        <v>0.15</v>
      </c>
      <c r="T463">
        <f t="shared" si="55"/>
        <v>5.7270000000000012</v>
      </c>
      <c r="U463" t="b">
        <f t="shared" si="56"/>
        <v>1</v>
      </c>
    </row>
    <row r="464" spans="1:21" ht="21" x14ac:dyDescent="0.4">
      <c r="A464" t="s">
        <v>4746</v>
      </c>
      <c r="B464" t="s">
        <v>4744</v>
      </c>
      <c r="C464" t="s">
        <v>4745</v>
      </c>
      <c r="D464" s="33">
        <v>10354</v>
      </c>
      <c r="E464" s="33">
        <v>4639</v>
      </c>
      <c r="F464" s="32">
        <v>0.32489999999999997</v>
      </c>
      <c r="G464" s="32">
        <v>0.10729999999999999</v>
      </c>
      <c r="H464" s="41">
        <v>44.803940506084608</v>
      </c>
      <c r="I464" s="32">
        <v>0.43219999999999997</v>
      </c>
      <c r="J464" s="34">
        <f t="shared" si="57"/>
        <v>0.24826469227209624</v>
      </c>
      <c r="K464">
        <v>7.003664582884242E-2</v>
      </c>
      <c r="L464">
        <v>9.3166630739383485E-2</v>
      </c>
      <c r="M464" s="41">
        <v>0.05</v>
      </c>
      <c r="N464" t="s">
        <v>34</v>
      </c>
      <c r="O464" s="10" t="s">
        <v>34</v>
      </c>
      <c r="P464">
        <f t="shared" si="52"/>
        <v>0.15</v>
      </c>
      <c r="Q464" s="11">
        <f t="shared" si="53"/>
        <v>0.46332716335030072</v>
      </c>
      <c r="S464" s="13">
        <f t="shared" si="54"/>
        <v>0.15</v>
      </c>
      <c r="T464">
        <f t="shared" si="55"/>
        <v>6.4829999999999999E-2</v>
      </c>
      <c r="U464" t="b">
        <f t="shared" si="56"/>
        <v>1</v>
      </c>
    </row>
    <row r="465" spans="1:21" ht="21" x14ac:dyDescent="0.4">
      <c r="A465" t="s">
        <v>1752</v>
      </c>
      <c r="B465" t="s">
        <v>1732</v>
      </c>
      <c r="C465" s="42" t="s">
        <v>1733</v>
      </c>
      <c r="D465" s="33">
        <v>35953</v>
      </c>
      <c r="E465" s="33">
        <v>13573</v>
      </c>
      <c r="F465" s="32">
        <v>19.5989</v>
      </c>
      <c r="G465" s="32">
        <v>9.1074999999999999</v>
      </c>
      <c r="H465" s="41">
        <v>37.752065196228408</v>
      </c>
      <c r="I465" s="32">
        <v>28.706400000000002</v>
      </c>
      <c r="J465" s="34">
        <f t="shared" si="57"/>
        <v>0.31726374606359553</v>
      </c>
      <c r="K465">
        <v>1.4439622780520152</v>
      </c>
      <c r="L465">
        <v>2.1149635305385694</v>
      </c>
      <c r="M465" s="41">
        <v>1.4</v>
      </c>
      <c r="N465" t="s">
        <v>45</v>
      </c>
      <c r="O465" s="10" t="s">
        <v>34</v>
      </c>
      <c r="P465">
        <f t="shared" si="52"/>
        <v>0.15</v>
      </c>
      <c r="Q465" s="11">
        <f t="shared" si="53"/>
        <v>0.33805005155644746</v>
      </c>
      <c r="S465" s="13">
        <f t="shared" si="54"/>
        <v>0.15</v>
      </c>
      <c r="T465">
        <f t="shared" si="55"/>
        <v>4.3059599999999998</v>
      </c>
      <c r="U465" t="b">
        <f t="shared" si="56"/>
        <v>0</v>
      </c>
    </row>
    <row r="466" spans="1:21" ht="21" x14ac:dyDescent="0.4">
      <c r="A466" t="s">
        <v>1510</v>
      </c>
      <c r="B466" t="s">
        <v>1508</v>
      </c>
      <c r="C466" s="42" t="s">
        <v>1509</v>
      </c>
      <c r="D466" s="33">
        <v>3043711</v>
      </c>
      <c r="E466" s="33">
        <v>212301</v>
      </c>
      <c r="F466" s="32">
        <v>229.57499999999999</v>
      </c>
      <c r="G466" s="32">
        <v>76.524999999999991</v>
      </c>
      <c r="H466" s="41">
        <v>6.9750708920787812</v>
      </c>
      <c r="I466" s="32">
        <v>306.09999999999997</v>
      </c>
      <c r="J466" s="34">
        <f t="shared" si="57"/>
        <v>0.25</v>
      </c>
      <c r="K466">
        <v>1.0813656082637388</v>
      </c>
      <c r="L466">
        <v>1.4418208110183182</v>
      </c>
      <c r="M466" s="41">
        <v>0.9</v>
      </c>
      <c r="N466" t="s">
        <v>37</v>
      </c>
      <c r="O466" s="10" t="s">
        <v>42</v>
      </c>
      <c r="P466">
        <f t="shared" si="52"/>
        <v>0.05</v>
      </c>
      <c r="Q466" s="11">
        <f t="shared" si="53"/>
        <v>0.37578928454753341</v>
      </c>
      <c r="S466" s="13">
        <f t="shared" si="54"/>
        <v>0.05</v>
      </c>
      <c r="T466">
        <f t="shared" si="55"/>
        <v>15.305</v>
      </c>
      <c r="U466" t="b">
        <f t="shared" si="56"/>
        <v>0</v>
      </c>
    </row>
    <row r="467" spans="1:21" ht="21" x14ac:dyDescent="0.4">
      <c r="A467" t="s">
        <v>1753</v>
      </c>
      <c r="B467" t="s">
        <v>1732</v>
      </c>
      <c r="C467" s="42" t="s">
        <v>1733</v>
      </c>
      <c r="D467" s="33">
        <v>38970</v>
      </c>
      <c r="E467" s="33">
        <v>11438</v>
      </c>
      <c r="F467" s="32">
        <v>17.079699999999999</v>
      </c>
      <c r="G467" s="32">
        <v>7.0949</v>
      </c>
      <c r="H467" s="41">
        <v>29.350782653323069</v>
      </c>
      <c r="I467" s="32">
        <v>24.174599999999998</v>
      </c>
      <c r="J467" s="34">
        <f t="shared" si="57"/>
        <v>0.29348572468624096</v>
      </c>
      <c r="K467">
        <v>1.4932418254939674</v>
      </c>
      <c r="L467">
        <v>2.113533834586466</v>
      </c>
      <c r="M467" s="41">
        <v>1.45</v>
      </c>
      <c r="N467" t="s">
        <v>37</v>
      </c>
      <c r="O467" s="10" t="s">
        <v>34</v>
      </c>
      <c r="P467">
        <f t="shared" si="52"/>
        <v>0.15</v>
      </c>
      <c r="Q467" s="11">
        <f t="shared" si="53"/>
        <v>0.31394521522589824</v>
      </c>
      <c r="S467" s="13">
        <f t="shared" si="54"/>
        <v>0.15</v>
      </c>
      <c r="T467">
        <f t="shared" si="55"/>
        <v>3.6261899999999994</v>
      </c>
      <c r="U467" t="b">
        <f t="shared" si="56"/>
        <v>0</v>
      </c>
    </row>
    <row r="468" spans="1:21" ht="21" x14ac:dyDescent="0.4">
      <c r="A468" t="s">
        <v>5081</v>
      </c>
      <c r="B468" t="s">
        <v>5082</v>
      </c>
      <c r="C468" t="s">
        <v>5083</v>
      </c>
      <c r="D468" s="33">
        <v>182589</v>
      </c>
      <c r="E468" s="33">
        <v>17199</v>
      </c>
      <c r="F468" s="32">
        <v>17.198999999999998</v>
      </c>
      <c r="G468" s="32">
        <v>5.6577999999999999</v>
      </c>
      <c r="H468" s="41">
        <v>9.4195159620787674</v>
      </c>
      <c r="I468" s="32">
        <v>22.8568</v>
      </c>
      <c r="J468" s="34">
        <f t="shared" si="57"/>
        <v>0.24753246298694481</v>
      </c>
      <c r="K468">
        <v>0.99999999999999978</v>
      </c>
      <c r="L468">
        <v>1.3289609861038432</v>
      </c>
      <c r="M468" s="41">
        <v>1</v>
      </c>
      <c r="N468" t="s">
        <v>37</v>
      </c>
      <c r="O468" s="10" t="s">
        <v>37</v>
      </c>
      <c r="P468">
        <f t="shared" si="52"/>
        <v>0.25</v>
      </c>
      <c r="Q468" s="11">
        <f t="shared" si="53"/>
        <v>0.24753246298694476</v>
      </c>
      <c r="S468" s="13">
        <f t="shared" si="54"/>
        <v>0.24753246298694476</v>
      </c>
      <c r="T468">
        <f t="shared" si="55"/>
        <v>5.6577999999999991</v>
      </c>
      <c r="U468" t="b">
        <f t="shared" si="56"/>
        <v>1</v>
      </c>
    </row>
    <row r="469" spans="1:21" ht="21" x14ac:dyDescent="0.4">
      <c r="A469" t="s">
        <v>4042</v>
      </c>
      <c r="B469" t="s">
        <v>4039</v>
      </c>
      <c r="C469" t="s">
        <v>4040</v>
      </c>
      <c r="D469" s="33">
        <v>340780</v>
      </c>
      <c r="E469" s="33">
        <v>10451</v>
      </c>
      <c r="F469" s="32">
        <v>5.1963999999999997</v>
      </c>
      <c r="G469" s="32">
        <v>1.2406000000000001</v>
      </c>
      <c r="H469" s="41">
        <v>3.0667879570397325</v>
      </c>
      <c r="I469" s="32">
        <v>6.4369999999999994</v>
      </c>
      <c r="J469" s="34">
        <f t="shared" si="57"/>
        <v>0.19272953239086535</v>
      </c>
      <c r="K469">
        <v>0.4972155774567027</v>
      </c>
      <c r="L469">
        <v>0.61592192134723944</v>
      </c>
      <c r="M469" s="41">
        <v>0.5</v>
      </c>
      <c r="N469" t="s">
        <v>37</v>
      </c>
      <c r="O469" s="10" t="s">
        <v>37</v>
      </c>
      <c r="P469">
        <f t="shared" si="52"/>
        <v>0.25</v>
      </c>
      <c r="Q469" s="11">
        <f t="shared" si="53"/>
        <v>0.18820879291595458</v>
      </c>
      <c r="S469" s="13">
        <f t="shared" si="54"/>
        <v>0.18820879291595458</v>
      </c>
      <c r="T469">
        <f t="shared" si="55"/>
        <v>1.2114999999999996</v>
      </c>
      <c r="U469" t="b">
        <f t="shared" si="56"/>
        <v>1</v>
      </c>
    </row>
    <row r="470" spans="1:21" ht="21" x14ac:dyDescent="0.4">
      <c r="A470" t="s">
        <v>1754</v>
      </c>
      <c r="B470" t="s">
        <v>1732</v>
      </c>
      <c r="C470" s="42" t="s">
        <v>1733</v>
      </c>
      <c r="D470" s="33">
        <v>22126</v>
      </c>
      <c r="E470" s="33">
        <v>4198</v>
      </c>
      <c r="F470" s="32">
        <v>6.0143999999999993</v>
      </c>
      <c r="G470" s="32">
        <v>2.4752999999999998</v>
      </c>
      <c r="H470" s="41">
        <v>18.97315375576245</v>
      </c>
      <c r="I470" s="32">
        <v>8.4896999999999991</v>
      </c>
      <c r="J470" s="34">
        <f t="shared" si="57"/>
        <v>0.29156507297077638</v>
      </c>
      <c r="K470">
        <v>1.4326822296331585</v>
      </c>
      <c r="L470">
        <v>2.022320152453549</v>
      </c>
      <c r="M470" s="41">
        <v>1.4</v>
      </c>
      <c r="N470" t="s">
        <v>37</v>
      </c>
      <c r="O470" s="10" t="s">
        <v>34</v>
      </c>
      <c r="P470">
        <f t="shared" si="52"/>
        <v>0.15</v>
      </c>
      <c r="Q470" s="11">
        <f t="shared" si="53"/>
        <v>0.30772583247935731</v>
      </c>
      <c r="S470" s="13">
        <f t="shared" si="54"/>
        <v>0.15</v>
      </c>
      <c r="T470">
        <f t="shared" si="55"/>
        <v>1.2734549999999998</v>
      </c>
      <c r="U470" t="b">
        <f t="shared" si="56"/>
        <v>0</v>
      </c>
    </row>
    <row r="471" spans="1:21" ht="21" x14ac:dyDescent="0.4">
      <c r="A471" t="s">
        <v>1755</v>
      </c>
      <c r="B471" t="s">
        <v>1732</v>
      </c>
      <c r="C471" s="42" t="s">
        <v>1733</v>
      </c>
      <c r="D471" s="33">
        <v>21249</v>
      </c>
      <c r="E471" s="33">
        <v>5336</v>
      </c>
      <c r="F471" s="32">
        <v>8.4592000000000009</v>
      </c>
      <c r="G471" s="32">
        <v>2.6946000000000003</v>
      </c>
      <c r="H471" s="41">
        <v>25.111769965645443</v>
      </c>
      <c r="I471" s="32">
        <v>11.1538</v>
      </c>
      <c r="J471" s="34">
        <f t="shared" si="57"/>
        <v>0.241585827251699</v>
      </c>
      <c r="K471">
        <v>1.5853073463268368</v>
      </c>
      <c r="L471">
        <v>2.0902923538230889</v>
      </c>
      <c r="M471" s="41">
        <v>1.55</v>
      </c>
      <c r="N471" t="s">
        <v>37</v>
      </c>
      <c r="O471" s="10" t="s">
        <v>34</v>
      </c>
      <c r="P471">
        <f t="shared" si="52"/>
        <v>0.15</v>
      </c>
      <c r="Q471" s="11">
        <f t="shared" si="53"/>
        <v>0.25847693162868274</v>
      </c>
      <c r="S471" s="13">
        <f t="shared" si="54"/>
        <v>0.15</v>
      </c>
      <c r="T471">
        <f t="shared" si="55"/>
        <v>1.6730700000000001</v>
      </c>
      <c r="U471" t="b">
        <f t="shared" si="56"/>
        <v>0</v>
      </c>
    </row>
    <row r="472" spans="1:21" ht="21" x14ac:dyDescent="0.4">
      <c r="A472" t="s">
        <v>3779</v>
      </c>
      <c r="B472" t="s">
        <v>3765</v>
      </c>
      <c r="C472" t="s">
        <v>3766</v>
      </c>
      <c r="D472" s="33">
        <v>72393</v>
      </c>
      <c r="E472" s="33">
        <v>8012</v>
      </c>
      <c r="F472" s="32">
        <v>5.6083999999999996</v>
      </c>
      <c r="G472" s="32">
        <v>1.6955999999999998</v>
      </c>
      <c r="H472" s="41">
        <v>11.0673683919716</v>
      </c>
      <c r="I472" s="32">
        <v>7.3039999999999994</v>
      </c>
      <c r="J472" s="34">
        <f t="shared" si="57"/>
        <v>0.23214676889375682</v>
      </c>
      <c r="K472">
        <v>0.7</v>
      </c>
      <c r="L472">
        <v>0.91163255117324005</v>
      </c>
      <c r="M472" s="41">
        <v>0.7</v>
      </c>
      <c r="N472" t="s">
        <v>37</v>
      </c>
      <c r="O472" s="10" t="s">
        <v>37</v>
      </c>
      <c r="P472">
        <f t="shared" si="52"/>
        <v>0.25</v>
      </c>
      <c r="Q472" s="11">
        <f t="shared" si="53"/>
        <v>0.23214676889375682</v>
      </c>
      <c r="S472" s="13">
        <f t="shared" si="54"/>
        <v>0.23214676889375682</v>
      </c>
      <c r="T472">
        <f t="shared" si="55"/>
        <v>1.6955999999999998</v>
      </c>
      <c r="U472" t="b">
        <f t="shared" si="56"/>
        <v>1</v>
      </c>
    </row>
    <row r="473" spans="1:21" ht="21" x14ac:dyDescent="0.4">
      <c r="A473" t="s">
        <v>3312</v>
      </c>
      <c r="B473" t="s">
        <v>3310</v>
      </c>
      <c r="C473" t="s">
        <v>3311</v>
      </c>
      <c r="D473" s="33">
        <v>75113</v>
      </c>
      <c r="E473" s="33">
        <v>48525</v>
      </c>
      <c r="F473" s="32">
        <v>38.917700000000004</v>
      </c>
      <c r="G473" s="32">
        <v>12.972300000000001</v>
      </c>
      <c r="H473" s="41">
        <v>64.602665317588162</v>
      </c>
      <c r="I473" s="32">
        <v>51.89</v>
      </c>
      <c r="J473" s="34">
        <f t="shared" si="57"/>
        <v>0.24999614569281173</v>
      </c>
      <c r="K473">
        <v>0.80201339515713554</v>
      </c>
      <c r="L473">
        <v>1.0693456980937661</v>
      </c>
      <c r="M473" s="41">
        <v>0.8</v>
      </c>
      <c r="N473" t="s">
        <v>37</v>
      </c>
      <c r="O473" s="10" t="s">
        <v>37</v>
      </c>
      <c r="P473">
        <f t="shared" si="52"/>
        <v>0.25</v>
      </c>
      <c r="Q473" s="11">
        <f t="shared" si="53"/>
        <v>0.25187897475428789</v>
      </c>
      <c r="S473" s="13">
        <f t="shared" si="54"/>
        <v>0.25</v>
      </c>
      <c r="T473">
        <f t="shared" si="55"/>
        <v>12.9725</v>
      </c>
      <c r="U473" t="b">
        <f t="shared" si="56"/>
        <v>1</v>
      </c>
    </row>
    <row r="474" spans="1:21" ht="21" x14ac:dyDescent="0.4">
      <c r="A474" t="s">
        <v>5400</v>
      </c>
      <c r="B474" t="s">
        <v>5398</v>
      </c>
      <c r="C474" t="s">
        <v>5399</v>
      </c>
      <c r="D474" s="33">
        <v>78845</v>
      </c>
      <c r="E474" s="33">
        <v>33439</v>
      </c>
      <c r="F474" s="32">
        <v>4.6398000000000001</v>
      </c>
      <c r="G474" s="32">
        <v>1.5462</v>
      </c>
      <c r="H474" s="41">
        <v>42.411059674044012</v>
      </c>
      <c r="I474" s="32">
        <v>6.1859999999999999</v>
      </c>
      <c r="J474" s="34">
        <f t="shared" si="57"/>
        <v>0.24995150339476238</v>
      </c>
      <c r="K474">
        <v>0.13875414934657138</v>
      </c>
      <c r="L474">
        <v>0.18499357038188941</v>
      </c>
      <c r="M474" s="41">
        <v>0.04</v>
      </c>
      <c r="N474" t="s">
        <v>37</v>
      </c>
      <c r="O474" s="10" t="s">
        <v>37</v>
      </c>
      <c r="P474">
        <f t="shared" si="52"/>
        <v>0.25</v>
      </c>
      <c r="Q474" s="11">
        <f t="shared" si="53"/>
        <v>0.7837762689945037</v>
      </c>
      <c r="S474" s="13">
        <f t="shared" si="54"/>
        <v>0.25</v>
      </c>
      <c r="T474">
        <f t="shared" si="55"/>
        <v>1.5465</v>
      </c>
      <c r="U474" t="b">
        <f t="shared" si="56"/>
        <v>1</v>
      </c>
    </row>
    <row r="475" spans="1:21" ht="21" x14ac:dyDescent="0.4">
      <c r="A475" t="s">
        <v>6136</v>
      </c>
      <c r="B475" t="s">
        <v>6137</v>
      </c>
      <c r="C475" t="s">
        <v>6138</v>
      </c>
      <c r="D475" s="33">
        <v>33248</v>
      </c>
      <c r="E475" s="33">
        <v>783</v>
      </c>
      <c r="F475" s="32">
        <v>3.6100000000000007E-2</v>
      </c>
      <c r="G475" s="32">
        <v>4.3700000000000003E-2</v>
      </c>
      <c r="H475" s="41">
        <v>2.3550288739172283</v>
      </c>
      <c r="I475" s="32">
        <v>7.980000000000001E-2</v>
      </c>
      <c r="J475" s="34">
        <f t="shared" si="57"/>
        <v>0.54761904761904756</v>
      </c>
      <c r="K475">
        <v>4.6104725415070255E-2</v>
      </c>
      <c r="L475">
        <v>0.10191570881226054</v>
      </c>
      <c r="M475" s="41">
        <v>0.03</v>
      </c>
      <c r="N475" t="s">
        <v>37</v>
      </c>
      <c r="O475" s="10" t="s">
        <v>37</v>
      </c>
      <c r="P475">
        <f t="shared" si="52"/>
        <v>0.25</v>
      </c>
      <c r="Q475" s="11">
        <f t="shared" si="53"/>
        <v>0.70563909774436095</v>
      </c>
      <c r="S475" s="13">
        <f t="shared" si="54"/>
        <v>0.25</v>
      </c>
      <c r="T475">
        <f t="shared" si="55"/>
        <v>1.9950000000000002E-2</v>
      </c>
      <c r="U475" t="b">
        <f t="shared" si="56"/>
        <v>1</v>
      </c>
    </row>
    <row r="476" spans="1:21" ht="21" x14ac:dyDescent="0.4">
      <c r="A476" t="s">
        <v>3614</v>
      </c>
      <c r="B476" t="s">
        <v>3611</v>
      </c>
      <c r="C476" t="s">
        <v>3612</v>
      </c>
      <c r="D476" s="33">
        <v>189149</v>
      </c>
      <c r="E476" s="33">
        <v>18273</v>
      </c>
      <c r="F476" s="32">
        <v>7.2643000000000004</v>
      </c>
      <c r="G476" s="32">
        <v>3.8867000000000003</v>
      </c>
      <c r="H476" s="41">
        <v>9.6606379097959802</v>
      </c>
      <c r="I476" s="32">
        <v>11.151</v>
      </c>
      <c r="J476" s="34">
        <f t="shared" si="57"/>
        <v>0.34855169939915703</v>
      </c>
      <c r="K476">
        <v>0.39754282274393915</v>
      </c>
      <c r="L476">
        <v>0.61024462321457884</v>
      </c>
      <c r="M476" s="41">
        <v>0.35</v>
      </c>
      <c r="N476" t="s">
        <v>45</v>
      </c>
      <c r="O476" s="10" t="s">
        <v>45</v>
      </c>
      <c r="P476">
        <f t="shared" si="52"/>
        <v>0.32</v>
      </c>
      <c r="Q476" s="11">
        <f t="shared" si="53"/>
        <v>0.42645951035781543</v>
      </c>
      <c r="S476" s="13">
        <f t="shared" si="54"/>
        <v>0.32</v>
      </c>
      <c r="T476">
        <f t="shared" si="55"/>
        <v>3.5683199999999999</v>
      </c>
      <c r="U476" t="b">
        <f t="shared" si="56"/>
        <v>1</v>
      </c>
    </row>
    <row r="477" spans="1:21" ht="21" x14ac:dyDescent="0.4">
      <c r="A477" t="s">
        <v>420</v>
      </c>
      <c r="B477" t="s">
        <v>416</v>
      </c>
      <c r="C477" s="42" t="s">
        <v>417</v>
      </c>
      <c r="D477" s="33">
        <v>37654</v>
      </c>
      <c r="E477" s="33">
        <v>3100</v>
      </c>
      <c r="F477" s="32">
        <v>6.2092000000000001</v>
      </c>
      <c r="G477" s="32">
        <v>1.9747999999999997</v>
      </c>
      <c r="H477" s="41">
        <v>8.2328570669782764</v>
      </c>
      <c r="I477" s="32">
        <v>8.1839999999999993</v>
      </c>
      <c r="J477" s="34">
        <f t="shared" si="57"/>
        <v>0.24130009775171063</v>
      </c>
      <c r="K477">
        <v>2.0029677419354837</v>
      </c>
      <c r="L477">
        <v>2.6399999999999997</v>
      </c>
      <c r="M477" s="41">
        <v>2</v>
      </c>
      <c r="N477" t="s">
        <v>34</v>
      </c>
      <c r="O477" s="10" t="s">
        <v>34</v>
      </c>
      <c r="P477">
        <f t="shared" si="52"/>
        <v>0.15</v>
      </c>
      <c r="Q477" s="11">
        <f t="shared" si="53"/>
        <v>0.24242424242424232</v>
      </c>
      <c r="S477" s="13">
        <f t="shared" si="54"/>
        <v>0.15</v>
      </c>
      <c r="T477">
        <f t="shared" si="55"/>
        <v>1.2275999999999998</v>
      </c>
      <c r="U477" t="b">
        <f t="shared" si="56"/>
        <v>1</v>
      </c>
    </row>
    <row r="478" spans="1:21" ht="21" x14ac:dyDescent="0.4">
      <c r="A478" t="s">
        <v>66</v>
      </c>
      <c r="B478" t="s">
        <v>31</v>
      </c>
      <c r="C478" t="s">
        <v>32</v>
      </c>
      <c r="D478" s="33">
        <v>1046884</v>
      </c>
      <c r="E478" s="33">
        <v>70848</v>
      </c>
      <c r="F478" s="32">
        <v>53.136600000000008</v>
      </c>
      <c r="G478" s="32">
        <v>17.942799999999998</v>
      </c>
      <c r="H478" s="41">
        <v>6.7675119688523271</v>
      </c>
      <c r="I478" s="32">
        <v>71.079400000000007</v>
      </c>
      <c r="K478">
        <v>0.75000846883468841</v>
      </c>
      <c r="L478">
        <v>1.0032661472448059</v>
      </c>
      <c r="M478" s="41">
        <v>0.75</v>
      </c>
      <c r="N478" t="s">
        <v>37</v>
      </c>
      <c r="O478" s="10" t="s">
        <v>42</v>
      </c>
      <c r="P478">
        <f t="shared" si="52"/>
        <v>0.05</v>
      </c>
      <c r="Q478" s="11">
        <f t="shared" si="53"/>
        <v>0.25244163569191647</v>
      </c>
      <c r="S478" s="13">
        <f t="shared" si="54"/>
        <v>0.05</v>
      </c>
      <c r="T478">
        <f t="shared" si="55"/>
        <v>3.5539700000000005</v>
      </c>
      <c r="U478" t="b">
        <f t="shared" si="56"/>
        <v>0</v>
      </c>
    </row>
    <row r="479" spans="1:21" ht="21" x14ac:dyDescent="0.4">
      <c r="A479" t="s">
        <v>5278</v>
      </c>
      <c r="B479" t="s">
        <v>5276</v>
      </c>
      <c r="C479" t="s">
        <v>5277</v>
      </c>
      <c r="D479" s="33">
        <v>35872</v>
      </c>
      <c r="E479" s="33">
        <v>26381</v>
      </c>
      <c r="F479" s="32">
        <v>10.914199999999997</v>
      </c>
      <c r="G479" s="32">
        <v>3.6376999999999997</v>
      </c>
      <c r="H479" s="41">
        <v>73.54203835860838</v>
      </c>
      <c r="I479" s="32">
        <v>14.551899999999996</v>
      </c>
      <c r="J479" s="34">
        <f t="shared" ref="J479:J521" si="58">G479/I479</f>
        <v>0.24998110212412128</v>
      </c>
      <c r="K479">
        <v>0.41371441567794992</v>
      </c>
      <c r="L479">
        <v>0.55160532201205403</v>
      </c>
      <c r="M479" s="41">
        <v>0.1</v>
      </c>
      <c r="N479" t="s">
        <v>34</v>
      </c>
      <c r="O479" s="10" t="s">
        <v>34</v>
      </c>
      <c r="P479">
        <f t="shared" si="52"/>
        <v>0.15</v>
      </c>
      <c r="Q479" s="11">
        <f t="shared" si="53"/>
        <v>0.81871095870642319</v>
      </c>
      <c r="S479" s="13">
        <f t="shared" si="54"/>
        <v>0.15</v>
      </c>
      <c r="T479">
        <f t="shared" si="55"/>
        <v>2.1827849999999995</v>
      </c>
      <c r="U479" t="b">
        <f t="shared" si="56"/>
        <v>1</v>
      </c>
    </row>
    <row r="480" spans="1:21" ht="21" x14ac:dyDescent="0.4">
      <c r="A480" t="s">
        <v>2824</v>
      </c>
      <c r="B480" t="s">
        <v>2822</v>
      </c>
      <c r="C480" t="s">
        <v>2823</v>
      </c>
      <c r="D480" s="33">
        <v>390136</v>
      </c>
      <c r="E480" s="33">
        <v>6566</v>
      </c>
      <c r="F480" s="32">
        <v>10.370999999999999</v>
      </c>
      <c r="G480" s="32">
        <v>4.0694999999999997</v>
      </c>
      <c r="H480" s="41">
        <v>1.6830028502881047</v>
      </c>
      <c r="I480" s="32">
        <v>14.440499999999998</v>
      </c>
      <c r="J480" s="34">
        <f t="shared" si="58"/>
        <v>0.28181157162148124</v>
      </c>
      <c r="K480">
        <v>1.5795004568991773</v>
      </c>
      <c r="L480">
        <v>2.1992841912884553</v>
      </c>
      <c r="M480" s="41">
        <v>1.5</v>
      </c>
      <c r="N480" t="s">
        <v>34</v>
      </c>
      <c r="O480" s="10" t="s">
        <v>34</v>
      </c>
      <c r="P480">
        <f t="shared" si="52"/>
        <v>0.15</v>
      </c>
      <c r="Q480" s="11">
        <f t="shared" si="53"/>
        <v>0.31795990443544186</v>
      </c>
      <c r="S480" s="13">
        <f t="shared" si="54"/>
        <v>0.15</v>
      </c>
      <c r="T480">
        <f t="shared" si="55"/>
        <v>2.1660749999999998</v>
      </c>
      <c r="U480" t="b">
        <f t="shared" si="56"/>
        <v>1</v>
      </c>
    </row>
    <row r="481" spans="1:21" ht="21" x14ac:dyDescent="0.4">
      <c r="A481" t="s">
        <v>983</v>
      </c>
      <c r="B481" t="s">
        <v>980</v>
      </c>
      <c r="C481" s="42" t="s">
        <v>981</v>
      </c>
      <c r="D481" s="33">
        <v>3857</v>
      </c>
      <c r="E481" s="33">
        <v>2083</v>
      </c>
      <c r="F481" s="32">
        <v>0.14190000000000003</v>
      </c>
      <c r="G481" s="32">
        <v>4.7099999999999996E-2</v>
      </c>
      <c r="H481" s="41">
        <v>54.005703914959817</v>
      </c>
      <c r="I481" s="32">
        <v>0.18900000000000003</v>
      </c>
      <c r="J481" s="34">
        <f t="shared" si="58"/>
        <v>0.24920634920634915</v>
      </c>
      <c r="K481">
        <v>6.8122899663946246E-2</v>
      </c>
      <c r="L481">
        <v>9.0734517522803662E-2</v>
      </c>
      <c r="M481" s="41">
        <v>0.03</v>
      </c>
      <c r="N481" t="s">
        <v>45</v>
      </c>
      <c r="O481" s="10" t="s">
        <v>45</v>
      </c>
      <c r="P481">
        <f t="shared" si="52"/>
        <v>0.32</v>
      </c>
      <c r="Q481" s="11">
        <f t="shared" si="53"/>
        <v>0.66936507936507939</v>
      </c>
      <c r="S481" s="13">
        <f t="shared" si="54"/>
        <v>0.32</v>
      </c>
      <c r="T481">
        <f t="shared" si="55"/>
        <v>6.0480000000000013E-2</v>
      </c>
      <c r="U481" t="b">
        <f t="shared" si="56"/>
        <v>1</v>
      </c>
    </row>
    <row r="482" spans="1:21" ht="21" x14ac:dyDescent="0.4">
      <c r="A482" t="s">
        <v>2155</v>
      </c>
      <c r="B482" t="s">
        <v>2151</v>
      </c>
      <c r="C482" t="s">
        <v>2152</v>
      </c>
      <c r="D482" s="33">
        <v>57996</v>
      </c>
      <c r="E482" s="33">
        <v>19658</v>
      </c>
      <c r="F482" s="32">
        <v>6.8521000000000001</v>
      </c>
      <c r="G482" s="32">
        <v>2.2841999999999998</v>
      </c>
      <c r="H482" s="41">
        <v>33.895441064901028</v>
      </c>
      <c r="I482" s="32">
        <v>9.1363000000000003</v>
      </c>
      <c r="J482" s="34">
        <f t="shared" si="58"/>
        <v>0.25001368168733512</v>
      </c>
      <c r="K482">
        <v>0.34856546952894496</v>
      </c>
      <c r="L482">
        <v>0.46476243768440334</v>
      </c>
      <c r="M482" s="41">
        <v>0.15</v>
      </c>
      <c r="N482" t="s">
        <v>34</v>
      </c>
      <c r="O482" s="10" t="s">
        <v>34</v>
      </c>
      <c r="P482">
        <f t="shared" si="52"/>
        <v>0.15</v>
      </c>
      <c r="Q482" s="11">
        <f t="shared" si="53"/>
        <v>0.67725446843908377</v>
      </c>
      <c r="S482" s="13">
        <f t="shared" si="54"/>
        <v>0.15</v>
      </c>
      <c r="T482">
        <f t="shared" si="55"/>
        <v>1.3704449999999999</v>
      </c>
      <c r="U482" t="b">
        <f t="shared" si="56"/>
        <v>1</v>
      </c>
    </row>
    <row r="483" spans="1:21" ht="21" x14ac:dyDescent="0.4">
      <c r="A483" t="s">
        <v>4887</v>
      </c>
      <c r="B483" t="s">
        <v>4885</v>
      </c>
      <c r="C483" t="s">
        <v>4886</v>
      </c>
      <c r="D483" s="33">
        <v>611866</v>
      </c>
      <c r="E483" s="33">
        <v>91561</v>
      </c>
      <c r="F483" s="32">
        <v>11.3325</v>
      </c>
      <c r="G483" s="32">
        <v>3.7774999999999999</v>
      </c>
      <c r="H483" s="41">
        <v>14.964224192878833</v>
      </c>
      <c r="I483" s="32">
        <v>15.11</v>
      </c>
      <c r="J483" s="34">
        <f t="shared" si="58"/>
        <v>0.25</v>
      </c>
      <c r="K483">
        <v>0.12376994571924728</v>
      </c>
      <c r="L483">
        <v>0.16502659429232971</v>
      </c>
      <c r="M483" s="41">
        <v>0.03</v>
      </c>
      <c r="N483" t="s">
        <v>37</v>
      </c>
      <c r="O483" s="10" t="s">
        <v>37</v>
      </c>
      <c r="P483">
        <f t="shared" si="52"/>
        <v>0.25</v>
      </c>
      <c r="Q483" s="11">
        <f t="shared" si="53"/>
        <v>0.81821111846459305</v>
      </c>
      <c r="S483" s="13">
        <f t="shared" si="54"/>
        <v>0.25</v>
      </c>
      <c r="T483">
        <f t="shared" si="55"/>
        <v>3.7774999999999999</v>
      </c>
      <c r="U483" t="b">
        <f t="shared" si="56"/>
        <v>1</v>
      </c>
    </row>
    <row r="484" spans="1:21" ht="21" x14ac:dyDescent="0.4">
      <c r="A484" t="s">
        <v>3729</v>
      </c>
      <c r="B484" t="s">
        <v>3730</v>
      </c>
      <c r="C484" t="s">
        <v>3731</v>
      </c>
      <c r="D484" s="33">
        <v>1436728</v>
      </c>
      <c r="E484" s="33">
        <v>916</v>
      </c>
      <c r="F484" s="32">
        <v>0.47320000000000001</v>
      </c>
      <c r="G484" s="32">
        <v>0.15750000000000003</v>
      </c>
      <c r="H484" s="41">
        <v>6.3755978863083346E-2</v>
      </c>
      <c r="I484" s="32">
        <v>0.63070000000000004</v>
      </c>
      <c r="J484" s="34">
        <f t="shared" si="58"/>
        <v>0.24972253052164264</v>
      </c>
      <c r="K484">
        <v>0.51659388646288207</v>
      </c>
      <c r="L484">
        <v>0.68853711790393013</v>
      </c>
      <c r="M484" s="41">
        <v>0.45</v>
      </c>
      <c r="N484" t="s">
        <v>37</v>
      </c>
      <c r="O484" s="10" t="s">
        <v>37</v>
      </c>
      <c r="P484">
        <f t="shared" si="52"/>
        <v>0.25</v>
      </c>
      <c r="Q484" s="11">
        <f t="shared" si="53"/>
        <v>0.34644046297764386</v>
      </c>
      <c r="S484" s="13">
        <f t="shared" si="54"/>
        <v>0.25</v>
      </c>
      <c r="T484">
        <f t="shared" si="55"/>
        <v>0.15767500000000001</v>
      </c>
      <c r="U484" t="b">
        <f t="shared" si="56"/>
        <v>1</v>
      </c>
    </row>
    <row r="485" spans="1:21" ht="21" x14ac:dyDescent="0.4">
      <c r="A485" t="s">
        <v>4709</v>
      </c>
      <c r="B485" t="s">
        <v>4710</v>
      </c>
      <c r="C485" t="s">
        <v>4711</v>
      </c>
      <c r="D485" s="33">
        <v>1186033</v>
      </c>
      <c r="E485" s="33">
        <v>28630</v>
      </c>
      <c r="F485" s="32">
        <v>15.771799999999997</v>
      </c>
      <c r="G485" s="32">
        <v>7.7682000000000002</v>
      </c>
      <c r="H485" s="41">
        <v>2.4139294606473851</v>
      </c>
      <c r="I485" s="32">
        <v>23.54</v>
      </c>
      <c r="J485" s="34">
        <f t="shared" si="58"/>
        <v>0.33</v>
      </c>
      <c r="K485">
        <v>0.55088368843870061</v>
      </c>
      <c r="L485">
        <v>0.82221446035626966</v>
      </c>
      <c r="M485" s="41">
        <v>0.03</v>
      </c>
      <c r="N485" t="s">
        <v>37</v>
      </c>
      <c r="O485" s="10" t="s">
        <v>37</v>
      </c>
      <c r="P485">
        <f t="shared" si="52"/>
        <v>0.25</v>
      </c>
      <c r="Q485" s="11">
        <f t="shared" si="53"/>
        <v>0.96351316907391671</v>
      </c>
      <c r="S485" s="13">
        <f t="shared" si="54"/>
        <v>0.25</v>
      </c>
      <c r="T485">
        <f t="shared" si="55"/>
        <v>5.8849999999999998</v>
      </c>
      <c r="U485" t="b">
        <f t="shared" si="56"/>
        <v>1</v>
      </c>
    </row>
    <row r="486" spans="1:21" ht="21" x14ac:dyDescent="0.4">
      <c r="A486" t="s">
        <v>540</v>
      </c>
      <c r="B486" t="s">
        <v>535</v>
      </c>
      <c r="C486" s="42" t="s">
        <v>536</v>
      </c>
      <c r="D486" s="33">
        <v>8841677</v>
      </c>
      <c r="E486" s="33">
        <v>106207</v>
      </c>
      <c r="F486" s="32">
        <v>63.589700000000001</v>
      </c>
      <c r="G486" s="32">
        <v>16.8507</v>
      </c>
      <c r="H486" s="41">
        <v>1.2012087752131184</v>
      </c>
      <c r="I486" s="32">
        <v>80.440399999999997</v>
      </c>
      <c r="J486" s="34">
        <f t="shared" si="58"/>
        <v>0.20948055951984326</v>
      </c>
      <c r="K486">
        <v>0.59873360512960538</v>
      </c>
      <c r="L486">
        <v>0.7573926389032738</v>
      </c>
      <c r="M486" s="41">
        <v>0.6</v>
      </c>
      <c r="N486" t="s">
        <v>37</v>
      </c>
      <c r="O486" s="10" t="s">
        <v>42</v>
      </c>
      <c r="P486">
        <f t="shared" si="52"/>
        <v>0.05</v>
      </c>
      <c r="Q486" s="11">
        <f t="shared" si="53"/>
        <v>0.20780851412971593</v>
      </c>
      <c r="S486" s="13">
        <f t="shared" si="54"/>
        <v>0.05</v>
      </c>
      <c r="T486">
        <f t="shared" si="55"/>
        <v>4.0220200000000004</v>
      </c>
      <c r="U486" t="b">
        <f t="shared" si="56"/>
        <v>0</v>
      </c>
    </row>
    <row r="487" spans="1:21" ht="21" x14ac:dyDescent="0.4">
      <c r="A487" t="s">
        <v>5005</v>
      </c>
      <c r="B487" t="s">
        <v>5006</v>
      </c>
      <c r="C487" t="s">
        <v>5007</v>
      </c>
      <c r="D487" s="33">
        <v>271909</v>
      </c>
      <c r="E487" s="33">
        <v>91493</v>
      </c>
      <c r="F487" s="32">
        <v>53.100999999999999</v>
      </c>
      <c r="G487" s="32">
        <v>17.699799999999996</v>
      </c>
      <c r="H487" s="41">
        <v>33.6483897186191</v>
      </c>
      <c r="I487" s="32">
        <v>70.800799999999995</v>
      </c>
      <c r="J487" s="34">
        <f t="shared" si="58"/>
        <v>0.24999435034632372</v>
      </c>
      <c r="K487">
        <v>0.58038319871465571</v>
      </c>
      <c r="L487">
        <v>0.77383843572732325</v>
      </c>
      <c r="M487" s="41">
        <v>0.3</v>
      </c>
      <c r="N487" t="s">
        <v>34</v>
      </c>
      <c r="O487" s="10" t="s">
        <v>34</v>
      </c>
      <c r="P487">
        <f t="shared" si="52"/>
        <v>0.15</v>
      </c>
      <c r="Q487" s="11">
        <f t="shared" si="53"/>
        <v>0.6123221771505406</v>
      </c>
      <c r="S487" s="13">
        <f t="shared" si="54"/>
        <v>0.15</v>
      </c>
      <c r="T487">
        <f t="shared" si="55"/>
        <v>10.620119999999998</v>
      </c>
      <c r="U487" t="b">
        <f t="shared" si="56"/>
        <v>1</v>
      </c>
    </row>
    <row r="488" spans="1:21" ht="21" x14ac:dyDescent="0.4">
      <c r="A488" t="s">
        <v>3661</v>
      </c>
      <c r="B488" t="s">
        <v>3662</v>
      </c>
      <c r="C488" t="s">
        <v>3663</v>
      </c>
      <c r="D488" s="33">
        <v>60821</v>
      </c>
      <c r="E488" s="33">
        <v>3312</v>
      </c>
      <c r="F488" s="32">
        <v>3.9744000000000002</v>
      </c>
      <c r="G488" s="32">
        <v>1.1425999999999998</v>
      </c>
      <c r="H488" s="41">
        <v>5.4454875783035463</v>
      </c>
      <c r="I488" s="32">
        <v>5.117</v>
      </c>
      <c r="J488" s="34">
        <f t="shared" si="58"/>
        <v>0.22329489935509084</v>
      </c>
      <c r="K488">
        <v>1.2</v>
      </c>
      <c r="L488">
        <v>1.544987922705314</v>
      </c>
      <c r="M488" s="41">
        <v>1.2</v>
      </c>
      <c r="N488" t="s">
        <v>33</v>
      </c>
      <c r="O488" s="10" t="s">
        <v>33</v>
      </c>
      <c r="P488">
        <f t="shared" si="52"/>
        <v>0.4</v>
      </c>
      <c r="Q488" s="11">
        <f t="shared" si="53"/>
        <v>0.22329489935509092</v>
      </c>
      <c r="S488" s="13">
        <f t="shared" si="54"/>
        <v>0.22329489935509092</v>
      </c>
      <c r="T488">
        <f t="shared" si="55"/>
        <v>1.1426000000000003</v>
      </c>
      <c r="U488" t="b">
        <f t="shared" si="56"/>
        <v>1</v>
      </c>
    </row>
    <row r="489" spans="1:21" ht="21" x14ac:dyDescent="0.4">
      <c r="A489" t="s">
        <v>3531</v>
      </c>
      <c r="B489" t="s">
        <v>3532</v>
      </c>
      <c r="C489" t="s">
        <v>3533</v>
      </c>
      <c r="D489" s="33">
        <v>31291589</v>
      </c>
      <c r="E489" s="33">
        <v>2449165</v>
      </c>
      <c r="F489" s="32">
        <v>126.7762</v>
      </c>
      <c r="G489" s="32">
        <v>62.440199999999997</v>
      </c>
      <c r="H489" s="41">
        <v>7.8269115703903696</v>
      </c>
      <c r="I489" s="32">
        <v>189.21639999999999</v>
      </c>
      <c r="J489" s="34">
        <f t="shared" si="58"/>
        <v>0.32999359463556011</v>
      </c>
      <c r="K489">
        <v>5.1763029440646098E-2</v>
      </c>
      <c r="L489">
        <v>7.7257514295688529E-2</v>
      </c>
      <c r="M489" s="41">
        <v>0.01</v>
      </c>
      <c r="N489" t="s">
        <v>37</v>
      </c>
      <c r="O489" s="10" t="s">
        <v>37</v>
      </c>
      <c r="P489">
        <f t="shared" si="52"/>
        <v>0.25</v>
      </c>
      <c r="Q489" s="11">
        <f t="shared" si="53"/>
        <v>0.87056275248868498</v>
      </c>
      <c r="S489" s="13">
        <f t="shared" si="54"/>
        <v>0.25</v>
      </c>
      <c r="T489">
        <f t="shared" si="55"/>
        <v>47.304099999999998</v>
      </c>
      <c r="U489" t="b">
        <f t="shared" si="56"/>
        <v>1</v>
      </c>
    </row>
    <row r="490" spans="1:21" ht="21" x14ac:dyDescent="0.4">
      <c r="A490" t="s">
        <v>5668</v>
      </c>
      <c r="B490" t="s">
        <v>5662</v>
      </c>
      <c r="C490" t="s">
        <v>5663</v>
      </c>
      <c r="D490" s="33">
        <v>113154</v>
      </c>
      <c r="E490" s="33">
        <v>10890</v>
      </c>
      <c r="F490" s="32">
        <v>0.29580000000000006</v>
      </c>
      <c r="G490" s="32">
        <v>9.4200000000000006E-2</v>
      </c>
      <c r="H490" s="41">
        <v>9.6240521766795695</v>
      </c>
      <c r="I490" s="32">
        <v>0.39000000000000007</v>
      </c>
      <c r="J490" s="34">
        <f t="shared" si="58"/>
        <v>0.24153846153846151</v>
      </c>
      <c r="K490">
        <v>2.7162534435261714E-2</v>
      </c>
      <c r="L490">
        <v>3.5812672176308548E-2</v>
      </c>
      <c r="M490" s="41">
        <v>0.01</v>
      </c>
      <c r="N490" t="s">
        <v>37</v>
      </c>
      <c r="O490" s="10" t="s">
        <v>37</v>
      </c>
      <c r="P490">
        <f t="shared" si="52"/>
        <v>0.25</v>
      </c>
      <c r="Q490" s="11">
        <f t="shared" si="53"/>
        <v>0.72076923076923083</v>
      </c>
      <c r="S490" s="13">
        <f t="shared" si="54"/>
        <v>0.25</v>
      </c>
      <c r="T490">
        <f t="shared" si="55"/>
        <v>9.7500000000000017E-2</v>
      </c>
      <c r="U490" t="b">
        <f t="shared" si="56"/>
        <v>1</v>
      </c>
    </row>
    <row r="491" spans="1:21" ht="21" x14ac:dyDescent="0.4">
      <c r="A491" t="s">
        <v>6139</v>
      </c>
      <c r="B491" t="s">
        <v>6137</v>
      </c>
      <c r="C491" t="s">
        <v>6138</v>
      </c>
      <c r="D491" s="33">
        <v>24231</v>
      </c>
      <c r="E491" s="33">
        <v>635</v>
      </c>
      <c r="F491" s="32">
        <v>2.58E-2</v>
      </c>
      <c r="G491" s="32">
        <v>3.1899999999999998E-2</v>
      </c>
      <c r="H491" s="41">
        <v>2.620609962444802</v>
      </c>
      <c r="I491" s="32">
        <v>5.7700000000000001E-2</v>
      </c>
      <c r="J491" s="34">
        <f t="shared" si="58"/>
        <v>0.55285961871750433</v>
      </c>
      <c r="K491">
        <v>4.0629921259842522E-2</v>
      </c>
      <c r="L491">
        <v>9.0866141732283467E-2</v>
      </c>
      <c r="M491" s="41">
        <v>0.03</v>
      </c>
      <c r="N491" t="s">
        <v>37</v>
      </c>
      <c r="O491" s="10" t="s">
        <v>37</v>
      </c>
      <c r="P491">
        <f t="shared" si="52"/>
        <v>0.25</v>
      </c>
      <c r="Q491" s="11">
        <f t="shared" si="53"/>
        <v>0.66984402079722705</v>
      </c>
      <c r="S491" s="13">
        <f t="shared" si="54"/>
        <v>0.25</v>
      </c>
      <c r="T491">
        <f t="shared" si="55"/>
        <v>1.4425E-2</v>
      </c>
      <c r="U491" t="b">
        <f t="shared" si="56"/>
        <v>1</v>
      </c>
    </row>
    <row r="492" spans="1:21" ht="21" x14ac:dyDescent="0.4">
      <c r="A492" t="s">
        <v>3157</v>
      </c>
      <c r="B492" t="s">
        <v>3152</v>
      </c>
      <c r="C492" t="s">
        <v>3153</v>
      </c>
      <c r="D492" s="33">
        <v>96659</v>
      </c>
      <c r="E492" s="33">
        <v>32372</v>
      </c>
      <c r="F492" s="32">
        <v>15.001800000000001</v>
      </c>
      <c r="G492" s="32">
        <v>7.3887</v>
      </c>
      <c r="H492" s="41">
        <v>33.49093203943761</v>
      </c>
      <c r="I492" s="32">
        <v>22.390500000000003</v>
      </c>
      <c r="J492" s="34">
        <f t="shared" si="58"/>
        <v>0.32999263080324243</v>
      </c>
      <c r="K492">
        <v>0.46341900407759795</v>
      </c>
      <c r="L492">
        <v>0.69166254788088488</v>
      </c>
      <c r="M492" s="41">
        <v>0.4</v>
      </c>
      <c r="N492" t="s">
        <v>37</v>
      </c>
      <c r="O492" s="10" t="s">
        <v>37</v>
      </c>
      <c r="P492">
        <f t="shared" si="52"/>
        <v>0.25</v>
      </c>
      <c r="Q492" s="11">
        <f t="shared" si="53"/>
        <v>0.42168330318661945</v>
      </c>
      <c r="S492" s="13">
        <f t="shared" si="54"/>
        <v>0.25</v>
      </c>
      <c r="T492">
        <f t="shared" si="55"/>
        <v>5.5976250000000007</v>
      </c>
      <c r="U492" t="b">
        <f t="shared" si="56"/>
        <v>1</v>
      </c>
    </row>
    <row r="493" spans="1:21" ht="21" x14ac:dyDescent="0.4">
      <c r="A493" t="s">
        <v>5937</v>
      </c>
      <c r="B493" t="s">
        <v>5938</v>
      </c>
      <c r="C493" t="s">
        <v>5939</v>
      </c>
      <c r="D493" s="33">
        <v>5061</v>
      </c>
      <c r="E493" s="33">
        <v>856</v>
      </c>
      <c r="F493" s="32">
        <v>0.2898</v>
      </c>
      <c r="G493" s="32">
        <v>9.6599999999999991E-2</v>
      </c>
      <c r="H493" s="41">
        <v>16.91365342817625</v>
      </c>
      <c r="I493" s="32">
        <v>0.38639999999999997</v>
      </c>
      <c r="J493" s="34">
        <f t="shared" si="58"/>
        <v>0.25</v>
      </c>
      <c r="K493">
        <v>0.33855140186915889</v>
      </c>
      <c r="L493">
        <v>0.45140186915887848</v>
      </c>
      <c r="M493" s="41">
        <v>0.3</v>
      </c>
      <c r="N493" t="s">
        <v>37</v>
      </c>
      <c r="O493" s="10" t="s">
        <v>37</v>
      </c>
      <c r="P493">
        <f t="shared" si="52"/>
        <v>0.25</v>
      </c>
      <c r="Q493" s="11">
        <f t="shared" si="53"/>
        <v>0.3354037267080745</v>
      </c>
      <c r="S493" s="13">
        <f t="shared" si="54"/>
        <v>0.25</v>
      </c>
      <c r="T493">
        <f t="shared" si="55"/>
        <v>9.6599999999999991E-2</v>
      </c>
      <c r="U493" t="b">
        <f t="shared" si="56"/>
        <v>1</v>
      </c>
    </row>
    <row r="494" spans="1:21" ht="21" x14ac:dyDescent="0.4">
      <c r="A494" t="s">
        <v>2156</v>
      </c>
      <c r="B494" t="s">
        <v>2151</v>
      </c>
      <c r="C494" t="s">
        <v>2152</v>
      </c>
      <c r="D494" s="33">
        <v>1518</v>
      </c>
      <c r="E494" s="33">
        <v>282</v>
      </c>
      <c r="F494" s="32">
        <v>6.8199999999999997E-2</v>
      </c>
      <c r="G494" s="32">
        <v>2.9100000000000004E-2</v>
      </c>
      <c r="H494" s="41">
        <v>18.57707509881423</v>
      </c>
      <c r="I494" s="32">
        <v>9.7299999999999998E-2</v>
      </c>
      <c r="J494" s="34">
        <f t="shared" si="58"/>
        <v>0.29907502569373079</v>
      </c>
      <c r="K494">
        <v>0.24184397163120569</v>
      </c>
      <c r="L494">
        <v>0.34503546099290777</v>
      </c>
      <c r="M494" s="41">
        <v>0.25</v>
      </c>
      <c r="N494" t="s">
        <v>37</v>
      </c>
      <c r="O494" s="10" t="s">
        <v>37</v>
      </c>
      <c r="P494">
        <f t="shared" si="52"/>
        <v>0.25</v>
      </c>
      <c r="Q494" s="11">
        <f t="shared" si="53"/>
        <v>0.27543679342240485</v>
      </c>
      <c r="S494" s="13">
        <f t="shared" si="54"/>
        <v>0.25</v>
      </c>
      <c r="T494">
        <f t="shared" si="55"/>
        <v>2.4324999999999999E-2</v>
      </c>
      <c r="U494" t="b">
        <f t="shared" si="56"/>
        <v>1</v>
      </c>
    </row>
    <row r="495" spans="1:21" ht="21" x14ac:dyDescent="0.4">
      <c r="A495" s="18" t="s">
        <v>2346</v>
      </c>
      <c r="B495" t="s">
        <v>2333</v>
      </c>
      <c r="C495" t="s">
        <v>2334</v>
      </c>
      <c r="D495" s="33">
        <v>347551</v>
      </c>
      <c r="E495" s="33">
        <v>60157</v>
      </c>
      <c r="F495" s="32">
        <v>3.12</v>
      </c>
      <c r="G495" s="32">
        <v>1.04</v>
      </c>
      <c r="H495" s="41">
        <v>17.308826618251711</v>
      </c>
      <c r="I495" s="32">
        <v>4.16</v>
      </c>
      <c r="J495" s="34">
        <f t="shared" si="58"/>
        <v>0.25</v>
      </c>
      <c r="K495">
        <v>5.1864288445234968E-2</v>
      </c>
      <c r="L495">
        <v>6.9152384593646629E-2</v>
      </c>
      <c r="M495" s="41">
        <v>0.01</v>
      </c>
      <c r="N495" t="s">
        <v>37</v>
      </c>
      <c r="O495" s="10" t="s">
        <v>37</v>
      </c>
      <c r="P495">
        <f t="shared" si="52"/>
        <v>0.25</v>
      </c>
      <c r="Q495" s="11">
        <f t="shared" si="53"/>
        <v>0.85539182692307691</v>
      </c>
      <c r="S495" s="13">
        <f t="shared" si="54"/>
        <v>0.25</v>
      </c>
      <c r="T495">
        <f t="shared" si="55"/>
        <v>1.04</v>
      </c>
      <c r="U495" t="b">
        <f t="shared" si="56"/>
        <v>1</v>
      </c>
    </row>
    <row r="496" spans="1:21" ht="21" x14ac:dyDescent="0.4">
      <c r="A496" t="s">
        <v>4354</v>
      </c>
      <c r="B496" t="s">
        <v>4355</v>
      </c>
      <c r="C496" t="s">
        <v>4356</v>
      </c>
      <c r="D496" s="33">
        <v>80521</v>
      </c>
      <c r="E496" s="33">
        <v>7061</v>
      </c>
      <c r="F496" s="32">
        <v>12.551800000000002</v>
      </c>
      <c r="G496" s="32">
        <v>4.1782000000000004</v>
      </c>
      <c r="H496" s="41">
        <v>8.7691409694365436</v>
      </c>
      <c r="I496" s="32">
        <v>16.730000000000004</v>
      </c>
      <c r="J496" s="34">
        <f t="shared" si="58"/>
        <v>0.24974297668858333</v>
      </c>
      <c r="K496">
        <v>1.7776235660671293</v>
      </c>
      <c r="L496">
        <v>2.3693527828919421</v>
      </c>
      <c r="M496" s="41">
        <v>1.7</v>
      </c>
      <c r="N496" t="s">
        <v>37</v>
      </c>
      <c r="O496" s="10" t="s">
        <v>37</v>
      </c>
      <c r="P496">
        <f t="shared" si="52"/>
        <v>0.25</v>
      </c>
      <c r="Q496" s="11">
        <f t="shared" si="53"/>
        <v>0.28250448296473418</v>
      </c>
      <c r="S496" s="13">
        <f t="shared" si="54"/>
        <v>0.25</v>
      </c>
      <c r="T496">
        <f t="shared" si="55"/>
        <v>4.182500000000001</v>
      </c>
      <c r="U496" t="b">
        <f t="shared" si="56"/>
        <v>1</v>
      </c>
    </row>
    <row r="497" spans="1:21" ht="21" x14ac:dyDescent="0.4">
      <c r="A497" t="s">
        <v>2784</v>
      </c>
      <c r="B497" t="s">
        <v>2780</v>
      </c>
      <c r="C497" t="s">
        <v>2781</v>
      </c>
      <c r="D497" s="33">
        <v>67488</v>
      </c>
      <c r="E497" s="33">
        <v>6927</v>
      </c>
      <c r="F497" s="32">
        <v>28.149499999999996</v>
      </c>
      <c r="G497" s="32">
        <v>9.1394999999999982</v>
      </c>
      <c r="H497" s="41">
        <v>10.26404694167852</v>
      </c>
      <c r="I497" s="32">
        <v>37.288999999999994</v>
      </c>
      <c r="J497" s="34">
        <f t="shared" si="58"/>
        <v>0.2450990908847113</v>
      </c>
      <c r="K497">
        <v>4.0637361050960008</v>
      </c>
      <c r="L497">
        <v>5.3831384437707515</v>
      </c>
      <c r="M497" s="41">
        <v>4</v>
      </c>
      <c r="N497" t="s">
        <v>34</v>
      </c>
      <c r="O497" s="10" t="s">
        <v>34</v>
      </c>
      <c r="P497">
        <f t="shared" si="52"/>
        <v>0.15</v>
      </c>
      <c r="Q497" s="11">
        <f t="shared" si="53"/>
        <v>0.25693904368580539</v>
      </c>
      <c r="S497" s="13">
        <f t="shared" si="54"/>
        <v>0.15</v>
      </c>
      <c r="T497">
        <f t="shared" si="55"/>
        <v>5.5933499999999992</v>
      </c>
      <c r="U497" t="b">
        <f t="shared" si="56"/>
        <v>1</v>
      </c>
    </row>
    <row r="498" spans="1:21" ht="21" x14ac:dyDescent="0.4">
      <c r="A498" t="s">
        <v>5940</v>
      </c>
      <c r="B498" t="s">
        <v>5938</v>
      </c>
      <c r="C498" t="s">
        <v>5939</v>
      </c>
      <c r="D498" s="33">
        <v>2048</v>
      </c>
      <c r="E498" s="33">
        <v>188</v>
      </c>
      <c r="F498" s="32">
        <v>8.7100000000000011E-2</v>
      </c>
      <c r="G498" s="32">
        <v>2.5899999999999999E-2</v>
      </c>
      <c r="H498" s="41">
        <v>9.1796875</v>
      </c>
      <c r="I498" s="32">
        <v>0.11300000000000002</v>
      </c>
      <c r="J498" s="34">
        <f t="shared" si="58"/>
        <v>0.22920353982300881</v>
      </c>
      <c r="K498">
        <v>0.46329787234042558</v>
      </c>
      <c r="L498">
        <v>0.60106382978723416</v>
      </c>
      <c r="M498" s="41">
        <v>0.4</v>
      </c>
      <c r="N498" t="s">
        <v>37</v>
      </c>
      <c r="O498" s="10" t="s">
        <v>37</v>
      </c>
      <c r="P498">
        <f t="shared" si="52"/>
        <v>0.25</v>
      </c>
      <c r="Q498" s="11">
        <f t="shared" si="53"/>
        <v>0.33451327433628331</v>
      </c>
      <c r="S498" s="13">
        <f t="shared" si="54"/>
        <v>0.25</v>
      </c>
      <c r="T498">
        <f t="shared" si="55"/>
        <v>2.8250000000000004E-2</v>
      </c>
      <c r="U498" t="b">
        <f t="shared" si="56"/>
        <v>1</v>
      </c>
    </row>
    <row r="499" spans="1:21" ht="21" x14ac:dyDescent="0.4">
      <c r="A499" t="s">
        <v>6065</v>
      </c>
      <c r="B499" t="s">
        <v>6066</v>
      </c>
      <c r="C499" t="s">
        <v>6067</v>
      </c>
      <c r="D499" s="33">
        <v>11266</v>
      </c>
      <c r="E499" s="33">
        <v>5568</v>
      </c>
      <c r="F499" s="32">
        <v>0.7782</v>
      </c>
      <c r="G499" s="32">
        <v>0.2591</v>
      </c>
      <c r="H499" s="41">
        <v>49.423042783596664</v>
      </c>
      <c r="I499" s="32">
        <v>1.0373000000000001</v>
      </c>
      <c r="J499" s="34">
        <f t="shared" si="58"/>
        <v>0.24978309071628263</v>
      </c>
      <c r="K499">
        <v>0.13976293103448276</v>
      </c>
      <c r="L499">
        <v>0.18629669540229887</v>
      </c>
      <c r="M499" s="41">
        <v>0.01</v>
      </c>
      <c r="N499" t="s">
        <v>37</v>
      </c>
      <c r="O499" s="10" t="s">
        <v>37</v>
      </c>
      <c r="P499">
        <f t="shared" si="52"/>
        <v>0.25</v>
      </c>
      <c r="Q499" s="11">
        <f t="shared" si="53"/>
        <v>0.94632218258941481</v>
      </c>
      <c r="S499" s="13">
        <f t="shared" si="54"/>
        <v>0.25</v>
      </c>
      <c r="T499">
        <f t="shared" si="55"/>
        <v>0.25932500000000003</v>
      </c>
      <c r="U499" t="b">
        <f t="shared" si="56"/>
        <v>1</v>
      </c>
    </row>
    <row r="500" spans="1:21" ht="21" x14ac:dyDescent="0.4">
      <c r="A500" t="s">
        <v>4379</v>
      </c>
      <c r="B500" t="s">
        <v>4380</v>
      </c>
      <c r="C500" t="s">
        <v>4381</v>
      </c>
      <c r="D500" s="33">
        <v>407497</v>
      </c>
      <c r="E500" s="33">
        <v>142570</v>
      </c>
      <c r="F500" s="32">
        <v>156.827</v>
      </c>
      <c r="G500" s="32">
        <v>32.309800000000003</v>
      </c>
      <c r="H500" s="41">
        <v>34.986760638728626</v>
      </c>
      <c r="I500" s="32">
        <v>189.13679999999999</v>
      </c>
      <c r="J500" s="34">
        <f t="shared" si="58"/>
        <v>0.17082767605246574</v>
      </c>
      <c r="K500">
        <v>1.1000000000000001</v>
      </c>
      <c r="L500">
        <v>1.3266241144700848</v>
      </c>
      <c r="M500" s="41">
        <v>1.1000000000000001</v>
      </c>
      <c r="N500" t="s">
        <v>34</v>
      </c>
      <c r="O500" s="10" t="s">
        <v>34</v>
      </c>
      <c r="P500">
        <f t="shared" si="52"/>
        <v>0.15</v>
      </c>
      <c r="Q500" s="11">
        <f t="shared" si="53"/>
        <v>0.1708276760524656</v>
      </c>
      <c r="S500" s="13">
        <f t="shared" si="54"/>
        <v>0.15</v>
      </c>
      <c r="T500">
        <f t="shared" si="55"/>
        <v>28.370519999999999</v>
      </c>
      <c r="U500" t="b">
        <f t="shared" si="56"/>
        <v>1</v>
      </c>
    </row>
    <row r="501" spans="1:21" ht="21" x14ac:dyDescent="0.4">
      <c r="A501" t="s">
        <v>1756</v>
      </c>
      <c r="B501" t="s">
        <v>1732</v>
      </c>
      <c r="C501" s="42" t="s">
        <v>1733</v>
      </c>
      <c r="D501" s="33">
        <v>2588</v>
      </c>
      <c r="E501" s="33">
        <v>693</v>
      </c>
      <c r="F501" s="32">
        <v>1.1488999999999998</v>
      </c>
      <c r="G501" s="32">
        <v>0.3831</v>
      </c>
      <c r="H501" s="41">
        <v>26.7774343122102</v>
      </c>
      <c r="I501" s="32">
        <v>1.5319999999999998</v>
      </c>
      <c r="J501" s="34">
        <f t="shared" si="58"/>
        <v>0.25006527415143603</v>
      </c>
      <c r="K501">
        <v>1.6578643578643577</v>
      </c>
      <c r="L501">
        <v>2.2106782106782101</v>
      </c>
      <c r="M501" s="41">
        <v>1.5</v>
      </c>
      <c r="N501" t="s">
        <v>34</v>
      </c>
      <c r="O501" s="10" t="s">
        <v>34</v>
      </c>
      <c r="P501">
        <f t="shared" si="52"/>
        <v>0.15</v>
      </c>
      <c r="Q501" s="11">
        <f t="shared" si="53"/>
        <v>0.32147519582245415</v>
      </c>
      <c r="S501" s="13">
        <f t="shared" si="54"/>
        <v>0.15</v>
      </c>
      <c r="T501">
        <f t="shared" si="55"/>
        <v>0.22979999999999995</v>
      </c>
      <c r="U501" t="b">
        <f t="shared" si="56"/>
        <v>1</v>
      </c>
    </row>
    <row r="502" spans="1:21" ht="21" x14ac:dyDescent="0.4">
      <c r="A502" t="s">
        <v>892</v>
      </c>
      <c r="B502" t="s">
        <v>883</v>
      </c>
      <c r="C502" s="42" t="s">
        <v>884</v>
      </c>
      <c r="D502" s="33">
        <v>54312</v>
      </c>
      <c r="E502" s="33">
        <v>1310</v>
      </c>
      <c r="F502" s="32">
        <v>4.5712999999999999</v>
      </c>
      <c r="G502" s="32">
        <v>1.1951000000000001</v>
      </c>
      <c r="H502" s="41">
        <v>2.4119899837973193</v>
      </c>
      <c r="I502" s="32">
        <v>5.7664</v>
      </c>
      <c r="J502" s="34">
        <f t="shared" si="58"/>
        <v>0.20725235849056606</v>
      </c>
      <c r="K502">
        <v>3.4895419847328246</v>
      </c>
      <c r="L502">
        <v>4.4018320610687018</v>
      </c>
      <c r="M502" s="41">
        <v>3.39</v>
      </c>
      <c r="N502" t="s">
        <v>37</v>
      </c>
      <c r="O502" s="10" t="s">
        <v>37</v>
      </c>
      <c r="P502">
        <f t="shared" si="52"/>
        <v>0.25</v>
      </c>
      <c r="Q502" s="11">
        <f t="shared" si="53"/>
        <v>0.22986612097669246</v>
      </c>
      <c r="S502" s="13">
        <f t="shared" si="54"/>
        <v>0.22986612097669246</v>
      </c>
      <c r="T502">
        <f t="shared" si="55"/>
        <v>1.3254999999999995</v>
      </c>
      <c r="U502" t="b">
        <f t="shared" si="56"/>
        <v>1</v>
      </c>
    </row>
    <row r="503" spans="1:21" ht="21" x14ac:dyDescent="0.4">
      <c r="A503" t="s">
        <v>3534</v>
      </c>
      <c r="B503" t="s">
        <v>3532</v>
      </c>
      <c r="C503" t="s">
        <v>3533</v>
      </c>
      <c r="D503" s="33">
        <v>795555</v>
      </c>
      <c r="E503" s="33">
        <v>93480</v>
      </c>
      <c r="F503" s="32">
        <v>2.9110000000000005</v>
      </c>
      <c r="G503" s="32">
        <v>0.96740000000000004</v>
      </c>
      <c r="H503" s="41">
        <v>11.750287535116994</v>
      </c>
      <c r="I503" s="32">
        <v>3.8784000000000005</v>
      </c>
      <c r="J503" s="34">
        <f t="shared" si="58"/>
        <v>0.24943275577557752</v>
      </c>
      <c r="K503">
        <v>3.1140350877192989E-2</v>
      </c>
      <c r="L503">
        <v>4.1489088575096283E-2</v>
      </c>
      <c r="M503" s="41">
        <v>0.01</v>
      </c>
      <c r="N503" t="s">
        <v>34</v>
      </c>
      <c r="O503" s="10" t="s">
        <v>34</v>
      </c>
      <c r="P503">
        <f t="shared" si="52"/>
        <v>0.15</v>
      </c>
      <c r="Q503" s="11">
        <f t="shared" si="53"/>
        <v>0.7589727722772277</v>
      </c>
      <c r="S503" s="13">
        <f t="shared" si="54"/>
        <v>0.15</v>
      </c>
      <c r="T503">
        <f t="shared" si="55"/>
        <v>0.58176000000000005</v>
      </c>
      <c r="U503" t="b">
        <f t="shared" si="56"/>
        <v>1</v>
      </c>
    </row>
    <row r="504" spans="1:21" ht="21" x14ac:dyDescent="0.4">
      <c r="A504" t="s">
        <v>381</v>
      </c>
      <c r="B504" t="s">
        <v>376</v>
      </c>
      <c r="C504" s="42" t="s">
        <v>377</v>
      </c>
      <c r="D504" s="33">
        <v>651842</v>
      </c>
      <c r="E504" s="33">
        <v>5830</v>
      </c>
      <c r="F504" s="32">
        <v>12.510000000000002</v>
      </c>
      <c r="G504" s="32">
        <v>4.17</v>
      </c>
      <c r="H504" s="41">
        <v>0.89438851746282078</v>
      </c>
      <c r="I504" s="32">
        <v>16.68</v>
      </c>
      <c r="J504" s="34">
        <f t="shared" si="58"/>
        <v>0.25</v>
      </c>
      <c r="K504">
        <v>2.1457975986277877</v>
      </c>
      <c r="L504">
        <v>2.8610634648370499</v>
      </c>
      <c r="M504" s="41">
        <v>2</v>
      </c>
      <c r="N504" t="s">
        <v>37</v>
      </c>
      <c r="O504" s="10" t="s">
        <v>42</v>
      </c>
      <c r="P504">
        <f t="shared" si="52"/>
        <v>0.05</v>
      </c>
      <c r="Q504" s="11">
        <f t="shared" si="53"/>
        <v>0.30095923261390889</v>
      </c>
      <c r="S504" s="13">
        <f t="shared" si="54"/>
        <v>0.05</v>
      </c>
      <c r="T504">
        <f t="shared" si="55"/>
        <v>0.83400000000000007</v>
      </c>
      <c r="U504" t="b">
        <f t="shared" si="56"/>
        <v>0</v>
      </c>
    </row>
    <row r="505" spans="1:21" ht="21" x14ac:dyDescent="0.4">
      <c r="A505" t="s">
        <v>2717</v>
      </c>
      <c r="B505" t="s">
        <v>2715</v>
      </c>
      <c r="C505" t="s">
        <v>2716</v>
      </c>
      <c r="D505" s="33">
        <v>1698109</v>
      </c>
      <c r="E505" s="33">
        <v>769829</v>
      </c>
      <c r="F505" s="32">
        <v>134.3501</v>
      </c>
      <c r="G505" s="32">
        <v>44.776599999999995</v>
      </c>
      <c r="H505" s="41">
        <v>45.334486773228335</v>
      </c>
      <c r="I505" s="32">
        <v>179.1267</v>
      </c>
      <c r="J505" s="34">
        <f t="shared" si="58"/>
        <v>0.24997166809861396</v>
      </c>
      <c r="K505">
        <v>0.17451940625775336</v>
      </c>
      <c r="L505">
        <v>0.23268375184618922</v>
      </c>
      <c r="M505" s="41">
        <v>0.1</v>
      </c>
      <c r="N505" t="s">
        <v>34</v>
      </c>
      <c r="O505" s="10" t="s">
        <v>34</v>
      </c>
      <c r="P505">
        <f t="shared" si="52"/>
        <v>0.15</v>
      </c>
      <c r="Q505" s="11">
        <f t="shared" si="53"/>
        <v>0.5702321317815825</v>
      </c>
      <c r="S505" s="13">
        <f t="shared" si="54"/>
        <v>0.15</v>
      </c>
      <c r="T505">
        <f t="shared" si="55"/>
        <v>26.869004999999998</v>
      </c>
      <c r="U505" t="b">
        <f t="shared" si="56"/>
        <v>1</v>
      </c>
    </row>
    <row r="506" spans="1:21" ht="21" x14ac:dyDescent="0.4">
      <c r="A506" t="s">
        <v>2974</v>
      </c>
      <c r="B506" t="s">
        <v>2975</v>
      </c>
      <c r="C506" t="s">
        <v>2976</v>
      </c>
      <c r="D506" s="33">
        <v>566786</v>
      </c>
      <c r="E506" s="33">
        <v>29943</v>
      </c>
      <c r="F506" s="32">
        <v>62.011299999999991</v>
      </c>
      <c r="G506" s="32">
        <v>32.575300000000006</v>
      </c>
      <c r="H506" s="41">
        <v>5.2829462971915326</v>
      </c>
      <c r="I506" s="32">
        <v>94.586600000000004</v>
      </c>
      <c r="J506" s="34">
        <f t="shared" si="58"/>
        <v>0.34439656357242998</v>
      </c>
      <c r="K506">
        <v>2.0709781918979391</v>
      </c>
      <c r="L506">
        <v>3.1588885549210168</v>
      </c>
      <c r="M506" s="41">
        <v>1.5</v>
      </c>
      <c r="N506" t="s">
        <v>45</v>
      </c>
      <c r="O506" s="10" t="s">
        <v>45</v>
      </c>
      <c r="P506">
        <f t="shared" si="52"/>
        <v>0.32</v>
      </c>
      <c r="Q506" s="11">
        <f t="shared" si="53"/>
        <v>0.52514943977265283</v>
      </c>
      <c r="S506" s="13">
        <f t="shared" si="54"/>
        <v>0.32</v>
      </c>
      <c r="T506">
        <f t="shared" si="55"/>
        <v>30.267712000000003</v>
      </c>
      <c r="U506" t="b">
        <f t="shared" si="56"/>
        <v>1</v>
      </c>
    </row>
    <row r="507" spans="1:21" ht="21" x14ac:dyDescent="0.4">
      <c r="A507" s="18" t="s">
        <v>4576</v>
      </c>
      <c r="B507" t="s">
        <v>4574</v>
      </c>
      <c r="C507" t="s">
        <v>4575</v>
      </c>
      <c r="D507" s="33">
        <v>14337</v>
      </c>
      <c r="E507" s="33">
        <v>4227</v>
      </c>
      <c r="F507" s="32">
        <v>0.87750000000000006</v>
      </c>
      <c r="G507" s="32">
        <v>0.29249999999999998</v>
      </c>
      <c r="H507" s="41">
        <v>29.483155471856037</v>
      </c>
      <c r="I507" s="32">
        <v>1.17</v>
      </c>
      <c r="J507" s="34">
        <f t="shared" si="58"/>
        <v>0.25</v>
      </c>
      <c r="K507">
        <v>0.20759403832505324</v>
      </c>
      <c r="L507">
        <v>0.27679205110007099</v>
      </c>
      <c r="M507" s="41">
        <v>0.1</v>
      </c>
      <c r="N507" t="s">
        <v>34</v>
      </c>
      <c r="O507" s="10" t="s">
        <v>34</v>
      </c>
      <c r="P507">
        <f t="shared" si="52"/>
        <v>0.15</v>
      </c>
      <c r="Q507" s="11">
        <f t="shared" si="53"/>
        <v>0.63871794871794874</v>
      </c>
      <c r="S507" s="13">
        <f t="shared" si="54"/>
        <v>0.15</v>
      </c>
      <c r="T507">
        <f t="shared" si="55"/>
        <v>0.17549999999999999</v>
      </c>
      <c r="U507" t="b">
        <f t="shared" si="56"/>
        <v>1</v>
      </c>
    </row>
    <row r="508" spans="1:21" ht="21" x14ac:dyDescent="0.4">
      <c r="A508" t="s">
        <v>3313</v>
      </c>
      <c r="B508" t="s">
        <v>3310</v>
      </c>
      <c r="C508" t="s">
        <v>3311</v>
      </c>
      <c r="D508" s="33">
        <v>57225</v>
      </c>
      <c r="E508" s="33">
        <v>22263</v>
      </c>
      <c r="F508" s="32">
        <v>9.9571000000000005</v>
      </c>
      <c r="G508" s="32">
        <v>-7.7099999999999835E-2</v>
      </c>
      <c r="H508" s="41">
        <v>38.904325032765399</v>
      </c>
      <c r="I508" s="32">
        <v>9.8800000000000008</v>
      </c>
      <c r="J508" s="34">
        <f t="shared" si="58"/>
        <v>-7.8036437246963393E-3</v>
      </c>
      <c r="K508">
        <v>0.44724879845483539</v>
      </c>
      <c r="L508">
        <v>0.4437856533261465</v>
      </c>
      <c r="M508" s="41">
        <v>0.8</v>
      </c>
      <c r="N508" t="s">
        <v>34</v>
      </c>
      <c r="O508" s="10" t="s">
        <v>34</v>
      </c>
      <c r="P508">
        <f t="shared" si="52"/>
        <v>0.15</v>
      </c>
      <c r="Q508" s="11">
        <f t="shared" si="53"/>
        <v>-0.80267206477732811</v>
      </c>
      <c r="S508" s="13">
        <f t="shared" si="54"/>
        <v>-0.80267206477732811</v>
      </c>
      <c r="T508">
        <f t="shared" si="55"/>
        <v>-7.9304000000000023</v>
      </c>
      <c r="U508" t="b">
        <f t="shared" si="56"/>
        <v>1</v>
      </c>
    </row>
    <row r="509" spans="1:21" ht="21" x14ac:dyDescent="0.4">
      <c r="A509" t="s">
        <v>4480</v>
      </c>
      <c r="B509" t="s">
        <v>4478</v>
      </c>
      <c r="C509" t="s">
        <v>4479</v>
      </c>
      <c r="D509" s="33">
        <v>38813</v>
      </c>
      <c r="E509" s="33">
        <v>1287</v>
      </c>
      <c r="F509" s="32">
        <v>0.50570000000000004</v>
      </c>
      <c r="G509" s="32">
        <v>0.16829999999999998</v>
      </c>
      <c r="H509" s="41">
        <v>3.3158993120861568</v>
      </c>
      <c r="I509" s="32">
        <v>0.67400000000000004</v>
      </c>
      <c r="J509" s="34">
        <f t="shared" si="58"/>
        <v>0.24970326409495544</v>
      </c>
      <c r="K509">
        <v>0.39292929292929296</v>
      </c>
      <c r="L509">
        <v>0.52369852369852365</v>
      </c>
      <c r="M509" s="41">
        <v>0.3</v>
      </c>
      <c r="N509" t="s">
        <v>34</v>
      </c>
      <c r="O509" s="10" t="s">
        <v>34</v>
      </c>
      <c r="P509">
        <f t="shared" si="52"/>
        <v>0.15</v>
      </c>
      <c r="Q509" s="11">
        <f t="shared" si="53"/>
        <v>0.42715133531157268</v>
      </c>
      <c r="S509" s="13">
        <f t="shared" si="54"/>
        <v>0.15</v>
      </c>
      <c r="T509">
        <f t="shared" si="55"/>
        <v>0.10110000000000001</v>
      </c>
      <c r="U509" t="b">
        <f t="shared" si="56"/>
        <v>1</v>
      </c>
    </row>
    <row r="510" spans="1:21" ht="21" x14ac:dyDescent="0.4">
      <c r="A510" t="s">
        <v>317</v>
      </c>
      <c r="B510" t="s">
        <v>308</v>
      </c>
      <c r="C510" s="42" t="s">
        <v>309</v>
      </c>
      <c r="D510" s="33">
        <v>12815</v>
      </c>
      <c r="E510" s="33">
        <v>1009</v>
      </c>
      <c r="F510" s="32">
        <v>1.0628</v>
      </c>
      <c r="G510" s="32">
        <v>0.1182</v>
      </c>
      <c r="H510" s="41">
        <v>7.8735856418259855</v>
      </c>
      <c r="I510" s="32">
        <v>1.181</v>
      </c>
      <c r="J510" s="34">
        <f t="shared" si="58"/>
        <v>0.10008467400508043</v>
      </c>
      <c r="K510">
        <v>1.0533201189296333</v>
      </c>
      <c r="L510">
        <v>1.1704658077304262</v>
      </c>
      <c r="M510" s="41">
        <v>0.8</v>
      </c>
      <c r="N510" t="s">
        <v>45</v>
      </c>
      <c r="O510" s="10" t="s">
        <v>45</v>
      </c>
      <c r="P510">
        <f t="shared" si="52"/>
        <v>0.32</v>
      </c>
      <c r="Q510" s="11">
        <f t="shared" si="53"/>
        <v>0.31651143099068585</v>
      </c>
      <c r="S510" s="13">
        <f t="shared" si="54"/>
        <v>0.31651143099068585</v>
      </c>
      <c r="T510">
        <f t="shared" si="55"/>
        <v>0.37380000000000002</v>
      </c>
      <c r="U510" t="b">
        <f t="shared" si="56"/>
        <v>1</v>
      </c>
    </row>
    <row r="511" spans="1:21" ht="21" x14ac:dyDescent="0.4">
      <c r="A511" t="s">
        <v>2005</v>
      </c>
      <c r="B511" t="s">
        <v>2001</v>
      </c>
      <c r="C511" t="s">
        <v>2002</v>
      </c>
      <c r="D511" s="33">
        <v>55380</v>
      </c>
      <c r="E511" s="33">
        <v>27365</v>
      </c>
      <c r="F511" s="32">
        <v>5.2537000000000003</v>
      </c>
      <c r="G511" s="32">
        <v>1.7503000000000002</v>
      </c>
      <c r="H511" s="41">
        <v>49.413145539906104</v>
      </c>
      <c r="I511" s="32">
        <v>7.0040000000000004</v>
      </c>
      <c r="J511" s="34">
        <f t="shared" si="58"/>
        <v>0.24990005711022273</v>
      </c>
      <c r="K511">
        <v>0.19198611364882148</v>
      </c>
      <c r="L511">
        <v>0.25594737803763934</v>
      </c>
      <c r="M511" s="41">
        <v>0.05</v>
      </c>
      <c r="N511" t="s">
        <v>34</v>
      </c>
      <c r="O511" s="10" t="s">
        <v>34</v>
      </c>
      <c r="P511">
        <f t="shared" si="52"/>
        <v>0.15</v>
      </c>
      <c r="Q511" s="11">
        <f t="shared" si="53"/>
        <v>0.80464734437464314</v>
      </c>
      <c r="S511" s="13">
        <f t="shared" si="54"/>
        <v>0.15</v>
      </c>
      <c r="T511">
        <f t="shared" si="55"/>
        <v>1.0506</v>
      </c>
      <c r="U511" t="b">
        <f t="shared" si="56"/>
        <v>1</v>
      </c>
    </row>
    <row r="512" spans="1:21" ht="21" x14ac:dyDescent="0.4">
      <c r="A512" t="s">
        <v>1757</v>
      </c>
      <c r="B512" t="s">
        <v>1732</v>
      </c>
      <c r="C512" s="42" t="s">
        <v>1733</v>
      </c>
      <c r="D512" s="33">
        <v>6624</v>
      </c>
      <c r="E512" s="33">
        <v>1676</v>
      </c>
      <c r="F512" s="32">
        <v>2.4002999999999997</v>
      </c>
      <c r="G512" s="32">
        <v>0.54849999999999999</v>
      </c>
      <c r="H512" s="41">
        <v>25.301932367149757</v>
      </c>
      <c r="I512" s="32">
        <v>2.9487999999999994</v>
      </c>
      <c r="J512" s="34">
        <f t="shared" si="58"/>
        <v>0.18600786760716226</v>
      </c>
      <c r="K512">
        <v>1.4321599045346061</v>
      </c>
      <c r="L512">
        <v>1.759427207637231</v>
      </c>
      <c r="M512" s="41">
        <v>1.4</v>
      </c>
      <c r="N512" t="s">
        <v>37</v>
      </c>
      <c r="O512" s="10" t="s">
        <v>34</v>
      </c>
      <c r="P512">
        <f t="shared" si="52"/>
        <v>0.15</v>
      </c>
      <c r="Q512" s="11">
        <f t="shared" si="53"/>
        <v>0.20428648941942468</v>
      </c>
      <c r="S512" s="13">
        <f t="shared" si="54"/>
        <v>0.15</v>
      </c>
      <c r="T512">
        <f t="shared" si="55"/>
        <v>0.44231999999999988</v>
      </c>
      <c r="U512" t="b">
        <f t="shared" si="56"/>
        <v>0</v>
      </c>
    </row>
    <row r="513" spans="1:21" ht="21" x14ac:dyDescent="0.4">
      <c r="A513" t="s">
        <v>4775</v>
      </c>
      <c r="B513" t="s">
        <v>4776</v>
      </c>
      <c r="C513" t="s">
        <v>4777</v>
      </c>
      <c r="D513" s="33">
        <v>16902</v>
      </c>
      <c r="E513" s="33">
        <v>2897</v>
      </c>
      <c r="F513" s="32">
        <v>2.0900000000000003</v>
      </c>
      <c r="G513" s="32">
        <v>0.33150000000000002</v>
      </c>
      <c r="H513" s="41">
        <v>17.139983433913148</v>
      </c>
      <c r="I513" s="32">
        <v>2.4215000000000004</v>
      </c>
      <c r="J513" s="34">
        <f t="shared" si="58"/>
        <v>0.13689861655998348</v>
      </c>
      <c r="K513">
        <v>0.72143596824301015</v>
      </c>
      <c r="L513">
        <v>0.83586468760787036</v>
      </c>
      <c r="M513" s="41">
        <v>0.72</v>
      </c>
      <c r="N513" t="s">
        <v>34</v>
      </c>
      <c r="O513" s="10" t="s">
        <v>34</v>
      </c>
      <c r="P513">
        <f t="shared" si="52"/>
        <v>0.15</v>
      </c>
      <c r="Q513" s="11">
        <f t="shared" si="53"/>
        <v>0.13861655998348149</v>
      </c>
      <c r="S513" s="13">
        <f t="shared" si="54"/>
        <v>0.13861655998348149</v>
      </c>
      <c r="T513">
        <f t="shared" si="55"/>
        <v>0.33566000000000051</v>
      </c>
      <c r="U513" t="b">
        <f t="shared" si="56"/>
        <v>1</v>
      </c>
    </row>
    <row r="514" spans="1:21" ht="21" x14ac:dyDescent="0.4">
      <c r="A514" t="s">
        <v>769</v>
      </c>
      <c r="B514" t="s">
        <v>761</v>
      </c>
      <c r="C514" s="42" t="s">
        <v>762</v>
      </c>
      <c r="D514" s="33">
        <v>1537671</v>
      </c>
      <c r="E514" s="33">
        <v>386715</v>
      </c>
      <c r="F514" s="32">
        <v>299.05319999999995</v>
      </c>
      <c r="G514" s="32">
        <v>134.1669</v>
      </c>
      <c r="H514" s="41">
        <v>25.149398018171638</v>
      </c>
      <c r="I514" s="32">
        <v>433.22009999999995</v>
      </c>
      <c r="J514" s="34">
        <f t="shared" si="58"/>
        <v>0.30969684924591451</v>
      </c>
      <c r="K514">
        <v>0.77331678367790224</v>
      </c>
      <c r="L514">
        <v>1.1202567782475463</v>
      </c>
      <c r="M514" s="41">
        <v>0.75</v>
      </c>
      <c r="N514" t="s">
        <v>37</v>
      </c>
      <c r="O514" s="10" t="s">
        <v>34</v>
      </c>
      <c r="P514">
        <f t="shared" ref="P514:P577" si="59">VLOOKUP($O514,$Y$2:$AJ$8,9,FALSE)</f>
        <v>0.15</v>
      </c>
      <c r="Q514" s="11">
        <f t="shared" ref="Q514:Q577" si="60">(L514-M514)/L514</f>
        <v>0.33051063420187549</v>
      </c>
      <c r="S514" s="13">
        <f t="shared" ref="S514:S577" si="61">MIN(Q514,IF(R514=0,P514,R514))</f>
        <v>0.15</v>
      </c>
      <c r="T514">
        <f t="shared" ref="T514:T577" si="62">IFERROR(S514*I514,0)</f>
        <v>64.983014999999995</v>
      </c>
      <c r="U514" t="b">
        <f t="shared" ref="U514:U577" si="63">O514=N514</f>
        <v>0</v>
      </c>
    </row>
    <row r="515" spans="1:21" ht="21" x14ac:dyDescent="0.4">
      <c r="A515" t="s">
        <v>3685</v>
      </c>
      <c r="B515" t="s">
        <v>3679</v>
      </c>
      <c r="C515" t="s">
        <v>3680</v>
      </c>
      <c r="D515" s="33">
        <v>2572</v>
      </c>
      <c r="E515" s="33">
        <v>991</v>
      </c>
      <c r="F515" s="32">
        <v>0.46650000000000003</v>
      </c>
      <c r="G515" s="32">
        <v>0.22949999999999998</v>
      </c>
      <c r="H515" s="41">
        <v>38.530326594090205</v>
      </c>
      <c r="I515" s="32">
        <v>0.69599999999999995</v>
      </c>
      <c r="J515" s="34">
        <f t="shared" si="58"/>
        <v>0.32974137931034481</v>
      </c>
      <c r="K515">
        <v>0.47073662966700303</v>
      </c>
      <c r="L515">
        <v>0.70232088799192738</v>
      </c>
      <c r="M515" s="41">
        <v>0.35</v>
      </c>
      <c r="N515" t="s">
        <v>37</v>
      </c>
      <c r="O515" s="10" t="s">
        <v>37</v>
      </c>
      <c r="P515">
        <f t="shared" si="59"/>
        <v>0.25</v>
      </c>
      <c r="Q515" s="11">
        <f t="shared" si="60"/>
        <v>0.50165229885057472</v>
      </c>
      <c r="S515" s="13">
        <f t="shared" si="61"/>
        <v>0.25</v>
      </c>
      <c r="T515">
        <f t="shared" si="62"/>
        <v>0.17399999999999999</v>
      </c>
      <c r="U515" t="b">
        <f t="shared" si="63"/>
        <v>1</v>
      </c>
    </row>
    <row r="516" spans="1:21" ht="21" x14ac:dyDescent="0.4">
      <c r="A516" t="s">
        <v>1129</v>
      </c>
      <c r="B516" t="s">
        <v>1120</v>
      </c>
      <c r="C516" s="42" t="s">
        <v>1121</v>
      </c>
      <c r="D516" s="33">
        <v>1020471</v>
      </c>
      <c r="E516" s="33">
        <v>331877</v>
      </c>
      <c r="F516" s="32">
        <v>158.40890000000002</v>
      </c>
      <c r="G516" s="32">
        <v>78.021600000000007</v>
      </c>
      <c r="H516" s="41">
        <v>32.521943298731664</v>
      </c>
      <c r="I516" s="32">
        <v>236.43050000000002</v>
      </c>
      <c r="J516" s="34">
        <f t="shared" si="58"/>
        <v>0.32999803324867139</v>
      </c>
      <c r="K516">
        <v>0.47731207646206281</v>
      </c>
      <c r="L516">
        <v>0.71240399304561641</v>
      </c>
      <c r="M516" s="41">
        <v>0.35</v>
      </c>
      <c r="N516" t="s">
        <v>37</v>
      </c>
      <c r="O516" s="10" t="s">
        <v>37</v>
      </c>
      <c r="P516">
        <f t="shared" si="59"/>
        <v>0.25</v>
      </c>
      <c r="Q516" s="11">
        <f t="shared" si="60"/>
        <v>0.50870572959072546</v>
      </c>
      <c r="S516" s="13">
        <f t="shared" si="61"/>
        <v>0.25</v>
      </c>
      <c r="T516">
        <f t="shared" si="62"/>
        <v>59.107625000000006</v>
      </c>
      <c r="U516" t="b">
        <f t="shared" si="63"/>
        <v>1</v>
      </c>
    </row>
    <row r="517" spans="1:21" ht="21" x14ac:dyDescent="0.4">
      <c r="A517" s="18" t="s">
        <v>1589</v>
      </c>
      <c r="B517" t="s">
        <v>1587</v>
      </c>
      <c r="C517" s="42" t="s">
        <v>1588</v>
      </c>
      <c r="D517" s="33">
        <v>2524547</v>
      </c>
      <c r="E517" s="33">
        <v>350555</v>
      </c>
      <c r="F517" s="32">
        <v>461.06370000000004</v>
      </c>
      <c r="G517" s="32">
        <v>221.7989</v>
      </c>
      <c r="H517" s="41">
        <v>13.885857541966935</v>
      </c>
      <c r="I517" s="32">
        <v>682.86260000000004</v>
      </c>
      <c r="J517" s="34">
        <f t="shared" si="58"/>
        <v>0.32480750886049403</v>
      </c>
      <c r="K517">
        <v>1.3152392634536663</v>
      </c>
      <c r="L517">
        <v>1.9479471124359946</v>
      </c>
      <c r="M517" s="41">
        <v>1.25</v>
      </c>
      <c r="N517" t="s">
        <v>37</v>
      </c>
      <c r="O517" s="10" t="s">
        <v>34</v>
      </c>
      <c r="P517">
        <f t="shared" si="59"/>
        <v>0.15</v>
      </c>
      <c r="Q517" s="11">
        <f t="shared" si="60"/>
        <v>0.35829879978783441</v>
      </c>
      <c r="S517" s="13">
        <f t="shared" si="61"/>
        <v>0.15</v>
      </c>
      <c r="T517">
        <f t="shared" si="62"/>
        <v>102.42939</v>
      </c>
      <c r="U517" t="b">
        <f t="shared" si="63"/>
        <v>0</v>
      </c>
    </row>
    <row r="518" spans="1:21" ht="21" x14ac:dyDescent="0.4">
      <c r="A518" t="s">
        <v>3314</v>
      </c>
      <c r="B518" t="s">
        <v>3310</v>
      </c>
      <c r="C518" t="s">
        <v>3311</v>
      </c>
      <c r="D518" s="33">
        <v>18997</v>
      </c>
      <c r="E518" s="33">
        <v>13099</v>
      </c>
      <c r="F518" s="32">
        <v>4.0128000000000004</v>
      </c>
      <c r="G518" s="32">
        <v>-0.55719999999999992</v>
      </c>
      <c r="H518" s="41">
        <v>68.952992577775433</v>
      </c>
      <c r="I518" s="32">
        <v>3.4556000000000004</v>
      </c>
      <c r="J518" s="34">
        <f t="shared" si="58"/>
        <v>-0.16124551452714431</v>
      </c>
      <c r="K518">
        <v>0.30634399572486448</v>
      </c>
      <c r="L518">
        <v>0.26380639743491874</v>
      </c>
      <c r="M518" s="41">
        <v>1</v>
      </c>
      <c r="N518" t="s">
        <v>34</v>
      </c>
      <c r="O518" s="10" t="s">
        <v>34</v>
      </c>
      <c r="P518">
        <f t="shared" si="59"/>
        <v>0.15</v>
      </c>
      <c r="Q518" s="11">
        <f t="shared" si="60"/>
        <v>-2.7906586410464169</v>
      </c>
      <c r="S518" s="13">
        <f t="shared" si="61"/>
        <v>-2.7906586410464169</v>
      </c>
      <c r="T518">
        <f t="shared" si="62"/>
        <v>-9.6433999999999997</v>
      </c>
      <c r="U518" t="b">
        <f t="shared" si="63"/>
        <v>1</v>
      </c>
    </row>
    <row r="519" spans="1:21" ht="21" x14ac:dyDescent="0.4">
      <c r="A519" t="s">
        <v>219</v>
      </c>
      <c r="B519" t="s">
        <v>210</v>
      </c>
      <c r="C519" s="42" t="s">
        <v>211</v>
      </c>
      <c r="D519" s="33">
        <v>2552179</v>
      </c>
      <c r="E519" s="33">
        <v>320100</v>
      </c>
      <c r="F519" s="32">
        <v>152.3109</v>
      </c>
      <c r="G519" s="32">
        <v>50.770099999999999</v>
      </c>
      <c r="H519" s="41">
        <v>12.54222372333602</v>
      </c>
      <c r="I519" s="32">
        <v>203.08100000000002</v>
      </c>
      <c r="J519" s="34">
        <f t="shared" si="58"/>
        <v>0.24999926137846473</v>
      </c>
      <c r="K519">
        <v>0.47582286785379568</v>
      </c>
      <c r="L519">
        <v>0.63442986566697912</v>
      </c>
      <c r="M519" s="41">
        <v>0.1</v>
      </c>
      <c r="N519" t="s">
        <v>37</v>
      </c>
      <c r="O519" s="10" t="s">
        <v>34</v>
      </c>
      <c r="P519">
        <f t="shared" si="59"/>
        <v>0.15</v>
      </c>
      <c r="Q519" s="11">
        <f t="shared" si="60"/>
        <v>0.8423781643777607</v>
      </c>
      <c r="S519" s="13">
        <f t="shared" si="61"/>
        <v>0.15</v>
      </c>
      <c r="T519">
        <f t="shared" si="62"/>
        <v>30.462150000000001</v>
      </c>
      <c r="U519" t="b">
        <f t="shared" si="63"/>
        <v>0</v>
      </c>
    </row>
    <row r="520" spans="1:21" ht="21" x14ac:dyDescent="0.4">
      <c r="A520" t="s">
        <v>1205</v>
      </c>
      <c r="B520" t="s">
        <v>1201</v>
      </c>
      <c r="C520" s="42" t="s">
        <v>1202</v>
      </c>
      <c r="D520" s="33">
        <v>595730</v>
      </c>
      <c r="E520" s="33">
        <v>15218</v>
      </c>
      <c r="F520" s="32">
        <v>6.0871999999999993</v>
      </c>
      <c r="G520" s="32">
        <v>0.70279999999999998</v>
      </c>
      <c r="H520" s="41">
        <v>2.5545129504977089</v>
      </c>
      <c r="I520" s="32">
        <v>6.7899999999999991</v>
      </c>
      <c r="J520" s="34">
        <f t="shared" si="58"/>
        <v>0.10350515463917527</v>
      </c>
      <c r="K520">
        <v>0.39999999999999991</v>
      </c>
      <c r="L520">
        <v>0.44618215271389139</v>
      </c>
      <c r="M520" s="41">
        <v>0.4</v>
      </c>
      <c r="N520" t="s">
        <v>34</v>
      </c>
      <c r="O520" s="10" t="s">
        <v>34</v>
      </c>
      <c r="P520">
        <f t="shared" si="59"/>
        <v>0.15</v>
      </c>
      <c r="Q520" s="11">
        <f t="shared" si="60"/>
        <v>0.10350515463917509</v>
      </c>
      <c r="S520" s="13">
        <f t="shared" si="61"/>
        <v>0.10350515463917509</v>
      </c>
      <c r="T520">
        <f t="shared" si="62"/>
        <v>0.70279999999999876</v>
      </c>
      <c r="U520" t="b">
        <f t="shared" si="63"/>
        <v>1</v>
      </c>
    </row>
    <row r="521" spans="1:21" ht="21" x14ac:dyDescent="0.4">
      <c r="A521" t="s">
        <v>1291</v>
      </c>
      <c r="B521" t="s">
        <v>1280</v>
      </c>
      <c r="C521" s="42" t="s">
        <v>1281</v>
      </c>
      <c r="D521" s="33">
        <v>843334</v>
      </c>
      <c r="E521" s="33">
        <v>182770</v>
      </c>
      <c r="F521" s="32">
        <v>88.82850000000002</v>
      </c>
      <c r="G521" s="32">
        <v>29.601600000000005</v>
      </c>
      <c r="H521" s="41">
        <v>21.672314883545546</v>
      </c>
      <c r="I521" s="32">
        <v>118.43010000000002</v>
      </c>
      <c r="J521" s="34">
        <f t="shared" si="58"/>
        <v>0.24994997048892131</v>
      </c>
      <c r="K521">
        <v>0.48601247469497189</v>
      </c>
      <c r="L521">
        <v>0.64797340920282331</v>
      </c>
      <c r="M521" s="41">
        <v>0.3</v>
      </c>
      <c r="N521" t="s">
        <v>37</v>
      </c>
      <c r="O521" s="10" t="s">
        <v>37</v>
      </c>
      <c r="P521">
        <f t="shared" si="59"/>
        <v>0.25</v>
      </c>
      <c r="Q521" s="11">
        <f t="shared" si="60"/>
        <v>0.53701803848852625</v>
      </c>
      <c r="S521" s="13">
        <f t="shared" si="61"/>
        <v>0.25</v>
      </c>
      <c r="T521">
        <f t="shared" si="62"/>
        <v>29.607525000000006</v>
      </c>
      <c r="U521" t="b">
        <f t="shared" si="63"/>
        <v>1</v>
      </c>
    </row>
    <row r="522" spans="1:21" ht="21" x14ac:dyDescent="0.4">
      <c r="A522" t="s">
        <v>69</v>
      </c>
      <c r="B522" t="s">
        <v>31</v>
      </c>
      <c r="C522" t="s">
        <v>32</v>
      </c>
      <c r="D522" s="33">
        <v>856996</v>
      </c>
      <c r="E522" s="33">
        <v>207195</v>
      </c>
      <c r="F522" s="32">
        <v>156.55249999999998</v>
      </c>
      <c r="G522" s="32">
        <v>52.182899999999997</v>
      </c>
      <c r="H522" s="41">
        <v>24.176892307548695</v>
      </c>
      <c r="I522" s="32">
        <v>208.73539999999997</v>
      </c>
      <c r="K522">
        <v>0.75558049180723463</v>
      </c>
      <c r="L522">
        <v>1.007434542339342</v>
      </c>
      <c r="M522" s="41">
        <v>0.7</v>
      </c>
      <c r="N522" t="s">
        <v>33</v>
      </c>
      <c r="O522" s="10" t="s">
        <v>37</v>
      </c>
      <c r="P522">
        <f t="shared" si="59"/>
        <v>0.25</v>
      </c>
      <c r="Q522" s="11">
        <f t="shared" si="60"/>
        <v>0.30516577446853765</v>
      </c>
      <c r="S522" s="13">
        <f t="shared" si="61"/>
        <v>0.25</v>
      </c>
      <c r="T522">
        <f t="shared" si="62"/>
        <v>52.183849999999993</v>
      </c>
      <c r="U522" t="b">
        <f t="shared" si="63"/>
        <v>0</v>
      </c>
    </row>
    <row r="523" spans="1:21" ht="21" x14ac:dyDescent="0.4">
      <c r="A523" t="s">
        <v>2548</v>
      </c>
      <c r="B523" t="s">
        <v>2546</v>
      </c>
      <c r="C523" t="s">
        <v>2547</v>
      </c>
      <c r="D523" s="33">
        <v>68109</v>
      </c>
      <c r="E523" s="33">
        <v>20384</v>
      </c>
      <c r="F523" s="32">
        <v>15.288400000000001</v>
      </c>
      <c r="G523" s="32">
        <v>5.3872999999999998</v>
      </c>
      <c r="H523" s="41">
        <v>29.92849696809526</v>
      </c>
      <c r="I523" s="32">
        <v>20.675699999999999</v>
      </c>
      <c r="J523" s="34">
        <f t="shared" ref="J523:J529" si="64">G523/I523</f>
        <v>0.260561915678792</v>
      </c>
      <c r="K523">
        <v>0.75001962323390903</v>
      </c>
      <c r="L523">
        <v>1.0143102433281006</v>
      </c>
      <c r="M523" s="41">
        <v>0.75</v>
      </c>
      <c r="N523" t="s">
        <v>37</v>
      </c>
      <c r="O523" s="10" t="s">
        <v>37</v>
      </c>
      <c r="P523">
        <f t="shared" si="59"/>
        <v>0.25</v>
      </c>
      <c r="Q523" s="11">
        <f t="shared" si="60"/>
        <v>0.26058126206126042</v>
      </c>
      <c r="S523" s="13">
        <f t="shared" si="61"/>
        <v>0.25</v>
      </c>
      <c r="T523">
        <f t="shared" si="62"/>
        <v>5.1689249999999998</v>
      </c>
      <c r="U523" t="b">
        <f t="shared" si="63"/>
        <v>1</v>
      </c>
    </row>
    <row r="524" spans="1:21" ht="21" x14ac:dyDescent="0.4">
      <c r="A524" t="s">
        <v>984</v>
      </c>
      <c r="B524" t="s">
        <v>980</v>
      </c>
      <c r="C524" s="42" t="s">
        <v>981</v>
      </c>
      <c r="D524" s="33">
        <v>9813</v>
      </c>
      <c r="E524" s="33">
        <v>177</v>
      </c>
      <c r="F524" s="32">
        <v>5.8199999999999995E-2</v>
      </c>
      <c r="G524" s="32">
        <v>1.8799999999999997E-2</v>
      </c>
      <c r="H524" s="41">
        <v>1.803729746254968</v>
      </c>
      <c r="I524" s="32">
        <v>7.6999999999999985E-2</v>
      </c>
      <c r="J524" s="34">
        <f t="shared" si="64"/>
        <v>0.24415584415584415</v>
      </c>
      <c r="K524">
        <v>0.32881355932203388</v>
      </c>
      <c r="L524">
        <v>0.43502824858757055</v>
      </c>
      <c r="M524" s="41">
        <v>0.5</v>
      </c>
      <c r="N524" t="s">
        <v>45</v>
      </c>
      <c r="O524" s="10" t="s">
        <v>45</v>
      </c>
      <c r="P524">
        <f t="shared" si="59"/>
        <v>0.32</v>
      </c>
      <c r="Q524" s="11">
        <f t="shared" si="60"/>
        <v>-0.14935064935064954</v>
      </c>
      <c r="S524" s="13">
        <f t="shared" si="61"/>
        <v>-0.14935064935064954</v>
      </c>
      <c r="T524">
        <f t="shared" si="62"/>
        <v>-1.1500000000000012E-2</v>
      </c>
      <c r="U524" t="b">
        <f t="shared" si="63"/>
        <v>1</v>
      </c>
    </row>
    <row r="525" spans="1:21" ht="21" x14ac:dyDescent="0.4">
      <c r="A525" t="s">
        <v>3264</v>
      </c>
      <c r="B525" t="s">
        <v>3265</v>
      </c>
      <c r="C525" t="s">
        <v>3266</v>
      </c>
      <c r="D525" s="33">
        <v>2185536</v>
      </c>
      <c r="E525" s="33">
        <v>84471</v>
      </c>
      <c r="F525" s="32">
        <v>55.978500000000004</v>
      </c>
      <c r="G525" s="32">
        <v>27.5715</v>
      </c>
      <c r="H525" s="41">
        <v>3.8650015373803042</v>
      </c>
      <c r="I525" s="32">
        <v>83.550000000000011</v>
      </c>
      <c r="J525" s="34">
        <f t="shared" si="64"/>
        <v>0.32999999999999996</v>
      </c>
      <c r="K525">
        <v>0.66269488937031651</v>
      </c>
      <c r="L525">
        <v>0.98909684980644264</v>
      </c>
      <c r="M525" s="41">
        <v>0.5</v>
      </c>
      <c r="N525" t="s">
        <v>37</v>
      </c>
      <c r="O525" s="10" t="s">
        <v>37</v>
      </c>
      <c r="P525">
        <f t="shared" si="59"/>
        <v>0.25</v>
      </c>
      <c r="Q525" s="11">
        <f t="shared" si="60"/>
        <v>0.49448833034111322</v>
      </c>
      <c r="S525" s="13">
        <f t="shared" si="61"/>
        <v>0.25</v>
      </c>
      <c r="T525">
        <f t="shared" si="62"/>
        <v>20.887500000000003</v>
      </c>
      <c r="U525" t="b">
        <f t="shared" si="63"/>
        <v>1</v>
      </c>
    </row>
    <row r="526" spans="1:21" ht="21" x14ac:dyDescent="0.4">
      <c r="A526" t="s">
        <v>4165</v>
      </c>
      <c r="B526" t="s">
        <v>4166</v>
      </c>
      <c r="C526" t="s">
        <v>4167</v>
      </c>
      <c r="D526" s="33">
        <v>5186357</v>
      </c>
      <c r="E526" s="33">
        <v>1024662</v>
      </c>
      <c r="F526" s="32">
        <v>206.20000000000002</v>
      </c>
      <c r="G526" s="32">
        <v>56.899799999999999</v>
      </c>
      <c r="H526" s="41">
        <v>19.756873659102141</v>
      </c>
      <c r="I526" s="32">
        <v>263.09980000000002</v>
      </c>
      <c r="J526" s="34">
        <f t="shared" si="64"/>
        <v>0.21626698309918896</v>
      </c>
      <c r="K526">
        <v>0.20123709086508529</v>
      </c>
      <c r="L526">
        <v>0.25676740232388828</v>
      </c>
      <c r="M526" s="41">
        <v>0.2</v>
      </c>
      <c r="N526" t="s">
        <v>34</v>
      </c>
      <c r="O526" s="10" t="s">
        <v>34</v>
      </c>
      <c r="P526">
        <f t="shared" si="59"/>
        <v>0.15</v>
      </c>
      <c r="Q526" s="11">
        <f t="shared" si="60"/>
        <v>0.22108492670842014</v>
      </c>
      <c r="S526" s="13">
        <f t="shared" si="61"/>
        <v>0.15</v>
      </c>
      <c r="T526">
        <f t="shared" si="62"/>
        <v>39.464970000000001</v>
      </c>
      <c r="U526" t="b">
        <f t="shared" si="63"/>
        <v>1</v>
      </c>
    </row>
    <row r="527" spans="1:21" ht="21" x14ac:dyDescent="0.4">
      <c r="A527" t="s">
        <v>2523</v>
      </c>
      <c r="B527" t="s">
        <v>2520</v>
      </c>
      <c r="C527" t="s">
        <v>2521</v>
      </c>
      <c r="D527" s="33">
        <v>3747236</v>
      </c>
      <c r="E527" s="33">
        <v>170331</v>
      </c>
      <c r="F527" s="32">
        <v>184.6259</v>
      </c>
      <c r="G527" s="32">
        <v>49.576100000000004</v>
      </c>
      <c r="H527" s="41">
        <v>4.545510344157667</v>
      </c>
      <c r="I527" s="32">
        <v>234.202</v>
      </c>
      <c r="J527" s="34">
        <f t="shared" si="64"/>
        <v>0.2116809420927234</v>
      </c>
      <c r="K527">
        <v>1.0839242416236621</v>
      </c>
      <c r="L527">
        <v>1.3749816533690284</v>
      </c>
      <c r="M527" s="41">
        <v>1</v>
      </c>
      <c r="N527" t="s">
        <v>37</v>
      </c>
      <c r="O527" s="10" t="s">
        <v>37</v>
      </c>
      <c r="P527">
        <f t="shared" si="59"/>
        <v>0.25</v>
      </c>
      <c r="Q527" s="11">
        <f t="shared" si="60"/>
        <v>0.27271756859463192</v>
      </c>
      <c r="S527" s="13">
        <f t="shared" si="61"/>
        <v>0.25</v>
      </c>
      <c r="T527">
        <f t="shared" si="62"/>
        <v>58.5505</v>
      </c>
      <c r="U527" t="b">
        <f t="shared" si="63"/>
        <v>1</v>
      </c>
    </row>
    <row r="528" spans="1:21" ht="21" x14ac:dyDescent="0.4">
      <c r="A528" t="s">
        <v>3995</v>
      </c>
      <c r="B528" t="s">
        <v>3996</v>
      </c>
      <c r="C528" t="s">
        <v>3997</v>
      </c>
      <c r="D528" s="33">
        <v>109134</v>
      </c>
      <c r="E528" s="33">
        <v>7274</v>
      </c>
      <c r="F528" s="32">
        <v>5.9646000000000008</v>
      </c>
      <c r="G528" s="32">
        <v>1.4634</v>
      </c>
      <c r="H528" s="41">
        <v>6.665200579104587</v>
      </c>
      <c r="I528" s="32">
        <v>7.4280000000000008</v>
      </c>
      <c r="J528" s="34">
        <f t="shared" si="64"/>
        <v>0.19701130856219706</v>
      </c>
      <c r="K528">
        <v>0.81998900192466329</v>
      </c>
      <c r="L528">
        <v>1.0211712950233711</v>
      </c>
      <c r="M528" s="41">
        <v>0.82</v>
      </c>
      <c r="N528" t="s">
        <v>34</v>
      </c>
      <c r="O528" s="10" t="s">
        <v>34</v>
      </c>
      <c r="P528">
        <f t="shared" si="59"/>
        <v>0.15</v>
      </c>
      <c r="Q528" s="11">
        <f t="shared" si="60"/>
        <v>0.19700053850296198</v>
      </c>
      <c r="S528" s="13">
        <f t="shared" si="61"/>
        <v>0.15</v>
      </c>
      <c r="T528">
        <f t="shared" si="62"/>
        <v>1.1142000000000001</v>
      </c>
      <c r="U528" t="b">
        <f t="shared" si="63"/>
        <v>1</v>
      </c>
    </row>
    <row r="529" spans="1:21" ht="21" x14ac:dyDescent="0.4">
      <c r="A529" t="s">
        <v>770</v>
      </c>
      <c r="B529" t="s">
        <v>761</v>
      </c>
      <c r="C529" s="42" t="s">
        <v>762</v>
      </c>
      <c r="D529" s="33">
        <v>35411</v>
      </c>
      <c r="E529" s="33">
        <v>6748</v>
      </c>
      <c r="F529" s="32">
        <v>5.8897999999999993</v>
      </c>
      <c r="G529" s="32">
        <v>1.9561999999999999</v>
      </c>
      <c r="H529" s="41">
        <v>19.056225466662902</v>
      </c>
      <c r="I529" s="32">
        <v>7.8459999999999992</v>
      </c>
      <c r="J529" s="34">
        <f t="shared" si="64"/>
        <v>0.24932449655875608</v>
      </c>
      <c r="K529">
        <v>0.87282157676348537</v>
      </c>
      <c r="L529">
        <v>1.1627148784825132</v>
      </c>
      <c r="M529" s="41">
        <v>0.75</v>
      </c>
      <c r="N529" t="s">
        <v>37</v>
      </c>
      <c r="O529" s="10" t="s">
        <v>37</v>
      </c>
      <c r="P529">
        <f t="shared" si="59"/>
        <v>0.25</v>
      </c>
      <c r="Q529" s="11">
        <f t="shared" si="60"/>
        <v>0.35495794035177153</v>
      </c>
      <c r="S529" s="13">
        <f t="shared" si="61"/>
        <v>0.25</v>
      </c>
      <c r="T529">
        <f t="shared" si="62"/>
        <v>1.9614999999999998</v>
      </c>
      <c r="U529" t="b">
        <f t="shared" si="63"/>
        <v>1</v>
      </c>
    </row>
    <row r="530" spans="1:21" ht="21" x14ac:dyDescent="0.4">
      <c r="A530" t="s">
        <v>70</v>
      </c>
      <c r="B530" t="s">
        <v>31</v>
      </c>
      <c r="C530" t="s">
        <v>32</v>
      </c>
      <c r="D530" s="33">
        <v>62210</v>
      </c>
      <c r="E530" s="33">
        <v>7697</v>
      </c>
      <c r="F530" s="32">
        <v>7.6967999999999996</v>
      </c>
      <c r="G530" s="32">
        <v>2.0482999999999998</v>
      </c>
      <c r="H530" s="41">
        <v>12.372608905320687</v>
      </c>
      <c r="I530" s="32">
        <v>9.745099999999999</v>
      </c>
      <c r="K530">
        <v>0.99997401585033119</v>
      </c>
      <c r="L530">
        <v>1.2660906846823436</v>
      </c>
      <c r="M530" s="41">
        <v>1</v>
      </c>
      <c r="N530" t="s">
        <v>34</v>
      </c>
      <c r="O530" s="10" t="s">
        <v>34</v>
      </c>
      <c r="P530">
        <f t="shared" si="59"/>
        <v>0.15</v>
      </c>
      <c r="Q530" s="11">
        <f t="shared" si="60"/>
        <v>0.2101671609321607</v>
      </c>
      <c r="S530" s="13">
        <f t="shared" si="61"/>
        <v>0.15</v>
      </c>
      <c r="T530">
        <f t="shared" si="62"/>
        <v>1.4617649999999998</v>
      </c>
      <c r="U530" t="b">
        <f t="shared" si="63"/>
        <v>1</v>
      </c>
    </row>
    <row r="531" spans="1:21" ht="21" x14ac:dyDescent="0.4">
      <c r="A531" t="s">
        <v>893</v>
      </c>
      <c r="B531" t="s">
        <v>883</v>
      </c>
      <c r="C531" s="42" t="s">
        <v>884</v>
      </c>
      <c r="D531" s="33">
        <v>1289499</v>
      </c>
      <c r="E531" s="33">
        <v>133612</v>
      </c>
      <c r="F531" s="32">
        <v>200.22650000000002</v>
      </c>
      <c r="G531" s="32">
        <v>60.343700000000005</v>
      </c>
      <c r="H531" s="41">
        <v>10.361543514186517</v>
      </c>
      <c r="I531" s="32">
        <v>260.5702</v>
      </c>
      <c r="J531" s="34">
        <f>G531/I531</f>
        <v>0.23158327391236605</v>
      </c>
      <c r="K531">
        <v>1.4985667455019012</v>
      </c>
      <c r="L531">
        <v>1.9502005807861571</v>
      </c>
      <c r="M531" s="41">
        <v>1.2</v>
      </c>
      <c r="N531" t="s">
        <v>37</v>
      </c>
      <c r="O531" s="10" t="s">
        <v>42</v>
      </c>
      <c r="P531">
        <f t="shared" si="59"/>
        <v>0.05</v>
      </c>
      <c r="Q531" s="11">
        <f t="shared" si="60"/>
        <v>0.38467867776130971</v>
      </c>
      <c r="S531" s="13">
        <f t="shared" si="61"/>
        <v>0.05</v>
      </c>
      <c r="T531">
        <f t="shared" si="62"/>
        <v>13.028510000000001</v>
      </c>
      <c r="U531" t="b">
        <f t="shared" si="63"/>
        <v>0</v>
      </c>
    </row>
    <row r="532" spans="1:21" ht="21" x14ac:dyDescent="0.4">
      <c r="A532" t="s">
        <v>220</v>
      </c>
      <c r="B532" t="s">
        <v>210</v>
      </c>
      <c r="C532" s="42" t="s">
        <v>211</v>
      </c>
      <c r="D532" s="33">
        <v>7554150</v>
      </c>
      <c r="E532" s="33">
        <v>1902085</v>
      </c>
      <c r="F532" s="32">
        <v>667.17209999999989</v>
      </c>
      <c r="G532" s="32">
        <v>222.3826</v>
      </c>
      <c r="H532" s="41">
        <v>25.179338509296215</v>
      </c>
      <c r="I532" s="32">
        <v>889.55469999999991</v>
      </c>
      <c r="J532" s="34">
        <f>G532/I532</f>
        <v>0.24999317074037158</v>
      </c>
      <c r="K532">
        <v>0.35075829944508258</v>
      </c>
      <c r="L532">
        <v>0.46767347410867544</v>
      </c>
      <c r="M532" s="41">
        <v>0.1</v>
      </c>
      <c r="N532" t="s">
        <v>37</v>
      </c>
      <c r="O532" s="10" t="s">
        <v>37</v>
      </c>
      <c r="P532">
        <f t="shared" si="59"/>
        <v>0.25</v>
      </c>
      <c r="Q532" s="11">
        <f t="shared" si="60"/>
        <v>0.78617559999401954</v>
      </c>
      <c r="S532" s="13">
        <f t="shared" si="61"/>
        <v>0.25</v>
      </c>
      <c r="T532">
        <f t="shared" si="62"/>
        <v>222.38867499999998</v>
      </c>
      <c r="U532" t="b">
        <f t="shared" si="63"/>
        <v>1</v>
      </c>
    </row>
    <row r="533" spans="1:21" ht="21" x14ac:dyDescent="0.4">
      <c r="A533" t="s">
        <v>1130</v>
      </c>
      <c r="B533" t="s">
        <v>1120</v>
      </c>
      <c r="C533" s="42" t="s">
        <v>1121</v>
      </c>
      <c r="D533" s="33">
        <v>258811</v>
      </c>
      <c r="E533" s="33">
        <v>26685</v>
      </c>
      <c r="F533" s="32">
        <v>8.4653999999999989</v>
      </c>
      <c r="G533" s="32">
        <v>3.6496000000000004</v>
      </c>
      <c r="H533" s="41">
        <v>10.310612763754245</v>
      </c>
      <c r="I533" s="32">
        <v>12.114999999999998</v>
      </c>
      <c r="J533" s="34">
        <f>G533/I533</f>
        <v>0.30124638877424686</v>
      </c>
      <c r="K533">
        <v>0.31723440134907249</v>
      </c>
      <c r="L533">
        <v>0.45400037474236454</v>
      </c>
      <c r="M533" s="41">
        <v>0.3</v>
      </c>
      <c r="N533" t="s">
        <v>37</v>
      </c>
      <c r="O533" s="10" t="s">
        <v>37</v>
      </c>
      <c r="P533">
        <f t="shared" si="59"/>
        <v>0.25</v>
      </c>
      <c r="Q533" s="11">
        <f t="shared" si="60"/>
        <v>0.3392075938918695</v>
      </c>
      <c r="S533" s="13">
        <f t="shared" si="61"/>
        <v>0.25</v>
      </c>
      <c r="T533">
        <f t="shared" si="62"/>
        <v>3.0287499999999996</v>
      </c>
      <c r="U533" t="b">
        <f t="shared" si="63"/>
        <v>1</v>
      </c>
    </row>
    <row r="534" spans="1:21" ht="21" x14ac:dyDescent="0.4">
      <c r="A534" t="s">
        <v>1758</v>
      </c>
      <c r="B534" t="s">
        <v>1732</v>
      </c>
      <c r="C534" s="42" t="s">
        <v>1733</v>
      </c>
      <c r="D534" s="33">
        <v>34179</v>
      </c>
      <c r="E534" s="33">
        <v>7650</v>
      </c>
      <c r="F534" s="32">
        <v>11.7178</v>
      </c>
      <c r="G534" s="32">
        <v>5.0015000000000001</v>
      </c>
      <c r="H534" s="41">
        <v>22.382164486965682</v>
      </c>
      <c r="I534" s="32">
        <v>16.7193</v>
      </c>
      <c r="J534" s="34">
        <f>G534/I534</f>
        <v>0.29914529914529914</v>
      </c>
      <c r="K534">
        <v>1.5317385620915034</v>
      </c>
      <c r="L534">
        <v>2.1855294117647057</v>
      </c>
      <c r="M534" s="41">
        <v>1.5</v>
      </c>
      <c r="N534" t="s">
        <v>37</v>
      </c>
      <c r="O534" s="10" t="s">
        <v>34</v>
      </c>
      <c r="P534">
        <f t="shared" si="59"/>
        <v>0.15</v>
      </c>
      <c r="Q534" s="11">
        <f t="shared" si="60"/>
        <v>0.31366743823006937</v>
      </c>
      <c r="S534" s="13">
        <f t="shared" si="61"/>
        <v>0.15</v>
      </c>
      <c r="T534">
        <f t="shared" si="62"/>
        <v>2.507895</v>
      </c>
      <c r="U534" t="b">
        <f t="shared" si="63"/>
        <v>0</v>
      </c>
    </row>
    <row r="535" spans="1:21" ht="21" x14ac:dyDescent="0.4">
      <c r="A535" t="s">
        <v>3974</v>
      </c>
      <c r="B535" t="s">
        <v>3972</v>
      </c>
      <c r="C535" t="s">
        <v>3973</v>
      </c>
      <c r="D535" s="33">
        <v>211180</v>
      </c>
      <c r="E535" s="33">
        <v>55118</v>
      </c>
      <c r="F535" s="32">
        <v>72.383700000000005</v>
      </c>
      <c r="G535" s="32">
        <v>24.1279</v>
      </c>
      <c r="H535" s="41">
        <v>26.100009470593807</v>
      </c>
      <c r="I535" s="32">
        <v>96.511600000000001</v>
      </c>
      <c r="J535" s="34">
        <f>G535/I535</f>
        <v>0.25</v>
      </c>
      <c r="K535">
        <v>1.313249755070939</v>
      </c>
      <c r="L535">
        <v>1.7509996734279183</v>
      </c>
      <c r="M535" s="41">
        <v>1.2</v>
      </c>
      <c r="N535" t="s">
        <v>34</v>
      </c>
      <c r="O535" s="10" t="s">
        <v>34</v>
      </c>
      <c r="P535">
        <f t="shared" si="59"/>
        <v>0.15</v>
      </c>
      <c r="Q535" s="11">
        <f t="shared" si="60"/>
        <v>0.31467719942473238</v>
      </c>
      <c r="S535" s="13">
        <f t="shared" si="61"/>
        <v>0.15</v>
      </c>
      <c r="T535">
        <f t="shared" si="62"/>
        <v>14.476739999999999</v>
      </c>
      <c r="U535" t="b">
        <f t="shared" si="63"/>
        <v>1</v>
      </c>
    </row>
    <row r="536" spans="1:21" ht="21" x14ac:dyDescent="0.4">
      <c r="A536" t="s">
        <v>72</v>
      </c>
      <c r="B536" t="s">
        <v>31</v>
      </c>
      <c r="C536" t="s">
        <v>32</v>
      </c>
      <c r="D536" s="33">
        <v>31905</v>
      </c>
      <c r="E536" s="33">
        <v>9480</v>
      </c>
      <c r="F536" s="32">
        <v>8.4985999999999997</v>
      </c>
      <c r="G536" s="32">
        <v>2.8369</v>
      </c>
      <c r="H536" s="41">
        <v>29.713211095439586</v>
      </c>
      <c r="I536" s="32">
        <v>11.3355</v>
      </c>
      <c r="K536">
        <v>0.89647679324894514</v>
      </c>
      <c r="L536">
        <v>1.1957278481012659</v>
      </c>
      <c r="M536" s="41">
        <v>0.75</v>
      </c>
      <c r="N536" t="s">
        <v>33</v>
      </c>
      <c r="O536" s="10" t="s">
        <v>33</v>
      </c>
      <c r="P536">
        <f t="shared" si="59"/>
        <v>0.4</v>
      </c>
      <c r="Q536" s="11">
        <f t="shared" si="60"/>
        <v>0.37276697102024614</v>
      </c>
      <c r="S536" s="13">
        <f t="shared" si="61"/>
        <v>0.37276697102024614</v>
      </c>
      <c r="T536">
        <f t="shared" si="62"/>
        <v>4.2255000000000003</v>
      </c>
      <c r="U536" t="b">
        <f t="shared" si="63"/>
        <v>1</v>
      </c>
    </row>
    <row r="537" spans="1:21" ht="21" x14ac:dyDescent="0.4">
      <c r="A537" t="s">
        <v>5341</v>
      </c>
      <c r="B537" t="s">
        <v>5339</v>
      </c>
      <c r="C537" t="s">
        <v>5340</v>
      </c>
      <c r="D537" s="33">
        <v>128014</v>
      </c>
      <c r="E537" s="33">
        <v>7638</v>
      </c>
      <c r="F537" s="32">
        <v>7.6379999999999999</v>
      </c>
      <c r="G537" s="32">
        <v>2.5187000000000004</v>
      </c>
      <c r="H537" s="41">
        <v>5.9665349102441922</v>
      </c>
      <c r="I537" s="32">
        <v>10.156700000000001</v>
      </c>
      <c r="J537" s="34">
        <f t="shared" ref="J537:J543" si="65">G537/I537</f>
        <v>0.24798408932035013</v>
      </c>
      <c r="K537">
        <v>1</v>
      </c>
      <c r="L537">
        <v>1.329759099240639</v>
      </c>
      <c r="M537" s="41">
        <v>1</v>
      </c>
      <c r="N537" t="s">
        <v>37</v>
      </c>
      <c r="O537" s="10" t="s">
        <v>37</v>
      </c>
      <c r="P537">
        <f t="shared" si="59"/>
        <v>0.25</v>
      </c>
      <c r="Q537" s="11">
        <f t="shared" si="60"/>
        <v>0.24798408932035013</v>
      </c>
      <c r="S537" s="13">
        <f t="shared" si="61"/>
        <v>0.24798408932035013</v>
      </c>
      <c r="T537">
        <f t="shared" si="62"/>
        <v>2.5187000000000004</v>
      </c>
      <c r="U537" t="b">
        <f t="shared" si="63"/>
        <v>1</v>
      </c>
    </row>
    <row r="538" spans="1:21" ht="21" x14ac:dyDescent="0.4">
      <c r="A538" t="s">
        <v>1292</v>
      </c>
      <c r="B538" t="s">
        <v>1280</v>
      </c>
      <c r="C538" s="42" t="s">
        <v>1281</v>
      </c>
      <c r="D538" s="33">
        <v>187467</v>
      </c>
      <c r="E538" s="33">
        <v>25328</v>
      </c>
      <c r="F538" s="32">
        <v>9.93</v>
      </c>
      <c r="G538" s="32">
        <v>3.3096999999999999</v>
      </c>
      <c r="H538" s="41">
        <v>13.510644540105725</v>
      </c>
      <c r="I538" s="32">
        <v>13.239699999999999</v>
      </c>
      <c r="J538" s="34">
        <f t="shared" si="65"/>
        <v>0.24998300565722789</v>
      </c>
      <c r="K538">
        <v>0.39205622236260268</v>
      </c>
      <c r="L538">
        <v>0.52272978521794056</v>
      </c>
      <c r="M538" s="41">
        <v>0.3</v>
      </c>
      <c r="N538" t="s">
        <v>37</v>
      </c>
      <c r="O538" s="10" t="s">
        <v>34</v>
      </c>
      <c r="P538">
        <f t="shared" si="59"/>
        <v>0.15</v>
      </c>
      <c r="Q538" s="11">
        <f t="shared" si="60"/>
        <v>0.42608971502375426</v>
      </c>
      <c r="S538" s="13">
        <f t="shared" si="61"/>
        <v>0.15</v>
      </c>
      <c r="T538">
        <f t="shared" si="62"/>
        <v>1.9859549999999997</v>
      </c>
      <c r="U538" t="b">
        <f t="shared" si="63"/>
        <v>0</v>
      </c>
    </row>
    <row r="539" spans="1:21" ht="21" x14ac:dyDescent="0.4">
      <c r="A539" t="s">
        <v>4747</v>
      </c>
      <c r="B539" t="s">
        <v>4744</v>
      </c>
      <c r="C539" t="s">
        <v>4745</v>
      </c>
      <c r="D539" s="33">
        <v>215788</v>
      </c>
      <c r="E539" s="33">
        <v>46980</v>
      </c>
      <c r="F539" s="32">
        <v>9.6379999999999999</v>
      </c>
      <c r="G539" s="32">
        <v>3.2120000000000002</v>
      </c>
      <c r="H539" s="41">
        <v>21.771368194709623</v>
      </c>
      <c r="I539" s="32">
        <v>12.85</v>
      </c>
      <c r="J539" s="34">
        <f t="shared" si="65"/>
        <v>0.24996108949416346</v>
      </c>
      <c r="K539">
        <v>0.20515112813963388</v>
      </c>
      <c r="L539">
        <v>0.27352064708386548</v>
      </c>
      <c r="M539" s="41">
        <v>0.1</v>
      </c>
      <c r="N539" t="s">
        <v>34</v>
      </c>
      <c r="O539" s="10" t="s">
        <v>34</v>
      </c>
      <c r="P539">
        <f t="shared" si="59"/>
        <v>0.15</v>
      </c>
      <c r="Q539" s="11">
        <f t="shared" si="60"/>
        <v>0.63439688715953302</v>
      </c>
      <c r="S539" s="13">
        <f t="shared" si="61"/>
        <v>0.15</v>
      </c>
      <c r="T539">
        <f t="shared" si="62"/>
        <v>1.9274999999999998</v>
      </c>
      <c r="U539" t="b">
        <f t="shared" si="63"/>
        <v>1</v>
      </c>
    </row>
    <row r="540" spans="1:21" ht="21" x14ac:dyDescent="0.4">
      <c r="A540" t="s">
        <v>421</v>
      </c>
      <c r="B540" t="s">
        <v>416</v>
      </c>
      <c r="C540" s="42" t="s">
        <v>417</v>
      </c>
      <c r="D540" s="33">
        <v>4137</v>
      </c>
      <c r="E540" s="33">
        <v>91</v>
      </c>
      <c r="F540" s="32">
        <v>8.3900000000000002E-2</v>
      </c>
      <c r="G540" s="32">
        <v>2.7900000000000001E-2</v>
      </c>
      <c r="H540" s="41">
        <v>2.1996615905245345</v>
      </c>
      <c r="I540" s="32">
        <v>0.11180000000000001</v>
      </c>
      <c r="J540" s="34">
        <f t="shared" si="65"/>
        <v>0.24955277280858676</v>
      </c>
      <c r="K540">
        <v>0.92197802197802203</v>
      </c>
      <c r="L540">
        <v>1.2285714285714286</v>
      </c>
      <c r="M540" s="41">
        <v>1</v>
      </c>
      <c r="N540" t="s">
        <v>34</v>
      </c>
      <c r="O540" s="10" t="s">
        <v>34</v>
      </c>
      <c r="P540">
        <f t="shared" si="59"/>
        <v>0.15</v>
      </c>
      <c r="Q540" s="11">
        <f t="shared" si="60"/>
        <v>0.18604651162790703</v>
      </c>
      <c r="S540" s="13">
        <f t="shared" si="61"/>
        <v>0.15</v>
      </c>
      <c r="T540">
        <f t="shared" si="62"/>
        <v>1.677E-2</v>
      </c>
      <c r="U540" t="b">
        <f t="shared" si="63"/>
        <v>1</v>
      </c>
    </row>
    <row r="541" spans="1:21" ht="21" x14ac:dyDescent="0.4">
      <c r="A541" t="s">
        <v>2487</v>
      </c>
      <c r="B541" t="s">
        <v>2484</v>
      </c>
      <c r="C541" t="s">
        <v>2485</v>
      </c>
      <c r="D541" s="33">
        <v>42329</v>
      </c>
      <c r="E541" s="33">
        <v>12024</v>
      </c>
      <c r="F541" s="32">
        <v>25.427200000000003</v>
      </c>
      <c r="G541" s="32">
        <v>8.4754000000000005</v>
      </c>
      <c r="H541" s="41">
        <v>28.406057312953294</v>
      </c>
      <c r="I541" s="32">
        <v>33.902600000000007</v>
      </c>
      <c r="J541" s="34">
        <f t="shared" si="65"/>
        <v>0.24999262593429408</v>
      </c>
      <c r="K541">
        <v>2.114703925482369</v>
      </c>
      <c r="L541">
        <v>2.8195775116433803</v>
      </c>
      <c r="M541" s="41">
        <v>2</v>
      </c>
      <c r="N541" t="s">
        <v>37</v>
      </c>
      <c r="O541" s="10" t="s">
        <v>37</v>
      </c>
      <c r="P541">
        <f t="shared" si="59"/>
        <v>0.25</v>
      </c>
      <c r="Q541" s="11">
        <f t="shared" si="60"/>
        <v>0.29067387162046582</v>
      </c>
      <c r="S541" s="13">
        <f t="shared" si="61"/>
        <v>0.25</v>
      </c>
      <c r="T541">
        <f t="shared" si="62"/>
        <v>8.4756500000000017</v>
      </c>
      <c r="U541" t="b">
        <f t="shared" si="63"/>
        <v>1</v>
      </c>
    </row>
    <row r="542" spans="1:21" ht="21" x14ac:dyDescent="0.4">
      <c r="A542" t="s">
        <v>985</v>
      </c>
      <c r="B542" t="s">
        <v>980</v>
      </c>
      <c r="C542" s="42" t="s">
        <v>981</v>
      </c>
      <c r="D542" s="33">
        <v>384335</v>
      </c>
      <c r="E542" s="33">
        <v>10200</v>
      </c>
      <c r="F542" s="32">
        <v>3.0503999999999998</v>
      </c>
      <c r="G542" s="32">
        <v>1.4726000000000001</v>
      </c>
      <c r="H542" s="41">
        <v>2.6539347184097206</v>
      </c>
      <c r="I542" s="32">
        <v>4.5229999999999997</v>
      </c>
      <c r="J542" s="34">
        <f t="shared" si="65"/>
        <v>0.32558036701304449</v>
      </c>
      <c r="K542">
        <v>0.29905882352941171</v>
      </c>
      <c r="L542">
        <v>0.4434313725490196</v>
      </c>
      <c r="M542" s="41">
        <v>0.3</v>
      </c>
      <c r="N542" t="s">
        <v>45</v>
      </c>
      <c r="O542" s="10" t="s">
        <v>42</v>
      </c>
      <c r="P542">
        <f t="shared" si="59"/>
        <v>0.05</v>
      </c>
      <c r="Q542" s="11">
        <f t="shared" si="60"/>
        <v>0.32345788193676767</v>
      </c>
      <c r="S542" s="13">
        <f t="shared" si="61"/>
        <v>0.05</v>
      </c>
      <c r="T542">
        <f t="shared" si="62"/>
        <v>0.22614999999999999</v>
      </c>
      <c r="U542" t="b">
        <f t="shared" si="63"/>
        <v>0</v>
      </c>
    </row>
    <row r="543" spans="1:21" ht="21" x14ac:dyDescent="0.4">
      <c r="A543" t="s">
        <v>1759</v>
      </c>
      <c r="B543" t="s">
        <v>1732</v>
      </c>
      <c r="C543" s="42" t="s">
        <v>1733</v>
      </c>
      <c r="D543" s="33">
        <v>92973</v>
      </c>
      <c r="E543" s="33">
        <v>33837</v>
      </c>
      <c r="F543" s="32">
        <v>50.283000000000001</v>
      </c>
      <c r="G543" s="32">
        <v>23.971900000000005</v>
      </c>
      <c r="H543" s="41">
        <v>36.394437094640381</v>
      </c>
      <c r="I543" s="32">
        <v>74.254900000000006</v>
      </c>
      <c r="J543" s="34">
        <f t="shared" si="65"/>
        <v>0.32283256727838838</v>
      </c>
      <c r="K543">
        <v>1.4860359960989449</v>
      </c>
      <c r="L543">
        <v>2.1944882820581024</v>
      </c>
      <c r="M543" s="41">
        <v>1.45</v>
      </c>
      <c r="N543" t="s">
        <v>33</v>
      </c>
      <c r="O543" s="10" t="s">
        <v>34</v>
      </c>
      <c r="P543">
        <f t="shared" si="59"/>
        <v>0.15</v>
      </c>
      <c r="Q543" s="11">
        <f t="shared" si="60"/>
        <v>0.3392537058160473</v>
      </c>
      <c r="S543" s="13">
        <f t="shared" si="61"/>
        <v>0.15</v>
      </c>
      <c r="T543">
        <f t="shared" si="62"/>
        <v>11.138235</v>
      </c>
      <c r="U543" t="b">
        <f t="shared" si="63"/>
        <v>0</v>
      </c>
    </row>
    <row r="544" spans="1:21" ht="21" x14ac:dyDescent="0.4">
      <c r="A544" t="s">
        <v>73</v>
      </c>
      <c r="B544" t="s">
        <v>31</v>
      </c>
      <c r="C544" t="s">
        <v>32</v>
      </c>
      <c r="D544" s="33">
        <v>2652</v>
      </c>
      <c r="E544" s="33">
        <v>343</v>
      </c>
      <c r="F544" s="32">
        <v>0.3987</v>
      </c>
      <c r="G544" s="32">
        <v>0.1323</v>
      </c>
      <c r="H544" s="41">
        <v>12.933634992458522</v>
      </c>
      <c r="I544" s="32">
        <v>0.53100000000000003</v>
      </c>
      <c r="K544">
        <v>1.1623906705539357</v>
      </c>
      <c r="L544">
        <v>1.5481049562682216</v>
      </c>
      <c r="M544" s="41">
        <v>1</v>
      </c>
      <c r="N544" t="s">
        <v>37</v>
      </c>
      <c r="O544" s="10" t="s">
        <v>37</v>
      </c>
      <c r="P544">
        <f t="shared" si="59"/>
        <v>0.25</v>
      </c>
      <c r="Q544" s="11">
        <f t="shared" si="60"/>
        <v>0.35404896421845578</v>
      </c>
      <c r="S544" s="13">
        <f t="shared" si="61"/>
        <v>0.25</v>
      </c>
      <c r="T544">
        <f t="shared" si="62"/>
        <v>0.13275000000000001</v>
      </c>
      <c r="U544" t="b">
        <f t="shared" si="63"/>
        <v>1</v>
      </c>
    </row>
    <row r="545" spans="1:21" ht="21" x14ac:dyDescent="0.4">
      <c r="A545" t="s">
        <v>4471</v>
      </c>
      <c r="B545" t="s">
        <v>4472</v>
      </c>
      <c r="C545" t="s">
        <v>4473</v>
      </c>
      <c r="D545" s="33">
        <v>87056</v>
      </c>
      <c r="E545" s="33">
        <v>19870</v>
      </c>
      <c r="F545" s="32">
        <v>7.9934999999999992</v>
      </c>
      <c r="G545" s="32">
        <v>3.9375</v>
      </c>
      <c r="H545" s="41">
        <v>22.824388899099429</v>
      </c>
      <c r="I545" s="32">
        <v>11.930999999999999</v>
      </c>
      <c r="J545" s="34">
        <f t="shared" ref="J545:J565" si="66">G545/I545</f>
        <v>0.33002263012320848</v>
      </c>
      <c r="K545">
        <v>0.40228988424760942</v>
      </c>
      <c r="L545">
        <v>0.60045294413688977</v>
      </c>
      <c r="M545" s="41">
        <v>0.3</v>
      </c>
      <c r="N545" t="s">
        <v>37</v>
      </c>
      <c r="O545" s="10" t="s">
        <v>37</v>
      </c>
      <c r="P545">
        <f t="shared" si="59"/>
        <v>0.25</v>
      </c>
      <c r="Q545" s="11">
        <f t="shared" si="60"/>
        <v>0.50037716872014082</v>
      </c>
      <c r="S545" s="13">
        <f t="shared" si="61"/>
        <v>0.25</v>
      </c>
      <c r="T545">
        <f t="shared" si="62"/>
        <v>2.9827499999999998</v>
      </c>
      <c r="U545" t="b">
        <f t="shared" si="63"/>
        <v>1</v>
      </c>
    </row>
    <row r="546" spans="1:21" ht="21" x14ac:dyDescent="0.4">
      <c r="A546" t="s">
        <v>3946</v>
      </c>
      <c r="B546" t="s">
        <v>3940</v>
      </c>
      <c r="C546" t="s">
        <v>3941</v>
      </c>
      <c r="D546" s="33">
        <v>107632</v>
      </c>
      <c r="E546" s="33">
        <v>18147</v>
      </c>
      <c r="F546" s="32">
        <v>9.2794999999999987</v>
      </c>
      <c r="G546" s="32">
        <v>2.3199000000000001</v>
      </c>
      <c r="H546" s="41">
        <v>16.860227441653041</v>
      </c>
      <c r="I546" s="32">
        <v>11.599399999999999</v>
      </c>
      <c r="J546" s="34">
        <f t="shared" si="66"/>
        <v>0.20000172422711521</v>
      </c>
      <c r="K546">
        <v>0.51135173857937943</v>
      </c>
      <c r="L546">
        <v>0.63919105086240147</v>
      </c>
      <c r="M546" s="41">
        <v>0.3</v>
      </c>
      <c r="N546" t="s">
        <v>34</v>
      </c>
      <c r="O546" s="10" t="s">
        <v>34</v>
      </c>
      <c r="P546">
        <f t="shared" si="59"/>
        <v>0.15</v>
      </c>
      <c r="Q546" s="11">
        <f t="shared" si="60"/>
        <v>0.53065675810817803</v>
      </c>
      <c r="S546" s="13">
        <f t="shared" si="61"/>
        <v>0.15</v>
      </c>
      <c r="T546">
        <f t="shared" si="62"/>
        <v>1.7399099999999998</v>
      </c>
      <c r="U546" t="b">
        <f t="shared" si="63"/>
        <v>1</v>
      </c>
    </row>
    <row r="547" spans="1:21" ht="21" x14ac:dyDescent="0.4">
      <c r="A547" t="s">
        <v>4504</v>
      </c>
      <c r="B547" t="s">
        <v>4505</v>
      </c>
      <c r="C547" t="s">
        <v>4506</v>
      </c>
      <c r="D547" s="33">
        <v>1001410</v>
      </c>
      <c r="E547" s="33">
        <v>274657</v>
      </c>
      <c r="F547" s="32">
        <v>137.32849999999999</v>
      </c>
      <c r="G547" s="32">
        <v>31.1584</v>
      </c>
      <c r="H547" s="41">
        <v>27.42702789067415</v>
      </c>
      <c r="I547" s="32">
        <v>168.48689999999999</v>
      </c>
      <c r="J547" s="34">
        <f t="shared" si="66"/>
        <v>0.18493069787621472</v>
      </c>
      <c r="K547">
        <v>0.5</v>
      </c>
      <c r="L547">
        <v>0.61344476929406488</v>
      </c>
      <c r="M547" s="41">
        <v>0.5</v>
      </c>
      <c r="N547" t="s">
        <v>34</v>
      </c>
      <c r="O547" s="10" t="s">
        <v>34</v>
      </c>
      <c r="P547">
        <f t="shared" si="59"/>
        <v>0.15</v>
      </c>
      <c r="Q547" s="11">
        <f t="shared" si="60"/>
        <v>0.18493069787621461</v>
      </c>
      <c r="S547" s="13">
        <f t="shared" si="61"/>
        <v>0.15</v>
      </c>
      <c r="T547">
        <f t="shared" si="62"/>
        <v>25.273034999999997</v>
      </c>
      <c r="U547" t="b">
        <f t="shared" si="63"/>
        <v>1</v>
      </c>
    </row>
    <row r="548" spans="1:21" ht="21" x14ac:dyDescent="0.4">
      <c r="A548" t="s">
        <v>2740</v>
      </c>
      <c r="B548" t="s">
        <v>2736</v>
      </c>
      <c r="C548" t="s">
        <v>2737</v>
      </c>
      <c r="D548" s="33">
        <v>183743</v>
      </c>
      <c r="E548" s="33">
        <v>11493</v>
      </c>
      <c r="F548" s="32">
        <v>14.366599999999998</v>
      </c>
      <c r="G548" s="32">
        <v>5.5934000000000008</v>
      </c>
      <c r="H548" s="41">
        <v>6.2549321606809514</v>
      </c>
      <c r="I548" s="32">
        <v>19.96</v>
      </c>
      <c r="J548" s="34">
        <f t="shared" si="66"/>
        <v>0.28023046092184373</v>
      </c>
      <c r="K548">
        <v>1.2500304533194118</v>
      </c>
      <c r="L548">
        <v>1.7367093013138433</v>
      </c>
      <c r="M548" s="41">
        <v>1.25</v>
      </c>
      <c r="N548" t="s">
        <v>37</v>
      </c>
      <c r="O548" s="10" t="s">
        <v>37</v>
      </c>
      <c r="P548">
        <f t="shared" si="59"/>
        <v>0.25</v>
      </c>
      <c r="Q548" s="11">
        <f t="shared" si="60"/>
        <v>0.28024799599198397</v>
      </c>
      <c r="S548" s="13">
        <f t="shared" si="61"/>
        <v>0.25</v>
      </c>
      <c r="T548">
        <f t="shared" si="62"/>
        <v>4.99</v>
      </c>
      <c r="U548" t="b">
        <f t="shared" si="63"/>
        <v>1</v>
      </c>
    </row>
    <row r="549" spans="1:21" ht="21" x14ac:dyDescent="0.4">
      <c r="A549" t="s">
        <v>2247</v>
      </c>
      <c r="B549" t="s">
        <v>2245</v>
      </c>
      <c r="C549" t="s">
        <v>2246</v>
      </c>
      <c r="D549" s="33">
        <v>2467714</v>
      </c>
      <c r="E549" s="33">
        <v>116055</v>
      </c>
      <c r="F549" s="32">
        <v>40.604099999999995</v>
      </c>
      <c r="G549" s="32">
        <v>11.979000000000001</v>
      </c>
      <c r="H549" s="41">
        <v>4.7029355914015971</v>
      </c>
      <c r="I549" s="32">
        <v>52.583099999999995</v>
      </c>
      <c r="J549" s="34">
        <f t="shared" si="66"/>
        <v>0.2278108365615569</v>
      </c>
      <c r="K549">
        <v>0.34986945844642625</v>
      </c>
      <c r="L549">
        <v>0.45308776011373908</v>
      </c>
      <c r="M549" s="41">
        <v>0.35</v>
      </c>
      <c r="N549" t="s">
        <v>37</v>
      </c>
      <c r="O549" s="10" t="s">
        <v>37</v>
      </c>
      <c r="P549">
        <f t="shared" si="59"/>
        <v>0.25</v>
      </c>
      <c r="Q549" s="11">
        <f t="shared" si="60"/>
        <v>0.22752272117847738</v>
      </c>
      <c r="S549" s="13">
        <f t="shared" si="61"/>
        <v>0.22752272117847738</v>
      </c>
      <c r="T549">
        <f t="shared" si="62"/>
        <v>11.963849999999994</v>
      </c>
      <c r="U549" t="b">
        <f t="shared" si="63"/>
        <v>1</v>
      </c>
    </row>
    <row r="550" spans="1:21" ht="21" x14ac:dyDescent="0.4">
      <c r="A550" t="s">
        <v>607</v>
      </c>
      <c r="B550" t="s">
        <v>601</v>
      </c>
      <c r="C550" s="42" t="s">
        <v>602</v>
      </c>
      <c r="D550" s="33">
        <v>114904</v>
      </c>
      <c r="E550" s="33">
        <v>16183</v>
      </c>
      <c r="F550" s="32">
        <v>8.718</v>
      </c>
      <c r="G550" s="32">
        <v>2.9056000000000002</v>
      </c>
      <c r="H550" s="41">
        <v>14.08393093364896</v>
      </c>
      <c r="I550" s="32">
        <v>11.6236</v>
      </c>
      <c r="J550" s="34">
        <f t="shared" si="66"/>
        <v>0.24997419044013905</v>
      </c>
      <c r="K550">
        <v>0.53871346474695669</v>
      </c>
      <c r="L550">
        <v>0.71825990236668114</v>
      </c>
      <c r="M550" s="41">
        <v>0.5</v>
      </c>
      <c r="N550" t="s">
        <v>37</v>
      </c>
      <c r="O550" s="10" t="s">
        <v>37</v>
      </c>
      <c r="P550">
        <f t="shared" si="59"/>
        <v>0.25</v>
      </c>
      <c r="Q550" s="11">
        <f t="shared" si="60"/>
        <v>0.30387315461646996</v>
      </c>
      <c r="S550" s="13">
        <f t="shared" si="61"/>
        <v>0.25</v>
      </c>
      <c r="T550">
        <f t="shared" si="62"/>
        <v>2.9058999999999999</v>
      </c>
      <c r="U550" t="b">
        <f t="shared" si="63"/>
        <v>1</v>
      </c>
    </row>
    <row r="551" spans="1:21" ht="21" x14ac:dyDescent="0.4">
      <c r="A551" t="s">
        <v>3960</v>
      </c>
      <c r="B551" t="s">
        <v>3958</v>
      </c>
      <c r="C551" t="s">
        <v>3959</v>
      </c>
      <c r="D551" s="33">
        <v>2315118</v>
      </c>
      <c r="E551" s="33">
        <v>528935</v>
      </c>
      <c r="F551" s="32">
        <v>82.928200000000004</v>
      </c>
      <c r="G551" s="32">
        <v>32.249000000000002</v>
      </c>
      <c r="H551" s="41">
        <v>22.846999591381518</v>
      </c>
      <c r="I551" s="32">
        <v>115.1772</v>
      </c>
      <c r="J551" s="34">
        <f t="shared" si="66"/>
        <v>0.27999465171926391</v>
      </c>
      <c r="K551">
        <v>0.15678334767031865</v>
      </c>
      <c r="L551">
        <v>0.21775303203607249</v>
      </c>
      <c r="M551" s="41">
        <v>0.01</v>
      </c>
      <c r="N551" t="s">
        <v>37</v>
      </c>
      <c r="O551" s="10" t="s">
        <v>37</v>
      </c>
      <c r="P551">
        <f t="shared" si="59"/>
        <v>0.25</v>
      </c>
      <c r="Q551" s="11">
        <f t="shared" si="60"/>
        <v>0.95407641442924462</v>
      </c>
      <c r="S551" s="13">
        <f t="shared" si="61"/>
        <v>0.25</v>
      </c>
      <c r="T551">
        <f t="shared" si="62"/>
        <v>28.7943</v>
      </c>
      <c r="U551" t="b">
        <f t="shared" si="63"/>
        <v>1</v>
      </c>
    </row>
    <row r="552" spans="1:21" ht="21" x14ac:dyDescent="0.4">
      <c r="A552" t="s">
        <v>2488</v>
      </c>
      <c r="B552" t="s">
        <v>2484</v>
      </c>
      <c r="C552" t="s">
        <v>2485</v>
      </c>
      <c r="D552" s="33">
        <v>8441</v>
      </c>
      <c r="E552" s="33">
        <v>1872</v>
      </c>
      <c r="F552" s="32">
        <v>2.8380000000000001</v>
      </c>
      <c r="G552" s="32">
        <v>0.91639999999999999</v>
      </c>
      <c r="H552" s="41">
        <v>22.177467124748251</v>
      </c>
      <c r="I552" s="32">
        <v>3.7544</v>
      </c>
      <c r="J552" s="34">
        <f t="shared" si="66"/>
        <v>0.24408693799275516</v>
      </c>
      <c r="K552">
        <v>1.516025641025641</v>
      </c>
      <c r="L552">
        <v>2.0055555555555555</v>
      </c>
      <c r="M552" s="41">
        <v>1.5</v>
      </c>
      <c r="N552" t="s">
        <v>37</v>
      </c>
      <c r="O552" s="10" t="s">
        <v>37</v>
      </c>
      <c r="P552">
        <f t="shared" si="59"/>
        <v>0.25</v>
      </c>
      <c r="Q552" s="11">
        <f t="shared" si="60"/>
        <v>0.25207756232686979</v>
      </c>
      <c r="S552" s="13">
        <f t="shared" si="61"/>
        <v>0.25</v>
      </c>
      <c r="T552">
        <f t="shared" si="62"/>
        <v>0.93859999999999999</v>
      </c>
      <c r="U552" t="b">
        <f t="shared" si="63"/>
        <v>1</v>
      </c>
    </row>
    <row r="553" spans="1:21" ht="21" x14ac:dyDescent="0.4">
      <c r="A553" t="s">
        <v>3403</v>
      </c>
      <c r="B553" t="s">
        <v>3404</v>
      </c>
      <c r="C553" t="s">
        <v>3405</v>
      </c>
      <c r="D553" s="33">
        <v>17885</v>
      </c>
      <c r="E553" s="33">
        <v>2360</v>
      </c>
      <c r="F553" s="32">
        <v>1.9863999999999997</v>
      </c>
      <c r="G553" s="32">
        <v>0.49659999999999993</v>
      </c>
      <c r="H553" s="41">
        <v>13.195415152362315</v>
      </c>
      <c r="I553" s="32">
        <v>2.4829999999999997</v>
      </c>
      <c r="J553" s="34">
        <f t="shared" si="66"/>
        <v>0.2</v>
      </c>
      <c r="K553">
        <v>0.84169491525423712</v>
      </c>
      <c r="L553">
        <v>1.0521186440677963</v>
      </c>
      <c r="M553" s="41">
        <v>0.67</v>
      </c>
      <c r="N553" t="s">
        <v>34</v>
      </c>
      <c r="O553" s="10" t="s">
        <v>34</v>
      </c>
      <c r="P553">
        <f t="shared" si="59"/>
        <v>0.15</v>
      </c>
      <c r="Q553" s="11">
        <f t="shared" si="60"/>
        <v>0.36318968989126038</v>
      </c>
      <c r="S553" s="13">
        <f t="shared" si="61"/>
        <v>0.15</v>
      </c>
      <c r="T553">
        <f t="shared" si="62"/>
        <v>0.37244999999999995</v>
      </c>
      <c r="U553" t="b">
        <f t="shared" si="63"/>
        <v>1</v>
      </c>
    </row>
    <row r="554" spans="1:21" ht="21" x14ac:dyDescent="0.4">
      <c r="A554" t="s">
        <v>5309</v>
      </c>
      <c r="B554" t="s">
        <v>5304</v>
      </c>
      <c r="C554" t="s">
        <v>5305</v>
      </c>
      <c r="D554" s="33">
        <v>3612</v>
      </c>
      <c r="E554" s="33">
        <v>161</v>
      </c>
      <c r="F554" s="32">
        <v>0.16090000000000002</v>
      </c>
      <c r="G554" s="32">
        <v>5.3100000000000001E-2</v>
      </c>
      <c r="H554" s="41">
        <v>4.4573643410852712</v>
      </c>
      <c r="I554" s="32">
        <v>0.21400000000000002</v>
      </c>
      <c r="J554" s="34">
        <f t="shared" si="66"/>
        <v>0.2481308411214953</v>
      </c>
      <c r="K554">
        <v>0.99937888198757763</v>
      </c>
      <c r="L554">
        <v>1.329192546583851</v>
      </c>
      <c r="M554" s="41">
        <v>1</v>
      </c>
      <c r="N554" t="s">
        <v>37</v>
      </c>
      <c r="O554" s="10" t="s">
        <v>37</v>
      </c>
      <c r="P554">
        <f t="shared" si="59"/>
        <v>0.25</v>
      </c>
      <c r="Q554" s="11">
        <f t="shared" si="60"/>
        <v>0.24766355140186919</v>
      </c>
      <c r="S554" s="13">
        <f t="shared" si="61"/>
        <v>0.24766355140186919</v>
      </c>
      <c r="T554">
        <f t="shared" si="62"/>
        <v>5.3000000000000012E-2</v>
      </c>
      <c r="U554" t="b">
        <f t="shared" si="63"/>
        <v>1</v>
      </c>
    </row>
    <row r="555" spans="1:21" ht="21" x14ac:dyDescent="0.4">
      <c r="A555" t="s">
        <v>4043</v>
      </c>
      <c r="B555" t="s">
        <v>4039</v>
      </c>
      <c r="C555" t="s">
        <v>4040</v>
      </c>
      <c r="D555" s="33">
        <v>300262</v>
      </c>
      <c r="E555" s="33">
        <v>2038</v>
      </c>
      <c r="F555" s="32">
        <v>2.0280999999999998</v>
      </c>
      <c r="G555" s="32">
        <v>0.46190000000000003</v>
      </c>
      <c r="H555" s="41">
        <v>0.67874056657186055</v>
      </c>
      <c r="I555" s="32">
        <v>2.4899999999999998</v>
      </c>
      <c r="J555" s="34">
        <f t="shared" si="66"/>
        <v>0.18550200803212855</v>
      </c>
      <c r="K555">
        <v>0.9951422963689891</v>
      </c>
      <c r="L555">
        <v>1.2217860647693815</v>
      </c>
      <c r="M555" s="41">
        <v>1</v>
      </c>
      <c r="N555" t="s">
        <v>37</v>
      </c>
      <c r="O555" s="10" t="s">
        <v>37</v>
      </c>
      <c r="P555">
        <f t="shared" si="59"/>
        <v>0.25</v>
      </c>
      <c r="Q555" s="11">
        <f t="shared" si="60"/>
        <v>0.18152610441767048</v>
      </c>
      <c r="S555" s="13">
        <f t="shared" si="61"/>
        <v>0.18152610441767048</v>
      </c>
      <c r="T555">
        <f t="shared" si="62"/>
        <v>0.45199999999999946</v>
      </c>
      <c r="U555" t="b">
        <f t="shared" si="63"/>
        <v>1</v>
      </c>
    </row>
    <row r="556" spans="1:21" ht="21" x14ac:dyDescent="0.4">
      <c r="A556" t="s">
        <v>3686</v>
      </c>
      <c r="B556" t="s">
        <v>3679</v>
      </c>
      <c r="C556" t="s">
        <v>3680</v>
      </c>
      <c r="D556" s="33">
        <v>8782</v>
      </c>
      <c r="E556" s="33">
        <v>1464</v>
      </c>
      <c r="F556" s="32">
        <v>0.33179999999999998</v>
      </c>
      <c r="G556" s="32">
        <v>0.14220000000000002</v>
      </c>
      <c r="H556" s="41">
        <v>16.670462309268959</v>
      </c>
      <c r="I556" s="32">
        <v>0.47399999999999998</v>
      </c>
      <c r="J556" s="34">
        <f t="shared" si="66"/>
        <v>0.30000000000000004</v>
      </c>
      <c r="K556">
        <v>0.22663934426229509</v>
      </c>
      <c r="L556">
        <v>0.32377049180327871</v>
      </c>
      <c r="M556" s="41">
        <v>0.15</v>
      </c>
      <c r="N556" t="s">
        <v>34</v>
      </c>
      <c r="O556" s="10" t="s">
        <v>34</v>
      </c>
      <c r="P556">
        <f t="shared" si="59"/>
        <v>0.15</v>
      </c>
      <c r="Q556" s="11">
        <f t="shared" si="60"/>
        <v>0.53670886075949376</v>
      </c>
      <c r="S556" s="13">
        <f t="shared" si="61"/>
        <v>0.15</v>
      </c>
      <c r="T556">
        <f t="shared" si="62"/>
        <v>7.1099999999999997E-2</v>
      </c>
      <c r="U556" t="b">
        <f t="shared" si="63"/>
        <v>1</v>
      </c>
    </row>
    <row r="557" spans="1:21" ht="21" x14ac:dyDescent="0.4">
      <c r="A557" t="s">
        <v>1451</v>
      </c>
      <c r="B557" t="s">
        <v>1446</v>
      </c>
      <c r="C557" s="42" t="s">
        <v>1447</v>
      </c>
      <c r="D557" s="33">
        <v>130980</v>
      </c>
      <c r="E557" s="33">
        <v>47347</v>
      </c>
      <c r="F557" s="32">
        <v>19.135300000000001</v>
      </c>
      <c r="G557" s="32">
        <v>6.377699999999999</v>
      </c>
      <c r="H557" s="41">
        <v>36.148266910978776</v>
      </c>
      <c r="I557" s="32">
        <v>25.512999999999998</v>
      </c>
      <c r="J557" s="34">
        <f t="shared" si="66"/>
        <v>0.24997844236271702</v>
      </c>
      <c r="K557">
        <v>0.40415021015059033</v>
      </c>
      <c r="L557">
        <v>0.53885145838173476</v>
      </c>
      <c r="M557" s="41">
        <v>0.35</v>
      </c>
      <c r="N557" t="s">
        <v>34</v>
      </c>
      <c r="O557" s="10" t="s">
        <v>34</v>
      </c>
      <c r="P557">
        <f t="shared" si="59"/>
        <v>0.15</v>
      </c>
      <c r="Q557" s="11">
        <f t="shared" si="60"/>
        <v>0.35047034844980984</v>
      </c>
      <c r="S557" s="13">
        <f t="shared" si="61"/>
        <v>0.15</v>
      </c>
      <c r="T557">
        <f t="shared" si="62"/>
        <v>3.8269499999999996</v>
      </c>
      <c r="U557" t="b">
        <f t="shared" si="63"/>
        <v>1</v>
      </c>
    </row>
    <row r="558" spans="1:21" ht="21" x14ac:dyDescent="0.4">
      <c r="A558" t="s">
        <v>1602</v>
      </c>
      <c r="B558" t="s">
        <v>1598</v>
      </c>
      <c r="C558" s="42" t="s">
        <v>1599</v>
      </c>
      <c r="D558" s="33">
        <v>265185</v>
      </c>
      <c r="E558" s="33">
        <v>85521</v>
      </c>
      <c r="F558" s="32">
        <v>213.75970000000001</v>
      </c>
      <c r="G558" s="32">
        <v>71.995900000000006</v>
      </c>
      <c r="H558" s="41">
        <v>32.249561626788847</v>
      </c>
      <c r="I558" s="32">
        <v>285.75560000000002</v>
      </c>
      <c r="J558" s="34">
        <f t="shared" si="66"/>
        <v>0.25194921814305654</v>
      </c>
      <c r="K558">
        <v>2.4994995381251388</v>
      </c>
      <c r="L558">
        <v>3.3413500777586798</v>
      </c>
      <c r="M558" s="41">
        <v>2.5</v>
      </c>
      <c r="N558" t="s">
        <v>37</v>
      </c>
      <c r="O558" s="10" t="s">
        <v>37</v>
      </c>
      <c r="P558">
        <f t="shared" si="59"/>
        <v>0.25</v>
      </c>
      <c r="Q558" s="11">
        <f t="shared" si="60"/>
        <v>0.25179943980100489</v>
      </c>
      <c r="S558" s="13">
        <f t="shared" si="61"/>
        <v>0.25</v>
      </c>
      <c r="T558">
        <f t="shared" si="62"/>
        <v>71.438900000000004</v>
      </c>
      <c r="U558" t="b">
        <f t="shared" si="63"/>
        <v>1</v>
      </c>
    </row>
    <row r="559" spans="1:21" ht="21" x14ac:dyDescent="0.4">
      <c r="A559" t="s">
        <v>2111</v>
      </c>
      <c r="B559" t="s">
        <v>2112</v>
      </c>
      <c r="C559" t="s">
        <v>2113</v>
      </c>
      <c r="D559" s="33">
        <v>517168</v>
      </c>
      <c r="E559" s="33">
        <v>11569</v>
      </c>
      <c r="F559" s="32">
        <v>34.707000000000001</v>
      </c>
      <c r="G559" s="32">
        <v>9.5667000000000009</v>
      </c>
      <c r="H559" s="41">
        <v>2.2369906877455681</v>
      </c>
      <c r="I559" s="32">
        <v>44.273700000000005</v>
      </c>
      <c r="J559" s="34">
        <f t="shared" si="66"/>
        <v>0.21608087871580645</v>
      </c>
      <c r="K559">
        <v>3</v>
      </c>
      <c r="L559">
        <v>3.8269254040971568</v>
      </c>
      <c r="M559" s="41">
        <v>3</v>
      </c>
      <c r="N559" t="s">
        <v>37</v>
      </c>
      <c r="O559" s="10" t="s">
        <v>37</v>
      </c>
      <c r="P559">
        <f t="shared" si="59"/>
        <v>0.25</v>
      </c>
      <c r="Q559" s="11">
        <f t="shared" si="60"/>
        <v>0.21608087871580656</v>
      </c>
      <c r="S559" s="13">
        <f t="shared" si="61"/>
        <v>0.21608087871580656</v>
      </c>
      <c r="T559">
        <f t="shared" si="62"/>
        <v>9.5667000000000062</v>
      </c>
      <c r="U559" t="b">
        <f t="shared" si="63"/>
        <v>1</v>
      </c>
    </row>
    <row r="560" spans="1:21" ht="21" x14ac:dyDescent="0.4">
      <c r="A560" t="s">
        <v>3035</v>
      </c>
      <c r="B560" t="s">
        <v>3033</v>
      </c>
      <c r="C560" t="s">
        <v>3034</v>
      </c>
      <c r="D560" s="33">
        <v>67612</v>
      </c>
      <c r="E560" s="33">
        <v>4070</v>
      </c>
      <c r="F560" s="32">
        <v>2.9519000000000002</v>
      </c>
      <c r="G560" s="32">
        <v>0.98410000000000009</v>
      </c>
      <c r="H560" s="41">
        <v>6.019641483760279</v>
      </c>
      <c r="I560" s="32">
        <v>3.9360000000000004</v>
      </c>
      <c r="J560" s="34">
        <f t="shared" si="66"/>
        <v>0.25002540650406502</v>
      </c>
      <c r="K560">
        <v>0.72528255528255525</v>
      </c>
      <c r="L560">
        <v>0.96707616707616717</v>
      </c>
      <c r="M560" s="41">
        <v>0.45</v>
      </c>
      <c r="N560" t="s">
        <v>34</v>
      </c>
      <c r="O560" s="10" t="s">
        <v>34</v>
      </c>
      <c r="P560">
        <f t="shared" si="59"/>
        <v>0.15</v>
      </c>
      <c r="Q560" s="11">
        <f t="shared" si="60"/>
        <v>0.53467987804878059</v>
      </c>
      <c r="S560" s="13">
        <f t="shared" si="61"/>
        <v>0.15</v>
      </c>
      <c r="T560">
        <f t="shared" si="62"/>
        <v>0.59040000000000004</v>
      </c>
      <c r="U560" t="b">
        <f t="shared" si="63"/>
        <v>1</v>
      </c>
    </row>
    <row r="561" spans="1:21" ht="21" x14ac:dyDescent="0.4">
      <c r="A561" t="s">
        <v>1524</v>
      </c>
      <c r="B561" t="s">
        <v>1522</v>
      </c>
      <c r="C561" s="42" t="s">
        <v>1523</v>
      </c>
      <c r="D561" s="33">
        <v>3730570</v>
      </c>
      <c r="E561" s="33">
        <v>406218</v>
      </c>
      <c r="F561" s="32">
        <v>398.09350000000001</v>
      </c>
      <c r="G561" s="32">
        <v>126.62410000000001</v>
      </c>
      <c r="H561" s="41">
        <v>10.888899015431958</v>
      </c>
      <c r="I561" s="32">
        <v>524.71760000000006</v>
      </c>
      <c r="J561" s="34">
        <f t="shared" si="66"/>
        <v>0.24131856831179285</v>
      </c>
      <c r="K561">
        <v>0.97999965535746814</v>
      </c>
      <c r="L561">
        <v>1.2917143011880323</v>
      </c>
      <c r="M561" s="41">
        <v>0.98</v>
      </c>
      <c r="N561" t="s">
        <v>37</v>
      </c>
      <c r="O561" s="10" t="s">
        <v>34</v>
      </c>
      <c r="P561">
        <f t="shared" si="59"/>
        <v>0.15</v>
      </c>
      <c r="Q561" s="11">
        <f t="shared" si="60"/>
        <v>0.24131830150160791</v>
      </c>
      <c r="S561" s="13">
        <f t="shared" si="61"/>
        <v>0.15</v>
      </c>
      <c r="T561">
        <f t="shared" si="62"/>
        <v>78.707640000000012</v>
      </c>
      <c r="U561" t="b">
        <f t="shared" si="63"/>
        <v>0</v>
      </c>
    </row>
    <row r="562" spans="1:21" ht="21" x14ac:dyDescent="0.4">
      <c r="A562" t="s">
        <v>3360</v>
      </c>
      <c r="B562" t="s">
        <v>3361</v>
      </c>
      <c r="C562" t="s">
        <v>3362</v>
      </c>
      <c r="D562" s="33">
        <v>13642</v>
      </c>
      <c r="E562" s="33">
        <v>7486</v>
      </c>
      <c r="F562" s="32">
        <v>5.8301999999999996</v>
      </c>
      <c r="G562" s="32">
        <v>1.4575</v>
      </c>
      <c r="H562" s="41">
        <v>54.874651810584957</v>
      </c>
      <c r="I562" s="32">
        <v>7.2876999999999992</v>
      </c>
      <c r="J562" s="34">
        <f t="shared" si="66"/>
        <v>0.19999451129986143</v>
      </c>
      <c r="K562">
        <v>0.7788137857333689</v>
      </c>
      <c r="L562">
        <v>0.97351055303232692</v>
      </c>
      <c r="M562" s="41">
        <v>0.5</v>
      </c>
      <c r="N562" t="s">
        <v>34</v>
      </c>
      <c r="O562" s="10" t="s">
        <v>34</v>
      </c>
      <c r="P562">
        <f t="shared" si="59"/>
        <v>0.15</v>
      </c>
      <c r="Q562" s="11">
        <f t="shared" si="60"/>
        <v>0.48639488453147078</v>
      </c>
      <c r="S562" s="13">
        <f t="shared" si="61"/>
        <v>0.15</v>
      </c>
      <c r="T562">
        <f t="shared" si="62"/>
        <v>1.0931549999999999</v>
      </c>
      <c r="U562" t="b">
        <f t="shared" si="63"/>
        <v>1</v>
      </c>
    </row>
    <row r="563" spans="1:21" ht="21" x14ac:dyDescent="0.4">
      <c r="A563" t="s">
        <v>5310</v>
      </c>
      <c r="B563" t="s">
        <v>5304</v>
      </c>
      <c r="C563" t="s">
        <v>5305</v>
      </c>
      <c r="D563" s="33">
        <v>11179</v>
      </c>
      <c r="E563" s="33">
        <v>1255</v>
      </c>
      <c r="F563" s="32">
        <v>1.3318999999999999</v>
      </c>
      <c r="G563" s="32">
        <v>0.4425</v>
      </c>
      <c r="H563" s="41">
        <v>11.226406655335898</v>
      </c>
      <c r="I563" s="32">
        <v>1.7744</v>
      </c>
      <c r="J563" s="34">
        <f t="shared" si="66"/>
        <v>0.24938007213706043</v>
      </c>
      <c r="K563">
        <v>1.0612749003984063</v>
      </c>
      <c r="L563">
        <v>1.4138645418326694</v>
      </c>
      <c r="M563" s="41">
        <v>1</v>
      </c>
      <c r="N563" t="s">
        <v>37</v>
      </c>
      <c r="O563" s="10" t="s">
        <v>37</v>
      </c>
      <c r="P563">
        <f t="shared" si="59"/>
        <v>0.25</v>
      </c>
      <c r="Q563" s="11">
        <f t="shared" si="60"/>
        <v>0.29271866546438235</v>
      </c>
      <c r="S563" s="13">
        <f t="shared" si="61"/>
        <v>0.25</v>
      </c>
      <c r="T563">
        <f t="shared" si="62"/>
        <v>0.44359999999999999</v>
      </c>
      <c r="U563" t="b">
        <f t="shared" si="63"/>
        <v>1</v>
      </c>
    </row>
    <row r="564" spans="1:21" ht="21" x14ac:dyDescent="0.4">
      <c r="A564" t="s">
        <v>2059</v>
      </c>
      <c r="B564" t="s">
        <v>2051</v>
      </c>
      <c r="C564" t="s">
        <v>2052</v>
      </c>
      <c r="D564" s="33">
        <v>253379</v>
      </c>
      <c r="E564" s="33">
        <v>33360</v>
      </c>
      <c r="F564" s="32">
        <v>25.263300000000001</v>
      </c>
      <c r="G564" s="32">
        <v>8.4211999999999989</v>
      </c>
      <c r="H564" s="41">
        <v>13.16604769929631</v>
      </c>
      <c r="I564" s="32">
        <v>33.6845</v>
      </c>
      <c r="J564" s="34">
        <f t="shared" si="66"/>
        <v>0.25000222654336562</v>
      </c>
      <c r="K564">
        <v>0.75729316546762593</v>
      </c>
      <c r="L564">
        <v>1.0097272182254196</v>
      </c>
      <c r="M564" s="41">
        <v>0.6</v>
      </c>
      <c r="N564" t="s">
        <v>34</v>
      </c>
      <c r="O564" s="10" t="s">
        <v>34</v>
      </c>
      <c r="P564">
        <f t="shared" si="59"/>
        <v>0.15</v>
      </c>
      <c r="Q564" s="11">
        <f t="shared" si="60"/>
        <v>0.40578010657720903</v>
      </c>
      <c r="S564" s="13">
        <f t="shared" si="61"/>
        <v>0.15</v>
      </c>
      <c r="T564">
        <f t="shared" si="62"/>
        <v>5.0526749999999998</v>
      </c>
      <c r="U564" t="b">
        <f t="shared" si="63"/>
        <v>1</v>
      </c>
    </row>
    <row r="565" spans="1:21" ht="21" x14ac:dyDescent="0.4">
      <c r="A565" t="s">
        <v>318</v>
      </c>
      <c r="B565" t="s">
        <v>308</v>
      </c>
      <c r="C565" s="42" t="s">
        <v>309</v>
      </c>
      <c r="D565" s="33">
        <v>5619595</v>
      </c>
      <c r="E565" s="33">
        <v>980203</v>
      </c>
      <c r="F565" s="32">
        <v>784.36609999999996</v>
      </c>
      <c r="G565" s="32">
        <v>87.151599999999988</v>
      </c>
      <c r="H565" s="41">
        <v>17.442591503480234</v>
      </c>
      <c r="I565" s="32">
        <v>871.51769999999999</v>
      </c>
      <c r="J565" s="34">
        <f t="shared" si="66"/>
        <v>9.9999804937983466E-2</v>
      </c>
      <c r="K565">
        <v>0.80020781409565156</v>
      </c>
      <c r="L565">
        <v>0.8891196007357659</v>
      </c>
      <c r="M565" s="41">
        <v>0.2</v>
      </c>
      <c r="N565" t="s">
        <v>45</v>
      </c>
      <c r="O565" s="10" t="s">
        <v>37</v>
      </c>
      <c r="P565">
        <f t="shared" si="59"/>
        <v>0.25</v>
      </c>
      <c r="Q565" s="11">
        <f t="shared" si="60"/>
        <v>0.77505838378268155</v>
      </c>
      <c r="S565" s="13">
        <f t="shared" si="61"/>
        <v>0.25</v>
      </c>
      <c r="T565">
        <f t="shared" si="62"/>
        <v>217.879425</v>
      </c>
      <c r="U565" t="b">
        <f t="shared" si="63"/>
        <v>0</v>
      </c>
    </row>
    <row r="566" spans="1:21" ht="21" x14ac:dyDescent="0.4">
      <c r="A566" t="s">
        <v>74</v>
      </c>
      <c r="B566" t="s">
        <v>31</v>
      </c>
      <c r="C566" t="s">
        <v>32</v>
      </c>
      <c r="D566" s="33">
        <v>61931</v>
      </c>
      <c r="E566" s="33">
        <v>8451</v>
      </c>
      <c r="F566" s="32">
        <v>8.7115000000000009</v>
      </c>
      <c r="G566" s="32">
        <v>2.8746000000000005</v>
      </c>
      <c r="H566" s="41">
        <v>13.645831651353927</v>
      </c>
      <c r="I566" s="32">
        <v>11.586100000000002</v>
      </c>
      <c r="K566">
        <v>1.0308247544669269</v>
      </c>
      <c r="L566">
        <v>1.3709738492486099</v>
      </c>
      <c r="M566" s="41">
        <v>1</v>
      </c>
      <c r="N566" t="s">
        <v>34</v>
      </c>
      <c r="O566" s="10" t="s">
        <v>34</v>
      </c>
      <c r="P566">
        <f t="shared" si="59"/>
        <v>0.15</v>
      </c>
      <c r="Q566" s="11">
        <f t="shared" si="60"/>
        <v>0.2705914846238166</v>
      </c>
      <c r="S566" s="13">
        <f t="shared" si="61"/>
        <v>0.15</v>
      </c>
      <c r="T566">
        <f t="shared" si="62"/>
        <v>1.7379150000000003</v>
      </c>
      <c r="U566" t="b">
        <f t="shared" si="63"/>
        <v>1</v>
      </c>
    </row>
    <row r="567" spans="1:21" ht="21" x14ac:dyDescent="0.4">
      <c r="A567" t="s">
        <v>422</v>
      </c>
      <c r="B567" t="s">
        <v>416</v>
      </c>
      <c r="C567" s="42" t="s">
        <v>417</v>
      </c>
      <c r="D567" s="33">
        <v>4339</v>
      </c>
      <c r="E567" s="33">
        <v>255</v>
      </c>
      <c r="F567" s="32">
        <v>0.26939999999999997</v>
      </c>
      <c r="G567" s="32">
        <v>8.8999999999999996E-2</v>
      </c>
      <c r="H567" s="41">
        <v>5.8769301682415307</v>
      </c>
      <c r="I567" s="32">
        <v>0.35839999999999994</v>
      </c>
      <c r="J567" s="34">
        <f>G567/I567</f>
        <v>0.24832589285714288</v>
      </c>
      <c r="K567">
        <v>1.0564705882352941</v>
      </c>
      <c r="L567">
        <v>1.405490196078431</v>
      </c>
      <c r="M567" s="41">
        <v>1.2</v>
      </c>
      <c r="N567" t="s">
        <v>34</v>
      </c>
      <c r="O567" s="10" t="s">
        <v>34</v>
      </c>
      <c r="P567">
        <f t="shared" si="59"/>
        <v>0.15</v>
      </c>
      <c r="Q567" s="11">
        <f t="shared" si="60"/>
        <v>0.14620535714285693</v>
      </c>
      <c r="S567" s="13">
        <f t="shared" si="61"/>
        <v>0.14620535714285693</v>
      </c>
      <c r="T567">
        <f t="shared" si="62"/>
        <v>5.2399999999999912E-2</v>
      </c>
      <c r="U567" t="b">
        <f t="shared" si="63"/>
        <v>1</v>
      </c>
    </row>
    <row r="568" spans="1:21" ht="21" x14ac:dyDescent="0.4">
      <c r="A568" t="s">
        <v>3158</v>
      </c>
      <c r="B568" t="s">
        <v>3152</v>
      </c>
      <c r="C568" t="s">
        <v>3153</v>
      </c>
      <c r="D568" s="33">
        <v>1403</v>
      </c>
      <c r="E568" s="33">
        <v>177</v>
      </c>
      <c r="F568" s="32">
        <v>9.8299999999999971E-2</v>
      </c>
      <c r="G568" s="32">
        <v>4.8799999999999989E-2</v>
      </c>
      <c r="H568" s="41">
        <v>12.615823235923022</v>
      </c>
      <c r="I568" s="32">
        <v>0.14709999999999995</v>
      </c>
      <c r="J568" s="34">
        <f>G568/I568</f>
        <v>0.33174711080897351</v>
      </c>
      <c r="K568">
        <v>0.55536723163841795</v>
      </c>
      <c r="L568">
        <v>0.83107344632768343</v>
      </c>
      <c r="M568" s="41">
        <v>0.6</v>
      </c>
      <c r="N568" t="s">
        <v>37</v>
      </c>
      <c r="O568" s="10" t="s">
        <v>37</v>
      </c>
      <c r="P568">
        <f t="shared" si="59"/>
        <v>0.25</v>
      </c>
      <c r="Q568" s="11">
        <f t="shared" si="60"/>
        <v>0.27804214819850426</v>
      </c>
      <c r="S568" s="13">
        <f t="shared" si="61"/>
        <v>0.25</v>
      </c>
      <c r="T568">
        <f t="shared" si="62"/>
        <v>3.6774999999999988E-2</v>
      </c>
      <c r="U568" t="b">
        <f t="shared" si="63"/>
        <v>1</v>
      </c>
    </row>
    <row r="569" spans="1:21" ht="21" x14ac:dyDescent="0.4">
      <c r="A569" t="s">
        <v>75</v>
      </c>
      <c r="B569" t="s">
        <v>31</v>
      </c>
      <c r="C569" t="s">
        <v>32</v>
      </c>
      <c r="D569" s="33">
        <v>615131</v>
      </c>
      <c r="E569" s="33">
        <v>340920</v>
      </c>
      <c r="F569" s="32">
        <v>167.16629999999998</v>
      </c>
      <c r="G569" s="32">
        <v>55.721499999999999</v>
      </c>
      <c r="H569" s="41">
        <v>55.422340932256709</v>
      </c>
      <c r="I569" s="32">
        <v>222.88779999999997</v>
      </c>
      <c r="K569">
        <v>0.4903387891587469</v>
      </c>
      <c r="L569">
        <v>0.6537832922679806</v>
      </c>
      <c r="M569" s="41">
        <v>0.4</v>
      </c>
      <c r="N569" t="s">
        <v>33</v>
      </c>
      <c r="O569" s="10" t="s">
        <v>37</v>
      </c>
      <c r="P569">
        <f t="shared" si="59"/>
        <v>0.25</v>
      </c>
      <c r="Q569" s="11">
        <f t="shared" si="60"/>
        <v>0.38817647264677546</v>
      </c>
      <c r="S569" s="13">
        <f t="shared" si="61"/>
        <v>0.25</v>
      </c>
      <c r="T569">
        <f t="shared" si="62"/>
        <v>55.721949999999993</v>
      </c>
      <c r="U569" t="b">
        <f t="shared" si="63"/>
        <v>0</v>
      </c>
    </row>
    <row r="570" spans="1:21" ht="21" x14ac:dyDescent="0.4">
      <c r="A570" t="s">
        <v>3780</v>
      </c>
      <c r="B570" t="s">
        <v>3765</v>
      </c>
      <c r="C570" t="s">
        <v>3766</v>
      </c>
      <c r="D570" s="33">
        <v>40327</v>
      </c>
      <c r="E570" s="33">
        <v>3408</v>
      </c>
      <c r="F570" s="32">
        <v>2.7858000000000001</v>
      </c>
      <c r="G570" s="32">
        <v>0.92820000000000014</v>
      </c>
      <c r="H570" s="41">
        <v>8.4509137798497278</v>
      </c>
      <c r="I570" s="32">
        <v>3.7140000000000004</v>
      </c>
      <c r="J570" s="34">
        <f t="shared" ref="J570:J593" si="67">G570/I570</f>
        <v>0.24991922455573506</v>
      </c>
      <c r="K570">
        <v>0.81742957746478884</v>
      </c>
      <c r="L570">
        <v>1.0897887323943662</v>
      </c>
      <c r="M570" s="41">
        <v>0.8</v>
      </c>
      <c r="N570" t="s">
        <v>37</v>
      </c>
      <c r="O570" s="10" t="s">
        <v>37</v>
      </c>
      <c r="P570">
        <f t="shared" si="59"/>
        <v>0.25</v>
      </c>
      <c r="Q570" s="11">
        <f t="shared" si="60"/>
        <v>0.26591276252019386</v>
      </c>
      <c r="S570" s="13">
        <f t="shared" si="61"/>
        <v>0.25</v>
      </c>
      <c r="T570">
        <f t="shared" si="62"/>
        <v>0.9285000000000001</v>
      </c>
      <c r="U570" t="b">
        <f t="shared" si="63"/>
        <v>1</v>
      </c>
    </row>
    <row r="571" spans="1:21" ht="21" x14ac:dyDescent="0.4">
      <c r="A571" t="s">
        <v>1206</v>
      </c>
      <c r="B571" t="s">
        <v>1201</v>
      </c>
      <c r="C571" s="42" t="s">
        <v>1202</v>
      </c>
      <c r="D571" s="33">
        <v>94039</v>
      </c>
      <c r="E571" s="33">
        <v>8498</v>
      </c>
      <c r="F571" s="32">
        <v>4.7381000000000002</v>
      </c>
      <c r="G571" s="32">
        <v>1.5789</v>
      </c>
      <c r="H571" s="41">
        <v>9.0366762726103005</v>
      </c>
      <c r="I571" s="32">
        <v>6.3170000000000002</v>
      </c>
      <c r="J571" s="34">
        <f t="shared" si="67"/>
        <v>0.2499445939528257</v>
      </c>
      <c r="K571">
        <v>0.55755471875735474</v>
      </c>
      <c r="L571">
        <v>0.74335137679453989</v>
      </c>
      <c r="M571" s="41">
        <v>0.5</v>
      </c>
      <c r="N571" t="s">
        <v>37</v>
      </c>
      <c r="O571" s="10" t="s">
        <v>37</v>
      </c>
      <c r="P571">
        <f t="shared" si="59"/>
        <v>0.25</v>
      </c>
      <c r="Q571" s="11">
        <f t="shared" si="60"/>
        <v>0.32737058730410007</v>
      </c>
      <c r="S571" s="13">
        <f t="shared" si="61"/>
        <v>0.25</v>
      </c>
      <c r="T571">
        <f t="shared" si="62"/>
        <v>1.57925</v>
      </c>
      <c r="U571" t="b">
        <f t="shared" si="63"/>
        <v>1</v>
      </c>
    </row>
    <row r="572" spans="1:21" ht="21" x14ac:dyDescent="0.4">
      <c r="A572" t="s">
        <v>2877</v>
      </c>
      <c r="B572" t="s">
        <v>2874</v>
      </c>
      <c r="C572" t="s">
        <v>2875</v>
      </c>
      <c r="D572" s="33">
        <v>1179101</v>
      </c>
      <c r="E572" s="33">
        <v>20877</v>
      </c>
      <c r="F572" s="32">
        <v>6.0779999999999994</v>
      </c>
      <c r="G572" s="32">
        <v>2.0270000000000001</v>
      </c>
      <c r="H572" s="41">
        <v>1.7705862347669963</v>
      </c>
      <c r="I572" s="32">
        <v>8.1050000000000004</v>
      </c>
      <c r="J572" s="34">
        <f t="shared" si="67"/>
        <v>0.25009253547193089</v>
      </c>
      <c r="K572">
        <v>0.29113378358959618</v>
      </c>
      <c r="L572">
        <v>0.38822627772189489</v>
      </c>
      <c r="M572" s="41">
        <v>0.25</v>
      </c>
      <c r="N572" t="s">
        <v>34</v>
      </c>
      <c r="O572" s="10" t="s">
        <v>34</v>
      </c>
      <c r="P572">
        <f t="shared" si="59"/>
        <v>0.15</v>
      </c>
      <c r="Q572" s="11">
        <f t="shared" si="60"/>
        <v>0.35604565083281919</v>
      </c>
      <c r="S572" s="13">
        <f t="shared" si="61"/>
        <v>0.15</v>
      </c>
      <c r="T572">
        <f t="shared" si="62"/>
        <v>1.2157500000000001</v>
      </c>
      <c r="U572" t="b">
        <f t="shared" si="63"/>
        <v>1</v>
      </c>
    </row>
    <row r="573" spans="1:21" ht="21" x14ac:dyDescent="0.4">
      <c r="A573" t="s">
        <v>5917</v>
      </c>
      <c r="B573" t="s">
        <v>5918</v>
      </c>
      <c r="C573" t="s">
        <v>5919</v>
      </c>
      <c r="D573" s="33">
        <v>225</v>
      </c>
      <c r="E573" s="33">
        <v>48</v>
      </c>
      <c r="F573" s="32">
        <v>3.39E-2</v>
      </c>
      <c r="G573" s="32">
        <v>1.11E-2</v>
      </c>
      <c r="H573" s="41">
        <v>21.333333333333332</v>
      </c>
      <c r="I573" s="32">
        <v>4.4999999999999998E-2</v>
      </c>
      <c r="J573" s="34">
        <f t="shared" si="67"/>
        <v>0.24666666666666667</v>
      </c>
      <c r="K573">
        <v>0.70624999999999993</v>
      </c>
      <c r="L573">
        <v>0.9375</v>
      </c>
      <c r="M573" s="41">
        <v>0.75</v>
      </c>
      <c r="N573" t="s">
        <v>37</v>
      </c>
      <c r="O573" s="10" t="s">
        <v>37</v>
      </c>
      <c r="P573">
        <f t="shared" si="59"/>
        <v>0.25</v>
      </c>
      <c r="Q573" s="11">
        <f t="shared" si="60"/>
        <v>0.2</v>
      </c>
      <c r="S573" s="13">
        <f t="shared" si="61"/>
        <v>0.2</v>
      </c>
      <c r="T573">
        <f t="shared" si="62"/>
        <v>8.9999999999999993E-3</v>
      </c>
      <c r="U573" t="b">
        <f t="shared" si="63"/>
        <v>1</v>
      </c>
    </row>
    <row r="574" spans="1:21" ht="21" x14ac:dyDescent="0.4">
      <c r="A574" t="s">
        <v>2923</v>
      </c>
      <c r="B574" t="s">
        <v>2919</v>
      </c>
      <c r="C574" t="s">
        <v>2920</v>
      </c>
      <c r="D574" s="33">
        <v>240495</v>
      </c>
      <c r="E574" s="33">
        <v>9176</v>
      </c>
      <c r="F574" s="32">
        <v>18.352</v>
      </c>
      <c r="G574" s="32">
        <v>2.3281999999999998</v>
      </c>
      <c r="H574" s="41">
        <v>3.8154639389592298</v>
      </c>
      <c r="I574" s="32">
        <v>20.680199999999999</v>
      </c>
      <c r="J574" s="34">
        <f t="shared" si="67"/>
        <v>0.11258111623678688</v>
      </c>
      <c r="K574">
        <v>2</v>
      </c>
      <c r="L574">
        <v>2.2537271142109851</v>
      </c>
      <c r="M574" s="41">
        <v>2</v>
      </c>
      <c r="N574" t="s">
        <v>34</v>
      </c>
      <c r="O574" s="10" t="s">
        <v>34</v>
      </c>
      <c r="P574">
        <f t="shared" si="59"/>
        <v>0.15</v>
      </c>
      <c r="Q574" s="11">
        <f t="shared" si="60"/>
        <v>0.11258111623678686</v>
      </c>
      <c r="S574" s="13">
        <f t="shared" si="61"/>
        <v>0.11258111623678686</v>
      </c>
      <c r="T574">
        <f t="shared" si="62"/>
        <v>2.3281999999999994</v>
      </c>
      <c r="U574" t="b">
        <f t="shared" si="63"/>
        <v>1</v>
      </c>
    </row>
    <row r="575" spans="1:21" ht="21" x14ac:dyDescent="0.4">
      <c r="A575" t="s">
        <v>1131</v>
      </c>
      <c r="B575" t="s">
        <v>1120</v>
      </c>
      <c r="C575" s="42" t="s">
        <v>1121</v>
      </c>
      <c r="D575" s="33">
        <v>585685</v>
      </c>
      <c r="E575" s="33">
        <v>95838</v>
      </c>
      <c r="F575" s="32">
        <v>32.172400000000003</v>
      </c>
      <c r="G575" s="32">
        <v>10.723600000000001</v>
      </c>
      <c r="H575" s="41">
        <v>16.363403536030461</v>
      </c>
      <c r="I575" s="32">
        <v>42.896000000000001</v>
      </c>
      <c r="J575" s="34">
        <f t="shared" si="67"/>
        <v>0.24999067512122344</v>
      </c>
      <c r="K575">
        <v>0.33569565308124127</v>
      </c>
      <c r="L575">
        <v>0.44758863916191904</v>
      </c>
      <c r="M575" s="41">
        <v>0.3</v>
      </c>
      <c r="N575" t="s">
        <v>37</v>
      </c>
      <c r="O575" s="10" t="s">
        <v>37</v>
      </c>
      <c r="P575">
        <f t="shared" si="59"/>
        <v>0.25</v>
      </c>
      <c r="Q575" s="11">
        <f t="shared" si="60"/>
        <v>0.32974170085788884</v>
      </c>
      <c r="S575" s="13">
        <f t="shared" si="61"/>
        <v>0.25</v>
      </c>
      <c r="T575">
        <f t="shared" si="62"/>
        <v>10.724</v>
      </c>
      <c r="U575" t="b">
        <f t="shared" si="63"/>
        <v>1</v>
      </c>
    </row>
    <row r="576" spans="1:21" ht="21" x14ac:dyDescent="0.4">
      <c r="A576" t="s">
        <v>1760</v>
      </c>
      <c r="B576" t="s">
        <v>1732</v>
      </c>
      <c r="C576" s="42" t="s">
        <v>1733</v>
      </c>
      <c r="D576" s="33">
        <v>5367</v>
      </c>
      <c r="E576" s="33">
        <v>622</v>
      </c>
      <c r="F576" s="32">
        <v>1.0041</v>
      </c>
      <c r="G576" s="32">
        <v>0.32329999999999998</v>
      </c>
      <c r="H576" s="41">
        <v>11.589342276877213</v>
      </c>
      <c r="I576" s="32">
        <v>1.3273999999999999</v>
      </c>
      <c r="J576" s="34">
        <f t="shared" si="67"/>
        <v>0.2435588368238662</v>
      </c>
      <c r="K576">
        <v>1.6143086816720258</v>
      </c>
      <c r="L576">
        <v>2.1340836012861732</v>
      </c>
      <c r="M576" s="41">
        <v>1.5</v>
      </c>
      <c r="N576" t="s">
        <v>37</v>
      </c>
      <c r="O576" s="10" t="s">
        <v>34</v>
      </c>
      <c r="P576">
        <f t="shared" si="59"/>
        <v>0.15</v>
      </c>
      <c r="Q576" s="11">
        <f t="shared" si="60"/>
        <v>0.29712219376224186</v>
      </c>
      <c r="S576" s="13">
        <f t="shared" si="61"/>
        <v>0.15</v>
      </c>
      <c r="T576">
        <f t="shared" si="62"/>
        <v>0.19910999999999998</v>
      </c>
      <c r="U576" t="b">
        <f t="shared" si="63"/>
        <v>0</v>
      </c>
    </row>
    <row r="577" spans="1:21" ht="21" x14ac:dyDescent="0.4">
      <c r="A577" t="s">
        <v>2006</v>
      </c>
      <c r="B577" t="s">
        <v>2001</v>
      </c>
      <c r="C577" t="s">
        <v>2002</v>
      </c>
      <c r="D577" s="33">
        <v>106512</v>
      </c>
      <c r="E577" s="33">
        <v>13646</v>
      </c>
      <c r="F577" s="32">
        <v>2.4326999999999996</v>
      </c>
      <c r="G577" s="32">
        <v>0.81030000000000002</v>
      </c>
      <c r="H577" s="41">
        <v>12.811701967853388</v>
      </c>
      <c r="I577" s="32">
        <v>3.2429999999999994</v>
      </c>
      <c r="J577" s="34">
        <f t="shared" si="67"/>
        <v>0.24986123959296952</v>
      </c>
      <c r="K577">
        <v>0.17827202110508572</v>
      </c>
      <c r="L577">
        <v>0.23765205921149052</v>
      </c>
      <c r="M577" s="41">
        <v>0.1</v>
      </c>
      <c r="N577" t="s">
        <v>37</v>
      </c>
      <c r="O577" s="10" t="s">
        <v>37</v>
      </c>
      <c r="P577">
        <f t="shared" si="59"/>
        <v>0.25</v>
      </c>
      <c r="Q577" s="11">
        <f t="shared" si="60"/>
        <v>0.57921677459142762</v>
      </c>
      <c r="S577" s="13">
        <f t="shared" si="61"/>
        <v>0.25</v>
      </c>
      <c r="T577">
        <f t="shared" si="62"/>
        <v>0.81074999999999986</v>
      </c>
      <c r="U577" t="b">
        <f t="shared" si="63"/>
        <v>1</v>
      </c>
    </row>
    <row r="578" spans="1:21" ht="21" x14ac:dyDescent="0.4">
      <c r="A578" t="s">
        <v>423</v>
      </c>
      <c r="B578" t="s">
        <v>416</v>
      </c>
      <c r="C578" s="42" t="s">
        <v>417</v>
      </c>
      <c r="D578" s="33">
        <v>277727</v>
      </c>
      <c r="E578" s="33">
        <v>27660</v>
      </c>
      <c r="F578" s="32">
        <v>69.150000000000006</v>
      </c>
      <c r="G578" s="32">
        <v>20.395</v>
      </c>
      <c r="H578" s="41">
        <v>9.9594205820824051</v>
      </c>
      <c r="I578" s="32">
        <v>89.545000000000002</v>
      </c>
      <c r="J578" s="34">
        <f t="shared" si="67"/>
        <v>0.22776257747501255</v>
      </c>
      <c r="K578">
        <v>2.5</v>
      </c>
      <c r="L578">
        <v>3.2373463485177152</v>
      </c>
      <c r="M578" s="41">
        <v>2.5</v>
      </c>
      <c r="N578" t="s">
        <v>34</v>
      </c>
      <c r="O578" s="10" t="s">
        <v>34</v>
      </c>
      <c r="P578">
        <f t="shared" ref="P578:P641" si="68">VLOOKUP($O578,$Y$2:$AJ$8,9,FALSE)</f>
        <v>0.15</v>
      </c>
      <c r="Q578" s="11">
        <f t="shared" ref="Q578:Q641" si="69">(L578-M578)/L578</f>
        <v>0.22776257747501258</v>
      </c>
      <c r="S578" s="13">
        <f t="shared" ref="S578:S641" si="70">MIN(Q578,IF(R578=0,P578,R578))</f>
        <v>0.15</v>
      </c>
      <c r="T578">
        <f t="shared" ref="T578:T641" si="71">IFERROR(S578*I578,0)</f>
        <v>13.431749999999999</v>
      </c>
      <c r="U578" t="b">
        <f t="shared" ref="U578:U641" si="72">O578=N578</f>
        <v>1</v>
      </c>
    </row>
    <row r="579" spans="1:21" ht="21" x14ac:dyDescent="0.4">
      <c r="A579" t="s">
        <v>2593</v>
      </c>
      <c r="B579" t="s">
        <v>2591</v>
      </c>
      <c r="C579" t="s">
        <v>2592</v>
      </c>
      <c r="D579" s="33">
        <v>559207</v>
      </c>
      <c r="E579" s="33">
        <v>53816</v>
      </c>
      <c r="F579" s="32">
        <v>27.253499999999999</v>
      </c>
      <c r="G579" s="32">
        <v>8.6965000000000021</v>
      </c>
      <c r="H579" s="41">
        <v>9.6236277442878926</v>
      </c>
      <c r="I579" s="32">
        <v>35.950000000000003</v>
      </c>
      <c r="J579" s="34">
        <f t="shared" si="67"/>
        <v>0.24190542420027819</v>
      </c>
      <c r="K579">
        <v>0.50642002378474804</v>
      </c>
      <c r="L579">
        <v>0.66801694663297162</v>
      </c>
      <c r="M579" s="41">
        <v>0.5</v>
      </c>
      <c r="N579" t="s">
        <v>37</v>
      </c>
      <c r="O579" s="10" t="s">
        <v>37</v>
      </c>
      <c r="P579">
        <f t="shared" si="68"/>
        <v>0.25</v>
      </c>
      <c r="Q579" s="11">
        <f t="shared" si="69"/>
        <v>0.25151599443671768</v>
      </c>
      <c r="S579" s="13">
        <f t="shared" si="70"/>
        <v>0.25</v>
      </c>
      <c r="T579">
        <f t="shared" si="71"/>
        <v>8.9875000000000007</v>
      </c>
      <c r="U579" t="b">
        <f t="shared" si="72"/>
        <v>1</v>
      </c>
    </row>
    <row r="580" spans="1:21" ht="21" x14ac:dyDescent="0.4">
      <c r="A580" t="s">
        <v>541</v>
      </c>
      <c r="B580" t="s">
        <v>535</v>
      </c>
      <c r="C580" s="42" t="s">
        <v>536</v>
      </c>
      <c r="D580" s="33">
        <v>3998</v>
      </c>
      <c r="E580" s="33">
        <v>875</v>
      </c>
      <c r="F580" s="32">
        <v>0.40460000000000002</v>
      </c>
      <c r="G580" s="32">
        <v>7.5399999999999995E-2</v>
      </c>
      <c r="H580" s="41">
        <v>21.885942971485743</v>
      </c>
      <c r="I580" s="32">
        <v>0.48</v>
      </c>
      <c r="J580" s="34">
        <f t="shared" si="67"/>
        <v>0.15708333333333332</v>
      </c>
      <c r="K580">
        <v>0.46240000000000003</v>
      </c>
      <c r="L580">
        <v>0.5485714285714286</v>
      </c>
      <c r="M580" s="41">
        <v>0.5</v>
      </c>
      <c r="N580" t="s">
        <v>37</v>
      </c>
      <c r="O580" s="10" t="s">
        <v>37</v>
      </c>
      <c r="P580">
        <f t="shared" si="68"/>
        <v>0.25</v>
      </c>
      <c r="Q580" s="11">
        <f t="shared" si="69"/>
        <v>8.8541666666666713E-2</v>
      </c>
      <c r="S580" s="13">
        <f t="shared" si="70"/>
        <v>8.8541666666666713E-2</v>
      </c>
      <c r="T580">
        <f t="shared" si="71"/>
        <v>4.2500000000000024E-2</v>
      </c>
      <c r="U580" t="b">
        <f t="shared" si="72"/>
        <v>1</v>
      </c>
    </row>
    <row r="581" spans="1:21" ht="21" x14ac:dyDescent="0.4">
      <c r="A581" t="s">
        <v>1088</v>
      </c>
      <c r="B581" t="s">
        <v>1084</v>
      </c>
      <c r="C581" s="42" t="s">
        <v>1085</v>
      </c>
      <c r="D581" s="33">
        <v>877027</v>
      </c>
      <c r="E581" s="33">
        <v>164572</v>
      </c>
      <c r="F581" s="32">
        <v>82.285999999999987</v>
      </c>
      <c r="G581" s="32">
        <v>30.034599999999994</v>
      </c>
      <c r="H581" s="41">
        <v>18.764758667635089</v>
      </c>
      <c r="I581" s="32">
        <v>112.32059999999998</v>
      </c>
      <c r="J581" s="34">
        <f t="shared" si="67"/>
        <v>0.26740063710485873</v>
      </c>
      <c r="K581">
        <v>0.49999999999999989</v>
      </c>
      <c r="L581">
        <v>0.68250127603723598</v>
      </c>
      <c r="M581" s="41">
        <v>0.5</v>
      </c>
      <c r="N581" t="s">
        <v>37</v>
      </c>
      <c r="O581" s="10" t="s">
        <v>34</v>
      </c>
      <c r="P581">
        <f t="shared" si="68"/>
        <v>0.15</v>
      </c>
      <c r="Q581" s="11">
        <f t="shared" si="69"/>
        <v>0.26740063710485878</v>
      </c>
      <c r="S581" s="13">
        <f t="shared" si="70"/>
        <v>0.15</v>
      </c>
      <c r="T581">
        <f t="shared" si="71"/>
        <v>16.848089999999996</v>
      </c>
      <c r="U581" t="b">
        <f t="shared" si="72"/>
        <v>0</v>
      </c>
    </row>
    <row r="582" spans="1:21" ht="21" x14ac:dyDescent="0.4">
      <c r="A582" t="s">
        <v>986</v>
      </c>
      <c r="B582" t="s">
        <v>980</v>
      </c>
      <c r="C582" s="42" t="s">
        <v>981</v>
      </c>
      <c r="D582" s="33">
        <v>488408</v>
      </c>
      <c r="E582" s="33">
        <v>14632</v>
      </c>
      <c r="F582" s="32">
        <v>5.8513999999999999</v>
      </c>
      <c r="G582" s="32">
        <v>2.3775999999999997</v>
      </c>
      <c r="H582" s="41">
        <v>2.9958559237358928</v>
      </c>
      <c r="I582" s="32">
        <v>8.2289999999999992</v>
      </c>
      <c r="J582" s="34">
        <f t="shared" si="67"/>
        <v>0.28892939603840079</v>
      </c>
      <c r="K582">
        <v>0.39990431930016401</v>
      </c>
      <c r="L582">
        <v>0.5623974849644614</v>
      </c>
      <c r="M582" s="41">
        <v>0.4</v>
      </c>
      <c r="N582" t="s">
        <v>45</v>
      </c>
      <c r="O582" s="10" t="s">
        <v>42</v>
      </c>
      <c r="P582">
        <f t="shared" si="68"/>
        <v>0.05</v>
      </c>
      <c r="Q582" s="11">
        <f t="shared" si="69"/>
        <v>0.28875926601045077</v>
      </c>
      <c r="S582" s="13">
        <f t="shared" si="70"/>
        <v>0.05</v>
      </c>
      <c r="T582">
        <f t="shared" si="71"/>
        <v>0.41144999999999998</v>
      </c>
      <c r="U582" t="b">
        <f t="shared" si="72"/>
        <v>0</v>
      </c>
    </row>
    <row r="583" spans="1:21" ht="21" x14ac:dyDescent="0.4">
      <c r="A583" t="s">
        <v>5106</v>
      </c>
      <c r="B583" t="s">
        <v>5103</v>
      </c>
      <c r="C583" t="s">
        <v>5104</v>
      </c>
      <c r="D583" s="33">
        <v>23932</v>
      </c>
      <c r="E583" s="33">
        <v>3524</v>
      </c>
      <c r="F583" s="32">
        <v>7.0375000000000014</v>
      </c>
      <c r="G583" s="32">
        <v>1.7008999999999999</v>
      </c>
      <c r="H583" s="41">
        <v>14.725054320574962</v>
      </c>
      <c r="I583" s="32">
        <v>8.7384000000000022</v>
      </c>
      <c r="J583" s="34">
        <f t="shared" si="67"/>
        <v>0.19464661722969873</v>
      </c>
      <c r="K583">
        <v>1.9970204313280369</v>
      </c>
      <c r="L583">
        <v>2.4796821793416575</v>
      </c>
      <c r="M583" s="41">
        <v>2</v>
      </c>
      <c r="N583" t="s">
        <v>37</v>
      </c>
      <c r="O583" s="10" t="s">
        <v>37</v>
      </c>
      <c r="P583">
        <f t="shared" si="68"/>
        <v>0.25</v>
      </c>
      <c r="Q583" s="11">
        <f t="shared" si="69"/>
        <v>0.19344502426073432</v>
      </c>
      <c r="S583" s="13">
        <f t="shared" si="70"/>
        <v>0.19344502426073432</v>
      </c>
      <c r="T583">
        <f t="shared" si="71"/>
        <v>1.6904000000000012</v>
      </c>
      <c r="U583" t="b">
        <f t="shared" si="72"/>
        <v>1</v>
      </c>
    </row>
    <row r="584" spans="1:21" ht="21" x14ac:dyDescent="0.4">
      <c r="A584" t="s">
        <v>248</v>
      </c>
      <c r="B584" t="s">
        <v>246</v>
      </c>
      <c r="C584" s="42" t="s">
        <v>247</v>
      </c>
      <c r="D584" s="33">
        <v>87417</v>
      </c>
      <c r="E584" s="33">
        <v>11598</v>
      </c>
      <c r="F584" s="32">
        <v>17.645299999999999</v>
      </c>
      <c r="G584" s="32">
        <v>5.3077999999999994</v>
      </c>
      <c r="H584" s="41">
        <v>13.267442259514739</v>
      </c>
      <c r="I584" s="32">
        <v>22.953099999999999</v>
      </c>
      <c r="J584" s="34">
        <f t="shared" si="67"/>
        <v>0.23124545268395116</v>
      </c>
      <c r="K584">
        <v>1.5214088635971719</v>
      </c>
      <c r="L584">
        <v>1.9790567339196412</v>
      </c>
      <c r="M584" s="41">
        <v>1.5</v>
      </c>
      <c r="N584" t="s">
        <v>34</v>
      </c>
      <c r="O584" s="10" t="s">
        <v>34</v>
      </c>
      <c r="P584">
        <f t="shared" si="68"/>
        <v>0.15</v>
      </c>
      <c r="Q584" s="11">
        <f t="shared" si="69"/>
        <v>0.24206316358138982</v>
      </c>
      <c r="S584" s="13">
        <f t="shared" si="70"/>
        <v>0.15</v>
      </c>
      <c r="T584">
        <f t="shared" si="71"/>
        <v>3.4429649999999996</v>
      </c>
      <c r="U584" t="b">
        <f t="shared" si="72"/>
        <v>1</v>
      </c>
    </row>
    <row r="585" spans="1:21" ht="21" x14ac:dyDescent="0.4">
      <c r="A585" t="s">
        <v>1761</v>
      </c>
      <c r="B585" t="s">
        <v>1732</v>
      </c>
      <c r="C585" s="42" t="s">
        <v>1733</v>
      </c>
      <c r="D585" s="33">
        <v>16172</v>
      </c>
      <c r="E585" s="33">
        <v>2568</v>
      </c>
      <c r="F585" s="32">
        <v>4.2911000000000001</v>
      </c>
      <c r="G585" s="32">
        <v>1.4296999999999997</v>
      </c>
      <c r="H585" s="41">
        <v>15.879297551323274</v>
      </c>
      <c r="I585" s="32">
        <v>5.7207999999999997</v>
      </c>
      <c r="J585" s="34">
        <f t="shared" si="67"/>
        <v>0.24991259963641446</v>
      </c>
      <c r="K585">
        <v>1.6709890965732088</v>
      </c>
      <c r="L585">
        <v>2.2277258566978189</v>
      </c>
      <c r="M585" s="41">
        <v>1.5</v>
      </c>
      <c r="N585" t="s">
        <v>34</v>
      </c>
      <c r="O585" s="10" t="s">
        <v>34</v>
      </c>
      <c r="P585">
        <f t="shared" si="68"/>
        <v>0.15</v>
      </c>
      <c r="Q585" s="11">
        <f t="shared" si="69"/>
        <v>0.32666759893721142</v>
      </c>
      <c r="S585" s="13">
        <f t="shared" si="70"/>
        <v>0.15</v>
      </c>
      <c r="T585">
        <f t="shared" si="71"/>
        <v>0.85811999999999988</v>
      </c>
      <c r="U585" t="b">
        <f t="shared" si="72"/>
        <v>1</v>
      </c>
    </row>
    <row r="586" spans="1:21" ht="21" x14ac:dyDescent="0.4">
      <c r="A586" t="s">
        <v>3781</v>
      </c>
      <c r="B586" t="s">
        <v>3765</v>
      </c>
      <c r="C586" t="s">
        <v>3766</v>
      </c>
      <c r="D586" s="33">
        <v>54988</v>
      </c>
      <c r="E586" s="33">
        <v>2022</v>
      </c>
      <c r="F586" s="32">
        <v>1.5611999999999999</v>
      </c>
      <c r="G586" s="32">
        <v>0.44879999999999998</v>
      </c>
      <c r="H586" s="41">
        <v>3.6771659271113699</v>
      </c>
      <c r="I586" s="32">
        <v>2.0099999999999998</v>
      </c>
      <c r="J586" s="34">
        <f t="shared" si="67"/>
        <v>0.22328358208955226</v>
      </c>
      <c r="K586">
        <v>0.77210682492581595</v>
      </c>
      <c r="L586">
        <v>0.9940652818991097</v>
      </c>
      <c r="M586" s="41">
        <v>0.8</v>
      </c>
      <c r="N586" t="s">
        <v>33</v>
      </c>
      <c r="O586" s="10" t="s">
        <v>33</v>
      </c>
      <c r="P586">
        <f t="shared" si="68"/>
        <v>0.4</v>
      </c>
      <c r="Q586" s="11">
        <f t="shared" si="69"/>
        <v>0.19522388059701481</v>
      </c>
      <c r="S586" s="13">
        <f t="shared" si="70"/>
        <v>0.19522388059701481</v>
      </c>
      <c r="T586">
        <f t="shared" si="71"/>
        <v>0.39239999999999975</v>
      </c>
      <c r="U586" t="b">
        <f t="shared" si="72"/>
        <v>1</v>
      </c>
    </row>
    <row r="587" spans="1:21" ht="21" x14ac:dyDescent="0.4">
      <c r="A587" t="s">
        <v>1664</v>
      </c>
      <c r="B587" t="s">
        <v>1655</v>
      </c>
      <c r="C587" s="42" t="s">
        <v>1656</v>
      </c>
      <c r="D587" s="33">
        <v>275074</v>
      </c>
      <c r="E587" s="33">
        <v>29445</v>
      </c>
      <c r="F587" s="32">
        <v>38.278500000000001</v>
      </c>
      <c r="G587" s="32">
        <v>13.992700000000001</v>
      </c>
      <c r="H587" s="41">
        <v>10.704392272624821</v>
      </c>
      <c r="I587" s="32">
        <v>52.2712</v>
      </c>
      <c r="J587" s="34">
        <f t="shared" si="67"/>
        <v>0.2676942561104394</v>
      </c>
      <c r="K587">
        <v>1.3</v>
      </c>
      <c r="L587">
        <v>1.7752148072677874</v>
      </c>
      <c r="M587" s="41">
        <v>1.3</v>
      </c>
      <c r="N587" t="s">
        <v>45</v>
      </c>
      <c r="O587" s="10" t="s">
        <v>37</v>
      </c>
      <c r="P587">
        <f t="shared" si="68"/>
        <v>0.25</v>
      </c>
      <c r="Q587" s="11">
        <f t="shared" si="69"/>
        <v>0.26769425611043934</v>
      </c>
      <c r="S587" s="13">
        <f t="shared" si="70"/>
        <v>0.25</v>
      </c>
      <c r="T587">
        <f t="shared" si="71"/>
        <v>13.0678</v>
      </c>
      <c r="U587" t="b">
        <f t="shared" si="72"/>
        <v>0</v>
      </c>
    </row>
    <row r="588" spans="1:21" ht="21" x14ac:dyDescent="0.4">
      <c r="A588" t="s">
        <v>5511</v>
      </c>
      <c r="B588" t="s">
        <v>5512</v>
      </c>
      <c r="C588" t="s">
        <v>5513</v>
      </c>
      <c r="D588" s="33">
        <v>15971</v>
      </c>
      <c r="E588" s="33">
        <v>5274</v>
      </c>
      <c r="F588" s="32">
        <v>3.0346000000000002</v>
      </c>
      <c r="G588" s="32">
        <v>1.0103</v>
      </c>
      <c r="H588" s="41">
        <v>33.022353014839396</v>
      </c>
      <c r="I588" s="32">
        <v>4.0449000000000002</v>
      </c>
      <c r="J588" s="34">
        <f t="shared" si="67"/>
        <v>0.24977131696704491</v>
      </c>
      <c r="K588">
        <v>0.57538869927948433</v>
      </c>
      <c r="L588">
        <v>0.76695108077360641</v>
      </c>
      <c r="M588" s="41">
        <v>0.4</v>
      </c>
      <c r="N588" t="s">
        <v>34</v>
      </c>
      <c r="O588" s="10" t="s">
        <v>34</v>
      </c>
      <c r="P588">
        <f t="shared" si="68"/>
        <v>0.15</v>
      </c>
      <c r="Q588" s="11">
        <f t="shared" si="69"/>
        <v>0.47845434992212416</v>
      </c>
      <c r="S588" s="13">
        <f t="shared" si="70"/>
        <v>0.15</v>
      </c>
      <c r="T588">
        <f t="shared" si="71"/>
        <v>0.60673500000000002</v>
      </c>
      <c r="U588" t="b">
        <f t="shared" si="72"/>
        <v>1</v>
      </c>
    </row>
    <row r="589" spans="1:21" ht="21" x14ac:dyDescent="0.4">
      <c r="A589" t="s">
        <v>771</v>
      </c>
      <c r="B589" t="s">
        <v>761</v>
      </c>
      <c r="C589" s="42" t="s">
        <v>762</v>
      </c>
      <c r="D589" s="33">
        <v>362088</v>
      </c>
      <c r="E589" s="33">
        <v>110367</v>
      </c>
      <c r="F589" s="32">
        <v>88.13239999999999</v>
      </c>
      <c r="G589" s="32">
        <v>32.396699999999996</v>
      </c>
      <c r="H589" s="41">
        <v>30.480711871147346</v>
      </c>
      <c r="I589" s="32">
        <v>120.52909999999999</v>
      </c>
      <c r="J589" s="34">
        <f t="shared" si="67"/>
        <v>0.26878737168036598</v>
      </c>
      <c r="K589">
        <v>0.79853941848559795</v>
      </c>
      <c r="L589">
        <v>1.0920755298232261</v>
      </c>
      <c r="M589" s="41">
        <v>0.75</v>
      </c>
      <c r="N589" t="s">
        <v>37</v>
      </c>
      <c r="O589" s="10" t="s">
        <v>34</v>
      </c>
      <c r="P589">
        <f t="shared" si="68"/>
        <v>0.15</v>
      </c>
      <c r="Q589" s="11">
        <f t="shared" si="69"/>
        <v>0.31323431436889509</v>
      </c>
      <c r="S589" s="13">
        <f t="shared" si="70"/>
        <v>0.15</v>
      </c>
      <c r="T589">
        <f t="shared" si="71"/>
        <v>18.079364999999996</v>
      </c>
      <c r="U589" t="b">
        <f t="shared" si="72"/>
        <v>0</v>
      </c>
    </row>
    <row r="590" spans="1:21" ht="21" x14ac:dyDescent="0.4">
      <c r="A590" t="s">
        <v>3285</v>
      </c>
      <c r="B590" t="s">
        <v>3283</v>
      </c>
      <c r="C590" t="s">
        <v>3284</v>
      </c>
      <c r="D590" s="33">
        <v>155951</v>
      </c>
      <c r="E590" s="33">
        <v>17040</v>
      </c>
      <c r="F590" s="32">
        <v>14.484500000000001</v>
      </c>
      <c r="G590" s="32">
        <v>2.9365999999999994</v>
      </c>
      <c r="H590" s="41">
        <v>10.926508967560324</v>
      </c>
      <c r="I590" s="32">
        <v>17.421099999999999</v>
      </c>
      <c r="J590" s="34">
        <f t="shared" si="67"/>
        <v>0.1685657048062407</v>
      </c>
      <c r="K590">
        <v>0.85002934272300468</v>
      </c>
      <c r="L590">
        <v>1.0223650234741783</v>
      </c>
      <c r="M590" s="41">
        <v>0.85</v>
      </c>
      <c r="N590" t="s">
        <v>34</v>
      </c>
      <c r="O590" s="10" t="s">
        <v>34</v>
      </c>
      <c r="P590">
        <f t="shared" si="68"/>
        <v>0.15</v>
      </c>
      <c r="Q590" s="11">
        <f t="shared" si="69"/>
        <v>0.16859440563454658</v>
      </c>
      <c r="S590" s="13">
        <f t="shared" si="70"/>
        <v>0.15</v>
      </c>
      <c r="T590">
        <f t="shared" si="71"/>
        <v>2.613165</v>
      </c>
      <c r="U590" t="b">
        <f t="shared" si="72"/>
        <v>1</v>
      </c>
    </row>
    <row r="591" spans="1:21" ht="21" x14ac:dyDescent="0.4">
      <c r="A591" t="s">
        <v>3551</v>
      </c>
      <c r="B591" t="s">
        <v>3542</v>
      </c>
      <c r="C591" t="s">
        <v>3543</v>
      </c>
      <c r="D591" s="33">
        <v>69261</v>
      </c>
      <c r="E591" s="33">
        <v>6799</v>
      </c>
      <c r="F591" s="32">
        <v>4.4112</v>
      </c>
      <c r="G591" s="32">
        <v>1.4662999999999999</v>
      </c>
      <c r="H591" s="41">
        <v>9.8164912432682172</v>
      </c>
      <c r="I591" s="32">
        <v>5.8774999999999995</v>
      </c>
      <c r="J591" s="34">
        <f t="shared" si="67"/>
        <v>0.2494768183751595</v>
      </c>
      <c r="K591">
        <v>0.64880129430798639</v>
      </c>
      <c r="L591">
        <v>0.86446536255331652</v>
      </c>
      <c r="M591" s="41">
        <v>0.6</v>
      </c>
      <c r="N591" t="s">
        <v>34</v>
      </c>
      <c r="O591" s="10" t="s">
        <v>34</v>
      </c>
      <c r="P591">
        <f t="shared" si="68"/>
        <v>0.15</v>
      </c>
      <c r="Q591" s="11">
        <f t="shared" si="69"/>
        <v>0.30592939174819217</v>
      </c>
      <c r="S591" s="13">
        <f t="shared" si="70"/>
        <v>0.15</v>
      </c>
      <c r="T591">
        <f t="shared" si="71"/>
        <v>0.88162499999999988</v>
      </c>
      <c r="U591" t="b">
        <f t="shared" si="72"/>
        <v>1</v>
      </c>
    </row>
    <row r="592" spans="1:21" ht="21" x14ac:dyDescent="0.4">
      <c r="A592" t="s">
        <v>1293</v>
      </c>
      <c r="B592" t="s">
        <v>1280</v>
      </c>
      <c r="C592" s="42" t="s">
        <v>1281</v>
      </c>
      <c r="D592" s="33">
        <v>709168</v>
      </c>
      <c r="E592" s="33">
        <v>43159</v>
      </c>
      <c r="F592" s="32">
        <v>12.0488</v>
      </c>
      <c r="G592" s="32">
        <v>5.9340999999999999</v>
      </c>
      <c r="H592" s="41">
        <v>6.0858639983755616</v>
      </c>
      <c r="I592" s="32">
        <v>17.982900000000001</v>
      </c>
      <c r="J592" s="34">
        <f t="shared" si="67"/>
        <v>0.32998570864543536</v>
      </c>
      <c r="K592">
        <v>0.27917236265900508</v>
      </c>
      <c r="L592">
        <v>0.41666628049769461</v>
      </c>
      <c r="M592" s="41">
        <v>0.2</v>
      </c>
      <c r="N592" t="s">
        <v>37</v>
      </c>
      <c r="O592" s="10" t="s">
        <v>34</v>
      </c>
      <c r="P592">
        <f t="shared" si="68"/>
        <v>0.15</v>
      </c>
      <c r="Q592" s="11">
        <f t="shared" si="69"/>
        <v>0.51999955513293183</v>
      </c>
      <c r="S592" s="13">
        <f t="shared" si="70"/>
        <v>0.15</v>
      </c>
      <c r="T592">
        <f t="shared" si="71"/>
        <v>2.697435</v>
      </c>
      <c r="U592" t="b">
        <f t="shared" si="72"/>
        <v>0</v>
      </c>
    </row>
    <row r="593" spans="1:21" ht="21" x14ac:dyDescent="0.4">
      <c r="A593" t="s">
        <v>4914</v>
      </c>
      <c r="B593" t="s">
        <v>4912</v>
      </c>
      <c r="C593" t="s">
        <v>4913</v>
      </c>
      <c r="D593" s="33">
        <v>664057</v>
      </c>
      <c r="E593" s="33">
        <v>27039</v>
      </c>
      <c r="F593" s="32">
        <v>4.3023999999999996</v>
      </c>
      <c r="G593" s="32">
        <v>2.1196000000000002</v>
      </c>
      <c r="H593" s="41">
        <v>4.0717890181113967</v>
      </c>
      <c r="I593" s="32">
        <v>6.4219999999999997</v>
      </c>
      <c r="J593" s="34">
        <f t="shared" si="67"/>
        <v>0.33005294300840865</v>
      </c>
      <c r="K593">
        <v>0.15911831058840933</v>
      </c>
      <c r="L593">
        <v>0.23750878360886127</v>
      </c>
      <c r="M593" s="41">
        <v>0.09</v>
      </c>
      <c r="N593" t="s">
        <v>37</v>
      </c>
      <c r="O593" s="10" t="s">
        <v>37</v>
      </c>
      <c r="P593">
        <f t="shared" si="68"/>
        <v>0.25</v>
      </c>
      <c r="Q593" s="11">
        <f t="shared" si="69"/>
        <v>0.62106664590470262</v>
      </c>
      <c r="S593" s="13">
        <f t="shared" si="70"/>
        <v>0.25</v>
      </c>
      <c r="T593">
        <f t="shared" si="71"/>
        <v>1.6054999999999999</v>
      </c>
      <c r="U593" t="b">
        <f t="shared" si="72"/>
        <v>1</v>
      </c>
    </row>
    <row r="594" spans="1:21" ht="21" x14ac:dyDescent="0.4">
      <c r="A594" t="s">
        <v>76</v>
      </c>
      <c r="B594" t="s">
        <v>31</v>
      </c>
      <c r="C594" t="s">
        <v>32</v>
      </c>
      <c r="D594" s="33">
        <v>3399420</v>
      </c>
      <c r="E594" s="33">
        <v>165042</v>
      </c>
      <c r="F594" s="32">
        <v>207.69160000000002</v>
      </c>
      <c r="G594" s="32">
        <v>58.085799999999992</v>
      </c>
      <c r="H594" s="41">
        <v>4.8550046772684752</v>
      </c>
      <c r="I594" s="32">
        <v>265.7774</v>
      </c>
      <c r="K594">
        <v>1.2584166454599437</v>
      </c>
      <c r="L594">
        <v>1.6103622108311826</v>
      </c>
      <c r="M594" s="41">
        <v>1.25</v>
      </c>
      <c r="N594" t="s">
        <v>33</v>
      </c>
      <c r="O594" s="10" t="s">
        <v>34</v>
      </c>
      <c r="P594">
        <f t="shared" si="68"/>
        <v>0.15</v>
      </c>
      <c r="Q594" s="11">
        <f t="shared" si="69"/>
        <v>0.22377711573670309</v>
      </c>
      <c r="S594" s="13">
        <f t="shared" si="70"/>
        <v>0.15</v>
      </c>
      <c r="T594">
        <f t="shared" si="71"/>
        <v>39.866610000000001</v>
      </c>
      <c r="U594" t="b">
        <f t="shared" si="72"/>
        <v>0</v>
      </c>
    </row>
    <row r="595" spans="1:21" ht="21" x14ac:dyDescent="0.4">
      <c r="A595" t="s">
        <v>77</v>
      </c>
      <c r="B595" t="s">
        <v>31</v>
      </c>
      <c r="C595" t="s">
        <v>32</v>
      </c>
      <c r="D595" s="33">
        <v>8485</v>
      </c>
      <c r="E595" s="33">
        <v>1276</v>
      </c>
      <c r="F595" s="32">
        <v>1.2826</v>
      </c>
      <c r="G595" s="32">
        <v>0.3448</v>
      </c>
      <c r="H595" s="41">
        <v>15.038302887448438</v>
      </c>
      <c r="I595" s="32">
        <v>1.6274</v>
      </c>
      <c r="K595">
        <v>1.0051724137931033</v>
      </c>
      <c r="L595">
        <v>1.2753918495297805</v>
      </c>
      <c r="M595" s="41">
        <v>1</v>
      </c>
      <c r="N595" t="s">
        <v>34</v>
      </c>
      <c r="O595" s="10" t="s">
        <v>34</v>
      </c>
      <c r="P595">
        <f t="shared" si="68"/>
        <v>0.15</v>
      </c>
      <c r="Q595" s="11">
        <f t="shared" si="69"/>
        <v>0.21592724591372736</v>
      </c>
      <c r="S595" s="13">
        <f t="shared" si="70"/>
        <v>0.15</v>
      </c>
      <c r="T595">
        <f t="shared" si="71"/>
        <v>0.24410999999999999</v>
      </c>
      <c r="U595" t="b">
        <f t="shared" si="72"/>
        <v>1</v>
      </c>
    </row>
    <row r="596" spans="1:21" ht="21" x14ac:dyDescent="0.4">
      <c r="A596" t="s">
        <v>5550</v>
      </c>
      <c r="B596" t="s">
        <v>5546</v>
      </c>
      <c r="C596" t="s">
        <v>5547</v>
      </c>
      <c r="D596" s="33">
        <v>59350</v>
      </c>
      <c r="E596" s="33">
        <v>1409</v>
      </c>
      <c r="F596" s="32">
        <v>0.9205000000000001</v>
      </c>
      <c r="G596" s="32">
        <v>0.30679999999999996</v>
      </c>
      <c r="H596" s="41">
        <v>2.3740522325189555</v>
      </c>
      <c r="I596" s="32">
        <v>1.2273000000000001</v>
      </c>
      <c r="J596" s="34">
        <f t="shared" ref="J596:J603" si="73">G596/I596</f>
        <v>0.24997963008229443</v>
      </c>
      <c r="K596">
        <v>0.6533002129169625</v>
      </c>
      <c r="L596">
        <v>0.87104329311568485</v>
      </c>
      <c r="M596" s="41">
        <v>0.6</v>
      </c>
      <c r="N596" t="s">
        <v>34</v>
      </c>
      <c r="O596" s="10" t="s">
        <v>34</v>
      </c>
      <c r="P596">
        <f t="shared" si="68"/>
        <v>0.15</v>
      </c>
      <c r="Q596" s="11">
        <f t="shared" si="69"/>
        <v>0.31117086286971402</v>
      </c>
      <c r="S596" s="13">
        <f t="shared" si="70"/>
        <v>0.15</v>
      </c>
      <c r="T596">
        <f t="shared" si="71"/>
        <v>0.18409500000000001</v>
      </c>
      <c r="U596" t="b">
        <f t="shared" si="72"/>
        <v>1</v>
      </c>
    </row>
    <row r="597" spans="1:21" ht="21" x14ac:dyDescent="0.4">
      <c r="A597" t="s">
        <v>2157</v>
      </c>
      <c r="B597" t="s">
        <v>2151</v>
      </c>
      <c r="C597" t="s">
        <v>2152</v>
      </c>
      <c r="D597" s="33">
        <v>9232</v>
      </c>
      <c r="E597" s="33">
        <v>2508</v>
      </c>
      <c r="F597" s="32">
        <v>0.84189999999999998</v>
      </c>
      <c r="G597" s="32">
        <v>0.28039999999999998</v>
      </c>
      <c r="H597" s="41">
        <v>27.16637781629116</v>
      </c>
      <c r="I597" s="32">
        <v>1.1223000000000001</v>
      </c>
      <c r="J597" s="34">
        <f t="shared" si="73"/>
        <v>0.24984407021295552</v>
      </c>
      <c r="K597">
        <v>0.33568580542264753</v>
      </c>
      <c r="L597">
        <v>0.44748803827751205</v>
      </c>
      <c r="M597" s="41">
        <v>0.3</v>
      </c>
      <c r="N597" t="s">
        <v>34</v>
      </c>
      <c r="O597" s="10" t="s">
        <v>34</v>
      </c>
      <c r="P597">
        <f t="shared" si="68"/>
        <v>0.15</v>
      </c>
      <c r="Q597" s="11">
        <f t="shared" si="69"/>
        <v>0.32959101844426641</v>
      </c>
      <c r="S597" s="13">
        <f t="shared" si="70"/>
        <v>0.15</v>
      </c>
      <c r="T597">
        <f t="shared" si="71"/>
        <v>0.16834499999999999</v>
      </c>
      <c r="U597" t="b">
        <f t="shared" si="72"/>
        <v>1</v>
      </c>
    </row>
    <row r="598" spans="1:21" ht="21" x14ac:dyDescent="0.4">
      <c r="A598" t="s">
        <v>2724</v>
      </c>
      <c r="B598" t="s">
        <v>2725</v>
      </c>
      <c r="C598" t="s">
        <v>2726</v>
      </c>
      <c r="D598" s="33">
        <v>1215830</v>
      </c>
      <c r="E598" s="33">
        <v>155049</v>
      </c>
      <c r="F598" s="32">
        <v>426.38669999999996</v>
      </c>
      <c r="G598" s="32">
        <v>195.29309999999998</v>
      </c>
      <c r="H598" s="41">
        <v>12.752522967849124</v>
      </c>
      <c r="I598" s="32">
        <v>621.67979999999989</v>
      </c>
      <c r="J598" s="34">
        <f t="shared" si="73"/>
        <v>0.31413776030683321</v>
      </c>
      <c r="K598">
        <v>2.7500125766693109</v>
      </c>
      <c r="L598">
        <v>4.0095698779095637</v>
      </c>
      <c r="M598" s="41">
        <v>2.75</v>
      </c>
      <c r="N598" t="s">
        <v>33</v>
      </c>
      <c r="O598" s="10" t="s">
        <v>33</v>
      </c>
      <c r="P598">
        <f t="shared" si="68"/>
        <v>0.4</v>
      </c>
      <c r="Q598" s="11">
        <f t="shared" si="69"/>
        <v>0.31414089696979047</v>
      </c>
      <c r="S598" s="13">
        <f t="shared" si="70"/>
        <v>0.31414089696979047</v>
      </c>
      <c r="T598">
        <f t="shared" si="71"/>
        <v>195.29504999999992</v>
      </c>
      <c r="U598" t="b">
        <f t="shared" si="72"/>
        <v>1</v>
      </c>
    </row>
    <row r="599" spans="1:21" ht="21" x14ac:dyDescent="0.4">
      <c r="A599" t="s">
        <v>2248</v>
      </c>
      <c r="B599" t="s">
        <v>2245</v>
      </c>
      <c r="C599" t="s">
        <v>2246</v>
      </c>
      <c r="D599" s="33">
        <v>6974773</v>
      </c>
      <c r="E599" s="33">
        <v>71130</v>
      </c>
      <c r="F599" s="32">
        <v>71.13000000000001</v>
      </c>
      <c r="G599" s="32">
        <v>18.729999999999997</v>
      </c>
      <c r="H599" s="41">
        <v>1.0198181360167564</v>
      </c>
      <c r="I599" s="32">
        <v>89.860000000000014</v>
      </c>
      <c r="J599" s="34">
        <f t="shared" si="73"/>
        <v>0.20843534386823942</v>
      </c>
      <c r="K599">
        <v>1.0000000000000002</v>
      </c>
      <c r="L599">
        <v>1.2633206804442572</v>
      </c>
      <c r="M599" s="41">
        <v>1</v>
      </c>
      <c r="N599" t="s">
        <v>37</v>
      </c>
      <c r="O599" s="10" t="s">
        <v>37</v>
      </c>
      <c r="P599">
        <f t="shared" si="68"/>
        <v>0.25</v>
      </c>
      <c r="Q599" s="11">
        <f t="shared" si="69"/>
        <v>0.20843534386823959</v>
      </c>
      <c r="S599" s="13">
        <f t="shared" si="70"/>
        <v>0.20843534386823959</v>
      </c>
      <c r="T599">
        <f t="shared" si="71"/>
        <v>18.730000000000011</v>
      </c>
      <c r="U599" t="b">
        <f t="shared" si="72"/>
        <v>1</v>
      </c>
    </row>
    <row r="600" spans="1:21" ht="21" x14ac:dyDescent="0.4">
      <c r="A600" t="s">
        <v>3239</v>
      </c>
      <c r="B600" t="s">
        <v>3240</v>
      </c>
      <c r="C600" t="s">
        <v>3241</v>
      </c>
      <c r="D600" s="33">
        <v>426604</v>
      </c>
      <c r="E600" s="33">
        <v>145121</v>
      </c>
      <c r="F600" s="32">
        <v>109.50809999999998</v>
      </c>
      <c r="G600" s="32">
        <v>36.502300000000005</v>
      </c>
      <c r="H600" s="41">
        <v>34.017730729200849</v>
      </c>
      <c r="I600" s="32">
        <v>146.0104</v>
      </c>
      <c r="J600" s="34">
        <f t="shared" si="73"/>
        <v>0.24999794535183797</v>
      </c>
      <c r="K600">
        <v>0.75459857636041638</v>
      </c>
      <c r="L600">
        <v>1.0061286788266344</v>
      </c>
      <c r="M600" s="41">
        <v>0.52</v>
      </c>
      <c r="N600" t="s">
        <v>34</v>
      </c>
      <c r="O600" s="10" t="s">
        <v>34</v>
      </c>
      <c r="P600">
        <f t="shared" si="68"/>
        <v>0.15</v>
      </c>
      <c r="Q600" s="11">
        <f t="shared" si="69"/>
        <v>0.483167500397232</v>
      </c>
      <c r="S600" s="13">
        <f t="shared" si="70"/>
        <v>0.15</v>
      </c>
      <c r="T600">
        <f t="shared" si="71"/>
        <v>21.90156</v>
      </c>
      <c r="U600" t="b">
        <f t="shared" si="72"/>
        <v>1</v>
      </c>
    </row>
    <row r="601" spans="1:21" ht="21" x14ac:dyDescent="0.4">
      <c r="A601" t="s">
        <v>4372</v>
      </c>
      <c r="B601" t="s">
        <v>4370</v>
      </c>
      <c r="C601" t="s">
        <v>4371</v>
      </c>
      <c r="D601" s="33">
        <v>182612</v>
      </c>
      <c r="E601" s="33">
        <v>40155</v>
      </c>
      <c r="F601" s="32">
        <v>93.19250000000001</v>
      </c>
      <c r="G601" s="32">
        <v>29.537500000000001</v>
      </c>
      <c r="H601" s="41">
        <v>21.989244956519833</v>
      </c>
      <c r="I601" s="32">
        <v>122.73000000000002</v>
      </c>
      <c r="J601" s="34">
        <f t="shared" si="73"/>
        <v>0.24067057769086611</v>
      </c>
      <c r="K601">
        <v>2.320819325115179</v>
      </c>
      <c r="L601">
        <v>3.0564064251027272</v>
      </c>
      <c r="M601" s="41">
        <v>2.5</v>
      </c>
      <c r="N601" t="s">
        <v>37</v>
      </c>
      <c r="O601" s="10" t="s">
        <v>37</v>
      </c>
      <c r="P601">
        <f t="shared" si="68"/>
        <v>0.25</v>
      </c>
      <c r="Q601" s="11">
        <f t="shared" si="69"/>
        <v>0.18204595453434375</v>
      </c>
      <c r="S601" s="13">
        <f t="shared" si="70"/>
        <v>0.18204595453434375</v>
      </c>
      <c r="T601">
        <f t="shared" si="71"/>
        <v>22.342500000000012</v>
      </c>
      <c r="U601" t="b">
        <f t="shared" si="72"/>
        <v>1</v>
      </c>
    </row>
    <row r="602" spans="1:21" ht="21" x14ac:dyDescent="0.4">
      <c r="A602" t="s">
        <v>4940</v>
      </c>
      <c r="B602" t="s">
        <v>4938</v>
      </c>
      <c r="C602" t="s">
        <v>4939</v>
      </c>
      <c r="D602" s="33">
        <v>20972</v>
      </c>
      <c r="E602" s="33">
        <v>8451</v>
      </c>
      <c r="F602" s="32">
        <v>5.7689000000000004</v>
      </c>
      <c r="G602" s="32">
        <v>1.9228000000000003</v>
      </c>
      <c r="H602" s="41">
        <v>40.296585924089264</v>
      </c>
      <c r="I602" s="32">
        <v>7.6917000000000009</v>
      </c>
      <c r="J602" s="34">
        <f t="shared" si="73"/>
        <v>0.24998374871614859</v>
      </c>
      <c r="K602">
        <v>0.68262927464205425</v>
      </c>
      <c r="L602">
        <v>0.91015264465743706</v>
      </c>
      <c r="M602" s="41">
        <v>0.5</v>
      </c>
      <c r="N602" t="s">
        <v>37</v>
      </c>
      <c r="O602" s="10" t="s">
        <v>37</v>
      </c>
      <c r="P602">
        <f t="shared" si="68"/>
        <v>0.25</v>
      </c>
      <c r="Q602" s="11">
        <f t="shared" si="69"/>
        <v>0.45064160068645426</v>
      </c>
      <c r="S602" s="13">
        <f t="shared" si="70"/>
        <v>0.25</v>
      </c>
      <c r="T602">
        <f t="shared" si="71"/>
        <v>1.9229250000000002</v>
      </c>
      <c r="U602" t="b">
        <f t="shared" si="72"/>
        <v>1</v>
      </c>
    </row>
    <row r="603" spans="1:21" ht="21" x14ac:dyDescent="0.4">
      <c r="A603" t="s">
        <v>2650</v>
      </c>
      <c r="B603" t="s">
        <v>2643</v>
      </c>
      <c r="C603" t="s">
        <v>2644</v>
      </c>
      <c r="D603" s="33">
        <v>411316</v>
      </c>
      <c r="E603" s="33">
        <v>74863</v>
      </c>
      <c r="F603" s="32">
        <v>120.25110000000001</v>
      </c>
      <c r="G603" s="32">
        <v>39.103299999999997</v>
      </c>
      <c r="H603" s="41">
        <v>18.200848009802684</v>
      </c>
      <c r="I603" s="32">
        <v>159.3544</v>
      </c>
      <c r="J603" s="34">
        <f t="shared" si="73"/>
        <v>0.24538575652758882</v>
      </c>
      <c r="K603">
        <v>1.6062821420461377</v>
      </c>
      <c r="L603">
        <v>2.1286136008442087</v>
      </c>
      <c r="M603" s="41">
        <v>1.6</v>
      </c>
      <c r="N603" t="s">
        <v>37</v>
      </c>
      <c r="O603" s="10" t="s">
        <v>37</v>
      </c>
      <c r="P603">
        <f t="shared" si="68"/>
        <v>0.25</v>
      </c>
      <c r="Q603" s="11">
        <f t="shared" si="69"/>
        <v>0.2483370399562233</v>
      </c>
      <c r="S603" s="13">
        <f t="shared" si="70"/>
        <v>0.2483370399562233</v>
      </c>
      <c r="T603">
        <f t="shared" si="71"/>
        <v>39.573599999999992</v>
      </c>
      <c r="U603" t="b">
        <f t="shared" si="72"/>
        <v>1</v>
      </c>
    </row>
    <row r="604" spans="1:21" ht="21" x14ac:dyDescent="0.4">
      <c r="A604" t="s">
        <v>78</v>
      </c>
      <c r="B604" t="s">
        <v>31</v>
      </c>
      <c r="C604" t="s">
        <v>32</v>
      </c>
      <c r="D604" s="33">
        <v>1481171</v>
      </c>
      <c r="E604" s="33">
        <v>174622</v>
      </c>
      <c r="F604" s="32">
        <v>202.2816</v>
      </c>
      <c r="G604" s="32">
        <v>67.547700000000006</v>
      </c>
      <c r="H604" s="41">
        <v>11.789455775194087</v>
      </c>
      <c r="I604" s="32">
        <v>269.82929999999999</v>
      </c>
      <c r="K604">
        <v>1.158396994651304</v>
      </c>
      <c r="L604">
        <v>1.5452193881641487</v>
      </c>
      <c r="M604" s="41">
        <v>0.75</v>
      </c>
      <c r="N604" t="s">
        <v>33</v>
      </c>
      <c r="O604" s="10" t="s">
        <v>34</v>
      </c>
      <c r="P604">
        <f t="shared" si="68"/>
        <v>0.15</v>
      </c>
      <c r="Q604" s="11">
        <f t="shared" si="69"/>
        <v>0.51463202847133349</v>
      </c>
      <c r="S604" s="13">
        <f t="shared" si="70"/>
        <v>0.15</v>
      </c>
      <c r="T604">
        <f t="shared" si="71"/>
        <v>40.474394999999994</v>
      </c>
      <c r="U604" t="b">
        <f t="shared" si="72"/>
        <v>0</v>
      </c>
    </row>
    <row r="605" spans="1:21" ht="21" x14ac:dyDescent="0.4">
      <c r="A605" t="s">
        <v>582</v>
      </c>
      <c r="B605" t="s">
        <v>578</v>
      </c>
      <c r="C605" s="42" t="s">
        <v>579</v>
      </c>
      <c r="D605" s="33">
        <v>82116310</v>
      </c>
      <c r="E605" s="33">
        <v>22126343</v>
      </c>
      <c r="F605" s="32">
        <v>976.42660000000012</v>
      </c>
      <c r="G605" s="32">
        <v>325.47140000000002</v>
      </c>
      <c r="H605" s="41">
        <v>26.945125761252545</v>
      </c>
      <c r="I605" s="32">
        <v>1301.8980000000001</v>
      </c>
      <c r="J605" s="34">
        <f t="shared" ref="J605:J625" si="74">G605/I605</f>
        <v>0.24999761886107819</v>
      </c>
      <c r="K605">
        <v>4.4129597014743921E-2</v>
      </c>
      <c r="L605">
        <v>5.8839275880338666E-2</v>
      </c>
      <c r="M605" s="41">
        <v>0.01</v>
      </c>
      <c r="N605" t="s">
        <v>34</v>
      </c>
      <c r="O605" s="10" t="s">
        <v>34</v>
      </c>
      <c r="P605">
        <f t="shared" si="68"/>
        <v>0.15</v>
      </c>
      <c r="Q605" s="11">
        <f t="shared" si="69"/>
        <v>0.83004549511559278</v>
      </c>
      <c r="S605" s="13">
        <f t="shared" si="70"/>
        <v>0.15</v>
      </c>
      <c r="T605">
        <f t="shared" si="71"/>
        <v>195.28470000000002</v>
      </c>
      <c r="U605" t="b">
        <f t="shared" si="72"/>
        <v>1</v>
      </c>
    </row>
    <row r="606" spans="1:21" ht="21" x14ac:dyDescent="0.4">
      <c r="A606" t="s">
        <v>4394</v>
      </c>
      <c r="B606" t="s">
        <v>4390</v>
      </c>
      <c r="C606" t="s">
        <v>4391</v>
      </c>
      <c r="D606" s="33">
        <v>1090898</v>
      </c>
      <c r="E606" s="33">
        <v>50880</v>
      </c>
      <c r="F606" s="32">
        <v>17.007899999999999</v>
      </c>
      <c r="G606" s="32">
        <v>5.6676000000000002</v>
      </c>
      <c r="H606" s="41">
        <v>4.6640474178154143</v>
      </c>
      <c r="I606" s="32">
        <v>22.6755</v>
      </c>
      <c r="J606" s="34">
        <f t="shared" si="74"/>
        <v>0.24994377191241648</v>
      </c>
      <c r="K606">
        <v>0.33427476415094337</v>
      </c>
      <c r="L606">
        <v>0.44566627358490568</v>
      </c>
      <c r="M606" s="41">
        <v>0.17</v>
      </c>
      <c r="N606" t="s">
        <v>37</v>
      </c>
      <c r="O606" s="10" t="s">
        <v>37</v>
      </c>
      <c r="P606">
        <f t="shared" si="68"/>
        <v>0.25</v>
      </c>
      <c r="Q606" s="11">
        <f t="shared" si="69"/>
        <v>0.6185486538334326</v>
      </c>
      <c r="S606" s="13">
        <f t="shared" si="70"/>
        <v>0.25</v>
      </c>
      <c r="T606">
        <f t="shared" si="71"/>
        <v>5.6688749999999999</v>
      </c>
      <c r="U606" t="b">
        <f t="shared" si="72"/>
        <v>1</v>
      </c>
    </row>
    <row r="607" spans="1:21" ht="21" x14ac:dyDescent="0.4">
      <c r="A607" t="s">
        <v>4577</v>
      </c>
      <c r="B607" t="s">
        <v>4574</v>
      </c>
      <c r="C607" t="s">
        <v>4575</v>
      </c>
      <c r="D607" s="33">
        <v>15275</v>
      </c>
      <c r="E607" s="33">
        <v>2829</v>
      </c>
      <c r="F607" s="32">
        <v>0.74249999999999994</v>
      </c>
      <c r="G607" s="32">
        <v>0.24750000000000003</v>
      </c>
      <c r="H607" s="41">
        <v>18.520458265139116</v>
      </c>
      <c r="I607" s="32">
        <v>0.99</v>
      </c>
      <c r="J607" s="34">
        <f t="shared" si="74"/>
        <v>0.25000000000000006</v>
      </c>
      <c r="K607">
        <v>0.26246023329798512</v>
      </c>
      <c r="L607">
        <v>0.34994697773064687</v>
      </c>
      <c r="M607" s="41">
        <v>0.15</v>
      </c>
      <c r="N607" t="s">
        <v>34</v>
      </c>
      <c r="O607" s="10" t="s">
        <v>34</v>
      </c>
      <c r="P607">
        <f t="shared" si="68"/>
        <v>0.15</v>
      </c>
      <c r="Q607" s="11">
        <f t="shared" si="69"/>
        <v>0.57136363636363641</v>
      </c>
      <c r="S607" s="13">
        <f t="shared" si="70"/>
        <v>0.15</v>
      </c>
      <c r="T607">
        <f t="shared" si="71"/>
        <v>0.14849999999999999</v>
      </c>
      <c r="U607" t="b">
        <f t="shared" si="72"/>
        <v>1</v>
      </c>
    </row>
    <row r="608" spans="1:21" ht="21" x14ac:dyDescent="0.4">
      <c r="A608" t="s">
        <v>4841</v>
      </c>
      <c r="B608" t="s">
        <v>4839</v>
      </c>
      <c r="C608" t="s">
        <v>4840</v>
      </c>
      <c r="D608" s="33">
        <v>171941</v>
      </c>
      <c r="E608" s="33">
        <v>17443</v>
      </c>
      <c r="F608" s="32">
        <v>8.7214999999999989</v>
      </c>
      <c r="G608" s="32">
        <v>2.6915</v>
      </c>
      <c r="H608" s="41">
        <v>10.144758958014668</v>
      </c>
      <c r="I608" s="32">
        <v>11.412999999999998</v>
      </c>
      <c r="J608" s="34">
        <f t="shared" si="74"/>
        <v>0.23582756505739072</v>
      </c>
      <c r="K608">
        <v>0.49999999999999989</v>
      </c>
      <c r="L608">
        <v>0.65430258556440968</v>
      </c>
      <c r="M608" s="41">
        <v>0.5</v>
      </c>
      <c r="N608" t="s">
        <v>37</v>
      </c>
      <c r="O608" s="10" t="s">
        <v>37</v>
      </c>
      <c r="P608">
        <f t="shared" si="68"/>
        <v>0.25</v>
      </c>
      <c r="Q608" s="11">
        <f t="shared" si="69"/>
        <v>0.23582756505739055</v>
      </c>
      <c r="S608" s="13">
        <f t="shared" si="70"/>
        <v>0.23582756505739055</v>
      </c>
      <c r="T608">
        <f t="shared" si="71"/>
        <v>2.6914999999999982</v>
      </c>
      <c r="U608" t="b">
        <f t="shared" si="72"/>
        <v>1</v>
      </c>
    </row>
    <row r="609" spans="1:21" ht="21" x14ac:dyDescent="0.4">
      <c r="A609" t="s">
        <v>1132</v>
      </c>
      <c r="B609" t="s">
        <v>1120</v>
      </c>
      <c r="C609" s="42" t="s">
        <v>1121</v>
      </c>
      <c r="D609" s="33">
        <v>24757</v>
      </c>
      <c r="E609" s="33">
        <v>5064</v>
      </c>
      <c r="F609" s="32">
        <v>2.2475999999999998</v>
      </c>
      <c r="G609" s="32">
        <v>1.1067</v>
      </c>
      <c r="H609" s="41">
        <v>20.45482085874702</v>
      </c>
      <c r="I609" s="32">
        <v>3.3542999999999998</v>
      </c>
      <c r="J609" s="34">
        <f t="shared" si="74"/>
        <v>0.32993471066988644</v>
      </c>
      <c r="K609">
        <v>0.44383886255924171</v>
      </c>
      <c r="L609">
        <v>0.66238151658767763</v>
      </c>
      <c r="M609" s="41">
        <v>0.3</v>
      </c>
      <c r="N609" t="s">
        <v>37</v>
      </c>
      <c r="O609" s="10" t="s">
        <v>37</v>
      </c>
      <c r="P609">
        <f t="shared" si="68"/>
        <v>0.25</v>
      </c>
      <c r="Q609" s="11">
        <f t="shared" si="69"/>
        <v>0.54708881137644216</v>
      </c>
      <c r="S609" s="13">
        <f t="shared" si="70"/>
        <v>0.25</v>
      </c>
      <c r="T609">
        <f t="shared" si="71"/>
        <v>0.83857499999999996</v>
      </c>
      <c r="U609" t="b">
        <f t="shared" si="72"/>
        <v>1</v>
      </c>
    </row>
    <row r="610" spans="1:21" ht="21" x14ac:dyDescent="0.4">
      <c r="A610" t="s">
        <v>2970</v>
      </c>
      <c r="B610" t="s">
        <v>2968</v>
      </c>
      <c r="C610" t="s">
        <v>2969</v>
      </c>
      <c r="D610" s="33">
        <v>134411</v>
      </c>
      <c r="E610" s="33">
        <v>53036</v>
      </c>
      <c r="F610" s="32">
        <v>24.67</v>
      </c>
      <c r="G610" s="32">
        <v>11.445</v>
      </c>
      <c r="H610" s="41">
        <v>39.45808006785159</v>
      </c>
      <c r="I610" s="32">
        <v>36.115000000000002</v>
      </c>
      <c r="J610" s="34">
        <f t="shared" si="74"/>
        <v>0.31690433337948221</v>
      </c>
      <c r="K610">
        <v>0.46515574326872311</v>
      </c>
      <c r="L610">
        <v>0.68095256052492648</v>
      </c>
      <c r="M610" s="41">
        <v>0.45</v>
      </c>
      <c r="N610" t="s">
        <v>37</v>
      </c>
      <c r="O610" s="10" t="s">
        <v>37</v>
      </c>
      <c r="P610">
        <f t="shared" si="68"/>
        <v>0.25</v>
      </c>
      <c r="Q610" s="11">
        <f t="shared" si="69"/>
        <v>0.33916101342932298</v>
      </c>
      <c r="S610" s="13">
        <f t="shared" si="70"/>
        <v>0.25</v>
      </c>
      <c r="T610">
        <f t="shared" si="71"/>
        <v>9.0287500000000005</v>
      </c>
      <c r="U610" t="b">
        <f t="shared" si="72"/>
        <v>1</v>
      </c>
    </row>
    <row r="611" spans="1:21" ht="21" x14ac:dyDescent="0.4">
      <c r="A611" t="s">
        <v>1762</v>
      </c>
      <c r="B611" t="s">
        <v>1732</v>
      </c>
      <c r="C611" s="42" t="s">
        <v>1733</v>
      </c>
      <c r="D611" s="33">
        <v>3605</v>
      </c>
      <c r="E611" s="33">
        <v>867</v>
      </c>
      <c r="F611" s="32">
        <v>1.2235</v>
      </c>
      <c r="G611" s="32">
        <v>0.52770000000000006</v>
      </c>
      <c r="H611" s="41">
        <v>24.049930651872401</v>
      </c>
      <c r="I611" s="32">
        <v>1.7512000000000001</v>
      </c>
      <c r="J611" s="34">
        <f t="shared" si="74"/>
        <v>0.30133622658748288</v>
      </c>
      <c r="K611">
        <v>1.41118800461361</v>
      </c>
      <c r="L611">
        <v>2.019838523644752</v>
      </c>
      <c r="M611" s="41">
        <v>1.4</v>
      </c>
      <c r="N611" t="s">
        <v>37</v>
      </c>
      <c r="O611" s="10" t="s">
        <v>34</v>
      </c>
      <c r="P611">
        <f t="shared" si="68"/>
        <v>0.15</v>
      </c>
      <c r="Q611" s="11">
        <f t="shared" si="69"/>
        <v>0.30687528551850163</v>
      </c>
      <c r="S611" s="13">
        <f t="shared" si="70"/>
        <v>0.15</v>
      </c>
      <c r="T611">
        <f t="shared" si="71"/>
        <v>0.26268000000000002</v>
      </c>
      <c r="U611" t="b">
        <f t="shared" si="72"/>
        <v>0</v>
      </c>
    </row>
    <row r="612" spans="1:21" ht="21" x14ac:dyDescent="0.4">
      <c r="A612" t="s">
        <v>1133</v>
      </c>
      <c r="B612" t="s">
        <v>1120</v>
      </c>
      <c r="C612" s="42" t="s">
        <v>1121</v>
      </c>
      <c r="D612" s="33">
        <v>354182</v>
      </c>
      <c r="E612" s="33">
        <v>31759</v>
      </c>
      <c r="F612" s="32">
        <v>9.9966999999999988</v>
      </c>
      <c r="G612" s="32">
        <v>4.6732999999999993</v>
      </c>
      <c r="H612" s="41">
        <v>8.966858846581701</v>
      </c>
      <c r="I612" s="32">
        <v>14.669999999999998</v>
      </c>
      <c r="J612" s="34">
        <f t="shared" si="74"/>
        <v>0.3185616905248807</v>
      </c>
      <c r="K612">
        <v>0.31476746748953049</v>
      </c>
      <c r="L612">
        <v>0.46191630718851345</v>
      </c>
      <c r="M612" s="41">
        <v>0.3</v>
      </c>
      <c r="N612" t="s">
        <v>37</v>
      </c>
      <c r="O612" s="10" t="s">
        <v>37</v>
      </c>
      <c r="P612">
        <f t="shared" si="68"/>
        <v>0.25</v>
      </c>
      <c r="Q612" s="11">
        <f t="shared" si="69"/>
        <v>0.35053169734151324</v>
      </c>
      <c r="S612" s="13">
        <f t="shared" si="70"/>
        <v>0.25</v>
      </c>
      <c r="T612">
        <f t="shared" si="71"/>
        <v>3.6674999999999995</v>
      </c>
      <c r="U612" t="b">
        <f t="shared" si="72"/>
        <v>1</v>
      </c>
    </row>
    <row r="613" spans="1:21" ht="21" x14ac:dyDescent="0.4">
      <c r="A613" t="s">
        <v>4619</v>
      </c>
      <c r="B613" t="s">
        <v>4620</v>
      </c>
      <c r="C613" t="s">
        <v>4621</v>
      </c>
      <c r="D613" s="33">
        <v>573897</v>
      </c>
      <c r="E613" s="33">
        <v>55486</v>
      </c>
      <c r="F613" s="32">
        <v>27.016000000000002</v>
      </c>
      <c r="G613" s="32">
        <v>13.306799999999999</v>
      </c>
      <c r="H613" s="41">
        <v>9.6682854240395049</v>
      </c>
      <c r="I613" s="32">
        <v>40.322800000000001</v>
      </c>
      <c r="J613" s="34">
        <f t="shared" si="74"/>
        <v>0.33000684476276448</v>
      </c>
      <c r="K613">
        <v>0.48689759578992897</v>
      </c>
      <c r="L613">
        <v>0.72672025375770466</v>
      </c>
      <c r="M613" s="41">
        <v>0.45</v>
      </c>
      <c r="N613" t="s">
        <v>37</v>
      </c>
      <c r="O613" s="10" t="s">
        <v>37</v>
      </c>
      <c r="P613">
        <f t="shared" si="68"/>
        <v>0.25</v>
      </c>
      <c r="Q613" s="11">
        <f t="shared" si="69"/>
        <v>0.38077960855892945</v>
      </c>
      <c r="S613" s="13">
        <f t="shared" si="70"/>
        <v>0.25</v>
      </c>
      <c r="T613">
        <f t="shared" si="71"/>
        <v>10.0807</v>
      </c>
      <c r="U613" t="b">
        <f t="shared" si="72"/>
        <v>1</v>
      </c>
    </row>
    <row r="614" spans="1:21" ht="21" x14ac:dyDescent="0.4">
      <c r="A614" t="s">
        <v>3552</v>
      </c>
      <c r="B614" t="s">
        <v>3542</v>
      </c>
      <c r="C614" t="s">
        <v>3543</v>
      </c>
      <c r="D614" s="33">
        <v>342064</v>
      </c>
      <c r="E614" s="33">
        <v>17037</v>
      </c>
      <c r="F614" s="32">
        <v>15.8446</v>
      </c>
      <c r="G614" s="32">
        <v>4.1455000000000002</v>
      </c>
      <c r="H614" s="41">
        <v>4.9806468964872073</v>
      </c>
      <c r="I614" s="32">
        <v>19.990099999999998</v>
      </c>
      <c r="J614" s="34">
        <f t="shared" si="74"/>
        <v>0.20737765193770918</v>
      </c>
      <c r="K614">
        <v>0.930011152198157</v>
      </c>
      <c r="L614">
        <v>1.1733345072489287</v>
      </c>
      <c r="M614" s="41">
        <v>0.93</v>
      </c>
      <c r="N614" t="s">
        <v>37</v>
      </c>
      <c r="O614" s="10" t="s">
        <v>37</v>
      </c>
      <c r="P614">
        <f t="shared" si="68"/>
        <v>0.25</v>
      </c>
      <c r="Q614" s="11">
        <f t="shared" si="69"/>
        <v>0.20738715664253798</v>
      </c>
      <c r="S614" s="13">
        <f t="shared" si="70"/>
        <v>0.20738715664253798</v>
      </c>
      <c r="T614">
        <f t="shared" si="71"/>
        <v>4.1456899999999983</v>
      </c>
      <c r="U614" t="b">
        <f t="shared" si="72"/>
        <v>1</v>
      </c>
    </row>
    <row r="615" spans="1:21" ht="21" x14ac:dyDescent="0.4">
      <c r="A615" t="s">
        <v>2863</v>
      </c>
      <c r="B615" t="s">
        <v>2861</v>
      </c>
      <c r="C615" t="s">
        <v>2862</v>
      </c>
      <c r="D615" s="33">
        <v>12979</v>
      </c>
      <c r="E615" s="33">
        <v>685</v>
      </c>
      <c r="F615" s="32">
        <v>1.4943</v>
      </c>
      <c r="G615" s="32">
        <v>0.3735</v>
      </c>
      <c r="H615" s="41">
        <v>5.2777563756837971</v>
      </c>
      <c r="I615" s="32">
        <v>1.8677999999999999</v>
      </c>
      <c r="J615" s="34">
        <f t="shared" si="74"/>
        <v>0.19996787664632187</v>
      </c>
      <c r="K615">
        <v>2.1814598540145984</v>
      </c>
      <c r="L615">
        <v>2.726715328467153</v>
      </c>
      <c r="M615" s="41">
        <v>2</v>
      </c>
      <c r="N615" t="s">
        <v>34</v>
      </c>
      <c r="O615" s="10" t="s">
        <v>34</v>
      </c>
      <c r="P615">
        <f t="shared" si="68"/>
        <v>0.15</v>
      </c>
      <c r="Q615" s="11">
        <f t="shared" si="69"/>
        <v>0.26651675768283534</v>
      </c>
      <c r="S615" s="13">
        <f t="shared" si="70"/>
        <v>0.15</v>
      </c>
      <c r="T615">
        <f t="shared" si="71"/>
        <v>0.28016999999999997</v>
      </c>
      <c r="U615" t="b">
        <f t="shared" si="72"/>
        <v>1</v>
      </c>
    </row>
    <row r="616" spans="1:21" ht="21" x14ac:dyDescent="0.4">
      <c r="A616" t="s">
        <v>3687</v>
      </c>
      <c r="B616" t="s">
        <v>3679</v>
      </c>
      <c r="C616" t="s">
        <v>3680</v>
      </c>
      <c r="D616" s="33">
        <v>1361</v>
      </c>
      <c r="E616" s="33">
        <v>281</v>
      </c>
      <c r="F616" s="32">
        <v>9.1600000000000001E-2</v>
      </c>
      <c r="G616" s="32">
        <v>3.0499999999999999E-2</v>
      </c>
      <c r="H616" s="41">
        <v>20.646583394562821</v>
      </c>
      <c r="I616" s="32">
        <v>0.1221</v>
      </c>
      <c r="J616" s="34">
        <f t="shared" si="74"/>
        <v>0.24979524979524978</v>
      </c>
      <c r="K616">
        <v>0.32597864768683271</v>
      </c>
      <c r="L616">
        <v>0.43451957295373661</v>
      </c>
      <c r="M616" s="41">
        <v>0.3</v>
      </c>
      <c r="N616" t="s">
        <v>34</v>
      </c>
      <c r="O616" s="10" t="s">
        <v>34</v>
      </c>
      <c r="P616">
        <f t="shared" si="68"/>
        <v>0.15</v>
      </c>
      <c r="Q616" s="11">
        <f t="shared" si="69"/>
        <v>0.30958230958230953</v>
      </c>
      <c r="S616" s="13">
        <f t="shared" si="70"/>
        <v>0.15</v>
      </c>
      <c r="T616">
        <f t="shared" si="71"/>
        <v>1.8314999999999998E-2</v>
      </c>
      <c r="U616" t="b">
        <f t="shared" si="72"/>
        <v>1</v>
      </c>
    </row>
    <row r="617" spans="1:21" ht="21" x14ac:dyDescent="0.4">
      <c r="A617" t="s">
        <v>3315</v>
      </c>
      <c r="B617" t="s">
        <v>3310</v>
      </c>
      <c r="C617" t="s">
        <v>3311</v>
      </c>
      <c r="D617" s="33">
        <v>81044</v>
      </c>
      <c r="E617" s="33">
        <v>38044</v>
      </c>
      <c r="F617" s="32">
        <v>19.150600000000001</v>
      </c>
      <c r="G617" s="32">
        <v>1.5293999999999999</v>
      </c>
      <c r="H617" s="41">
        <v>46.94240165835842</v>
      </c>
      <c r="I617" s="32">
        <v>20.68</v>
      </c>
      <c r="J617" s="34">
        <f t="shared" si="74"/>
        <v>7.3955512572533841E-2</v>
      </c>
      <c r="K617">
        <v>0.5033802964987909</v>
      </c>
      <c r="L617">
        <v>0.54358111660182951</v>
      </c>
      <c r="M617" s="41">
        <v>0.8</v>
      </c>
      <c r="N617" t="s">
        <v>34</v>
      </c>
      <c r="O617" s="10" t="s">
        <v>34</v>
      </c>
      <c r="P617">
        <f t="shared" si="68"/>
        <v>0.15</v>
      </c>
      <c r="Q617" s="11">
        <f t="shared" si="69"/>
        <v>-0.47172147001934234</v>
      </c>
      <c r="S617" s="13">
        <f t="shared" si="70"/>
        <v>-0.47172147001934234</v>
      </c>
      <c r="T617">
        <f t="shared" si="71"/>
        <v>-9.7551999999999985</v>
      </c>
      <c r="U617" t="b">
        <f t="shared" si="72"/>
        <v>1</v>
      </c>
    </row>
    <row r="618" spans="1:21" ht="21" x14ac:dyDescent="0.4">
      <c r="A618" t="s">
        <v>2173</v>
      </c>
      <c r="B618" t="s">
        <v>2169</v>
      </c>
      <c r="C618" t="s">
        <v>2170</v>
      </c>
      <c r="D618" s="33">
        <v>13088</v>
      </c>
      <c r="E618" s="33">
        <v>4010</v>
      </c>
      <c r="F618" s="32">
        <v>0.20780000000000001</v>
      </c>
      <c r="G618" s="32">
        <v>6.8699999999999997E-2</v>
      </c>
      <c r="H618" s="41">
        <v>30.638753056234719</v>
      </c>
      <c r="I618" s="32">
        <v>0.27650000000000002</v>
      </c>
      <c r="J618" s="34">
        <f t="shared" si="74"/>
        <v>0.24846292947558768</v>
      </c>
      <c r="K618">
        <v>5.1820448877805486E-2</v>
      </c>
      <c r="L618">
        <v>6.8952618453865341E-2</v>
      </c>
      <c r="M618" s="41">
        <v>0.01</v>
      </c>
      <c r="N618" t="s">
        <v>42</v>
      </c>
      <c r="O618" s="10" t="s">
        <v>42</v>
      </c>
      <c r="P618">
        <f t="shared" si="68"/>
        <v>0.05</v>
      </c>
      <c r="Q618" s="11">
        <f t="shared" si="69"/>
        <v>0.85497287522603982</v>
      </c>
      <c r="S618" s="13">
        <f t="shared" si="70"/>
        <v>0.05</v>
      </c>
      <c r="T618">
        <f t="shared" si="71"/>
        <v>1.3825000000000002E-2</v>
      </c>
      <c r="U618" t="b">
        <f t="shared" si="72"/>
        <v>1</v>
      </c>
    </row>
    <row r="619" spans="1:21" ht="21" x14ac:dyDescent="0.4">
      <c r="A619" t="s">
        <v>2347</v>
      </c>
      <c r="B619" t="s">
        <v>2333</v>
      </c>
      <c r="C619" t="s">
        <v>2334</v>
      </c>
      <c r="D619" s="33">
        <v>85187</v>
      </c>
      <c r="E619" s="33">
        <v>18942</v>
      </c>
      <c r="F619" s="32">
        <v>3.5952000000000002</v>
      </c>
      <c r="G619" s="32">
        <v>1.1978</v>
      </c>
      <c r="H619" s="41">
        <v>22.235787150621572</v>
      </c>
      <c r="I619" s="32">
        <v>4.7930000000000001</v>
      </c>
      <c r="J619" s="34">
        <f t="shared" si="74"/>
        <v>0.24990611308157729</v>
      </c>
      <c r="K619">
        <v>0.18980044345898006</v>
      </c>
      <c r="L619">
        <v>0.25303558230387496</v>
      </c>
      <c r="M619" s="41">
        <v>0.1</v>
      </c>
      <c r="N619" t="s">
        <v>37</v>
      </c>
      <c r="O619" s="10" t="s">
        <v>37</v>
      </c>
      <c r="P619">
        <f t="shared" si="68"/>
        <v>0.25</v>
      </c>
      <c r="Q619" s="11">
        <f t="shared" si="69"/>
        <v>0.60479866471938237</v>
      </c>
      <c r="S619" s="13">
        <f t="shared" si="70"/>
        <v>0.25</v>
      </c>
      <c r="T619">
        <f t="shared" si="71"/>
        <v>1.19825</v>
      </c>
      <c r="U619" t="b">
        <f t="shared" si="72"/>
        <v>1</v>
      </c>
    </row>
    <row r="620" spans="1:21" ht="21" x14ac:dyDescent="0.4">
      <c r="A620" t="s">
        <v>1412</v>
      </c>
      <c r="B620" t="s">
        <v>1410</v>
      </c>
      <c r="C620" s="42" t="s">
        <v>1411</v>
      </c>
      <c r="D620" s="33">
        <v>202432</v>
      </c>
      <c r="E620" s="33">
        <v>19444</v>
      </c>
      <c r="F620" s="32">
        <v>35.971699999999998</v>
      </c>
      <c r="G620" s="32">
        <v>9.3694999999999986</v>
      </c>
      <c r="H620" s="41">
        <v>9.6052007587733161</v>
      </c>
      <c r="I620" s="32">
        <v>45.341200000000001</v>
      </c>
      <c r="J620" s="34">
        <f t="shared" si="74"/>
        <v>0.20664428819704814</v>
      </c>
      <c r="K620">
        <v>1.8500154289240895</v>
      </c>
      <c r="L620">
        <v>2.3318864431186999</v>
      </c>
      <c r="M620" s="41">
        <v>1.85</v>
      </c>
      <c r="N620" t="s">
        <v>37</v>
      </c>
      <c r="O620" s="10" t="s">
        <v>37</v>
      </c>
      <c r="P620">
        <f t="shared" si="68"/>
        <v>0.25</v>
      </c>
      <c r="Q620" s="11">
        <f t="shared" si="69"/>
        <v>0.20665090469594979</v>
      </c>
      <c r="S620" s="13">
        <f t="shared" si="70"/>
        <v>0.20665090469594979</v>
      </c>
      <c r="T620">
        <f t="shared" si="71"/>
        <v>9.3697999999999997</v>
      </c>
      <c r="U620" t="b">
        <f t="shared" si="72"/>
        <v>1</v>
      </c>
    </row>
    <row r="621" spans="1:21" ht="21" x14ac:dyDescent="0.4">
      <c r="A621" t="s">
        <v>6013</v>
      </c>
      <c r="B621" t="s">
        <v>6014</v>
      </c>
      <c r="C621" t="s">
        <v>6015</v>
      </c>
      <c r="D621" s="33">
        <v>8419</v>
      </c>
      <c r="E621" s="33">
        <v>626</v>
      </c>
      <c r="F621" s="32">
        <v>0.37190000000000001</v>
      </c>
      <c r="G621" s="32">
        <v>0.15949999999999998</v>
      </c>
      <c r="H621" s="41">
        <v>7.4355624183394706</v>
      </c>
      <c r="I621" s="32">
        <v>0.53139999999999998</v>
      </c>
      <c r="J621" s="34">
        <f t="shared" si="74"/>
        <v>0.30015054572826494</v>
      </c>
      <c r="K621">
        <v>0.5940894568690096</v>
      </c>
      <c r="L621">
        <v>0.84888178913738011</v>
      </c>
      <c r="M621" s="41">
        <v>0.55000000000000004</v>
      </c>
      <c r="N621" t="s">
        <v>37</v>
      </c>
      <c r="O621" s="10" t="s">
        <v>37</v>
      </c>
      <c r="P621">
        <f t="shared" si="68"/>
        <v>0.25</v>
      </c>
      <c r="Q621" s="11">
        <f t="shared" si="69"/>
        <v>0.35208882197967623</v>
      </c>
      <c r="S621" s="13">
        <f t="shared" si="70"/>
        <v>0.25</v>
      </c>
      <c r="T621">
        <f t="shared" si="71"/>
        <v>0.13285</v>
      </c>
      <c r="U621" t="b">
        <f t="shared" si="72"/>
        <v>1</v>
      </c>
    </row>
    <row r="622" spans="1:21" ht="21" x14ac:dyDescent="0.4">
      <c r="A622" t="s">
        <v>1763</v>
      </c>
      <c r="B622" t="s">
        <v>1732</v>
      </c>
      <c r="C622" s="42" t="s">
        <v>1733</v>
      </c>
      <c r="D622" s="33">
        <v>58236</v>
      </c>
      <c r="E622" s="33">
        <v>22243</v>
      </c>
      <c r="F622" s="32">
        <v>32.971400000000003</v>
      </c>
      <c r="G622" s="32">
        <v>13.953499999999998</v>
      </c>
      <c r="H622" s="41">
        <v>38.194587540353048</v>
      </c>
      <c r="I622" s="32">
        <v>46.924900000000001</v>
      </c>
      <c r="J622" s="34">
        <f t="shared" si="74"/>
        <v>0.29735811903701442</v>
      </c>
      <c r="K622">
        <v>1.4823270242323427</v>
      </c>
      <c r="L622">
        <v>2.1096479791395044</v>
      </c>
      <c r="M622" s="41">
        <v>1.45</v>
      </c>
      <c r="N622" t="s">
        <v>33</v>
      </c>
      <c r="O622" s="10" t="s">
        <v>34</v>
      </c>
      <c r="P622">
        <f t="shared" si="68"/>
        <v>0.15</v>
      </c>
      <c r="Q622" s="11">
        <f t="shared" si="69"/>
        <v>0.31268154007786908</v>
      </c>
      <c r="S622" s="13">
        <f t="shared" si="70"/>
        <v>0.15</v>
      </c>
      <c r="T622">
        <f t="shared" si="71"/>
        <v>7.038735</v>
      </c>
      <c r="U622" t="b">
        <f t="shared" si="72"/>
        <v>0</v>
      </c>
    </row>
    <row r="623" spans="1:21" ht="21" x14ac:dyDescent="0.4">
      <c r="A623" t="s">
        <v>5985</v>
      </c>
      <c r="B623" t="s">
        <v>5986</v>
      </c>
      <c r="C623" t="s">
        <v>5987</v>
      </c>
      <c r="D623" s="33">
        <v>15067</v>
      </c>
      <c r="E623" s="33">
        <v>887</v>
      </c>
      <c r="F623" s="32">
        <v>0.55879999999999996</v>
      </c>
      <c r="G623" s="32">
        <v>0.19149999999999998</v>
      </c>
      <c r="H623" s="41">
        <v>5.8870378973916511</v>
      </c>
      <c r="I623" s="32">
        <v>0.75029999999999997</v>
      </c>
      <c r="J623" s="34">
        <f t="shared" si="74"/>
        <v>0.2552312408369985</v>
      </c>
      <c r="K623">
        <v>0.62998872604284095</v>
      </c>
      <c r="L623">
        <v>0.84588500563697855</v>
      </c>
      <c r="M623" s="41">
        <v>0.65</v>
      </c>
      <c r="N623" t="s">
        <v>37</v>
      </c>
      <c r="O623" s="10" t="s">
        <v>37</v>
      </c>
      <c r="P623">
        <f t="shared" si="68"/>
        <v>0.25</v>
      </c>
      <c r="Q623" s="11">
        <f t="shared" si="69"/>
        <v>0.23157403705184587</v>
      </c>
      <c r="S623" s="13">
        <f t="shared" si="70"/>
        <v>0.23157403705184587</v>
      </c>
      <c r="T623">
        <f t="shared" si="71"/>
        <v>0.17374999999999996</v>
      </c>
      <c r="U623" t="b">
        <f t="shared" si="72"/>
        <v>1</v>
      </c>
    </row>
    <row r="624" spans="1:21" ht="21" x14ac:dyDescent="0.4">
      <c r="A624" t="s">
        <v>5712</v>
      </c>
      <c r="B624" t="s">
        <v>5709</v>
      </c>
      <c r="C624" t="s">
        <v>5710</v>
      </c>
      <c r="D624" s="33">
        <v>80078</v>
      </c>
      <c r="E624" s="33">
        <v>16223</v>
      </c>
      <c r="F624" s="32">
        <v>4.9274999999999993</v>
      </c>
      <c r="G624" s="32">
        <v>1.6425000000000001</v>
      </c>
      <c r="H624" s="41">
        <v>20.258997477459477</v>
      </c>
      <c r="I624" s="32">
        <v>6.5699999999999994</v>
      </c>
      <c r="J624" s="34">
        <f t="shared" si="74"/>
        <v>0.25000000000000006</v>
      </c>
      <c r="K624">
        <v>0.30373543734204517</v>
      </c>
      <c r="L624">
        <v>0.40498058312272694</v>
      </c>
      <c r="M624" s="41">
        <v>0.2</v>
      </c>
      <c r="N624" t="s">
        <v>37</v>
      </c>
      <c r="O624" s="10" t="s">
        <v>37</v>
      </c>
      <c r="P624">
        <f t="shared" si="68"/>
        <v>0.25</v>
      </c>
      <c r="Q624" s="11">
        <f t="shared" si="69"/>
        <v>0.50614916286149159</v>
      </c>
      <c r="S624" s="13">
        <f t="shared" si="70"/>
        <v>0.25</v>
      </c>
      <c r="T624">
        <f t="shared" si="71"/>
        <v>1.6424999999999998</v>
      </c>
      <c r="U624" t="b">
        <f t="shared" si="72"/>
        <v>1</v>
      </c>
    </row>
    <row r="625" spans="1:21" ht="21" x14ac:dyDescent="0.4">
      <c r="A625" t="s">
        <v>666</v>
      </c>
      <c r="B625" t="s">
        <v>657</v>
      </c>
      <c r="C625" s="42" t="s">
        <v>658</v>
      </c>
      <c r="D625" s="33">
        <v>40801</v>
      </c>
      <c r="E625" s="33">
        <v>3227</v>
      </c>
      <c r="F625" s="32">
        <v>2.7530999999999999</v>
      </c>
      <c r="G625" s="32">
        <v>0.8669</v>
      </c>
      <c r="H625" s="41">
        <v>7.9091198745128795</v>
      </c>
      <c r="I625" s="32">
        <v>3.62</v>
      </c>
      <c r="J625" s="34">
        <f t="shared" si="74"/>
        <v>0.23947513812154694</v>
      </c>
      <c r="K625">
        <v>0.85314533622559652</v>
      </c>
      <c r="L625">
        <v>1.1217849395723583</v>
      </c>
      <c r="M625" s="41">
        <v>0.75</v>
      </c>
      <c r="N625" t="s">
        <v>37</v>
      </c>
      <c r="O625" s="10" t="s">
        <v>37</v>
      </c>
      <c r="P625">
        <f t="shared" si="68"/>
        <v>0.25</v>
      </c>
      <c r="Q625" s="11">
        <f t="shared" si="69"/>
        <v>0.33142265193370168</v>
      </c>
      <c r="S625" s="13">
        <f t="shared" si="70"/>
        <v>0.25</v>
      </c>
      <c r="T625">
        <f t="shared" si="71"/>
        <v>0.90500000000000003</v>
      </c>
      <c r="U625" t="b">
        <f t="shared" si="72"/>
        <v>1</v>
      </c>
    </row>
    <row r="626" spans="1:21" ht="21" x14ac:dyDescent="0.4">
      <c r="A626" t="s">
        <v>79</v>
      </c>
      <c r="B626" t="s">
        <v>31</v>
      </c>
      <c r="C626" t="s">
        <v>32</v>
      </c>
      <c r="D626" s="33">
        <v>173669</v>
      </c>
      <c r="E626" s="33">
        <v>44829</v>
      </c>
      <c r="F626" s="32">
        <v>65.602599999999995</v>
      </c>
      <c r="G626" s="32">
        <v>21.744</v>
      </c>
      <c r="H626" s="41">
        <v>25.812896947641779</v>
      </c>
      <c r="I626" s="32">
        <v>87.346599999999995</v>
      </c>
      <c r="K626">
        <v>1.4633964621115794</v>
      </c>
      <c r="L626">
        <v>1.9484396261348678</v>
      </c>
      <c r="M626" s="41">
        <v>1.25</v>
      </c>
      <c r="N626" t="s">
        <v>34</v>
      </c>
      <c r="O626" s="10" t="s">
        <v>34</v>
      </c>
      <c r="P626">
        <f t="shared" si="68"/>
        <v>0.15</v>
      </c>
      <c r="Q626" s="11">
        <f t="shared" si="69"/>
        <v>0.35846100477866327</v>
      </c>
      <c r="S626" s="13">
        <f t="shared" si="70"/>
        <v>0.15</v>
      </c>
      <c r="T626">
        <f t="shared" si="71"/>
        <v>13.101989999999999</v>
      </c>
      <c r="U626" t="b">
        <f t="shared" si="72"/>
        <v>1</v>
      </c>
    </row>
    <row r="627" spans="1:21" ht="21" x14ac:dyDescent="0.4">
      <c r="A627" s="18" t="s">
        <v>3036</v>
      </c>
      <c r="B627" t="s">
        <v>3033</v>
      </c>
      <c r="C627" t="s">
        <v>3034</v>
      </c>
      <c r="D627" s="33">
        <v>825810</v>
      </c>
      <c r="E627" s="33">
        <v>76669</v>
      </c>
      <c r="F627" s="32">
        <v>50.343699999999998</v>
      </c>
      <c r="G627" s="32">
        <v>24.795799999999996</v>
      </c>
      <c r="H627" s="41">
        <v>9.2840968261464507</v>
      </c>
      <c r="I627" s="32">
        <v>75.139499999999998</v>
      </c>
      <c r="J627" s="34">
        <f t="shared" ref="J627:J658" si="75">G627/I627</f>
        <v>0.32999687248384668</v>
      </c>
      <c r="K627">
        <v>0.65663697191824588</v>
      </c>
      <c r="L627">
        <v>0.98005060715543435</v>
      </c>
      <c r="M627" s="41">
        <v>0.45</v>
      </c>
      <c r="N627" t="s">
        <v>37</v>
      </c>
      <c r="O627" s="10" t="s">
        <v>37</v>
      </c>
      <c r="P627">
        <f t="shared" si="68"/>
        <v>0.25</v>
      </c>
      <c r="Q627" s="11">
        <f t="shared" si="69"/>
        <v>0.54084003753019372</v>
      </c>
      <c r="S627" s="13">
        <f t="shared" si="70"/>
        <v>0.25</v>
      </c>
      <c r="T627">
        <f t="shared" si="71"/>
        <v>18.784875</v>
      </c>
      <c r="U627" t="b">
        <f t="shared" si="72"/>
        <v>1</v>
      </c>
    </row>
    <row r="628" spans="1:21" ht="21" x14ac:dyDescent="0.4">
      <c r="A628" t="s">
        <v>3493</v>
      </c>
      <c r="B628" t="s">
        <v>3490</v>
      </c>
      <c r="C628" t="s">
        <v>3491</v>
      </c>
      <c r="D628" s="33">
        <v>8030</v>
      </c>
      <c r="E628" s="33">
        <v>1374</v>
      </c>
      <c r="F628" s="32">
        <v>1.411</v>
      </c>
      <c r="G628" s="32">
        <v>0.46899999999999997</v>
      </c>
      <c r="H628" s="41">
        <v>17.110834371108343</v>
      </c>
      <c r="I628" s="32">
        <v>1.88</v>
      </c>
      <c r="J628" s="34">
        <f t="shared" si="75"/>
        <v>0.24946808510638299</v>
      </c>
      <c r="K628">
        <v>1.0269286754002911</v>
      </c>
      <c r="L628">
        <v>1.3682678311499272</v>
      </c>
      <c r="M628" s="41">
        <v>1</v>
      </c>
      <c r="N628" t="s">
        <v>34</v>
      </c>
      <c r="O628" s="10" t="s">
        <v>34</v>
      </c>
      <c r="P628">
        <f t="shared" si="68"/>
        <v>0.15</v>
      </c>
      <c r="Q628" s="11">
        <f t="shared" si="69"/>
        <v>0.26914893617021279</v>
      </c>
      <c r="S628" s="13">
        <f t="shared" si="70"/>
        <v>0.15</v>
      </c>
      <c r="T628">
        <f t="shared" si="71"/>
        <v>0.28199999999999997</v>
      </c>
      <c r="U628" t="b">
        <f t="shared" si="72"/>
        <v>1</v>
      </c>
    </row>
    <row r="629" spans="1:21" ht="21" x14ac:dyDescent="0.4">
      <c r="A629" t="s">
        <v>1089</v>
      </c>
      <c r="B629" t="s">
        <v>1084</v>
      </c>
      <c r="C629" s="42" t="s">
        <v>1085</v>
      </c>
      <c r="D629" s="33">
        <v>278522</v>
      </c>
      <c r="E629" s="33">
        <v>22949</v>
      </c>
      <c r="F629" s="32">
        <v>18.723800000000001</v>
      </c>
      <c r="G629" s="32">
        <v>6.2413000000000007</v>
      </c>
      <c r="H629" s="41">
        <v>8.2395645586345072</v>
      </c>
      <c r="I629" s="32">
        <v>24.9651</v>
      </c>
      <c r="J629" s="34">
        <f t="shared" si="75"/>
        <v>0.25000100139795156</v>
      </c>
      <c r="K629">
        <v>0.81588740250119829</v>
      </c>
      <c r="L629">
        <v>1.0878513224977122</v>
      </c>
      <c r="M629" s="41">
        <v>0.75</v>
      </c>
      <c r="N629" t="s">
        <v>37</v>
      </c>
      <c r="O629" s="10" t="s">
        <v>34</v>
      </c>
      <c r="P629">
        <f t="shared" si="68"/>
        <v>0.15</v>
      </c>
      <c r="Q629" s="11">
        <f t="shared" si="69"/>
        <v>0.31056755230301492</v>
      </c>
      <c r="S629" s="13">
        <f t="shared" si="70"/>
        <v>0.15</v>
      </c>
      <c r="T629">
        <f t="shared" si="71"/>
        <v>3.7447649999999997</v>
      </c>
      <c r="U629" t="b">
        <f t="shared" si="72"/>
        <v>0</v>
      </c>
    </row>
    <row r="630" spans="1:21" ht="21" x14ac:dyDescent="0.4">
      <c r="A630" s="18" t="s">
        <v>3316</v>
      </c>
      <c r="B630" t="s">
        <v>3310</v>
      </c>
      <c r="C630" t="s">
        <v>3311</v>
      </c>
      <c r="D630" s="33">
        <v>3196</v>
      </c>
      <c r="E630" s="33">
        <v>1097</v>
      </c>
      <c r="F630" s="32">
        <v>0.3972</v>
      </c>
      <c r="G630" s="32">
        <v>2.2799999999999997E-2</v>
      </c>
      <c r="H630" s="41">
        <v>34.324155193992489</v>
      </c>
      <c r="I630" s="32">
        <v>0.42</v>
      </c>
      <c r="J630" s="34">
        <f t="shared" si="75"/>
        <v>5.4285714285714284E-2</v>
      </c>
      <c r="K630">
        <v>0.36207839562443023</v>
      </c>
      <c r="L630">
        <v>0.38286235186873291</v>
      </c>
      <c r="M630" s="41">
        <v>0.8</v>
      </c>
      <c r="N630" t="s">
        <v>34</v>
      </c>
      <c r="O630" s="10" t="s">
        <v>34</v>
      </c>
      <c r="P630">
        <f t="shared" si="68"/>
        <v>0.15</v>
      </c>
      <c r="Q630" s="11">
        <f t="shared" si="69"/>
        <v>-1.0895238095238096</v>
      </c>
      <c r="S630" s="13">
        <f t="shared" si="70"/>
        <v>-1.0895238095238096</v>
      </c>
      <c r="T630">
        <f t="shared" si="71"/>
        <v>-0.45760000000000001</v>
      </c>
      <c r="U630" t="b">
        <f t="shared" si="72"/>
        <v>1</v>
      </c>
    </row>
    <row r="631" spans="1:21" ht="21" x14ac:dyDescent="0.4">
      <c r="A631" t="s">
        <v>3782</v>
      </c>
      <c r="B631" t="s">
        <v>3765</v>
      </c>
      <c r="C631" t="s">
        <v>3766</v>
      </c>
      <c r="D631" s="33">
        <v>45465</v>
      </c>
      <c r="E631" s="33">
        <v>6196</v>
      </c>
      <c r="F631" s="32">
        <v>4.3371999999999993</v>
      </c>
      <c r="G631" s="32">
        <v>1.6037999999999999</v>
      </c>
      <c r="H631" s="41">
        <v>13.628065544924667</v>
      </c>
      <c r="I631" s="32">
        <v>5.9409999999999989</v>
      </c>
      <c r="J631" s="34">
        <f t="shared" si="75"/>
        <v>0.26995455310553784</v>
      </c>
      <c r="K631">
        <v>0.69999999999999984</v>
      </c>
      <c r="L631">
        <v>0.958844415752098</v>
      </c>
      <c r="M631" s="41">
        <v>0.7</v>
      </c>
      <c r="N631" t="s">
        <v>37</v>
      </c>
      <c r="O631" s="10" t="s">
        <v>37</v>
      </c>
      <c r="P631">
        <f t="shared" si="68"/>
        <v>0.25</v>
      </c>
      <c r="Q631" s="11">
        <f t="shared" si="69"/>
        <v>0.26995455310553773</v>
      </c>
      <c r="S631" s="13">
        <f t="shared" si="70"/>
        <v>0.25</v>
      </c>
      <c r="T631">
        <f t="shared" si="71"/>
        <v>1.4852499999999997</v>
      </c>
      <c r="U631" t="b">
        <f t="shared" si="72"/>
        <v>1</v>
      </c>
    </row>
    <row r="632" spans="1:21" ht="21" x14ac:dyDescent="0.4">
      <c r="A632" s="18" t="s">
        <v>1764</v>
      </c>
      <c r="B632" t="s">
        <v>1732</v>
      </c>
      <c r="C632" s="42" t="s">
        <v>1733</v>
      </c>
      <c r="D632" s="33">
        <v>2616</v>
      </c>
      <c r="E632" s="33">
        <v>669</v>
      </c>
      <c r="F632" s="32">
        <v>0.94540000000000002</v>
      </c>
      <c r="G632" s="32">
        <v>0.26379999999999998</v>
      </c>
      <c r="H632" s="41">
        <v>25.573394495412845</v>
      </c>
      <c r="I632" s="32">
        <v>1.2092000000000001</v>
      </c>
      <c r="J632" s="34">
        <f t="shared" si="75"/>
        <v>0.2181607674495534</v>
      </c>
      <c r="K632">
        <v>1.413153961136024</v>
      </c>
      <c r="L632">
        <v>1.807473841554559</v>
      </c>
      <c r="M632" s="41">
        <v>1.55</v>
      </c>
      <c r="N632" t="s">
        <v>37</v>
      </c>
      <c r="O632" s="10" t="s">
        <v>34</v>
      </c>
      <c r="P632">
        <f t="shared" si="68"/>
        <v>0.15</v>
      </c>
      <c r="Q632" s="11">
        <f t="shared" si="69"/>
        <v>0.14244955342375121</v>
      </c>
      <c r="S632" s="13">
        <f t="shared" si="70"/>
        <v>0.14244955342375121</v>
      </c>
      <c r="T632">
        <f t="shared" si="71"/>
        <v>0.17224999999999996</v>
      </c>
      <c r="U632" t="b">
        <f t="shared" si="72"/>
        <v>0</v>
      </c>
    </row>
    <row r="633" spans="1:21" ht="21" x14ac:dyDescent="0.4">
      <c r="A633" t="s">
        <v>3070</v>
      </c>
      <c r="B633" t="s">
        <v>3066</v>
      </c>
      <c r="C633" t="s">
        <v>3067</v>
      </c>
      <c r="D633" s="33">
        <v>41360</v>
      </c>
      <c r="E633" s="33">
        <v>6840</v>
      </c>
      <c r="F633" s="32">
        <v>8.65</v>
      </c>
      <c r="G633" s="32">
        <v>2.8823000000000003</v>
      </c>
      <c r="H633" s="41">
        <v>16.537717601547389</v>
      </c>
      <c r="I633" s="32">
        <v>11.532300000000001</v>
      </c>
      <c r="J633" s="34">
        <f t="shared" si="75"/>
        <v>0.24993279744717012</v>
      </c>
      <c r="K633">
        <v>1.2646198830409356</v>
      </c>
      <c r="L633">
        <v>1.6860087719298247</v>
      </c>
      <c r="M633" s="41">
        <v>0.9</v>
      </c>
      <c r="N633" t="s">
        <v>34</v>
      </c>
      <c r="O633" s="10" t="s">
        <v>34</v>
      </c>
      <c r="P633">
        <f t="shared" si="68"/>
        <v>0.15</v>
      </c>
      <c r="Q633" s="11">
        <f t="shared" si="69"/>
        <v>0.46619494810228662</v>
      </c>
      <c r="S633" s="13">
        <f t="shared" si="70"/>
        <v>0.15</v>
      </c>
      <c r="T633">
        <f t="shared" si="71"/>
        <v>1.7298450000000001</v>
      </c>
      <c r="U633" t="b">
        <f t="shared" si="72"/>
        <v>1</v>
      </c>
    </row>
    <row r="634" spans="1:21" ht="21" x14ac:dyDescent="0.4">
      <c r="A634" t="s">
        <v>5621</v>
      </c>
      <c r="B634" t="s">
        <v>5622</v>
      </c>
      <c r="C634" t="s">
        <v>5623</v>
      </c>
      <c r="D634" s="33">
        <v>24244</v>
      </c>
      <c r="E634" s="33">
        <v>2605</v>
      </c>
      <c r="F634" s="32">
        <v>2.4927999999999999</v>
      </c>
      <c r="G634" s="32">
        <v>0.76219999999999999</v>
      </c>
      <c r="H634" s="41">
        <v>10.744926579772315</v>
      </c>
      <c r="I634" s="32">
        <v>3.2549999999999999</v>
      </c>
      <c r="J634" s="34">
        <f t="shared" si="75"/>
        <v>0.23416282642089095</v>
      </c>
      <c r="K634">
        <v>0.95692898272552773</v>
      </c>
      <c r="L634">
        <v>1.2495201535508638</v>
      </c>
      <c r="M634" s="41">
        <v>0.9</v>
      </c>
      <c r="N634" t="s">
        <v>37</v>
      </c>
      <c r="O634" s="10" t="s">
        <v>37</v>
      </c>
      <c r="P634">
        <f t="shared" si="68"/>
        <v>0.25</v>
      </c>
      <c r="Q634" s="11">
        <f t="shared" si="69"/>
        <v>0.2797235023041475</v>
      </c>
      <c r="S634" s="13">
        <f t="shared" si="70"/>
        <v>0.25</v>
      </c>
      <c r="T634">
        <f t="shared" si="71"/>
        <v>0.81374999999999997</v>
      </c>
      <c r="U634" t="b">
        <f t="shared" si="72"/>
        <v>1</v>
      </c>
    </row>
    <row r="635" spans="1:21" ht="21" x14ac:dyDescent="0.4">
      <c r="A635" t="s">
        <v>424</v>
      </c>
      <c r="B635" t="s">
        <v>416</v>
      </c>
      <c r="C635" s="42" t="s">
        <v>417</v>
      </c>
      <c r="D635" s="33">
        <v>16272668</v>
      </c>
      <c r="E635" s="33">
        <v>559139</v>
      </c>
      <c r="F635" s="32">
        <v>858.11529999999993</v>
      </c>
      <c r="G635" s="32">
        <v>329.43650000000002</v>
      </c>
      <c r="H635" s="41">
        <v>3.4360622363831181</v>
      </c>
      <c r="I635" s="32">
        <v>1187.5518</v>
      </c>
      <c r="J635" s="34">
        <f t="shared" si="75"/>
        <v>0.27740810969256247</v>
      </c>
      <c r="K635">
        <v>1.5347083641098187</v>
      </c>
      <c r="L635">
        <v>2.1238937008507723</v>
      </c>
      <c r="M635" s="41">
        <v>1.5</v>
      </c>
      <c r="N635" t="s">
        <v>37</v>
      </c>
      <c r="O635" s="10" t="s">
        <v>42</v>
      </c>
      <c r="P635">
        <f t="shared" si="68"/>
        <v>0.05</v>
      </c>
      <c r="Q635" s="11">
        <f t="shared" si="69"/>
        <v>0.29374996526467306</v>
      </c>
      <c r="S635" s="13">
        <f t="shared" si="70"/>
        <v>0.05</v>
      </c>
      <c r="T635">
        <f t="shared" si="71"/>
        <v>59.377589999999998</v>
      </c>
      <c r="U635" t="b">
        <f t="shared" si="72"/>
        <v>0</v>
      </c>
    </row>
    <row r="636" spans="1:21" ht="21" x14ac:dyDescent="0.4">
      <c r="A636" t="s">
        <v>5971</v>
      </c>
      <c r="B636" t="s">
        <v>5972</v>
      </c>
      <c r="C636" t="s">
        <v>5973</v>
      </c>
      <c r="D636" s="33">
        <v>5798</v>
      </c>
      <c r="E636" s="33">
        <v>3361</v>
      </c>
      <c r="F636" s="32">
        <v>1.1977000000000002</v>
      </c>
      <c r="G636" s="32">
        <v>0.39909999999999995</v>
      </c>
      <c r="H636" s="41">
        <v>57.968264918937564</v>
      </c>
      <c r="I636" s="32">
        <v>1.5968000000000002</v>
      </c>
      <c r="J636" s="34">
        <f t="shared" si="75"/>
        <v>0.24993737474949893</v>
      </c>
      <c r="K636">
        <v>0.35635227610830117</v>
      </c>
      <c r="L636">
        <v>0.47509669741148475</v>
      </c>
      <c r="M636" s="41">
        <v>0.1</v>
      </c>
      <c r="N636" t="s">
        <v>37</v>
      </c>
      <c r="O636" s="10" t="s">
        <v>37</v>
      </c>
      <c r="P636">
        <f t="shared" si="68"/>
        <v>0.25</v>
      </c>
      <c r="Q636" s="11">
        <f t="shared" si="69"/>
        <v>0.78951653306613234</v>
      </c>
      <c r="S636" s="13">
        <f t="shared" si="70"/>
        <v>0.25</v>
      </c>
      <c r="T636">
        <f t="shared" si="71"/>
        <v>0.39920000000000005</v>
      </c>
      <c r="U636" t="b">
        <f t="shared" si="72"/>
        <v>1</v>
      </c>
    </row>
    <row r="637" spans="1:21" ht="21" x14ac:dyDescent="0.4">
      <c r="A637" t="s">
        <v>1575</v>
      </c>
      <c r="B637" t="s">
        <v>1573</v>
      </c>
      <c r="C637" s="42" t="s">
        <v>1574</v>
      </c>
      <c r="D637" s="33">
        <v>4561686</v>
      </c>
      <c r="E637" s="33">
        <v>456137</v>
      </c>
      <c r="F637" s="32">
        <v>460.99630000000002</v>
      </c>
      <c r="G637" s="32">
        <v>179.19779999999997</v>
      </c>
      <c r="H637" s="41">
        <v>9.9993072736703059</v>
      </c>
      <c r="I637" s="32">
        <v>640.19409999999993</v>
      </c>
      <c r="J637" s="34">
        <f t="shared" si="75"/>
        <v>0.27991167053866944</v>
      </c>
      <c r="K637">
        <v>1.010653159028976</v>
      </c>
      <c r="L637">
        <v>1.403512760420663</v>
      </c>
      <c r="M637" s="41">
        <v>1</v>
      </c>
      <c r="N637" t="s">
        <v>37</v>
      </c>
      <c r="O637" s="10" t="s">
        <v>34</v>
      </c>
      <c r="P637">
        <f t="shared" si="68"/>
        <v>0.15</v>
      </c>
      <c r="Q637" s="11">
        <f t="shared" si="69"/>
        <v>0.28750202477654818</v>
      </c>
      <c r="S637" s="13">
        <f t="shared" si="70"/>
        <v>0.15</v>
      </c>
      <c r="T637">
        <f t="shared" si="71"/>
        <v>96.02911499999999</v>
      </c>
      <c r="U637" t="b">
        <f t="shared" si="72"/>
        <v>0</v>
      </c>
    </row>
    <row r="638" spans="1:21" ht="21" x14ac:dyDescent="0.4">
      <c r="A638" t="s">
        <v>542</v>
      </c>
      <c r="B638" t="s">
        <v>535</v>
      </c>
      <c r="C638" s="42" t="s">
        <v>536</v>
      </c>
      <c r="D638" s="33">
        <v>194444</v>
      </c>
      <c r="E638" s="33">
        <v>22053</v>
      </c>
      <c r="F638" s="32">
        <v>16.236699999999999</v>
      </c>
      <c r="G638" s="32">
        <v>5.411900000000001</v>
      </c>
      <c r="H638" s="41">
        <v>11.341568780728641</v>
      </c>
      <c r="I638" s="32">
        <v>21.648600000000002</v>
      </c>
      <c r="J638" s="34">
        <f t="shared" si="75"/>
        <v>0.24998845190913041</v>
      </c>
      <c r="K638">
        <v>0.73625810547317816</v>
      </c>
      <c r="L638">
        <v>0.98166235886273989</v>
      </c>
      <c r="M638" s="41">
        <v>0.65</v>
      </c>
      <c r="N638" t="s">
        <v>37</v>
      </c>
      <c r="O638" s="10" t="s">
        <v>37</v>
      </c>
      <c r="P638">
        <f t="shared" si="68"/>
        <v>0.25</v>
      </c>
      <c r="Q638" s="11">
        <f t="shared" si="69"/>
        <v>0.3378578753360495</v>
      </c>
      <c r="S638" s="13">
        <f t="shared" si="70"/>
        <v>0.25</v>
      </c>
      <c r="T638">
        <f t="shared" si="71"/>
        <v>5.4121500000000005</v>
      </c>
      <c r="U638" t="b">
        <f t="shared" si="72"/>
        <v>1</v>
      </c>
    </row>
    <row r="639" spans="1:21" ht="21" x14ac:dyDescent="0.4">
      <c r="A639" t="s">
        <v>3006</v>
      </c>
      <c r="B639" t="s">
        <v>3004</v>
      </c>
      <c r="C639" t="s">
        <v>3005</v>
      </c>
      <c r="D639" s="33">
        <v>12880</v>
      </c>
      <c r="E639" s="33">
        <v>1473</v>
      </c>
      <c r="F639" s="32">
        <v>0.3488</v>
      </c>
      <c r="G639" s="32">
        <v>0.1157</v>
      </c>
      <c r="H639" s="41">
        <v>11.436335403726709</v>
      </c>
      <c r="I639" s="32">
        <v>0.46450000000000002</v>
      </c>
      <c r="J639" s="34">
        <f t="shared" si="75"/>
        <v>0.24908503767491924</v>
      </c>
      <c r="K639">
        <v>0.23679565512559403</v>
      </c>
      <c r="L639">
        <v>0.31534283774609639</v>
      </c>
      <c r="M639" s="41">
        <v>0.1</v>
      </c>
      <c r="N639" t="s">
        <v>37</v>
      </c>
      <c r="O639" s="10" t="s">
        <v>37</v>
      </c>
      <c r="P639">
        <f t="shared" si="68"/>
        <v>0.25</v>
      </c>
      <c r="Q639" s="11">
        <f t="shared" si="69"/>
        <v>0.6828848223896663</v>
      </c>
      <c r="S639" s="13">
        <f t="shared" si="70"/>
        <v>0.25</v>
      </c>
      <c r="T639">
        <f t="shared" si="71"/>
        <v>0.11612500000000001</v>
      </c>
      <c r="U639" t="b">
        <f t="shared" si="72"/>
        <v>1</v>
      </c>
    </row>
    <row r="640" spans="1:21" ht="21" x14ac:dyDescent="0.4">
      <c r="A640" t="s">
        <v>772</v>
      </c>
      <c r="B640" t="s">
        <v>761</v>
      </c>
      <c r="C640" s="42" t="s">
        <v>762</v>
      </c>
      <c r="D640" s="33">
        <v>330361</v>
      </c>
      <c r="E640" s="33">
        <v>92878</v>
      </c>
      <c r="F640" s="32">
        <v>74.169500000000014</v>
      </c>
      <c r="G640" s="32">
        <v>26.2608</v>
      </c>
      <c r="H640" s="41">
        <v>28.114093370585511</v>
      </c>
      <c r="I640" s="32">
        <v>100.43030000000002</v>
      </c>
      <c r="J640" s="34">
        <f t="shared" si="75"/>
        <v>0.26148283934230998</v>
      </c>
      <c r="K640">
        <v>0.79856909063502679</v>
      </c>
      <c r="L640">
        <v>1.0813141971188012</v>
      </c>
      <c r="M640" s="41">
        <v>0.75</v>
      </c>
      <c r="N640" t="s">
        <v>37</v>
      </c>
      <c r="O640" s="10" t="s">
        <v>34</v>
      </c>
      <c r="P640">
        <f t="shared" si="68"/>
        <v>0.15</v>
      </c>
      <c r="Q640" s="11">
        <f t="shared" si="69"/>
        <v>0.30639956268178042</v>
      </c>
      <c r="S640" s="13">
        <f t="shared" si="70"/>
        <v>0.15</v>
      </c>
      <c r="T640">
        <f t="shared" si="71"/>
        <v>15.064545000000003</v>
      </c>
      <c r="U640" t="b">
        <f t="shared" si="72"/>
        <v>0</v>
      </c>
    </row>
    <row r="641" spans="1:21" ht="21" x14ac:dyDescent="0.4">
      <c r="A641" t="s">
        <v>5288</v>
      </c>
      <c r="B641" t="s">
        <v>5286</v>
      </c>
      <c r="C641" t="s">
        <v>5287</v>
      </c>
      <c r="D641" s="33">
        <v>61802</v>
      </c>
      <c r="E641" s="33">
        <v>971</v>
      </c>
      <c r="F641" s="32">
        <v>0.68110000000000004</v>
      </c>
      <c r="G641" s="32">
        <v>0.21910000000000002</v>
      </c>
      <c r="H641" s="41">
        <v>1.5711465648360894</v>
      </c>
      <c r="I641" s="32">
        <v>0.90020000000000011</v>
      </c>
      <c r="J641" s="34">
        <f t="shared" si="75"/>
        <v>0.24339035769828926</v>
      </c>
      <c r="K641">
        <v>0.70144181256436666</v>
      </c>
      <c r="L641">
        <v>0.92708547888774473</v>
      </c>
      <c r="M641" s="41">
        <v>0.75</v>
      </c>
      <c r="N641" t="s">
        <v>33</v>
      </c>
      <c r="O641" s="10" t="s">
        <v>33</v>
      </c>
      <c r="P641">
        <f t="shared" si="68"/>
        <v>0.4</v>
      </c>
      <c r="Q641" s="11">
        <f t="shared" si="69"/>
        <v>0.19101310819817829</v>
      </c>
      <c r="S641" s="13">
        <f t="shared" si="70"/>
        <v>0.19101310819817829</v>
      </c>
      <c r="T641">
        <f t="shared" si="71"/>
        <v>0.17195000000000013</v>
      </c>
      <c r="U641" t="b">
        <f t="shared" si="72"/>
        <v>1</v>
      </c>
    </row>
    <row r="642" spans="1:21" ht="21" x14ac:dyDescent="0.4">
      <c r="A642" t="s">
        <v>2446</v>
      </c>
      <c r="B642" t="s">
        <v>2442</v>
      </c>
      <c r="C642" t="s">
        <v>2443</v>
      </c>
      <c r="D642" s="33">
        <v>64649</v>
      </c>
      <c r="E642" s="33">
        <v>11464</v>
      </c>
      <c r="F642" s="32">
        <v>24.664399999999997</v>
      </c>
      <c r="G642" s="32">
        <v>8.0710999999999995</v>
      </c>
      <c r="H642" s="41">
        <v>17.732679546474035</v>
      </c>
      <c r="I642" s="32">
        <v>32.735499999999995</v>
      </c>
      <c r="J642" s="34">
        <f t="shared" si="75"/>
        <v>0.24655496326617896</v>
      </c>
      <c r="K642">
        <v>2.1514654570830425</v>
      </c>
      <c r="L642">
        <v>2.8555041870202369</v>
      </c>
      <c r="M642" s="41">
        <v>2</v>
      </c>
      <c r="N642" t="s">
        <v>34</v>
      </c>
      <c r="O642" s="10" t="s">
        <v>34</v>
      </c>
      <c r="P642">
        <f t="shared" ref="P642:P705" si="76">VLOOKUP($O642,$Y$2:$AJ$8,9,FALSE)</f>
        <v>0.15</v>
      </c>
      <c r="Q642" s="11">
        <f t="shared" ref="Q642:Q705" si="77">(L642-M642)/L642</f>
        <v>0.29959829542851024</v>
      </c>
      <c r="S642" s="13">
        <f t="shared" ref="S642:S705" si="78">MIN(Q642,IF(R642=0,P642,R642))</f>
        <v>0.15</v>
      </c>
      <c r="T642">
        <f t="shared" ref="T642:T705" si="79">IFERROR(S642*I642,0)</f>
        <v>4.9103249999999994</v>
      </c>
      <c r="U642" t="b">
        <f t="shared" ref="U642:U705" si="80">O642=N642</f>
        <v>1</v>
      </c>
    </row>
    <row r="643" spans="1:21" ht="21" x14ac:dyDescent="0.4">
      <c r="A643" t="s">
        <v>1765</v>
      </c>
      <c r="B643" t="s">
        <v>1732</v>
      </c>
      <c r="C643" s="42" t="s">
        <v>1733</v>
      </c>
      <c r="D643" s="33">
        <v>22763</v>
      </c>
      <c r="E643" s="33">
        <v>6049</v>
      </c>
      <c r="F643" s="32">
        <v>9.5147999999999993</v>
      </c>
      <c r="G643" s="32">
        <v>3.6585999999999999</v>
      </c>
      <c r="H643" s="41">
        <v>26.573825945613496</v>
      </c>
      <c r="I643" s="32">
        <v>13.173399999999999</v>
      </c>
      <c r="J643" s="34">
        <f t="shared" si="75"/>
        <v>0.27772632729591451</v>
      </c>
      <c r="K643">
        <v>1.5729542073069929</v>
      </c>
      <c r="L643">
        <v>2.1777814514795835</v>
      </c>
      <c r="M643" s="41">
        <v>1.55</v>
      </c>
      <c r="N643" t="s">
        <v>37</v>
      </c>
      <c r="O643" s="10" t="s">
        <v>34</v>
      </c>
      <c r="P643">
        <f t="shared" si="76"/>
        <v>0.15</v>
      </c>
      <c r="Q643" s="11">
        <f t="shared" si="77"/>
        <v>0.28826650674844762</v>
      </c>
      <c r="S643" s="13">
        <f t="shared" si="78"/>
        <v>0.15</v>
      </c>
      <c r="T643">
        <f t="shared" si="79"/>
        <v>1.9760099999999998</v>
      </c>
      <c r="U643" t="b">
        <f t="shared" si="80"/>
        <v>0</v>
      </c>
    </row>
    <row r="644" spans="1:21" ht="21" x14ac:dyDescent="0.4">
      <c r="A644" t="s">
        <v>1766</v>
      </c>
      <c r="B644" t="s">
        <v>1732</v>
      </c>
      <c r="C644" s="42" t="s">
        <v>1733</v>
      </c>
      <c r="D644" s="33">
        <v>6870</v>
      </c>
      <c r="E644" s="33">
        <v>1960</v>
      </c>
      <c r="F644" s="32">
        <v>2.8191999999999999</v>
      </c>
      <c r="G644" s="32">
        <v>0.52779999999999994</v>
      </c>
      <c r="H644" s="41">
        <v>28.529839883551674</v>
      </c>
      <c r="I644" s="32">
        <v>3.347</v>
      </c>
      <c r="J644" s="34">
        <f t="shared" si="75"/>
        <v>0.15769345682700925</v>
      </c>
      <c r="K644">
        <v>1.4383673469387754</v>
      </c>
      <c r="L644">
        <v>1.7076530612244898</v>
      </c>
      <c r="M644" s="41">
        <v>1.4</v>
      </c>
      <c r="N644" t="s">
        <v>37</v>
      </c>
      <c r="O644" s="10" t="s">
        <v>34</v>
      </c>
      <c r="P644">
        <f t="shared" si="76"/>
        <v>0.15</v>
      </c>
      <c r="Q644" s="11">
        <f t="shared" si="77"/>
        <v>0.18016133851210045</v>
      </c>
      <c r="S644" s="13">
        <f t="shared" si="78"/>
        <v>0.15</v>
      </c>
      <c r="T644">
        <f t="shared" si="79"/>
        <v>0.50205</v>
      </c>
      <c r="U644" t="b">
        <f t="shared" si="80"/>
        <v>0</v>
      </c>
    </row>
    <row r="645" spans="1:21" ht="21" x14ac:dyDescent="0.4">
      <c r="A645" t="s">
        <v>5037</v>
      </c>
      <c r="B645" t="s">
        <v>5034</v>
      </c>
      <c r="C645" t="s">
        <v>5035</v>
      </c>
      <c r="D645" s="33">
        <v>87881</v>
      </c>
      <c r="E645" s="33">
        <v>24641</v>
      </c>
      <c r="F645" s="32">
        <v>12.321099999999999</v>
      </c>
      <c r="G645" s="32">
        <v>5.7089000000000008</v>
      </c>
      <c r="H645" s="41">
        <v>28.039052810049952</v>
      </c>
      <c r="I645" s="32">
        <v>18.03</v>
      </c>
      <c r="J645" s="34">
        <f t="shared" si="75"/>
        <v>0.31663338879645037</v>
      </c>
      <c r="K645">
        <v>0.50002434966113385</v>
      </c>
      <c r="L645">
        <v>0.73170731707317072</v>
      </c>
      <c r="M645" s="41">
        <v>0.5</v>
      </c>
      <c r="N645" t="s">
        <v>37</v>
      </c>
      <c r="O645" s="10" t="s">
        <v>37</v>
      </c>
      <c r="P645">
        <f t="shared" si="76"/>
        <v>0.25</v>
      </c>
      <c r="Q645" s="11">
        <f t="shared" si="77"/>
        <v>0.31666666666666665</v>
      </c>
      <c r="S645" s="13">
        <f t="shared" si="78"/>
        <v>0.25</v>
      </c>
      <c r="T645">
        <f t="shared" si="79"/>
        <v>4.5075000000000003</v>
      </c>
      <c r="U645" t="b">
        <f t="shared" si="80"/>
        <v>1</v>
      </c>
    </row>
    <row r="646" spans="1:21" ht="21" x14ac:dyDescent="0.4">
      <c r="A646" t="s">
        <v>3998</v>
      </c>
      <c r="B646" t="s">
        <v>3996</v>
      </c>
      <c r="C646" t="s">
        <v>3997</v>
      </c>
      <c r="D646" s="33">
        <v>13670</v>
      </c>
      <c r="E646" s="33">
        <v>3285</v>
      </c>
      <c r="F646" s="32">
        <v>1.3136000000000001</v>
      </c>
      <c r="G646" s="32">
        <v>0.34060000000000001</v>
      </c>
      <c r="H646" s="41">
        <v>24.030724213606437</v>
      </c>
      <c r="I646" s="32">
        <v>1.6542000000000001</v>
      </c>
      <c r="J646" s="34">
        <f t="shared" si="75"/>
        <v>0.20590013299480112</v>
      </c>
      <c r="K646">
        <v>0.3998782343987824</v>
      </c>
      <c r="L646">
        <v>0.50356164383561641</v>
      </c>
      <c r="M646" s="41">
        <v>0.38</v>
      </c>
      <c r="N646" t="s">
        <v>34</v>
      </c>
      <c r="O646" s="10" t="s">
        <v>34</v>
      </c>
      <c r="P646">
        <f t="shared" si="76"/>
        <v>0.15</v>
      </c>
      <c r="Q646" s="11">
        <f t="shared" si="77"/>
        <v>0.24537540805223063</v>
      </c>
      <c r="S646" s="13">
        <f t="shared" si="78"/>
        <v>0.15</v>
      </c>
      <c r="T646">
        <f t="shared" si="79"/>
        <v>0.24813000000000002</v>
      </c>
      <c r="U646" t="b">
        <f t="shared" si="80"/>
        <v>1</v>
      </c>
    </row>
    <row r="647" spans="1:21" ht="21" x14ac:dyDescent="0.4">
      <c r="A647" t="s">
        <v>1767</v>
      </c>
      <c r="B647" t="s">
        <v>1732</v>
      </c>
      <c r="C647" s="42" t="s">
        <v>1733</v>
      </c>
      <c r="D647" s="33">
        <v>4919</v>
      </c>
      <c r="E647" s="33">
        <v>1500</v>
      </c>
      <c r="F647" s="32">
        <v>2.1315</v>
      </c>
      <c r="G647" s="32">
        <v>0.38870000000000005</v>
      </c>
      <c r="H647" s="41">
        <v>30.494002846106934</v>
      </c>
      <c r="I647" s="32">
        <v>2.5202</v>
      </c>
      <c r="J647" s="34">
        <f t="shared" si="75"/>
        <v>0.15423379096897075</v>
      </c>
      <c r="K647">
        <v>1.421</v>
      </c>
      <c r="L647">
        <v>1.6801333333333333</v>
      </c>
      <c r="M647" s="41">
        <v>1.45</v>
      </c>
      <c r="N647" t="s">
        <v>37</v>
      </c>
      <c r="O647" s="10" t="s">
        <v>34</v>
      </c>
      <c r="P647">
        <f t="shared" si="76"/>
        <v>0.15</v>
      </c>
      <c r="Q647" s="11">
        <f t="shared" si="77"/>
        <v>0.13697325609078642</v>
      </c>
      <c r="S647" s="13">
        <f t="shared" si="78"/>
        <v>0.13697325609078642</v>
      </c>
      <c r="T647">
        <f t="shared" si="79"/>
        <v>0.34519999999999995</v>
      </c>
      <c r="U647" t="b">
        <f t="shared" si="80"/>
        <v>0</v>
      </c>
    </row>
    <row r="648" spans="1:21" ht="21" x14ac:dyDescent="0.4">
      <c r="A648" t="s">
        <v>2348</v>
      </c>
      <c r="B648" t="s">
        <v>2333</v>
      </c>
      <c r="C648" t="s">
        <v>2334</v>
      </c>
      <c r="D648" s="33">
        <v>438455</v>
      </c>
      <c r="E648" s="33">
        <v>7996</v>
      </c>
      <c r="F648" s="32">
        <v>3.6525000000000003</v>
      </c>
      <c r="G648" s="32">
        <v>1.2175</v>
      </c>
      <c r="H648" s="41">
        <v>1.8236763179801805</v>
      </c>
      <c r="I648" s="32">
        <v>4.87</v>
      </c>
      <c r="J648" s="34">
        <f t="shared" si="75"/>
        <v>0.25</v>
      </c>
      <c r="K648">
        <v>0.45679089544772394</v>
      </c>
      <c r="L648">
        <v>0.60905452726363185</v>
      </c>
      <c r="M648" s="41">
        <v>0.25</v>
      </c>
      <c r="N648" t="s">
        <v>37</v>
      </c>
      <c r="O648" s="10" t="s">
        <v>37</v>
      </c>
      <c r="P648">
        <f t="shared" si="76"/>
        <v>0.25</v>
      </c>
      <c r="Q648" s="11">
        <f t="shared" si="77"/>
        <v>0.58952772073921977</v>
      </c>
      <c r="S648" s="13">
        <f t="shared" si="78"/>
        <v>0.25</v>
      </c>
      <c r="T648">
        <f t="shared" si="79"/>
        <v>1.2175</v>
      </c>
      <c r="U648" t="b">
        <f t="shared" si="80"/>
        <v>1</v>
      </c>
    </row>
    <row r="649" spans="1:21" ht="21" x14ac:dyDescent="0.4">
      <c r="A649" t="s">
        <v>966</v>
      </c>
      <c r="B649" t="s">
        <v>967</v>
      </c>
      <c r="C649" s="42" t="s">
        <v>968</v>
      </c>
      <c r="D649" s="33">
        <v>451170</v>
      </c>
      <c r="E649" s="33">
        <v>62070</v>
      </c>
      <c r="F649" s="32">
        <v>93.151499999999999</v>
      </c>
      <c r="G649" s="32">
        <v>42.221499999999992</v>
      </c>
      <c r="H649" s="41">
        <v>13.757563667797061</v>
      </c>
      <c r="I649" s="32">
        <v>135.37299999999999</v>
      </c>
      <c r="J649" s="34">
        <f t="shared" si="75"/>
        <v>0.31189011102657099</v>
      </c>
      <c r="K649">
        <v>1.5007491541807636</v>
      </c>
      <c r="L649">
        <v>2.1809730948928627</v>
      </c>
      <c r="M649" s="41">
        <v>1.5</v>
      </c>
      <c r="N649" t="s">
        <v>45</v>
      </c>
      <c r="O649" s="10" t="s">
        <v>42</v>
      </c>
      <c r="P649">
        <f t="shared" si="76"/>
        <v>0.05</v>
      </c>
      <c r="Q649" s="11">
        <f t="shared" si="77"/>
        <v>0.31223360640600412</v>
      </c>
      <c r="S649" s="13">
        <f t="shared" si="78"/>
        <v>0.05</v>
      </c>
      <c r="T649">
        <f t="shared" si="79"/>
        <v>6.7686500000000001</v>
      </c>
      <c r="U649" t="b">
        <f t="shared" si="80"/>
        <v>0</v>
      </c>
    </row>
    <row r="650" spans="1:21" ht="21" x14ac:dyDescent="0.4">
      <c r="A650" t="s">
        <v>4395</v>
      </c>
      <c r="B650" t="s">
        <v>4390</v>
      </c>
      <c r="C650" t="s">
        <v>4391</v>
      </c>
      <c r="D650" s="33">
        <v>439307</v>
      </c>
      <c r="E650" s="33">
        <v>11374</v>
      </c>
      <c r="F650" s="32">
        <v>4.0205000000000002</v>
      </c>
      <c r="G650" s="32">
        <v>1.3392999999999999</v>
      </c>
      <c r="H650" s="41">
        <v>2.5890777975311114</v>
      </c>
      <c r="I650" s="32">
        <v>5.3597999999999999</v>
      </c>
      <c r="J650" s="34">
        <f t="shared" si="75"/>
        <v>0.24987872681816484</v>
      </c>
      <c r="K650">
        <v>0.35348162475822048</v>
      </c>
      <c r="L650">
        <v>0.47123263583611746</v>
      </c>
      <c r="M650" s="41">
        <v>0.17</v>
      </c>
      <c r="N650" t="s">
        <v>37</v>
      </c>
      <c r="O650" s="10" t="s">
        <v>37</v>
      </c>
      <c r="P650">
        <f t="shared" si="76"/>
        <v>0.25</v>
      </c>
      <c r="Q650" s="11">
        <f t="shared" si="77"/>
        <v>0.63924400164185236</v>
      </c>
      <c r="S650" s="13">
        <f t="shared" si="78"/>
        <v>0.25</v>
      </c>
      <c r="T650">
        <f t="shared" si="79"/>
        <v>1.33995</v>
      </c>
      <c r="U650" t="b">
        <f t="shared" si="80"/>
        <v>1</v>
      </c>
    </row>
    <row r="651" spans="1:21" ht="21" x14ac:dyDescent="0.4">
      <c r="A651" t="s">
        <v>5374</v>
      </c>
      <c r="B651" t="s">
        <v>5372</v>
      </c>
      <c r="C651" t="s">
        <v>5373</v>
      </c>
      <c r="D651" s="33">
        <v>29478</v>
      </c>
      <c r="E651" s="33">
        <v>3380</v>
      </c>
      <c r="F651" s="32">
        <v>0.85929999999999995</v>
      </c>
      <c r="G651" s="32">
        <v>0.28570000000000001</v>
      </c>
      <c r="H651" s="41">
        <v>11.466178166768437</v>
      </c>
      <c r="I651" s="32">
        <v>1.145</v>
      </c>
      <c r="J651" s="34">
        <f t="shared" si="75"/>
        <v>0.24951965065502185</v>
      </c>
      <c r="K651">
        <v>0.2542307692307692</v>
      </c>
      <c r="L651">
        <v>0.33875739644970415</v>
      </c>
      <c r="M651" s="41">
        <v>0.15</v>
      </c>
      <c r="N651" t="s">
        <v>34</v>
      </c>
      <c r="O651" s="10" t="s">
        <v>34</v>
      </c>
      <c r="P651">
        <f t="shared" si="76"/>
        <v>0.15</v>
      </c>
      <c r="Q651" s="11">
        <f t="shared" si="77"/>
        <v>0.55720524017467254</v>
      </c>
      <c r="S651" s="13">
        <f t="shared" si="78"/>
        <v>0.15</v>
      </c>
      <c r="T651">
        <f t="shared" si="79"/>
        <v>0.17174999999999999</v>
      </c>
      <c r="U651" t="b">
        <f t="shared" si="80"/>
        <v>1</v>
      </c>
    </row>
    <row r="652" spans="1:21" ht="21" x14ac:dyDescent="0.4">
      <c r="A652" t="s">
        <v>3317</v>
      </c>
      <c r="B652" t="s">
        <v>3310</v>
      </c>
      <c r="C652" t="s">
        <v>3311</v>
      </c>
      <c r="D652" s="33">
        <v>61477</v>
      </c>
      <c r="E652" s="33">
        <v>33043</v>
      </c>
      <c r="F652" s="32">
        <v>15.4642</v>
      </c>
      <c r="G652" s="32">
        <v>0.85580000000000012</v>
      </c>
      <c r="H652" s="41">
        <v>53.74855637067521</v>
      </c>
      <c r="I652" s="32">
        <v>16.32</v>
      </c>
      <c r="J652" s="34">
        <f t="shared" si="75"/>
        <v>5.2438725490196084E-2</v>
      </c>
      <c r="K652">
        <v>0.46800230003328996</v>
      </c>
      <c r="L652">
        <v>0.49390188542202584</v>
      </c>
      <c r="M652" s="41">
        <v>0.8</v>
      </c>
      <c r="N652" t="s">
        <v>34</v>
      </c>
      <c r="O652" s="10" t="s">
        <v>34</v>
      </c>
      <c r="P652">
        <f t="shared" si="76"/>
        <v>0.15</v>
      </c>
      <c r="Q652" s="11">
        <f t="shared" si="77"/>
        <v>-0.61975490196078442</v>
      </c>
      <c r="S652" s="13">
        <f t="shared" si="78"/>
        <v>-0.61975490196078442</v>
      </c>
      <c r="T652">
        <f t="shared" si="79"/>
        <v>-10.114400000000002</v>
      </c>
      <c r="U652" t="b">
        <f t="shared" si="80"/>
        <v>1</v>
      </c>
    </row>
    <row r="653" spans="1:21" ht="21" x14ac:dyDescent="0.4">
      <c r="A653" t="s">
        <v>3494</v>
      </c>
      <c r="B653" t="s">
        <v>3490</v>
      </c>
      <c r="C653" t="s">
        <v>3491</v>
      </c>
      <c r="D653" s="33">
        <v>6660</v>
      </c>
      <c r="E653" s="33">
        <v>702</v>
      </c>
      <c r="F653" s="32">
        <v>0.72419999999999995</v>
      </c>
      <c r="G653" s="32">
        <v>0.24080000000000001</v>
      </c>
      <c r="H653" s="41">
        <v>10.54054054054054</v>
      </c>
      <c r="I653" s="32">
        <v>0.96499999999999997</v>
      </c>
      <c r="J653" s="34">
        <f t="shared" si="75"/>
        <v>0.2495336787564767</v>
      </c>
      <c r="K653">
        <v>1.0316239316239315</v>
      </c>
      <c r="L653">
        <v>1.3746438746438747</v>
      </c>
      <c r="M653" s="41">
        <v>1</v>
      </c>
      <c r="N653" t="s">
        <v>34</v>
      </c>
      <c r="O653" s="10" t="s">
        <v>34</v>
      </c>
      <c r="P653">
        <f t="shared" si="76"/>
        <v>0.15</v>
      </c>
      <c r="Q653" s="11">
        <f t="shared" si="77"/>
        <v>0.27253886010362699</v>
      </c>
      <c r="S653" s="13">
        <f t="shared" si="78"/>
        <v>0.15</v>
      </c>
      <c r="T653">
        <f t="shared" si="79"/>
        <v>0.14474999999999999</v>
      </c>
      <c r="U653" t="b">
        <f t="shared" si="80"/>
        <v>1</v>
      </c>
    </row>
    <row r="654" spans="1:21" ht="21" x14ac:dyDescent="0.4">
      <c r="A654" t="s">
        <v>2007</v>
      </c>
      <c r="B654" t="s">
        <v>2001</v>
      </c>
      <c r="C654" t="s">
        <v>2002</v>
      </c>
      <c r="D654" s="33">
        <v>339993</v>
      </c>
      <c r="E654" s="33">
        <v>180413</v>
      </c>
      <c r="F654" s="32">
        <v>31.073899999999995</v>
      </c>
      <c r="G654" s="32">
        <v>10.3581</v>
      </c>
      <c r="H654" s="41">
        <v>53.063739547578919</v>
      </c>
      <c r="I654" s="32">
        <v>41.431999999999995</v>
      </c>
      <c r="J654" s="34">
        <f t="shared" si="75"/>
        <v>0.25000241359335784</v>
      </c>
      <c r="K654">
        <v>0.1722375882004068</v>
      </c>
      <c r="L654">
        <v>0.22965085664558538</v>
      </c>
      <c r="M654" s="41">
        <v>0.01</v>
      </c>
      <c r="N654" t="s">
        <v>37</v>
      </c>
      <c r="O654" s="10" t="s">
        <v>37</v>
      </c>
      <c r="P654">
        <f t="shared" si="76"/>
        <v>0.25</v>
      </c>
      <c r="Q654" s="11">
        <f t="shared" si="77"/>
        <v>0.95645563815408374</v>
      </c>
      <c r="S654" s="13">
        <f t="shared" si="78"/>
        <v>0.25</v>
      </c>
      <c r="T654">
        <f t="shared" si="79"/>
        <v>10.357999999999999</v>
      </c>
      <c r="U654" t="b">
        <f t="shared" si="80"/>
        <v>1</v>
      </c>
    </row>
    <row r="655" spans="1:21" ht="21" x14ac:dyDescent="0.4">
      <c r="A655" t="s">
        <v>6076</v>
      </c>
      <c r="B655" t="s">
        <v>6077</v>
      </c>
      <c r="C655" t="s">
        <v>6078</v>
      </c>
      <c r="D655" s="33">
        <v>1617</v>
      </c>
      <c r="E655" s="33">
        <v>209</v>
      </c>
      <c r="F655" s="32">
        <v>0.1691</v>
      </c>
      <c r="G655" s="32">
        <v>5.5899999999999998E-2</v>
      </c>
      <c r="H655" s="41">
        <v>12.92517006802721</v>
      </c>
      <c r="I655" s="32">
        <v>0.22500000000000001</v>
      </c>
      <c r="J655" s="34">
        <f t="shared" si="75"/>
        <v>0.24844444444444444</v>
      </c>
      <c r="K655">
        <v>0.80909090909090908</v>
      </c>
      <c r="L655">
        <v>1.0765550239234449</v>
      </c>
      <c r="M655" s="41">
        <v>1</v>
      </c>
      <c r="N655" t="s">
        <v>34</v>
      </c>
      <c r="O655" s="10" t="s">
        <v>34</v>
      </c>
      <c r="P655">
        <f t="shared" si="76"/>
        <v>0.15</v>
      </c>
      <c r="Q655" s="11">
        <f t="shared" si="77"/>
        <v>7.1111111111111069E-2</v>
      </c>
      <c r="S655" s="13">
        <f t="shared" si="78"/>
        <v>7.1111111111111069E-2</v>
      </c>
      <c r="T655">
        <f t="shared" si="79"/>
        <v>1.599999999999999E-2</v>
      </c>
      <c r="U655" t="b">
        <f t="shared" si="80"/>
        <v>1</v>
      </c>
    </row>
    <row r="656" spans="1:21" ht="21" x14ac:dyDescent="0.4">
      <c r="A656" t="s">
        <v>4941</v>
      </c>
      <c r="B656" t="s">
        <v>4938</v>
      </c>
      <c r="C656" t="s">
        <v>4939</v>
      </c>
      <c r="D656" s="33">
        <v>39120</v>
      </c>
      <c r="E656" s="33">
        <v>6241</v>
      </c>
      <c r="F656" s="32">
        <v>4.0358999999999998</v>
      </c>
      <c r="G656" s="32">
        <v>1.9879</v>
      </c>
      <c r="H656" s="41">
        <v>15.953476482617587</v>
      </c>
      <c r="I656" s="32">
        <v>6.0237999999999996</v>
      </c>
      <c r="J656" s="34">
        <f t="shared" si="75"/>
        <v>0.33000763637570973</v>
      </c>
      <c r="K656">
        <v>0.64667521230572023</v>
      </c>
      <c r="L656">
        <v>0.96519788495433412</v>
      </c>
      <c r="M656" s="41">
        <v>0.5</v>
      </c>
      <c r="N656" t="s">
        <v>37</v>
      </c>
      <c r="O656" s="10" t="s">
        <v>37</v>
      </c>
      <c r="P656">
        <f t="shared" si="76"/>
        <v>0.25</v>
      </c>
      <c r="Q656" s="11">
        <f t="shared" si="77"/>
        <v>0.48197151299843943</v>
      </c>
      <c r="S656" s="13">
        <f t="shared" si="78"/>
        <v>0.25</v>
      </c>
      <c r="T656">
        <f t="shared" si="79"/>
        <v>1.5059499999999999</v>
      </c>
      <c r="U656" t="b">
        <f t="shared" si="80"/>
        <v>1</v>
      </c>
    </row>
    <row r="657" spans="1:21" ht="21" x14ac:dyDescent="0.4">
      <c r="A657" t="s">
        <v>319</v>
      </c>
      <c r="B657" t="s">
        <v>308</v>
      </c>
      <c r="C657" s="42" t="s">
        <v>309</v>
      </c>
      <c r="D657" s="33">
        <v>18485</v>
      </c>
      <c r="E657" s="33">
        <v>1730</v>
      </c>
      <c r="F657" s="32">
        <v>1.0411000000000001</v>
      </c>
      <c r="G657" s="32">
        <v>0.17849999999999999</v>
      </c>
      <c r="H657" s="41">
        <v>9.3589396808222887</v>
      </c>
      <c r="I657" s="32">
        <v>1.2196000000000002</v>
      </c>
      <c r="J657" s="34">
        <f t="shared" si="75"/>
        <v>0.14635946211872741</v>
      </c>
      <c r="K657">
        <v>0.601791907514451</v>
      </c>
      <c r="L657">
        <v>0.70497109826589599</v>
      </c>
      <c r="M657" s="41">
        <v>0.6</v>
      </c>
      <c r="N657" t="s">
        <v>37</v>
      </c>
      <c r="O657" s="10" t="s">
        <v>37</v>
      </c>
      <c r="P657">
        <f t="shared" si="76"/>
        <v>0.25</v>
      </c>
      <c r="Q657" s="11">
        <f t="shared" si="77"/>
        <v>0.14890127910790429</v>
      </c>
      <c r="S657" s="13">
        <f t="shared" si="78"/>
        <v>0.14890127910790429</v>
      </c>
      <c r="T657">
        <f t="shared" si="79"/>
        <v>0.18160000000000012</v>
      </c>
      <c r="U657" t="b">
        <f t="shared" si="80"/>
        <v>1</v>
      </c>
    </row>
    <row r="658" spans="1:21" ht="21" x14ac:dyDescent="0.4">
      <c r="A658" t="s">
        <v>1768</v>
      </c>
      <c r="B658" t="s">
        <v>1732</v>
      </c>
      <c r="C658" s="42" t="s">
        <v>1733</v>
      </c>
      <c r="D658" s="33">
        <v>256</v>
      </c>
      <c r="E658" s="33">
        <v>66</v>
      </c>
      <c r="F658" s="32">
        <v>6.3200000000000006E-2</v>
      </c>
      <c r="G658" s="32">
        <v>3.1200000000000002E-2</v>
      </c>
      <c r="H658" s="41">
        <v>25.78125</v>
      </c>
      <c r="I658" s="32">
        <v>9.4400000000000012E-2</v>
      </c>
      <c r="J658" s="34">
        <f t="shared" si="75"/>
        <v>0.33050847457627119</v>
      </c>
      <c r="K658">
        <v>0.95757575757575764</v>
      </c>
      <c r="L658">
        <v>1.4303030303030304</v>
      </c>
      <c r="M658" s="41">
        <v>1.4</v>
      </c>
      <c r="N658" t="s">
        <v>37</v>
      </c>
      <c r="O658" s="10" t="s">
        <v>34</v>
      </c>
      <c r="P658">
        <f t="shared" si="76"/>
        <v>0.15</v>
      </c>
      <c r="Q658" s="11">
        <f t="shared" si="77"/>
        <v>2.1186440677966236E-2</v>
      </c>
      <c r="S658" s="13">
        <f t="shared" si="78"/>
        <v>2.1186440677966236E-2</v>
      </c>
      <c r="T658">
        <f t="shared" si="79"/>
        <v>2.0000000000000131E-3</v>
      </c>
      <c r="U658" t="b">
        <f t="shared" si="80"/>
        <v>0</v>
      </c>
    </row>
    <row r="659" spans="1:21" ht="21" x14ac:dyDescent="0.4">
      <c r="A659" t="s">
        <v>1072</v>
      </c>
      <c r="B659" t="s">
        <v>1070</v>
      </c>
      <c r="C659" s="42" t="s">
        <v>1071</v>
      </c>
      <c r="D659" s="33">
        <v>114239</v>
      </c>
      <c r="E659" s="33">
        <v>46654</v>
      </c>
      <c r="F659" s="32">
        <v>13.710499999999998</v>
      </c>
      <c r="G659" s="32">
        <v>4.5704000000000002</v>
      </c>
      <c r="H659" s="41">
        <v>40.838942917917699</v>
      </c>
      <c r="I659" s="32">
        <v>18.280899999999999</v>
      </c>
      <c r="J659" s="34">
        <f t="shared" ref="J659:J690" si="81">G659/I659</f>
        <v>0.25000957283284742</v>
      </c>
      <c r="K659">
        <v>0.29387619496720535</v>
      </c>
      <c r="L659">
        <v>0.39183992798045181</v>
      </c>
      <c r="M659" s="41">
        <v>0.05</v>
      </c>
      <c r="N659" t="s">
        <v>34</v>
      </c>
      <c r="O659" s="10" t="s">
        <v>34</v>
      </c>
      <c r="P659">
        <f t="shared" si="76"/>
        <v>0.15</v>
      </c>
      <c r="Q659" s="11">
        <f t="shared" si="77"/>
        <v>0.8723968732392825</v>
      </c>
      <c r="S659" s="13">
        <f t="shared" si="78"/>
        <v>0.15</v>
      </c>
      <c r="T659">
        <f t="shared" si="79"/>
        <v>2.7421349999999998</v>
      </c>
      <c r="U659" t="b">
        <f t="shared" si="80"/>
        <v>1</v>
      </c>
    </row>
    <row r="660" spans="1:21" ht="21" x14ac:dyDescent="0.4">
      <c r="A660" t="s">
        <v>1603</v>
      </c>
      <c r="B660" t="s">
        <v>1598</v>
      </c>
      <c r="C660" s="42" t="s">
        <v>1599</v>
      </c>
      <c r="D660" s="33">
        <v>8554014</v>
      </c>
      <c r="E660" s="33">
        <v>306372</v>
      </c>
      <c r="F660" s="32">
        <v>121.3516</v>
      </c>
      <c r="G660" s="32">
        <v>40.442300000000003</v>
      </c>
      <c r="H660" s="41">
        <v>3.5816167707932207</v>
      </c>
      <c r="I660" s="32">
        <v>161.79390000000001</v>
      </c>
      <c r="J660" s="34">
        <f t="shared" si="81"/>
        <v>0.2499618341606204</v>
      </c>
      <c r="K660">
        <v>0.39609233219745932</v>
      </c>
      <c r="L660">
        <v>0.52809623594845478</v>
      </c>
      <c r="M660" s="41">
        <v>0.3</v>
      </c>
      <c r="N660" t="s">
        <v>37</v>
      </c>
      <c r="O660" s="10" t="s">
        <v>34</v>
      </c>
      <c r="P660">
        <f t="shared" si="76"/>
        <v>0.15</v>
      </c>
      <c r="Q660" s="11">
        <f t="shared" si="77"/>
        <v>0.43192172263602024</v>
      </c>
      <c r="S660" s="13">
        <f t="shared" si="78"/>
        <v>0.15</v>
      </c>
      <c r="T660">
        <f t="shared" si="79"/>
        <v>24.269085</v>
      </c>
      <c r="U660" t="b">
        <f t="shared" si="80"/>
        <v>0</v>
      </c>
    </row>
    <row r="661" spans="1:21" ht="21" x14ac:dyDescent="0.4">
      <c r="A661" s="18" t="s">
        <v>5154</v>
      </c>
      <c r="B661" t="s">
        <v>5152</v>
      </c>
      <c r="C661" t="s">
        <v>5153</v>
      </c>
      <c r="D661" s="33">
        <v>105646</v>
      </c>
      <c r="E661" s="33">
        <v>7353</v>
      </c>
      <c r="F661" s="32">
        <v>1.9931000000000001</v>
      </c>
      <c r="G661" s="32">
        <v>0.97689999999999999</v>
      </c>
      <c r="H661" s="41">
        <v>6.9600363478030403</v>
      </c>
      <c r="I661" s="32">
        <v>2.97</v>
      </c>
      <c r="J661" s="34">
        <f t="shared" si="81"/>
        <v>0.32892255892255889</v>
      </c>
      <c r="K661">
        <v>0.27105943152454781</v>
      </c>
      <c r="L661">
        <v>0.40391676866585069</v>
      </c>
      <c r="M661" s="41">
        <v>0.22</v>
      </c>
      <c r="N661" t="s">
        <v>37</v>
      </c>
      <c r="O661" s="10" t="s">
        <v>37</v>
      </c>
      <c r="P661">
        <f t="shared" si="76"/>
        <v>0.25</v>
      </c>
      <c r="Q661" s="11">
        <f t="shared" si="77"/>
        <v>0.45533333333333337</v>
      </c>
      <c r="S661" s="13">
        <f t="shared" si="78"/>
        <v>0.25</v>
      </c>
      <c r="T661">
        <f t="shared" si="79"/>
        <v>0.74250000000000005</v>
      </c>
      <c r="U661" t="b">
        <f t="shared" si="80"/>
        <v>1</v>
      </c>
    </row>
    <row r="662" spans="1:21" ht="21" x14ac:dyDescent="0.4">
      <c r="A662" t="s">
        <v>4452</v>
      </c>
      <c r="B662" t="s">
        <v>4450</v>
      </c>
      <c r="C662" t="s">
        <v>4451</v>
      </c>
      <c r="D662" s="33">
        <v>171209</v>
      </c>
      <c r="E662" s="33">
        <v>10809</v>
      </c>
      <c r="F662" s="32">
        <v>10.809000000000001</v>
      </c>
      <c r="G662" s="32">
        <v>4.5179</v>
      </c>
      <c r="H662" s="41">
        <v>6.3133363316180811</v>
      </c>
      <c r="I662" s="32">
        <v>15.326900000000002</v>
      </c>
      <c r="J662" s="34">
        <f t="shared" si="81"/>
        <v>0.2947693271307309</v>
      </c>
      <c r="K662">
        <v>1.0000000000000002</v>
      </c>
      <c r="L662">
        <v>1.4179757609399575</v>
      </c>
      <c r="M662" s="41">
        <v>1</v>
      </c>
      <c r="N662" t="s">
        <v>37</v>
      </c>
      <c r="O662" s="10" t="s">
        <v>37</v>
      </c>
      <c r="P662">
        <f t="shared" si="76"/>
        <v>0.25</v>
      </c>
      <c r="Q662" s="11">
        <f t="shared" si="77"/>
        <v>0.29476932713073095</v>
      </c>
      <c r="S662" s="13">
        <f t="shared" si="78"/>
        <v>0.25</v>
      </c>
      <c r="T662">
        <f t="shared" si="79"/>
        <v>3.8317250000000005</v>
      </c>
      <c r="U662" t="b">
        <f t="shared" si="80"/>
        <v>1</v>
      </c>
    </row>
    <row r="663" spans="1:21" ht="21" x14ac:dyDescent="0.4">
      <c r="A663" t="s">
        <v>3664</v>
      </c>
      <c r="B663" t="s">
        <v>3662</v>
      </c>
      <c r="C663" t="s">
        <v>3663</v>
      </c>
      <c r="D663" s="33">
        <v>139917</v>
      </c>
      <c r="E663" s="33">
        <v>12008</v>
      </c>
      <c r="F663" s="32">
        <v>32.421599999999998</v>
      </c>
      <c r="G663" s="32">
        <v>10.0847</v>
      </c>
      <c r="H663" s="41">
        <v>8.5822308940300314</v>
      </c>
      <c r="I663" s="32">
        <v>42.506299999999996</v>
      </c>
      <c r="J663" s="34">
        <f t="shared" si="81"/>
        <v>0.23725188971987685</v>
      </c>
      <c r="K663">
        <v>2.6999999999999997</v>
      </c>
      <c r="L663">
        <v>3.5398317788141234</v>
      </c>
      <c r="M663" s="41">
        <v>2.7</v>
      </c>
      <c r="N663" t="s">
        <v>34</v>
      </c>
      <c r="O663" s="10" t="s">
        <v>34</v>
      </c>
      <c r="P663">
        <f t="shared" si="76"/>
        <v>0.15</v>
      </c>
      <c r="Q663" s="11">
        <f t="shared" si="77"/>
        <v>0.23725188971987665</v>
      </c>
      <c r="S663" s="13">
        <f t="shared" si="78"/>
        <v>0.15</v>
      </c>
      <c r="T663">
        <f t="shared" si="79"/>
        <v>6.3759449999999989</v>
      </c>
      <c r="U663" t="b">
        <f t="shared" si="80"/>
        <v>1</v>
      </c>
    </row>
    <row r="664" spans="1:21" ht="21" x14ac:dyDescent="0.4">
      <c r="A664" t="s">
        <v>3553</v>
      </c>
      <c r="B664" t="s">
        <v>3542</v>
      </c>
      <c r="C664" t="s">
        <v>3543</v>
      </c>
      <c r="D664" s="33">
        <v>245377</v>
      </c>
      <c r="E664" s="33">
        <v>13598</v>
      </c>
      <c r="F664" s="32">
        <v>10.4963</v>
      </c>
      <c r="G664" s="32">
        <v>2.4342999999999999</v>
      </c>
      <c r="H664" s="41">
        <v>5.5416766852638997</v>
      </c>
      <c r="I664" s="32">
        <v>12.9306</v>
      </c>
      <c r="J664" s="34">
        <f t="shared" si="81"/>
        <v>0.18825885883099006</v>
      </c>
      <c r="K664">
        <v>0.77190027945286066</v>
      </c>
      <c r="L664">
        <v>0.95091925283129874</v>
      </c>
      <c r="M664" s="41">
        <v>0.77</v>
      </c>
      <c r="N664" t="s">
        <v>34</v>
      </c>
      <c r="O664" s="10" t="s">
        <v>34</v>
      </c>
      <c r="P664">
        <f t="shared" si="76"/>
        <v>0.15</v>
      </c>
      <c r="Q664" s="11">
        <f t="shared" si="77"/>
        <v>0.19025721930923545</v>
      </c>
      <c r="S664" s="13">
        <f t="shared" si="78"/>
        <v>0.15</v>
      </c>
      <c r="T664">
        <f t="shared" si="79"/>
        <v>1.9395899999999999</v>
      </c>
      <c r="U664" t="b">
        <f t="shared" si="80"/>
        <v>1</v>
      </c>
    </row>
    <row r="665" spans="1:21" ht="21" x14ac:dyDescent="0.4">
      <c r="A665" t="s">
        <v>1134</v>
      </c>
      <c r="B665" t="s">
        <v>1120</v>
      </c>
      <c r="C665" s="42" t="s">
        <v>1121</v>
      </c>
      <c r="D665" s="33">
        <v>820998</v>
      </c>
      <c r="E665" s="33">
        <v>94575</v>
      </c>
      <c r="F665" s="32">
        <v>43.652200000000001</v>
      </c>
      <c r="G665" s="32">
        <v>14.547799999999999</v>
      </c>
      <c r="H665" s="41">
        <v>11.519516490904971</v>
      </c>
      <c r="I665" s="32">
        <v>58.2</v>
      </c>
      <c r="J665" s="34">
        <f t="shared" si="81"/>
        <v>0.24996219931271474</v>
      </c>
      <c r="K665">
        <v>0.46156172349986779</v>
      </c>
      <c r="L665">
        <v>0.61538461538461542</v>
      </c>
      <c r="M665" s="41">
        <v>0.35</v>
      </c>
      <c r="N665" t="s">
        <v>37</v>
      </c>
      <c r="O665" s="10" t="s">
        <v>37</v>
      </c>
      <c r="P665">
        <f t="shared" si="76"/>
        <v>0.25</v>
      </c>
      <c r="Q665" s="11">
        <f t="shared" si="77"/>
        <v>0.43125000000000008</v>
      </c>
      <c r="S665" s="13">
        <f t="shared" si="78"/>
        <v>0.25</v>
      </c>
      <c r="T665">
        <f t="shared" si="79"/>
        <v>14.55</v>
      </c>
      <c r="U665" t="b">
        <f t="shared" si="80"/>
        <v>1</v>
      </c>
    </row>
    <row r="666" spans="1:21" ht="21" x14ac:dyDescent="0.4">
      <c r="A666" t="s">
        <v>5669</v>
      </c>
      <c r="B666" t="s">
        <v>5662</v>
      </c>
      <c r="C666" t="s">
        <v>5663</v>
      </c>
      <c r="D666" s="33">
        <v>104253</v>
      </c>
      <c r="E666" s="33">
        <v>1643</v>
      </c>
      <c r="F666" s="32">
        <v>0.39140000000000008</v>
      </c>
      <c r="G666" s="32">
        <v>0.12860000000000002</v>
      </c>
      <c r="H666" s="41">
        <v>1.575973832887303</v>
      </c>
      <c r="I666" s="32">
        <v>0.52000000000000013</v>
      </c>
      <c r="J666" s="34">
        <f t="shared" si="81"/>
        <v>0.24730769230769228</v>
      </c>
      <c r="K666">
        <v>0.23822276323797936</v>
      </c>
      <c r="L666">
        <v>0.31649421789409621</v>
      </c>
      <c r="M666" s="41">
        <v>0.2</v>
      </c>
      <c r="N666" t="s">
        <v>37</v>
      </c>
      <c r="O666" s="10" t="s">
        <v>37</v>
      </c>
      <c r="P666">
        <f t="shared" si="76"/>
        <v>0.25</v>
      </c>
      <c r="Q666" s="11">
        <f t="shared" si="77"/>
        <v>0.36807692307692313</v>
      </c>
      <c r="S666" s="13">
        <f t="shared" si="78"/>
        <v>0.25</v>
      </c>
      <c r="T666">
        <f t="shared" si="79"/>
        <v>0.13000000000000003</v>
      </c>
      <c r="U666" t="b">
        <f t="shared" si="80"/>
        <v>1</v>
      </c>
    </row>
    <row r="667" spans="1:21" ht="21" x14ac:dyDescent="0.4">
      <c r="A667" t="s">
        <v>221</v>
      </c>
      <c r="B667" t="s">
        <v>210</v>
      </c>
      <c r="C667" s="42" t="s">
        <v>211</v>
      </c>
      <c r="D667" s="33">
        <v>5143874</v>
      </c>
      <c r="E667" s="33">
        <v>777441</v>
      </c>
      <c r="F667" s="32">
        <v>449.96480000000003</v>
      </c>
      <c r="G667" s="32">
        <v>149.98519999999999</v>
      </c>
      <c r="H667" s="41">
        <v>15.11391997548929</v>
      </c>
      <c r="I667" s="32">
        <v>599.95000000000005</v>
      </c>
      <c r="J667" s="34">
        <f t="shared" si="81"/>
        <v>0.24999616634719557</v>
      </c>
      <c r="K667">
        <v>0.57877678177508007</v>
      </c>
      <c r="L667">
        <v>0.77169843113496717</v>
      </c>
      <c r="M667" s="41">
        <v>0.1</v>
      </c>
      <c r="N667" t="s">
        <v>37</v>
      </c>
      <c r="O667" s="10" t="s">
        <v>42</v>
      </c>
      <c r="P667">
        <f t="shared" si="76"/>
        <v>0.05</v>
      </c>
      <c r="Q667" s="11">
        <f t="shared" si="77"/>
        <v>0.87041570130844237</v>
      </c>
      <c r="S667" s="13">
        <f t="shared" si="78"/>
        <v>0.05</v>
      </c>
      <c r="T667">
        <f t="shared" si="79"/>
        <v>29.997500000000002</v>
      </c>
      <c r="U667" t="b">
        <f t="shared" si="80"/>
        <v>0</v>
      </c>
    </row>
    <row r="668" spans="1:21" ht="21" x14ac:dyDescent="0.4">
      <c r="A668" t="s">
        <v>1769</v>
      </c>
      <c r="B668" t="s">
        <v>1732</v>
      </c>
      <c r="C668" s="42" t="s">
        <v>1733</v>
      </c>
      <c r="D668" s="33">
        <v>9318</v>
      </c>
      <c r="E668" s="33">
        <v>1751</v>
      </c>
      <c r="F668" s="32">
        <v>2.6492999999999998</v>
      </c>
      <c r="G668" s="32">
        <v>1.1639999999999999</v>
      </c>
      <c r="H668" s="41">
        <v>18.791586177291265</v>
      </c>
      <c r="I668" s="32">
        <v>3.8132999999999999</v>
      </c>
      <c r="J668" s="34">
        <f t="shared" si="81"/>
        <v>0.30524742349146405</v>
      </c>
      <c r="K668">
        <v>1.51302113078241</v>
      </c>
      <c r="L668">
        <v>2.177784123358081</v>
      </c>
      <c r="M668" s="41">
        <v>1.5</v>
      </c>
      <c r="N668" t="s">
        <v>33</v>
      </c>
      <c r="O668" s="10" t="s">
        <v>34</v>
      </c>
      <c r="P668">
        <f t="shared" si="76"/>
        <v>0.15</v>
      </c>
      <c r="Q668" s="11">
        <f t="shared" si="77"/>
        <v>0.31122649673511132</v>
      </c>
      <c r="S668" s="13">
        <f t="shared" si="78"/>
        <v>0.15</v>
      </c>
      <c r="T668">
        <f t="shared" si="79"/>
        <v>0.57199499999999992</v>
      </c>
      <c r="U668" t="b">
        <f t="shared" si="80"/>
        <v>0</v>
      </c>
    </row>
    <row r="669" spans="1:21" ht="21" x14ac:dyDescent="0.4">
      <c r="A669" t="s">
        <v>1294</v>
      </c>
      <c r="B669" t="s">
        <v>1280</v>
      </c>
      <c r="C669" s="42" t="s">
        <v>1281</v>
      </c>
      <c r="D669" s="33">
        <v>530471</v>
      </c>
      <c r="E669" s="33">
        <v>20759</v>
      </c>
      <c r="F669" s="32">
        <v>5.9689000000000005</v>
      </c>
      <c r="G669" s="32">
        <v>2.9393000000000002</v>
      </c>
      <c r="H669" s="41">
        <v>3.9133147712127525</v>
      </c>
      <c r="I669" s="32">
        <v>8.9082000000000008</v>
      </c>
      <c r="J669" s="34">
        <f t="shared" si="81"/>
        <v>0.32995442401382996</v>
      </c>
      <c r="K669">
        <v>0.28753311816561494</v>
      </c>
      <c r="L669">
        <v>0.42912471699022114</v>
      </c>
      <c r="M669" s="41">
        <v>0.2</v>
      </c>
      <c r="N669" t="s">
        <v>37</v>
      </c>
      <c r="O669" s="10" t="s">
        <v>34</v>
      </c>
      <c r="P669">
        <f t="shared" si="76"/>
        <v>0.15</v>
      </c>
      <c r="Q669" s="11">
        <f t="shared" si="77"/>
        <v>0.53393502615567678</v>
      </c>
      <c r="S669" s="13">
        <f t="shared" si="78"/>
        <v>0.15</v>
      </c>
      <c r="T669">
        <f t="shared" si="79"/>
        <v>1.33623</v>
      </c>
      <c r="U669" t="b">
        <f t="shared" si="80"/>
        <v>0</v>
      </c>
    </row>
    <row r="670" spans="1:21" ht="21" x14ac:dyDescent="0.4">
      <c r="A670" t="s">
        <v>3242</v>
      </c>
      <c r="B670" t="s">
        <v>3240</v>
      </c>
      <c r="C670" t="s">
        <v>3241</v>
      </c>
      <c r="D670" s="33">
        <v>663276</v>
      </c>
      <c r="E670" s="33">
        <v>284260</v>
      </c>
      <c r="F670" s="32">
        <v>207.62369999999999</v>
      </c>
      <c r="G670" s="32">
        <v>69.20750000000001</v>
      </c>
      <c r="H670" s="41">
        <v>42.856970552228638</v>
      </c>
      <c r="I670" s="32">
        <v>276.83119999999997</v>
      </c>
      <c r="J670" s="34">
        <f t="shared" si="81"/>
        <v>0.24999891630712151</v>
      </c>
      <c r="K670">
        <v>0.7304006895096038</v>
      </c>
      <c r="L670">
        <v>0.9738661788503481</v>
      </c>
      <c r="M670" s="41">
        <v>0.52</v>
      </c>
      <c r="N670" t="s">
        <v>34</v>
      </c>
      <c r="O670" s="10" t="s">
        <v>34</v>
      </c>
      <c r="P670">
        <f t="shared" si="76"/>
        <v>0.15</v>
      </c>
      <c r="Q670" s="11">
        <f t="shared" si="77"/>
        <v>0.46604573472932231</v>
      </c>
      <c r="S670" s="13">
        <f t="shared" si="78"/>
        <v>0.15</v>
      </c>
      <c r="T670">
        <f t="shared" si="79"/>
        <v>41.524679999999996</v>
      </c>
      <c r="U670" t="b">
        <f t="shared" si="80"/>
        <v>1</v>
      </c>
    </row>
    <row r="671" spans="1:21" ht="21" x14ac:dyDescent="0.4">
      <c r="A671" t="s">
        <v>1207</v>
      </c>
      <c r="B671" t="s">
        <v>1201</v>
      </c>
      <c r="C671" s="42" t="s">
        <v>1202</v>
      </c>
      <c r="D671" s="33">
        <v>362728</v>
      </c>
      <c r="E671" s="33">
        <v>5846</v>
      </c>
      <c r="F671" s="32">
        <v>2.3384</v>
      </c>
      <c r="G671" s="32">
        <v>0.78159999999999996</v>
      </c>
      <c r="H671" s="41">
        <v>1.611675966564478</v>
      </c>
      <c r="I671" s="32">
        <v>3.12</v>
      </c>
      <c r="J671" s="34">
        <f t="shared" si="81"/>
        <v>0.25051282051282048</v>
      </c>
      <c r="K671">
        <v>0.4</v>
      </c>
      <c r="L671">
        <v>0.53369825521724257</v>
      </c>
      <c r="M671" s="41">
        <v>0.4</v>
      </c>
      <c r="N671" t="s">
        <v>34</v>
      </c>
      <c r="O671" s="10" t="s">
        <v>34</v>
      </c>
      <c r="P671">
        <f t="shared" si="76"/>
        <v>0.15</v>
      </c>
      <c r="Q671" s="11">
        <f t="shared" si="77"/>
        <v>0.25051282051282048</v>
      </c>
      <c r="S671" s="13">
        <f t="shared" si="78"/>
        <v>0.15</v>
      </c>
      <c r="T671">
        <f t="shared" si="79"/>
        <v>0.46799999999999997</v>
      </c>
      <c r="U671" t="b">
        <f t="shared" si="80"/>
        <v>1</v>
      </c>
    </row>
    <row r="672" spans="1:21" ht="21" x14ac:dyDescent="0.4">
      <c r="A672" t="s">
        <v>5551</v>
      </c>
      <c r="B672" t="s">
        <v>5546</v>
      </c>
      <c r="C672" t="s">
        <v>5547</v>
      </c>
      <c r="D672" s="33">
        <v>170345</v>
      </c>
      <c r="E672" s="33">
        <v>719</v>
      </c>
      <c r="F672" s="32">
        <v>0.3906</v>
      </c>
      <c r="G672" s="32">
        <v>0.1051</v>
      </c>
      <c r="H672" s="41">
        <v>0.42208459303178841</v>
      </c>
      <c r="I672" s="32">
        <v>0.49570000000000003</v>
      </c>
      <c r="J672" s="34">
        <f t="shared" si="81"/>
        <v>0.2120234012507565</v>
      </c>
      <c r="K672">
        <v>0.54325452016689846</v>
      </c>
      <c r="L672">
        <v>0.68942976356050079</v>
      </c>
      <c r="M672" s="41">
        <v>0.5</v>
      </c>
      <c r="N672" t="s">
        <v>37</v>
      </c>
      <c r="O672" s="10" t="s">
        <v>37</v>
      </c>
      <c r="P672">
        <f t="shared" si="76"/>
        <v>0.25</v>
      </c>
      <c r="Q672" s="11">
        <f t="shared" si="77"/>
        <v>0.27476296146863033</v>
      </c>
      <c r="S672" s="13">
        <f t="shared" si="78"/>
        <v>0.25</v>
      </c>
      <c r="T672">
        <f t="shared" si="79"/>
        <v>0.12392500000000001</v>
      </c>
      <c r="U672" t="b">
        <f t="shared" si="80"/>
        <v>1</v>
      </c>
    </row>
    <row r="673" spans="1:21" ht="21" x14ac:dyDescent="0.4">
      <c r="A673" t="s">
        <v>4279</v>
      </c>
      <c r="B673" t="s">
        <v>4280</v>
      </c>
      <c r="C673" t="s">
        <v>4281</v>
      </c>
      <c r="D673" s="33">
        <v>94133</v>
      </c>
      <c r="E673" s="33">
        <v>18668</v>
      </c>
      <c r="F673" s="32">
        <v>17.053899999999999</v>
      </c>
      <c r="G673" s="32">
        <v>5.6843999999999992</v>
      </c>
      <c r="H673" s="41">
        <v>19.831514984118215</v>
      </c>
      <c r="I673" s="32">
        <v>22.738299999999999</v>
      </c>
      <c r="J673" s="34">
        <f t="shared" si="81"/>
        <v>0.24999230373422812</v>
      </c>
      <c r="K673">
        <v>0.91353653310477811</v>
      </c>
      <c r="L673">
        <v>1.2180362116991643</v>
      </c>
      <c r="M673" s="41">
        <v>0.75</v>
      </c>
      <c r="N673" t="s">
        <v>34</v>
      </c>
      <c r="O673" s="10" t="s">
        <v>34</v>
      </c>
      <c r="P673">
        <f t="shared" si="76"/>
        <v>0.15</v>
      </c>
      <c r="Q673" s="11">
        <f t="shared" si="77"/>
        <v>0.38425475959064659</v>
      </c>
      <c r="S673" s="13">
        <f t="shared" si="78"/>
        <v>0.15</v>
      </c>
      <c r="T673">
        <f t="shared" si="79"/>
        <v>3.4107449999999999</v>
      </c>
      <c r="U673" t="b">
        <f t="shared" si="80"/>
        <v>1</v>
      </c>
    </row>
    <row r="674" spans="1:21" ht="21" x14ac:dyDescent="0.4">
      <c r="A674" t="s">
        <v>2447</v>
      </c>
      <c r="B674" t="s">
        <v>2442</v>
      </c>
      <c r="C674" t="s">
        <v>2443</v>
      </c>
      <c r="D674" s="33">
        <v>12745</v>
      </c>
      <c r="E674" s="33">
        <v>1640</v>
      </c>
      <c r="F674" s="32">
        <v>2.8058999999999998</v>
      </c>
      <c r="G674" s="32">
        <v>0.93510000000000004</v>
      </c>
      <c r="H674" s="41">
        <v>12.867791290702236</v>
      </c>
      <c r="I674" s="32">
        <v>3.7409999999999997</v>
      </c>
      <c r="J674" s="34">
        <f t="shared" si="81"/>
        <v>0.24995990376904575</v>
      </c>
      <c r="K674">
        <v>1.7109146341463413</v>
      </c>
      <c r="L674">
        <v>2.2810975609756095</v>
      </c>
      <c r="M674" s="41">
        <v>1.5</v>
      </c>
      <c r="N674" t="s">
        <v>34</v>
      </c>
      <c r="O674" s="10" t="s">
        <v>34</v>
      </c>
      <c r="P674">
        <f t="shared" si="76"/>
        <v>0.15</v>
      </c>
      <c r="Q674" s="11">
        <f t="shared" si="77"/>
        <v>0.34242181234963903</v>
      </c>
      <c r="S674" s="13">
        <f t="shared" si="78"/>
        <v>0.15</v>
      </c>
      <c r="T674">
        <f t="shared" si="79"/>
        <v>0.56114999999999993</v>
      </c>
      <c r="U674" t="b">
        <f t="shared" si="80"/>
        <v>1</v>
      </c>
    </row>
    <row r="675" spans="1:21" ht="21" x14ac:dyDescent="0.4">
      <c r="A675" t="s">
        <v>1511</v>
      </c>
      <c r="B675" t="s">
        <v>1508</v>
      </c>
      <c r="C675" s="42" t="s">
        <v>1509</v>
      </c>
      <c r="D675" s="33">
        <v>3012718</v>
      </c>
      <c r="E675" s="33">
        <v>260004</v>
      </c>
      <c r="F675" s="32">
        <v>272.28750000000002</v>
      </c>
      <c r="G675" s="32">
        <v>90.762500000000003</v>
      </c>
      <c r="H675" s="41">
        <v>8.6302136476098994</v>
      </c>
      <c r="I675" s="32">
        <v>363.05</v>
      </c>
      <c r="J675" s="34">
        <f t="shared" si="81"/>
        <v>0.25</v>
      </c>
      <c r="K675">
        <v>1.0472435039460932</v>
      </c>
      <c r="L675">
        <v>1.3963246719281242</v>
      </c>
      <c r="M675" s="41">
        <v>0.9</v>
      </c>
      <c r="N675" t="s">
        <v>37</v>
      </c>
      <c r="O675" s="10" t="s">
        <v>42</v>
      </c>
      <c r="P675">
        <f t="shared" si="76"/>
        <v>0.05</v>
      </c>
      <c r="Q675" s="11">
        <f t="shared" si="77"/>
        <v>0.35545076435752648</v>
      </c>
      <c r="S675" s="13">
        <f t="shared" si="78"/>
        <v>0.05</v>
      </c>
      <c r="T675">
        <f t="shared" si="79"/>
        <v>18.1525</v>
      </c>
      <c r="U675" t="b">
        <f t="shared" si="80"/>
        <v>0</v>
      </c>
    </row>
    <row r="676" spans="1:21" ht="21" x14ac:dyDescent="0.4">
      <c r="A676" t="s">
        <v>3688</v>
      </c>
      <c r="B676" t="s">
        <v>3679</v>
      </c>
      <c r="C676" t="s">
        <v>3680</v>
      </c>
      <c r="D676" s="33">
        <v>16332</v>
      </c>
      <c r="E676" s="33">
        <v>8056</v>
      </c>
      <c r="F676" s="32">
        <v>2.9672999999999998</v>
      </c>
      <c r="G676" s="32">
        <v>1.4614</v>
      </c>
      <c r="H676" s="41">
        <v>49.32647563066373</v>
      </c>
      <c r="I676" s="32">
        <v>4.4287000000000001</v>
      </c>
      <c r="J676" s="34">
        <f t="shared" si="81"/>
        <v>0.32998396820737463</v>
      </c>
      <c r="K676">
        <v>0.36833416087388277</v>
      </c>
      <c r="L676">
        <v>0.54973932472691156</v>
      </c>
      <c r="M676" s="41">
        <v>0.24</v>
      </c>
      <c r="N676" t="s">
        <v>37</v>
      </c>
      <c r="O676" s="10" t="s">
        <v>37</v>
      </c>
      <c r="P676">
        <f t="shared" si="76"/>
        <v>0.25</v>
      </c>
      <c r="Q676" s="11">
        <f t="shared" si="77"/>
        <v>0.56342944882245349</v>
      </c>
      <c r="S676" s="13">
        <f t="shared" si="78"/>
        <v>0.25</v>
      </c>
      <c r="T676">
        <f t="shared" si="79"/>
        <v>1.107175</v>
      </c>
      <c r="U676" t="b">
        <f t="shared" si="80"/>
        <v>1</v>
      </c>
    </row>
    <row r="677" spans="1:21" ht="21" x14ac:dyDescent="0.4">
      <c r="A677" t="s">
        <v>1538</v>
      </c>
      <c r="B677" t="s">
        <v>1536</v>
      </c>
      <c r="C677" s="42" t="s">
        <v>1537</v>
      </c>
      <c r="D677" s="33">
        <v>9182073</v>
      </c>
      <c r="E677" s="33">
        <v>298162</v>
      </c>
      <c r="F677" s="32">
        <v>126.93729999999999</v>
      </c>
      <c r="G677" s="32">
        <v>59.173699999999997</v>
      </c>
      <c r="H677" s="41">
        <v>3.247218792531926</v>
      </c>
      <c r="I677" s="32">
        <v>186.11099999999999</v>
      </c>
      <c r="J677" s="34">
        <f t="shared" si="81"/>
        <v>0.31794842862592754</v>
      </c>
      <c r="K677">
        <v>0.42573265540209682</v>
      </c>
      <c r="L677">
        <v>0.62419422998235863</v>
      </c>
      <c r="M677" s="41">
        <v>0.4</v>
      </c>
      <c r="N677" t="s">
        <v>45</v>
      </c>
      <c r="O677" s="10" t="s">
        <v>34</v>
      </c>
      <c r="P677">
        <f t="shared" si="76"/>
        <v>0.15</v>
      </c>
      <c r="Q677" s="11">
        <f t="shared" si="77"/>
        <v>0.35917382637243367</v>
      </c>
      <c r="S677" s="13">
        <f t="shared" si="78"/>
        <v>0.15</v>
      </c>
      <c r="T677">
        <f t="shared" si="79"/>
        <v>27.916649999999997</v>
      </c>
      <c r="U677" t="b">
        <f t="shared" si="80"/>
        <v>0</v>
      </c>
    </row>
    <row r="678" spans="1:21" ht="21" x14ac:dyDescent="0.4">
      <c r="A678" t="s">
        <v>2008</v>
      </c>
      <c r="B678" t="s">
        <v>2001</v>
      </c>
      <c r="C678" t="s">
        <v>2002</v>
      </c>
      <c r="D678" s="33">
        <v>412991</v>
      </c>
      <c r="E678" s="33">
        <v>277580</v>
      </c>
      <c r="F678" s="32">
        <v>57.341300000000004</v>
      </c>
      <c r="G678" s="32">
        <v>19.114100000000001</v>
      </c>
      <c r="H678" s="41">
        <v>67.212118423888171</v>
      </c>
      <c r="I678" s="32">
        <v>76.455399999999997</v>
      </c>
      <c r="J678" s="34">
        <f t="shared" si="81"/>
        <v>0.25000326988021776</v>
      </c>
      <c r="K678">
        <v>0.20657576194250307</v>
      </c>
      <c r="L678">
        <v>0.27543555011167947</v>
      </c>
      <c r="M678" s="41">
        <v>0.01</v>
      </c>
      <c r="N678" t="s">
        <v>37</v>
      </c>
      <c r="O678" s="10" t="s">
        <v>37</v>
      </c>
      <c r="P678">
        <f t="shared" si="76"/>
        <v>0.25</v>
      </c>
      <c r="Q678" s="11">
        <f t="shared" si="77"/>
        <v>0.96369386596630191</v>
      </c>
      <c r="S678" s="13">
        <f t="shared" si="78"/>
        <v>0.25</v>
      </c>
      <c r="T678">
        <f t="shared" si="79"/>
        <v>19.113849999999999</v>
      </c>
      <c r="U678" t="b">
        <f t="shared" si="80"/>
        <v>1</v>
      </c>
    </row>
    <row r="679" spans="1:21" ht="21" x14ac:dyDescent="0.4">
      <c r="A679" t="s">
        <v>1452</v>
      </c>
      <c r="B679" t="s">
        <v>1446</v>
      </c>
      <c r="C679" s="42" t="s">
        <v>1447</v>
      </c>
      <c r="D679" s="33">
        <v>10152</v>
      </c>
      <c r="E679" s="33">
        <v>267</v>
      </c>
      <c r="F679" s="32">
        <v>0.16339999999999996</v>
      </c>
      <c r="G679" s="32">
        <v>5.3900000000000003E-2</v>
      </c>
      <c r="H679" s="41">
        <v>2.6300236406619386</v>
      </c>
      <c r="I679" s="32">
        <v>0.21729999999999997</v>
      </c>
      <c r="J679" s="34">
        <f t="shared" si="81"/>
        <v>0.24804417855499314</v>
      </c>
      <c r="K679">
        <v>0.61198501872659161</v>
      </c>
      <c r="L679">
        <v>0.81385767790262153</v>
      </c>
      <c r="M679" s="41">
        <v>0.8</v>
      </c>
      <c r="N679" t="s">
        <v>34</v>
      </c>
      <c r="O679" s="10" t="s">
        <v>34</v>
      </c>
      <c r="P679">
        <f t="shared" si="76"/>
        <v>0.15</v>
      </c>
      <c r="Q679" s="11">
        <f t="shared" si="77"/>
        <v>1.7027151403589225E-2</v>
      </c>
      <c r="S679" s="13">
        <f t="shared" si="78"/>
        <v>1.7027151403589225E-2</v>
      </c>
      <c r="T679">
        <f t="shared" si="79"/>
        <v>3.6999999999999381E-3</v>
      </c>
      <c r="U679" t="b">
        <f t="shared" si="80"/>
        <v>1</v>
      </c>
    </row>
    <row r="680" spans="1:21" ht="21" x14ac:dyDescent="0.4">
      <c r="A680" t="s">
        <v>3999</v>
      </c>
      <c r="B680" t="s">
        <v>3996</v>
      </c>
      <c r="C680" t="s">
        <v>3997</v>
      </c>
      <c r="D680" s="33">
        <v>93006</v>
      </c>
      <c r="E680" s="33">
        <v>22562</v>
      </c>
      <c r="F680" s="32">
        <v>15.1166</v>
      </c>
      <c r="G680" s="32">
        <v>1.23</v>
      </c>
      <c r="H680" s="41">
        <v>24.25864997957121</v>
      </c>
      <c r="I680" s="32">
        <v>16.346599999999999</v>
      </c>
      <c r="J680" s="34">
        <f t="shared" si="81"/>
        <v>7.5245005077508476E-2</v>
      </c>
      <c r="K680">
        <v>0.67000265933871117</v>
      </c>
      <c r="L680">
        <v>0.72451910291640809</v>
      </c>
      <c r="M680" s="41">
        <v>0.67</v>
      </c>
      <c r="N680" t="s">
        <v>34</v>
      </c>
      <c r="O680" s="10" t="s">
        <v>34</v>
      </c>
      <c r="P680">
        <f t="shared" si="76"/>
        <v>0.15</v>
      </c>
      <c r="Q680" s="11">
        <f t="shared" si="77"/>
        <v>7.5248675565560932E-2</v>
      </c>
      <c r="S680" s="13">
        <f t="shared" si="78"/>
        <v>7.5248675565560932E-2</v>
      </c>
      <c r="T680">
        <f t="shared" si="79"/>
        <v>1.2300599999999982</v>
      </c>
      <c r="U680" t="b">
        <f t="shared" si="80"/>
        <v>1</v>
      </c>
    </row>
    <row r="681" spans="1:21" ht="21" x14ac:dyDescent="0.4">
      <c r="A681" t="s">
        <v>6099</v>
      </c>
      <c r="B681" t="s">
        <v>6097</v>
      </c>
      <c r="C681" t="s">
        <v>6098</v>
      </c>
      <c r="D681" s="33">
        <v>376</v>
      </c>
      <c r="E681" s="33">
        <v>100</v>
      </c>
      <c r="F681" s="32">
        <v>0</v>
      </c>
      <c r="G681" s="32">
        <v>0</v>
      </c>
      <c r="H681" s="41">
        <v>26.595744680851062</v>
      </c>
      <c r="I681" s="32">
        <v>0</v>
      </c>
      <c r="J681" s="34" t="e">
        <f t="shared" si="81"/>
        <v>#DIV/0!</v>
      </c>
      <c r="K681">
        <v>0</v>
      </c>
      <c r="L681">
        <v>0</v>
      </c>
      <c r="M681" s="41">
        <v>0.05</v>
      </c>
      <c r="N681" t="s">
        <v>34</v>
      </c>
      <c r="O681" s="10" t="s">
        <v>34</v>
      </c>
      <c r="P681">
        <f t="shared" si="76"/>
        <v>0.15</v>
      </c>
      <c r="Q681" s="11" t="e">
        <f t="shared" si="77"/>
        <v>#DIV/0!</v>
      </c>
      <c r="S681" s="13" t="e">
        <f t="shared" si="78"/>
        <v>#DIV/0!</v>
      </c>
      <c r="T681">
        <f t="shared" si="79"/>
        <v>0</v>
      </c>
      <c r="U681" t="b">
        <f t="shared" si="80"/>
        <v>1</v>
      </c>
    </row>
    <row r="682" spans="1:21" ht="21" x14ac:dyDescent="0.4">
      <c r="A682" t="s">
        <v>5504</v>
      </c>
      <c r="B682" t="s">
        <v>5502</v>
      </c>
      <c r="C682" t="s">
        <v>5503</v>
      </c>
      <c r="D682" s="33">
        <v>46815</v>
      </c>
      <c r="E682" s="33">
        <v>6606</v>
      </c>
      <c r="F682" s="32">
        <v>6.6339000000000006</v>
      </c>
      <c r="G682" s="32">
        <v>2.2938999999999998</v>
      </c>
      <c r="H682" s="41">
        <v>14.110861903236142</v>
      </c>
      <c r="I682" s="32">
        <v>8.9278000000000013</v>
      </c>
      <c r="J682" s="34">
        <f t="shared" si="81"/>
        <v>0.25693899952955929</v>
      </c>
      <c r="K682">
        <v>1.0042234332425068</v>
      </c>
      <c r="L682">
        <v>1.3514683620950652</v>
      </c>
      <c r="M682" s="41">
        <v>1</v>
      </c>
      <c r="N682" t="s">
        <v>34</v>
      </c>
      <c r="O682" s="10" t="s">
        <v>34</v>
      </c>
      <c r="P682">
        <f t="shared" si="76"/>
        <v>0.15</v>
      </c>
      <c r="Q682" s="11">
        <f t="shared" si="77"/>
        <v>0.2600640695356079</v>
      </c>
      <c r="S682" s="13">
        <f t="shared" si="78"/>
        <v>0.15</v>
      </c>
      <c r="T682">
        <f t="shared" si="79"/>
        <v>1.3391700000000002</v>
      </c>
      <c r="U682" t="b">
        <f t="shared" si="80"/>
        <v>1</v>
      </c>
    </row>
    <row r="683" spans="1:21" ht="21" x14ac:dyDescent="0.4">
      <c r="A683" t="s">
        <v>4229</v>
      </c>
      <c r="B683" t="s">
        <v>4227</v>
      </c>
      <c r="C683" t="s">
        <v>4228</v>
      </c>
      <c r="D683" s="33">
        <v>271462</v>
      </c>
      <c r="E683" s="33">
        <v>59738</v>
      </c>
      <c r="F683" s="32">
        <v>60.009500000000003</v>
      </c>
      <c r="G683" s="32">
        <v>16.503500000000003</v>
      </c>
      <c r="H683" s="41">
        <v>22.006026626194458</v>
      </c>
      <c r="I683" s="32">
        <v>76.513000000000005</v>
      </c>
      <c r="J683" s="34">
        <f t="shared" si="81"/>
        <v>0.21569537202828279</v>
      </c>
      <c r="K683">
        <v>1.0045448458267769</v>
      </c>
      <c r="L683">
        <v>1.2808095349693662</v>
      </c>
      <c r="M683" s="41">
        <v>1</v>
      </c>
      <c r="N683" t="s">
        <v>37</v>
      </c>
      <c r="O683" s="10" t="s">
        <v>37</v>
      </c>
      <c r="P683">
        <f t="shared" si="76"/>
        <v>0.25</v>
      </c>
      <c r="Q683" s="11">
        <f t="shared" si="77"/>
        <v>0.21924378863722505</v>
      </c>
      <c r="S683" s="13">
        <f t="shared" si="78"/>
        <v>0.21924378863722505</v>
      </c>
      <c r="T683">
        <f t="shared" si="79"/>
        <v>16.775000000000002</v>
      </c>
      <c r="U683" t="b">
        <f t="shared" si="80"/>
        <v>1</v>
      </c>
    </row>
    <row r="684" spans="1:21" ht="21" x14ac:dyDescent="0.4">
      <c r="A684" t="s">
        <v>3554</v>
      </c>
      <c r="B684" t="s">
        <v>3542</v>
      </c>
      <c r="C684" t="s">
        <v>3543</v>
      </c>
      <c r="D684" s="33">
        <v>376694</v>
      </c>
      <c r="E684" s="33">
        <v>60722</v>
      </c>
      <c r="F684" s="32">
        <v>44.003700000000009</v>
      </c>
      <c r="G684" s="32">
        <v>16.331600000000002</v>
      </c>
      <c r="H684" s="41">
        <v>16.119715206507138</v>
      </c>
      <c r="I684" s="32">
        <v>60.335300000000011</v>
      </c>
      <c r="J684" s="34">
        <f t="shared" si="81"/>
        <v>0.27068067946956426</v>
      </c>
      <c r="K684">
        <v>0.72467474720859015</v>
      </c>
      <c r="L684">
        <v>0.99363163268667054</v>
      </c>
      <c r="M684" s="41">
        <v>0.66</v>
      </c>
      <c r="N684" t="s">
        <v>34</v>
      </c>
      <c r="O684" s="10" t="s">
        <v>34</v>
      </c>
      <c r="P684">
        <f t="shared" si="76"/>
        <v>0.15</v>
      </c>
      <c r="Q684" s="11">
        <f t="shared" si="77"/>
        <v>0.33576993899093904</v>
      </c>
      <c r="S684" s="13">
        <f t="shared" si="78"/>
        <v>0.15</v>
      </c>
      <c r="T684">
        <f t="shared" si="79"/>
        <v>9.050295000000002</v>
      </c>
      <c r="U684" t="b">
        <f t="shared" si="80"/>
        <v>1</v>
      </c>
    </row>
    <row r="685" spans="1:21" ht="21" x14ac:dyDescent="0.4">
      <c r="A685" t="s">
        <v>3159</v>
      </c>
      <c r="B685" t="s">
        <v>3152</v>
      </c>
      <c r="C685" t="s">
        <v>3153</v>
      </c>
      <c r="D685" s="33">
        <v>6201</v>
      </c>
      <c r="E685" s="33">
        <v>1362</v>
      </c>
      <c r="F685" s="32">
        <v>0.39219999999999999</v>
      </c>
      <c r="G685" s="32">
        <v>0.12979999999999997</v>
      </c>
      <c r="H685" s="41">
        <v>21.96419932268989</v>
      </c>
      <c r="I685" s="32">
        <v>0.52200000000000002</v>
      </c>
      <c r="J685" s="34">
        <f t="shared" si="81"/>
        <v>0.24865900383141756</v>
      </c>
      <c r="K685">
        <v>0.28795888399412628</v>
      </c>
      <c r="L685">
        <v>0.38325991189427311</v>
      </c>
      <c r="M685" s="41">
        <v>0.18</v>
      </c>
      <c r="N685" t="s">
        <v>34</v>
      </c>
      <c r="O685" s="10" t="s">
        <v>34</v>
      </c>
      <c r="P685">
        <f t="shared" si="76"/>
        <v>0.15</v>
      </c>
      <c r="Q685" s="11">
        <f t="shared" si="77"/>
        <v>0.53034482758620693</v>
      </c>
      <c r="S685" s="13">
        <f t="shared" si="78"/>
        <v>0.15</v>
      </c>
      <c r="T685">
        <f t="shared" si="79"/>
        <v>7.8299999999999995E-2</v>
      </c>
      <c r="U685" t="b">
        <f t="shared" si="80"/>
        <v>1</v>
      </c>
    </row>
    <row r="686" spans="1:21" ht="21" x14ac:dyDescent="0.4">
      <c r="A686" t="s">
        <v>667</v>
      </c>
      <c r="B686" t="s">
        <v>657</v>
      </c>
      <c r="C686" s="42" t="s">
        <v>658</v>
      </c>
      <c r="D686" s="33">
        <v>2931117</v>
      </c>
      <c r="E686" s="33">
        <v>206850</v>
      </c>
      <c r="F686" s="32">
        <v>246.17760000000001</v>
      </c>
      <c r="G686" s="32">
        <v>102.6934</v>
      </c>
      <c r="H686" s="41">
        <v>7.0570366177808665</v>
      </c>
      <c r="I686" s="32">
        <v>348.87099999999998</v>
      </c>
      <c r="J686" s="34">
        <f t="shared" si="81"/>
        <v>0.29435923306895673</v>
      </c>
      <c r="K686">
        <v>1.1901261783901378</v>
      </c>
      <c r="L686">
        <v>1.6865893159294174</v>
      </c>
      <c r="M686" s="41">
        <v>0.95</v>
      </c>
      <c r="N686" t="s">
        <v>34</v>
      </c>
      <c r="O686" s="10" t="s">
        <v>34</v>
      </c>
      <c r="P686">
        <f t="shared" si="76"/>
        <v>0.15</v>
      </c>
      <c r="Q686" s="11">
        <f t="shared" si="77"/>
        <v>0.43673306179074789</v>
      </c>
      <c r="S686" s="13">
        <f t="shared" si="78"/>
        <v>0.15</v>
      </c>
      <c r="T686">
        <f t="shared" si="79"/>
        <v>52.330649999999999</v>
      </c>
      <c r="U686" t="b">
        <f t="shared" si="80"/>
        <v>1</v>
      </c>
    </row>
    <row r="687" spans="1:21" ht="21" x14ac:dyDescent="0.4">
      <c r="A687" t="s">
        <v>4201</v>
      </c>
      <c r="B687" t="s">
        <v>4202</v>
      </c>
      <c r="C687" t="s">
        <v>4203</v>
      </c>
      <c r="D687" s="33">
        <v>246012</v>
      </c>
      <c r="E687" s="33">
        <v>45253</v>
      </c>
      <c r="F687" s="32">
        <v>43.633699999999997</v>
      </c>
      <c r="G687" s="32">
        <v>13.8215</v>
      </c>
      <c r="H687" s="41">
        <v>18.394631156203761</v>
      </c>
      <c r="I687" s="32">
        <v>57.455199999999998</v>
      </c>
      <c r="J687" s="34">
        <f t="shared" si="81"/>
        <v>0.24056134170623375</v>
      </c>
      <c r="K687">
        <v>0.9642167370119108</v>
      </c>
      <c r="L687">
        <v>1.2696440015026627</v>
      </c>
      <c r="M687" s="41">
        <v>2.5</v>
      </c>
      <c r="N687" t="s">
        <v>34</v>
      </c>
      <c r="O687" s="10" t="s">
        <v>34</v>
      </c>
      <c r="P687">
        <f t="shared" si="76"/>
        <v>0.15</v>
      </c>
      <c r="Q687" s="11">
        <f t="shared" si="77"/>
        <v>-0.96905589050251351</v>
      </c>
      <c r="S687" s="13">
        <f t="shared" si="78"/>
        <v>-0.96905589050251351</v>
      </c>
      <c r="T687">
        <f t="shared" si="79"/>
        <v>-55.67730000000001</v>
      </c>
      <c r="U687" t="b">
        <f t="shared" si="80"/>
        <v>1</v>
      </c>
    </row>
    <row r="688" spans="1:21" ht="21" x14ac:dyDescent="0.4">
      <c r="A688" t="s">
        <v>1135</v>
      </c>
      <c r="B688" t="s">
        <v>1120</v>
      </c>
      <c r="C688" s="42" t="s">
        <v>1121</v>
      </c>
      <c r="D688" s="33">
        <v>887595</v>
      </c>
      <c r="E688" s="33">
        <v>176924</v>
      </c>
      <c r="F688" s="32">
        <v>58.163500000000006</v>
      </c>
      <c r="G688" s="32">
        <v>19.171499999999998</v>
      </c>
      <c r="H688" s="41">
        <v>19.932964922064681</v>
      </c>
      <c r="I688" s="32">
        <v>77.335000000000008</v>
      </c>
      <c r="J688" s="34">
        <f t="shared" si="81"/>
        <v>0.24790198487101567</v>
      </c>
      <c r="K688">
        <v>0.3287485021817278</v>
      </c>
      <c r="L688">
        <v>0.43710858899866617</v>
      </c>
      <c r="M688" s="41">
        <v>0.3</v>
      </c>
      <c r="N688" t="s">
        <v>34</v>
      </c>
      <c r="O688" s="10" t="s">
        <v>34</v>
      </c>
      <c r="P688">
        <f t="shared" si="76"/>
        <v>0.15</v>
      </c>
      <c r="Q688" s="11">
        <f t="shared" si="77"/>
        <v>0.31367168811017021</v>
      </c>
      <c r="S688" s="13">
        <f t="shared" si="78"/>
        <v>0.15</v>
      </c>
      <c r="T688">
        <f t="shared" si="79"/>
        <v>11.600250000000001</v>
      </c>
      <c r="U688" t="b">
        <f t="shared" si="80"/>
        <v>1</v>
      </c>
    </row>
    <row r="689" spans="1:21" ht="21" x14ac:dyDescent="0.4">
      <c r="A689" t="s">
        <v>2174</v>
      </c>
      <c r="B689" t="s">
        <v>2169</v>
      </c>
      <c r="C689" t="s">
        <v>2170</v>
      </c>
      <c r="D689" s="33">
        <v>15254</v>
      </c>
      <c r="E689" s="33">
        <v>840</v>
      </c>
      <c r="F689" s="32">
        <v>0.30690000000000001</v>
      </c>
      <c r="G689" s="32">
        <v>5.3800000000000001E-2</v>
      </c>
      <c r="H689" s="41">
        <v>5.5067523272584245</v>
      </c>
      <c r="I689" s="32">
        <v>0.36070000000000002</v>
      </c>
      <c r="J689" s="34">
        <f t="shared" si="81"/>
        <v>0.14915442195730524</v>
      </c>
      <c r="K689">
        <v>0.36535714285714288</v>
      </c>
      <c r="L689">
        <v>0.42940476190476196</v>
      </c>
      <c r="M689" s="41">
        <v>0.3</v>
      </c>
      <c r="N689" t="s">
        <v>42</v>
      </c>
      <c r="O689" s="10" t="s">
        <v>42</v>
      </c>
      <c r="P689">
        <f t="shared" si="76"/>
        <v>0.05</v>
      </c>
      <c r="Q689" s="11">
        <f t="shared" si="77"/>
        <v>0.30135846964236218</v>
      </c>
      <c r="S689" s="13">
        <f t="shared" si="78"/>
        <v>0.05</v>
      </c>
      <c r="T689">
        <f t="shared" si="79"/>
        <v>1.8035000000000002E-2</v>
      </c>
      <c r="U689" t="b">
        <f t="shared" si="80"/>
        <v>1</v>
      </c>
    </row>
    <row r="690" spans="1:21" ht="21" x14ac:dyDescent="0.4">
      <c r="A690" t="s">
        <v>2349</v>
      </c>
      <c r="B690" t="s">
        <v>2333</v>
      </c>
      <c r="C690" t="s">
        <v>2334</v>
      </c>
      <c r="D690" s="33">
        <v>2413426</v>
      </c>
      <c r="E690" s="33">
        <v>454910</v>
      </c>
      <c r="F690" s="32">
        <v>35.587499999999999</v>
      </c>
      <c r="G690" s="32">
        <v>11.862500000000001</v>
      </c>
      <c r="H690" s="41">
        <v>18.849138113205047</v>
      </c>
      <c r="I690" s="32">
        <v>47.45</v>
      </c>
      <c r="J690" s="34">
        <f t="shared" si="81"/>
        <v>0.25</v>
      </c>
      <c r="K690">
        <v>7.8229759732694373E-2</v>
      </c>
      <c r="L690">
        <v>0.10430634631025917</v>
      </c>
      <c r="M690" s="41">
        <v>0.01</v>
      </c>
      <c r="N690" t="s">
        <v>37</v>
      </c>
      <c r="O690" s="10" t="s">
        <v>37</v>
      </c>
      <c r="P690">
        <f t="shared" si="76"/>
        <v>0.25</v>
      </c>
      <c r="Q690" s="11">
        <f t="shared" si="77"/>
        <v>0.90412855637513179</v>
      </c>
      <c r="S690" s="13">
        <f t="shared" si="78"/>
        <v>0.25</v>
      </c>
      <c r="T690">
        <f t="shared" si="79"/>
        <v>11.862500000000001</v>
      </c>
      <c r="U690" t="b">
        <f t="shared" si="80"/>
        <v>1</v>
      </c>
    </row>
    <row r="691" spans="1:21" ht="21" x14ac:dyDescent="0.4">
      <c r="A691" t="s">
        <v>5552</v>
      </c>
      <c r="B691" t="s">
        <v>5546</v>
      </c>
      <c r="C691" t="s">
        <v>5547</v>
      </c>
      <c r="D691" s="33">
        <v>23374</v>
      </c>
      <c r="E691" s="33">
        <v>697</v>
      </c>
      <c r="F691" s="32">
        <v>0.43919999999999998</v>
      </c>
      <c r="G691" s="32">
        <v>0.14530000000000001</v>
      </c>
      <c r="H691" s="41">
        <v>2.9819457516899117</v>
      </c>
      <c r="I691" s="32">
        <v>0.58450000000000002</v>
      </c>
      <c r="J691" s="34">
        <f t="shared" ref="J691:J722" si="82">G691/I691</f>
        <v>0.2485885372112917</v>
      </c>
      <c r="K691">
        <v>0.63012912482065997</v>
      </c>
      <c r="L691">
        <v>0.83859397417503589</v>
      </c>
      <c r="M691" s="41">
        <v>0.6</v>
      </c>
      <c r="N691" t="s">
        <v>34</v>
      </c>
      <c r="O691" s="10" t="s">
        <v>34</v>
      </c>
      <c r="P691">
        <f t="shared" si="76"/>
        <v>0.15</v>
      </c>
      <c r="Q691" s="11">
        <f t="shared" si="77"/>
        <v>0.28451668092386662</v>
      </c>
      <c r="S691" s="13">
        <f t="shared" si="78"/>
        <v>0.15</v>
      </c>
      <c r="T691">
        <f t="shared" si="79"/>
        <v>8.7675000000000003E-2</v>
      </c>
      <c r="U691" t="b">
        <f t="shared" si="80"/>
        <v>1</v>
      </c>
    </row>
    <row r="692" spans="1:21" ht="21" x14ac:dyDescent="0.4">
      <c r="A692" t="s">
        <v>3689</v>
      </c>
      <c r="B692" t="s">
        <v>3679</v>
      </c>
      <c r="C692" t="s">
        <v>3680</v>
      </c>
      <c r="D692" s="33">
        <v>178</v>
      </c>
      <c r="E692" s="33">
        <v>12</v>
      </c>
      <c r="F692" s="32">
        <v>6.0000000000000001E-3</v>
      </c>
      <c r="G692" s="32">
        <v>3.0000000000000001E-3</v>
      </c>
      <c r="H692" s="41">
        <v>6.7415730337078648</v>
      </c>
      <c r="I692" s="32">
        <v>9.0000000000000011E-3</v>
      </c>
      <c r="J692" s="34">
        <f t="shared" si="82"/>
        <v>0.33333333333333331</v>
      </c>
      <c r="K692">
        <v>0.5</v>
      </c>
      <c r="L692">
        <v>0.75000000000000011</v>
      </c>
      <c r="M692" s="41">
        <v>0.4</v>
      </c>
      <c r="N692" t="s">
        <v>37</v>
      </c>
      <c r="O692" s="10" t="s">
        <v>37</v>
      </c>
      <c r="P692">
        <f t="shared" si="76"/>
        <v>0.25</v>
      </c>
      <c r="Q692" s="11">
        <f t="shared" si="77"/>
        <v>0.46666666666666673</v>
      </c>
      <c r="S692" s="13">
        <f t="shared" si="78"/>
        <v>0.25</v>
      </c>
      <c r="T692">
        <f t="shared" si="79"/>
        <v>2.2500000000000003E-3</v>
      </c>
      <c r="U692" t="b">
        <f t="shared" si="80"/>
        <v>1</v>
      </c>
    </row>
    <row r="693" spans="1:21" ht="21" x14ac:dyDescent="0.4">
      <c r="A693" t="s">
        <v>4174</v>
      </c>
      <c r="B693" t="s">
        <v>4172</v>
      </c>
      <c r="C693" t="s">
        <v>4173</v>
      </c>
      <c r="D693" s="33">
        <v>1033972</v>
      </c>
      <c r="E693" s="33">
        <v>67831</v>
      </c>
      <c r="F693" s="32">
        <v>67.53479999999999</v>
      </c>
      <c r="G693" s="32">
        <v>22.510200000000001</v>
      </c>
      <c r="H693" s="41">
        <v>6.5602356736932919</v>
      </c>
      <c r="I693" s="32">
        <v>90.044999999999987</v>
      </c>
      <c r="J693" s="34">
        <f t="shared" si="82"/>
        <v>0.24998833916375152</v>
      </c>
      <c r="K693">
        <v>0.99563326502631522</v>
      </c>
      <c r="L693">
        <v>1.3274903805044889</v>
      </c>
      <c r="M693" s="41">
        <v>0.5</v>
      </c>
      <c r="N693" t="s">
        <v>37</v>
      </c>
      <c r="O693" s="10" t="s">
        <v>37</v>
      </c>
      <c r="P693">
        <f t="shared" si="76"/>
        <v>0.25</v>
      </c>
      <c r="Q693" s="11">
        <f t="shared" si="77"/>
        <v>0.62334943639291462</v>
      </c>
      <c r="S693" s="13">
        <f t="shared" si="78"/>
        <v>0.25</v>
      </c>
      <c r="T693">
        <f t="shared" si="79"/>
        <v>22.511249999999997</v>
      </c>
      <c r="U693" t="b">
        <f t="shared" si="80"/>
        <v>1</v>
      </c>
    </row>
    <row r="694" spans="1:21" ht="21" x14ac:dyDescent="0.4">
      <c r="A694" t="s">
        <v>2350</v>
      </c>
      <c r="B694" t="s">
        <v>2333</v>
      </c>
      <c r="C694" t="s">
        <v>2334</v>
      </c>
      <c r="D694" s="33">
        <v>981878</v>
      </c>
      <c r="E694" s="33">
        <v>225099</v>
      </c>
      <c r="F694" s="32">
        <v>18.202500000000001</v>
      </c>
      <c r="G694" s="32">
        <v>6.0675000000000008</v>
      </c>
      <c r="H694" s="41">
        <v>22.925353251625967</v>
      </c>
      <c r="I694" s="32">
        <v>24.270000000000003</v>
      </c>
      <c r="J694" s="34">
        <f t="shared" si="82"/>
        <v>0.25</v>
      </c>
      <c r="K694">
        <v>8.0864419655351641E-2</v>
      </c>
      <c r="L694">
        <v>0.10781922620713555</v>
      </c>
      <c r="M694" s="41">
        <v>0.01</v>
      </c>
      <c r="N694" t="s">
        <v>37</v>
      </c>
      <c r="O694" s="10" t="s">
        <v>37</v>
      </c>
      <c r="P694">
        <f t="shared" si="76"/>
        <v>0.25</v>
      </c>
      <c r="Q694" s="11">
        <f t="shared" si="77"/>
        <v>0.9072521631644006</v>
      </c>
      <c r="S694" s="13">
        <f t="shared" si="78"/>
        <v>0.25</v>
      </c>
      <c r="T694">
        <f t="shared" si="79"/>
        <v>6.0675000000000008</v>
      </c>
      <c r="U694" t="b">
        <f t="shared" si="80"/>
        <v>1</v>
      </c>
    </row>
    <row r="695" spans="1:21" ht="21" x14ac:dyDescent="0.4">
      <c r="A695" t="s">
        <v>668</v>
      </c>
      <c r="B695" t="s">
        <v>657</v>
      </c>
      <c r="C695" s="42" t="s">
        <v>658</v>
      </c>
      <c r="D695" s="33">
        <v>44823</v>
      </c>
      <c r="E695" s="33">
        <v>3470</v>
      </c>
      <c r="F695" s="32">
        <v>1.6986000000000001</v>
      </c>
      <c r="G695" s="32">
        <v>0.56140000000000001</v>
      </c>
      <c r="H695" s="41">
        <v>7.741561252035785</v>
      </c>
      <c r="I695" s="32">
        <v>2.2600000000000002</v>
      </c>
      <c r="J695" s="34">
        <f t="shared" si="82"/>
        <v>0.24840707964601769</v>
      </c>
      <c r="K695">
        <v>0.48951008645533145</v>
      </c>
      <c r="L695">
        <v>0.65129682997118166</v>
      </c>
      <c r="M695" s="41">
        <v>0.3</v>
      </c>
      <c r="N695" t="s">
        <v>37</v>
      </c>
      <c r="O695" s="10" t="s">
        <v>37</v>
      </c>
      <c r="P695">
        <f t="shared" si="76"/>
        <v>0.25</v>
      </c>
      <c r="Q695" s="11">
        <f t="shared" si="77"/>
        <v>0.5393805309734514</v>
      </c>
      <c r="S695" s="13">
        <f t="shared" si="78"/>
        <v>0.25</v>
      </c>
      <c r="T695">
        <f t="shared" si="79"/>
        <v>0.56500000000000006</v>
      </c>
      <c r="U695" t="b">
        <f t="shared" si="80"/>
        <v>1</v>
      </c>
    </row>
    <row r="696" spans="1:21" ht="21" x14ac:dyDescent="0.4">
      <c r="A696" t="s">
        <v>5342</v>
      </c>
      <c r="B696" t="s">
        <v>5339</v>
      </c>
      <c r="C696" t="s">
        <v>5340</v>
      </c>
      <c r="D696" s="33">
        <v>104901</v>
      </c>
      <c r="E696" s="33">
        <v>5537</v>
      </c>
      <c r="F696" s="32">
        <v>5.536999999999999</v>
      </c>
      <c r="G696" s="32">
        <v>1.7262</v>
      </c>
      <c r="H696" s="41">
        <v>5.2783100256432256</v>
      </c>
      <c r="I696" s="32">
        <v>7.2631999999999994</v>
      </c>
      <c r="J696" s="34">
        <f t="shared" si="82"/>
        <v>0.23766383962991519</v>
      </c>
      <c r="K696">
        <v>0.99999999999999989</v>
      </c>
      <c r="L696">
        <v>1.3117572692793931</v>
      </c>
      <c r="M696" s="41">
        <v>1</v>
      </c>
      <c r="N696" t="s">
        <v>37</v>
      </c>
      <c r="O696" s="10" t="s">
        <v>37</v>
      </c>
      <c r="P696">
        <f t="shared" si="76"/>
        <v>0.25</v>
      </c>
      <c r="Q696" s="11">
        <f t="shared" si="77"/>
        <v>0.23766383962991514</v>
      </c>
      <c r="S696" s="13">
        <f t="shared" si="78"/>
        <v>0.23766383962991514</v>
      </c>
      <c r="T696">
        <f t="shared" si="79"/>
        <v>1.7261999999999995</v>
      </c>
      <c r="U696" t="b">
        <f t="shared" si="80"/>
        <v>1</v>
      </c>
    </row>
    <row r="697" spans="1:21" ht="21" x14ac:dyDescent="0.4">
      <c r="A697" t="s">
        <v>987</v>
      </c>
      <c r="B697" t="s">
        <v>980</v>
      </c>
      <c r="C697" s="42" t="s">
        <v>981</v>
      </c>
      <c r="D697" s="33">
        <v>3824094</v>
      </c>
      <c r="E697" s="33">
        <v>117692</v>
      </c>
      <c r="F697" s="32">
        <v>58.846000000000004</v>
      </c>
      <c r="G697" s="32">
        <v>11.330800000000002</v>
      </c>
      <c r="H697" s="41">
        <v>3.0776440118888293</v>
      </c>
      <c r="I697" s="32">
        <v>70.1768</v>
      </c>
      <c r="J697" s="34">
        <f t="shared" si="82"/>
        <v>0.1614607676611074</v>
      </c>
      <c r="K697">
        <v>0.5</v>
      </c>
      <c r="L697">
        <v>0.59627502294123647</v>
      </c>
      <c r="M697" s="41">
        <v>0.5</v>
      </c>
      <c r="N697" t="s">
        <v>45</v>
      </c>
      <c r="O697" s="10" t="s">
        <v>42</v>
      </c>
      <c r="P697">
        <f t="shared" si="76"/>
        <v>0.05</v>
      </c>
      <c r="Q697" s="11">
        <f t="shared" si="77"/>
        <v>0.1614607676611074</v>
      </c>
      <c r="S697" s="13">
        <f t="shared" si="78"/>
        <v>0.05</v>
      </c>
      <c r="T697">
        <f t="shared" si="79"/>
        <v>3.5088400000000002</v>
      </c>
      <c r="U697" t="b">
        <f t="shared" si="80"/>
        <v>0</v>
      </c>
    </row>
    <row r="698" spans="1:21" ht="21" x14ac:dyDescent="0.4">
      <c r="A698" t="s">
        <v>608</v>
      </c>
      <c r="B698" t="s">
        <v>601</v>
      </c>
      <c r="C698" s="42" t="s">
        <v>602</v>
      </c>
      <c r="D698" s="33">
        <v>6318289</v>
      </c>
      <c r="E698" s="33">
        <v>1874591</v>
      </c>
      <c r="F698" s="32">
        <v>1455.2221</v>
      </c>
      <c r="G698" s="32">
        <v>778.10290000000009</v>
      </c>
      <c r="H698" s="41">
        <v>29.669282300952045</v>
      </c>
      <c r="I698" s="32">
        <v>2233.3249999999998</v>
      </c>
      <c r="J698" s="34">
        <f t="shared" si="82"/>
        <v>0.34840558360292395</v>
      </c>
      <c r="K698">
        <v>0.7762877875760632</v>
      </c>
      <c r="L698">
        <v>1.1913665434220051</v>
      </c>
      <c r="M698" s="41">
        <v>0.5</v>
      </c>
      <c r="N698" t="s">
        <v>45</v>
      </c>
      <c r="O698" s="10" t="s">
        <v>34</v>
      </c>
      <c r="P698">
        <f t="shared" si="76"/>
        <v>0.15</v>
      </c>
      <c r="Q698" s="11">
        <f t="shared" si="77"/>
        <v>0.58031388176821552</v>
      </c>
      <c r="S698" s="13">
        <f t="shared" si="78"/>
        <v>0.15</v>
      </c>
      <c r="T698">
        <f t="shared" si="79"/>
        <v>334.99874999999997</v>
      </c>
      <c r="U698" t="b">
        <f t="shared" si="80"/>
        <v>0</v>
      </c>
    </row>
    <row r="699" spans="1:21" ht="21" x14ac:dyDescent="0.4">
      <c r="A699" t="s">
        <v>4848</v>
      </c>
      <c r="B699" t="s">
        <v>4846</v>
      </c>
      <c r="C699" t="s">
        <v>4847</v>
      </c>
      <c r="D699" s="33">
        <v>416538</v>
      </c>
      <c r="E699" s="33">
        <v>13339</v>
      </c>
      <c r="F699" s="32">
        <v>3.7148000000000003</v>
      </c>
      <c r="G699" s="32">
        <v>1.2376</v>
      </c>
      <c r="H699" s="41">
        <v>3.2023488853357915</v>
      </c>
      <c r="I699" s="32">
        <v>4.9524000000000008</v>
      </c>
      <c r="J699" s="34">
        <f t="shared" si="82"/>
        <v>0.24989903884985054</v>
      </c>
      <c r="K699">
        <v>0.2784916410525527</v>
      </c>
      <c r="L699">
        <v>0.37127220931104282</v>
      </c>
      <c r="M699" s="41">
        <v>0.05</v>
      </c>
      <c r="N699" t="s">
        <v>34</v>
      </c>
      <c r="O699" s="10" t="s">
        <v>34</v>
      </c>
      <c r="P699">
        <f t="shared" si="76"/>
        <v>0.15</v>
      </c>
      <c r="Q699" s="11">
        <f t="shared" si="77"/>
        <v>0.86532792181568541</v>
      </c>
      <c r="S699" s="13">
        <f t="shared" si="78"/>
        <v>0.15</v>
      </c>
      <c r="T699">
        <f t="shared" si="79"/>
        <v>0.74286000000000008</v>
      </c>
      <c r="U699" t="b">
        <f t="shared" si="80"/>
        <v>1</v>
      </c>
    </row>
    <row r="700" spans="1:21" ht="21" x14ac:dyDescent="0.4">
      <c r="A700" t="s">
        <v>5448</v>
      </c>
      <c r="B700" t="s">
        <v>5449</v>
      </c>
      <c r="C700" t="s">
        <v>5450</v>
      </c>
      <c r="D700" s="33">
        <v>110289</v>
      </c>
      <c r="E700" s="33">
        <v>42126</v>
      </c>
      <c r="F700" s="32">
        <v>7.9062000000000001</v>
      </c>
      <c r="G700" s="32">
        <v>2.6347999999999998</v>
      </c>
      <c r="H700" s="41">
        <v>38.196012294970487</v>
      </c>
      <c r="I700" s="32">
        <v>10.541</v>
      </c>
      <c r="J700" s="34">
        <f t="shared" si="82"/>
        <v>0.2499573095531733</v>
      </c>
      <c r="K700">
        <v>0.18767981768978778</v>
      </c>
      <c r="L700">
        <v>0.2502255139343873</v>
      </c>
      <c r="M700" s="41">
        <v>0.03</v>
      </c>
      <c r="N700" t="s">
        <v>37</v>
      </c>
      <c r="O700" s="10" t="s">
        <v>37</v>
      </c>
      <c r="P700">
        <f t="shared" si="76"/>
        <v>0.25</v>
      </c>
      <c r="Q700" s="11">
        <f t="shared" si="77"/>
        <v>0.88010814913196089</v>
      </c>
      <c r="S700" s="13">
        <f t="shared" si="78"/>
        <v>0.25</v>
      </c>
      <c r="T700">
        <f t="shared" si="79"/>
        <v>2.6352500000000001</v>
      </c>
      <c r="U700" t="b">
        <f t="shared" si="80"/>
        <v>1</v>
      </c>
    </row>
    <row r="701" spans="1:21" ht="21" x14ac:dyDescent="0.4">
      <c r="A701" t="s">
        <v>5268</v>
      </c>
      <c r="B701" t="s">
        <v>5269</v>
      </c>
      <c r="C701" t="s">
        <v>5270</v>
      </c>
      <c r="D701" s="33">
        <v>56943</v>
      </c>
      <c r="E701" s="33">
        <v>12102</v>
      </c>
      <c r="F701" s="32">
        <v>8.4123999999999999</v>
      </c>
      <c r="G701" s="32">
        <v>2.8027000000000002</v>
      </c>
      <c r="H701" s="41">
        <v>21.25283177914757</v>
      </c>
      <c r="I701" s="32">
        <v>11.2151</v>
      </c>
      <c r="J701" s="34">
        <f t="shared" si="82"/>
        <v>0.24990414708740896</v>
      </c>
      <c r="K701">
        <v>0.6951247727648322</v>
      </c>
      <c r="L701">
        <v>0.92671459262931755</v>
      </c>
      <c r="M701" s="41">
        <v>0.5</v>
      </c>
      <c r="N701" t="s">
        <v>34</v>
      </c>
      <c r="O701" s="10" t="s">
        <v>34</v>
      </c>
      <c r="P701">
        <f t="shared" si="76"/>
        <v>0.15</v>
      </c>
      <c r="Q701" s="11">
        <f t="shared" si="77"/>
        <v>0.46045955898743662</v>
      </c>
      <c r="S701" s="13">
        <f t="shared" si="78"/>
        <v>0.15</v>
      </c>
      <c r="T701">
        <f t="shared" si="79"/>
        <v>1.6822649999999999</v>
      </c>
      <c r="U701" t="b">
        <f t="shared" si="80"/>
        <v>1</v>
      </c>
    </row>
    <row r="702" spans="1:21" ht="21" x14ac:dyDescent="0.4">
      <c r="A702" t="s">
        <v>2283</v>
      </c>
      <c r="B702" t="s">
        <v>2280</v>
      </c>
      <c r="C702" t="s">
        <v>2281</v>
      </c>
      <c r="D702" s="33">
        <v>2212755</v>
      </c>
      <c r="E702" s="33">
        <v>80429</v>
      </c>
      <c r="F702" s="32">
        <v>36.350500000000004</v>
      </c>
      <c r="G702" s="32">
        <v>12.1135</v>
      </c>
      <c r="H702" s="41">
        <v>3.6347901145856634</v>
      </c>
      <c r="I702" s="32">
        <v>48.464000000000006</v>
      </c>
      <c r="J702" s="34">
        <f t="shared" si="82"/>
        <v>0.24994841531858697</v>
      </c>
      <c r="K702">
        <v>0.45195762722401134</v>
      </c>
      <c r="L702">
        <v>0.60256872521105576</v>
      </c>
      <c r="M702" s="41">
        <v>0.4</v>
      </c>
      <c r="N702" t="s">
        <v>37</v>
      </c>
      <c r="O702" s="10" t="s">
        <v>37</v>
      </c>
      <c r="P702">
        <f t="shared" si="76"/>
        <v>0.25</v>
      </c>
      <c r="Q702" s="11">
        <f t="shared" si="77"/>
        <v>0.33617530538131396</v>
      </c>
      <c r="S702" s="13">
        <f t="shared" si="78"/>
        <v>0.25</v>
      </c>
      <c r="T702">
        <f t="shared" si="79"/>
        <v>12.116000000000001</v>
      </c>
      <c r="U702" t="b">
        <f t="shared" si="80"/>
        <v>1</v>
      </c>
    </row>
    <row r="703" spans="1:21" ht="21" x14ac:dyDescent="0.4">
      <c r="A703" t="s">
        <v>1770</v>
      </c>
      <c r="B703" t="s">
        <v>1732</v>
      </c>
      <c r="C703" s="42" t="s">
        <v>1733</v>
      </c>
      <c r="D703" s="33">
        <v>5603</v>
      </c>
      <c r="E703" s="33">
        <v>866</v>
      </c>
      <c r="F703" s="32">
        <v>1.2073</v>
      </c>
      <c r="G703" s="32">
        <v>0.2112</v>
      </c>
      <c r="H703" s="41">
        <v>15.456005711226128</v>
      </c>
      <c r="I703" s="32">
        <v>1.4185000000000001</v>
      </c>
      <c r="J703" s="34">
        <f t="shared" si="82"/>
        <v>0.14888967218893195</v>
      </c>
      <c r="K703">
        <v>1.3941108545034642</v>
      </c>
      <c r="L703">
        <v>1.6379907621247114</v>
      </c>
      <c r="M703" s="41">
        <v>1.55</v>
      </c>
      <c r="N703" t="s">
        <v>37</v>
      </c>
      <c r="O703" s="10" t="s">
        <v>34</v>
      </c>
      <c r="P703">
        <f t="shared" si="76"/>
        <v>0.15</v>
      </c>
      <c r="Q703" s="11">
        <f t="shared" si="77"/>
        <v>5.3718716954529455E-2</v>
      </c>
      <c r="S703" s="13">
        <f t="shared" si="78"/>
        <v>5.3718716954529455E-2</v>
      </c>
      <c r="T703">
        <f t="shared" si="79"/>
        <v>7.6200000000000032E-2</v>
      </c>
      <c r="U703" t="b">
        <f t="shared" si="80"/>
        <v>0</v>
      </c>
    </row>
    <row r="704" spans="1:21" ht="21" x14ac:dyDescent="0.4">
      <c r="A704" t="s">
        <v>1665</v>
      </c>
      <c r="B704" t="s">
        <v>1655</v>
      </c>
      <c r="C704" s="42" t="s">
        <v>1656</v>
      </c>
      <c r="D704" s="33">
        <v>2076120</v>
      </c>
      <c r="E704" s="33">
        <v>95935</v>
      </c>
      <c r="F704" s="32">
        <v>119.91940000000001</v>
      </c>
      <c r="G704" s="32">
        <v>28.640499999999996</v>
      </c>
      <c r="H704" s="41">
        <v>4.6208793326011985</v>
      </c>
      <c r="I704" s="32">
        <v>148.5599</v>
      </c>
      <c r="J704" s="34">
        <f t="shared" si="82"/>
        <v>0.19278755572667991</v>
      </c>
      <c r="K704">
        <v>1.2500067754208579</v>
      </c>
      <c r="L704">
        <v>1.5485474540053161</v>
      </c>
      <c r="M704" s="41">
        <v>1.25</v>
      </c>
      <c r="N704" t="s">
        <v>37</v>
      </c>
      <c r="O704" s="10" t="s">
        <v>34</v>
      </c>
      <c r="P704">
        <f t="shared" si="76"/>
        <v>0.15</v>
      </c>
      <c r="Q704" s="11">
        <f t="shared" si="77"/>
        <v>0.19279193106618947</v>
      </c>
      <c r="S704" s="13">
        <f t="shared" si="78"/>
        <v>0.15</v>
      </c>
      <c r="T704">
        <f t="shared" si="79"/>
        <v>22.283984999999998</v>
      </c>
      <c r="U704" t="b">
        <f t="shared" si="80"/>
        <v>0</v>
      </c>
    </row>
    <row r="705" spans="1:21" ht="21" x14ac:dyDescent="0.4">
      <c r="A705" t="s">
        <v>742</v>
      </c>
      <c r="B705" t="s">
        <v>740</v>
      </c>
      <c r="C705" s="42" t="s">
        <v>741</v>
      </c>
      <c r="D705" s="33">
        <v>876122</v>
      </c>
      <c r="E705" s="33">
        <v>18074</v>
      </c>
      <c r="F705" s="32">
        <v>9.7963000000000005</v>
      </c>
      <c r="G705" s="32">
        <v>3.5507</v>
      </c>
      <c r="H705" s="41">
        <v>2.0629547026555661</v>
      </c>
      <c r="I705" s="32">
        <v>13.347000000000001</v>
      </c>
      <c r="J705" s="34">
        <f t="shared" si="82"/>
        <v>0.26602981943507903</v>
      </c>
      <c r="K705">
        <v>0.54201062299435665</v>
      </c>
      <c r="L705">
        <v>0.73846409206595121</v>
      </c>
      <c r="M705" s="41">
        <v>0.54</v>
      </c>
      <c r="N705" t="s">
        <v>37</v>
      </c>
      <c r="O705" s="10" t="s">
        <v>42</v>
      </c>
      <c r="P705">
        <f t="shared" si="76"/>
        <v>0.05</v>
      </c>
      <c r="Q705" s="11">
        <f t="shared" si="77"/>
        <v>0.26875252865812549</v>
      </c>
      <c r="S705" s="13">
        <f t="shared" si="78"/>
        <v>0.05</v>
      </c>
      <c r="T705">
        <f t="shared" si="79"/>
        <v>0.66735000000000011</v>
      </c>
      <c r="U705" t="b">
        <f t="shared" si="80"/>
        <v>0</v>
      </c>
    </row>
    <row r="706" spans="1:21" ht="21" x14ac:dyDescent="0.4">
      <c r="A706" t="s">
        <v>5880</v>
      </c>
      <c r="B706" t="s">
        <v>5881</v>
      </c>
      <c r="C706" t="s">
        <v>5882</v>
      </c>
      <c r="D706" s="33">
        <v>45880</v>
      </c>
      <c r="E706" s="33">
        <v>10403</v>
      </c>
      <c r="F706" s="32">
        <v>2.9211</v>
      </c>
      <c r="G706" s="32">
        <v>0.97289999999999988</v>
      </c>
      <c r="H706" s="41">
        <v>22.6743679163034</v>
      </c>
      <c r="I706" s="32">
        <v>3.8940000000000001</v>
      </c>
      <c r="J706" s="34">
        <f t="shared" si="82"/>
        <v>0.24984591679506929</v>
      </c>
      <c r="K706">
        <v>0.28079400173027008</v>
      </c>
      <c r="L706">
        <v>0.37431510141305391</v>
      </c>
      <c r="M706" s="41">
        <v>0.2</v>
      </c>
      <c r="N706" t="s">
        <v>34</v>
      </c>
      <c r="O706" s="10" t="s">
        <v>34</v>
      </c>
      <c r="P706">
        <f t="shared" ref="P706:P769" si="83">VLOOKUP($O706,$Y$2:$AJ$8,9,FALSE)</f>
        <v>0.15</v>
      </c>
      <c r="Q706" s="11">
        <f t="shared" ref="Q706:Q769" si="84">(L706-M706)/L706</f>
        <v>0.46569080636877241</v>
      </c>
      <c r="S706" s="13">
        <f t="shared" ref="S706:S769" si="85">MIN(Q706,IF(R706=0,P706,R706))</f>
        <v>0.15</v>
      </c>
      <c r="T706">
        <f t="shared" ref="T706:T769" si="86">IFERROR(S706*I706,0)</f>
        <v>0.58409999999999995</v>
      </c>
      <c r="U706" t="b">
        <f t="shared" ref="U706:U769" si="87">O706=N706</f>
        <v>1</v>
      </c>
    </row>
    <row r="707" spans="1:21" ht="21" x14ac:dyDescent="0.4">
      <c r="A707" t="s">
        <v>425</v>
      </c>
      <c r="B707" t="s">
        <v>416</v>
      </c>
      <c r="C707" s="42" t="s">
        <v>417</v>
      </c>
      <c r="D707" s="33">
        <v>11022</v>
      </c>
      <c r="E707" s="33">
        <v>880</v>
      </c>
      <c r="F707" s="32">
        <v>2.1800999999999999</v>
      </c>
      <c r="G707" s="32">
        <v>0.65989999999999993</v>
      </c>
      <c r="H707" s="41">
        <v>7.9840319361277441</v>
      </c>
      <c r="I707" s="32">
        <v>2.84</v>
      </c>
      <c r="J707" s="34">
        <f t="shared" si="82"/>
        <v>0.23235915492957745</v>
      </c>
      <c r="K707">
        <v>2.4773863636363633</v>
      </c>
      <c r="L707">
        <v>3.2272727272727271</v>
      </c>
      <c r="M707" s="41">
        <v>2.5</v>
      </c>
      <c r="N707" t="s">
        <v>34</v>
      </c>
      <c r="O707" s="10" t="s">
        <v>34</v>
      </c>
      <c r="P707">
        <f t="shared" si="83"/>
        <v>0.15</v>
      </c>
      <c r="Q707" s="11">
        <f t="shared" si="84"/>
        <v>0.22535211267605629</v>
      </c>
      <c r="S707" s="13">
        <f t="shared" si="85"/>
        <v>0.15</v>
      </c>
      <c r="T707">
        <f t="shared" si="86"/>
        <v>0.42599999999999999</v>
      </c>
      <c r="U707" t="b">
        <f t="shared" si="87"/>
        <v>1</v>
      </c>
    </row>
    <row r="708" spans="1:21" ht="21" x14ac:dyDescent="0.4">
      <c r="A708" t="s">
        <v>1453</v>
      </c>
      <c r="B708" t="s">
        <v>1446</v>
      </c>
      <c r="C708" s="42" t="s">
        <v>1447</v>
      </c>
      <c r="D708" s="33">
        <v>320241</v>
      </c>
      <c r="E708" s="33">
        <v>39505</v>
      </c>
      <c r="F708" s="32">
        <v>18.145199999999999</v>
      </c>
      <c r="G708" s="32">
        <v>5.8697999999999997</v>
      </c>
      <c r="H708" s="41">
        <v>12.336021933481346</v>
      </c>
      <c r="I708" s="32">
        <v>24.015000000000001</v>
      </c>
      <c r="J708" s="34">
        <f t="shared" si="82"/>
        <v>0.24442223610243596</v>
      </c>
      <c r="K708">
        <v>0.45931401088469814</v>
      </c>
      <c r="L708">
        <v>0.60789773446399187</v>
      </c>
      <c r="M708" s="41">
        <v>0.45</v>
      </c>
      <c r="N708" t="s">
        <v>33</v>
      </c>
      <c r="O708" s="10" t="s">
        <v>34</v>
      </c>
      <c r="P708">
        <f t="shared" si="83"/>
        <v>0.15</v>
      </c>
      <c r="Q708" s="11">
        <f t="shared" si="84"/>
        <v>0.25974391005621483</v>
      </c>
      <c r="S708" s="13">
        <f t="shared" si="85"/>
        <v>0.15</v>
      </c>
      <c r="T708">
        <f t="shared" si="86"/>
        <v>3.6022499999999997</v>
      </c>
      <c r="U708" t="b">
        <f t="shared" si="87"/>
        <v>0</v>
      </c>
    </row>
    <row r="709" spans="1:21" ht="21" x14ac:dyDescent="0.4">
      <c r="A709" t="s">
        <v>5107</v>
      </c>
      <c r="B709" t="s">
        <v>5103</v>
      </c>
      <c r="C709" t="s">
        <v>5104</v>
      </c>
      <c r="D709" s="33">
        <v>26101</v>
      </c>
      <c r="E709" s="33">
        <v>5132</v>
      </c>
      <c r="F709" s="32">
        <v>10.253500000000001</v>
      </c>
      <c r="G709" s="32">
        <v>2.7616999999999998</v>
      </c>
      <c r="H709" s="41">
        <v>19.6620819125704</v>
      </c>
      <c r="I709" s="32">
        <v>13.0152</v>
      </c>
      <c r="J709" s="34">
        <f t="shared" si="82"/>
        <v>0.21219036203823222</v>
      </c>
      <c r="K709">
        <v>1.9979540140296181</v>
      </c>
      <c r="L709">
        <v>2.5360872954014031</v>
      </c>
      <c r="M709" s="41">
        <v>2</v>
      </c>
      <c r="N709" t="s">
        <v>37</v>
      </c>
      <c r="O709" s="10" t="s">
        <v>37</v>
      </c>
      <c r="P709">
        <f t="shared" si="83"/>
        <v>0.25</v>
      </c>
      <c r="Q709" s="11">
        <f t="shared" si="84"/>
        <v>0.2113836130063311</v>
      </c>
      <c r="S709" s="13">
        <f t="shared" si="85"/>
        <v>0.2113836130063311</v>
      </c>
      <c r="T709">
        <f t="shared" si="86"/>
        <v>2.7512000000000008</v>
      </c>
      <c r="U709" t="b">
        <f t="shared" si="87"/>
        <v>1</v>
      </c>
    </row>
    <row r="710" spans="1:21" ht="21" x14ac:dyDescent="0.4">
      <c r="A710" t="s">
        <v>249</v>
      </c>
      <c r="B710" t="s">
        <v>246</v>
      </c>
      <c r="C710" s="42" t="s">
        <v>247</v>
      </c>
      <c r="D710" s="33">
        <v>7724321</v>
      </c>
      <c r="E710" s="33">
        <v>1560939</v>
      </c>
      <c r="F710" s="32">
        <v>3386.2755999999999</v>
      </c>
      <c r="G710" s="32">
        <v>1128.7577999999999</v>
      </c>
      <c r="H710" s="41">
        <v>20.208106317694462</v>
      </c>
      <c r="I710" s="32">
        <v>4515.0334000000003</v>
      </c>
      <c r="J710" s="34">
        <f t="shared" si="82"/>
        <v>0.24999987818473277</v>
      </c>
      <c r="K710">
        <v>2.1693836850767392</v>
      </c>
      <c r="L710">
        <v>2.8925111102996341</v>
      </c>
      <c r="M710" s="41">
        <v>1.9</v>
      </c>
      <c r="N710" t="s">
        <v>45</v>
      </c>
      <c r="O710" s="10" t="s">
        <v>37</v>
      </c>
      <c r="P710">
        <f t="shared" si="83"/>
        <v>0.25</v>
      </c>
      <c r="Q710" s="11">
        <f t="shared" si="84"/>
        <v>0.3431313044107272</v>
      </c>
      <c r="S710" s="13">
        <f t="shared" si="85"/>
        <v>0.25</v>
      </c>
      <c r="T710">
        <f t="shared" si="86"/>
        <v>1128.7583500000001</v>
      </c>
      <c r="U710" t="b">
        <f t="shared" si="87"/>
        <v>0</v>
      </c>
    </row>
    <row r="711" spans="1:21" ht="21" x14ac:dyDescent="0.4">
      <c r="A711" t="s">
        <v>969</v>
      </c>
      <c r="B711" t="s">
        <v>967</v>
      </c>
      <c r="C711" s="42" t="s">
        <v>968</v>
      </c>
      <c r="D711" s="33">
        <v>207139</v>
      </c>
      <c r="E711" s="33">
        <v>18352</v>
      </c>
      <c r="F711" s="32">
        <v>35.822400000000002</v>
      </c>
      <c r="G711" s="32">
        <v>3.9802999999999997</v>
      </c>
      <c r="H711" s="41">
        <v>8.859751181573726</v>
      </c>
      <c r="I711" s="32">
        <v>39.802700000000002</v>
      </c>
      <c r="J711" s="34">
        <f t="shared" si="82"/>
        <v>0.10000075371771261</v>
      </c>
      <c r="K711">
        <v>1.9519616390584134</v>
      </c>
      <c r="L711">
        <v>2.168848081952921</v>
      </c>
      <c r="M711" s="41">
        <v>1.5</v>
      </c>
      <c r="N711" t="s">
        <v>34</v>
      </c>
      <c r="O711" s="10" t="s">
        <v>42</v>
      </c>
      <c r="P711">
        <f t="shared" si="83"/>
        <v>0.05</v>
      </c>
      <c r="Q711" s="11">
        <f t="shared" si="84"/>
        <v>0.30838862690219521</v>
      </c>
      <c r="S711" s="13">
        <f t="shared" si="85"/>
        <v>0.05</v>
      </c>
      <c r="T711">
        <f t="shared" si="86"/>
        <v>1.9901350000000002</v>
      </c>
      <c r="U711" t="b">
        <f t="shared" si="87"/>
        <v>0</v>
      </c>
    </row>
    <row r="712" spans="1:21" ht="21" x14ac:dyDescent="0.4">
      <c r="A712" t="s">
        <v>3267</v>
      </c>
      <c r="B712" t="s">
        <v>3265</v>
      </c>
      <c r="C712" t="s">
        <v>3266</v>
      </c>
      <c r="D712" s="33">
        <v>725486</v>
      </c>
      <c r="E712" s="33">
        <v>94509</v>
      </c>
      <c r="F712" s="32">
        <v>67.020600000000002</v>
      </c>
      <c r="G712" s="32">
        <v>33.537799999999997</v>
      </c>
      <c r="H712" s="41">
        <v>13.026991561518761</v>
      </c>
      <c r="I712" s="32">
        <v>100.55840000000001</v>
      </c>
      <c r="J712" s="34">
        <f t="shared" si="82"/>
        <v>0.33351564861811639</v>
      </c>
      <c r="K712">
        <v>0.70914516077833867</v>
      </c>
      <c r="L712">
        <v>1.0640087187463629</v>
      </c>
      <c r="M712" s="41">
        <v>0.7</v>
      </c>
      <c r="N712" t="s">
        <v>45</v>
      </c>
      <c r="O712" s="10" t="s">
        <v>45</v>
      </c>
      <c r="P712">
        <f t="shared" si="83"/>
        <v>0.32</v>
      </c>
      <c r="Q712" s="11">
        <f t="shared" si="84"/>
        <v>0.34211065410746405</v>
      </c>
      <c r="S712" s="13">
        <f t="shared" si="85"/>
        <v>0.32</v>
      </c>
      <c r="T712">
        <f t="shared" si="86"/>
        <v>32.178688000000001</v>
      </c>
      <c r="U712" t="b">
        <f t="shared" si="87"/>
        <v>1</v>
      </c>
    </row>
    <row r="713" spans="1:21" ht="21" x14ac:dyDescent="0.4">
      <c r="A713" t="s">
        <v>773</v>
      </c>
      <c r="B713" t="s">
        <v>761</v>
      </c>
      <c r="C713" s="42" t="s">
        <v>762</v>
      </c>
      <c r="D713" s="33">
        <v>456708</v>
      </c>
      <c r="E713" s="33">
        <v>207933</v>
      </c>
      <c r="F713" s="32">
        <v>208.54200000000003</v>
      </c>
      <c r="G713" s="32">
        <v>69.513799999999989</v>
      </c>
      <c r="H713" s="41">
        <v>45.528652881053105</v>
      </c>
      <c r="I713" s="32">
        <v>278.05580000000003</v>
      </c>
      <c r="J713" s="34">
        <f t="shared" si="82"/>
        <v>0.24999946053993471</v>
      </c>
      <c r="K713">
        <v>1.0029288280359541</v>
      </c>
      <c r="L713">
        <v>1.3372374755329843</v>
      </c>
      <c r="M713" s="41">
        <v>0.75</v>
      </c>
      <c r="N713" t="s">
        <v>37</v>
      </c>
      <c r="O713" s="10" t="s">
        <v>37</v>
      </c>
      <c r="P713">
        <f t="shared" si="83"/>
        <v>0.25</v>
      </c>
      <c r="Q713" s="11">
        <f t="shared" si="84"/>
        <v>0.43914225130351542</v>
      </c>
      <c r="S713" s="13">
        <f t="shared" si="85"/>
        <v>0.25</v>
      </c>
      <c r="T713">
        <f t="shared" si="86"/>
        <v>69.513950000000008</v>
      </c>
      <c r="U713" t="b">
        <f t="shared" si="87"/>
        <v>1</v>
      </c>
    </row>
    <row r="714" spans="1:21" ht="21" x14ac:dyDescent="0.4">
      <c r="A714" t="s">
        <v>4265</v>
      </c>
      <c r="B714" t="s">
        <v>4266</v>
      </c>
      <c r="C714" t="s">
        <v>4267</v>
      </c>
      <c r="D714" s="33">
        <v>502275</v>
      </c>
      <c r="E714" s="33">
        <v>95252</v>
      </c>
      <c r="F714" s="32">
        <v>28.184600000000003</v>
      </c>
      <c r="G714" s="32">
        <v>12.452400000000001</v>
      </c>
      <c r="H714" s="41">
        <v>18.964113284555275</v>
      </c>
      <c r="I714" s="32">
        <v>40.637</v>
      </c>
      <c r="J714" s="34">
        <f t="shared" si="82"/>
        <v>0.30643010064719345</v>
      </c>
      <c r="K714">
        <v>0.29589509931549995</v>
      </c>
      <c r="L714">
        <v>0.42662621257296435</v>
      </c>
      <c r="M714" s="41">
        <v>0.28000000000000003</v>
      </c>
      <c r="N714" t="s">
        <v>37</v>
      </c>
      <c r="O714" s="10" t="s">
        <v>37</v>
      </c>
      <c r="P714">
        <f t="shared" si="83"/>
        <v>0.25</v>
      </c>
      <c r="Q714" s="11">
        <f t="shared" si="84"/>
        <v>0.34368777222728047</v>
      </c>
      <c r="S714" s="13">
        <f t="shared" si="85"/>
        <v>0.25</v>
      </c>
      <c r="T714">
        <f t="shared" si="86"/>
        <v>10.15925</v>
      </c>
      <c r="U714" t="b">
        <f t="shared" si="87"/>
        <v>1</v>
      </c>
    </row>
    <row r="715" spans="1:21" ht="21" x14ac:dyDescent="0.4">
      <c r="A715" s="18" t="s">
        <v>5991</v>
      </c>
      <c r="B715" t="s">
        <v>5992</v>
      </c>
      <c r="C715" t="s">
        <v>5993</v>
      </c>
      <c r="D715" s="33">
        <v>17406</v>
      </c>
      <c r="E715" s="33">
        <v>550</v>
      </c>
      <c r="F715" s="32">
        <v>0.435</v>
      </c>
      <c r="G715" s="32">
        <v>0.14500000000000002</v>
      </c>
      <c r="H715" s="41">
        <v>3.1598299436975754</v>
      </c>
      <c r="I715" s="32">
        <v>0.58000000000000007</v>
      </c>
      <c r="J715" s="34">
        <f t="shared" si="82"/>
        <v>0.25</v>
      </c>
      <c r="K715">
        <v>0.79090909090909089</v>
      </c>
      <c r="L715">
        <v>1.0545454545454547</v>
      </c>
      <c r="M715" s="41">
        <v>0.39</v>
      </c>
      <c r="N715" t="s">
        <v>37</v>
      </c>
      <c r="O715" s="10" t="s">
        <v>37</v>
      </c>
      <c r="P715">
        <f t="shared" si="83"/>
        <v>0.25</v>
      </c>
      <c r="Q715" s="11">
        <f t="shared" si="84"/>
        <v>0.63017241379310351</v>
      </c>
      <c r="S715" s="13">
        <f t="shared" si="85"/>
        <v>0.25</v>
      </c>
      <c r="T715">
        <f t="shared" si="86"/>
        <v>0.14500000000000002</v>
      </c>
      <c r="U715" t="b">
        <f t="shared" si="87"/>
        <v>1</v>
      </c>
    </row>
    <row r="716" spans="1:21" ht="21" x14ac:dyDescent="0.4">
      <c r="A716" t="s">
        <v>4675</v>
      </c>
      <c r="B716" t="s">
        <v>4671</v>
      </c>
      <c r="C716" t="s">
        <v>4672</v>
      </c>
      <c r="D716" s="33">
        <v>201677</v>
      </c>
      <c r="E716" s="33">
        <v>85248</v>
      </c>
      <c r="F716" s="32">
        <v>25.488099999999999</v>
      </c>
      <c r="G716" s="32">
        <v>10.923400000000001</v>
      </c>
      <c r="H716" s="41">
        <v>42.269569658414198</v>
      </c>
      <c r="I716" s="32">
        <v>36.411500000000004</v>
      </c>
      <c r="J716" s="34">
        <f t="shared" si="82"/>
        <v>0.29999862680746464</v>
      </c>
      <c r="K716">
        <v>0.29898765953453454</v>
      </c>
      <c r="L716">
        <v>0.42712439001501512</v>
      </c>
      <c r="M716" s="41">
        <v>0.03</v>
      </c>
      <c r="N716" t="s">
        <v>37</v>
      </c>
      <c r="O716" s="10" t="s">
        <v>37</v>
      </c>
      <c r="P716">
        <f t="shared" si="83"/>
        <v>0.25</v>
      </c>
      <c r="Q716" s="11">
        <f t="shared" si="84"/>
        <v>0.92976284964914924</v>
      </c>
      <c r="S716" s="13">
        <f t="shared" si="85"/>
        <v>0.25</v>
      </c>
      <c r="T716">
        <f t="shared" si="86"/>
        <v>9.1028750000000009</v>
      </c>
      <c r="U716" t="b">
        <f t="shared" si="87"/>
        <v>1</v>
      </c>
    </row>
    <row r="717" spans="1:21" ht="21" x14ac:dyDescent="0.4">
      <c r="A717" t="s">
        <v>1208</v>
      </c>
      <c r="B717" t="s">
        <v>1201</v>
      </c>
      <c r="C717" s="42" t="s">
        <v>1202</v>
      </c>
      <c r="D717" s="33">
        <v>155667</v>
      </c>
      <c r="E717" s="33">
        <v>19483</v>
      </c>
      <c r="F717" s="32">
        <v>5.5497999999999994</v>
      </c>
      <c r="G717" s="32">
        <v>2.7332000000000005</v>
      </c>
      <c r="H717" s="41">
        <v>12.515819023942132</v>
      </c>
      <c r="I717" s="32">
        <v>8.2829999999999995</v>
      </c>
      <c r="J717" s="34">
        <f t="shared" si="82"/>
        <v>0.32997706145116512</v>
      </c>
      <c r="K717">
        <v>0.28485346199250627</v>
      </c>
      <c r="L717">
        <v>0.42513986552378996</v>
      </c>
      <c r="M717" s="41">
        <v>0.25</v>
      </c>
      <c r="N717" t="s">
        <v>37</v>
      </c>
      <c r="O717" s="10" t="s">
        <v>37</v>
      </c>
      <c r="P717">
        <f t="shared" si="83"/>
        <v>0.25</v>
      </c>
      <c r="Q717" s="11">
        <f t="shared" si="84"/>
        <v>0.41195822769527946</v>
      </c>
      <c r="S717" s="13">
        <f t="shared" si="85"/>
        <v>0.25</v>
      </c>
      <c r="T717">
        <f t="shared" si="86"/>
        <v>2.0707499999999999</v>
      </c>
      <c r="U717" t="b">
        <f t="shared" si="87"/>
        <v>1</v>
      </c>
    </row>
    <row r="718" spans="1:21" ht="21" x14ac:dyDescent="0.4">
      <c r="A718" t="s">
        <v>988</v>
      </c>
      <c r="B718" t="s">
        <v>980</v>
      </c>
      <c r="C718" s="42" t="s">
        <v>981</v>
      </c>
      <c r="D718" s="33">
        <v>25951405</v>
      </c>
      <c r="E718" s="33">
        <v>510611</v>
      </c>
      <c r="F718" s="32">
        <v>385.8576000000001</v>
      </c>
      <c r="G718" s="32">
        <v>128.6139</v>
      </c>
      <c r="H718" s="41">
        <v>1.9675659179146563</v>
      </c>
      <c r="I718" s="32">
        <v>514.47150000000011</v>
      </c>
      <c r="J718" s="34">
        <f t="shared" si="82"/>
        <v>0.24999227362448645</v>
      </c>
      <c r="K718">
        <v>0.75567819729696406</v>
      </c>
      <c r="L718">
        <v>1.007560550007736</v>
      </c>
      <c r="M718" s="41">
        <v>0.5</v>
      </c>
      <c r="N718" t="s">
        <v>45</v>
      </c>
      <c r="O718" s="10" t="s">
        <v>42</v>
      </c>
      <c r="P718">
        <f t="shared" si="83"/>
        <v>0.05</v>
      </c>
      <c r="Q718" s="11">
        <f t="shared" si="84"/>
        <v>0.50375190851193907</v>
      </c>
      <c r="S718" s="13">
        <f t="shared" si="85"/>
        <v>0.05</v>
      </c>
      <c r="T718">
        <f t="shared" si="86"/>
        <v>25.723575000000007</v>
      </c>
      <c r="U718" t="b">
        <f t="shared" si="87"/>
        <v>0</v>
      </c>
    </row>
    <row r="719" spans="1:21" ht="21" x14ac:dyDescent="0.4">
      <c r="A719" t="s">
        <v>1413</v>
      </c>
      <c r="B719" t="s">
        <v>1410</v>
      </c>
      <c r="C719" s="42" t="s">
        <v>1411</v>
      </c>
      <c r="D719" s="33">
        <v>18400</v>
      </c>
      <c r="E719" s="33">
        <v>4137</v>
      </c>
      <c r="F719" s="32">
        <v>4.6694999999999993</v>
      </c>
      <c r="G719" s="32">
        <v>1.5384</v>
      </c>
      <c r="H719" s="41">
        <v>22.483695652173914</v>
      </c>
      <c r="I719" s="32">
        <v>6.2078999999999995</v>
      </c>
      <c r="J719" s="34">
        <f t="shared" si="82"/>
        <v>0.2478132701879863</v>
      </c>
      <c r="K719">
        <v>1.1287164612037706</v>
      </c>
      <c r="L719">
        <v>1.5005801305293691</v>
      </c>
      <c r="M719" s="41">
        <v>1</v>
      </c>
      <c r="N719" t="s">
        <v>34</v>
      </c>
      <c r="O719" s="10" t="s">
        <v>34</v>
      </c>
      <c r="P719">
        <f t="shared" si="83"/>
        <v>0.15</v>
      </c>
      <c r="Q719" s="11">
        <f t="shared" si="84"/>
        <v>0.33359106944377326</v>
      </c>
      <c r="S719" s="13">
        <f t="shared" si="85"/>
        <v>0.15</v>
      </c>
      <c r="T719">
        <f t="shared" si="86"/>
        <v>0.93118499999999993</v>
      </c>
      <c r="U719" t="b">
        <f t="shared" si="87"/>
        <v>1</v>
      </c>
    </row>
    <row r="720" spans="1:21" ht="21" x14ac:dyDescent="0.4">
      <c r="A720" t="s">
        <v>1771</v>
      </c>
      <c r="B720" t="s">
        <v>1732</v>
      </c>
      <c r="C720" s="42" t="s">
        <v>1733</v>
      </c>
      <c r="D720" s="33">
        <v>32984</v>
      </c>
      <c r="E720" s="33">
        <v>7717</v>
      </c>
      <c r="F720" s="32">
        <v>12.2163</v>
      </c>
      <c r="G720" s="32">
        <v>4.6108000000000002</v>
      </c>
      <c r="H720" s="41">
        <v>23.396192093136065</v>
      </c>
      <c r="I720" s="32">
        <v>16.827100000000002</v>
      </c>
      <c r="J720" s="34">
        <f t="shared" si="82"/>
        <v>0.27401037611947393</v>
      </c>
      <c r="K720">
        <v>1.5830374497861865</v>
      </c>
      <c r="L720">
        <v>2.1805235195023975</v>
      </c>
      <c r="M720" s="41">
        <v>1.55</v>
      </c>
      <c r="N720" t="s">
        <v>37</v>
      </c>
      <c r="O720" s="10" t="s">
        <v>34</v>
      </c>
      <c r="P720">
        <f t="shared" si="83"/>
        <v>0.15</v>
      </c>
      <c r="Q720" s="11">
        <f t="shared" si="84"/>
        <v>0.28916153110161591</v>
      </c>
      <c r="S720" s="13">
        <f t="shared" si="85"/>
        <v>0.15</v>
      </c>
      <c r="T720">
        <f t="shared" si="86"/>
        <v>2.5240650000000002</v>
      </c>
      <c r="U720" t="b">
        <f t="shared" si="87"/>
        <v>0</v>
      </c>
    </row>
    <row r="721" spans="1:21" ht="21" x14ac:dyDescent="0.4">
      <c r="A721" t="s">
        <v>3947</v>
      </c>
      <c r="B721" t="s">
        <v>3940</v>
      </c>
      <c r="C721" t="s">
        <v>3941</v>
      </c>
      <c r="D721" s="33">
        <v>305341</v>
      </c>
      <c r="E721" s="33">
        <v>81066</v>
      </c>
      <c r="F721" s="32">
        <v>48.169499999999999</v>
      </c>
      <c r="G721" s="32">
        <v>16.055099999999999</v>
      </c>
      <c r="H721" s="41">
        <v>26.549333368266954</v>
      </c>
      <c r="I721" s="32">
        <v>64.224599999999995</v>
      </c>
      <c r="J721" s="34">
        <f t="shared" si="82"/>
        <v>0.24998365112433554</v>
      </c>
      <c r="K721">
        <v>0.59420102138997855</v>
      </c>
      <c r="L721">
        <v>0.79225075864110728</v>
      </c>
      <c r="M721" s="41">
        <v>0.3</v>
      </c>
      <c r="N721" t="s">
        <v>34</v>
      </c>
      <c r="O721" s="10" t="s">
        <v>34</v>
      </c>
      <c r="P721">
        <f t="shared" si="83"/>
        <v>0.15</v>
      </c>
      <c r="Q721" s="11">
        <f t="shared" si="84"/>
        <v>0.62133201296699403</v>
      </c>
      <c r="S721" s="13">
        <f t="shared" si="85"/>
        <v>0.15</v>
      </c>
      <c r="T721">
        <f t="shared" si="86"/>
        <v>9.6336899999999996</v>
      </c>
      <c r="U721" t="b">
        <f t="shared" si="87"/>
        <v>1</v>
      </c>
    </row>
    <row r="722" spans="1:21" ht="21" x14ac:dyDescent="0.4">
      <c r="A722" t="s">
        <v>3783</v>
      </c>
      <c r="B722" t="s">
        <v>3765</v>
      </c>
      <c r="C722" t="s">
        <v>3766</v>
      </c>
      <c r="D722" s="33">
        <v>61029</v>
      </c>
      <c r="E722" s="33">
        <v>4940</v>
      </c>
      <c r="F722" s="32">
        <v>4.0227999999999993</v>
      </c>
      <c r="G722" s="32">
        <v>1.2872000000000001</v>
      </c>
      <c r="H722" s="41">
        <v>8.0945124449032431</v>
      </c>
      <c r="I722" s="32">
        <v>5.31</v>
      </c>
      <c r="J722" s="34">
        <f t="shared" si="82"/>
        <v>0.24241054613935975</v>
      </c>
      <c r="K722">
        <v>0.81433198380566785</v>
      </c>
      <c r="L722">
        <v>1.0748987854251013</v>
      </c>
      <c r="M722" s="41">
        <v>0.8</v>
      </c>
      <c r="N722" t="s">
        <v>37</v>
      </c>
      <c r="O722" s="10" t="s">
        <v>37</v>
      </c>
      <c r="P722">
        <f t="shared" si="83"/>
        <v>0.25</v>
      </c>
      <c r="Q722" s="11">
        <f t="shared" si="84"/>
        <v>0.25574387947269306</v>
      </c>
      <c r="S722" s="13">
        <f t="shared" si="85"/>
        <v>0.25</v>
      </c>
      <c r="T722">
        <f t="shared" si="86"/>
        <v>1.3274999999999999</v>
      </c>
      <c r="U722" t="b">
        <f t="shared" si="87"/>
        <v>1</v>
      </c>
    </row>
    <row r="723" spans="1:21" ht="21" x14ac:dyDescent="0.4">
      <c r="A723" t="s">
        <v>970</v>
      </c>
      <c r="B723" t="s">
        <v>967</v>
      </c>
      <c r="C723" s="42" t="s">
        <v>968</v>
      </c>
      <c r="D723" s="33">
        <v>4747918</v>
      </c>
      <c r="E723" s="33">
        <v>88584</v>
      </c>
      <c r="F723" s="32">
        <v>132.876</v>
      </c>
      <c r="G723" s="32">
        <v>43.389000000000003</v>
      </c>
      <c r="H723" s="41">
        <v>1.8657441008880102</v>
      </c>
      <c r="I723" s="32">
        <v>176.26500000000001</v>
      </c>
      <c r="J723" s="34">
        <f t="shared" ref="J723:J754" si="88">G723/I723</f>
        <v>0.24615777380648454</v>
      </c>
      <c r="K723">
        <v>1.5</v>
      </c>
      <c r="L723">
        <v>1.9898062855594694</v>
      </c>
      <c r="M723" s="41">
        <v>1.5</v>
      </c>
      <c r="N723" t="s">
        <v>37</v>
      </c>
      <c r="O723" s="10" t="s">
        <v>42</v>
      </c>
      <c r="P723">
        <f t="shared" si="83"/>
        <v>0.05</v>
      </c>
      <c r="Q723" s="11">
        <f t="shared" si="84"/>
        <v>0.24615777380648471</v>
      </c>
      <c r="S723" s="13">
        <f t="shared" si="85"/>
        <v>0.05</v>
      </c>
      <c r="T723">
        <f t="shared" si="86"/>
        <v>8.8132500000000018</v>
      </c>
      <c r="U723" t="b">
        <f t="shared" si="87"/>
        <v>0</v>
      </c>
    </row>
    <row r="724" spans="1:21" ht="21" x14ac:dyDescent="0.4">
      <c r="A724" t="s">
        <v>5631</v>
      </c>
      <c r="B724" t="s">
        <v>5632</v>
      </c>
      <c r="C724" t="s">
        <v>5633</v>
      </c>
      <c r="D724" s="33">
        <v>3684486</v>
      </c>
      <c r="E724" s="33">
        <v>11107</v>
      </c>
      <c r="F724" s="32">
        <v>0.59440000000000004</v>
      </c>
      <c r="G724" s="32">
        <v>0.1976</v>
      </c>
      <c r="H724" s="41">
        <v>0.30145317420123185</v>
      </c>
      <c r="I724" s="32">
        <v>0.79200000000000004</v>
      </c>
      <c r="J724" s="34">
        <f t="shared" si="88"/>
        <v>0.24949494949494949</v>
      </c>
      <c r="K724">
        <v>5.3515800846313147E-2</v>
      </c>
      <c r="L724">
        <v>7.1306383361843889E-2</v>
      </c>
      <c r="M724" s="41">
        <v>0.02</v>
      </c>
      <c r="N724" t="s">
        <v>34</v>
      </c>
      <c r="O724" s="10" t="s">
        <v>34</v>
      </c>
      <c r="P724">
        <f t="shared" si="83"/>
        <v>0.15</v>
      </c>
      <c r="Q724" s="11">
        <f t="shared" si="84"/>
        <v>0.71952020202020195</v>
      </c>
      <c r="S724" s="13">
        <f t="shared" si="85"/>
        <v>0.15</v>
      </c>
      <c r="T724">
        <f t="shared" si="86"/>
        <v>0.1188</v>
      </c>
      <c r="U724" t="b">
        <f t="shared" si="87"/>
        <v>1</v>
      </c>
    </row>
    <row r="725" spans="1:21" ht="21" x14ac:dyDescent="0.4">
      <c r="A725" t="s">
        <v>774</v>
      </c>
      <c r="B725" t="s">
        <v>761</v>
      </c>
      <c r="C725" s="42" t="s">
        <v>762</v>
      </c>
      <c r="D725" s="33">
        <v>117579</v>
      </c>
      <c r="E725" s="33">
        <v>36089</v>
      </c>
      <c r="F725" s="32">
        <v>29.2073</v>
      </c>
      <c r="G725" s="32">
        <v>9.3904999999999994</v>
      </c>
      <c r="H725" s="41">
        <v>30.693406135449358</v>
      </c>
      <c r="I725" s="32">
        <v>38.597799999999999</v>
      </c>
      <c r="J725" s="34">
        <f t="shared" si="88"/>
        <v>0.24329106840286233</v>
      </c>
      <c r="K725">
        <v>0.80931308709024907</v>
      </c>
      <c r="L725">
        <v>1.0695170273490537</v>
      </c>
      <c r="M725" s="41">
        <v>0.75</v>
      </c>
      <c r="N725" t="s">
        <v>37</v>
      </c>
      <c r="O725" s="10" t="s">
        <v>37</v>
      </c>
      <c r="P725">
        <f t="shared" si="83"/>
        <v>0.25</v>
      </c>
      <c r="Q725" s="11">
        <f t="shared" si="84"/>
        <v>0.29874889242392055</v>
      </c>
      <c r="S725" s="13">
        <f t="shared" si="85"/>
        <v>0.25</v>
      </c>
      <c r="T725">
        <f t="shared" si="86"/>
        <v>9.6494499999999999</v>
      </c>
      <c r="U725" t="b">
        <f t="shared" si="87"/>
        <v>1</v>
      </c>
    </row>
    <row r="726" spans="1:21" ht="21" x14ac:dyDescent="0.4">
      <c r="A726" t="s">
        <v>775</v>
      </c>
      <c r="B726" t="s">
        <v>761</v>
      </c>
      <c r="C726" s="42" t="s">
        <v>762</v>
      </c>
      <c r="D726" s="33">
        <v>8214</v>
      </c>
      <c r="E726" s="33">
        <v>917</v>
      </c>
      <c r="F726" s="32">
        <v>0.72599999999999998</v>
      </c>
      <c r="G726" s="32">
        <v>0.19939999999999999</v>
      </c>
      <c r="H726" s="41">
        <v>11.163866569271974</v>
      </c>
      <c r="I726" s="32">
        <v>0.9254</v>
      </c>
      <c r="J726" s="34">
        <f t="shared" si="88"/>
        <v>0.2154743894532094</v>
      </c>
      <c r="K726">
        <v>0.79171210468920394</v>
      </c>
      <c r="L726">
        <v>1.0091603053435114</v>
      </c>
      <c r="M726" s="41">
        <v>0.75</v>
      </c>
      <c r="N726" t="s">
        <v>33</v>
      </c>
      <c r="O726" s="10" t="s">
        <v>33</v>
      </c>
      <c r="P726">
        <f t="shared" si="83"/>
        <v>0.4</v>
      </c>
      <c r="Q726" s="11">
        <f t="shared" si="84"/>
        <v>0.2568078668683812</v>
      </c>
      <c r="S726" s="13">
        <f t="shared" si="85"/>
        <v>0.2568078668683812</v>
      </c>
      <c r="T726">
        <f t="shared" si="86"/>
        <v>0.23764999999999997</v>
      </c>
      <c r="U726" t="b">
        <f t="shared" si="87"/>
        <v>1</v>
      </c>
    </row>
    <row r="727" spans="1:21" ht="21" x14ac:dyDescent="0.4">
      <c r="A727" t="s">
        <v>1136</v>
      </c>
      <c r="B727" t="s">
        <v>1120</v>
      </c>
      <c r="C727" s="42" t="s">
        <v>1121</v>
      </c>
      <c r="D727" s="33">
        <v>24029</v>
      </c>
      <c r="E727" s="33">
        <v>2008</v>
      </c>
      <c r="F727" s="32">
        <v>0.59050000000000002</v>
      </c>
      <c r="G727" s="32">
        <v>0.27550000000000002</v>
      </c>
      <c r="H727" s="41">
        <v>8.3565691456157136</v>
      </c>
      <c r="I727" s="32">
        <v>0.8660000000000001</v>
      </c>
      <c r="J727" s="34">
        <f t="shared" si="88"/>
        <v>0.31812933025404155</v>
      </c>
      <c r="K727">
        <v>0.29407370517928288</v>
      </c>
      <c r="L727">
        <v>0.43127490039840644</v>
      </c>
      <c r="M727" s="41">
        <v>0.3</v>
      </c>
      <c r="N727" t="s">
        <v>37</v>
      </c>
      <c r="O727" s="10" t="s">
        <v>37</v>
      </c>
      <c r="P727">
        <f t="shared" si="83"/>
        <v>0.25</v>
      </c>
      <c r="Q727" s="11">
        <f t="shared" si="84"/>
        <v>0.30438799076212486</v>
      </c>
      <c r="S727" s="13">
        <f t="shared" si="85"/>
        <v>0.25</v>
      </c>
      <c r="T727">
        <f t="shared" si="86"/>
        <v>0.21650000000000003</v>
      </c>
      <c r="U727" t="b">
        <f t="shared" si="87"/>
        <v>1</v>
      </c>
    </row>
    <row r="728" spans="1:21" ht="21" x14ac:dyDescent="0.4">
      <c r="A728" t="s">
        <v>4044</v>
      </c>
      <c r="B728" t="s">
        <v>4039</v>
      </c>
      <c r="C728" t="s">
        <v>4040</v>
      </c>
      <c r="D728" s="33">
        <v>286835</v>
      </c>
      <c r="E728" s="33">
        <v>3948</v>
      </c>
      <c r="F728" s="32">
        <v>1.9217000000000002</v>
      </c>
      <c r="G728" s="32">
        <v>0.2283</v>
      </c>
      <c r="H728" s="41">
        <v>1.3764010668154165</v>
      </c>
      <c r="I728" s="32">
        <v>2.1500000000000004</v>
      </c>
      <c r="J728" s="34">
        <f t="shared" si="88"/>
        <v>0.10618604651162789</v>
      </c>
      <c r="K728">
        <v>0.48675278622087137</v>
      </c>
      <c r="L728">
        <v>0.54457953394123615</v>
      </c>
      <c r="M728" s="41">
        <v>0.5</v>
      </c>
      <c r="N728" t="s">
        <v>37</v>
      </c>
      <c r="O728" s="10" t="s">
        <v>37</v>
      </c>
      <c r="P728">
        <f t="shared" si="83"/>
        <v>0.25</v>
      </c>
      <c r="Q728" s="11">
        <f t="shared" si="84"/>
        <v>8.1860465116279202E-2</v>
      </c>
      <c r="S728" s="13">
        <f t="shared" si="85"/>
        <v>8.1860465116279202E-2</v>
      </c>
      <c r="T728">
        <f t="shared" si="86"/>
        <v>0.17600000000000032</v>
      </c>
      <c r="U728" t="b">
        <f t="shared" si="87"/>
        <v>1</v>
      </c>
    </row>
    <row r="729" spans="1:21" ht="21" x14ac:dyDescent="0.4">
      <c r="A729" t="s">
        <v>4481</v>
      </c>
      <c r="B729" t="s">
        <v>4478</v>
      </c>
      <c r="C729" t="s">
        <v>4479</v>
      </c>
      <c r="D729" s="33">
        <v>35404</v>
      </c>
      <c r="E729" s="33">
        <v>1473</v>
      </c>
      <c r="F729" s="32">
        <v>0.57240000000000002</v>
      </c>
      <c r="G729" s="32">
        <v>0.19059999999999999</v>
      </c>
      <c r="H729" s="41">
        <v>4.1605468308665685</v>
      </c>
      <c r="I729" s="32">
        <v>0.76300000000000001</v>
      </c>
      <c r="J729" s="34">
        <f t="shared" si="88"/>
        <v>0.24980340760157271</v>
      </c>
      <c r="K729">
        <v>0.38859470468431773</v>
      </c>
      <c r="L729">
        <v>0.51799049558723698</v>
      </c>
      <c r="M729" s="41">
        <v>0.3</v>
      </c>
      <c r="N729" t="s">
        <v>34</v>
      </c>
      <c r="O729" s="10" t="s">
        <v>34</v>
      </c>
      <c r="P729">
        <f t="shared" si="83"/>
        <v>0.15</v>
      </c>
      <c r="Q729" s="11">
        <f t="shared" si="84"/>
        <v>0.42083879423328974</v>
      </c>
      <c r="S729" s="13">
        <f t="shared" si="85"/>
        <v>0.15</v>
      </c>
      <c r="T729">
        <f t="shared" si="86"/>
        <v>0.11445</v>
      </c>
      <c r="U729" t="b">
        <f t="shared" si="87"/>
        <v>1</v>
      </c>
    </row>
    <row r="730" spans="1:21" ht="21" x14ac:dyDescent="0.4">
      <c r="A730" t="s">
        <v>426</v>
      </c>
      <c r="B730" t="s">
        <v>416</v>
      </c>
      <c r="C730" s="42" t="s">
        <v>417</v>
      </c>
      <c r="D730" s="33">
        <v>39308</v>
      </c>
      <c r="E730" s="33">
        <v>2029</v>
      </c>
      <c r="F730" s="32">
        <v>2.2599999999999998</v>
      </c>
      <c r="G730" s="32">
        <v>0.75290000000000001</v>
      </c>
      <c r="H730" s="41">
        <v>5.161799124860079</v>
      </c>
      <c r="I730" s="32">
        <v>3.0128999999999997</v>
      </c>
      <c r="J730" s="34">
        <f t="shared" si="88"/>
        <v>0.24989213050549308</v>
      </c>
      <c r="K730">
        <v>1.113849186791523</v>
      </c>
      <c r="L730">
        <v>1.4849186791522917</v>
      </c>
      <c r="M730" s="41">
        <v>1</v>
      </c>
      <c r="N730" t="s">
        <v>34</v>
      </c>
      <c r="O730" s="10" t="s">
        <v>34</v>
      </c>
      <c r="P730">
        <f t="shared" si="83"/>
        <v>0.15</v>
      </c>
      <c r="Q730" s="11">
        <f t="shared" si="84"/>
        <v>0.32656244813966606</v>
      </c>
      <c r="S730" s="13">
        <f t="shared" si="85"/>
        <v>0.15</v>
      </c>
      <c r="T730">
        <f t="shared" si="86"/>
        <v>0.45193499999999992</v>
      </c>
      <c r="U730" t="b">
        <f t="shared" si="87"/>
        <v>1</v>
      </c>
    </row>
    <row r="731" spans="1:21" ht="21" x14ac:dyDescent="0.4">
      <c r="A731" t="s">
        <v>3249</v>
      </c>
      <c r="B731" t="s">
        <v>3250</v>
      </c>
      <c r="C731" t="s">
        <v>3251</v>
      </c>
      <c r="D731" s="33">
        <v>189978</v>
      </c>
      <c r="E731" s="33">
        <v>7459</v>
      </c>
      <c r="F731" s="32">
        <v>13.005100000000001</v>
      </c>
      <c r="G731" s="32">
        <v>4.8818999999999999</v>
      </c>
      <c r="H731" s="41">
        <v>3.9262440914211121</v>
      </c>
      <c r="I731" s="32">
        <v>17.887</v>
      </c>
      <c r="J731" s="34">
        <f t="shared" si="88"/>
        <v>0.27293006093811145</v>
      </c>
      <c r="K731">
        <v>1.7435447110872773</v>
      </c>
      <c r="L731">
        <v>2.3980426330607321</v>
      </c>
      <c r="M731" s="41">
        <v>1.5</v>
      </c>
      <c r="N731" t="s">
        <v>45</v>
      </c>
      <c r="O731" s="10" t="s">
        <v>45</v>
      </c>
      <c r="P731">
        <f t="shared" si="83"/>
        <v>0.32</v>
      </c>
      <c r="Q731" s="11">
        <f t="shared" si="84"/>
        <v>0.37448985296584114</v>
      </c>
      <c r="S731" s="13">
        <f t="shared" si="85"/>
        <v>0.32</v>
      </c>
      <c r="T731">
        <f t="shared" si="86"/>
        <v>5.72384</v>
      </c>
      <c r="U731" t="b">
        <f t="shared" si="87"/>
        <v>1</v>
      </c>
    </row>
    <row r="732" spans="1:21" ht="21" x14ac:dyDescent="0.4">
      <c r="A732" t="s">
        <v>2202</v>
      </c>
      <c r="B732" t="s">
        <v>2197</v>
      </c>
      <c r="C732" t="s">
        <v>2198</v>
      </c>
      <c r="D732" s="33">
        <v>45727</v>
      </c>
      <c r="E732" s="33">
        <v>3967</v>
      </c>
      <c r="F732" s="32">
        <v>9.9837999999999987</v>
      </c>
      <c r="G732" s="32">
        <v>3.2606999999999999</v>
      </c>
      <c r="H732" s="41">
        <v>8.6753996544711001</v>
      </c>
      <c r="I732" s="32">
        <v>13.244499999999999</v>
      </c>
      <c r="J732" s="34">
        <f t="shared" si="88"/>
        <v>0.24619275925856018</v>
      </c>
      <c r="K732">
        <v>2.5167128812704811</v>
      </c>
      <c r="L732">
        <v>3.3386690194101329</v>
      </c>
      <c r="M732" s="41">
        <v>2.5</v>
      </c>
      <c r="N732" t="s">
        <v>34</v>
      </c>
      <c r="O732" s="10" t="s">
        <v>34</v>
      </c>
      <c r="P732">
        <f t="shared" si="83"/>
        <v>0.15</v>
      </c>
      <c r="Q732" s="11">
        <f t="shared" si="84"/>
        <v>0.25119861074408228</v>
      </c>
      <c r="S732" s="13">
        <f t="shared" si="85"/>
        <v>0.15</v>
      </c>
      <c r="T732">
        <f t="shared" si="86"/>
        <v>1.9866749999999997</v>
      </c>
      <c r="U732" t="b">
        <f t="shared" si="87"/>
        <v>1</v>
      </c>
    </row>
    <row r="733" spans="1:21" ht="21" x14ac:dyDescent="0.4">
      <c r="A733" t="s">
        <v>5967</v>
      </c>
      <c r="B733" t="s">
        <v>5968</v>
      </c>
      <c r="C733" t="s">
        <v>5969</v>
      </c>
      <c r="D733" s="33">
        <v>20401</v>
      </c>
      <c r="E733" s="33">
        <v>864</v>
      </c>
      <c r="F733" s="32">
        <v>0.2883</v>
      </c>
      <c r="G733" s="32">
        <v>9.3700000000000006E-2</v>
      </c>
      <c r="H733" s="41">
        <v>4.235086515366894</v>
      </c>
      <c r="I733" s="32">
        <v>0.38200000000000001</v>
      </c>
      <c r="J733" s="34">
        <f t="shared" si="88"/>
        <v>0.24528795811518325</v>
      </c>
      <c r="K733">
        <v>0.33368055555555559</v>
      </c>
      <c r="L733">
        <v>0.44212962962962965</v>
      </c>
      <c r="M733" s="41">
        <v>0.3</v>
      </c>
      <c r="N733" t="s">
        <v>42</v>
      </c>
      <c r="O733" s="10" t="s">
        <v>42</v>
      </c>
      <c r="P733">
        <f t="shared" si="83"/>
        <v>0.05</v>
      </c>
      <c r="Q733" s="11">
        <f t="shared" si="84"/>
        <v>0.32146596858638748</v>
      </c>
      <c r="S733" s="13">
        <f t="shared" si="85"/>
        <v>0.05</v>
      </c>
      <c r="T733">
        <f t="shared" si="86"/>
        <v>1.9100000000000002E-2</v>
      </c>
      <c r="U733" t="b">
        <f t="shared" si="87"/>
        <v>1</v>
      </c>
    </row>
    <row r="734" spans="1:21" ht="21" x14ac:dyDescent="0.4">
      <c r="A734" s="18" t="s">
        <v>6037</v>
      </c>
      <c r="B734" t="s">
        <v>6038</v>
      </c>
      <c r="C734" t="s">
        <v>6039</v>
      </c>
      <c r="D734" s="33">
        <v>1848</v>
      </c>
      <c r="E734" s="33">
        <v>269</v>
      </c>
      <c r="F734" s="32">
        <v>0.26250000000000001</v>
      </c>
      <c r="G734" s="32">
        <v>8.7500000000000008E-2</v>
      </c>
      <c r="H734" s="41">
        <v>14.556277056277056</v>
      </c>
      <c r="I734" s="32">
        <v>0.35000000000000003</v>
      </c>
      <c r="J734" s="34">
        <f t="shared" si="88"/>
        <v>0.25</v>
      </c>
      <c r="K734">
        <v>0.97583643122676578</v>
      </c>
      <c r="L734">
        <v>1.3011152416356879</v>
      </c>
      <c r="M734" s="41">
        <v>0.6</v>
      </c>
      <c r="N734" t="s">
        <v>37</v>
      </c>
      <c r="O734" s="10" t="s">
        <v>37</v>
      </c>
      <c r="P734">
        <f t="shared" si="83"/>
        <v>0.25</v>
      </c>
      <c r="Q734" s="11">
        <f t="shared" si="84"/>
        <v>0.53885714285714292</v>
      </c>
      <c r="S734" s="13">
        <f t="shared" si="85"/>
        <v>0.25</v>
      </c>
      <c r="T734">
        <f t="shared" si="86"/>
        <v>8.7500000000000008E-2</v>
      </c>
      <c r="U734" t="b">
        <f t="shared" si="87"/>
        <v>1</v>
      </c>
    </row>
    <row r="735" spans="1:21" ht="21" x14ac:dyDescent="0.4">
      <c r="A735" t="s">
        <v>1604</v>
      </c>
      <c r="B735" t="s">
        <v>1598</v>
      </c>
      <c r="C735" s="42" t="s">
        <v>1599</v>
      </c>
      <c r="D735" s="33">
        <v>10126</v>
      </c>
      <c r="E735" s="33">
        <v>408</v>
      </c>
      <c r="F735" s="32">
        <v>0.59290000000000009</v>
      </c>
      <c r="G735" s="32">
        <v>0.19739999999999999</v>
      </c>
      <c r="H735" s="41">
        <v>4.0292316808216473</v>
      </c>
      <c r="I735" s="32">
        <v>0.79030000000000011</v>
      </c>
      <c r="J735" s="34">
        <f t="shared" si="88"/>
        <v>0.24977856510186</v>
      </c>
      <c r="K735">
        <v>1.4531862745098041</v>
      </c>
      <c r="L735">
        <v>1.9370098039215689</v>
      </c>
      <c r="M735" s="41">
        <v>1.4</v>
      </c>
      <c r="N735" t="s">
        <v>37</v>
      </c>
      <c r="O735" s="10" t="s">
        <v>37</v>
      </c>
      <c r="P735">
        <f t="shared" si="83"/>
        <v>0.25</v>
      </c>
      <c r="Q735" s="11">
        <f t="shared" si="84"/>
        <v>0.27723649247121357</v>
      </c>
      <c r="S735" s="13">
        <f t="shared" si="85"/>
        <v>0.25</v>
      </c>
      <c r="T735">
        <f t="shared" si="86"/>
        <v>0.19757500000000003</v>
      </c>
      <c r="U735" t="b">
        <f t="shared" si="87"/>
        <v>1</v>
      </c>
    </row>
    <row r="736" spans="1:21" ht="21" x14ac:dyDescent="0.4">
      <c r="A736" t="s">
        <v>1605</v>
      </c>
      <c r="B736" t="s">
        <v>1598</v>
      </c>
      <c r="C736" s="42" t="s">
        <v>1599</v>
      </c>
      <c r="D736" s="33">
        <v>3157078</v>
      </c>
      <c r="E736" s="33">
        <v>407833</v>
      </c>
      <c r="F736" s="32">
        <v>126.7526</v>
      </c>
      <c r="G736" s="32">
        <v>53.287300000000002</v>
      </c>
      <c r="H736" s="41">
        <v>12.918052705698116</v>
      </c>
      <c r="I736" s="32">
        <v>180.03989999999999</v>
      </c>
      <c r="J736" s="34">
        <f t="shared" si="88"/>
        <v>0.29597494777546535</v>
      </c>
      <c r="K736">
        <v>0.31079535005749903</v>
      </c>
      <c r="L736">
        <v>0.44145495827949183</v>
      </c>
      <c r="M736" s="41">
        <v>0.3</v>
      </c>
      <c r="N736" t="s">
        <v>33</v>
      </c>
      <c r="O736" s="10" t="s">
        <v>34</v>
      </c>
      <c r="P736">
        <f t="shared" si="83"/>
        <v>0.15</v>
      </c>
      <c r="Q736" s="11">
        <f t="shared" si="84"/>
        <v>0.32042897157796685</v>
      </c>
      <c r="S736" s="13">
        <f t="shared" si="85"/>
        <v>0.15</v>
      </c>
      <c r="T736">
        <f t="shared" si="86"/>
        <v>27.005984999999999</v>
      </c>
      <c r="U736" t="b">
        <f t="shared" si="87"/>
        <v>0</v>
      </c>
    </row>
    <row r="737" spans="1:21" ht="21" x14ac:dyDescent="0.4">
      <c r="A737" t="s">
        <v>1295</v>
      </c>
      <c r="B737" t="s">
        <v>1280</v>
      </c>
      <c r="C737" s="42" t="s">
        <v>1281</v>
      </c>
      <c r="D737" s="33">
        <v>149005</v>
      </c>
      <c r="E737" s="33">
        <v>4577</v>
      </c>
      <c r="F737" s="32">
        <v>1.7325000000000002</v>
      </c>
      <c r="G737" s="32">
        <v>0.57750000000000001</v>
      </c>
      <c r="H737" s="41">
        <v>3.0717090030535887</v>
      </c>
      <c r="I737" s="32">
        <v>2.31</v>
      </c>
      <c r="J737" s="34">
        <f t="shared" si="88"/>
        <v>0.25</v>
      </c>
      <c r="K737">
        <v>0.37852305003277259</v>
      </c>
      <c r="L737">
        <v>0.50469740004369679</v>
      </c>
      <c r="M737" s="41">
        <v>0.3</v>
      </c>
      <c r="N737" t="s">
        <v>37</v>
      </c>
      <c r="O737" s="10" t="s">
        <v>34</v>
      </c>
      <c r="P737">
        <f t="shared" si="83"/>
        <v>0.15</v>
      </c>
      <c r="Q737" s="11">
        <f t="shared" si="84"/>
        <v>0.40558441558441566</v>
      </c>
      <c r="S737" s="13">
        <f t="shared" si="85"/>
        <v>0.15</v>
      </c>
      <c r="T737">
        <f t="shared" si="86"/>
        <v>0.34649999999999997</v>
      </c>
      <c r="U737" t="b">
        <f t="shared" si="87"/>
        <v>0</v>
      </c>
    </row>
    <row r="738" spans="1:21" ht="21" x14ac:dyDescent="0.4">
      <c r="A738" t="s">
        <v>4728</v>
      </c>
      <c r="B738" t="s">
        <v>4729</v>
      </c>
      <c r="C738" t="s">
        <v>4730</v>
      </c>
      <c r="D738" s="33">
        <v>35859</v>
      </c>
      <c r="E738" s="33">
        <v>250</v>
      </c>
      <c r="F738" s="32">
        <v>0.48749999999999999</v>
      </c>
      <c r="G738" s="32">
        <v>0.16249999999999998</v>
      </c>
      <c r="H738" s="41">
        <v>0.69717504671072816</v>
      </c>
      <c r="I738" s="32">
        <v>0.64999999999999991</v>
      </c>
      <c r="J738" s="34">
        <f t="shared" si="88"/>
        <v>0.25</v>
      </c>
      <c r="K738">
        <v>1.95</v>
      </c>
      <c r="L738">
        <v>2.5999999999999996</v>
      </c>
      <c r="M738" s="41">
        <v>2.3199999999999998</v>
      </c>
      <c r="N738" t="s">
        <v>37</v>
      </c>
      <c r="O738" s="10" t="s">
        <v>37</v>
      </c>
      <c r="P738">
        <f t="shared" si="83"/>
        <v>0.25</v>
      </c>
      <c r="Q738" s="11">
        <f t="shared" si="84"/>
        <v>0.10769230769230763</v>
      </c>
      <c r="S738" s="13">
        <f t="shared" si="85"/>
        <v>0.10769230769230763</v>
      </c>
      <c r="T738">
        <f t="shared" si="86"/>
        <v>6.9999999999999951E-2</v>
      </c>
      <c r="U738" t="b">
        <f t="shared" si="87"/>
        <v>1</v>
      </c>
    </row>
    <row r="739" spans="1:21" ht="21" x14ac:dyDescent="0.4">
      <c r="A739" t="s">
        <v>3447</v>
      </c>
      <c r="B739" t="s">
        <v>3448</v>
      </c>
      <c r="C739" t="s">
        <v>3449</v>
      </c>
      <c r="D739" s="33">
        <v>141283</v>
      </c>
      <c r="E739" s="33">
        <v>13005</v>
      </c>
      <c r="F739" s="32">
        <v>6.5024999999999995</v>
      </c>
      <c r="G739" s="32">
        <v>1.8874000000000002</v>
      </c>
      <c r="H739" s="41">
        <v>9.2049291139061324</v>
      </c>
      <c r="I739" s="32">
        <v>8.389899999999999</v>
      </c>
      <c r="J739" s="34">
        <f t="shared" si="88"/>
        <v>0.22496096496978515</v>
      </c>
      <c r="K739">
        <v>0.49999999999999994</v>
      </c>
      <c r="L739">
        <v>0.64512879661668587</v>
      </c>
      <c r="M739" s="41">
        <v>0.5</v>
      </c>
      <c r="N739" t="s">
        <v>34</v>
      </c>
      <c r="O739" s="10" t="s">
        <v>34</v>
      </c>
      <c r="P739">
        <f t="shared" si="83"/>
        <v>0.15</v>
      </c>
      <c r="Q739" s="11">
        <f t="shared" si="84"/>
        <v>0.22496096496978507</v>
      </c>
      <c r="S739" s="13">
        <f t="shared" si="85"/>
        <v>0.15</v>
      </c>
      <c r="T739">
        <f t="shared" si="86"/>
        <v>1.2584849999999999</v>
      </c>
      <c r="U739" t="b">
        <f t="shared" si="87"/>
        <v>1</v>
      </c>
    </row>
    <row r="740" spans="1:21" ht="21" x14ac:dyDescent="0.4">
      <c r="A740" t="s">
        <v>2785</v>
      </c>
      <c r="B740" t="s">
        <v>2780</v>
      </c>
      <c r="C740" t="s">
        <v>2781</v>
      </c>
      <c r="D740" s="33">
        <v>87168</v>
      </c>
      <c r="E740" s="33">
        <v>8116</v>
      </c>
      <c r="F740" s="32">
        <v>25.159599999999998</v>
      </c>
      <c r="G740" s="32">
        <v>10.0321</v>
      </c>
      <c r="H740" s="41">
        <v>9.3107562408223199</v>
      </c>
      <c r="I740" s="32">
        <v>35.191699999999997</v>
      </c>
      <c r="J740" s="34">
        <f t="shared" si="88"/>
        <v>0.28507005913326156</v>
      </c>
      <c r="K740">
        <v>3.0999999999999996</v>
      </c>
      <c r="L740">
        <v>4.3360892065056671</v>
      </c>
      <c r="M740" s="41">
        <v>3.1</v>
      </c>
      <c r="N740" t="s">
        <v>37</v>
      </c>
      <c r="O740" s="10" t="s">
        <v>37</v>
      </c>
      <c r="P740">
        <f t="shared" si="83"/>
        <v>0.25</v>
      </c>
      <c r="Q740" s="11">
        <f t="shared" si="84"/>
        <v>0.28507005913326139</v>
      </c>
      <c r="S740" s="13">
        <f t="shared" si="85"/>
        <v>0.25</v>
      </c>
      <c r="T740">
        <f t="shared" si="86"/>
        <v>8.7979249999999993</v>
      </c>
      <c r="U740" t="b">
        <f t="shared" si="87"/>
        <v>1</v>
      </c>
    </row>
    <row r="741" spans="1:21" ht="21" x14ac:dyDescent="0.4">
      <c r="A741" t="s">
        <v>5955</v>
      </c>
      <c r="B741" t="s">
        <v>5956</v>
      </c>
      <c r="C741" t="s">
        <v>5957</v>
      </c>
      <c r="D741" s="33">
        <v>11991</v>
      </c>
      <c r="E741" s="33">
        <v>1517</v>
      </c>
      <c r="F741" s="32">
        <v>1.2410999999999999</v>
      </c>
      <c r="G741" s="32">
        <v>0.41329999999999995</v>
      </c>
      <c r="H741" s="41">
        <v>12.651155032941373</v>
      </c>
      <c r="I741" s="32">
        <v>1.6543999999999999</v>
      </c>
      <c r="J741" s="34">
        <f t="shared" si="88"/>
        <v>0.24981866537717601</v>
      </c>
      <c r="K741">
        <v>0.81812788398154246</v>
      </c>
      <c r="L741">
        <v>1.0905735003295978</v>
      </c>
      <c r="M741" s="41">
        <v>0.7</v>
      </c>
      <c r="N741" t="s">
        <v>37</v>
      </c>
      <c r="O741" s="10" t="s">
        <v>37</v>
      </c>
      <c r="P741">
        <f t="shared" si="83"/>
        <v>0.25</v>
      </c>
      <c r="Q741" s="11">
        <f t="shared" si="84"/>
        <v>0.35813588007736941</v>
      </c>
      <c r="S741" s="13">
        <f t="shared" si="85"/>
        <v>0.25</v>
      </c>
      <c r="T741">
        <f t="shared" si="86"/>
        <v>0.41359999999999997</v>
      </c>
      <c r="U741" t="b">
        <f t="shared" si="87"/>
        <v>1</v>
      </c>
    </row>
    <row r="742" spans="1:21" ht="21" x14ac:dyDescent="0.4">
      <c r="A742" t="s">
        <v>1772</v>
      </c>
      <c r="B742" t="s">
        <v>1732</v>
      </c>
      <c r="C742" s="42" t="s">
        <v>1733</v>
      </c>
      <c r="D742" s="33">
        <v>1788</v>
      </c>
      <c r="E742" s="33">
        <v>400</v>
      </c>
      <c r="F742" s="32">
        <v>0.44029999999999997</v>
      </c>
      <c r="G742" s="32">
        <v>0.21699999999999997</v>
      </c>
      <c r="H742" s="41">
        <v>22.371364653243848</v>
      </c>
      <c r="I742" s="32">
        <v>0.6573</v>
      </c>
      <c r="J742" s="34">
        <f t="shared" si="88"/>
        <v>0.33013844515441954</v>
      </c>
      <c r="K742">
        <v>1.1007499999999999</v>
      </c>
      <c r="L742">
        <v>1.6432499999999999</v>
      </c>
      <c r="M742" s="41">
        <v>1.4</v>
      </c>
      <c r="N742" t="s">
        <v>37</v>
      </c>
      <c r="O742" s="10" t="s">
        <v>34</v>
      </c>
      <c r="P742">
        <f t="shared" si="83"/>
        <v>0.15</v>
      </c>
      <c r="Q742" s="11">
        <f t="shared" si="84"/>
        <v>0.14802981895633652</v>
      </c>
      <c r="S742" s="13">
        <f t="shared" si="85"/>
        <v>0.14802981895633652</v>
      </c>
      <c r="T742">
        <f t="shared" si="86"/>
        <v>9.7299999999999998E-2</v>
      </c>
      <c r="U742" t="b">
        <f t="shared" si="87"/>
        <v>0</v>
      </c>
    </row>
    <row r="743" spans="1:21" ht="21" x14ac:dyDescent="0.4">
      <c r="A743" t="s">
        <v>6040</v>
      </c>
      <c r="B743" t="s">
        <v>6038</v>
      </c>
      <c r="C743" t="s">
        <v>6039</v>
      </c>
      <c r="D743" s="33">
        <v>146</v>
      </c>
      <c r="E743" s="33">
        <v>12</v>
      </c>
      <c r="F743" s="32">
        <v>1.43E-2</v>
      </c>
      <c r="G743" s="32">
        <v>4.7000000000000002E-3</v>
      </c>
      <c r="H743" s="41">
        <v>8.2191780821917817</v>
      </c>
      <c r="I743" s="32">
        <v>1.9E-2</v>
      </c>
      <c r="J743" s="34">
        <f t="shared" si="88"/>
        <v>0.2473684210526316</v>
      </c>
      <c r="K743">
        <v>1.1916666666666667</v>
      </c>
      <c r="L743">
        <v>1.5833333333333333</v>
      </c>
      <c r="M743" s="41">
        <v>0.6</v>
      </c>
      <c r="N743" t="s">
        <v>37</v>
      </c>
      <c r="O743" s="10" t="s">
        <v>37</v>
      </c>
      <c r="P743">
        <f t="shared" si="83"/>
        <v>0.25</v>
      </c>
      <c r="Q743" s="11">
        <f t="shared" si="84"/>
        <v>0.62105263157894741</v>
      </c>
      <c r="S743" s="13">
        <f t="shared" si="85"/>
        <v>0.25</v>
      </c>
      <c r="T743">
        <f t="shared" si="86"/>
        <v>4.7499999999999999E-3</v>
      </c>
      <c r="U743" t="b">
        <f t="shared" si="87"/>
        <v>1</v>
      </c>
    </row>
    <row r="744" spans="1:21" ht="21" x14ac:dyDescent="0.4">
      <c r="A744" t="s">
        <v>2309</v>
      </c>
      <c r="B744" t="s">
        <v>2310</v>
      </c>
      <c r="C744" t="s">
        <v>2311</v>
      </c>
      <c r="D744" s="33">
        <v>37971</v>
      </c>
      <c r="E744" s="33">
        <v>3928</v>
      </c>
      <c r="F744" s="32">
        <v>1.0649000000000002</v>
      </c>
      <c r="G744" s="32">
        <v>0.35479999999999995</v>
      </c>
      <c r="H744" s="41">
        <v>10.344736772800294</v>
      </c>
      <c r="I744" s="32">
        <v>1.4197000000000002</v>
      </c>
      <c r="J744" s="34">
        <f t="shared" si="88"/>
        <v>0.24991195322955548</v>
      </c>
      <c r="K744">
        <v>0.27110488798370674</v>
      </c>
      <c r="L744">
        <v>0.36143075356415488</v>
      </c>
      <c r="M744" s="41">
        <v>0.1</v>
      </c>
      <c r="N744" t="s">
        <v>34</v>
      </c>
      <c r="O744" s="10" t="s">
        <v>34</v>
      </c>
      <c r="P744">
        <f t="shared" si="83"/>
        <v>0.15</v>
      </c>
      <c r="Q744" s="11">
        <f t="shared" si="84"/>
        <v>0.72332182855532867</v>
      </c>
      <c r="S744" s="13">
        <f t="shared" si="85"/>
        <v>0.15</v>
      </c>
      <c r="T744">
        <f t="shared" si="86"/>
        <v>0.21295500000000003</v>
      </c>
      <c r="U744" t="b">
        <f t="shared" si="87"/>
        <v>1</v>
      </c>
    </row>
    <row r="745" spans="1:21" ht="21" x14ac:dyDescent="0.4">
      <c r="A745" t="s">
        <v>3425</v>
      </c>
      <c r="B745" t="s">
        <v>3422</v>
      </c>
      <c r="C745" t="s">
        <v>3423</v>
      </c>
      <c r="D745" s="33">
        <v>1632072</v>
      </c>
      <c r="E745" s="33">
        <v>343205</v>
      </c>
      <c r="F745" s="32">
        <v>206.09999999999997</v>
      </c>
      <c r="G745" s="32">
        <v>68.7</v>
      </c>
      <c r="H745" s="41">
        <v>21.028790396502114</v>
      </c>
      <c r="I745" s="32">
        <v>274.79999999999995</v>
      </c>
      <c r="J745" s="34">
        <f t="shared" si="88"/>
        <v>0.25000000000000006</v>
      </c>
      <c r="K745">
        <v>0.60051572675223253</v>
      </c>
      <c r="L745">
        <v>0.80068763566964329</v>
      </c>
      <c r="M745" s="41">
        <v>0.15</v>
      </c>
      <c r="N745" t="s">
        <v>37</v>
      </c>
      <c r="O745" s="10" t="s">
        <v>37</v>
      </c>
      <c r="P745">
        <f t="shared" si="83"/>
        <v>0.25</v>
      </c>
      <c r="Q745" s="11">
        <f t="shared" si="84"/>
        <v>0.81266102620087333</v>
      </c>
      <c r="S745" s="13">
        <f t="shared" si="85"/>
        <v>0.25</v>
      </c>
      <c r="T745">
        <f t="shared" si="86"/>
        <v>68.699999999999989</v>
      </c>
      <c r="U745" t="b">
        <f t="shared" si="87"/>
        <v>1</v>
      </c>
    </row>
    <row r="746" spans="1:21" ht="21" x14ac:dyDescent="0.4">
      <c r="A746" t="s">
        <v>4942</v>
      </c>
      <c r="B746" t="s">
        <v>4938</v>
      </c>
      <c r="C746" t="s">
        <v>4939</v>
      </c>
      <c r="D746" s="33">
        <v>78095</v>
      </c>
      <c r="E746" s="33">
        <v>45429</v>
      </c>
      <c r="F746" s="32">
        <v>19.116700000000002</v>
      </c>
      <c r="G746" s="32">
        <v>9.4157999999999991</v>
      </c>
      <c r="H746" s="41">
        <v>58.171457839810486</v>
      </c>
      <c r="I746" s="32">
        <v>28.532499999999999</v>
      </c>
      <c r="J746" s="34">
        <f t="shared" si="88"/>
        <v>0.33000262858144219</v>
      </c>
      <c r="K746">
        <v>0.42080389178718441</v>
      </c>
      <c r="L746">
        <v>0.62806797420150129</v>
      </c>
      <c r="M746" s="41">
        <v>0.3</v>
      </c>
      <c r="N746" t="s">
        <v>37</v>
      </c>
      <c r="O746" s="10" t="s">
        <v>37</v>
      </c>
      <c r="P746">
        <f t="shared" si="83"/>
        <v>0.25</v>
      </c>
      <c r="Q746" s="11">
        <f t="shared" si="84"/>
        <v>0.52234469464645583</v>
      </c>
      <c r="S746" s="13">
        <f t="shared" si="85"/>
        <v>0.25</v>
      </c>
      <c r="T746">
        <f t="shared" si="86"/>
        <v>7.1331249999999997</v>
      </c>
      <c r="U746" t="b">
        <f t="shared" si="87"/>
        <v>1</v>
      </c>
    </row>
    <row r="747" spans="1:21" ht="21" x14ac:dyDescent="0.4">
      <c r="A747" t="s">
        <v>320</v>
      </c>
      <c r="B747" t="s">
        <v>308</v>
      </c>
      <c r="C747" s="42" t="s">
        <v>309</v>
      </c>
      <c r="D747" s="33">
        <v>14670</v>
      </c>
      <c r="E747" s="33">
        <v>1908</v>
      </c>
      <c r="F747" s="32">
        <v>0.59599999999999997</v>
      </c>
      <c r="G747" s="32">
        <v>0.19089999999999999</v>
      </c>
      <c r="H747" s="41">
        <v>13.006134969325153</v>
      </c>
      <c r="I747" s="32">
        <v>0.78689999999999993</v>
      </c>
      <c r="J747" s="34">
        <f t="shared" si="88"/>
        <v>0.24259753462955902</v>
      </c>
      <c r="K747">
        <v>0.31236897274633124</v>
      </c>
      <c r="L747">
        <v>0.41242138364779873</v>
      </c>
      <c r="M747" s="41">
        <v>0.3</v>
      </c>
      <c r="N747" t="s">
        <v>37</v>
      </c>
      <c r="O747" s="10" t="s">
        <v>37</v>
      </c>
      <c r="P747">
        <f t="shared" si="83"/>
        <v>0.25</v>
      </c>
      <c r="Q747" s="11">
        <f t="shared" si="84"/>
        <v>0.27258863896301944</v>
      </c>
      <c r="S747" s="13">
        <f t="shared" si="85"/>
        <v>0.25</v>
      </c>
      <c r="T747">
        <f t="shared" si="86"/>
        <v>0.19672499999999998</v>
      </c>
      <c r="U747" t="b">
        <f t="shared" si="87"/>
        <v>1</v>
      </c>
    </row>
    <row r="748" spans="1:21" ht="21" x14ac:dyDescent="0.4">
      <c r="A748" t="s">
        <v>3450</v>
      </c>
      <c r="B748" t="s">
        <v>3448</v>
      </c>
      <c r="C748" t="s">
        <v>3449</v>
      </c>
      <c r="D748" s="33">
        <v>10484434</v>
      </c>
      <c r="E748" s="33">
        <v>231939</v>
      </c>
      <c r="F748" s="32">
        <v>17.303699999999999</v>
      </c>
      <c r="G748" s="32">
        <v>8.5213000000000001</v>
      </c>
      <c r="H748" s="41">
        <v>2.2122224242147932</v>
      </c>
      <c r="I748" s="32">
        <v>25.824999999999999</v>
      </c>
      <c r="J748" s="34">
        <f t="shared" si="88"/>
        <v>0.32996321393998063</v>
      </c>
      <c r="K748">
        <v>7.4604529639258607E-2</v>
      </c>
      <c r="L748">
        <v>0.11134393094736116</v>
      </c>
      <c r="M748" s="41">
        <v>7.0000000000000007E-2</v>
      </c>
      <c r="N748" t="s">
        <v>37</v>
      </c>
      <c r="O748" s="10" t="s">
        <v>37</v>
      </c>
      <c r="P748">
        <f t="shared" si="83"/>
        <v>0.25</v>
      </c>
      <c r="Q748" s="11">
        <f t="shared" si="84"/>
        <v>0.37131732817037744</v>
      </c>
      <c r="S748" s="13">
        <f t="shared" si="85"/>
        <v>0.25</v>
      </c>
      <c r="T748">
        <f t="shared" si="86"/>
        <v>6.4562499999999998</v>
      </c>
      <c r="U748" t="b">
        <f t="shared" si="87"/>
        <v>1</v>
      </c>
    </row>
    <row r="749" spans="1:21" ht="21" x14ac:dyDescent="0.4">
      <c r="A749" t="s">
        <v>1773</v>
      </c>
      <c r="B749" t="s">
        <v>1732</v>
      </c>
      <c r="C749" s="42" t="s">
        <v>1733</v>
      </c>
      <c r="D749" s="33">
        <v>1458</v>
      </c>
      <c r="E749" s="33">
        <v>365</v>
      </c>
      <c r="F749" s="32">
        <v>0.41490000000000005</v>
      </c>
      <c r="G749" s="32">
        <v>0.20399999999999999</v>
      </c>
      <c r="H749" s="41">
        <v>25.03429355281207</v>
      </c>
      <c r="I749" s="32">
        <v>0.61890000000000001</v>
      </c>
      <c r="J749" s="34">
        <f t="shared" si="88"/>
        <v>0.32961706253029566</v>
      </c>
      <c r="K749">
        <v>1.1367123287671235</v>
      </c>
      <c r="L749">
        <v>1.6956164383561643</v>
      </c>
      <c r="M749" s="41">
        <v>1.4</v>
      </c>
      <c r="N749" t="s">
        <v>37</v>
      </c>
      <c r="O749" s="10" t="s">
        <v>34</v>
      </c>
      <c r="P749">
        <f t="shared" si="83"/>
        <v>0.15</v>
      </c>
      <c r="Q749" s="11">
        <f t="shared" si="84"/>
        <v>0.17434157375989659</v>
      </c>
      <c r="S749" s="13">
        <f t="shared" si="85"/>
        <v>0.15</v>
      </c>
      <c r="T749">
        <f t="shared" si="86"/>
        <v>9.2835000000000001E-2</v>
      </c>
      <c r="U749" t="b">
        <f t="shared" si="87"/>
        <v>0</v>
      </c>
    </row>
    <row r="750" spans="1:21" ht="21" x14ac:dyDescent="0.4">
      <c r="A750" t="s">
        <v>669</v>
      </c>
      <c r="B750" t="s">
        <v>657</v>
      </c>
      <c r="C750" s="42" t="s">
        <v>658</v>
      </c>
      <c r="D750" s="33">
        <v>600380</v>
      </c>
      <c r="E750" s="33">
        <v>39646</v>
      </c>
      <c r="F750" s="32">
        <v>29.735200000000003</v>
      </c>
      <c r="G750" s="32">
        <v>7.5310999999999995</v>
      </c>
      <c r="H750" s="41">
        <v>6.6034844598421003</v>
      </c>
      <c r="I750" s="32">
        <v>37.266300000000001</v>
      </c>
      <c r="J750" s="34">
        <f t="shared" si="88"/>
        <v>0.20208875042598806</v>
      </c>
      <c r="K750">
        <v>0.7500176562578823</v>
      </c>
      <c r="L750">
        <v>0.93997629016798678</v>
      </c>
      <c r="M750" s="41">
        <v>0.75</v>
      </c>
      <c r="N750" t="s">
        <v>34</v>
      </c>
      <c r="O750" s="10" t="s">
        <v>34</v>
      </c>
      <c r="P750">
        <f t="shared" si="83"/>
        <v>0.15</v>
      </c>
      <c r="Q750" s="11">
        <f t="shared" si="84"/>
        <v>0.20210753415284058</v>
      </c>
      <c r="S750" s="13">
        <f t="shared" si="85"/>
        <v>0.15</v>
      </c>
      <c r="T750">
        <f t="shared" si="86"/>
        <v>5.5899450000000002</v>
      </c>
      <c r="U750" t="b">
        <f t="shared" si="87"/>
        <v>1</v>
      </c>
    </row>
    <row r="751" spans="1:21" ht="21" x14ac:dyDescent="0.4">
      <c r="A751" t="s">
        <v>4813</v>
      </c>
      <c r="B751" t="s">
        <v>4811</v>
      </c>
      <c r="C751" t="s">
        <v>4812</v>
      </c>
      <c r="D751" s="33">
        <v>10112</v>
      </c>
      <c r="E751" s="33">
        <v>3074</v>
      </c>
      <c r="F751" s="32">
        <v>0.62169999999999992</v>
      </c>
      <c r="G751" s="32">
        <v>0.20700000000000002</v>
      </c>
      <c r="H751" s="41">
        <v>30.399525316455698</v>
      </c>
      <c r="I751" s="32">
        <v>0.82869999999999999</v>
      </c>
      <c r="J751" s="34">
        <f t="shared" si="88"/>
        <v>0.2497888258718475</v>
      </c>
      <c r="K751">
        <v>0.20224463240078072</v>
      </c>
      <c r="L751">
        <v>0.26958360442420298</v>
      </c>
      <c r="M751" s="41">
        <v>0.1</v>
      </c>
      <c r="N751" t="s">
        <v>34</v>
      </c>
      <c r="O751" s="10" t="s">
        <v>34</v>
      </c>
      <c r="P751">
        <f t="shared" si="83"/>
        <v>0.15</v>
      </c>
      <c r="Q751" s="11">
        <f t="shared" si="84"/>
        <v>0.62905756003378788</v>
      </c>
      <c r="S751" s="13">
        <f t="shared" si="85"/>
        <v>0.15</v>
      </c>
      <c r="T751">
        <f t="shared" si="86"/>
        <v>0.124305</v>
      </c>
      <c r="U751" t="b">
        <f t="shared" si="87"/>
        <v>1</v>
      </c>
    </row>
    <row r="752" spans="1:21" ht="21" x14ac:dyDescent="0.4">
      <c r="A752" t="s">
        <v>2351</v>
      </c>
      <c r="B752" t="s">
        <v>2333</v>
      </c>
      <c r="C752" t="s">
        <v>2334</v>
      </c>
      <c r="D752" s="33">
        <v>985616</v>
      </c>
      <c r="E752" s="33">
        <v>42839</v>
      </c>
      <c r="F752" s="32">
        <v>20.130000000000003</v>
      </c>
      <c r="G752" s="32">
        <v>6.7099999999999991</v>
      </c>
      <c r="H752" s="41">
        <v>4.3464188893037452</v>
      </c>
      <c r="I752" s="32">
        <v>26.840000000000003</v>
      </c>
      <c r="J752" s="34">
        <f t="shared" si="88"/>
        <v>0.24999999999999994</v>
      </c>
      <c r="K752">
        <v>0.46989892387777499</v>
      </c>
      <c r="L752">
        <v>0.62653189850369995</v>
      </c>
      <c r="M752" s="41">
        <v>0.25</v>
      </c>
      <c r="N752" t="s">
        <v>37</v>
      </c>
      <c r="O752" s="10" t="s">
        <v>37</v>
      </c>
      <c r="P752">
        <f t="shared" si="83"/>
        <v>0.25</v>
      </c>
      <c r="Q752" s="11">
        <f t="shared" si="84"/>
        <v>0.6009780178837556</v>
      </c>
      <c r="S752" s="13">
        <f t="shared" si="85"/>
        <v>0.25</v>
      </c>
      <c r="T752">
        <f t="shared" si="86"/>
        <v>6.7100000000000009</v>
      </c>
      <c r="U752" t="b">
        <f t="shared" si="87"/>
        <v>1</v>
      </c>
    </row>
    <row r="753" spans="1:21" ht="21" x14ac:dyDescent="0.4">
      <c r="A753" t="s">
        <v>894</v>
      </c>
      <c r="B753" t="s">
        <v>883</v>
      </c>
      <c r="C753" s="42" t="s">
        <v>884</v>
      </c>
      <c r="D753" s="33">
        <v>13047866</v>
      </c>
      <c r="E753" s="33">
        <v>21122</v>
      </c>
      <c r="F753" s="32">
        <v>16.897600000000001</v>
      </c>
      <c r="G753" s="32">
        <v>3.3280000000000003</v>
      </c>
      <c r="H753" s="41">
        <v>0.16188087768528586</v>
      </c>
      <c r="I753" s="32">
        <v>20.2256</v>
      </c>
      <c r="J753" s="34">
        <f t="shared" si="88"/>
        <v>0.16454394430820349</v>
      </c>
      <c r="K753">
        <v>0.80000000000000016</v>
      </c>
      <c r="L753">
        <v>0.95756083704194672</v>
      </c>
      <c r="M753" s="41">
        <v>0.8</v>
      </c>
      <c r="N753" t="s">
        <v>33</v>
      </c>
      <c r="O753" s="10" t="s">
        <v>42</v>
      </c>
      <c r="P753">
        <f t="shared" si="83"/>
        <v>0.05</v>
      </c>
      <c r="Q753" s="11">
        <f t="shared" si="84"/>
        <v>0.16454394430820338</v>
      </c>
      <c r="S753" s="13">
        <f t="shared" si="85"/>
        <v>0.05</v>
      </c>
      <c r="T753">
        <f t="shared" si="86"/>
        <v>1.01128</v>
      </c>
      <c r="U753" t="b">
        <f t="shared" si="87"/>
        <v>0</v>
      </c>
    </row>
    <row r="754" spans="1:21" ht="21" x14ac:dyDescent="0.4">
      <c r="A754" t="s">
        <v>4785</v>
      </c>
      <c r="B754" t="s">
        <v>4786</v>
      </c>
      <c r="C754" t="s">
        <v>4787</v>
      </c>
      <c r="D754" s="33">
        <v>30042</v>
      </c>
      <c r="E754" s="33">
        <v>9305</v>
      </c>
      <c r="F754" s="32">
        <v>10.431999999999999</v>
      </c>
      <c r="G754" s="32">
        <v>3.4750000000000005</v>
      </c>
      <c r="H754" s="41">
        <v>30.973304041009253</v>
      </c>
      <c r="I754" s="32">
        <v>13.907</v>
      </c>
      <c r="J754" s="34">
        <f t="shared" si="88"/>
        <v>0.24987416409002663</v>
      </c>
      <c r="K754">
        <v>1.1211176786673829</v>
      </c>
      <c r="L754">
        <v>1.4945728103170339</v>
      </c>
      <c r="M754" s="41">
        <v>1</v>
      </c>
      <c r="N754" t="s">
        <v>34</v>
      </c>
      <c r="O754" s="10" t="s">
        <v>34</v>
      </c>
      <c r="P754">
        <f t="shared" si="83"/>
        <v>0.15</v>
      </c>
      <c r="Q754" s="11">
        <f t="shared" si="84"/>
        <v>0.33091249011289281</v>
      </c>
      <c r="S754" s="13">
        <f t="shared" si="85"/>
        <v>0.15</v>
      </c>
      <c r="T754">
        <f t="shared" si="86"/>
        <v>2.0860499999999997</v>
      </c>
      <c r="U754" t="b">
        <f t="shared" si="87"/>
        <v>1</v>
      </c>
    </row>
    <row r="755" spans="1:21" ht="21" x14ac:dyDescent="0.4">
      <c r="A755" t="s">
        <v>2965</v>
      </c>
      <c r="B755" t="s">
        <v>2963</v>
      </c>
      <c r="C755" t="s">
        <v>2964</v>
      </c>
      <c r="D755" s="33">
        <v>455228</v>
      </c>
      <c r="E755" s="33">
        <v>186863</v>
      </c>
      <c r="F755" s="32">
        <v>222.73479999999998</v>
      </c>
      <c r="G755" s="32">
        <v>109.70559999999999</v>
      </c>
      <c r="H755" s="41">
        <v>41.048221989860025</v>
      </c>
      <c r="I755" s="32">
        <v>332.44039999999995</v>
      </c>
      <c r="J755" s="34">
        <f t="shared" ref="J755:J786" si="89">G755/I755</f>
        <v>0.33000080615954019</v>
      </c>
      <c r="K755">
        <v>1.1919684474722121</v>
      </c>
      <c r="L755">
        <v>1.7790595248925682</v>
      </c>
      <c r="M755" s="41">
        <v>1</v>
      </c>
      <c r="N755" t="s">
        <v>37</v>
      </c>
      <c r="O755" s="10" t="s">
        <v>37</v>
      </c>
      <c r="P755">
        <f t="shared" si="83"/>
        <v>0.25</v>
      </c>
      <c r="Q755" s="11">
        <f t="shared" si="84"/>
        <v>0.43790526061212776</v>
      </c>
      <c r="S755" s="13">
        <f t="shared" si="85"/>
        <v>0.25</v>
      </c>
      <c r="T755">
        <f t="shared" si="86"/>
        <v>83.110099999999989</v>
      </c>
      <c r="U755" t="b">
        <f t="shared" si="87"/>
        <v>1</v>
      </c>
    </row>
    <row r="756" spans="1:21" ht="21" x14ac:dyDescent="0.4">
      <c r="A756" t="s">
        <v>4216</v>
      </c>
      <c r="B756" t="s">
        <v>4217</v>
      </c>
      <c r="C756" t="s">
        <v>4218</v>
      </c>
      <c r="D756" s="33">
        <v>1628</v>
      </c>
      <c r="E756" s="33">
        <v>261</v>
      </c>
      <c r="F756" s="32">
        <v>0.37309999999999999</v>
      </c>
      <c r="G756" s="32">
        <v>0.12389999999999998</v>
      </c>
      <c r="H756" s="41">
        <v>16.031941031941031</v>
      </c>
      <c r="I756" s="32">
        <v>0.497</v>
      </c>
      <c r="J756" s="34">
        <f t="shared" si="89"/>
        <v>0.2492957746478873</v>
      </c>
      <c r="K756">
        <v>1.429501915708812</v>
      </c>
      <c r="L756">
        <v>1.9042145593869733</v>
      </c>
      <c r="M756" s="41">
        <v>1.3</v>
      </c>
      <c r="N756" t="s">
        <v>34</v>
      </c>
      <c r="O756" s="10" t="s">
        <v>34</v>
      </c>
      <c r="P756">
        <f t="shared" si="83"/>
        <v>0.15</v>
      </c>
      <c r="Q756" s="11">
        <f t="shared" si="84"/>
        <v>0.31730382293762577</v>
      </c>
      <c r="S756" s="13">
        <f t="shared" si="85"/>
        <v>0.15</v>
      </c>
      <c r="T756">
        <f t="shared" si="86"/>
        <v>7.4549999999999991E-2</v>
      </c>
      <c r="U756" t="b">
        <f t="shared" si="87"/>
        <v>1</v>
      </c>
    </row>
    <row r="757" spans="1:21" ht="21" x14ac:dyDescent="0.4">
      <c r="A757" t="s">
        <v>4257</v>
      </c>
      <c r="B757" t="s">
        <v>4258</v>
      </c>
      <c r="C757" t="s">
        <v>4259</v>
      </c>
      <c r="D757" s="33">
        <v>170217</v>
      </c>
      <c r="E757" s="33">
        <v>4999</v>
      </c>
      <c r="F757" s="32">
        <v>0.87749999999999995</v>
      </c>
      <c r="G757" s="32">
        <v>0.29249999999999998</v>
      </c>
      <c r="H757" s="41">
        <v>2.9368394461187779</v>
      </c>
      <c r="I757" s="32">
        <v>1.17</v>
      </c>
      <c r="J757" s="34">
        <f t="shared" si="89"/>
        <v>0.25</v>
      </c>
      <c r="K757">
        <v>0.17553510702140429</v>
      </c>
      <c r="L757">
        <v>0.23404680936187239</v>
      </c>
      <c r="M757" s="41">
        <v>0.14000000000000001</v>
      </c>
      <c r="N757" t="s">
        <v>37</v>
      </c>
      <c r="O757" s="10" t="s">
        <v>37</v>
      </c>
      <c r="P757">
        <f t="shared" si="83"/>
        <v>0.25</v>
      </c>
      <c r="Q757" s="11">
        <f t="shared" si="84"/>
        <v>0.40182905982905981</v>
      </c>
      <c r="S757" s="13">
        <f t="shared" si="85"/>
        <v>0.25</v>
      </c>
      <c r="T757">
        <f t="shared" si="86"/>
        <v>0.29249999999999998</v>
      </c>
      <c r="U757" t="b">
        <f t="shared" si="87"/>
        <v>1</v>
      </c>
    </row>
    <row r="758" spans="1:21" ht="21" x14ac:dyDescent="0.4">
      <c r="A758" t="s">
        <v>1090</v>
      </c>
      <c r="B758" t="s">
        <v>1084</v>
      </c>
      <c r="C758" s="42" t="s">
        <v>1085</v>
      </c>
      <c r="D758" s="33">
        <v>352053</v>
      </c>
      <c r="E758" s="33">
        <v>166593</v>
      </c>
      <c r="F758" s="32">
        <v>56.792800000000014</v>
      </c>
      <c r="G758" s="32">
        <v>27.9726</v>
      </c>
      <c r="H758" s="41">
        <v>47.320431866792781</v>
      </c>
      <c r="I758" s="32">
        <v>84.765400000000014</v>
      </c>
      <c r="J758" s="34">
        <f t="shared" si="89"/>
        <v>0.33000021235079402</v>
      </c>
      <c r="K758">
        <v>0.34090748110664926</v>
      </c>
      <c r="L758">
        <v>0.50881729724538249</v>
      </c>
      <c r="M758" s="41">
        <v>0.25</v>
      </c>
      <c r="N758" t="s">
        <v>37</v>
      </c>
      <c r="O758" s="10" t="s">
        <v>37</v>
      </c>
      <c r="P758">
        <f t="shared" si="83"/>
        <v>0.25</v>
      </c>
      <c r="Q758" s="11">
        <f t="shared" si="84"/>
        <v>0.50866450226153603</v>
      </c>
      <c r="S758" s="13">
        <f t="shared" si="85"/>
        <v>0.25</v>
      </c>
      <c r="T758">
        <f t="shared" si="86"/>
        <v>21.191350000000003</v>
      </c>
      <c r="U758" t="b">
        <f t="shared" si="87"/>
        <v>1</v>
      </c>
    </row>
    <row r="759" spans="1:21" ht="21" x14ac:dyDescent="0.4">
      <c r="A759" t="s">
        <v>2312</v>
      </c>
      <c r="B759" t="s">
        <v>2310</v>
      </c>
      <c r="C759" t="s">
        <v>2311</v>
      </c>
      <c r="D759" s="33">
        <v>211683</v>
      </c>
      <c r="E759" s="33">
        <v>114035</v>
      </c>
      <c r="F759" s="32">
        <v>124.90300000000001</v>
      </c>
      <c r="G759" s="32">
        <v>41.628699999999995</v>
      </c>
      <c r="H759" s="41">
        <v>53.870646202104091</v>
      </c>
      <c r="I759" s="32">
        <v>166.5317</v>
      </c>
      <c r="J759" s="34">
        <f t="shared" si="89"/>
        <v>0.24997462945493257</v>
      </c>
      <c r="K759">
        <v>1.0953040733108257</v>
      </c>
      <c r="L759">
        <v>1.460356031043101</v>
      </c>
      <c r="M759" s="41">
        <v>0.5</v>
      </c>
      <c r="N759" t="s">
        <v>34</v>
      </c>
      <c r="O759" s="10" t="s">
        <v>34</v>
      </c>
      <c r="P759">
        <f t="shared" si="83"/>
        <v>0.15</v>
      </c>
      <c r="Q759" s="11">
        <f t="shared" si="84"/>
        <v>0.6576177388449167</v>
      </c>
      <c r="S759" s="13">
        <f t="shared" si="85"/>
        <v>0.15</v>
      </c>
      <c r="T759">
        <f t="shared" si="86"/>
        <v>24.979755000000001</v>
      </c>
      <c r="U759" t="b">
        <f t="shared" si="87"/>
        <v>1</v>
      </c>
    </row>
    <row r="760" spans="1:21" ht="21" x14ac:dyDescent="0.4">
      <c r="A760" t="s">
        <v>1774</v>
      </c>
      <c r="B760" t="s">
        <v>1732</v>
      </c>
      <c r="C760" s="42" t="s">
        <v>1733</v>
      </c>
      <c r="D760" s="33">
        <v>1648</v>
      </c>
      <c r="E760" s="33">
        <v>333</v>
      </c>
      <c r="F760" s="32">
        <v>0.38369999999999999</v>
      </c>
      <c r="G760" s="32">
        <v>0.18879999999999997</v>
      </c>
      <c r="H760" s="41">
        <v>20.206310679611651</v>
      </c>
      <c r="I760" s="32">
        <v>0.57250000000000001</v>
      </c>
      <c r="J760" s="34">
        <f t="shared" si="89"/>
        <v>0.32978165938864623</v>
      </c>
      <c r="K760">
        <v>1.1522522522522523</v>
      </c>
      <c r="L760">
        <v>1.7192192192192193</v>
      </c>
      <c r="M760" s="41">
        <v>1.4</v>
      </c>
      <c r="N760" t="s">
        <v>37</v>
      </c>
      <c r="O760" s="10" t="s">
        <v>34</v>
      </c>
      <c r="P760">
        <f t="shared" si="83"/>
        <v>0.15</v>
      </c>
      <c r="Q760" s="11">
        <f t="shared" si="84"/>
        <v>0.18567685589519659</v>
      </c>
      <c r="S760" s="13">
        <f t="shared" si="85"/>
        <v>0.15</v>
      </c>
      <c r="T760">
        <f t="shared" si="86"/>
        <v>8.5874999999999993E-2</v>
      </c>
      <c r="U760" t="b">
        <f t="shared" si="87"/>
        <v>0</v>
      </c>
    </row>
    <row r="761" spans="1:21" ht="21" x14ac:dyDescent="0.4">
      <c r="A761" t="s">
        <v>4208</v>
      </c>
      <c r="B761" t="s">
        <v>4209</v>
      </c>
      <c r="C761" t="s">
        <v>4210</v>
      </c>
      <c r="D761" s="33">
        <v>48250</v>
      </c>
      <c r="E761" s="33">
        <v>7386</v>
      </c>
      <c r="F761" s="32">
        <v>13.406700000000001</v>
      </c>
      <c r="G761" s="32">
        <v>4.3927999999999994</v>
      </c>
      <c r="H761" s="41">
        <v>15.307772020725389</v>
      </c>
      <c r="I761" s="32">
        <v>17.799500000000002</v>
      </c>
      <c r="J761" s="34">
        <f t="shared" si="89"/>
        <v>0.24679344925419247</v>
      </c>
      <c r="K761">
        <v>1.8151502843216898</v>
      </c>
      <c r="L761">
        <v>2.4098971026265912</v>
      </c>
      <c r="M761" s="41">
        <v>1.7</v>
      </c>
      <c r="N761" t="s">
        <v>37</v>
      </c>
      <c r="O761" s="10" t="s">
        <v>37</v>
      </c>
      <c r="P761">
        <f t="shared" si="83"/>
        <v>0.25</v>
      </c>
      <c r="Q761" s="11">
        <f t="shared" si="84"/>
        <v>0.2945756903283801</v>
      </c>
      <c r="S761" s="13">
        <f t="shared" si="85"/>
        <v>0.25</v>
      </c>
      <c r="T761">
        <f t="shared" si="86"/>
        <v>4.4498750000000005</v>
      </c>
      <c r="U761" t="b">
        <f t="shared" si="87"/>
        <v>1</v>
      </c>
    </row>
    <row r="762" spans="1:21" ht="21" x14ac:dyDescent="0.4">
      <c r="A762" t="s">
        <v>583</v>
      </c>
      <c r="B762" t="s">
        <v>578</v>
      </c>
      <c r="C762" s="42" t="s">
        <v>579</v>
      </c>
      <c r="D762" s="33">
        <v>1512319</v>
      </c>
      <c r="E762" s="33">
        <v>491711</v>
      </c>
      <c r="F762" s="32">
        <v>27.046099999999996</v>
      </c>
      <c r="G762" s="32">
        <v>14.562799999999999</v>
      </c>
      <c r="H762" s="41">
        <v>32.513709078574031</v>
      </c>
      <c r="I762" s="32">
        <v>41.608899999999991</v>
      </c>
      <c r="J762" s="34">
        <f t="shared" si="89"/>
        <v>0.34999242950426479</v>
      </c>
      <c r="K762">
        <v>5.5004057261277446E-2</v>
      </c>
      <c r="L762">
        <v>8.4620640986270382E-2</v>
      </c>
      <c r="M762" s="41">
        <v>0.01</v>
      </c>
      <c r="N762" t="s">
        <v>34</v>
      </c>
      <c r="O762" s="10" t="s">
        <v>34</v>
      </c>
      <c r="P762">
        <f t="shared" si="83"/>
        <v>0.15</v>
      </c>
      <c r="Q762" s="11">
        <f t="shared" si="84"/>
        <v>0.88182552290495553</v>
      </c>
      <c r="S762" s="13">
        <f t="shared" si="85"/>
        <v>0.15</v>
      </c>
      <c r="T762">
        <f t="shared" si="86"/>
        <v>6.2413349999999985</v>
      </c>
      <c r="U762" t="b">
        <f t="shared" si="87"/>
        <v>1</v>
      </c>
    </row>
    <row r="763" spans="1:21" ht="21" x14ac:dyDescent="0.4">
      <c r="A763" t="s">
        <v>3400</v>
      </c>
      <c r="B763" t="s">
        <v>3398</v>
      </c>
      <c r="C763" t="s">
        <v>3399</v>
      </c>
      <c r="D763" s="33">
        <v>236479</v>
      </c>
      <c r="E763" s="33">
        <v>33514</v>
      </c>
      <c r="F763" s="32">
        <v>33.7943</v>
      </c>
      <c r="G763" s="32">
        <v>10.497900000000001</v>
      </c>
      <c r="H763" s="41">
        <v>14.172082933368291</v>
      </c>
      <c r="I763" s="32">
        <v>44.292200000000001</v>
      </c>
      <c r="J763" s="34">
        <f t="shared" si="89"/>
        <v>0.23701464366186373</v>
      </c>
      <c r="K763">
        <v>1.0083636689144835</v>
      </c>
      <c r="L763">
        <v>1.3216029122157906</v>
      </c>
      <c r="M763" s="41">
        <v>1</v>
      </c>
      <c r="N763" t="s">
        <v>34</v>
      </c>
      <c r="O763" s="10" t="s">
        <v>34</v>
      </c>
      <c r="P763">
        <f t="shared" si="83"/>
        <v>0.15</v>
      </c>
      <c r="Q763" s="11">
        <f t="shared" si="84"/>
        <v>0.24334307169208133</v>
      </c>
      <c r="S763" s="13">
        <f t="shared" si="85"/>
        <v>0.15</v>
      </c>
      <c r="T763">
        <f t="shared" si="86"/>
        <v>6.6438300000000003</v>
      </c>
      <c r="U763" t="b">
        <f t="shared" si="87"/>
        <v>1</v>
      </c>
    </row>
    <row r="764" spans="1:21" ht="21" x14ac:dyDescent="0.4">
      <c r="A764" t="s">
        <v>427</v>
      </c>
      <c r="B764" t="s">
        <v>416</v>
      </c>
      <c r="C764" s="42" t="s">
        <v>417</v>
      </c>
      <c r="D764" s="33">
        <v>137603</v>
      </c>
      <c r="E764" s="33">
        <v>5845</v>
      </c>
      <c r="F764" s="32">
        <v>7.6331000000000016</v>
      </c>
      <c r="G764" s="32">
        <v>2.5430999999999999</v>
      </c>
      <c r="H764" s="41">
        <v>4.2477271571114006</v>
      </c>
      <c r="I764" s="32">
        <v>10.176200000000001</v>
      </c>
      <c r="J764" s="34">
        <f t="shared" si="89"/>
        <v>0.24990664491657</v>
      </c>
      <c r="K764">
        <v>1.3059195893926434</v>
      </c>
      <c r="L764">
        <v>1.7410094097519249</v>
      </c>
      <c r="M764" s="41">
        <v>1.2</v>
      </c>
      <c r="N764" t="s">
        <v>34</v>
      </c>
      <c r="O764" s="10" t="s">
        <v>34</v>
      </c>
      <c r="P764">
        <f t="shared" si="83"/>
        <v>0.15</v>
      </c>
      <c r="Q764" s="11">
        <f t="shared" si="84"/>
        <v>0.31074467876024459</v>
      </c>
      <c r="S764" s="13">
        <f t="shared" si="85"/>
        <v>0.15</v>
      </c>
      <c r="T764">
        <f t="shared" si="86"/>
        <v>1.5264300000000002</v>
      </c>
      <c r="U764" t="b">
        <f t="shared" si="87"/>
        <v>1</v>
      </c>
    </row>
    <row r="765" spans="1:21" ht="21" x14ac:dyDescent="0.4">
      <c r="A765" t="s">
        <v>2651</v>
      </c>
      <c r="B765" t="s">
        <v>2643</v>
      </c>
      <c r="C765" t="s">
        <v>2644</v>
      </c>
      <c r="D765" s="33">
        <v>320814</v>
      </c>
      <c r="E765" s="33">
        <v>65208</v>
      </c>
      <c r="F765" s="32">
        <v>105.16810000000001</v>
      </c>
      <c r="G765" s="32">
        <v>34.891600000000004</v>
      </c>
      <c r="H765" s="41">
        <v>20.325796255774375</v>
      </c>
      <c r="I765" s="32">
        <v>140.05970000000002</v>
      </c>
      <c r="J765" s="34">
        <f t="shared" si="89"/>
        <v>0.24911948262062533</v>
      </c>
      <c r="K765">
        <v>1.612809777941357</v>
      </c>
      <c r="L765">
        <v>2.1478913630229424</v>
      </c>
      <c r="M765" s="41">
        <v>1.6</v>
      </c>
      <c r="N765" t="s">
        <v>37</v>
      </c>
      <c r="O765" s="10" t="s">
        <v>37</v>
      </c>
      <c r="P765">
        <f t="shared" si="83"/>
        <v>0.25</v>
      </c>
      <c r="Q765" s="11">
        <f t="shared" si="84"/>
        <v>0.25508336802092263</v>
      </c>
      <c r="S765" s="13">
        <f t="shared" si="85"/>
        <v>0.25</v>
      </c>
      <c r="T765">
        <f t="shared" si="86"/>
        <v>35.014925000000005</v>
      </c>
      <c r="U765" t="b">
        <f t="shared" si="87"/>
        <v>1</v>
      </c>
    </row>
    <row r="766" spans="1:21" ht="21" x14ac:dyDescent="0.4">
      <c r="A766" t="s">
        <v>3784</v>
      </c>
      <c r="B766" t="s">
        <v>3765</v>
      </c>
      <c r="C766" t="s">
        <v>3766</v>
      </c>
      <c r="D766" s="33">
        <v>161578</v>
      </c>
      <c r="E766" s="33">
        <v>14808</v>
      </c>
      <c r="F766" s="32">
        <v>10.6136</v>
      </c>
      <c r="G766" s="32">
        <v>3.5373999999999994</v>
      </c>
      <c r="H766" s="41">
        <v>9.1646139944794456</v>
      </c>
      <c r="I766" s="32">
        <v>14.151</v>
      </c>
      <c r="J766" s="34">
        <f t="shared" si="89"/>
        <v>0.24997526676559956</v>
      </c>
      <c r="K766">
        <v>0.71674770394381415</v>
      </c>
      <c r="L766">
        <v>0.95563209076175037</v>
      </c>
      <c r="M766" s="41">
        <v>0.7</v>
      </c>
      <c r="N766" t="s">
        <v>37</v>
      </c>
      <c r="O766" s="10" t="s">
        <v>37</v>
      </c>
      <c r="P766">
        <f t="shared" si="83"/>
        <v>0.25</v>
      </c>
      <c r="Q766" s="11">
        <f t="shared" si="84"/>
        <v>0.26750052999788004</v>
      </c>
      <c r="S766" s="13">
        <f t="shared" si="85"/>
        <v>0.25</v>
      </c>
      <c r="T766">
        <f t="shared" si="86"/>
        <v>3.53775</v>
      </c>
      <c r="U766" t="b">
        <f t="shared" si="87"/>
        <v>1</v>
      </c>
    </row>
    <row r="767" spans="1:21" ht="21" x14ac:dyDescent="0.4">
      <c r="A767" t="s">
        <v>1606</v>
      </c>
      <c r="B767" t="s">
        <v>1598</v>
      </c>
      <c r="C767" s="42" t="s">
        <v>1599</v>
      </c>
      <c r="D767" s="33">
        <v>3158693</v>
      </c>
      <c r="E767" s="33">
        <v>432025</v>
      </c>
      <c r="F767" s="32">
        <v>131.84130000000002</v>
      </c>
      <c r="G767" s="32">
        <v>60.706000000000003</v>
      </c>
      <c r="H767" s="41">
        <v>13.677334264520168</v>
      </c>
      <c r="I767" s="32">
        <v>192.54730000000001</v>
      </c>
      <c r="J767" s="34">
        <f t="shared" si="89"/>
        <v>0.31527837575494438</v>
      </c>
      <c r="K767">
        <v>0.30517053411260925</v>
      </c>
      <c r="L767">
        <v>0.44568555060471043</v>
      </c>
      <c r="M767" s="41">
        <v>0.3</v>
      </c>
      <c r="N767" t="s">
        <v>45</v>
      </c>
      <c r="O767" s="10" t="s">
        <v>34</v>
      </c>
      <c r="P767">
        <f t="shared" si="83"/>
        <v>0.15</v>
      </c>
      <c r="Q767" s="11">
        <f t="shared" si="84"/>
        <v>0.32687968099267051</v>
      </c>
      <c r="S767" s="13">
        <f t="shared" si="85"/>
        <v>0.15</v>
      </c>
      <c r="T767">
        <f t="shared" si="86"/>
        <v>28.882095</v>
      </c>
      <c r="U767" t="b">
        <f t="shared" si="87"/>
        <v>0</v>
      </c>
    </row>
    <row r="768" spans="1:21" ht="21" x14ac:dyDescent="0.4">
      <c r="A768" t="s">
        <v>1454</v>
      </c>
      <c r="B768" t="s">
        <v>1446</v>
      </c>
      <c r="C768" s="42" t="s">
        <v>1447</v>
      </c>
      <c r="D768" s="33">
        <v>5271</v>
      </c>
      <c r="E768" s="33">
        <v>384</v>
      </c>
      <c r="F768" s="32">
        <v>0.122</v>
      </c>
      <c r="G768" s="32">
        <v>0.04</v>
      </c>
      <c r="H768" s="41">
        <v>7.2851451337507118</v>
      </c>
      <c r="I768" s="32">
        <v>0.16200000000000001</v>
      </c>
      <c r="J768" s="34">
        <f t="shared" si="89"/>
        <v>0.24691358024691357</v>
      </c>
      <c r="K768">
        <v>0.31770833333333331</v>
      </c>
      <c r="L768">
        <v>0.421875</v>
      </c>
      <c r="M768" s="41">
        <v>0.3</v>
      </c>
      <c r="N768" t="s">
        <v>34</v>
      </c>
      <c r="O768" s="10" t="s">
        <v>34</v>
      </c>
      <c r="P768">
        <f t="shared" si="83"/>
        <v>0.15</v>
      </c>
      <c r="Q768" s="11">
        <f t="shared" si="84"/>
        <v>0.28888888888888892</v>
      </c>
      <c r="S768" s="13">
        <f t="shared" si="85"/>
        <v>0.15</v>
      </c>
      <c r="T768">
        <f t="shared" si="86"/>
        <v>2.4299999999999999E-2</v>
      </c>
      <c r="U768" t="b">
        <f t="shared" si="87"/>
        <v>1</v>
      </c>
    </row>
    <row r="769" spans="1:21" ht="21" x14ac:dyDescent="0.4">
      <c r="A769" t="s">
        <v>5401</v>
      </c>
      <c r="B769" t="s">
        <v>5398</v>
      </c>
      <c r="C769" t="s">
        <v>5399</v>
      </c>
      <c r="D769" s="33">
        <v>78678</v>
      </c>
      <c r="E769" s="33">
        <v>7983</v>
      </c>
      <c r="F769" s="32">
        <v>2.2675000000000001</v>
      </c>
      <c r="G769" s="32">
        <v>0.75549999999999984</v>
      </c>
      <c r="H769" s="41">
        <v>10.146419583619309</v>
      </c>
      <c r="I769" s="32">
        <v>3.0229999999999997</v>
      </c>
      <c r="J769" s="34">
        <f t="shared" si="89"/>
        <v>0.24991730069467413</v>
      </c>
      <c r="K769">
        <v>0.2840410873105349</v>
      </c>
      <c r="L769">
        <v>0.37867969435049476</v>
      </c>
      <c r="M769" s="41">
        <v>0.17</v>
      </c>
      <c r="N769" t="s">
        <v>37</v>
      </c>
      <c r="O769" s="10" t="s">
        <v>37</v>
      </c>
      <c r="P769">
        <f t="shared" si="83"/>
        <v>0.25</v>
      </c>
      <c r="Q769" s="11">
        <f t="shared" si="84"/>
        <v>0.55107178299702275</v>
      </c>
      <c r="S769" s="13">
        <f t="shared" si="85"/>
        <v>0.25</v>
      </c>
      <c r="T769">
        <f t="shared" si="86"/>
        <v>0.75574999999999992</v>
      </c>
      <c r="U769" t="b">
        <f t="shared" si="87"/>
        <v>1</v>
      </c>
    </row>
    <row r="770" spans="1:21" ht="21" x14ac:dyDescent="0.4">
      <c r="A770" t="s">
        <v>776</v>
      </c>
      <c r="B770" t="s">
        <v>761</v>
      </c>
      <c r="C770" s="42" t="s">
        <v>762</v>
      </c>
      <c r="D770" s="33">
        <v>38805</v>
      </c>
      <c r="E770" s="33">
        <v>5528</v>
      </c>
      <c r="F770" s="32">
        <v>4.5024999999999995</v>
      </c>
      <c r="G770" s="32">
        <v>2.1955</v>
      </c>
      <c r="H770" s="41">
        <v>14.245586908903492</v>
      </c>
      <c r="I770" s="32">
        <v>6.6979999999999995</v>
      </c>
      <c r="J770" s="34">
        <f t="shared" si="89"/>
        <v>0.32778441325768887</v>
      </c>
      <c r="K770">
        <v>0.81448986975397952</v>
      </c>
      <c r="L770">
        <v>1.2116497829232995</v>
      </c>
      <c r="M770" s="41">
        <v>0.75</v>
      </c>
      <c r="N770" t="s">
        <v>34</v>
      </c>
      <c r="O770" s="10" t="s">
        <v>34</v>
      </c>
      <c r="P770">
        <f t="shared" ref="P770:P833" si="90">VLOOKUP($O770,$Y$2:$AJ$8,9,FALSE)</f>
        <v>0.15</v>
      </c>
      <c r="Q770" s="11">
        <f t="shared" ref="Q770:Q833" si="91">(L770-M770)/L770</f>
        <v>0.38100925649447592</v>
      </c>
      <c r="S770" s="13">
        <f t="shared" ref="S770:S833" si="92">MIN(Q770,IF(R770=0,P770,R770))</f>
        <v>0.15</v>
      </c>
      <c r="T770">
        <f t="shared" ref="T770:T833" si="93">IFERROR(S770*I770,0)</f>
        <v>1.0046999999999999</v>
      </c>
      <c r="U770" t="b">
        <f t="shared" ref="U770:U833" si="94">O770=N770</f>
        <v>1</v>
      </c>
    </row>
    <row r="771" spans="1:21" ht="21" x14ac:dyDescent="0.4">
      <c r="A771" t="s">
        <v>2878</v>
      </c>
      <c r="B771" t="s">
        <v>2874</v>
      </c>
      <c r="C771" t="s">
        <v>2875</v>
      </c>
      <c r="D771" s="33">
        <v>1321128</v>
      </c>
      <c r="E771" s="33">
        <v>216788</v>
      </c>
      <c r="F771" s="32">
        <v>81.642900000000012</v>
      </c>
      <c r="G771" s="32">
        <v>27.077100000000002</v>
      </c>
      <c r="H771" s="41">
        <v>16.409310831350179</v>
      </c>
      <c r="I771" s="32">
        <v>108.72000000000001</v>
      </c>
      <c r="J771" s="34">
        <f t="shared" si="89"/>
        <v>0.24905353200883001</v>
      </c>
      <c r="K771">
        <v>0.37660248722254003</v>
      </c>
      <c r="L771">
        <v>0.50150377327158335</v>
      </c>
      <c r="M771" s="41">
        <v>0.3</v>
      </c>
      <c r="N771" t="s">
        <v>34</v>
      </c>
      <c r="O771" s="10" t="s">
        <v>34</v>
      </c>
      <c r="P771">
        <f t="shared" si="90"/>
        <v>0.15</v>
      </c>
      <c r="Q771" s="11">
        <f t="shared" si="91"/>
        <v>0.40179911699779258</v>
      </c>
      <c r="S771" s="13">
        <f t="shared" si="92"/>
        <v>0.15</v>
      </c>
      <c r="T771">
        <f t="shared" si="93"/>
        <v>16.308</v>
      </c>
      <c r="U771" t="b">
        <f t="shared" si="94"/>
        <v>1</v>
      </c>
    </row>
    <row r="772" spans="1:21" ht="21" x14ac:dyDescent="0.4">
      <c r="A772" t="s">
        <v>5202</v>
      </c>
      <c r="B772" t="s">
        <v>5203</v>
      </c>
      <c r="C772" t="s">
        <v>5204</v>
      </c>
      <c r="D772" s="33">
        <v>139043</v>
      </c>
      <c r="E772" s="33">
        <v>9514</v>
      </c>
      <c r="F772" s="32">
        <v>11.397</v>
      </c>
      <c r="G772" s="32">
        <v>3.7041000000000004</v>
      </c>
      <c r="H772" s="41">
        <v>6.842487575785908</v>
      </c>
      <c r="I772" s="32">
        <v>15.101100000000001</v>
      </c>
      <c r="J772" s="34">
        <f t="shared" si="89"/>
        <v>0.24528676718914519</v>
      </c>
      <c r="K772">
        <v>1.1979188564221148</v>
      </c>
      <c r="L772">
        <v>1.5872503678789154</v>
      </c>
      <c r="M772" s="41">
        <v>1.1000000000000001</v>
      </c>
      <c r="N772" t="s">
        <v>34</v>
      </c>
      <c r="O772" s="10" t="s">
        <v>34</v>
      </c>
      <c r="P772">
        <f t="shared" si="90"/>
        <v>0.15</v>
      </c>
      <c r="Q772" s="11">
        <f t="shared" si="91"/>
        <v>0.30697763739065365</v>
      </c>
      <c r="S772" s="13">
        <f t="shared" si="92"/>
        <v>0.15</v>
      </c>
      <c r="T772">
        <f t="shared" si="93"/>
        <v>2.2651650000000001</v>
      </c>
      <c r="U772" t="b">
        <f t="shared" si="94"/>
        <v>1</v>
      </c>
    </row>
    <row r="773" spans="1:21" ht="21" x14ac:dyDescent="0.4">
      <c r="A773" t="s">
        <v>1775</v>
      </c>
      <c r="B773" t="s">
        <v>1732</v>
      </c>
      <c r="C773" s="42" t="s">
        <v>1733</v>
      </c>
      <c r="D773" s="33">
        <v>2132</v>
      </c>
      <c r="E773" s="33">
        <v>445</v>
      </c>
      <c r="F773" s="32">
        <v>0.52990000000000004</v>
      </c>
      <c r="G773" s="32">
        <v>0.26080000000000003</v>
      </c>
      <c r="H773" s="41">
        <v>20.872420262664164</v>
      </c>
      <c r="I773" s="32">
        <v>0.79070000000000007</v>
      </c>
      <c r="J773" s="34">
        <f t="shared" si="89"/>
        <v>0.3298343240166941</v>
      </c>
      <c r="K773">
        <v>1.1907865168539329</v>
      </c>
      <c r="L773">
        <v>1.7768539325842698</v>
      </c>
      <c r="M773" s="41">
        <v>1.4</v>
      </c>
      <c r="N773" t="s">
        <v>37</v>
      </c>
      <c r="O773" s="10" t="s">
        <v>34</v>
      </c>
      <c r="P773">
        <f t="shared" si="90"/>
        <v>0.15</v>
      </c>
      <c r="Q773" s="11">
        <f t="shared" si="91"/>
        <v>0.2120905526748452</v>
      </c>
      <c r="S773" s="13">
        <f t="shared" si="92"/>
        <v>0.15</v>
      </c>
      <c r="T773">
        <f t="shared" si="93"/>
        <v>0.118605</v>
      </c>
      <c r="U773" t="b">
        <f t="shared" si="94"/>
        <v>0</v>
      </c>
    </row>
    <row r="774" spans="1:21" ht="21" x14ac:dyDescent="0.4">
      <c r="A774" t="s">
        <v>3785</v>
      </c>
      <c r="B774" t="s">
        <v>3765</v>
      </c>
      <c r="C774" t="s">
        <v>3766</v>
      </c>
      <c r="D774" s="33">
        <v>67515</v>
      </c>
      <c r="E774" s="33">
        <v>2856</v>
      </c>
      <c r="F774" s="32">
        <v>2.5703999999999998</v>
      </c>
      <c r="G774" s="32">
        <v>0.73359999999999981</v>
      </c>
      <c r="H774" s="41">
        <v>4.2301710730948674</v>
      </c>
      <c r="I774" s="32">
        <v>3.3039999999999994</v>
      </c>
      <c r="J774" s="34">
        <f t="shared" si="89"/>
        <v>0.22203389830508474</v>
      </c>
      <c r="K774">
        <v>0.89999999999999991</v>
      </c>
      <c r="L774">
        <v>1.1568627450980391</v>
      </c>
      <c r="M774" s="41">
        <v>0.9</v>
      </c>
      <c r="N774" t="s">
        <v>37</v>
      </c>
      <c r="O774" s="10" t="s">
        <v>37</v>
      </c>
      <c r="P774">
        <f t="shared" si="90"/>
        <v>0.25</v>
      </c>
      <c r="Q774" s="11">
        <f t="shared" si="91"/>
        <v>0.22203389830508466</v>
      </c>
      <c r="S774" s="13">
        <f t="shared" si="92"/>
        <v>0.22203389830508466</v>
      </c>
      <c r="T774">
        <f t="shared" si="93"/>
        <v>0.73359999999999959</v>
      </c>
      <c r="U774" t="b">
        <f t="shared" si="94"/>
        <v>1</v>
      </c>
    </row>
    <row r="775" spans="1:21" ht="21" x14ac:dyDescent="0.4">
      <c r="A775" t="s">
        <v>4808</v>
      </c>
      <c r="B775" t="s">
        <v>4806</v>
      </c>
      <c r="C775" t="s">
        <v>4807</v>
      </c>
      <c r="D775" s="33">
        <v>109940</v>
      </c>
      <c r="E775" s="33">
        <v>18129</v>
      </c>
      <c r="F775" s="32">
        <v>21.720000000000002</v>
      </c>
      <c r="G775" s="32">
        <v>7.2390999999999988</v>
      </c>
      <c r="H775" s="41">
        <v>16.489903583772968</v>
      </c>
      <c r="I775" s="32">
        <v>28.959099999999999</v>
      </c>
      <c r="J775" s="34">
        <f t="shared" si="89"/>
        <v>0.24997669126457656</v>
      </c>
      <c r="K775">
        <v>1.1980804236306473</v>
      </c>
      <c r="L775">
        <v>1.5973909206244139</v>
      </c>
      <c r="M775" s="41">
        <v>1.1000000000000001</v>
      </c>
      <c r="N775" t="s">
        <v>42</v>
      </c>
      <c r="O775" s="10" t="s">
        <v>42</v>
      </c>
      <c r="P775">
        <f t="shared" si="90"/>
        <v>0.05</v>
      </c>
      <c r="Q775" s="11">
        <f t="shared" si="91"/>
        <v>0.31137708008881487</v>
      </c>
      <c r="S775" s="13">
        <f t="shared" si="92"/>
        <v>0.05</v>
      </c>
      <c r="T775">
        <f t="shared" si="93"/>
        <v>1.4479550000000001</v>
      </c>
      <c r="U775" t="b">
        <f t="shared" si="94"/>
        <v>1</v>
      </c>
    </row>
    <row r="776" spans="1:21" ht="21" x14ac:dyDescent="0.4">
      <c r="A776" t="s">
        <v>1666</v>
      </c>
      <c r="B776" t="s">
        <v>1655</v>
      </c>
      <c r="C776" s="42" t="s">
        <v>1656</v>
      </c>
      <c r="D776" s="33">
        <v>1440281</v>
      </c>
      <c r="E776" s="33">
        <v>45207</v>
      </c>
      <c r="F776" s="32">
        <v>38.832899999999995</v>
      </c>
      <c r="G776" s="32">
        <v>21.597100000000001</v>
      </c>
      <c r="H776" s="41">
        <v>3.1387625053722155</v>
      </c>
      <c r="I776" s="32">
        <v>60.429999999999993</v>
      </c>
      <c r="J776" s="34">
        <f t="shared" si="89"/>
        <v>0.35739036902200899</v>
      </c>
      <c r="K776">
        <v>0.85900192448072188</v>
      </c>
      <c r="L776">
        <v>1.3367398854159753</v>
      </c>
      <c r="M776" s="41">
        <v>0.65</v>
      </c>
      <c r="N776" t="s">
        <v>33</v>
      </c>
      <c r="O776" s="10" t="s">
        <v>34</v>
      </c>
      <c r="P776">
        <f t="shared" si="90"/>
        <v>0.15</v>
      </c>
      <c r="Q776" s="11">
        <f t="shared" si="91"/>
        <v>0.51374234651663075</v>
      </c>
      <c r="S776" s="13">
        <f t="shared" si="92"/>
        <v>0.15</v>
      </c>
      <c r="T776">
        <f t="shared" si="93"/>
        <v>9.0644999999999989</v>
      </c>
      <c r="U776" t="b">
        <f t="shared" si="94"/>
        <v>0</v>
      </c>
    </row>
    <row r="777" spans="1:21" ht="21" x14ac:dyDescent="0.4">
      <c r="A777" t="s">
        <v>1209</v>
      </c>
      <c r="B777" t="s">
        <v>1201</v>
      </c>
      <c r="C777" s="42" t="s">
        <v>1202</v>
      </c>
      <c r="D777" s="33">
        <v>1793859</v>
      </c>
      <c r="E777" s="33">
        <v>138397</v>
      </c>
      <c r="F777" s="32">
        <v>77.026299999999992</v>
      </c>
      <c r="G777" s="32">
        <v>25.671700000000005</v>
      </c>
      <c r="H777" s="41">
        <v>7.715043378548704</v>
      </c>
      <c r="I777" s="32">
        <v>102.69799999999999</v>
      </c>
      <c r="J777" s="34">
        <f t="shared" si="89"/>
        <v>0.24997273559368252</v>
      </c>
      <c r="K777">
        <v>0.55656047457676094</v>
      </c>
      <c r="L777">
        <v>0.74205365723245442</v>
      </c>
      <c r="M777" s="41">
        <v>0.5</v>
      </c>
      <c r="N777" t="s">
        <v>37</v>
      </c>
      <c r="O777" s="10" t="s">
        <v>37</v>
      </c>
      <c r="P777">
        <f t="shared" si="90"/>
        <v>0.25</v>
      </c>
      <c r="Q777" s="11">
        <f t="shared" si="91"/>
        <v>0.32619427836958848</v>
      </c>
      <c r="S777" s="13">
        <f t="shared" si="92"/>
        <v>0.25</v>
      </c>
      <c r="T777">
        <f t="shared" si="93"/>
        <v>25.674499999999998</v>
      </c>
      <c r="U777" t="b">
        <f t="shared" si="94"/>
        <v>1</v>
      </c>
    </row>
    <row r="778" spans="1:21" ht="21" x14ac:dyDescent="0.4">
      <c r="A778" s="18" t="s">
        <v>5494</v>
      </c>
      <c r="B778" t="s">
        <v>5495</v>
      </c>
      <c r="C778" t="s">
        <v>5496</v>
      </c>
      <c r="D778" s="33">
        <v>178391</v>
      </c>
      <c r="E778" s="33">
        <v>5758</v>
      </c>
      <c r="F778" s="32">
        <v>20.152999999999999</v>
      </c>
      <c r="G778" s="32">
        <v>4.0062999999999995</v>
      </c>
      <c r="H778" s="41">
        <v>3.2277413098194416</v>
      </c>
      <c r="I778" s="32">
        <v>24.159299999999998</v>
      </c>
      <c r="J778" s="34">
        <f t="shared" si="89"/>
        <v>0.16582848012980508</v>
      </c>
      <c r="K778">
        <v>3.5</v>
      </c>
      <c r="L778">
        <v>4.1957797846474465</v>
      </c>
      <c r="M778" s="41">
        <v>3.5</v>
      </c>
      <c r="N778" t="s">
        <v>37</v>
      </c>
      <c r="O778" s="10" t="s">
        <v>37</v>
      </c>
      <c r="P778">
        <f t="shared" si="90"/>
        <v>0.25</v>
      </c>
      <c r="Q778" s="11">
        <f t="shared" si="91"/>
        <v>0.16582848012980497</v>
      </c>
      <c r="S778" s="13">
        <f t="shared" si="92"/>
        <v>0.16582848012980497</v>
      </c>
      <c r="T778">
        <f t="shared" si="93"/>
        <v>4.0062999999999969</v>
      </c>
      <c r="U778" t="b">
        <f t="shared" si="94"/>
        <v>1</v>
      </c>
    </row>
    <row r="779" spans="1:21" ht="21" x14ac:dyDescent="0.4">
      <c r="A779" t="s">
        <v>989</v>
      </c>
      <c r="B779" t="s">
        <v>980</v>
      </c>
      <c r="C779" s="42" t="s">
        <v>981</v>
      </c>
      <c r="D779" s="33">
        <v>465732</v>
      </c>
      <c r="E779" s="33">
        <v>38021</v>
      </c>
      <c r="F779" s="32">
        <v>19.5929</v>
      </c>
      <c r="G779" s="32">
        <v>10.1371</v>
      </c>
      <c r="H779" s="41">
        <v>8.1637078835038182</v>
      </c>
      <c r="I779" s="32">
        <v>29.73</v>
      </c>
      <c r="J779" s="34">
        <f t="shared" si="89"/>
        <v>0.34097208207198115</v>
      </c>
      <c r="K779">
        <v>0.51531785066147662</v>
      </c>
      <c r="L779">
        <v>0.78193629836143186</v>
      </c>
      <c r="M779" s="41">
        <v>0.5</v>
      </c>
      <c r="N779" t="s">
        <v>45</v>
      </c>
      <c r="O779" s="10" t="s">
        <v>34</v>
      </c>
      <c r="P779">
        <f t="shared" si="90"/>
        <v>0.15</v>
      </c>
      <c r="Q779" s="11">
        <f t="shared" si="91"/>
        <v>0.36056172216616211</v>
      </c>
      <c r="S779" s="13">
        <f t="shared" si="92"/>
        <v>0.15</v>
      </c>
      <c r="T779">
        <f t="shared" si="93"/>
        <v>4.4595000000000002</v>
      </c>
      <c r="U779" t="b">
        <f t="shared" si="94"/>
        <v>0</v>
      </c>
    </row>
    <row r="780" spans="1:21" ht="21" x14ac:dyDescent="0.4">
      <c r="A780" t="s">
        <v>3160</v>
      </c>
      <c r="B780" t="s">
        <v>3152</v>
      </c>
      <c r="C780" t="s">
        <v>3153</v>
      </c>
      <c r="D780" s="33">
        <v>33</v>
      </c>
      <c r="E780" s="33">
        <v>25</v>
      </c>
      <c r="F780" s="32">
        <v>1.0700000000000001E-2</v>
      </c>
      <c r="G780" s="32">
        <v>3.5000000000000001E-3</v>
      </c>
      <c r="H780" s="41">
        <v>75.757575757575751</v>
      </c>
      <c r="I780" s="32">
        <v>1.4200000000000001E-2</v>
      </c>
      <c r="J780" s="34">
        <f t="shared" si="89"/>
        <v>0.24647887323943662</v>
      </c>
      <c r="K780">
        <v>0.42800000000000005</v>
      </c>
      <c r="L780">
        <v>0.56800000000000006</v>
      </c>
      <c r="M780" s="41">
        <v>0.34</v>
      </c>
      <c r="N780" t="s">
        <v>37</v>
      </c>
      <c r="O780" s="10" t="s">
        <v>37</v>
      </c>
      <c r="P780">
        <f t="shared" si="90"/>
        <v>0.25</v>
      </c>
      <c r="Q780" s="11">
        <f t="shared" si="91"/>
        <v>0.40140845070422537</v>
      </c>
      <c r="S780" s="13">
        <f t="shared" si="92"/>
        <v>0.25</v>
      </c>
      <c r="T780">
        <f t="shared" si="93"/>
        <v>3.5500000000000002E-3</v>
      </c>
      <c r="U780" t="b">
        <f t="shared" si="94"/>
        <v>1</v>
      </c>
    </row>
    <row r="781" spans="1:21" ht="21" x14ac:dyDescent="0.4">
      <c r="A781" t="s">
        <v>3161</v>
      </c>
      <c r="B781" t="s">
        <v>3152</v>
      </c>
      <c r="C781" t="s">
        <v>3153</v>
      </c>
      <c r="D781" s="33">
        <v>23805</v>
      </c>
      <c r="E781" s="33">
        <v>5414</v>
      </c>
      <c r="F781" s="32">
        <v>2.7612999999999999</v>
      </c>
      <c r="G781" s="32">
        <v>1.0975999999999999</v>
      </c>
      <c r="H781" s="41">
        <v>22.743121193026674</v>
      </c>
      <c r="I781" s="32">
        <v>3.8588999999999998</v>
      </c>
      <c r="J781" s="34">
        <f t="shared" si="89"/>
        <v>0.2844333877529866</v>
      </c>
      <c r="K781">
        <v>0.51002955301071295</v>
      </c>
      <c r="L781">
        <v>0.71276320650166225</v>
      </c>
      <c r="M781" s="41">
        <v>0.51</v>
      </c>
      <c r="N781" t="s">
        <v>37</v>
      </c>
      <c r="O781" s="10" t="s">
        <v>37</v>
      </c>
      <c r="P781">
        <f t="shared" si="90"/>
        <v>0.25</v>
      </c>
      <c r="Q781" s="11">
        <f t="shared" si="91"/>
        <v>0.28447485034595338</v>
      </c>
      <c r="S781" s="13">
        <f t="shared" si="92"/>
        <v>0.25</v>
      </c>
      <c r="T781">
        <f t="shared" si="93"/>
        <v>0.96472499999999994</v>
      </c>
      <c r="U781" t="b">
        <f t="shared" si="94"/>
        <v>1</v>
      </c>
    </row>
    <row r="782" spans="1:21" ht="21" x14ac:dyDescent="0.4">
      <c r="A782" t="s">
        <v>5670</v>
      </c>
      <c r="B782" t="s">
        <v>5662</v>
      </c>
      <c r="C782" t="s">
        <v>5663</v>
      </c>
      <c r="D782" s="33">
        <v>106082</v>
      </c>
      <c r="E782" s="33">
        <v>10579</v>
      </c>
      <c r="F782" s="32">
        <v>0.36750000000000005</v>
      </c>
      <c r="G782" s="32">
        <v>0.12250000000000003</v>
      </c>
      <c r="H782" s="41">
        <v>9.972474123791029</v>
      </c>
      <c r="I782" s="32">
        <v>0.4900000000000001</v>
      </c>
      <c r="J782" s="34">
        <f t="shared" si="89"/>
        <v>0.25</v>
      </c>
      <c r="K782">
        <v>3.4738633141128655E-2</v>
      </c>
      <c r="L782">
        <v>4.6318177521504876E-2</v>
      </c>
      <c r="M782" s="41">
        <v>0.01</v>
      </c>
      <c r="N782" t="s">
        <v>37</v>
      </c>
      <c r="O782" s="10" t="s">
        <v>37</v>
      </c>
      <c r="P782">
        <f t="shared" si="90"/>
        <v>0.25</v>
      </c>
      <c r="Q782" s="11">
        <f t="shared" si="91"/>
        <v>0.78410204081632651</v>
      </c>
      <c r="S782" s="13">
        <f t="shared" si="92"/>
        <v>0.25</v>
      </c>
      <c r="T782">
        <f t="shared" si="93"/>
        <v>0.12250000000000003</v>
      </c>
      <c r="U782" t="b">
        <f t="shared" si="94"/>
        <v>1</v>
      </c>
    </row>
    <row r="783" spans="1:21" ht="21" x14ac:dyDescent="0.4">
      <c r="A783" t="s">
        <v>5780</v>
      </c>
      <c r="B783" t="s">
        <v>5781</v>
      </c>
      <c r="C783" t="s">
        <v>5782</v>
      </c>
      <c r="D783" s="33">
        <v>16582</v>
      </c>
      <c r="E783" s="33">
        <v>643</v>
      </c>
      <c r="F783" s="32">
        <v>0.21599999999999997</v>
      </c>
      <c r="G783" s="32">
        <v>0.14400000000000002</v>
      </c>
      <c r="H783" s="41">
        <v>3.8776987094439752</v>
      </c>
      <c r="I783" s="32">
        <v>0.36</v>
      </c>
      <c r="J783" s="34">
        <f t="shared" si="89"/>
        <v>0.40000000000000008</v>
      </c>
      <c r="K783">
        <v>0.33592534992223944</v>
      </c>
      <c r="L783">
        <v>0.55987558320373254</v>
      </c>
      <c r="M783" s="41">
        <v>0.3</v>
      </c>
      <c r="N783" t="s">
        <v>33</v>
      </c>
      <c r="O783" s="10" t="s">
        <v>33</v>
      </c>
      <c r="P783">
        <f t="shared" si="90"/>
        <v>0.4</v>
      </c>
      <c r="Q783" s="11">
        <f t="shared" si="91"/>
        <v>0.46416666666666673</v>
      </c>
      <c r="S783" s="13">
        <f t="shared" si="92"/>
        <v>0.4</v>
      </c>
      <c r="T783">
        <f t="shared" si="93"/>
        <v>0.14399999999999999</v>
      </c>
      <c r="U783" t="b">
        <f t="shared" si="94"/>
        <v>1</v>
      </c>
    </row>
    <row r="784" spans="1:21" ht="21" x14ac:dyDescent="0.4">
      <c r="A784" t="s">
        <v>4981</v>
      </c>
      <c r="B784" t="s">
        <v>4982</v>
      </c>
      <c r="C784" t="s">
        <v>4983</v>
      </c>
      <c r="D784" s="33">
        <v>25184</v>
      </c>
      <c r="E784" s="33">
        <v>3738</v>
      </c>
      <c r="F784" s="32">
        <v>6.8428000000000004</v>
      </c>
      <c r="G784" s="32">
        <v>2.2798999999999996</v>
      </c>
      <c r="H784" s="41">
        <v>14.842757306226176</v>
      </c>
      <c r="I784" s="32">
        <v>9.1227</v>
      </c>
      <c r="J784" s="34">
        <f t="shared" si="89"/>
        <v>0.24991504708035994</v>
      </c>
      <c r="K784">
        <v>1.8306046013911184</v>
      </c>
      <c r="L784">
        <v>2.4405296950240771</v>
      </c>
      <c r="M784" s="41">
        <v>1.75</v>
      </c>
      <c r="N784" t="s">
        <v>37</v>
      </c>
      <c r="O784" s="10" t="s">
        <v>37</v>
      </c>
      <c r="P784">
        <f t="shared" si="90"/>
        <v>0.25</v>
      </c>
      <c r="Q784" s="11">
        <f t="shared" si="91"/>
        <v>0.28294254990298928</v>
      </c>
      <c r="S784" s="13">
        <f t="shared" si="92"/>
        <v>0.25</v>
      </c>
      <c r="T784">
        <f t="shared" si="93"/>
        <v>2.280675</v>
      </c>
      <c r="U784" t="b">
        <f t="shared" si="94"/>
        <v>1</v>
      </c>
    </row>
    <row r="785" spans="1:21" ht="21" x14ac:dyDescent="0.4">
      <c r="A785" t="s">
        <v>2729</v>
      </c>
      <c r="B785" t="s">
        <v>2730</v>
      </c>
      <c r="C785" t="s">
        <v>2731</v>
      </c>
      <c r="D785" s="33">
        <v>1326511</v>
      </c>
      <c r="E785" s="33">
        <v>116425</v>
      </c>
      <c r="F785" s="32">
        <v>289.90590000000003</v>
      </c>
      <c r="G785" s="32">
        <v>82.165999999999997</v>
      </c>
      <c r="H785" s="41">
        <v>8.7767836075237966</v>
      </c>
      <c r="I785" s="32">
        <v>372.07190000000003</v>
      </c>
      <c r="J785" s="34">
        <f t="shared" si="89"/>
        <v>0.22083366145091846</v>
      </c>
      <c r="K785">
        <v>2.4900657075370414</v>
      </c>
      <c r="L785">
        <v>3.1958076014601677</v>
      </c>
      <c r="M785" s="41">
        <v>2.4900000000000002</v>
      </c>
      <c r="N785" t="s">
        <v>37</v>
      </c>
      <c r="O785" s="10" t="s">
        <v>37</v>
      </c>
      <c r="P785">
        <f t="shared" si="90"/>
        <v>0.25</v>
      </c>
      <c r="Q785" s="11">
        <f t="shared" si="91"/>
        <v>0.22085422199311477</v>
      </c>
      <c r="S785" s="13">
        <f t="shared" si="92"/>
        <v>0.22085422199311477</v>
      </c>
      <c r="T785">
        <f t="shared" si="93"/>
        <v>82.173650000000009</v>
      </c>
      <c r="U785" t="b">
        <f t="shared" si="94"/>
        <v>1</v>
      </c>
    </row>
    <row r="786" spans="1:21" ht="21" x14ac:dyDescent="0.4">
      <c r="A786" t="s">
        <v>1414</v>
      </c>
      <c r="B786" t="s">
        <v>1410</v>
      </c>
      <c r="C786" s="42" t="s">
        <v>1411</v>
      </c>
      <c r="D786" s="33">
        <v>126</v>
      </c>
      <c r="E786" s="33">
        <v>30</v>
      </c>
      <c r="F786" s="32">
        <v>1.34E-2</v>
      </c>
      <c r="G786" s="32">
        <v>6.6E-3</v>
      </c>
      <c r="H786" s="41">
        <v>23.80952380952381</v>
      </c>
      <c r="I786" s="32">
        <v>0.02</v>
      </c>
      <c r="J786" s="34">
        <f t="shared" si="89"/>
        <v>0.33</v>
      </c>
      <c r="K786">
        <v>0.44666666666666666</v>
      </c>
      <c r="L786">
        <v>0.66666666666666663</v>
      </c>
      <c r="M786" s="41">
        <v>0.5</v>
      </c>
      <c r="N786" t="s">
        <v>37</v>
      </c>
      <c r="O786" s="10" t="s">
        <v>37</v>
      </c>
      <c r="P786">
        <f t="shared" si="90"/>
        <v>0.25</v>
      </c>
      <c r="Q786" s="11">
        <f t="shared" si="91"/>
        <v>0.24999999999999994</v>
      </c>
      <c r="S786" s="13">
        <f t="shared" si="92"/>
        <v>0.24999999999999994</v>
      </c>
      <c r="T786">
        <f t="shared" si="93"/>
        <v>4.9999999999999992E-3</v>
      </c>
      <c r="U786" t="b">
        <f t="shared" si="94"/>
        <v>1</v>
      </c>
    </row>
    <row r="787" spans="1:21" ht="21" x14ac:dyDescent="0.4">
      <c r="A787" t="s">
        <v>80</v>
      </c>
      <c r="B787" t="s">
        <v>31</v>
      </c>
      <c r="C787" t="s">
        <v>32</v>
      </c>
      <c r="D787" s="33">
        <v>1433408</v>
      </c>
      <c r="E787" s="33">
        <v>143695</v>
      </c>
      <c r="F787" s="32">
        <v>204.49229999999997</v>
      </c>
      <c r="G787" s="32">
        <v>68.157200000000003</v>
      </c>
      <c r="H787" s="41">
        <v>10.024710340670625</v>
      </c>
      <c r="I787" s="32">
        <v>272.64949999999999</v>
      </c>
      <c r="K787">
        <v>1.4230996207244508</v>
      </c>
      <c r="L787">
        <v>1.897418142593688</v>
      </c>
      <c r="M787" s="41">
        <v>0.95</v>
      </c>
      <c r="N787" t="s">
        <v>33</v>
      </c>
      <c r="O787" s="10" t="s">
        <v>34</v>
      </c>
      <c r="P787">
        <f t="shared" si="90"/>
        <v>0.15</v>
      </c>
      <c r="Q787" s="11">
        <f t="shared" si="91"/>
        <v>0.49931963931714529</v>
      </c>
      <c r="S787" s="13">
        <f t="shared" si="92"/>
        <v>0.15</v>
      </c>
      <c r="T787">
        <f t="shared" si="93"/>
        <v>40.897424999999998</v>
      </c>
      <c r="U787" t="b">
        <f t="shared" si="94"/>
        <v>0</v>
      </c>
    </row>
    <row r="788" spans="1:21" ht="21" x14ac:dyDescent="0.4">
      <c r="A788" t="s">
        <v>670</v>
      </c>
      <c r="B788" t="s">
        <v>657</v>
      </c>
      <c r="C788" s="42" t="s">
        <v>658</v>
      </c>
      <c r="D788" s="33">
        <v>25891</v>
      </c>
      <c r="E788" s="33">
        <v>1973</v>
      </c>
      <c r="F788" s="32">
        <v>0.495</v>
      </c>
      <c r="G788" s="32">
        <v>0.14499999999999999</v>
      </c>
      <c r="H788" s="41">
        <v>7.6204086362056316</v>
      </c>
      <c r="I788" s="32">
        <v>0.64</v>
      </c>
      <c r="J788" s="34">
        <f>G788/I788</f>
        <v>0.22656249999999997</v>
      </c>
      <c r="K788">
        <v>0.250886974151039</v>
      </c>
      <c r="L788">
        <v>0.32437911809427267</v>
      </c>
      <c r="M788" s="41">
        <v>0.25</v>
      </c>
      <c r="N788" t="s">
        <v>37</v>
      </c>
      <c r="O788" s="10" t="s">
        <v>37</v>
      </c>
      <c r="P788">
        <f t="shared" si="90"/>
        <v>0.25</v>
      </c>
      <c r="Q788" s="11">
        <f t="shared" si="91"/>
        <v>0.22929687499999996</v>
      </c>
      <c r="S788" s="13">
        <f t="shared" si="92"/>
        <v>0.22929687499999996</v>
      </c>
      <c r="T788">
        <f t="shared" si="93"/>
        <v>0.14674999999999996</v>
      </c>
      <c r="U788" t="b">
        <f t="shared" si="94"/>
        <v>1</v>
      </c>
    </row>
    <row r="789" spans="1:21" ht="21" x14ac:dyDescent="0.4">
      <c r="A789" t="s">
        <v>81</v>
      </c>
      <c r="B789" t="s">
        <v>31</v>
      </c>
      <c r="C789" t="s">
        <v>32</v>
      </c>
      <c r="D789" s="33">
        <v>632330</v>
      </c>
      <c r="E789" s="33">
        <v>248327</v>
      </c>
      <c r="F789" s="32">
        <v>278.10070000000002</v>
      </c>
      <c r="G789" s="32">
        <v>92.6999</v>
      </c>
      <c r="H789" s="41">
        <v>39.271741021302169</v>
      </c>
      <c r="I789" s="32">
        <v>370.80060000000003</v>
      </c>
      <c r="K789">
        <v>1.1198971517394405</v>
      </c>
      <c r="L789">
        <v>1.4931948600031411</v>
      </c>
      <c r="M789" s="41">
        <v>1</v>
      </c>
      <c r="N789" t="s">
        <v>34</v>
      </c>
      <c r="O789" s="10" t="s">
        <v>34</v>
      </c>
      <c r="P789">
        <f t="shared" si="90"/>
        <v>0.15</v>
      </c>
      <c r="Q789" s="11">
        <f t="shared" si="91"/>
        <v>0.33029504267253074</v>
      </c>
      <c r="S789" s="13">
        <f t="shared" si="92"/>
        <v>0.15</v>
      </c>
      <c r="T789">
        <f t="shared" si="93"/>
        <v>55.620090000000005</v>
      </c>
      <c r="U789" t="b">
        <f t="shared" si="94"/>
        <v>1</v>
      </c>
    </row>
    <row r="790" spans="1:21" ht="21" x14ac:dyDescent="0.4">
      <c r="A790" t="s">
        <v>4720</v>
      </c>
      <c r="B790" t="s">
        <v>4721</v>
      </c>
      <c r="C790" t="s">
        <v>4722</v>
      </c>
      <c r="D790" s="33">
        <v>26184</v>
      </c>
      <c r="E790" s="33">
        <v>669</v>
      </c>
      <c r="F790" s="32">
        <v>0.6604000000000001</v>
      </c>
      <c r="G790" s="32">
        <v>0.15260000000000004</v>
      </c>
      <c r="H790" s="41">
        <v>2.5549954170485791</v>
      </c>
      <c r="I790" s="32">
        <v>0.81300000000000017</v>
      </c>
      <c r="J790" s="34">
        <f t="shared" ref="J790:J821" si="95">G790/I790</f>
        <v>0.18769987699877</v>
      </c>
      <c r="K790">
        <v>0.98714499252615862</v>
      </c>
      <c r="L790">
        <v>1.2152466367713006</v>
      </c>
      <c r="M790" s="41">
        <v>1</v>
      </c>
      <c r="N790" t="s">
        <v>34</v>
      </c>
      <c r="O790" s="10" t="s">
        <v>34</v>
      </c>
      <c r="P790">
        <f t="shared" si="90"/>
        <v>0.15</v>
      </c>
      <c r="Q790" s="11">
        <f t="shared" si="91"/>
        <v>0.1771217712177123</v>
      </c>
      <c r="S790" s="13">
        <f t="shared" si="92"/>
        <v>0.15</v>
      </c>
      <c r="T790">
        <f t="shared" si="93"/>
        <v>0.12195000000000002</v>
      </c>
      <c r="U790" t="b">
        <f t="shared" si="94"/>
        <v>1</v>
      </c>
    </row>
    <row r="791" spans="1:21" ht="21" x14ac:dyDescent="0.4">
      <c r="A791" t="s">
        <v>4928</v>
      </c>
      <c r="B791" t="s">
        <v>4926</v>
      </c>
      <c r="C791" t="s">
        <v>4927</v>
      </c>
      <c r="D791" s="33">
        <v>513428</v>
      </c>
      <c r="E791" s="33">
        <v>35199</v>
      </c>
      <c r="F791" s="32">
        <v>14.685499999999999</v>
      </c>
      <c r="G791" s="32">
        <v>6.0945</v>
      </c>
      <c r="H791" s="41">
        <v>6.8556837570214322</v>
      </c>
      <c r="I791" s="32">
        <v>20.78</v>
      </c>
      <c r="J791" s="34">
        <f t="shared" si="95"/>
        <v>0.29328681424446584</v>
      </c>
      <c r="K791">
        <v>0.41721355720332964</v>
      </c>
      <c r="L791">
        <v>0.59035768061592664</v>
      </c>
      <c r="M791" s="41">
        <v>0.25</v>
      </c>
      <c r="N791" t="s">
        <v>37</v>
      </c>
      <c r="O791" s="10" t="s">
        <v>37</v>
      </c>
      <c r="P791">
        <f t="shared" si="90"/>
        <v>0.25</v>
      </c>
      <c r="Q791" s="11">
        <f t="shared" si="91"/>
        <v>0.5765279114533205</v>
      </c>
      <c r="S791" s="13">
        <f t="shared" si="92"/>
        <v>0.25</v>
      </c>
      <c r="T791">
        <f t="shared" si="93"/>
        <v>5.1950000000000003</v>
      </c>
      <c r="U791" t="b">
        <f t="shared" si="94"/>
        <v>1</v>
      </c>
    </row>
    <row r="792" spans="1:21" ht="21" x14ac:dyDescent="0.4">
      <c r="A792" t="s">
        <v>5783</v>
      </c>
      <c r="B792" t="s">
        <v>5781</v>
      </c>
      <c r="C792" t="s">
        <v>5782</v>
      </c>
      <c r="D792" s="33">
        <v>61408</v>
      </c>
      <c r="E792" s="33">
        <v>886</v>
      </c>
      <c r="F792" s="32">
        <v>0.28619999999999995</v>
      </c>
      <c r="G792" s="32">
        <v>0.19080000000000003</v>
      </c>
      <c r="H792" s="41">
        <v>1.4428087545596664</v>
      </c>
      <c r="I792" s="32">
        <v>0.47699999999999998</v>
      </c>
      <c r="J792" s="34">
        <f t="shared" si="95"/>
        <v>0.40000000000000008</v>
      </c>
      <c r="K792">
        <v>0.32302483069977417</v>
      </c>
      <c r="L792">
        <v>0.53837471783295709</v>
      </c>
      <c r="M792" s="41">
        <v>0.3</v>
      </c>
      <c r="N792" t="s">
        <v>33</v>
      </c>
      <c r="O792" s="10" t="s">
        <v>33</v>
      </c>
      <c r="P792">
        <f t="shared" si="90"/>
        <v>0.4</v>
      </c>
      <c r="Q792" s="11">
        <f t="shared" si="91"/>
        <v>0.44276729559748429</v>
      </c>
      <c r="S792" s="13">
        <f t="shared" si="92"/>
        <v>0.4</v>
      </c>
      <c r="T792">
        <f t="shared" si="93"/>
        <v>0.1908</v>
      </c>
      <c r="U792" t="b">
        <f t="shared" si="94"/>
        <v>1</v>
      </c>
    </row>
    <row r="793" spans="1:21" ht="21" x14ac:dyDescent="0.4">
      <c r="A793" t="s">
        <v>3786</v>
      </c>
      <c r="B793" t="s">
        <v>3765</v>
      </c>
      <c r="C793" t="s">
        <v>3766</v>
      </c>
      <c r="D793" s="33">
        <v>12956</v>
      </c>
      <c r="E793" s="33">
        <v>2150</v>
      </c>
      <c r="F793" s="32">
        <v>0.27059999999999995</v>
      </c>
      <c r="G793" s="32">
        <v>8.9399999999999993E-2</v>
      </c>
      <c r="H793" s="41">
        <v>16.594627971596172</v>
      </c>
      <c r="I793" s="32">
        <v>0.35999999999999993</v>
      </c>
      <c r="J793" s="34">
        <f t="shared" si="95"/>
        <v>0.24833333333333335</v>
      </c>
      <c r="K793">
        <v>0.12586046511627905</v>
      </c>
      <c r="L793">
        <v>0.16744186046511625</v>
      </c>
      <c r="M793" s="41">
        <v>0.01</v>
      </c>
      <c r="N793" t="s">
        <v>37</v>
      </c>
      <c r="O793" s="10" t="s">
        <v>37</v>
      </c>
      <c r="P793">
        <f t="shared" si="90"/>
        <v>0.25</v>
      </c>
      <c r="Q793" s="11">
        <f t="shared" si="91"/>
        <v>0.94027777777777777</v>
      </c>
      <c r="S793" s="13">
        <f t="shared" si="92"/>
        <v>0.25</v>
      </c>
      <c r="T793">
        <f t="shared" si="93"/>
        <v>8.9999999999999983E-2</v>
      </c>
      <c r="U793" t="b">
        <f t="shared" si="94"/>
        <v>1</v>
      </c>
    </row>
    <row r="794" spans="1:21" ht="21" x14ac:dyDescent="0.4">
      <c r="A794" t="s">
        <v>4110</v>
      </c>
      <c r="B794" t="s">
        <v>4111</v>
      </c>
      <c r="C794" t="s">
        <v>4112</v>
      </c>
      <c r="D794" s="33">
        <v>893003</v>
      </c>
      <c r="E794" s="33">
        <v>60191</v>
      </c>
      <c r="F794" s="32">
        <v>65.774999999999991</v>
      </c>
      <c r="G794" s="32">
        <v>21.925000000000001</v>
      </c>
      <c r="H794" s="41">
        <v>6.7402909060775835</v>
      </c>
      <c r="I794" s="32">
        <v>87.699999999999989</v>
      </c>
      <c r="J794" s="34">
        <f t="shared" si="95"/>
        <v>0.25000000000000006</v>
      </c>
      <c r="K794">
        <v>1.0927713445531722</v>
      </c>
      <c r="L794">
        <v>1.4570284594042295</v>
      </c>
      <c r="M794" s="41">
        <v>1</v>
      </c>
      <c r="N794" t="s">
        <v>37</v>
      </c>
      <c r="O794" s="10" t="s">
        <v>37</v>
      </c>
      <c r="P794">
        <f t="shared" si="90"/>
        <v>0.25</v>
      </c>
      <c r="Q794" s="11">
        <f t="shared" si="91"/>
        <v>0.31367160775370567</v>
      </c>
      <c r="S794" s="13">
        <f t="shared" si="92"/>
        <v>0.25</v>
      </c>
      <c r="T794">
        <f t="shared" si="93"/>
        <v>21.924999999999997</v>
      </c>
      <c r="U794" t="b">
        <f t="shared" si="94"/>
        <v>1</v>
      </c>
    </row>
    <row r="795" spans="1:21" ht="21" x14ac:dyDescent="0.4">
      <c r="A795" t="s">
        <v>4763</v>
      </c>
      <c r="B795" t="s">
        <v>4764</v>
      </c>
      <c r="C795" t="s">
        <v>4765</v>
      </c>
      <c r="D795" s="33">
        <v>60682</v>
      </c>
      <c r="E795" s="33">
        <v>7376</v>
      </c>
      <c r="F795" s="32">
        <v>3.6910999999999996</v>
      </c>
      <c r="G795" s="32">
        <v>1.5742999999999998</v>
      </c>
      <c r="H795" s="41">
        <v>12.155169572525626</v>
      </c>
      <c r="I795" s="32">
        <v>5.2653999999999996</v>
      </c>
      <c r="J795" s="34">
        <f t="shared" si="95"/>
        <v>0.29898963041744214</v>
      </c>
      <c r="K795">
        <v>0.50042028199566158</v>
      </c>
      <c r="L795">
        <v>0.71385574837310195</v>
      </c>
      <c r="M795" s="41">
        <v>0.5</v>
      </c>
      <c r="N795" t="s">
        <v>37</v>
      </c>
      <c r="O795" s="10" t="s">
        <v>37</v>
      </c>
      <c r="P795">
        <f t="shared" si="90"/>
        <v>0.25</v>
      </c>
      <c r="Q795" s="11">
        <f t="shared" si="91"/>
        <v>0.29957837961028599</v>
      </c>
      <c r="S795" s="13">
        <f t="shared" si="92"/>
        <v>0.25</v>
      </c>
      <c r="T795">
        <f t="shared" si="93"/>
        <v>1.3163499999999999</v>
      </c>
      <c r="U795" t="b">
        <f t="shared" si="94"/>
        <v>1</v>
      </c>
    </row>
    <row r="796" spans="1:21" ht="21" x14ac:dyDescent="0.4">
      <c r="A796" t="s">
        <v>1455</v>
      </c>
      <c r="B796" t="s">
        <v>1446</v>
      </c>
      <c r="C796" s="42" t="s">
        <v>1447</v>
      </c>
      <c r="D796" s="33">
        <v>2591712</v>
      </c>
      <c r="E796" s="33">
        <v>127432</v>
      </c>
      <c r="F796" s="32">
        <v>76.459199999999996</v>
      </c>
      <c r="G796" s="32">
        <v>19.610799999999994</v>
      </c>
      <c r="H796" s="41">
        <v>4.9169043473966241</v>
      </c>
      <c r="I796" s="32">
        <v>96.07</v>
      </c>
      <c r="J796" s="34">
        <f t="shared" si="95"/>
        <v>0.20413032164047043</v>
      </c>
      <c r="K796">
        <v>0.6</v>
      </c>
      <c r="L796">
        <v>0.7538922719568083</v>
      </c>
      <c r="M796" s="41">
        <v>0.6</v>
      </c>
      <c r="N796" t="s">
        <v>33</v>
      </c>
      <c r="O796" s="10" t="s">
        <v>42</v>
      </c>
      <c r="P796">
        <f t="shared" si="90"/>
        <v>0.05</v>
      </c>
      <c r="Q796" s="11">
        <f t="shared" si="91"/>
        <v>0.20413032164047049</v>
      </c>
      <c r="S796" s="13">
        <f t="shared" si="92"/>
        <v>0.05</v>
      </c>
      <c r="T796">
        <f t="shared" si="93"/>
        <v>4.8034999999999997</v>
      </c>
      <c r="U796" t="b">
        <f t="shared" si="94"/>
        <v>0</v>
      </c>
    </row>
    <row r="797" spans="1:21" ht="21" x14ac:dyDescent="0.4">
      <c r="A797" t="s">
        <v>2741</v>
      </c>
      <c r="B797" t="s">
        <v>2736</v>
      </c>
      <c r="C797" t="s">
        <v>2737</v>
      </c>
      <c r="D797" s="33">
        <v>234836</v>
      </c>
      <c r="E797" s="33">
        <v>35037</v>
      </c>
      <c r="F797" s="32">
        <v>44.612099999999998</v>
      </c>
      <c r="G797" s="32">
        <v>14.744400000000002</v>
      </c>
      <c r="H797" s="41">
        <v>14.919773799587798</v>
      </c>
      <c r="I797" s="32">
        <v>59.356499999999997</v>
      </c>
      <c r="J797" s="34">
        <f t="shared" si="95"/>
        <v>0.24840413434080519</v>
      </c>
      <c r="K797">
        <v>1.2732853840226046</v>
      </c>
      <c r="L797">
        <v>1.6941090846819078</v>
      </c>
      <c r="M797" s="41">
        <v>1.25</v>
      </c>
      <c r="N797" t="s">
        <v>37</v>
      </c>
      <c r="O797" s="10" t="s">
        <v>37</v>
      </c>
      <c r="P797">
        <f t="shared" si="90"/>
        <v>0.25</v>
      </c>
      <c r="Q797" s="11">
        <f t="shared" si="91"/>
        <v>0.26214904854565219</v>
      </c>
      <c r="S797" s="13">
        <f t="shared" si="92"/>
        <v>0.25</v>
      </c>
      <c r="T797">
        <f t="shared" si="93"/>
        <v>14.839124999999999</v>
      </c>
      <c r="U797" t="b">
        <f t="shared" si="94"/>
        <v>1</v>
      </c>
    </row>
    <row r="798" spans="1:21" ht="21" x14ac:dyDescent="0.4">
      <c r="A798" t="s">
        <v>5402</v>
      </c>
      <c r="B798" t="s">
        <v>5398</v>
      </c>
      <c r="C798" t="s">
        <v>5399</v>
      </c>
      <c r="D798" s="33">
        <v>1584</v>
      </c>
      <c r="E798" s="33">
        <v>351</v>
      </c>
      <c r="F798" s="32">
        <v>8.1299999999999997E-2</v>
      </c>
      <c r="G798" s="32">
        <v>2.6700000000000002E-2</v>
      </c>
      <c r="H798" s="41">
        <v>22.15909090909091</v>
      </c>
      <c r="I798" s="32">
        <v>0.108</v>
      </c>
      <c r="J798" s="34">
        <f t="shared" si="95"/>
        <v>0.24722222222222223</v>
      </c>
      <c r="K798">
        <v>0.23162393162393161</v>
      </c>
      <c r="L798">
        <v>0.30769230769230771</v>
      </c>
      <c r="M798" s="41">
        <v>0.1</v>
      </c>
      <c r="N798" t="s">
        <v>37</v>
      </c>
      <c r="O798" s="10" t="s">
        <v>37</v>
      </c>
      <c r="P798">
        <f t="shared" si="90"/>
        <v>0.25</v>
      </c>
      <c r="Q798" s="11">
        <f t="shared" si="91"/>
        <v>0.67500000000000004</v>
      </c>
      <c r="S798" s="13">
        <f t="shared" si="92"/>
        <v>0.25</v>
      </c>
      <c r="T798">
        <f t="shared" si="93"/>
        <v>2.7E-2</v>
      </c>
      <c r="U798" t="b">
        <f t="shared" si="94"/>
        <v>1</v>
      </c>
    </row>
    <row r="799" spans="1:21" ht="21" x14ac:dyDescent="0.4">
      <c r="A799" t="s">
        <v>5784</v>
      </c>
      <c r="B799" t="s">
        <v>5781</v>
      </c>
      <c r="C799" t="s">
        <v>5782</v>
      </c>
      <c r="D799" s="33">
        <v>17057</v>
      </c>
      <c r="E799" s="33">
        <v>672</v>
      </c>
      <c r="F799" s="32">
        <v>0.2402</v>
      </c>
      <c r="G799" s="32">
        <v>0.1288</v>
      </c>
      <c r="H799" s="41">
        <v>3.9397314885384298</v>
      </c>
      <c r="I799" s="32">
        <v>0.36899999999999999</v>
      </c>
      <c r="J799" s="34">
        <f t="shared" si="95"/>
        <v>0.34905149051490514</v>
      </c>
      <c r="K799">
        <v>0.3574404761904762</v>
      </c>
      <c r="L799">
        <v>0.5491071428571429</v>
      </c>
      <c r="M799" s="41">
        <v>0.3</v>
      </c>
      <c r="N799" t="s">
        <v>33</v>
      </c>
      <c r="O799" s="10" t="s">
        <v>33</v>
      </c>
      <c r="P799">
        <f t="shared" si="90"/>
        <v>0.4</v>
      </c>
      <c r="Q799" s="11">
        <f t="shared" si="91"/>
        <v>0.45365853658536592</v>
      </c>
      <c r="S799" s="13">
        <f t="shared" si="92"/>
        <v>0.4</v>
      </c>
      <c r="T799">
        <f t="shared" si="93"/>
        <v>0.14760000000000001</v>
      </c>
      <c r="U799" t="b">
        <f t="shared" si="94"/>
        <v>1</v>
      </c>
    </row>
    <row r="800" spans="1:21" ht="21" x14ac:dyDescent="0.4">
      <c r="A800" t="s">
        <v>428</v>
      </c>
      <c r="B800" t="s">
        <v>416</v>
      </c>
      <c r="C800" s="42" t="s">
        <v>417</v>
      </c>
      <c r="D800" s="33">
        <v>473712</v>
      </c>
      <c r="E800" s="33">
        <v>63012</v>
      </c>
      <c r="F800" s="32">
        <v>126.024</v>
      </c>
      <c r="G800" s="32">
        <v>30.474799999999998</v>
      </c>
      <c r="H800" s="41">
        <v>13.301752963826122</v>
      </c>
      <c r="I800" s="32">
        <v>156.49879999999999</v>
      </c>
      <c r="J800" s="34">
        <f t="shared" si="95"/>
        <v>0.19472864967654704</v>
      </c>
      <c r="K800">
        <v>2</v>
      </c>
      <c r="L800">
        <v>2.4836348632006602</v>
      </c>
      <c r="M800" s="41">
        <v>2</v>
      </c>
      <c r="N800" t="s">
        <v>34</v>
      </c>
      <c r="O800" s="10" t="s">
        <v>34</v>
      </c>
      <c r="P800">
        <f t="shared" si="90"/>
        <v>0.15</v>
      </c>
      <c r="Q800" s="11">
        <f t="shared" si="91"/>
        <v>0.19472864967654704</v>
      </c>
      <c r="S800" s="13">
        <f t="shared" si="92"/>
        <v>0.15</v>
      </c>
      <c r="T800">
        <f t="shared" si="93"/>
        <v>23.474819999999998</v>
      </c>
      <c r="U800" t="b">
        <f t="shared" si="94"/>
        <v>1</v>
      </c>
    </row>
    <row r="801" spans="1:21" ht="21" x14ac:dyDescent="0.4">
      <c r="A801" t="s">
        <v>1776</v>
      </c>
      <c r="B801" t="s">
        <v>1732</v>
      </c>
      <c r="C801" s="42" t="s">
        <v>1733</v>
      </c>
      <c r="D801" s="33">
        <v>27993</v>
      </c>
      <c r="E801" s="33">
        <v>5610</v>
      </c>
      <c r="F801" s="32">
        <v>8.0980999999999987</v>
      </c>
      <c r="G801" s="32">
        <v>3.5051999999999999</v>
      </c>
      <c r="H801" s="41">
        <v>20.040724466830994</v>
      </c>
      <c r="I801" s="32">
        <v>11.603299999999999</v>
      </c>
      <c r="J801" s="34">
        <f t="shared" si="95"/>
        <v>0.30208647539923988</v>
      </c>
      <c r="K801">
        <v>1.4435115864527626</v>
      </c>
      <c r="L801">
        <v>2.0683244206773619</v>
      </c>
      <c r="M801" s="41">
        <v>1.4</v>
      </c>
      <c r="N801" t="s">
        <v>37</v>
      </c>
      <c r="O801" s="10" t="s">
        <v>34</v>
      </c>
      <c r="P801">
        <f t="shared" si="90"/>
        <v>0.15</v>
      </c>
      <c r="Q801" s="11">
        <f t="shared" si="91"/>
        <v>0.32312359414994013</v>
      </c>
      <c r="S801" s="13">
        <f t="shared" si="92"/>
        <v>0.15</v>
      </c>
      <c r="T801">
        <f t="shared" si="93"/>
        <v>1.7404949999999999</v>
      </c>
      <c r="U801" t="b">
        <f t="shared" si="94"/>
        <v>0</v>
      </c>
    </row>
    <row r="802" spans="1:21" ht="21" x14ac:dyDescent="0.4">
      <c r="A802" t="s">
        <v>5050</v>
      </c>
      <c r="B802" t="s">
        <v>5051</v>
      </c>
      <c r="C802" t="s">
        <v>5052</v>
      </c>
      <c r="D802" s="33">
        <v>206800</v>
      </c>
      <c r="E802" s="33">
        <v>8450</v>
      </c>
      <c r="F802" s="32">
        <v>8.4573999999999998</v>
      </c>
      <c r="G802" s="32">
        <v>3.0176000000000003</v>
      </c>
      <c r="H802" s="41">
        <v>4.0860735009671183</v>
      </c>
      <c r="I802" s="32">
        <v>11.475</v>
      </c>
      <c r="J802" s="34">
        <f t="shared" si="95"/>
        <v>0.26297167755991291</v>
      </c>
      <c r="K802">
        <v>1.0008757396449703</v>
      </c>
      <c r="L802">
        <v>1.3579881656804733</v>
      </c>
      <c r="M802" s="41">
        <v>1</v>
      </c>
      <c r="N802" t="s">
        <v>34</v>
      </c>
      <c r="O802" s="10" t="s">
        <v>34</v>
      </c>
      <c r="P802">
        <f t="shared" si="90"/>
        <v>0.15</v>
      </c>
      <c r="Q802" s="11">
        <f t="shared" si="91"/>
        <v>0.26361655773420478</v>
      </c>
      <c r="S802" s="13">
        <f t="shared" si="92"/>
        <v>0.15</v>
      </c>
      <c r="T802">
        <f t="shared" si="93"/>
        <v>1.7212499999999999</v>
      </c>
      <c r="U802" t="b">
        <f t="shared" si="94"/>
        <v>1</v>
      </c>
    </row>
    <row r="803" spans="1:21" ht="21" x14ac:dyDescent="0.4">
      <c r="A803" t="s">
        <v>1777</v>
      </c>
      <c r="B803" t="s">
        <v>1732</v>
      </c>
      <c r="C803" s="42" t="s">
        <v>1733</v>
      </c>
      <c r="D803" s="33">
        <v>5373</v>
      </c>
      <c r="E803" s="33">
        <v>1318</v>
      </c>
      <c r="F803" s="32">
        <v>1.9032</v>
      </c>
      <c r="G803" s="32">
        <v>0.75469999999999993</v>
      </c>
      <c r="H803" s="41">
        <v>24.530057695886843</v>
      </c>
      <c r="I803" s="32">
        <v>2.6578999999999997</v>
      </c>
      <c r="J803" s="34">
        <f t="shared" si="95"/>
        <v>0.2839459723842131</v>
      </c>
      <c r="K803">
        <v>1.4440060698027315</v>
      </c>
      <c r="L803">
        <v>2.0166160849772381</v>
      </c>
      <c r="M803" s="41">
        <v>1.4</v>
      </c>
      <c r="N803" t="s">
        <v>37</v>
      </c>
      <c r="O803" s="10" t="s">
        <v>34</v>
      </c>
      <c r="P803">
        <f t="shared" si="90"/>
        <v>0.15</v>
      </c>
      <c r="Q803" s="11">
        <f t="shared" si="91"/>
        <v>0.30576771135106662</v>
      </c>
      <c r="S803" s="13">
        <f t="shared" si="92"/>
        <v>0.15</v>
      </c>
      <c r="T803">
        <f t="shared" si="93"/>
        <v>0.39868499999999996</v>
      </c>
      <c r="U803" t="b">
        <f t="shared" si="94"/>
        <v>0</v>
      </c>
    </row>
    <row r="804" spans="1:21" ht="21" x14ac:dyDescent="0.4">
      <c r="A804" t="s">
        <v>5053</v>
      </c>
      <c r="B804" t="s">
        <v>5051</v>
      </c>
      <c r="C804" t="s">
        <v>5052</v>
      </c>
      <c r="D804" s="33">
        <v>66337</v>
      </c>
      <c r="E804" s="33">
        <v>5648</v>
      </c>
      <c r="F804" s="32">
        <v>5.6480000000000006</v>
      </c>
      <c r="G804" s="32">
        <v>0.22899999999999998</v>
      </c>
      <c r="H804" s="41">
        <v>8.5141022355548177</v>
      </c>
      <c r="I804" s="32">
        <v>5.8770000000000007</v>
      </c>
      <c r="J804" s="34">
        <f t="shared" si="95"/>
        <v>3.8965458567296232E-2</v>
      </c>
      <c r="K804">
        <v>1.0000000000000002</v>
      </c>
      <c r="L804">
        <v>1.0405453257790369</v>
      </c>
      <c r="M804" s="41">
        <v>1</v>
      </c>
      <c r="N804" t="s">
        <v>34</v>
      </c>
      <c r="O804" s="10" t="s">
        <v>34</v>
      </c>
      <c r="P804">
        <f t="shared" si="90"/>
        <v>0.15</v>
      </c>
      <c r="Q804" s="11">
        <f t="shared" si="91"/>
        <v>3.8965458567296316E-2</v>
      </c>
      <c r="S804" s="13">
        <f t="shared" si="92"/>
        <v>3.8965458567296316E-2</v>
      </c>
      <c r="T804">
        <f t="shared" si="93"/>
        <v>0.22900000000000048</v>
      </c>
      <c r="U804" t="b">
        <f t="shared" si="94"/>
        <v>1</v>
      </c>
    </row>
    <row r="805" spans="1:21" ht="21" x14ac:dyDescent="0.4">
      <c r="A805" t="s">
        <v>1607</v>
      </c>
      <c r="B805" t="s">
        <v>1598</v>
      </c>
      <c r="C805" s="42" t="s">
        <v>1599</v>
      </c>
      <c r="D805" s="33">
        <v>4795</v>
      </c>
      <c r="E805" s="33">
        <v>345</v>
      </c>
      <c r="F805" s="32">
        <v>7.4499999999999997E-2</v>
      </c>
      <c r="G805" s="32">
        <v>4.9699999999999994E-2</v>
      </c>
      <c r="H805" s="41">
        <v>7.1949947862356618</v>
      </c>
      <c r="I805" s="32">
        <v>0.12419999999999999</v>
      </c>
      <c r="J805" s="34">
        <f t="shared" si="95"/>
        <v>0.40016103059581321</v>
      </c>
      <c r="K805">
        <v>0.21594202898550724</v>
      </c>
      <c r="L805">
        <v>0.36</v>
      </c>
      <c r="M805" s="41">
        <v>0.28000000000000003</v>
      </c>
      <c r="N805" t="s">
        <v>33</v>
      </c>
      <c r="O805" s="10" t="s">
        <v>33</v>
      </c>
      <c r="P805">
        <f t="shared" si="90"/>
        <v>0.4</v>
      </c>
      <c r="Q805" s="11">
        <f t="shared" si="91"/>
        <v>0.22222222222222213</v>
      </c>
      <c r="S805" s="13">
        <f t="shared" si="92"/>
        <v>0.22222222222222213</v>
      </c>
      <c r="T805">
        <f t="shared" si="93"/>
        <v>2.7599999999999986E-2</v>
      </c>
      <c r="U805" t="b">
        <f t="shared" si="94"/>
        <v>1</v>
      </c>
    </row>
    <row r="806" spans="1:21" ht="21" x14ac:dyDescent="0.4">
      <c r="A806" t="s">
        <v>4638</v>
      </c>
      <c r="B806" t="s">
        <v>4639</v>
      </c>
      <c r="C806" t="s">
        <v>4640</v>
      </c>
      <c r="D806" s="33">
        <v>638318</v>
      </c>
      <c r="E806" s="33">
        <v>44323</v>
      </c>
      <c r="F806" s="32">
        <v>8.0474999999999994</v>
      </c>
      <c r="G806" s="32">
        <v>2.6824999999999997</v>
      </c>
      <c r="H806" s="41">
        <v>6.9437177081016044</v>
      </c>
      <c r="I806" s="32">
        <v>10.729999999999999</v>
      </c>
      <c r="J806" s="34">
        <f t="shared" si="95"/>
        <v>0.25</v>
      </c>
      <c r="K806">
        <v>0.18156487602373483</v>
      </c>
      <c r="L806">
        <v>0.24208650136497978</v>
      </c>
      <c r="M806" s="41">
        <v>0.03</v>
      </c>
      <c r="N806" t="s">
        <v>37</v>
      </c>
      <c r="O806" s="10" t="s">
        <v>37</v>
      </c>
      <c r="P806">
        <f t="shared" si="90"/>
        <v>0.25</v>
      </c>
      <c r="Q806" s="11">
        <f t="shared" si="91"/>
        <v>0.87607735321528424</v>
      </c>
      <c r="S806" s="13">
        <f t="shared" si="92"/>
        <v>0.25</v>
      </c>
      <c r="T806">
        <f t="shared" si="93"/>
        <v>2.6824999999999997</v>
      </c>
      <c r="U806" t="b">
        <f t="shared" si="94"/>
        <v>1</v>
      </c>
    </row>
    <row r="807" spans="1:21" ht="21" x14ac:dyDescent="0.4">
      <c r="A807" t="s">
        <v>4614</v>
      </c>
      <c r="B807" t="s">
        <v>4615</v>
      </c>
      <c r="C807" t="s">
        <v>4616</v>
      </c>
      <c r="D807" s="33">
        <v>1082901</v>
      </c>
      <c r="E807" s="33">
        <v>183205</v>
      </c>
      <c r="F807" s="32">
        <v>84.30149999999999</v>
      </c>
      <c r="G807" s="32">
        <v>41.521299999999997</v>
      </c>
      <c r="H807" s="41">
        <v>16.917982345569907</v>
      </c>
      <c r="I807" s="32">
        <v>125.82279999999999</v>
      </c>
      <c r="J807" s="34">
        <f t="shared" si="95"/>
        <v>0.32999821971852478</v>
      </c>
      <c r="K807">
        <v>0.46014846756365813</v>
      </c>
      <c r="L807">
        <v>0.68678693267105151</v>
      </c>
      <c r="M807" s="41">
        <v>0.24</v>
      </c>
      <c r="N807" t="s">
        <v>37</v>
      </c>
      <c r="O807" s="10" t="s">
        <v>37</v>
      </c>
      <c r="P807">
        <f t="shared" si="90"/>
        <v>0.25</v>
      </c>
      <c r="Q807" s="11">
        <f t="shared" si="91"/>
        <v>0.65054664178511368</v>
      </c>
      <c r="S807" s="13">
        <f t="shared" si="92"/>
        <v>0.25</v>
      </c>
      <c r="T807">
        <f t="shared" si="93"/>
        <v>31.455699999999997</v>
      </c>
      <c r="U807" t="b">
        <f t="shared" si="94"/>
        <v>1</v>
      </c>
    </row>
    <row r="808" spans="1:21" ht="21" x14ac:dyDescent="0.4">
      <c r="A808" t="s">
        <v>1025</v>
      </c>
      <c r="B808" t="s">
        <v>1021</v>
      </c>
      <c r="C808" s="42" t="s">
        <v>1022</v>
      </c>
      <c r="D808" s="33">
        <v>88617</v>
      </c>
      <c r="E808" s="33">
        <v>28011</v>
      </c>
      <c r="F808" s="32">
        <v>4.4417999999999997</v>
      </c>
      <c r="G808" s="32">
        <v>1.4802</v>
      </c>
      <c r="H808" s="41">
        <v>31.609059209858152</v>
      </c>
      <c r="I808" s="32">
        <v>5.9219999999999997</v>
      </c>
      <c r="J808" s="34">
        <f t="shared" si="95"/>
        <v>0.24994934143870315</v>
      </c>
      <c r="K808">
        <v>0.1585734175859484</v>
      </c>
      <c r="L808">
        <v>0.21141694334368641</v>
      </c>
      <c r="M808" s="41">
        <v>0.03</v>
      </c>
      <c r="N808" t="s">
        <v>37</v>
      </c>
      <c r="O808" s="10" t="s">
        <v>37</v>
      </c>
      <c r="P808">
        <f t="shared" si="90"/>
        <v>0.25</v>
      </c>
      <c r="Q808" s="11">
        <f t="shared" si="91"/>
        <v>0.85810030395136783</v>
      </c>
      <c r="S808" s="13">
        <f t="shared" si="92"/>
        <v>0.25</v>
      </c>
      <c r="T808">
        <f t="shared" si="93"/>
        <v>1.4804999999999999</v>
      </c>
      <c r="U808" t="b">
        <f t="shared" si="94"/>
        <v>1</v>
      </c>
    </row>
    <row r="809" spans="1:21" ht="21" x14ac:dyDescent="0.4">
      <c r="A809" t="s">
        <v>2352</v>
      </c>
      <c r="B809" t="s">
        <v>2333</v>
      </c>
      <c r="C809" t="s">
        <v>2334</v>
      </c>
      <c r="D809" s="33">
        <v>359069</v>
      </c>
      <c r="E809" s="33">
        <v>37896</v>
      </c>
      <c r="F809" s="32">
        <v>7.375</v>
      </c>
      <c r="G809" s="32">
        <v>2.4552</v>
      </c>
      <c r="H809" s="41">
        <v>10.553960380873871</v>
      </c>
      <c r="I809" s="32">
        <v>9.8301999999999996</v>
      </c>
      <c r="J809" s="34">
        <f t="shared" si="95"/>
        <v>0.24976094077434846</v>
      </c>
      <c r="K809">
        <v>0.1946115685032721</v>
      </c>
      <c r="L809">
        <v>0.25939940890859192</v>
      </c>
      <c r="M809" s="41">
        <v>0.1</v>
      </c>
      <c r="N809" t="s">
        <v>37</v>
      </c>
      <c r="O809" s="10" t="s">
        <v>37</v>
      </c>
      <c r="P809">
        <f t="shared" si="90"/>
        <v>0.25</v>
      </c>
      <c r="Q809" s="11">
        <f t="shared" si="91"/>
        <v>0.61449410998758924</v>
      </c>
      <c r="S809" s="13">
        <f t="shared" si="92"/>
        <v>0.25</v>
      </c>
      <c r="T809">
        <f t="shared" si="93"/>
        <v>2.4575499999999999</v>
      </c>
      <c r="U809" t="b">
        <f t="shared" si="94"/>
        <v>1</v>
      </c>
    </row>
    <row r="810" spans="1:21" ht="21" x14ac:dyDescent="0.4">
      <c r="A810" t="s">
        <v>1778</v>
      </c>
      <c r="B810" t="s">
        <v>1732</v>
      </c>
      <c r="C810" s="42" t="s">
        <v>1733</v>
      </c>
      <c r="D810" s="33">
        <v>4825</v>
      </c>
      <c r="E810" s="33">
        <v>1208</v>
      </c>
      <c r="F810" s="32">
        <v>1.7468999999999997</v>
      </c>
      <c r="G810" s="32">
        <v>0.43499999999999994</v>
      </c>
      <c r="H810" s="41">
        <v>25.036269430051814</v>
      </c>
      <c r="I810" s="32">
        <v>2.1818999999999997</v>
      </c>
      <c r="J810" s="34">
        <f t="shared" si="95"/>
        <v>0.19936752371786057</v>
      </c>
      <c r="K810">
        <v>1.4461092715231785</v>
      </c>
      <c r="L810">
        <v>1.8062086092715228</v>
      </c>
      <c r="M810" s="41">
        <v>1.4</v>
      </c>
      <c r="N810" t="s">
        <v>37</v>
      </c>
      <c r="O810" s="10" t="s">
        <v>34</v>
      </c>
      <c r="P810">
        <f t="shared" si="90"/>
        <v>0.15</v>
      </c>
      <c r="Q810" s="11">
        <f t="shared" si="91"/>
        <v>0.22489573307667618</v>
      </c>
      <c r="S810" s="13">
        <f t="shared" si="92"/>
        <v>0.15</v>
      </c>
      <c r="T810">
        <f t="shared" si="93"/>
        <v>0.32728499999999994</v>
      </c>
      <c r="U810" t="b">
        <f t="shared" si="94"/>
        <v>0</v>
      </c>
    </row>
    <row r="811" spans="1:21" ht="21" x14ac:dyDescent="0.4">
      <c r="A811" t="s">
        <v>1456</v>
      </c>
      <c r="B811" t="s">
        <v>1446</v>
      </c>
      <c r="C811" s="42" t="s">
        <v>1447</v>
      </c>
      <c r="D811" s="33">
        <v>1352302</v>
      </c>
      <c r="E811" s="33">
        <v>45686</v>
      </c>
      <c r="F811" s="32">
        <v>22.843</v>
      </c>
      <c r="G811" s="32">
        <v>3.0790000000000002</v>
      </c>
      <c r="H811" s="41">
        <v>3.3783873720515092</v>
      </c>
      <c r="I811" s="32">
        <v>25.922000000000001</v>
      </c>
      <c r="J811" s="34">
        <f t="shared" si="95"/>
        <v>0.11877941516858267</v>
      </c>
      <c r="K811">
        <v>0.5</v>
      </c>
      <c r="L811">
        <v>0.567394825548308</v>
      </c>
      <c r="M811" s="41">
        <v>0.5</v>
      </c>
      <c r="N811" t="s">
        <v>33</v>
      </c>
      <c r="O811" s="10" t="s">
        <v>42</v>
      </c>
      <c r="P811">
        <f t="shared" si="90"/>
        <v>0.05</v>
      </c>
      <c r="Q811" s="11">
        <f t="shared" si="91"/>
        <v>0.11877941516858265</v>
      </c>
      <c r="S811" s="13">
        <f t="shared" si="92"/>
        <v>0.05</v>
      </c>
      <c r="T811">
        <f t="shared" si="93"/>
        <v>1.2961</v>
      </c>
      <c r="U811" t="b">
        <f t="shared" si="94"/>
        <v>0</v>
      </c>
    </row>
    <row r="812" spans="1:21" ht="21" x14ac:dyDescent="0.4">
      <c r="A812" t="s">
        <v>3743</v>
      </c>
      <c r="B812" t="s">
        <v>3744</v>
      </c>
      <c r="C812" t="s">
        <v>3745</v>
      </c>
      <c r="D812" s="33">
        <v>399457</v>
      </c>
      <c r="E812" s="33">
        <v>25498</v>
      </c>
      <c r="F812" s="32">
        <v>13.011900000000001</v>
      </c>
      <c r="G812" s="32">
        <v>4.7820999999999998</v>
      </c>
      <c r="H812" s="41">
        <v>6.3831651466866273</v>
      </c>
      <c r="I812" s="32">
        <v>17.794</v>
      </c>
      <c r="J812" s="34">
        <f t="shared" si="95"/>
        <v>0.26874789254804987</v>
      </c>
      <c r="K812">
        <v>0.51031061259706645</v>
      </c>
      <c r="L812">
        <v>0.69785865558082982</v>
      </c>
      <c r="M812" s="41">
        <v>0.5</v>
      </c>
      <c r="N812" t="s">
        <v>37</v>
      </c>
      <c r="O812" s="10" t="s">
        <v>37</v>
      </c>
      <c r="P812">
        <f t="shared" si="90"/>
        <v>0.25</v>
      </c>
      <c r="Q812" s="11">
        <f t="shared" si="91"/>
        <v>0.28352253568618629</v>
      </c>
      <c r="S812" s="13">
        <f t="shared" si="92"/>
        <v>0.25</v>
      </c>
      <c r="T812">
        <f t="shared" si="93"/>
        <v>4.4485000000000001</v>
      </c>
      <c r="U812" t="b">
        <f t="shared" si="94"/>
        <v>1</v>
      </c>
    </row>
    <row r="813" spans="1:21" ht="21" x14ac:dyDescent="0.4">
      <c r="A813" t="s">
        <v>3535</v>
      </c>
      <c r="B813" t="s">
        <v>3532</v>
      </c>
      <c r="C813" t="s">
        <v>3533</v>
      </c>
      <c r="D813" s="33">
        <v>1056651</v>
      </c>
      <c r="E813" s="33">
        <v>20444</v>
      </c>
      <c r="F813" s="32">
        <v>0.21099999999999997</v>
      </c>
      <c r="G813" s="32">
        <v>-9.9999999999999742E-4</v>
      </c>
      <c r="H813" s="41">
        <v>1.9347920931319802</v>
      </c>
      <c r="I813" s="32">
        <v>0.20999999999999996</v>
      </c>
      <c r="J813" s="34">
        <f t="shared" si="95"/>
        <v>-4.7619047619047502E-3</v>
      </c>
      <c r="K813">
        <v>1.0320876540794364E-2</v>
      </c>
      <c r="L813">
        <v>1.0271962433965954E-2</v>
      </c>
      <c r="M813" s="41">
        <v>0.01</v>
      </c>
      <c r="N813" t="s">
        <v>34</v>
      </c>
      <c r="O813" s="10" t="s">
        <v>34</v>
      </c>
      <c r="P813">
        <f t="shared" si="90"/>
        <v>0.15</v>
      </c>
      <c r="Q813" s="11">
        <f t="shared" si="91"/>
        <v>2.647619047619031E-2</v>
      </c>
      <c r="S813" s="13">
        <f t="shared" si="92"/>
        <v>2.647619047619031E-2</v>
      </c>
      <c r="T813">
        <f t="shared" si="93"/>
        <v>5.5599999999999643E-3</v>
      </c>
      <c r="U813" t="b">
        <f t="shared" si="94"/>
        <v>1</v>
      </c>
    </row>
    <row r="814" spans="1:21" ht="21" x14ac:dyDescent="0.4">
      <c r="A814" t="s">
        <v>4788</v>
      </c>
      <c r="B814" t="s">
        <v>4786</v>
      </c>
      <c r="C814" t="s">
        <v>4787</v>
      </c>
      <c r="D814" s="33">
        <v>51450</v>
      </c>
      <c r="E814" s="33">
        <v>23344</v>
      </c>
      <c r="F814" s="32">
        <v>26.979800000000004</v>
      </c>
      <c r="G814" s="32">
        <v>8.9909999999999997</v>
      </c>
      <c r="H814" s="41">
        <v>45.372206025267246</v>
      </c>
      <c r="I814" s="32">
        <v>35.970800000000004</v>
      </c>
      <c r="J814" s="34">
        <f t="shared" si="95"/>
        <v>0.24995273944421584</v>
      </c>
      <c r="K814">
        <v>1.155748800548321</v>
      </c>
      <c r="L814">
        <v>1.5409013022618232</v>
      </c>
      <c r="M814" s="41">
        <v>1</v>
      </c>
      <c r="N814" t="s">
        <v>34</v>
      </c>
      <c r="O814" s="10" t="s">
        <v>34</v>
      </c>
      <c r="P814">
        <f t="shared" si="90"/>
        <v>0.15</v>
      </c>
      <c r="Q814" s="11">
        <f t="shared" si="91"/>
        <v>0.35102916810301693</v>
      </c>
      <c r="S814" s="13">
        <f t="shared" si="92"/>
        <v>0.15</v>
      </c>
      <c r="T814">
        <f t="shared" si="93"/>
        <v>5.3956200000000001</v>
      </c>
      <c r="U814" t="b">
        <f t="shared" si="94"/>
        <v>1</v>
      </c>
    </row>
    <row r="815" spans="1:21" ht="21" x14ac:dyDescent="0.4">
      <c r="A815" t="s">
        <v>4797</v>
      </c>
      <c r="B815" t="s">
        <v>4794</v>
      </c>
      <c r="C815" t="s">
        <v>4795</v>
      </c>
      <c r="D815" s="33">
        <v>579965</v>
      </c>
      <c r="E815" s="33">
        <v>11382</v>
      </c>
      <c r="F815" s="32">
        <v>11.382000000000001</v>
      </c>
      <c r="G815" s="32">
        <v>2.7390000000000003</v>
      </c>
      <c r="H815" s="41">
        <v>1.9625322217720036</v>
      </c>
      <c r="I815" s="32">
        <v>14.121000000000002</v>
      </c>
      <c r="J815" s="34">
        <f t="shared" si="95"/>
        <v>0.19396643297216909</v>
      </c>
      <c r="K815">
        <v>1.0000000000000002</v>
      </c>
      <c r="L815">
        <v>1.2406431207169215</v>
      </c>
      <c r="M815" s="41">
        <v>1</v>
      </c>
      <c r="N815" t="s">
        <v>42</v>
      </c>
      <c r="O815" s="10" t="s">
        <v>42</v>
      </c>
      <c r="P815">
        <f t="shared" si="90"/>
        <v>0.05</v>
      </c>
      <c r="Q815" s="11">
        <f t="shared" si="91"/>
        <v>0.19396643297216914</v>
      </c>
      <c r="S815" s="13">
        <f t="shared" si="92"/>
        <v>0.05</v>
      </c>
      <c r="T815">
        <f t="shared" si="93"/>
        <v>0.70605000000000018</v>
      </c>
      <c r="U815" t="b">
        <f t="shared" si="94"/>
        <v>1</v>
      </c>
    </row>
    <row r="816" spans="1:21" ht="21" x14ac:dyDescent="0.4">
      <c r="A816" t="s">
        <v>5671</v>
      </c>
      <c r="B816" t="s">
        <v>5662</v>
      </c>
      <c r="C816" t="s">
        <v>5663</v>
      </c>
      <c r="D816" s="33">
        <v>58635</v>
      </c>
      <c r="E816" s="33">
        <v>7597</v>
      </c>
      <c r="F816" s="32">
        <v>0.1031</v>
      </c>
      <c r="G816" s="32">
        <v>2.69E-2</v>
      </c>
      <c r="H816" s="41">
        <v>12.956425343225035</v>
      </c>
      <c r="I816" s="32">
        <v>0.13</v>
      </c>
      <c r="J816" s="34">
        <f t="shared" si="95"/>
        <v>0.20692307692307693</v>
      </c>
      <c r="K816">
        <v>1.357114650519942E-2</v>
      </c>
      <c r="L816">
        <v>1.7112017901803344E-2</v>
      </c>
      <c r="M816" s="41">
        <v>0.01</v>
      </c>
      <c r="N816" t="s">
        <v>37</v>
      </c>
      <c r="O816" s="10" t="s">
        <v>37</v>
      </c>
      <c r="P816">
        <f t="shared" si="90"/>
        <v>0.25</v>
      </c>
      <c r="Q816" s="11">
        <f t="shared" si="91"/>
        <v>0.41561538461538461</v>
      </c>
      <c r="S816" s="13">
        <f t="shared" si="92"/>
        <v>0.25</v>
      </c>
      <c r="T816">
        <f t="shared" si="93"/>
        <v>3.2500000000000001E-2</v>
      </c>
      <c r="U816" t="b">
        <f t="shared" si="94"/>
        <v>1</v>
      </c>
    </row>
    <row r="817" spans="1:21" ht="21" x14ac:dyDescent="0.4">
      <c r="A817" t="s">
        <v>3243</v>
      </c>
      <c r="B817" t="s">
        <v>3240</v>
      </c>
      <c r="C817" t="s">
        <v>3241</v>
      </c>
      <c r="D817" s="33">
        <v>272262</v>
      </c>
      <c r="E817" s="33">
        <v>88243</v>
      </c>
      <c r="F817" s="32">
        <v>107.92929999999998</v>
      </c>
      <c r="G817" s="32">
        <v>35.9758</v>
      </c>
      <c r="H817" s="41">
        <v>32.411059934915635</v>
      </c>
      <c r="I817" s="32">
        <v>143.90509999999998</v>
      </c>
      <c r="J817" s="34">
        <f t="shared" si="95"/>
        <v>0.24999669921357898</v>
      </c>
      <c r="K817">
        <v>1.22309191663928</v>
      </c>
      <c r="L817">
        <v>1.6307820450347335</v>
      </c>
      <c r="M817" s="41">
        <v>1</v>
      </c>
      <c r="N817" t="s">
        <v>34</v>
      </c>
      <c r="O817" s="10" t="s">
        <v>34</v>
      </c>
      <c r="P817">
        <f t="shared" si="90"/>
        <v>0.15</v>
      </c>
      <c r="Q817" s="11">
        <f t="shared" si="91"/>
        <v>0.38679727125723823</v>
      </c>
      <c r="S817" s="13">
        <f t="shared" si="92"/>
        <v>0.15</v>
      </c>
      <c r="T817">
        <f t="shared" si="93"/>
        <v>21.585764999999995</v>
      </c>
      <c r="U817" t="b">
        <f t="shared" si="94"/>
        <v>1</v>
      </c>
    </row>
    <row r="818" spans="1:21" ht="21" x14ac:dyDescent="0.4">
      <c r="A818" t="s">
        <v>3787</v>
      </c>
      <c r="B818" t="s">
        <v>3765</v>
      </c>
      <c r="C818" t="s">
        <v>3766</v>
      </c>
      <c r="D818" s="33">
        <v>72018</v>
      </c>
      <c r="E818" s="33">
        <v>7158</v>
      </c>
      <c r="F818" s="32">
        <v>5.1734000000000009</v>
      </c>
      <c r="G818" s="32">
        <v>1.7155999999999998</v>
      </c>
      <c r="H818" s="41">
        <v>9.9391818711988673</v>
      </c>
      <c r="I818" s="32">
        <v>6.8890000000000011</v>
      </c>
      <c r="J818" s="34">
        <f t="shared" si="95"/>
        <v>0.24903469298882269</v>
      </c>
      <c r="K818">
        <v>0.72274378317965915</v>
      </c>
      <c r="L818">
        <v>0.96241967029896636</v>
      </c>
      <c r="M818" s="41">
        <v>0.7</v>
      </c>
      <c r="N818" t="s">
        <v>37</v>
      </c>
      <c r="O818" s="10" t="s">
        <v>37</v>
      </c>
      <c r="P818">
        <f t="shared" si="90"/>
        <v>0.25</v>
      </c>
      <c r="Q818" s="11">
        <f t="shared" si="91"/>
        <v>0.27266656989403415</v>
      </c>
      <c r="S818" s="13">
        <f t="shared" si="92"/>
        <v>0.25</v>
      </c>
      <c r="T818">
        <f t="shared" si="93"/>
        <v>1.7222500000000003</v>
      </c>
      <c r="U818" t="b">
        <f t="shared" si="94"/>
        <v>1</v>
      </c>
    </row>
    <row r="819" spans="1:21" ht="21" x14ac:dyDescent="0.4">
      <c r="A819" t="s">
        <v>2489</v>
      </c>
      <c r="B819" t="s">
        <v>2484</v>
      </c>
      <c r="C819" t="s">
        <v>2485</v>
      </c>
      <c r="D819" s="33">
        <v>136518</v>
      </c>
      <c r="E819" s="33">
        <v>14402</v>
      </c>
      <c r="F819" s="32">
        <v>38.885399999999997</v>
      </c>
      <c r="G819" s="32">
        <v>5.8053999999999997</v>
      </c>
      <c r="H819" s="41">
        <v>10.549524604814017</v>
      </c>
      <c r="I819" s="32">
        <v>44.690799999999996</v>
      </c>
      <c r="J819" s="34">
        <f t="shared" si="95"/>
        <v>0.12990145622812749</v>
      </c>
      <c r="K819">
        <v>2.6999999999999997</v>
      </c>
      <c r="L819">
        <v>3.1030967921122063</v>
      </c>
      <c r="M819" s="41">
        <v>2.7</v>
      </c>
      <c r="N819" t="s">
        <v>34</v>
      </c>
      <c r="O819" s="10" t="s">
        <v>34</v>
      </c>
      <c r="P819">
        <f t="shared" si="90"/>
        <v>0.15</v>
      </c>
      <c r="Q819" s="11">
        <f t="shared" si="91"/>
        <v>0.12990145622812735</v>
      </c>
      <c r="S819" s="13">
        <f t="shared" si="92"/>
        <v>0.12990145622812735</v>
      </c>
      <c r="T819">
        <f t="shared" si="93"/>
        <v>5.8053999999999935</v>
      </c>
      <c r="U819" t="b">
        <f t="shared" si="94"/>
        <v>1</v>
      </c>
    </row>
    <row r="820" spans="1:21" ht="21" x14ac:dyDescent="0.4">
      <c r="A820" t="s">
        <v>5361</v>
      </c>
      <c r="B820" t="s">
        <v>5357</v>
      </c>
      <c r="C820" t="s">
        <v>5358</v>
      </c>
      <c r="D820" s="33">
        <v>22683</v>
      </c>
      <c r="E820" s="33">
        <v>2002</v>
      </c>
      <c r="F820" s="32">
        <v>0.71230000000000004</v>
      </c>
      <c r="G820" s="32">
        <v>0.2369</v>
      </c>
      <c r="H820" s="41">
        <v>8.8259930344310717</v>
      </c>
      <c r="I820" s="32">
        <v>0.94920000000000004</v>
      </c>
      <c r="J820" s="34">
        <f t="shared" si="95"/>
        <v>0.24957859249894646</v>
      </c>
      <c r="K820">
        <v>0.35579420579420584</v>
      </c>
      <c r="L820">
        <v>0.47412587412587415</v>
      </c>
      <c r="M820" s="41">
        <v>0.25</v>
      </c>
      <c r="N820" t="s">
        <v>37</v>
      </c>
      <c r="O820" s="10" t="s">
        <v>37</v>
      </c>
      <c r="P820">
        <f t="shared" si="90"/>
        <v>0.25</v>
      </c>
      <c r="Q820" s="11">
        <f t="shared" si="91"/>
        <v>0.47271386430678469</v>
      </c>
      <c r="S820" s="13">
        <f t="shared" si="92"/>
        <v>0.25</v>
      </c>
      <c r="T820">
        <f t="shared" si="93"/>
        <v>0.23730000000000001</v>
      </c>
      <c r="U820" t="b">
        <f t="shared" si="94"/>
        <v>1</v>
      </c>
    </row>
    <row r="821" spans="1:21" ht="21" x14ac:dyDescent="0.4">
      <c r="A821" t="s">
        <v>3690</v>
      </c>
      <c r="B821" t="s">
        <v>3679</v>
      </c>
      <c r="C821" t="s">
        <v>3680</v>
      </c>
      <c r="D821" s="33">
        <v>15620</v>
      </c>
      <c r="E821" s="33">
        <v>6304</v>
      </c>
      <c r="F821" s="32">
        <v>3.2219000000000007</v>
      </c>
      <c r="G821" s="32">
        <v>1.3807999999999998</v>
      </c>
      <c r="H821" s="41">
        <v>40.35851472471191</v>
      </c>
      <c r="I821" s="32">
        <v>4.6027000000000005</v>
      </c>
      <c r="J821" s="34">
        <f t="shared" si="95"/>
        <v>0.29999782736220038</v>
      </c>
      <c r="K821">
        <v>0.51108819796954319</v>
      </c>
      <c r="L821">
        <v>0.73012373096446714</v>
      </c>
      <c r="M821" s="41">
        <v>0.3</v>
      </c>
      <c r="N821" t="s">
        <v>34</v>
      </c>
      <c r="O821" s="10" t="s">
        <v>34</v>
      </c>
      <c r="P821">
        <f t="shared" si="90"/>
        <v>0.15</v>
      </c>
      <c r="Q821" s="11">
        <f t="shared" si="91"/>
        <v>0.58911073934864333</v>
      </c>
      <c r="S821" s="13">
        <f t="shared" si="92"/>
        <v>0.15</v>
      </c>
      <c r="T821">
        <f t="shared" si="93"/>
        <v>0.69040500000000005</v>
      </c>
      <c r="U821" t="b">
        <f t="shared" si="94"/>
        <v>1</v>
      </c>
    </row>
    <row r="822" spans="1:21" ht="21" x14ac:dyDescent="0.4">
      <c r="A822" t="s">
        <v>3788</v>
      </c>
      <c r="B822" t="s">
        <v>3765</v>
      </c>
      <c r="C822" t="s">
        <v>3766</v>
      </c>
      <c r="D822" s="33">
        <v>33025</v>
      </c>
      <c r="E822" s="33">
        <v>852</v>
      </c>
      <c r="F822" s="32">
        <v>0.65480000000000005</v>
      </c>
      <c r="G822" s="32">
        <v>0.24519999999999997</v>
      </c>
      <c r="H822" s="41">
        <v>2.579863739591219</v>
      </c>
      <c r="I822" s="32">
        <v>0.9</v>
      </c>
      <c r="J822" s="34">
        <f t="shared" ref="J822:J848" si="96">G822/I822</f>
        <v>0.27244444444444443</v>
      </c>
      <c r="K822">
        <v>0.76854460093896726</v>
      </c>
      <c r="L822">
        <v>1.056338028169014</v>
      </c>
      <c r="M822" s="41">
        <v>0.8</v>
      </c>
      <c r="N822" t="s">
        <v>37</v>
      </c>
      <c r="O822" s="10" t="s">
        <v>37</v>
      </c>
      <c r="P822">
        <f t="shared" si="90"/>
        <v>0.25</v>
      </c>
      <c r="Q822" s="11">
        <f t="shared" si="91"/>
        <v>0.24266666666666656</v>
      </c>
      <c r="S822" s="13">
        <f t="shared" si="92"/>
        <v>0.24266666666666656</v>
      </c>
      <c r="T822">
        <f t="shared" si="93"/>
        <v>0.2183999999999999</v>
      </c>
      <c r="U822" t="b">
        <f t="shared" si="94"/>
        <v>1</v>
      </c>
    </row>
    <row r="823" spans="1:21" ht="21" x14ac:dyDescent="0.4">
      <c r="A823" t="s">
        <v>4551</v>
      </c>
      <c r="B823" t="s">
        <v>4552</v>
      </c>
      <c r="C823" t="s">
        <v>4553</v>
      </c>
      <c r="D823" s="33">
        <v>358049</v>
      </c>
      <c r="E823" s="33">
        <v>116144</v>
      </c>
      <c r="F823" s="32">
        <v>13.894500000000001</v>
      </c>
      <c r="G823" s="32">
        <v>4.6316999999999995</v>
      </c>
      <c r="H823" s="41">
        <v>32.43801826007055</v>
      </c>
      <c r="I823" s="32">
        <v>18.526199999999999</v>
      </c>
      <c r="J823" s="34">
        <f t="shared" si="96"/>
        <v>0.25000809664151308</v>
      </c>
      <c r="K823">
        <v>0.11963166414106627</v>
      </c>
      <c r="L823">
        <v>0.15951060752169721</v>
      </c>
      <c r="M823" s="41">
        <v>0.05</v>
      </c>
      <c r="N823" t="s">
        <v>34</v>
      </c>
      <c r="O823" s="10" t="s">
        <v>34</v>
      </c>
      <c r="P823">
        <f t="shared" si="90"/>
        <v>0.15</v>
      </c>
      <c r="Q823" s="11">
        <f t="shared" si="91"/>
        <v>0.68654122270082374</v>
      </c>
      <c r="S823" s="13">
        <f t="shared" si="92"/>
        <v>0.15</v>
      </c>
      <c r="T823">
        <f t="shared" si="93"/>
        <v>2.7789299999999999</v>
      </c>
      <c r="U823" t="b">
        <f t="shared" si="94"/>
        <v>1</v>
      </c>
    </row>
    <row r="824" spans="1:21" ht="21" x14ac:dyDescent="0.4">
      <c r="A824" t="s">
        <v>3931</v>
      </c>
      <c r="B824" t="s">
        <v>3932</v>
      </c>
      <c r="C824" t="s">
        <v>3933</v>
      </c>
      <c r="D824" s="33">
        <v>103920</v>
      </c>
      <c r="E824" s="33">
        <v>8953</v>
      </c>
      <c r="F824" s="32">
        <v>4.0583</v>
      </c>
      <c r="G824" s="32">
        <v>1.3516000000000001</v>
      </c>
      <c r="H824" s="41">
        <v>8.6152809853733636</v>
      </c>
      <c r="I824" s="32">
        <v>5.4099000000000004</v>
      </c>
      <c r="J824" s="34">
        <f t="shared" si="96"/>
        <v>0.24983825948723637</v>
      </c>
      <c r="K824">
        <v>0.45328940020104996</v>
      </c>
      <c r="L824">
        <v>0.60425555679660459</v>
      </c>
      <c r="M824" s="41">
        <v>0.4</v>
      </c>
      <c r="N824" t="s">
        <v>33</v>
      </c>
      <c r="O824" s="10" t="s">
        <v>33</v>
      </c>
      <c r="P824">
        <f t="shared" si="90"/>
        <v>0.4</v>
      </c>
      <c r="Q824" s="11">
        <f t="shared" si="91"/>
        <v>0.33802842936098643</v>
      </c>
      <c r="S824" s="13">
        <f t="shared" si="92"/>
        <v>0.33802842936098643</v>
      </c>
      <c r="T824">
        <f t="shared" si="93"/>
        <v>1.8287000000000007</v>
      </c>
      <c r="U824" t="b">
        <f t="shared" si="94"/>
        <v>1</v>
      </c>
    </row>
    <row r="825" spans="1:21" ht="21" x14ac:dyDescent="0.4">
      <c r="A825" t="s">
        <v>2613</v>
      </c>
      <c r="B825" t="s">
        <v>2614</v>
      </c>
      <c r="C825" t="s">
        <v>2615</v>
      </c>
      <c r="D825" s="33">
        <v>3720501</v>
      </c>
      <c r="E825" s="33">
        <v>712476</v>
      </c>
      <c r="F825" s="32">
        <v>396.59300000000002</v>
      </c>
      <c r="G825" s="32">
        <v>169.96860000000001</v>
      </c>
      <c r="H825" s="41">
        <v>19.150001572368883</v>
      </c>
      <c r="I825" s="32">
        <v>566.5616</v>
      </c>
      <c r="J825" s="34">
        <f t="shared" si="96"/>
        <v>0.30000021180397685</v>
      </c>
      <c r="K825">
        <v>0.55664050438190193</v>
      </c>
      <c r="L825">
        <v>0.79520096115518268</v>
      </c>
      <c r="M825" s="41">
        <v>0.2</v>
      </c>
      <c r="N825" t="s">
        <v>37</v>
      </c>
      <c r="O825" s="10" t="s">
        <v>37</v>
      </c>
      <c r="P825">
        <f t="shared" si="90"/>
        <v>0.25</v>
      </c>
      <c r="Q825" s="11">
        <f t="shared" si="91"/>
        <v>0.74849124967170388</v>
      </c>
      <c r="S825" s="13">
        <f t="shared" si="92"/>
        <v>0.25</v>
      </c>
      <c r="T825">
        <f t="shared" si="93"/>
        <v>141.6404</v>
      </c>
      <c r="U825" t="b">
        <f t="shared" si="94"/>
        <v>1</v>
      </c>
    </row>
    <row r="826" spans="1:21" ht="21" x14ac:dyDescent="0.4">
      <c r="A826" t="s">
        <v>5553</v>
      </c>
      <c r="B826" t="s">
        <v>5546</v>
      </c>
      <c r="C826" t="s">
        <v>5547</v>
      </c>
      <c r="D826" s="33">
        <v>40133</v>
      </c>
      <c r="E826" s="33">
        <v>1004</v>
      </c>
      <c r="F826" s="32">
        <v>0.68240000000000001</v>
      </c>
      <c r="G826" s="32">
        <v>0.2276</v>
      </c>
      <c r="H826" s="41">
        <v>2.5016819076570402</v>
      </c>
      <c r="I826" s="32">
        <v>0.91</v>
      </c>
      <c r="J826" s="34">
        <f t="shared" si="96"/>
        <v>0.2501098901098901</v>
      </c>
      <c r="K826">
        <v>0.67968127490039842</v>
      </c>
      <c r="L826">
        <v>0.90637450199203184</v>
      </c>
      <c r="M826" s="41">
        <v>0.5</v>
      </c>
      <c r="N826" t="s">
        <v>37</v>
      </c>
      <c r="O826" s="10" t="s">
        <v>37</v>
      </c>
      <c r="P826">
        <f t="shared" si="90"/>
        <v>0.25</v>
      </c>
      <c r="Q826" s="11">
        <f t="shared" si="91"/>
        <v>0.44835164835164831</v>
      </c>
      <c r="S826" s="13">
        <f t="shared" si="92"/>
        <v>0.25</v>
      </c>
      <c r="T826">
        <f t="shared" si="93"/>
        <v>0.22750000000000001</v>
      </c>
      <c r="U826" t="b">
        <f t="shared" si="94"/>
        <v>1</v>
      </c>
    </row>
    <row r="827" spans="1:21" ht="21" x14ac:dyDescent="0.4">
      <c r="A827" t="s">
        <v>3024</v>
      </c>
      <c r="B827" t="s">
        <v>3021</v>
      </c>
      <c r="C827" t="s">
        <v>3022</v>
      </c>
      <c r="D827" s="33">
        <v>806746</v>
      </c>
      <c r="E827" s="33">
        <v>87230</v>
      </c>
      <c r="F827" s="32">
        <v>62.488700000000001</v>
      </c>
      <c r="G827" s="32">
        <v>16.764199999999999</v>
      </c>
      <c r="H827" s="41">
        <v>10.812572978359979</v>
      </c>
      <c r="I827" s="32">
        <v>79.252899999999997</v>
      </c>
      <c r="J827" s="34">
        <f t="shared" si="96"/>
        <v>0.211527906234346</v>
      </c>
      <c r="K827">
        <v>0.71636707554740342</v>
      </c>
      <c r="L827">
        <v>0.90855095723948176</v>
      </c>
      <c r="M827" s="41">
        <v>0.7</v>
      </c>
      <c r="N827" t="s">
        <v>34</v>
      </c>
      <c r="O827" s="10" t="s">
        <v>34</v>
      </c>
      <c r="P827">
        <f t="shared" si="90"/>
        <v>0.15</v>
      </c>
      <c r="Q827" s="11">
        <f t="shared" si="91"/>
        <v>0.22954238898513493</v>
      </c>
      <c r="S827" s="13">
        <f t="shared" si="92"/>
        <v>0.15</v>
      </c>
      <c r="T827">
        <f t="shared" si="93"/>
        <v>11.887934999999999</v>
      </c>
      <c r="U827" t="b">
        <f t="shared" si="94"/>
        <v>1</v>
      </c>
    </row>
    <row r="828" spans="1:21" ht="21" x14ac:dyDescent="0.4">
      <c r="A828" t="s">
        <v>4465</v>
      </c>
      <c r="B828" t="s">
        <v>4466</v>
      </c>
      <c r="C828" t="s">
        <v>4467</v>
      </c>
      <c r="D828" s="33">
        <v>438379</v>
      </c>
      <c r="E828" s="33">
        <v>74768</v>
      </c>
      <c r="F828" s="32">
        <v>97.198400000000007</v>
      </c>
      <c r="G828" s="32">
        <v>22.650199999999998</v>
      </c>
      <c r="H828" s="41">
        <v>17.055561511842491</v>
      </c>
      <c r="I828" s="32">
        <v>119.8486</v>
      </c>
      <c r="J828" s="34">
        <f t="shared" si="96"/>
        <v>0.18899010918775852</v>
      </c>
      <c r="K828">
        <v>1.3</v>
      </c>
      <c r="L828">
        <v>1.6029397603252729</v>
      </c>
      <c r="M828" s="41">
        <v>1.3</v>
      </c>
      <c r="N828" t="s">
        <v>34</v>
      </c>
      <c r="O828" s="10" t="s">
        <v>34</v>
      </c>
      <c r="P828">
        <f t="shared" si="90"/>
        <v>0.15</v>
      </c>
      <c r="Q828" s="11">
        <f t="shared" si="91"/>
        <v>0.18899010918775852</v>
      </c>
      <c r="S828" s="13">
        <f t="shared" si="92"/>
        <v>0.15</v>
      </c>
      <c r="T828">
        <f t="shared" si="93"/>
        <v>17.97729</v>
      </c>
      <c r="U828" t="b">
        <f t="shared" si="94"/>
        <v>1</v>
      </c>
    </row>
    <row r="829" spans="1:21" ht="21" x14ac:dyDescent="0.4">
      <c r="A829" t="s">
        <v>3990</v>
      </c>
      <c r="B829" t="s">
        <v>3988</v>
      </c>
      <c r="C829" t="s">
        <v>3989</v>
      </c>
      <c r="D829" s="33">
        <v>5006805</v>
      </c>
      <c r="E829" s="33">
        <v>961067</v>
      </c>
      <c r="F829" s="32">
        <v>58.805</v>
      </c>
      <c r="G829" s="32">
        <v>28.963999999999999</v>
      </c>
      <c r="H829" s="41">
        <v>19.195215311960421</v>
      </c>
      <c r="I829" s="32">
        <v>87.769000000000005</v>
      </c>
      <c r="J829" s="34">
        <f t="shared" si="96"/>
        <v>0.33000262051521606</v>
      </c>
      <c r="K829">
        <v>6.1187201308545609E-2</v>
      </c>
      <c r="L829">
        <v>9.1324538247593554E-2</v>
      </c>
      <c r="M829" s="41">
        <v>0.05</v>
      </c>
      <c r="N829" t="s">
        <v>37</v>
      </c>
      <c r="O829" s="10" t="s">
        <v>37</v>
      </c>
      <c r="P829">
        <f t="shared" si="90"/>
        <v>0.25</v>
      </c>
      <c r="Q829" s="11">
        <f t="shared" si="91"/>
        <v>0.45250202235413406</v>
      </c>
      <c r="S829" s="13">
        <f t="shared" si="92"/>
        <v>0.25</v>
      </c>
      <c r="T829">
        <f t="shared" si="93"/>
        <v>21.942250000000001</v>
      </c>
      <c r="U829" t="b">
        <f t="shared" si="94"/>
        <v>1</v>
      </c>
    </row>
    <row r="830" spans="1:21" ht="21" x14ac:dyDescent="0.4">
      <c r="A830" t="s">
        <v>250</v>
      </c>
      <c r="B830" t="s">
        <v>246</v>
      </c>
      <c r="C830" s="42" t="s">
        <v>247</v>
      </c>
      <c r="D830" s="33">
        <v>101176</v>
      </c>
      <c r="E830" s="33">
        <v>8567</v>
      </c>
      <c r="F830" s="32">
        <v>21.964300000000001</v>
      </c>
      <c r="G830" s="32">
        <v>7.2694999999999999</v>
      </c>
      <c r="H830" s="41">
        <v>8.4674231042935091</v>
      </c>
      <c r="I830" s="32">
        <v>29.233800000000002</v>
      </c>
      <c r="J830" s="34">
        <f t="shared" si="96"/>
        <v>0.24866763814488707</v>
      </c>
      <c r="K830">
        <v>2.5638263102603016</v>
      </c>
      <c r="L830">
        <v>3.4123730594140311</v>
      </c>
      <c r="M830" s="41">
        <v>2.5</v>
      </c>
      <c r="N830" t="s">
        <v>33</v>
      </c>
      <c r="O830" s="10" t="s">
        <v>33</v>
      </c>
      <c r="P830">
        <f t="shared" si="90"/>
        <v>0.4</v>
      </c>
      <c r="Q830" s="11">
        <f t="shared" si="91"/>
        <v>0.26737201458585619</v>
      </c>
      <c r="S830" s="13">
        <f t="shared" si="92"/>
        <v>0.26737201458585619</v>
      </c>
      <c r="T830">
        <f t="shared" si="93"/>
        <v>7.8163000000000036</v>
      </c>
      <c r="U830" t="b">
        <f t="shared" si="94"/>
        <v>1</v>
      </c>
    </row>
    <row r="831" spans="1:21" ht="21" x14ac:dyDescent="0.4">
      <c r="A831" t="s">
        <v>777</v>
      </c>
      <c r="B831" t="s">
        <v>761</v>
      </c>
      <c r="C831" s="42" t="s">
        <v>762</v>
      </c>
      <c r="D831" s="33">
        <v>42068</v>
      </c>
      <c r="E831" s="33">
        <v>10305</v>
      </c>
      <c r="F831" s="32">
        <v>9.3995999999999995</v>
      </c>
      <c r="G831" s="32">
        <v>3.1303999999999998</v>
      </c>
      <c r="H831" s="41">
        <v>24.4960540077969</v>
      </c>
      <c r="I831" s="32">
        <v>12.53</v>
      </c>
      <c r="J831" s="34">
        <f t="shared" si="96"/>
        <v>0.24983240223463687</v>
      </c>
      <c r="K831">
        <v>0.91213973799126646</v>
      </c>
      <c r="L831">
        <v>1.2159146045608928</v>
      </c>
      <c r="M831" s="41">
        <v>0.75</v>
      </c>
      <c r="N831" t="s">
        <v>37</v>
      </c>
      <c r="O831" s="10" t="s">
        <v>37</v>
      </c>
      <c r="P831">
        <f t="shared" si="90"/>
        <v>0.25</v>
      </c>
      <c r="Q831" s="11">
        <f t="shared" si="91"/>
        <v>0.38318036711891462</v>
      </c>
      <c r="S831" s="13">
        <f t="shared" si="92"/>
        <v>0.25</v>
      </c>
      <c r="T831">
        <f t="shared" si="93"/>
        <v>3.1324999999999998</v>
      </c>
      <c r="U831" t="b">
        <f t="shared" si="94"/>
        <v>1</v>
      </c>
    </row>
    <row r="832" spans="1:21" ht="21" x14ac:dyDescent="0.4">
      <c r="A832" t="s">
        <v>4061</v>
      </c>
      <c r="B832" t="s">
        <v>4059</v>
      </c>
      <c r="C832" t="s">
        <v>4060</v>
      </c>
      <c r="D832" s="33">
        <v>28</v>
      </c>
      <c r="E832" s="33">
        <v>14</v>
      </c>
      <c r="F832" s="32">
        <v>0</v>
      </c>
      <c r="G832" s="32">
        <v>0</v>
      </c>
      <c r="H832" s="41">
        <v>50</v>
      </c>
      <c r="I832" s="32">
        <v>0</v>
      </c>
      <c r="J832" s="34" t="e">
        <f t="shared" si="96"/>
        <v>#DIV/0!</v>
      </c>
      <c r="K832">
        <v>0</v>
      </c>
      <c r="L832">
        <v>0</v>
      </c>
      <c r="M832" s="41">
        <v>0.01</v>
      </c>
      <c r="N832" t="s">
        <v>34</v>
      </c>
      <c r="O832" s="10" t="s">
        <v>34</v>
      </c>
      <c r="P832">
        <f t="shared" si="90"/>
        <v>0.15</v>
      </c>
      <c r="Q832" s="11" t="e">
        <f t="shared" si="91"/>
        <v>#DIV/0!</v>
      </c>
      <c r="S832" s="13" t="e">
        <f t="shared" si="92"/>
        <v>#DIV/0!</v>
      </c>
      <c r="T832">
        <f t="shared" si="93"/>
        <v>0</v>
      </c>
      <c r="U832" t="b">
        <f t="shared" si="94"/>
        <v>1</v>
      </c>
    </row>
    <row r="833" spans="1:21" ht="21" x14ac:dyDescent="0.4">
      <c r="A833" t="s">
        <v>2060</v>
      </c>
      <c r="B833" t="s">
        <v>2051</v>
      </c>
      <c r="C833" t="s">
        <v>2052</v>
      </c>
      <c r="D833" s="33">
        <v>38251</v>
      </c>
      <c r="E833" s="33">
        <v>12453</v>
      </c>
      <c r="F833" s="32">
        <v>4.1355000000000004</v>
      </c>
      <c r="G833" s="32">
        <v>1.5293999999999999</v>
      </c>
      <c r="H833" s="41">
        <v>32.556011607539673</v>
      </c>
      <c r="I833" s="32">
        <v>5.6649000000000003</v>
      </c>
      <c r="J833" s="34">
        <f t="shared" si="96"/>
        <v>0.26997828734840856</v>
      </c>
      <c r="K833">
        <v>0.33208865333654541</v>
      </c>
      <c r="L833">
        <v>0.45490243314863893</v>
      </c>
      <c r="M833" s="41">
        <v>0.25</v>
      </c>
      <c r="N833" t="s">
        <v>34</v>
      </c>
      <c r="O833" s="10" t="s">
        <v>34</v>
      </c>
      <c r="P833">
        <f t="shared" si="90"/>
        <v>0.15</v>
      </c>
      <c r="Q833" s="11">
        <f t="shared" si="91"/>
        <v>0.4504316051474872</v>
      </c>
      <c r="S833" s="13">
        <f t="shared" si="92"/>
        <v>0.15</v>
      </c>
      <c r="T833">
        <f t="shared" si="93"/>
        <v>0.84973500000000002</v>
      </c>
      <c r="U833" t="b">
        <f t="shared" si="94"/>
        <v>1</v>
      </c>
    </row>
    <row r="834" spans="1:21" ht="21" x14ac:dyDescent="0.4">
      <c r="A834" t="s">
        <v>4189</v>
      </c>
      <c r="B834" t="s">
        <v>4190</v>
      </c>
      <c r="C834" t="s">
        <v>4191</v>
      </c>
      <c r="D834" s="33">
        <v>63208</v>
      </c>
      <c r="E834" s="33">
        <v>6402</v>
      </c>
      <c r="F834" s="32">
        <v>3.5087000000000002</v>
      </c>
      <c r="G834" s="32">
        <v>1.1692</v>
      </c>
      <c r="H834" s="41">
        <v>10.128464751297305</v>
      </c>
      <c r="I834" s="32">
        <v>4.6779000000000002</v>
      </c>
      <c r="J834" s="34">
        <f t="shared" si="96"/>
        <v>0.24994121293742919</v>
      </c>
      <c r="K834">
        <v>0.54806310527960012</v>
      </c>
      <c r="L834">
        <v>0.73069353327085296</v>
      </c>
      <c r="M834" s="41">
        <v>0.5</v>
      </c>
      <c r="N834" t="s">
        <v>34</v>
      </c>
      <c r="O834" s="10" t="s">
        <v>34</v>
      </c>
      <c r="P834">
        <f t="shared" ref="P834:P897" si="97">VLOOKUP($O834,$Y$2:$AJ$8,9,FALSE)</f>
        <v>0.15</v>
      </c>
      <c r="Q834" s="11">
        <f t="shared" ref="Q834:Q897" si="98">(L834-M834)/L834</f>
        <v>0.31571859167575206</v>
      </c>
      <c r="S834" s="13">
        <f t="shared" ref="S834:S897" si="99">MIN(Q834,IF(R834=0,P834,R834))</f>
        <v>0.15</v>
      </c>
      <c r="T834">
        <f t="shared" ref="T834:T897" si="100">IFERROR(S834*I834,0)</f>
        <v>0.701685</v>
      </c>
      <c r="U834" t="b">
        <f t="shared" ref="U834:U897" si="101">O834=N834</f>
        <v>1</v>
      </c>
    </row>
    <row r="835" spans="1:21" ht="21" x14ac:dyDescent="0.4">
      <c r="A835" t="s">
        <v>895</v>
      </c>
      <c r="B835" t="s">
        <v>883</v>
      </c>
      <c r="C835" s="42" t="s">
        <v>884</v>
      </c>
      <c r="D835" s="33">
        <v>11151179</v>
      </c>
      <c r="E835" s="33">
        <v>813729</v>
      </c>
      <c r="F835" s="32">
        <v>662.25409999999999</v>
      </c>
      <c r="G835" s="32">
        <v>220.74599999999998</v>
      </c>
      <c r="H835" s="41">
        <v>7.2972463270475707</v>
      </c>
      <c r="I835" s="32">
        <v>883.00009999999997</v>
      </c>
      <c r="J835" s="34">
        <f t="shared" si="96"/>
        <v>0.24999544167662041</v>
      </c>
      <c r="K835">
        <v>0.81385092579962126</v>
      </c>
      <c r="L835">
        <v>1.085127972580552</v>
      </c>
      <c r="M835" s="41">
        <v>0.66</v>
      </c>
      <c r="N835" t="s">
        <v>37</v>
      </c>
      <c r="O835" s="10" t="s">
        <v>42</v>
      </c>
      <c r="P835">
        <f t="shared" si="97"/>
        <v>0.05</v>
      </c>
      <c r="Q835" s="11">
        <f t="shared" si="98"/>
        <v>0.39177680727329478</v>
      </c>
      <c r="S835" s="13">
        <f t="shared" si="99"/>
        <v>0.05</v>
      </c>
      <c r="T835">
        <f t="shared" si="100"/>
        <v>44.150005</v>
      </c>
      <c r="U835" t="b">
        <f t="shared" si="101"/>
        <v>0</v>
      </c>
    </row>
    <row r="836" spans="1:21" ht="21" x14ac:dyDescent="0.4">
      <c r="A836" t="s">
        <v>3746</v>
      </c>
      <c r="B836" t="s">
        <v>3744</v>
      </c>
      <c r="C836" t="s">
        <v>3745</v>
      </c>
      <c r="D836" s="33">
        <v>408199</v>
      </c>
      <c r="E836" s="33">
        <v>12196</v>
      </c>
      <c r="F836" s="32">
        <v>6.5679000000000007</v>
      </c>
      <c r="G836" s="32">
        <v>2.1841000000000004</v>
      </c>
      <c r="H836" s="41">
        <v>2.9877584217501756</v>
      </c>
      <c r="I836" s="32">
        <v>8.7520000000000007</v>
      </c>
      <c r="J836" s="34">
        <f t="shared" si="96"/>
        <v>0.24955438756855577</v>
      </c>
      <c r="K836">
        <v>0.53852902591013452</v>
      </c>
      <c r="L836">
        <v>0.71761233191210227</v>
      </c>
      <c r="M836" s="41">
        <v>0.5</v>
      </c>
      <c r="N836" t="s">
        <v>37</v>
      </c>
      <c r="O836" s="10" t="s">
        <v>37</v>
      </c>
      <c r="P836">
        <f t="shared" si="97"/>
        <v>0.25</v>
      </c>
      <c r="Q836" s="11">
        <f t="shared" si="98"/>
        <v>0.30324497257769645</v>
      </c>
      <c r="S836" s="13">
        <f t="shared" si="99"/>
        <v>0.25</v>
      </c>
      <c r="T836">
        <f t="shared" si="100"/>
        <v>2.1880000000000002</v>
      </c>
      <c r="U836" t="b">
        <f t="shared" si="101"/>
        <v>1</v>
      </c>
    </row>
    <row r="837" spans="1:21" ht="21" x14ac:dyDescent="0.4">
      <c r="A837" t="s">
        <v>2834</v>
      </c>
      <c r="B837" t="s">
        <v>2830</v>
      </c>
      <c r="C837" t="s">
        <v>2831</v>
      </c>
      <c r="D837" s="33">
        <v>1056032</v>
      </c>
      <c r="E837" s="33">
        <v>96832</v>
      </c>
      <c r="F837" s="32">
        <v>71.939499999999995</v>
      </c>
      <c r="G837" s="32">
        <v>30.267700000000001</v>
      </c>
      <c r="H837" s="41">
        <v>9.1694191085118639</v>
      </c>
      <c r="I837" s="32">
        <v>102.2072</v>
      </c>
      <c r="J837" s="34">
        <f t="shared" si="96"/>
        <v>0.29614058500770984</v>
      </c>
      <c r="K837">
        <v>0.74293105584930597</v>
      </c>
      <c r="L837">
        <v>1.0555105750165235</v>
      </c>
      <c r="M837" s="41">
        <v>0.5</v>
      </c>
      <c r="N837" t="s">
        <v>45</v>
      </c>
      <c r="O837" s="10" t="s">
        <v>45</v>
      </c>
      <c r="P837">
        <f t="shared" si="97"/>
        <v>0.32</v>
      </c>
      <c r="Q837" s="11">
        <f t="shared" si="98"/>
        <v>0.52629560344085347</v>
      </c>
      <c r="S837" s="13">
        <f t="shared" si="99"/>
        <v>0.32</v>
      </c>
      <c r="T837">
        <f t="shared" si="100"/>
        <v>32.706304000000003</v>
      </c>
      <c r="U837" t="b">
        <f t="shared" si="101"/>
        <v>1</v>
      </c>
    </row>
    <row r="838" spans="1:21" ht="21" x14ac:dyDescent="0.4">
      <c r="A838" t="s">
        <v>2652</v>
      </c>
      <c r="B838" t="s">
        <v>2643</v>
      </c>
      <c r="C838" t="s">
        <v>2644</v>
      </c>
      <c r="D838" s="33">
        <v>31060</v>
      </c>
      <c r="E838" s="33">
        <v>3917</v>
      </c>
      <c r="F838" s="32">
        <v>6.4336999999999991</v>
      </c>
      <c r="G838" s="32">
        <v>2.0878000000000001</v>
      </c>
      <c r="H838" s="41">
        <v>12.611075338055377</v>
      </c>
      <c r="I838" s="32">
        <v>8.5214999999999996</v>
      </c>
      <c r="J838" s="34">
        <f t="shared" si="96"/>
        <v>0.24500381388253245</v>
      </c>
      <c r="K838">
        <v>1.6425070206790908</v>
      </c>
      <c r="L838">
        <v>2.1755169772785297</v>
      </c>
      <c r="M838" s="41">
        <v>1.6</v>
      </c>
      <c r="N838" t="s">
        <v>37</v>
      </c>
      <c r="O838" s="10" t="s">
        <v>37</v>
      </c>
      <c r="P838">
        <f t="shared" si="97"/>
        <v>0.25</v>
      </c>
      <c r="Q838" s="11">
        <f t="shared" si="98"/>
        <v>0.26454262747168927</v>
      </c>
      <c r="S838" s="13">
        <f t="shared" si="99"/>
        <v>0.25</v>
      </c>
      <c r="T838">
        <f t="shared" si="100"/>
        <v>2.1303749999999999</v>
      </c>
      <c r="U838" t="b">
        <f t="shared" si="101"/>
        <v>1</v>
      </c>
    </row>
    <row r="839" spans="1:21" ht="21" x14ac:dyDescent="0.4">
      <c r="A839" t="s">
        <v>5026</v>
      </c>
      <c r="B839" t="s">
        <v>5027</v>
      </c>
      <c r="C839" t="s">
        <v>5028</v>
      </c>
      <c r="D839" s="33">
        <v>417899</v>
      </c>
      <c r="E839" s="33">
        <v>11309</v>
      </c>
      <c r="F839" s="32">
        <v>19.791</v>
      </c>
      <c r="G839" s="32">
        <v>4.7092999999999998</v>
      </c>
      <c r="H839" s="41">
        <v>2.7061562722093138</v>
      </c>
      <c r="I839" s="32">
        <v>24.500299999999999</v>
      </c>
      <c r="J839" s="34">
        <f t="shared" si="96"/>
        <v>0.19221397289012787</v>
      </c>
      <c r="K839">
        <v>1.750022106287028</v>
      </c>
      <c r="L839">
        <v>2.1664426562914492</v>
      </c>
      <c r="M839" s="41">
        <v>1.75</v>
      </c>
      <c r="N839" t="s">
        <v>37</v>
      </c>
      <c r="O839" s="10" t="s">
        <v>37</v>
      </c>
      <c r="P839">
        <f t="shared" si="97"/>
        <v>0.25</v>
      </c>
      <c r="Q839" s="11">
        <f t="shared" si="98"/>
        <v>0.19222417684681409</v>
      </c>
      <c r="S839" s="13">
        <f t="shared" si="99"/>
        <v>0.19222417684681409</v>
      </c>
      <c r="T839">
        <f t="shared" si="100"/>
        <v>4.7095499999999992</v>
      </c>
      <c r="U839" t="b">
        <f t="shared" si="101"/>
        <v>1</v>
      </c>
    </row>
    <row r="840" spans="1:21" ht="21" x14ac:dyDescent="0.4">
      <c r="A840" t="s">
        <v>429</v>
      </c>
      <c r="B840" t="s">
        <v>416</v>
      </c>
      <c r="C840" s="42" t="s">
        <v>417</v>
      </c>
      <c r="D840" s="33">
        <v>42955</v>
      </c>
      <c r="E840" s="33">
        <v>3646</v>
      </c>
      <c r="F840" s="32">
        <v>8.2039000000000009</v>
      </c>
      <c r="G840" s="32">
        <v>1.6716</v>
      </c>
      <c r="H840" s="41">
        <v>8.487952508439065</v>
      </c>
      <c r="I840" s="32">
        <v>9.8755000000000006</v>
      </c>
      <c r="J840" s="34">
        <f t="shared" si="96"/>
        <v>0.1692673788668928</v>
      </c>
      <c r="K840">
        <v>2.2501097092704336</v>
      </c>
      <c r="L840">
        <v>2.7085847504114096</v>
      </c>
      <c r="M840" s="41">
        <v>2.25</v>
      </c>
      <c r="N840" t="s">
        <v>34</v>
      </c>
      <c r="O840" s="10" t="s">
        <v>34</v>
      </c>
      <c r="P840">
        <f t="shared" si="97"/>
        <v>0.15</v>
      </c>
      <c r="Q840" s="11">
        <f t="shared" si="98"/>
        <v>0.16930788314515716</v>
      </c>
      <c r="S840" s="13">
        <f t="shared" si="99"/>
        <v>0.15</v>
      </c>
      <c r="T840">
        <f t="shared" si="100"/>
        <v>1.481325</v>
      </c>
      <c r="U840" t="b">
        <f t="shared" si="101"/>
        <v>1</v>
      </c>
    </row>
    <row r="841" spans="1:21" ht="21" x14ac:dyDescent="0.4">
      <c r="A841" t="s">
        <v>4000</v>
      </c>
      <c r="B841" t="s">
        <v>3996</v>
      </c>
      <c r="C841" t="s">
        <v>3997</v>
      </c>
      <c r="D841" s="33">
        <v>676898</v>
      </c>
      <c r="E841" s="33">
        <v>77685</v>
      </c>
      <c r="F841" s="32">
        <v>51.272100000000009</v>
      </c>
      <c r="G841" s="32">
        <v>5.5455000000000005</v>
      </c>
      <c r="H841" s="41">
        <v>11.47661833836117</v>
      </c>
      <c r="I841" s="32">
        <v>56.817600000000013</v>
      </c>
      <c r="J841" s="34">
        <f t="shared" si="96"/>
        <v>9.7601799442426279E-2</v>
      </c>
      <c r="K841">
        <v>0.66</v>
      </c>
      <c r="L841">
        <v>0.7313844371500291</v>
      </c>
      <c r="M841" s="41">
        <v>0.66</v>
      </c>
      <c r="N841" t="s">
        <v>37</v>
      </c>
      <c r="O841" s="10" t="s">
        <v>37</v>
      </c>
      <c r="P841">
        <f t="shared" si="97"/>
        <v>0.25</v>
      </c>
      <c r="Q841" s="11">
        <f t="shared" si="98"/>
        <v>9.7601799442426418E-2</v>
      </c>
      <c r="S841" s="13">
        <f t="shared" si="99"/>
        <v>9.7601799442426418E-2</v>
      </c>
      <c r="T841">
        <f t="shared" si="100"/>
        <v>5.5455000000000085</v>
      </c>
      <c r="U841" t="b">
        <f t="shared" si="101"/>
        <v>1</v>
      </c>
    </row>
    <row r="842" spans="1:21" ht="21" x14ac:dyDescent="0.4">
      <c r="A842" t="s">
        <v>743</v>
      </c>
      <c r="B842" t="s">
        <v>740</v>
      </c>
      <c r="C842" s="42" t="s">
        <v>741</v>
      </c>
      <c r="D842" s="33">
        <v>361050</v>
      </c>
      <c r="E842" s="33">
        <v>2169</v>
      </c>
      <c r="F842" s="32">
        <v>0.98520000000000008</v>
      </c>
      <c r="G842" s="32">
        <v>0.43300000000000005</v>
      </c>
      <c r="H842" s="41">
        <v>0.60074781886165352</v>
      </c>
      <c r="I842" s="32">
        <v>1.4182000000000001</v>
      </c>
      <c r="J842" s="34">
        <f t="shared" si="96"/>
        <v>0.30531659850514736</v>
      </c>
      <c r="K842">
        <v>0.45421853388658368</v>
      </c>
      <c r="L842">
        <v>0.65384970032272938</v>
      </c>
      <c r="M842" s="41">
        <v>0.45</v>
      </c>
      <c r="N842" t="s">
        <v>37</v>
      </c>
      <c r="O842" s="10" t="s">
        <v>42</v>
      </c>
      <c r="P842">
        <f t="shared" si="97"/>
        <v>0.05</v>
      </c>
      <c r="Q842" s="11">
        <f t="shared" si="98"/>
        <v>0.3117684388661684</v>
      </c>
      <c r="S842" s="13">
        <f t="shared" si="99"/>
        <v>0.05</v>
      </c>
      <c r="T842">
        <f t="shared" si="100"/>
        <v>7.0910000000000015E-2</v>
      </c>
      <c r="U842" t="b">
        <f t="shared" si="101"/>
        <v>0</v>
      </c>
    </row>
    <row r="843" spans="1:21" ht="21" x14ac:dyDescent="0.4">
      <c r="A843" t="s">
        <v>3442</v>
      </c>
      <c r="B843" t="s">
        <v>3443</v>
      </c>
      <c r="C843" t="s">
        <v>3444</v>
      </c>
      <c r="D843" s="33">
        <v>583715</v>
      </c>
      <c r="E843" s="33">
        <v>113536</v>
      </c>
      <c r="F843" s="32">
        <v>170.30400000000003</v>
      </c>
      <c r="G843" s="32">
        <v>17.106999999999999</v>
      </c>
      <c r="H843" s="41">
        <v>19.450588043822755</v>
      </c>
      <c r="I843" s="32">
        <v>187.41100000000003</v>
      </c>
      <c r="J843" s="34">
        <f t="shared" si="96"/>
        <v>9.1280661220525985E-2</v>
      </c>
      <c r="K843">
        <v>1.5000000000000002</v>
      </c>
      <c r="L843">
        <v>1.6506746758737318</v>
      </c>
      <c r="M843" s="41">
        <v>1.5</v>
      </c>
      <c r="N843" t="s">
        <v>34</v>
      </c>
      <c r="O843" s="10" t="s">
        <v>34</v>
      </c>
      <c r="P843">
        <f t="shared" si="97"/>
        <v>0.15</v>
      </c>
      <c r="Q843" s="11">
        <f t="shared" si="98"/>
        <v>9.1280661220526096E-2</v>
      </c>
      <c r="S843" s="13">
        <f t="shared" si="99"/>
        <v>9.1280661220526096E-2</v>
      </c>
      <c r="T843">
        <f t="shared" si="100"/>
        <v>17.107000000000021</v>
      </c>
      <c r="U843" t="b">
        <f t="shared" si="101"/>
        <v>1</v>
      </c>
    </row>
    <row r="844" spans="1:21" ht="21" x14ac:dyDescent="0.4">
      <c r="A844" t="s">
        <v>4357</v>
      </c>
      <c r="B844" t="s">
        <v>4355</v>
      </c>
      <c r="C844" t="s">
        <v>4356</v>
      </c>
      <c r="D844" s="33">
        <v>4848</v>
      </c>
      <c r="E844" s="33">
        <v>1085</v>
      </c>
      <c r="F844" s="32">
        <v>2.2861000000000002</v>
      </c>
      <c r="G844" s="32">
        <v>0.76179999999999992</v>
      </c>
      <c r="H844" s="41">
        <v>22.380363036303631</v>
      </c>
      <c r="I844" s="32">
        <v>3.0479000000000003</v>
      </c>
      <c r="J844" s="34">
        <f t="shared" si="96"/>
        <v>0.24994258341809109</v>
      </c>
      <c r="K844">
        <v>2.1070046082949312</v>
      </c>
      <c r="L844">
        <v>2.8091244239631337</v>
      </c>
      <c r="M844" s="41">
        <v>1.9</v>
      </c>
      <c r="N844" t="s">
        <v>37</v>
      </c>
      <c r="O844" s="10" t="s">
        <v>37</v>
      </c>
      <c r="P844">
        <f t="shared" si="97"/>
        <v>0.25</v>
      </c>
      <c r="Q844" s="11">
        <f t="shared" si="98"/>
        <v>0.32363266511368488</v>
      </c>
      <c r="S844" s="13">
        <f t="shared" si="99"/>
        <v>0.25</v>
      </c>
      <c r="T844">
        <f t="shared" si="100"/>
        <v>0.76197500000000007</v>
      </c>
      <c r="U844" t="b">
        <f t="shared" si="101"/>
        <v>1</v>
      </c>
    </row>
    <row r="845" spans="1:21" ht="21" x14ac:dyDescent="0.4">
      <c r="A845" t="s">
        <v>1048</v>
      </c>
      <c r="B845" t="s">
        <v>1044</v>
      </c>
      <c r="C845" s="42" t="s">
        <v>1045</v>
      </c>
      <c r="D845" s="33">
        <v>6420900</v>
      </c>
      <c r="E845" s="33">
        <v>362886</v>
      </c>
      <c r="F845" s="32">
        <v>453.60900000000004</v>
      </c>
      <c r="G845" s="32">
        <v>75.479299999999995</v>
      </c>
      <c r="H845" s="41">
        <v>5.6516376208942676</v>
      </c>
      <c r="I845" s="32">
        <v>529.0883</v>
      </c>
      <c r="J845" s="34">
        <f t="shared" si="96"/>
        <v>0.14265917428149516</v>
      </c>
      <c r="K845">
        <v>1.2500041335295384</v>
      </c>
      <c r="L845">
        <v>1.4580014109114159</v>
      </c>
      <c r="M845" s="41">
        <v>1.25</v>
      </c>
      <c r="N845" t="s">
        <v>37</v>
      </c>
      <c r="O845" s="10" t="s">
        <v>34</v>
      </c>
      <c r="P845">
        <f t="shared" si="97"/>
        <v>0.15</v>
      </c>
      <c r="Q845" s="11">
        <f t="shared" si="98"/>
        <v>0.14266200934702214</v>
      </c>
      <c r="S845" s="13">
        <f t="shared" si="99"/>
        <v>0.14266200934702214</v>
      </c>
      <c r="T845">
        <f t="shared" si="100"/>
        <v>75.480800000000059</v>
      </c>
      <c r="U845" t="b">
        <f t="shared" si="101"/>
        <v>0</v>
      </c>
    </row>
    <row r="846" spans="1:21" ht="21" x14ac:dyDescent="0.4">
      <c r="A846" s="18" t="s">
        <v>3286</v>
      </c>
      <c r="B846" t="s">
        <v>3283</v>
      </c>
      <c r="C846" t="s">
        <v>3284</v>
      </c>
      <c r="D846" s="33">
        <v>97263</v>
      </c>
      <c r="E846" s="33">
        <v>2171</v>
      </c>
      <c r="F846" s="32">
        <v>4.3419999999999996</v>
      </c>
      <c r="G846" s="32">
        <v>2.81E-2</v>
      </c>
      <c r="H846" s="41">
        <v>2.2320923681153162</v>
      </c>
      <c r="I846" s="32">
        <v>4.3700999999999999</v>
      </c>
      <c r="J846" s="34">
        <f t="shared" si="96"/>
        <v>6.4300588087229131E-3</v>
      </c>
      <c r="K846">
        <v>2</v>
      </c>
      <c r="L846">
        <v>2.0129433440810685</v>
      </c>
      <c r="M846" s="41">
        <v>2</v>
      </c>
      <c r="N846" t="s">
        <v>34</v>
      </c>
      <c r="O846" s="10" t="s">
        <v>34</v>
      </c>
      <c r="P846">
        <f t="shared" si="97"/>
        <v>0.15</v>
      </c>
      <c r="Q846" s="11">
        <f t="shared" si="98"/>
        <v>6.4300588087228246E-3</v>
      </c>
      <c r="S846" s="13">
        <f t="shared" si="99"/>
        <v>6.4300588087228246E-3</v>
      </c>
      <c r="T846">
        <f t="shared" si="100"/>
        <v>2.8099999999999615E-2</v>
      </c>
      <c r="U846" t="b">
        <f t="shared" si="101"/>
        <v>1</v>
      </c>
    </row>
    <row r="847" spans="1:21" ht="21" x14ac:dyDescent="0.4">
      <c r="A847" t="s">
        <v>1296</v>
      </c>
      <c r="B847" t="s">
        <v>1280</v>
      </c>
      <c r="C847" s="42" t="s">
        <v>1281</v>
      </c>
      <c r="D847" s="33">
        <v>329821</v>
      </c>
      <c r="E847" s="33">
        <v>4166</v>
      </c>
      <c r="F847" s="32">
        <v>2.9786999999999999</v>
      </c>
      <c r="G847" s="32">
        <v>1.4661</v>
      </c>
      <c r="H847" s="41">
        <v>1.2631093835747269</v>
      </c>
      <c r="I847" s="32">
        <v>4.4447999999999999</v>
      </c>
      <c r="J847" s="34">
        <f t="shared" si="96"/>
        <v>0.32984611231101513</v>
      </c>
      <c r="K847">
        <v>0.71500240038406138</v>
      </c>
      <c r="L847">
        <v>1.0669227076332213</v>
      </c>
      <c r="M847" s="41">
        <v>0.5</v>
      </c>
      <c r="N847" t="s">
        <v>37</v>
      </c>
      <c r="O847" s="10" t="s">
        <v>34</v>
      </c>
      <c r="P847">
        <f t="shared" si="97"/>
        <v>0.15</v>
      </c>
      <c r="Q847" s="11">
        <f t="shared" si="98"/>
        <v>0.53136249100071997</v>
      </c>
      <c r="S847" s="13">
        <f t="shared" si="99"/>
        <v>0.15</v>
      </c>
      <c r="T847">
        <f t="shared" si="100"/>
        <v>0.66671999999999998</v>
      </c>
      <c r="U847" t="b">
        <f t="shared" si="101"/>
        <v>0</v>
      </c>
    </row>
    <row r="848" spans="1:21" ht="21" x14ac:dyDescent="0.4">
      <c r="A848" t="s">
        <v>382</v>
      </c>
      <c r="B848" t="s">
        <v>376</v>
      </c>
      <c r="C848" s="42" t="s">
        <v>377</v>
      </c>
      <c r="D848" s="33">
        <v>213859</v>
      </c>
      <c r="E848" s="33">
        <v>255</v>
      </c>
      <c r="F848" s="32">
        <v>0.35249999999999992</v>
      </c>
      <c r="G848" s="32">
        <v>0.11749999999999998</v>
      </c>
      <c r="H848" s="41">
        <v>0.11923744149182405</v>
      </c>
      <c r="I848" s="32">
        <v>0.46999999999999992</v>
      </c>
      <c r="J848" s="34">
        <f t="shared" si="96"/>
        <v>0.25</v>
      </c>
      <c r="K848">
        <v>1.3823529411764703</v>
      </c>
      <c r="L848">
        <v>1.8431372549019605</v>
      </c>
      <c r="M848" s="41">
        <v>1.5</v>
      </c>
      <c r="N848" t="s">
        <v>37</v>
      </c>
      <c r="O848" s="10" t="s">
        <v>42</v>
      </c>
      <c r="P848">
        <f t="shared" si="97"/>
        <v>0.05</v>
      </c>
      <c r="Q848" s="11">
        <f t="shared" si="98"/>
        <v>0.1861702127659573</v>
      </c>
      <c r="S848" s="13">
        <f t="shared" si="99"/>
        <v>0.05</v>
      </c>
      <c r="T848">
        <f t="shared" si="100"/>
        <v>2.3499999999999997E-2</v>
      </c>
      <c r="U848" t="b">
        <f t="shared" si="101"/>
        <v>0</v>
      </c>
    </row>
    <row r="849" spans="1:21" ht="21" x14ac:dyDescent="0.4">
      <c r="A849" t="s">
        <v>82</v>
      </c>
      <c r="B849" t="s">
        <v>31</v>
      </c>
      <c r="C849" t="s">
        <v>32</v>
      </c>
      <c r="D849" s="33">
        <v>1431637</v>
      </c>
      <c r="E849" s="33">
        <v>104083</v>
      </c>
      <c r="F849" s="32">
        <v>111.48750000000001</v>
      </c>
      <c r="G849" s="32">
        <v>37.162500000000001</v>
      </c>
      <c r="H849" s="41">
        <v>7.2702088588098794</v>
      </c>
      <c r="I849" s="32">
        <v>148.65</v>
      </c>
      <c r="K849">
        <v>1.0711403399210246</v>
      </c>
      <c r="L849">
        <v>1.4281871198946994</v>
      </c>
      <c r="M849" s="41">
        <v>0.85</v>
      </c>
      <c r="N849" t="s">
        <v>37</v>
      </c>
      <c r="O849" s="10" t="s">
        <v>34</v>
      </c>
      <c r="P849">
        <f t="shared" si="97"/>
        <v>0.15</v>
      </c>
      <c r="Q849" s="11">
        <f t="shared" si="98"/>
        <v>0.40483989236461487</v>
      </c>
      <c r="S849" s="13">
        <f t="shared" si="99"/>
        <v>0.15</v>
      </c>
      <c r="T849">
        <f t="shared" si="100"/>
        <v>22.297499999999999</v>
      </c>
      <c r="U849" t="b">
        <f t="shared" si="101"/>
        <v>0</v>
      </c>
    </row>
    <row r="850" spans="1:21" ht="21" x14ac:dyDescent="0.4">
      <c r="A850" t="s">
        <v>4139</v>
      </c>
      <c r="B850" t="s">
        <v>4135</v>
      </c>
      <c r="C850" t="s">
        <v>4136</v>
      </c>
      <c r="D850" s="33">
        <v>72873</v>
      </c>
      <c r="E850" s="33">
        <v>11719</v>
      </c>
      <c r="F850" s="32">
        <v>21.349</v>
      </c>
      <c r="G850" s="32">
        <v>7.0047000000000006</v>
      </c>
      <c r="H850" s="41">
        <v>16.081401890960986</v>
      </c>
      <c r="I850" s="32">
        <v>28.3537</v>
      </c>
      <c r="J850" s="34">
        <f t="shared" ref="J850:J886" si="102">G850/I850</f>
        <v>0.24704712259775621</v>
      </c>
      <c r="K850">
        <v>1.8217424694939841</v>
      </c>
      <c r="L850">
        <v>2.4194641180988139</v>
      </c>
      <c r="M850" s="41">
        <v>1.8</v>
      </c>
      <c r="N850" t="s">
        <v>34</v>
      </c>
      <c r="O850" s="10" t="s">
        <v>34</v>
      </c>
      <c r="P850">
        <f t="shared" si="97"/>
        <v>0.15</v>
      </c>
      <c r="Q850" s="11">
        <f t="shared" si="98"/>
        <v>0.25603360407989079</v>
      </c>
      <c r="S850" s="13">
        <f t="shared" si="99"/>
        <v>0.15</v>
      </c>
      <c r="T850">
        <f t="shared" si="100"/>
        <v>4.2530549999999998</v>
      </c>
      <c r="U850" t="b">
        <f t="shared" si="101"/>
        <v>1</v>
      </c>
    </row>
    <row r="851" spans="1:21" ht="21" x14ac:dyDescent="0.4">
      <c r="A851" t="s">
        <v>5311</v>
      </c>
      <c r="B851" t="s">
        <v>5304</v>
      </c>
      <c r="C851" t="s">
        <v>5305</v>
      </c>
      <c r="D851" s="33">
        <v>19095</v>
      </c>
      <c r="E851" s="33">
        <v>1067</v>
      </c>
      <c r="F851" s="32">
        <v>1.1216999999999999</v>
      </c>
      <c r="G851" s="32">
        <v>0.37329999999999997</v>
      </c>
      <c r="H851" s="41">
        <v>5.5878502225713538</v>
      </c>
      <c r="I851" s="32">
        <v>1.4949999999999999</v>
      </c>
      <c r="J851" s="34">
        <f t="shared" si="102"/>
        <v>0.2496989966555184</v>
      </c>
      <c r="K851">
        <v>1.051265229615745</v>
      </c>
      <c r="L851">
        <v>1.4011246485473288</v>
      </c>
      <c r="M851" s="41">
        <v>1</v>
      </c>
      <c r="N851" t="s">
        <v>37</v>
      </c>
      <c r="O851" s="10" t="s">
        <v>37</v>
      </c>
      <c r="P851">
        <f t="shared" si="97"/>
        <v>0.25</v>
      </c>
      <c r="Q851" s="11">
        <f t="shared" si="98"/>
        <v>0.28628762541806008</v>
      </c>
      <c r="S851" s="13">
        <f t="shared" si="99"/>
        <v>0.25</v>
      </c>
      <c r="T851">
        <f t="shared" si="100"/>
        <v>0.37374999999999997</v>
      </c>
      <c r="U851" t="b">
        <f t="shared" si="101"/>
        <v>1</v>
      </c>
    </row>
    <row r="852" spans="1:21" ht="21" x14ac:dyDescent="0.4">
      <c r="A852" t="s">
        <v>1779</v>
      </c>
      <c r="B852" t="s">
        <v>1732</v>
      </c>
      <c r="C852" s="42" t="s">
        <v>1733</v>
      </c>
      <c r="D852" s="33">
        <v>34322</v>
      </c>
      <c r="E852" s="33">
        <v>9117</v>
      </c>
      <c r="F852" s="32">
        <v>12.4567</v>
      </c>
      <c r="G852" s="32">
        <v>6.2794999999999996</v>
      </c>
      <c r="H852" s="41">
        <v>26.563137346308491</v>
      </c>
      <c r="I852" s="32">
        <v>18.7362</v>
      </c>
      <c r="J852" s="34">
        <f t="shared" si="102"/>
        <v>0.33515333952455673</v>
      </c>
      <c r="K852">
        <v>1.3663156740155751</v>
      </c>
      <c r="L852">
        <v>2.0550839091806514</v>
      </c>
      <c r="M852" s="41">
        <v>1.35</v>
      </c>
      <c r="N852" t="s">
        <v>33</v>
      </c>
      <c r="O852" s="10" t="s">
        <v>34</v>
      </c>
      <c r="P852">
        <f t="shared" si="97"/>
        <v>0.15</v>
      </c>
      <c r="Q852" s="11">
        <f t="shared" si="98"/>
        <v>0.34309251609184355</v>
      </c>
      <c r="S852" s="13">
        <f t="shared" si="99"/>
        <v>0.15</v>
      </c>
      <c r="T852">
        <f t="shared" si="100"/>
        <v>2.8104299999999998</v>
      </c>
      <c r="U852" t="b">
        <f t="shared" si="101"/>
        <v>0</v>
      </c>
    </row>
    <row r="853" spans="1:21" ht="21" x14ac:dyDescent="0.4">
      <c r="A853" t="s">
        <v>990</v>
      </c>
      <c r="B853" t="s">
        <v>980</v>
      </c>
      <c r="C853" s="42" t="s">
        <v>981</v>
      </c>
      <c r="D853" s="33">
        <v>3249765</v>
      </c>
      <c r="E853" s="33">
        <v>155501</v>
      </c>
      <c r="F853" s="32">
        <v>38.877000000000002</v>
      </c>
      <c r="G853" s="32">
        <v>11.496499999999999</v>
      </c>
      <c r="H853" s="41">
        <v>4.7849921455859112</v>
      </c>
      <c r="I853" s="32">
        <v>50.3735</v>
      </c>
      <c r="J853" s="34">
        <f t="shared" si="102"/>
        <v>0.22822515806922289</v>
      </c>
      <c r="K853">
        <v>0.25001125394691998</v>
      </c>
      <c r="L853">
        <v>0.32394325438421617</v>
      </c>
      <c r="M853" s="41">
        <v>0.25</v>
      </c>
      <c r="N853" t="s">
        <v>45</v>
      </c>
      <c r="O853" s="10" t="s">
        <v>42</v>
      </c>
      <c r="P853">
        <f t="shared" si="97"/>
        <v>0.05</v>
      </c>
      <c r="Q853" s="11">
        <f t="shared" si="98"/>
        <v>0.22825989855777343</v>
      </c>
      <c r="S853" s="13">
        <f t="shared" si="99"/>
        <v>0.05</v>
      </c>
      <c r="T853">
        <f t="shared" si="100"/>
        <v>2.518675</v>
      </c>
      <c r="U853" t="b">
        <f t="shared" si="101"/>
        <v>0</v>
      </c>
    </row>
    <row r="854" spans="1:21" ht="21" x14ac:dyDescent="0.4">
      <c r="A854" t="s">
        <v>3789</v>
      </c>
      <c r="B854" t="s">
        <v>3765</v>
      </c>
      <c r="C854" t="s">
        <v>3766</v>
      </c>
      <c r="D854" s="33">
        <v>26267</v>
      </c>
      <c r="E854" s="33">
        <v>1999</v>
      </c>
      <c r="F854" s="32">
        <v>1.3973999999999998</v>
      </c>
      <c r="G854" s="32">
        <v>0.49560000000000004</v>
      </c>
      <c r="H854" s="41">
        <v>7.6103095138386569</v>
      </c>
      <c r="I854" s="32">
        <v>1.8929999999999998</v>
      </c>
      <c r="J854" s="34">
        <f t="shared" si="102"/>
        <v>0.26180665610142634</v>
      </c>
      <c r="K854">
        <v>0.69904952476238114</v>
      </c>
      <c r="L854">
        <v>0.94697348674337156</v>
      </c>
      <c r="M854" s="41">
        <v>0.7</v>
      </c>
      <c r="N854" t="s">
        <v>37</v>
      </c>
      <c r="O854" s="10" t="s">
        <v>37</v>
      </c>
      <c r="P854">
        <f t="shared" si="97"/>
        <v>0.25</v>
      </c>
      <c r="Q854" s="11">
        <f t="shared" si="98"/>
        <v>0.26080295826730054</v>
      </c>
      <c r="S854" s="13">
        <f t="shared" si="99"/>
        <v>0.25</v>
      </c>
      <c r="T854">
        <f t="shared" si="100"/>
        <v>0.47324999999999995</v>
      </c>
      <c r="U854" t="b">
        <f t="shared" si="101"/>
        <v>1</v>
      </c>
    </row>
    <row r="855" spans="1:21" ht="21" x14ac:dyDescent="0.4">
      <c r="A855" t="s">
        <v>3790</v>
      </c>
      <c r="B855" t="s">
        <v>3765</v>
      </c>
      <c r="C855" t="s">
        <v>3766</v>
      </c>
      <c r="D855" s="33">
        <v>88775</v>
      </c>
      <c r="E855" s="33">
        <v>6389</v>
      </c>
      <c r="F855" s="32">
        <v>5.5956000000000001</v>
      </c>
      <c r="G855" s="32">
        <v>1.8624000000000001</v>
      </c>
      <c r="H855" s="41">
        <v>7.196845958884821</v>
      </c>
      <c r="I855" s="32">
        <v>7.4580000000000002</v>
      </c>
      <c r="J855" s="34">
        <f t="shared" si="102"/>
        <v>0.2497184231697506</v>
      </c>
      <c r="K855">
        <v>0.87581781186414154</v>
      </c>
      <c r="L855">
        <v>1.1673188292377523</v>
      </c>
      <c r="M855" s="41">
        <v>0.85</v>
      </c>
      <c r="N855" t="s">
        <v>37</v>
      </c>
      <c r="O855" s="10" t="s">
        <v>37</v>
      </c>
      <c r="P855">
        <f t="shared" si="97"/>
        <v>0.25</v>
      </c>
      <c r="Q855" s="11">
        <f t="shared" si="98"/>
        <v>0.27183561276481627</v>
      </c>
      <c r="S855" s="13">
        <f t="shared" si="99"/>
        <v>0.25</v>
      </c>
      <c r="T855">
        <f t="shared" si="100"/>
        <v>1.8645</v>
      </c>
      <c r="U855" t="b">
        <f t="shared" si="101"/>
        <v>1</v>
      </c>
    </row>
    <row r="856" spans="1:21" ht="21" x14ac:dyDescent="0.4">
      <c r="A856" t="s">
        <v>6191</v>
      </c>
      <c r="B856" t="s">
        <v>6192</v>
      </c>
      <c r="C856" t="s">
        <v>6193</v>
      </c>
      <c r="D856" s="33">
        <v>20</v>
      </c>
      <c r="E856" s="33">
        <v>15</v>
      </c>
      <c r="F856" s="32">
        <v>0</v>
      </c>
      <c r="G856" s="32">
        <v>0</v>
      </c>
      <c r="H856" s="41">
        <v>75</v>
      </c>
      <c r="I856" s="32">
        <v>0</v>
      </c>
      <c r="J856" s="34" t="e">
        <f t="shared" si="102"/>
        <v>#DIV/0!</v>
      </c>
      <c r="K856">
        <v>0</v>
      </c>
      <c r="L856">
        <v>0</v>
      </c>
      <c r="M856" s="41">
        <v>0.01</v>
      </c>
      <c r="N856" t="s">
        <v>42</v>
      </c>
      <c r="O856" s="10" t="s">
        <v>42</v>
      </c>
      <c r="P856">
        <f t="shared" si="97"/>
        <v>0.05</v>
      </c>
      <c r="Q856" s="11" t="e">
        <f t="shared" si="98"/>
        <v>#DIV/0!</v>
      </c>
      <c r="S856" s="13" t="e">
        <f t="shared" si="99"/>
        <v>#DIV/0!</v>
      </c>
      <c r="T856">
        <f t="shared" si="100"/>
        <v>0</v>
      </c>
      <c r="U856" t="b">
        <f t="shared" si="101"/>
        <v>1</v>
      </c>
    </row>
    <row r="857" spans="1:21" ht="21" x14ac:dyDescent="0.4">
      <c r="A857" t="s">
        <v>1026</v>
      </c>
      <c r="B857" t="s">
        <v>1021</v>
      </c>
      <c r="C857" s="42" t="s">
        <v>1022</v>
      </c>
      <c r="D857" s="33">
        <v>4344772</v>
      </c>
      <c r="E857" s="33">
        <v>683005</v>
      </c>
      <c r="F857" s="32">
        <v>23.114900000000002</v>
      </c>
      <c r="G857" s="32">
        <v>7.6989000000000001</v>
      </c>
      <c r="H857" s="41">
        <v>15.720157467411408</v>
      </c>
      <c r="I857" s="32">
        <v>30.813800000000001</v>
      </c>
      <c r="J857" s="34">
        <f t="shared" si="102"/>
        <v>0.24985233888712199</v>
      </c>
      <c r="K857">
        <v>3.3842944048725856E-2</v>
      </c>
      <c r="L857">
        <v>4.5115043081675826E-2</v>
      </c>
      <c r="M857" s="41">
        <v>0.01</v>
      </c>
      <c r="N857" t="s">
        <v>34</v>
      </c>
      <c r="O857" s="10" t="s">
        <v>34</v>
      </c>
      <c r="P857">
        <f t="shared" si="97"/>
        <v>0.15</v>
      </c>
      <c r="Q857" s="11">
        <f t="shared" si="98"/>
        <v>0.77834444307420692</v>
      </c>
      <c r="S857" s="13">
        <f t="shared" si="99"/>
        <v>0.15</v>
      </c>
      <c r="T857">
        <f t="shared" si="100"/>
        <v>4.6220699999999999</v>
      </c>
      <c r="U857" t="b">
        <f t="shared" si="101"/>
        <v>1</v>
      </c>
    </row>
    <row r="858" spans="1:21" ht="21" x14ac:dyDescent="0.4">
      <c r="A858" t="s">
        <v>778</v>
      </c>
      <c r="B858" t="s">
        <v>761</v>
      </c>
      <c r="C858" s="42" t="s">
        <v>762</v>
      </c>
      <c r="D858" s="33">
        <v>1064381</v>
      </c>
      <c r="E858" s="33">
        <v>145220</v>
      </c>
      <c r="F858" s="32">
        <v>111.29940000000001</v>
      </c>
      <c r="G858" s="32">
        <v>42.995800000000003</v>
      </c>
      <c r="H858" s="41">
        <v>13.643610699552134</v>
      </c>
      <c r="I858" s="32">
        <v>154.29520000000002</v>
      </c>
      <c r="J858" s="34">
        <f t="shared" si="102"/>
        <v>0.27865934909187062</v>
      </c>
      <c r="K858">
        <v>0.76641922600192813</v>
      </c>
      <c r="L858">
        <v>1.0624927695909656</v>
      </c>
      <c r="M858" s="41">
        <v>0.75</v>
      </c>
      <c r="N858" t="s">
        <v>37</v>
      </c>
      <c r="O858" s="10" t="s">
        <v>34</v>
      </c>
      <c r="P858">
        <f t="shared" si="97"/>
        <v>0.15</v>
      </c>
      <c r="Q858" s="11">
        <f t="shared" si="98"/>
        <v>0.29411284343258909</v>
      </c>
      <c r="S858" s="13">
        <f t="shared" si="99"/>
        <v>0.15</v>
      </c>
      <c r="T858">
        <f t="shared" si="100"/>
        <v>23.144280000000002</v>
      </c>
      <c r="U858" t="b">
        <f t="shared" si="101"/>
        <v>0</v>
      </c>
    </row>
    <row r="859" spans="1:21" ht="21" x14ac:dyDescent="0.4">
      <c r="A859" t="s">
        <v>4814</v>
      </c>
      <c r="B859" t="s">
        <v>4811</v>
      </c>
      <c r="C859" t="s">
        <v>4812</v>
      </c>
      <c r="D859" s="33">
        <v>17369</v>
      </c>
      <c r="E859" s="33">
        <v>856</v>
      </c>
      <c r="F859" s="32">
        <v>0.50239999999999996</v>
      </c>
      <c r="G859" s="32">
        <v>0.1452</v>
      </c>
      <c r="H859" s="41">
        <v>4.9283205711324776</v>
      </c>
      <c r="I859" s="32">
        <v>0.64759999999999995</v>
      </c>
      <c r="J859" s="34">
        <f t="shared" si="102"/>
        <v>0.22421247683755405</v>
      </c>
      <c r="K859">
        <v>0.58691588785046722</v>
      </c>
      <c r="L859">
        <v>0.75654205607476621</v>
      </c>
      <c r="M859" s="41">
        <v>0.6</v>
      </c>
      <c r="N859" t="s">
        <v>34</v>
      </c>
      <c r="O859" s="10" t="s">
        <v>34</v>
      </c>
      <c r="P859">
        <f t="shared" si="97"/>
        <v>0.15</v>
      </c>
      <c r="Q859" s="11">
        <f t="shared" si="98"/>
        <v>0.20691785052501532</v>
      </c>
      <c r="S859" s="13">
        <f t="shared" si="99"/>
        <v>0.15</v>
      </c>
      <c r="T859">
        <f t="shared" si="100"/>
        <v>9.713999999999999E-2</v>
      </c>
      <c r="U859" t="b">
        <f t="shared" si="101"/>
        <v>1</v>
      </c>
    </row>
    <row r="860" spans="1:21" ht="21" x14ac:dyDescent="0.4">
      <c r="A860" t="s">
        <v>5911</v>
      </c>
      <c r="B860" t="s">
        <v>5912</v>
      </c>
      <c r="C860" t="s">
        <v>5913</v>
      </c>
      <c r="D860" s="33">
        <v>18299</v>
      </c>
      <c r="E860" s="33">
        <v>1517</v>
      </c>
      <c r="F860" s="32">
        <v>1.1795</v>
      </c>
      <c r="G860" s="32">
        <v>0.3926</v>
      </c>
      <c r="H860" s="41">
        <v>8.2900704956555007</v>
      </c>
      <c r="I860" s="32">
        <v>1.5721000000000001</v>
      </c>
      <c r="J860" s="34">
        <f t="shared" si="102"/>
        <v>0.24972966096304305</v>
      </c>
      <c r="K860">
        <v>0.77752142386288725</v>
      </c>
      <c r="L860">
        <v>1.0363216875411998</v>
      </c>
      <c r="M860" s="41">
        <v>0.7</v>
      </c>
      <c r="N860" t="s">
        <v>34</v>
      </c>
      <c r="O860" s="10" t="s">
        <v>34</v>
      </c>
      <c r="P860">
        <f t="shared" si="97"/>
        <v>0.15</v>
      </c>
      <c r="Q860" s="11">
        <f t="shared" si="98"/>
        <v>0.32453406271865665</v>
      </c>
      <c r="S860" s="13">
        <f t="shared" si="99"/>
        <v>0.15</v>
      </c>
      <c r="T860">
        <f t="shared" si="100"/>
        <v>0.235815</v>
      </c>
      <c r="U860" t="b">
        <f t="shared" si="101"/>
        <v>1</v>
      </c>
    </row>
    <row r="861" spans="1:21" ht="21" x14ac:dyDescent="0.4">
      <c r="A861" t="s">
        <v>5483</v>
      </c>
      <c r="B861" t="s">
        <v>5484</v>
      </c>
      <c r="C861" t="s">
        <v>5485</v>
      </c>
      <c r="D861" s="33">
        <v>202471</v>
      </c>
      <c r="E861" s="33">
        <v>33961</v>
      </c>
      <c r="F861" s="32">
        <v>2.5808</v>
      </c>
      <c r="G861" s="32">
        <v>0.85920000000000007</v>
      </c>
      <c r="H861" s="41">
        <v>16.773266294926188</v>
      </c>
      <c r="I861" s="32">
        <v>3.44</v>
      </c>
      <c r="J861" s="34">
        <f t="shared" si="102"/>
        <v>0.24976744186046515</v>
      </c>
      <c r="K861">
        <v>7.5993050852448396E-2</v>
      </c>
      <c r="L861">
        <v>0.1012926592267601</v>
      </c>
      <c r="M861" s="41">
        <v>0.03</v>
      </c>
      <c r="N861" t="s">
        <v>34</v>
      </c>
      <c r="O861" s="10" t="s">
        <v>34</v>
      </c>
      <c r="P861">
        <f t="shared" si="97"/>
        <v>0.15</v>
      </c>
      <c r="Q861" s="11">
        <f t="shared" si="98"/>
        <v>0.703828488372093</v>
      </c>
      <c r="S861" s="13">
        <f t="shared" si="99"/>
        <v>0.15</v>
      </c>
      <c r="T861">
        <f t="shared" si="100"/>
        <v>0.51600000000000001</v>
      </c>
      <c r="U861" t="b">
        <f t="shared" si="101"/>
        <v>1</v>
      </c>
    </row>
    <row r="862" spans="1:21" ht="21" x14ac:dyDescent="0.4">
      <c r="A862" t="s">
        <v>3691</v>
      </c>
      <c r="B862" t="s">
        <v>3679</v>
      </c>
      <c r="C862" t="s">
        <v>3680</v>
      </c>
      <c r="D862" s="33">
        <v>14812</v>
      </c>
      <c r="E862" s="33">
        <v>5976</v>
      </c>
      <c r="F862" s="32">
        <v>3.3572000000000006</v>
      </c>
      <c r="G862" s="32">
        <v>1.1187</v>
      </c>
      <c r="H862" s="41">
        <v>40.345665676478532</v>
      </c>
      <c r="I862" s="32">
        <v>4.4759000000000011</v>
      </c>
      <c r="J862" s="34">
        <f t="shared" si="102"/>
        <v>0.24993855984271315</v>
      </c>
      <c r="K862">
        <v>0.56178045515394925</v>
      </c>
      <c r="L862">
        <v>0.74897925033467228</v>
      </c>
      <c r="M862" s="41">
        <v>0.3</v>
      </c>
      <c r="N862" t="s">
        <v>34</v>
      </c>
      <c r="O862" s="10" t="s">
        <v>34</v>
      </c>
      <c r="P862">
        <f t="shared" si="97"/>
        <v>0.15</v>
      </c>
      <c r="Q862" s="11">
        <f t="shared" si="98"/>
        <v>0.59945485824080091</v>
      </c>
      <c r="S862" s="13">
        <f t="shared" si="99"/>
        <v>0.15</v>
      </c>
      <c r="T862">
        <f t="shared" si="100"/>
        <v>0.67138500000000012</v>
      </c>
      <c r="U862" t="b">
        <f t="shared" si="101"/>
        <v>1</v>
      </c>
    </row>
    <row r="863" spans="1:21" ht="21" x14ac:dyDescent="0.4">
      <c r="A863" t="s">
        <v>3948</v>
      </c>
      <c r="B863" t="s">
        <v>3940</v>
      </c>
      <c r="C863" t="s">
        <v>3941</v>
      </c>
      <c r="D863" s="33">
        <v>381726</v>
      </c>
      <c r="E863" s="33">
        <v>121059</v>
      </c>
      <c r="F863" s="32">
        <v>64.953999999999994</v>
      </c>
      <c r="G863" s="32">
        <v>21.650299999999998</v>
      </c>
      <c r="H863" s="41">
        <v>31.71358513698307</v>
      </c>
      <c r="I863" s="32">
        <v>86.604299999999995</v>
      </c>
      <c r="J863" s="34">
        <f t="shared" si="102"/>
        <v>0.24999105125265142</v>
      </c>
      <c r="K863">
        <v>0.53654829463319531</v>
      </c>
      <c r="L863">
        <v>0.71538919039476612</v>
      </c>
      <c r="M863" s="41">
        <v>0.3</v>
      </c>
      <c r="N863" t="s">
        <v>34</v>
      </c>
      <c r="O863" s="10" t="s">
        <v>34</v>
      </c>
      <c r="P863">
        <f t="shared" si="97"/>
        <v>0.15</v>
      </c>
      <c r="Q863" s="11">
        <f t="shared" si="98"/>
        <v>0.58064784312095352</v>
      </c>
      <c r="S863" s="13">
        <f t="shared" si="99"/>
        <v>0.15</v>
      </c>
      <c r="T863">
        <f t="shared" si="100"/>
        <v>12.990644999999999</v>
      </c>
      <c r="U863" t="b">
        <f t="shared" si="101"/>
        <v>1</v>
      </c>
    </row>
    <row r="864" spans="1:21" ht="21" x14ac:dyDescent="0.4">
      <c r="A864" t="s">
        <v>5351</v>
      </c>
      <c r="B864" t="s">
        <v>5349</v>
      </c>
      <c r="C864" t="s">
        <v>5350</v>
      </c>
      <c r="D864" s="33">
        <v>29880</v>
      </c>
      <c r="E864" s="33">
        <v>6631</v>
      </c>
      <c r="F864" s="32">
        <v>6.3147000000000011</v>
      </c>
      <c r="G864" s="32">
        <v>2.1042999999999998</v>
      </c>
      <c r="H864" s="41">
        <v>22.192101740294511</v>
      </c>
      <c r="I864" s="32">
        <v>8.4190000000000005</v>
      </c>
      <c r="J864" s="34">
        <f t="shared" si="102"/>
        <v>0.24994654947143363</v>
      </c>
      <c r="K864">
        <v>0.95229980395113867</v>
      </c>
      <c r="L864">
        <v>1.2696425878449706</v>
      </c>
      <c r="M864" s="41">
        <v>0.85</v>
      </c>
      <c r="N864" t="s">
        <v>34</v>
      </c>
      <c r="O864" s="10" t="s">
        <v>34</v>
      </c>
      <c r="P864">
        <f t="shared" si="97"/>
        <v>0.15</v>
      </c>
      <c r="Q864" s="11">
        <f t="shared" si="98"/>
        <v>0.33052025181137906</v>
      </c>
      <c r="S864" s="13">
        <f t="shared" si="99"/>
        <v>0.15</v>
      </c>
      <c r="T864">
        <f t="shared" si="100"/>
        <v>1.26285</v>
      </c>
      <c r="U864" t="b">
        <f t="shared" si="101"/>
        <v>1</v>
      </c>
    </row>
    <row r="865" spans="1:21" ht="21" x14ac:dyDescent="0.4">
      <c r="A865" t="s">
        <v>4629</v>
      </c>
      <c r="B865" t="s">
        <v>4630</v>
      </c>
      <c r="C865" t="s">
        <v>4631</v>
      </c>
      <c r="D865" s="33">
        <v>4410</v>
      </c>
      <c r="E865" s="33">
        <v>971</v>
      </c>
      <c r="F865" s="32">
        <v>2.3681000000000001</v>
      </c>
      <c r="G865" s="32">
        <v>0.78879999999999995</v>
      </c>
      <c r="H865" s="41">
        <v>22.01814058956916</v>
      </c>
      <c r="I865" s="32">
        <v>3.1569000000000003</v>
      </c>
      <c r="J865" s="34">
        <f t="shared" si="102"/>
        <v>0.24986537425955838</v>
      </c>
      <c r="K865">
        <v>2.4388259526261584</v>
      </c>
      <c r="L865">
        <v>3.2511843460350156</v>
      </c>
      <c r="M865" s="41">
        <v>2.25</v>
      </c>
      <c r="N865" t="s">
        <v>37</v>
      </c>
      <c r="O865" s="10" t="s">
        <v>37</v>
      </c>
      <c r="P865">
        <f t="shared" si="97"/>
        <v>0.25</v>
      </c>
      <c r="Q865" s="11">
        <f t="shared" si="98"/>
        <v>0.30794450251829331</v>
      </c>
      <c r="S865" s="13">
        <f t="shared" si="99"/>
        <v>0.25</v>
      </c>
      <c r="T865">
        <f t="shared" si="100"/>
        <v>0.78922500000000007</v>
      </c>
      <c r="U865" t="b">
        <f t="shared" si="101"/>
        <v>1</v>
      </c>
    </row>
    <row r="866" spans="1:21" ht="21" x14ac:dyDescent="0.4">
      <c r="A866" t="s">
        <v>5387</v>
      </c>
      <c r="B866" t="s">
        <v>5384</v>
      </c>
      <c r="C866" t="s">
        <v>5385</v>
      </c>
      <c r="D866" s="33">
        <v>2703</v>
      </c>
      <c r="E866" s="33">
        <v>438</v>
      </c>
      <c r="F866" s="32">
        <v>0.36379999999999996</v>
      </c>
      <c r="G866" s="32">
        <v>0.15560000000000002</v>
      </c>
      <c r="H866" s="41">
        <v>16.204217536071031</v>
      </c>
      <c r="I866" s="32">
        <v>0.51939999999999997</v>
      </c>
      <c r="J866" s="34">
        <f t="shared" si="102"/>
        <v>0.29957643434732389</v>
      </c>
      <c r="K866">
        <v>0.83059360730593601</v>
      </c>
      <c r="L866">
        <v>1.1858447488584474</v>
      </c>
      <c r="M866" s="41">
        <v>1</v>
      </c>
      <c r="N866" t="s">
        <v>37</v>
      </c>
      <c r="O866" s="10" t="s">
        <v>37</v>
      </c>
      <c r="P866">
        <f t="shared" si="97"/>
        <v>0.25</v>
      </c>
      <c r="Q866" s="11">
        <f t="shared" si="98"/>
        <v>0.15671929149018091</v>
      </c>
      <c r="S866" s="13">
        <f t="shared" si="99"/>
        <v>0.15671929149018091</v>
      </c>
      <c r="T866">
        <f t="shared" si="100"/>
        <v>8.1399999999999958E-2</v>
      </c>
      <c r="U866" t="b">
        <f t="shared" si="101"/>
        <v>1</v>
      </c>
    </row>
    <row r="867" spans="1:21" ht="21" x14ac:dyDescent="0.4">
      <c r="A867" t="s">
        <v>1259</v>
      </c>
      <c r="B867" t="s">
        <v>1260</v>
      </c>
      <c r="C867" s="42" t="s">
        <v>1261</v>
      </c>
      <c r="D867" s="33">
        <v>681164</v>
      </c>
      <c r="E867" s="33">
        <v>35624</v>
      </c>
      <c r="F867" s="32">
        <v>53.435999999999993</v>
      </c>
      <c r="G867" s="32">
        <v>10.240399999999999</v>
      </c>
      <c r="H867" s="41">
        <v>5.2298712204403053</v>
      </c>
      <c r="I867" s="32">
        <v>63.676399999999994</v>
      </c>
      <c r="J867" s="34">
        <f t="shared" si="102"/>
        <v>0.16081939305614013</v>
      </c>
      <c r="K867">
        <v>1.4999999999999998</v>
      </c>
      <c r="L867">
        <v>1.7874578935549066</v>
      </c>
      <c r="M867" s="41">
        <v>1.5</v>
      </c>
      <c r="N867" t="s">
        <v>45</v>
      </c>
      <c r="O867" s="10" t="s">
        <v>34</v>
      </c>
      <c r="P867">
        <f t="shared" si="97"/>
        <v>0.15</v>
      </c>
      <c r="Q867" s="11">
        <f t="shared" si="98"/>
        <v>0.16081939305614001</v>
      </c>
      <c r="S867" s="13">
        <f t="shared" si="99"/>
        <v>0.15</v>
      </c>
      <c r="T867">
        <f t="shared" si="100"/>
        <v>9.5514599999999987</v>
      </c>
      <c r="U867" t="b">
        <f t="shared" si="101"/>
        <v>0</v>
      </c>
    </row>
    <row r="868" spans="1:21" ht="21" x14ac:dyDescent="0.4">
      <c r="A868" t="s">
        <v>991</v>
      </c>
      <c r="B868" t="s">
        <v>980</v>
      </c>
      <c r="C868" s="42" t="s">
        <v>981</v>
      </c>
      <c r="D868" s="33">
        <v>2073321</v>
      </c>
      <c r="E868" s="33">
        <v>117602</v>
      </c>
      <c r="F868" s="32">
        <v>34.217300000000002</v>
      </c>
      <c r="G868" s="32">
        <v>15.780899999999999</v>
      </c>
      <c r="H868" s="41">
        <v>5.6721559276156466</v>
      </c>
      <c r="I868" s="32">
        <v>49.998199999999997</v>
      </c>
      <c r="J868" s="34">
        <f t="shared" si="102"/>
        <v>0.31562936265705566</v>
      </c>
      <c r="K868">
        <v>0.29095848710055955</v>
      </c>
      <c r="L868">
        <v>0.42514753150456625</v>
      </c>
      <c r="M868" s="41">
        <v>0.25</v>
      </c>
      <c r="N868" t="s">
        <v>45</v>
      </c>
      <c r="O868" s="10" t="s">
        <v>42</v>
      </c>
      <c r="P868">
        <f t="shared" si="97"/>
        <v>0.05</v>
      </c>
      <c r="Q868" s="11">
        <f t="shared" si="98"/>
        <v>0.41196883087791158</v>
      </c>
      <c r="S868" s="13">
        <f t="shared" si="99"/>
        <v>0.05</v>
      </c>
      <c r="T868">
        <f t="shared" si="100"/>
        <v>2.4999099999999999</v>
      </c>
      <c r="U868" t="b">
        <f t="shared" si="101"/>
        <v>0</v>
      </c>
    </row>
    <row r="869" spans="1:21" ht="21" x14ac:dyDescent="0.4">
      <c r="A869" t="s">
        <v>5072</v>
      </c>
      <c r="B869" t="s">
        <v>5069</v>
      </c>
      <c r="C869" t="s">
        <v>5070</v>
      </c>
      <c r="D869" s="33">
        <v>92271</v>
      </c>
      <c r="E869" s="33">
        <v>2619</v>
      </c>
      <c r="F869" s="32">
        <v>0.44999999999999996</v>
      </c>
      <c r="G869" s="32">
        <v>0.15000000000000002</v>
      </c>
      <c r="H869" s="41">
        <v>2.838378255356504</v>
      </c>
      <c r="I869" s="32">
        <v>0.6</v>
      </c>
      <c r="J869" s="34">
        <f t="shared" si="102"/>
        <v>0.25000000000000006</v>
      </c>
      <c r="K869">
        <v>0.17182130584192437</v>
      </c>
      <c r="L869">
        <v>0.22909507445589919</v>
      </c>
      <c r="M869" s="41">
        <v>0.09</v>
      </c>
      <c r="N869" t="s">
        <v>37</v>
      </c>
      <c r="O869" s="10" t="s">
        <v>37</v>
      </c>
      <c r="P869">
        <f t="shared" si="97"/>
        <v>0.25</v>
      </c>
      <c r="Q869" s="11">
        <f t="shared" si="98"/>
        <v>0.60714999999999997</v>
      </c>
      <c r="S869" s="13">
        <f t="shared" si="99"/>
        <v>0.25</v>
      </c>
      <c r="T869">
        <f t="shared" si="100"/>
        <v>0.15</v>
      </c>
      <c r="U869" t="b">
        <f t="shared" si="101"/>
        <v>1</v>
      </c>
    </row>
    <row r="870" spans="1:21" ht="21" x14ac:dyDescent="0.4">
      <c r="A870" t="s">
        <v>1780</v>
      </c>
      <c r="B870" t="s">
        <v>1732</v>
      </c>
      <c r="C870" s="42" t="s">
        <v>1733</v>
      </c>
      <c r="D870" s="33">
        <v>830</v>
      </c>
      <c r="E870" s="33">
        <v>187</v>
      </c>
      <c r="F870" s="32">
        <v>0.22330000000000003</v>
      </c>
      <c r="G870" s="32">
        <v>0.10970000000000001</v>
      </c>
      <c r="H870" s="41">
        <v>22.53012048192771</v>
      </c>
      <c r="I870" s="32">
        <v>0.33300000000000002</v>
      </c>
      <c r="J870" s="34">
        <f t="shared" si="102"/>
        <v>0.32942942942942943</v>
      </c>
      <c r="K870">
        <v>1.1941176470588237</v>
      </c>
      <c r="L870">
        <v>1.7807486631016043</v>
      </c>
      <c r="M870" s="41">
        <v>1.55</v>
      </c>
      <c r="N870" t="s">
        <v>37</v>
      </c>
      <c r="O870" s="10" t="s">
        <v>34</v>
      </c>
      <c r="P870">
        <f t="shared" si="97"/>
        <v>0.15</v>
      </c>
      <c r="Q870" s="11">
        <f t="shared" si="98"/>
        <v>0.12957957957957955</v>
      </c>
      <c r="S870" s="13">
        <f t="shared" si="99"/>
        <v>0.12957957957957955</v>
      </c>
      <c r="T870">
        <f t="shared" si="100"/>
        <v>4.3149999999999994E-2</v>
      </c>
      <c r="U870" t="b">
        <f t="shared" si="101"/>
        <v>0</v>
      </c>
    </row>
    <row r="871" spans="1:21" ht="21" x14ac:dyDescent="0.4">
      <c r="A871" t="s">
        <v>4766</v>
      </c>
      <c r="B871" t="s">
        <v>4764</v>
      </c>
      <c r="C871" t="s">
        <v>4765</v>
      </c>
      <c r="D871" s="33">
        <v>80717</v>
      </c>
      <c r="E871" s="33">
        <v>8655</v>
      </c>
      <c r="F871" s="32">
        <v>4.3266</v>
      </c>
      <c r="G871" s="32">
        <v>1.7986</v>
      </c>
      <c r="H871" s="41">
        <v>10.722648264925605</v>
      </c>
      <c r="I871" s="32">
        <v>6.1251999999999995</v>
      </c>
      <c r="J871" s="34">
        <f t="shared" si="102"/>
        <v>0.29363939136681255</v>
      </c>
      <c r="K871">
        <v>0.49989601386481808</v>
      </c>
      <c r="L871">
        <v>0.70770652801848644</v>
      </c>
      <c r="M871" s="41">
        <v>0.5</v>
      </c>
      <c r="N871" t="s">
        <v>37</v>
      </c>
      <c r="O871" s="10" t="s">
        <v>37</v>
      </c>
      <c r="P871">
        <f t="shared" si="97"/>
        <v>0.25</v>
      </c>
      <c r="Q871" s="11">
        <f t="shared" si="98"/>
        <v>0.29349245738914648</v>
      </c>
      <c r="S871" s="13">
        <f t="shared" si="99"/>
        <v>0.25</v>
      </c>
      <c r="T871">
        <f t="shared" si="100"/>
        <v>1.5312999999999999</v>
      </c>
      <c r="U871" t="b">
        <f t="shared" si="101"/>
        <v>1</v>
      </c>
    </row>
    <row r="872" spans="1:21" ht="21" x14ac:dyDescent="0.4">
      <c r="A872" t="s">
        <v>4377</v>
      </c>
      <c r="B872" t="s">
        <v>4375</v>
      </c>
      <c r="C872" t="s">
        <v>4376</v>
      </c>
      <c r="D872" s="33">
        <v>243969</v>
      </c>
      <c r="E872" s="33">
        <v>22599</v>
      </c>
      <c r="F872" s="32">
        <v>31.421000000000003</v>
      </c>
      <c r="G872" s="32">
        <v>14.270099999999999</v>
      </c>
      <c r="H872" s="41">
        <v>9.2630621103500861</v>
      </c>
      <c r="I872" s="32">
        <v>45.691100000000006</v>
      </c>
      <c r="J872" s="34">
        <f t="shared" si="102"/>
        <v>0.31231684069764126</v>
      </c>
      <c r="K872">
        <v>1.3903712553652818</v>
      </c>
      <c r="L872">
        <v>2.0218195495375904</v>
      </c>
      <c r="M872" s="41">
        <v>1.39</v>
      </c>
      <c r="N872" t="s">
        <v>37</v>
      </c>
      <c r="O872" s="10" t="s">
        <v>37</v>
      </c>
      <c r="P872">
        <f t="shared" si="97"/>
        <v>0.25</v>
      </c>
      <c r="Q872" s="11">
        <f t="shared" si="98"/>
        <v>0.31250046507963269</v>
      </c>
      <c r="S872" s="13">
        <f t="shared" si="99"/>
        <v>0.25</v>
      </c>
      <c r="T872">
        <f t="shared" si="100"/>
        <v>11.422775000000001</v>
      </c>
      <c r="U872" t="b">
        <f t="shared" si="101"/>
        <v>1</v>
      </c>
    </row>
    <row r="873" spans="1:21" ht="21" x14ac:dyDescent="0.4">
      <c r="A873" t="s">
        <v>430</v>
      </c>
      <c r="B873" t="s">
        <v>416</v>
      </c>
      <c r="C873" s="42" t="s">
        <v>417</v>
      </c>
      <c r="D873" s="33">
        <v>3608872</v>
      </c>
      <c r="E873" s="33">
        <v>58304</v>
      </c>
      <c r="F873" s="32">
        <v>58.304000000000002</v>
      </c>
      <c r="G873" s="32">
        <v>12.9633</v>
      </c>
      <c r="H873" s="41">
        <v>1.6155740630313296</v>
      </c>
      <c r="I873" s="32">
        <v>71.267300000000006</v>
      </c>
      <c r="J873" s="34">
        <f t="shared" si="102"/>
        <v>0.18189688679099669</v>
      </c>
      <c r="K873">
        <v>1</v>
      </c>
      <c r="L873">
        <v>1.2223398051591658</v>
      </c>
      <c r="M873" s="41">
        <v>1</v>
      </c>
      <c r="N873" t="s">
        <v>34</v>
      </c>
      <c r="O873" s="10" t="s">
        <v>42</v>
      </c>
      <c r="P873">
        <f t="shared" si="97"/>
        <v>0.05</v>
      </c>
      <c r="Q873" s="11">
        <f t="shared" si="98"/>
        <v>0.18189688679099678</v>
      </c>
      <c r="S873" s="13">
        <f t="shared" si="99"/>
        <v>0.05</v>
      </c>
      <c r="T873">
        <f t="shared" si="100"/>
        <v>3.5633650000000006</v>
      </c>
      <c r="U873" t="b">
        <f t="shared" si="101"/>
        <v>0</v>
      </c>
    </row>
    <row r="874" spans="1:21" ht="21" x14ac:dyDescent="0.4">
      <c r="A874" t="s">
        <v>431</v>
      </c>
      <c r="B874" t="s">
        <v>416</v>
      </c>
      <c r="C874" s="42" t="s">
        <v>417</v>
      </c>
      <c r="D874" s="33">
        <v>893550</v>
      </c>
      <c r="E874" s="33">
        <v>208027</v>
      </c>
      <c r="F874" s="32">
        <v>253.88600000000002</v>
      </c>
      <c r="G874" s="32">
        <v>75.353499999999997</v>
      </c>
      <c r="H874" s="41">
        <v>23.28095797661015</v>
      </c>
      <c r="I874" s="32">
        <v>329.23950000000002</v>
      </c>
      <c r="J874" s="34">
        <f t="shared" si="102"/>
        <v>0.22887138390138484</v>
      </c>
      <c r="K874">
        <v>1.2204473457772309</v>
      </c>
      <c r="L874">
        <v>1.5826767679195488</v>
      </c>
      <c r="M874" s="41">
        <v>1.2</v>
      </c>
      <c r="N874" t="s">
        <v>34</v>
      </c>
      <c r="O874" s="10" t="s">
        <v>34</v>
      </c>
      <c r="P874">
        <f t="shared" si="97"/>
        <v>0.15</v>
      </c>
      <c r="Q874" s="11">
        <f t="shared" si="98"/>
        <v>0.24179085437804393</v>
      </c>
      <c r="S874" s="13">
        <f t="shared" si="99"/>
        <v>0.15</v>
      </c>
      <c r="T874">
        <f t="shared" si="100"/>
        <v>49.385925</v>
      </c>
      <c r="U874" t="b">
        <f t="shared" si="101"/>
        <v>1</v>
      </c>
    </row>
    <row r="875" spans="1:21" ht="21" x14ac:dyDescent="0.4">
      <c r="A875" t="s">
        <v>4984</v>
      </c>
      <c r="B875" t="s">
        <v>4982</v>
      </c>
      <c r="C875" t="s">
        <v>4983</v>
      </c>
      <c r="D875" s="33">
        <v>5244</v>
      </c>
      <c r="E875" s="33">
        <v>371</v>
      </c>
      <c r="F875" s="32">
        <v>0.70230000000000004</v>
      </c>
      <c r="G875" s="32">
        <v>0.23429999999999998</v>
      </c>
      <c r="H875" s="41">
        <v>7.0747520976353933</v>
      </c>
      <c r="I875" s="32">
        <v>0.93659999999999999</v>
      </c>
      <c r="J875" s="34">
        <f t="shared" si="102"/>
        <v>0.2501601537475977</v>
      </c>
      <c r="K875">
        <v>1.8929919137466309</v>
      </c>
      <c r="L875">
        <v>2.5245283018867926</v>
      </c>
      <c r="M875" s="41">
        <v>1.75</v>
      </c>
      <c r="N875" t="s">
        <v>37</v>
      </c>
      <c r="O875" s="10" t="s">
        <v>37</v>
      </c>
      <c r="P875">
        <f t="shared" si="97"/>
        <v>0.25</v>
      </c>
      <c r="Q875" s="11">
        <f t="shared" si="98"/>
        <v>0.30680119581464876</v>
      </c>
      <c r="S875" s="13">
        <f t="shared" si="99"/>
        <v>0.25</v>
      </c>
      <c r="T875">
        <f t="shared" si="100"/>
        <v>0.23415</v>
      </c>
      <c r="U875" t="b">
        <f t="shared" si="101"/>
        <v>1</v>
      </c>
    </row>
    <row r="876" spans="1:21" ht="21" x14ac:dyDescent="0.4">
      <c r="A876" t="s">
        <v>2284</v>
      </c>
      <c r="B876" t="s">
        <v>2280</v>
      </c>
      <c r="C876" t="s">
        <v>2281</v>
      </c>
      <c r="D876" s="33">
        <v>135326</v>
      </c>
      <c r="E876" s="33">
        <v>18844</v>
      </c>
      <c r="F876" s="32">
        <v>18.844000000000001</v>
      </c>
      <c r="G876" s="32">
        <v>5.3029999999999999</v>
      </c>
      <c r="H876" s="41">
        <v>13.924892481858622</v>
      </c>
      <c r="I876" s="32">
        <v>24.147000000000002</v>
      </c>
      <c r="J876" s="34">
        <f t="shared" si="102"/>
        <v>0.2196132024682155</v>
      </c>
      <c r="K876">
        <v>1</v>
      </c>
      <c r="L876">
        <v>1.2814158352791341</v>
      </c>
      <c r="M876" s="41">
        <v>1</v>
      </c>
      <c r="N876" t="s">
        <v>34</v>
      </c>
      <c r="O876" s="10" t="s">
        <v>34</v>
      </c>
      <c r="P876">
        <f t="shared" si="97"/>
        <v>0.15</v>
      </c>
      <c r="Q876" s="11">
        <f t="shared" si="98"/>
        <v>0.21961320246821558</v>
      </c>
      <c r="S876" s="13">
        <f t="shared" si="99"/>
        <v>0.15</v>
      </c>
      <c r="T876">
        <f t="shared" si="100"/>
        <v>3.6220500000000002</v>
      </c>
      <c r="U876" t="b">
        <f t="shared" si="101"/>
        <v>1</v>
      </c>
    </row>
    <row r="877" spans="1:21" ht="21" x14ac:dyDescent="0.4">
      <c r="A877" t="s">
        <v>2061</v>
      </c>
      <c r="B877" t="s">
        <v>2051</v>
      </c>
      <c r="C877" t="s">
        <v>2052</v>
      </c>
      <c r="D877" s="33">
        <v>45748</v>
      </c>
      <c r="E877" s="33">
        <v>1621</v>
      </c>
      <c r="F877" s="32">
        <v>1.8234000000000001</v>
      </c>
      <c r="G877" s="32">
        <v>0.41649999999999998</v>
      </c>
      <c r="H877" s="41">
        <v>3.5433242983299817</v>
      </c>
      <c r="I877" s="32">
        <v>2.2399</v>
      </c>
      <c r="J877" s="34">
        <f t="shared" si="102"/>
        <v>0.18594580115183712</v>
      </c>
      <c r="K877">
        <v>1.1248611967921036</v>
      </c>
      <c r="L877">
        <v>1.3818013571869217</v>
      </c>
      <c r="M877" s="41">
        <v>1.1499999999999999</v>
      </c>
      <c r="N877" t="s">
        <v>37</v>
      </c>
      <c r="O877" s="10" t="s">
        <v>37</v>
      </c>
      <c r="P877">
        <f t="shared" si="97"/>
        <v>0.25</v>
      </c>
      <c r="Q877" s="11">
        <f t="shared" si="98"/>
        <v>0.16775302468860223</v>
      </c>
      <c r="S877" s="13">
        <f t="shared" si="99"/>
        <v>0.16775302468860223</v>
      </c>
      <c r="T877">
        <f t="shared" si="100"/>
        <v>0.37575000000000014</v>
      </c>
      <c r="U877" t="b">
        <f t="shared" si="101"/>
        <v>1</v>
      </c>
    </row>
    <row r="878" spans="1:21" ht="21" x14ac:dyDescent="0.4">
      <c r="A878" t="s">
        <v>2549</v>
      </c>
      <c r="B878" t="s">
        <v>2546</v>
      </c>
      <c r="C878" t="s">
        <v>2547</v>
      </c>
      <c r="D878" s="33">
        <v>406833</v>
      </c>
      <c r="E878" s="33">
        <v>152194</v>
      </c>
      <c r="F878" s="32">
        <v>16.490399999999998</v>
      </c>
      <c r="G878" s="32">
        <v>5.4959999999999996</v>
      </c>
      <c r="H878" s="41">
        <v>37.409453018806239</v>
      </c>
      <c r="I878" s="32">
        <v>21.986399999999996</v>
      </c>
      <c r="J878" s="34">
        <f t="shared" si="102"/>
        <v>0.24997271040279448</v>
      </c>
      <c r="K878">
        <v>0.10835118335808243</v>
      </c>
      <c r="L878">
        <v>0.14446298802843738</v>
      </c>
      <c r="M878" s="41">
        <v>0.05</v>
      </c>
      <c r="N878" t="s">
        <v>37</v>
      </c>
      <c r="O878" s="10" t="s">
        <v>37</v>
      </c>
      <c r="P878">
        <f t="shared" si="97"/>
        <v>0.25</v>
      </c>
      <c r="Q878" s="11">
        <f t="shared" si="98"/>
        <v>0.65389058690827051</v>
      </c>
      <c r="S878" s="13">
        <f t="shared" si="99"/>
        <v>0.25</v>
      </c>
      <c r="T878">
        <f t="shared" si="100"/>
        <v>5.496599999999999</v>
      </c>
      <c r="U878" t="b">
        <f t="shared" si="101"/>
        <v>1</v>
      </c>
    </row>
    <row r="879" spans="1:21" ht="21" x14ac:dyDescent="0.4">
      <c r="A879" t="s">
        <v>383</v>
      </c>
      <c r="B879" t="s">
        <v>376</v>
      </c>
      <c r="C879" s="42" t="s">
        <v>377</v>
      </c>
      <c r="D879" s="33">
        <v>25397</v>
      </c>
      <c r="E879" s="33">
        <v>3568</v>
      </c>
      <c r="F879" s="32">
        <v>9.2292000000000005</v>
      </c>
      <c r="G879" s="32">
        <v>3.0607999999999995</v>
      </c>
      <c r="H879" s="41">
        <v>14.048903413789031</v>
      </c>
      <c r="I879" s="32">
        <v>12.29</v>
      </c>
      <c r="J879" s="34">
        <f t="shared" si="102"/>
        <v>0.24904800650935718</v>
      </c>
      <c r="K879">
        <v>2.5866591928251124</v>
      </c>
      <c r="L879">
        <v>3.4445067264573992</v>
      </c>
      <c r="M879" s="41">
        <v>2.5</v>
      </c>
      <c r="N879" t="s">
        <v>45</v>
      </c>
      <c r="O879" s="10" t="s">
        <v>45</v>
      </c>
      <c r="P879">
        <f t="shared" si="97"/>
        <v>0.32</v>
      </c>
      <c r="Q879" s="11">
        <f t="shared" si="98"/>
        <v>0.27420667209113103</v>
      </c>
      <c r="S879" s="13">
        <f t="shared" si="99"/>
        <v>0.27420667209113103</v>
      </c>
      <c r="T879">
        <f t="shared" si="100"/>
        <v>3.37</v>
      </c>
      <c r="U879" t="b">
        <f t="shared" si="101"/>
        <v>1</v>
      </c>
    </row>
    <row r="880" spans="1:21" ht="21" x14ac:dyDescent="0.4">
      <c r="A880" t="s">
        <v>1457</v>
      </c>
      <c r="B880" t="s">
        <v>1446</v>
      </c>
      <c r="C880" s="42" t="s">
        <v>1447</v>
      </c>
      <c r="D880" s="33">
        <v>2856024</v>
      </c>
      <c r="E880" s="33">
        <v>242375</v>
      </c>
      <c r="F880" s="32">
        <v>96.95</v>
      </c>
      <c r="G880" s="32">
        <v>39.187999999999995</v>
      </c>
      <c r="H880" s="41">
        <v>8.4864482931515983</v>
      </c>
      <c r="I880" s="32">
        <v>136.13800000000001</v>
      </c>
      <c r="J880" s="34">
        <f t="shared" si="102"/>
        <v>0.28785497069150418</v>
      </c>
      <c r="K880">
        <v>0.4</v>
      </c>
      <c r="L880">
        <v>0.56168334192882929</v>
      </c>
      <c r="M880" s="41">
        <v>0.4</v>
      </c>
      <c r="N880" t="s">
        <v>33</v>
      </c>
      <c r="O880" s="10" t="s">
        <v>42</v>
      </c>
      <c r="P880">
        <f t="shared" si="97"/>
        <v>0.05</v>
      </c>
      <c r="Q880" s="11">
        <f t="shared" si="98"/>
        <v>0.28785497069150418</v>
      </c>
      <c r="S880" s="13">
        <f t="shared" si="99"/>
        <v>0.05</v>
      </c>
      <c r="T880">
        <f t="shared" si="100"/>
        <v>6.8069000000000006</v>
      </c>
      <c r="U880" t="b">
        <f t="shared" si="101"/>
        <v>0</v>
      </c>
    </row>
    <row r="881" spans="1:21" ht="21" x14ac:dyDescent="0.4">
      <c r="A881" t="s">
        <v>2233</v>
      </c>
      <c r="B881" t="s">
        <v>2231</v>
      </c>
      <c r="C881" t="s">
        <v>2232</v>
      </c>
      <c r="D881" s="33">
        <v>4671272</v>
      </c>
      <c r="E881" s="33">
        <v>590460</v>
      </c>
      <c r="F881" s="32">
        <v>468.19910000000004</v>
      </c>
      <c r="G881" s="32">
        <v>198.57500000000002</v>
      </c>
      <c r="H881" s="41">
        <v>12.640240174410739</v>
      </c>
      <c r="I881" s="32">
        <v>666.77410000000009</v>
      </c>
      <c r="J881" s="34">
        <f t="shared" si="102"/>
        <v>0.29781450719216596</v>
      </c>
      <c r="K881">
        <v>0.79293957253666636</v>
      </c>
      <c r="L881">
        <v>1.1292451647867765</v>
      </c>
      <c r="M881" s="41">
        <v>0.75</v>
      </c>
      <c r="N881" t="s">
        <v>33</v>
      </c>
      <c r="O881" s="10" t="s">
        <v>33</v>
      </c>
      <c r="P881">
        <f t="shared" si="97"/>
        <v>0.4</v>
      </c>
      <c r="Q881" s="11">
        <f t="shared" si="98"/>
        <v>0.33583952945982759</v>
      </c>
      <c r="S881" s="13">
        <f t="shared" si="99"/>
        <v>0.33583952945982759</v>
      </c>
      <c r="T881">
        <f t="shared" si="100"/>
        <v>223.92910000000006</v>
      </c>
      <c r="U881" t="b">
        <f t="shared" si="101"/>
        <v>1</v>
      </c>
    </row>
    <row r="882" spans="1:21" ht="21" x14ac:dyDescent="0.4">
      <c r="A882" t="s">
        <v>5089</v>
      </c>
      <c r="B882" t="s">
        <v>5090</v>
      </c>
      <c r="C882" t="s">
        <v>5091</v>
      </c>
      <c r="D882" s="33">
        <v>632853</v>
      </c>
      <c r="E882" s="33">
        <v>36897</v>
      </c>
      <c r="F882" s="32">
        <v>6.144000000000001</v>
      </c>
      <c r="G882" s="32">
        <v>2.0430000000000001</v>
      </c>
      <c r="H882" s="41">
        <v>5.8302639001474272</v>
      </c>
      <c r="I882" s="32">
        <v>8.1870000000000012</v>
      </c>
      <c r="J882" s="34">
        <f t="shared" si="102"/>
        <v>0.24954195676071819</v>
      </c>
      <c r="K882">
        <v>0.16651760305715915</v>
      </c>
      <c r="L882">
        <v>0.22188795837059927</v>
      </c>
      <c r="M882" s="41">
        <v>0.08</v>
      </c>
      <c r="N882" t="s">
        <v>37</v>
      </c>
      <c r="O882" s="10" t="s">
        <v>37</v>
      </c>
      <c r="P882">
        <f t="shared" si="97"/>
        <v>0.25</v>
      </c>
      <c r="Q882" s="11">
        <f t="shared" si="98"/>
        <v>0.63945767680469034</v>
      </c>
      <c r="S882" s="13">
        <f t="shared" si="99"/>
        <v>0.25</v>
      </c>
      <c r="T882">
        <f t="shared" si="100"/>
        <v>2.0467500000000003</v>
      </c>
      <c r="U882" t="b">
        <f t="shared" si="101"/>
        <v>1</v>
      </c>
    </row>
    <row r="883" spans="1:21" ht="21" x14ac:dyDescent="0.4">
      <c r="A883" t="s">
        <v>3791</v>
      </c>
      <c r="B883" t="s">
        <v>3765</v>
      </c>
      <c r="C883" t="s">
        <v>3766</v>
      </c>
      <c r="D883" s="33">
        <v>80269</v>
      </c>
      <c r="E883" s="33">
        <v>1782</v>
      </c>
      <c r="F883" s="32">
        <v>1.2448999999999999</v>
      </c>
      <c r="G883" s="32">
        <v>0.42009999999999997</v>
      </c>
      <c r="H883" s="41">
        <v>2.2200351318690901</v>
      </c>
      <c r="I883" s="32">
        <v>1.6649999999999998</v>
      </c>
      <c r="J883" s="34">
        <f t="shared" si="102"/>
        <v>0.25231231231231233</v>
      </c>
      <c r="K883">
        <v>0.69859708193041514</v>
      </c>
      <c r="L883">
        <v>0.93434343434343425</v>
      </c>
      <c r="M883" s="41">
        <v>0.7</v>
      </c>
      <c r="N883" t="s">
        <v>37</v>
      </c>
      <c r="O883" s="10" t="s">
        <v>37</v>
      </c>
      <c r="P883">
        <f t="shared" si="97"/>
        <v>0.25</v>
      </c>
      <c r="Q883" s="11">
        <f t="shared" si="98"/>
        <v>0.2508108108108108</v>
      </c>
      <c r="S883" s="13">
        <f t="shared" si="99"/>
        <v>0.25</v>
      </c>
      <c r="T883">
        <f t="shared" si="100"/>
        <v>0.41624999999999995</v>
      </c>
      <c r="U883" t="b">
        <f t="shared" si="101"/>
        <v>1</v>
      </c>
    </row>
    <row r="884" spans="1:21" ht="21" x14ac:dyDescent="0.4">
      <c r="A884" t="s">
        <v>3268</v>
      </c>
      <c r="B884" t="s">
        <v>3265</v>
      </c>
      <c r="C884" t="s">
        <v>3266</v>
      </c>
      <c r="D884" s="33">
        <v>145128</v>
      </c>
      <c r="E884" s="33">
        <v>2615</v>
      </c>
      <c r="F884" s="32">
        <v>1.9761</v>
      </c>
      <c r="G884" s="32">
        <v>0.97310000000000008</v>
      </c>
      <c r="H884" s="41">
        <v>1.8018576704702056</v>
      </c>
      <c r="I884" s="32">
        <v>2.9492000000000003</v>
      </c>
      <c r="J884" s="34">
        <f t="shared" si="102"/>
        <v>0.32995388579953883</v>
      </c>
      <c r="K884">
        <v>0.75567877629063096</v>
      </c>
      <c r="L884">
        <v>1.1278011472275336</v>
      </c>
      <c r="M884" s="41">
        <v>0.7</v>
      </c>
      <c r="N884" t="s">
        <v>37</v>
      </c>
      <c r="O884" s="10" t="s">
        <v>37</v>
      </c>
      <c r="P884">
        <f t="shared" si="97"/>
        <v>0.25</v>
      </c>
      <c r="Q884" s="11">
        <f t="shared" si="98"/>
        <v>0.37932320629323213</v>
      </c>
      <c r="S884" s="13">
        <f t="shared" si="99"/>
        <v>0.25</v>
      </c>
      <c r="T884">
        <f t="shared" si="100"/>
        <v>0.73730000000000007</v>
      </c>
      <c r="U884" t="b">
        <f t="shared" si="101"/>
        <v>1</v>
      </c>
    </row>
    <row r="885" spans="1:21" ht="21" x14ac:dyDescent="0.4">
      <c r="A885" t="s">
        <v>6151</v>
      </c>
      <c r="B885" t="s">
        <v>6152</v>
      </c>
      <c r="C885" t="s">
        <v>6153</v>
      </c>
      <c r="D885" s="33">
        <v>18021</v>
      </c>
      <c r="E885" s="33">
        <v>235</v>
      </c>
      <c r="F885" s="32">
        <v>7.3699999999999988E-2</v>
      </c>
      <c r="G885" s="32">
        <v>3.6299999999999999E-2</v>
      </c>
      <c r="H885" s="41">
        <v>1.3040341823428223</v>
      </c>
      <c r="I885" s="32">
        <v>0.10999999999999999</v>
      </c>
      <c r="J885" s="34">
        <f t="shared" si="102"/>
        <v>0.33</v>
      </c>
      <c r="K885">
        <v>0.31361702127659569</v>
      </c>
      <c r="L885">
        <v>0.46808510638297868</v>
      </c>
      <c r="M885" s="41">
        <v>0.3</v>
      </c>
      <c r="N885" t="s">
        <v>37</v>
      </c>
      <c r="O885" s="10" t="s">
        <v>37</v>
      </c>
      <c r="P885">
        <f t="shared" si="97"/>
        <v>0.25</v>
      </c>
      <c r="Q885" s="11">
        <f t="shared" si="98"/>
        <v>0.35909090909090907</v>
      </c>
      <c r="S885" s="13">
        <f t="shared" si="99"/>
        <v>0.25</v>
      </c>
      <c r="T885">
        <f t="shared" si="100"/>
        <v>2.7499999999999997E-2</v>
      </c>
      <c r="U885" t="b">
        <f t="shared" si="101"/>
        <v>1</v>
      </c>
    </row>
    <row r="886" spans="1:21" ht="21" x14ac:dyDescent="0.4">
      <c r="A886" t="s">
        <v>5343</v>
      </c>
      <c r="B886" t="s">
        <v>5339</v>
      </c>
      <c r="C886" t="s">
        <v>5340</v>
      </c>
      <c r="D886" s="33">
        <v>26719</v>
      </c>
      <c r="E886" s="33">
        <v>539</v>
      </c>
      <c r="F886" s="32">
        <v>0.43469999999999998</v>
      </c>
      <c r="G886" s="32">
        <v>0.18630000000000002</v>
      </c>
      <c r="H886" s="41">
        <v>2.0172910662824206</v>
      </c>
      <c r="I886" s="32">
        <v>0.621</v>
      </c>
      <c r="J886" s="34">
        <f t="shared" si="102"/>
        <v>0.30000000000000004</v>
      </c>
      <c r="K886">
        <v>0.80649350649350648</v>
      </c>
      <c r="L886">
        <v>1.1521335807050093</v>
      </c>
      <c r="M886" s="41">
        <v>1</v>
      </c>
      <c r="N886" t="s">
        <v>34</v>
      </c>
      <c r="O886" s="10" t="s">
        <v>34</v>
      </c>
      <c r="P886">
        <f t="shared" si="97"/>
        <v>0.15</v>
      </c>
      <c r="Q886" s="11">
        <f t="shared" si="98"/>
        <v>0.1320450885668277</v>
      </c>
      <c r="S886" s="13">
        <f t="shared" si="99"/>
        <v>0.1320450885668277</v>
      </c>
      <c r="T886">
        <f t="shared" si="100"/>
        <v>8.2000000000000003E-2</v>
      </c>
      <c r="U886" t="b">
        <f t="shared" si="101"/>
        <v>1</v>
      </c>
    </row>
    <row r="887" spans="1:21" ht="21" x14ac:dyDescent="0.4">
      <c r="A887" t="s">
        <v>83</v>
      </c>
      <c r="B887" t="s">
        <v>31</v>
      </c>
      <c r="C887" t="s">
        <v>32</v>
      </c>
      <c r="D887" s="33">
        <v>309703</v>
      </c>
      <c r="E887" s="33">
        <v>187825</v>
      </c>
      <c r="F887" s="32">
        <v>69.802000000000007</v>
      </c>
      <c r="G887" s="32">
        <v>23.266999999999999</v>
      </c>
      <c r="H887" s="41">
        <v>60.646813237198216</v>
      </c>
      <c r="I887" s="32">
        <v>93.069000000000003</v>
      </c>
      <c r="K887">
        <v>0.3716331691734327</v>
      </c>
      <c r="L887">
        <v>0.49550911752961535</v>
      </c>
      <c r="M887" s="41">
        <v>0.3</v>
      </c>
      <c r="N887" t="s">
        <v>34</v>
      </c>
      <c r="O887" s="10" t="s">
        <v>42</v>
      </c>
      <c r="P887">
        <f t="shared" si="97"/>
        <v>0.05</v>
      </c>
      <c r="Q887" s="11">
        <f t="shared" si="98"/>
        <v>0.39456209908777362</v>
      </c>
      <c r="S887" s="13">
        <f t="shared" si="99"/>
        <v>0.05</v>
      </c>
      <c r="T887">
        <f t="shared" si="100"/>
        <v>4.6534500000000003</v>
      </c>
      <c r="U887" t="b">
        <f t="shared" si="101"/>
        <v>0</v>
      </c>
    </row>
    <row r="888" spans="1:21" ht="21" x14ac:dyDescent="0.4">
      <c r="A888" t="s">
        <v>609</v>
      </c>
      <c r="B888" t="s">
        <v>601</v>
      </c>
      <c r="C888" s="42" t="s">
        <v>602</v>
      </c>
      <c r="D888" s="33">
        <v>234824</v>
      </c>
      <c r="E888" s="33">
        <v>43536</v>
      </c>
      <c r="F888" s="32">
        <v>11.589599999999999</v>
      </c>
      <c r="G888" s="32">
        <v>3.8629999999999995</v>
      </c>
      <c r="H888" s="41">
        <v>18.539842605525841</v>
      </c>
      <c r="I888" s="32">
        <v>15.452599999999999</v>
      </c>
      <c r="J888" s="34">
        <f t="shared" ref="J888:J919" si="103">G888/I888</f>
        <v>0.24999029289569391</v>
      </c>
      <c r="K888">
        <v>0.26620727673649391</v>
      </c>
      <c r="L888">
        <v>0.35493844174935685</v>
      </c>
      <c r="M888" s="41">
        <v>0.2</v>
      </c>
      <c r="N888" t="s">
        <v>37</v>
      </c>
      <c r="O888" s="10" t="s">
        <v>34</v>
      </c>
      <c r="P888">
        <f t="shared" si="97"/>
        <v>0.15</v>
      </c>
      <c r="Q888" s="11">
        <f t="shared" si="98"/>
        <v>0.43652200924116324</v>
      </c>
      <c r="S888" s="13">
        <f t="shared" si="99"/>
        <v>0.15</v>
      </c>
      <c r="T888">
        <f t="shared" si="100"/>
        <v>2.3178899999999998</v>
      </c>
      <c r="U888" t="b">
        <f t="shared" si="101"/>
        <v>0</v>
      </c>
    </row>
    <row r="889" spans="1:21" ht="21" x14ac:dyDescent="0.4">
      <c r="A889" t="s">
        <v>1667</v>
      </c>
      <c r="B889" t="s">
        <v>1655</v>
      </c>
      <c r="C889" s="42" t="s">
        <v>1656</v>
      </c>
      <c r="D889" s="33">
        <v>221251</v>
      </c>
      <c r="E889" s="33">
        <v>64119</v>
      </c>
      <c r="F889" s="32">
        <v>64.119</v>
      </c>
      <c r="G889" s="32">
        <v>29.114800000000002</v>
      </c>
      <c r="H889" s="41">
        <v>28.980207999059893</v>
      </c>
      <c r="I889" s="32">
        <v>93.233800000000002</v>
      </c>
      <c r="J889" s="34">
        <f t="shared" si="103"/>
        <v>0.3122773071568466</v>
      </c>
      <c r="K889">
        <v>1</v>
      </c>
      <c r="L889">
        <v>1.4540744553096587</v>
      </c>
      <c r="M889" s="41">
        <v>1</v>
      </c>
      <c r="N889" t="s">
        <v>33</v>
      </c>
      <c r="O889" s="10" t="s">
        <v>37</v>
      </c>
      <c r="P889">
        <f t="shared" si="97"/>
        <v>0.25</v>
      </c>
      <c r="Q889" s="11">
        <f t="shared" si="98"/>
        <v>0.3122773071568466</v>
      </c>
      <c r="S889" s="13">
        <f t="shared" si="99"/>
        <v>0.25</v>
      </c>
      <c r="T889">
        <f t="shared" si="100"/>
        <v>23.308450000000001</v>
      </c>
      <c r="U889" t="b">
        <f t="shared" si="101"/>
        <v>0</v>
      </c>
    </row>
    <row r="890" spans="1:21" ht="21" x14ac:dyDescent="0.4">
      <c r="A890" t="s">
        <v>896</v>
      </c>
      <c r="B890" t="s">
        <v>883</v>
      </c>
      <c r="C890" s="42" t="s">
        <v>884</v>
      </c>
      <c r="D890" s="33">
        <v>1667898</v>
      </c>
      <c r="E890" s="33">
        <v>21</v>
      </c>
      <c r="F890" s="32">
        <v>6.4999999999999997E-3</v>
      </c>
      <c r="G890" s="32">
        <v>2.0999999999999999E-3</v>
      </c>
      <c r="H890" s="41">
        <v>1.2590697992323271E-3</v>
      </c>
      <c r="I890" s="32">
        <v>8.6E-3</v>
      </c>
      <c r="J890" s="34">
        <f t="shared" si="103"/>
        <v>0.2441860465116279</v>
      </c>
      <c r="K890">
        <v>0.30952380952380953</v>
      </c>
      <c r="L890">
        <v>0.40952380952380951</v>
      </c>
      <c r="M890" s="41">
        <v>0.35</v>
      </c>
      <c r="N890" t="s">
        <v>37</v>
      </c>
      <c r="O890" s="10" t="s">
        <v>42</v>
      </c>
      <c r="P890">
        <f t="shared" si="97"/>
        <v>0.05</v>
      </c>
      <c r="Q890" s="11">
        <f t="shared" si="98"/>
        <v>0.14534883720930236</v>
      </c>
      <c r="S890" s="13">
        <f t="shared" si="99"/>
        <v>0.05</v>
      </c>
      <c r="T890">
        <f t="shared" si="100"/>
        <v>4.3000000000000004E-4</v>
      </c>
      <c r="U890" t="b">
        <f t="shared" si="101"/>
        <v>0</v>
      </c>
    </row>
    <row r="891" spans="1:21" ht="21" x14ac:dyDescent="0.4">
      <c r="A891" t="s">
        <v>3071</v>
      </c>
      <c r="B891" t="s">
        <v>3066</v>
      </c>
      <c r="C891" t="s">
        <v>3067</v>
      </c>
      <c r="D891" s="33">
        <v>99012</v>
      </c>
      <c r="E891" s="33">
        <v>28138</v>
      </c>
      <c r="F891" s="32">
        <v>14.348899999999999</v>
      </c>
      <c r="G891" s="32">
        <v>6.5630999999999995</v>
      </c>
      <c r="H891" s="41">
        <v>28.418777521916535</v>
      </c>
      <c r="I891" s="32">
        <v>20.911999999999999</v>
      </c>
      <c r="J891" s="34">
        <f t="shared" si="103"/>
        <v>0.3138437260902831</v>
      </c>
      <c r="K891">
        <v>0.50994740208970069</v>
      </c>
      <c r="L891">
        <v>0.74319425687682139</v>
      </c>
      <c r="M891" s="41">
        <v>0.5</v>
      </c>
      <c r="N891" t="s">
        <v>37</v>
      </c>
      <c r="O891" s="10" t="s">
        <v>37</v>
      </c>
      <c r="P891">
        <f t="shared" si="97"/>
        <v>0.25</v>
      </c>
      <c r="Q891" s="11">
        <f t="shared" si="98"/>
        <v>0.32722838561591433</v>
      </c>
      <c r="S891" s="13">
        <f t="shared" si="99"/>
        <v>0.25</v>
      </c>
      <c r="T891">
        <f t="shared" si="100"/>
        <v>5.2279999999999998</v>
      </c>
      <c r="U891" t="b">
        <f t="shared" si="101"/>
        <v>1</v>
      </c>
    </row>
    <row r="892" spans="1:21" ht="21" x14ac:dyDescent="0.4">
      <c r="A892" t="s">
        <v>5451</v>
      </c>
      <c r="B892" t="s">
        <v>5449</v>
      </c>
      <c r="C892" t="s">
        <v>5450</v>
      </c>
      <c r="D892" s="33">
        <v>1580</v>
      </c>
      <c r="E892" s="33">
        <v>302</v>
      </c>
      <c r="F892" s="32">
        <v>5.2499999999999998E-2</v>
      </c>
      <c r="G892" s="32">
        <v>1.7500000000000002E-2</v>
      </c>
      <c r="H892" s="41">
        <v>19.11392405063291</v>
      </c>
      <c r="I892" s="32">
        <v>7.0000000000000007E-2</v>
      </c>
      <c r="J892" s="34">
        <f t="shared" si="103"/>
        <v>0.25</v>
      </c>
      <c r="K892">
        <v>0.17384105960264901</v>
      </c>
      <c r="L892">
        <v>0.23178807947019867</v>
      </c>
      <c r="M892" s="41">
        <v>0.03</v>
      </c>
      <c r="N892" t="s">
        <v>37</v>
      </c>
      <c r="O892" s="10" t="s">
        <v>37</v>
      </c>
      <c r="P892">
        <f t="shared" si="97"/>
        <v>0.25</v>
      </c>
      <c r="Q892" s="11">
        <f t="shared" si="98"/>
        <v>0.87057142857142855</v>
      </c>
      <c r="S892" s="13">
        <f t="shared" si="99"/>
        <v>0.25</v>
      </c>
      <c r="T892">
        <f t="shared" si="100"/>
        <v>1.7500000000000002E-2</v>
      </c>
      <c r="U892" t="b">
        <f t="shared" si="101"/>
        <v>1</v>
      </c>
    </row>
    <row r="893" spans="1:21" ht="21" x14ac:dyDescent="0.4">
      <c r="A893" t="s">
        <v>971</v>
      </c>
      <c r="B893" t="s">
        <v>967</v>
      </c>
      <c r="C893" s="42" t="s">
        <v>968</v>
      </c>
      <c r="D893" s="33">
        <v>547086</v>
      </c>
      <c r="E893" s="33">
        <v>113032</v>
      </c>
      <c r="F893" s="32">
        <v>169.54800000000003</v>
      </c>
      <c r="G893" s="32">
        <v>47.144399999999997</v>
      </c>
      <c r="H893" s="41">
        <v>20.660737068760671</v>
      </c>
      <c r="I893" s="32">
        <v>216.69240000000002</v>
      </c>
      <c r="J893" s="34">
        <f t="shared" si="103"/>
        <v>0.21756369858841376</v>
      </c>
      <c r="K893">
        <v>1.5000000000000002</v>
      </c>
      <c r="L893">
        <v>1.9170889659565435</v>
      </c>
      <c r="M893" s="41">
        <v>1.5</v>
      </c>
      <c r="N893" t="s">
        <v>45</v>
      </c>
      <c r="O893" s="10" t="s">
        <v>42</v>
      </c>
      <c r="P893">
        <f t="shared" si="97"/>
        <v>0.05</v>
      </c>
      <c r="Q893" s="11">
        <f t="shared" si="98"/>
        <v>0.21756369858841393</v>
      </c>
      <c r="S893" s="13">
        <f t="shared" si="99"/>
        <v>0.05</v>
      </c>
      <c r="T893">
        <f t="shared" si="100"/>
        <v>10.834620000000001</v>
      </c>
      <c r="U893" t="b">
        <f t="shared" si="101"/>
        <v>0</v>
      </c>
    </row>
    <row r="894" spans="1:21" ht="21" x14ac:dyDescent="0.4">
      <c r="A894" t="s">
        <v>1297</v>
      </c>
      <c r="B894" t="s">
        <v>1280</v>
      </c>
      <c r="C894" s="42" t="s">
        <v>1281</v>
      </c>
      <c r="D894" s="33">
        <v>495930</v>
      </c>
      <c r="E894" s="33">
        <v>45448</v>
      </c>
      <c r="F894" s="32">
        <v>19.892800000000001</v>
      </c>
      <c r="G894" s="32">
        <v>6.6260000000000003</v>
      </c>
      <c r="H894" s="41">
        <v>9.1641965599983877</v>
      </c>
      <c r="I894" s="32">
        <v>26.518800000000002</v>
      </c>
      <c r="J894" s="34">
        <f t="shared" si="103"/>
        <v>0.24986047634131256</v>
      </c>
      <c r="K894">
        <v>0.43770462946664324</v>
      </c>
      <c r="L894">
        <v>0.58349762365780677</v>
      </c>
      <c r="M894" s="41">
        <v>0.3</v>
      </c>
      <c r="N894" t="s">
        <v>37</v>
      </c>
      <c r="O894" s="10" t="s">
        <v>34</v>
      </c>
      <c r="P894">
        <f t="shared" si="97"/>
        <v>0.15</v>
      </c>
      <c r="Q894" s="11">
        <f t="shared" si="98"/>
        <v>0.48585908864654515</v>
      </c>
      <c r="S894" s="13">
        <f t="shared" si="99"/>
        <v>0.15</v>
      </c>
      <c r="T894">
        <f t="shared" si="100"/>
        <v>3.9778200000000004</v>
      </c>
      <c r="U894" t="b">
        <f t="shared" si="101"/>
        <v>0</v>
      </c>
    </row>
    <row r="895" spans="1:21" ht="21" x14ac:dyDescent="0.4">
      <c r="A895" t="s">
        <v>3121</v>
      </c>
      <c r="B895" t="s">
        <v>3118</v>
      </c>
      <c r="C895" t="s">
        <v>3119</v>
      </c>
      <c r="D895" s="33">
        <v>244472</v>
      </c>
      <c r="E895" s="33">
        <v>10166</v>
      </c>
      <c r="F895" s="32">
        <v>20.332000000000001</v>
      </c>
      <c r="G895" s="32">
        <v>5.7661999999999995</v>
      </c>
      <c r="H895" s="41">
        <v>4.1583494224287447</v>
      </c>
      <c r="I895" s="32">
        <v>26.098199999999999</v>
      </c>
      <c r="J895" s="34">
        <f t="shared" si="103"/>
        <v>0.220942440474822</v>
      </c>
      <c r="K895">
        <v>2</v>
      </c>
      <c r="L895">
        <v>2.5672044068463502</v>
      </c>
      <c r="M895" s="41">
        <v>2</v>
      </c>
      <c r="N895" t="s">
        <v>34</v>
      </c>
      <c r="O895" s="10" t="s">
        <v>34</v>
      </c>
      <c r="P895">
        <f t="shared" si="97"/>
        <v>0.15</v>
      </c>
      <c r="Q895" s="11">
        <f t="shared" si="98"/>
        <v>0.22094244047482189</v>
      </c>
      <c r="S895" s="13">
        <f t="shared" si="99"/>
        <v>0.15</v>
      </c>
      <c r="T895">
        <f t="shared" si="100"/>
        <v>3.9147299999999996</v>
      </c>
      <c r="U895" t="b">
        <f t="shared" si="101"/>
        <v>1</v>
      </c>
    </row>
    <row r="896" spans="1:21" ht="21" x14ac:dyDescent="0.4">
      <c r="A896" t="s">
        <v>384</v>
      </c>
      <c r="B896" t="s">
        <v>376</v>
      </c>
      <c r="C896" s="42" t="s">
        <v>377</v>
      </c>
      <c r="D896" s="33">
        <v>618126</v>
      </c>
      <c r="E896" s="33">
        <v>12023</v>
      </c>
      <c r="F896" s="32">
        <v>23.967300000000005</v>
      </c>
      <c r="G896" s="32">
        <v>6.9394999999999998</v>
      </c>
      <c r="H896" s="41">
        <v>1.9450726874456017</v>
      </c>
      <c r="I896" s="32">
        <v>30.906800000000004</v>
      </c>
      <c r="J896" s="34">
        <f t="shared" si="103"/>
        <v>0.22452987692028936</v>
      </c>
      <c r="K896">
        <v>1.9934542127588795</v>
      </c>
      <c r="L896">
        <v>2.5706396074191136</v>
      </c>
      <c r="M896" s="41">
        <v>2</v>
      </c>
      <c r="N896" t="s">
        <v>37</v>
      </c>
      <c r="O896" s="10" t="s">
        <v>42</v>
      </c>
      <c r="P896">
        <f t="shared" si="97"/>
        <v>0.05</v>
      </c>
      <c r="Q896" s="11">
        <f t="shared" si="98"/>
        <v>0.22198351171910394</v>
      </c>
      <c r="S896" s="13">
        <f t="shared" si="99"/>
        <v>0.05</v>
      </c>
      <c r="T896">
        <f t="shared" si="100"/>
        <v>1.5453400000000004</v>
      </c>
      <c r="U896" t="b">
        <f t="shared" si="101"/>
        <v>0</v>
      </c>
    </row>
    <row r="897" spans="1:21" ht="21" x14ac:dyDescent="0.4">
      <c r="A897" t="s">
        <v>222</v>
      </c>
      <c r="B897" t="s">
        <v>210</v>
      </c>
      <c r="C897" s="42" t="s">
        <v>211</v>
      </c>
      <c r="D897" s="33">
        <v>1559965</v>
      </c>
      <c r="E897" s="33">
        <v>180249</v>
      </c>
      <c r="F897" s="32">
        <v>165.77979999999999</v>
      </c>
      <c r="G897" s="32">
        <v>55.256999999999998</v>
      </c>
      <c r="H897" s="41">
        <v>11.554682316590437</v>
      </c>
      <c r="I897" s="32">
        <v>221.0368</v>
      </c>
      <c r="J897" s="34">
        <f t="shared" si="103"/>
        <v>0.24999004690621651</v>
      </c>
      <c r="K897">
        <v>0.91972660042496757</v>
      </c>
      <c r="L897">
        <v>1.2262858601157287</v>
      </c>
      <c r="M897" s="41">
        <v>0.1</v>
      </c>
      <c r="N897" t="s">
        <v>37</v>
      </c>
      <c r="O897" s="10" t="s">
        <v>42</v>
      </c>
      <c r="P897">
        <f t="shared" si="97"/>
        <v>0.05</v>
      </c>
      <c r="Q897" s="11">
        <f t="shared" si="98"/>
        <v>0.91845294539189848</v>
      </c>
      <c r="S897" s="13">
        <f t="shared" si="99"/>
        <v>0.05</v>
      </c>
      <c r="T897">
        <f t="shared" si="100"/>
        <v>11.05184</v>
      </c>
      <c r="U897" t="b">
        <f t="shared" si="101"/>
        <v>0</v>
      </c>
    </row>
    <row r="898" spans="1:21" ht="21" x14ac:dyDescent="0.4">
      <c r="A898" t="s">
        <v>1458</v>
      </c>
      <c r="B898" t="s">
        <v>1446</v>
      </c>
      <c r="C898" s="42" t="s">
        <v>1447</v>
      </c>
      <c r="D898" s="33">
        <v>7870</v>
      </c>
      <c r="E898" s="33">
        <v>518</v>
      </c>
      <c r="F898" s="32">
        <v>0.2205</v>
      </c>
      <c r="G898" s="32">
        <v>9.4500000000000001E-2</v>
      </c>
      <c r="H898" s="41">
        <v>6.5819567979669635</v>
      </c>
      <c r="I898" s="32">
        <v>0.315</v>
      </c>
      <c r="J898" s="34">
        <f t="shared" si="103"/>
        <v>0.3</v>
      </c>
      <c r="K898">
        <v>0.42567567567567566</v>
      </c>
      <c r="L898">
        <v>0.60810810810810811</v>
      </c>
      <c r="M898" s="41">
        <v>0.4</v>
      </c>
      <c r="N898" t="s">
        <v>34</v>
      </c>
      <c r="O898" s="10" t="s">
        <v>34</v>
      </c>
      <c r="P898">
        <f t="shared" ref="P898:P961" si="104">VLOOKUP($O898,$Y$2:$AJ$8,9,FALSE)</f>
        <v>0.15</v>
      </c>
      <c r="Q898" s="11">
        <f t="shared" ref="Q898:Q961" si="105">(L898-M898)/L898</f>
        <v>0.34222222222222221</v>
      </c>
      <c r="S898" s="13">
        <f t="shared" ref="S898:S961" si="106">MIN(Q898,IF(R898=0,P898,R898))</f>
        <v>0.15</v>
      </c>
      <c r="T898">
        <f t="shared" ref="T898:T961" si="107">IFERROR(S898*I898,0)</f>
        <v>4.725E-2</v>
      </c>
      <c r="U898" t="b">
        <f t="shared" ref="U898:U961" si="108">O898=N898</f>
        <v>1</v>
      </c>
    </row>
    <row r="899" spans="1:21" ht="21" x14ac:dyDescent="0.4">
      <c r="A899" t="s">
        <v>1781</v>
      </c>
      <c r="B899" t="s">
        <v>1732</v>
      </c>
      <c r="C899" s="42" t="s">
        <v>1733</v>
      </c>
      <c r="D899" s="33">
        <v>996</v>
      </c>
      <c r="E899" s="33">
        <v>342</v>
      </c>
      <c r="F899" s="32">
        <v>0.51370000000000005</v>
      </c>
      <c r="G899" s="32">
        <v>0.22020000000000001</v>
      </c>
      <c r="H899" s="41">
        <v>34.337349397590359</v>
      </c>
      <c r="I899" s="32">
        <v>0.7339</v>
      </c>
      <c r="J899" s="34">
        <f t="shared" si="103"/>
        <v>0.30004087750374714</v>
      </c>
      <c r="K899">
        <v>1.5020467836257312</v>
      </c>
      <c r="L899">
        <v>2.145906432748538</v>
      </c>
      <c r="M899" s="41">
        <v>1.4</v>
      </c>
      <c r="N899" t="s">
        <v>33</v>
      </c>
      <c r="O899" s="10" t="s">
        <v>34</v>
      </c>
      <c r="P899">
        <f t="shared" si="104"/>
        <v>0.15</v>
      </c>
      <c r="Q899" s="11">
        <f t="shared" si="105"/>
        <v>0.34759504019621207</v>
      </c>
      <c r="S899" s="13">
        <f t="shared" si="106"/>
        <v>0.15</v>
      </c>
      <c r="T899">
        <f t="shared" si="107"/>
        <v>0.110085</v>
      </c>
      <c r="U899" t="b">
        <f t="shared" si="108"/>
        <v>0</v>
      </c>
    </row>
    <row r="900" spans="1:21" ht="21" x14ac:dyDescent="0.4">
      <c r="A900" t="s">
        <v>2140</v>
      </c>
      <c r="B900" t="s">
        <v>2138</v>
      </c>
      <c r="C900" t="s">
        <v>2139</v>
      </c>
      <c r="D900" s="33">
        <v>19035990</v>
      </c>
      <c r="E900" s="33">
        <v>1912693</v>
      </c>
      <c r="F900" s="32">
        <v>208.39439999999999</v>
      </c>
      <c r="G900" s="32">
        <v>138.92959999999999</v>
      </c>
      <c r="H900" s="41">
        <v>10.047772666407159</v>
      </c>
      <c r="I900" s="32">
        <v>347.32399999999996</v>
      </c>
      <c r="J900" s="34">
        <f t="shared" si="103"/>
        <v>0.4</v>
      </c>
      <c r="K900">
        <v>0.10895339712123168</v>
      </c>
      <c r="L900">
        <v>0.18158899520205279</v>
      </c>
      <c r="M900" s="41">
        <v>0.03</v>
      </c>
      <c r="N900" t="s">
        <v>33</v>
      </c>
      <c r="O900" s="10" t="s">
        <v>33</v>
      </c>
      <c r="P900">
        <f t="shared" si="104"/>
        <v>0.4</v>
      </c>
      <c r="Q900" s="11">
        <f t="shared" si="105"/>
        <v>0.8347917506420518</v>
      </c>
      <c r="S900" s="13">
        <f t="shared" si="106"/>
        <v>0.4</v>
      </c>
      <c r="T900">
        <f t="shared" si="107"/>
        <v>138.92959999999999</v>
      </c>
      <c r="U900" t="b">
        <f t="shared" si="108"/>
        <v>1</v>
      </c>
    </row>
    <row r="901" spans="1:21" ht="21" x14ac:dyDescent="0.4">
      <c r="A901" t="s">
        <v>2524</v>
      </c>
      <c r="B901" t="s">
        <v>2520</v>
      </c>
      <c r="C901" t="s">
        <v>2521</v>
      </c>
      <c r="D901" s="33">
        <v>1833431</v>
      </c>
      <c r="E901" s="33">
        <v>12868</v>
      </c>
      <c r="F901" s="32">
        <v>16.247700000000002</v>
      </c>
      <c r="G901" s="32">
        <v>6.1323000000000008</v>
      </c>
      <c r="H901" s="41">
        <v>0.70185351943978258</v>
      </c>
      <c r="I901" s="32">
        <v>22.380000000000003</v>
      </c>
      <c r="J901" s="34">
        <f t="shared" si="103"/>
        <v>0.27400804289544234</v>
      </c>
      <c r="K901">
        <v>1.2626437674852349</v>
      </c>
      <c r="L901">
        <v>1.7391980105688531</v>
      </c>
      <c r="M901" s="41">
        <v>1.25</v>
      </c>
      <c r="N901" t="s">
        <v>37</v>
      </c>
      <c r="O901" s="10" t="s">
        <v>37</v>
      </c>
      <c r="P901">
        <f t="shared" si="104"/>
        <v>0.25</v>
      </c>
      <c r="Q901" s="11">
        <f t="shared" si="105"/>
        <v>0.28127792672028606</v>
      </c>
      <c r="S901" s="13">
        <f t="shared" si="106"/>
        <v>0.25</v>
      </c>
      <c r="T901">
        <f t="shared" si="107"/>
        <v>5.5950000000000006</v>
      </c>
      <c r="U901" t="b">
        <f t="shared" si="108"/>
        <v>1</v>
      </c>
    </row>
    <row r="902" spans="1:21" ht="21" x14ac:dyDescent="0.4">
      <c r="A902" t="s">
        <v>6018</v>
      </c>
      <c r="B902" t="s">
        <v>6019</v>
      </c>
      <c r="C902" t="s">
        <v>6020</v>
      </c>
      <c r="D902" s="33">
        <v>138838</v>
      </c>
      <c r="E902" s="33">
        <v>5585</v>
      </c>
      <c r="F902" s="32">
        <v>1.7416999999999998</v>
      </c>
      <c r="G902" s="32">
        <v>0.57999999999999996</v>
      </c>
      <c r="H902" s="41">
        <v>4.0226739077197884</v>
      </c>
      <c r="I902" s="32">
        <v>2.3216999999999999</v>
      </c>
      <c r="J902" s="34">
        <f t="shared" si="103"/>
        <v>0.24981694448033767</v>
      </c>
      <c r="K902">
        <v>0.31185317815577435</v>
      </c>
      <c r="L902">
        <v>0.41570277529095789</v>
      </c>
      <c r="M902" s="41">
        <v>0.2</v>
      </c>
      <c r="N902" t="s">
        <v>37</v>
      </c>
      <c r="O902" s="10" t="s">
        <v>37</v>
      </c>
      <c r="P902">
        <f t="shared" si="104"/>
        <v>0.25</v>
      </c>
      <c r="Q902" s="11">
        <f t="shared" si="105"/>
        <v>0.51888702244045304</v>
      </c>
      <c r="S902" s="13">
        <f t="shared" si="106"/>
        <v>0.25</v>
      </c>
      <c r="T902">
        <f t="shared" si="107"/>
        <v>0.58042499999999997</v>
      </c>
      <c r="U902" t="b">
        <f t="shared" si="108"/>
        <v>1</v>
      </c>
    </row>
    <row r="903" spans="1:21" ht="21" x14ac:dyDescent="0.4">
      <c r="A903" t="s">
        <v>1640</v>
      </c>
      <c r="B903" t="s">
        <v>1641</v>
      </c>
      <c r="C903" s="42" t="s">
        <v>1642</v>
      </c>
      <c r="D903" s="33">
        <v>2551983</v>
      </c>
      <c r="E903" s="33">
        <v>287884</v>
      </c>
      <c r="F903" s="32">
        <v>155.76060000000001</v>
      </c>
      <c r="G903" s="32">
        <v>66.754600000000011</v>
      </c>
      <c r="H903" s="41">
        <v>11.28079614950413</v>
      </c>
      <c r="I903" s="32">
        <v>222.51520000000002</v>
      </c>
      <c r="J903" s="34">
        <f t="shared" si="103"/>
        <v>0.30000017976300047</v>
      </c>
      <c r="K903">
        <v>0.54105334092898527</v>
      </c>
      <c r="L903">
        <v>0.77293354267691161</v>
      </c>
      <c r="M903" s="41">
        <v>0.5</v>
      </c>
      <c r="N903" t="s">
        <v>45</v>
      </c>
      <c r="O903" s="10" t="s">
        <v>34</v>
      </c>
      <c r="P903">
        <f t="shared" si="104"/>
        <v>0.15</v>
      </c>
      <c r="Q903" s="11">
        <f t="shared" si="105"/>
        <v>0.35311385469397155</v>
      </c>
      <c r="S903" s="13">
        <f t="shared" si="106"/>
        <v>0.15</v>
      </c>
      <c r="T903">
        <f t="shared" si="107"/>
        <v>33.377279999999999</v>
      </c>
      <c r="U903" t="b">
        <f t="shared" si="108"/>
        <v>0</v>
      </c>
    </row>
    <row r="904" spans="1:21" ht="21" x14ac:dyDescent="0.4">
      <c r="A904" t="s">
        <v>6051</v>
      </c>
      <c r="B904" t="s">
        <v>6049</v>
      </c>
      <c r="C904" t="s">
        <v>6050</v>
      </c>
      <c r="D904" s="33">
        <v>5885</v>
      </c>
      <c r="E904" s="33">
        <v>232</v>
      </c>
      <c r="F904" s="32">
        <v>6.4799999999999996E-2</v>
      </c>
      <c r="G904" s="32">
        <v>4.3200000000000002E-2</v>
      </c>
      <c r="H904" s="41">
        <v>3.9422259983007648</v>
      </c>
      <c r="I904" s="32">
        <v>0.108</v>
      </c>
      <c r="J904" s="34">
        <f t="shared" si="103"/>
        <v>0.4</v>
      </c>
      <c r="K904">
        <v>0.27931034482758621</v>
      </c>
      <c r="L904">
        <v>0.46551724137931033</v>
      </c>
      <c r="M904" s="41">
        <v>0.5</v>
      </c>
      <c r="N904" t="s">
        <v>37</v>
      </c>
      <c r="O904" s="10" t="s">
        <v>37</v>
      </c>
      <c r="P904">
        <f t="shared" si="104"/>
        <v>0.25</v>
      </c>
      <c r="Q904" s="11">
        <f t="shared" si="105"/>
        <v>-7.4074074074074112E-2</v>
      </c>
      <c r="S904" s="13">
        <f t="shared" si="106"/>
        <v>-7.4074074074074112E-2</v>
      </c>
      <c r="T904">
        <f t="shared" si="107"/>
        <v>-8.0000000000000036E-3</v>
      </c>
      <c r="U904" t="b">
        <f t="shared" si="108"/>
        <v>1</v>
      </c>
    </row>
    <row r="905" spans="1:21" ht="21" x14ac:dyDescent="0.4">
      <c r="A905" t="s">
        <v>4967</v>
      </c>
      <c r="B905" t="s">
        <v>4968</v>
      </c>
      <c r="C905" t="s">
        <v>4969</v>
      </c>
      <c r="D905" s="33">
        <v>8068</v>
      </c>
      <c r="E905" s="33">
        <v>941</v>
      </c>
      <c r="F905" s="32">
        <v>0.5099999999999999</v>
      </c>
      <c r="G905" s="32">
        <v>0.17000000000000004</v>
      </c>
      <c r="H905" s="41">
        <v>11.663361427863164</v>
      </c>
      <c r="I905" s="32">
        <v>0.67999999999999994</v>
      </c>
      <c r="J905" s="34">
        <f t="shared" si="103"/>
        <v>0.25000000000000006</v>
      </c>
      <c r="K905">
        <v>0.54197662061636542</v>
      </c>
      <c r="L905">
        <v>0.72263549415515393</v>
      </c>
      <c r="M905" s="41">
        <v>0.5</v>
      </c>
      <c r="N905" t="s">
        <v>37</v>
      </c>
      <c r="O905" s="10" t="s">
        <v>37</v>
      </c>
      <c r="P905">
        <f t="shared" si="104"/>
        <v>0.25</v>
      </c>
      <c r="Q905" s="11">
        <f t="shared" si="105"/>
        <v>0.3080882352941175</v>
      </c>
      <c r="S905" s="13">
        <f t="shared" si="106"/>
        <v>0.25</v>
      </c>
      <c r="T905">
        <f t="shared" si="107"/>
        <v>0.16999999999999998</v>
      </c>
      <c r="U905" t="b">
        <f t="shared" si="108"/>
        <v>1</v>
      </c>
    </row>
    <row r="906" spans="1:21" ht="21" x14ac:dyDescent="0.4">
      <c r="A906" t="s">
        <v>3740</v>
      </c>
      <c r="B906" t="s">
        <v>3738</v>
      </c>
      <c r="C906" t="s">
        <v>3739</v>
      </c>
      <c r="D906" s="33">
        <v>817975</v>
      </c>
      <c r="E906" s="33">
        <v>81451</v>
      </c>
      <c r="F906" s="32">
        <v>244.35299999999998</v>
      </c>
      <c r="G906" s="32">
        <v>53.535900000000005</v>
      </c>
      <c r="H906" s="41">
        <v>9.9576392921544059</v>
      </c>
      <c r="I906" s="32">
        <v>297.88889999999998</v>
      </c>
      <c r="J906" s="34">
        <f t="shared" si="103"/>
        <v>0.17971767326677834</v>
      </c>
      <c r="K906">
        <v>2.9999999999999996</v>
      </c>
      <c r="L906">
        <v>3.6572773814931674</v>
      </c>
      <c r="M906" s="41">
        <v>3</v>
      </c>
      <c r="N906" t="s">
        <v>34</v>
      </c>
      <c r="O906" s="10" t="s">
        <v>34</v>
      </c>
      <c r="P906">
        <f t="shared" si="104"/>
        <v>0.15</v>
      </c>
      <c r="Q906" s="11">
        <f t="shared" si="105"/>
        <v>0.17971767326677826</v>
      </c>
      <c r="S906" s="13">
        <f t="shared" si="106"/>
        <v>0.15</v>
      </c>
      <c r="T906">
        <f t="shared" si="107"/>
        <v>44.683334999999992</v>
      </c>
      <c r="U906" t="b">
        <f t="shared" si="108"/>
        <v>1</v>
      </c>
    </row>
    <row r="907" spans="1:21" ht="21" x14ac:dyDescent="0.4">
      <c r="A907" t="s">
        <v>2009</v>
      </c>
      <c r="B907" t="s">
        <v>2001</v>
      </c>
      <c r="C907" t="s">
        <v>2002</v>
      </c>
      <c r="D907" s="33">
        <v>187281</v>
      </c>
      <c r="E907" s="33">
        <v>116093</v>
      </c>
      <c r="F907" s="32">
        <v>23.391999999999999</v>
      </c>
      <c r="G907" s="32">
        <v>11.521699999999999</v>
      </c>
      <c r="H907" s="41">
        <v>61.988669432563903</v>
      </c>
      <c r="I907" s="32">
        <v>34.913699999999999</v>
      </c>
      <c r="J907" s="34">
        <f t="shared" si="103"/>
        <v>0.33000512692725203</v>
      </c>
      <c r="K907">
        <v>0.20149363010689705</v>
      </c>
      <c r="L907">
        <v>0.30073906264804939</v>
      </c>
      <c r="M907" s="41">
        <v>0.01</v>
      </c>
      <c r="N907" t="s">
        <v>37</v>
      </c>
      <c r="O907" s="10" t="s">
        <v>37</v>
      </c>
      <c r="P907">
        <f t="shared" si="104"/>
        <v>0.25</v>
      </c>
      <c r="Q907" s="11">
        <f t="shared" si="105"/>
        <v>0.96674858293449273</v>
      </c>
      <c r="S907" s="13">
        <f t="shared" si="106"/>
        <v>0.25</v>
      </c>
      <c r="T907">
        <f t="shared" si="107"/>
        <v>8.7284249999999997</v>
      </c>
      <c r="U907" t="b">
        <f t="shared" si="108"/>
        <v>1</v>
      </c>
    </row>
    <row r="908" spans="1:21" ht="21" x14ac:dyDescent="0.4">
      <c r="A908" t="s">
        <v>6071</v>
      </c>
      <c r="B908" t="s">
        <v>6072</v>
      </c>
      <c r="C908" t="s">
        <v>6073</v>
      </c>
      <c r="D908" s="33">
        <v>2924</v>
      </c>
      <c r="E908" s="33">
        <v>436</v>
      </c>
      <c r="F908" s="32">
        <v>0.2366</v>
      </c>
      <c r="G908" s="32">
        <v>0.10640000000000001</v>
      </c>
      <c r="H908" s="41">
        <v>14.911080711354309</v>
      </c>
      <c r="I908" s="32">
        <v>0.34300000000000003</v>
      </c>
      <c r="J908" s="34">
        <f t="shared" si="103"/>
        <v>0.31020408163265306</v>
      </c>
      <c r="K908">
        <v>0.54266055045871553</v>
      </c>
      <c r="L908">
        <v>0.78669724770642202</v>
      </c>
      <c r="M908" s="41">
        <v>0.4</v>
      </c>
      <c r="N908" t="s">
        <v>37</v>
      </c>
      <c r="O908" s="10" t="s">
        <v>37</v>
      </c>
      <c r="P908">
        <f t="shared" si="104"/>
        <v>0.25</v>
      </c>
      <c r="Q908" s="11">
        <f t="shared" si="105"/>
        <v>0.49154518950437315</v>
      </c>
      <c r="S908" s="13">
        <f t="shared" si="106"/>
        <v>0.25</v>
      </c>
      <c r="T908">
        <f t="shared" si="107"/>
        <v>8.5750000000000007E-2</v>
      </c>
      <c r="U908" t="b">
        <f t="shared" si="108"/>
        <v>1</v>
      </c>
    </row>
    <row r="909" spans="1:21" ht="21" x14ac:dyDescent="0.4">
      <c r="A909" t="s">
        <v>5914</v>
      </c>
      <c r="B909" t="s">
        <v>5912</v>
      </c>
      <c r="C909" t="s">
        <v>5913</v>
      </c>
      <c r="D909" s="33">
        <v>44457</v>
      </c>
      <c r="E909" s="33">
        <v>2997</v>
      </c>
      <c r="F909" s="32">
        <v>1.6248</v>
      </c>
      <c r="G909" s="32">
        <v>0.54120000000000001</v>
      </c>
      <c r="H909" s="41">
        <v>6.7413455698765095</v>
      </c>
      <c r="I909" s="32">
        <v>2.1659999999999999</v>
      </c>
      <c r="J909" s="34">
        <f t="shared" si="103"/>
        <v>0.24986149584487535</v>
      </c>
      <c r="K909">
        <v>0.54214214214214218</v>
      </c>
      <c r="L909">
        <v>0.72272272272272275</v>
      </c>
      <c r="M909" s="41">
        <v>0.5</v>
      </c>
      <c r="N909" t="s">
        <v>34</v>
      </c>
      <c r="O909" s="10" t="s">
        <v>34</v>
      </c>
      <c r="P909">
        <f t="shared" si="104"/>
        <v>0.15</v>
      </c>
      <c r="Q909" s="11">
        <f t="shared" si="105"/>
        <v>0.30817174515235463</v>
      </c>
      <c r="S909" s="13">
        <f t="shared" si="106"/>
        <v>0.15</v>
      </c>
      <c r="T909">
        <f t="shared" si="107"/>
        <v>0.32489999999999997</v>
      </c>
      <c r="U909" t="b">
        <f t="shared" si="108"/>
        <v>1</v>
      </c>
    </row>
    <row r="910" spans="1:21" ht="21" x14ac:dyDescent="0.4">
      <c r="A910" t="s">
        <v>779</v>
      </c>
      <c r="B910" t="s">
        <v>761</v>
      </c>
      <c r="C910" s="42" t="s">
        <v>762</v>
      </c>
      <c r="D910" s="33">
        <v>440109</v>
      </c>
      <c r="E910" s="33">
        <v>168810</v>
      </c>
      <c r="F910" s="32">
        <v>135.15950000000001</v>
      </c>
      <c r="G910" s="32">
        <v>44.558500000000002</v>
      </c>
      <c r="H910" s="41">
        <v>38.356407162771042</v>
      </c>
      <c r="I910" s="32">
        <v>179.71800000000002</v>
      </c>
      <c r="J910" s="34">
        <f t="shared" si="103"/>
        <v>0.24793565474799406</v>
      </c>
      <c r="K910">
        <v>0.80066050589420057</v>
      </c>
      <c r="L910">
        <v>1.0646170250577573</v>
      </c>
      <c r="M910" s="41">
        <v>0.75</v>
      </c>
      <c r="N910" t="s">
        <v>37</v>
      </c>
      <c r="O910" s="10" t="s">
        <v>34</v>
      </c>
      <c r="P910">
        <f t="shared" si="104"/>
        <v>0.15</v>
      </c>
      <c r="Q910" s="11">
        <f t="shared" si="105"/>
        <v>0.29552131672954302</v>
      </c>
      <c r="S910" s="13">
        <f t="shared" si="106"/>
        <v>0.15</v>
      </c>
      <c r="T910">
        <f t="shared" si="107"/>
        <v>26.957700000000003</v>
      </c>
      <c r="U910" t="b">
        <f t="shared" si="108"/>
        <v>0</v>
      </c>
    </row>
    <row r="911" spans="1:21" ht="21" x14ac:dyDescent="0.4">
      <c r="A911" t="s">
        <v>4748</v>
      </c>
      <c r="B911" t="s">
        <v>4744</v>
      </c>
      <c r="C911" t="s">
        <v>4745</v>
      </c>
      <c r="D911" s="33">
        <v>357284</v>
      </c>
      <c r="E911" s="33">
        <v>56366</v>
      </c>
      <c r="F911" s="32">
        <v>13.293900000000002</v>
      </c>
      <c r="G911" s="32">
        <v>4.4313000000000002</v>
      </c>
      <c r="H911" s="41">
        <v>15.776245227885939</v>
      </c>
      <c r="I911" s="32">
        <v>17.725200000000001</v>
      </c>
      <c r="J911" s="34">
        <f t="shared" si="103"/>
        <v>0.25</v>
      </c>
      <c r="K911">
        <v>0.23584962566085943</v>
      </c>
      <c r="L911">
        <v>0.31446616754781254</v>
      </c>
      <c r="M911" s="41">
        <v>0.1</v>
      </c>
      <c r="N911" t="s">
        <v>34</v>
      </c>
      <c r="O911" s="10" t="s">
        <v>34</v>
      </c>
      <c r="P911">
        <f t="shared" si="104"/>
        <v>0.15</v>
      </c>
      <c r="Q911" s="11">
        <f t="shared" si="105"/>
        <v>0.68200076726919867</v>
      </c>
      <c r="S911" s="13">
        <f t="shared" si="106"/>
        <v>0.15</v>
      </c>
      <c r="T911">
        <f t="shared" si="107"/>
        <v>2.6587800000000001</v>
      </c>
      <c r="U911" t="b">
        <f t="shared" si="108"/>
        <v>1</v>
      </c>
    </row>
    <row r="912" spans="1:21" ht="21" x14ac:dyDescent="0.4">
      <c r="A912" t="s">
        <v>3481</v>
      </c>
      <c r="B912" t="s">
        <v>3479</v>
      </c>
      <c r="C912" t="s">
        <v>3480</v>
      </c>
      <c r="D912" s="33">
        <v>576790</v>
      </c>
      <c r="E912" s="33">
        <v>93322</v>
      </c>
      <c r="F912" s="32">
        <v>95.965599999999995</v>
      </c>
      <c r="G912" s="32">
        <v>41.546499999999995</v>
      </c>
      <c r="H912" s="41">
        <v>16.179545415142425</v>
      </c>
      <c r="I912" s="32">
        <v>137.51209999999998</v>
      </c>
      <c r="J912" s="34">
        <f t="shared" si="103"/>
        <v>0.30212977621605663</v>
      </c>
      <c r="K912">
        <v>1.028327725509526</v>
      </c>
      <c r="L912">
        <v>1.4735228563468419</v>
      </c>
      <c r="M912" s="41">
        <v>1</v>
      </c>
      <c r="N912" t="s">
        <v>37</v>
      </c>
      <c r="O912" s="10" t="s">
        <v>37</v>
      </c>
      <c r="P912">
        <f t="shared" si="104"/>
        <v>0.25</v>
      </c>
      <c r="Q912" s="11">
        <f t="shared" si="105"/>
        <v>0.32135426627911279</v>
      </c>
      <c r="S912" s="13">
        <f t="shared" si="106"/>
        <v>0.25</v>
      </c>
      <c r="T912">
        <f t="shared" si="107"/>
        <v>34.378024999999994</v>
      </c>
      <c r="U912" t="b">
        <f t="shared" si="108"/>
        <v>1</v>
      </c>
    </row>
    <row r="913" spans="1:21" ht="21" x14ac:dyDescent="0.4">
      <c r="A913" t="s">
        <v>5462</v>
      </c>
      <c r="B913" t="s">
        <v>5460</v>
      </c>
      <c r="C913" t="s">
        <v>5461</v>
      </c>
      <c r="D913" s="33">
        <v>27370</v>
      </c>
      <c r="E913" s="33">
        <v>3382</v>
      </c>
      <c r="F913" s="32">
        <v>2.8323</v>
      </c>
      <c r="G913" s="32">
        <v>0.69839999999999991</v>
      </c>
      <c r="H913" s="41">
        <v>12.356594811837779</v>
      </c>
      <c r="I913" s="32">
        <v>3.5306999999999999</v>
      </c>
      <c r="J913" s="34">
        <f t="shared" si="103"/>
        <v>0.19780780015294416</v>
      </c>
      <c r="K913">
        <v>0.8374630396215258</v>
      </c>
      <c r="L913">
        <v>1.0439680662329982</v>
      </c>
      <c r="M913" s="41">
        <v>0.6</v>
      </c>
      <c r="N913" t="s">
        <v>34</v>
      </c>
      <c r="O913" s="10" t="s">
        <v>34</v>
      </c>
      <c r="P913">
        <f t="shared" si="104"/>
        <v>0.15</v>
      </c>
      <c r="Q913" s="11">
        <f t="shared" si="105"/>
        <v>0.425269776531566</v>
      </c>
      <c r="S913" s="13">
        <f t="shared" si="106"/>
        <v>0.15</v>
      </c>
      <c r="T913">
        <f t="shared" si="107"/>
        <v>0.52960499999999999</v>
      </c>
      <c r="U913" t="b">
        <f t="shared" si="108"/>
        <v>1</v>
      </c>
    </row>
    <row r="914" spans="1:21" ht="21" x14ac:dyDescent="0.4">
      <c r="A914" t="s">
        <v>1262</v>
      </c>
      <c r="B914" t="s">
        <v>1260</v>
      </c>
      <c r="C914" s="42" t="s">
        <v>1261</v>
      </c>
      <c r="D914" s="33">
        <v>9210683</v>
      </c>
      <c r="E914" s="33">
        <v>299301</v>
      </c>
      <c r="F914" s="32">
        <v>538.74180000000001</v>
      </c>
      <c r="G914" s="32">
        <v>128.98230000000001</v>
      </c>
      <c r="H914" s="41">
        <v>3.249498435675183</v>
      </c>
      <c r="I914" s="32">
        <v>667.72410000000002</v>
      </c>
      <c r="J914" s="34">
        <f t="shared" si="103"/>
        <v>0.19316705807084095</v>
      </c>
      <c r="K914">
        <v>1.8000000000000003</v>
      </c>
      <c r="L914">
        <v>2.2309451020878646</v>
      </c>
      <c r="M914" s="41">
        <v>1.8</v>
      </c>
      <c r="N914" t="s">
        <v>33</v>
      </c>
      <c r="O914" s="10" t="s">
        <v>34</v>
      </c>
      <c r="P914">
        <f t="shared" si="104"/>
        <v>0.15</v>
      </c>
      <c r="Q914" s="11">
        <f t="shared" si="105"/>
        <v>0.19316705807084086</v>
      </c>
      <c r="S914" s="13">
        <f t="shared" si="106"/>
        <v>0.15</v>
      </c>
      <c r="T914">
        <f t="shared" si="107"/>
        <v>100.158615</v>
      </c>
      <c r="U914" t="b">
        <f t="shared" si="108"/>
        <v>0</v>
      </c>
    </row>
    <row r="915" spans="1:21" ht="21" x14ac:dyDescent="0.4">
      <c r="A915" t="s">
        <v>2353</v>
      </c>
      <c r="B915" t="s">
        <v>2333</v>
      </c>
      <c r="C915" t="s">
        <v>2334</v>
      </c>
      <c r="D915" s="33">
        <v>440535</v>
      </c>
      <c r="E915" s="33">
        <v>88406</v>
      </c>
      <c r="F915" s="32">
        <v>4.2974999999999994</v>
      </c>
      <c r="G915" s="32">
        <v>1.4325000000000001</v>
      </c>
      <c r="H915" s="41">
        <v>20.067872019249322</v>
      </c>
      <c r="I915" s="32">
        <v>5.7299999999999995</v>
      </c>
      <c r="J915" s="34">
        <f t="shared" si="103"/>
        <v>0.25000000000000006</v>
      </c>
      <c r="K915">
        <v>4.8610954007646527E-2</v>
      </c>
      <c r="L915">
        <v>6.4814605343528703E-2</v>
      </c>
      <c r="M915" s="41">
        <v>0.01</v>
      </c>
      <c r="N915" t="s">
        <v>37</v>
      </c>
      <c r="O915" s="10" t="s">
        <v>37</v>
      </c>
      <c r="P915">
        <f t="shared" si="104"/>
        <v>0.25</v>
      </c>
      <c r="Q915" s="11">
        <f t="shared" si="105"/>
        <v>0.84571378708551481</v>
      </c>
      <c r="S915" s="13">
        <f t="shared" si="106"/>
        <v>0.25</v>
      </c>
      <c r="T915">
        <f t="shared" si="107"/>
        <v>1.4324999999999999</v>
      </c>
      <c r="U915" t="b">
        <f t="shared" si="108"/>
        <v>1</v>
      </c>
    </row>
    <row r="916" spans="1:21" ht="21" x14ac:dyDescent="0.4">
      <c r="A916" t="s">
        <v>897</v>
      </c>
      <c r="B916" t="s">
        <v>883</v>
      </c>
      <c r="C916" s="42" t="s">
        <v>884</v>
      </c>
      <c r="D916" s="33">
        <v>13025782</v>
      </c>
      <c r="E916" s="33">
        <v>42344</v>
      </c>
      <c r="F916" s="32">
        <v>27.524100000000001</v>
      </c>
      <c r="G916" s="32">
        <v>6.4032000000000018</v>
      </c>
      <c r="H916" s="41">
        <v>0.32507837149431795</v>
      </c>
      <c r="I916" s="32">
        <v>33.927300000000002</v>
      </c>
      <c r="J916" s="34">
        <f t="shared" si="103"/>
        <v>0.18873296725645722</v>
      </c>
      <c r="K916">
        <v>0.65001180804836578</v>
      </c>
      <c r="L916">
        <v>0.8012303986397129</v>
      </c>
      <c r="M916" s="41">
        <v>0.65</v>
      </c>
      <c r="N916" t="s">
        <v>33</v>
      </c>
      <c r="O916" s="10" t="s">
        <v>42</v>
      </c>
      <c r="P916">
        <f t="shared" si="104"/>
        <v>0.05</v>
      </c>
      <c r="Q916" s="11">
        <f t="shared" si="105"/>
        <v>0.18874770465082696</v>
      </c>
      <c r="S916" s="13">
        <f t="shared" si="106"/>
        <v>0.05</v>
      </c>
      <c r="T916">
        <f t="shared" si="107"/>
        <v>1.6963650000000001</v>
      </c>
      <c r="U916" t="b">
        <f t="shared" si="108"/>
        <v>0</v>
      </c>
    </row>
    <row r="917" spans="1:21" ht="21" x14ac:dyDescent="0.4">
      <c r="A917" t="s">
        <v>2474</v>
      </c>
      <c r="B917" t="s">
        <v>2472</v>
      </c>
      <c r="C917" t="s">
        <v>2473</v>
      </c>
      <c r="D917" s="33">
        <v>4256018</v>
      </c>
      <c r="E917" s="33">
        <v>126036</v>
      </c>
      <c r="F917" s="32">
        <v>125.9495</v>
      </c>
      <c r="G917" s="32">
        <v>34.890499999999996</v>
      </c>
      <c r="H917" s="41">
        <v>2.9613596559037108</v>
      </c>
      <c r="I917" s="32">
        <v>160.84</v>
      </c>
      <c r="J917" s="34">
        <f t="shared" si="103"/>
        <v>0.21692675951255905</v>
      </c>
      <c r="K917">
        <v>0.99931368815259136</v>
      </c>
      <c r="L917">
        <v>1.2761433241296138</v>
      </c>
      <c r="M917" s="41">
        <v>1</v>
      </c>
      <c r="N917" t="s">
        <v>37</v>
      </c>
      <c r="O917" s="10" t="s">
        <v>37</v>
      </c>
      <c r="P917">
        <f t="shared" si="104"/>
        <v>0.25</v>
      </c>
      <c r="Q917" s="11">
        <f t="shared" si="105"/>
        <v>0.21638895797065411</v>
      </c>
      <c r="S917" s="13">
        <f t="shared" si="106"/>
        <v>0.21638895797065411</v>
      </c>
      <c r="T917">
        <f t="shared" si="107"/>
        <v>34.804000000000009</v>
      </c>
      <c r="U917" t="b">
        <f t="shared" si="108"/>
        <v>1</v>
      </c>
    </row>
    <row r="918" spans="1:21" ht="21" x14ac:dyDescent="0.4">
      <c r="A918" t="s">
        <v>3072</v>
      </c>
      <c r="B918" t="s">
        <v>3066</v>
      </c>
      <c r="C918" t="s">
        <v>3067</v>
      </c>
      <c r="D918" s="33">
        <v>430225</v>
      </c>
      <c r="E918" s="33">
        <v>57047</v>
      </c>
      <c r="F918" s="32">
        <v>40.3172</v>
      </c>
      <c r="G918" s="32">
        <v>13.438199999999998</v>
      </c>
      <c r="H918" s="41">
        <v>13.259805915509327</v>
      </c>
      <c r="I918" s="32">
        <v>53.755399999999995</v>
      </c>
      <c r="J918" s="34">
        <f t="shared" si="103"/>
        <v>0.24998790819154912</v>
      </c>
      <c r="K918">
        <v>0.70673655056357032</v>
      </c>
      <c r="L918">
        <v>0.94230020859992625</v>
      </c>
      <c r="M918" s="41">
        <v>0.5</v>
      </c>
      <c r="N918" t="s">
        <v>34</v>
      </c>
      <c r="O918" s="10" t="s">
        <v>34</v>
      </c>
      <c r="P918">
        <f t="shared" si="104"/>
        <v>0.15</v>
      </c>
      <c r="Q918" s="11">
        <f t="shared" si="105"/>
        <v>0.46938354100239227</v>
      </c>
      <c r="S918" s="13">
        <f t="shared" si="106"/>
        <v>0.15</v>
      </c>
      <c r="T918">
        <f t="shared" si="107"/>
        <v>8.0633099999999995</v>
      </c>
      <c r="U918" t="b">
        <f t="shared" si="108"/>
        <v>1</v>
      </c>
    </row>
    <row r="919" spans="1:21" ht="21" x14ac:dyDescent="0.4">
      <c r="A919" t="s">
        <v>2062</v>
      </c>
      <c r="B919" t="s">
        <v>2051</v>
      </c>
      <c r="C919" t="s">
        <v>2052</v>
      </c>
      <c r="D919" s="33">
        <v>12148</v>
      </c>
      <c r="E919" s="33">
        <v>2785</v>
      </c>
      <c r="F919" s="32">
        <v>0.9456</v>
      </c>
      <c r="G919" s="32">
        <v>0.31440000000000001</v>
      </c>
      <c r="H919" s="41">
        <v>22.925584458347053</v>
      </c>
      <c r="I919" s="32">
        <v>1.26</v>
      </c>
      <c r="J919" s="34">
        <f t="shared" si="103"/>
        <v>0.24952380952380954</v>
      </c>
      <c r="K919">
        <v>0.33953321364452427</v>
      </c>
      <c r="L919">
        <v>0.4524236983842011</v>
      </c>
      <c r="M919" s="41">
        <v>0.25</v>
      </c>
      <c r="N919" t="s">
        <v>34</v>
      </c>
      <c r="O919" s="10" t="s">
        <v>34</v>
      </c>
      <c r="P919">
        <f t="shared" si="104"/>
        <v>0.15</v>
      </c>
      <c r="Q919" s="11">
        <f t="shared" si="105"/>
        <v>0.44742063492063494</v>
      </c>
      <c r="S919" s="13">
        <f t="shared" si="106"/>
        <v>0.15</v>
      </c>
      <c r="T919">
        <f t="shared" si="107"/>
        <v>0.189</v>
      </c>
      <c r="U919" t="b">
        <f t="shared" si="108"/>
        <v>1</v>
      </c>
    </row>
    <row r="920" spans="1:21" ht="21" x14ac:dyDescent="0.4">
      <c r="A920" t="s">
        <v>1782</v>
      </c>
      <c r="B920" t="s">
        <v>1732</v>
      </c>
      <c r="C920" s="42" t="s">
        <v>1733</v>
      </c>
      <c r="D920" s="33">
        <v>4105</v>
      </c>
      <c r="E920" s="33">
        <v>823</v>
      </c>
      <c r="F920" s="32">
        <v>1.1143000000000001</v>
      </c>
      <c r="G920" s="32">
        <v>0.34710000000000008</v>
      </c>
      <c r="H920" s="41">
        <v>20.048721071863582</v>
      </c>
      <c r="I920" s="32">
        <v>1.4614000000000003</v>
      </c>
      <c r="J920" s="34">
        <f t="shared" ref="J920:J941" si="109">G920/I920</f>
        <v>0.23751197481866704</v>
      </c>
      <c r="K920">
        <v>1.3539489671931959</v>
      </c>
      <c r="L920">
        <v>1.7756986634264889</v>
      </c>
      <c r="M920" s="41">
        <v>1.4</v>
      </c>
      <c r="N920" t="s">
        <v>37</v>
      </c>
      <c r="O920" s="10" t="s">
        <v>34</v>
      </c>
      <c r="P920">
        <f t="shared" si="104"/>
        <v>0.15</v>
      </c>
      <c r="Q920" s="11">
        <f t="shared" si="105"/>
        <v>0.2115779389626388</v>
      </c>
      <c r="S920" s="13">
        <f t="shared" si="106"/>
        <v>0.15</v>
      </c>
      <c r="T920">
        <f t="shared" si="107"/>
        <v>0.21921000000000004</v>
      </c>
      <c r="U920" t="b">
        <f t="shared" si="108"/>
        <v>0</v>
      </c>
    </row>
    <row r="921" spans="1:21" ht="21" x14ac:dyDescent="0.4">
      <c r="A921" t="s">
        <v>1783</v>
      </c>
      <c r="B921" t="s">
        <v>1732</v>
      </c>
      <c r="C921" s="42" t="s">
        <v>1733</v>
      </c>
      <c r="D921" s="33">
        <v>4102</v>
      </c>
      <c r="E921" s="33">
        <v>837</v>
      </c>
      <c r="F921" s="32">
        <v>1.1016999999999999</v>
      </c>
      <c r="G921" s="32">
        <v>0.3322</v>
      </c>
      <c r="H921" s="41">
        <v>20.404680643588492</v>
      </c>
      <c r="I921" s="32">
        <v>1.4339</v>
      </c>
      <c r="J921" s="34">
        <f t="shared" si="109"/>
        <v>0.23167584908292072</v>
      </c>
      <c r="K921">
        <v>1.3162485065710869</v>
      </c>
      <c r="L921">
        <v>1.7131421744324968</v>
      </c>
      <c r="M921" s="41">
        <v>1.4</v>
      </c>
      <c r="N921" t="s">
        <v>37</v>
      </c>
      <c r="O921" s="10" t="s">
        <v>34</v>
      </c>
      <c r="P921">
        <f t="shared" si="104"/>
        <v>0.15</v>
      </c>
      <c r="Q921" s="11">
        <f t="shared" si="105"/>
        <v>0.18278820001394794</v>
      </c>
      <c r="S921" s="13">
        <f t="shared" si="106"/>
        <v>0.15</v>
      </c>
      <c r="T921">
        <f t="shared" si="107"/>
        <v>0.215085</v>
      </c>
      <c r="U921" t="b">
        <f t="shared" si="108"/>
        <v>0</v>
      </c>
    </row>
    <row r="922" spans="1:21" ht="21" x14ac:dyDescent="0.4">
      <c r="A922" t="s">
        <v>4268</v>
      </c>
      <c r="B922" t="s">
        <v>4266</v>
      </c>
      <c r="C922" t="s">
        <v>4267</v>
      </c>
      <c r="D922" s="33">
        <v>514939</v>
      </c>
      <c r="E922" s="33">
        <v>93577</v>
      </c>
      <c r="F922" s="32">
        <v>27.021300000000004</v>
      </c>
      <c r="G922" s="32">
        <v>12.113300000000001</v>
      </c>
      <c r="H922" s="41">
        <v>18.172443726344284</v>
      </c>
      <c r="I922" s="32">
        <v>39.134600000000006</v>
      </c>
      <c r="J922" s="34">
        <f t="shared" si="109"/>
        <v>0.30952916345126813</v>
      </c>
      <c r="K922">
        <v>0.28876005856139869</v>
      </c>
      <c r="L922">
        <v>0.41820746550968729</v>
      </c>
      <c r="M922" s="41">
        <v>0.28000000000000003</v>
      </c>
      <c r="N922" t="s">
        <v>34</v>
      </c>
      <c r="O922" s="10" t="s">
        <v>34</v>
      </c>
      <c r="P922">
        <f t="shared" si="104"/>
        <v>0.15</v>
      </c>
      <c r="Q922" s="11">
        <f t="shared" si="105"/>
        <v>0.3304758449045091</v>
      </c>
      <c r="S922" s="13">
        <f t="shared" si="106"/>
        <v>0.15</v>
      </c>
      <c r="T922">
        <f t="shared" si="107"/>
        <v>5.8701900000000009</v>
      </c>
      <c r="U922" t="b">
        <f t="shared" si="108"/>
        <v>1</v>
      </c>
    </row>
    <row r="923" spans="1:21" ht="21" x14ac:dyDescent="0.4">
      <c r="A923" t="s">
        <v>2550</v>
      </c>
      <c r="B923" t="s">
        <v>2546</v>
      </c>
      <c r="C923" t="s">
        <v>2547</v>
      </c>
      <c r="D923" s="33">
        <v>147263</v>
      </c>
      <c r="E923" s="33">
        <v>23862</v>
      </c>
      <c r="F923" s="32">
        <v>12.326299999999998</v>
      </c>
      <c r="G923" s="32">
        <v>4.0926999999999998</v>
      </c>
      <c r="H923" s="41">
        <v>16.20366283452055</v>
      </c>
      <c r="I923" s="32">
        <v>16.418999999999997</v>
      </c>
      <c r="J923" s="34">
        <f t="shared" si="109"/>
        <v>0.24926609415920584</v>
      </c>
      <c r="K923">
        <v>0.51656608834129569</v>
      </c>
      <c r="L923">
        <v>0.68808146844355023</v>
      </c>
      <c r="M923" s="41">
        <v>0.5</v>
      </c>
      <c r="N923" t="s">
        <v>37</v>
      </c>
      <c r="O923" s="10" t="s">
        <v>37</v>
      </c>
      <c r="P923">
        <f t="shared" si="104"/>
        <v>0.25</v>
      </c>
      <c r="Q923" s="11">
        <f t="shared" si="105"/>
        <v>0.27334186004019712</v>
      </c>
      <c r="S923" s="13">
        <f t="shared" si="106"/>
        <v>0.25</v>
      </c>
      <c r="T923">
        <f t="shared" si="107"/>
        <v>4.1047499999999992</v>
      </c>
      <c r="U923" t="b">
        <f t="shared" si="108"/>
        <v>1</v>
      </c>
    </row>
    <row r="924" spans="1:21" ht="21" x14ac:dyDescent="0.4">
      <c r="A924" t="s">
        <v>5486</v>
      </c>
      <c r="B924" t="s">
        <v>5484</v>
      </c>
      <c r="C924" t="s">
        <v>5485</v>
      </c>
      <c r="D924" s="33">
        <v>7539</v>
      </c>
      <c r="E924" s="33">
        <v>335</v>
      </c>
      <c r="F924" s="32">
        <v>3.7499999999999999E-2</v>
      </c>
      <c r="G924" s="32">
        <v>1.2500000000000001E-2</v>
      </c>
      <c r="H924" s="41">
        <v>4.4435601538665601</v>
      </c>
      <c r="I924" s="32">
        <v>0.05</v>
      </c>
      <c r="J924" s="34">
        <f t="shared" si="109"/>
        <v>0.25</v>
      </c>
      <c r="K924">
        <v>0.11194029850746269</v>
      </c>
      <c r="L924">
        <v>0.14925373134328357</v>
      </c>
      <c r="M924" s="41">
        <v>0.1</v>
      </c>
      <c r="N924" t="s">
        <v>34</v>
      </c>
      <c r="O924" s="10" t="s">
        <v>34</v>
      </c>
      <c r="P924">
        <f t="shared" si="104"/>
        <v>0.15</v>
      </c>
      <c r="Q924" s="11">
        <f t="shared" si="105"/>
        <v>0.3299999999999999</v>
      </c>
      <c r="S924" s="13">
        <f t="shared" si="106"/>
        <v>0.15</v>
      </c>
      <c r="T924">
        <f t="shared" si="107"/>
        <v>7.4999999999999997E-3</v>
      </c>
      <c r="U924" t="b">
        <f t="shared" si="108"/>
        <v>1</v>
      </c>
    </row>
    <row r="925" spans="1:21" ht="21" x14ac:dyDescent="0.4">
      <c r="A925" t="s">
        <v>1210</v>
      </c>
      <c r="B925" t="s">
        <v>1201</v>
      </c>
      <c r="C925" s="42" t="s">
        <v>1202</v>
      </c>
      <c r="D925" s="33">
        <v>848259</v>
      </c>
      <c r="E925" s="33">
        <v>70099</v>
      </c>
      <c r="F925" s="32">
        <v>38.828000000000003</v>
      </c>
      <c r="G925" s="32">
        <v>12.933999999999999</v>
      </c>
      <c r="H925" s="41">
        <v>8.2638675215942303</v>
      </c>
      <c r="I925" s="32">
        <v>51.762</v>
      </c>
      <c r="J925" s="34">
        <f t="shared" si="109"/>
        <v>0.24987442525404735</v>
      </c>
      <c r="K925">
        <v>0.55390233812179912</v>
      </c>
      <c r="L925">
        <v>0.73841281616000232</v>
      </c>
      <c r="M925" s="41">
        <v>0.5</v>
      </c>
      <c r="N925" t="s">
        <v>37</v>
      </c>
      <c r="O925" s="10" t="s">
        <v>37</v>
      </c>
      <c r="P925">
        <f t="shared" si="104"/>
        <v>0.25</v>
      </c>
      <c r="Q925" s="11">
        <f t="shared" si="105"/>
        <v>0.32287199103589509</v>
      </c>
      <c r="S925" s="13">
        <f t="shared" si="106"/>
        <v>0.25</v>
      </c>
      <c r="T925">
        <f t="shared" si="107"/>
        <v>12.9405</v>
      </c>
      <c r="U925" t="b">
        <f t="shared" si="108"/>
        <v>1</v>
      </c>
    </row>
    <row r="926" spans="1:21" ht="21" x14ac:dyDescent="0.4">
      <c r="A926" t="s">
        <v>266</v>
      </c>
      <c r="B926" t="s">
        <v>267</v>
      </c>
      <c r="C926" s="42" t="s">
        <v>268</v>
      </c>
      <c r="D926" s="33">
        <v>9116621</v>
      </c>
      <c r="E926" s="33">
        <v>169960</v>
      </c>
      <c r="F926" s="32">
        <v>509.88</v>
      </c>
      <c r="G926" s="32">
        <v>98.501199999999997</v>
      </c>
      <c r="H926" s="41">
        <v>1.8642872178189704</v>
      </c>
      <c r="I926" s="32">
        <v>608.38120000000004</v>
      </c>
      <c r="J926" s="34">
        <f t="shared" si="109"/>
        <v>0.16190704117747226</v>
      </c>
      <c r="K926">
        <v>3</v>
      </c>
      <c r="L926">
        <v>3.5795551894563431</v>
      </c>
      <c r="M926" s="41">
        <v>3</v>
      </c>
      <c r="N926" t="s">
        <v>33</v>
      </c>
      <c r="O926" s="10" t="s">
        <v>42</v>
      </c>
      <c r="P926">
        <f t="shared" si="104"/>
        <v>0.05</v>
      </c>
      <c r="Q926" s="11">
        <f t="shared" si="105"/>
        <v>0.16190704117747237</v>
      </c>
      <c r="S926" s="13">
        <f t="shared" si="106"/>
        <v>0.05</v>
      </c>
      <c r="T926">
        <f t="shared" si="107"/>
        <v>30.419060000000002</v>
      </c>
      <c r="U926" t="b">
        <f t="shared" si="108"/>
        <v>0</v>
      </c>
    </row>
    <row r="927" spans="1:21" ht="21" x14ac:dyDescent="0.4">
      <c r="A927" t="s">
        <v>5590</v>
      </c>
      <c r="B927" t="s">
        <v>5591</v>
      </c>
      <c r="C927" t="s">
        <v>5592</v>
      </c>
      <c r="D927" s="33">
        <v>197730</v>
      </c>
      <c r="E927" s="33">
        <v>30743</v>
      </c>
      <c r="F927" s="32">
        <v>6.0583</v>
      </c>
      <c r="G927" s="32">
        <v>1.0691999999999999</v>
      </c>
      <c r="H927" s="41">
        <v>15.547969453294897</v>
      </c>
      <c r="I927" s="32">
        <v>7.1274999999999995</v>
      </c>
      <c r="J927" s="34">
        <f t="shared" si="109"/>
        <v>0.15001052262364084</v>
      </c>
      <c r="K927">
        <v>0.1970627459909573</v>
      </c>
      <c r="L927">
        <v>0.23184139478905763</v>
      </c>
      <c r="M927" s="41">
        <v>0.03</v>
      </c>
      <c r="N927" t="s">
        <v>42</v>
      </c>
      <c r="O927" s="10" t="s">
        <v>42</v>
      </c>
      <c r="P927">
        <f t="shared" si="104"/>
        <v>0.05</v>
      </c>
      <c r="Q927" s="11">
        <f t="shared" si="105"/>
        <v>0.87060119256401258</v>
      </c>
      <c r="S927" s="13">
        <f t="shared" si="106"/>
        <v>0.05</v>
      </c>
      <c r="T927">
        <f t="shared" si="107"/>
        <v>0.356375</v>
      </c>
      <c r="U927" t="b">
        <f t="shared" si="108"/>
        <v>1</v>
      </c>
    </row>
    <row r="928" spans="1:21" ht="21" x14ac:dyDescent="0.4">
      <c r="A928" t="s">
        <v>4510</v>
      </c>
      <c r="B928" t="s">
        <v>4508</v>
      </c>
      <c r="C928" t="s">
        <v>4509</v>
      </c>
      <c r="D928" s="33">
        <v>420292</v>
      </c>
      <c r="E928" s="33">
        <v>62224</v>
      </c>
      <c r="F928" s="32">
        <v>20.227499999999999</v>
      </c>
      <c r="G928" s="32">
        <v>6.7425000000000006</v>
      </c>
      <c r="H928" s="41">
        <v>14.804945133383457</v>
      </c>
      <c r="I928" s="32">
        <v>26.97</v>
      </c>
      <c r="J928" s="34">
        <f t="shared" si="109"/>
        <v>0.25000000000000006</v>
      </c>
      <c r="K928">
        <v>0.32507553355618413</v>
      </c>
      <c r="L928">
        <v>0.43343404474157882</v>
      </c>
      <c r="M928" s="41">
        <v>0.2</v>
      </c>
      <c r="N928" t="s">
        <v>34</v>
      </c>
      <c r="O928" s="10" t="s">
        <v>34</v>
      </c>
      <c r="P928">
        <f t="shared" si="104"/>
        <v>0.15</v>
      </c>
      <c r="Q928" s="11">
        <f t="shared" si="105"/>
        <v>0.53856878012606602</v>
      </c>
      <c r="S928" s="13">
        <f t="shared" si="106"/>
        <v>0.15</v>
      </c>
      <c r="T928">
        <f t="shared" si="107"/>
        <v>4.0454999999999997</v>
      </c>
      <c r="U928" t="b">
        <f t="shared" si="108"/>
        <v>1</v>
      </c>
    </row>
    <row r="929" spans="1:21" ht="21" x14ac:dyDescent="0.4">
      <c r="A929" t="s">
        <v>4511</v>
      </c>
      <c r="B929" t="s">
        <v>4508</v>
      </c>
      <c r="C929" t="s">
        <v>4509</v>
      </c>
      <c r="D929" s="33">
        <v>245136</v>
      </c>
      <c r="E929" s="33">
        <v>19540</v>
      </c>
      <c r="F929" s="32">
        <v>0.9375</v>
      </c>
      <c r="G929" s="32">
        <v>0.31250000000000006</v>
      </c>
      <c r="H929" s="41">
        <v>7.971085438287318</v>
      </c>
      <c r="I929" s="32">
        <v>1.25</v>
      </c>
      <c r="J929" s="34">
        <f t="shared" si="109"/>
        <v>0.25000000000000006</v>
      </c>
      <c r="K929">
        <v>4.7978505629477995E-2</v>
      </c>
      <c r="L929">
        <v>6.3971340839303989E-2</v>
      </c>
      <c r="M929" s="41">
        <v>0.01</v>
      </c>
      <c r="N929" t="s">
        <v>34</v>
      </c>
      <c r="O929" s="10" t="s">
        <v>34</v>
      </c>
      <c r="P929">
        <f t="shared" si="104"/>
        <v>0.15</v>
      </c>
      <c r="Q929" s="11">
        <f t="shared" si="105"/>
        <v>0.84367999999999999</v>
      </c>
      <c r="S929" s="13">
        <f t="shared" si="106"/>
        <v>0.15</v>
      </c>
      <c r="T929">
        <f t="shared" si="107"/>
        <v>0.1875</v>
      </c>
      <c r="U929" t="b">
        <f t="shared" si="108"/>
        <v>1</v>
      </c>
    </row>
    <row r="930" spans="1:21" ht="21" x14ac:dyDescent="0.4">
      <c r="A930" t="s">
        <v>2354</v>
      </c>
      <c r="B930" t="s">
        <v>2333</v>
      </c>
      <c r="C930" t="s">
        <v>2334</v>
      </c>
      <c r="D930" s="33">
        <v>439186</v>
      </c>
      <c r="E930" s="33">
        <v>79820</v>
      </c>
      <c r="F930" s="32">
        <v>5.3549999999999995</v>
      </c>
      <c r="G930" s="32">
        <v>1.7849999999999999</v>
      </c>
      <c r="H930" s="41">
        <v>18.174531975062958</v>
      </c>
      <c r="I930" s="32">
        <v>7.14</v>
      </c>
      <c r="J930" s="34">
        <f t="shared" si="109"/>
        <v>0.25</v>
      </c>
      <c r="K930">
        <v>6.7088449010273096E-2</v>
      </c>
      <c r="L930">
        <v>8.9451265347030823E-2</v>
      </c>
      <c r="M930" s="41">
        <v>0.01</v>
      </c>
      <c r="N930" t="s">
        <v>37</v>
      </c>
      <c r="O930" s="10" t="s">
        <v>37</v>
      </c>
      <c r="P930">
        <f t="shared" si="104"/>
        <v>0.25</v>
      </c>
      <c r="Q930" s="11">
        <f t="shared" si="105"/>
        <v>0.88820728291316531</v>
      </c>
      <c r="S930" s="13">
        <f t="shared" si="106"/>
        <v>0.25</v>
      </c>
      <c r="T930">
        <f t="shared" si="107"/>
        <v>1.7849999999999999</v>
      </c>
      <c r="U930" t="b">
        <f t="shared" si="108"/>
        <v>1</v>
      </c>
    </row>
    <row r="931" spans="1:21" ht="21" x14ac:dyDescent="0.4">
      <c r="A931" t="s">
        <v>4493</v>
      </c>
      <c r="B931" t="s">
        <v>4494</v>
      </c>
      <c r="C931" t="s">
        <v>4495</v>
      </c>
      <c r="D931" s="33">
        <v>92760</v>
      </c>
      <c r="E931" s="33">
        <v>8080</v>
      </c>
      <c r="F931" s="32">
        <v>2.0103</v>
      </c>
      <c r="G931" s="32">
        <v>0.66989999999999994</v>
      </c>
      <c r="H931" s="41">
        <v>8.710651142733937</v>
      </c>
      <c r="I931" s="32">
        <v>2.6802000000000001</v>
      </c>
      <c r="J931" s="34">
        <f t="shared" si="109"/>
        <v>0.24994403402731136</v>
      </c>
      <c r="K931">
        <v>0.24879950495049505</v>
      </c>
      <c r="L931">
        <v>0.33170792079207922</v>
      </c>
      <c r="M931" s="41">
        <v>0.2</v>
      </c>
      <c r="N931" t="s">
        <v>37</v>
      </c>
      <c r="O931" s="10" t="s">
        <v>37</v>
      </c>
      <c r="P931">
        <f t="shared" si="104"/>
        <v>0.25</v>
      </c>
      <c r="Q931" s="11">
        <f t="shared" si="105"/>
        <v>0.39705992090142528</v>
      </c>
      <c r="S931" s="13">
        <f t="shared" si="106"/>
        <v>0.25</v>
      </c>
      <c r="T931">
        <f t="shared" si="107"/>
        <v>0.67005000000000003</v>
      </c>
      <c r="U931" t="b">
        <f t="shared" si="108"/>
        <v>1</v>
      </c>
    </row>
    <row r="932" spans="1:21" ht="21" x14ac:dyDescent="0.4">
      <c r="A932" t="s">
        <v>3949</v>
      </c>
      <c r="B932" t="s">
        <v>3940</v>
      </c>
      <c r="C932" t="s">
        <v>3941</v>
      </c>
      <c r="D932" s="33">
        <v>159254</v>
      </c>
      <c r="E932" s="33">
        <v>40557</v>
      </c>
      <c r="F932" s="32">
        <v>21.280799999999996</v>
      </c>
      <c r="G932" s="32">
        <v>5.3205</v>
      </c>
      <c r="H932" s="41">
        <v>25.466864254587012</v>
      </c>
      <c r="I932" s="32">
        <v>26.601299999999995</v>
      </c>
      <c r="J932" s="34">
        <f t="shared" si="109"/>
        <v>0.20000902211546057</v>
      </c>
      <c r="K932">
        <v>0.52471336637325239</v>
      </c>
      <c r="L932">
        <v>0.65589910496338477</v>
      </c>
      <c r="M932" s="41">
        <v>0.3</v>
      </c>
      <c r="N932" t="s">
        <v>34</v>
      </c>
      <c r="O932" s="10" t="s">
        <v>34</v>
      </c>
      <c r="P932">
        <f t="shared" si="104"/>
        <v>0.15</v>
      </c>
      <c r="Q932" s="11">
        <f t="shared" si="105"/>
        <v>0.5426125790844808</v>
      </c>
      <c r="S932" s="13">
        <f t="shared" si="106"/>
        <v>0.15</v>
      </c>
      <c r="T932">
        <f t="shared" si="107"/>
        <v>3.990194999999999</v>
      </c>
      <c r="U932" t="b">
        <f t="shared" si="108"/>
        <v>1</v>
      </c>
    </row>
    <row r="933" spans="1:21" ht="21" x14ac:dyDescent="0.4">
      <c r="A933" t="s">
        <v>5375</v>
      </c>
      <c r="B933" t="s">
        <v>5372</v>
      </c>
      <c r="C933" t="s">
        <v>5373</v>
      </c>
      <c r="D933" s="33">
        <v>102771</v>
      </c>
      <c r="E933" s="33">
        <v>22207</v>
      </c>
      <c r="F933" s="32">
        <v>5.8020000000000005</v>
      </c>
      <c r="G933" s="32">
        <v>1.9325999999999999</v>
      </c>
      <c r="H933" s="41">
        <v>21.608235786359966</v>
      </c>
      <c r="I933" s="32">
        <v>7.7346000000000004</v>
      </c>
      <c r="J933" s="34">
        <f t="shared" si="109"/>
        <v>0.24986424637343879</v>
      </c>
      <c r="K933">
        <v>0.26126896924393211</v>
      </c>
      <c r="L933">
        <v>0.34829558247399472</v>
      </c>
      <c r="M933" s="41">
        <v>0.1</v>
      </c>
      <c r="N933" t="s">
        <v>34</v>
      </c>
      <c r="O933" s="10" t="s">
        <v>34</v>
      </c>
      <c r="P933">
        <f t="shared" si="104"/>
        <v>0.15</v>
      </c>
      <c r="Q933" s="11">
        <f t="shared" si="105"/>
        <v>0.71288754428154011</v>
      </c>
      <c r="S933" s="13">
        <f t="shared" si="106"/>
        <v>0.15</v>
      </c>
      <c r="T933">
        <f t="shared" si="107"/>
        <v>1.1601900000000001</v>
      </c>
      <c r="U933" t="b">
        <f t="shared" si="108"/>
        <v>1</v>
      </c>
    </row>
    <row r="934" spans="1:21" ht="21" x14ac:dyDescent="0.4">
      <c r="A934" t="s">
        <v>5289</v>
      </c>
      <c r="B934" t="s">
        <v>5286</v>
      </c>
      <c r="C934" t="s">
        <v>5287</v>
      </c>
      <c r="D934" s="33">
        <v>30769</v>
      </c>
      <c r="E934" s="33">
        <v>3679</v>
      </c>
      <c r="F934" s="32">
        <v>1.8395000000000001</v>
      </c>
      <c r="G934" s="32">
        <v>0.86770000000000003</v>
      </c>
      <c r="H934" s="41">
        <v>11.956839676297573</v>
      </c>
      <c r="I934" s="32">
        <v>2.7072000000000003</v>
      </c>
      <c r="J934" s="34">
        <f t="shared" si="109"/>
        <v>0.32051566193853426</v>
      </c>
      <c r="K934">
        <v>0.50000000000000011</v>
      </c>
      <c r="L934">
        <v>0.73585213373199243</v>
      </c>
      <c r="M934" s="41">
        <v>0.5</v>
      </c>
      <c r="N934" t="s">
        <v>33</v>
      </c>
      <c r="O934" s="10" t="s">
        <v>33</v>
      </c>
      <c r="P934">
        <f t="shared" si="104"/>
        <v>0.4</v>
      </c>
      <c r="Q934" s="11">
        <f t="shared" si="105"/>
        <v>0.32051566193853431</v>
      </c>
      <c r="S934" s="13">
        <f t="shared" si="106"/>
        <v>0.32051566193853431</v>
      </c>
      <c r="T934">
        <f t="shared" si="107"/>
        <v>0.86770000000000014</v>
      </c>
      <c r="U934" t="b">
        <f t="shared" si="108"/>
        <v>1</v>
      </c>
    </row>
    <row r="935" spans="1:21" ht="21" x14ac:dyDescent="0.4">
      <c r="A935" t="s">
        <v>2633</v>
      </c>
      <c r="B935" t="s">
        <v>2629</v>
      </c>
      <c r="C935" t="s">
        <v>2630</v>
      </c>
      <c r="D935" s="33">
        <v>713053</v>
      </c>
      <c r="E935" s="33">
        <v>89503</v>
      </c>
      <c r="F935" s="32">
        <v>76.0779</v>
      </c>
      <c r="G935" s="32">
        <v>25.415100000000002</v>
      </c>
      <c r="H935" s="41">
        <v>12.552082383777924</v>
      </c>
      <c r="I935" s="32">
        <v>101.49299999999999</v>
      </c>
      <c r="J935" s="34">
        <f t="shared" si="109"/>
        <v>0.25041234370843313</v>
      </c>
      <c r="K935">
        <v>0.85000391048344737</v>
      </c>
      <c r="L935">
        <v>1.1339619901008904</v>
      </c>
      <c r="M935" s="41">
        <v>0.85</v>
      </c>
      <c r="N935" t="s">
        <v>42</v>
      </c>
      <c r="O935" s="10" t="s">
        <v>42</v>
      </c>
      <c r="P935">
        <f t="shared" si="104"/>
        <v>0.05</v>
      </c>
      <c r="Q935" s="11">
        <f t="shared" si="105"/>
        <v>0.25041579222212368</v>
      </c>
      <c r="S935" s="13">
        <f t="shared" si="106"/>
        <v>0.05</v>
      </c>
      <c r="T935">
        <f t="shared" si="107"/>
        <v>5.0746500000000001</v>
      </c>
      <c r="U935" t="b">
        <f t="shared" si="108"/>
        <v>1</v>
      </c>
    </row>
    <row r="936" spans="1:21" ht="21" x14ac:dyDescent="0.4">
      <c r="A936" t="s">
        <v>4578</v>
      </c>
      <c r="B936" t="s">
        <v>4574</v>
      </c>
      <c r="C936" t="s">
        <v>4575</v>
      </c>
      <c r="D936" s="33">
        <v>75397</v>
      </c>
      <c r="E936" s="33">
        <v>9746</v>
      </c>
      <c r="F936" s="32">
        <v>3.6648999999999998</v>
      </c>
      <c r="G936" s="32">
        <v>1.2201000000000002</v>
      </c>
      <c r="H936" s="41">
        <v>12.926243749751317</v>
      </c>
      <c r="I936" s="32">
        <v>4.8849999999999998</v>
      </c>
      <c r="J936" s="34">
        <f t="shared" si="109"/>
        <v>0.2497645854657114</v>
      </c>
      <c r="K936">
        <v>0.37604145290375535</v>
      </c>
      <c r="L936">
        <v>0.50123127436897186</v>
      </c>
      <c r="M936" s="41">
        <v>0.3</v>
      </c>
      <c r="N936" t="s">
        <v>34</v>
      </c>
      <c r="O936" s="10" t="s">
        <v>34</v>
      </c>
      <c r="P936">
        <f t="shared" si="104"/>
        <v>0.15</v>
      </c>
      <c r="Q936" s="11">
        <f t="shared" si="105"/>
        <v>0.40147389969293756</v>
      </c>
      <c r="S936" s="13">
        <f t="shared" si="106"/>
        <v>0.15</v>
      </c>
      <c r="T936">
        <f t="shared" si="107"/>
        <v>0.7327499999999999</v>
      </c>
      <c r="U936" t="b">
        <f t="shared" si="108"/>
        <v>1</v>
      </c>
    </row>
    <row r="937" spans="1:21" ht="21" x14ac:dyDescent="0.4">
      <c r="A937" t="s">
        <v>5514</v>
      </c>
      <c r="B937" t="s">
        <v>5512</v>
      </c>
      <c r="C937" t="s">
        <v>5513</v>
      </c>
      <c r="D937" s="33">
        <v>33275</v>
      </c>
      <c r="E937" s="33">
        <v>15547</v>
      </c>
      <c r="F937" s="32">
        <v>6.3008999999999995</v>
      </c>
      <c r="G937" s="32">
        <v>2.0987</v>
      </c>
      <c r="H937" s="41">
        <v>46.72276483846732</v>
      </c>
      <c r="I937" s="32">
        <v>8.3995999999999995</v>
      </c>
      <c r="J937" s="34">
        <f t="shared" si="109"/>
        <v>0.24985713605409782</v>
      </c>
      <c r="K937">
        <v>0.40528076156171605</v>
      </c>
      <c r="L937">
        <v>0.54027143500353769</v>
      </c>
      <c r="M937" s="41">
        <v>0.2</v>
      </c>
      <c r="N937" t="s">
        <v>34</v>
      </c>
      <c r="O937" s="10" t="s">
        <v>34</v>
      </c>
      <c r="P937">
        <f t="shared" si="104"/>
        <v>0.15</v>
      </c>
      <c r="Q937" s="11">
        <f t="shared" si="105"/>
        <v>0.62981570550978616</v>
      </c>
      <c r="S937" s="13">
        <f t="shared" si="106"/>
        <v>0.15</v>
      </c>
      <c r="T937">
        <f t="shared" si="107"/>
        <v>1.2599399999999998</v>
      </c>
      <c r="U937" t="b">
        <f t="shared" si="108"/>
        <v>1</v>
      </c>
    </row>
    <row r="938" spans="1:21" ht="21" x14ac:dyDescent="0.4">
      <c r="A938" t="s">
        <v>2234</v>
      </c>
      <c r="B938" t="s">
        <v>2231</v>
      </c>
      <c r="C938" t="s">
        <v>2232</v>
      </c>
      <c r="D938" s="33">
        <v>6309569</v>
      </c>
      <c r="E938" s="33">
        <v>68538</v>
      </c>
      <c r="F938" s="32">
        <v>68.537999999999982</v>
      </c>
      <c r="G938" s="32">
        <v>9.661999999999999</v>
      </c>
      <c r="H938" s="41">
        <v>1.0862548614651808</v>
      </c>
      <c r="I938" s="32">
        <v>78.199999999999989</v>
      </c>
      <c r="J938" s="34">
        <f t="shared" si="109"/>
        <v>0.12355498721227622</v>
      </c>
      <c r="K938">
        <v>0.99999999999999978</v>
      </c>
      <c r="L938">
        <v>1.1409728909510051</v>
      </c>
      <c r="M938" s="41">
        <v>1</v>
      </c>
      <c r="N938" t="s">
        <v>37</v>
      </c>
      <c r="O938" s="10" t="s">
        <v>37</v>
      </c>
      <c r="P938">
        <f t="shared" si="104"/>
        <v>0.25</v>
      </c>
      <c r="Q938" s="11">
        <f t="shared" si="105"/>
        <v>0.12355498721227605</v>
      </c>
      <c r="S938" s="13">
        <f t="shared" si="106"/>
        <v>0.12355498721227605</v>
      </c>
      <c r="T938">
        <f t="shared" si="107"/>
        <v>9.6619999999999848</v>
      </c>
      <c r="U938" t="b">
        <f t="shared" si="108"/>
        <v>1</v>
      </c>
    </row>
    <row r="939" spans="1:21" ht="21" x14ac:dyDescent="0.4">
      <c r="A939" t="s">
        <v>4849</v>
      </c>
      <c r="B939" t="s">
        <v>4846</v>
      </c>
      <c r="C939" t="s">
        <v>4847</v>
      </c>
      <c r="D939" s="33">
        <v>24621</v>
      </c>
      <c r="E939" s="33">
        <v>622</v>
      </c>
      <c r="F939" s="32">
        <v>0.09</v>
      </c>
      <c r="G939" s="32">
        <v>3.0000000000000002E-2</v>
      </c>
      <c r="H939" s="41">
        <v>2.5262986881117744</v>
      </c>
      <c r="I939" s="32">
        <v>0.12</v>
      </c>
      <c r="J939" s="34">
        <f t="shared" si="109"/>
        <v>0.25000000000000006</v>
      </c>
      <c r="K939">
        <v>0.14469453376205788</v>
      </c>
      <c r="L939">
        <v>0.19292604501607716</v>
      </c>
      <c r="M939" s="41">
        <v>0.05</v>
      </c>
      <c r="N939" t="s">
        <v>34</v>
      </c>
      <c r="O939" s="10" t="s">
        <v>34</v>
      </c>
      <c r="P939">
        <f t="shared" si="104"/>
        <v>0.15</v>
      </c>
      <c r="Q939" s="11">
        <f t="shared" si="105"/>
        <v>0.74083333333333323</v>
      </c>
      <c r="S939" s="13">
        <f t="shared" si="106"/>
        <v>0.15</v>
      </c>
      <c r="T939">
        <f t="shared" si="107"/>
        <v>1.7999999999999999E-2</v>
      </c>
      <c r="U939" t="b">
        <f t="shared" si="108"/>
        <v>1</v>
      </c>
    </row>
    <row r="940" spans="1:21" ht="21" x14ac:dyDescent="0.4">
      <c r="A940" t="s">
        <v>5063</v>
      </c>
      <c r="B940" t="s">
        <v>5064</v>
      </c>
      <c r="C940" t="s">
        <v>5065</v>
      </c>
      <c r="D940" s="33">
        <v>510302</v>
      </c>
      <c r="E940" s="33">
        <v>39815</v>
      </c>
      <c r="F940" s="32">
        <v>25.880200000000002</v>
      </c>
      <c r="G940" s="32">
        <v>6.5616000000000003</v>
      </c>
      <c r="H940" s="41">
        <v>7.8022425936014361</v>
      </c>
      <c r="I940" s="32">
        <v>32.441800000000001</v>
      </c>
      <c r="J940" s="34">
        <f t="shared" si="109"/>
        <v>0.20225758126861026</v>
      </c>
      <c r="K940">
        <v>0.65001130227301274</v>
      </c>
      <c r="L940">
        <v>0.81481351249529066</v>
      </c>
      <c r="M940" s="41">
        <v>0.65</v>
      </c>
      <c r="N940" t="s">
        <v>37</v>
      </c>
      <c r="O940" s="10" t="s">
        <v>37</v>
      </c>
      <c r="P940">
        <f t="shared" si="104"/>
        <v>0.25</v>
      </c>
      <c r="Q940" s="11">
        <f t="shared" si="105"/>
        <v>0.20227145226220486</v>
      </c>
      <c r="S940" s="13">
        <f t="shared" si="106"/>
        <v>0.20227145226220486</v>
      </c>
      <c r="T940">
        <f t="shared" si="107"/>
        <v>6.5620499999999975</v>
      </c>
      <c r="U940" t="b">
        <f t="shared" si="108"/>
        <v>1</v>
      </c>
    </row>
    <row r="941" spans="1:21" ht="21" x14ac:dyDescent="0.4">
      <c r="A941" t="s">
        <v>2355</v>
      </c>
      <c r="B941" t="s">
        <v>2333</v>
      </c>
      <c r="C941" t="s">
        <v>2334</v>
      </c>
      <c r="D941" s="33">
        <v>169587</v>
      </c>
      <c r="E941" s="33">
        <v>26102</v>
      </c>
      <c r="F941" s="32">
        <v>2.4327000000000001</v>
      </c>
      <c r="G941" s="32">
        <v>0.81080000000000008</v>
      </c>
      <c r="H941" s="41">
        <v>15.391509962438159</v>
      </c>
      <c r="I941" s="32">
        <v>3.2435</v>
      </c>
      <c r="J941" s="34">
        <f t="shared" si="109"/>
        <v>0.24997687683058425</v>
      </c>
      <c r="K941">
        <v>9.3199754808060697E-2</v>
      </c>
      <c r="L941">
        <v>0.12426250862002912</v>
      </c>
      <c r="M941" s="41">
        <v>0.01</v>
      </c>
      <c r="N941" t="s">
        <v>37</v>
      </c>
      <c r="O941" s="10" t="s">
        <v>37</v>
      </c>
      <c r="P941">
        <f t="shared" si="104"/>
        <v>0.25</v>
      </c>
      <c r="Q941" s="11">
        <f t="shared" si="105"/>
        <v>0.91952520425466322</v>
      </c>
      <c r="S941" s="13">
        <f t="shared" si="106"/>
        <v>0.25</v>
      </c>
      <c r="T941">
        <f t="shared" si="107"/>
        <v>0.81087500000000001</v>
      </c>
      <c r="U941" t="b">
        <f t="shared" si="108"/>
        <v>1</v>
      </c>
    </row>
    <row r="942" spans="1:21" ht="21" x14ac:dyDescent="0.4">
      <c r="A942" t="s">
        <v>84</v>
      </c>
      <c r="B942" t="s">
        <v>31</v>
      </c>
      <c r="C942" t="s">
        <v>32</v>
      </c>
      <c r="D942" s="33">
        <v>93515</v>
      </c>
      <c r="E942" s="33">
        <v>38431</v>
      </c>
      <c r="F942" s="32">
        <v>44.836400000000005</v>
      </c>
      <c r="G942" s="32">
        <v>14.945400000000001</v>
      </c>
      <c r="H942" s="41">
        <v>41.096080842645563</v>
      </c>
      <c r="I942" s="32">
        <v>59.781800000000004</v>
      </c>
      <c r="K942">
        <v>1.1666727381540944</v>
      </c>
      <c r="L942">
        <v>1.5555619161614322</v>
      </c>
      <c r="M942" s="41">
        <v>1</v>
      </c>
      <c r="N942" t="s">
        <v>34</v>
      </c>
      <c r="O942" s="10" t="s">
        <v>34</v>
      </c>
      <c r="P942">
        <f t="shared" si="104"/>
        <v>0.15</v>
      </c>
      <c r="Q942" s="11">
        <f t="shared" si="105"/>
        <v>0.35714548574984362</v>
      </c>
      <c r="S942" s="13">
        <f t="shared" si="106"/>
        <v>0.15</v>
      </c>
      <c r="T942">
        <f t="shared" si="107"/>
        <v>8.967270000000001</v>
      </c>
      <c r="U942" t="b">
        <f t="shared" si="108"/>
        <v>1</v>
      </c>
    </row>
    <row r="943" spans="1:21" ht="21" x14ac:dyDescent="0.4">
      <c r="A943" t="s">
        <v>3495</v>
      </c>
      <c r="B943" t="s">
        <v>3490</v>
      </c>
      <c r="C943" t="s">
        <v>3491</v>
      </c>
      <c r="D943" s="33">
        <v>281834</v>
      </c>
      <c r="E943" s="33">
        <v>10192</v>
      </c>
      <c r="F943" s="32">
        <v>10.308</v>
      </c>
      <c r="G943" s="32">
        <v>3.0019999999999998</v>
      </c>
      <c r="H943" s="41">
        <v>3.6163131488748697</v>
      </c>
      <c r="I943" s="32">
        <v>13.309999999999999</v>
      </c>
      <c r="J943" s="34">
        <f>G943/I943</f>
        <v>0.22554470323065365</v>
      </c>
      <c r="K943">
        <v>1.0113814756671899</v>
      </c>
      <c r="L943">
        <v>1.3059262166405021</v>
      </c>
      <c r="M943" s="41">
        <v>1</v>
      </c>
      <c r="N943" t="s">
        <v>34</v>
      </c>
      <c r="O943" s="10" t="s">
        <v>34</v>
      </c>
      <c r="P943">
        <f t="shared" si="104"/>
        <v>0.15</v>
      </c>
      <c r="Q943" s="11">
        <f t="shared" si="105"/>
        <v>0.23425995492111182</v>
      </c>
      <c r="S943" s="13">
        <f t="shared" si="106"/>
        <v>0.15</v>
      </c>
      <c r="T943">
        <f t="shared" si="107"/>
        <v>1.9964999999999997</v>
      </c>
      <c r="U943" t="b">
        <f t="shared" si="108"/>
        <v>1</v>
      </c>
    </row>
    <row r="944" spans="1:21" ht="21" x14ac:dyDescent="0.4">
      <c r="A944" t="s">
        <v>3162</v>
      </c>
      <c r="B944" t="s">
        <v>3152</v>
      </c>
      <c r="C944" t="s">
        <v>3153</v>
      </c>
      <c r="D944" s="33">
        <v>8114</v>
      </c>
      <c r="E944" s="33">
        <v>1061</v>
      </c>
      <c r="F944" s="32">
        <v>0.46820000000000006</v>
      </c>
      <c r="G944" s="32">
        <v>0.21579999999999999</v>
      </c>
      <c r="H944" s="41">
        <v>13.076164653684989</v>
      </c>
      <c r="I944" s="32">
        <v>0.68400000000000005</v>
      </c>
      <c r="J944" s="34">
        <f>G944/I944</f>
        <v>0.31549707602339178</v>
      </c>
      <c r="K944">
        <v>0.44128180961357216</v>
      </c>
      <c r="L944">
        <v>0.644674835061263</v>
      </c>
      <c r="M944" s="41">
        <v>0.41</v>
      </c>
      <c r="N944" t="s">
        <v>37</v>
      </c>
      <c r="O944" s="10" t="s">
        <v>37</v>
      </c>
      <c r="P944">
        <f t="shared" si="104"/>
        <v>0.25</v>
      </c>
      <c r="Q944" s="11">
        <f t="shared" si="105"/>
        <v>0.36402046783625741</v>
      </c>
      <c r="S944" s="13">
        <f t="shared" si="106"/>
        <v>0.25</v>
      </c>
      <c r="T944">
        <f t="shared" si="107"/>
        <v>0.17100000000000001</v>
      </c>
      <c r="U944" t="b">
        <f t="shared" si="108"/>
        <v>1</v>
      </c>
    </row>
    <row r="945" spans="1:21" ht="21" x14ac:dyDescent="0.4">
      <c r="A945" t="s">
        <v>3792</v>
      </c>
      <c r="B945" t="s">
        <v>3765</v>
      </c>
      <c r="C945" t="s">
        <v>3766</v>
      </c>
      <c r="D945" s="33">
        <v>7581</v>
      </c>
      <c r="E945" s="33">
        <v>1133</v>
      </c>
      <c r="F945" s="32">
        <v>1.0355000000000001</v>
      </c>
      <c r="G945" s="32">
        <v>0.33450000000000002</v>
      </c>
      <c r="H945" s="41">
        <v>14.94525788154597</v>
      </c>
      <c r="I945" s="32">
        <v>1.37</v>
      </c>
      <c r="J945" s="34">
        <f>G945/I945</f>
        <v>0.24416058394160584</v>
      </c>
      <c r="K945">
        <v>0.91394527802294789</v>
      </c>
      <c r="L945">
        <v>1.209179170344219</v>
      </c>
      <c r="M945" s="41">
        <v>0.9</v>
      </c>
      <c r="N945" t="s">
        <v>37</v>
      </c>
      <c r="O945" s="10" t="s">
        <v>37</v>
      </c>
      <c r="P945">
        <f t="shared" si="104"/>
        <v>0.25</v>
      </c>
      <c r="Q945" s="11">
        <f t="shared" si="105"/>
        <v>0.25569343065693434</v>
      </c>
      <c r="S945" s="13">
        <f t="shared" si="106"/>
        <v>0.25</v>
      </c>
      <c r="T945">
        <f t="shared" si="107"/>
        <v>0.34250000000000003</v>
      </c>
      <c r="U945" t="b">
        <f t="shared" si="108"/>
        <v>1</v>
      </c>
    </row>
    <row r="946" spans="1:21" ht="21" x14ac:dyDescent="0.4">
      <c r="A946" t="s">
        <v>321</v>
      </c>
      <c r="B946" t="s">
        <v>308</v>
      </c>
      <c r="C946" s="42" t="s">
        <v>309</v>
      </c>
      <c r="D946" s="33">
        <v>870969</v>
      </c>
      <c r="E946" s="33">
        <v>249016</v>
      </c>
      <c r="F946" s="32">
        <v>109.79810000000001</v>
      </c>
      <c r="G946" s="32">
        <v>12.200299999999999</v>
      </c>
      <c r="H946" s="41">
        <v>28.590684628270353</v>
      </c>
      <c r="I946" s="32">
        <v>121.9984</v>
      </c>
      <c r="J946" s="34">
        <f>G946/I946</f>
        <v>0.10000377054125298</v>
      </c>
      <c r="K946">
        <v>0.44092789218363482</v>
      </c>
      <c r="L946">
        <v>0.48992193272721435</v>
      </c>
      <c r="M946" s="41">
        <v>0.25</v>
      </c>
      <c r="N946" t="s">
        <v>33</v>
      </c>
      <c r="O946" s="10" t="s">
        <v>37</v>
      </c>
      <c r="P946">
        <f t="shared" si="104"/>
        <v>0.25</v>
      </c>
      <c r="Q946" s="11">
        <f t="shared" si="105"/>
        <v>0.48971461920812082</v>
      </c>
      <c r="S946" s="13">
        <f t="shared" si="106"/>
        <v>0.25</v>
      </c>
      <c r="T946">
        <f t="shared" si="107"/>
        <v>30.499600000000001</v>
      </c>
      <c r="U946" t="b">
        <f t="shared" si="108"/>
        <v>0</v>
      </c>
    </row>
    <row r="947" spans="1:21" ht="21" x14ac:dyDescent="0.4">
      <c r="A947" t="s">
        <v>1784</v>
      </c>
      <c r="B947" t="s">
        <v>1732</v>
      </c>
      <c r="C947" s="42" t="s">
        <v>1733</v>
      </c>
      <c r="D947" s="33">
        <v>6167</v>
      </c>
      <c r="E947" s="33">
        <v>1407</v>
      </c>
      <c r="F947" s="32">
        <v>2.0293000000000001</v>
      </c>
      <c r="G947" s="32">
        <v>0.88329999999999997</v>
      </c>
      <c r="H947" s="41">
        <v>22.814982973893304</v>
      </c>
      <c r="I947" s="32">
        <v>2.9126000000000003</v>
      </c>
      <c r="J947" s="34">
        <f>G947/I947</f>
        <v>0.30326855730275354</v>
      </c>
      <c r="K947">
        <v>1.4422885572139306</v>
      </c>
      <c r="L947">
        <v>2.0700781805259418</v>
      </c>
      <c r="M947" s="41">
        <v>1.4</v>
      </c>
      <c r="N947" t="s">
        <v>37</v>
      </c>
      <c r="O947" s="10" t="s">
        <v>34</v>
      </c>
      <c r="P947">
        <f t="shared" si="104"/>
        <v>0.15</v>
      </c>
      <c r="Q947" s="11">
        <f t="shared" si="105"/>
        <v>0.32369704044496334</v>
      </c>
      <c r="S947" s="13">
        <f t="shared" si="106"/>
        <v>0.15</v>
      </c>
      <c r="T947">
        <f t="shared" si="107"/>
        <v>0.43689000000000006</v>
      </c>
      <c r="U947" t="b">
        <f t="shared" si="108"/>
        <v>0</v>
      </c>
    </row>
    <row r="948" spans="1:21" ht="21" x14ac:dyDescent="0.4">
      <c r="A948" t="s">
        <v>85</v>
      </c>
      <c r="B948" t="s">
        <v>31</v>
      </c>
      <c r="C948" t="s">
        <v>32</v>
      </c>
      <c r="D948" s="33">
        <v>259326</v>
      </c>
      <c r="E948" s="33">
        <v>84909</v>
      </c>
      <c r="F948" s="32">
        <v>124.90859999999999</v>
      </c>
      <c r="G948" s="32">
        <v>41.636099999999992</v>
      </c>
      <c r="H948" s="41">
        <v>32.742185511672567</v>
      </c>
      <c r="I948" s="32">
        <v>166.54469999999998</v>
      </c>
      <c r="K948">
        <v>1.4710878705437584</v>
      </c>
      <c r="L948">
        <v>1.9614493163268909</v>
      </c>
      <c r="M948" s="41">
        <v>1.25</v>
      </c>
      <c r="N948" t="s">
        <v>34</v>
      </c>
      <c r="O948" s="10" t="s">
        <v>34</v>
      </c>
      <c r="P948">
        <f t="shared" si="104"/>
        <v>0.15</v>
      </c>
      <c r="Q948" s="11">
        <f t="shared" si="105"/>
        <v>0.36271613566808181</v>
      </c>
      <c r="S948" s="13">
        <f t="shared" si="106"/>
        <v>0.15</v>
      </c>
      <c r="T948">
        <f t="shared" si="107"/>
        <v>24.981704999999994</v>
      </c>
      <c r="U948" t="b">
        <f t="shared" si="108"/>
        <v>1</v>
      </c>
    </row>
    <row r="949" spans="1:21" ht="21" x14ac:dyDescent="0.4">
      <c r="A949" t="s">
        <v>1211</v>
      </c>
      <c r="B949" t="s">
        <v>1201</v>
      </c>
      <c r="C949" s="42" t="s">
        <v>1202</v>
      </c>
      <c r="D949" s="33">
        <v>696528</v>
      </c>
      <c r="E949" s="33">
        <v>87127</v>
      </c>
      <c r="F949" s="32">
        <v>24.2271</v>
      </c>
      <c r="G949" s="32">
        <v>11.931899999999999</v>
      </c>
      <c r="H949" s="41">
        <v>12.508757724025452</v>
      </c>
      <c r="I949" s="32">
        <v>36.158999999999999</v>
      </c>
      <c r="J949" s="34">
        <f t="shared" ref="J949:J978" si="110">G949/I949</f>
        <v>0.3299842362897204</v>
      </c>
      <c r="K949">
        <v>0.27806650062552363</v>
      </c>
      <c r="L949">
        <v>0.41501486336038196</v>
      </c>
      <c r="M949" s="41">
        <v>0.25</v>
      </c>
      <c r="N949" t="s">
        <v>37</v>
      </c>
      <c r="O949" s="10" t="s">
        <v>37</v>
      </c>
      <c r="P949">
        <f t="shared" si="104"/>
        <v>0.25</v>
      </c>
      <c r="Q949" s="11">
        <f t="shared" si="105"/>
        <v>0.39761193617080115</v>
      </c>
      <c r="S949" s="13">
        <f t="shared" si="106"/>
        <v>0.25</v>
      </c>
      <c r="T949">
        <f t="shared" si="107"/>
        <v>9.0397499999999997</v>
      </c>
      <c r="U949" t="b">
        <f t="shared" si="108"/>
        <v>1</v>
      </c>
    </row>
    <row r="950" spans="1:21" ht="21" x14ac:dyDescent="0.4">
      <c r="A950" t="s">
        <v>385</v>
      </c>
      <c r="B950" t="s">
        <v>376</v>
      </c>
      <c r="C950" s="42" t="s">
        <v>377</v>
      </c>
      <c r="D950" s="33">
        <v>392090</v>
      </c>
      <c r="E950" s="33">
        <v>9593</v>
      </c>
      <c r="F950" s="32">
        <v>19.2211</v>
      </c>
      <c r="G950" s="32">
        <v>5.9077000000000002</v>
      </c>
      <c r="H950" s="41">
        <v>2.4466321507817081</v>
      </c>
      <c r="I950" s="32">
        <v>25.128799999999998</v>
      </c>
      <c r="J950" s="34">
        <f t="shared" si="110"/>
        <v>0.23509678138231832</v>
      </c>
      <c r="K950">
        <v>2.0036589179610131</v>
      </c>
      <c r="L950">
        <v>2.6194933805900136</v>
      </c>
      <c r="M950" s="41">
        <v>2</v>
      </c>
      <c r="N950" t="s">
        <v>45</v>
      </c>
      <c r="O950" s="10" t="s">
        <v>42</v>
      </c>
      <c r="P950">
        <f t="shared" si="104"/>
        <v>0.05</v>
      </c>
      <c r="Q950" s="11">
        <f t="shared" si="105"/>
        <v>0.23649358504982332</v>
      </c>
      <c r="S950" s="13">
        <f t="shared" si="106"/>
        <v>0.05</v>
      </c>
      <c r="T950">
        <f t="shared" si="107"/>
        <v>1.25644</v>
      </c>
      <c r="U950" t="b">
        <f t="shared" si="108"/>
        <v>0</v>
      </c>
    </row>
    <row r="951" spans="1:21" ht="21" x14ac:dyDescent="0.4">
      <c r="A951" t="s">
        <v>610</v>
      </c>
      <c r="B951" t="s">
        <v>601</v>
      </c>
      <c r="C951" s="42" t="s">
        <v>602</v>
      </c>
      <c r="D951" s="33">
        <v>42187</v>
      </c>
      <c r="E951" s="33">
        <v>19307</v>
      </c>
      <c r="F951" s="32">
        <v>7.1300000000000008</v>
      </c>
      <c r="G951" s="32">
        <v>2.3765999999999998</v>
      </c>
      <c r="H951" s="41">
        <v>45.765283144096522</v>
      </c>
      <c r="I951" s="32">
        <v>9.5066000000000006</v>
      </c>
      <c r="J951" s="34">
        <f t="shared" si="110"/>
        <v>0.24999474049607637</v>
      </c>
      <c r="K951">
        <v>0.36929611021909159</v>
      </c>
      <c r="L951">
        <v>0.49239136064639771</v>
      </c>
      <c r="M951" s="41">
        <v>0.25</v>
      </c>
      <c r="N951" t="s">
        <v>37</v>
      </c>
      <c r="O951" s="10" t="s">
        <v>37</v>
      </c>
      <c r="P951">
        <f t="shared" si="104"/>
        <v>0.25</v>
      </c>
      <c r="Q951" s="11">
        <f t="shared" si="105"/>
        <v>0.49227378873624644</v>
      </c>
      <c r="S951" s="13">
        <f t="shared" si="106"/>
        <v>0.25</v>
      </c>
      <c r="T951">
        <f t="shared" si="107"/>
        <v>2.3766500000000002</v>
      </c>
      <c r="U951" t="b">
        <f t="shared" si="108"/>
        <v>1</v>
      </c>
    </row>
    <row r="952" spans="1:21" ht="21" x14ac:dyDescent="0.4">
      <c r="A952" t="s">
        <v>3110</v>
      </c>
      <c r="B952" t="s">
        <v>3111</v>
      </c>
      <c r="C952" t="s">
        <v>3112</v>
      </c>
      <c r="D952" s="33">
        <v>25516737</v>
      </c>
      <c r="E952" s="33">
        <v>207233</v>
      </c>
      <c r="F952" s="32">
        <v>48.5959</v>
      </c>
      <c r="G952" s="32">
        <v>16.174499999999998</v>
      </c>
      <c r="H952" s="41">
        <v>0.81214537736545234</v>
      </c>
      <c r="I952" s="32">
        <v>64.770399999999995</v>
      </c>
      <c r="J952" s="34">
        <f t="shared" si="110"/>
        <v>0.24972055136296825</v>
      </c>
      <c r="K952">
        <v>0.23449884912152022</v>
      </c>
      <c r="L952">
        <v>0.31254867709293399</v>
      </c>
      <c r="M952" s="41">
        <v>0.14000000000000001</v>
      </c>
      <c r="N952" t="s">
        <v>37</v>
      </c>
      <c r="O952" s="10" t="s">
        <v>37</v>
      </c>
      <c r="P952">
        <f t="shared" si="104"/>
        <v>0.25</v>
      </c>
      <c r="Q952" s="11">
        <f t="shared" si="105"/>
        <v>0.55206977261218071</v>
      </c>
      <c r="S952" s="13">
        <f t="shared" si="106"/>
        <v>0.25</v>
      </c>
      <c r="T952">
        <f t="shared" si="107"/>
        <v>16.192599999999999</v>
      </c>
      <c r="U952" t="b">
        <f t="shared" si="108"/>
        <v>1</v>
      </c>
    </row>
    <row r="953" spans="1:21" ht="21" x14ac:dyDescent="0.4">
      <c r="A953" t="s">
        <v>322</v>
      </c>
      <c r="B953" t="s">
        <v>308</v>
      </c>
      <c r="C953" s="42" t="s">
        <v>309</v>
      </c>
      <c r="D953" s="33">
        <v>3743811</v>
      </c>
      <c r="E953" s="33">
        <v>724088</v>
      </c>
      <c r="F953" s="32">
        <v>429.47519999999997</v>
      </c>
      <c r="G953" s="32">
        <v>47.718499999999992</v>
      </c>
      <c r="H953" s="41">
        <v>19.340933610163546</v>
      </c>
      <c r="I953" s="32">
        <v>477.19369999999998</v>
      </c>
      <c r="J953" s="34">
        <f t="shared" si="110"/>
        <v>9.9998176840976727E-2</v>
      </c>
      <c r="K953">
        <v>0.59312569742904175</v>
      </c>
      <c r="L953">
        <v>0.65902721768624806</v>
      </c>
      <c r="M953" s="41">
        <v>0.2</v>
      </c>
      <c r="N953" t="s">
        <v>37</v>
      </c>
      <c r="O953" s="10" t="s">
        <v>34</v>
      </c>
      <c r="P953">
        <f t="shared" si="104"/>
        <v>0.15</v>
      </c>
      <c r="Q953" s="11">
        <f t="shared" si="105"/>
        <v>0.69652239750860079</v>
      </c>
      <c r="S953" s="13">
        <f t="shared" si="106"/>
        <v>0.15</v>
      </c>
      <c r="T953">
        <f t="shared" si="107"/>
        <v>71.579054999999997</v>
      </c>
      <c r="U953" t="b">
        <f t="shared" si="108"/>
        <v>0</v>
      </c>
    </row>
    <row r="954" spans="1:21" ht="21" x14ac:dyDescent="0.4">
      <c r="A954" t="s">
        <v>4554</v>
      </c>
      <c r="B954" t="s">
        <v>4552</v>
      </c>
      <c r="C954" t="s">
        <v>4553</v>
      </c>
      <c r="D954" s="33">
        <v>778834</v>
      </c>
      <c r="E954" s="33">
        <v>357040</v>
      </c>
      <c r="F954" s="32">
        <v>32.959600000000002</v>
      </c>
      <c r="G954" s="32">
        <v>10.9878</v>
      </c>
      <c r="H954" s="41">
        <v>45.84288821494696</v>
      </c>
      <c r="I954" s="32">
        <v>43.947400000000002</v>
      </c>
      <c r="J954" s="34">
        <f t="shared" si="110"/>
        <v>0.25002161675093404</v>
      </c>
      <c r="K954">
        <v>9.2313466278288139E-2</v>
      </c>
      <c r="L954">
        <v>0.12308816939278512</v>
      </c>
      <c r="M954" s="41">
        <v>0.05</v>
      </c>
      <c r="N954" t="s">
        <v>34</v>
      </c>
      <c r="O954" s="10" t="s">
        <v>34</v>
      </c>
      <c r="P954">
        <f t="shared" si="104"/>
        <v>0.15</v>
      </c>
      <c r="Q954" s="11">
        <f t="shared" si="105"/>
        <v>0.59378711823680119</v>
      </c>
      <c r="S954" s="13">
        <f t="shared" si="106"/>
        <v>0.15</v>
      </c>
      <c r="T954">
        <f t="shared" si="107"/>
        <v>6.5921099999999999</v>
      </c>
      <c r="U954" t="b">
        <f t="shared" si="108"/>
        <v>1</v>
      </c>
    </row>
    <row r="955" spans="1:21" ht="21" x14ac:dyDescent="0.4">
      <c r="A955" t="s">
        <v>432</v>
      </c>
      <c r="B955" t="s">
        <v>416</v>
      </c>
      <c r="C955" s="42" t="s">
        <v>417</v>
      </c>
      <c r="D955" s="33">
        <v>63203</v>
      </c>
      <c r="E955" s="33">
        <v>1521</v>
      </c>
      <c r="F955" s="32">
        <v>2.4223000000000003</v>
      </c>
      <c r="G955" s="32">
        <v>0.80559999999999998</v>
      </c>
      <c r="H955" s="41">
        <v>2.4065313355378701</v>
      </c>
      <c r="I955" s="32">
        <v>3.2279000000000004</v>
      </c>
      <c r="J955" s="34">
        <f t="shared" si="110"/>
        <v>0.24957402645682947</v>
      </c>
      <c r="K955">
        <v>1.5925706771860619</v>
      </c>
      <c r="L955">
        <v>2.1222222222222227</v>
      </c>
      <c r="M955" s="41">
        <v>1.5</v>
      </c>
      <c r="N955" t="s">
        <v>34</v>
      </c>
      <c r="O955" s="10" t="s">
        <v>34</v>
      </c>
      <c r="P955">
        <f t="shared" si="104"/>
        <v>0.15</v>
      </c>
      <c r="Q955" s="11">
        <f t="shared" si="105"/>
        <v>0.29319371727748705</v>
      </c>
      <c r="S955" s="13">
        <f t="shared" si="106"/>
        <v>0.15</v>
      </c>
      <c r="T955">
        <f t="shared" si="107"/>
        <v>0.48418500000000003</v>
      </c>
      <c r="U955" t="b">
        <f t="shared" si="108"/>
        <v>1</v>
      </c>
    </row>
    <row r="956" spans="1:21" ht="21" x14ac:dyDescent="0.4">
      <c r="A956" t="s">
        <v>323</v>
      </c>
      <c r="B956" t="s">
        <v>308</v>
      </c>
      <c r="C956" s="42" t="s">
        <v>309</v>
      </c>
      <c r="D956" s="33">
        <v>5139</v>
      </c>
      <c r="E956" s="33">
        <v>752</v>
      </c>
      <c r="F956" s="32">
        <v>0.29609999999999997</v>
      </c>
      <c r="G956" s="32">
        <v>7.7499999999999999E-2</v>
      </c>
      <c r="H956" s="41">
        <v>14.633197120062269</v>
      </c>
      <c r="I956" s="32">
        <v>0.37359999999999999</v>
      </c>
      <c r="J956" s="34">
        <f t="shared" si="110"/>
        <v>0.20744111349036404</v>
      </c>
      <c r="K956">
        <v>0.39374999999999993</v>
      </c>
      <c r="L956">
        <v>0.49680851063829784</v>
      </c>
      <c r="M956" s="41">
        <v>0.4</v>
      </c>
      <c r="N956" t="s">
        <v>34</v>
      </c>
      <c r="O956" s="10" t="s">
        <v>34</v>
      </c>
      <c r="P956">
        <f t="shared" si="104"/>
        <v>0.15</v>
      </c>
      <c r="Q956" s="11">
        <f t="shared" si="105"/>
        <v>0.19486081370449668</v>
      </c>
      <c r="S956" s="13">
        <f t="shared" si="106"/>
        <v>0.15</v>
      </c>
      <c r="T956">
        <f t="shared" si="107"/>
        <v>5.604E-2</v>
      </c>
      <c r="U956" t="b">
        <f t="shared" si="108"/>
        <v>1</v>
      </c>
    </row>
    <row r="957" spans="1:21" ht="21" x14ac:dyDescent="0.4">
      <c r="A957" t="s">
        <v>3318</v>
      </c>
      <c r="B957" t="s">
        <v>3310</v>
      </c>
      <c r="C957" t="s">
        <v>3311</v>
      </c>
      <c r="D957" s="33">
        <v>72309</v>
      </c>
      <c r="E957" s="33">
        <v>30749</v>
      </c>
      <c r="F957" s="32">
        <v>13.295499999999999</v>
      </c>
      <c r="G957" s="32">
        <v>-0.45550000000000002</v>
      </c>
      <c r="H957" s="41">
        <v>42.524443706869128</v>
      </c>
      <c r="I957" s="32">
        <v>12.839999999999998</v>
      </c>
      <c r="J957" s="34">
        <f t="shared" si="110"/>
        <v>-3.5475077881619944E-2</v>
      </c>
      <c r="K957">
        <v>0.43238804513967927</v>
      </c>
      <c r="L957">
        <v>0.41757455527009002</v>
      </c>
      <c r="M957" s="41">
        <v>0.8</v>
      </c>
      <c r="N957" t="s">
        <v>34</v>
      </c>
      <c r="O957" s="10" t="s">
        <v>34</v>
      </c>
      <c r="P957">
        <f t="shared" si="104"/>
        <v>0.15</v>
      </c>
      <c r="Q957" s="11">
        <f t="shared" si="105"/>
        <v>-0.91582554517133996</v>
      </c>
      <c r="S957" s="13">
        <f t="shared" si="106"/>
        <v>-0.91582554517133996</v>
      </c>
      <c r="T957">
        <f t="shared" si="107"/>
        <v>-11.759200000000003</v>
      </c>
      <c r="U957" t="b">
        <f t="shared" si="108"/>
        <v>1</v>
      </c>
    </row>
    <row r="958" spans="1:21" ht="21" x14ac:dyDescent="0.4">
      <c r="A958" t="s">
        <v>5210</v>
      </c>
      <c r="B958" t="s">
        <v>5211</v>
      </c>
      <c r="C958" t="s">
        <v>5212</v>
      </c>
      <c r="D958" s="33">
        <v>37479</v>
      </c>
      <c r="E958" s="33">
        <v>13270</v>
      </c>
      <c r="F958" s="32">
        <v>8.9194999999999993</v>
      </c>
      <c r="G958" s="32">
        <v>3.8228</v>
      </c>
      <c r="H958" s="41">
        <v>35.406494303476613</v>
      </c>
      <c r="I958" s="32">
        <v>12.7423</v>
      </c>
      <c r="J958" s="34">
        <f t="shared" si="110"/>
        <v>0.30000863266443262</v>
      </c>
      <c r="K958">
        <v>0.67215523737754335</v>
      </c>
      <c r="L958">
        <v>0.96023360964581761</v>
      </c>
      <c r="M958" s="41">
        <v>0.5</v>
      </c>
      <c r="N958" t="s">
        <v>37</v>
      </c>
      <c r="O958" s="10" t="s">
        <v>37</v>
      </c>
      <c r="P958">
        <f t="shared" si="104"/>
        <v>0.25</v>
      </c>
      <c r="Q958" s="11">
        <f t="shared" si="105"/>
        <v>0.47929337717680481</v>
      </c>
      <c r="S958" s="13">
        <f t="shared" si="106"/>
        <v>0.25</v>
      </c>
      <c r="T958">
        <f t="shared" si="107"/>
        <v>3.185575</v>
      </c>
      <c r="U958" t="b">
        <f t="shared" si="108"/>
        <v>1</v>
      </c>
    </row>
    <row r="959" spans="1:21" ht="21" x14ac:dyDescent="0.4">
      <c r="A959" t="s">
        <v>3163</v>
      </c>
      <c r="B959" t="s">
        <v>3152</v>
      </c>
      <c r="C959" t="s">
        <v>3153</v>
      </c>
      <c r="D959" s="33">
        <v>32902</v>
      </c>
      <c r="E959" s="33">
        <v>5181</v>
      </c>
      <c r="F959" s="32">
        <v>2.0724</v>
      </c>
      <c r="G959" s="32">
        <v>0.87259999999999993</v>
      </c>
      <c r="H959" s="41">
        <v>15.746763114704274</v>
      </c>
      <c r="I959" s="32">
        <v>2.9449999999999998</v>
      </c>
      <c r="J959" s="34">
        <f t="shared" si="110"/>
        <v>0.29629881154499149</v>
      </c>
      <c r="K959">
        <v>0.4</v>
      </c>
      <c r="L959">
        <v>0.56842308434665123</v>
      </c>
      <c r="M959" s="41">
        <v>0.4</v>
      </c>
      <c r="N959" t="s">
        <v>37</v>
      </c>
      <c r="O959" s="10" t="s">
        <v>37</v>
      </c>
      <c r="P959">
        <f t="shared" si="104"/>
        <v>0.25</v>
      </c>
      <c r="Q959" s="11">
        <f t="shared" si="105"/>
        <v>0.29629881154499149</v>
      </c>
      <c r="S959" s="13">
        <f t="shared" si="106"/>
        <v>0.25</v>
      </c>
      <c r="T959">
        <f t="shared" si="107"/>
        <v>0.73624999999999996</v>
      </c>
      <c r="U959" t="b">
        <f t="shared" si="108"/>
        <v>1</v>
      </c>
    </row>
    <row r="960" spans="1:21" ht="21" x14ac:dyDescent="0.4">
      <c r="A960" t="s">
        <v>1212</v>
      </c>
      <c r="B960" t="s">
        <v>1201</v>
      </c>
      <c r="C960" s="42" t="s">
        <v>1202</v>
      </c>
      <c r="D960" s="33">
        <v>432792</v>
      </c>
      <c r="E960" s="33">
        <v>31729</v>
      </c>
      <c r="F960" s="32">
        <v>17.093900000000001</v>
      </c>
      <c r="G960" s="32">
        <v>5.6930999999999994</v>
      </c>
      <c r="H960" s="41">
        <v>7.3312353278249134</v>
      </c>
      <c r="I960" s="32">
        <v>22.786999999999999</v>
      </c>
      <c r="J960" s="34">
        <f t="shared" si="110"/>
        <v>0.24983982095054197</v>
      </c>
      <c r="K960">
        <v>0.53874688770525392</v>
      </c>
      <c r="L960">
        <v>0.71817580131740677</v>
      </c>
      <c r="M960" s="41">
        <v>0.5</v>
      </c>
      <c r="N960" t="s">
        <v>37</v>
      </c>
      <c r="O960" s="10" t="s">
        <v>37</v>
      </c>
      <c r="P960">
        <f t="shared" si="104"/>
        <v>0.25</v>
      </c>
      <c r="Q960" s="11">
        <f t="shared" si="105"/>
        <v>0.30379163558169131</v>
      </c>
      <c r="S960" s="13">
        <f t="shared" si="106"/>
        <v>0.25</v>
      </c>
      <c r="T960">
        <f t="shared" si="107"/>
        <v>5.6967499999999998</v>
      </c>
      <c r="U960" t="b">
        <f t="shared" si="108"/>
        <v>1</v>
      </c>
    </row>
    <row r="961" spans="1:21" ht="21" x14ac:dyDescent="0.4">
      <c r="A961" t="s">
        <v>3793</v>
      </c>
      <c r="B961" t="s">
        <v>3765</v>
      </c>
      <c r="C961" t="s">
        <v>3766</v>
      </c>
      <c r="D961" s="33">
        <v>93838</v>
      </c>
      <c r="E961" s="33">
        <v>6179</v>
      </c>
      <c r="F961" s="32">
        <v>4.3902999999999999</v>
      </c>
      <c r="G961" s="32">
        <v>1.4627000000000001</v>
      </c>
      <c r="H961" s="41">
        <v>6.5847524457042992</v>
      </c>
      <c r="I961" s="32">
        <v>5.8529999999999998</v>
      </c>
      <c r="J961" s="34">
        <f t="shared" si="110"/>
        <v>0.2499060310951649</v>
      </c>
      <c r="K961">
        <v>0.71051950153746568</v>
      </c>
      <c r="L961">
        <v>0.94724065382748013</v>
      </c>
      <c r="M961" s="41">
        <v>0.7</v>
      </c>
      <c r="N961" t="s">
        <v>37</v>
      </c>
      <c r="O961" s="10" t="s">
        <v>37</v>
      </c>
      <c r="P961">
        <f t="shared" si="104"/>
        <v>0.25</v>
      </c>
      <c r="Q961" s="11">
        <f t="shared" si="105"/>
        <v>0.2610114471211345</v>
      </c>
      <c r="S961" s="13">
        <f t="shared" si="106"/>
        <v>0.25</v>
      </c>
      <c r="T961">
        <f t="shared" si="107"/>
        <v>1.4632499999999999</v>
      </c>
      <c r="U961" t="b">
        <f t="shared" si="108"/>
        <v>1</v>
      </c>
    </row>
    <row r="962" spans="1:21" ht="21" x14ac:dyDescent="0.4">
      <c r="A962" t="s">
        <v>386</v>
      </c>
      <c r="B962" t="s">
        <v>376</v>
      </c>
      <c r="C962" s="42" t="s">
        <v>377</v>
      </c>
      <c r="D962" s="33">
        <v>409747</v>
      </c>
      <c r="E962" s="33">
        <v>13979</v>
      </c>
      <c r="F962" s="32">
        <v>27.958000000000002</v>
      </c>
      <c r="G962" s="32">
        <v>8.2420000000000009</v>
      </c>
      <c r="H962" s="41">
        <v>3.4116174126961272</v>
      </c>
      <c r="I962" s="32">
        <v>36.200000000000003</v>
      </c>
      <c r="J962" s="34">
        <f t="shared" si="110"/>
        <v>0.22767955801104972</v>
      </c>
      <c r="K962">
        <v>2.0000000000000004</v>
      </c>
      <c r="L962">
        <v>2.5895986837398954</v>
      </c>
      <c r="M962" s="41">
        <v>2</v>
      </c>
      <c r="N962" t="s">
        <v>37</v>
      </c>
      <c r="O962" s="10" t="s">
        <v>42</v>
      </c>
      <c r="P962">
        <f t="shared" ref="P962:P1025" si="111">VLOOKUP($O962,$Y$2:$AJ$8,9,FALSE)</f>
        <v>0.05</v>
      </c>
      <c r="Q962" s="11">
        <f t="shared" ref="Q962:Q1025" si="112">(L962-M962)/L962</f>
        <v>0.22767955801104969</v>
      </c>
      <c r="S962" s="13">
        <f t="shared" ref="S962:S1025" si="113">MIN(Q962,IF(R962=0,P962,R962))</f>
        <v>0.05</v>
      </c>
      <c r="T962">
        <f t="shared" ref="T962:T1025" si="114">IFERROR(S962*I962,0)</f>
        <v>1.8100000000000003</v>
      </c>
      <c r="U962" t="b">
        <f t="shared" ref="U962:U1025" si="115">O962=N962</f>
        <v>0</v>
      </c>
    </row>
    <row r="963" spans="1:21" ht="21" x14ac:dyDescent="0.4">
      <c r="A963" t="s">
        <v>780</v>
      </c>
      <c r="B963" t="s">
        <v>761</v>
      </c>
      <c r="C963" s="42" t="s">
        <v>762</v>
      </c>
      <c r="D963" s="33">
        <v>8113</v>
      </c>
      <c r="E963" s="33">
        <v>653</v>
      </c>
      <c r="F963" s="32">
        <v>0.54049999999999998</v>
      </c>
      <c r="G963" s="32">
        <v>0.17949999999999999</v>
      </c>
      <c r="H963" s="41">
        <v>8.0488105509675822</v>
      </c>
      <c r="I963" s="32">
        <v>0.72</v>
      </c>
      <c r="J963" s="34">
        <f t="shared" si="110"/>
        <v>0.24930555555555556</v>
      </c>
      <c r="K963">
        <v>0.82771822358346092</v>
      </c>
      <c r="L963">
        <v>1.1026033690658499</v>
      </c>
      <c r="M963" s="41">
        <v>0.75</v>
      </c>
      <c r="N963" t="s">
        <v>37</v>
      </c>
      <c r="O963" s="10" t="s">
        <v>37</v>
      </c>
      <c r="P963">
        <f t="shared" si="111"/>
        <v>0.25</v>
      </c>
      <c r="Q963" s="11">
        <f t="shared" si="112"/>
        <v>0.31979166666666664</v>
      </c>
      <c r="S963" s="13">
        <f t="shared" si="113"/>
        <v>0.25</v>
      </c>
      <c r="T963">
        <f t="shared" si="114"/>
        <v>0.18</v>
      </c>
      <c r="U963" t="b">
        <f t="shared" si="115"/>
        <v>1</v>
      </c>
    </row>
    <row r="964" spans="1:21" ht="21" x14ac:dyDescent="0.4">
      <c r="A964" t="s">
        <v>4496</v>
      </c>
      <c r="B964" t="s">
        <v>4494</v>
      </c>
      <c r="C964" t="s">
        <v>4495</v>
      </c>
      <c r="D964" s="33">
        <v>269778</v>
      </c>
      <c r="E964" s="33">
        <v>48350</v>
      </c>
      <c r="F964" s="32">
        <v>12.078799999999999</v>
      </c>
      <c r="G964" s="32">
        <v>4.0268000000000006</v>
      </c>
      <c r="H964" s="41">
        <v>17.922143391974142</v>
      </c>
      <c r="I964" s="32">
        <v>16.105599999999999</v>
      </c>
      <c r="J964" s="34">
        <f t="shared" si="110"/>
        <v>0.25002483608185977</v>
      </c>
      <c r="K964">
        <v>0.24982006204756979</v>
      </c>
      <c r="L964">
        <v>0.33310444674250256</v>
      </c>
      <c r="M964" s="41">
        <v>0.15</v>
      </c>
      <c r="N964" t="s">
        <v>37</v>
      </c>
      <c r="O964" s="10" t="s">
        <v>37</v>
      </c>
      <c r="P964">
        <f t="shared" si="111"/>
        <v>0.25</v>
      </c>
      <c r="Q964" s="11">
        <f t="shared" si="112"/>
        <v>0.54969079078084637</v>
      </c>
      <c r="S964" s="13">
        <f t="shared" si="113"/>
        <v>0.25</v>
      </c>
      <c r="T964">
        <f t="shared" si="114"/>
        <v>4.0263999999999998</v>
      </c>
      <c r="U964" t="b">
        <f t="shared" si="115"/>
        <v>1</v>
      </c>
    </row>
    <row r="965" spans="1:21" ht="21" x14ac:dyDescent="0.4">
      <c r="A965" t="s">
        <v>4396</v>
      </c>
      <c r="B965" t="s">
        <v>4390</v>
      </c>
      <c r="C965" t="s">
        <v>4391</v>
      </c>
      <c r="D965" s="33">
        <v>113185</v>
      </c>
      <c r="E965" s="33">
        <v>2264</v>
      </c>
      <c r="F965" s="32">
        <v>0.71419999999999983</v>
      </c>
      <c r="G965" s="32">
        <v>0.23779999999999998</v>
      </c>
      <c r="H965" s="41">
        <v>2.0002650527896808</v>
      </c>
      <c r="I965" s="32">
        <v>0.95199999999999985</v>
      </c>
      <c r="J965" s="34">
        <f t="shared" si="110"/>
        <v>0.24978991596638658</v>
      </c>
      <c r="K965">
        <v>0.31545936395759711</v>
      </c>
      <c r="L965">
        <v>0.42049469964664304</v>
      </c>
      <c r="M965" s="41">
        <v>0.17</v>
      </c>
      <c r="N965" t="s">
        <v>37</v>
      </c>
      <c r="O965" s="10" t="s">
        <v>37</v>
      </c>
      <c r="P965">
        <f t="shared" si="111"/>
        <v>0.25</v>
      </c>
      <c r="Q965" s="11">
        <f t="shared" si="112"/>
        <v>0.59571428571428564</v>
      </c>
      <c r="S965" s="13">
        <f t="shared" si="113"/>
        <v>0.25</v>
      </c>
      <c r="T965">
        <f t="shared" si="114"/>
        <v>0.23799999999999996</v>
      </c>
      <c r="U965" t="b">
        <f t="shared" si="115"/>
        <v>1</v>
      </c>
    </row>
    <row r="966" spans="1:21" ht="21" x14ac:dyDescent="0.4">
      <c r="A966" t="s">
        <v>2063</v>
      </c>
      <c r="B966" t="s">
        <v>2051</v>
      </c>
      <c r="C966" t="s">
        <v>2052</v>
      </c>
      <c r="D966" s="33">
        <v>984085</v>
      </c>
      <c r="E966" s="33">
        <v>82026</v>
      </c>
      <c r="F966" s="32">
        <v>95.34020000000001</v>
      </c>
      <c r="G966" s="32">
        <v>22.339999999999993</v>
      </c>
      <c r="H966" s="41">
        <v>8.3352555927587559</v>
      </c>
      <c r="I966" s="32">
        <v>117.6802</v>
      </c>
      <c r="J966" s="34">
        <f t="shared" si="110"/>
        <v>0.18983652305145635</v>
      </c>
      <c r="K966">
        <v>1.162316826372126</v>
      </c>
      <c r="L966">
        <v>1.4346694950381587</v>
      </c>
      <c r="M966" s="41">
        <v>1.1499999999999999</v>
      </c>
      <c r="N966" t="s">
        <v>34</v>
      </c>
      <c r="O966" s="10" t="s">
        <v>34</v>
      </c>
      <c r="P966">
        <f t="shared" si="111"/>
        <v>0.15</v>
      </c>
      <c r="Q966" s="11">
        <f t="shared" si="112"/>
        <v>0.19842165461989364</v>
      </c>
      <c r="S966" s="13">
        <f t="shared" si="113"/>
        <v>0.15</v>
      </c>
      <c r="T966">
        <f t="shared" si="114"/>
        <v>17.65203</v>
      </c>
      <c r="U966" t="b">
        <f t="shared" si="115"/>
        <v>1</v>
      </c>
    </row>
    <row r="967" spans="1:21" ht="21" x14ac:dyDescent="0.4">
      <c r="A967" t="s">
        <v>5561</v>
      </c>
      <c r="B967" t="s">
        <v>5562</v>
      </c>
      <c r="C967" t="s">
        <v>5563</v>
      </c>
      <c r="D967" s="33">
        <v>532294</v>
      </c>
      <c r="E967" s="33">
        <v>135587</v>
      </c>
      <c r="F967" s="32">
        <v>15.523199999999999</v>
      </c>
      <c r="G967" s="32">
        <v>5.1639999999999997</v>
      </c>
      <c r="H967" s="41">
        <v>25.472201452580716</v>
      </c>
      <c r="I967" s="32">
        <v>20.687199999999997</v>
      </c>
      <c r="J967" s="34">
        <f t="shared" si="110"/>
        <v>0.24962295525735723</v>
      </c>
      <c r="K967">
        <v>0.11448885217609357</v>
      </c>
      <c r="L967">
        <v>0.15257509938268415</v>
      </c>
      <c r="M967" s="41">
        <v>0.03</v>
      </c>
      <c r="N967" t="s">
        <v>34</v>
      </c>
      <c r="O967" s="10" t="s">
        <v>34</v>
      </c>
      <c r="P967">
        <f t="shared" si="111"/>
        <v>0.15</v>
      </c>
      <c r="Q967" s="11">
        <f t="shared" si="112"/>
        <v>0.80337551722804434</v>
      </c>
      <c r="S967" s="13">
        <f t="shared" si="113"/>
        <v>0.15</v>
      </c>
      <c r="T967">
        <f t="shared" si="114"/>
        <v>3.1030799999999994</v>
      </c>
      <c r="U967" t="b">
        <f t="shared" si="115"/>
        <v>1</v>
      </c>
    </row>
    <row r="968" spans="1:21" ht="21" x14ac:dyDescent="0.4">
      <c r="A968" s="18" t="s">
        <v>2879</v>
      </c>
      <c r="B968" t="s">
        <v>2874</v>
      </c>
      <c r="C968" t="s">
        <v>2875</v>
      </c>
      <c r="D968" s="33">
        <v>1500630</v>
      </c>
      <c r="E968" s="33">
        <v>82637</v>
      </c>
      <c r="F968" s="32">
        <v>54.619499999999995</v>
      </c>
      <c r="G968" s="32">
        <v>26.8995</v>
      </c>
      <c r="H968" s="41">
        <v>5.5068204687364641</v>
      </c>
      <c r="I968" s="32">
        <v>81.518999999999991</v>
      </c>
      <c r="J968" s="34">
        <f t="shared" si="110"/>
        <v>0.32997828727045231</v>
      </c>
      <c r="K968">
        <v>0.66095695632706886</v>
      </c>
      <c r="L968">
        <v>0.98647095126880191</v>
      </c>
      <c r="M968" s="41">
        <v>0.6</v>
      </c>
      <c r="N968" t="s">
        <v>37</v>
      </c>
      <c r="O968" s="10" t="s">
        <v>37</v>
      </c>
      <c r="P968">
        <f t="shared" si="111"/>
        <v>0.25</v>
      </c>
      <c r="Q968" s="11">
        <f t="shared" si="112"/>
        <v>0.39177124351378195</v>
      </c>
      <c r="S968" s="13">
        <f t="shared" si="113"/>
        <v>0.25</v>
      </c>
      <c r="T968">
        <f t="shared" si="114"/>
        <v>20.379749999999998</v>
      </c>
      <c r="U968" t="b">
        <f t="shared" si="115"/>
        <v>1</v>
      </c>
    </row>
    <row r="969" spans="1:21" ht="21" x14ac:dyDescent="0.4">
      <c r="A969" s="18" t="s">
        <v>2448</v>
      </c>
      <c r="B969" t="s">
        <v>2442</v>
      </c>
      <c r="C969" t="s">
        <v>2443</v>
      </c>
      <c r="D969" s="33">
        <v>30647</v>
      </c>
      <c r="E969" s="33">
        <v>3670</v>
      </c>
      <c r="F969" s="32">
        <v>6.1491999999999996</v>
      </c>
      <c r="G969" s="32">
        <v>2.0476000000000001</v>
      </c>
      <c r="H969" s="41">
        <v>11.975070969426046</v>
      </c>
      <c r="I969" s="32">
        <v>8.1967999999999996</v>
      </c>
      <c r="J969" s="34">
        <f t="shared" si="110"/>
        <v>0.24980480187390203</v>
      </c>
      <c r="K969">
        <v>1.6755313351498637</v>
      </c>
      <c r="L969">
        <v>2.2334604904632149</v>
      </c>
      <c r="M969" s="41">
        <v>1.5</v>
      </c>
      <c r="N969" t="s">
        <v>34</v>
      </c>
      <c r="O969" s="10" t="s">
        <v>34</v>
      </c>
      <c r="P969">
        <f t="shared" si="111"/>
        <v>0.15</v>
      </c>
      <c r="Q969" s="11">
        <f t="shared" si="112"/>
        <v>0.3283964473941049</v>
      </c>
      <c r="S969" s="13">
        <f t="shared" si="113"/>
        <v>0.15</v>
      </c>
      <c r="T969">
        <f t="shared" si="114"/>
        <v>1.2295199999999999</v>
      </c>
      <c r="U969" t="b">
        <f t="shared" si="115"/>
        <v>1</v>
      </c>
    </row>
    <row r="970" spans="1:21" ht="21" x14ac:dyDescent="0.4">
      <c r="A970" t="s">
        <v>1785</v>
      </c>
      <c r="B970" t="s">
        <v>1732</v>
      </c>
      <c r="C970" s="42" t="s">
        <v>1733</v>
      </c>
      <c r="D970" s="33">
        <v>41374</v>
      </c>
      <c r="E970" s="33">
        <v>12374</v>
      </c>
      <c r="F970" s="32">
        <v>18.306100000000004</v>
      </c>
      <c r="G970" s="32">
        <v>8.5841999999999992</v>
      </c>
      <c r="H970" s="41">
        <v>29.90767148450718</v>
      </c>
      <c r="I970" s="32">
        <v>26.890300000000003</v>
      </c>
      <c r="J970" s="34">
        <f t="shared" si="110"/>
        <v>0.31923035444007686</v>
      </c>
      <c r="K970">
        <v>1.4794003555842901</v>
      </c>
      <c r="L970">
        <v>2.1731291417488285</v>
      </c>
      <c r="M970" s="41">
        <v>1.45</v>
      </c>
      <c r="N970" t="s">
        <v>33</v>
      </c>
      <c r="O970" s="10" t="s">
        <v>34</v>
      </c>
      <c r="P970">
        <f t="shared" si="111"/>
        <v>0.15</v>
      </c>
      <c r="Q970" s="11">
        <f t="shared" si="112"/>
        <v>0.33275939651100966</v>
      </c>
      <c r="S970" s="13">
        <f t="shared" si="113"/>
        <v>0.15</v>
      </c>
      <c r="T970">
        <f t="shared" si="114"/>
        <v>4.0335450000000002</v>
      </c>
      <c r="U970" t="b">
        <f t="shared" si="115"/>
        <v>0</v>
      </c>
    </row>
    <row r="971" spans="1:21" ht="21" x14ac:dyDescent="0.4">
      <c r="A971" t="s">
        <v>223</v>
      </c>
      <c r="B971" t="s">
        <v>210</v>
      </c>
      <c r="C971" s="42" t="s">
        <v>211</v>
      </c>
      <c r="D971" s="33">
        <v>4008253</v>
      </c>
      <c r="E971" s="33">
        <v>734535</v>
      </c>
      <c r="F971" s="32">
        <v>473.66069999999996</v>
      </c>
      <c r="G971" s="32">
        <v>157.87880000000001</v>
      </c>
      <c r="H971" s="41">
        <v>18.32556477847082</v>
      </c>
      <c r="I971" s="32">
        <v>631.53949999999998</v>
      </c>
      <c r="J971" s="34">
        <f t="shared" si="110"/>
        <v>0.24999038064919141</v>
      </c>
      <c r="K971">
        <v>0.64484428924421566</v>
      </c>
      <c r="L971">
        <v>0.85978135827428237</v>
      </c>
      <c r="M971" s="41">
        <v>0.1</v>
      </c>
      <c r="N971" t="s">
        <v>37</v>
      </c>
      <c r="O971" s="10" t="s">
        <v>37</v>
      </c>
      <c r="P971">
        <f t="shared" si="111"/>
        <v>0.25</v>
      </c>
      <c r="Q971" s="11">
        <f t="shared" si="112"/>
        <v>0.8836913605562281</v>
      </c>
      <c r="S971" s="13">
        <f t="shared" si="113"/>
        <v>0.25</v>
      </c>
      <c r="T971">
        <f t="shared" si="114"/>
        <v>157.88487499999999</v>
      </c>
      <c r="U971" t="b">
        <f t="shared" si="115"/>
        <v>1</v>
      </c>
    </row>
    <row r="972" spans="1:21" ht="21" x14ac:dyDescent="0.4">
      <c r="A972" t="s">
        <v>6041</v>
      </c>
      <c r="B972" t="s">
        <v>6038</v>
      </c>
      <c r="C972" t="s">
        <v>6039</v>
      </c>
      <c r="D972" s="33">
        <v>1338</v>
      </c>
      <c r="E972" s="33">
        <v>127</v>
      </c>
      <c r="F972" s="32">
        <v>0.11249999999999999</v>
      </c>
      <c r="G972" s="32">
        <v>3.7500000000000006E-2</v>
      </c>
      <c r="H972" s="41">
        <v>9.4917787742899851</v>
      </c>
      <c r="I972" s="32">
        <v>0.15</v>
      </c>
      <c r="J972" s="34">
        <f t="shared" si="110"/>
        <v>0.25000000000000006</v>
      </c>
      <c r="K972">
        <v>0.88582677165354318</v>
      </c>
      <c r="L972">
        <v>1.1811023622047243</v>
      </c>
      <c r="M972" s="41">
        <v>0.6</v>
      </c>
      <c r="N972" t="s">
        <v>37</v>
      </c>
      <c r="O972" s="10" t="s">
        <v>37</v>
      </c>
      <c r="P972">
        <f t="shared" si="111"/>
        <v>0.25</v>
      </c>
      <c r="Q972" s="11">
        <f t="shared" si="112"/>
        <v>0.49199999999999999</v>
      </c>
      <c r="S972" s="13">
        <f t="shared" si="113"/>
        <v>0.25</v>
      </c>
      <c r="T972">
        <f t="shared" si="114"/>
        <v>3.7499999999999999E-2</v>
      </c>
      <c r="U972" t="b">
        <f t="shared" si="115"/>
        <v>1</v>
      </c>
    </row>
    <row r="973" spans="1:21" ht="21" x14ac:dyDescent="0.4">
      <c r="A973" s="18" t="s">
        <v>1786</v>
      </c>
      <c r="B973" t="s">
        <v>1732</v>
      </c>
      <c r="C973" s="42" t="s">
        <v>1733</v>
      </c>
      <c r="D973" s="33">
        <v>3061</v>
      </c>
      <c r="E973" s="33">
        <v>755</v>
      </c>
      <c r="F973" s="32">
        <v>1.0507</v>
      </c>
      <c r="G973" s="32">
        <v>0.21440000000000001</v>
      </c>
      <c r="H973" s="41">
        <v>24.665142110421431</v>
      </c>
      <c r="I973" s="32">
        <v>1.2650999999999999</v>
      </c>
      <c r="J973" s="34">
        <f t="shared" si="110"/>
        <v>0.16947276895107108</v>
      </c>
      <c r="K973">
        <v>1.3916556291390729</v>
      </c>
      <c r="L973">
        <v>1.6756291390728475</v>
      </c>
      <c r="M973" s="41">
        <v>1.55</v>
      </c>
      <c r="N973" t="s">
        <v>37</v>
      </c>
      <c r="O973" s="10" t="s">
        <v>34</v>
      </c>
      <c r="P973">
        <f t="shared" si="111"/>
        <v>0.15</v>
      </c>
      <c r="Q973" s="11">
        <f t="shared" si="112"/>
        <v>7.4974310331198987E-2</v>
      </c>
      <c r="S973" s="13">
        <f t="shared" si="113"/>
        <v>7.4974310331198987E-2</v>
      </c>
      <c r="T973">
        <f t="shared" si="114"/>
        <v>9.4849999999999837E-2</v>
      </c>
      <c r="U973" t="b">
        <f t="shared" si="115"/>
        <v>0</v>
      </c>
    </row>
    <row r="974" spans="1:21" ht="21" x14ac:dyDescent="0.4">
      <c r="A974" t="s">
        <v>1787</v>
      </c>
      <c r="B974" t="s">
        <v>1732</v>
      </c>
      <c r="C974" s="42" t="s">
        <v>1733</v>
      </c>
      <c r="D974" s="33">
        <v>972</v>
      </c>
      <c r="E974" s="33">
        <v>179</v>
      </c>
      <c r="F974" s="32">
        <v>0.2107</v>
      </c>
      <c r="G974" s="32">
        <v>0.1036</v>
      </c>
      <c r="H974" s="41">
        <v>18.415637860082306</v>
      </c>
      <c r="I974" s="32">
        <v>0.31430000000000002</v>
      </c>
      <c r="J974" s="34">
        <f t="shared" si="110"/>
        <v>0.32962138084632514</v>
      </c>
      <c r="K974">
        <v>1.1770949720670389</v>
      </c>
      <c r="L974">
        <v>1.7558659217877095</v>
      </c>
      <c r="M974" s="41">
        <v>1.55</v>
      </c>
      <c r="N974" t="s">
        <v>37</v>
      </c>
      <c r="O974" s="10" t="s">
        <v>34</v>
      </c>
      <c r="P974">
        <f t="shared" si="111"/>
        <v>0.15</v>
      </c>
      <c r="Q974" s="11">
        <f t="shared" si="112"/>
        <v>0.11724467069678648</v>
      </c>
      <c r="S974" s="13">
        <f t="shared" si="113"/>
        <v>0.11724467069678648</v>
      </c>
      <c r="T974">
        <f t="shared" si="114"/>
        <v>3.6849999999999994E-2</v>
      </c>
      <c r="U974" t="b">
        <f t="shared" si="115"/>
        <v>0</v>
      </c>
    </row>
    <row r="975" spans="1:21" ht="21" x14ac:dyDescent="0.4">
      <c r="A975" t="s">
        <v>2203</v>
      </c>
      <c r="B975" t="s">
        <v>2197</v>
      </c>
      <c r="C975" t="s">
        <v>2198</v>
      </c>
      <c r="D975" s="33">
        <v>101658</v>
      </c>
      <c r="E975" s="33">
        <v>8661</v>
      </c>
      <c r="F975" s="32">
        <v>21.652500000000003</v>
      </c>
      <c r="G975" s="32">
        <v>6.0809000000000006</v>
      </c>
      <c r="H975" s="41">
        <v>8.5197426665879714</v>
      </c>
      <c r="I975" s="32">
        <v>27.733400000000003</v>
      </c>
      <c r="J975" s="34">
        <f t="shared" si="110"/>
        <v>0.2192626940800623</v>
      </c>
      <c r="K975">
        <v>2.5000000000000004</v>
      </c>
      <c r="L975">
        <v>3.2021013739752915</v>
      </c>
      <c r="M975" s="41">
        <v>2.5</v>
      </c>
      <c r="N975" t="s">
        <v>33</v>
      </c>
      <c r="O975" s="10" t="s">
        <v>33</v>
      </c>
      <c r="P975">
        <f t="shared" si="111"/>
        <v>0.4</v>
      </c>
      <c r="Q975" s="11">
        <f t="shared" si="112"/>
        <v>0.2192626940800623</v>
      </c>
      <c r="S975" s="13">
        <f t="shared" si="113"/>
        <v>0.2192626940800623</v>
      </c>
      <c r="T975">
        <f t="shared" si="114"/>
        <v>6.0809000000000006</v>
      </c>
      <c r="U975" t="b">
        <f t="shared" si="115"/>
        <v>1</v>
      </c>
    </row>
    <row r="976" spans="1:21" ht="21" x14ac:dyDescent="0.4">
      <c r="A976" t="s">
        <v>1608</v>
      </c>
      <c r="B976" t="s">
        <v>1598</v>
      </c>
      <c r="C976" s="42" t="s">
        <v>1599</v>
      </c>
      <c r="D976" s="33">
        <v>2702243</v>
      </c>
      <c r="E976" s="33">
        <v>374227</v>
      </c>
      <c r="F976" s="32">
        <v>93.531599999999997</v>
      </c>
      <c r="G976" s="32">
        <v>53.352000000000004</v>
      </c>
      <c r="H976" s="41">
        <v>13.8487545346588</v>
      </c>
      <c r="I976" s="32">
        <v>146.8836</v>
      </c>
      <c r="J976" s="34">
        <f t="shared" si="110"/>
        <v>0.36322639151001201</v>
      </c>
      <c r="K976">
        <v>0.24993279480101646</v>
      </c>
      <c r="L976">
        <v>0.39249867059298232</v>
      </c>
      <c r="M976" s="41">
        <v>0.25</v>
      </c>
      <c r="N976" t="s">
        <v>45</v>
      </c>
      <c r="O976" s="10" t="s">
        <v>34</v>
      </c>
      <c r="P976">
        <f t="shared" si="111"/>
        <v>0.15</v>
      </c>
      <c r="Q976" s="11">
        <f t="shared" si="112"/>
        <v>0.36305516749317146</v>
      </c>
      <c r="S976" s="13">
        <f t="shared" si="113"/>
        <v>0.15</v>
      </c>
      <c r="T976">
        <f t="shared" si="114"/>
        <v>22.032540000000001</v>
      </c>
      <c r="U976" t="b">
        <f t="shared" si="115"/>
        <v>0</v>
      </c>
    </row>
    <row r="977" spans="1:21" ht="21" x14ac:dyDescent="0.4">
      <c r="A977" t="s">
        <v>584</v>
      </c>
      <c r="B977" t="s">
        <v>578</v>
      </c>
      <c r="C977" s="42" t="s">
        <v>579</v>
      </c>
      <c r="D977" s="33">
        <v>380743346</v>
      </c>
      <c r="E977" s="33">
        <v>36480895</v>
      </c>
      <c r="F977" s="32">
        <v>1050.7292</v>
      </c>
      <c r="G977" s="32">
        <v>350.23899999999998</v>
      </c>
      <c r="H977" s="41">
        <v>9.5814924629043947</v>
      </c>
      <c r="I977" s="32">
        <v>1400.9682</v>
      </c>
      <c r="J977" s="34">
        <f t="shared" si="110"/>
        <v>0.24999782293416795</v>
      </c>
      <c r="K977">
        <v>2.8802177139568532E-2</v>
      </c>
      <c r="L977">
        <v>3.8402791378884756E-2</v>
      </c>
      <c r="M977" s="41">
        <v>0.01</v>
      </c>
      <c r="N977" t="s">
        <v>34</v>
      </c>
      <c r="O977" s="10" t="s">
        <v>42</v>
      </c>
      <c r="P977">
        <f t="shared" si="111"/>
        <v>0.05</v>
      </c>
      <c r="Q977" s="11">
        <f t="shared" si="112"/>
        <v>0.7396022622069508</v>
      </c>
      <c r="S977" s="13">
        <f t="shared" si="113"/>
        <v>0.05</v>
      </c>
      <c r="T977">
        <f t="shared" si="114"/>
        <v>70.048410000000004</v>
      </c>
      <c r="U977" t="b">
        <f t="shared" si="115"/>
        <v>0</v>
      </c>
    </row>
    <row r="978" spans="1:21" ht="21" x14ac:dyDescent="0.4">
      <c r="A978" t="s">
        <v>1788</v>
      </c>
      <c r="B978" t="s">
        <v>1732</v>
      </c>
      <c r="C978" s="42" t="s">
        <v>1733</v>
      </c>
      <c r="D978" s="33">
        <v>31577</v>
      </c>
      <c r="E978" s="33">
        <v>8452</v>
      </c>
      <c r="F978" s="32">
        <v>11.4664</v>
      </c>
      <c r="G978" s="32">
        <v>5.6622999999999992</v>
      </c>
      <c r="H978" s="41">
        <v>26.766317256230799</v>
      </c>
      <c r="I978" s="32">
        <v>17.128699999999998</v>
      </c>
      <c r="J978" s="34">
        <f t="shared" si="110"/>
        <v>0.33057383222311093</v>
      </c>
      <c r="K978">
        <v>1.3566493137718882</v>
      </c>
      <c r="L978">
        <v>2.026585423568386</v>
      </c>
      <c r="M978" s="41">
        <v>1.35</v>
      </c>
      <c r="N978" t="s">
        <v>33</v>
      </c>
      <c r="O978" s="10" t="s">
        <v>34</v>
      </c>
      <c r="P978">
        <f t="shared" si="111"/>
        <v>0.15</v>
      </c>
      <c r="Q978" s="11">
        <f t="shared" si="112"/>
        <v>0.33385487515106216</v>
      </c>
      <c r="S978" s="13">
        <f t="shared" si="113"/>
        <v>0.15</v>
      </c>
      <c r="T978">
        <f t="shared" si="114"/>
        <v>2.5693049999999995</v>
      </c>
      <c r="U978" t="b">
        <f t="shared" si="115"/>
        <v>0</v>
      </c>
    </row>
    <row r="979" spans="1:21" ht="21" x14ac:dyDescent="0.4">
      <c r="A979" t="s">
        <v>86</v>
      </c>
      <c r="B979" t="s">
        <v>31</v>
      </c>
      <c r="C979" t="s">
        <v>32</v>
      </c>
      <c r="D979" s="33">
        <v>307827</v>
      </c>
      <c r="E979" s="33">
        <v>107913</v>
      </c>
      <c r="F979" s="32">
        <v>88.286100000000005</v>
      </c>
      <c r="G979" s="32">
        <v>29.377400000000002</v>
      </c>
      <c r="H979" s="41">
        <v>35.056379070062079</v>
      </c>
      <c r="I979" s="32">
        <v>117.6635</v>
      </c>
      <c r="K979">
        <v>0.8181229323621807</v>
      </c>
      <c r="L979">
        <v>1.0903551935355333</v>
      </c>
      <c r="M979" s="41">
        <v>0.8</v>
      </c>
      <c r="N979" t="s">
        <v>37</v>
      </c>
      <c r="O979" s="10" t="s">
        <v>37</v>
      </c>
      <c r="P979">
        <f t="shared" si="111"/>
        <v>0.25</v>
      </c>
      <c r="Q979" s="11">
        <f t="shared" si="112"/>
        <v>0.26629413539457863</v>
      </c>
      <c r="S979" s="13">
        <f t="shared" si="113"/>
        <v>0.25</v>
      </c>
      <c r="T979">
        <f t="shared" si="114"/>
        <v>29.415875</v>
      </c>
      <c r="U979" t="b">
        <f t="shared" si="115"/>
        <v>1</v>
      </c>
    </row>
    <row r="980" spans="1:21" ht="21" x14ac:dyDescent="0.4">
      <c r="A980" t="s">
        <v>671</v>
      </c>
      <c r="B980" t="s">
        <v>657</v>
      </c>
      <c r="C980" s="42" t="s">
        <v>658</v>
      </c>
      <c r="D980" s="33">
        <v>914584</v>
      </c>
      <c r="E980" s="33">
        <v>81273</v>
      </c>
      <c r="F980" s="32">
        <v>90.830199999999991</v>
      </c>
      <c r="G980" s="32">
        <v>38.215199999999996</v>
      </c>
      <c r="H980" s="41">
        <v>8.8863352081383447</v>
      </c>
      <c r="I980" s="32">
        <v>129.04539999999997</v>
      </c>
      <c r="J980" s="34">
        <f t="shared" ref="J980:J1020" si="116">G980/I980</f>
        <v>0.2961376383815309</v>
      </c>
      <c r="K980">
        <v>1.1175937888351604</v>
      </c>
      <c r="L980">
        <v>1.5878016069297303</v>
      </c>
      <c r="M980" s="41">
        <v>0.95</v>
      </c>
      <c r="N980" t="s">
        <v>34</v>
      </c>
      <c r="O980" s="10" t="s">
        <v>34</v>
      </c>
      <c r="P980">
        <f t="shared" si="111"/>
        <v>0.15</v>
      </c>
      <c r="Q980" s="11">
        <f t="shared" si="112"/>
        <v>0.4016884755287673</v>
      </c>
      <c r="S980" s="13">
        <f t="shared" si="113"/>
        <v>0.15</v>
      </c>
      <c r="T980">
        <f t="shared" si="114"/>
        <v>19.356809999999996</v>
      </c>
      <c r="U980" t="b">
        <f t="shared" si="115"/>
        <v>1</v>
      </c>
    </row>
    <row r="981" spans="1:21" ht="21" x14ac:dyDescent="0.4">
      <c r="A981" t="s">
        <v>1668</v>
      </c>
      <c r="B981" t="s">
        <v>1655</v>
      </c>
      <c r="C981" s="42" t="s">
        <v>1656</v>
      </c>
      <c r="D981" s="33">
        <v>483901</v>
      </c>
      <c r="E981" s="33">
        <v>3767</v>
      </c>
      <c r="F981" s="32">
        <v>3.1264999999999992</v>
      </c>
      <c r="G981" s="32">
        <v>0.83370000000000011</v>
      </c>
      <c r="H981" s="41">
        <v>0.77846501660463607</v>
      </c>
      <c r="I981" s="32">
        <v>3.9601999999999995</v>
      </c>
      <c r="J981" s="34">
        <f t="shared" si="116"/>
        <v>0.21051967072370087</v>
      </c>
      <c r="K981">
        <v>0.82997079904433213</v>
      </c>
      <c r="L981">
        <v>1.0512874966817094</v>
      </c>
      <c r="M981" s="41">
        <v>0.65</v>
      </c>
      <c r="N981" t="s">
        <v>37</v>
      </c>
      <c r="O981" s="10" t="s">
        <v>34</v>
      </c>
      <c r="P981">
        <f t="shared" si="111"/>
        <v>0.15</v>
      </c>
      <c r="Q981" s="11">
        <f t="shared" si="112"/>
        <v>0.38171051967072356</v>
      </c>
      <c r="S981" s="13">
        <f t="shared" si="113"/>
        <v>0.15</v>
      </c>
      <c r="T981">
        <f t="shared" si="114"/>
        <v>0.59402999999999995</v>
      </c>
      <c r="U981" t="b">
        <f t="shared" si="115"/>
        <v>0</v>
      </c>
    </row>
    <row r="982" spans="1:21" ht="21" x14ac:dyDescent="0.4">
      <c r="A982" t="s">
        <v>2010</v>
      </c>
      <c r="B982" t="s">
        <v>2001</v>
      </c>
      <c r="C982" t="s">
        <v>2002</v>
      </c>
      <c r="D982" s="33">
        <v>119730</v>
      </c>
      <c r="E982" s="33">
        <v>56623</v>
      </c>
      <c r="F982" s="32">
        <v>10.741</v>
      </c>
      <c r="G982" s="32">
        <v>5.2907000000000002</v>
      </c>
      <c r="H982" s="41">
        <v>47.292240875302767</v>
      </c>
      <c r="I982" s="32">
        <v>16.031700000000001</v>
      </c>
      <c r="J982" s="34">
        <f t="shared" si="116"/>
        <v>0.33001490796359711</v>
      </c>
      <c r="K982">
        <v>0.18969323419811737</v>
      </c>
      <c r="L982">
        <v>0.28313052999664451</v>
      </c>
      <c r="M982" s="41">
        <v>0.05</v>
      </c>
      <c r="N982" t="s">
        <v>37</v>
      </c>
      <c r="O982" s="10" t="s">
        <v>37</v>
      </c>
      <c r="P982">
        <f t="shared" si="111"/>
        <v>0.25</v>
      </c>
      <c r="Q982" s="11">
        <f t="shared" si="112"/>
        <v>0.82340300779081455</v>
      </c>
      <c r="S982" s="13">
        <f t="shared" si="113"/>
        <v>0.25</v>
      </c>
      <c r="T982">
        <f t="shared" si="114"/>
        <v>4.0079250000000002</v>
      </c>
      <c r="U982" t="b">
        <f t="shared" si="115"/>
        <v>1</v>
      </c>
    </row>
    <row r="983" spans="1:21" ht="21" x14ac:dyDescent="0.4">
      <c r="A983" t="s">
        <v>2551</v>
      </c>
      <c r="B983" t="s">
        <v>2546</v>
      </c>
      <c r="C983" t="s">
        <v>2547</v>
      </c>
      <c r="D983" s="33">
        <v>8633</v>
      </c>
      <c r="E983" s="33">
        <v>2500</v>
      </c>
      <c r="F983" s="32">
        <v>2.6064000000000003</v>
      </c>
      <c r="G983" s="32">
        <v>0.86839999999999995</v>
      </c>
      <c r="H983" s="41">
        <v>28.958647052009731</v>
      </c>
      <c r="I983" s="32">
        <v>3.4748000000000001</v>
      </c>
      <c r="J983" s="34">
        <f t="shared" si="116"/>
        <v>0.24991366409577528</v>
      </c>
      <c r="K983">
        <v>1.0425599999999999</v>
      </c>
      <c r="L983">
        <v>1.38992</v>
      </c>
      <c r="M983" s="41">
        <v>1</v>
      </c>
      <c r="N983" t="s">
        <v>37</v>
      </c>
      <c r="O983" s="10" t="s">
        <v>37</v>
      </c>
      <c r="P983">
        <f t="shared" si="111"/>
        <v>0.25</v>
      </c>
      <c r="Q983" s="11">
        <f t="shared" si="112"/>
        <v>0.28053413146080353</v>
      </c>
      <c r="S983" s="13">
        <f t="shared" si="113"/>
        <v>0.25</v>
      </c>
      <c r="T983">
        <f t="shared" si="114"/>
        <v>0.86870000000000003</v>
      </c>
      <c r="U983" t="b">
        <f t="shared" si="115"/>
        <v>1</v>
      </c>
    </row>
    <row r="984" spans="1:21" ht="21" x14ac:dyDescent="0.4">
      <c r="A984" t="s">
        <v>4712</v>
      </c>
      <c r="B984" t="s">
        <v>4710</v>
      </c>
      <c r="C984" t="s">
        <v>4711</v>
      </c>
      <c r="D984" s="33">
        <v>820096</v>
      </c>
      <c r="E984" s="33">
        <v>13671</v>
      </c>
      <c r="F984" s="32">
        <v>1.6683000000000001</v>
      </c>
      <c r="G984" s="32">
        <v>0.8217000000000001</v>
      </c>
      <c r="H984" s="41">
        <v>1.666999960980178</v>
      </c>
      <c r="I984" s="32">
        <v>2.4900000000000002</v>
      </c>
      <c r="J984" s="34">
        <f t="shared" si="116"/>
        <v>0.33</v>
      </c>
      <c r="K984">
        <v>0.12203203862190039</v>
      </c>
      <c r="L984">
        <v>0.18213737107746325</v>
      </c>
      <c r="M984" s="41">
        <v>0.03</v>
      </c>
      <c r="N984" t="s">
        <v>37</v>
      </c>
      <c r="O984" s="10" t="s">
        <v>37</v>
      </c>
      <c r="P984">
        <f t="shared" si="111"/>
        <v>0.25</v>
      </c>
      <c r="Q984" s="11">
        <f t="shared" si="112"/>
        <v>0.83528915662650605</v>
      </c>
      <c r="S984" s="13">
        <f t="shared" si="113"/>
        <v>0.25</v>
      </c>
      <c r="T984">
        <f t="shared" si="114"/>
        <v>0.62250000000000005</v>
      </c>
      <c r="U984" t="b">
        <f t="shared" si="115"/>
        <v>1</v>
      </c>
    </row>
    <row r="985" spans="1:21" ht="21" x14ac:dyDescent="0.4">
      <c r="A985" t="s">
        <v>585</v>
      </c>
      <c r="B985" t="s">
        <v>578</v>
      </c>
      <c r="C985" s="42" t="s">
        <v>579</v>
      </c>
      <c r="D985" s="33">
        <v>129917842</v>
      </c>
      <c r="E985" s="33">
        <v>41504708</v>
      </c>
      <c r="F985" s="32">
        <v>889.91020000000003</v>
      </c>
      <c r="G985" s="32">
        <v>381.39019999999994</v>
      </c>
      <c r="H985" s="41">
        <v>31.946888403518894</v>
      </c>
      <c r="I985" s="32">
        <v>1271.3004000000001</v>
      </c>
      <c r="J985" s="34">
        <f t="shared" si="116"/>
        <v>0.30000006292769194</v>
      </c>
      <c r="K985">
        <v>2.1441186864873257E-2</v>
      </c>
      <c r="L985">
        <v>3.0630269703379197E-2</v>
      </c>
      <c r="M985" s="41">
        <v>0.01</v>
      </c>
      <c r="N985" t="s">
        <v>34</v>
      </c>
      <c r="O985" s="10" t="s">
        <v>34</v>
      </c>
      <c r="P985">
        <f t="shared" si="111"/>
        <v>0.15</v>
      </c>
      <c r="Q985" s="11">
        <f t="shared" si="112"/>
        <v>0.67352556484682924</v>
      </c>
      <c r="S985" s="13">
        <f t="shared" si="113"/>
        <v>0.15</v>
      </c>
      <c r="T985">
        <f t="shared" si="114"/>
        <v>190.69506000000001</v>
      </c>
      <c r="U985" t="b">
        <f t="shared" si="115"/>
        <v>1</v>
      </c>
    </row>
    <row r="986" spans="1:21" ht="21" x14ac:dyDescent="0.4">
      <c r="A986" t="s">
        <v>5735</v>
      </c>
      <c r="B986" t="s">
        <v>5730</v>
      </c>
      <c r="C986" t="s">
        <v>5731</v>
      </c>
      <c r="D986" s="33">
        <v>6716</v>
      </c>
      <c r="E986" s="33">
        <v>177</v>
      </c>
      <c r="F986" s="32">
        <v>5.1200000000000002E-2</v>
      </c>
      <c r="G986" s="32">
        <v>2.5400000000000002E-2</v>
      </c>
      <c r="H986" s="41">
        <v>2.6354973198332341</v>
      </c>
      <c r="I986" s="32">
        <v>7.6600000000000001E-2</v>
      </c>
      <c r="J986" s="34">
        <f t="shared" si="116"/>
        <v>0.33159268929503921</v>
      </c>
      <c r="K986">
        <v>0.28926553672316385</v>
      </c>
      <c r="L986">
        <v>0.43276836158192089</v>
      </c>
      <c r="M986" s="41">
        <v>0.3</v>
      </c>
      <c r="N986" t="s">
        <v>37</v>
      </c>
      <c r="O986" s="10" t="s">
        <v>37</v>
      </c>
      <c r="P986">
        <f t="shared" si="111"/>
        <v>0.25</v>
      </c>
      <c r="Q986" s="11">
        <f t="shared" si="112"/>
        <v>0.30678851174934724</v>
      </c>
      <c r="S986" s="13">
        <f t="shared" si="113"/>
        <v>0.25</v>
      </c>
      <c r="T986">
        <f t="shared" si="114"/>
        <v>1.915E-2</v>
      </c>
      <c r="U986" t="b">
        <f t="shared" si="115"/>
        <v>1</v>
      </c>
    </row>
    <row r="987" spans="1:21" ht="21" x14ac:dyDescent="0.4">
      <c r="A987" t="s">
        <v>3363</v>
      </c>
      <c r="B987" t="s">
        <v>3361</v>
      </c>
      <c r="C987" t="s">
        <v>3362</v>
      </c>
      <c r="D987" s="33">
        <v>8138</v>
      </c>
      <c r="E987" s="33">
        <v>2261</v>
      </c>
      <c r="F987" s="32">
        <v>0.51680000000000004</v>
      </c>
      <c r="G987" s="32">
        <v>9.0699999999999989E-2</v>
      </c>
      <c r="H987" s="41">
        <v>27.783239125092159</v>
      </c>
      <c r="I987" s="32">
        <v>0.60750000000000004</v>
      </c>
      <c r="J987" s="34">
        <f t="shared" si="116"/>
        <v>0.14930041152263371</v>
      </c>
      <c r="K987">
        <v>0.22857142857142859</v>
      </c>
      <c r="L987">
        <v>0.26868642193719594</v>
      </c>
      <c r="M987" s="41">
        <v>0.08</v>
      </c>
      <c r="N987" t="s">
        <v>42</v>
      </c>
      <c r="O987" s="10" t="s">
        <v>42</v>
      </c>
      <c r="P987">
        <f t="shared" si="111"/>
        <v>0.05</v>
      </c>
      <c r="Q987" s="11">
        <f t="shared" si="112"/>
        <v>0.70225514403292177</v>
      </c>
      <c r="S987" s="13">
        <f t="shared" si="113"/>
        <v>0.05</v>
      </c>
      <c r="T987">
        <f t="shared" si="114"/>
        <v>3.0375000000000003E-2</v>
      </c>
      <c r="U987" t="b">
        <f t="shared" si="115"/>
        <v>1</v>
      </c>
    </row>
    <row r="988" spans="1:21" ht="21" x14ac:dyDescent="0.4">
      <c r="A988" t="s">
        <v>4045</v>
      </c>
      <c r="B988" t="s">
        <v>4039</v>
      </c>
      <c r="C988" t="s">
        <v>4040</v>
      </c>
      <c r="D988" s="33">
        <v>2030449</v>
      </c>
      <c r="E988" s="33">
        <v>37675</v>
      </c>
      <c r="F988" s="32">
        <v>37.677299999999988</v>
      </c>
      <c r="G988" s="32">
        <v>9.6516999999999999</v>
      </c>
      <c r="H988" s="41">
        <v>1.8555009261498319</v>
      </c>
      <c r="I988" s="32">
        <v>47.328999999999986</v>
      </c>
      <c r="J988" s="34">
        <f t="shared" si="116"/>
        <v>0.20392782437828821</v>
      </c>
      <c r="K988">
        <v>1.0000610484406103</v>
      </c>
      <c r="L988">
        <v>1.2562441937624416</v>
      </c>
      <c r="M988" s="41">
        <v>1</v>
      </c>
      <c r="N988" t="s">
        <v>37</v>
      </c>
      <c r="O988" s="10" t="s">
        <v>37</v>
      </c>
      <c r="P988">
        <f t="shared" si="111"/>
        <v>0.25</v>
      </c>
      <c r="Q988" s="11">
        <f t="shared" si="112"/>
        <v>0.20397642037651312</v>
      </c>
      <c r="S988" s="13">
        <f t="shared" si="113"/>
        <v>0.20397642037651312</v>
      </c>
      <c r="T988">
        <f t="shared" si="114"/>
        <v>9.6539999999999857</v>
      </c>
      <c r="U988" t="b">
        <f t="shared" si="115"/>
        <v>1</v>
      </c>
    </row>
    <row r="989" spans="1:21" ht="21" x14ac:dyDescent="0.4">
      <c r="A989" t="s">
        <v>5975</v>
      </c>
      <c r="B989" t="s">
        <v>5976</v>
      </c>
      <c r="C989" t="s">
        <v>5977</v>
      </c>
      <c r="D989" s="33">
        <v>160011</v>
      </c>
      <c r="E989" s="33">
        <v>21033</v>
      </c>
      <c r="F989" s="32">
        <v>1.37</v>
      </c>
      <c r="G989" s="32">
        <v>0.45579999999999998</v>
      </c>
      <c r="H989" s="41">
        <v>13.144721300410596</v>
      </c>
      <c r="I989" s="32">
        <v>1.8258000000000001</v>
      </c>
      <c r="J989" s="34">
        <f t="shared" si="116"/>
        <v>0.24964399167488222</v>
      </c>
      <c r="K989">
        <v>6.5135739076689014E-2</v>
      </c>
      <c r="L989">
        <v>8.6806447011838553E-2</v>
      </c>
      <c r="M989" s="41">
        <v>0.01</v>
      </c>
      <c r="N989" t="s">
        <v>37</v>
      </c>
      <c r="O989" s="10" t="s">
        <v>37</v>
      </c>
      <c r="P989">
        <f t="shared" si="111"/>
        <v>0.25</v>
      </c>
      <c r="Q989" s="11">
        <f t="shared" si="112"/>
        <v>0.88480118304304967</v>
      </c>
      <c r="S989" s="13">
        <f t="shared" si="113"/>
        <v>0.25</v>
      </c>
      <c r="T989">
        <f t="shared" si="114"/>
        <v>0.45645000000000002</v>
      </c>
      <c r="U989" t="b">
        <f t="shared" si="115"/>
        <v>1</v>
      </c>
    </row>
    <row r="990" spans="1:21" ht="21" x14ac:dyDescent="0.4">
      <c r="A990" t="s">
        <v>4001</v>
      </c>
      <c r="B990" t="s">
        <v>3996</v>
      </c>
      <c r="C990" t="s">
        <v>3997</v>
      </c>
      <c r="D990" s="33">
        <v>14500</v>
      </c>
      <c r="E990" s="33">
        <v>2102</v>
      </c>
      <c r="F990" s="32">
        <v>0.91120000000000001</v>
      </c>
      <c r="G990" s="32">
        <v>0.28450000000000003</v>
      </c>
      <c r="H990" s="41">
        <v>14.49655172413793</v>
      </c>
      <c r="I990" s="32">
        <v>1.1957</v>
      </c>
      <c r="J990" s="34">
        <f t="shared" si="116"/>
        <v>0.23793593710797026</v>
      </c>
      <c r="K990">
        <v>0.43349191246431973</v>
      </c>
      <c r="L990">
        <v>0.56883920076117989</v>
      </c>
      <c r="M990" s="41">
        <v>0.43</v>
      </c>
      <c r="N990" t="s">
        <v>37</v>
      </c>
      <c r="O990" s="10" t="s">
        <v>37</v>
      </c>
      <c r="P990">
        <f t="shared" si="111"/>
        <v>0.25</v>
      </c>
      <c r="Q990" s="11">
        <f t="shared" si="112"/>
        <v>0.24407460065233763</v>
      </c>
      <c r="S990" s="13">
        <f t="shared" si="113"/>
        <v>0.24407460065233763</v>
      </c>
      <c r="T990">
        <f t="shared" si="114"/>
        <v>0.2918400000000001</v>
      </c>
      <c r="U990" t="b">
        <f t="shared" si="115"/>
        <v>1</v>
      </c>
    </row>
    <row r="991" spans="1:21" ht="21" x14ac:dyDescent="0.4">
      <c r="A991" t="s">
        <v>2285</v>
      </c>
      <c r="B991" t="s">
        <v>2280</v>
      </c>
      <c r="C991" t="s">
        <v>2281</v>
      </c>
      <c r="D991" s="33">
        <v>40898</v>
      </c>
      <c r="E991" s="33">
        <v>887</v>
      </c>
      <c r="F991" s="32">
        <v>0.34950000000000003</v>
      </c>
      <c r="G991" s="32">
        <v>0.1105</v>
      </c>
      <c r="H991" s="41">
        <v>2.1688102107682528</v>
      </c>
      <c r="I991" s="32">
        <v>0.46</v>
      </c>
      <c r="J991" s="34">
        <f t="shared" si="116"/>
        <v>0.24021739130434783</v>
      </c>
      <c r="K991">
        <v>0.3940248027057498</v>
      </c>
      <c r="L991">
        <v>0.5186020293122886</v>
      </c>
      <c r="M991" s="41">
        <v>0.4</v>
      </c>
      <c r="N991" t="s">
        <v>37</v>
      </c>
      <c r="O991" s="10" t="s">
        <v>37</v>
      </c>
      <c r="P991">
        <f t="shared" si="111"/>
        <v>0.25</v>
      </c>
      <c r="Q991" s="11">
        <f t="shared" si="112"/>
        <v>0.22869565217391299</v>
      </c>
      <c r="S991" s="13">
        <f t="shared" si="113"/>
        <v>0.22869565217391299</v>
      </c>
      <c r="T991">
        <f t="shared" si="114"/>
        <v>0.10519999999999999</v>
      </c>
      <c r="U991" t="b">
        <f t="shared" si="115"/>
        <v>1</v>
      </c>
    </row>
    <row r="992" spans="1:21" ht="21" x14ac:dyDescent="0.4">
      <c r="A992" t="s">
        <v>4237</v>
      </c>
      <c r="B992" t="s">
        <v>4238</v>
      </c>
      <c r="C992" t="s">
        <v>4239</v>
      </c>
      <c r="D992" s="33">
        <v>196353</v>
      </c>
      <c r="E992" s="33">
        <v>84002</v>
      </c>
      <c r="F992" s="32">
        <v>82.365900000000011</v>
      </c>
      <c r="G992" s="32">
        <v>27.454400000000003</v>
      </c>
      <c r="H992" s="41">
        <v>42.781113606616657</v>
      </c>
      <c r="I992" s="32">
        <v>109.82030000000002</v>
      </c>
      <c r="J992" s="34">
        <f t="shared" si="116"/>
        <v>0.24999385359537352</v>
      </c>
      <c r="K992">
        <v>0.98052308278374334</v>
      </c>
      <c r="L992">
        <v>1.3073533963477062</v>
      </c>
      <c r="M992" s="41">
        <v>0.75</v>
      </c>
      <c r="N992" t="s">
        <v>34</v>
      </c>
      <c r="O992" s="10" t="s">
        <v>34</v>
      </c>
      <c r="P992">
        <f t="shared" si="111"/>
        <v>0.15</v>
      </c>
      <c r="Q992" s="11">
        <f t="shared" si="112"/>
        <v>0.42632190951946053</v>
      </c>
      <c r="S992" s="13">
        <f t="shared" si="113"/>
        <v>0.15</v>
      </c>
      <c r="T992">
        <f t="shared" si="114"/>
        <v>16.473045000000003</v>
      </c>
      <c r="U992" t="b">
        <f t="shared" si="115"/>
        <v>1</v>
      </c>
    </row>
    <row r="993" spans="1:21" ht="21" x14ac:dyDescent="0.4">
      <c r="A993" t="s">
        <v>3794</v>
      </c>
      <c r="B993" t="s">
        <v>3765</v>
      </c>
      <c r="C993" t="s">
        <v>3766</v>
      </c>
      <c r="D993" s="33">
        <v>9062</v>
      </c>
      <c r="E993" s="33">
        <v>357</v>
      </c>
      <c r="F993" s="32">
        <v>0.28170000000000001</v>
      </c>
      <c r="G993" s="32">
        <v>9.3300000000000022E-2</v>
      </c>
      <c r="H993" s="41">
        <v>3.9395276980798939</v>
      </c>
      <c r="I993" s="32">
        <v>0.375</v>
      </c>
      <c r="J993" s="34">
        <f t="shared" si="116"/>
        <v>0.24880000000000005</v>
      </c>
      <c r="K993">
        <v>0.78907563025210081</v>
      </c>
      <c r="L993">
        <v>1.0504201680672269</v>
      </c>
      <c r="M993" s="41">
        <v>0.8</v>
      </c>
      <c r="N993" t="s">
        <v>37</v>
      </c>
      <c r="O993" s="10" t="s">
        <v>37</v>
      </c>
      <c r="P993">
        <f t="shared" si="111"/>
        <v>0.25</v>
      </c>
      <c r="Q993" s="11">
        <f t="shared" si="112"/>
        <v>0.2384</v>
      </c>
      <c r="S993" s="13">
        <f t="shared" si="113"/>
        <v>0.2384</v>
      </c>
      <c r="T993">
        <f t="shared" si="114"/>
        <v>8.9400000000000007E-2</v>
      </c>
      <c r="U993" t="b">
        <f t="shared" si="115"/>
        <v>1</v>
      </c>
    </row>
    <row r="994" spans="1:21" ht="21" x14ac:dyDescent="0.4">
      <c r="A994" t="s">
        <v>672</v>
      </c>
      <c r="B994" t="s">
        <v>657</v>
      </c>
      <c r="C994" s="42" t="s">
        <v>658</v>
      </c>
      <c r="D994" s="33">
        <v>42905</v>
      </c>
      <c r="E994" s="33">
        <v>5210</v>
      </c>
      <c r="F994" s="32">
        <v>4.1568999999999994</v>
      </c>
      <c r="G994" s="32">
        <v>1.3331</v>
      </c>
      <c r="H994" s="41">
        <v>12.143106864001865</v>
      </c>
      <c r="I994" s="32">
        <v>5.4899999999999993</v>
      </c>
      <c r="J994" s="34">
        <f t="shared" si="116"/>
        <v>0.24282331511839711</v>
      </c>
      <c r="K994">
        <v>0.79786948176583483</v>
      </c>
      <c r="L994">
        <v>1.0537428023032627</v>
      </c>
      <c r="M994" s="41">
        <v>0.7</v>
      </c>
      <c r="N994" t="s">
        <v>37</v>
      </c>
      <c r="O994" s="10" t="s">
        <v>37</v>
      </c>
      <c r="P994">
        <f t="shared" si="111"/>
        <v>0.25</v>
      </c>
      <c r="Q994" s="11">
        <f t="shared" si="112"/>
        <v>0.33570127504553721</v>
      </c>
      <c r="S994" s="13">
        <f t="shared" si="113"/>
        <v>0.25</v>
      </c>
      <c r="T994">
        <f t="shared" si="114"/>
        <v>1.3724999999999998</v>
      </c>
      <c r="U994" t="b">
        <f t="shared" si="115"/>
        <v>1</v>
      </c>
    </row>
    <row r="995" spans="1:21" ht="21" x14ac:dyDescent="0.4">
      <c r="A995" t="s">
        <v>3037</v>
      </c>
      <c r="B995" t="s">
        <v>3033</v>
      </c>
      <c r="C995" t="s">
        <v>3034</v>
      </c>
      <c r="D995" s="33">
        <v>18307</v>
      </c>
      <c r="E995" s="33">
        <v>1815</v>
      </c>
      <c r="F995" s="32">
        <v>0.35639999999999999</v>
      </c>
      <c r="G995" s="32">
        <v>7.2599999999999998E-2</v>
      </c>
      <c r="H995" s="41">
        <v>9.914240454470967</v>
      </c>
      <c r="I995" s="32">
        <v>0.42899999999999999</v>
      </c>
      <c r="J995" s="34">
        <f t="shared" si="116"/>
        <v>0.16923076923076924</v>
      </c>
      <c r="K995">
        <v>0.19636363636363635</v>
      </c>
      <c r="L995">
        <v>0.23636363636363636</v>
      </c>
      <c r="M995" s="41">
        <v>0.2</v>
      </c>
      <c r="N995" t="s">
        <v>34</v>
      </c>
      <c r="O995" s="10" t="s">
        <v>34</v>
      </c>
      <c r="P995">
        <f t="shared" si="111"/>
        <v>0.15</v>
      </c>
      <c r="Q995" s="11">
        <f t="shared" si="112"/>
        <v>0.15384615384615377</v>
      </c>
      <c r="S995" s="13">
        <f t="shared" si="113"/>
        <v>0.15</v>
      </c>
      <c r="T995">
        <f t="shared" si="114"/>
        <v>6.4349999999999991E-2</v>
      </c>
      <c r="U995" t="b">
        <f t="shared" si="115"/>
        <v>1</v>
      </c>
    </row>
    <row r="996" spans="1:21" ht="21" x14ac:dyDescent="0.4">
      <c r="A996" t="s">
        <v>1789</v>
      </c>
      <c r="B996" t="s">
        <v>1732</v>
      </c>
      <c r="C996" s="42" t="s">
        <v>1733</v>
      </c>
      <c r="D996" s="33">
        <v>62153</v>
      </c>
      <c r="E996" s="33">
        <v>16771</v>
      </c>
      <c r="F996" s="32">
        <v>24.0715</v>
      </c>
      <c r="G996" s="32">
        <v>9.5945</v>
      </c>
      <c r="H996" s="41">
        <v>26.983411902884818</v>
      </c>
      <c r="I996" s="32">
        <v>33.665999999999997</v>
      </c>
      <c r="J996" s="34">
        <f t="shared" si="116"/>
        <v>0.28499079189686927</v>
      </c>
      <c r="K996">
        <v>1.4353049907578559</v>
      </c>
      <c r="L996">
        <v>2.0073937153419594</v>
      </c>
      <c r="M996" s="41">
        <v>1.4</v>
      </c>
      <c r="N996" t="s">
        <v>37</v>
      </c>
      <c r="O996" s="10" t="s">
        <v>34</v>
      </c>
      <c r="P996">
        <f t="shared" si="111"/>
        <v>0.15</v>
      </c>
      <c r="Q996" s="11">
        <f t="shared" si="112"/>
        <v>0.30257826887661149</v>
      </c>
      <c r="S996" s="13">
        <f t="shared" si="113"/>
        <v>0.15</v>
      </c>
      <c r="T996">
        <f t="shared" si="114"/>
        <v>5.0498999999999992</v>
      </c>
      <c r="U996" t="b">
        <f t="shared" si="115"/>
        <v>0</v>
      </c>
    </row>
    <row r="997" spans="1:21" ht="21" x14ac:dyDescent="0.4">
      <c r="A997" t="s">
        <v>1213</v>
      </c>
      <c r="B997" t="s">
        <v>1201</v>
      </c>
      <c r="C997" s="42" t="s">
        <v>1202</v>
      </c>
      <c r="D997" s="33">
        <v>62865</v>
      </c>
      <c r="E997" s="33">
        <v>3401</v>
      </c>
      <c r="F997" s="32">
        <v>1.8334999999999999</v>
      </c>
      <c r="G997" s="32">
        <v>0.61050000000000004</v>
      </c>
      <c r="H997" s="41">
        <v>5.4100055674858822</v>
      </c>
      <c r="I997" s="32">
        <v>2.444</v>
      </c>
      <c r="J997" s="34">
        <f t="shared" si="116"/>
        <v>0.24979541734860886</v>
      </c>
      <c r="K997">
        <v>0.53910614525139666</v>
      </c>
      <c r="L997">
        <v>0.71861217289032642</v>
      </c>
      <c r="M997" s="41">
        <v>0.5</v>
      </c>
      <c r="N997" t="s">
        <v>37</v>
      </c>
      <c r="O997" s="10" t="s">
        <v>37</v>
      </c>
      <c r="P997">
        <f t="shared" si="111"/>
        <v>0.25</v>
      </c>
      <c r="Q997" s="11">
        <f t="shared" si="112"/>
        <v>0.30421440261865795</v>
      </c>
      <c r="S997" s="13">
        <f t="shared" si="113"/>
        <v>0.25</v>
      </c>
      <c r="T997">
        <f t="shared" si="114"/>
        <v>0.61099999999999999</v>
      </c>
      <c r="U997" t="b">
        <f t="shared" si="115"/>
        <v>1</v>
      </c>
    </row>
    <row r="998" spans="1:21" ht="21" x14ac:dyDescent="0.4">
      <c r="A998" t="s">
        <v>5141</v>
      </c>
      <c r="B998" t="s">
        <v>5142</v>
      </c>
      <c r="C998" t="s">
        <v>5143</v>
      </c>
      <c r="D998" s="33">
        <v>1857</v>
      </c>
      <c r="E998" s="33">
        <v>174</v>
      </c>
      <c r="F998" s="32">
        <v>0.22089999999999999</v>
      </c>
      <c r="G998" s="32">
        <v>2.9499999999999998E-2</v>
      </c>
      <c r="H998" s="41">
        <v>9.3699515347334419</v>
      </c>
      <c r="I998" s="32">
        <v>0.25039999999999996</v>
      </c>
      <c r="J998" s="34">
        <f t="shared" si="116"/>
        <v>0.11781150159744411</v>
      </c>
      <c r="K998">
        <v>1.2695402298850573</v>
      </c>
      <c r="L998">
        <v>1.4390804597701146</v>
      </c>
      <c r="M998" s="41">
        <v>1.1299999999999999</v>
      </c>
      <c r="N998" t="s">
        <v>34</v>
      </c>
      <c r="O998" s="10" t="s">
        <v>34</v>
      </c>
      <c r="P998">
        <f t="shared" si="111"/>
        <v>0.15</v>
      </c>
      <c r="Q998" s="11">
        <f t="shared" si="112"/>
        <v>0.21477635782747589</v>
      </c>
      <c r="S998" s="13">
        <f t="shared" si="113"/>
        <v>0.15</v>
      </c>
      <c r="T998">
        <f t="shared" si="114"/>
        <v>3.7559999999999989E-2</v>
      </c>
      <c r="U998" t="b">
        <f t="shared" si="115"/>
        <v>1</v>
      </c>
    </row>
    <row r="999" spans="1:21" ht="21" x14ac:dyDescent="0.4">
      <c r="A999" t="s">
        <v>3295</v>
      </c>
      <c r="B999" t="s">
        <v>3292</v>
      </c>
      <c r="C999" t="s">
        <v>3293</v>
      </c>
      <c r="D999" s="33">
        <v>929861</v>
      </c>
      <c r="E999" s="33">
        <v>96553</v>
      </c>
      <c r="F999" s="32">
        <v>14.1709</v>
      </c>
      <c r="G999" s="32">
        <v>7.6300000000000008</v>
      </c>
      <c r="H999" s="41">
        <v>10.383594967419862</v>
      </c>
      <c r="I999" s="32">
        <v>21.800899999999999</v>
      </c>
      <c r="J999" s="34">
        <f t="shared" si="116"/>
        <v>0.34998555105523171</v>
      </c>
      <c r="K999">
        <v>0.14676809627872775</v>
      </c>
      <c r="L999">
        <v>0.22579205203359812</v>
      </c>
      <c r="M999" s="41">
        <v>0.14000000000000001</v>
      </c>
      <c r="N999" t="s">
        <v>45</v>
      </c>
      <c r="O999" s="10" t="s">
        <v>45</v>
      </c>
      <c r="P999">
        <f t="shared" si="111"/>
        <v>0.32</v>
      </c>
      <c r="Q999" s="11">
        <f t="shared" si="112"/>
        <v>0.37996046034796721</v>
      </c>
      <c r="S999" s="13">
        <f t="shared" si="113"/>
        <v>0.32</v>
      </c>
      <c r="T999">
        <f t="shared" si="114"/>
        <v>6.9762879999999994</v>
      </c>
      <c r="U999" t="b">
        <f t="shared" si="115"/>
        <v>1</v>
      </c>
    </row>
    <row r="1000" spans="1:21" ht="21" x14ac:dyDescent="0.4">
      <c r="A1000" t="s">
        <v>3795</v>
      </c>
      <c r="B1000" t="s">
        <v>3765</v>
      </c>
      <c r="C1000" t="s">
        <v>3766</v>
      </c>
      <c r="D1000" s="33">
        <v>9761</v>
      </c>
      <c r="E1000" s="33">
        <v>629</v>
      </c>
      <c r="F1000" s="32">
        <v>0.38089999999999996</v>
      </c>
      <c r="G1000" s="32">
        <v>0.17710000000000001</v>
      </c>
      <c r="H1000" s="41">
        <v>6.4440118840282761</v>
      </c>
      <c r="I1000" s="32">
        <v>0.55799999999999994</v>
      </c>
      <c r="J1000" s="34">
        <f t="shared" si="116"/>
        <v>0.3173835125448029</v>
      </c>
      <c r="K1000">
        <v>0.60556438791732903</v>
      </c>
      <c r="L1000">
        <v>0.88712241653418111</v>
      </c>
      <c r="M1000" s="41">
        <v>0.7</v>
      </c>
      <c r="N1000" t="s">
        <v>37</v>
      </c>
      <c r="O1000" s="10" t="s">
        <v>37</v>
      </c>
      <c r="P1000">
        <f t="shared" si="111"/>
        <v>0.25</v>
      </c>
      <c r="Q1000" s="11">
        <f t="shared" si="112"/>
        <v>0.21093189964157699</v>
      </c>
      <c r="S1000" s="13">
        <f t="shared" si="113"/>
        <v>0.21093189964157699</v>
      </c>
      <c r="T1000">
        <f t="shared" si="114"/>
        <v>0.11769999999999994</v>
      </c>
      <c r="U1000" t="b">
        <f t="shared" si="115"/>
        <v>1</v>
      </c>
    </row>
    <row r="1001" spans="1:21" ht="21" x14ac:dyDescent="0.4">
      <c r="A1001" s="18" t="s">
        <v>3364</v>
      </c>
      <c r="B1001" t="s">
        <v>3361</v>
      </c>
      <c r="C1001" t="s">
        <v>3362</v>
      </c>
      <c r="D1001" s="33">
        <v>630515</v>
      </c>
      <c r="E1001" s="33">
        <v>195190</v>
      </c>
      <c r="F1001" s="32">
        <v>39.759799999999998</v>
      </c>
      <c r="G1001" s="32">
        <v>13.0869</v>
      </c>
      <c r="H1001" s="41">
        <v>30.957233372719127</v>
      </c>
      <c r="I1001" s="32">
        <v>52.846699999999998</v>
      </c>
      <c r="J1001" s="34">
        <f t="shared" si="116"/>
        <v>0.2476389254201303</v>
      </c>
      <c r="K1001">
        <v>0.2036979353450484</v>
      </c>
      <c r="L1001">
        <v>0.27074491521082023</v>
      </c>
      <c r="M1001" s="41">
        <v>0.2</v>
      </c>
      <c r="N1001" t="s">
        <v>37</v>
      </c>
      <c r="O1001" s="10" t="s">
        <v>37</v>
      </c>
      <c r="P1001">
        <f t="shared" si="111"/>
        <v>0.25</v>
      </c>
      <c r="Q1001" s="11">
        <f t="shared" si="112"/>
        <v>0.2612972995475592</v>
      </c>
      <c r="S1001" s="13">
        <f t="shared" si="113"/>
        <v>0.25</v>
      </c>
      <c r="T1001">
        <f t="shared" si="114"/>
        <v>13.211675</v>
      </c>
      <c r="U1001" t="b">
        <f t="shared" si="115"/>
        <v>1</v>
      </c>
    </row>
    <row r="1002" spans="1:21" ht="21" x14ac:dyDescent="0.4">
      <c r="A1002" t="s">
        <v>1298</v>
      </c>
      <c r="B1002" t="s">
        <v>1280</v>
      </c>
      <c r="C1002" s="42" t="s">
        <v>1281</v>
      </c>
      <c r="D1002" s="33">
        <v>658227</v>
      </c>
      <c r="E1002" s="33">
        <v>26382</v>
      </c>
      <c r="F1002" s="32">
        <v>9.99</v>
      </c>
      <c r="G1002" s="32">
        <v>3.3299999999999996</v>
      </c>
      <c r="H1002" s="41">
        <v>4.0080397795897156</v>
      </c>
      <c r="I1002" s="32">
        <v>13.32</v>
      </c>
      <c r="J1002" s="34">
        <f t="shared" si="116"/>
        <v>0.24999999999999997</v>
      </c>
      <c r="K1002">
        <v>0.3786672731407778</v>
      </c>
      <c r="L1002">
        <v>0.50488969752103707</v>
      </c>
      <c r="M1002" s="41">
        <v>0.3</v>
      </c>
      <c r="N1002" t="s">
        <v>37</v>
      </c>
      <c r="O1002" s="10" t="s">
        <v>34</v>
      </c>
      <c r="P1002">
        <f t="shared" si="111"/>
        <v>0.15</v>
      </c>
      <c r="Q1002" s="11">
        <f t="shared" si="112"/>
        <v>0.40581081081081083</v>
      </c>
      <c r="S1002" s="13">
        <f t="shared" si="113"/>
        <v>0.15</v>
      </c>
      <c r="T1002">
        <f t="shared" si="114"/>
        <v>1.998</v>
      </c>
      <c r="U1002" t="b">
        <f t="shared" si="115"/>
        <v>0</v>
      </c>
    </row>
    <row r="1003" spans="1:21" ht="21" x14ac:dyDescent="0.4">
      <c r="A1003" t="s">
        <v>3975</v>
      </c>
      <c r="B1003" t="s">
        <v>3972</v>
      </c>
      <c r="C1003" t="s">
        <v>3973</v>
      </c>
      <c r="D1003" s="33">
        <v>337762</v>
      </c>
      <c r="E1003" s="33">
        <v>77942</v>
      </c>
      <c r="F1003" s="32">
        <v>100.9712</v>
      </c>
      <c r="G1003" s="32">
        <v>33.6569</v>
      </c>
      <c r="H1003" s="41">
        <v>23.076012103196927</v>
      </c>
      <c r="I1003" s="32">
        <v>134.62809999999999</v>
      </c>
      <c r="J1003" s="34">
        <f t="shared" si="116"/>
        <v>0.24999907151627337</v>
      </c>
      <c r="K1003">
        <v>1.2954658592286572</v>
      </c>
      <c r="L1003">
        <v>1.7272856739626898</v>
      </c>
      <c r="M1003" s="41">
        <v>1.2</v>
      </c>
      <c r="N1003" t="s">
        <v>34</v>
      </c>
      <c r="O1003" s="10" t="s">
        <v>34</v>
      </c>
      <c r="P1003">
        <f t="shared" si="111"/>
        <v>0.15</v>
      </c>
      <c r="Q1003" s="11">
        <f t="shared" si="112"/>
        <v>0.30526836522241629</v>
      </c>
      <c r="S1003" s="13">
        <f t="shared" si="113"/>
        <v>0.15</v>
      </c>
      <c r="T1003">
        <f t="shared" si="114"/>
        <v>20.194214999999996</v>
      </c>
      <c r="U1003" t="b">
        <f t="shared" si="115"/>
        <v>1</v>
      </c>
    </row>
    <row r="1004" spans="1:21" ht="21" x14ac:dyDescent="0.4">
      <c r="A1004" t="s">
        <v>2880</v>
      </c>
      <c r="B1004" t="s">
        <v>2874</v>
      </c>
      <c r="C1004" t="s">
        <v>2875</v>
      </c>
      <c r="D1004" s="33">
        <v>49742</v>
      </c>
      <c r="E1004" s="33">
        <v>5959</v>
      </c>
      <c r="F1004" s="32">
        <v>2.9936999999999996</v>
      </c>
      <c r="G1004" s="32">
        <v>0.77640000000000009</v>
      </c>
      <c r="H1004" s="41">
        <v>11.97981584978489</v>
      </c>
      <c r="I1004" s="32">
        <v>3.7700999999999998</v>
      </c>
      <c r="J1004" s="34">
        <f t="shared" si="116"/>
        <v>0.20593618206413628</v>
      </c>
      <c r="K1004">
        <v>0.50238295015942258</v>
      </c>
      <c r="L1004">
        <v>0.63267326732673268</v>
      </c>
      <c r="M1004" s="41">
        <v>0.5</v>
      </c>
      <c r="N1004" t="s">
        <v>37</v>
      </c>
      <c r="O1004" s="10" t="s">
        <v>37</v>
      </c>
      <c r="P1004">
        <f t="shared" si="111"/>
        <v>0.25</v>
      </c>
      <c r="Q1004" s="11">
        <f t="shared" si="112"/>
        <v>0.20970266040688576</v>
      </c>
      <c r="S1004" s="13">
        <f t="shared" si="113"/>
        <v>0.20970266040688576</v>
      </c>
      <c r="T1004">
        <f t="shared" si="114"/>
        <v>0.79059999999999997</v>
      </c>
      <c r="U1004" t="b">
        <f t="shared" si="115"/>
        <v>1</v>
      </c>
    </row>
    <row r="1005" spans="1:21" ht="21" x14ac:dyDescent="0.4">
      <c r="A1005" t="s">
        <v>3059</v>
      </c>
      <c r="B1005" t="s">
        <v>3060</v>
      </c>
      <c r="C1005" t="s">
        <v>3061</v>
      </c>
      <c r="D1005" s="33">
        <v>25196388</v>
      </c>
      <c r="E1005" s="33">
        <v>8523374</v>
      </c>
      <c r="F1005" s="32">
        <v>358.1619</v>
      </c>
      <c r="G1005" s="32">
        <v>119.37890000000002</v>
      </c>
      <c r="H1005" s="41">
        <v>33.827761344205371</v>
      </c>
      <c r="I1005" s="32">
        <v>477.54079999999999</v>
      </c>
      <c r="J1005" s="34">
        <f t="shared" si="116"/>
        <v>0.24998680740996376</v>
      </c>
      <c r="K1005">
        <v>4.202114092377033E-2</v>
      </c>
      <c r="L1005">
        <v>5.6027202373144715E-2</v>
      </c>
      <c r="M1005" s="41">
        <v>0.03</v>
      </c>
      <c r="N1005" t="s">
        <v>34</v>
      </c>
      <c r="O1005" s="10" t="s">
        <v>34</v>
      </c>
      <c r="P1005">
        <f t="shared" si="111"/>
        <v>0.15</v>
      </c>
      <c r="Q1005" s="11">
        <f t="shared" si="112"/>
        <v>0.46454581472410311</v>
      </c>
      <c r="S1005" s="13">
        <f t="shared" si="113"/>
        <v>0.15</v>
      </c>
      <c r="T1005">
        <f t="shared" si="114"/>
        <v>71.631119999999996</v>
      </c>
      <c r="U1005" t="b">
        <f t="shared" si="115"/>
        <v>1</v>
      </c>
    </row>
    <row r="1006" spans="1:21" ht="21" x14ac:dyDescent="0.4">
      <c r="A1006" t="s">
        <v>5522</v>
      </c>
      <c r="B1006" t="s">
        <v>5523</v>
      </c>
      <c r="C1006" t="s">
        <v>5524</v>
      </c>
      <c r="D1006" s="33">
        <v>549595</v>
      </c>
      <c r="E1006" s="33">
        <v>35267</v>
      </c>
      <c r="F1006" s="32">
        <v>10.9185</v>
      </c>
      <c r="G1006" s="32">
        <v>3.0115000000000003</v>
      </c>
      <c r="H1006" s="41">
        <v>6.416906995150975</v>
      </c>
      <c r="I1006" s="32">
        <v>13.93</v>
      </c>
      <c r="J1006" s="34">
        <f t="shared" si="116"/>
        <v>0.21618808327351044</v>
      </c>
      <c r="K1006">
        <v>0.30959537244449487</v>
      </c>
      <c r="L1006">
        <v>0.39498681486942466</v>
      </c>
      <c r="M1006" s="41">
        <v>0.3</v>
      </c>
      <c r="N1006" t="s">
        <v>34</v>
      </c>
      <c r="O1006" s="10" t="s">
        <v>34</v>
      </c>
      <c r="P1006">
        <f t="shared" si="111"/>
        <v>0.15</v>
      </c>
      <c r="Q1006" s="11">
        <f t="shared" si="112"/>
        <v>0.24048097631012205</v>
      </c>
      <c r="S1006" s="13">
        <f t="shared" si="113"/>
        <v>0.15</v>
      </c>
      <c r="T1006">
        <f t="shared" si="114"/>
        <v>2.0894999999999997</v>
      </c>
      <c r="U1006" t="b">
        <f t="shared" si="115"/>
        <v>1</v>
      </c>
    </row>
    <row r="1007" spans="1:21" ht="21" x14ac:dyDescent="0.4">
      <c r="A1007" t="s">
        <v>4462</v>
      </c>
      <c r="B1007" t="s">
        <v>4460</v>
      </c>
      <c r="C1007" t="s">
        <v>4461</v>
      </c>
      <c r="D1007" s="33">
        <v>4658890</v>
      </c>
      <c r="E1007" s="33">
        <v>1519464</v>
      </c>
      <c r="F1007" s="32">
        <v>87.705500000000001</v>
      </c>
      <c r="G1007" s="32">
        <v>29.227700000000002</v>
      </c>
      <c r="H1007" s="41">
        <v>32.614292245577808</v>
      </c>
      <c r="I1007" s="32">
        <v>116.9332</v>
      </c>
      <c r="J1007" s="34">
        <f t="shared" si="116"/>
        <v>0.24995210940947482</v>
      </c>
      <c r="K1007">
        <v>5.7721341209795031E-2</v>
      </c>
      <c r="L1007">
        <v>7.6956874266188607E-2</v>
      </c>
      <c r="M1007" s="41">
        <v>0.03</v>
      </c>
      <c r="N1007" t="s">
        <v>34</v>
      </c>
      <c r="O1007" s="10" t="s">
        <v>34</v>
      </c>
      <c r="P1007">
        <f t="shared" si="111"/>
        <v>0.15</v>
      </c>
      <c r="Q1007" s="11">
        <f t="shared" si="112"/>
        <v>0.61017127727625686</v>
      </c>
      <c r="S1007" s="13">
        <f t="shared" si="113"/>
        <v>0.15</v>
      </c>
      <c r="T1007">
        <f t="shared" si="114"/>
        <v>17.53998</v>
      </c>
      <c r="U1007" t="b">
        <f t="shared" si="115"/>
        <v>1</v>
      </c>
    </row>
    <row r="1008" spans="1:21" ht="21" x14ac:dyDescent="0.4">
      <c r="A1008" t="s">
        <v>611</v>
      </c>
      <c r="B1008" t="s">
        <v>601</v>
      </c>
      <c r="C1008" s="42" t="s">
        <v>602</v>
      </c>
      <c r="D1008" s="33">
        <v>3428737</v>
      </c>
      <c r="E1008" s="33">
        <v>303329</v>
      </c>
      <c r="F1008" s="32">
        <v>272.99610000000001</v>
      </c>
      <c r="G1008" s="32">
        <v>50.425899999999999</v>
      </c>
      <c r="H1008" s="41">
        <v>8.8466686129615653</v>
      </c>
      <c r="I1008" s="32">
        <v>323.42200000000003</v>
      </c>
      <c r="J1008" s="34">
        <f t="shared" si="116"/>
        <v>0.15591363605444278</v>
      </c>
      <c r="K1008">
        <v>0.90000000000000013</v>
      </c>
      <c r="L1008">
        <v>1.0662416056493114</v>
      </c>
      <c r="M1008" s="41">
        <v>0.9</v>
      </c>
      <c r="N1008" t="s">
        <v>45</v>
      </c>
      <c r="O1008" s="10" t="s">
        <v>42</v>
      </c>
      <c r="P1008">
        <f t="shared" si="111"/>
        <v>0.05</v>
      </c>
      <c r="Q1008" s="11">
        <f t="shared" si="112"/>
        <v>0.15591363605444269</v>
      </c>
      <c r="S1008" s="13">
        <f t="shared" si="113"/>
        <v>0.05</v>
      </c>
      <c r="T1008">
        <f t="shared" si="114"/>
        <v>16.171100000000003</v>
      </c>
      <c r="U1008" t="b">
        <f t="shared" si="115"/>
        <v>0</v>
      </c>
    </row>
    <row r="1009" spans="1:21" ht="21" x14ac:dyDescent="0.4">
      <c r="A1009" t="s">
        <v>992</v>
      </c>
      <c r="B1009" t="s">
        <v>980</v>
      </c>
      <c r="C1009" s="42" t="s">
        <v>981</v>
      </c>
      <c r="D1009" s="33">
        <v>5505813</v>
      </c>
      <c r="E1009" s="33">
        <v>89921</v>
      </c>
      <c r="F1009" s="32">
        <v>44.960500000000003</v>
      </c>
      <c r="G1009" s="32">
        <v>10.492500000000001</v>
      </c>
      <c r="H1009" s="41">
        <v>1.6332011276082206</v>
      </c>
      <c r="I1009" s="32">
        <v>55.453000000000003</v>
      </c>
      <c r="J1009" s="34">
        <f t="shared" si="116"/>
        <v>0.18921428957856204</v>
      </c>
      <c r="K1009">
        <v>0.5</v>
      </c>
      <c r="L1009">
        <v>0.6166857574982485</v>
      </c>
      <c r="M1009" s="41">
        <v>0.5</v>
      </c>
      <c r="N1009" t="s">
        <v>45</v>
      </c>
      <c r="O1009" s="10" t="s">
        <v>42</v>
      </c>
      <c r="P1009">
        <f t="shared" si="111"/>
        <v>0.05</v>
      </c>
      <c r="Q1009" s="11">
        <f t="shared" si="112"/>
        <v>0.18921428957856207</v>
      </c>
      <c r="S1009" s="13">
        <f t="shared" si="113"/>
        <v>0.05</v>
      </c>
      <c r="T1009">
        <f t="shared" si="114"/>
        <v>2.7726500000000005</v>
      </c>
      <c r="U1009" t="b">
        <f t="shared" si="115"/>
        <v>0</v>
      </c>
    </row>
    <row r="1010" spans="1:21" ht="21" x14ac:dyDescent="0.4">
      <c r="A1010" t="s">
        <v>2356</v>
      </c>
      <c r="B1010" t="s">
        <v>2333</v>
      </c>
      <c r="C1010" t="s">
        <v>2334</v>
      </c>
      <c r="D1010" s="33">
        <v>428961</v>
      </c>
      <c r="E1010" s="33">
        <v>137270</v>
      </c>
      <c r="F1010" s="32">
        <v>23.200899999999997</v>
      </c>
      <c r="G1010" s="32">
        <v>7.7274999999999991</v>
      </c>
      <c r="H1010" s="41">
        <v>32.000578141136373</v>
      </c>
      <c r="I1010" s="32">
        <v>30.928399999999996</v>
      </c>
      <c r="J1010" s="34">
        <f t="shared" si="116"/>
        <v>0.24985126938347926</v>
      </c>
      <c r="K1010">
        <v>0.16901653675238579</v>
      </c>
      <c r="L1010">
        <v>0.2253107015371166</v>
      </c>
      <c r="M1010" s="41">
        <v>0.01</v>
      </c>
      <c r="N1010" t="s">
        <v>37</v>
      </c>
      <c r="O1010" s="10" t="s">
        <v>37</v>
      </c>
      <c r="P1010">
        <f t="shared" si="111"/>
        <v>0.25</v>
      </c>
      <c r="Q1010" s="11">
        <f t="shared" si="112"/>
        <v>0.9556168440656484</v>
      </c>
      <c r="S1010" s="13">
        <f t="shared" si="113"/>
        <v>0.25</v>
      </c>
      <c r="T1010">
        <f t="shared" si="114"/>
        <v>7.7320999999999991</v>
      </c>
      <c r="U1010" t="b">
        <f t="shared" si="115"/>
        <v>1</v>
      </c>
    </row>
    <row r="1011" spans="1:21" ht="21" x14ac:dyDescent="0.4">
      <c r="A1011" t="s">
        <v>1576</v>
      </c>
      <c r="B1011" t="s">
        <v>1573</v>
      </c>
      <c r="C1011" s="42" t="s">
        <v>1574</v>
      </c>
      <c r="D1011" s="33">
        <v>5768404</v>
      </c>
      <c r="E1011" s="33">
        <v>171616</v>
      </c>
      <c r="F1011" s="32">
        <v>171.78129999999996</v>
      </c>
      <c r="G1011" s="32">
        <v>48.928699999999992</v>
      </c>
      <c r="H1011" s="41">
        <v>2.9751036855254935</v>
      </c>
      <c r="I1011" s="32">
        <v>220.70999999999995</v>
      </c>
      <c r="J1011" s="34">
        <f t="shared" si="116"/>
        <v>0.22168773503692629</v>
      </c>
      <c r="K1011">
        <v>1.0009631969047172</v>
      </c>
      <c r="L1011">
        <v>1.2860688980048476</v>
      </c>
      <c r="M1011" s="41">
        <v>1</v>
      </c>
      <c r="N1011" t="s">
        <v>37</v>
      </c>
      <c r="O1011" s="10" t="s">
        <v>34</v>
      </c>
      <c r="P1011">
        <f t="shared" si="111"/>
        <v>0.15</v>
      </c>
      <c r="Q1011" s="11">
        <f t="shared" si="112"/>
        <v>0.22243668161841304</v>
      </c>
      <c r="S1011" s="13">
        <f t="shared" si="113"/>
        <v>0.15</v>
      </c>
      <c r="T1011">
        <f t="shared" si="114"/>
        <v>33.10649999999999</v>
      </c>
      <c r="U1011" t="b">
        <f t="shared" si="115"/>
        <v>0</v>
      </c>
    </row>
    <row r="1012" spans="1:21" ht="21" x14ac:dyDescent="0.4">
      <c r="A1012" t="s">
        <v>295</v>
      </c>
      <c r="B1012" t="s">
        <v>293</v>
      </c>
      <c r="C1012" s="42" t="s">
        <v>294</v>
      </c>
      <c r="D1012" s="33">
        <v>1510061</v>
      </c>
      <c r="E1012" s="33">
        <v>1114176</v>
      </c>
      <c r="F1012" s="32">
        <v>308.89519999999999</v>
      </c>
      <c r="G1012" s="32">
        <v>132.38350000000003</v>
      </c>
      <c r="H1012" s="41">
        <v>73.783509407898094</v>
      </c>
      <c r="I1012" s="32">
        <v>441.27870000000001</v>
      </c>
      <c r="J1012" s="34">
        <f t="shared" si="116"/>
        <v>0.29999975072442886</v>
      </c>
      <c r="K1012">
        <v>0.27724093859497961</v>
      </c>
      <c r="L1012">
        <v>0.39605834266758572</v>
      </c>
      <c r="M1012" s="41">
        <v>0.03</v>
      </c>
      <c r="N1012" t="s">
        <v>45</v>
      </c>
      <c r="O1012" s="10" t="s">
        <v>37</v>
      </c>
      <c r="P1012">
        <f t="shared" si="111"/>
        <v>0.25</v>
      </c>
      <c r="Q1012" s="11">
        <f t="shared" si="112"/>
        <v>0.92425358395952495</v>
      </c>
      <c r="S1012" s="13">
        <f t="shared" si="113"/>
        <v>0.25</v>
      </c>
      <c r="T1012">
        <f t="shared" si="114"/>
        <v>110.319675</v>
      </c>
      <c r="U1012" t="b">
        <f t="shared" si="115"/>
        <v>0</v>
      </c>
    </row>
    <row r="1013" spans="1:21" ht="21" x14ac:dyDescent="0.4">
      <c r="A1013" t="s">
        <v>744</v>
      </c>
      <c r="B1013" t="s">
        <v>740</v>
      </c>
      <c r="C1013" s="42" t="s">
        <v>741</v>
      </c>
      <c r="D1013" s="33">
        <v>2408080</v>
      </c>
      <c r="E1013" s="33">
        <v>36425</v>
      </c>
      <c r="F1013" s="32">
        <v>20.3552</v>
      </c>
      <c r="G1013" s="32">
        <v>8.7280000000000015</v>
      </c>
      <c r="H1013" s="41">
        <v>1.512615859938208</v>
      </c>
      <c r="I1013" s="32">
        <v>29.083200000000001</v>
      </c>
      <c r="J1013" s="34">
        <f t="shared" si="116"/>
        <v>0.30010452769984047</v>
      </c>
      <c r="K1013">
        <v>0.5588249828414551</v>
      </c>
      <c r="L1013">
        <v>0.79844063143445443</v>
      </c>
      <c r="M1013" s="41">
        <v>0.49</v>
      </c>
      <c r="N1013" t="s">
        <v>37</v>
      </c>
      <c r="O1013" s="10" t="s">
        <v>42</v>
      </c>
      <c r="P1013">
        <f t="shared" si="111"/>
        <v>0.05</v>
      </c>
      <c r="Q1013" s="11">
        <f t="shared" si="112"/>
        <v>0.38630377675083905</v>
      </c>
      <c r="S1013" s="13">
        <f t="shared" si="113"/>
        <v>0.05</v>
      </c>
      <c r="T1013">
        <f t="shared" si="114"/>
        <v>1.4541600000000001</v>
      </c>
      <c r="U1013" t="b">
        <f t="shared" si="115"/>
        <v>0</v>
      </c>
    </row>
    <row r="1014" spans="1:21" ht="21" x14ac:dyDescent="0.4">
      <c r="A1014" t="s">
        <v>3496</v>
      </c>
      <c r="B1014" t="s">
        <v>3490</v>
      </c>
      <c r="C1014" t="s">
        <v>3491</v>
      </c>
      <c r="D1014" s="33">
        <v>4943</v>
      </c>
      <c r="E1014" s="33">
        <v>463</v>
      </c>
      <c r="F1014" s="32">
        <v>0.48000000000000004</v>
      </c>
      <c r="G1014" s="32">
        <v>0.15999999999999998</v>
      </c>
      <c r="H1014" s="41">
        <v>9.3667813068986447</v>
      </c>
      <c r="I1014" s="32">
        <v>0.64</v>
      </c>
      <c r="J1014" s="34">
        <f t="shared" si="116"/>
        <v>0.24999999999999994</v>
      </c>
      <c r="K1014">
        <v>1.0367170626349893</v>
      </c>
      <c r="L1014">
        <v>1.3822894168466522</v>
      </c>
      <c r="M1014" s="41">
        <v>1</v>
      </c>
      <c r="N1014" t="s">
        <v>34</v>
      </c>
      <c r="O1014" s="10" t="s">
        <v>34</v>
      </c>
      <c r="P1014">
        <f t="shared" si="111"/>
        <v>0.15</v>
      </c>
      <c r="Q1014" s="11">
        <f t="shared" si="112"/>
        <v>0.27656249999999993</v>
      </c>
      <c r="S1014" s="13">
        <f t="shared" si="113"/>
        <v>0.15</v>
      </c>
      <c r="T1014">
        <f t="shared" si="114"/>
        <v>9.6000000000000002E-2</v>
      </c>
      <c r="U1014" t="b">
        <f t="shared" si="115"/>
        <v>1</v>
      </c>
    </row>
    <row r="1015" spans="1:21" ht="21" x14ac:dyDescent="0.4">
      <c r="A1015" t="s">
        <v>1669</v>
      </c>
      <c r="B1015" t="s">
        <v>1655</v>
      </c>
      <c r="C1015" s="42" t="s">
        <v>1656</v>
      </c>
      <c r="D1015" s="33">
        <v>8342</v>
      </c>
      <c r="E1015" s="33">
        <v>1134</v>
      </c>
      <c r="F1015" s="32">
        <v>0.95199999999999996</v>
      </c>
      <c r="G1015" s="32">
        <v>0.10279999999999999</v>
      </c>
      <c r="H1015" s="41">
        <v>13.593862383121554</v>
      </c>
      <c r="I1015" s="32">
        <v>1.0548</v>
      </c>
      <c r="J1015" s="34">
        <f t="shared" si="116"/>
        <v>9.7459233978005308E-2</v>
      </c>
      <c r="K1015">
        <v>0.83950617283950613</v>
      </c>
      <c r="L1015">
        <v>0.93015873015873007</v>
      </c>
      <c r="M1015" s="41">
        <v>0.85</v>
      </c>
      <c r="N1015" t="s">
        <v>34</v>
      </c>
      <c r="O1015" s="10" t="s">
        <v>37</v>
      </c>
      <c r="P1015">
        <f t="shared" si="111"/>
        <v>0.25</v>
      </c>
      <c r="Q1015" s="11">
        <f t="shared" si="112"/>
        <v>8.6177474402730311E-2</v>
      </c>
      <c r="S1015" s="13">
        <f t="shared" si="113"/>
        <v>8.6177474402730311E-2</v>
      </c>
      <c r="T1015">
        <f t="shared" si="114"/>
        <v>9.0899999999999925E-2</v>
      </c>
      <c r="U1015" t="b">
        <f t="shared" si="115"/>
        <v>0</v>
      </c>
    </row>
    <row r="1016" spans="1:21" ht="21" x14ac:dyDescent="0.4">
      <c r="A1016" t="s">
        <v>2158</v>
      </c>
      <c r="B1016" t="s">
        <v>2151</v>
      </c>
      <c r="C1016" t="s">
        <v>2152</v>
      </c>
      <c r="D1016" s="33">
        <v>3600887</v>
      </c>
      <c r="E1016" s="33">
        <v>229353</v>
      </c>
      <c r="F1016" s="32">
        <v>47.173600000000008</v>
      </c>
      <c r="G1016" s="32">
        <v>14.0921</v>
      </c>
      <c r="H1016" s="41">
        <v>6.3693473302550174</v>
      </c>
      <c r="I1016" s="32">
        <v>61.26570000000001</v>
      </c>
      <c r="J1016" s="34">
        <f t="shared" si="116"/>
        <v>0.23001614280094732</v>
      </c>
      <c r="K1016">
        <v>0.20568119885067998</v>
      </c>
      <c r="L1016">
        <v>0.26712404023492176</v>
      </c>
      <c r="M1016" s="41">
        <v>0.15</v>
      </c>
      <c r="N1016" t="s">
        <v>34</v>
      </c>
      <c r="O1016" s="10" t="s">
        <v>34</v>
      </c>
      <c r="P1016">
        <f t="shared" si="111"/>
        <v>0.15</v>
      </c>
      <c r="Q1016" s="11">
        <f t="shared" si="112"/>
        <v>0.4384631204736093</v>
      </c>
      <c r="S1016" s="13">
        <f t="shared" si="113"/>
        <v>0.15</v>
      </c>
      <c r="T1016">
        <f t="shared" si="114"/>
        <v>9.1898550000000014</v>
      </c>
      <c r="U1016" t="b">
        <f t="shared" si="115"/>
        <v>1</v>
      </c>
    </row>
    <row r="1017" spans="1:21" ht="21" x14ac:dyDescent="0.4">
      <c r="A1017" t="s">
        <v>6004</v>
      </c>
      <c r="B1017" t="s">
        <v>6002</v>
      </c>
      <c r="C1017" t="s">
        <v>6003</v>
      </c>
      <c r="D1017" s="33">
        <v>35386</v>
      </c>
      <c r="E1017" s="33">
        <v>2891</v>
      </c>
      <c r="F1017" s="32">
        <v>0.15959999999999999</v>
      </c>
      <c r="G1017" s="32">
        <v>5.2999999999999999E-2</v>
      </c>
      <c r="H1017" s="41">
        <v>8.1698976996552304</v>
      </c>
      <c r="I1017" s="32">
        <v>0.21259999999999998</v>
      </c>
      <c r="J1017" s="34">
        <f t="shared" si="116"/>
        <v>0.24929444967074318</v>
      </c>
      <c r="K1017">
        <v>5.5205811138014524E-2</v>
      </c>
      <c r="L1017">
        <v>7.3538567969560709E-2</v>
      </c>
      <c r="M1017" s="41">
        <v>0.01</v>
      </c>
      <c r="N1017" t="s">
        <v>37</v>
      </c>
      <c r="O1017" s="10" t="s">
        <v>37</v>
      </c>
      <c r="P1017">
        <f t="shared" si="111"/>
        <v>0.25</v>
      </c>
      <c r="Q1017" s="11">
        <f t="shared" si="112"/>
        <v>0.86401693320790218</v>
      </c>
      <c r="S1017" s="13">
        <f t="shared" si="113"/>
        <v>0.25</v>
      </c>
      <c r="T1017">
        <f t="shared" si="114"/>
        <v>5.3149999999999996E-2</v>
      </c>
      <c r="U1017" t="b">
        <f t="shared" si="115"/>
        <v>1</v>
      </c>
    </row>
    <row r="1018" spans="1:21" ht="21" x14ac:dyDescent="0.4">
      <c r="A1018" t="s">
        <v>4815</v>
      </c>
      <c r="B1018" t="s">
        <v>4811</v>
      </c>
      <c r="C1018" t="s">
        <v>4812</v>
      </c>
      <c r="D1018" s="33">
        <v>13859</v>
      </c>
      <c r="E1018" s="33">
        <v>1559</v>
      </c>
      <c r="F1018" s="32">
        <v>1.3205</v>
      </c>
      <c r="G1018" s="32">
        <v>0.43740000000000007</v>
      </c>
      <c r="H1018" s="41">
        <v>11.24900786492532</v>
      </c>
      <c r="I1018" s="32">
        <v>1.7579</v>
      </c>
      <c r="J1018" s="34">
        <f t="shared" si="116"/>
        <v>0.24881961431253202</v>
      </c>
      <c r="K1018">
        <v>0.84701731879409881</v>
      </c>
      <c r="L1018">
        <v>1.1275817831943553</v>
      </c>
      <c r="M1018" s="41">
        <v>0.8</v>
      </c>
      <c r="N1018" t="s">
        <v>34</v>
      </c>
      <c r="O1018" s="10" t="s">
        <v>34</v>
      </c>
      <c r="P1018">
        <f t="shared" si="111"/>
        <v>0.15</v>
      </c>
      <c r="Q1018" s="11">
        <f t="shared" si="112"/>
        <v>0.29051709426019678</v>
      </c>
      <c r="S1018" s="13">
        <f t="shared" si="113"/>
        <v>0.15</v>
      </c>
      <c r="T1018">
        <f t="shared" si="114"/>
        <v>0.263685</v>
      </c>
      <c r="U1018" t="b">
        <f t="shared" si="115"/>
        <v>1</v>
      </c>
    </row>
    <row r="1019" spans="1:21" ht="21" x14ac:dyDescent="0.4">
      <c r="A1019" t="s">
        <v>4533</v>
      </c>
      <c r="B1019" t="s">
        <v>4531</v>
      </c>
      <c r="C1019" t="s">
        <v>4532</v>
      </c>
      <c r="D1019" s="33">
        <v>134850</v>
      </c>
      <c r="E1019" s="33">
        <v>23604</v>
      </c>
      <c r="F1019" s="32">
        <v>61.471399999999996</v>
      </c>
      <c r="G1019" s="32">
        <v>20.489699999999999</v>
      </c>
      <c r="H1019" s="41">
        <v>17.503893214682982</v>
      </c>
      <c r="I1019" s="32">
        <v>81.961099999999988</v>
      </c>
      <c r="J1019" s="34">
        <f t="shared" si="116"/>
        <v>0.24999298447678231</v>
      </c>
      <c r="K1019">
        <v>2.6042789357735976</v>
      </c>
      <c r="L1019">
        <v>3.4723394339942377</v>
      </c>
      <c r="M1019" s="41">
        <v>2.5</v>
      </c>
      <c r="N1019" t="s">
        <v>37</v>
      </c>
      <c r="O1019" s="10" t="s">
        <v>37</v>
      </c>
      <c r="P1019">
        <f t="shared" si="111"/>
        <v>0.25</v>
      </c>
      <c r="Q1019" s="11">
        <f t="shared" si="112"/>
        <v>0.28002430421260804</v>
      </c>
      <c r="S1019" s="13">
        <f t="shared" si="113"/>
        <v>0.25</v>
      </c>
      <c r="T1019">
        <f t="shared" si="114"/>
        <v>20.490274999999997</v>
      </c>
      <c r="U1019" t="b">
        <f t="shared" si="115"/>
        <v>1</v>
      </c>
    </row>
    <row r="1020" spans="1:21" ht="21" x14ac:dyDescent="0.4">
      <c r="A1020" t="s">
        <v>269</v>
      </c>
      <c r="B1020" t="s">
        <v>267</v>
      </c>
      <c r="C1020" s="42" t="s">
        <v>268</v>
      </c>
      <c r="D1020" s="33">
        <v>74958997</v>
      </c>
      <c r="E1020" s="33">
        <v>2028639</v>
      </c>
      <c r="F1020" s="32">
        <v>2028.6389999999999</v>
      </c>
      <c r="G1020" s="32">
        <v>627.03500000000008</v>
      </c>
      <c r="H1020" s="41">
        <v>2.7063315695112622</v>
      </c>
      <c r="I1020" s="32">
        <v>2655.674</v>
      </c>
      <c r="J1020" s="34">
        <f t="shared" si="116"/>
        <v>0.23611143536443105</v>
      </c>
      <c r="K1020">
        <v>1</v>
      </c>
      <c r="L1020">
        <v>1.3090914647702228</v>
      </c>
      <c r="M1020" s="41">
        <v>1</v>
      </c>
      <c r="N1020" t="s">
        <v>37</v>
      </c>
      <c r="O1020" s="10" t="s">
        <v>42</v>
      </c>
      <c r="P1020">
        <f t="shared" si="111"/>
        <v>0.05</v>
      </c>
      <c r="Q1020" s="11">
        <f t="shared" si="112"/>
        <v>0.23611143536443099</v>
      </c>
      <c r="S1020" s="13">
        <f t="shared" si="113"/>
        <v>0.05</v>
      </c>
      <c r="T1020">
        <f t="shared" si="114"/>
        <v>132.78370000000001</v>
      </c>
      <c r="U1020" t="b">
        <f t="shared" si="115"/>
        <v>0</v>
      </c>
    </row>
    <row r="1021" spans="1:21" ht="21" x14ac:dyDescent="0.4">
      <c r="A1021" t="s">
        <v>87</v>
      </c>
      <c r="B1021" t="s">
        <v>31</v>
      </c>
      <c r="C1021" t="s">
        <v>32</v>
      </c>
      <c r="D1021" s="33">
        <v>206</v>
      </c>
      <c r="E1021" s="33">
        <v>51</v>
      </c>
      <c r="F1021" s="32">
        <v>3.4599999999999999E-2</v>
      </c>
      <c r="G1021" s="32">
        <v>1.7000000000000001E-2</v>
      </c>
      <c r="H1021" s="41">
        <v>24.757281553398059</v>
      </c>
      <c r="I1021" s="32">
        <v>5.16E-2</v>
      </c>
      <c r="K1021">
        <v>0.67843137254901964</v>
      </c>
      <c r="L1021">
        <v>1.0117647058823529</v>
      </c>
      <c r="M1021" s="41">
        <v>0.7</v>
      </c>
      <c r="N1021" t="s">
        <v>37</v>
      </c>
      <c r="O1021" s="10" t="s">
        <v>37</v>
      </c>
      <c r="P1021">
        <f t="shared" si="111"/>
        <v>0.25</v>
      </c>
      <c r="Q1021" s="11">
        <f t="shared" si="112"/>
        <v>0.30813953488372092</v>
      </c>
      <c r="S1021" s="13">
        <f t="shared" si="113"/>
        <v>0.25</v>
      </c>
      <c r="T1021">
        <f t="shared" si="114"/>
        <v>1.29E-2</v>
      </c>
      <c r="U1021" t="b">
        <f t="shared" si="115"/>
        <v>1</v>
      </c>
    </row>
    <row r="1022" spans="1:21" ht="21" x14ac:dyDescent="0.4">
      <c r="A1022" t="s">
        <v>2718</v>
      </c>
      <c r="B1022" t="s">
        <v>2715</v>
      </c>
      <c r="C1022" t="s">
        <v>2716</v>
      </c>
      <c r="D1022" s="33">
        <v>279109</v>
      </c>
      <c r="E1022" s="33">
        <v>115392</v>
      </c>
      <c r="F1022" s="32">
        <v>35.038499999999999</v>
      </c>
      <c r="G1022" s="32">
        <v>17.2575</v>
      </c>
      <c r="H1022" s="41">
        <v>41.342987864955987</v>
      </c>
      <c r="I1022" s="32">
        <v>52.295999999999999</v>
      </c>
      <c r="J1022" s="34">
        <f t="shared" ref="J1022:J1030" si="117">G1022/I1022</f>
        <v>0.32999655805415329</v>
      </c>
      <c r="K1022">
        <v>0.30364756655574043</v>
      </c>
      <c r="L1022">
        <v>0.45320299500831945</v>
      </c>
      <c r="M1022" s="41">
        <v>0.1</v>
      </c>
      <c r="N1022" t="s">
        <v>34</v>
      </c>
      <c r="O1022" s="10" t="s">
        <v>34</v>
      </c>
      <c r="P1022">
        <f t="shared" si="111"/>
        <v>0.15</v>
      </c>
      <c r="Q1022" s="11">
        <f t="shared" si="112"/>
        <v>0.77934832491968786</v>
      </c>
      <c r="S1022" s="13">
        <f t="shared" si="113"/>
        <v>0.15</v>
      </c>
      <c r="T1022">
        <f t="shared" si="114"/>
        <v>7.8443999999999994</v>
      </c>
      <c r="U1022" t="b">
        <f t="shared" si="115"/>
        <v>1</v>
      </c>
    </row>
    <row r="1023" spans="1:21" ht="21" x14ac:dyDescent="0.4">
      <c r="A1023" t="s">
        <v>251</v>
      </c>
      <c r="B1023" t="s">
        <v>246</v>
      </c>
      <c r="C1023" s="42" t="s">
        <v>247</v>
      </c>
      <c r="D1023" s="33">
        <v>26049</v>
      </c>
      <c r="E1023" s="33">
        <v>2625</v>
      </c>
      <c r="F1023" s="32">
        <v>6.5768000000000004</v>
      </c>
      <c r="G1023" s="32">
        <v>1.9804000000000002</v>
      </c>
      <c r="H1023" s="41">
        <v>10.077162271104458</v>
      </c>
      <c r="I1023" s="32">
        <v>8.5571999999999999</v>
      </c>
      <c r="J1023" s="34">
        <f t="shared" si="117"/>
        <v>0.23143084186416119</v>
      </c>
      <c r="K1023">
        <v>2.5054476190476191</v>
      </c>
      <c r="L1023">
        <v>3.2598857142857147</v>
      </c>
      <c r="M1023" s="41">
        <v>2.5</v>
      </c>
      <c r="N1023" t="s">
        <v>33</v>
      </c>
      <c r="O1023" s="10" t="s">
        <v>33</v>
      </c>
      <c r="P1023">
        <f t="shared" si="111"/>
        <v>0.4</v>
      </c>
      <c r="Q1023" s="11">
        <f t="shared" si="112"/>
        <v>0.23310194923573141</v>
      </c>
      <c r="S1023" s="13">
        <f t="shared" si="113"/>
        <v>0.23310194923573141</v>
      </c>
      <c r="T1023">
        <f t="shared" si="114"/>
        <v>1.9947000000000008</v>
      </c>
      <c r="U1023" t="b">
        <f t="shared" si="115"/>
        <v>1</v>
      </c>
    </row>
    <row r="1024" spans="1:21" ht="21" x14ac:dyDescent="0.4">
      <c r="A1024" t="s">
        <v>4535</v>
      </c>
      <c r="B1024" t="s">
        <v>4536</v>
      </c>
      <c r="C1024" t="s">
        <v>4537</v>
      </c>
      <c r="D1024" s="33">
        <v>10377505</v>
      </c>
      <c r="E1024" s="33">
        <v>565796</v>
      </c>
      <c r="F1024" s="32">
        <v>83.859899999999996</v>
      </c>
      <c r="G1024" s="32">
        <v>27.953600000000002</v>
      </c>
      <c r="H1024" s="41">
        <v>5.4521390257099371</v>
      </c>
      <c r="I1024" s="32">
        <v>111.8135</v>
      </c>
      <c r="J1024" s="34">
        <f t="shared" si="117"/>
        <v>0.25000201227937591</v>
      </c>
      <c r="K1024">
        <v>0.14821578802253815</v>
      </c>
      <c r="L1024">
        <v>0.1976215809231596</v>
      </c>
      <c r="M1024" s="41">
        <v>0.03</v>
      </c>
      <c r="N1024" t="s">
        <v>37</v>
      </c>
      <c r="O1024" s="10" t="s">
        <v>37</v>
      </c>
      <c r="P1024">
        <f t="shared" si="111"/>
        <v>0.25</v>
      </c>
      <c r="Q1024" s="11">
        <f t="shared" si="112"/>
        <v>0.84819471709587846</v>
      </c>
      <c r="S1024" s="13">
        <f t="shared" si="113"/>
        <v>0.25</v>
      </c>
      <c r="T1024">
        <f t="shared" si="114"/>
        <v>27.953375000000001</v>
      </c>
      <c r="U1024" t="b">
        <f t="shared" si="115"/>
        <v>1</v>
      </c>
    </row>
    <row r="1025" spans="1:21" ht="21" x14ac:dyDescent="0.4">
      <c r="A1025" t="s">
        <v>3555</v>
      </c>
      <c r="B1025" t="s">
        <v>3542</v>
      </c>
      <c r="C1025" t="s">
        <v>3543</v>
      </c>
      <c r="D1025" s="33">
        <v>39882</v>
      </c>
      <c r="E1025" s="33">
        <v>2035</v>
      </c>
      <c r="F1025" s="32">
        <v>1.5670999999999999</v>
      </c>
      <c r="G1025" s="32">
        <v>0.32989999999999997</v>
      </c>
      <c r="H1025" s="41">
        <v>5.1025525299633916</v>
      </c>
      <c r="I1025" s="32">
        <v>1.8969999999999998</v>
      </c>
      <c r="J1025" s="34">
        <f t="shared" si="117"/>
        <v>0.1739061676331049</v>
      </c>
      <c r="K1025">
        <v>0.77007371007371006</v>
      </c>
      <c r="L1025">
        <v>0.93218673218673209</v>
      </c>
      <c r="M1025" s="41">
        <v>0.77</v>
      </c>
      <c r="N1025" t="s">
        <v>37</v>
      </c>
      <c r="O1025" s="10" t="s">
        <v>37</v>
      </c>
      <c r="P1025">
        <f t="shared" si="111"/>
        <v>0.25</v>
      </c>
      <c r="Q1025" s="11">
        <f t="shared" si="112"/>
        <v>0.17398523985239842</v>
      </c>
      <c r="S1025" s="13">
        <f t="shared" si="113"/>
        <v>0.17398523985239842</v>
      </c>
      <c r="T1025">
        <f t="shared" si="114"/>
        <v>0.33004999999999973</v>
      </c>
      <c r="U1025" t="b">
        <f t="shared" si="115"/>
        <v>1</v>
      </c>
    </row>
    <row r="1026" spans="1:21" ht="21" x14ac:dyDescent="0.4">
      <c r="A1026" t="s">
        <v>433</v>
      </c>
      <c r="B1026" t="s">
        <v>416</v>
      </c>
      <c r="C1026" s="42" t="s">
        <v>417</v>
      </c>
      <c r="D1026" s="33">
        <v>183703</v>
      </c>
      <c r="E1026" s="33">
        <v>19981</v>
      </c>
      <c r="F1026" s="32">
        <v>44.957599999999992</v>
      </c>
      <c r="G1026" s="32">
        <v>14.613099999999998</v>
      </c>
      <c r="H1026" s="41">
        <v>10.876795697402873</v>
      </c>
      <c r="I1026" s="32">
        <v>59.570699999999988</v>
      </c>
      <c r="J1026" s="34">
        <f t="shared" si="117"/>
        <v>0.24530683708601714</v>
      </c>
      <c r="K1026">
        <v>2.2500175166408085</v>
      </c>
      <c r="L1026">
        <v>2.981367298933987</v>
      </c>
      <c r="M1026" s="41">
        <v>2.25</v>
      </c>
      <c r="N1026" t="s">
        <v>37</v>
      </c>
      <c r="O1026" s="10" t="s">
        <v>42</v>
      </c>
      <c r="P1026">
        <f t="shared" ref="P1026:P1089" si="118">VLOOKUP($O1026,$Y$2:$AJ$8,9,FALSE)</f>
        <v>0.05</v>
      </c>
      <c r="Q1026" s="11">
        <f t="shared" ref="Q1026:Q1089" si="119">(L1026-M1026)/L1026</f>
        <v>0.24531271245763431</v>
      </c>
      <c r="S1026" s="13">
        <f t="shared" ref="S1026:S1089" si="120">MIN(Q1026,IF(R1026=0,P1026,R1026))</f>
        <v>0.05</v>
      </c>
      <c r="T1026">
        <f t="shared" ref="T1026:T1089" si="121">IFERROR(S1026*I1026,0)</f>
        <v>2.9785349999999995</v>
      </c>
      <c r="U1026" t="b">
        <f t="shared" ref="U1026:U1089" si="122">O1026=N1026</f>
        <v>0</v>
      </c>
    </row>
    <row r="1027" spans="1:21" ht="21" x14ac:dyDescent="0.4">
      <c r="A1027" t="s">
        <v>3164</v>
      </c>
      <c r="B1027" t="s">
        <v>3152</v>
      </c>
      <c r="C1027" t="s">
        <v>3153</v>
      </c>
      <c r="D1027" s="33">
        <v>3965</v>
      </c>
      <c r="E1027" s="33">
        <v>645</v>
      </c>
      <c r="F1027" s="32">
        <v>0.13979999999999998</v>
      </c>
      <c r="G1027" s="32">
        <v>6.2399999999999997E-2</v>
      </c>
      <c r="H1027" s="41">
        <v>16.267339218158892</v>
      </c>
      <c r="I1027" s="32">
        <v>0.20219999999999999</v>
      </c>
      <c r="J1027" s="34">
        <f t="shared" si="117"/>
        <v>0.3086053412462908</v>
      </c>
      <c r="K1027">
        <v>0.21674418604651161</v>
      </c>
      <c r="L1027">
        <v>0.31348837209302322</v>
      </c>
      <c r="M1027" s="41">
        <v>0.27</v>
      </c>
      <c r="N1027" t="s">
        <v>37</v>
      </c>
      <c r="O1027" s="10" t="s">
        <v>37</v>
      </c>
      <c r="P1027">
        <f t="shared" si="118"/>
        <v>0.25</v>
      </c>
      <c r="Q1027" s="11">
        <f t="shared" si="119"/>
        <v>0.13872403560830843</v>
      </c>
      <c r="S1027" s="13">
        <f t="shared" si="120"/>
        <v>0.13872403560830843</v>
      </c>
      <c r="T1027">
        <f t="shared" si="121"/>
        <v>2.8049999999999964E-2</v>
      </c>
      <c r="U1027" t="b">
        <f t="shared" si="122"/>
        <v>1</v>
      </c>
    </row>
    <row r="1028" spans="1:21" ht="21" x14ac:dyDescent="0.4">
      <c r="A1028" t="s">
        <v>1091</v>
      </c>
      <c r="B1028" t="s">
        <v>1084</v>
      </c>
      <c r="C1028" s="42" t="s">
        <v>1085</v>
      </c>
      <c r="D1028" s="33">
        <v>95066</v>
      </c>
      <c r="E1028" s="33">
        <v>9770</v>
      </c>
      <c r="F1028" s="32">
        <v>7.3279000000000005</v>
      </c>
      <c r="G1028" s="32">
        <v>2.2052</v>
      </c>
      <c r="H1028" s="41">
        <v>10.277070666694717</v>
      </c>
      <c r="I1028" s="32">
        <v>9.533100000000001</v>
      </c>
      <c r="J1028" s="34">
        <f t="shared" si="117"/>
        <v>0.2313203470015</v>
      </c>
      <c r="K1028">
        <v>0.75004094165813717</v>
      </c>
      <c r="L1028">
        <v>0.9757523029682702</v>
      </c>
      <c r="M1028" s="41">
        <v>0.75</v>
      </c>
      <c r="N1028" t="s">
        <v>33</v>
      </c>
      <c r="O1028" s="10" t="s">
        <v>33</v>
      </c>
      <c r="P1028">
        <f t="shared" si="118"/>
        <v>0.4</v>
      </c>
      <c r="Q1028" s="11">
        <f t="shared" si="119"/>
        <v>0.23136230607042829</v>
      </c>
      <c r="S1028" s="13">
        <f t="shared" si="120"/>
        <v>0.23136230607042829</v>
      </c>
      <c r="T1028">
        <f t="shared" si="121"/>
        <v>2.2056</v>
      </c>
      <c r="U1028" t="b">
        <f t="shared" si="122"/>
        <v>1</v>
      </c>
    </row>
    <row r="1029" spans="1:21" ht="21" x14ac:dyDescent="0.4">
      <c r="A1029" t="s">
        <v>4816</v>
      </c>
      <c r="B1029" t="s">
        <v>4811</v>
      </c>
      <c r="C1029" t="s">
        <v>4812</v>
      </c>
      <c r="D1029" s="33">
        <v>12031</v>
      </c>
      <c r="E1029" s="33">
        <v>950</v>
      </c>
      <c r="F1029" s="32">
        <v>0.67260000000000009</v>
      </c>
      <c r="G1029" s="32">
        <v>0.22389999999999996</v>
      </c>
      <c r="H1029" s="41">
        <v>7.8962679743994677</v>
      </c>
      <c r="I1029" s="32">
        <v>0.89650000000000007</v>
      </c>
      <c r="J1029" s="34">
        <f t="shared" si="117"/>
        <v>0.24974902398215276</v>
      </c>
      <c r="K1029">
        <v>0.70800000000000018</v>
      </c>
      <c r="L1029">
        <v>0.9436842105263159</v>
      </c>
      <c r="M1029" s="41">
        <v>0.6</v>
      </c>
      <c r="N1029" t="s">
        <v>34</v>
      </c>
      <c r="O1029" s="10" t="s">
        <v>34</v>
      </c>
      <c r="P1029">
        <f t="shared" si="118"/>
        <v>0.15</v>
      </c>
      <c r="Q1029" s="11">
        <f t="shared" si="119"/>
        <v>0.36419408812046861</v>
      </c>
      <c r="S1029" s="13">
        <f t="shared" si="120"/>
        <v>0.15</v>
      </c>
      <c r="T1029">
        <f t="shared" si="121"/>
        <v>0.13447500000000001</v>
      </c>
      <c r="U1029" t="b">
        <f t="shared" si="122"/>
        <v>1</v>
      </c>
    </row>
    <row r="1030" spans="1:21" ht="21" x14ac:dyDescent="0.4">
      <c r="A1030" s="18" t="s">
        <v>3229</v>
      </c>
      <c r="B1030" t="s">
        <v>3227</v>
      </c>
      <c r="C1030" t="s">
        <v>3228</v>
      </c>
      <c r="D1030" s="33">
        <v>152030</v>
      </c>
      <c r="E1030" s="33">
        <v>54156</v>
      </c>
      <c r="F1030" s="32">
        <v>45.491</v>
      </c>
      <c r="G1030" s="32">
        <v>22.018000000000001</v>
      </c>
      <c r="H1030" s="41">
        <v>35.621916726961786</v>
      </c>
      <c r="I1030" s="32">
        <v>67.509</v>
      </c>
      <c r="J1030" s="34">
        <f t="shared" si="117"/>
        <v>0.32614910604511993</v>
      </c>
      <c r="K1030">
        <v>0.83999926139301273</v>
      </c>
      <c r="L1030">
        <v>1.2465654775094173</v>
      </c>
      <c r="M1030" s="41">
        <v>0.8</v>
      </c>
      <c r="N1030" t="s">
        <v>37</v>
      </c>
      <c r="O1030" s="10" t="s">
        <v>37</v>
      </c>
      <c r="P1030">
        <f t="shared" si="118"/>
        <v>0.25</v>
      </c>
      <c r="Q1030" s="11">
        <f t="shared" si="119"/>
        <v>0.35823667955383726</v>
      </c>
      <c r="S1030" s="13">
        <f t="shared" si="120"/>
        <v>0.25</v>
      </c>
      <c r="T1030">
        <f t="shared" si="121"/>
        <v>16.87725</v>
      </c>
      <c r="U1030" t="b">
        <f t="shared" si="122"/>
        <v>1</v>
      </c>
    </row>
    <row r="1031" spans="1:21" ht="21" x14ac:dyDescent="0.4">
      <c r="A1031" t="s">
        <v>88</v>
      </c>
      <c r="B1031" t="s">
        <v>31</v>
      </c>
      <c r="C1031" t="s">
        <v>32</v>
      </c>
      <c r="D1031" s="33">
        <v>21418</v>
      </c>
      <c r="E1031" s="33">
        <v>1602</v>
      </c>
      <c r="F1031" s="32">
        <v>1.1342999999999999</v>
      </c>
      <c r="G1031" s="32">
        <v>0.28280000000000005</v>
      </c>
      <c r="H1031" s="41">
        <v>7.4796899803903258</v>
      </c>
      <c r="I1031" s="32">
        <v>1.4171</v>
      </c>
      <c r="K1031">
        <v>0.70805243445692878</v>
      </c>
      <c r="L1031">
        <v>0.88458177278402006</v>
      </c>
      <c r="M1031" s="41">
        <v>0.7</v>
      </c>
      <c r="N1031" t="s">
        <v>34</v>
      </c>
      <c r="O1031" s="10" t="s">
        <v>34</v>
      </c>
      <c r="P1031">
        <f t="shared" si="118"/>
        <v>0.15</v>
      </c>
      <c r="Q1031" s="11">
        <f t="shared" si="119"/>
        <v>0.20866558464469703</v>
      </c>
      <c r="S1031" s="13">
        <f t="shared" si="120"/>
        <v>0.15</v>
      </c>
      <c r="T1031">
        <f t="shared" si="121"/>
        <v>0.212565</v>
      </c>
      <c r="U1031" t="b">
        <f t="shared" si="122"/>
        <v>1</v>
      </c>
    </row>
    <row r="1032" spans="1:21" ht="21" x14ac:dyDescent="0.4">
      <c r="A1032" t="s">
        <v>3536</v>
      </c>
      <c r="B1032" t="s">
        <v>3532</v>
      </c>
      <c r="C1032" t="s">
        <v>3533</v>
      </c>
      <c r="D1032" s="33">
        <v>33210836</v>
      </c>
      <c r="E1032" s="33">
        <v>3440971</v>
      </c>
      <c r="F1032" s="32">
        <v>158.36480000000003</v>
      </c>
      <c r="G1032" s="32">
        <v>77.999200000000002</v>
      </c>
      <c r="H1032" s="41">
        <v>10.360988804979193</v>
      </c>
      <c r="I1032" s="32">
        <v>236.36400000000003</v>
      </c>
      <c r="J1032" s="34">
        <f t="shared" ref="J1032:J1075" si="123">G1032/I1032</f>
        <v>0.32999610769829579</v>
      </c>
      <c r="K1032">
        <v>4.6023288193942934E-2</v>
      </c>
      <c r="L1032">
        <v>6.8691075862016865E-2</v>
      </c>
      <c r="M1032" s="41">
        <v>0.01</v>
      </c>
      <c r="N1032" t="s">
        <v>37</v>
      </c>
      <c r="O1032" s="10" t="s">
        <v>37</v>
      </c>
      <c r="P1032">
        <f t="shared" si="118"/>
        <v>0.25</v>
      </c>
      <c r="Q1032" s="11">
        <f t="shared" si="119"/>
        <v>0.85442068166048979</v>
      </c>
      <c r="S1032" s="13">
        <f t="shared" si="120"/>
        <v>0.25</v>
      </c>
      <c r="T1032">
        <f t="shared" si="121"/>
        <v>59.091000000000008</v>
      </c>
      <c r="U1032" t="b">
        <f t="shared" si="122"/>
        <v>1</v>
      </c>
    </row>
    <row r="1033" spans="1:21" ht="21" x14ac:dyDescent="0.4">
      <c r="A1033" t="s">
        <v>324</v>
      </c>
      <c r="B1033" t="s">
        <v>308</v>
      </c>
      <c r="C1033" s="42" t="s">
        <v>309</v>
      </c>
      <c r="D1033" s="33">
        <v>18044</v>
      </c>
      <c r="E1033" s="33">
        <v>2970</v>
      </c>
      <c r="F1033" s="32">
        <v>2.3218000000000001</v>
      </c>
      <c r="G1033" s="32">
        <v>6.020000000000001E-2</v>
      </c>
      <c r="H1033" s="41">
        <v>16.45976501884283</v>
      </c>
      <c r="I1033" s="32">
        <v>2.3820000000000001</v>
      </c>
      <c r="J1033" s="34">
        <f t="shared" si="123"/>
        <v>2.5272879932829558E-2</v>
      </c>
      <c r="K1033">
        <v>0.78175084175084186</v>
      </c>
      <c r="L1033">
        <v>0.80202020202020197</v>
      </c>
      <c r="M1033" s="41">
        <v>0.8</v>
      </c>
      <c r="N1033" t="s">
        <v>34</v>
      </c>
      <c r="O1033" s="10" t="s">
        <v>34</v>
      </c>
      <c r="P1033">
        <f t="shared" si="118"/>
        <v>0.15</v>
      </c>
      <c r="Q1033" s="11">
        <f t="shared" si="119"/>
        <v>2.5188916876573088E-3</v>
      </c>
      <c r="S1033" s="13">
        <f t="shared" si="120"/>
        <v>2.5188916876573088E-3</v>
      </c>
      <c r="T1033">
        <f t="shared" si="121"/>
        <v>5.9999999999997096E-3</v>
      </c>
      <c r="U1033" t="b">
        <f t="shared" si="122"/>
        <v>1</v>
      </c>
    </row>
    <row r="1034" spans="1:21" ht="21" x14ac:dyDescent="0.4">
      <c r="A1034" t="s">
        <v>1670</v>
      </c>
      <c r="B1034" t="s">
        <v>1655</v>
      </c>
      <c r="C1034" s="42" t="s">
        <v>1656</v>
      </c>
      <c r="D1034" s="33">
        <v>142779</v>
      </c>
      <c r="E1034" s="33">
        <v>17363</v>
      </c>
      <c r="F1034" s="32">
        <v>17.363</v>
      </c>
      <c r="G1034" s="32">
        <v>6.8444000000000003</v>
      </c>
      <c r="H1034" s="41">
        <v>12.160751931306425</v>
      </c>
      <c r="I1034" s="32">
        <v>24.2074</v>
      </c>
      <c r="J1034" s="34">
        <f t="shared" si="123"/>
        <v>0.28273998859852773</v>
      </c>
      <c r="K1034">
        <v>1</v>
      </c>
      <c r="L1034">
        <v>1.3941945516327825</v>
      </c>
      <c r="M1034" s="41">
        <v>1</v>
      </c>
      <c r="N1034" t="s">
        <v>33</v>
      </c>
      <c r="O1034" s="10" t="s">
        <v>37</v>
      </c>
      <c r="P1034">
        <f t="shared" si="118"/>
        <v>0.25</v>
      </c>
      <c r="Q1034" s="11">
        <f t="shared" si="119"/>
        <v>0.28273998859852778</v>
      </c>
      <c r="S1034" s="13">
        <f t="shared" si="120"/>
        <v>0.25</v>
      </c>
      <c r="T1034">
        <f t="shared" si="121"/>
        <v>6.05185</v>
      </c>
      <c r="U1034" t="b">
        <f t="shared" si="122"/>
        <v>0</v>
      </c>
    </row>
    <row r="1035" spans="1:21" ht="21" x14ac:dyDescent="0.4">
      <c r="A1035" t="s">
        <v>4030</v>
      </c>
      <c r="B1035" t="s">
        <v>4027</v>
      </c>
      <c r="C1035" t="s">
        <v>4028</v>
      </c>
      <c r="D1035" s="33">
        <v>199956</v>
      </c>
      <c r="E1035" s="33">
        <v>22471</v>
      </c>
      <c r="F1035" s="32">
        <v>56.238700000000009</v>
      </c>
      <c r="G1035" s="32">
        <v>17.819699999999997</v>
      </c>
      <c r="H1035" s="41">
        <v>11.237972353917861</v>
      </c>
      <c r="I1035" s="32">
        <v>74.058400000000006</v>
      </c>
      <c r="J1035" s="34">
        <f t="shared" si="123"/>
        <v>0.24061686452853417</v>
      </c>
      <c r="K1035">
        <v>2.5027235103021677</v>
      </c>
      <c r="L1035">
        <v>3.2957322771572253</v>
      </c>
      <c r="M1035" s="41">
        <v>2.4900000000000002</v>
      </c>
      <c r="N1035" t="s">
        <v>37</v>
      </c>
      <c r="O1035" s="10" t="s">
        <v>37</v>
      </c>
      <c r="P1035">
        <f t="shared" si="118"/>
        <v>0.25</v>
      </c>
      <c r="Q1035" s="11">
        <f t="shared" si="119"/>
        <v>0.24447746643189702</v>
      </c>
      <c r="S1035" s="13">
        <f t="shared" si="120"/>
        <v>0.24447746643189702</v>
      </c>
      <c r="T1035">
        <f t="shared" si="121"/>
        <v>18.105610000000002</v>
      </c>
      <c r="U1035" t="b">
        <f t="shared" si="122"/>
        <v>1</v>
      </c>
    </row>
    <row r="1036" spans="1:21" ht="21" x14ac:dyDescent="0.4">
      <c r="A1036" t="s">
        <v>3474</v>
      </c>
      <c r="B1036" t="s">
        <v>3475</v>
      </c>
      <c r="C1036" t="s">
        <v>3476</v>
      </c>
      <c r="D1036" s="33">
        <v>110484</v>
      </c>
      <c r="E1036" s="33">
        <v>34522</v>
      </c>
      <c r="F1036" s="32">
        <v>39.675600000000003</v>
      </c>
      <c r="G1036" s="32">
        <v>13.224399999999999</v>
      </c>
      <c r="H1036" s="41">
        <v>31.246153289164042</v>
      </c>
      <c r="I1036" s="32">
        <v>52.900000000000006</v>
      </c>
      <c r="J1036" s="34">
        <f t="shared" si="123"/>
        <v>0.2499886578449905</v>
      </c>
      <c r="K1036">
        <v>1.1492845142228145</v>
      </c>
      <c r="L1036">
        <v>1.5323561786686752</v>
      </c>
      <c r="M1036" s="41">
        <v>1</v>
      </c>
      <c r="N1036" t="s">
        <v>34</v>
      </c>
      <c r="O1036" s="10" t="s">
        <v>34</v>
      </c>
      <c r="P1036">
        <f t="shared" si="118"/>
        <v>0.15</v>
      </c>
      <c r="Q1036" s="11">
        <f t="shared" si="119"/>
        <v>0.34741020793950861</v>
      </c>
      <c r="S1036" s="13">
        <f t="shared" si="120"/>
        <v>0.15</v>
      </c>
      <c r="T1036">
        <f t="shared" si="121"/>
        <v>7.9350000000000005</v>
      </c>
      <c r="U1036" t="b">
        <f t="shared" si="122"/>
        <v>1</v>
      </c>
    </row>
    <row r="1037" spans="1:21" ht="21" x14ac:dyDescent="0.4">
      <c r="A1037" t="s">
        <v>1415</v>
      </c>
      <c r="B1037" t="s">
        <v>1410</v>
      </c>
      <c r="C1037" s="42" t="s">
        <v>1411</v>
      </c>
      <c r="D1037" s="33">
        <v>1564790</v>
      </c>
      <c r="E1037" s="33">
        <v>119840</v>
      </c>
      <c r="F1037" s="32">
        <v>149.8005</v>
      </c>
      <c r="G1037" s="32">
        <v>49.344800000000006</v>
      </c>
      <c r="H1037" s="41">
        <v>7.6585356501511388</v>
      </c>
      <c r="I1037" s="32">
        <v>199.14530000000002</v>
      </c>
      <c r="J1037" s="34">
        <f t="shared" si="123"/>
        <v>0.24778290022410773</v>
      </c>
      <c r="K1037">
        <v>1.2500041722296396</v>
      </c>
      <c r="L1037">
        <v>1.6617598464619494</v>
      </c>
      <c r="M1037" s="41">
        <v>1.25</v>
      </c>
      <c r="N1037" t="s">
        <v>37</v>
      </c>
      <c r="O1037" s="10" t="s">
        <v>42</v>
      </c>
      <c r="P1037">
        <f t="shared" si="118"/>
        <v>0.05</v>
      </c>
      <c r="Q1037" s="11">
        <f t="shared" si="119"/>
        <v>0.24778541095371076</v>
      </c>
      <c r="S1037" s="13">
        <f t="shared" si="120"/>
        <v>0.05</v>
      </c>
      <c r="T1037">
        <f t="shared" si="121"/>
        <v>9.9572650000000014</v>
      </c>
      <c r="U1037" t="b">
        <f t="shared" si="122"/>
        <v>0</v>
      </c>
    </row>
    <row r="1038" spans="1:21" ht="21" x14ac:dyDescent="0.4">
      <c r="A1038" t="s">
        <v>1790</v>
      </c>
      <c r="B1038" t="s">
        <v>1732</v>
      </c>
      <c r="C1038" s="42" t="s">
        <v>1733</v>
      </c>
      <c r="D1038" s="33">
        <v>12294</v>
      </c>
      <c r="E1038" s="33">
        <v>5133</v>
      </c>
      <c r="F1038" s="32">
        <v>7.5404</v>
      </c>
      <c r="G1038" s="32">
        <v>3.6541999999999999</v>
      </c>
      <c r="H1038" s="41">
        <v>41.752074182528062</v>
      </c>
      <c r="I1038" s="32">
        <v>11.194599999999999</v>
      </c>
      <c r="J1038" s="34">
        <f t="shared" si="123"/>
        <v>0.3264252407410716</v>
      </c>
      <c r="K1038">
        <v>1.4690044808104421</v>
      </c>
      <c r="L1038">
        <v>2.1809078511591657</v>
      </c>
      <c r="M1038" s="41">
        <v>1.4</v>
      </c>
      <c r="N1038" t="s">
        <v>37</v>
      </c>
      <c r="O1038" s="10" t="s">
        <v>34</v>
      </c>
      <c r="P1038">
        <f t="shared" si="118"/>
        <v>0.15</v>
      </c>
      <c r="Q1038" s="11">
        <f t="shared" si="119"/>
        <v>0.35806549586407721</v>
      </c>
      <c r="S1038" s="13">
        <f t="shared" si="120"/>
        <v>0.15</v>
      </c>
      <c r="T1038">
        <f t="shared" si="121"/>
        <v>1.67919</v>
      </c>
      <c r="U1038" t="b">
        <f t="shared" si="122"/>
        <v>0</v>
      </c>
    </row>
    <row r="1039" spans="1:21" ht="21" x14ac:dyDescent="0.4">
      <c r="A1039" t="s">
        <v>1073</v>
      </c>
      <c r="B1039" t="s">
        <v>1070</v>
      </c>
      <c r="C1039" s="42" t="s">
        <v>1071</v>
      </c>
      <c r="D1039" s="33">
        <v>437308</v>
      </c>
      <c r="E1039" s="33">
        <v>201480</v>
      </c>
      <c r="F1039" s="32">
        <v>200.10490000000001</v>
      </c>
      <c r="G1039" s="32">
        <v>133.40350000000001</v>
      </c>
      <c r="H1039" s="41">
        <v>46.072790801906208</v>
      </c>
      <c r="I1039" s="32">
        <v>333.50840000000005</v>
      </c>
      <c r="J1039" s="34">
        <f t="shared" si="123"/>
        <v>0.40000041977953177</v>
      </c>
      <c r="K1039">
        <v>0.99317500496327193</v>
      </c>
      <c r="L1039">
        <v>1.6552928330355372</v>
      </c>
      <c r="M1039" s="41">
        <v>0.6</v>
      </c>
      <c r="N1039" t="s">
        <v>33</v>
      </c>
      <c r="O1039" s="10" t="s">
        <v>37</v>
      </c>
      <c r="P1039">
        <f t="shared" si="118"/>
        <v>0.25</v>
      </c>
      <c r="Q1039" s="11">
        <f t="shared" si="119"/>
        <v>0.6375263711498721</v>
      </c>
      <c r="S1039" s="13">
        <f t="shared" si="120"/>
        <v>0.25</v>
      </c>
      <c r="T1039">
        <f t="shared" si="121"/>
        <v>83.377100000000013</v>
      </c>
      <c r="U1039" t="b">
        <f t="shared" si="122"/>
        <v>0</v>
      </c>
    </row>
    <row r="1040" spans="1:21" ht="21" x14ac:dyDescent="0.4">
      <c r="A1040" t="s">
        <v>5854</v>
      </c>
      <c r="B1040" t="s">
        <v>5851</v>
      </c>
      <c r="C1040" t="s">
        <v>5852</v>
      </c>
      <c r="D1040" s="33">
        <v>39161</v>
      </c>
      <c r="E1040" s="33">
        <v>4201</v>
      </c>
      <c r="F1040" s="32">
        <v>0.53200000000000003</v>
      </c>
      <c r="G1040" s="32">
        <v>0.26200000000000001</v>
      </c>
      <c r="H1040" s="41">
        <v>10.727509512014505</v>
      </c>
      <c r="I1040" s="32">
        <v>0.79400000000000004</v>
      </c>
      <c r="J1040" s="34">
        <f t="shared" si="123"/>
        <v>0.32997481108312343</v>
      </c>
      <c r="K1040">
        <v>0.12663651511544871</v>
      </c>
      <c r="L1040">
        <v>0.18900261842418473</v>
      </c>
      <c r="M1040" s="41">
        <v>0.03</v>
      </c>
      <c r="N1040" t="s">
        <v>37</v>
      </c>
      <c r="O1040" s="10" t="s">
        <v>37</v>
      </c>
      <c r="P1040">
        <f t="shared" si="118"/>
        <v>0.25</v>
      </c>
      <c r="Q1040" s="11">
        <f t="shared" si="119"/>
        <v>0.84127204030226699</v>
      </c>
      <c r="S1040" s="13">
        <f t="shared" si="120"/>
        <v>0.25</v>
      </c>
      <c r="T1040">
        <f t="shared" si="121"/>
        <v>0.19850000000000001</v>
      </c>
      <c r="U1040" t="b">
        <f t="shared" si="122"/>
        <v>1</v>
      </c>
    </row>
    <row r="1041" spans="1:21" ht="21" x14ac:dyDescent="0.4">
      <c r="A1041" t="s">
        <v>781</v>
      </c>
      <c r="B1041" t="s">
        <v>761</v>
      </c>
      <c r="C1041" s="42" t="s">
        <v>762</v>
      </c>
      <c r="D1041" s="33">
        <v>141869</v>
      </c>
      <c r="E1041" s="33">
        <v>50263</v>
      </c>
      <c r="F1041" s="32">
        <v>40.874600000000001</v>
      </c>
      <c r="G1041" s="32">
        <v>13.6244</v>
      </c>
      <c r="H1041" s="41">
        <v>35.429163524096175</v>
      </c>
      <c r="I1041" s="32">
        <v>54.499000000000002</v>
      </c>
      <c r="J1041" s="34">
        <f t="shared" si="123"/>
        <v>0.24999357786381399</v>
      </c>
      <c r="K1041">
        <v>0.81321449177327254</v>
      </c>
      <c r="L1041">
        <v>1.0842767045341504</v>
      </c>
      <c r="M1041" s="41">
        <v>0.75</v>
      </c>
      <c r="N1041" t="s">
        <v>34</v>
      </c>
      <c r="O1041" s="10" t="s">
        <v>34</v>
      </c>
      <c r="P1041">
        <f t="shared" si="118"/>
        <v>0.15</v>
      </c>
      <c r="Q1041" s="11">
        <f t="shared" si="119"/>
        <v>0.30829464760821301</v>
      </c>
      <c r="S1041" s="13">
        <f t="shared" si="120"/>
        <v>0.15</v>
      </c>
      <c r="T1041">
        <f t="shared" si="121"/>
        <v>8.1748499999999993</v>
      </c>
      <c r="U1041" t="b">
        <f t="shared" si="122"/>
        <v>1</v>
      </c>
    </row>
    <row r="1042" spans="1:21" ht="21" x14ac:dyDescent="0.4">
      <c r="A1042" s="18" t="s">
        <v>612</v>
      </c>
      <c r="B1042" t="s">
        <v>601</v>
      </c>
      <c r="C1042" s="42" t="s">
        <v>602</v>
      </c>
      <c r="D1042" s="33">
        <v>98543</v>
      </c>
      <c r="E1042" s="33">
        <v>21612</v>
      </c>
      <c r="F1042" s="32">
        <v>11.8078</v>
      </c>
      <c r="G1042" s="32">
        <v>3.9354999999999993</v>
      </c>
      <c r="H1042" s="41">
        <v>21.93154257532245</v>
      </c>
      <c r="I1042" s="32">
        <v>15.7433</v>
      </c>
      <c r="J1042" s="34">
        <f t="shared" si="123"/>
        <v>0.24997935629759957</v>
      </c>
      <c r="K1042">
        <v>0.54635387747547659</v>
      </c>
      <c r="L1042">
        <v>0.72845178604478988</v>
      </c>
      <c r="M1042" s="41">
        <v>0.5</v>
      </c>
      <c r="N1042" t="s">
        <v>37</v>
      </c>
      <c r="O1042" s="10" t="s">
        <v>37</v>
      </c>
      <c r="P1042">
        <f t="shared" si="118"/>
        <v>0.25</v>
      </c>
      <c r="Q1042" s="11">
        <f t="shared" si="119"/>
        <v>0.31361277495823614</v>
      </c>
      <c r="S1042" s="13">
        <f t="shared" si="120"/>
        <v>0.25</v>
      </c>
      <c r="T1042">
        <f t="shared" si="121"/>
        <v>3.9358249999999999</v>
      </c>
      <c r="U1042" t="b">
        <f t="shared" si="122"/>
        <v>1</v>
      </c>
    </row>
    <row r="1043" spans="1:21" ht="21" x14ac:dyDescent="0.4">
      <c r="A1043" t="s">
        <v>325</v>
      </c>
      <c r="B1043" t="s">
        <v>308</v>
      </c>
      <c r="C1043" s="42" t="s">
        <v>309</v>
      </c>
      <c r="D1043" s="33">
        <v>194031</v>
      </c>
      <c r="E1043" s="33">
        <v>17406</v>
      </c>
      <c r="F1043" s="32">
        <v>12.842000000000002</v>
      </c>
      <c r="G1043" s="32">
        <v>1.427</v>
      </c>
      <c r="H1043" s="41">
        <v>8.9707314810519971</v>
      </c>
      <c r="I1043" s="32">
        <v>14.269000000000002</v>
      </c>
      <c r="J1043" s="34">
        <f t="shared" si="123"/>
        <v>0.10000700819959352</v>
      </c>
      <c r="K1043">
        <v>0.73779156612662311</v>
      </c>
      <c r="L1043">
        <v>0.8197747903021948</v>
      </c>
      <c r="M1043" s="41">
        <v>0.6</v>
      </c>
      <c r="N1043" t="s">
        <v>45</v>
      </c>
      <c r="O1043" s="10" t="s">
        <v>34</v>
      </c>
      <c r="P1043">
        <f t="shared" si="118"/>
        <v>0.15</v>
      </c>
      <c r="Q1043" s="11">
        <f t="shared" si="119"/>
        <v>0.26809166725068345</v>
      </c>
      <c r="S1043" s="13">
        <f t="shared" si="120"/>
        <v>0.15</v>
      </c>
      <c r="T1043">
        <f t="shared" si="121"/>
        <v>2.1403500000000002</v>
      </c>
      <c r="U1043" t="b">
        <f t="shared" si="122"/>
        <v>0</v>
      </c>
    </row>
    <row r="1044" spans="1:21" ht="21" x14ac:dyDescent="0.4">
      <c r="A1044" t="s">
        <v>782</v>
      </c>
      <c r="B1044" t="s">
        <v>761</v>
      </c>
      <c r="C1044" s="42" t="s">
        <v>762</v>
      </c>
      <c r="D1044" s="33">
        <v>257</v>
      </c>
      <c r="E1044" s="33">
        <v>46</v>
      </c>
      <c r="F1044" s="32">
        <v>2.18E-2</v>
      </c>
      <c r="G1044" s="32">
        <v>1.43E-2</v>
      </c>
      <c r="H1044" s="41">
        <v>17.898832684824903</v>
      </c>
      <c r="I1044" s="32">
        <v>3.61E-2</v>
      </c>
      <c r="J1044" s="34">
        <f t="shared" si="123"/>
        <v>0.39612188365650969</v>
      </c>
      <c r="K1044">
        <v>0.47391304347826091</v>
      </c>
      <c r="L1044">
        <v>0.7847826086956522</v>
      </c>
      <c r="M1044" s="41">
        <v>0.75</v>
      </c>
      <c r="N1044" t="s">
        <v>33</v>
      </c>
      <c r="O1044" s="10" t="s">
        <v>33</v>
      </c>
      <c r="P1044">
        <f t="shared" si="118"/>
        <v>0.4</v>
      </c>
      <c r="Q1044" s="11">
        <f t="shared" si="119"/>
        <v>4.4321329639889225E-2</v>
      </c>
      <c r="S1044" s="13">
        <f t="shared" si="120"/>
        <v>4.4321329639889225E-2</v>
      </c>
      <c r="T1044">
        <f t="shared" si="121"/>
        <v>1.6000000000000009E-3</v>
      </c>
      <c r="U1044" t="b">
        <f t="shared" si="122"/>
        <v>1</v>
      </c>
    </row>
    <row r="1045" spans="1:21" ht="21" x14ac:dyDescent="0.4">
      <c r="A1045" t="s">
        <v>2064</v>
      </c>
      <c r="B1045" t="s">
        <v>2051</v>
      </c>
      <c r="C1045" t="s">
        <v>2052</v>
      </c>
      <c r="D1045" s="33">
        <v>213</v>
      </c>
      <c r="E1045" s="33">
        <v>27</v>
      </c>
      <c r="F1045" s="32">
        <v>1.3599999999999999E-2</v>
      </c>
      <c r="G1045" s="32">
        <v>4.4000000000000003E-3</v>
      </c>
      <c r="H1045" s="41">
        <v>12.67605633802817</v>
      </c>
      <c r="I1045" s="32">
        <v>1.7999999999999999E-2</v>
      </c>
      <c r="J1045" s="34">
        <f t="shared" si="123"/>
        <v>0.24444444444444446</v>
      </c>
      <c r="K1045">
        <v>0.50370370370370365</v>
      </c>
      <c r="L1045">
        <v>0.66666666666666663</v>
      </c>
      <c r="M1045" s="41">
        <v>0.25</v>
      </c>
      <c r="N1045" t="s">
        <v>34</v>
      </c>
      <c r="O1045" s="10" t="s">
        <v>34</v>
      </c>
      <c r="P1045">
        <f t="shared" si="118"/>
        <v>0.15</v>
      </c>
      <c r="Q1045" s="11">
        <f t="shared" si="119"/>
        <v>0.625</v>
      </c>
      <c r="S1045" s="13">
        <f t="shared" si="120"/>
        <v>0.15</v>
      </c>
      <c r="T1045">
        <f t="shared" si="121"/>
        <v>2.6999999999999997E-3</v>
      </c>
      <c r="U1045" t="b">
        <f t="shared" si="122"/>
        <v>1</v>
      </c>
    </row>
    <row r="1046" spans="1:21" ht="21" x14ac:dyDescent="0.4">
      <c r="A1046" t="s">
        <v>3451</v>
      </c>
      <c r="B1046" t="s">
        <v>3448</v>
      </c>
      <c r="C1046" t="s">
        <v>3449</v>
      </c>
      <c r="D1046" s="33">
        <v>241795</v>
      </c>
      <c r="E1046" s="33">
        <v>41767</v>
      </c>
      <c r="F1046" s="32">
        <v>6.3989000000000003</v>
      </c>
      <c r="G1046" s="32">
        <v>3.1509</v>
      </c>
      <c r="H1046" s="41">
        <v>17.2737236088422</v>
      </c>
      <c r="I1046" s="32">
        <v>9.5498000000000012</v>
      </c>
      <c r="J1046" s="34">
        <f t="shared" si="123"/>
        <v>0.32994408259858843</v>
      </c>
      <c r="K1046">
        <v>0.15320468312303973</v>
      </c>
      <c r="L1046">
        <v>0.2286446237460196</v>
      </c>
      <c r="M1046" s="41">
        <v>0.1</v>
      </c>
      <c r="N1046" t="s">
        <v>37</v>
      </c>
      <c r="O1046" s="10" t="s">
        <v>37</v>
      </c>
      <c r="P1046">
        <f t="shared" si="118"/>
        <v>0.25</v>
      </c>
      <c r="Q1046" s="11">
        <f t="shared" si="119"/>
        <v>0.56264005528911598</v>
      </c>
      <c r="S1046" s="13">
        <f t="shared" si="120"/>
        <v>0.25</v>
      </c>
      <c r="T1046">
        <f t="shared" si="121"/>
        <v>2.3874500000000003</v>
      </c>
      <c r="U1046" t="b">
        <f t="shared" si="122"/>
        <v>1</v>
      </c>
    </row>
    <row r="1047" spans="1:21" ht="21" x14ac:dyDescent="0.4">
      <c r="A1047" t="s">
        <v>2881</v>
      </c>
      <c r="B1047" t="s">
        <v>2874</v>
      </c>
      <c r="C1047" t="s">
        <v>2875</v>
      </c>
      <c r="D1047" s="33">
        <v>3677662</v>
      </c>
      <c r="E1047" s="33">
        <v>184250</v>
      </c>
      <c r="F1047" s="32">
        <v>47.188600000000001</v>
      </c>
      <c r="G1047" s="32">
        <v>15.7294</v>
      </c>
      <c r="H1047" s="41">
        <v>5.009976446992682</v>
      </c>
      <c r="I1047" s="32">
        <v>62.917999999999999</v>
      </c>
      <c r="J1047" s="34">
        <f t="shared" si="123"/>
        <v>0.24999841062970851</v>
      </c>
      <c r="K1047">
        <v>0.25611180461329713</v>
      </c>
      <c r="L1047">
        <v>0.34148168249660787</v>
      </c>
      <c r="M1047" s="41">
        <v>0.2</v>
      </c>
      <c r="N1047" t="s">
        <v>34</v>
      </c>
      <c r="O1047" s="10" t="s">
        <v>34</v>
      </c>
      <c r="P1047">
        <f t="shared" si="118"/>
        <v>0.15</v>
      </c>
      <c r="Q1047" s="11">
        <f t="shared" si="119"/>
        <v>0.4143170475857465</v>
      </c>
      <c r="S1047" s="13">
        <f t="shared" si="120"/>
        <v>0.15</v>
      </c>
      <c r="T1047">
        <f t="shared" si="121"/>
        <v>9.4376999999999995</v>
      </c>
      <c r="U1047" t="b">
        <f t="shared" si="122"/>
        <v>1</v>
      </c>
    </row>
    <row r="1048" spans="1:21" ht="21" x14ac:dyDescent="0.4">
      <c r="A1048" t="s">
        <v>2882</v>
      </c>
      <c r="B1048" t="s">
        <v>2874</v>
      </c>
      <c r="C1048" t="s">
        <v>2875</v>
      </c>
      <c r="D1048" s="33">
        <v>166315</v>
      </c>
      <c r="E1048" s="33">
        <v>3027</v>
      </c>
      <c r="F1048" s="32">
        <v>0.57899999999999996</v>
      </c>
      <c r="G1048" s="32">
        <v>0.191</v>
      </c>
      <c r="H1048" s="41">
        <v>1.8200402850013528</v>
      </c>
      <c r="I1048" s="32">
        <v>0.77</v>
      </c>
      <c r="J1048" s="34">
        <f t="shared" si="123"/>
        <v>0.24805194805194805</v>
      </c>
      <c r="K1048">
        <v>0.19127849355797819</v>
      </c>
      <c r="L1048">
        <v>0.25437727122563597</v>
      </c>
      <c r="M1048" s="41">
        <v>0.15</v>
      </c>
      <c r="N1048" t="s">
        <v>34</v>
      </c>
      <c r="O1048" s="10" t="s">
        <v>34</v>
      </c>
      <c r="P1048">
        <f t="shared" si="118"/>
        <v>0.15</v>
      </c>
      <c r="Q1048" s="11">
        <f t="shared" si="119"/>
        <v>0.41032467532467543</v>
      </c>
      <c r="S1048" s="13">
        <f t="shared" si="120"/>
        <v>0.15</v>
      </c>
      <c r="T1048">
        <f t="shared" si="121"/>
        <v>0.11549999999999999</v>
      </c>
      <c r="U1048" t="b">
        <f t="shared" si="122"/>
        <v>1</v>
      </c>
    </row>
    <row r="1049" spans="1:21" ht="21" x14ac:dyDescent="0.4">
      <c r="A1049" t="s">
        <v>2449</v>
      </c>
      <c r="B1049" t="s">
        <v>2442</v>
      </c>
      <c r="C1049" t="s">
        <v>2443</v>
      </c>
      <c r="D1049" s="33">
        <v>772272</v>
      </c>
      <c r="E1049" s="33">
        <v>180485</v>
      </c>
      <c r="F1049" s="32">
        <v>270.72750000000002</v>
      </c>
      <c r="G1049" s="32">
        <v>105.8981</v>
      </c>
      <c r="H1049" s="41">
        <v>23.370651791078792</v>
      </c>
      <c r="I1049" s="32">
        <v>376.62560000000002</v>
      </c>
      <c r="J1049" s="34">
        <f t="shared" si="123"/>
        <v>0.28117605388481293</v>
      </c>
      <c r="K1049">
        <v>1.5</v>
      </c>
      <c r="L1049">
        <v>2.0867418345014821</v>
      </c>
      <c r="M1049" s="41">
        <v>1.5</v>
      </c>
      <c r="N1049" t="s">
        <v>34</v>
      </c>
      <c r="O1049" s="10" t="s">
        <v>34</v>
      </c>
      <c r="P1049">
        <f t="shared" si="118"/>
        <v>0.15</v>
      </c>
      <c r="Q1049" s="11">
        <f t="shared" si="119"/>
        <v>0.28117605388481293</v>
      </c>
      <c r="S1049" s="13">
        <f t="shared" si="120"/>
        <v>0.15</v>
      </c>
      <c r="T1049">
        <f t="shared" si="121"/>
        <v>56.493839999999999</v>
      </c>
      <c r="U1049" t="b">
        <f t="shared" si="122"/>
        <v>1</v>
      </c>
    </row>
    <row r="1050" spans="1:21" ht="21" x14ac:dyDescent="0.4">
      <c r="A1050" t="s">
        <v>1416</v>
      </c>
      <c r="B1050" t="s">
        <v>1410</v>
      </c>
      <c r="C1050" s="42" t="s">
        <v>1411</v>
      </c>
      <c r="D1050" s="33">
        <v>15691</v>
      </c>
      <c r="E1050" s="33">
        <v>1320</v>
      </c>
      <c r="F1050" s="32">
        <v>1.5840000000000001</v>
      </c>
      <c r="G1050" s="32">
        <v>0.49580000000000007</v>
      </c>
      <c r="H1050" s="41">
        <v>8.4124657446944102</v>
      </c>
      <c r="I1050" s="32">
        <v>2.0798000000000001</v>
      </c>
      <c r="J1050" s="34">
        <f t="shared" si="123"/>
        <v>0.23838830656793925</v>
      </c>
      <c r="K1050">
        <v>1.2</v>
      </c>
      <c r="L1050">
        <v>1.5756060606060607</v>
      </c>
      <c r="M1050" s="41">
        <v>1.2</v>
      </c>
      <c r="N1050" t="s">
        <v>37</v>
      </c>
      <c r="O1050" s="10" t="s">
        <v>37</v>
      </c>
      <c r="P1050">
        <f t="shared" si="118"/>
        <v>0.25</v>
      </c>
      <c r="Q1050" s="11">
        <f t="shared" si="119"/>
        <v>0.2383883065679393</v>
      </c>
      <c r="S1050" s="13">
        <f t="shared" si="120"/>
        <v>0.2383883065679393</v>
      </c>
      <c r="T1050">
        <f t="shared" si="121"/>
        <v>0.49580000000000019</v>
      </c>
      <c r="U1050" t="b">
        <f t="shared" si="122"/>
        <v>1</v>
      </c>
    </row>
    <row r="1051" spans="1:21" ht="21" x14ac:dyDescent="0.4">
      <c r="A1051" t="s">
        <v>1417</v>
      </c>
      <c r="B1051" t="s">
        <v>1410</v>
      </c>
      <c r="C1051" s="42" t="s">
        <v>1411</v>
      </c>
      <c r="D1051" s="33">
        <v>16397</v>
      </c>
      <c r="E1051" s="33">
        <v>1007</v>
      </c>
      <c r="F1051" s="32">
        <v>1.1806000000000001</v>
      </c>
      <c r="G1051" s="32">
        <v>0.48630000000000001</v>
      </c>
      <c r="H1051" s="41">
        <v>6.1413673232908454</v>
      </c>
      <c r="I1051" s="32">
        <v>1.6669</v>
      </c>
      <c r="J1051" s="34">
        <f t="shared" si="123"/>
        <v>0.29173915651808746</v>
      </c>
      <c r="K1051">
        <v>1.1723932472691163</v>
      </c>
      <c r="L1051">
        <v>1.6553128103277062</v>
      </c>
      <c r="M1051" s="41">
        <v>1.2</v>
      </c>
      <c r="N1051" t="s">
        <v>37</v>
      </c>
      <c r="O1051" s="10" t="s">
        <v>37</v>
      </c>
      <c r="P1051">
        <f t="shared" si="118"/>
        <v>0.25</v>
      </c>
      <c r="Q1051" s="11">
        <f t="shared" si="119"/>
        <v>0.27506149139120528</v>
      </c>
      <c r="S1051" s="13">
        <f t="shared" si="120"/>
        <v>0.25</v>
      </c>
      <c r="T1051">
        <f t="shared" si="121"/>
        <v>0.41672500000000001</v>
      </c>
      <c r="U1051" t="b">
        <f t="shared" si="122"/>
        <v>1</v>
      </c>
    </row>
    <row r="1052" spans="1:21" ht="21" x14ac:dyDescent="0.4">
      <c r="A1052" t="s">
        <v>783</v>
      </c>
      <c r="B1052" t="s">
        <v>761</v>
      </c>
      <c r="C1052" s="42" t="s">
        <v>762</v>
      </c>
      <c r="D1052" s="33">
        <v>65645</v>
      </c>
      <c r="E1052" s="33">
        <v>16066</v>
      </c>
      <c r="F1052" s="32">
        <v>12.771000000000001</v>
      </c>
      <c r="G1052" s="32">
        <v>5.9020999999999999</v>
      </c>
      <c r="H1052" s="41">
        <v>24.474065046842867</v>
      </c>
      <c r="I1052" s="32">
        <v>18.673100000000002</v>
      </c>
      <c r="J1052" s="34">
        <f t="shared" si="123"/>
        <v>0.31607499558187979</v>
      </c>
      <c r="K1052">
        <v>0.79490850242748656</v>
      </c>
      <c r="L1052">
        <v>1.162274368231047</v>
      </c>
      <c r="M1052" s="41">
        <v>0.75</v>
      </c>
      <c r="N1052" t="s">
        <v>34</v>
      </c>
      <c r="O1052" s="10" t="s">
        <v>34</v>
      </c>
      <c r="P1052">
        <f t="shared" si="118"/>
        <v>0.15</v>
      </c>
      <c r="Q1052" s="11">
        <f t="shared" si="119"/>
        <v>0.35471346482373045</v>
      </c>
      <c r="S1052" s="13">
        <f t="shared" si="120"/>
        <v>0.15</v>
      </c>
      <c r="T1052">
        <f t="shared" si="121"/>
        <v>2.8009650000000001</v>
      </c>
      <c r="U1052" t="b">
        <f t="shared" si="122"/>
        <v>1</v>
      </c>
    </row>
    <row r="1053" spans="1:21" ht="21" x14ac:dyDescent="0.4">
      <c r="A1053" t="s">
        <v>4080</v>
      </c>
      <c r="B1053" t="s">
        <v>4081</v>
      </c>
      <c r="C1053" t="s">
        <v>4082</v>
      </c>
      <c r="D1053" s="33">
        <v>196051</v>
      </c>
      <c r="E1053" s="33">
        <v>48513</v>
      </c>
      <c r="F1053" s="32">
        <v>7.0425000000000004</v>
      </c>
      <c r="G1053" s="32">
        <v>2.3460999999999999</v>
      </c>
      <c r="H1053" s="41">
        <v>24.745091838348184</v>
      </c>
      <c r="I1053" s="32">
        <v>9.3886000000000003</v>
      </c>
      <c r="J1053" s="34">
        <f t="shared" si="123"/>
        <v>0.24988816223931148</v>
      </c>
      <c r="K1053">
        <v>0.14516727475109764</v>
      </c>
      <c r="L1053">
        <v>0.19352750809061489</v>
      </c>
      <c r="M1053" s="41">
        <v>0.03</v>
      </c>
      <c r="N1053" t="s">
        <v>34</v>
      </c>
      <c r="O1053" s="10" t="s">
        <v>34</v>
      </c>
      <c r="P1053">
        <f t="shared" si="118"/>
        <v>0.15</v>
      </c>
      <c r="Q1053" s="11">
        <f t="shared" si="119"/>
        <v>0.84498327759197323</v>
      </c>
      <c r="S1053" s="13">
        <f t="shared" si="120"/>
        <v>0.15</v>
      </c>
      <c r="T1053">
        <f t="shared" si="121"/>
        <v>1.40829</v>
      </c>
      <c r="U1053" t="b">
        <f t="shared" si="122"/>
        <v>1</v>
      </c>
    </row>
    <row r="1054" spans="1:21" ht="21" x14ac:dyDescent="0.4">
      <c r="A1054" t="s">
        <v>4247</v>
      </c>
      <c r="B1054" t="s">
        <v>4245</v>
      </c>
      <c r="C1054" t="s">
        <v>4246</v>
      </c>
      <c r="D1054" s="33">
        <v>431666</v>
      </c>
      <c r="E1054" s="33">
        <v>123579</v>
      </c>
      <c r="F1054" s="32">
        <v>32.293500000000002</v>
      </c>
      <c r="G1054" s="32">
        <v>10.7631</v>
      </c>
      <c r="H1054" s="41">
        <v>28.628383982060203</v>
      </c>
      <c r="I1054" s="32">
        <v>43.056600000000003</v>
      </c>
      <c r="J1054" s="34">
        <f t="shared" si="123"/>
        <v>0.24997561349479519</v>
      </c>
      <c r="K1054">
        <v>0.26131867064792563</v>
      </c>
      <c r="L1054">
        <v>0.34841356541159912</v>
      </c>
      <c r="M1054" s="41">
        <v>0.16</v>
      </c>
      <c r="N1054" t="s">
        <v>34</v>
      </c>
      <c r="O1054" s="10" t="s">
        <v>34</v>
      </c>
      <c r="P1054">
        <f t="shared" si="118"/>
        <v>0.15</v>
      </c>
      <c r="Q1054" s="11">
        <f t="shared" si="119"/>
        <v>0.54077563021697028</v>
      </c>
      <c r="S1054" s="13">
        <f t="shared" si="120"/>
        <v>0.15</v>
      </c>
      <c r="T1054">
        <f t="shared" si="121"/>
        <v>6.4584900000000003</v>
      </c>
      <c r="U1054" t="b">
        <f t="shared" si="122"/>
        <v>1</v>
      </c>
    </row>
    <row r="1055" spans="1:21" ht="21" x14ac:dyDescent="0.4">
      <c r="A1055" t="s">
        <v>4140</v>
      </c>
      <c r="B1055" t="s">
        <v>4135</v>
      </c>
      <c r="C1055" t="s">
        <v>4136</v>
      </c>
      <c r="D1055" s="33">
        <v>54870</v>
      </c>
      <c r="E1055" s="33">
        <v>6699</v>
      </c>
      <c r="F1055" s="32">
        <v>12.845899999999999</v>
      </c>
      <c r="G1055" s="32">
        <v>4.2820999999999998</v>
      </c>
      <c r="H1055" s="41">
        <v>12.20885729907053</v>
      </c>
      <c r="I1055" s="32">
        <v>17.128</v>
      </c>
      <c r="J1055" s="34">
        <f t="shared" si="123"/>
        <v>0.25000583839327417</v>
      </c>
      <c r="K1055">
        <v>1.9175847141364379</v>
      </c>
      <c r="L1055">
        <v>2.5567995223167639</v>
      </c>
      <c r="M1055" s="41">
        <v>1.8</v>
      </c>
      <c r="N1055" t="s">
        <v>34</v>
      </c>
      <c r="O1055" s="10" t="s">
        <v>34</v>
      </c>
      <c r="P1055">
        <f t="shared" si="118"/>
        <v>0.15</v>
      </c>
      <c r="Q1055" s="11">
        <f t="shared" si="119"/>
        <v>0.29599486221391874</v>
      </c>
      <c r="S1055" s="13">
        <f t="shared" si="120"/>
        <v>0.15</v>
      </c>
      <c r="T1055">
        <f t="shared" si="121"/>
        <v>2.5691999999999999</v>
      </c>
      <c r="U1055" t="b">
        <f t="shared" si="122"/>
        <v>1</v>
      </c>
    </row>
    <row r="1056" spans="1:21" ht="21" x14ac:dyDescent="0.4">
      <c r="A1056" t="s">
        <v>1791</v>
      </c>
      <c r="B1056" t="s">
        <v>1732</v>
      </c>
      <c r="C1056" s="42" t="s">
        <v>1733</v>
      </c>
      <c r="D1056" s="33">
        <v>30788</v>
      </c>
      <c r="E1056" s="33">
        <v>4668</v>
      </c>
      <c r="F1056" s="32">
        <v>7.2712000000000003</v>
      </c>
      <c r="G1056" s="32">
        <v>2.6819000000000006</v>
      </c>
      <c r="H1056" s="41">
        <v>15.16175133168767</v>
      </c>
      <c r="I1056" s="32">
        <v>9.9531000000000009</v>
      </c>
      <c r="J1056" s="34">
        <f t="shared" si="123"/>
        <v>0.26945373803136713</v>
      </c>
      <c r="K1056">
        <v>1.5576692373607541</v>
      </c>
      <c r="L1056">
        <v>2.13219794344473</v>
      </c>
      <c r="M1056" s="41">
        <v>1.5</v>
      </c>
      <c r="N1056" t="s">
        <v>37</v>
      </c>
      <c r="O1056" s="10" t="s">
        <v>34</v>
      </c>
      <c r="P1056">
        <f t="shared" si="118"/>
        <v>0.15</v>
      </c>
      <c r="Q1056" s="11">
        <f t="shared" si="119"/>
        <v>0.29650058775657834</v>
      </c>
      <c r="S1056" s="13">
        <f t="shared" si="120"/>
        <v>0.15</v>
      </c>
      <c r="T1056">
        <f t="shared" si="121"/>
        <v>1.4929650000000001</v>
      </c>
      <c r="U1056" t="b">
        <f t="shared" si="122"/>
        <v>0</v>
      </c>
    </row>
    <row r="1057" spans="1:21" ht="21" x14ac:dyDescent="0.4">
      <c r="A1057" t="s">
        <v>5785</v>
      </c>
      <c r="B1057" t="s">
        <v>5781</v>
      </c>
      <c r="C1057" t="s">
        <v>5782</v>
      </c>
      <c r="D1057" s="33">
        <v>5294</v>
      </c>
      <c r="E1057" s="33">
        <v>300</v>
      </c>
      <c r="F1057" s="32">
        <v>7.2599999999999998E-2</v>
      </c>
      <c r="G1057" s="32">
        <v>8.9400000000000007E-2</v>
      </c>
      <c r="H1057" s="41">
        <v>5.6667925953910085</v>
      </c>
      <c r="I1057" s="32">
        <v>0.16200000000000001</v>
      </c>
      <c r="J1057" s="34">
        <f t="shared" si="123"/>
        <v>0.55185185185185193</v>
      </c>
      <c r="K1057">
        <v>0.24199999999999999</v>
      </c>
      <c r="L1057">
        <v>0.54</v>
      </c>
      <c r="M1057" s="41">
        <v>0.3</v>
      </c>
      <c r="N1057" t="s">
        <v>33</v>
      </c>
      <c r="O1057" s="10" t="s">
        <v>33</v>
      </c>
      <c r="P1057">
        <f t="shared" si="118"/>
        <v>0.4</v>
      </c>
      <c r="Q1057" s="11">
        <f t="shared" si="119"/>
        <v>0.44444444444444448</v>
      </c>
      <c r="S1057" s="13">
        <f t="shared" si="120"/>
        <v>0.4</v>
      </c>
      <c r="T1057">
        <f t="shared" si="121"/>
        <v>6.480000000000001E-2</v>
      </c>
      <c r="U1057" t="b">
        <f t="shared" si="122"/>
        <v>1</v>
      </c>
    </row>
    <row r="1058" spans="1:21" ht="21" x14ac:dyDescent="0.4">
      <c r="A1058" t="s">
        <v>387</v>
      </c>
      <c r="B1058" t="s">
        <v>376</v>
      </c>
      <c r="C1058" s="42" t="s">
        <v>377</v>
      </c>
      <c r="D1058" s="33">
        <v>1089227</v>
      </c>
      <c r="E1058" s="33">
        <v>62497</v>
      </c>
      <c r="F1058" s="32">
        <v>127.2196</v>
      </c>
      <c r="G1058" s="32">
        <v>41.409100000000002</v>
      </c>
      <c r="H1058" s="41">
        <v>5.7377387817231851</v>
      </c>
      <c r="I1058" s="32">
        <v>168.62870000000001</v>
      </c>
      <c r="J1058" s="34">
        <f t="shared" si="123"/>
        <v>0.24556377413809155</v>
      </c>
      <c r="K1058">
        <v>2.0356113093428485</v>
      </c>
      <c r="L1058">
        <v>2.6981887130582272</v>
      </c>
      <c r="M1058" s="41">
        <v>2</v>
      </c>
      <c r="N1058" t="s">
        <v>37</v>
      </c>
      <c r="O1058" s="10" t="s">
        <v>37</v>
      </c>
      <c r="P1058">
        <f t="shared" si="118"/>
        <v>0.25</v>
      </c>
      <c r="Q1058" s="11">
        <f t="shared" si="119"/>
        <v>0.25876200196052046</v>
      </c>
      <c r="S1058" s="13">
        <f t="shared" si="120"/>
        <v>0.25</v>
      </c>
      <c r="T1058">
        <f t="shared" si="121"/>
        <v>42.157175000000002</v>
      </c>
      <c r="U1058" t="b">
        <f t="shared" si="122"/>
        <v>1</v>
      </c>
    </row>
    <row r="1059" spans="1:21" ht="21" x14ac:dyDescent="0.4">
      <c r="A1059" t="s">
        <v>2065</v>
      </c>
      <c r="B1059" t="s">
        <v>2051</v>
      </c>
      <c r="C1059" t="s">
        <v>2052</v>
      </c>
      <c r="D1059" s="33">
        <v>61240</v>
      </c>
      <c r="E1059" s="33">
        <v>5788</v>
      </c>
      <c r="F1059" s="32">
        <v>4.3938999999999995</v>
      </c>
      <c r="G1059" s="32">
        <v>1.3773</v>
      </c>
      <c r="H1059" s="41">
        <v>9.4513389941214889</v>
      </c>
      <c r="I1059" s="32">
        <v>5.7711999999999994</v>
      </c>
      <c r="J1059" s="34">
        <f t="shared" si="123"/>
        <v>0.23865054061546995</v>
      </c>
      <c r="K1059">
        <v>0.75913959917069795</v>
      </c>
      <c r="L1059">
        <v>0.99709744298548719</v>
      </c>
      <c r="M1059" s="41">
        <v>0.75</v>
      </c>
      <c r="N1059" t="s">
        <v>34</v>
      </c>
      <c r="O1059" s="10" t="s">
        <v>34</v>
      </c>
      <c r="P1059">
        <f t="shared" si="118"/>
        <v>0.15</v>
      </c>
      <c r="Q1059" s="11">
        <f t="shared" si="119"/>
        <v>0.24781674521763236</v>
      </c>
      <c r="S1059" s="13">
        <f t="shared" si="120"/>
        <v>0.15</v>
      </c>
      <c r="T1059">
        <f t="shared" si="121"/>
        <v>0.86567999999999989</v>
      </c>
      <c r="U1059" t="b">
        <f t="shared" si="122"/>
        <v>1</v>
      </c>
    </row>
    <row r="1060" spans="1:21" ht="21" x14ac:dyDescent="0.4">
      <c r="A1060" t="s">
        <v>2357</v>
      </c>
      <c r="B1060" t="s">
        <v>2333</v>
      </c>
      <c r="C1060" t="s">
        <v>2334</v>
      </c>
      <c r="D1060" s="33">
        <v>1232189</v>
      </c>
      <c r="E1060" s="33">
        <v>189883</v>
      </c>
      <c r="F1060" s="32">
        <v>38.235900000000001</v>
      </c>
      <c r="G1060" s="32">
        <v>12.7401</v>
      </c>
      <c r="H1060" s="41">
        <v>15.410217101434926</v>
      </c>
      <c r="I1060" s="32">
        <v>50.975999999999999</v>
      </c>
      <c r="J1060" s="34">
        <f t="shared" si="123"/>
        <v>0.24992349340866291</v>
      </c>
      <c r="K1060">
        <v>0.20136557775050953</v>
      </c>
      <c r="L1060">
        <v>0.26846005171605675</v>
      </c>
      <c r="M1060" s="41">
        <v>0.01</v>
      </c>
      <c r="N1060" t="s">
        <v>37</v>
      </c>
      <c r="O1060" s="10" t="s">
        <v>37</v>
      </c>
      <c r="P1060">
        <f t="shared" si="118"/>
        <v>0.25</v>
      </c>
      <c r="Q1060" s="11">
        <f t="shared" si="119"/>
        <v>0.96275051004394219</v>
      </c>
      <c r="S1060" s="13">
        <f t="shared" si="120"/>
        <v>0.25</v>
      </c>
      <c r="T1060">
        <f t="shared" si="121"/>
        <v>12.744</v>
      </c>
      <c r="U1060" t="b">
        <f t="shared" si="122"/>
        <v>1</v>
      </c>
    </row>
    <row r="1061" spans="1:21" ht="21" x14ac:dyDescent="0.4">
      <c r="A1061" t="s">
        <v>3796</v>
      </c>
      <c r="B1061" t="s">
        <v>3765</v>
      </c>
      <c r="C1061" t="s">
        <v>3766</v>
      </c>
      <c r="D1061" s="33">
        <v>28785</v>
      </c>
      <c r="E1061" s="33">
        <v>1731</v>
      </c>
      <c r="F1061" s="32">
        <v>1.2365000000000002</v>
      </c>
      <c r="G1061" s="32">
        <v>0.40549999999999997</v>
      </c>
      <c r="H1061" s="41">
        <v>6.0135487232933817</v>
      </c>
      <c r="I1061" s="32">
        <v>1.6420000000000001</v>
      </c>
      <c r="J1061" s="34">
        <f t="shared" si="123"/>
        <v>0.24695493300852614</v>
      </c>
      <c r="K1061">
        <v>0.71432697862507233</v>
      </c>
      <c r="L1061">
        <v>0.94858463316002328</v>
      </c>
      <c r="M1061" s="41">
        <v>0.7</v>
      </c>
      <c r="N1061" t="s">
        <v>37</v>
      </c>
      <c r="O1061" s="10" t="s">
        <v>37</v>
      </c>
      <c r="P1061">
        <f t="shared" si="118"/>
        <v>0.25</v>
      </c>
      <c r="Q1061" s="11">
        <f t="shared" si="119"/>
        <v>0.2620584652862365</v>
      </c>
      <c r="S1061" s="13">
        <f t="shared" si="120"/>
        <v>0.25</v>
      </c>
      <c r="T1061">
        <f t="shared" si="121"/>
        <v>0.41050000000000003</v>
      </c>
      <c r="U1061" t="b">
        <f t="shared" si="122"/>
        <v>1</v>
      </c>
    </row>
    <row r="1062" spans="1:21" ht="21" x14ac:dyDescent="0.4">
      <c r="A1062" t="s">
        <v>3556</v>
      </c>
      <c r="B1062" t="s">
        <v>3542</v>
      </c>
      <c r="C1062" t="s">
        <v>3543</v>
      </c>
      <c r="D1062" s="33">
        <v>301288</v>
      </c>
      <c r="E1062" s="33">
        <v>14886</v>
      </c>
      <c r="F1062" s="32">
        <v>8.1875999999999998</v>
      </c>
      <c r="G1062" s="32">
        <v>1.8235000000000001</v>
      </c>
      <c r="H1062" s="41">
        <v>4.9407875521096098</v>
      </c>
      <c r="I1062" s="32">
        <v>10.011099999999999</v>
      </c>
      <c r="J1062" s="34">
        <f t="shared" si="123"/>
        <v>0.18214781592432402</v>
      </c>
      <c r="K1062">
        <v>0.55002015316404673</v>
      </c>
      <c r="L1062">
        <v>0.67251780196157451</v>
      </c>
      <c r="M1062" s="41">
        <v>0.55000000000000004</v>
      </c>
      <c r="N1062" t="s">
        <v>34</v>
      </c>
      <c r="O1062" s="10" t="s">
        <v>34</v>
      </c>
      <c r="P1062">
        <f t="shared" si="118"/>
        <v>0.15</v>
      </c>
      <c r="Q1062" s="11">
        <f t="shared" si="119"/>
        <v>0.18217778266124579</v>
      </c>
      <c r="S1062" s="13">
        <f t="shared" si="120"/>
        <v>0.15</v>
      </c>
      <c r="T1062">
        <f t="shared" si="121"/>
        <v>1.5016649999999998</v>
      </c>
      <c r="U1062" t="b">
        <f t="shared" si="122"/>
        <v>1</v>
      </c>
    </row>
    <row r="1063" spans="1:21" ht="21" x14ac:dyDescent="0.4">
      <c r="A1063" t="s">
        <v>3237</v>
      </c>
      <c r="B1063" t="s">
        <v>3234</v>
      </c>
      <c r="C1063" t="s">
        <v>3235</v>
      </c>
      <c r="D1063" s="33">
        <v>34546</v>
      </c>
      <c r="E1063" s="33">
        <v>8603</v>
      </c>
      <c r="F1063" s="32">
        <v>9.0424999999999986</v>
      </c>
      <c r="G1063" s="32">
        <v>3.0143999999999997</v>
      </c>
      <c r="H1063" s="41">
        <v>24.903027846928733</v>
      </c>
      <c r="I1063" s="32">
        <v>12.056899999999999</v>
      </c>
      <c r="J1063" s="34">
        <f t="shared" si="123"/>
        <v>0.25001451451036338</v>
      </c>
      <c r="K1063">
        <v>1.0510868301755198</v>
      </c>
      <c r="L1063">
        <v>1.4014762292223641</v>
      </c>
      <c r="M1063" s="41">
        <v>0.65</v>
      </c>
      <c r="N1063" t="s">
        <v>34</v>
      </c>
      <c r="O1063" s="10" t="s">
        <v>34</v>
      </c>
      <c r="P1063">
        <f t="shared" si="118"/>
        <v>0.15</v>
      </c>
      <c r="Q1063" s="11">
        <f t="shared" si="119"/>
        <v>0.53620333584918178</v>
      </c>
      <c r="S1063" s="13">
        <f t="shared" si="120"/>
        <v>0.15</v>
      </c>
      <c r="T1063">
        <f t="shared" si="121"/>
        <v>1.8085349999999998</v>
      </c>
      <c r="U1063" t="b">
        <f t="shared" si="122"/>
        <v>1</v>
      </c>
    </row>
    <row r="1064" spans="1:21" ht="21" x14ac:dyDescent="0.4">
      <c r="A1064" t="s">
        <v>4397</v>
      </c>
      <c r="B1064" t="s">
        <v>4390</v>
      </c>
      <c r="C1064" t="s">
        <v>4391</v>
      </c>
      <c r="D1064" s="33">
        <v>174147</v>
      </c>
      <c r="E1064" s="33">
        <v>4620</v>
      </c>
      <c r="F1064" s="32">
        <v>1.4298</v>
      </c>
      <c r="G1064" s="32">
        <v>0.47649999999999998</v>
      </c>
      <c r="H1064" s="41">
        <v>2.6529311443780252</v>
      </c>
      <c r="I1064" s="32">
        <v>1.9062999999999999</v>
      </c>
      <c r="J1064" s="34">
        <f t="shared" si="123"/>
        <v>0.24996065676965851</v>
      </c>
      <c r="K1064">
        <v>0.30948051948051947</v>
      </c>
      <c r="L1064">
        <v>0.41261904761904761</v>
      </c>
      <c r="M1064" s="41">
        <v>0.17</v>
      </c>
      <c r="N1064" t="s">
        <v>37</v>
      </c>
      <c r="O1064" s="10" t="s">
        <v>37</v>
      </c>
      <c r="P1064">
        <f t="shared" si="118"/>
        <v>0.25</v>
      </c>
      <c r="Q1064" s="11">
        <f t="shared" si="119"/>
        <v>0.58799769186381989</v>
      </c>
      <c r="S1064" s="13">
        <f t="shared" si="120"/>
        <v>0.25</v>
      </c>
      <c r="T1064">
        <f t="shared" si="121"/>
        <v>0.47657499999999997</v>
      </c>
      <c r="U1064" t="b">
        <f t="shared" si="122"/>
        <v>1</v>
      </c>
    </row>
    <row r="1065" spans="1:21" ht="21" x14ac:dyDescent="0.4">
      <c r="A1065" t="s">
        <v>3319</v>
      </c>
      <c r="B1065" t="s">
        <v>3310</v>
      </c>
      <c r="C1065" t="s">
        <v>3311</v>
      </c>
      <c r="D1065" s="33">
        <v>93021</v>
      </c>
      <c r="E1065" s="33">
        <v>38686</v>
      </c>
      <c r="F1065" s="32">
        <v>18.199300000000001</v>
      </c>
      <c r="G1065" s="32">
        <v>0.54069999999999974</v>
      </c>
      <c r="H1065" s="41">
        <v>41.588458520119111</v>
      </c>
      <c r="I1065" s="32">
        <v>18.740000000000002</v>
      </c>
      <c r="J1065" s="34">
        <f t="shared" si="123"/>
        <v>2.8852721451440751E-2</v>
      </c>
      <c r="K1065">
        <v>0.47043633355735925</v>
      </c>
      <c r="L1065">
        <v>0.48441296593082778</v>
      </c>
      <c r="M1065" s="41">
        <v>0.8</v>
      </c>
      <c r="N1065" t="s">
        <v>34</v>
      </c>
      <c r="O1065" s="10" t="s">
        <v>34</v>
      </c>
      <c r="P1065">
        <f t="shared" si="118"/>
        <v>0.15</v>
      </c>
      <c r="Q1065" s="11">
        <f t="shared" si="119"/>
        <v>-0.65148345784418338</v>
      </c>
      <c r="S1065" s="13">
        <f t="shared" si="120"/>
        <v>-0.65148345784418338</v>
      </c>
      <c r="T1065">
        <f t="shared" si="121"/>
        <v>-12.208799999999998</v>
      </c>
      <c r="U1065" t="b">
        <f t="shared" si="122"/>
        <v>1</v>
      </c>
    </row>
    <row r="1066" spans="1:21" ht="21" x14ac:dyDescent="0.4">
      <c r="A1066" t="s">
        <v>1299</v>
      </c>
      <c r="B1066" t="s">
        <v>1280</v>
      </c>
      <c r="C1066" s="42" t="s">
        <v>1281</v>
      </c>
      <c r="D1066" s="33">
        <v>288106</v>
      </c>
      <c r="E1066" s="33">
        <v>77357</v>
      </c>
      <c r="F1066" s="32">
        <v>29.230400000000003</v>
      </c>
      <c r="G1066" s="32">
        <v>9.7430000000000003</v>
      </c>
      <c r="H1066" s="41">
        <v>26.850187083920503</v>
      </c>
      <c r="I1066" s="32">
        <v>38.973400000000005</v>
      </c>
      <c r="J1066" s="34">
        <f t="shared" si="123"/>
        <v>0.24999101951587491</v>
      </c>
      <c r="K1066">
        <v>0.37786367103171015</v>
      </c>
      <c r="L1066">
        <v>0.50381219540571642</v>
      </c>
      <c r="M1066" s="41">
        <v>0.3</v>
      </c>
      <c r="N1066" t="s">
        <v>37</v>
      </c>
      <c r="O1066" s="10" t="s">
        <v>37</v>
      </c>
      <c r="P1066">
        <f t="shared" si="118"/>
        <v>0.25</v>
      </c>
      <c r="Q1066" s="11">
        <f t="shared" si="119"/>
        <v>0.40454001960311403</v>
      </c>
      <c r="S1066" s="13">
        <f t="shared" si="120"/>
        <v>0.25</v>
      </c>
      <c r="T1066">
        <f t="shared" si="121"/>
        <v>9.7433500000000013</v>
      </c>
      <c r="U1066" t="b">
        <f t="shared" si="122"/>
        <v>1</v>
      </c>
    </row>
    <row r="1067" spans="1:21" ht="21" x14ac:dyDescent="0.4">
      <c r="A1067" t="s">
        <v>1792</v>
      </c>
      <c r="B1067" t="s">
        <v>1732</v>
      </c>
      <c r="C1067" s="42" t="s">
        <v>1733</v>
      </c>
      <c r="D1067" s="33">
        <v>13497</v>
      </c>
      <c r="E1067" s="33">
        <v>2175</v>
      </c>
      <c r="F1067" s="32">
        <v>3.3489</v>
      </c>
      <c r="G1067" s="32">
        <v>1.5222</v>
      </c>
      <c r="H1067" s="41">
        <v>16.114692153811959</v>
      </c>
      <c r="I1067" s="32">
        <v>4.8711000000000002</v>
      </c>
      <c r="J1067" s="34">
        <f t="shared" si="123"/>
        <v>0.31249615076676723</v>
      </c>
      <c r="K1067">
        <v>1.5397241379310345</v>
      </c>
      <c r="L1067">
        <v>2.239586206896552</v>
      </c>
      <c r="M1067" s="41">
        <v>1.5</v>
      </c>
      <c r="N1067" t="s">
        <v>37</v>
      </c>
      <c r="O1067" s="10" t="s">
        <v>34</v>
      </c>
      <c r="P1067">
        <f t="shared" si="118"/>
        <v>0.15</v>
      </c>
      <c r="Q1067" s="11">
        <f t="shared" si="119"/>
        <v>0.33023341750323343</v>
      </c>
      <c r="S1067" s="13">
        <f t="shared" si="120"/>
        <v>0.15</v>
      </c>
      <c r="T1067">
        <f t="shared" si="121"/>
        <v>0.73066500000000001</v>
      </c>
      <c r="U1067" t="b">
        <f t="shared" si="122"/>
        <v>0</v>
      </c>
    </row>
    <row r="1068" spans="1:21" ht="21" x14ac:dyDescent="0.4">
      <c r="A1068" t="s">
        <v>898</v>
      </c>
      <c r="B1068" t="s">
        <v>883</v>
      </c>
      <c r="C1068" s="42" t="s">
        <v>884</v>
      </c>
      <c r="D1068" s="33">
        <v>3805</v>
      </c>
      <c r="E1068" s="33">
        <v>239</v>
      </c>
      <c r="F1068" s="32">
        <v>0.20129999999999998</v>
      </c>
      <c r="G1068" s="32">
        <v>9.9400000000000002E-2</v>
      </c>
      <c r="H1068" s="41">
        <v>6.2812089356110379</v>
      </c>
      <c r="I1068" s="32">
        <v>0.30069999999999997</v>
      </c>
      <c r="J1068" s="34">
        <f t="shared" si="123"/>
        <v>0.3305620219487862</v>
      </c>
      <c r="K1068">
        <v>0.84225941422594131</v>
      </c>
      <c r="L1068">
        <v>1.2581589958158996</v>
      </c>
      <c r="M1068" s="41">
        <v>1</v>
      </c>
      <c r="N1068" t="s">
        <v>37</v>
      </c>
      <c r="O1068" s="10" t="s">
        <v>37</v>
      </c>
      <c r="P1068">
        <f t="shared" si="118"/>
        <v>0.25</v>
      </c>
      <c r="Q1068" s="11">
        <f t="shared" si="119"/>
        <v>0.20518789491187234</v>
      </c>
      <c r="S1068" s="13">
        <f t="shared" si="120"/>
        <v>0.20518789491187234</v>
      </c>
      <c r="T1068">
        <f t="shared" si="121"/>
        <v>6.1700000000000005E-2</v>
      </c>
      <c r="U1068" t="b">
        <f t="shared" si="122"/>
        <v>1</v>
      </c>
    </row>
    <row r="1069" spans="1:21" ht="21" x14ac:dyDescent="0.4">
      <c r="A1069" t="s">
        <v>3426</v>
      </c>
      <c r="B1069" t="s">
        <v>3422</v>
      </c>
      <c r="C1069" t="s">
        <v>3423</v>
      </c>
      <c r="D1069" s="33">
        <v>1975</v>
      </c>
      <c r="E1069" s="33">
        <v>411</v>
      </c>
      <c r="F1069" s="32">
        <v>3.0800000000000001E-2</v>
      </c>
      <c r="G1069" s="32">
        <v>9.300000000000001E-3</v>
      </c>
      <c r="H1069" s="41">
        <v>20.810126582278482</v>
      </c>
      <c r="I1069" s="32">
        <v>4.0100000000000004E-2</v>
      </c>
      <c r="J1069" s="34">
        <f t="shared" si="123"/>
        <v>0.2319201995012469</v>
      </c>
      <c r="K1069">
        <v>7.4939172749391728E-2</v>
      </c>
      <c r="L1069">
        <v>9.7566909975669108E-2</v>
      </c>
      <c r="M1069" s="41">
        <v>0.15</v>
      </c>
      <c r="N1069" t="s">
        <v>37</v>
      </c>
      <c r="O1069" s="10" t="s">
        <v>37</v>
      </c>
      <c r="P1069">
        <f t="shared" si="118"/>
        <v>0.25</v>
      </c>
      <c r="Q1069" s="11">
        <f t="shared" si="119"/>
        <v>-0.53740648379052347</v>
      </c>
      <c r="S1069" s="13">
        <f t="shared" si="120"/>
        <v>-0.53740648379052347</v>
      </c>
      <c r="T1069">
        <f t="shared" si="121"/>
        <v>-2.1549999999999993E-2</v>
      </c>
      <c r="U1069" t="b">
        <f t="shared" si="122"/>
        <v>1</v>
      </c>
    </row>
    <row r="1070" spans="1:21" ht="21" x14ac:dyDescent="0.4">
      <c r="A1070" t="s">
        <v>4211</v>
      </c>
      <c r="B1070" t="s">
        <v>4209</v>
      </c>
      <c r="C1070" t="s">
        <v>4210</v>
      </c>
      <c r="D1070" s="33">
        <v>31573</v>
      </c>
      <c r="E1070" s="33">
        <v>8402</v>
      </c>
      <c r="F1070" s="32">
        <v>17.724899999999998</v>
      </c>
      <c r="G1070" s="32">
        <v>5.9079999999999995</v>
      </c>
      <c r="H1070" s="41">
        <v>26.611345136667406</v>
      </c>
      <c r="I1070" s="32">
        <v>23.632899999999999</v>
      </c>
      <c r="J1070" s="34">
        <f t="shared" si="123"/>
        <v>0.24999047937409288</v>
      </c>
      <c r="K1070">
        <v>2.1096048559866696</v>
      </c>
      <c r="L1070">
        <v>2.812770768864556</v>
      </c>
      <c r="M1070" s="41">
        <v>1.65</v>
      </c>
      <c r="N1070" t="s">
        <v>37</v>
      </c>
      <c r="O1070" s="10" t="s">
        <v>37</v>
      </c>
      <c r="P1070">
        <f t="shared" si="118"/>
        <v>0.25</v>
      </c>
      <c r="Q1070" s="11">
        <f t="shared" si="119"/>
        <v>0.41338980827575122</v>
      </c>
      <c r="S1070" s="13">
        <f t="shared" si="120"/>
        <v>0.25</v>
      </c>
      <c r="T1070">
        <f t="shared" si="121"/>
        <v>5.9082249999999998</v>
      </c>
      <c r="U1070" t="b">
        <f t="shared" si="122"/>
        <v>1</v>
      </c>
    </row>
    <row r="1071" spans="1:21" ht="21" x14ac:dyDescent="0.4">
      <c r="A1071" t="s">
        <v>3244</v>
      </c>
      <c r="B1071" t="s">
        <v>3240</v>
      </c>
      <c r="C1071" t="s">
        <v>3241</v>
      </c>
      <c r="D1071" s="33">
        <v>18336</v>
      </c>
      <c r="E1071" s="33">
        <v>5157</v>
      </c>
      <c r="F1071" s="32">
        <v>3.4516</v>
      </c>
      <c r="G1071" s="32">
        <v>1.1503999999999999</v>
      </c>
      <c r="H1071" s="41">
        <v>28.125</v>
      </c>
      <c r="I1071" s="32">
        <v>4.6020000000000003</v>
      </c>
      <c r="J1071" s="34">
        <f t="shared" si="123"/>
        <v>0.24997827031725331</v>
      </c>
      <c r="K1071">
        <v>0.66930385883265464</v>
      </c>
      <c r="L1071">
        <v>0.89237929028504948</v>
      </c>
      <c r="M1071" s="41">
        <v>0.52</v>
      </c>
      <c r="N1071" t="s">
        <v>34</v>
      </c>
      <c r="O1071" s="10" t="s">
        <v>34</v>
      </c>
      <c r="P1071">
        <f t="shared" si="118"/>
        <v>0.15</v>
      </c>
      <c r="Q1071" s="11">
        <f t="shared" si="119"/>
        <v>0.41728813559322031</v>
      </c>
      <c r="S1071" s="13">
        <f t="shared" si="120"/>
        <v>0.15</v>
      </c>
      <c r="T1071">
        <f t="shared" si="121"/>
        <v>0.69030000000000002</v>
      </c>
      <c r="U1071" t="b">
        <f t="shared" si="122"/>
        <v>1</v>
      </c>
    </row>
    <row r="1072" spans="1:21" ht="21" x14ac:dyDescent="0.4">
      <c r="A1072" t="s">
        <v>1671</v>
      </c>
      <c r="B1072" t="s">
        <v>1655</v>
      </c>
      <c r="C1072" s="42" t="s">
        <v>1656</v>
      </c>
      <c r="D1072" s="33">
        <v>370450</v>
      </c>
      <c r="E1072" s="33">
        <v>54285</v>
      </c>
      <c r="F1072" s="32">
        <v>32.574199999999998</v>
      </c>
      <c r="G1072" s="32">
        <v>12.568300000000001</v>
      </c>
      <c r="H1072" s="41">
        <v>14.653799433121879</v>
      </c>
      <c r="I1072" s="32">
        <v>45.142499999999998</v>
      </c>
      <c r="J1072" s="34">
        <f t="shared" si="123"/>
        <v>0.27841391150246442</v>
      </c>
      <c r="K1072">
        <v>0.60005894814405447</v>
      </c>
      <c r="L1072">
        <v>0.83158331030671451</v>
      </c>
      <c r="M1072" s="41">
        <v>0.6</v>
      </c>
      <c r="N1072" t="s">
        <v>45</v>
      </c>
      <c r="O1072" s="10" t="s">
        <v>37</v>
      </c>
      <c r="P1072">
        <f t="shared" si="118"/>
        <v>0.25</v>
      </c>
      <c r="Q1072" s="11">
        <f t="shared" si="119"/>
        <v>0.27848479813922578</v>
      </c>
      <c r="S1072" s="13">
        <f t="shared" si="120"/>
        <v>0.25</v>
      </c>
      <c r="T1072">
        <f t="shared" si="121"/>
        <v>11.285625</v>
      </c>
      <c r="U1072" t="b">
        <f t="shared" si="122"/>
        <v>0</v>
      </c>
    </row>
    <row r="1073" spans="1:21" ht="21" x14ac:dyDescent="0.4">
      <c r="A1073" t="s">
        <v>4031</v>
      </c>
      <c r="B1073" t="s">
        <v>4027</v>
      </c>
      <c r="C1073" t="s">
        <v>4028</v>
      </c>
      <c r="D1073" s="33">
        <v>51935</v>
      </c>
      <c r="E1073" s="33">
        <v>3011</v>
      </c>
      <c r="F1073" s="32">
        <v>1.5400999999999998</v>
      </c>
      <c r="G1073" s="32">
        <v>0.75790000000000013</v>
      </c>
      <c r="H1073" s="41">
        <v>5.7976316549533067</v>
      </c>
      <c r="I1073" s="32">
        <v>2.298</v>
      </c>
      <c r="J1073" s="34">
        <f t="shared" si="123"/>
        <v>0.32980852915578768</v>
      </c>
      <c r="K1073">
        <v>0.51149119893723016</v>
      </c>
      <c r="L1073">
        <v>0.76320159415476585</v>
      </c>
      <c r="M1073" s="41">
        <v>0.49</v>
      </c>
      <c r="N1073" t="s">
        <v>37</v>
      </c>
      <c r="O1073" s="10" t="s">
        <v>37</v>
      </c>
      <c r="P1073">
        <f t="shared" si="118"/>
        <v>0.25</v>
      </c>
      <c r="Q1073" s="11">
        <f t="shared" si="119"/>
        <v>0.35796779808529156</v>
      </c>
      <c r="S1073" s="13">
        <f t="shared" si="120"/>
        <v>0.25</v>
      </c>
      <c r="T1073">
        <f t="shared" si="121"/>
        <v>0.57450000000000001</v>
      </c>
      <c r="U1073" t="b">
        <f t="shared" si="122"/>
        <v>1</v>
      </c>
    </row>
    <row r="1074" spans="1:21" ht="21" x14ac:dyDescent="0.4">
      <c r="A1074" s="18" t="s">
        <v>2450</v>
      </c>
      <c r="B1074" t="s">
        <v>2442</v>
      </c>
      <c r="C1074" t="s">
        <v>2443</v>
      </c>
      <c r="D1074" s="33">
        <v>8127</v>
      </c>
      <c r="E1074" s="33">
        <v>605</v>
      </c>
      <c r="F1074" s="32">
        <v>0.84749999999999992</v>
      </c>
      <c r="G1074" s="32">
        <v>5.2500000000000005E-2</v>
      </c>
      <c r="H1074" s="41">
        <v>7.4443213978097695</v>
      </c>
      <c r="I1074" s="32">
        <v>0.89999999999999991</v>
      </c>
      <c r="J1074" s="34">
        <f t="shared" si="123"/>
        <v>5.8333333333333341E-2</v>
      </c>
      <c r="K1074">
        <v>1.4008264462809916</v>
      </c>
      <c r="L1074">
        <v>1.4876033057851237</v>
      </c>
      <c r="M1074" s="41">
        <v>1.5</v>
      </c>
      <c r="N1074" t="s">
        <v>34</v>
      </c>
      <c r="O1074" s="10" t="s">
        <v>34</v>
      </c>
      <c r="P1074">
        <f t="shared" si="118"/>
        <v>0.15</v>
      </c>
      <c r="Q1074" s="11">
        <f t="shared" si="119"/>
        <v>-8.333333333333531E-3</v>
      </c>
      <c r="S1074" s="13">
        <f t="shared" si="120"/>
        <v>-8.333333333333531E-3</v>
      </c>
      <c r="T1074">
        <f t="shared" si="121"/>
        <v>-7.5000000000001775E-3</v>
      </c>
      <c r="U1074" t="b">
        <f t="shared" si="122"/>
        <v>1</v>
      </c>
    </row>
    <row r="1075" spans="1:21" ht="21" x14ac:dyDescent="0.4">
      <c r="A1075" t="s">
        <v>224</v>
      </c>
      <c r="B1075" t="s">
        <v>210</v>
      </c>
      <c r="C1075" s="42" t="s">
        <v>211</v>
      </c>
      <c r="D1075" s="33">
        <v>3682591</v>
      </c>
      <c r="E1075" s="33">
        <v>1965811</v>
      </c>
      <c r="F1075" s="32">
        <v>1601.0944999999999</v>
      </c>
      <c r="G1075" s="32">
        <v>533.69200000000001</v>
      </c>
      <c r="H1075" s="41">
        <v>53.381192752602722</v>
      </c>
      <c r="I1075" s="32">
        <v>2134.7865000000002</v>
      </c>
      <c r="J1075" s="34">
        <f t="shared" si="123"/>
        <v>0.24999783350700408</v>
      </c>
      <c r="K1075">
        <v>0.81447021102232109</v>
      </c>
      <c r="L1075">
        <v>1.0859571444050318</v>
      </c>
      <c r="M1075" s="41">
        <v>0.1</v>
      </c>
      <c r="N1075" t="s">
        <v>37</v>
      </c>
      <c r="O1075" s="10" t="s">
        <v>37</v>
      </c>
      <c r="P1075">
        <f t="shared" si="118"/>
        <v>0.25</v>
      </c>
      <c r="Q1075" s="11">
        <f t="shared" si="119"/>
        <v>0.90791533485901288</v>
      </c>
      <c r="S1075" s="13">
        <f t="shared" si="120"/>
        <v>0.25</v>
      </c>
      <c r="T1075">
        <f t="shared" si="121"/>
        <v>533.69662500000004</v>
      </c>
      <c r="U1075" t="b">
        <f t="shared" si="122"/>
        <v>1</v>
      </c>
    </row>
    <row r="1076" spans="1:21" ht="21" x14ac:dyDescent="0.4">
      <c r="A1076" t="s">
        <v>89</v>
      </c>
      <c r="B1076" t="s">
        <v>31</v>
      </c>
      <c r="C1076" t="s">
        <v>32</v>
      </c>
      <c r="D1076" s="33">
        <v>233308</v>
      </c>
      <c r="E1076" s="33">
        <v>44773</v>
      </c>
      <c r="F1076" s="32">
        <v>44.288800000000002</v>
      </c>
      <c r="G1076" s="32">
        <v>14.762700000000001</v>
      </c>
      <c r="H1076" s="41">
        <v>19.190512112743669</v>
      </c>
      <c r="I1076" s="32">
        <v>59.051500000000004</v>
      </c>
      <c r="K1076">
        <v>0.98918544658611218</v>
      </c>
      <c r="L1076">
        <v>1.318908717307306</v>
      </c>
      <c r="M1076" s="41">
        <v>0.9</v>
      </c>
      <c r="N1076" t="s">
        <v>34</v>
      </c>
      <c r="O1076" s="10" t="s">
        <v>34</v>
      </c>
      <c r="P1076">
        <f t="shared" si="118"/>
        <v>0.15</v>
      </c>
      <c r="Q1076" s="11">
        <f t="shared" si="119"/>
        <v>0.31761767270941477</v>
      </c>
      <c r="S1076" s="13">
        <f t="shared" si="120"/>
        <v>0.15</v>
      </c>
      <c r="T1076">
        <f t="shared" si="121"/>
        <v>8.8577250000000003</v>
      </c>
      <c r="U1076" t="b">
        <f t="shared" si="122"/>
        <v>1</v>
      </c>
    </row>
    <row r="1077" spans="1:21" ht="21" x14ac:dyDescent="0.4">
      <c r="A1077" t="s">
        <v>2270</v>
      </c>
      <c r="B1077" t="s">
        <v>2271</v>
      </c>
      <c r="C1077" t="s">
        <v>2272</v>
      </c>
      <c r="D1077" s="33">
        <v>3669680</v>
      </c>
      <c r="E1077" s="33">
        <v>211855</v>
      </c>
      <c r="F1077" s="32">
        <v>107.8905</v>
      </c>
      <c r="G1077" s="32">
        <v>31.482499999999998</v>
      </c>
      <c r="H1077" s="41">
        <v>5.7731191820540211</v>
      </c>
      <c r="I1077" s="32">
        <v>139.37299999999999</v>
      </c>
      <c r="J1077" s="34">
        <f t="shared" ref="J1077:J1121" si="124">G1077/I1077</f>
        <v>0.22588664949452189</v>
      </c>
      <c r="K1077">
        <v>0.5092657714002502</v>
      </c>
      <c r="L1077">
        <v>0.6578697694177621</v>
      </c>
      <c r="M1077" s="41">
        <v>0.5</v>
      </c>
      <c r="N1077" t="s">
        <v>37</v>
      </c>
      <c r="O1077" s="10" t="s">
        <v>37</v>
      </c>
      <c r="P1077">
        <f t="shared" si="118"/>
        <v>0.25</v>
      </c>
      <c r="Q1077" s="11">
        <f t="shared" si="119"/>
        <v>0.23997115653677537</v>
      </c>
      <c r="S1077" s="13">
        <f t="shared" si="120"/>
        <v>0.23997115653677537</v>
      </c>
      <c r="T1077">
        <f t="shared" si="121"/>
        <v>33.445499999999988</v>
      </c>
      <c r="U1077" t="b">
        <f t="shared" si="122"/>
        <v>1</v>
      </c>
    </row>
    <row r="1078" spans="1:21" ht="21" x14ac:dyDescent="0.4">
      <c r="A1078" t="s">
        <v>3557</v>
      </c>
      <c r="B1078" t="s">
        <v>3542</v>
      </c>
      <c r="C1078" t="s">
        <v>3543</v>
      </c>
      <c r="D1078" s="33">
        <v>63075</v>
      </c>
      <c r="E1078" s="33">
        <v>5947</v>
      </c>
      <c r="F1078" s="32">
        <v>5.2423000000000002</v>
      </c>
      <c r="G1078" s="32">
        <v>1.5807</v>
      </c>
      <c r="H1078" s="41">
        <v>9.4284581847007534</v>
      </c>
      <c r="I1078" s="32">
        <v>6.8230000000000004</v>
      </c>
      <c r="J1078" s="34">
        <f t="shared" si="124"/>
        <v>0.23167228491865746</v>
      </c>
      <c r="K1078">
        <v>0.88150327896418368</v>
      </c>
      <c r="L1078">
        <v>1.147301160248865</v>
      </c>
      <c r="M1078" s="41">
        <v>0.88</v>
      </c>
      <c r="N1078" t="s">
        <v>34</v>
      </c>
      <c r="O1078" s="10" t="s">
        <v>34</v>
      </c>
      <c r="P1078">
        <f t="shared" si="118"/>
        <v>0.15</v>
      </c>
      <c r="Q1078" s="11">
        <f t="shared" si="119"/>
        <v>0.23298255899164591</v>
      </c>
      <c r="S1078" s="13">
        <f t="shared" si="120"/>
        <v>0.15</v>
      </c>
      <c r="T1078">
        <f t="shared" si="121"/>
        <v>1.02345</v>
      </c>
      <c r="U1078" t="b">
        <f t="shared" si="122"/>
        <v>1</v>
      </c>
    </row>
    <row r="1079" spans="1:21" ht="21" x14ac:dyDescent="0.4">
      <c r="A1079" t="s">
        <v>1418</v>
      </c>
      <c r="B1079" t="s">
        <v>1410</v>
      </c>
      <c r="C1079" s="42" t="s">
        <v>1411</v>
      </c>
      <c r="D1079" s="33">
        <v>1392275</v>
      </c>
      <c r="E1079" s="33">
        <v>272251</v>
      </c>
      <c r="F1079" s="32">
        <v>173.42559999999997</v>
      </c>
      <c r="G1079" s="32">
        <v>80.905300000000011</v>
      </c>
      <c r="H1079" s="41">
        <v>19.554398376757465</v>
      </c>
      <c r="I1079" s="32">
        <v>254.33089999999999</v>
      </c>
      <c r="J1079" s="34">
        <f t="shared" si="124"/>
        <v>0.3181103829695881</v>
      </c>
      <c r="K1079">
        <v>0.63700629198790815</v>
      </c>
      <c r="L1079">
        <v>0.93417801954813751</v>
      </c>
      <c r="M1079" s="41">
        <v>0.6</v>
      </c>
      <c r="N1079" t="s">
        <v>37</v>
      </c>
      <c r="O1079" s="10" t="s">
        <v>34</v>
      </c>
      <c r="P1079">
        <f t="shared" si="118"/>
        <v>0.15</v>
      </c>
      <c r="Q1079" s="11">
        <f t="shared" si="119"/>
        <v>0.35772413025707844</v>
      </c>
      <c r="S1079" s="13">
        <f t="shared" si="120"/>
        <v>0.15</v>
      </c>
      <c r="T1079">
        <f t="shared" si="121"/>
        <v>38.149634999999996</v>
      </c>
      <c r="U1079" t="b">
        <f t="shared" si="122"/>
        <v>0</v>
      </c>
    </row>
    <row r="1080" spans="1:21" ht="21" x14ac:dyDescent="0.4">
      <c r="A1080" t="s">
        <v>2358</v>
      </c>
      <c r="B1080" t="s">
        <v>2333</v>
      </c>
      <c r="C1080" t="s">
        <v>2334</v>
      </c>
      <c r="D1080" s="33">
        <v>179989</v>
      </c>
      <c r="E1080" s="33">
        <v>19087</v>
      </c>
      <c r="F1080" s="32">
        <v>1.8065</v>
      </c>
      <c r="G1080" s="32">
        <v>0.60209999999999997</v>
      </c>
      <c r="H1080" s="41">
        <v>10.604536943924352</v>
      </c>
      <c r="I1080" s="32">
        <v>2.4085999999999999</v>
      </c>
      <c r="J1080" s="34">
        <f t="shared" si="124"/>
        <v>0.24997924105289379</v>
      </c>
      <c r="K1080">
        <v>9.4645570283438993E-2</v>
      </c>
      <c r="L1080">
        <v>0.12619060093257189</v>
      </c>
      <c r="M1080" s="41">
        <v>0.01</v>
      </c>
      <c r="N1080" t="s">
        <v>37</v>
      </c>
      <c r="O1080" s="10" t="s">
        <v>37</v>
      </c>
      <c r="P1080">
        <f t="shared" si="118"/>
        <v>0.25</v>
      </c>
      <c r="Q1080" s="11">
        <f t="shared" si="119"/>
        <v>0.92075479531678162</v>
      </c>
      <c r="S1080" s="13">
        <f t="shared" si="120"/>
        <v>0.25</v>
      </c>
      <c r="T1080">
        <f t="shared" si="121"/>
        <v>0.60214999999999996</v>
      </c>
      <c r="U1080" t="b">
        <f t="shared" si="122"/>
        <v>1</v>
      </c>
    </row>
    <row r="1081" spans="1:21" ht="21" x14ac:dyDescent="0.4">
      <c r="A1081" t="s">
        <v>4985</v>
      </c>
      <c r="B1081" t="s">
        <v>4982</v>
      </c>
      <c r="C1081" t="s">
        <v>4983</v>
      </c>
      <c r="D1081" s="33">
        <v>90379</v>
      </c>
      <c r="E1081" s="33">
        <v>16656</v>
      </c>
      <c r="F1081" s="32">
        <v>30.5322</v>
      </c>
      <c r="G1081" s="32">
        <v>10.176499999999999</v>
      </c>
      <c r="H1081" s="41">
        <v>18.429059847973534</v>
      </c>
      <c r="I1081" s="32">
        <v>40.7087</v>
      </c>
      <c r="J1081" s="34">
        <f t="shared" si="124"/>
        <v>0.24998341877780422</v>
      </c>
      <c r="K1081">
        <v>1.8331051873198847</v>
      </c>
      <c r="L1081">
        <v>2.4440862151777134</v>
      </c>
      <c r="M1081" s="41">
        <v>1.75</v>
      </c>
      <c r="N1081" t="s">
        <v>37</v>
      </c>
      <c r="O1081" s="10" t="s">
        <v>37</v>
      </c>
      <c r="P1081">
        <f t="shared" si="118"/>
        <v>0.25</v>
      </c>
      <c r="Q1081" s="11">
        <f t="shared" si="119"/>
        <v>0.28398597842721568</v>
      </c>
      <c r="S1081" s="13">
        <f t="shared" si="120"/>
        <v>0.25</v>
      </c>
      <c r="T1081">
        <f t="shared" si="121"/>
        <v>10.177175</v>
      </c>
      <c r="U1081" t="b">
        <f t="shared" si="122"/>
        <v>1</v>
      </c>
    </row>
    <row r="1082" spans="1:21" ht="21" x14ac:dyDescent="0.4">
      <c r="A1082" t="s">
        <v>434</v>
      </c>
      <c r="B1082" t="s">
        <v>416</v>
      </c>
      <c r="C1082" s="42" t="s">
        <v>417</v>
      </c>
      <c r="D1082" s="33">
        <v>77599</v>
      </c>
      <c r="E1082" s="33">
        <v>4599</v>
      </c>
      <c r="F1082" s="32">
        <v>9.1980000000000004</v>
      </c>
      <c r="G1082" s="32">
        <v>2.3584000000000001</v>
      </c>
      <c r="H1082" s="41">
        <v>5.9266227657572905</v>
      </c>
      <c r="I1082" s="32">
        <v>11.5564</v>
      </c>
      <c r="J1082" s="34">
        <f t="shared" si="124"/>
        <v>0.20407739434425945</v>
      </c>
      <c r="K1082">
        <v>2</v>
      </c>
      <c r="L1082">
        <v>2.5128071319852139</v>
      </c>
      <c r="M1082" s="41">
        <v>2</v>
      </c>
      <c r="N1082" t="s">
        <v>34</v>
      </c>
      <c r="O1082" s="10" t="s">
        <v>34</v>
      </c>
      <c r="P1082">
        <f t="shared" si="118"/>
        <v>0.15</v>
      </c>
      <c r="Q1082" s="11">
        <f t="shared" si="119"/>
        <v>0.20407739434425937</v>
      </c>
      <c r="S1082" s="13">
        <f t="shared" si="120"/>
        <v>0.15</v>
      </c>
      <c r="T1082">
        <f t="shared" si="121"/>
        <v>1.73346</v>
      </c>
      <c r="U1082" t="b">
        <f t="shared" si="122"/>
        <v>1</v>
      </c>
    </row>
    <row r="1083" spans="1:21" ht="21" x14ac:dyDescent="0.4">
      <c r="A1083" t="s">
        <v>5672</v>
      </c>
      <c r="B1083" t="s">
        <v>5662</v>
      </c>
      <c r="C1083" t="s">
        <v>5663</v>
      </c>
      <c r="D1083" s="33">
        <v>37846</v>
      </c>
      <c r="E1083" s="33">
        <v>2968</v>
      </c>
      <c r="F1083" s="32">
        <v>6.1099999999999995E-2</v>
      </c>
      <c r="G1083" s="32">
        <v>1.89E-2</v>
      </c>
      <c r="H1083" s="41">
        <v>7.8423083020662689</v>
      </c>
      <c r="I1083" s="32">
        <v>7.9999999999999988E-2</v>
      </c>
      <c r="J1083" s="34">
        <f t="shared" si="124"/>
        <v>0.23625000000000004</v>
      </c>
      <c r="K1083">
        <v>2.0586253369272237E-2</v>
      </c>
      <c r="L1083">
        <v>2.6954177897574118E-2</v>
      </c>
      <c r="M1083" s="41">
        <v>0.01</v>
      </c>
      <c r="N1083" t="s">
        <v>37</v>
      </c>
      <c r="O1083" s="10" t="s">
        <v>37</v>
      </c>
      <c r="P1083">
        <f t="shared" si="118"/>
        <v>0.25</v>
      </c>
      <c r="Q1083" s="11">
        <f t="shared" si="119"/>
        <v>0.629</v>
      </c>
      <c r="S1083" s="13">
        <f t="shared" si="120"/>
        <v>0.25</v>
      </c>
      <c r="T1083">
        <f t="shared" si="121"/>
        <v>1.9999999999999997E-2</v>
      </c>
      <c r="U1083" t="b">
        <f t="shared" si="122"/>
        <v>1</v>
      </c>
    </row>
    <row r="1084" spans="1:21" ht="21" x14ac:dyDescent="0.4">
      <c r="A1084" t="s">
        <v>5915</v>
      </c>
      <c r="B1084" t="s">
        <v>5912</v>
      </c>
      <c r="C1084" t="s">
        <v>5913</v>
      </c>
      <c r="D1084" s="33">
        <v>49572</v>
      </c>
      <c r="E1084" s="33">
        <v>1239</v>
      </c>
      <c r="F1084" s="32">
        <v>0.87970000000000004</v>
      </c>
      <c r="G1084" s="32">
        <v>0.28129999999999999</v>
      </c>
      <c r="H1084" s="41">
        <v>2.4993948196562576</v>
      </c>
      <c r="I1084" s="32">
        <v>1.161</v>
      </c>
      <c r="J1084" s="34">
        <f t="shared" si="124"/>
        <v>0.24229112833763997</v>
      </c>
      <c r="K1084">
        <v>0.71000807102502017</v>
      </c>
      <c r="L1084">
        <v>0.93704600484261502</v>
      </c>
      <c r="M1084" s="41">
        <v>0.7</v>
      </c>
      <c r="N1084" t="s">
        <v>34</v>
      </c>
      <c r="O1084" s="10" t="s">
        <v>34</v>
      </c>
      <c r="P1084">
        <f t="shared" si="118"/>
        <v>0.15</v>
      </c>
      <c r="Q1084" s="11">
        <f t="shared" si="119"/>
        <v>0.25297157622739025</v>
      </c>
      <c r="S1084" s="13">
        <f t="shared" si="120"/>
        <v>0.15</v>
      </c>
      <c r="T1084">
        <f t="shared" si="121"/>
        <v>0.17415</v>
      </c>
      <c r="U1084" t="b">
        <f t="shared" si="122"/>
        <v>1</v>
      </c>
    </row>
    <row r="1085" spans="1:21" ht="21" x14ac:dyDescent="0.4">
      <c r="A1085" t="s">
        <v>3692</v>
      </c>
      <c r="B1085" t="s">
        <v>3679</v>
      </c>
      <c r="C1085" t="s">
        <v>3680</v>
      </c>
      <c r="D1085" s="33">
        <v>42744</v>
      </c>
      <c r="E1085" s="33">
        <v>26469</v>
      </c>
      <c r="F1085" s="32">
        <v>12.808199999999999</v>
      </c>
      <c r="G1085" s="32">
        <v>6.3086000000000002</v>
      </c>
      <c r="H1085" s="41">
        <v>61.924480628860188</v>
      </c>
      <c r="I1085" s="32">
        <v>19.116799999999998</v>
      </c>
      <c r="J1085" s="34">
        <f t="shared" si="124"/>
        <v>0.33000292936056247</v>
      </c>
      <c r="K1085">
        <v>0.48389436699535299</v>
      </c>
      <c r="L1085">
        <v>0.72223355623559637</v>
      </c>
      <c r="M1085" s="41">
        <v>0.24</v>
      </c>
      <c r="N1085" t="s">
        <v>37</v>
      </c>
      <c r="O1085" s="10" t="s">
        <v>37</v>
      </c>
      <c r="P1085">
        <f t="shared" si="118"/>
        <v>0.25</v>
      </c>
      <c r="Q1085" s="11">
        <f t="shared" si="119"/>
        <v>0.66769752259792436</v>
      </c>
      <c r="S1085" s="13">
        <f t="shared" si="120"/>
        <v>0.25</v>
      </c>
      <c r="T1085">
        <f t="shared" si="121"/>
        <v>4.7791999999999994</v>
      </c>
      <c r="U1085" t="b">
        <f t="shared" si="122"/>
        <v>1</v>
      </c>
    </row>
    <row r="1086" spans="1:21" ht="21" x14ac:dyDescent="0.4">
      <c r="A1086" t="s">
        <v>1074</v>
      </c>
      <c r="B1086" t="s">
        <v>1070</v>
      </c>
      <c r="C1086" s="42" t="s">
        <v>1071</v>
      </c>
      <c r="D1086" s="33">
        <v>9124544</v>
      </c>
      <c r="E1086" s="33">
        <v>2618769</v>
      </c>
      <c r="F1086" s="32">
        <v>860.03200000000004</v>
      </c>
      <c r="G1086" s="32">
        <v>573.35419999999999</v>
      </c>
      <c r="H1086" s="41">
        <v>28.700272583484718</v>
      </c>
      <c r="I1086" s="32">
        <v>1433.3861999999999</v>
      </c>
      <c r="J1086" s="34">
        <f t="shared" si="124"/>
        <v>0.39999980465836771</v>
      </c>
      <c r="K1086">
        <v>0.32841079148256297</v>
      </c>
      <c r="L1086">
        <v>0.54735114093682946</v>
      </c>
      <c r="M1086" s="41">
        <v>0.05</v>
      </c>
      <c r="N1086" t="s">
        <v>33</v>
      </c>
      <c r="O1086" s="10" t="s">
        <v>37</v>
      </c>
      <c r="P1086">
        <f t="shared" si="118"/>
        <v>0.25</v>
      </c>
      <c r="Q1086" s="11">
        <f t="shared" si="119"/>
        <v>0.908650962315669</v>
      </c>
      <c r="S1086" s="13">
        <f t="shared" si="120"/>
        <v>0.25</v>
      </c>
      <c r="T1086">
        <f t="shared" si="121"/>
        <v>358.34654999999998</v>
      </c>
      <c r="U1086" t="b">
        <f t="shared" si="122"/>
        <v>0</v>
      </c>
    </row>
    <row r="1087" spans="1:21" ht="21" x14ac:dyDescent="0.4">
      <c r="A1087" t="s">
        <v>2835</v>
      </c>
      <c r="B1087" t="s">
        <v>2830</v>
      </c>
      <c r="C1087" t="s">
        <v>2831</v>
      </c>
      <c r="D1087" s="33">
        <v>221563</v>
      </c>
      <c r="E1087" s="33">
        <v>53218</v>
      </c>
      <c r="F1087" s="32">
        <v>71.617699999999999</v>
      </c>
      <c r="G1087" s="32">
        <v>24.8687</v>
      </c>
      <c r="H1087" s="41">
        <v>24.01935341189639</v>
      </c>
      <c r="I1087" s="32">
        <v>96.486400000000003</v>
      </c>
      <c r="J1087" s="34">
        <f t="shared" si="124"/>
        <v>0.25774306016184662</v>
      </c>
      <c r="K1087">
        <v>1.3457420421661843</v>
      </c>
      <c r="L1087">
        <v>1.8130407005148637</v>
      </c>
      <c r="M1087" s="41">
        <v>1</v>
      </c>
      <c r="N1087" t="s">
        <v>45</v>
      </c>
      <c r="O1087" s="10" t="s">
        <v>45</v>
      </c>
      <c r="P1087">
        <f t="shared" si="118"/>
        <v>0.32</v>
      </c>
      <c r="Q1087" s="11">
        <f t="shared" si="119"/>
        <v>0.44844040196338558</v>
      </c>
      <c r="S1087" s="13">
        <f t="shared" si="120"/>
        <v>0.32</v>
      </c>
      <c r="T1087">
        <f t="shared" si="121"/>
        <v>30.875648000000002</v>
      </c>
      <c r="U1087" t="b">
        <f t="shared" si="122"/>
        <v>1</v>
      </c>
    </row>
    <row r="1088" spans="1:21" ht="21" x14ac:dyDescent="0.4">
      <c r="A1088" t="s">
        <v>3245</v>
      </c>
      <c r="B1088" t="s">
        <v>3240</v>
      </c>
      <c r="C1088" t="s">
        <v>3241</v>
      </c>
      <c r="D1088" s="33">
        <v>738</v>
      </c>
      <c r="E1088" s="33">
        <v>288</v>
      </c>
      <c r="F1088" s="32">
        <v>0.1694</v>
      </c>
      <c r="G1088" s="32">
        <v>5.6399999999999999E-2</v>
      </c>
      <c r="H1088" s="41">
        <v>39.024390243902438</v>
      </c>
      <c r="I1088" s="32">
        <v>0.2258</v>
      </c>
      <c r="J1088" s="34">
        <f t="shared" si="124"/>
        <v>0.24977856510186006</v>
      </c>
      <c r="K1088">
        <v>0.58819444444444446</v>
      </c>
      <c r="L1088">
        <v>0.78402777777777777</v>
      </c>
      <c r="M1088" s="41">
        <v>0.35</v>
      </c>
      <c r="N1088" t="s">
        <v>34</v>
      </c>
      <c r="O1088" s="10" t="s">
        <v>34</v>
      </c>
      <c r="P1088">
        <f t="shared" si="118"/>
        <v>0.15</v>
      </c>
      <c r="Q1088" s="11">
        <f t="shared" si="119"/>
        <v>0.55358724534986714</v>
      </c>
      <c r="S1088" s="13">
        <f t="shared" si="120"/>
        <v>0.15</v>
      </c>
      <c r="T1088">
        <f t="shared" si="121"/>
        <v>3.3869999999999997E-2</v>
      </c>
      <c r="U1088" t="b">
        <f t="shared" si="122"/>
        <v>1</v>
      </c>
    </row>
    <row r="1089" spans="1:21" ht="21" x14ac:dyDescent="0.4">
      <c r="A1089" t="s">
        <v>543</v>
      </c>
      <c r="B1089" t="s">
        <v>535</v>
      </c>
      <c r="C1089" s="42" t="s">
        <v>536</v>
      </c>
      <c r="D1089" s="33">
        <v>9277336</v>
      </c>
      <c r="E1089" s="33">
        <v>1859212</v>
      </c>
      <c r="F1089" s="32">
        <v>1872.0554000000002</v>
      </c>
      <c r="G1089" s="32">
        <v>624.01029999999992</v>
      </c>
      <c r="H1089" s="41">
        <v>20.040365035824941</v>
      </c>
      <c r="I1089" s="32">
        <v>2496.0657000000001</v>
      </c>
      <c r="J1089" s="34">
        <f t="shared" si="124"/>
        <v>0.24999754613830874</v>
      </c>
      <c r="K1089">
        <v>1.0069079803701784</v>
      </c>
      <c r="L1089">
        <v>1.3425395812849745</v>
      </c>
      <c r="M1089" s="41">
        <v>0.8</v>
      </c>
      <c r="N1089" t="s">
        <v>37</v>
      </c>
      <c r="O1089" s="10" t="s">
        <v>37</v>
      </c>
      <c r="P1089">
        <f t="shared" si="118"/>
        <v>0.25</v>
      </c>
      <c r="Q1089" s="11">
        <f t="shared" si="119"/>
        <v>0.40411440291816036</v>
      </c>
      <c r="S1089" s="13">
        <f t="shared" si="120"/>
        <v>0.25</v>
      </c>
      <c r="T1089">
        <f t="shared" si="121"/>
        <v>624.01642500000003</v>
      </c>
      <c r="U1089" t="b">
        <f t="shared" si="122"/>
        <v>1</v>
      </c>
    </row>
    <row r="1090" spans="1:21" ht="21" x14ac:dyDescent="0.4">
      <c r="A1090" t="s">
        <v>1027</v>
      </c>
      <c r="B1090" t="s">
        <v>1021</v>
      </c>
      <c r="C1090" s="42" t="s">
        <v>1022</v>
      </c>
      <c r="D1090" s="33">
        <v>170981</v>
      </c>
      <c r="E1090" s="33">
        <v>52870</v>
      </c>
      <c r="F1090" s="32">
        <v>7.9319999999999995</v>
      </c>
      <c r="G1090" s="32">
        <v>3.907</v>
      </c>
      <c r="H1090" s="41">
        <v>30.921564384346798</v>
      </c>
      <c r="I1090" s="32">
        <v>11.838999999999999</v>
      </c>
      <c r="J1090" s="34">
        <f t="shared" si="124"/>
        <v>0.33001098065715012</v>
      </c>
      <c r="K1090">
        <v>0.15002837147720824</v>
      </c>
      <c r="L1090">
        <v>0.22392661244562131</v>
      </c>
      <c r="M1090" s="41">
        <v>0.03</v>
      </c>
      <c r="N1090" t="s">
        <v>37</v>
      </c>
      <c r="O1090" s="10" t="s">
        <v>37</v>
      </c>
      <c r="P1090">
        <f t="shared" ref="P1090:P1153" si="125">VLOOKUP($O1090,$Y$2:$AJ$8,9,FALSE)</f>
        <v>0.25</v>
      </c>
      <c r="Q1090" s="11">
        <f t="shared" ref="Q1090:Q1153" si="126">(L1090-M1090)/L1090</f>
        <v>0.8660275361094687</v>
      </c>
      <c r="S1090" s="13">
        <f t="shared" ref="S1090:S1153" si="127">MIN(Q1090,IF(R1090=0,P1090,R1090))</f>
        <v>0.25</v>
      </c>
      <c r="T1090">
        <f t="shared" ref="T1090:T1153" si="128">IFERROR(S1090*I1090,0)</f>
        <v>2.9597499999999997</v>
      </c>
      <c r="U1090" t="b">
        <f t="shared" ref="U1090:U1153" si="129">O1090=N1090</f>
        <v>1</v>
      </c>
    </row>
    <row r="1091" spans="1:21" ht="21" x14ac:dyDescent="0.4">
      <c r="A1091" t="s">
        <v>3343</v>
      </c>
      <c r="B1091" t="s">
        <v>3341</v>
      </c>
      <c r="C1091" t="s">
        <v>3342</v>
      </c>
      <c r="D1091" s="33">
        <v>16595</v>
      </c>
      <c r="E1091" s="33">
        <v>2028</v>
      </c>
      <c r="F1091" s="32">
        <v>4.3240000000000007</v>
      </c>
      <c r="G1091" s="32">
        <v>1.4327999999999999</v>
      </c>
      <c r="H1091" s="41">
        <v>12.220548357939139</v>
      </c>
      <c r="I1091" s="32">
        <v>5.7568000000000001</v>
      </c>
      <c r="J1091" s="34">
        <f t="shared" si="124"/>
        <v>0.24888827126181209</v>
      </c>
      <c r="K1091">
        <v>2.1321499013806711</v>
      </c>
      <c r="L1091">
        <v>2.8386587771203158</v>
      </c>
      <c r="M1091" s="41">
        <v>1.99</v>
      </c>
      <c r="N1091" t="s">
        <v>34</v>
      </c>
      <c r="O1091" s="10" t="s">
        <v>34</v>
      </c>
      <c r="P1091">
        <f t="shared" si="125"/>
        <v>0.15</v>
      </c>
      <c r="Q1091" s="11">
        <f t="shared" si="126"/>
        <v>0.29896470261256258</v>
      </c>
      <c r="S1091" s="13">
        <f t="shared" si="127"/>
        <v>0.15</v>
      </c>
      <c r="T1091">
        <f t="shared" si="128"/>
        <v>0.86351999999999995</v>
      </c>
      <c r="U1091" t="b">
        <f t="shared" si="129"/>
        <v>1</v>
      </c>
    </row>
    <row r="1092" spans="1:21" ht="21" x14ac:dyDescent="0.4">
      <c r="A1092" t="s">
        <v>3693</v>
      </c>
      <c r="B1092" t="s">
        <v>3679</v>
      </c>
      <c r="C1092" t="s">
        <v>3680</v>
      </c>
      <c r="D1092" s="33">
        <v>510044</v>
      </c>
      <c r="E1092" s="33">
        <v>154489</v>
      </c>
      <c r="F1092" s="32">
        <v>68.403500000000008</v>
      </c>
      <c r="G1092" s="32">
        <v>45.601500000000001</v>
      </c>
      <c r="H1092" s="41">
        <v>30.28934758569849</v>
      </c>
      <c r="I1092" s="32">
        <v>114.00500000000001</v>
      </c>
      <c r="J1092" s="34">
        <f t="shared" si="124"/>
        <v>0.39999561422744612</v>
      </c>
      <c r="K1092">
        <v>0.44277262458815847</v>
      </c>
      <c r="L1092">
        <v>0.73794898018629163</v>
      </c>
      <c r="M1092" s="41">
        <v>0.2</v>
      </c>
      <c r="N1092" t="s">
        <v>33</v>
      </c>
      <c r="O1092" s="10" t="s">
        <v>33</v>
      </c>
      <c r="P1092">
        <f t="shared" si="125"/>
        <v>0.4</v>
      </c>
      <c r="Q1092" s="11">
        <f t="shared" si="126"/>
        <v>0.72897855357221164</v>
      </c>
      <c r="S1092" s="13">
        <f t="shared" si="127"/>
        <v>0.4</v>
      </c>
      <c r="T1092">
        <f t="shared" si="128"/>
        <v>45.602000000000004</v>
      </c>
      <c r="U1092" t="b">
        <f t="shared" si="129"/>
        <v>1</v>
      </c>
    </row>
    <row r="1093" spans="1:21" ht="21" x14ac:dyDescent="0.4">
      <c r="A1093" t="s">
        <v>1137</v>
      </c>
      <c r="B1093" t="s">
        <v>1120</v>
      </c>
      <c r="C1093" s="42" t="s">
        <v>1121</v>
      </c>
      <c r="D1093" s="33">
        <v>14493</v>
      </c>
      <c r="E1093" s="33">
        <v>3272</v>
      </c>
      <c r="F1093" s="32">
        <v>0.99980000000000002</v>
      </c>
      <c r="G1093" s="32">
        <v>0.22520000000000001</v>
      </c>
      <c r="H1093" s="41">
        <v>22.576416200924584</v>
      </c>
      <c r="I1093" s="32">
        <v>1.2250000000000001</v>
      </c>
      <c r="J1093" s="34">
        <f t="shared" si="124"/>
        <v>0.18383673469387754</v>
      </c>
      <c r="K1093">
        <v>0.30556234718826408</v>
      </c>
      <c r="L1093">
        <v>0.3743887530562347</v>
      </c>
      <c r="M1093" s="41">
        <v>0.3</v>
      </c>
      <c r="N1093" t="s">
        <v>37</v>
      </c>
      <c r="O1093" s="10" t="s">
        <v>37</v>
      </c>
      <c r="P1093">
        <f t="shared" si="125"/>
        <v>0.25</v>
      </c>
      <c r="Q1093" s="11">
        <f t="shared" si="126"/>
        <v>0.19869387755102041</v>
      </c>
      <c r="S1093" s="13">
        <f t="shared" si="127"/>
        <v>0.19869387755102041</v>
      </c>
      <c r="T1093">
        <f t="shared" si="128"/>
        <v>0.24340000000000003</v>
      </c>
      <c r="U1093" t="b">
        <f t="shared" si="129"/>
        <v>1</v>
      </c>
    </row>
    <row r="1094" spans="1:21" ht="21" x14ac:dyDescent="0.4">
      <c r="A1094" t="s">
        <v>4641</v>
      </c>
      <c r="B1094" t="s">
        <v>4639</v>
      </c>
      <c r="C1094" t="s">
        <v>4640</v>
      </c>
      <c r="D1094" s="33">
        <v>566911</v>
      </c>
      <c r="E1094" s="33">
        <v>25478</v>
      </c>
      <c r="F1094" s="32">
        <v>6.5774999999999997</v>
      </c>
      <c r="G1094" s="32">
        <v>2.1925000000000003</v>
      </c>
      <c r="H1094" s="41">
        <v>4.4941798624475444</v>
      </c>
      <c r="I1094" s="32">
        <v>8.77</v>
      </c>
      <c r="J1094" s="34">
        <f t="shared" si="124"/>
        <v>0.25000000000000006</v>
      </c>
      <c r="K1094">
        <v>0.25816390611507967</v>
      </c>
      <c r="L1094">
        <v>0.34421854148677289</v>
      </c>
      <c r="M1094" s="41">
        <v>0.03</v>
      </c>
      <c r="N1094" t="s">
        <v>37</v>
      </c>
      <c r="O1094" s="10" t="s">
        <v>37</v>
      </c>
      <c r="P1094">
        <f t="shared" si="125"/>
        <v>0.25</v>
      </c>
      <c r="Q1094" s="11">
        <f t="shared" si="126"/>
        <v>0.91284606613454955</v>
      </c>
      <c r="S1094" s="13">
        <f t="shared" si="127"/>
        <v>0.25</v>
      </c>
      <c r="T1094">
        <f t="shared" si="128"/>
        <v>2.1924999999999999</v>
      </c>
      <c r="U1094" t="b">
        <f t="shared" si="129"/>
        <v>1</v>
      </c>
    </row>
    <row r="1095" spans="1:21" ht="21" x14ac:dyDescent="0.4">
      <c r="A1095" t="s">
        <v>2883</v>
      </c>
      <c r="B1095" t="s">
        <v>2874</v>
      </c>
      <c r="C1095" t="s">
        <v>2875</v>
      </c>
      <c r="D1095" s="33">
        <v>128458</v>
      </c>
      <c r="E1095" s="33">
        <v>26885</v>
      </c>
      <c r="F1095" s="32">
        <v>8.9474999999999998</v>
      </c>
      <c r="G1095" s="32">
        <v>2.9824999999999999</v>
      </c>
      <c r="H1095" s="41">
        <v>20.929019601737533</v>
      </c>
      <c r="I1095" s="32">
        <v>11.93</v>
      </c>
      <c r="J1095" s="34">
        <f t="shared" si="124"/>
        <v>0.25</v>
      </c>
      <c r="K1095">
        <v>0.33280639761949043</v>
      </c>
      <c r="L1095">
        <v>0.44374186349265388</v>
      </c>
      <c r="M1095" s="41">
        <v>0.2</v>
      </c>
      <c r="N1095" t="s">
        <v>34</v>
      </c>
      <c r="O1095" s="10" t="s">
        <v>34</v>
      </c>
      <c r="P1095">
        <f t="shared" si="125"/>
        <v>0.15</v>
      </c>
      <c r="Q1095" s="11">
        <f t="shared" si="126"/>
        <v>0.54928751047778701</v>
      </c>
      <c r="S1095" s="13">
        <f t="shared" si="127"/>
        <v>0.15</v>
      </c>
      <c r="T1095">
        <f t="shared" si="128"/>
        <v>1.7894999999999999</v>
      </c>
      <c r="U1095" t="b">
        <f t="shared" si="129"/>
        <v>1</v>
      </c>
    </row>
    <row r="1096" spans="1:21" ht="21" x14ac:dyDescent="0.4">
      <c r="A1096" t="s">
        <v>2584</v>
      </c>
      <c r="B1096" t="s">
        <v>2581</v>
      </c>
      <c r="C1096" t="s">
        <v>2582</v>
      </c>
      <c r="D1096" s="33">
        <v>9354604</v>
      </c>
      <c r="E1096" s="33">
        <v>761628</v>
      </c>
      <c r="F1096" s="32">
        <v>381.4477</v>
      </c>
      <c r="G1096" s="32">
        <v>235.02330000000001</v>
      </c>
      <c r="H1096" s="41">
        <v>8.1417449632288008</v>
      </c>
      <c r="I1096" s="32">
        <v>616.471</v>
      </c>
      <c r="J1096" s="34">
        <f t="shared" si="124"/>
        <v>0.38123983123293714</v>
      </c>
      <c r="K1096">
        <v>0.5008320334861639</v>
      </c>
      <c r="L1096">
        <v>0.80941220648400536</v>
      </c>
      <c r="M1096" s="41">
        <v>0.5</v>
      </c>
      <c r="N1096" t="s">
        <v>33</v>
      </c>
      <c r="O1096" s="10" t="s">
        <v>33</v>
      </c>
      <c r="P1096">
        <f t="shared" si="125"/>
        <v>0.4</v>
      </c>
      <c r="Q1096" s="11">
        <f t="shared" si="126"/>
        <v>0.38226777901961329</v>
      </c>
      <c r="S1096" s="13">
        <f t="shared" si="127"/>
        <v>0.38226777901961329</v>
      </c>
      <c r="T1096">
        <f t="shared" si="128"/>
        <v>235.65700000000001</v>
      </c>
      <c r="U1096" t="b">
        <f t="shared" si="129"/>
        <v>1</v>
      </c>
    </row>
    <row r="1097" spans="1:21" ht="21" x14ac:dyDescent="0.4">
      <c r="A1097" t="s">
        <v>613</v>
      </c>
      <c r="B1097" t="s">
        <v>601</v>
      </c>
      <c r="C1097" s="42" t="s">
        <v>602</v>
      </c>
      <c r="D1097" s="33">
        <v>8099374</v>
      </c>
      <c r="E1097" s="33">
        <v>1683709</v>
      </c>
      <c r="F1097" s="32">
        <v>1186.6101000000001</v>
      </c>
      <c r="G1097" s="32">
        <v>395.53649999999999</v>
      </c>
      <c r="H1097" s="41">
        <v>20.788137453585918</v>
      </c>
      <c r="I1097" s="32">
        <v>1582.1466</v>
      </c>
      <c r="J1097" s="34">
        <f t="shared" si="124"/>
        <v>0.24999990519209786</v>
      </c>
      <c r="K1097">
        <v>0.70475961107293483</v>
      </c>
      <c r="L1097">
        <v>0.93967936264520779</v>
      </c>
      <c r="M1097" s="41">
        <v>0.6</v>
      </c>
      <c r="N1097" t="s">
        <v>34</v>
      </c>
      <c r="O1097" s="10" t="s">
        <v>34</v>
      </c>
      <c r="P1097">
        <f t="shared" si="125"/>
        <v>0.15</v>
      </c>
      <c r="Q1097" s="11">
        <f t="shared" si="126"/>
        <v>0.36148432768493144</v>
      </c>
      <c r="S1097" s="13">
        <f t="shared" si="127"/>
        <v>0.15</v>
      </c>
      <c r="T1097">
        <f t="shared" si="128"/>
        <v>237.32199</v>
      </c>
      <c r="U1097" t="b">
        <f t="shared" si="129"/>
        <v>1</v>
      </c>
    </row>
    <row r="1098" spans="1:21" ht="21" x14ac:dyDescent="0.4">
      <c r="A1098" t="s">
        <v>1092</v>
      </c>
      <c r="B1098" t="s">
        <v>1084</v>
      </c>
      <c r="C1098" s="42" t="s">
        <v>1085</v>
      </c>
      <c r="D1098" s="33">
        <v>646003</v>
      </c>
      <c r="E1098" s="33">
        <v>230431</v>
      </c>
      <c r="F1098" s="32">
        <v>138.94909999999999</v>
      </c>
      <c r="G1098" s="32">
        <v>46.314900000000002</v>
      </c>
      <c r="H1098" s="41">
        <v>35.670267785134122</v>
      </c>
      <c r="I1098" s="32">
        <v>185.26399999999998</v>
      </c>
      <c r="J1098" s="34">
        <f t="shared" si="124"/>
        <v>0.24999406252698855</v>
      </c>
      <c r="K1098">
        <v>0.6029965586227547</v>
      </c>
      <c r="L1098">
        <v>0.8039890466126518</v>
      </c>
      <c r="M1098" s="41">
        <v>0.5</v>
      </c>
      <c r="N1098" t="s">
        <v>37</v>
      </c>
      <c r="O1098" s="10" t="s">
        <v>37</v>
      </c>
      <c r="P1098">
        <f t="shared" si="125"/>
        <v>0.25</v>
      </c>
      <c r="Q1098" s="11">
        <f t="shared" si="126"/>
        <v>0.37810098022281707</v>
      </c>
      <c r="S1098" s="13">
        <f t="shared" si="127"/>
        <v>0.25</v>
      </c>
      <c r="T1098">
        <f t="shared" si="128"/>
        <v>46.315999999999995</v>
      </c>
      <c r="U1098" t="b">
        <f t="shared" si="129"/>
        <v>1</v>
      </c>
    </row>
    <row r="1099" spans="1:21" ht="21" x14ac:dyDescent="0.4">
      <c r="A1099" t="s">
        <v>1564</v>
      </c>
      <c r="B1099" t="s">
        <v>1562</v>
      </c>
      <c r="C1099" s="42" t="s">
        <v>1563</v>
      </c>
      <c r="D1099" s="33">
        <v>549041</v>
      </c>
      <c r="E1099" s="33">
        <v>189954</v>
      </c>
      <c r="F1099" s="32">
        <v>37.370400000000004</v>
      </c>
      <c r="G1099" s="32">
        <v>12.454500000000001</v>
      </c>
      <c r="H1099" s="41">
        <v>34.597416222103632</v>
      </c>
      <c r="I1099" s="32">
        <v>49.824900000000007</v>
      </c>
      <c r="J1099" s="34">
        <f t="shared" si="124"/>
        <v>0.24996537875640493</v>
      </c>
      <c r="K1099">
        <v>0.19673394611326953</v>
      </c>
      <c r="L1099">
        <v>0.26229981995641055</v>
      </c>
      <c r="M1099" s="41">
        <v>0.01</v>
      </c>
      <c r="N1099" t="s">
        <v>37</v>
      </c>
      <c r="O1099" s="10" t="s">
        <v>42</v>
      </c>
      <c r="P1099">
        <f t="shared" si="125"/>
        <v>0.05</v>
      </c>
      <c r="Q1099" s="11">
        <f t="shared" si="126"/>
        <v>0.96187568866169326</v>
      </c>
      <c r="S1099" s="13">
        <f t="shared" si="127"/>
        <v>0.05</v>
      </c>
      <c r="T1099">
        <f t="shared" si="128"/>
        <v>2.4912450000000006</v>
      </c>
      <c r="U1099" t="b">
        <f t="shared" si="129"/>
        <v>0</v>
      </c>
    </row>
    <row r="1100" spans="1:21" ht="21" x14ac:dyDescent="0.4">
      <c r="A1100" t="s">
        <v>2175</v>
      </c>
      <c r="B1100" t="s">
        <v>2169</v>
      </c>
      <c r="C1100" t="s">
        <v>2170</v>
      </c>
      <c r="D1100" s="33">
        <v>123873</v>
      </c>
      <c r="E1100" s="33">
        <v>10076</v>
      </c>
      <c r="F1100" s="32">
        <v>7.5575000000000001</v>
      </c>
      <c r="G1100" s="32">
        <v>1.718</v>
      </c>
      <c r="H1100" s="41">
        <v>8.1341373826418994</v>
      </c>
      <c r="I1100" s="32">
        <v>9.275500000000001</v>
      </c>
      <c r="J1100" s="34">
        <f t="shared" si="124"/>
        <v>0.18521912565360354</v>
      </c>
      <c r="K1100">
        <v>0.75004962286621679</v>
      </c>
      <c r="L1100">
        <v>0.92055379118697911</v>
      </c>
      <c r="M1100" s="41">
        <v>0.75</v>
      </c>
      <c r="N1100" t="s">
        <v>37</v>
      </c>
      <c r="O1100" s="10" t="s">
        <v>37</v>
      </c>
      <c r="P1100">
        <f t="shared" si="125"/>
        <v>0.25</v>
      </c>
      <c r="Q1100" s="11">
        <f t="shared" si="126"/>
        <v>0.1852730311034447</v>
      </c>
      <c r="S1100" s="13">
        <f t="shared" si="127"/>
        <v>0.1852730311034447</v>
      </c>
      <c r="T1100">
        <f t="shared" si="128"/>
        <v>1.7185000000000015</v>
      </c>
      <c r="U1100" t="b">
        <f t="shared" si="129"/>
        <v>1</v>
      </c>
    </row>
    <row r="1101" spans="1:21" ht="21" x14ac:dyDescent="0.4">
      <c r="A1101" t="s">
        <v>3797</v>
      </c>
      <c r="B1101" t="s">
        <v>3765</v>
      </c>
      <c r="C1101" t="s">
        <v>3766</v>
      </c>
      <c r="D1101" s="33">
        <v>18886</v>
      </c>
      <c r="E1101" s="33">
        <v>1778</v>
      </c>
      <c r="F1101" s="32">
        <v>1.2765</v>
      </c>
      <c r="G1101" s="32">
        <v>0.42449999999999999</v>
      </c>
      <c r="H1101" s="41">
        <v>9.4143810229799847</v>
      </c>
      <c r="I1101" s="32">
        <v>1.7010000000000001</v>
      </c>
      <c r="J1101" s="34">
        <f t="shared" si="124"/>
        <v>0.24955908289241621</v>
      </c>
      <c r="K1101">
        <v>0.71794150731158601</v>
      </c>
      <c r="L1101">
        <v>0.95669291338582674</v>
      </c>
      <c r="M1101" s="41">
        <v>0.7</v>
      </c>
      <c r="N1101" t="s">
        <v>37</v>
      </c>
      <c r="O1101" s="10" t="s">
        <v>37</v>
      </c>
      <c r="P1101">
        <f t="shared" si="125"/>
        <v>0.25</v>
      </c>
      <c r="Q1101" s="11">
        <f t="shared" si="126"/>
        <v>0.2683127572016461</v>
      </c>
      <c r="S1101" s="13">
        <f t="shared" si="127"/>
        <v>0.25</v>
      </c>
      <c r="T1101">
        <f t="shared" si="128"/>
        <v>0.42525000000000002</v>
      </c>
      <c r="U1101" t="b">
        <f t="shared" si="129"/>
        <v>1</v>
      </c>
    </row>
    <row r="1102" spans="1:21" ht="21" x14ac:dyDescent="0.4">
      <c r="A1102" t="s">
        <v>1214</v>
      </c>
      <c r="B1102" t="s">
        <v>1201</v>
      </c>
      <c r="C1102" s="42" t="s">
        <v>1202</v>
      </c>
      <c r="D1102" s="33">
        <v>301417</v>
      </c>
      <c r="E1102" s="33">
        <v>4047</v>
      </c>
      <c r="F1102" s="32">
        <v>1.4166999999999998</v>
      </c>
      <c r="G1102" s="32">
        <v>0.50360000000000005</v>
      </c>
      <c r="H1102" s="41">
        <v>1.342658177873179</v>
      </c>
      <c r="I1102" s="32">
        <v>1.9202999999999999</v>
      </c>
      <c r="J1102" s="34">
        <f t="shared" si="124"/>
        <v>0.26225068999635476</v>
      </c>
      <c r="K1102">
        <v>0.35006177415369405</v>
      </c>
      <c r="L1102">
        <v>0.47449962935507783</v>
      </c>
      <c r="M1102" s="41">
        <v>0.35</v>
      </c>
      <c r="N1102" t="s">
        <v>34</v>
      </c>
      <c r="O1102" s="10" t="s">
        <v>34</v>
      </c>
      <c r="P1102">
        <f t="shared" si="125"/>
        <v>0.15</v>
      </c>
      <c r="Q1102" s="11">
        <f t="shared" si="126"/>
        <v>0.26238087798781445</v>
      </c>
      <c r="S1102" s="13">
        <f t="shared" si="127"/>
        <v>0.15</v>
      </c>
      <c r="T1102">
        <f t="shared" si="128"/>
        <v>0.288045</v>
      </c>
      <c r="U1102" t="b">
        <f t="shared" si="129"/>
        <v>1</v>
      </c>
    </row>
    <row r="1103" spans="1:21" ht="21" x14ac:dyDescent="0.4">
      <c r="A1103" t="s">
        <v>5959</v>
      </c>
      <c r="B1103" t="s">
        <v>5960</v>
      </c>
      <c r="C1103" t="s">
        <v>5961</v>
      </c>
      <c r="D1103" s="33">
        <v>39033</v>
      </c>
      <c r="E1103" s="33">
        <v>2405</v>
      </c>
      <c r="F1103" s="32">
        <v>2.4048000000000003</v>
      </c>
      <c r="G1103" s="32">
        <v>1.0404</v>
      </c>
      <c r="H1103" s="41">
        <v>6.1614531294033252</v>
      </c>
      <c r="I1103" s="32">
        <v>3.4452000000000003</v>
      </c>
      <c r="J1103" s="34">
        <f t="shared" si="124"/>
        <v>0.30198537095088818</v>
      </c>
      <c r="K1103">
        <v>0.99991683991683999</v>
      </c>
      <c r="L1103">
        <v>1.4325155925155926</v>
      </c>
      <c r="M1103" s="41">
        <v>1</v>
      </c>
      <c r="N1103" t="s">
        <v>37</v>
      </c>
      <c r="O1103" s="10" t="s">
        <v>37</v>
      </c>
      <c r="P1103">
        <f t="shared" si="125"/>
        <v>0.25</v>
      </c>
      <c r="Q1103" s="11">
        <f t="shared" si="126"/>
        <v>0.30192731916869853</v>
      </c>
      <c r="S1103" s="13">
        <f t="shared" si="127"/>
        <v>0.25</v>
      </c>
      <c r="T1103">
        <f t="shared" si="128"/>
        <v>0.86130000000000007</v>
      </c>
      <c r="U1103" t="b">
        <f t="shared" si="129"/>
        <v>1</v>
      </c>
    </row>
    <row r="1104" spans="1:21" ht="21" x14ac:dyDescent="0.4">
      <c r="A1104" t="s">
        <v>1525</v>
      </c>
      <c r="B1104" t="s">
        <v>1522</v>
      </c>
      <c r="C1104" s="42" t="s">
        <v>1523</v>
      </c>
      <c r="D1104" s="33">
        <v>496598</v>
      </c>
      <c r="E1104" s="33">
        <v>38506</v>
      </c>
      <c r="F1104" s="32">
        <v>38.162000000000006</v>
      </c>
      <c r="G1104" s="32">
        <v>12.917499999999999</v>
      </c>
      <c r="H1104" s="41">
        <v>7.7539579297540469</v>
      </c>
      <c r="I1104" s="32">
        <v>51.079500000000003</v>
      </c>
      <c r="J1104" s="34">
        <f t="shared" si="124"/>
        <v>0.25289010268307244</v>
      </c>
      <c r="K1104">
        <v>0.99106632732561173</v>
      </c>
      <c r="L1104">
        <v>1.3265335272425076</v>
      </c>
      <c r="M1104" s="41">
        <v>0.99</v>
      </c>
      <c r="N1104" t="s">
        <v>45</v>
      </c>
      <c r="O1104" s="10" t="s">
        <v>42</v>
      </c>
      <c r="P1104">
        <f t="shared" si="125"/>
        <v>0.05</v>
      </c>
      <c r="Q1104" s="11">
        <f t="shared" si="126"/>
        <v>0.25369394766980879</v>
      </c>
      <c r="S1104" s="13">
        <f t="shared" si="127"/>
        <v>0.05</v>
      </c>
      <c r="T1104">
        <f t="shared" si="128"/>
        <v>2.5539750000000003</v>
      </c>
      <c r="U1104" t="b">
        <f t="shared" si="129"/>
        <v>0</v>
      </c>
    </row>
    <row r="1105" spans="1:21" ht="21" x14ac:dyDescent="0.4">
      <c r="A1105" t="s">
        <v>326</v>
      </c>
      <c r="B1105" t="s">
        <v>308</v>
      </c>
      <c r="C1105" s="42" t="s">
        <v>309</v>
      </c>
      <c r="D1105" s="33">
        <v>2842</v>
      </c>
      <c r="E1105" s="33">
        <v>572</v>
      </c>
      <c r="F1105" s="32">
        <v>0.1421</v>
      </c>
      <c r="G1105" s="32">
        <v>6.0100000000000001E-2</v>
      </c>
      <c r="H1105" s="41">
        <v>20.12667135819845</v>
      </c>
      <c r="I1105" s="32">
        <v>0.20219999999999999</v>
      </c>
      <c r="J1105" s="34">
        <f t="shared" si="124"/>
        <v>0.29723046488625127</v>
      </c>
      <c r="K1105">
        <v>0.24842657342657343</v>
      </c>
      <c r="L1105">
        <v>0.35349650349650347</v>
      </c>
      <c r="M1105" s="41">
        <v>0.3</v>
      </c>
      <c r="N1105" t="s">
        <v>37</v>
      </c>
      <c r="O1105" s="10" t="s">
        <v>37</v>
      </c>
      <c r="P1105">
        <f t="shared" si="125"/>
        <v>0.25</v>
      </c>
      <c r="Q1105" s="11">
        <f t="shared" si="126"/>
        <v>0.15133531157270025</v>
      </c>
      <c r="S1105" s="13">
        <f t="shared" si="127"/>
        <v>0.15133531157270025</v>
      </c>
      <c r="T1105">
        <f t="shared" si="128"/>
        <v>3.0599999999999988E-2</v>
      </c>
      <c r="U1105" t="b">
        <f t="shared" si="129"/>
        <v>1</v>
      </c>
    </row>
    <row r="1106" spans="1:21" ht="21" x14ac:dyDescent="0.4">
      <c r="A1106" s="18" t="s">
        <v>3482</v>
      </c>
      <c r="B1106" t="s">
        <v>3479</v>
      </c>
      <c r="C1106" t="s">
        <v>3480</v>
      </c>
      <c r="D1106" s="33">
        <v>427211</v>
      </c>
      <c r="E1106" s="33">
        <v>50179</v>
      </c>
      <c r="F1106" s="32">
        <v>53.162300000000002</v>
      </c>
      <c r="G1106" s="32">
        <v>17.7149</v>
      </c>
      <c r="H1106" s="41">
        <v>11.74571815800623</v>
      </c>
      <c r="I1106" s="32">
        <v>70.877200000000002</v>
      </c>
      <c r="J1106" s="34">
        <f t="shared" si="124"/>
        <v>0.24993792079822566</v>
      </c>
      <c r="K1106">
        <v>1.0594531576954505</v>
      </c>
      <c r="L1106">
        <v>1.4124872954821737</v>
      </c>
      <c r="M1106" s="41">
        <v>1</v>
      </c>
      <c r="N1106" t="s">
        <v>34</v>
      </c>
      <c r="O1106" s="10" t="s">
        <v>34</v>
      </c>
      <c r="P1106">
        <f t="shared" si="125"/>
        <v>0.15</v>
      </c>
      <c r="Q1106" s="11">
        <f t="shared" si="126"/>
        <v>0.2920290304921751</v>
      </c>
      <c r="S1106" s="13">
        <f t="shared" si="127"/>
        <v>0.15</v>
      </c>
      <c r="T1106">
        <f t="shared" si="128"/>
        <v>10.63158</v>
      </c>
      <c r="U1106" t="b">
        <f t="shared" si="129"/>
        <v>1</v>
      </c>
    </row>
    <row r="1107" spans="1:21" ht="21" x14ac:dyDescent="0.4">
      <c r="A1107" t="s">
        <v>3073</v>
      </c>
      <c r="B1107" t="s">
        <v>3066</v>
      </c>
      <c r="C1107" t="s">
        <v>3067</v>
      </c>
      <c r="D1107" s="33">
        <v>507887</v>
      </c>
      <c r="E1107" s="33">
        <v>23300</v>
      </c>
      <c r="F1107" s="32">
        <v>8.0395000000000003</v>
      </c>
      <c r="G1107" s="32">
        <v>2.4847000000000001</v>
      </c>
      <c r="H1107" s="41">
        <v>4.5876346510148913</v>
      </c>
      <c r="I1107" s="32">
        <v>10.5242</v>
      </c>
      <c r="J1107" s="34">
        <f t="shared" si="124"/>
        <v>0.23609395488493187</v>
      </c>
      <c r="K1107">
        <v>0.34504291845493562</v>
      </c>
      <c r="L1107">
        <v>0.45168240343347643</v>
      </c>
      <c r="M1107" s="41">
        <v>0.3</v>
      </c>
      <c r="N1107" t="s">
        <v>37</v>
      </c>
      <c r="O1107" s="10" t="s">
        <v>37</v>
      </c>
      <c r="P1107">
        <f t="shared" si="125"/>
        <v>0.25</v>
      </c>
      <c r="Q1107" s="11">
        <f t="shared" si="126"/>
        <v>0.33581649911632244</v>
      </c>
      <c r="S1107" s="13">
        <f t="shared" si="127"/>
        <v>0.25</v>
      </c>
      <c r="T1107">
        <f t="shared" si="128"/>
        <v>2.6310500000000001</v>
      </c>
      <c r="U1107" t="b">
        <f t="shared" si="129"/>
        <v>1</v>
      </c>
    </row>
    <row r="1108" spans="1:21" ht="21" x14ac:dyDescent="0.4">
      <c r="A1108" t="s">
        <v>5554</v>
      </c>
      <c r="B1108" t="s">
        <v>5546</v>
      </c>
      <c r="C1108" t="s">
        <v>5547</v>
      </c>
      <c r="D1108" s="33">
        <v>60855</v>
      </c>
      <c r="E1108" s="33">
        <v>1366</v>
      </c>
      <c r="F1108" s="32">
        <v>0.89849999999999997</v>
      </c>
      <c r="G1108" s="32">
        <v>0.2994</v>
      </c>
      <c r="H1108" s="41">
        <v>2.2446799769944952</v>
      </c>
      <c r="I1108" s="32">
        <v>1.1979</v>
      </c>
      <c r="J1108" s="34">
        <f t="shared" si="124"/>
        <v>0.24993739043325822</v>
      </c>
      <c r="K1108">
        <v>0.65775988286969256</v>
      </c>
      <c r="L1108">
        <v>0.87693997071742302</v>
      </c>
      <c r="M1108" s="41">
        <v>0.6</v>
      </c>
      <c r="N1108" t="s">
        <v>34</v>
      </c>
      <c r="O1108" s="10" t="s">
        <v>34</v>
      </c>
      <c r="P1108">
        <f t="shared" si="125"/>
        <v>0.15</v>
      </c>
      <c r="Q1108" s="11">
        <f t="shared" si="126"/>
        <v>0.31580265464562979</v>
      </c>
      <c r="S1108" s="13">
        <f t="shared" si="127"/>
        <v>0.15</v>
      </c>
      <c r="T1108">
        <f t="shared" si="128"/>
        <v>0.17968499999999998</v>
      </c>
      <c r="U1108" t="b">
        <f t="shared" si="129"/>
        <v>1</v>
      </c>
    </row>
    <row r="1109" spans="1:21" ht="21" x14ac:dyDescent="0.4">
      <c r="A1109" t="s">
        <v>1793</v>
      </c>
      <c r="B1109" t="s">
        <v>1732</v>
      </c>
      <c r="C1109" s="42" t="s">
        <v>1733</v>
      </c>
      <c r="D1109" s="33">
        <v>52323</v>
      </c>
      <c r="E1109" s="33">
        <v>11448</v>
      </c>
      <c r="F1109" s="32">
        <v>17.287199999999995</v>
      </c>
      <c r="G1109" s="32">
        <v>8.2155000000000005</v>
      </c>
      <c r="H1109" s="41">
        <v>21.879479387649791</v>
      </c>
      <c r="I1109" s="32">
        <v>25.502699999999997</v>
      </c>
      <c r="J1109" s="34">
        <f t="shared" si="124"/>
        <v>0.32214236139702862</v>
      </c>
      <c r="K1109">
        <v>1.5100628930817603</v>
      </c>
      <c r="L1109">
        <v>2.2276991614255763</v>
      </c>
      <c r="M1109" s="41">
        <v>1.5</v>
      </c>
      <c r="N1109" t="s">
        <v>33</v>
      </c>
      <c r="O1109" s="10" t="s">
        <v>34</v>
      </c>
      <c r="P1109">
        <f t="shared" si="125"/>
        <v>0.15</v>
      </c>
      <c r="Q1109" s="11">
        <f t="shared" si="126"/>
        <v>0.32665953016739396</v>
      </c>
      <c r="S1109" s="13">
        <f t="shared" si="127"/>
        <v>0.15</v>
      </c>
      <c r="T1109">
        <f t="shared" si="128"/>
        <v>3.8254049999999995</v>
      </c>
      <c r="U1109" t="b">
        <f t="shared" si="129"/>
        <v>0</v>
      </c>
    </row>
    <row r="1110" spans="1:21" ht="21" x14ac:dyDescent="0.4">
      <c r="A1110" t="s">
        <v>3252</v>
      </c>
      <c r="B1110" t="s">
        <v>3250</v>
      </c>
      <c r="C1110" t="s">
        <v>3251</v>
      </c>
      <c r="D1110" s="33">
        <v>108639</v>
      </c>
      <c r="E1110" s="33">
        <v>5482</v>
      </c>
      <c r="F1110" s="32">
        <v>8.9619999999999997</v>
      </c>
      <c r="G1110" s="32">
        <v>2.9758</v>
      </c>
      <c r="H1110" s="41">
        <v>5.0460700116900927</v>
      </c>
      <c r="I1110" s="32">
        <v>11.937799999999999</v>
      </c>
      <c r="J1110" s="34">
        <f t="shared" si="124"/>
        <v>0.2492754108797266</v>
      </c>
      <c r="K1110">
        <v>1.6348048157606714</v>
      </c>
      <c r="L1110">
        <v>2.1776358993068223</v>
      </c>
      <c r="M1110" s="41">
        <v>1.35</v>
      </c>
      <c r="N1110" t="s">
        <v>34</v>
      </c>
      <c r="O1110" s="10" t="s">
        <v>34</v>
      </c>
      <c r="P1110">
        <f t="shared" si="125"/>
        <v>0.15</v>
      </c>
      <c r="Q1110" s="11">
        <f t="shared" si="126"/>
        <v>0.38006165290086946</v>
      </c>
      <c r="S1110" s="13">
        <f t="shared" si="127"/>
        <v>0.15</v>
      </c>
      <c r="T1110">
        <f t="shared" si="128"/>
        <v>1.7906699999999998</v>
      </c>
      <c r="U1110" t="b">
        <f t="shared" si="129"/>
        <v>1</v>
      </c>
    </row>
    <row r="1111" spans="1:21" ht="21" x14ac:dyDescent="0.4">
      <c r="A1111" t="s">
        <v>5786</v>
      </c>
      <c r="B1111" t="s">
        <v>5781</v>
      </c>
      <c r="C1111" t="s">
        <v>5782</v>
      </c>
      <c r="D1111" s="33">
        <v>65259</v>
      </c>
      <c r="E1111" s="33">
        <v>503</v>
      </c>
      <c r="F1111" s="32">
        <v>0.15000000000000002</v>
      </c>
      <c r="G1111" s="32">
        <v>9.2999999999999999E-2</v>
      </c>
      <c r="H1111" s="41">
        <v>0.77077491227263673</v>
      </c>
      <c r="I1111" s="32">
        <v>0.24300000000000002</v>
      </c>
      <c r="J1111" s="34">
        <f t="shared" si="124"/>
        <v>0.38271604938271603</v>
      </c>
      <c r="K1111">
        <v>0.29821073558648115</v>
      </c>
      <c r="L1111">
        <v>0.48310139165009947</v>
      </c>
      <c r="M1111" s="41">
        <v>0.3</v>
      </c>
      <c r="N1111" t="s">
        <v>33</v>
      </c>
      <c r="O1111" s="10" t="s">
        <v>33</v>
      </c>
      <c r="P1111">
        <f t="shared" si="125"/>
        <v>0.4</v>
      </c>
      <c r="Q1111" s="11">
        <f t="shared" si="126"/>
        <v>0.37901234567901243</v>
      </c>
      <c r="S1111" s="13">
        <f t="shared" si="127"/>
        <v>0.37901234567901243</v>
      </c>
      <c r="T1111">
        <f t="shared" si="128"/>
        <v>9.2100000000000029E-2</v>
      </c>
      <c r="U1111" t="b">
        <f t="shared" si="129"/>
        <v>1</v>
      </c>
    </row>
    <row r="1112" spans="1:21" ht="21" x14ac:dyDescent="0.4">
      <c r="A1112" t="s">
        <v>3747</v>
      </c>
      <c r="B1112" t="s">
        <v>3744</v>
      </c>
      <c r="C1112" t="s">
        <v>3745</v>
      </c>
      <c r="D1112" s="33">
        <v>449438</v>
      </c>
      <c r="E1112" s="33">
        <v>33261</v>
      </c>
      <c r="F1112" s="32">
        <v>17.263000000000002</v>
      </c>
      <c r="G1112" s="32">
        <v>5.75</v>
      </c>
      <c r="H1112" s="41">
        <v>7.4005758302591236</v>
      </c>
      <c r="I1112" s="32">
        <v>23.013000000000002</v>
      </c>
      <c r="J1112" s="34">
        <f t="shared" si="124"/>
        <v>0.24985877547473165</v>
      </c>
      <c r="K1112">
        <v>0.51901626529569167</v>
      </c>
      <c r="L1112">
        <v>0.6918914043474339</v>
      </c>
      <c r="M1112" s="41">
        <v>0.5</v>
      </c>
      <c r="N1112" t="s">
        <v>37</v>
      </c>
      <c r="O1112" s="10" t="s">
        <v>37</v>
      </c>
      <c r="P1112">
        <f t="shared" si="125"/>
        <v>0.25</v>
      </c>
      <c r="Q1112" s="11">
        <f t="shared" si="126"/>
        <v>0.2773432407769521</v>
      </c>
      <c r="S1112" s="13">
        <f t="shared" si="127"/>
        <v>0.25</v>
      </c>
      <c r="T1112">
        <f t="shared" si="128"/>
        <v>5.7532500000000004</v>
      </c>
      <c r="U1112" t="b">
        <f t="shared" si="129"/>
        <v>1</v>
      </c>
    </row>
    <row r="1113" spans="1:21" ht="21" x14ac:dyDescent="0.4">
      <c r="A1113" t="s">
        <v>1794</v>
      </c>
      <c r="B1113" t="s">
        <v>1732</v>
      </c>
      <c r="C1113" s="42" t="s">
        <v>1733</v>
      </c>
      <c r="D1113" s="33">
        <v>13512</v>
      </c>
      <c r="E1113" s="33">
        <v>5009</v>
      </c>
      <c r="F1113" s="32">
        <v>7.2590000000000003</v>
      </c>
      <c r="G1113" s="32">
        <v>3.2074000000000003</v>
      </c>
      <c r="H1113" s="41">
        <v>37.070751924215514</v>
      </c>
      <c r="I1113" s="32">
        <v>10.4664</v>
      </c>
      <c r="J1113" s="34">
        <f t="shared" si="124"/>
        <v>0.30644729802033177</v>
      </c>
      <c r="K1113">
        <v>1.4491914553803154</v>
      </c>
      <c r="L1113">
        <v>2.0895188660411259</v>
      </c>
      <c r="M1113" s="41">
        <v>1.4</v>
      </c>
      <c r="N1113" t="s">
        <v>37</v>
      </c>
      <c r="O1113" s="10" t="s">
        <v>34</v>
      </c>
      <c r="P1113">
        <f t="shared" si="125"/>
        <v>0.15</v>
      </c>
      <c r="Q1113" s="11">
        <f t="shared" si="126"/>
        <v>0.32998929909042268</v>
      </c>
      <c r="S1113" s="13">
        <f t="shared" si="127"/>
        <v>0.15</v>
      </c>
      <c r="T1113">
        <f t="shared" si="128"/>
        <v>1.56996</v>
      </c>
      <c r="U1113" t="b">
        <f t="shared" si="129"/>
        <v>0</v>
      </c>
    </row>
    <row r="1114" spans="1:21" ht="21" x14ac:dyDescent="0.4">
      <c r="A1114" t="s">
        <v>2525</v>
      </c>
      <c r="B1114" t="s">
        <v>2520</v>
      </c>
      <c r="C1114" t="s">
        <v>2521</v>
      </c>
      <c r="D1114" s="33">
        <v>2684254</v>
      </c>
      <c r="E1114" s="33">
        <v>50640</v>
      </c>
      <c r="F1114" s="32">
        <v>25.32</v>
      </c>
      <c r="G1114" s="32">
        <v>4.51</v>
      </c>
      <c r="H1114" s="41">
        <v>1.8865576804579596</v>
      </c>
      <c r="I1114" s="32">
        <v>29.83</v>
      </c>
      <c r="J1114" s="34">
        <f t="shared" si="124"/>
        <v>0.15119007710358701</v>
      </c>
      <c r="K1114">
        <v>0.5</v>
      </c>
      <c r="L1114">
        <v>0.58906003159557663</v>
      </c>
      <c r="M1114" s="41">
        <v>0.5</v>
      </c>
      <c r="N1114" t="s">
        <v>37</v>
      </c>
      <c r="O1114" s="10" t="s">
        <v>37</v>
      </c>
      <c r="P1114">
        <f t="shared" si="125"/>
        <v>0.25</v>
      </c>
      <c r="Q1114" s="11">
        <f t="shared" si="126"/>
        <v>0.15119007710358701</v>
      </c>
      <c r="S1114" s="13">
        <f t="shared" si="127"/>
        <v>0.15119007710358701</v>
      </c>
      <c r="T1114">
        <f t="shared" si="128"/>
        <v>4.51</v>
      </c>
      <c r="U1114" t="b">
        <f t="shared" si="129"/>
        <v>1</v>
      </c>
    </row>
    <row r="1115" spans="1:21" ht="21" x14ac:dyDescent="0.4">
      <c r="A1115" t="s">
        <v>1795</v>
      </c>
      <c r="B1115" t="s">
        <v>1732</v>
      </c>
      <c r="C1115" s="42" t="s">
        <v>1733</v>
      </c>
      <c r="D1115" s="33">
        <v>3355</v>
      </c>
      <c r="E1115" s="33">
        <v>1078</v>
      </c>
      <c r="F1115" s="32">
        <v>1.5323000000000002</v>
      </c>
      <c r="G1115" s="32">
        <v>0.29560000000000003</v>
      </c>
      <c r="H1115" s="41">
        <v>32.131147540983605</v>
      </c>
      <c r="I1115" s="32">
        <v>1.8279000000000003</v>
      </c>
      <c r="J1115" s="34">
        <f t="shared" si="124"/>
        <v>0.16171562995787514</v>
      </c>
      <c r="K1115">
        <v>1.4214285714285717</v>
      </c>
      <c r="L1115">
        <v>1.695640074211503</v>
      </c>
      <c r="M1115" s="41">
        <v>1.45</v>
      </c>
      <c r="N1115" t="s">
        <v>37</v>
      </c>
      <c r="O1115" s="10" t="s">
        <v>34</v>
      </c>
      <c r="P1115">
        <f t="shared" si="125"/>
        <v>0.15</v>
      </c>
      <c r="Q1115" s="11">
        <f t="shared" si="126"/>
        <v>0.14486569287160142</v>
      </c>
      <c r="S1115" s="13">
        <f t="shared" si="127"/>
        <v>0.14486569287160142</v>
      </c>
      <c r="T1115">
        <f t="shared" si="128"/>
        <v>0.26480000000000026</v>
      </c>
      <c r="U1115" t="b">
        <f t="shared" si="129"/>
        <v>0</v>
      </c>
    </row>
    <row r="1116" spans="1:21" ht="21" x14ac:dyDescent="0.4">
      <c r="A1116" t="s">
        <v>1215</v>
      </c>
      <c r="B1116" t="s">
        <v>1201</v>
      </c>
      <c r="C1116" s="42" t="s">
        <v>1202</v>
      </c>
      <c r="D1116" s="33">
        <v>844181</v>
      </c>
      <c r="E1116" s="33">
        <v>59804</v>
      </c>
      <c r="F1116" s="32">
        <v>30.292700000000004</v>
      </c>
      <c r="G1116" s="32">
        <v>5.1493000000000002</v>
      </c>
      <c r="H1116" s="41">
        <v>7.084262735124339</v>
      </c>
      <c r="I1116" s="32">
        <v>35.442000000000007</v>
      </c>
      <c r="J1116" s="34">
        <f t="shared" si="124"/>
        <v>0.14528807629366286</v>
      </c>
      <c r="K1116">
        <v>0.50653300782556354</v>
      </c>
      <c r="L1116">
        <v>0.59263594408400788</v>
      </c>
      <c r="M1116" s="41">
        <v>0.5</v>
      </c>
      <c r="N1116" t="s">
        <v>37</v>
      </c>
      <c r="O1116" s="10" t="s">
        <v>37</v>
      </c>
      <c r="P1116">
        <f t="shared" si="125"/>
        <v>0.25</v>
      </c>
      <c r="Q1116" s="11">
        <f t="shared" si="126"/>
        <v>0.15631172055753079</v>
      </c>
      <c r="S1116" s="13">
        <f t="shared" si="127"/>
        <v>0.15631172055753079</v>
      </c>
      <c r="T1116">
        <f t="shared" si="128"/>
        <v>5.5400000000000071</v>
      </c>
      <c r="U1116" t="b">
        <f t="shared" si="129"/>
        <v>1</v>
      </c>
    </row>
    <row r="1117" spans="1:21" ht="21" x14ac:dyDescent="0.4">
      <c r="A1117" t="s">
        <v>435</v>
      </c>
      <c r="B1117" t="s">
        <v>416</v>
      </c>
      <c r="C1117" s="42" t="s">
        <v>417</v>
      </c>
      <c r="D1117" s="33">
        <v>240190</v>
      </c>
      <c r="E1117" s="33">
        <v>43627</v>
      </c>
      <c r="F1117" s="32">
        <v>88.129700000000014</v>
      </c>
      <c r="G1117" s="32">
        <v>26.832800000000002</v>
      </c>
      <c r="H1117" s="41">
        <v>18.163537199716892</v>
      </c>
      <c r="I1117" s="32">
        <v>114.96250000000002</v>
      </c>
      <c r="J1117" s="34">
        <f t="shared" si="124"/>
        <v>0.23340480591497226</v>
      </c>
      <c r="K1117">
        <v>2.0200724322094117</v>
      </c>
      <c r="L1117">
        <v>2.6351227450890509</v>
      </c>
      <c r="M1117" s="41">
        <v>2</v>
      </c>
      <c r="N1117" t="s">
        <v>34</v>
      </c>
      <c r="O1117" s="10" t="s">
        <v>34</v>
      </c>
      <c r="P1117">
        <f t="shared" si="125"/>
        <v>0.15</v>
      </c>
      <c r="Q1117" s="11">
        <f t="shared" si="126"/>
        <v>0.24102207241491805</v>
      </c>
      <c r="S1117" s="13">
        <f t="shared" si="127"/>
        <v>0.15</v>
      </c>
      <c r="T1117">
        <f t="shared" si="128"/>
        <v>17.244375000000002</v>
      </c>
      <c r="U1117" t="b">
        <f t="shared" si="129"/>
        <v>1</v>
      </c>
    </row>
    <row r="1118" spans="1:21" ht="21" x14ac:dyDescent="0.4">
      <c r="A1118" t="s">
        <v>3798</v>
      </c>
      <c r="B1118" t="s">
        <v>3765</v>
      </c>
      <c r="C1118" t="s">
        <v>3766</v>
      </c>
      <c r="D1118" s="33">
        <v>25681</v>
      </c>
      <c r="E1118" s="33">
        <v>1526</v>
      </c>
      <c r="F1118" s="32">
        <v>1.1942999999999999</v>
      </c>
      <c r="G1118" s="32">
        <v>0.38070000000000004</v>
      </c>
      <c r="H1118" s="41">
        <v>5.9421362096491572</v>
      </c>
      <c r="I1118" s="32">
        <v>1.575</v>
      </c>
      <c r="J1118" s="34">
        <f t="shared" si="124"/>
        <v>0.24171428571428574</v>
      </c>
      <c r="K1118">
        <v>0.78263433813892525</v>
      </c>
      <c r="L1118">
        <v>1.0321100917431192</v>
      </c>
      <c r="M1118" s="41">
        <v>0.8</v>
      </c>
      <c r="N1118" t="s">
        <v>37</v>
      </c>
      <c r="O1118" s="10" t="s">
        <v>37</v>
      </c>
      <c r="P1118">
        <f t="shared" si="125"/>
        <v>0.25</v>
      </c>
      <c r="Q1118" s="11">
        <f t="shared" si="126"/>
        <v>0.22488888888888878</v>
      </c>
      <c r="S1118" s="13">
        <f t="shared" si="127"/>
        <v>0.22488888888888878</v>
      </c>
      <c r="T1118">
        <f t="shared" si="128"/>
        <v>0.35419999999999979</v>
      </c>
      <c r="U1118" t="b">
        <f t="shared" si="129"/>
        <v>1</v>
      </c>
    </row>
    <row r="1119" spans="1:21" ht="21" x14ac:dyDescent="0.4">
      <c r="A1119" t="s">
        <v>4310</v>
      </c>
      <c r="B1119" t="s">
        <v>4311</v>
      </c>
      <c r="C1119" t="s">
        <v>4312</v>
      </c>
      <c r="D1119" s="33">
        <v>5203991</v>
      </c>
      <c r="E1119" s="33">
        <v>504593</v>
      </c>
      <c r="F1119" s="32">
        <v>138.55879999999999</v>
      </c>
      <c r="G1119" s="32">
        <v>34.639800000000001</v>
      </c>
      <c r="H1119" s="41">
        <v>9.696269651504009</v>
      </c>
      <c r="I1119" s="32">
        <v>173.1986</v>
      </c>
      <c r="J1119" s="34">
        <f t="shared" si="124"/>
        <v>0.20000046189749801</v>
      </c>
      <c r="K1119">
        <v>0.27459516877959067</v>
      </c>
      <c r="L1119">
        <v>0.34324415915401124</v>
      </c>
      <c r="M1119" s="41">
        <v>0.01</v>
      </c>
      <c r="N1119" t="s">
        <v>34</v>
      </c>
      <c r="O1119" s="10" t="s">
        <v>34</v>
      </c>
      <c r="P1119">
        <f t="shared" si="125"/>
        <v>0.15</v>
      </c>
      <c r="Q1119" s="11">
        <f t="shared" si="126"/>
        <v>0.97086621947290563</v>
      </c>
      <c r="S1119" s="13">
        <f t="shared" si="127"/>
        <v>0.15</v>
      </c>
      <c r="T1119">
        <f t="shared" si="128"/>
        <v>25.979789999999998</v>
      </c>
      <c r="U1119" t="b">
        <f t="shared" si="129"/>
        <v>1</v>
      </c>
    </row>
    <row r="1120" spans="1:21" ht="21" x14ac:dyDescent="0.4">
      <c r="A1120" t="s">
        <v>544</v>
      </c>
      <c r="B1120" t="s">
        <v>535</v>
      </c>
      <c r="C1120" s="42" t="s">
        <v>536</v>
      </c>
      <c r="D1120" s="33">
        <v>263581</v>
      </c>
      <c r="E1120" s="33">
        <v>126526</v>
      </c>
      <c r="F1120" s="32">
        <v>14.083900000000002</v>
      </c>
      <c r="G1120" s="32">
        <v>6.9370000000000003</v>
      </c>
      <c r="H1120" s="41">
        <v>48.002701256919124</v>
      </c>
      <c r="I1120" s="32">
        <v>21.020900000000001</v>
      </c>
      <c r="J1120" s="34">
        <f t="shared" si="124"/>
        <v>0.3300048998853522</v>
      </c>
      <c r="K1120">
        <v>0.11131229944833475</v>
      </c>
      <c r="L1120">
        <v>0.16613897538845773</v>
      </c>
      <c r="M1120" s="41">
        <v>0.01</v>
      </c>
      <c r="N1120" t="s">
        <v>37</v>
      </c>
      <c r="O1120" s="10" t="s">
        <v>37</v>
      </c>
      <c r="P1120">
        <f t="shared" si="125"/>
        <v>0.25</v>
      </c>
      <c r="Q1120" s="11">
        <f t="shared" si="126"/>
        <v>0.93980942775999121</v>
      </c>
      <c r="S1120" s="13">
        <f t="shared" si="127"/>
        <v>0.25</v>
      </c>
      <c r="T1120">
        <f t="shared" si="128"/>
        <v>5.2552250000000003</v>
      </c>
      <c r="U1120" t="b">
        <f t="shared" si="129"/>
        <v>1</v>
      </c>
    </row>
    <row r="1121" spans="1:21" ht="21" x14ac:dyDescent="0.4">
      <c r="A1121" t="s">
        <v>2359</v>
      </c>
      <c r="B1121" t="s">
        <v>2333</v>
      </c>
      <c r="C1121" t="s">
        <v>2334</v>
      </c>
      <c r="D1121" s="33">
        <v>349893</v>
      </c>
      <c r="E1121" s="33">
        <v>12837</v>
      </c>
      <c r="F1121" s="32">
        <v>5.9550000000000001</v>
      </c>
      <c r="G1121" s="32">
        <v>1.9849999999999999</v>
      </c>
      <c r="H1121" s="41">
        <v>3.6688359012612426</v>
      </c>
      <c r="I1121" s="32">
        <v>7.9399999999999995</v>
      </c>
      <c r="J1121" s="34">
        <f t="shared" si="124"/>
        <v>0.25</v>
      </c>
      <c r="K1121">
        <v>0.463893433045104</v>
      </c>
      <c r="L1121">
        <v>0.61852457739347189</v>
      </c>
      <c r="M1121" s="41">
        <v>0.25</v>
      </c>
      <c r="N1121" t="s">
        <v>37</v>
      </c>
      <c r="O1121" s="10" t="s">
        <v>37</v>
      </c>
      <c r="P1121">
        <f t="shared" si="125"/>
        <v>0.25</v>
      </c>
      <c r="Q1121" s="11">
        <f t="shared" si="126"/>
        <v>0.5958123425692694</v>
      </c>
      <c r="S1121" s="13">
        <f t="shared" si="127"/>
        <v>0.25</v>
      </c>
      <c r="T1121">
        <f t="shared" si="128"/>
        <v>1.9849999999999999</v>
      </c>
      <c r="U1121" t="b">
        <f t="shared" si="129"/>
        <v>1</v>
      </c>
    </row>
    <row r="1122" spans="1:21" ht="21" x14ac:dyDescent="0.4">
      <c r="A1122" t="s">
        <v>90</v>
      </c>
      <c r="B1122" t="s">
        <v>31</v>
      </c>
      <c r="C1122" t="s">
        <v>32</v>
      </c>
      <c r="D1122" s="33">
        <v>1300</v>
      </c>
      <c r="E1122" s="33">
        <v>45</v>
      </c>
      <c r="F1122" s="32">
        <v>2.7799999999999998E-2</v>
      </c>
      <c r="G1122" s="32">
        <v>9.1999999999999998E-3</v>
      </c>
      <c r="H1122" s="41">
        <v>3.4615384615384617</v>
      </c>
      <c r="I1122" s="32">
        <v>3.6999999999999998E-2</v>
      </c>
      <c r="K1122">
        <v>0.61777777777777776</v>
      </c>
      <c r="L1122">
        <v>0.82222222222222219</v>
      </c>
      <c r="M1122" s="41">
        <v>0.8</v>
      </c>
      <c r="N1122" t="s">
        <v>34</v>
      </c>
      <c r="O1122" s="10" t="s">
        <v>34</v>
      </c>
      <c r="P1122">
        <f t="shared" si="125"/>
        <v>0.15</v>
      </c>
      <c r="Q1122" s="11">
        <f t="shared" si="126"/>
        <v>2.7027027027026931E-2</v>
      </c>
      <c r="S1122" s="13">
        <f t="shared" si="127"/>
        <v>2.7027027027026931E-2</v>
      </c>
      <c r="T1122">
        <f t="shared" si="128"/>
        <v>9.9999999999999633E-4</v>
      </c>
      <c r="U1122" t="b">
        <f t="shared" si="129"/>
        <v>1</v>
      </c>
    </row>
    <row r="1123" spans="1:21" ht="21" x14ac:dyDescent="0.4">
      <c r="A1123" t="s">
        <v>2653</v>
      </c>
      <c r="B1123" t="s">
        <v>2643</v>
      </c>
      <c r="C1123" t="s">
        <v>2644</v>
      </c>
      <c r="D1123" s="33">
        <v>87652</v>
      </c>
      <c r="E1123" s="33">
        <v>6965</v>
      </c>
      <c r="F1123" s="32">
        <v>11.2468</v>
      </c>
      <c r="G1123" s="32">
        <v>3.6414</v>
      </c>
      <c r="H1123" s="41">
        <v>7.9461963218180989</v>
      </c>
      <c r="I1123" s="32">
        <v>14.888200000000001</v>
      </c>
      <c r="J1123" s="34">
        <f>G1123/I1123</f>
        <v>0.24458295831598176</v>
      </c>
      <c r="K1123">
        <v>1.6147595118449392</v>
      </c>
      <c r="L1123">
        <v>2.1375735821966977</v>
      </c>
      <c r="M1123" s="41">
        <v>1.6</v>
      </c>
      <c r="N1123" t="s">
        <v>37</v>
      </c>
      <c r="O1123" s="10" t="s">
        <v>37</v>
      </c>
      <c r="P1123">
        <f t="shared" si="125"/>
        <v>0.25</v>
      </c>
      <c r="Q1123" s="11">
        <f t="shared" si="126"/>
        <v>0.25148775540360813</v>
      </c>
      <c r="S1123" s="13">
        <f t="shared" si="127"/>
        <v>0.25</v>
      </c>
      <c r="T1123">
        <f t="shared" si="128"/>
        <v>3.7220500000000003</v>
      </c>
      <c r="U1123" t="b">
        <f t="shared" si="129"/>
        <v>1</v>
      </c>
    </row>
    <row r="1124" spans="1:21" ht="21" x14ac:dyDescent="0.4">
      <c r="A1124" t="s">
        <v>91</v>
      </c>
      <c r="B1124" t="s">
        <v>31</v>
      </c>
      <c r="C1124" t="s">
        <v>32</v>
      </c>
      <c r="D1124" s="33">
        <v>71855</v>
      </c>
      <c r="E1124" s="33">
        <v>7948</v>
      </c>
      <c r="F1124" s="32">
        <v>4.8396999999999997</v>
      </c>
      <c r="G1124" s="32">
        <v>1.5772999999999999</v>
      </c>
      <c r="H1124" s="41">
        <v>11.061164845870156</v>
      </c>
      <c r="I1124" s="32">
        <v>6.4169999999999998</v>
      </c>
      <c r="K1124">
        <v>0.60892048314041269</v>
      </c>
      <c r="L1124">
        <v>0.80737292400603922</v>
      </c>
      <c r="M1124" s="41">
        <v>0.6</v>
      </c>
      <c r="N1124" t="s">
        <v>34</v>
      </c>
      <c r="O1124" s="10" t="s">
        <v>34</v>
      </c>
      <c r="P1124">
        <f t="shared" si="125"/>
        <v>0.15</v>
      </c>
      <c r="Q1124" s="11">
        <f t="shared" si="126"/>
        <v>0.25684899485740997</v>
      </c>
      <c r="S1124" s="13">
        <f t="shared" si="127"/>
        <v>0.15</v>
      </c>
      <c r="T1124">
        <f t="shared" si="128"/>
        <v>0.96254999999999991</v>
      </c>
      <c r="U1124" t="b">
        <f t="shared" si="129"/>
        <v>1</v>
      </c>
    </row>
    <row r="1125" spans="1:21" ht="21" x14ac:dyDescent="0.4">
      <c r="A1125" t="s">
        <v>1138</v>
      </c>
      <c r="B1125" t="s">
        <v>1120</v>
      </c>
      <c r="C1125" s="42" t="s">
        <v>1121</v>
      </c>
      <c r="D1125" s="33">
        <v>1376768</v>
      </c>
      <c r="E1125" s="33">
        <v>169464</v>
      </c>
      <c r="F1125" s="32">
        <v>51.642600000000002</v>
      </c>
      <c r="G1125" s="32">
        <v>14.446400000000001</v>
      </c>
      <c r="H1125" s="41">
        <v>12.308827631089624</v>
      </c>
      <c r="I1125" s="32">
        <v>66.088999999999999</v>
      </c>
      <c r="J1125" s="34">
        <f>G1125/I1125</f>
        <v>0.21859008306979982</v>
      </c>
      <c r="K1125">
        <v>0.3047408299107775</v>
      </c>
      <c r="L1125">
        <v>0.38998843412170137</v>
      </c>
      <c r="M1125" s="41">
        <v>0.3</v>
      </c>
      <c r="N1125" t="s">
        <v>34</v>
      </c>
      <c r="O1125" s="10" t="s">
        <v>34</v>
      </c>
      <c r="P1125">
        <f t="shared" si="125"/>
        <v>0.15</v>
      </c>
      <c r="Q1125" s="11">
        <f t="shared" si="126"/>
        <v>0.23074641770945245</v>
      </c>
      <c r="S1125" s="13">
        <f t="shared" si="127"/>
        <v>0.15</v>
      </c>
      <c r="T1125">
        <f t="shared" si="128"/>
        <v>9.9133499999999994</v>
      </c>
      <c r="U1125" t="b">
        <f t="shared" si="129"/>
        <v>1</v>
      </c>
    </row>
    <row r="1126" spans="1:21" ht="21" x14ac:dyDescent="0.4">
      <c r="A1126" t="s">
        <v>5673</v>
      </c>
      <c r="B1126" t="s">
        <v>5662</v>
      </c>
      <c r="C1126" t="s">
        <v>5663</v>
      </c>
      <c r="D1126" s="33">
        <v>77429</v>
      </c>
      <c r="E1126" s="33">
        <v>351</v>
      </c>
      <c r="F1126" s="32">
        <v>9.0000000000000024E-2</v>
      </c>
      <c r="G1126" s="32">
        <v>2.9999999999999992E-2</v>
      </c>
      <c r="H1126" s="41">
        <v>0.45331852406720996</v>
      </c>
      <c r="I1126" s="32">
        <v>0.12000000000000002</v>
      </c>
      <c r="J1126" s="34">
        <f>G1126/I1126</f>
        <v>0.24999999999999989</v>
      </c>
      <c r="K1126">
        <v>0.2564102564102565</v>
      </c>
      <c r="L1126">
        <v>0.34188034188034194</v>
      </c>
      <c r="M1126" s="41">
        <v>0.2</v>
      </c>
      <c r="N1126" t="s">
        <v>37</v>
      </c>
      <c r="O1126" s="10" t="s">
        <v>37</v>
      </c>
      <c r="P1126">
        <f t="shared" si="125"/>
        <v>0.25</v>
      </c>
      <c r="Q1126" s="11">
        <f t="shared" si="126"/>
        <v>0.41500000000000009</v>
      </c>
      <c r="S1126" s="13">
        <f t="shared" si="127"/>
        <v>0.25</v>
      </c>
      <c r="T1126">
        <f t="shared" si="128"/>
        <v>3.0000000000000006E-2</v>
      </c>
      <c r="U1126" t="b">
        <f t="shared" si="129"/>
        <v>1</v>
      </c>
    </row>
    <row r="1127" spans="1:21" ht="21" x14ac:dyDescent="0.4">
      <c r="A1127" t="s">
        <v>388</v>
      </c>
      <c r="B1127" t="s">
        <v>376</v>
      </c>
      <c r="C1127" s="42" t="s">
        <v>377</v>
      </c>
      <c r="D1127" s="33">
        <v>20251011</v>
      </c>
      <c r="E1127" s="33">
        <v>1730225</v>
      </c>
      <c r="F1127" s="32">
        <v>4325.5625</v>
      </c>
      <c r="G1127" s="32">
        <v>940.50900000000001</v>
      </c>
      <c r="H1127" s="41">
        <v>8.5438944258140985</v>
      </c>
      <c r="I1127" s="32">
        <v>5266.0715</v>
      </c>
      <c r="J1127" s="34">
        <f>G1127/I1127</f>
        <v>0.1785978409142375</v>
      </c>
      <c r="K1127">
        <v>2.5</v>
      </c>
      <c r="L1127">
        <v>3.0435761244924793</v>
      </c>
      <c r="M1127" s="41">
        <v>2.5</v>
      </c>
      <c r="N1127" t="s">
        <v>33</v>
      </c>
      <c r="O1127" s="10" t="s">
        <v>42</v>
      </c>
      <c r="P1127">
        <f t="shared" si="125"/>
        <v>0.05</v>
      </c>
      <c r="Q1127" s="11">
        <f t="shared" si="126"/>
        <v>0.17859784091423747</v>
      </c>
      <c r="S1127" s="13">
        <f t="shared" si="127"/>
        <v>0.05</v>
      </c>
      <c r="T1127">
        <f t="shared" si="128"/>
        <v>263.30357500000002</v>
      </c>
      <c r="U1127" t="b">
        <f t="shared" si="129"/>
        <v>0</v>
      </c>
    </row>
    <row r="1128" spans="1:21" ht="21" x14ac:dyDescent="0.4">
      <c r="A1128" t="s">
        <v>4676</v>
      </c>
      <c r="B1128" t="s">
        <v>4671</v>
      </c>
      <c r="C1128" t="s">
        <v>4672</v>
      </c>
      <c r="D1128" s="33">
        <v>3201</v>
      </c>
      <c r="E1128" s="33">
        <v>1440</v>
      </c>
      <c r="F1128" s="32">
        <v>0.20220000000000002</v>
      </c>
      <c r="G1128" s="32">
        <v>9.9500000000000005E-2</v>
      </c>
      <c r="H1128" s="41">
        <v>44.98594189315839</v>
      </c>
      <c r="I1128" s="32">
        <v>0.30170000000000002</v>
      </c>
      <c r="J1128" s="34">
        <f>G1128/I1128</f>
        <v>0.32979781239642025</v>
      </c>
      <c r="K1128">
        <v>0.14041666666666669</v>
      </c>
      <c r="L1128">
        <v>0.20951388888888892</v>
      </c>
      <c r="M1128" s="41">
        <v>7.0000000000000007E-2</v>
      </c>
      <c r="N1128" t="s">
        <v>37</v>
      </c>
      <c r="O1128" s="10" t="s">
        <v>37</v>
      </c>
      <c r="P1128">
        <f t="shared" si="125"/>
        <v>0.25</v>
      </c>
      <c r="Q1128" s="11">
        <f t="shared" si="126"/>
        <v>0.66589327146171695</v>
      </c>
      <c r="S1128" s="13">
        <f t="shared" si="127"/>
        <v>0.25</v>
      </c>
      <c r="T1128">
        <f t="shared" si="128"/>
        <v>7.5425000000000006E-2</v>
      </c>
      <c r="U1128" t="b">
        <f t="shared" si="129"/>
        <v>1</v>
      </c>
    </row>
    <row r="1129" spans="1:21" ht="21" x14ac:dyDescent="0.4">
      <c r="A1129" t="s">
        <v>92</v>
      </c>
      <c r="B1129" t="s">
        <v>31</v>
      </c>
      <c r="C1129" t="s">
        <v>32</v>
      </c>
      <c r="D1129" s="33">
        <v>118359</v>
      </c>
      <c r="E1129" s="33">
        <v>18967</v>
      </c>
      <c r="F1129" s="32">
        <v>13.338600000000001</v>
      </c>
      <c r="G1129" s="32">
        <v>3.5738000000000003</v>
      </c>
      <c r="H1129" s="41">
        <v>16.024974864606833</v>
      </c>
      <c r="I1129" s="32">
        <v>16.912400000000002</v>
      </c>
      <c r="K1129">
        <v>0.70325301840037968</v>
      </c>
      <c r="L1129">
        <v>0.89167501449886655</v>
      </c>
      <c r="M1129" s="41">
        <v>0.7</v>
      </c>
      <c r="N1129" t="s">
        <v>37</v>
      </c>
      <c r="O1129" s="10" t="s">
        <v>37</v>
      </c>
      <c r="P1129">
        <f t="shared" si="125"/>
        <v>0.25</v>
      </c>
      <c r="Q1129" s="11">
        <f t="shared" si="126"/>
        <v>0.21496062060973029</v>
      </c>
      <c r="S1129" s="13">
        <f t="shared" si="127"/>
        <v>0.21496062060973029</v>
      </c>
      <c r="T1129">
        <f t="shared" si="128"/>
        <v>3.6355000000000026</v>
      </c>
      <c r="U1129" t="b">
        <f t="shared" si="129"/>
        <v>1</v>
      </c>
    </row>
    <row r="1130" spans="1:21" ht="21" x14ac:dyDescent="0.4">
      <c r="A1130" t="s">
        <v>327</v>
      </c>
      <c r="B1130" t="s">
        <v>308</v>
      </c>
      <c r="C1130" s="42" t="s">
        <v>309</v>
      </c>
      <c r="D1130" s="33">
        <v>3463487</v>
      </c>
      <c r="E1130" s="33">
        <v>252445</v>
      </c>
      <c r="F1130" s="32">
        <v>749.15840000000003</v>
      </c>
      <c r="G1130" s="32">
        <v>83.240199999999987</v>
      </c>
      <c r="H1130" s="41">
        <v>7.2887526357107735</v>
      </c>
      <c r="I1130" s="32">
        <v>832.39859999999999</v>
      </c>
      <c r="J1130" s="34">
        <f t="shared" ref="J1130:J1161" si="130">G1130/I1130</f>
        <v>0.10000040845815933</v>
      </c>
      <c r="K1130">
        <v>2.9676103705757693</v>
      </c>
      <c r="L1130">
        <v>3.2973463526708788</v>
      </c>
      <c r="M1130" s="41">
        <v>1.5</v>
      </c>
      <c r="N1130" t="s">
        <v>45</v>
      </c>
      <c r="O1130" s="10" t="s">
        <v>34</v>
      </c>
      <c r="P1130">
        <f t="shared" si="125"/>
        <v>0.15</v>
      </c>
      <c r="Q1130" s="11">
        <f t="shared" si="126"/>
        <v>0.54508873513242329</v>
      </c>
      <c r="S1130" s="13">
        <f t="shared" si="127"/>
        <v>0.15</v>
      </c>
      <c r="T1130">
        <f t="shared" si="128"/>
        <v>124.85978999999999</v>
      </c>
      <c r="U1130" t="b">
        <f t="shared" si="129"/>
        <v>0</v>
      </c>
    </row>
    <row r="1131" spans="1:21" ht="21" x14ac:dyDescent="0.4">
      <c r="A1131" t="s">
        <v>1139</v>
      </c>
      <c r="B1131" t="s">
        <v>1120</v>
      </c>
      <c r="C1131" s="42" t="s">
        <v>1121</v>
      </c>
      <c r="D1131" s="33">
        <v>242491</v>
      </c>
      <c r="E1131" s="33">
        <v>4580</v>
      </c>
      <c r="F1131" s="32">
        <v>1.3740000000000001</v>
      </c>
      <c r="G1131" s="32">
        <v>0.43600000000000005</v>
      </c>
      <c r="H1131" s="41">
        <v>1.8887298910062642</v>
      </c>
      <c r="I1131" s="32">
        <v>1.81</v>
      </c>
      <c r="J1131" s="34">
        <f t="shared" si="130"/>
        <v>0.24088397790055252</v>
      </c>
      <c r="K1131">
        <v>0.3</v>
      </c>
      <c r="L1131">
        <v>0.39519650655021832</v>
      </c>
      <c r="M1131" s="41">
        <v>0.3</v>
      </c>
      <c r="N1131" t="s">
        <v>33</v>
      </c>
      <c r="O1131" s="10" t="s">
        <v>33</v>
      </c>
      <c r="P1131">
        <f t="shared" si="125"/>
        <v>0.4</v>
      </c>
      <c r="Q1131" s="11">
        <f t="shared" si="126"/>
        <v>0.24088397790055247</v>
      </c>
      <c r="S1131" s="13">
        <f t="shared" si="127"/>
        <v>0.24088397790055247</v>
      </c>
      <c r="T1131">
        <f t="shared" si="128"/>
        <v>0.436</v>
      </c>
      <c r="U1131" t="b">
        <f t="shared" si="129"/>
        <v>1</v>
      </c>
    </row>
    <row r="1132" spans="1:21" ht="21" x14ac:dyDescent="0.4">
      <c r="A1132" t="s">
        <v>436</v>
      </c>
      <c r="B1132" t="s">
        <v>416</v>
      </c>
      <c r="C1132" s="42" t="s">
        <v>417</v>
      </c>
      <c r="D1132" s="33">
        <v>273831</v>
      </c>
      <c r="E1132" s="33">
        <v>38193</v>
      </c>
      <c r="F1132" s="32">
        <v>85.934500000000014</v>
      </c>
      <c r="G1132" s="32">
        <v>25.491499999999998</v>
      </c>
      <c r="H1132" s="41">
        <v>13.94765384488973</v>
      </c>
      <c r="I1132" s="32">
        <v>111.42600000000002</v>
      </c>
      <c r="J1132" s="34">
        <f t="shared" si="130"/>
        <v>0.22877515122143841</v>
      </c>
      <c r="K1132">
        <v>2.2500065457020924</v>
      </c>
      <c r="L1132">
        <v>2.9174456052156157</v>
      </c>
      <c r="M1132" s="41">
        <v>2.25</v>
      </c>
      <c r="N1132" t="s">
        <v>34</v>
      </c>
      <c r="O1132" s="10" t="s">
        <v>34</v>
      </c>
      <c r="P1132">
        <f t="shared" si="125"/>
        <v>0.15</v>
      </c>
      <c r="Q1132" s="11">
        <f t="shared" si="126"/>
        <v>0.22877739486295845</v>
      </c>
      <c r="S1132" s="13">
        <f t="shared" si="127"/>
        <v>0.15</v>
      </c>
      <c r="T1132">
        <f t="shared" si="128"/>
        <v>16.713900000000002</v>
      </c>
      <c r="U1132" t="b">
        <f t="shared" si="129"/>
        <v>1</v>
      </c>
    </row>
    <row r="1133" spans="1:21" ht="21" x14ac:dyDescent="0.4">
      <c r="A1133" t="s">
        <v>5904</v>
      </c>
      <c r="B1133" t="s">
        <v>5905</v>
      </c>
      <c r="C1133" t="s">
        <v>5906</v>
      </c>
      <c r="D1133" s="33">
        <v>105980</v>
      </c>
      <c r="E1133" s="33">
        <v>15249</v>
      </c>
      <c r="F1133" s="32">
        <v>3.9391000000000007</v>
      </c>
      <c r="G1133" s="32">
        <v>1.3126</v>
      </c>
      <c r="H1133" s="41">
        <v>14.388563879977355</v>
      </c>
      <c r="I1133" s="32">
        <v>5.2517000000000005</v>
      </c>
      <c r="J1133" s="34">
        <f t="shared" si="130"/>
        <v>0.24993811527695792</v>
      </c>
      <c r="K1133">
        <v>0.25831857826742743</v>
      </c>
      <c r="L1133">
        <v>0.34439635385926953</v>
      </c>
      <c r="M1133" s="41">
        <v>0.12</v>
      </c>
      <c r="N1133" t="s">
        <v>42</v>
      </c>
      <c r="O1133" s="10" t="s">
        <v>42</v>
      </c>
      <c r="P1133">
        <f t="shared" si="125"/>
        <v>0.05</v>
      </c>
      <c r="Q1133" s="11">
        <f t="shared" si="126"/>
        <v>0.651564255383971</v>
      </c>
      <c r="S1133" s="13">
        <f t="shared" si="127"/>
        <v>0.05</v>
      </c>
      <c r="T1133">
        <f t="shared" si="128"/>
        <v>0.26258500000000001</v>
      </c>
      <c r="U1133" t="b">
        <f t="shared" si="129"/>
        <v>1</v>
      </c>
    </row>
    <row r="1134" spans="1:21" ht="21" x14ac:dyDescent="0.4">
      <c r="A1134" t="s">
        <v>4398</v>
      </c>
      <c r="B1134" t="s">
        <v>4390</v>
      </c>
      <c r="C1134" t="s">
        <v>4391</v>
      </c>
      <c r="D1134" s="33">
        <v>156380</v>
      </c>
      <c r="E1134" s="33">
        <v>4752</v>
      </c>
      <c r="F1134" s="32">
        <v>1.4596</v>
      </c>
      <c r="G1134" s="32">
        <v>0.48660000000000003</v>
      </c>
      <c r="H1134" s="41">
        <v>3.0387517585368973</v>
      </c>
      <c r="I1134" s="32">
        <v>1.9462000000000002</v>
      </c>
      <c r="J1134" s="34">
        <f t="shared" si="130"/>
        <v>0.25002569109032985</v>
      </c>
      <c r="K1134">
        <v>0.30715488215488213</v>
      </c>
      <c r="L1134">
        <v>0.40955387205387206</v>
      </c>
      <c r="M1134" s="41">
        <v>0.2</v>
      </c>
      <c r="N1134" t="s">
        <v>37</v>
      </c>
      <c r="O1134" s="10" t="s">
        <v>37</v>
      </c>
      <c r="P1134">
        <f t="shared" si="125"/>
        <v>0.25</v>
      </c>
      <c r="Q1134" s="11">
        <f t="shared" si="126"/>
        <v>0.51166375500976258</v>
      </c>
      <c r="S1134" s="13">
        <f t="shared" si="127"/>
        <v>0.25</v>
      </c>
      <c r="T1134">
        <f t="shared" si="128"/>
        <v>0.48655000000000004</v>
      </c>
      <c r="U1134" t="b">
        <f t="shared" si="129"/>
        <v>1</v>
      </c>
    </row>
    <row r="1135" spans="1:21" ht="21" x14ac:dyDescent="0.4">
      <c r="A1135" t="s">
        <v>3979</v>
      </c>
      <c r="B1135" t="s">
        <v>3980</v>
      </c>
      <c r="C1135" t="s">
        <v>3981</v>
      </c>
      <c r="D1135" s="33">
        <v>189070</v>
      </c>
      <c r="E1135" s="33">
        <v>24298</v>
      </c>
      <c r="F1135" s="32">
        <v>6.4401000000000002</v>
      </c>
      <c r="G1135" s="32">
        <v>2.1451000000000002</v>
      </c>
      <c r="H1135" s="41">
        <v>12.851324906119427</v>
      </c>
      <c r="I1135" s="32">
        <v>8.5852000000000004</v>
      </c>
      <c r="J1135" s="34">
        <f t="shared" si="130"/>
        <v>0.24986022457252016</v>
      </c>
      <c r="K1135">
        <v>0.26504650588525808</v>
      </c>
      <c r="L1135">
        <v>0.35332949213927073</v>
      </c>
      <c r="M1135" s="41">
        <v>0.2</v>
      </c>
      <c r="N1135" t="s">
        <v>34</v>
      </c>
      <c r="O1135" s="10" t="s">
        <v>34</v>
      </c>
      <c r="P1135">
        <f t="shared" si="125"/>
        <v>0.15</v>
      </c>
      <c r="Q1135" s="11">
        <f t="shared" si="126"/>
        <v>0.43395611051577132</v>
      </c>
      <c r="S1135" s="13">
        <f t="shared" si="127"/>
        <v>0.15</v>
      </c>
      <c r="T1135">
        <f t="shared" si="128"/>
        <v>1.2877799999999999</v>
      </c>
      <c r="U1135" t="b">
        <f t="shared" si="129"/>
        <v>1</v>
      </c>
    </row>
    <row r="1136" spans="1:21" ht="21" x14ac:dyDescent="0.4">
      <c r="A1136" t="s">
        <v>3165</v>
      </c>
      <c r="B1136" t="s">
        <v>3152</v>
      </c>
      <c r="C1136" t="s">
        <v>3153</v>
      </c>
      <c r="D1136" s="33">
        <v>1069</v>
      </c>
      <c r="E1136" s="33">
        <v>154</v>
      </c>
      <c r="F1136" s="32">
        <v>5.5599999999999997E-2</v>
      </c>
      <c r="G1136" s="32">
        <v>1.8599999999999998E-2</v>
      </c>
      <c r="H1136" s="41">
        <v>14.40598690364827</v>
      </c>
      <c r="I1136" s="32">
        <v>7.4199999999999988E-2</v>
      </c>
      <c r="J1136" s="34">
        <f t="shared" si="130"/>
        <v>0.25067385444743939</v>
      </c>
      <c r="K1136">
        <v>0.36103896103896099</v>
      </c>
      <c r="L1136">
        <v>0.48181818181818176</v>
      </c>
      <c r="M1136" s="41">
        <v>0.28999999999999998</v>
      </c>
      <c r="N1136" t="s">
        <v>34</v>
      </c>
      <c r="O1136" s="10" t="s">
        <v>34</v>
      </c>
      <c r="P1136">
        <f t="shared" si="125"/>
        <v>0.15</v>
      </c>
      <c r="Q1136" s="11">
        <f t="shared" si="126"/>
        <v>0.39811320754716978</v>
      </c>
      <c r="S1136" s="13">
        <f t="shared" si="127"/>
        <v>0.15</v>
      </c>
      <c r="T1136">
        <f t="shared" si="128"/>
        <v>1.1129999999999998E-2</v>
      </c>
      <c r="U1136" t="b">
        <f t="shared" si="129"/>
        <v>1</v>
      </c>
    </row>
    <row r="1137" spans="1:21" ht="21" x14ac:dyDescent="0.4">
      <c r="A1137" t="s">
        <v>4617</v>
      </c>
      <c r="B1137" t="s">
        <v>4615</v>
      </c>
      <c r="C1137" t="s">
        <v>4616</v>
      </c>
      <c r="D1137" s="33">
        <v>87341</v>
      </c>
      <c r="E1137" s="33">
        <v>19070</v>
      </c>
      <c r="F1137" s="32">
        <v>4.1829000000000001</v>
      </c>
      <c r="G1137" s="32">
        <v>2.0605000000000002</v>
      </c>
      <c r="H1137" s="41">
        <v>21.833961140815884</v>
      </c>
      <c r="I1137" s="32">
        <v>6.2434000000000003</v>
      </c>
      <c r="J1137" s="34">
        <f t="shared" si="130"/>
        <v>0.33002851010667267</v>
      </c>
      <c r="K1137">
        <v>0.21934452018877817</v>
      </c>
      <c r="L1137">
        <v>0.32739381227058212</v>
      </c>
      <c r="M1137" s="41">
        <v>0.15</v>
      </c>
      <c r="N1137" t="s">
        <v>37</v>
      </c>
      <c r="O1137" s="10" t="s">
        <v>37</v>
      </c>
      <c r="P1137">
        <f t="shared" si="125"/>
        <v>0.25</v>
      </c>
      <c r="Q1137" s="11">
        <f t="shared" si="126"/>
        <v>0.54183617900502945</v>
      </c>
      <c r="S1137" s="13">
        <f t="shared" si="127"/>
        <v>0.25</v>
      </c>
      <c r="T1137">
        <f t="shared" si="128"/>
        <v>1.5608500000000001</v>
      </c>
      <c r="U1137" t="b">
        <f t="shared" si="129"/>
        <v>1</v>
      </c>
    </row>
    <row r="1138" spans="1:21" ht="21" x14ac:dyDescent="0.4">
      <c r="A1138" t="s">
        <v>4876</v>
      </c>
      <c r="B1138" t="s">
        <v>4877</v>
      </c>
      <c r="C1138" t="s">
        <v>4878</v>
      </c>
      <c r="D1138" s="33">
        <v>22503</v>
      </c>
      <c r="E1138" s="33">
        <v>2544</v>
      </c>
      <c r="F1138" s="32">
        <v>1.5099999999999998</v>
      </c>
      <c r="G1138" s="32">
        <v>0.48899999999999999</v>
      </c>
      <c r="H1138" s="41">
        <v>11.305159312091721</v>
      </c>
      <c r="I1138" s="32">
        <v>1.9989999999999997</v>
      </c>
      <c r="J1138" s="34">
        <f t="shared" si="130"/>
        <v>0.24462231115557784</v>
      </c>
      <c r="K1138">
        <v>0.59355345911949675</v>
      </c>
      <c r="L1138">
        <v>0.78577044025157228</v>
      </c>
      <c r="M1138" s="41">
        <v>0.5</v>
      </c>
      <c r="N1138" t="s">
        <v>34</v>
      </c>
      <c r="O1138" s="10" t="s">
        <v>34</v>
      </c>
      <c r="P1138">
        <f t="shared" si="125"/>
        <v>0.15</v>
      </c>
      <c r="Q1138" s="11">
        <f t="shared" si="126"/>
        <v>0.36368184092046019</v>
      </c>
      <c r="S1138" s="13">
        <f t="shared" si="127"/>
        <v>0.15</v>
      </c>
      <c r="T1138">
        <f t="shared" si="128"/>
        <v>0.29984999999999995</v>
      </c>
      <c r="U1138" t="b">
        <f t="shared" si="129"/>
        <v>1</v>
      </c>
    </row>
    <row r="1139" spans="1:21" ht="21" x14ac:dyDescent="0.4">
      <c r="A1139" t="s">
        <v>252</v>
      </c>
      <c r="B1139" t="s">
        <v>246</v>
      </c>
      <c r="C1139" s="42" t="s">
        <v>247</v>
      </c>
      <c r="D1139" s="33">
        <v>6594</v>
      </c>
      <c r="E1139" s="33">
        <v>678</v>
      </c>
      <c r="F1139" s="32">
        <v>1.7404999999999999</v>
      </c>
      <c r="G1139" s="32">
        <v>0.58020000000000005</v>
      </c>
      <c r="H1139" s="41">
        <v>10.282074613284804</v>
      </c>
      <c r="I1139" s="32">
        <v>2.3207</v>
      </c>
      <c r="J1139" s="34">
        <f t="shared" si="130"/>
        <v>0.25001077261171201</v>
      </c>
      <c r="K1139">
        <v>2.5671091445427727</v>
      </c>
      <c r="L1139">
        <v>3.4228613569321533</v>
      </c>
      <c r="M1139" s="41">
        <v>2.5</v>
      </c>
      <c r="N1139" t="s">
        <v>33</v>
      </c>
      <c r="O1139" s="10" t="s">
        <v>33</v>
      </c>
      <c r="P1139">
        <f t="shared" si="125"/>
        <v>0.4</v>
      </c>
      <c r="Q1139" s="11">
        <f t="shared" si="126"/>
        <v>0.26961692592752184</v>
      </c>
      <c r="S1139" s="13">
        <f t="shared" si="127"/>
        <v>0.26961692592752184</v>
      </c>
      <c r="T1139">
        <f t="shared" si="128"/>
        <v>0.62569999999999992</v>
      </c>
      <c r="U1139" t="b">
        <f t="shared" si="129"/>
        <v>1</v>
      </c>
    </row>
    <row r="1140" spans="1:21" ht="21" x14ac:dyDescent="0.4">
      <c r="A1140" t="s">
        <v>1796</v>
      </c>
      <c r="B1140" t="s">
        <v>1732</v>
      </c>
      <c r="C1140" s="42" t="s">
        <v>1733</v>
      </c>
      <c r="D1140" s="33">
        <v>5657</v>
      </c>
      <c r="E1140" s="33">
        <v>1349</v>
      </c>
      <c r="F1140" s="32">
        <v>1.8332000000000002</v>
      </c>
      <c r="G1140" s="32">
        <v>0.45029999999999992</v>
      </c>
      <c r="H1140" s="41">
        <v>23.84656178186318</v>
      </c>
      <c r="I1140" s="32">
        <v>2.2835000000000001</v>
      </c>
      <c r="J1140" s="34">
        <f t="shared" si="130"/>
        <v>0.19719728486971749</v>
      </c>
      <c r="K1140">
        <v>1.3589325426241663</v>
      </c>
      <c r="L1140">
        <v>1.6927353595255745</v>
      </c>
      <c r="M1140" s="41">
        <v>1.4</v>
      </c>
      <c r="N1140" t="s">
        <v>37</v>
      </c>
      <c r="O1140" s="10" t="s">
        <v>34</v>
      </c>
      <c r="P1140">
        <f t="shared" si="125"/>
        <v>0.15</v>
      </c>
      <c r="Q1140" s="11">
        <f t="shared" si="126"/>
        <v>0.17293628202321004</v>
      </c>
      <c r="S1140" s="13">
        <f t="shared" si="127"/>
        <v>0.15</v>
      </c>
      <c r="T1140">
        <f t="shared" si="128"/>
        <v>0.34252500000000002</v>
      </c>
      <c r="U1140" t="b">
        <f t="shared" si="129"/>
        <v>0</v>
      </c>
    </row>
    <row r="1141" spans="1:21" ht="21" x14ac:dyDescent="0.4">
      <c r="A1141" t="s">
        <v>3038</v>
      </c>
      <c r="B1141" t="s">
        <v>3033</v>
      </c>
      <c r="C1141" t="s">
        <v>3034</v>
      </c>
      <c r="D1141" s="33">
        <v>729376</v>
      </c>
      <c r="E1141" s="33">
        <v>130662</v>
      </c>
      <c r="F1141" s="32">
        <v>75.354299999999995</v>
      </c>
      <c r="G1141" s="32">
        <v>37.113999999999997</v>
      </c>
      <c r="H1141" s="41">
        <v>17.914217084192515</v>
      </c>
      <c r="I1141" s="32">
        <v>112.4683</v>
      </c>
      <c r="J1141" s="34">
        <f t="shared" si="130"/>
        <v>0.32999520753847972</v>
      </c>
      <c r="K1141">
        <v>0.57671166827386688</v>
      </c>
      <c r="L1141">
        <v>0.86075752705453767</v>
      </c>
      <c r="M1141" s="41">
        <v>0.45</v>
      </c>
      <c r="N1141" t="s">
        <v>37</v>
      </c>
      <c r="O1141" s="10" t="s">
        <v>37</v>
      </c>
      <c r="P1141">
        <f t="shared" si="125"/>
        <v>0.25</v>
      </c>
      <c r="Q1141" s="11">
        <f t="shared" si="126"/>
        <v>0.47720468789872345</v>
      </c>
      <c r="S1141" s="13">
        <f t="shared" si="127"/>
        <v>0.25</v>
      </c>
      <c r="T1141">
        <f t="shared" si="128"/>
        <v>28.117075</v>
      </c>
      <c r="U1141" t="b">
        <f t="shared" si="129"/>
        <v>1</v>
      </c>
    </row>
    <row r="1142" spans="1:21" ht="21" x14ac:dyDescent="0.4">
      <c r="A1142" t="s">
        <v>2971</v>
      </c>
      <c r="B1142" t="s">
        <v>2968</v>
      </c>
      <c r="C1142" t="s">
        <v>2969</v>
      </c>
      <c r="D1142" s="33">
        <v>1334504</v>
      </c>
      <c r="E1142" s="33">
        <v>112987</v>
      </c>
      <c r="F1142" s="32">
        <v>156.93150000000003</v>
      </c>
      <c r="G1142" s="32">
        <v>52.3035</v>
      </c>
      <c r="H1142" s="41">
        <v>8.4665913328097933</v>
      </c>
      <c r="I1142" s="32">
        <v>209.23500000000001</v>
      </c>
      <c r="J1142" s="34">
        <f t="shared" si="130"/>
        <v>0.24997490859559823</v>
      </c>
      <c r="K1142">
        <v>1.3889341251648422</v>
      </c>
      <c r="L1142">
        <v>1.8518502128563463</v>
      </c>
      <c r="M1142" s="41">
        <v>1.99</v>
      </c>
      <c r="N1142" t="s">
        <v>37</v>
      </c>
      <c r="O1142" s="10" t="s">
        <v>37</v>
      </c>
      <c r="P1142">
        <f t="shared" si="125"/>
        <v>0.25</v>
      </c>
      <c r="Q1142" s="11">
        <f t="shared" si="126"/>
        <v>-7.4600951083709691E-2</v>
      </c>
      <c r="S1142" s="13">
        <f t="shared" si="127"/>
        <v>-7.4600951083709691E-2</v>
      </c>
      <c r="T1142">
        <f t="shared" si="128"/>
        <v>-15.609129999999999</v>
      </c>
      <c r="U1142" t="b">
        <f t="shared" si="129"/>
        <v>1</v>
      </c>
    </row>
    <row r="1143" spans="1:21" ht="21" x14ac:dyDescent="0.4">
      <c r="A1143" t="s">
        <v>4579</v>
      </c>
      <c r="B1143" t="s">
        <v>4574</v>
      </c>
      <c r="C1143" t="s">
        <v>4575</v>
      </c>
      <c r="D1143" s="33">
        <v>16570</v>
      </c>
      <c r="E1143" s="33">
        <v>1175</v>
      </c>
      <c r="F1143" s="32">
        <v>0.51349999999999996</v>
      </c>
      <c r="G1143" s="32">
        <v>0.1641</v>
      </c>
      <c r="H1143" s="41">
        <v>7.0911285455642732</v>
      </c>
      <c r="I1143" s="32">
        <v>0.67759999999999998</v>
      </c>
      <c r="J1143" s="34">
        <f t="shared" si="130"/>
        <v>0.24217827626918537</v>
      </c>
      <c r="K1143">
        <v>0.43702127659574469</v>
      </c>
      <c r="L1143">
        <v>0.57668085106382982</v>
      </c>
      <c r="M1143" s="41">
        <v>0.4</v>
      </c>
      <c r="N1143" t="s">
        <v>34</v>
      </c>
      <c r="O1143" s="10" t="s">
        <v>34</v>
      </c>
      <c r="P1143">
        <f t="shared" si="125"/>
        <v>0.15</v>
      </c>
      <c r="Q1143" s="11">
        <f t="shared" si="126"/>
        <v>0.30637544273907913</v>
      </c>
      <c r="S1143" s="13">
        <f t="shared" si="127"/>
        <v>0.15</v>
      </c>
      <c r="T1143">
        <f t="shared" si="128"/>
        <v>0.10163999999999999</v>
      </c>
      <c r="U1143" t="b">
        <f t="shared" si="129"/>
        <v>1</v>
      </c>
    </row>
    <row r="1144" spans="1:21" ht="21" x14ac:dyDescent="0.4">
      <c r="A1144" t="s">
        <v>3452</v>
      </c>
      <c r="B1144" t="s">
        <v>3448</v>
      </c>
      <c r="C1144" t="s">
        <v>3449</v>
      </c>
      <c r="D1144" s="33">
        <v>117892</v>
      </c>
      <c r="E1144" s="33">
        <v>8702</v>
      </c>
      <c r="F1144" s="32">
        <v>1.2978999999999998</v>
      </c>
      <c r="G1144" s="32">
        <v>0.63950000000000007</v>
      </c>
      <c r="H1144" s="41">
        <v>7.3813320666372615</v>
      </c>
      <c r="I1144" s="32">
        <v>1.9373999999999998</v>
      </c>
      <c r="J1144" s="34">
        <f t="shared" si="130"/>
        <v>0.33008155259626309</v>
      </c>
      <c r="K1144">
        <v>0.14914962077683289</v>
      </c>
      <c r="L1144">
        <v>0.22263847391404273</v>
      </c>
      <c r="M1144" s="41">
        <v>0.1</v>
      </c>
      <c r="N1144" t="s">
        <v>37</v>
      </c>
      <c r="O1144" s="10" t="s">
        <v>37</v>
      </c>
      <c r="P1144">
        <f t="shared" si="125"/>
        <v>0.25</v>
      </c>
      <c r="Q1144" s="11">
        <f t="shared" si="126"/>
        <v>0.55084133374625777</v>
      </c>
      <c r="S1144" s="13">
        <f t="shared" si="127"/>
        <v>0.25</v>
      </c>
      <c r="T1144">
        <f t="shared" si="128"/>
        <v>0.48434999999999995</v>
      </c>
      <c r="U1144" t="b">
        <f t="shared" si="129"/>
        <v>1</v>
      </c>
    </row>
    <row r="1145" spans="1:21" ht="21" x14ac:dyDescent="0.4">
      <c r="A1145" t="s">
        <v>899</v>
      </c>
      <c r="B1145" t="s">
        <v>883</v>
      </c>
      <c r="C1145" s="42" t="s">
        <v>884</v>
      </c>
      <c r="D1145" s="33">
        <v>297786</v>
      </c>
      <c r="E1145" s="33">
        <v>4225</v>
      </c>
      <c r="F1145" s="32">
        <v>2.5733000000000001</v>
      </c>
      <c r="G1145" s="32">
        <v>0.85070000000000012</v>
      </c>
      <c r="H1145" s="41">
        <v>1.418804107647774</v>
      </c>
      <c r="I1145" s="32">
        <v>3.4240000000000004</v>
      </c>
      <c r="J1145" s="34">
        <f t="shared" si="130"/>
        <v>0.24845210280373833</v>
      </c>
      <c r="K1145">
        <v>0.60906508875739651</v>
      </c>
      <c r="L1145">
        <v>0.8104142011834321</v>
      </c>
      <c r="M1145" s="41">
        <v>0.6</v>
      </c>
      <c r="N1145" t="s">
        <v>37</v>
      </c>
      <c r="O1145" s="10" t="s">
        <v>37</v>
      </c>
      <c r="P1145">
        <f t="shared" si="125"/>
        <v>0.25</v>
      </c>
      <c r="Q1145" s="11">
        <f t="shared" si="126"/>
        <v>0.25963785046728988</v>
      </c>
      <c r="S1145" s="13">
        <f t="shared" si="127"/>
        <v>0.25</v>
      </c>
      <c r="T1145">
        <f t="shared" si="128"/>
        <v>0.85600000000000009</v>
      </c>
      <c r="U1145" t="b">
        <f t="shared" si="129"/>
        <v>1</v>
      </c>
    </row>
    <row r="1146" spans="1:21" ht="21" x14ac:dyDescent="0.4">
      <c r="A1146" t="s">
        <v>5579</v>
      </c>
      <c r="B1146" t="s">
        <v>5580</v>
      </c>
      <c r="C1146" t="s">
        <v>5581</v>
      </c>
      <c r="D1146" s="33">
        <v>59460</v>
      </c>
      <c r="E1146" s="33">
        <v>9317</v>
      </c>
      <c r="F1146" s="32">
        <v>3.5630999999999999</v>
      </c>
      <c r="G1146" s="32">
        <v>0.89050000000000007</v>
      </c>
      <c r="H1146" s="41">
        <v>15.669357551294988</v>
      </c>
      <c r="I1146" s="32">
        <v>4.4535999999999998</v>
      </c>
      <c r="J1146" s="34">
        <f t="shared" si="130"/>
        <v>0.19995060176037366</v>
      </c>
      <c r="K1146">
        <v>0.38242996672748736</v>
      </c>
      <c r="L1146">
        <v>0.47800794247075234</v>
      </c>
      <c r="M1146" s="41">
        <v>0.2</v>
      </c>
      <c r="N1146" t="s">
        <v>37</v>
      </c>
      <c r="O1146" s="10" t="s">
        <v>37</v>
      </c>
      <c r="P1146">
        <f t="shared" si="125"/>
        <v>0.25</v>
      </c>
      <c r="Q1146" s="11">
        <f t="shared" si="126"/>
        <v>0.58159691036464878</v>
      </c>
      <c r="S1146" s="13">
        <f t="shared" si="127"/>
        <v>0.25</v>
      </c>
      <c r="T1146">
        <f t="shared" si="128"/>
        <v>1.1133999999999999</v>
      </c>
      <c r="U1146" t="b">
        <f t="shared" si="129"/>
        <v>1</v>
      </c>
    </row>
    <row r="1147" spans="1:21" ht="21" x14ac:dyDescent="0.4">
      <c r="A1147" t="s">
        <v>1093</v>
      </c>
      <c r="B1147" t="s">
        <v>1084</v>
      </c>
      <c r="C1147" s="42" t="s">
        <v>1085</v>
      </c>
      <c r="D1147" s="33">
        <v>1555649</v>
      </c>
      <c r="E1147" s="33">
        <v>338982</v>
      </c>
      <c r="F1147" s="32">
        <v>186.4256</v>
      </c>
      <c r="G1147" s="32">
        <v>124.28400000000001</v>
      </c>
      <c r="H1147" s="41">
        <v>21.790391020082293</v>
      </c>
      <c r="I1147" s="32">
        <v>310.70960000000002</v>
      </c>
      <c r="J1147" s="34">
        <f t="shared" si="130"/>
        <v>0.40000051495029443</v>
      </c>
      <c r="K1147">
        <v>0.54995722486739707</v>
      </c>
      <c r="L1147">
        <v>0.91659616144810063</v>
      </c>
      <c r="M1147" s="41">
        <v>0.25</v>
      </c>
      <c r="N1147" t="s">
        <v>33</v>
      </c>
      <c r="O1147" s="10" t="s">
        <v>37</v>
      </c>
      <c r="P1147">
        <f t="shared" si="125"/>
        <v>0.25</v>
      </c>
      <c r="Q1147" s="11">
        <f t="shared" si="126"/>
        <v>0.72725174889993749</v>
      </c>
      <c r="S1147" s="13">
        <f t="shared" si="127"/>
        <v>0.25</v>
      </c>
      <c r="T1147">
        <f t="shared" si="128"/>
        <v>77.677400000000006</v>
      </c>
      <c r="U1147" t="b">
        <f t="shared" si="129"/>
        <v>0</v>
      </c>
    </row>
    <row r="1148" spans="1:21" ht="21" x14ac:dyDescent="0.4">
      <c r="A1148" t="s">
        <v>3344</v>
      </c>
      <c r="B1148" t="s">
        <v>3341</v>
      </c>
      <c r="C1148" t="s">
        <v>3342</v>
      </c>
      <c r="D1148" s="33">
        <v>272390</v>
      </c>
      <c r="E1148" s="33">
        <v>5933</v>
      </c>
      <c r="F1148" s="32">
        <v>11.806899999999999</v>
      </c>
      <c r="G1148" s="32">
        <v>2.2982</v>
      </c>
      <c r="H1148" s="41">
        <v>2.178126950328573</v>
      </c>
      <c r="I1148" s="32">
        <v>14.105099999999998</v>
      </c>
      <c r="J1148" s="34">
        <f t="shared" si="130"/>
        <v>0.16293397423626918</v>
      </c>
      <c r="K1148">
        <v>1.9900387662228214</v>
      </c>
      <c r="L1148">
        <v>2.3773976066071123</v>
      </c>
      <c r="M1148" s="41">
        <v>1.99</v>
      </c>
      <c r="N1148" t="s">
        <v>45</v>
      </c>
      <c r="O1148" s="10" t="s">
        <v>45</v>
      </c>
      <c r="P1148">
        <f t="shared" si="125"/>
        <v>0.32</v>
      </c>
      <c r="Q1148" s="11">
        <f t="shared" si="126"/>
        <v>0.16295028039503426</v>
      </c>
      <c r="S1148" s="13">
        <f t="shared" si="127"/>
        <v>0.16295028039503426</v>
      </c>
      <c r="T1148">
        <f t="shared" si="128"/>
        <v>2.2984299999999975</v>
      </c>
      <c r="U1148" t="b">
        <f t="shared" si="129"/>
        <v>1</v>
      </c>
    </row>
    <row r="1149" spans="1:21" ht="21" x14ac:dyDescent="0.4">
      <c r="A1149" t="s">
        <v>3166</v>
      </c>
      <c r="B1149" t="s">
        <v>3152</v>
      </c>
      <c r="C1149" t="s">
        <v>3153</v>
      </c>
      <c r="D1149" s="33">
        <v>8173</v>
      </c>
      <c r="E1149" s="33">
        <v>2017</v>
      </c>
      <c r="F1149" s="32">
        <v>0.87990000000000002</v>
      </c>
      <c r="G1149" s="32">
        <v>0.42509999999999992</v>
      </c>
      <c r="H1149" s="41">
        <v>24.678820506545943</v>
      </c>
      <c r="I1149" s="32">
        <v>1.3049999999999999</v>
      </c>
      <c r="J1149" s="34">
        <f t="shared" si="130"/>
        <v>0.32574712643678155</v>
      </c>
      <c r="K1149">
        <v>0.43624194348041645</v>
      </c>
      <c r="L1149">
        <v>0.64700049578582053</v>
      </c>
      <c r="M1149" s="41">
        <v>0.4</v>
      </c>
      <c r="N1149" t="s">
        <v>37</v>
      </c>
      <c r="O1149" s="10" t="s">
        <v>37</v>
      </c>
      <c r="P1149">
        <f t="shared" si="125"/>
        <v>0.25</v>
      </c>
      <c r="Q1149" s="11">
        <f t="shared" si="126"/>
        <v>0.38176245210727966</v>
      </c>
      <c r="S1149" s="13">
        <f t="shared" si="127"/>
        <v>0.25</v>
      </c>
      <c r="T1149">
        <f t="shared" si="128"/>
        <v>0.32624999999999998</v>
      </c>
      <c r="U1149" t="b">
        <f t="shared" si="129"/>
        <v>1</v>
      </c>
    </row>
    <row r="1150" spans="1:21" ht="21" x14ac:dyDescent="0.4">
      <c r="A1150" t="s">
        <v>3799</v>
      </c>
      <c r="B1150" t="s">
        <v>3765</v>
      </c>
      <c r="C1150" t="s">
        <v>3766</v>
      </c>
      <c r="D1150" s="33">
        <v>8297</v>
      </c>
      <c r="E1150" s="33">
        <v>557</v>
      </c>
      <c r="F1150" s="32">
        <v>0.37209999999999999</v>
      </c>
      <c r="G1150" s="32">
        <v>0.12290000000000001</v>
      </c>
      <c r="H1150" s="41">
        <v>6.7132698565746658</v>
      </c>
      <c r="I1150" s="32">
        <v>0.495</v>
      </c>
      <c r="J1150" s="34">
        <f t="shared" si="130"/>
        <v>0.2482828282828283</v>
      </c>
      <c r="K1150">
        <v>0.66804308797127465</v>
      </c>
      <c r="L1150">
        <v>0.88868940754039494</v>
      </c>
      <c r="M1150" s="41">
        <v>0.7</v>
      </c>
      <c r="N1150" t="s">
        <v>37</v>
      </c>
      <c r="O1150" s="10" t="s">
        <v>37</v>
      </c>
      <c r="P1150">
        <f t="shared" si="125"/>
        <v>0.25</v>
      </c>
      <c r="Q1150" s="11">
        <f t="shared" si="126"/>
        <v>0.21232323232323233</v>
      </c>
      <c r="S1150" s="13">
        <f t="shared" si="127"/>
        <v>0.21232323232323233</v>
      </c>
      <c r="T1150">
        <f t="shared" si="128"/>
        <v>0.1051</v>
      </c>
      <c r="U1150" t="b">
        <f t="shared" si="129"/>
        <v>1</v>
      </c>
    </row>
    <row r="1151" spans="1:21" ht="21" x14ac:dyDescent="0.4">
      <c r="A1151" t="s">
        <v>5978</v>
      </c>
      <c r="B1151" t="s">
        <v>5976</v>
      </c>
      <c r="C1151" t="s">
        <v>5977</v>
      </c>
      <c r="D1151" s="33">
        <v>114307</v>
      </c>
      <c r="E1151" s="33">
        <v>1462</v>
      </c>
      <c r="F1151" s="32">
        <v>1.0971</v>
      </c>
      <c r="G1151" s="32">
        <v>0.26479999999999998</v>
      </c>
      <c r="H1151" s="41">
        <v>1.2790117840552198</v>
      </c>
      <c r="I1151" s="32">
        <v>1.3618999999999999</v>
      </c>
      <c r="J1151" s="34">
        <f t="shared" si="130"/>
        <v>0.19443424627358838</v>
      </c>
      <c r="K1151">
        <v>0.75041039671682619</v>
      </c>
      <c r="L1151">
        <v>0.93153214774281801</v>
      </c>
      <c r="M1151" s="41">
        <v>0.75</v>
      </c>
      <c r="N1151" t="s">
        <v>42</v>
      </c>
      <c r="O1151" s="10" t="s">
        <v>42</v>
      </c>
      <c r="P1151">
        <f t="shared" si="125"/>
        <v>0.05</v>
      </c>
      <c r="Q1151" s="11">
        <f t="shared" si="126"/>
        <v>0.19487480725457076</v>
      </c>
      <c r="S1151" s="13">
        <f t="shared" si="127"/>
        <v>0.05</v>
      </c>
      <c r="T1151">
        <f t="shared" si="128"/>
        <v>6.8095000000000003E-2</v>
      </c>
      <c r="U1151" t="b">
        <f t="shared" si="129"/>
        <v>1</v>
      </c>
    </row>
    <row r="1152" spans="1:21" ht="21" x14ac:dyDescent="0.4">
      <c r="A1152" t="s">
        <v>2360</v>
      </c>
      <c r="B1152" t="s">
        <v>2333</v>
      </c>
      <c r="C1152" t="s">
        <v>2334</v>
      </c>
      <c r="D1152" s="33">
        <v>889541</v>
      </c>
      <c r="E1152" s="33">
        <v>14227</v>
      </c>
      <c r="F1152" s="32">
        <v>4.9725000000000001</v>
      </c>
      <c r="G1152" s="32">
        <v>1.6575</v>
      </c>
      <c r="H1152" s="41">
        <v>1.5993641664633782</v>
      </c>
      <c r="I1152" s="32">
        <v>6.63</v>
      </c>
      <c r="J1152" s="34">
        <f t="shared" si="130"/>
        <v>0.25</v>
      </c>
      <c r="K1152">
        <v>0.34951149223307793</v>
      </c>
      <c r="L1152">
        <v>0.46601532297743725</v>
      </c>
      <c r="M1152" s="41">
        <v>0.25</v>
      </c>
      <c r="N1152" t="s">
        <v>37</v>
      </c>
      <c r="O1152" s="10" t="s">
        <v>37</v>
      </c>
      <c r="P1152">
        <f t="shared" si="125"/>
        <v>0.25</v>
      </c>
      <c r="Q1152" s="11">
        <f t="shared" si="126"/>
        <v>0.46353695324283556</v>
      </c>
      <c r="S1152" s="13">
        <f t="shared" si="127"/>
        <v>0.25</v>
      </c>
      <c r="T1152">
        <f t="shared" si="128"/>
        <v>1.6575</v>
      </c>
      <c r="U1152" t="b">
        <f t="shared" si="129"/>
        <v>1</v>
      </c>
    </row>
    <row r="1153" spans="1:21" ht="21" x14ac:dyDescent="0.4">
      <c r="A1153" t="s">
        <v>3558</v>
      </c>
      <c r="B1153" t="s">
        <v>3542</v>
      </c>
      <c r="C1153" t="s">
        <v>3543</v>
      </c>
      <c r="D1153" s="33">
        <v>436682</v>
      </c>
      <c r="E1153" s="33">
        <v>2712</v>
      </c>
      <c r="F1153" s="32">
        <v>1.4941</v>
      </c>
      <c r="G1153" s="32">
        <v>0.37809999999999999</v>
      </c>
      <c r="H1153" s="41">
        <v>0.62104689453652773</v>
      </c>
      <c r="I1153" s="32">
        <v>1.8721999999999999</v>
      </c>
      <c r="J1153" s="34">
        <f t="shared" si="130"/>
        <v>0.2019549193462237</v>
      </c>
      <c r="K1153">
        <v>0.55092182890855457</v>
      </c>
      <c r="L1153">
        <v>0.69033923303834799</v>
      </c>
      <c r="M1153" s="41">
        <v>0.55000000000000004</v>
      </c>
      <c r="N1153" t="s">
        <v>34</v>
      </c>
      <c r="O1153" s="10" t="s">
        <v>34</v>
      </c>
      <c r="P1153">
        <f t="shared" si="125"/>
        <v>0.15</v>
      </c>
      <c r="Q1153" s="11">
        <f t="shared" si="126"/>
        <v>0.20329024676850746</v>
      </c>
      <c r="S1153" s="13">
        <f t="shared" si="127"/>
        <v>0.15</v>
      </c>
      <c r="T1153">
        <f t="shared" si="128"/>
        <v>0.28082999999999997</v>
      </c>
      <c r="U1153" t="b">
        <f t="shared" si="129"/>
        <v>1</v>
      </c>
    </row>
    <row r="1154" spans="1:21" ht="21" x14ac:dyDescent="0.4">
      <c r="A1154" t="s">
        <v>4115</v>
      </c>
      <c r="B1154" t="s">
        <v>4116</v>
      </c>
      <c r="C1154" t="s">
        <v>4117</v>
      </c>
      <c r="D1154" s="33">
        <v>1074997</v>
      </c>
      <c r="E1154" s="33">
        <v>90121</v>
      </c>
      <c r="F1154" s="32">
        <v>55.1751</v>
      </c>
      <c r="G1154" s="32">
        <v>18.391499999999997</v>
      </c>
      <c r="H1154" s="41">
        <v>8.3833722326666962</v>
      </c>
      <c r="I1154" s="32">
        <v>73.566599999999994</v>
      </c>
      <c r="J1154" s="34">
        <f t="shared" si="130"/>
        <v>0.24999796103122882</v>
      </c>
      <c r="K1154">
        <v>0.61223355266807955</v>
      </c>
      <c r="L1154">
        <v>0.81630918431886013</v>
      </c>
      <c r="M1154" s="41">
        <v>0.2</v>
      </c>
      <c r="N1154" t="s">
        <v>34</v>
      </c>
      <c r="O1154" s="10" t="s">
        <v>34</v>
      </c>
      <c r="P1154">
        <f t="shared" ref="P1154:P1217" si="131">VLOOKUP($O1154,$Y$2:$AJ$8,9,FALSE)</f>
        <v>0.15</v>
      </c>
      <c r="Q1154" s="11">
        <f t="shared" ref="Q1154:Q1217" si="132">(L1154-M1154)/L1154</f>
        <v>0.754994793833071</v>
      </c>
      <c r="S1154" s="13">
        <f t="shared" ref="S1154:S1217" si="133">MIN(Q1154,IF(R1154=0,P1154,R1154))</f>
        <v>0.15</v>
      </c>
      <c r="T1154">
        <f t="shared" ref="T1154:T1217" si="134">IFERROR(S1154*I1154,0)</f>
        <v>11.034989999999999</v>
      </c>
      <c r="U1154" t="b">
        <f t="shared" ref="U1154:U1217" si="135">O1154=N1154</f>
        <v>1</v>
      </c>
    </row>
    <row r="1155" spans="1:21" ht="21" x14ac:dyDescent="0.4">
      <c r="A1155" t="s">
        <v>673</v>
      </c>
      <c r="B1155" t="s">
        <v>657</v>
      </c>
      <c r="C1155" s="42" t="s">
        <v>658</v>
      </c>
      <c r="D1155" s="33">
        <v>845080</v>
      </c>
      <c r="E1155" s="33">
        <v>74035</v>
      </c>
      <c r="F1155" s="32">
        <v>78.000299999999996</v>
      </c>
      <c r="G1155" s="32">
        <v>26.1996</v>
      </c>
      <c r="H1155" s="41">
        <v>8.760709045297487</v>
      </c>
      <c r="I1155" s="32">
        <v>104.1999</v>
      </c>
      <c r="J1155" s="34">
        <f t="shared" si="130"/>
        <v>0.25143594187710355</v>
      </c>
      <c r="K1155">
        <v>1.0535598027959749</v>
      </c>
      <c r="L1155">
        <v>1.4074410751671507</v>
      </c>
      <c r="M1155" s="41">
        <v>0.95</v>
      </c>
      <c r="N1155" t="s">
        <v>34</v>
      </c>
      <c r="O1155" s="10" t="s">
        <v>34</v>
      </c>
      <c r="P1155">
        <f t="shared" si="131"/>
        <v>0.15</v>
      </c>
      <c r="Q1155" s="11">
        <f t="shared" si="132"/>
        <v>0.32501614684850949</v>
      </c>
      <c r="S1155" s="13">
        <f t="shared" si="133"/>
        <v>0.15</v>
      </c>
      <c r="T1155">
        <f t="shared" si="134"/>
        <v>15.629985</v>
      </c>
      <c r="U1155" t="b">
        <f t="shared" si="135"/>
        <v>1</v>
      </c>
    </row>
    <row r="1156" spans="1:21" ht="21" x14ac:dyDescent="0.4">
      <c r="A1156" t="s">
        <v>614</v>
      </c>
      <c r="B1156" t="s">
        <v>601</v>
      </c>
      <c r="C1156" s="42" t="s">
        <v>602</v>
      </c>
      <c r="D1156" s="33">
        <v>43343</v>
      </c>
      <c r="E1156" s="33">
        <v>6772</v>
      </c>
      <c r="F1156" s="32">
        <v>4.7404000000000002</v>
      </c>
      <c r="G1156" s="32">
        <v>1.5103</v>
      </c>
      <c r="H1156" s="41">
        <v>15.624206907689823</v>
      </c>
      <c r="I1156" s="32">
        <v>6.2507000000000001</v>
      </c>
      <c r="J1156" s="34">
        <f t="shared" si="130"/>
        <v>0.24162093845489305</v>
      </c>
      <c r="K1156">
        <v>0.70000000000000007</v>
      </c>
      <c r="L1156">
        <v>0.92302126402835205</v>
      </c>
      <c r="M1156" s="41">
        <v>0.7</v>
      </c>
      <c r="N1156" t="s">
        <v>45</v>
      </c>
      <c r="O1156" s="10" t="s">
        <v>45</v>
      </c>
      <c r="P1156">
        <f t="shared" si="131"/>
        <v>0.32</v>
      </c>
      <c r="Q1156" s="11">
        <f t="shared" si="132"/>
        <v>0.2416209384548931</v>
      </c>
      <c r="S1156" s="13">
        <f t="shared" si="133"/>
        <v>0.2416209384548931</v>
      </c>
      <c r="T1156">
        <f t="shared" si="134"/>
        <v>1.5103000000000004</v>
      </c>
      <c r="U1156" t="b">
        <f t="shared" si="135"/>
        <v>1</v>
      </c>
    </row>
    <row r="1157" spans="1:21" ht="21" x14ac:dyDescent="0.4">
      <c r="A1157" t="s">
        <v>5674</v>
      </c>
      <c r="B1157" t="s">
        <v>5662</v>
      </c>
      <c r="C1157" t="s">
        <v>5663</v>
      </c>
      <c r="D1157" s="33">
        <v>77863</v>
      </c>
      <c r="E1157" s="33">
        <v>6995</v>
      </c>
      <c r="F1157" s="32">
        <v>0.10750000000000001</v>
      </c>
      <c r="G1157" s="32">
        <v>3.2500000000000001E-2</v>
      </c>
      <c r="H1157" s="41">
        <v>8.9837278296495118</v>
      </c>
      <c r="I1157" s="32">
        <v>0.14000000000000001</v>
      </c>
      <c r="J1157" s="34">
        <f t="shared" si="130"/>
        <v>0.23214285714285712</v>
      </c>
      <c r="K1157">
        <v>1.5368120085775556E-2</v>
      </c>
      <c r="L1157">
        <v>2.0014295925661188E-2</v>
      </c>
      <c r="M1157" s="41">
        <v>0.01</v>
      </c>
      <c r="N1157" t="s">
        <v>37</v>
      </c>
      <c r="O1157" s="10" t="s">
        <v>37</v>
      </c>
      <c r="P1157">
        <f t="shared" si="131"/>
        <v>0.25</v>
      </c>
      <c r="Q1157" s="11">
        <f t="shared" si="132"/>
        <v>0.50035714285714283</v>
      </c>
      <c r="S1157" s="13">
        <f t="shared" si="133"/>
        <v>0.25</v>
      </c>
      <c r="T1157">
        <f t="shared" si="134"/>
        <v>3.5000000000000003E-2</v>
      </c>
      <c r="U1157" t="b">
        <f t="shared" si="135"/>
        <v>1</v>
      </c>
    </row>
    <row r="1158" spans="1:21" ht="21" x14ac:dyDescent="0.4">
      <c r="A1158" t="s">
        <v>4624</v>
      </c>
      <c r="B1158" t="s">
        <v>4625</v>
      </c>
      <c r="C1158" t="s">
        <v>4626</v>
      </c>
      <c r="D1158" s="33">
        <v>2295522</v>
      </c>
      <c r="E1158" s="33">
        <v>35075</v>
      </c>
      <c r="F1158" s="32">
        <v>33.655900000000003</v>
      </c>
      <c r="G1158" s="32">
        <v>9.4611000000000001</v>
      </c>
      <c r="H1158" s="41">
        <v>1.5279749006979677</v>
      </c>
      <c r="I1158" s="32">
        <v>43.117000000000004</v>
      </c>
      <c r="J1158" s="34">
        <f t="shared" si="130"/>
        <v>0.21942853166964305</v>
      </c>
      <c r="K1158">
        <v>0.95954098360655737</v>
      </c>
      <c r="L1158">
        <v>1.2292801140413403</v>
      </c>
      <c r="M1158" s="41">
        <v>0.5</v>
      </c>
      <c r="N1158" t="s">
        <v>34</v>
      </c>
      <c r="O1158" s="10" t="s">
        <v>34</v>
      </c>
      <c r="P1158">
        <f t="shared" si="131"/>
        <v>0.15</v>
      </c>
      <c r="Q1158" s="11">
        <f t="shared" si="132"/>
        <v>0.59325787972261534</v>
      </c>
      <c r="S1158" s="13">
        <f t="shared" si="133"/>
        <v>0.15</v>
      </c>
      <c r="T1158">
        <f t="shared" si="134"/>
        <v>6.4675500000000001</v>
      </c>
      <c r="U1158" t="b">
        <f t="shared" si="135"/>
        <v>1</v>
      </c>
    </row>
    <row r="1159" spans="1:21" ht="21" x14ac:dyDescent="0.4">
      <c r="A1159" t="s">
        <v>6158</v>
      </c>
      <c r="B1159" t="s">
        <v>6159</v>
      </c>
      <c r="C1159" t="s">
        <v>6160</v>
      </c>
      <c r="D1159" s="33">
        <v>1388</v>
      </c>
      <c r="E1159" s="33">
        <v>545</v>
      </c>
      <c r="F1159" s="32">
        <v>6.7799999999999999E-2</v>
      </c>
      <c r="G1159" s="32">
        <v>2.2200000000000001E-2</v>
      </c>
      <c r="H1159" s="41">
        <v>39.26512968299712</v>
      </c>
      <c r="I1159" s="32">
        <v>0.09</v>
      </c>
      <c r="J1159" s="34">
        <f t="shared" si="130"/>
        <v>0.24666666666666667</v>
      </c>
      <c r="K1159">
        <v>0.12440366972477064</v>
      </c>
      <c r="L1159">
        <v>0.16513761467889909</v>
      </c>
      <c r="M1159" s="41">
        <v>0.01</v>
      </c>
      <c r="N1159" t="s">
        <v>37</v>
      </c>
      <c r="O1159" s="10" t="s">
        <v>37</v>
      </c>
      <c r="P1159">
        <f t="shared" si="131"/>
        <v>0.25</v>
      </c>
      <c r="Q1159" s="11">
        <f t="shared" si="132"/>
        <v>0.93944444444444442</v>
      </c>
      <c r="S1159" s="13">
        <f t="shared" si="133"/>
        <v>0.25</v>
      </c>
      <c r="T1159">
        <f t="shared" si="134"/>
        <v>2.2499999999999999E-2</v>
      </c>
      <c r="U1159" t="b">
        <f t="shared" si="135"/>
        <v>1</v>
      </c>
    </row>
    <row r="1160" spans="1:21" ht="21" x14ac:dyDescent="0.4">
      <c r="A1160" t="s">
        <v>4951</v>
      </c>
      <c r="B1160" t="s">
        <v>4949</v>
      </c>
      <c r="C1160" t="s">
        <v>4950</v>
      </c>
      <c r="D1160" s="33">
        <v>1855899</v>
      </c>
      <c r="E1160" s="33">
        <v>32187</v>
      </c>
      <c r="F1160" s="32">
        <v>32.187000000000005</v>
      </c>
      <c r="G1160" s="32">
        <v>7.359</v>
      </c>
      <c r="H1160" s="41">
        <v>1.7343077398069615</v>
      </c>
      <c r="I1160" s="32">
        <v>39.546000000000006</v>
      </c>
      <c r="J1160" s="34">
        <f t="shared" si="130"/>
        <v>0.18608708845395233</v>
      </c>
      <c r="K1160">
        <v>1.0000000000000002</v>
      </c>
      <c r="L1160">
        <v>1.2286326777891698</v>
      </c>
      <c r="M1160" s="41">
        <v>1</v>
      </c>
      <c r="N1160" t="s">
        <v>37</v>
      </c>
      <c r="O1160" s="10" t="s">
        <v>37</v>
      </c>
      <c r="P1160">
        <f t="shared" si="131"/>
        <v>0.25</v>
      </c>
      <c r="Q1160" s="11">
        <f t="shared" si="132"/>
        <v>0.18608708845395255</v>
      </c>
      <c r="S1160" s="13">
        <f t="shared" si="133"/>
        <v>0.18608708845395255</v>
      </c>
      <c r="T1160">
        <f t="shared" si="134"/>
        <v>7.3590000000000089</v>
      </c>
      <c r="U1160" t="b">
        <f t="shared" si="135"/>
        <v>1</v>
      </c>
    </row>
    <row r="1161" spans="1:21" ht="21" x14ac:dyDescent="0.4">
      <c r="A1161" t="s">
        <v>1565</v>
      </c>
      <c r="B1161" t="s">
        <v>1562</v>
      </c>
      <c r="C1161" s="42" t="s">
        <v>1563</v>
      </c>
      <c r="D1161" s="33">
        <v>142950</v>
      </c>
      <c r="E1161" s="33">
        <v>48026</v>
      </c>
      <c r="F1161" s="32">
        <v>13.678199999999999</v>
      </c>
      <c r="G1161" s="32">
        <v>4.5582000000000003</v>
      </c>
      <c r="H1161" s="41">
        <v>33.596362364463097</v>
      </c>
      <c r="I1161" s="32">
        <v>18.2364</v>
      </c>
      <c r="J1161" s="34">
        <f t="shared" si="130"/>
        <v>0.24995064815424098</v>
      </c>
      <c r="K1161">
        <v>0.28480822887602547</v>
      </c>
      <c r="L1161">
        <v>0.37971931870236958</v>
      </c>
      <c r="M1161" s="41">
        <v>0.03</v>
      </c>
      <c r="N1161" t="s">
        <v>37</v>
      </c>
      <c r="O1161" s="10" t="s">
        <v>42</v>
      </c>
      <c r="P1161">
        <f t="shared" si="131"/>
        <v>0.05</v>
      </c>
      <c r="Q1161" s="11">
        <f t="shared" si="132"/>
        <v>0.92099427518589205</v>
      </c>
      <c r="S1161" s="13">
        <f t="shared" si="133"/>
        <v>0.05</v>
      </c>
      <c r="T1161">
        <f t="shared" si="134"/>
        <v>0.91182000000000007</v>
      </c>
      <c r="U1161" t="b">
        <f t="shared" si="135"/>
        <v>0</v>
      </c>
    </row>
    <row r="1162" spans="1:21" ht="21" x14ac:dyDescent="0.4">
      <c r="A1162" t="s">
        <v>900</v>
      </c>
      <c r="B1162" t="s">
        <v>883</v>
      </c>
      <c r="C1162" s="42" t="s">
        <v>884</v>
      </c>
      <c r="D1162" s="33">
        <v>63804</v>
      </c>
      <c r="E1162" s="33">
        <v>3120</v>
      </c>
      <c r="F1162" s="32">
        <v>2.9298999999999999</v>
      </c>
      <c r="G1162" s="32">
        <v>0.96449999999999991</v>
      </c>
      <c r="H1162" s="41">
        <v>4.8899755501222497</v>
      </c>
      <c r="I1162" s="32">
        <v>3.8944000000000001</v>
      </c>
      <c r="J1162" s="34">
        <f t="shared" ref="J1162:J1193" si="136">G1162/I1162</f>
        <v>0.24766331142152831</v>
      </c>
      <c r="K1162">
        <v>0.9390705128205129</v>
      </c>
      <c r="L1162">
        <v>1.2482051282051283</v>
      </c>
      <c r="M1162" s="41">
        <v>0.8</v>
      </c>
      <c r="N1162" t="s">
        <v>34</v>
      </c>
      <c r="O1162" s="10" t="s">
        <v>34</v>
      </c>
      <c r="P1162">
        <f t="shared" si="131"/>
        <v>0.15</v>
      </c>
      <c r="Q1162" s="11">
        <f t="shared" si="132"/>
        <v>0.35907970419063273</v>
      </c>
      <c r="S1162" s="13">
        <f t="shared" si="133"/>
        <v>0.15</v>
      </c>
      <c r="T1162">
        <f t="shared" si="134"/>
        <v>0.58416000000000001</v>
      </c>
      <c r="U1162" t="b">
        <f t="shared" si="135"/>
        <v>1</v>
      </c>
    </row>
    <row r="1163" spans="1:21" ht="21" x14ac:dyDescent="0.4">
      <c r="A1163" t="s">
        <v>3800</v>
      </c>
      <c r="B1163" t="s">
        <v>3765</v>
      </c>
      <c r="C1163" t="s">
        <v>3766</v>
      </c>
      <c r="D1163" s="33">
        <v>126259</v>
      </c>
      <c r="E1163" s="33">
        <v>15052</v>
      </c>
      <c r="F1163" s="32">
        <v>10.5364</v>
      </c>
      <c r="G1163" s="32">
        <v>3.2775999999999996</v>
      </c>
      <c r="H1163" s="41">
        <v>11.921526386237813</v>
      </c>
      <c r="I1163" s="32">
        <v>13.814</v>
      </c>
      <c r="J1163" s="34">
        <f t="shared" si="136"/>
        <v>0.23726654119009696</v>
      </c>
      <c r="K1163">
        <v>0.7</v>
      </c>
      <c r="L1163">
        <v>0.91775179378155725</v>
      </c>
      <c r="M1163" s="41">
        <v>0.7</v>
      </c>
      <c r="N1163" t="s">
        <v>37</v>
      </c>
      <c r="O1163" s="10" t="s">
        <v>37</v>
      </c>
      <c r="P1163">
        <f t="shared" si="131"/>
        <v>0.25</v>
      </c>
      <c r="Q1163" s="11">
        <f t="shared" si="132"/>
        <v>0.23726654119009705</v>
      </c>
      <c r="S1163" s="13">
        <f t="shared" si="133"/>
        <v>0.23726654119009705</v>
      </c>
      <c r="T1163">
        <f t="shared" si="134"/>
        <v>3.2776000000000005</v>
      </c>
      <c r="U1163" t="b">
        <f t="shared" si="135"/>
        <v>1</v>
      </c>
    </row>
    <row r="1164" spans="1:21" ht="21" x14ac:dyDescent="0.4">
      <c r="A1164" t="s">
        <v>5213</v>
      </c>
      <c r="B1164" t="s">
        <v>5211</v>
      </c>
      <c r="C1164" t="s">
        <v>5212</v>
      </c>
      <c r="D1164" s="33">
        <v>34461</v>
      </c>
      <c r="E1164" s="33">
        <v>12386</v>
      </c>
      <c r="F1164" s="32">
        <v>8.1791999999999998</v>
      </c>
      <c r="G1164" s="32">
        <v>3.5053999999999998</v>
      </c>
      <c r="H1164" s="41">
        <v>35.942079452134294</v>
      </c>
      <c r="I1164" s="32">
        <v>11.6846</v>
      </c>
      <c r="J1164" s="34">
        <f t="shared" si="136"/>
        <v>0.30000171165465656</v>
      </c>
      <c r="K1164">
        <v>0.66035846923946384</v>
      </c>
      <c r="L1164">
        <v>0.94337154852252547</v>
      </c>
      <c r="M1164" s="41">
        <v>0.5</v>
      </c>
      <c r="N1164" t="s">
        <v>37</v>
      </c>
      <c r="O1164" s="10" t="s">
        <v>37</v>
      </c>
      <c r="P1164">
        <f t="shared" si="131"/>
        <v>0.25</v>
      </c>
      <c r="Q1164" s="11">
        <f t="shared" si="132"/>
        <v>0.46998613559728192</v>
      </c>
      <c r="S1164" s="13">
        <f t="shared" si="133"/>
        <v>0.25</v>
      </c>
      <c r="T1164">
        <f t="shared" si="134"/>
        <v>2.9211499999999999</v>
      </c>
      <c r="U1164" t="b">
        <f t="shared" si="135"/>
        <v>1</v>
      </c>
    </row>
    <row r="1165" spans="1:21" ht="21" x14ac:dyDescent="0.4">
      <c r="A1165" t="s">
        <v>5884</v>
      </c>
      <c r="B1165" t="s">
        <v>5885</v>
      </c>
      <c r="C1165" t="s">
        <v>5886</v>
      </c>
      <c r="D1165" s="33">
        <v>25404</v>
      </c>
      <c r="E1165" s="33">
        <v>434</v>
      </c>
      <c r="F1165" s="32">
        <v>0.314</v>
      </c>
      <c r="G1165" s="32">
        <v>0.1047</v>
      </c>
      <c r="H1165" s="41">
        <v>1.7083923791528892</v>
      </c>
      <c r="I1165" s="32">
        <v>0.41870000000000002</v>
      </c>
      <c r="J1165" s="34">
        <f t="shared" si="136"/>
        <v>0.250059708621925</v>
      </c>
      <c r="K1165">
        <v>0.72350230414746541</v>
      </c>
      <c r="L1165">
        <v>0.96474654377880187</v>
      </c>
      <c r="M1165" s="41">
        <v>0.75</v>
      </c>
      <c r="N1165" t="s">
        <v>37</v>
      </c>
      <c r="O1165" s="10" t="s">
        <v>37</v>
      </c>
      <c r="P1165">
        <f t="shared" si="131"/>
        <v>0.25</v>
      </c>
      <c r="Q1165" s="11">
        <f t="shared" si="132"/>
        <v>0.22259374253642228</v>
      </c>
      <c r="S1165" s="13">
        <f t="shared" si="133"/>
        <v>0.22259374253642228</v>
      </c>
      <c r="T1165">
        <f t="shared" si="134"/>
        <v>9.3200000000000005E-2</v>
      </c>
      <c r="U1165" t="b">
        <f t="shared" si="135"/>
        <v>1</v>
      </c>
    </row>
    <row r="1166" spans="1:21" ht="21" x14ac:dyDescent="0.4">
      <c r="A1166" t="s">
        <v>5555</v>
      </c>
      <c r="B1166" t="s">
        <v>5546</v>
      </c>
      <c r="C1166" t="s">
        <v>5547</v>
      </c>
      <c r="D1166" s="33">
        <v>35562</v>
      </c>
      <c r="E1166" s="33">
        <v>1125</v>
      </c>
      <c r="F1166" s="32">
        <v>0.74859999999999993</v>
      </c>
      <c r="G1166" s="32">
        <v>0.2495</v>
      </c>
      <c r="H1166" s="41">
        <v>3.1634891175974356</v>
      </c>
      <c r="I1166" s="32">
        <v>0.99809999999999999</v>
      </c>
      <c r="J1166" s="34">
        <f t="shared" si="136"/>
        <v>0.2499749524095782</v>
      </c>
      <c r="K1166">
        <v>0.66542222222222214</v>
      </c>
      <c r="L1166">
        <v>0.88719999999999999</v>
      </c>
      <c r="M1166" s="41">
        <v>0.5</v>
      </c>
      <c r="N1166" t="s">
        <v>37</v>
      </c>
      <c r="O1166" s="10" t="s">
        <v>37</v>
      </c>
      <c r="P1166">
        <f t="shared" si="131"/>
        <v>0.25</v>
      </c>
      <c r="Q1166" s="11">
        <f t="shared" si="132"/>
        <v>0.436429215509468</v>
      </c>
      <c r="S1166" s="13">
        <f t="shared" si="133"/>
        <v>0.25</v>
      </c>
      <c r="T1166">
        <f t="shared" si="134"/>
        <v>0.249525</v>
      </c>
      <c r="U1166" t="b">
        <f t="shared" si="135"/>
        <v>1</v>
      </c>
    </row>
    <row r="1167" spans="1:21" ht="21" x14ac:dyDescent="0.4">
      <c r="A1167" t="s">
        <v>2235</v>
      </c>
      <c r="B1167" t="s">
        <v>2231</v>
      </c>
      <c r="C1167" t="s">
        <v>2232</v>
      </c>
      <c r="D1167" s="33">
        <v>1844832</v>
      </c>
      <c r="E1167" s="33">
        <v>28406</v>
      </c>
      <c r="F1167" s="32">
        <v>14.202999999999999</v>
      </c>
      <c r="G1167" s="32">
        <v>6.2170000000000005</v>
      </c>
      <c r="H1167" s="41">
        <v>1.5397608020676137</v>
      </c>
      <c r="I1167" s="32">
        <v>20.420000000000002</v>
      </c>
      <c r="J1167" s="34">
        <f t="shared" si="136"/>
        <v>0.30445641527913808</v>
      </c>
      <c r="K1167">
        <v>0.5</v>
      </c>
      <c r="L1167">
        <v>0.71886221220868829</v>
      </c>
      <c r="M1167" s="41">
        <v>0.5</v>
      </c>
      <c r="N1167" t="s">
        <v>33</v>
      </c>
      <c r="O1167" s="10" t="s">
        <v>33</v>
      </c>
      <c r="P1167">
        <f t="shared" si="131"/>
        <v>0.4</v>
      </c>
      <c r="Q1167" s="11">
        <f t="shared" si="132"/>
        <v>0.30445641527913808</v>
      </c>
      <c r="S1167" s="13">
        <f t="shared" si="133"/>
        <v>0.30445641527913808</v>
      </c>
      <c r="T1167">
        <f t="shared" si="134"/>
        <v>6.2170000000000005</v>
      </c>
      <c r="U1167" t="b">
        <f t="shared" si="135"/>
        <v>1</v>
      </c>
    </row>
    <row r="1168" spans="1:21" ht="21" x14ac:dyDescent="0.4">
      <c r="A1168" t="s">
        <v>5757</v>
      </c>
      <c r="B1168" t="s">
        <v>5753</v>
      </c>
      <c r="C1168" t="s">
        <v>5754</v>
      </c>
      <c r="D1168" s="33">
        <v>3199</v>
      </c>
      <c r="E1168" s="33">
        <v>200</v>
      </c>
      <c r="F1168" s="32">
        <v>1.8000000000000002E-2</v>
      </c>
      <c r="G1168" s="32">
        <v>9.0000000000000011E-3</v>
      </c>
      <c r="H1168" s="41">
        <v>6.2519537355423571</v>
      </c>
      <c r="I1168" s="32">
        <v>2.7000000000000003E-2</v>
      </c>
      <c r="J1168" s="34">
        <f t="shared" si="136"/>
        <v>0.33333333333333331</v>
      </c>
      <c r="K1168">
        <v>9.0000000000000024E-2</v>
      </c>
      <c r="L1168">
        <v>0.13500000000000001</v>
      </c>
      <c r="M1168" s="41">
        <v>0.15</v>
      </c>
      <c r="N1168" t="s">
        <v>37</v>
      </c>
      <c r="O1168" s="10" t="s">
        <v>37</v>
      </c>
      <c r="P1168">
        <f t="shared" si="131"/>
        <v>0.25</v>
      </c>
      <c r="Q1168" s="11">
        <f t="shared" si="132"/>
        <v>-0.11111111111111099</v>
      </c>
      <c r="S1168" s="13">
        <f t="shared" si="133"/>
        <v>-0.11111111111111099</v>
      </c>
      <c r="T1168">
        <f t="shared" si="134"/>
        <v>-2.999999999999997E-3</v>
      </c>
      <c r="U1168" t="b">
        <f t="shared" si="135"/>
        <v>1</v>
      </c>
    </row>
    <row r="1169" spans="1:21" ht="21" x14ac:dyDescent="0.4">
      <c r="A1169" t="s">
        <v>4100</v>
      </c>
      <c r="B1169" t="s">
        <v>4101</v>
      </c>
      <c r="C1169" t="s">
        <v>4102</v>
      </c>
      <c r="D1169" s="33">
        <v>748214</v>
      </c>
      <c r="E1169" s="33">
        <v>42084</v>
      </c>
      <c r="F1169" s="32">
        <v>32.213899999999995</v>
      </c>
      <c r="G1169" s="32">
        <v>15.1577</v>
      </c>
      <c r="H1169" s="41">
        <v>5.624594033257865</v>
      </c>
      <c r="I1169" s="32">
        <v>47.371599999999994</v>
      </c>
      <c r="J1169" s="34">
        <f t="shared" si="136"/>
        <v>0.31997441505036778</v>
      </c>
      <c r="K1169">
        <v>0.76546668567626641</v>
      </c>
      <c r="L1169">
        <v>1.1256439501948481</v>
      </c>
      <c r="M1169" s="41">
        <v>0.5</v>
      </c>
      <c r="N1169" t="s">
        <v>42</v>
      </c>
      <c r="O1169" s="10" t="s">
        <v>42</v>
      </c>
      <c r="P1169">
        <f t="shared" si="131"/>
        <v>0.05</v>
      </c>
      <c r="Q1169" s="11">
        <f t="shared" si="132"/>
        <v>0.55580981009718888</v>
      </c>
      <c r="S1169" s="13">
        <f t="shared" si="133"/>
        <v>0.05</v>
      </c>
      <c r="T1169">
        <f t="shared" si="134"/>
        <v>2.3685799999999997</v>
      </c>
      <c r="U1169" t="b">
        <f t="shared" si="135"/>
        <v>1</v>
      </c>
    </row>
    <row r="1170" spans="1:21" ht="21" x14ac:dyDescent="0.4">
      <c r="A1170" t="s">
        <v>1797</v>
      </c>
      <c r="B1170" t="s">
        <v>1732</v>
      </c>
      <c r="C1170" s="42" t="s">
        <v>1733</v>
      </c>
      <c r="D1170" s="33">
        <v>2026</v>
      </c>
      <c r="E1170" s="33">
        <v>432</v>
      </c>
      <c r="F1170" s="32">
        <v>0.50260000000000005</v>
      </c>
      <c r="G1170" s="32">
        <v>0.24769999999999998</v>
      </c>
      <c r="H1170" s="41">
        <v>21.322803553800593</v>
      </c>
      <c r="I1170" s="32">
        <v>0.75029999999999997</v>
      </c>
      <c r="J1170" s="34">
        <f t="shared" si="136"/>
        <v>0.33013461282153805</v>
      </c>
      <c r="K1170">
        <v>1.1634259259259261</v>
      </c>
      <c r="L1170">
        <v>1.7368055555555555</v>
      </c>
      <c r="M1170" s="41">
        <v>1.4</v>
      </c>
      <c r="N1170" t="s">
        <v>37</v>
      </c>
      <c r="O1170" s="10" t="s">
        <v>34</v>
      </c>
      <c r="P1170">
        <f t="shared" si="131"/>
        <v>0.15</v>
      </c>
      <c r="Q1170" s="11">
        <f t="shared" si="132"/>
        <v>0.19392243102758899</v>
      </c>
      <c r="S1170" s="13">
        <f t="shared" si="133"/>
        <v>0.15</v>
      </c>
      <c r="T1170">
        <f t="shared" si="134"/>
        <v>0.11254499999999999</v>
      </c>
      <c r="U1170" t="b">
        <f t="shared" si="135"/>
        <v>0</v>
      </c>
    </row>
    <row r="1171" spans="1:21" ht="21" x14ac:dyDescent="0.4">
      <c r="A1171" t="s">
        <v>1300</v>
      </c>
      <c r="B1171" t="s">
        <v>1280</v>
      </c>
      <c r="C1171" s="42" t="s">
        <v>1281</v>
      </c>
      <c r="D1171" s="33">
        <v>50710</v>
      </c>
      <c r="E1171" s="33">
        <v>908</v>
      </c>
      <c r="F1171" s="32">
        <v>0.44670000000000004</v>
      </c>
      <c r="G1171" s="32">
        <v>0.20130000000000001</v>
      </c>
      <c r="H1171" s="41">
        <v>1.7905738513113785</v>
      </c>
      <c r="I1171" s="32">
        <v>0.64800000000000002</v>
      </c>
      <c r="J1171" s="34">
        <f t="shared" si="136"/>
        <v>0.31064814814814817</v>
      </c>
      <c r="K1171">
        <v>0.49196035242290753</v>
      </c>
      <c r="L1171">
        <v>0.71365638766519823</v>
      </c>
      <c r="M1171" s="41">
        <v>0.5</v>
      </c>
      <c r="N1171" t="s">
        <v>37</v>
      </c>
      <c r="O1171" s="10" t="s">
        <v>37</v>
      </c>
      <c r="P1171">
        <f t="shared" si="131"/>
        <v>0.25</v>
      </c>
      <c r="Q1171" s="11">
        <f t="shared" si="132"/>
        <v>0.29938271604938271</v>
      </c>
      <c r="S1171" s="13">
        <f t="shared" si="133"/>
        <v>0.25</v>
      </c>
      <c r="T1171">
        <f t="shared" si="134"/>
        <v>0.16200000000000001</v>
      </c>
      <c r="U1171" t="b">
        <f t="shared" si="135"/>
        <v>1</v>
      </c>
    </row>
    <row r="1172" spans="1:21" ht="21" x14ac:dyDescent="0.4">
      <c r="A1172" t="s">
        <v>4546</v>
      </c>
      <c r="B1172" t="s">
        <v>4544</v>
      </c>
      <c r="C1172" t="s">
        <v>4545</v>
      </c>
      <c r="D1172" s="33">
        <v>531621</v>
      </c>
      <c r="E1172" s="33">
        <v>350301</v>
      </c>
      <c r="F1172" s="32">
        <v>9.2095999999999982</v>
      </c>
      <c r="G1172" s="32">
        <v>3.0634999999999999</v>
      </c>
      <c r="H1172" s="41">
        <v>65.892995197706639</v>
      </c>
      <c r="I1172" s="32">
        <v>12.273099999999998</v>
      </c>
      <c r="J1172" s="34">
        <f t="shared" si="136"/>
        <v>0.24961093774189083</v>
      </c>
      <c r="K1172">
        <v>2.6290532998763917E-2</v>
      </c>
      <c r="L1172">
        <v>3.503586915252882E-2</v>
      </c>
      <c r="M1172" s="41">
        <v>0.01</v>
      </c>
      <c r="N1172" t="s">
        <v>34</v>
      </c>
      <c r="O1172" s="10" t="s">
        <v>34</v>
      </c>
      <c r="P1172">
        <f t="shared" si="131"/>
        <v>0.15</v>
      </c>
      <c r="Q1172" s="11">
        <f t="shared" si="132"/>
        <v>0.71457822392060677</v>
      </c>
      <c r="S1172" s="13">
        <f t="shared" si="133"/>
        <v>0.15</v>
      </c>
      <c r="T1172">
        <f t="shared" si="134"/>
        <v>1.8409649999999995</v>
      </c>
      <c r="U1172" t="b">
        <f t="shared" si="135"/>
        <v>1</v>
      </c>
    </row>
    <row r="1173" spans="1:21" ht="21" x14ac:dyDescent="0.4">
      <c r="A1173" t="s">
        <v>2129</v>
      </c>
      <c r="B1173" t="s">
        <v>2130</v>
      </c>
      <c r="C1173" t="s">
        <v>2131</v>
      </c>
      <c r="D1173" s="33">
        <v>6797348</v>
      </c>
      <c r="E1173" s="33">
        <v>419830</v>
      </c>
      <c r="F1173" s="32">
        <v>102.2822</v>
      </c>
      <c r="G1173" s="32">
        <v>50.377800000000001</v>
      </c>
      <c r="H1173" s="41">
        <v>6.1763793761920089</v>
      </c>
      <c r="I1173" s="32">
        <v>152.66</v>
      </c>
      <c r="J1173" s="34">
        <f t="shared" si="136"/>
        <v>0.33</v>
      </c>
      <c r="K1173">
        <v>0.24362765881428197</v>
      </c>
      <c r="L1173">
        <v>0.36362337136459993</v>
      </c>
      <c r="M1173" s="41">
        <v>0.2</v>
      </c>
      <c r="N1173" t="s">
        <v>45</v>
      </c>
      <c r="O1173" s="10" t="s">
        <v>45</v>
      </c>
      <c r="P1173">
        <f t="shared" si="131"/>
        <v>0.32</v>
      </c>
      <c r="Q1173" s="11">
        <f t="shared" si="132"/>
        <v>0.44998034848683344</v>
      </c>
      <c r="S1173" s="13">
        <f t="shared" si="133"/>
        <v>0.32</v>
      </c>
      <c r="T1173">
        <f t="shared" si="134"/>
        <v>48.851199999999999</v>
      </c>
      <c r="U1173" t="b">
        <f t="shared" si="135"/>
        <v>1</v>
      </c>
    </row>
    <row r="1174" spans="1:21" ht="21" x14ac:dyDescent="0.4">
      <c r="A1174" t="s">
        <v>615</v>
      </c>
      <c r="B1174" t="s">
        <v>601</v>
      </c>
      <c r="C1174" s="42" t="s">
        <v>602</v>
      </c>
      <c r="D1174" s="33">
        <v>50460</v>
      </c>
      <c r="E1174" s="33">
        <v>13458</v>
      </c>
      <c r="F1174" s="32">
        <v>10.100000000000001</v>
      </c>
      <c r="G1174" s="32">
        <v>2.1583999999999999</v>
      </c>
      <c r="H1174" s="41">
        <v>26.670630202140309</v>
      </c>
      <c r="I1174" s="32">
        <v>12.258400000000002</v>
      </c>
      <c r="J1174" s="34">
        <f t="shared" si="136"/>
        <v>0.1760751811003067</v>
      </c>
      <c r="K1174">
        <v>0.75048298409867753</v>
      </c>
      <c r="L1174">
        <v>0.91086342695794331</v>
      </c>
      <c r="M1174" s="41">
        <v>0.7</v>
      </c>
      <c r="N1174" t="s">
        <v>45</v>
      </c>
      <c r="O1174" s="10" t="s">
        <v>45</v>
      </c>
      <c r="P1174">
        <f t="shared" si="131"/>
        <v>0.32</v>
      </c>
      <c r="Q1174" s="11">
        <f t="shared" si="132"/>
        <v>0.23149840109639117</v>
      </c>
      <c r="S1174" s="13">
        <f t="shared" si="133"/>
        <v>0.23149840109639117</v>
      </c>
      <c r="T1174">
        <f t="shared" si="134"/>
        <v>2.8378000000000019</v>
      </c>
      <c r="U1174" t="b">
        <f t="shared" si="135"/>
        <v>1</v>
      </c>
    </row>
    <row r="1175" spans="1:21" ht="21" x14ac:dyDescent="0.4">
      <c r="A1175" t="s">
        <v>3741</v>
      </c>
      <c r="B1175" t="s">
        <v>3738</v>
      </c>
      <c r="C1175" t="s">
        <v>3739</v>
      </c>
      <c r="D1175" s="33">
        <v>202190</v>
      </c>
      <c r="E1175" s="33">
        <v>9932</v>
      </c>
      <c r="F1175" s="32">
        <v>29.795999999999999</v>
      </c>
      <c r="G1175" s="32">
        <v>2.8216999999999999</v>
      </c>
      <c r="H1175" s="41">
        <v>4.9122112864137693</v>
      </c>
      <c r="I1175" s="32">
        <v>32.617699999999999</v>
      </c>
      <c r="J1175" s="34">
        <f t="shared" si="136"/>
        <v>8.6508245523136212E-2</v>
      </c>
      <c r="K1175">
        <v>3</v>
      </c>
      <c r="L1175">
        <v>3.2841018928715267</v>
      </c>
      <c r="M1175" s="41">
        <v>3</v>
      </c>
      <c r="N1175" t="s">
        <v>34</v>
      </c>
      <c r="O1175" s="10" t="s">
        <v>34</v>
      </c>
      <c r="P1175">
        <f t="shared" si="131"/>
        <v>0.15</v>
      </c>
      <c r="Q1175" s="11">
        <f t="shared" si="132"/>
        <v>8.6508245523136282E-2</v>
      </c>
      <c r="S1175" s="13">
        <f t="shared" si="133"/>
        <v>8.6508245523136282E-2</v>
      </c>
      <c r="T1175">
        <f t="shared" si="134"/>
        <v>2.8217000000000021</v>
      </c>
      <c r="U1175" t="b">
        <f t="shared" si="135"/>
        <v>1</v>
      </c>
    </row>
    <row r="1176" spans="1:21" ht="21" x14ac:dyDescent="0.4">
      <c r="A1176" t="s">
        <v>1419</v>
      </c>
      <c r="B1176" t="s">
        <v>1410</v>
      </c>
      <c r="C1176" s="42" t="s">
        <v>1411</v>
      </c>
      <c r="D1176" s="33">
        <v>426</v>
      </c>
      <c r="E1176" s="33">
        <v>31</v>
      </c>
      <c r="F1176" s="32">
        <v>3.5299999999999998E-2</v>
      </c>
      <c r="G1176" s="32">
        <v>1.17E-2</v>
      </c>
      <c r="H1176" s="41">
        <v>7.276995305164319</v>
      </c>
      <c r="I1176" s="32">
        <v>4.7E-2</v>
      </c>
      <c r="J1176" s="34">
        <f t="shared" si="136"/>
        <v>0.24893617021276596</v>
      </c>
      <c r="K1176">
        <v>1.1387096774193548</v>
      </c>
      <c r="L1176">
        <v>1.5161290322580645</v>
      </c>
      <c r="M1176" s="41">
        <v>1.2</v>
      </c>
      <c r="N1176" t="s">
        <v>37</v>
      </c>
      <c r="O1176" s="10" t="s">
        <v>37</v>
      </c>
      <c r="P1176">
        <f t="shared" si="131"/>
        <v>0.25</v>
      </c>
      <c r="Q1176" s="11">
        <f t="shared" si="132"/>
        <v>0.20851063829787236</v>
      </c>
      <c r="S1176" s="13">
        <f t="shared" si="133"/>
        <v>0.20851063829787236</v>
      </c>
      <c r="T1176">
        <f t="shared" si="134"/>
        <v>9.8000000000000014E-3</v>
      </c>
      <c r="U1176" t="b">
        <f t="shared" si="135"/>
        <v>1</v>
      </c>
    </row>
    <row r="1177" spans="1:21" ht="21" x14ac:dyDescent="0.4">
      <c r="A1177" t="s">
        <v>5865</v>
      </c>
      <c r="B1177" t="s">
        <v>5863</v>
      </c>
      <c r="C1177" t="s">
        <v>5864</v>
      </c>
      <c r="D1177" s="33">
        <v>681</v>
      </c>
      <c r="E1177" s="33">
        <v>221</v>
      </c>
      <c r="F1177" s="32">
        <v>6.9100000000000009E-2</v>
      </c>
      <c r="G1177" s="32">
        <v>2.3099999999999999E-2</v>
      </c>
      <c r="H1177" s="41">
        <v>32.452276064610864</v>
      </c>
      <c r="I1177" s="32">
        <v>9.2200000000000004E-2</v>
      </c>
      <c r="J1177" s="34">
        <f t="shared" si="136"/>
        <v>0.25054229934924077</v>
      </c>
      <c r="K1177">
        <v>0.31266968325791861</v>
      </c>
      <c r="L1177">
        <v>0.41719457013574662</v>
      </c>
      <c r="M1177" s="41">
        <v>0.4</v>
      </c>
      <c r="N1177" t="s">
        <v>34</v>
      </c>
      <c r="O1177" s="10" t="s">
        <v>34</v>
      </c>
      <c r="P1177">
        <f t="shared" si="131"/>
        <v>0.15</v>
      </c>
      <c r="Q1177" s="11">
        <f t="shared" si="132"/>
        <v>4.1214750542299332E-2</v>
      </c>
      <c r="S1177" s="13">
        <f t="shared" si="133"/>
        <v>4.1214750542299332E-2</v>
      </c>
      <c r="T1177">
        <f t="shared" si="134"/>
        <v>3.7999999999999987E-3</v>
      </c>
      <c r="U1177" t="b">
        <f t="shared" si="135"/>
        <v>1</v>
      </c>
    </row>
    <row r="1178" spans="1:21" ht="21" x14ac:dyDescent="0.4">
      <c r="A1178" t="s">
        <v>3801</v>
      </c>
      <c r="B1178" t="s">
        <v>3765</v>
      </c>
      <c r="C1178" t="s">
        <v>3766</v>
      </c>
      <c r="D1178" s="33">
        <v>11350</v>
      </c>
      <c r="E1178" s="33">
        <v>1147</v>
      </c>
      <c r="F1178" s="32">
        <v>0.79600000000000004</v>
      </c>
      <c r="G1178" s="32">
        <v>0.248</v>
      </c>
      <c r="H1178" s="41">
        <v>10.105726872246697</v>
      </c>
      <c r="I1178" s="32">
        <v>1.044</v>
      </c>
      <c r="J1178" s="34">
        <f t="shared" si="136"/>
        <v>0.23754789272030649</v>
      </c>
      <c r="K1178">
        <v>0.69398430688753265</v>
      </c>
      <c r="L1178">
        <v>0.91020052310374888</v>
      </c>
      <c r="M1178" s="41">
        <v>0.7</v>
      </c>
      <c r="N1178" t="s">
        <v>37</v>
      </c>
      <c r="O1178" s="10" t="s">
        <v>37</v>
      </c>
      <c r="P1178">
        <f t="shared" si="131"/>
        <v>0.25</v>
      </c>
      <c r="Q1178" s="11">
        <f t="shared" si="132"/>
        <v>0.23093869731800767</v>
      </c>
      <c r="S1178" s="13">
        <f t="shared" si="133"/>
        <v>0.23093869731800767</v>
      </c>
      <c r="T1178">
        <f t="shared" si="134"/>
        <v>0.24110000000000001</v>
      </c>
      <c r="U1178" t="b">
        <f t="shared" si="135"/>
        <v>1</v>
      </c>
    </row>
    <row r="1179" spans="1:21" ht="21" x14ac:dyDescent="0.4">
      <c r="A1179" t="s">
        <v>5515</v>
      </c>
      <c r="B1179" t="s">
        <v>5512</v>
      </c>
      <c r="C1179" t="s">
        <v>5513</v>
      </c>
      <c r="D1179" s="33">
        <v>16275</v>
      </c>
      <c r="E1179" s="33">
        <v>5682</v>
      </c>
      <c r="F1179" s="32">
        <v>3.2009000000000003</v>
      </c>
      <c r="G1179" s="32">
        <v>1.0660000000000001</v>
      </c>
      <c r="H1179" s="41">
        <v>34.912442396313367</v>
      </c>
      <c r="I1179" s="32">
        <v>4.2669000000000006</v>
      </c>
      <c r="J1179" s="34">
        <f t="shared" si="136"/>
        <v>0.24983008741709437</v>
      </c>
      <c r="K1179">
        <v>0.56334037310806051</v>
      </c>
      <c r="L1179">
        <v>0.75095036958817329</v>
      </c>
      <c r="M1179" s="41">
        <v>0.4</v>
      </c>
      <c r="N1179" t="s">
        <v>34</v>
      </c>
      <c r="O1179" s="10" t="s">
        <v>34</v>
      </c>
      <c r="P1179">
        <f t="shared" si="131"/>
        <v>0.15</v>
      </c>
      <c r="Q1179" s="11">
        <f t="shared" si="132"/>
        <v>0.46734162975462284</v>
      </c>
      <c r="S1179" s="13">
        <f t="shared" si="133"/>
        <v>0.15</v>
      </c>
      <c r="T1179">
        <f t="shared" si="134"/>
        <v>0.64003500000000002</v>
      </c>
      <c r="U1179" t="b">
        <f t="shared" si="135"/>
        <v>1</v>
      </c>
    </row>
    <row r="1180" spans="1:21" ht="21" x14ac:dyDescent="0.4">
      <c r="A1180" t="s">
        <v>3167</v>
      </c>
      <c r="B1180" t="s">
        <v>3152</v>
      </c>
      <c r="C1180" t="s">
        <v>3153</v>
      </c>
      <c r="D1180" s="33">
        <v>37320</v>
      </c>
      <c r="E1180" s="33">
        <v>13942</v>
      </c>
      <c r="F1180" s="32">
        <v>8.9341000000000008</v>
      </c>
      <c r="G1180" s="32">
        <v>4.2059999999999995</v>
      </c>
      <c r="H1180" s="41">
        <v>37.357984994640944</v>
      </c>
      <c r="I1180" s="32">
        <v>13.1401</v>
      </c>
      <c r="J1180" s="34">
        <f t="shared" si="136"/>
        <v>0.32008888821241843</v>
      </c>
      <c r="K1180">
        <v>0.64080476258786401</v>
      </c>
      <c r="L1180">
        <v>0.94248314445560177</v>
      </c>
      <c r="M1180" s="41">
        <v>0.6</v>
      </c>
      <c r="N1180" t="s">
        <v>37</v>
      </c>
      <c r="O1180" s="10" t="s">
        <v>37</v>
      </c>
      <c r="P1180">
        <f t="shared" si="131"/>
        <v>0.25</v>
      </c>
      <c r="Q1180" s="11">
        <f t="shared" si="132"/>
        <v>0.36338384030562937</v>
      </c>
      <c r="S1180" s="13">
        <f t="shared" si="133"/>
        <v>0.25</v>
      </c>
      <c r="T1180">
        <f t="shared" si="134"/>
        <v>3.2850250000000001</v>
      </c>
      <c r="U1180" t="b">
        <f t="shared" si="135"/>
        <v>1</v>
      </c>
    </row>
    <row r="1181" spans="1:21" ht="21" x14ac:dyDescent="0.4">
      <c r="A1181" t="s">
        <v>1301</v>
      </c>
      <c r="B1181" t="s">
        <v>1280</v>
      </c>
      <c r="C1181" s="42" t="s">
        <v>1281</v>
      </c>
      <c r="D1181" s="33">
        <v>555253</v>
      </c>
      <c r="E1181" s="33">
        <v>19876</v>
      </c>
      <c r="F1181" s="32">
        <v>8.0351999999999997</v>
      </c>
      <c r="G1181" s="32">
        <v>2.6774</v>
      </c>
      <c r="H1181" s="41">
        <v>3.5796294662072965</v>
      </c>
      <c r="I1181" s="32">
        <v>10.7126</v>
      </c>
      <c r="J1181" s="34">
        <f t="shared" si="136"/>
        <v>0.24992998898493363</v>
      </c>
      <c r="K1181">
        <v>0.40426645200241496</v>
      </c>
      <c r="L1181">
        <v>0.53897162406922927</v>
      </c>
      <c r="M1181" s="41">
        <v>0.2</v>
      </c>
      <c r="N1181" t="s">
        <v>37</v>
      </c>
      <c r="O1181" s="10" t="s">
        <v>34</v>
      </c>
      <c r="P1181">
        <f t="shared" si="131"/>
        <v>0.15</v>
      </c>
      <c r="Q1181" s="11">
        <f t="shared" si="132"/>
        <v>0.62892295054421898</v>
      </c>
      <c r="S1181" s="13">
        <f t="shared" si="133"/>
        <v>0.15</v>
      </c>
      <c r="T1181">
        <f t="shared" si="134"/>
        <v>1.6068899999999999</v>
      </c>
      <c r="U1181" t="b">
        <f t="shared" si="135"/>
        <v>0</v>
      </c>
    </row>
    <row r="1182" spans="1:21" ht="21" x14ac:dyDescent="0.4">
      <c r="A1182" t="s">
        <v>784</v>
      </c>
      <c r="B1182" t="s">
        <v>761</v>
      </c>
      <c r="C1182" s="42" t="s">
        <v>762</v>
      </c>
      <c r="D1182" s="33">
        <v>828622</v>
      </c>
      <c r="E1182" s="33">
        <v>153583</v>
      </c>
      <c r="F1182" s="32">
        <v>123.97539999999999</v>
      </c>
      <c r="G1182" s="32">
        <v>39.434599999999996</v>
      </c>
      <c r="H1182" s="41">
        <v>18.534748051584437</v>
      </c>
      <c r="I1182" s="32">
        <v>163.41</v>
      </c>
      <c r="J1182" s="34">
        <f t="shared" si="136"/>
        <v>0.24132305244477081</v>
      </c>
      <c r="K1182">
        <v>0.80722085126609056</v>
      </c>
      <c r="L1182">
        <v>1.0639849462505615</v>
      </c>
      <c r="M1182" s="41">
        <v>0.75</v>
      </c>
      <c r="N1182" t="s">
        <v>37</v>
      </c>
      <c r="O1182" s="10" t="s">
        <v>34</v>
      </c>
      <c r="P1182">
        <f t="shared" si="131"/>
        <v>0.15</v>
      </c>
      <c r="Q1182" s="11">
        <f t="shared" si="132"/>
        <v>0.29510280888562507</v>
      </c>
      <c r="S1182" s="13">
        <f t="shared" si="133"/>
        <v>0.15</v>
      </c>
      <c r="T1182">
        <f t="shared" si="134"/>
        <v>24.511499999999998</v>
      </c>
      <c r="U1182" t="b">
        <f t="shared" si="135"/>
        <v>0</v>
      </c>
    </row>
    <row r="1183" spans="1:21" ht="21" x14ac:dyDescent="0.4">
      <c r="A1183" t="s">
        <v>5403</v>
      </c>
      <c r="B1183" t="s">
        <v>5398</v>
      </c>
      <c r="C1183" t="s">
        <v>5399</v>
      </c>
      <c r="D1183" s="33">
        <v>165619</v>
      </c>
      <c r="E1183" s="33">
        <v>14810</v>
      </c>
      <c r="F1183" s="32">
        <v>3.7599</v>
      </c>
      <c r="G1183" s="32">
        <v>1.2531000000000001</v>
      </c>
      <c r="H1183" s="41">
        <v>8.9422107366908392</v>
      </c>
      <c r="I1183" s="32">
        <v>5.0129999999999999</v>
      </c>
      <c r="J1183" s="34">
        <f t="shared" si="136"/>
        <v>0.24997007779772593</v>
      </c>
      <c r="K1183">
        <v>0.25387575962187714</v>
      </c>
      <c r="L1183">
        <v>0.33848750844024306</v>
      </c>
      <c r="M1183" s="41">
        <v>0.14000000000000001</v>
      </c>
      <c r="N1183" t="s">
        <v>37</v>
      </c>
      <c r="O1183" s="10" t="s">
        <v>37</v>
      </c>
      <c r="P1183">
        <f t="shared" si="131"/>
        <v>0.25</v>
      </c>
      <c r="Q1183" s="11">
        <f t="shared" si="132"/>
        <v>0.58639537203271486</v>
      </c>
      <c r="S1183" s="13">
        <f t="shared" si="133"/>
        <v>0.25</v>
      </c>
      <c r="T1183">
        <f t="shared" si="134"/>
        <v>1.25325</v>
      </c>
      <c r="U1183" t="b">
        <f t="shared" si="135"/>
        <v>1</v>
      </c>
    </row>
    <row r="1184" spans="1:21" ht="21" x14ac:dyDescent="0.4">
      <c r="A1184" t="s">
        <v>3122</v>
      </c>
      <c r="B1184" t="s">
        <v>3118</v>
      </c>
      <c r="C1184" t="s">
        <v>3119</v>
      </c>
      <c r="D1184" s="33">
        <v>131822</v>
      </c>
      <c r="E1184" s="33">
        <v>4581</v>
      </c>
      <c r="F1184" s="32">
        <v>8.2457999999999991</v>
      </c>
      <c r="G1184" s="32">
        <v>1.7202999999999999</v>
      </c>
      <c r="H1184" s="41">
        <v>3.4751407200619018</v>
      </c>
      <c r="I1184" s="32">
        <v>9.9660999999999991</v>
      </c>
      <c r="J1184" s="34">
        <f t="shared" si="136"/>
        <v>0.17261516541074243</v>
      </c>
      <c r="K1184">
        <v>1.7999999999999998</v>
      </c>
      <c r="L1184">
        <v>2.1755293604016588</v>
      </c>
      <c r="M1184" s="41">
        <v>1.8</v>
      </c>
      <c r="N1184" t="s">
        <v>37</v>
      </c>
      <c r="O1184" s="10" t="s">
        <v>37</v>
      </c>
      <c r="P1184">
        <f t="shared" si="131"/>
        <v>0.25</v>
      </c>
      <c r="Q1184" s="11">
        <f t="shared" si="132"/>
        <v>0.17261516541074232</v>
      </c>
      <c r="S1184" s="13">
        <f t="shared" si="133"/>
        <v>0.17261516541074232</v>
      </c>
      <c r="T1184">
        <f t="shared" si="134"/>
        <v>1.7202999999999988</v>
      </c>
      <c r="U1184" t="b">
        <f t="shared" si="135"/>
        <v>1</v>
      </c>
    </row>
    <row r="1185" spans="1:21" ht="21" x14ac:dyDescent="0.4">
      <c r="A1185" t="s">
        <v>2236</v>
      </c>
      <c r="B1185" t="s">
        <v>2231</v>
      </c>
      <c r="C1185" t="s">
        <v>2232</v>
      </c>
      <c r="D1185" s="33">
        <v>5801867</v>
      </c>
      <c r="E1185" s="33">
        <v>304963</v>
      </c>
      <c r="F1185" s="32">
        <v>154.86769999999999</v>
      </c>
      <c r="G1185" s="32">
        <v>59.981500000000004</v>
      </c>
      <c r="H1185" s="41">
        <v>5.2562907767447964</v>
      </c>
      <c r="I1185" s="32">
        <v>214.8492</v>
      </c>
      <c r="J1185" s="34">
        <f t="shared" si="136"/>
        <v>0.27917953615838459</v>
      </c>
      <c r="K1185">
        <v>0.50782455576578134</v>
      </c>
      <c r="L1185">
        <v>0.70450907159229148</v>
      </c>
      <c r="M1185" s="41">
        <v>0.5</v>
      </c>
      <c r="N1185" t="s">
        <v>33</v>
      </c>
      <c r="O1185" s="10" t="s">
        <v>33</v>
      </c>
      <c r="P1185">
        <f t="shared" si="131"/>
        <v>0.4</v>
      </c>
      <c r="Q1185" s="11">
        <f t="shared" si="132"/>
        <v>0.29028593078307946</v>
      </c>
      <c r="S1185" s="13">
        <f t="shared" si="133"/>
        <v>0.29028593078307946</v>
      </c>
      <c r="T1185">
        <f t="shared" si="134"/>
        <v>62.367699999999992</v>
      </c>
      <c r="U1185" t="b">
        <f t="shared" si="135"/>
        <v>1</v>
      </c>
    </row>
    <row r="1186" spans="1:21" ht="21" x14ac:dyDescent="0.4">
      <c r="A1186" t="s">
        <v>6114</v>
      </c>
      <c r="B1186" t="s">
        <v>6112</v>
      </c>
      <c r="C1186" t="s">
        <v>6113</v>
      </c>
      <c r="D1186" s="33">
        <v>1289</v>
      </c>
      <c r="E1186" s="33">
        <v>235</v>
      </c>
      <c r="F1186" s="32">
        <v>4.9499999999999988E-2</v>
      </c>
      <c r="G1186" s="32">
        <v>4.9499999999999988E-2</v>
      </c>
      <c r="H1186" s="41">
        <v>18.231186966640806</v>
      </c>
      <c r="I1186" s="32">
        <v>9.8999999999999977E-2</v>
      </c>
      <c r="J1186" s="34">
        <f t="shared" si="136"/>
        <v>0.5</v>
      </c>
      <c r="K1186">
        <v>0.21063829787234037</v>
      </c>
      <c r="L1186">
        <v>0.42127659574468074</v>
      </c>
      <c r="M1186" s="41">
        <v>0.2</v>
      </c>
      <c r="N1186" t="s">
        <v>34</v>
      </c>
      <c r="O1186" s="10" t="s">
        <v>34</v>
      </c>
      <c r="P1186">
        <f t="shared" si="131"/>
        <v>0.15</v>
      </c>
      <c r="Q1186" s="11">
        <f t="shared" si="132"/>
        <v>0.52525252525252508</v>
      </c>
      <c r="S1186" s="13">
        <f t="shared" si="133"/>
        <v>0.15</v>
      </c>
      <c r="T1186">
        <f t="shared" si="134"/>
        <v>1.4849999999999995E-2</v>
      </c>
      <c r="U1186" t="b">
        <f t="shared" si="135"/>
        <v>1</v>
      </c>
    </row>
    <row r="1187" spans="1:21" ht="21" x14ac:dyDescent="0.4">
      <c r="A1187" t="s">
        <v>1459</v>
      </c>
      <c r="B1187" t="s">
        <v>1446</v>
      </c>
      <c r="C1187" s="42" t="s">
        <v>1447</v>
      </c>
      <c r="D1187" s="33">
        <v>146560</v>
      </c>
      <c r="E1187" s="33">
        <v>41744</v>
      </c>
      <c r="F1187" s="32">
        <v>16.795299999999997</v>
      </c>
      <c r="G1187" s="32">
        <v>6.5316999999999998</v>
      </c>
      <c r="H1187" s="41">
        <v>28.482532751091703</v>
      </c>
      <c r="I1187" s="32">
        <v>23.326999999999998</v>
      </c>
      <c r="J1187" s="34">
        <f t="shared" si="136"/>
        <v>0.28000600162901362</v>
      </c>
      <c r="K1187">
        <v>0.40234045611345332</v>
      </c>
      <c r="L1187">
        <v>0.55881084706784212</v>
      </c>
      <c r="M1187" s="41">
        <v>0.35</v>
      </c>
      <c r="N1187" t="s">
        <v>34</v>
      </c>
      <c r="O1187" s="10" t="s">
        <v>34</v>
      </c>
      <c r="P1187">
        <f t="shared" si="131"/>
        <v>0.15</v>
      </c>
      <c r="Q1187" s="11">
        <f t="shared" si="132"/>
        <v>0.37366999614181001</v>
      </c>
      <c r="S1187" s="13">
        <f t="shared" si="133"/>
        <v>0.15</v>
      </c>
      <c r="T1187">
        <f t="shared" si="134"/>
        <v>3.4990499999999995</v>
      </c>
      <c r="U1187" t="b">
        <f t="shared" si="135"/>
        <v>1</v>
      </c>
    </row>
    <row r="1188" spans="1:21" ht="21" x14ac:dyDescent="0.4">
      <c r="A1188" t="s">
        <v>5038</v>
      </c>
      <c r="B1188" t="s">
        <v>5034</v>
      </c>
      <c r="C1188" t="s">
        <v>5035</v>
      </c>
      <c r="D1188" s="33">
        <v>72282</v>
      </c>
      <c r="E1188" s="33">
        <v>18942</v>
      </c>
      <c r="F1188" s="32">
        <v>9.4777000000000005</v>
      </c>
      <c r="G1188" s="32">
        <v>4.3622999999999994</v>
      </c>
      <c r="H1188" s="41">
        <v>26.205694363742012</v>
      </c>
      <c r="I1188" s="32">
        <v>13.84</v>
      </c>
      <c r="J1188" s="34">
        <f t="shared" si="136"/>
        <v>0.3151950867052023</v>
      </c>
      <c r="K1188">
        <v>0.50035371132932116</v>
      </c>
      <c r="L1188">
        <v>0.73065146235877942</v>
      </c>
      <c r="M1188" s="41">
        <v>0.5</v>
      </c>
      <c r="N1188" t="s">
        <v>37</v>
      </c>
      <c r="O1188" s="10" t="s">
        <v>37</v>
      </c>
      <c r="P1188">
        <f t="shared" si="131"/>
        <v>0.25</v>
      </c>
      <c r="Q1188" s="11">
        <f t="shared" si="132"/>
        <v>0.31567919075144507</v>
      </c>
      <c r="S1188" s="13">
        <f t="shared" si="133"/>
        <v>0.25</v>
      </c>
      <c r="T1188">
        <f t="shared" si="134"/>
        <v>3.46</v>
      </c>
      <c r="U1188" t="b">
        <f t="shared" si="135"/>
        <v>1</v>
      </c>
    </row>
    <row r="1189" spans="1:21" ht="21" x14ac:dyDescent="0.4">
      <c r="A1189" t="s">
        <v>4859</v>
      </c>
      <c r="B1189" t="s">
        <v>4860</v>
      </c>
      <c r="C1189" t="s">
        <v>4861</v>
      </c>
      <c r="D1189" s="33">
        <v>713709</v>
      </c>
      <c r="E1189" s="33">
        <v>150594</v>
      </c>
      <c r="F1189" s="32">
        <v>17.868900000000004</v>
      </c>
      <c r="G1189" s="32">
        <v>8.8010999999999999</v>
      </c>
      <c r="H1189" s="41">
        <v>21.100196298491401</v>
      </c>
      <c r="I1189" s="32">
        <v>26.67</v>
      </c>
      <c r="J1189" s="34">
        <f t="shared" si="136"/>
        <v>0.32999999999999996</v>
      </c>
      <c r="K1189">
        <v>0.11865612175783899</v>
      </c>
      <c r="L1189">
        <v>0.1770986891908044</v>
      </c>
      <c r="M1189" s="41">
        <v>0.05</v>
      </c>
      <c r="N1189" t="s">
        <v>37</v>
      </c>
      <c r="O1189" s="10" t="s">
        <v>37</v>
      </c>
      <c r="P1189">
        <f t="shared" si="131"/>
        <v>0.25</v>
      </c>
      <c r="Q1189" s="11">
        <f t="shared" si="132"/>
        <v>0.71767154105736786</v>
      </c>
      <c r="S1189" s="13">
        <f t="shared" si="133"/>
        <v>0.25</v>
      </c>
      <c r="T1189">
        <f t="shared" si="134"/>
        <v>6.6675000000000004</v>
      </c>
      <c r="U1189" t="b">
        <f t="shared" si="135"/>
        <v>1</v>
      </c>
    </row>
    <row r="1190" spans="1:21" ht="21" x14ac:dyDescent="0.4">
      <c r="A1190" t="s">
        <v>674</v>
      </c>
      <c r="B1190" t="s">
        <v>657</v>
      </c>
      <c r="C1190" s="42" t="s">
        <v>658</v>
      </c>
      <c r="D1190" s="33">
        <v>3598116</v>
      </c>
      <c r="E1190" s="33">
        <v>449863</v>
      </c>
      <c r="F1190" s="32">
        <v>574.28049999999996</v>
      </c>
      <c r="G1190" s="32">
        <v>308.51049999999998</v>
      </c>
      <c r="H1190" s="41">
        <v>12.502737543759011</v>
      </c>
      <c r="I1190" s="32">
        <v>882.79099999999994</v>
      </c>
      <c r="J1190" s="34">
        <f t="shared" si="136"/>
        <v>0.34947173226732037</v>
      </c>
      <c r="K1190">
        <v>1.2765675327822026</v>
      </c>
      <c r="L1190">
        <v>1.9623552059182459</v>
      </c>
      <c r="M1190" s="41">
        <v>1.05</v>
      </c>
      <c r="N1190" t="s">
        <v>34</v>
      </c>
      <c r="O1190" s="10" t="s">
        <v>34</v>
      </c>
      <c r="P1190">
        <f t="shared" si="131"/>
        <v>0.15</v>
      </c>
      <c r="Q1190" s="11">
        <f t="shared" si="132"/>
        <v>0.46492867507711327</v>
      </c>
      <c r="S1190" s="13">
        <f t="shared" si="133"/>
        <v>0.15</v>
      </c>
      <c r="T1190">
        <f t="shared" si="134"/>
        <v>132.41864999999999</v>
      </c>
      <c r="U1190" t="b">
        <f t="shared" si="135"/>
        <v>1</v>
      </c>
    </row>
    <row r="1191" spans="1:21" ht="21" x14ac:dyDescent="0.4">
      <c r="A1191" t="s">
        <v>5516</v>
      </c>
      <c r="B1191" t="s">
        <v>5512</v>
      </c>
      <c r="C1191" t="s">
        <v>5513</v>
      </c>
      <c r="D1191" s="33">
        <v>16139</v>
      </c>
      <c r="E1191" s="33">
        <v>4490</v>
      </c>
      <c r="F1191" s="32">
        <v>2.444</v>
      </c>
      <c r="G1191" s="32">
        <v>0.81430000000000002</v>
      </c>
      <c r="H1191" s="41">
        <v>27.820806741433795</v>
      </c>
      <c r="I1191" s="32">
        <v>3.2583000000000002</v>
      </c>
      <c r="J1191" s="34">
        <f t="shared" si="136"/>
        <v>0.24991560015959241</v>
      </c>
      <c r="K1191">
        <v>0.54432071269487747</v>
      </c>
      <c r="L1191">
        <v>0.72567928730512254</v>
      </c>
      <c r="M1191" s="41">
        <v>0.3</v>
      </c>
      <c r="N1191" t="s">
        <v>34</v>
      </c>
      <c r="O1191" s="10" t="s">
        <v>34</v>
      </c>
      <c r="P1191">
        <f t="shared" si="131"/>
        <v>0.15</v>
      </c>
      <c r="Q1191" s="11">
        <f t="shared" si="132"/>
        <v>0.58659423625817153</v>
      </c>
      <c r="S1191" s="13">
        <f t="shared" si="133"/>
        <v>0.15</v>
      </c>
      <c r="T1191">
        <f t="shared" si="134"/>
        <v>0.48874499999999999</v>
      </c>
      <c r="U1191" t="b">
        <f t="shared" si="135"/>
        <v>1</v>
      </c>
    </row>
    <row r="1192" spans="1:21" ht="21" x14ac:dyDescent="0.4">
      <c r="A1192" t="s">
        <v>3802</v>
      </c>
      <c r="B1192" t="s">
        <v>3765</v>
      </c>
      <c r="C1192" t="s">
        <v>3766</v>
      </c>
      <c r="D1192" s="33">
        <v>18373</v>
      </c>
      <c r="E1192" s="33">
        <v>1585</v>
      </c>
      <c r="F1192" s="32">
        <v>1.4054</v>
      </c>
      <c r="G1192" s="32">
        <v>0.44360000000000005</v>
      </c>
      <c r="H1192" s="41">
        <v>8.6267893104011328</v>
      </c>
      <c r="I1192" s="32">
        <v>1.849</v>
      </c>
      <c r="J1192" s="34">
        <f t="shared" si="136"/>
        <v>0.23991346673877775</v>
      </c>
      <c r="K1192">
        <v>0.88668769716088336</v>
      </c>
      <c r="L1192">
        <v>1.1665615141955836</v>
      </c>
      <c r="M1192" s="41">
        <v>0.9</v>
      </c>
      <c r="N1192" t="s">
        <v>37</v>
      </c>
      <c r="O1192" s="10" t="s">
        <v>37</v>
      </c>
      <c r="P1192">
        <f t="shared" si="131"/>
        <v>0.25</v>
      </c>
      <c r="Q1192" s="11">
        <f t="shared" si="132"/>
        <v>0.22850189291508924</v>
      </c>
      <c r="S1192" s="13">
        <f t="shared" si="133"/>
        <v>0.22850189291508924</v>
      </c>
      <c r="T1192">
        <f t="shared" si="134"/>
        <v>0.42249999999999999</v>
      </c>
      <c r="U1192" t="b">
        <f t="shared" si="135"/>
        <v>1</v>
      </c>
    </row>
    <row r="1193" spans="1:21" ht="21" x14ac:dyDescent="0.4">
      <c r="A1193" t="s">
        <v>1460</v>
      </c>
      <c r="B1193" t="s">
        <v>1446</v>
      </c>
      <c r="C1193" s="42" t="s">
        <v>1447</v>
      </c>
      <c r="D1193" s="33">
        <v>2568849</v>
      </c>
      <c r="E1193" s="33">
        <v>377286</v>
      </c>
      <c r="F1193" s="32">
        <v>175.84389999999999</v>
      </c>
      <c r="G1193" s="32">
        <v>65.037100000000009</v>
      </c>
      <c r="H1193" s="41">
        <v>14.686966808870432</v>
      </c>
      <c r="I1193" s="32">
        <v>240.881</v>
      </c>
      <c r="J1193" s="34">
        <f t="shared" si="136"/>
        <v>0.26999680340084942</v>
      </c>
      <c r="K1193">
        <v>0.46607586817427626</v>
      </c>
      <c r="L1193">
        <v>0.63845729764687797</v>
      </c>
      <c r="M1193" s="41">
        <v>0.4</v>
      </c>
      <c r="N1193" t="s">
        <v>37</v>
      </c>
      <c r="O1193" s="10" t="s">
        <v>34</v>
      </c>
      <c r="P1193">
        <f t="shared" si="131"/>
        <v>0.15</v>
      </c>
      <c r="Q1193" s="11">
        <f t="shared" si="132"/>
        <v>0.37348981447270641</v>
      </c>
      <c r="S1193" s="13">
        <f t="shared" si="133"/>
        <v>0.15</v>
      </c>
      <c r="T1193">
        <f t="shared" si="134"/>
        <v>36.132149999999996</v>
      </c>
      <c r="U1193" t="b">
        <f t="shared" si="135"/>
        <v>0</v>
      </c>
    </row>
    <row r="1194" spans="1:21" ht="21" x14ac:dyDescent="0.4">
      <c r="A1194" t="s">
        <v>5096</v>
      </c>
      <c r="B1194" t="s">
        <v>5097</v>
      </c>
      <c r="C1194" t="s">
        <v>5098</v>
      </c>
      <c r="D1194" s="33">
        <v>687371</v>
      </c>
      <c r="E1194" s="33">
        <v>111279</v>
      </c>
      <c r="F1194" s="32">
        <v>18.6204</v>
      </c>
      <c r="G1194" s="32">
        <v>9.1715999999999998</v>
      </c>
      <c r="H1194" s="41">
        <v>16.189074022616609</v>
      </c>
      <c r="I1194" s="32">
        <v>27.792000000000002</v>
      </c>
      <c r="J1194" s="34">
        <f t="shared" ref="J1194:J1197" si="137">G1194/I1194</f>
        <v>0.33000863557858373</v>
      </c>
      <c r="K1194">
        <v>0.16733076321677945</v>
      </c>
      <c r="L1194">
        <v>0.2497506268029008</v>
      </c>
      <c r="M1194" s="41">
        <v>0.03</v>
      </c>
      <c r="N1194" t="s">
        <v>37</v>
      </c>
      <c r="O1194" s="10" t="s">
        <v>37</v>
      </c>
      <c r="P1194">
        <f t="shared" si="131"/>
        <v>0.25</v>
      </c>
      <c r="Q1194" s="11">
        <f t="shared" si="132"/>
        <v>0.87988018134715029</v>
      </c>
      <c r="S1194" s="13">
        <f t="shared" si="133"/>
        <v>0.25</v>
      </c>
      <c r="T1194">
        <f t="shared" si="134"/>
        <v>6.9480000000000004</v>
      </c>
      <c r="U1194" t="b">
        <f t="shared" si="135"/>
        <v>1</v>
      </c>
    </row>
    <row r="1195" spans="1:21" ht="21" x14ac:dyDescent="0.4">
      <c r="A1195" t="s">
        <v>3142</v>
      </c>
      <c r="B1195" t="s">
        <v>3140</v>
      </c>
      <c r="C1195" t="s">
        <v>3141</v>
      </c>
      <c r="D1195" s="33">
        <v>34734</v>
      </c>
      <c r="E1195" s="33">
        <v>3045</v>
      </c>
      <c r="F1195" s="32">
        <v>6.8519999999999994</v>
      </c>
      <c r="G1195" s="32">
        <v>1.3515999999999999</v>
      </c>
      <c r="H1195" s="41">
        <v>8.7666263603385737</v>
      </c>
      <c r="I1195" s="32">
        <v>8.2035999999999998</v>
      </c>
      <c r="J1195" s="34">
        <f t="shared" si="137"/>
        <v>0.16475693597932614</v>
      </c>
      <c r="K1195">
        <v>2.250246305418719</v>
      </c>
      <c r="L1195">
        <v>2.6941215106732348</v>
      </c>
      <c r="M1195" s="41">
        <v>1.7</v>
      </c>
      <c r="N1195" t="s">
        <v>37</v>
      </c>
      <c r="O1195" s="10" t="s">
        <v>37</v>
      </c>
      <c r="P1195">
        <f t="shared" si="131"/>
        <v>0.25</v>
      </c>
      <c r="Q1195" s="11">
        <f t="shared" si="132"/>
        <v>0.36899653810522209</v>
      </c>
      <c r="S1195" s="13">
        <f t="shared" si="133"/>
        <v>0.25</v>
      </c>
      <c r="T1195">
        <f t="shared" si="134"/>
        <v>2.0508999999999999</v>
      </c>
      <c r="U1195" t="b">
        <f t="shared" si="135"/>
        <v>1</v>
      </c>
    </row>
    <row r="1196" spans="1:21" ht="21" x14ac:dyDescent="0.4">
      <c r="A1196" t="s">
        <v>745</v>
      </c>
      <c r="B1196" t="s">
        <v>740</v>
      </c>
      <c r="C1196" s="42" t="s">
        <v>741</v>
      </c>
      <c r="D1196" s="33">
        <v>15096403</v>
      </c>
      <c r="E1196" s="33">
        <v>3845768</v>
      </c>
      <c r="F1196" s="32">
        <v>1683.8242</v>
      </c>
      <c r="G1196" s="32">
        <v>829.34370000000001</v>
      </c>
      <c r="H1196" s="41">
        <v>25.47473063616545</v>
      </c>
      <c r="I1196" s="32">
        <v>2513.1678999999999</v>
      </c>
      <c r="J1196" s="34">
        <f t="shared" si="137"/>
        <v>0.32999932077757321</v>
      </c>
      <c r="K1196">
        <v>0.43783821592982208</v>
      </c>
      <c r="L1196">
        <v>0.65348921203775157</v>
      </c>
      <c r="M1196" s="41">
        <v>0.4</v>
      </c>
      <c r="N1196" t="s">
        <v>37</v>
      </c>
      <c r="O1196" s="10" t="s">
        <v>34</v>
      </c>
      <c r="P1196">
        <f t="shared" si="131"/>
        <v>0.15</v>
      </c>
      <c r="Q1196" s="11">
        <f t="shared" si="132"/>
        <v>0.38790114261764991</v>
      </c>
      <c r="S1196" s="13">
        <f t="shared" si="133"/>
        <v>0.15</v>
      </c>
      <c r="T1196">
        <f t="shared" si="134"/>
        <v>376.97518499999995</v>
      </c>
      <c r="U1196" t="b">
        <f t="shared" si="135"/>
        <v>0</v>
      </c>
    </row>
    <row r="1197" spans="1:21" ht="21" x14ac:dyDescent="0.4">
      <c r="A1197" t="s">
        <v>3168</v>
      </c>
      <c r="B1197" t="s">
        <v>3152</v>
      </c>
      <c r="C1197" t="s">
        <v>3153</v>
      </c>
      <c r="D1197" s="33">
        <v>2315</v>
      </c>
      <c r="E1197" s="33">
        <v>400</v>
      </c>
      <c r="F1197" s="32">
        <v>0.13159999999999999</v>
      </c>
      <c r="G1197" s="32">
        <v>4.3199999999999995E-2</v>
      </c>
      <c r="H1197" s="41">
        <v>17.278617710583152</v>
      </c>
      <c r="I1197" s="32">
        <v>0.17479999999999998</v>
      </c>
      <c r="J1197" s="34">
        <f t="shared" si="137"/>
        <v>0.24713958810068651</v>
      </c>
      <c r="K1197">
        <v>0.32899999999999996</v>
      </c>
      <c r="L1197">
        <v>0.43699999999999994</v>
      </c>
      <c r="M1197" s="41">
        <v>0.31</v>
      </c>
      <c r="N1197" t="s">
        <v>34</v>
      </c>
      <c r="O1197" s="10" t="s">
        <v>34</v>
      </c>
      <c r="P1197">
        <f t="shared" si="131"/>
        <v>0.15</v>
      </c>
      <c r="Q1197" s="11">
        <f t="shared" si="132"/>
        <v>0.29061784897025161</v>
      </c>
      <c r="S1197" s="13">
        <f t="shared" si="133"/>
        <v>0.15</v>
      </c>
      <c r="T1197">
        <f t="shared" si="134"/>
        <v>2.6219999999999997E-2</v>
      </c>
      <c r="U1197" t="b">
        <f t="shared" si="135"/>
        <v>1</v>
      </c>
    </row>
    <row r="1198" spans="1:21" ht="21" x14ac:dyDescent="0.4">
      <c r="A1198" t="s">
        <v>93</v>
      </c>
      <c r="B1198" t="s">
        <v>31</v>
      </c>
      <c r="C1198" t="s">
        <v>32</v>
      </c>
      <c r="D1198" s="33">
        <v>279792</v>
      </c>
      <c r="E1198" s="33">
        <v>37037</v>
      </c>
      <c r="F1198" s="32">
        <v>37.153500000000001</v>
      </c>
      <c r="G1198" s="32">
        <v>12.005600000000001</v>
      </c>
      <c r="H1198" s="41">
        <v>13.237333447704009</v>
      </c>
      <c r="I1198" s="32">
        <v>49.159100000000002</v>
      </c>
      <c r="K1198">
        <v>1.0031455031455032</v>
      </c>
      <c r="L1198">
        <v>1.3272970272970275</v>
      </c>
      <c r="M1198" s="41">
        <v>1</v>
      </c>
      <c r="N1198" t="s">
        <v>37</v>
      </c>
      <c r="O1198" s="10" t="s">
        <v>37</v>
      </c>
      <c r="P1198">
        <f t="shared" si="131"/>
        <v>0.25</v>
      </c>
      <c r="Q1198" s="11">
        <f t="shared" si="132"/>
        <v>0.24658913609077476</v>
      </c>
      <c r="S1198" s="13">
        <f t="shared" si="133"/>
        <v>0.24658913609077476</v>
      </c>
      <c r="T1198">
        <f t="shared" si="134"/>
        <v>12.122100000000007</v>
      </c>
      <c r="U1198" t="b">
        <f t="shared" si="135"/>
        <v>1</v>
      </c>
    </row>
    <row r="1199" spans="1:21" ht="21" x14ac:dyDescent="0.4">
      <c r="A1199" t="s">
        <v>1672</v>
      </c>
      <c r="B1199" t="s">
        <v>1655</v>
      </c>
      <c r="C1199" s="42" t="s">
        <v>1656</v>
      </c>
      <c r="D1199" s="33">
        <v>227221</v>
      </c>
      <c r="E1199" s="33">
        <v>28284</v>
      </c>
      <c r="F1199" s="32">
        <v>38.457900000000002</v>
      </c>
      <c r="G1199" s="32">
        <v>12.818799999999998</v>
      </c>
      <c r="H1199" s="41">
        <v>12.447793117713591</v>
      </c>
      <c r="I1199" s="32">
        <v>51.276699999999998</v>
      </c>
      <c r="J1199" s="34">
        <f t="shared" ref="J1199:J1230" si="138">G1199/I1199</f>
        <v>0.24999268673686095</v>
      </c>
      <c r="K1199">
        <v>1.3597051336444634</v>
      </c>
      <c r="L1199">
        <v>1.8129225003535567</v>
      </c>
      <c r="M1199" s="41">
        <v>1.35</v>
      </c>
      <c r="N1199" t="s">
        <v>37</v>
      </c>
      <c r="O1199" s="10" t="s">
        <v>37</v>
      </c>
      <c r="P1199">
        <f t="shared" si="131"/>
        <v>0.25</v>
      </c>
      <c r="Q1199" s="11">
        <f t="shared" si="132"/>
        <v>0.25534599535461516</v>
      </c>
      <c r="S1199" s="13">
        <f t="shared" si="133"/>
        <v>0.25</v>
      </c>
      <c r="T1199">
        <f t="shared" si="134"/>
        <v>12.819175</v>
      </c>
      <c r="U1199" t="b">
        <f t="shared" si="135"/>
        <v>1</v>
      </c>
    </row>
    <row r="1200" spans="1:21" ht="21" x14ac:dyDescent="0.4">
      <c r="A1200" t="s">
        <v>5564</v>
      </c>
      <c r="B1200" t="s">
        <v>5565</v>
      </c>
      <c r="C1200" t="s">
        <v>5566</v>
      </c>
      <c r="D1200" s="33">
        <v>14766</v>
      </c>
      <c r="E1200" s="33">
        <v>1901</v>
      </c>
      <c r="F1200" s="32">
        <v>3.2350000000000003</v>
      </c>
      <c r="G1200" s="32">
        <v>1.0771999999999999</v>
      </c>
      <c r="H1200" s="41">
        <v>12.874170391439794</v>
      </c>
      <c r="I1200" s="32">
        <v>4.3122000000000007</v>
      </c>
      <c r="J1200" s="34">
        <f t="shared" si="138"/>
        <v>0.24980288483836552</v>
      </c>
      <c r="K1200">
        <v>1.7017359284587061</v>
      </c>
      <c r="L1200">
        <v>2.2683850604944769</v>
      </c>
      <c r="M1200" s="41">
        <v>1.5</v>
      </c>
      <c r="N1200" t="s">
        <v>37</v>
      </c>
      <c r="O1200" s="10" t="s">
        <v>37</v>
      </c>
      <c r="P1200">
        <f t="shared" si="131"/>
        <v>0.25</v>
      </c>
      <c r="Q1200" s="11">
        <f t="shared" si="132"/>
        <v>0.33873660776401843</v>
      </c>
      <c r="S1200" s="13">
        <f t="shared" si="133"/>
        <v>0.25</v>
      </c>
      <c r="T1200">
        <f t="shared" si="134"/>
        <v>1.0780500000000002</v>
      </c>
      <c r="U1200" t="b">
        <f t="shared" si="135"/>
        <v>1</v>
      </c>
    </row>
    <row r="1201" spans="1:21" ht="21" x14ac:dyDescent="0.4">
      <c r="A1201" t="s">
        <v>1140</v>
      </c>
      <c r="B1201" t="s">
        <v>1120</v>
      </c>
      <c r="C1201" s="42" t="s">
        <v>1121</v>
      </c>
      <c r="D1201" s="33">
        <v>345437</v>
      </c>
      <c r="E1201" s="33">
        <v>37092</v>
      </c>
      <c r="F1201" s="32">
        <v>14.210699999999997</v>
      </c>
      <c r="G1201" s="32">
        <v>4.7363</v>
      </c>
      <c r="H1201" s="41">
        <v>10.737703257033845</v>
      </c>
      <c r="I1201" s="32">
        <v>18.946999999999996</v>
      </c>
      <c r="J1201" s="34">
        <f t="shared" si="138"/>
        <v>0.24997624953818551</v>
      </c>
      <c r="K1201">
        <v>0.38312034940148809</v>
      </c>
      <c r="L1201">
        <v>0.5108109565404938</v>
      </c>
      <c r="M1201" s="41">
        <v>0.3</v>
      </c>
      <c r="N1201" t="s">
        <v>37</v>
      </c>
      <c r="O1201" s="10" t="s">
        <v>37</v>
      </c>
      <c r="P1201">
        <f t="shared" si="131"/>
        <v>0.25</v>
      </c>
      <c r="Q1201" s="11">
        <f t="shared" si="132"/>
        <v>0.41269858025017142</v>
      </c>
      <c r="S1201" s="13">
        <f t="shared" si="133"/>
        <v>0.25</v>
      </c>
      <c r="T1201">
        <f t="shared" si="134"/>
        <v>4.7367499999999989</v>
      </c>
      <c r="U1201" t="b">
        <f t="shared" si="135"/>
        <v>1</v>
      </c>
    </row>
    <row r="1202" spans="1:21" ht="21" x14ac:dyDescent="0.4">
      <c r="A1202" t="s">
        <v>5418</v>
      </c>
      <c r="B1202" t="s">
        <v>5419</v>
      </c>
      <c r="C1202" t="s">
        <v>5420</v>
      </c>
      <c r="D1202" s="33">
        <v>12944</v>
      </c>
      <c r="E1202" s="33">
        <v>7709</v>
      </c>
      <c r="F1202" s="32">
        <v>1.9277</v>
      </c>
      <c r="G1202" s="32">
        <v>4.9396999999999993</v>
      </c>
      <c r="H1202" s="41">
        <v>59.556551297898643</v>
      </c>
      <c r="I1202" s="32">
        <v>6.8673999999999991</v>
      </c>
      <c r="J1202" s="34">
        <f t="shared" si="138"/>
        <v>0.7192969682849405</v>
      </c>
      <c r="K1202">
        <v>0.25005837332987418</v>
      </c>
      <c r="L1202">
        <v>0.8908289012842131</v>
      </c>
      <c r="M1202" s="41">
        <v>0.25</v>
      </c>
      <c r="N1202" t="s">
        <v>37</v>
      </c>
      <c r="O1202" s="10" t="s">
        <v>37</v>
      </c>
      <c r="P1202">
        <f t="shared" si="131"/>
        <v>0.25</v>
      </c>
      <c r="Q1202" s="11">
        <f t="shared" si="132"/>
        <v>0.71936249526749563</v>
      </c>
      <c r="S1202" s="13">
        <f t="shared" si="133"/>
        <v>0.25</v>
      </c>
      <c r="T1202">
        <f t="shared" si="134"/>
        <v>1.7168499999999998</v>
      </c>
      <c r="U1202" t="b">
        <f t="shared" si="135"/>
        <v>1</v>
      </c>
    </row>
    <row r="1203" spans="1:21" ht="21" x14ac:dyDescent="0.4">
      <c r="A1203" t="s">
        <v>1798</v>
      </c>
      <c r="B1203" t="s">
        <v>1732</v>
      </c>
      <c r="C1203" s="42" t="s">
        <v>1733</v>
      </c>
      <c r="D1203" s="33">
        <v>5974</v>
      </c>
      <c r="E1203" s="33">
        <v>1834</v>
      </c>
      <c r="F1203" s="32">
        <v>2.5803000000000003</v>
      </c>
      <c r="G1203" s="32">
        <v>0.53520000000000001</v>
      </c>
      <c r="H1203" s="41">
        <v>30.69969869434215</v>
      </c>
      <c r="I1203" s="32">
        <v>3.1155000000000004</v>
      </c>
      <c r="J1203" s="34">
        <f t="shared" si="138"/>
        <v>0.17178623013962444</v>
      </c>
      <c r="K1203">
        <v>1.4069247546346784</v>
      </c>
      <c r="L1203">
        <v>1.6987459105779719</v>
      </c>
      <c r="M1203" s="41">
        <v>1.4</v>
      </c>
      <c r="N1203" t="s">
        <v>37</v>
      </c>
      <c r="O1203" s="10" t="s">
        <v>34</v>
      </c>
      <c r="P1203">
        <f t="shared" si="131"/>
        <v>0.15</v>
      </c>
      <c r="Q1203" s="11">
        <f t="shared" si="132"/>
        <v>0.17586262237201106</v>
      </c>
      <c r="S1203" s="13">
        <f t="shared" si="133"/>
        <v>0.15</v>
      </c>
      <c r="T1203">
        <f t="shared" si="134"/>
        <v>0.46732500000000005</v>
      </c>
      <c r="U1203" t="b">
        <f t="shared" si="135"/>
        <v>0</v>
      </c>
    </row>
    <row r="1204" spans="1:21" ht="21" x14ac:dyDescent="0.4">
      <c r="A1204" t="s">
        <v>1263</v>
      </c>
      <c r="B1204" t="s">
        <v>1260</v>
      </c>
      <c r="C1204" s="42" t="s">
        <v>1261</v>
      </c>
      <c r="D1204" s="33">
        <v>10533264</v>
      </c>
      <c r="E1204" s="33">
        <v>456318</v>
      </c>
      <c r="F1204" s="32">
        <v>821.37239999999997</v>
      </c>
      <c r="G1204" s="32">
        <v>159.99880000000002</v>
      </c>
      <c r="H1204" s="41">
        <v>4.3321614268853414</v>
      </c>
      <c r="I1204" s="32">
        <v>981.37120000000004</v>
      </c>
      <c r="J1204" s="34">
        <f t="shared" si="138"/>
        <v>0.16303596437311388</v>
      </c>
      <c r="K1204">
        <v>1.8</v>
      </c>
      <c r="L1204">
        <v>2.1506300430839898</v>
      </c>
      <c r="M1204" s="41">
        <v>1.8</v>
      </c>
      <c r="N1204" t="s">
        <v>33</v>
      </c>
      <c r="O1204" s="10" t="s">
        <v>34</v>
      </c>
      <c r="P1204">
        <f t="shared" si="131"/>
        <v>0.15</v>
      </c>
      <c r="Q1204" s="11">
        <f t="shared" si="132"/>
        <v>0.16303596437311388</v>
      </c>
      <c r="S1204" s="13">
        <f t="shared" si="133"/>
        <v>0.15</v>
      </c>
      <c r="T1204">
        <f t="shared" si="134"/>
        <v>147.20568</v>
      </c>
      <c r="U1204" t="b">
        <f t="shared" si="135"/>
        <v>0</v>
      </c>
    </row>
    <row r="1205" spans="1:21" ht="21" x14ac:dyDescent="0.4">
      <c r="A1205" t="s">
        <v>3497</v>
      </c>
      <c r="B1205" t="s">
        <v>3490</v>
      </c>
      <c r="C1205" t="s">
        <v>3491</v>
      </c>
      <c r="D1205" s="33">
        <v>198809</v>
      </c>
      <c r="E1205" s="33">
        <v>26860</v>
      </c>
      <c r="F1205" s="32">
        <v>27.118999999999996</v>
      </c>
      <c r="G1205" s="32">
        <v>8.9409999999999989</v>
      </c>
      <c r="H1205" s="41">
        <v>13.510454758084393</v>
      </c>
      <c r="I1205" s="32">
        <v>36.059999999999995</v>
      </c>
      <c r="J1205" s="34">
        <f t="shared" si="138"/>
        <v>0.24794786466999447</v>
      </c>
      <c r="K1205">
        <v>1.0096425912137006</v>
      </c>
      <c r="L1205">
        <v>1.3425167535368576</v>
      </c>
      <c r="M1205" s="41">
        <v>1</v>
      </c>
      <c r="N1205" t="s">
        <v>34</v>
      </c>
      <c r="O1205" s="10" t="s">
        <v>34</v>
      </c>
      <c r="P1205">
        <f t="shared" si="131"/>
        <v>0.15</v>
      </c>
      <c r="Q1205" s="11">
        <f t="shared" si="132"/>
        <v>0.25513033832501375</v>
      </c>
      <c r="S1205" s="13">
        <f t="shared" si="133"/>
        <v>0.15</v>
      </c>
      <c r="T1205">
        <f t="shared" si="134"/>
        <v>5.4089999999999989</v>
      </c>
      <c r="U1205" t="b">
        <f t="shared" si="135"/>
        <v>1</v>
      </c>
    </row>
    <row r="1206" spans="1:21" ht="21" x14ac:dyDescent="0.4">
      <c r="A1206" t="s">
        <v>4474</v>
      </c>
      <c r="B1206" t="s">
        <v>4472</v>
      </c>
      <c r="C1206" t="s">
        <v>4473</v>
      </c>
      <c r="D1206" s="33">
        <v>746546</v>
      </c>
      <c r="E1206" s="33">
        <v>188710</v>
      </c>
      <c r="F1206" s="32">
        <v>36.523499999999999</v>
      </c>
      <c r="G1206" s="32">
        <v>17.989100000000001</v>
      </c>
      <c r="H1206" s="41">
        <v>25.277745778558856</v>
      </c>
      <c r="I1206" s="32">
        <v>54.512599999999999</v>
      </c>
      <c r="J1206" s="34">
        <f t="shared" si="138"/>
        <v>0.32999893602579955</v>
      </c>
      <c r="K1206">
        <v>0.19354300249059403</v>
      </c>
      <c r="L1206">
        <v>0.28886969423983888</v>
      </c>
      <c r="M1206" s="41">
        <v>0.15</v>
      </c>
      <c r="N1206" t="s">
        <v>37</v>
      </c>
      <c r="O1206" s="10" t="s">
        <v>37</v>
      </c>
      <c r="P1206">
        <f t="shared" si="131"/>
        <v>0.25</v>
      </c>
      <c r="Q1206" s="11">
        <f t="shared" si="132"/>
        <v>0.48073472921856597</v>
      </c>
      <c r="S1206" s="13">
        <f t="shared" si="133"/>
        <v>0.25</v>
      </c>
      <c r="T1206">
        <f t="shared" si="134"/>
        <v>13.62815</v>
      </c>
      <c r="U1206" t="b">
        <f t="shared" si="135"/>
        <v>1</v>
      </c>
    </row>
    <row r="1207" spans="1:21" ht="21" x14ac:dyDescent="0.4">
      <c r="A1207" t="s">
        <v>4046</v>
      </c>
      <c r="B1207" t="s">
        <v>4039</v>
      </c>
      <c r="C1207" t="s">
        <v>4040</v>
      </c>
      <c r="D1207" s="33">
        <v>438267</v>
      </c>
      <c r="E1207" s="33">
        <v>4925</v>
      </c>
      <c r="F1207" s="32">
        <v>4.9249999999999998</v>
      </c>
      <c r="G1207" s="32">
        <v>1.0349999999999999</v>
      </c>
      <c r="H1207" s="41">
        <v>1.1237442015940056</v>
      </c>
      <c r="I1207" s="32">
        <v>5.96</v>
      </c>
      <c r="J1207" s="34">
        <f t="shared" si="138"/>
        <v>0.17365771812080535</v>
      </c>
      <c r="K1207">
        <v>1</v>
      </c>
      <c r="L1207">
        <v>1.2101522842639594</v>
      </c>
      <c r="M1207" s="41">
        <v>1</v>
      </c>
      <c r="N1207" t="s">
        <v>37</v>
      </c>
      <c r="O1207" s="10" t="s">
        <v>37</v>
      </c>
      <c r="P1207">
        <f t="shared" si="131"/>
        <v>0.25</v>
      </c>
      <c r="Q1207" s="11">
        <f t="shared" si="132"/>
        <v>0.17365771812080535</v>
      </c>
      <c r="S1207" s="13">
        <f t="shared" si="133"/>
        <v>0.17365771812080535</v>
      </c>
      <c r="T1207">
        <f t="shared" si="134"/>
        <v>1.0349999999999999</v>
      </c>
      <c r="U1207" t="b">
        <f t="shared" si="135"/>
        <v>1</v>
      </c>
    </row>
    <row r="1208" spans="1:21" ht="21" x14ac:dyDescent="0.4">
      <c r="A1208" t="s">
        <v>4032</v>
      </c>
      <c r="B1208" t="s">
        <v>4027</v>
      </c>
      <c r="C1208" t="s">
        <v>4028</v>
      </c>
      <c r="D1208" s="33">
        <v>42094</v>
      </c>
      <c r="E1208" s="33">
        <v>4521</v>
      </c>
      <c r="F1208" s="32">
        <v>4.4968000000000004</v>
      </c>
      <c r="G1208" s="32">
        <v>1.8573999999999999</v>
      </c>
      <c r="H1208" s="41">
        <v>10.740248016344372</v>
      </c>
      <c r="I1208" s="32">
        <v>6.3542000000000005</v>
      </c>
      <c r="J1208" s="34">
        <f t="shared" si="138"/>
        <v>0.2923105977148972</v>
      </c>
      <c r="K1208">
        <v>0.99464720194647205</v>
      </c>
      <c r="L1208">
        <v>1.4054855120548553</v>
      </c>
      <c r="M1208" s="41">
        <v>0.99</v>
      </c>
      <c r="N1208" t="s">
        <v>37</v>
      </c>
      <c r="O1208" s="10" t="s">
        <v>37</v>
      </c>
      <c r="P1208">
        <f t="shared" si="131"/>
        <v>0.25</v>
      </c>
      <c r="Q1208" s="11">
        <f t="shared" si="132"/>
        <v>0.29561707217273625</v>
      </c>
      <c r="S1208" s="13">
        <f t="shared" si="133"/>
        <v>0.25</v>
      </c>
      <c r="T1208">
        <f t="shared" si="134"/>
        <v>1.5885500000000001</v>
      </c>
      <c r="U1208" t="b">
        <f t="shared" si="135"/>
        <v>1</v>
      </c>
    </row>
    <row r="1209" spans="1:21" ht="21" x14ac:dyDescent="0.4">
      <c r="A1209" t="s">
        <v>2066</v>
      </c>
      <c r="B1209" t="s">
        <v>2051</v>
      </c>
      <c r="C1209" t="s">
        <v>2052</v>
      </c>
      <c r="D1209" s="33">
        <v>809</v>
      </c>
      <c r="E1209" s="33">
        <v>90</v>
      </c>
      <c r="F1209" s="32">
        <v>4.7500000000000001E-2</v>
      </c>
      <c r="G1209" s="32">
        <v>1.5500000000000002E-2</v>
      </c>
      <c r="H1209" s="41">
        <v>11.124845488257108</v>
      </c>
      <c r="I1209" s="32">
        <v>6.3E-2</v>
      </c>
      <c r="J1209" s="34">
        <f t="shared" si="138"/>
        <v>0.24603174603174605</v>
      </c>
      <c r="K1209">
        <v>0.52777777777777779</v>
      </c>
      <c r="L1209">
        <v>0.7</v>
      </c>
      <c r="M1209" s="41">
        <v>0.5</v>
      </c>
      <c r="N1209" t="s">
        <v>34</v>
      </c>
      <c r="O1209" s="10" t="s">
        <v>34</v>
      </c>
      <c r="P1209">
        <f t="shared" si="131"/>
        <v>0.15</v>
      </c>
      <c r="Q1209" s="11">
        <f t="shared" si="132"/>
        <v>0.28571428571428564</v>
      </c>
      <c r="S1209" s="13">
        <f t="shared" si="133"/>
        <v>0.15</v>
      </c>
      <c r="T1209">
        <f t="shared" si="134"/>
        <v>9.4500000000000001E-3</v>
      </c>
      <c r="U1209" t="b">
        <f t="shared" si="135"/>
        <v>1</v>
      </c>
    </row>
    <row r="1210" spans="1:21" ht="21" x14ac:dyDescent="0.4">
      <c r="A1210" t="s">
        <v>901</v>
      </c>
      <c r="B1210" t="s">
        <v>883</v>
      </c>
      <c r="C1210" s="42" t="s">
        <v>884</v>
      </c>
      <c r="D1210" s="33">
        <v>218045</v>
      </c>
      <c r="E1210" s="33">
        <v>11068</v>
      </c>
      <c r="F1210" s="32">
        <v>12.695100000000002</v>
      </c>
      <c r="G1210" s="32">
        <v>4.2312999999999992</v>
      </c>
      <c r="H1210" s="41">
        <v>5.0760164186291821</v>
      </c>
      <c r="I1210" s="32">
        <v>16.926400000000001</v>
      </c>
      <c r="J1210" s="34">
        <f t="shared" si="138"/>
        <v>0.24998227620758098</v>
      </c>
      <c r="K1210">
        <v>1.1470093964582582</v>
      </c>
      <c r="L1210">
        <v>1.5293097217202749</v>
      </c>
      <c r="M1210" s="41">
        <v>1.1000000000000001</v>
      </c>
      <c r="N1210" t="s">
        <v>37</v>
      </c>
      <c r="O1210" s="10" t="s">
        <v>37</v>
      </c>
      <c r="P1210">
        <f t="shared" si="131"/>
        <v>0.25</v>
      </c>
      <c r="Q1210" s="11">
        <f t="shared" si="132"/>
        <v>0.2807212401928349</v>
      </c>
      <c r="S1210" s="13">
        <f t="shared" si="133"/>
        <v>0.25</v>
      </c>
      <c r="T1210">
        <f t="shared" si="134"/>
        <v>4.2316000000000003</v>
      </c>
      <c r="U1210" t="b">
        <f t="shared" si="135"/>
        <v>1</v>
      </c>
    </row>
    <row r="1211" spans="1:21" ht="21" x14ac:dyDescent="0.4">
      <c r="A1211" t="s">
        <v>3025</v>
      </c>
      <c r="B1211" t="s">
        <v>3021</v>
      </c>
      <c r="C1211" t="s">
        <v>3022</v>
      </c>
      <c r="D1211" s="33">
        <v>1247866</v>
      </c>
      <c r="E1211" s="33">
        <v>277779</v>
      </c>
      <c r="F1211" s="32">
        <v>195.33670000000001</v>
      </c>
      <c r="G1211" s="32">
        <v>34.5792</v>
      </c>
      <c r="H1211" s="41">
        <v>22.260322823123637</v>
      </c>
      <c r="I1211" s="32">
        <v>229.91590000000002</v>
      </c>
      <c r="J1211" s="34">
        <f t="shared" si="138"/>
        <v>0.15039934167232452</v>
      </c>
      <c r="K1211">
        <v>0.70320902588028622</v>
      </c>
      <c r="L1211">
        <v>0.82769359814816823</v>
      </c>
      <c r="M1211" s="41">
        <v>0.7</v>
      </c>
      <c r="N1211" t="s">
        <v>34</v>
      </c>
      <c r="O1211" s="10" t="s">
        <v>34</v>
      </c>
      <c r="P1211">
        <f t="shared" si="131"/>
        <v>0.15</v>
      </c>
      <c r="Q1211" s="11">
        <f t="shared" si="132"/>
        <v>0.15427641150525054</v>
      </c>
      <c r="S1211" s="13">
        <f t="shared" si="133"/>
        <v>0.15</v>
      </c>
      <c r="T1211">
        <f t="shared" si="134"/>
        <v>34.487385000000003</v>
      </c>
      <c r="U1211" t="b">
        <f t="shared" si="135"/>
        <v>1</v>
      </c>
    </row>
    <row r="1212" spans="1:21" ht="21" x14ac:dyDescent="0.4">
      <c r="A1212" t="s">
        <v>4696</v>
      </c>
      <c r="B1212" t="s">
        <v>4694</v>
      </c>
      <c r="C1212" t="s">
        <v>4695</v>
      </c>
      <c r="D1212" s="33">
        <v>508407</v>
      </c>
      <c r="E1212" s="33">
        <v>27063</v>
      </c>
      <c r="F1212" s="32">
        <v>14.2265</v>
      </c>
      <c r="G1212" s="32">
        <v>4.7418000000000005</v>
      </c>
      <c r="H1212" s="41">
        <v>5.3230974396497297</v>
      </c>
      <c r="I1212" s="32">
        <v>18.968299999999999</v>
      </c>
      <c r="J1212" s="34">
        <f t="shared" si="138"/>
        <v>0.24998550212723336</v>
      </c>
      <c r="K1212">
        <v>0.52568081883013706</v>
      </c>
      <c r="L1212">
        <v>0.70089420980674721</v>
      </c>
      <c r="M1212" s="41">
        <v>0.3</v>
      </c>
      <c r="N1212" t="s">
        <v>34</v>
      </c>
      <c r="O1212" s="10" t="s">
        <v>34</v>
      </c>
      <c r="P1212">
        <f t="shared" si="131"/>
        <v>0.15</v>
      </c>
      <c r="Q1212" s="11">
        <f t="shared" si="132"/>
        <v>0.57197534834434294</v>
      </c>
      <c r="S1212" s="13">
        <f t="shared" si="133"/>
        <v>0.15</v>
      </c>
      <c r="T1212">
        <f t="shared" si="134"/>
        <v>2.8452449999999998</v>
      </c>
      <c r="U1212" t="b">
        <f t="shared" si="135"/>
        <v>1</v>
      </c>
    </row>
    <row r="1213" spans="1:21" ht="21" x14ac:dyDescent="0.4">
      <c r="A1213" t="s">
        <v>2924</v>
      </c>
      <c r="B1213" t="s">
        <v>2919</v>
      </c>
      <c r="C1213" t="s">
        <v>2920</v>
      </c>
      <c r="D1213" s="33">
        <v>145603</v>
      </c>
      <c r="E1213" s="33">
        <v>4134</v>
      </c>
      <c r="F1213" s="32">
        <v>24.804000000000002</v>
      </c>
      <c r="G1213" s="32">
        <v>7.1052999999999997</v>
      </c>
      <c r="H1213" s="41">
        <v>2.8392272137249921</v>
      </c>
      <c r="I1213" s="32">
        <v>31.909300000000002</v>
      </c>
      <c r="J1213" s="34">
        <f t="shared" si="138"/>
        <v>0.22267176027051672</v>
      </c>
      <c r="K1213">
        <v>6.0000000000000009</v>
      </c>
      <c r="L1213">
        <v>7.7187469762941472</v>
      </c>
      <c r="M1213" s="41">
        <v>6</v>
      </c>
      <c r="N1213" t="s">
        <v>34</v>
      </c>
      <c r="O1213" s="10" t="s">
        <v>34</v>
      </c>
      <c r="P1213">
        <f t="shared" si="131"/>
        <v>0.15</v>
      </c>
      <c r="Q1213" s="11">
        <f t="shared" si="132"/>
        <v>0.22267176027051686</v>
      </c>
      <c r="S1213" s="13">
        <f t="shared" si="133"/>
        <v>0.15</v>
      </c>
      <c r="T1213">
        <f t="shared" si="134"/>
        <v>4.7863949999999997</v>
      </c>
      <c r="U1213" t="b">
        <f t="shared" si="135"/>
        <v>1</v>
      </c>
    </row>
    <row r="1214" spans="1:21" ht="21" x14ac:dyDescent="0.4">
      <c r="A1214" t="s">
        <v>1799</v>
      </c>
      <c r="B1214" t="s">
        <v>1732</v>
      </c>
      <c r="C1214" s="42" t="s">
        <v>1733</v>
      </c>
      <c r="D1214" s="33">
        <v>3516</v>
      </c>
      <c r="E1214" s="33">
        <v>844</v>
      </c>
      <c r="F1214" s="32">
        <v>1.1197999999999999</v>
      </c>
      <c r="G1214" s="32">
        <v>0.3478</v>
      </c>
      <c r="H1214" s="41">
        <v>24.004550625711037</v>
      </c>
      <c r="I1214" s="32">
        <v>1.4676</v>
      </c>
      <c r="J1214" s="34">
        <f t="shared" si="138"/>
        <v>0.2369855546470428</v>
      </c>
      <c r="K1214">
        <v>1.3267772511848341</v>
      </c>
      <c r="L1214">
        <v>1.738862559241706</v>
      </c>
      <c r="M1214" s="41">
        <v>1.4</v>
      </c>
      <c r="N1214" t="s">
        <v>37</v>
      </c>
      <c r="O1214" s="10" t="s">
        <v>34</v>
      </c>
      <c r="P1214">
        <f t="shared" si="131"/>
        <v>0.15</v>
      </c>
      <c r="Q1214" s="11">
        <f t="shared" si="132"/>
        <v>0.19487598800763148</v>
      </c>
      <c r="S1214" s="13">
        <f t="shared" si="133"/>
        <v>0.15</v>
      </c>
      <c r="T1214">
        <f t="shared" si="134"/>
        <v>0.22014</v>
      </c>
      <c r="U1214" t="b">
        <f t="shared" si="135"/>
        <v>0</v>
      </c>
    </row>
    <row r="1215" spans="1:21" ht="21" x14ac:dyDescent="0.4">
      <c r="A1215" t="s">
        <v>5626</v>
      </c>
      <c r="B1215" t="s">
        <v>5627</v>
      </c>
      <c r="C1215" t="s">
        <v>5628</v>
      </c>
      <c r="D1215" s="33">
        <v>498939</v>
      </c>
      <c r="E1215" s="33">
        <v>888</v>
      </c>
      <c r="F1215" s="32">
        <v>1.2825</v>
      </c>
      <c r="G1215" s="32">
        <v>0.28750000000000003</v>
      </c>
      <c r="H1215" s="41">
        <v>0.17797766861279635</v>
      </c>
      <c r="I1215" s="32">
        <v>1.57</v>
      </c>
      <c r="J1215" s="34">
        <f t="shared" si="138"/>
        <v>0.18312101910828027</v>
      </c>
      <c r="K1215">
        <v>1.4442567567567568</v>
      </c>
      <c r="L1215">
        <v>1.7680180180180181</v>
      </c>
      <c r="M1215" s="41">
        <v>1.5</v>
      </c>
      <c r="N1215" t="s">
        <v>37</v>
      </c>
      <c r="O1215" s="10" t="s">
        <v>37</v>
      </c>
      <c r="P1215">
        <f t="shared" si="131"/>
        <v>0.25</v>
      </c>
      <c r="Q1215" s="11">
        <f t="shared" si="132"/>
        <v>0.15159235668789811</v>
      </c>
      <c r="S1215" s="13">
        <f t="shared" si="133"/>
        <v>0.15159235668789811</v>
      </c>
      <c r="T1215">
        <f t="shared" si="134"/>
        <v>0.23800000000000004</v>
      </c>
      <c r="U1215" t="b">
        <f t="shared" si="135"/>
        <v>1</v>
      </c>
    </row>
    <row r="1216" spans="1:21" ht="21" x14ac:dyDescent="0.4">
      <c r="A1216" t="s">
        <v>4850</v>
      </c>
      <c r="B1216" t="s">
        <v>4846</v>
      </c>
      <c r="C1216" t="s">
        <v>4847</v>
      </c>
      <c r="D1216" s="33">
        <v>581317</v>
      </c>
      <c r="E1216" s="33">
        <v>271021</v>
      </c>
      <c r="F1216" s="32">
        <v>27.807700000000001</v>
      </c>
      <c r="G1216" s="32">
        <v>11.919499999999999</v>
      </c>
      <c r="H1216" s="41">
        <v>46.621894766538738</v>
      </c>
      <c r="I1216" s="32">
        <v>39.727199999999996</v>
      </c>
      <c r="J1216" s="34">
        <f t="shared" si="138"/>
        <v>0.30003373003886508</v>
      </c>
      <c r="K1216">
        <v>0.10260348829057526</v>
      </c>
      <c r="L1216">
        <v>0.14658347508126676</v>
      </c>
      <c r="M1216" s="41">
        <v>0.05</v>
      </c>
      <c r="N1216" t="s">
        <v>34</v>
      </c>
      <c r="O1216" s="10" t="s">
        <v>34</v>
      </c>
      <c r="P1216">
        <f t="shared" si="131"/>
        <v>0.15</v>
      </c>
      <c r="Q1216" s="11">
        <f t="shared" si="132"/>
        <v>0.65889743047584526</v>
      </c>
      <c r="S1216" s="13">
        <f t="shared" si="133"/>
        <v>0.15</v>
      </c>
      <c r="T1216">
        <f t="shared" si="134"/>
        <v>5.9590799999999993</v>
      </c>
      <c r="U1216" t="b">
        <f t="shared" si="135"/>
        <v>1</v>
      </c>
    </row>
    <row r="1217" spans="1:21" ht="21" x14ac:dyDescent="0.4">
      <c r="A1217" t="s">
        <v>3074</v>
      </c>
      <c r="B1217" t="s">
        <v>3066</v>
      </c>
      <c r="C1217" t="s">
        <v>3067</v>
      </c>
      <c r="D1217" s="33">
        <v>17900</v>
      </c>
      <c r="E1217" s="33">
        <v>2147</v>
      </c>
      <c r="F1217" s="32">
        <v>1.5259999999999998</v>
      </c>
      <c r="G1217" s="32">
        <v>0.38300000000000001</v>
      </c>
      <c r="H1217" s="41">
        <v>11.994413407821229</v>
      </c>
      <c r="I1217" s="32">
        <v>1.9089999999999998</v>
      </c>
      <c r="J1217" s="34">
        <f t="shared" si="138"/>
        <v>0.20062860136196964</v>
      </c>
      <c r="K1217">
        <v>0.7107591988821611</v>
      </c>
      <c r="L1217">
        <v>0.88914764788076373</v>
      </c>
      <c r="M1217" s="41">
        <v>0.7</v>
      </c>
      <c r="N1217" t="s">
        <v>34</v>
      </c>
      <c r="O1217" s="10" t="s">
        <v>34</v>
      </c>
      <c r="P1217">
        <f t="shared" si="131"/>
        <v>0.15</v>
      </c>
      <c r="Q1217" s="11">
        <f t="shared" si="132"/>
        <v>0.21272917757988469</v>
      </c>
      <c r="S1217" s="13">
        <f t="shared" si="133"/>
        <v>0.15</v>
      </c>
      <c r="T1217">
        <f t="shared" si="134"/>
        <v>0.28634999999999994</v>
      </c>
      <c r="U1217" t="b">
        <f t="shared" si="135"/>
        <v>1</v>
      </c>
    </row>
    <row r="1218" spans="1:21" ht="21" x14ac:dyDescent="0.4">
      <c r="A1218" t="s">
        <v>6079</v>
      </c>
      <c r="B1218" t="s">
        <v>6077</v>
      </c>
      <c r="C1218" t="s">
        <v>6078</v>
      </c>
      <c r="D1218" s="33">
        <v>1670</v>
      </c>
      <c r="E1218" s="33">
        <v>222</v>
      </c>
      <c r="F1218" s="32">
        <v>0.1691</v>
      </c>
      <c r="G1218" s="32">
        <v>5.5899999999999998E-2</v>
      </c>
      <c r="H1218" s="41">
        <v>13.293413173652695</v>
      </c>
      <c r="I1218" s="32">
        <v>0.22500000000000001</v>
      </c>
      <c r="J1218" s="34">
        <f t="shared" si="138"/>
        <v>0.24844444444444444</v>
      </c>
      <c r="K1218">
        <v>0.7617117117117117</v>
      </c>
      <c r="L1218">
        <v>1.0135135135135136</v>
      </c>
      <c r="M1218" s="41">
        <v>1</v>
      </c>
      <c r="N1218" t="s">
        <v>34</v>
      </c>
      <c r="O1218" s="10" t="s">
        <v>34</v>
      </c>
      <c r="P1218">
        <f t="shared" ref="P1218:P1281" si="139">VLOOKUP($O1218,$Y$2:$AJ$8,9,FALSE)</f>
        <v>0.15</v>
      </c>
      <c r="Q1218" s="11">
        <f t="shared" ref="Q1218:Q1281" si="140">(L1218-M1218)/L1218</f>
        <v>1.3333333333333416E-2</v>
      </c>
      <c r="S1218" s="13">
        <f t="shared" ref="S1218:S1281" si="141">MIN(Q1218,IF(R1218=0,P1218,R1218))</f>
        <v>1.3333333333333416E-2</v>
      </c>
      <c r="T1218">
        <f t="shared" ref="T1218:T1281" si="142">IFERROR(S1218*I1218,0)</f>
        <v>3.0000000000000187E-3</v>
      </c>
      <c r="U1218" t="b">
        <f t="shared" ref="U1218:U1281" si="143">O1218=N1218</f>
        <v>1</v>
      </c>
    </row>
    <row r="1219" spans="1:21" ht="21" x14ac:dyDescent="0.4">
      <c r="A1219" t="s">
        <v>2654</v>
      </c>
      <c r="B1219" t="s">
        <v>2643</v>
      </c>
      <c r="C1219" t="s">
        <v>2644</v>
      </c>
      <c r="D1219" s="33">
        <v>61724</v>
      </c>
      <c r="E1219" s="33">
        <v>3837</v>
      </c>
      <c r="F1219" s="32">
        <v>6.1391999999999998</v>
      </c>
      <c r="G1219" s="32">
        <v>1.6591</v>
      </c>
      <c r="H1219" s="41">
        <v>6.216382606441579</v>
      </c>
      <c r="I1219" s="32">
        <v>7.7982999999999993</v>
      </c>
      <c r="J1219" s="34">
        <f t="shared" si="138"/>
        <v>0.21275149712116745</v>
      </c>
      <c r="K1219">
        <v>1.5999999999999999</v>
      </c>
      <c r="L1219">
        <v>2.0323951003388063</v>
      </c>
      <c r="M1219" s="41">
        <v>1.6</v>
      </c>
      <c r="N1219" t="s">
        <v>37</v>
      </c>
      <c r="O1219" s="10" t="s">
        <v>37</v>
      </c>
      <c r="P1219">
        <f t="shared" si="139"/>
        <v>0.25</v>
      </c>
      <c r="Q1219" s="11">
        <f t="shared" si="140"/>
        <v>0.21275149712116737</v>
      </c>
      <c r="S1219" s="13">
        <f t="shared" si="141"/>
        <v>0.21275149712116737</v>
      </c>
      <c r="T1219">
        <f t="shared" si="142"/>
        <v>1.6590999999999994</v>
      </c>
      <c r="U1219" t="b">
        <f t="shared" si="143"/>
        <v>1</v>
      </c>
    </row>
    <row r="1220" spans="1:21" ht="21" x14ac:dyDescent="0.4">
      <c r="A1220" t="s">
        <v>6100</v>
      </c>
      <c r="B1220" t="s">
        <v>6097</v>
      </c>
      <c r="C1220" t="s">
        <v>6098</v>
      </c>
      <c r="D1220" s="33">
        <v>5598</v>
      </c>
      <c r="E1220" s="33">
        <v>799</v>
      </c>
      <c r="F1220" s="32">
        <v>7.8E-2</v>
      </c>
      <c r="G1220" s="32">
        <v>3.9E-2</v>
      </c>
      <c r="H1220" s="41">
        <v>14.272954626652377</v>
      </c>
      <c r="I1220" s="32">
        <v>0.11699999999999999</v>
      </c>
      <c r="J1220" s="34">
        <f t="shared" si="138"/>
        <v>0.33333333333333337</v>
      </c>
      <c r="K1220">
        <v>9.7622027534418024E-2</v>
      </c>
      <c r="L1220">
        <v>0.14643304130162704</v>
      </c>
      <c r="M1220" s="41">
        <v>0.05</v>
      </c>
      <c r="N1220" t="s">
        <v>37</v>
      </c>
      <c r="O1220" s="10" t="s">
        <v>37</v>
      </c>
      <c r="P1220">
        <f t="shared" si="139"/>
        <v>0.25</v>
      </c>
      <c r="Q1220" s="11">
        <f t="shared" si="140"/>
        <v>0.65854700854700854</v>
      </c>
      <c r="S1220" s="13">
        <f t="shared" si="141"/>
        <v>0.25</v>
      </c>
      <c r="T1220">
        <f t="shared" si="142"/>
        <v>2.9249999999999998E-2</v>
      </c>
      <c r="U1220" t="b">
        <f t="shared" si="143"/>
        <v>1</v>
      </c>
    </row>
    <row r="1221" spans="1:21" ht="21" x14ac:dyDescent="0.4">
      <c r="A1221" t="s">
        <v>3453</v>
      </c>
      <c r="B1221" t="s">
        <v>3448</v>
      </c>
      <c r="C1221" t="s">
        <v>3449</v>
      </c>
      <c r="D1221" s="33">
        <v>270981</v>
      </c>
      <c r="E1221" s="33">
        <v>41506</v>
      </c>
      <c r="F1221" s="32">
        <v>24.903599999999997</v>
      </c>
      <c r="G1221" s="32">
        <v>7.2329999999999997</v>
      </c>
      <c r="H1221" s="41">
        <v>15.316941040146727</v>
      </c>
      <c r="I1221" s="32">
        <v>32.136599999999994</v>
      </c>
      <c r="J1221" s="34">
        <f t="shared" si="138"/>
        <v>0.22507048038684868</v>
      </c>
      <c r="K1221">
        <v>0.6</v>
      </c>
      <c r="L1221">
        <v>0.77426396183684276</v>
      </c>
      <c r="M1221" s="41">
        <v>0.6</v>
      </c>
      <c r="N1221" t="s">
        <v>34</v>
      </c>
      <c r="O1221" s="10" t="s">
        <v>34</v>
      </c>
      <c r="P1221">
        <f t="shared" si="139"/>
        <v>0.15</v>
      </c>
      <c r="Q1221" s="11">
        <f t="shared" si="140"/>
        <v>0.22507048038684857</v>
      </c>
      <c r="S1221" s="13">
        <f t="shared" si="141"/>
        <v>0.15</v>
      </c>
      <c r="T1221">
        <f t="shared" si="142"/>
        <v>4.8204899999999986</v>
      </c>
      <c r="U1221" t="b">
        <f t="shared" si="143"/>
        <v>1</v>
      </c>
    </row>
    <row r="1222" spans="1:21" ht="21" x14ac:dyDescent="0.4">
      <c r="A1222" t="s">
        <v>3615</v>
      </c>
      <c r="B1222" t="s">
        <v>3611</v>
      </c>
      <c r="C1222" t="s">
        <v>3612</v>
      </c>
      <c r="D1222" s="33">
        <v>1526075</v>
      </c>
      <c r="E1222" s="33">
        <v>243608</v>
      </c>
      <c r="F1222" s="32">
        <v>99.301099999999991</v>
      </c>
      <c r="G1222" s="32">
        <v>53.468499999999999</v>
      </c>
      <c r="H1222" s="41">
        <v>15.963042445489245</v>
      </c>
      <c r="I1222" s="32">
        <v>152.7696</v>
      </c>
      <c r="J1222" s="34">
        <f t="shared" si="138"/>
        <v>0.34999437060776489</v>
      </c>
      <c r="K1222">
        <v>0.40762659682769037</v>
      </c>
      <c r="L1222">
        <v>0.62711241010147456</v>
      </c>
      <c r="M1222" s="41">
        <v>0.35</v>
      </c>
      <c r="N1222" t="s">
        <v>45</v>
      </c>
      <c r="O1222" s="10" t="s">
        <v>45</v>
      </c>
      <c r="P1222">
        <f t="shared" si="139"/>
        <v>0.32</v>
      </c>
      <c r="Q1222" s="11">
        <f t="shared" si="140"/>
        <v>0.44188634387993431</v>
      </c>
      <c r="S1222" s="13">
        <f t="shared" si="141"/>
        <v>0.32</v>
      </c>
      <c r="T1222">
        <f t="shared" si="142"/>
        <v>48.886271999999998</v>
      </c>
      <c r="U1222" t="b">
        <f t="shared" si="143"/>
        <v>1</v>
      </c>
    </row>
    <row r="1223" spans="1:21" ht="21" x14ac:dyDescent="0.4">
      <c r="A1223" t="s">
        <v>3435</v>
      </c>
      <c r="B1223" t="s">
        <v>3433</v>
      </c>
      <c r="C1223" t="s">
        <v>3434</v>
      </c>
      <c r="D1223" s="33">
        <v>913096</v>
      </c>
      <c r="E1223" s="33">
        <v>504514</v>
      </c>
      <c r="F1223" s="32">
        <v>91.987800000000007</v>
      </c>
      <c r="G1223" s="32">
        <v>30.662400000000002</v>
      </c>
      <c r="H1223" s="41">
        <v>55.253116868324909</v>
      </c>
      <c r="I1223" s="32">
        <v>122.65020000000001</v>
      </c>
      <c r="J1223" s="34">
        <f t="shared" si="138"/>
        <v>0.24999877700973988</v>
      </c>
      <c r="K1223">
        <v>0.18232952901207897</v>
      </c>
      <c r="L1223">
        <v>0.24310564226166173</v>
      </c>
      <c r="M1223" s="41">
        <v>0.1</v>
      </c>
      <c r="N1223" t="s">
        <v>37</v>
      </c>
      <c r="O1223" s="10" t="s">
        <v>37</v>
      </c>
      <c r="P1223">
        <f t="shared" si="139"/>
        <v>0.25</v>
      </c>
      <c r="Q1223" s="11">
        <f t="shared" si="140"/>
        <v>0.58865619460873275</v>
      </c>
      <c r="S1223" s="13">
        <f t="shared" si="141"/>
        <v>0.25</v>
      </c>
      <c r="T1223">
        <f t="shared" si="142"/>
        <v>30.662550000000003</v>
      </c>
      <c r="U1223" t="b">
        <f t="shared" si="143"/>
        <v>1</v>
      </c>
    </row>
    <row r="1224" spans="1:21" ht="21" x14ac:dyDescent="0.4">
      <c r="A1224" t="s">
        <v>2011</v>
      </c>
      <c r="B1224" t="s">
        <v>2001</v>
      </c>
      <c r="C1224" t="s">
        <v>2002</v>
      </c>
      <c r="D1224" s="33">
        <v>3251092</v>
      </c>
      <c r="E1224" s="33">
        <v>1086591</v>
      </c>
      <c r="F1224" s="32">
        <v>329.31100000000004</v>
      </c>
      <c r="G1224" s="32">
        <v>219.53939999999997</v>
      </c>
      <c r="H1224" s="41">
        <v>33.422339324756116</v>
      </c>
      <c r="I1224" s="32">
        <v>548.85040000000004</v>
      </c>
      <c r="J1224" s="34">
        <f t="shared" si="138"/>
        <v>0.39999861528751723</v>
      </c>
      <c r="K1224">
        <v>0.30306803571905166</v>
      </c>
      <c r="L1224">
        <v>0.50511222713974258</v>
      </c>
      <c r="M1224" s="41">
        <v>0.01</v>
      </c>
      <c r="N1224" t="s">
        <v>33</v>
      </c>
      <c r="O1224" s="10" t="s">
        <v>33</v>
      </c>
      <c r="P1224">
        <f t="shared" si="139"/>
        <v>0.4</v>
      </c>
      <c r="Q1224" s="11">
        <f t="shared" si="140"/>
        <v>0.98020241945710529</v>
      </c>
      <c r="S1224" s="13">
        <f t="shared" si="141"/>
        <v>0.4</v>
      </c>
      <c r="T1224">
        <f t="shared" si="142"/>
        <v>219.54016000000001</v>
      </c>
      <c r="U1224" t="b">
        <f t="shared" si="143"/>
        <v>1</v>
      </c>
    </row>
    <row r="1225" spans="1:21" ht="21" x14ac:dyDescent="0.4">
      <c r="A1225" t="s">
        <v>5772</v>
      </c>
      <c r="B1225" t="s">
        <v>5773</v>
      </c>
      <c r="C1225" t="s">
        <v>5774</v>
      </c>
      <c r="D1225" s="33">
        <v>18498</v>
      </c>
      <c r="E1225" s="33">
        <v>984</v>
      </c>
      <c r="F1225" s="32">
        <v>7.7687000000000008</v>
      </c>
      <c r="G1225" s="32">
        <v>2.3751000000000002</v>
      </c>
      <c r="H1225" s="41">
        <v>5.3194939993512813</v>
      </c>
      <c r="I1225" s="32">
        <v>10.143800000000001</v>
      </c>
      <c r="J1225" s="34">
        <f t="shared" si="138"/>
        <v>0.23414302332459236</v>
      </c>
      <c r="K1225">
        <v>7.8950203252032525</v>
      </c>
      <c r="L1225">
        <v>10.308739837398376</v>
      </c>
      <c r="M1225" s="41">
        <v>8</v>
      </c>
      <c r="N1225" t="s">
        <v>37</v>
      </c>
      <c r="O1225" s="10" t="s">
        <v>37</v>
      </c>
      <c r="P1225">
        <f t="shared" si="139"/>
        <v>0.25</v>
      </c>
      <c r="Q1225" s="11">
        <f t="shared" si="140"/>
        <v>0.22395946292316501</v>
      </c>
      <c r="S1225" s="13">
        <f t="shared" si="141"/>
        <v>0.22395946292316501</v>
      </c>
      <c r="T1225">
        <f t="shared" si="142"/>
        <v>2.2718000000000016</v>
      </c>
      <c r="U1225" t="b">
        <f t="shared" si="143"/>
        <v>1</v>
      </c>
    </row>
    <row r="1226" spans="1:21" ht="21" x14ac:dyDescent="0.4">
      <c r="A1226" t="s">
        <v>1302</v>
      </c>
      <c r="B1226" t="s">
        <v>1280</v>
      </c>
      <c r="C1226" s="42" t="s">
        <v>1281</v>
      </c>
      <c r="D1226" s="33">
        <v>379858</v>
      </c>
      <c r="E1226" s="33">
        <v>36457</v>
      </c>
      <c r="F1226" s="32">
        <v>17.709600000000002</v>
      </c>
      <c r="G1226" s="32">
        <v>5.9033999999999995</v>
      </c>
      <c r="H1226" s="41">
        <v>9.5975338152678109</v>
      </c>
      <c r="I1226" s="32">
        <v>23.613</v>
      </c>
      <c r="J1226" s="34">
        <f t="shared" si="138"/>
        <v>0.2500063524329818</v>
      </c>
      <c r="K1226">
        <v>0.48576679375702891</v>
      </c>
      <c r="L1226">
        <v>0.64769454425761852</v>
      </c>
      <c r="M1226" s="41">
        <v>0.2</v>
      </c>
      <c r="N1226" t="s">
        <v>37</v>
      </c>
      <c r="O1226" s="10" t="s">
        <v>34</v>
      </c>
      <c r="P1226">
        <f t="shared" si="139"/>
        <v>0.15</v>
      </c>
      <c r="Q1226" s="11">
        <f t="shared" si="140"/>
        <v>0.69121246770846567</v>
      </c>
      <c r="S1226" s="13">
        <f t="shared" si="141"/>
        <v>0.15</v>
      </c>
      <c r="T1226">
        <f t="shared" si="142"/>
        <v>3.5419499999999999</v>
      </c>
      <c r="U1226" t="b">
        <f t="shared" si="143"/>
        <v>0</v>
      </c>
    </row>
    <row r="1227" spans="1:21" ht="21" x14ac:dyDescent="0.4">
      <c r="A1227" t="s">
        <v>437</v>
      </c>
      <c r="B1227" t="s">
        <v>416</v>
      </c>
      <c r="C1227" s="42" t="s">
        <v>417</v>
      </c>
      <c r="D1227" s="33">
        <v>363090</v>
      </c>
      <c r="E1227" s="33">
        <v>41032</v>
      </c>
      <c r="F1227" s="32">
        <v>82.064000000000007</v>
      </c>
      <c r="G1227" s="32">
        <v>16.901200000000003</v>
      </c>
      <c r="H1227" s="41">
        <v>11.300779421080174</v>
      </c>
      <c r="I1227" s="32">
        <v>98.96520000000001</v>
      </c>
      <c r="J1227" s="34">
        <f t="shared" si="138"/>
        <v>0.17077922340378235</v>
      </c>
      <c r="K1227">
        <v>2</v>
      </c>
      <c r="L1227">
        <v>2.4119029050497174</v>
      </c>
      <c r="M1227" s="41">
        <v>2</v>
      </c>
      <c r="N1227" t="s">
        <v>34</v>
      </c>
      <c r="O1227" s="10" t="s">
        <v>34</v>
      </c>
      <c r="P1227">
        <f t="shared" si="139"/>
        <v>0.15</v>
      </c>
      <c r="Q1227" s="11">
        <f t="shared" si="140"/>
        <v>0.17077922340378238</v>
      </c>
      <c r="S1227" s="13">
        <f t="shared" si="141"/>
        <v>0.15</v>
      </c>
      <c r="T1227">
        <f t="shared" si="142"/>
        <v>14.84478</v>
      </c>
      <c r="U1227" t="b">
        <f t="shared" si="143"/>
        <v>1</v>
      </c>
    </row>
    <row r="1228" spans="1:21" ht="21" x14ac:dyDescent="0.4">
      <c r="A1228" t="s">
        <v>2742</v>
      </c>
      <c r="B1228" t="s">
        <v>2736</v>
      </c>
      <c r="C1228" t="s">
        <v>2737</v>
      </c>
      <c r="D1228" s="33">
        <v>134134</v>
      </c>
      <c r="E1228" s="33">
        <v>26378</v>
      </c>
      <c r="F1228" s="32">
        <v>31.060300000000002</v>
      </c>
      <c r="G1228" s="32">
        <v>10.330300000000001</v>
      </c>
      <c r="H1228" s="41">
        <v>19.665409217648023</v>
      </c>
      <c r="I1228" s="32">
        <v>41.390600000000006</v>
      </c>
      <c r="J1228" s="34">
        <f t="shared" si="138"/>
        <v>0.24958082269887363</v>
      </c>
      <c r="K1228">
        <v>1.1775077716278719</v>
      </c>
      <c r="L1228">
        <v>1.5691333687163547</v>
      </c>
      <c r="M1228" s="41">
        <v>1.1499999999999999</v>
      </c>
      <c r="N1228" t="s">
        <v>37</v>
      </c>
      <c r="O1228" s="10" t="s">
        <v>37</v>
      </c>
      <c r="P1228">
        <f t="shared" si="139"/>
        <v>0.25</v>
      </c>
      <c r="Q1228" s="11">
        <f t="shared" si="140"/>
        <v>0.26711137311370226</v>
      </c>
      <c r="S1228" s="13">
        <f t="shared" si="141"/>
        <v>0.25</v>
      </c>
      <c r="T1228">
        <f t="shared" si="142"/>
        <v>10.347650000000002</v>
      </c>
      <c r="U1228" t="b">
        <f t="shared" si="143"/>
        <v>1</v>
      </c>
    </row>
    <row r="1229" spans="1:21" ht="21" x14ac:dyDescent="0.4">
      <c r="A1229" t="s">
        <v>328</v>
      </c>
      <c r="B1229" t="s">
        <v>308</v>
      </c>
      <c r="C1229" s="42" t="s">
        <v>309</v>
      </c>
      <c r="D1229" s="33">
        <v>95131</v>
      </c>
      <c r="E1229" s="33">
        <v>11169</v>
      </c>
      <c r="F1229" s="32">
        <v>14.2416</v>
      </c>
      <c r="G1229" s="32">
        <v>1.5825999999999998</v>
      </c>
      <c r="H1229" s="41">
        <v>11.740652363582848</v>
      </c>
      <c r="I1229" s="32">
        <v>15.824199999999999</v>
      </c>
      <c r="J1229" s="34">
        <f t="shared" si="138"/>
        <v>0.10001137498262154</v>
      </c>
      <c r="K1229">
        <v>1.2751007252215956</v>
      </c>
      <c r="L1229">
        <v>1.4167964902856118</v>
      </c>
      <c r="M1229" s="41">
        <v>1</v>
      </c>
      <c r="N1229" t="s">
        <v>45</v>
      </c>
      <c r="O1229" s="10" t="s">
        <v>34</v>
      </c>
      <c r="P1229">
        <f t="shared" si="139"/>
        <v>0.15</v>
      </c>
      <c r="Q1229" s="11">
        <f t="shared" si="140"/>
        <v>0.29418232833255387</v>
      </c>
      <c r="S1229" s="13">
        <f t="shared" si="141"/>
        <v>0.15</v>
      </c>
      <c r="T1229">
        <f t="shared" si="142"/>
        <v>2.3736299999999999</v>
      </c>
      <c r="U1229" t="b">
        <f t="shared" si="143"/>
        <v>0</v>
      </c>
    </row>
    <row r="1230" spans="1:21" ht="21" x14ac:dyDescent="0.4">
      <c r="A1230" t="s">
        <v>4731</v>
      </c>
      <c r="B1230" t="s">
        <v>4729</v>
      </c>
      <c r="C1230" t="s">
        <v>4730</v>
      </c>
      <c r="D1230" s="33">
        <v>530307</v>
      </c>
      <c r="E1230" s="33">
        <v>5920</v>
      </c>
      <c r="F1230" s="32">
        <v>19.950400000000002</v>
      </c>
      <c r="G1230" s="32">
        <v>1.4395999999999998</v>
      </c>
      <c r="H1230" s="41">
        <v>1.1163345005817384</v>
      </c>
      <c r="I1230" s="32">
        <v>21.39</v>
      </c>
      <c r="J1230" s="34">
        <f t="shared" si="138"/>
        <v>6.7302477793361376E-2</v>
      </c>
      <c r="K1230">
        <v>3.37</v>
      </c>
      <c r="L1230">
        <v>3.6131756756756759</v>
      </c>
      <c r="M1230" s="41">
        <v>3.37</v>
      </c>
      <c r="N1230" t="s">
        <v>37</v>
      </c>
      <c r="O1230" s="10" t="s">
        <v>37</v>
      </c>
      <c r="P1230">
        <f t="shared" si="139"/>
        <v>0.25</v>
      </c>
      <c r="Q1230" s="11">
        <f t="shared" si="140"/>
        <v>6.7302477793361404E-2</v>
      </c>
      <c r="S1230" s="13">
        <f t="shared" si="141"/>
        <v>6.7302477793361404E-2</v>
      </c>
      <c r="T1230">
        <f t="shared" si="142"/>
        <v>1.4396000000000004</v>
      </c>
      <c r="U1230" t="b">
        <f t="shared" si="143"/>
        <v>1</v>
      </c>
    </row>
    <row r="1231" spans="1:21" ht="21" x14ac:dyDescent="0.4">
      <c r="A1231" t="s">
        <v>2655</v>
      </c>
      <c r="B1231" t="s">
        <v>2643</v>
      </c>
      <c r="C1231" t="s">
        <v>2644</v>
      </c>
      <c r="D1231" s="33">
        <v>46671</v>
      </c>
      <c r="E1231" s="33">
        <v>5601</v>
      </c>
      <c r="F1231" s="32">
        <v>9.1821000000000002</v>
      </c>
      <c r="G1231" s="32">
        <v>2.9489999999999998</v>
      </c>
      <c r="H1231" s="41">
        <v>12.001028475927235</v>
      </c>
      <c r="I1231" s="32">
        <v>12.1311</v>
      </c>
      <c r="J1231" s="34">
        <f t="shared" ref="J1231:J1262" si="144">G1231/I1231</f>
        <v>0.24309419590968667</v>
      </c>
      <c r="K1231">
        <v>1.6393679700053563</v>
      </c>
      <c r="L1231">
        <v>2.1658810926620249</v>
      </c>
      <c r="M1231" s="41">
        <v>1.6</v>
      </c>
      <c r="N1231" t="s">
        <v>37</v>
      </c>
      <c r="O1231" s="10" t="s">
        <v>37</v>
      </c>
      <c r="P1231">
        <f t="shared" si="139"/>
        <v>0.25</v>
      </c>
      <c r="Q1231" s="11">
        <f t="shared" si="140"/>
        <v>0.2612706184929644</v>
      </c>
      <c r="S1231" s="13">
        <f t="shared" si="141"/>
        <v>0.25</v>
      </c>
      <c r="T1231">
        <f t="shared" si="142"/>
        <v>3.032775</v>
      </c>
      <c r="U1231" t="b">
        <f t="shared" si="143"/>
        <v>1</v>
      </c>
    </row>
    <row r="1232" spans="1:21" ht="21" x14ac:dyDescent="0.4">
      <c r="A1232" t="s">
        <v>5824</v>
      </c>
      <c r="B1232" t="s">
        <v>5822</v>
      </c>
      <c r="C1232" t="s">
        <v>5823</v>
      </c>
      <c r="D1232" s="33">
        <v>6300</v>
      </c>
      <c r="E1232" s="33">
        <v>42</v>
      </c>
      <c r="F1232" s="32">
        <v>2.2499999999999999E-2</v>
      </c>
      <c r="G1232" s="32">
        <v>7.4999999999999997E-3</v>
      </c>
      <c r="H1232" s="41">
        <v>0.66666666666666663</v>
      </c>
      <c r="I1232" s="32">
        <v>0.03</v>
      </c>
      <c r="J1232" s="34">
        <f t="shared" si="144"/>
        <v>0.25</v>
      </c>
      <c r="K1232">
        <v>0.5357142857142857</v>
      </c>
      <c r="L1232">
        <v>0.7142857142857143</v>
      </c>
      <c r="M1232" s="41">
        <v>0.5</v>
      </c>
      <c r="N1232" t="s">
        <v>37</v>
      </c>
      <c r="O1232" s="10" t="s">
        <v>37</v>
      </c>
      <c r="P1232">
        <f t="shared" si="139"/>
        <v>0.25</v>
      </c>
      <c r="Q1232" s="11">
        <f t="shared" si="140"/>
        <v>0.3</v>
      </c>
      <c r="S1232" s="13">
        <f t="shared" si="141"/>
        <v>0.25</v>
      </c>
      <c r="T1232">
        <f t="shared" si="142"/>
        <v>7.4999999999999997E-3</v>
      </c>
      <c r="U1232" t="b">
        <f t="shared" si="143"/>
        <v>1</v>
      </c>
    </row>
    <row r="1233" spans="1:21" ht="21" x14ac:dyDescent="0.4">
      <c r="A1233" t="s">
        <v>4943</v>
      </c>
      <c r="B1233" t="s">
        <v>4938</v>
      </c>
      <c r="C1233" t="s">
        <v>4939</v>
      </c>
      <c r="D1233" s="33">
        <v>70100</v>
      </c>
      <c r="E1233" s="33">
        <v>29887</v>
      </c>
      <c r="F1233" s="32">
        <v>18.213000000000001</v>
      </c>
      <c r="G1233" s="32">
        <v>6.0704000000000002</v>
      </c>
      <c r="H1233" s="41">
        <v>42.634807417974322</v>
      </c>
      <c r="I1233" s="32">
        <v>24.2834</v>
      </c>
      <c r="J1233" s="34">
        <f t="shared" si="144"/>
        <v>0.24998146882232308</v>
      </c>
      <c r="K1233">
        <v>0.6093953892996955</v>
      </c>
      <c r="L1233">
        <v>0.81250711011476562</v>
      </c>
      <c r="M1233" s="41">
        <v>0.3</v>
      </c>
      <c r="N1233" t="s">
        <v>37</v>
      </c>
      <c r="O1233" s="10" t="s">
        <v>37</v>
      </c>
      <c r="P1233">
        <f t="shared" si="139"/>
        <v>0.25</v>
      </c>
      <c r="Q1233" s="11">
        <f t="shared" si="140"/>
        <v>0.63077246184636415</v>
      </c>
      <c r="S1233" s="13">
        <f t="shared" si="141"/>
        <v>0.25</v>
      </c>
      <c r="T1233">
        <f t="shared" si="142"/>
        <v>6.0708500000000001</v>
      </c>
      <c r="U1233" t="b">
        <f t="shared" si="143"/>
        <v>1</v>
      </c>
    </row>
    <row r="1234" spans="1:21" ht="21" x14ac:dyDescent="0.4">
      <c r="A1234" t="s">
        <v>5855</v>
      </c>
      <c r="B1234" t="s">
        <v>5851</v>
      </c>
      <c r="C1234" t="s">
        <v>5852</v>
      </c>
      <c r="D1234" s="33">
        <v>38564</v>
      </c>
      <c r="E1234" s="33">
        <v>4292</v>
      </c>
      <c r="F1234" s="32">
        <v>0.4965</v>
      </c>
      <c r="G1234" s="32">
        <v>0.2445</v>
      </c>
      <c r="H1234" s="41">
        <v>11.129550876465096</v>
      </c>
      <c r="I1234" s="32">
        <v>0.74099999999999999</v>
      </c>
      <c r="J1234" s="34">
        <f t="shared" si="144"/>
        <v>0.32995951417004049</v>
      </c>
      <c r="K1234">
        <v>0.11568033550792171</v>
      </c>
      <c r="L1234">
        <v>0.17264678471575023</v>
      </c>
      <c r="M1234" s="41">
        <v>0.03</v>
      </c>
      <c r="N1234" t="s">
        <v>37</v>
      </c>
      <c r="O1234" s="10" t="s">
        <v>37</v>
      </c>
      <c r="P1234">
        <f t="shared" si="139"/>
        <v>0.25</v>
      </c>
      <c r="Q1234" s="11">
        <f t="shared" si="140"/>
        <v>0.82623481781376518</v>
      </c>
      <c r="S1234" s="13">
        <f t="shared" si="141"/>
        <v>0.25</v>
      </c>
      <c r="T1234">
        <f t="shared" si="142"/>
        <v>0.18525</v>
      </c>
      <c r="U1234" t="b">
        <f t="shared" si="143"/>
        <v>1</v>
      </c>
    </row>
    <row r="1235" spans="1:21" ht="21" x14ac:dyDescent="0.4">
      <c r="A1235" t="s">
        <v>3803</v>
      </c>
      <c r="B1235" t="s">
        <v>3765</v>
      </c>
      <c r="C1235" t="s">
        <v>3766</v>
      </c>
      <c r="D1235" s="33">
        <v>17529</v>
      </c>
      <c r="E1235" s="33">
        <v>1063</v>
      </c>
      <c r="F1235" s="32">
        <v>0.71530000000000005</v>
      </c>
      <c r="G1235" s="32">
        <v>0.21870000000000001</v>
      </c>
      <c r="H1235" s="41">
        <v>6.0642364082377771</v>
      </c>
      <c r="I1235" s="32">
        <v>0.93400000000000005</v>
      </c>
      <c r="J1235" s="34">
        <f t="shared" si="144"/>
        <v>0.23415417558886509</v>
      </c>
      <c r="K1235">
        <v>0.67290686735653815</v>
      </c>
      <c r="L1235">
        <v>0.87864534336782696</v>
      </c>
      <c r="M1235" s="41">
        <v>0.7</v>
      </c>
      <c r="N1235" t="s">
        <v>37</v>
      </c>
      <c r="O1235" s="10" t="s">
        <v>37</v>
      </c>
      <c r="P1235">
        <f t="shared" si="139"/>
        <v>0.25</v>
      </c>
      <c r="Q1235" s="11">
        <f t="shared" si="140"/>
        <v>0.20331905781584592</v>
      </c>
      <c r="S1235" s="13">
        <f t="shared" si="141"/>
        <v>0.20331905781584592</v>
      </c>
      <c r="T1235">
        <f t="shared" si="142"/>
        <v>0.1899000000000001</v>
      </c>
      <c r="U1235" t="b">
        <f t="shared" si="143"/>
        <v>1</v>
      </c>
    </row>
    <row r="1236" spans="1:21" ht="21" x14ac:dyDescent="0.4">
      <c r="A1236" t="s">
        <v>4867</v>
      </c>
      <c r="B1236" t="s">
        <v>4868</v>
      </c>
      <c r="C1236" t="s">
        <v>4869</v>
      </c>
      <c r="D1236" s="33">
        <v>629258</v>
      </c>
      <c r="E1236" s="33">
        <v>78758</v>
      </c>
      <c r="F1236" s="32">
        <v>40.239000000000004</v>
      </c>
      <c r="G1236" s="32">
        <v>10.162899999999999</v>
      </c>
      <c r="H1236" s="41">
        <v>12.516010920798783</v>
      </c>
      <c r="I1236" s="32">
        <v>50.401900000000005</v>
      </c>
      <c r="J1236" s="34">
        <f t="shared" si="144"/>
        <v>0.20163723986595739</v>
      </c>
      <c r="K1236">
        <v>0.51091952563549115</v>
      </c>
      <c r="L1236">
        <v>0.63995911526448113</v>
      </c>
      <c r="M1236" s="41">
        <v>0.51</v>
      </c>
      <c r="N1236" t="s">
        <v>37</v>
      </c>
      <c r="O1236" s="10" t="s">
        <v>37</v>
      </c>
      <c r="P1236">
        <f t="shared" si="139"/>
        <v>0.25</v>
      </c>
      <c r="Q1236" s="11">
        <f t="shared" si="140"/>
        <v>0.20307409046087554</v>
      </c>
      <c r="S1236" s="13">
        <f t="shared" si="141"/>
        <v>0.20307409046087554</v>
      </c>
      <c r="T1236">
        <f t="shared" si="142"/>
        <v>10.235320000000003</v>
      </c>
      <c r="U1236" t="b">
        <f t="shared" si="143"/>
        <v>1</v>
      </c>
    </row>
    <row r="1237" spans="1:21" ht="21" x14ac:dyDescent="0.4">
      <c r="A1237" t="s">
        <v>1094</v>
      </c>
      <c r="B1237" t="s">
        <v>1084</v>
      </c>
      <c r="C1237" s="42" t="s">
        <v>1085</v>
      </c>
      <c r="D1237" s="33">
        <v>1864111</v>
      </c>
      <c r="E1237" s="33">
        <v>379248</v>
      </c>
      <c r="F1237" s="32">
        <v>268.18799999999999</v>
      </c>
      <c r="G1237" s="32">
        <v>132.0926</v>
      </c>
      <c r="H1237" s="41">
        <v>20.344711232324684</v>
      </c>
      <c r="I1237" s="32">
        <v>400.28059999999999</v>
      </c>
      <c r="J1237" s="34">
        <f t="shared" si="144"/>
        <v>0.33000000499649496</v>
      </c>
      <c r="K1237">
        <v>0.70715732185799263</v>
      </c>
      <c r="L1237">
        <v>1.0554586972113233</v>
      </c>
      <c r="M1237" s="41">
        <v>0.5</v>
      </c>
      <c r="N1237" t="s">
        <v>37</v>
      </c>
      <c r="O1237" s="10" t="s">
        <v>37</v>
      </c>
      <c r="P1237">
        <f t="shared" si="139"/>
        <v>0.25</v>
      </c>
      <c r="Q1237" s="11">
        <f t="shared" si="140"/>
        <v>0.52627231996754276</v>
      </c>
      <c r="S1237" s="13">
        <f t="shared" si="141"/>
        <v>0.25</v>
      </c>
      <c r="T1237">
        <f t="shared" si="142"/>
        <v>100.07015</v>
      </c>
      <c r="U1237" t="b">
        <f t="shared" si="143"/>
        <v>1</v>
      </c>
    </row>
    <row r="1238" spans="1:21" ht="21" x14ac:dyDescent="0.4">
      <c r="A1238" t="s">
        <v>329</v>
      </c>
      <c r="B1238" t="s">
        <v>308</v>
      </c>
      <c r="C1238" s="42" t="s">
        <v>309</v>
      </c>
      <c r="D1238" s="33">
        <v>5811</v>
      </c>
      <c r="E1238" s="33">
        <v>1124</v>
      </c>
      <c r="F1238" s="32">
        <v>1.4805000000000001</v>
      </c>
      <c r="G1238" s="32">
        <v>0.16500000000000001</v>
      </c>
      <c r="H1238" s="41">
        <v>19.342626054035449</v>
      </c>
      <c r="I1238" s="32">
        <v>1.6455000000000002</v>
      </c>
      <c r="J1238" s="34">
        <f t="shared" si="144"/>
        <v>0.10027347310847766</v>
      </c>
      <c r="K1238">
        <v>1.3171708185053383</v>
      </c>
      <c r="L1238">
        <v>1.4639679715302494</v>
      </c>
      <c r="M1238" s="41">
        <v>1</v>
      </c>
      <c r="N1238" t="s">
        <v>45</v>
      </c>
      <c r="O1238" s="10" t="s">
        <v>37</v>
      </c>
      <c r="P1238">
        <f t="shared" si="139"/>
        <v>0.25</v>
      </c>
      <c r="Q1238" s="11">
        <f t="shared" si="140"/>
        <v>0.31692494682467348</v>
      </c>
      <c r="S1238" s="13">
        <f t="shared" si="141"/>
        <v>0.25</v>
      </c>
      <c r="T1238">
        <f t="shared" si="142"/>
        <v>0.41137500000000005</v>
      </c>
      <c r="U1238" t="b">
        <f t="shared" si="143"/>
        <v>0</v>
      </c>
    </row>
    <row r="1239" spans="1:21" ht="21" x14ac:dyDescent="0.4">
      <c r="A1239" t="s">
        <v>2012</v>
      </c>
      <c r="B1239" t="s">
        <v>2001</v>
      </c>
      <c r="C1239" t="s">
        <v>2002</v>
      </c>
      <c r="D1239" s="33">
        <v>451894</v>
      </c>
      <c r="E1239" s="33">
        <v>244772</v>
      </c>
      <c r="F1239" s="32">
        <v>39.136200000000002</v>
      </c>
      <c r="G1239" s="32">
        <v>19.275999999999996</v>
      </c>
      <c r="H1239" s="41">
        <v>54.165799944234713</v>
      </c>
      <c r="I1239" s="32">
        <v>58.412199999999999</v>
      </c>
      <c r="J1239" s="34">
        <f t="shared" si="144"/>
        <v>0.32999955488750632</v>
      </c>
      <c r="K1239">
        <v>0.15988838592649487</v>
      </c>
      <c r="L1239">
        <v>0.2386392234405896</v>
      </c>
      <c r="M1239" s="41">
        <v>0.01</v>
      </c>
      <c r="N1239" t="s">
        <v>37</v>
      </c>
      <c r="O1239" s="10" t="s">
        <v>37</v>
      </c>
      <c r="P1239">
        <f t="shared" si="139"/>
        <v>0.25</v>
      </c>
      <c r="Q1239" s="11">
        <f t="shared" si="140"/>
        <v>0.95809574027343603</v>
      </c>
      <c r="S1239" s="13">
        <f t="shared" si="141"/>
        <v>0.25</v>
      </c>
      <c r="T1239">
        <f t="shared" si="142"/>
        <v>14.60305</v>
      </c>
      <c r="U1239" t="b">
        <f t="shared" si="143"/>
        <v>1</v>
      </c>
    </row>
    <row r="1240" spans="1:21" ht="21" x14ac:dyDescent="0.4">
      <c r="A1240" t="s">
        <v>4141</v>
      </c>
      <c r="B1240" t="s">
        <v>4135</v>
      </c>
      <c r="C1240" t="s">
        <v>4136</v>
      </c>
      <c r="D1240" s="33">
        <v>375291</v>
      </c>
      <c r="E1240" s="33">
        <v>57246</v>
      </c>
      <c r="F1240" s="32">
        <v>38.290000000000006</v>
      </c>
      <c r="G1240" s="32">
        <v>15.670000000000002</v>
      </c>
      <c r="H1240" s="41">
        <v>15.253763079850037</v>
      </c>
      <c r="I1240" s="32">
        <v>53.960000000000008</v>
      </c>
      <c r="J1240" s="34">
        <f t="shared" si="144"/>
        <v>0.29040029651593774</v>
      </c>
      <c r="K1240">
        <v>0.66886769381266831</v>
      </c>
      <c r="L1240">
        <v>0.94259860950983487</v>
      </c>
      <c r="M1240" s="41">
        <v>0.6</v>
      </c>
      <c r="N1240" t="s">
        <v>34</v>
      </c>
      <c r="O1240" s="10" t="s">
        <v>34</v>
      </c>
      <c r="P1240">
        <f t="shared" si="139"/>
        <v>0.15</v>
      </c>
      <c r="Q1240" s="11">
        <f t="shared" si="140"/>
        <v>0.36346182357301715</v>
      </c>
      <c r="S1240" s="13">
        <f t="shared" si="141"/>
        <v>0.15</v>
      </c>
      <c r="T1240">
        <f t="shared" si="142"/>
        <v>8.0940000000000012</v>
      </c>
      <c r="U1240" t="b">
        <f t="shared" si="143"/>
        <v>1</v>
      </c>
    </row>
    <row r="1241" spans="1:21" ht="21" x14ac:dyDescent="0.4">
      <c r="A1241" t="s">
        <v>3039</v>
      </c>
      <c r="B1241" t="s">
        <v>3033</v>
      </c>
      <c r="C1241" t="s">
        <v>3034</v>
      </c>
      <c r="D1241" s="33">
        <v>412622</v>
      </c>
      <c r="E1241" s="33">
        <v>77800</v>
      </c>
      <c r="F1241" s="32">
        <v>19.388499999999997</v>
      </c>
      <c r="G1241" s="32">
        <v>6.4624000000000006</v>
      </c>
      <c r="H1241" s="41">
        <v>18.85502954277765</v>
      </c>
      <c r="I1241" s="32">
        <v>25.850899999999996</v>
      </c>
      <c r="J1241" s="34">
        <f t="shared" si="144"/>
        <v>0.24998742790386413</v>
      </c>
      <c r="K1241">
        <v>0.24920951156812335</v>
      </c>
      <c r="L1241">
        <v>0.3322737789203084</v>
      </c>
      <c r="M1241" s="41">
        <v>0.2</v>
      </c>
      <c r="N1241" t="s">
        <v>34</v>
      </c>
      <c r="O1241" s="10" t="s">
        <v>34</v>
      </c>
      <c r="P1241">
        <f t="shared" si="139"/>
        <v>0.15</v>
      </c>
      <c r="Q1241" s="11">
        <f t="shared" si="140"/>
        <v>0.39808672038497672</v>
      </c>
      <c r="S1241" s="13">
        <f t="shared" si="141"/>
        <v>0.15</v>
      </c>
      <c r="T1241">
        <f t="shared" si="142"/>
        <v>3.8776349999999993</v>
      </c>
      <c r="U1241" t="b">
        <f t="shared" si="143"/>
        <v>1</v>
      </c>
    </row>
    <row r="1242" spans="1:21" ht="21" x14ac:dyDescent="0.4">
      <c r="A1242" t="s">
        <v>1216</v>
      </c>
      <c r="B1242" t="s">
        <v>1201</v>
      </c>
      <c r="C1242" s="42" t="s">
        <v>1202</v>
      </c>
      <c r="D1242" s="33">
        <v>591541</v>
      </c>
      <c r="E1242" s="33">
        <v>39237</v>
      </c>
      <c r="F1242" s="32">
        <v>13.7332</v>
      </c>
      <c r="G1242" s="32">
        <v>4.2081</v>
      </c>
      <c r="H1242" s="41">
        <v>6.6330144487026255</v>
      </c>
      <c r="I1242" s="32">
        <v>17.941299999999998</v>
      </c>
      <c r="J1242" s="34">
        <f t="shared" si="144"/>
        <v>0.23454822114339544</v>
      </c>
      <c r="K1242">
        <v>0.35000637153706959</v>
      </c>
      <c r="L1242">
        <v>0.4572546321074496</v>
      </c>
      <c r="M1242" s="41">
        <v>0.35</v>
      </c>
      <c r="N1242" t="s">
        <v>33</v>
      </c>
      <c r="O1242" s="10" t="s">
        <v>33</v>
      </c>
      <c r="P1242">
        <f t="shared" si="139"/>
        <v>0.4</v>
      </c>
      <c r="Q1242" s="11">
        <f t="shared" si="140"/>
        <v>0.23456215547368367</v>
      </c>
      <c r="S1242" s="13">
        <f t="shared" si="141"/>
        <v>0.23456215547368367</v>
      </c>
      <c r="T1242">
        <f t="shared" si="142"/>
        <v>4.2083500000000003</v>
      </c>
      <c r="U1242" t="b">
        <f t="shared" si="143"/>
        <v>1</v>
      </c>
    </row>
    <row r="1243" spans="1:21" ht="21" x14ac:dyDescent="0.4">
      <c r="A1243" t="s">
        <v>4862</v>
      </c>
      <c r="B1243" t="s">
        <v>4860</v>
      </c>
      <c r="C1243" t="s">
        <v>4861</v>
      </c>
      <c r="D1243" s="33">
        <v>765810</v>
      </c>
      <c r="E1243" s="33">
        <v>166422</v>
      </c>
      <c r="F1243" s="32">
        <v>20.883900000000001</v>
      </c>
      <c r="G1243" s="32">
        <v>10.286099999999999</v>
      </c>
      <c r="H1243" s="41">
        <v>21.731499980412895</v>
      </c>
      <c r="I1243" s="32">
        <v>31.17</v>
      </c>
      <c r="J1243" s="34">
        <f t="shared" si="144"/>
        <v>0.32999999999999996</v>
      </c>
      <c r="K1243">
        <v>0.1254876158200238</v>
      </c>
      <c r="L1243">
        <v>0.18729494898511015</v>
      </c>
      <c r="M1243" s="41">
        <v>0.05</v>
      </c>
      <c r="N1243" t="s">
        <v>37</v>
      </c>
      <c r="O1243" s="10" t="s">
        <v>37</v>
      </c>
      <c r="P1243">
        <f t="shared" si="139"/>
        <v>0.25</v>
      </c>
      <c r="Q1243" s="11">
        <f t="shared" si="140"/>
        <v>0.73304138594802692</v>
      </c>
      <c r="S1243" s="13">
        <f t="shared" si="141"/>
        <v>0.25</v>
      </c>
      <c r="T1243">
        <f t="shared" si="142"/>
        <v>7.7925000000000004</v>
      </c>
      <c r="U1243" t="b">
        <f t="shared" si="143"/>
        <v>1</v>
      </c>
    </row>
    <row r="1244" spans="1:21" ht="21" x14ac:dyDescent="0.4">
      <c r="A1244" t="s">
        <v>2204</v>
      </c>
      <c r="B1244" t="s">
        <v>2197</v>
      </c>
      <c r="C1244" t="s">
        <v>2198</v>
      </c>
      <c r="D1244" s="33">
        <v>14500</v>
      </c>
      <c r="E1244" s="33">
        <v>576</v>
      </c>
      <c r="F1244" s="32">
        <v>1.5295999999999998</v>
      </c>
      <c r="G1244" s="32">
        <v>0.50889999999999991</v>
      </c>
      <c r="H1244" s="41">
        <v>3.9724137931034482</v>
      </c>
      <c r="I1244" s="32">
        <v>2.0385</v>
      </c>
      <c r="J1244" s="34">
        <f t="shared" si="144"/>
        <v>0.24964434633308802</v>
      </c>
      <c r="K1244">
        <v>2.6555555555555554</v>
      </c>
      <c r="L1244">
        <v>3.5390625</v>
      </c>
      <c r="M1244" s="41">
        <v>2.5</v>
      </c>
      <c r="N1244" t="s">
        <v>34</v>
      </c>
      <c r="O1244" s="10" t="s">
        <v>34</v>
      </c>
      <c r="P1244">
        <f t="shared" si="139"/>
        <v>0.15</v>
      </c>
      <c r="Q1244" s="11">
        <f t="shared" si="140"/>
        <v>0.29359823399558499</v>
      </c>
      <c r="S1244" s="13">
        <f t="shared" si="141"/>
        <v>0.15</v>
      </c>
      <c r="T1244">
        <f t="shared" si="142"/>
        <v>0.30577499999999996</v>
      </c>
      <c r="U1244" t="b">
        <f t="shared" si="143"/>
        <v>1</v>
      </c>
    </row>
    <row r="1245" spans="1:21" ht="21" x14ac:dyDescent="0.4">
      <c r="A1245" t="s">
        <v>1800</v>
      </c>
      <c r="B1245" t="s">
        <v>1732</v>
      </c>
      <c r="C1245" s="42" t="s">
        <v>1733</v>
      </c>
      <c r="D1245" s="33">
        <v>9833</v>
      </c>
      <c r="E1245" s="33">
        <v>3340</v>
      </c>
      <c r="F1245" s="32">
        <v>5.2844999999999995</v>
      </c>
      <c r="G1245" s="32">
        <v>2.1814000000000004</v>
      </c>
      <c r="H1245" s="41">
        <v>33.967253127224652</v>
      </c>
      <c r="I1245" s="32">
        <v>7.4658999999999995</v>
      </c>
      <c r="J1245" s="34">
        <f t="shared" si="144"/>
        <v>0.29218178652272342</v>
      </c>
      <c r="K1245">
        <v>1.5821856287425147</v>
      </c>
      <c r="L1245">
        <v>2.2352994011976048</v>
      </c>
      <c r="M1245" s="41">
        <v>1.55</v>
      </c>
      <c r="N1245" t="s">
        <v>37</v>
      </c>
      <c r="O1245" s="10" t="s">
        <v>34</v>
      </c>
      <c r="P1245">
        <f t="shared" si="139"/>
        <v>0.15</v>
      </c>
      <c r="Q1245" s="11">
        <f t="shared" si="140"/>
        <v>0.30658058639949637</v>
      </c>
      <c r="S1245" s="13">
        <f t="shared" si="141"/>
        <v>0.15</v>
      </c>
      <c r="T1245">
        <f t="shared" si="142"/>
        <v>1.1198849999999998</v>
      </c>
      <c r="U1245" t="b">
        <f t="shared" si="143"/>
        <v>0</v>
      </c>
    </row>
    <row r="1246" spans="1:21" ht="21" x14ac:dyDescent="0.4">
      <c r="A1246" t="s">
        <v>675</v>
      </c>
      <c r="B1246" t="s">
        <v>657</v>
      </c>
      <c r="C1246" s="42" t="s">
        <v>658</v>
      </c>
      <c r="D1246" s="33">
        <v>147499</v>
      </c>
      <c r="E1246" s="33">
        <v>10698</v>
      </c>
      <c r="F1246" s="32">
        <v>9.1565000000000012</v>
      </c>
      <c r="G1246" s="32">
        <v>3.0510999999999999</v>
      </c>
      <c r="H1246" s="41">
        <v>7.2529305283425654</v>
      </c>
      <c r="I1246" s="32">
        <v>12.207600000000001</v>
      </c>
      <c r="J1246" s="34">
        <f t="shared" si="144"/>
        <v>0.24993446705331102</v>
      </c>
      <c r="K1246">
        <v>0.85590764628902616</v>
      </c>
      <c r="L1246">
        <v>1.1411104879416714</v>
      </c>
      <c r="M1246" s="41">
        <v>0.75</v>
      </c>
      <c r="N1246" t="s">
        <v>34</v>
      </c>
      <c r="O1246" s="10" t="s">
        <v>34</v>
      </c>
      <c r="P1246">
        <f t="shared" si="139"/>
        <v>0.15</v>
      </c>
      <c r="Q1246" s="11">
        <f t="shared" si="140"/>
        <v>0.34274550280153349</v>
      </c>
      <c r="S1246" s="13">
        <f t="shared" si="141"/>
        <v>0.15</v>
      </c>
      <c r="T1246">
        <f t="shared" si="142"/>
        <v>1.83114</v>
      </c>
      <c r="U1246" t="b">
        <f t="shared" si="143"/>
        <v>1</v>
      </c>
    </row>
    <row r="1247" spans="1:21" ht="21" x14ac:dyDescent="0.4">
      <c r="A1247" t="s">
        <v>2313</v>
      </c>
      <c r="B1247" t="s">
        <v>2310</v>
      </c>
      <c r="C1247" t="s">
        <v>2311</v>
      </c>
      <c r="D1247" s="33">
        <v>79532</v>
      </c>
      <c r="E1247" s="33">
        <v>21281</v>
      </c>
      <c r="F1247" s="32">
        <v>26.0352</v>
      </c>
      <c r="G1247" s="32">
        <v>8.6778999999999993</v>
      </c>
      <c r="H1247" s="41">
        <v>26.757783030729769</v>
      </c>
      <c r="I1247" s="32">
        <v>34.713099999999997</v>
      </c>
      <c r="J1247" s="34">
        <f t="shared" si="144"/>
        <v>0.24998919716187837</v>
      </c>
      <c r="K1247">
        <v>1.2234011559607161</v>
      </c>
      <c r="L1247">
        <v>1.6311780461444481</v>
      </c>
      <c r="M1247" s="41">
        <v>1</v>
      </c>
      <c r="N1247" t="s">
        <v>34</v>
      </c>
      <c r="O1247" s="10" t="s">
        <v>34</v>
      </c>
      <c r="P1247">
        <f t="shared" si="139"/>
        <v>0.15</v>
      </c>
      <c r="Q1247" s="11">
        <f t="shared" si="140"/>
        <v>0.38694613848950393</v>
      </c>
      <c r="S1247" s="13">
        <f t="shared" si="141"/>
        <v>0.15</v>
      </c>
      <c r="T1247">
        <f t="shared" si="142"/>
        <v>5.2069649999999994</v>
      </c>
      <c r="U1247" t="b">
        <f t="shared" si="143"/>
        <v>1</v>
      </c>
    </row>
    <row r="1248" spans="1:21" ht="21" x14ac:dyDescent="0.4">
      <c r="A1248" t="s">
        <v>5312</v>
      </c>
      <c r="B1248" t="s">
        <v>5304</v>
      </c>
      <c r="C1248" t="s">
        <v>5305</v>
      </c>
      <c r="D1248" s="33">
        <v>16860</v>
      </c>
      <c r="E1248" s="33">
        <v>379</v>
      </c>
      <c r="F1248" s="32">
        <v>0.39729999999999999</v>
      </c>
      <c r="G1248" s="32">
        <v>0.13170000000000001</v>
      </c>
      <c r="H1248" s="41">
        <v>2.2479240806642942</v>
      </c>
      <c r="I1248" s="32">
        <v>0.52900000000000003</v>
      </c>
      <c r="J1248" s="34">
        <f t="shared" si="144"/>
        <v>0.24896030245746692</v>
      </c>
      <c r="K1248">
        <v>1.0482849604221636</v>
      </c>
      <c r="L1248">
        <v>1.395778364116095</v>
      </c>
      <c r="M1248" s="41">
        <v>1</v>
      </c>
      <c r="N1248" t="s">
        <v>37</v>
      </c>
      <c r="O1248" s="10" t="s">
        <v>37</v>
      </c>
      <c r="P1248">
        <f t="shared" si="139"/>
        <v>0.25</v>
      </c>
      <c r="Q1248" s="11">
        <f t="shared" si="140"/>
        <v>0.28355387523629488</v>
      </c>
      <c r="S1248" s="13">
        <f t="shared" si="141"/>
        <v>0.25</v>
      </c>
      <c r="T1248">
        <f t="shared" si="142"/>
        <v>0.13225000000000001</v>
      </c>
      <c r="U1248" t="b">
        <f t="shared" si="143"/>
        <v>1</v>
      </c>
    </row>
    <row r="1249" spans="1:21" ht="21" x14ac:dyDescent="0.4">
      <c r="A1249" t="s">
        <v>3638</v>
      </c>
      <c r="B1249" t="s">
        <v>3639</v>
      </c>
      <c r="C1249" t="s">
        <v>3640</v>
      </c>
      <c r="D1249" s="33">
        <v>1687340</v>
      </c>
      <c r="E1249" s="33">
        <v>197562</v>
      </c>
      <c r="F1249" s="32">
        <v>174.76940000000002</v>
      </c>
      <c r="G1249" s="32">
        <v>58.252700000000004</v>
      </c>
      <c r="H1249" s="41">
        <v>11.708487915891284</v>
      </c>
      <c r="I1249" s="32">
        <v>233.02210000000002</v>
      </c>
      <c r="J1249" s="34">
        <f t="shared" si="144"/>
        <v>0.24998787668637437</v>
      </c>
      <c r="K1249">
        <v>0.88463064759417309</v>
      </c>
      <c r="L1249">
        <v>1.1794884643808021</v>
      </c>
      <c r="M1249" s="41">
        <v>0.6</v>
      </c>
      <c r="N1249" t="s">
        <v>34</v>
      </c>
      <c r="O1249" s="10" t="s">
        <v>34</v>
      </c>
      <c r="P1249">
        <f t="shared" si="139"/>
        <v>0.15</v>
      </c>
      <c r="Q1249" s="11">
        <f t="shared" si="140"/>
        <v>0.49130490198140014</v>
      </c>
      <c r="S1249" s="13">
        <f t="shared" si="141"/>
        <v>0.15</v>
      </c>
      <c r="T1249">
        <f t="shared" si="142"/>
        <v>34.953315000000003</v>
      </c>
      <c r="U1249" t="b">
        <f t="shared" si="143"/>
        <v>1</v>
      </c>
    </row>
    <row r="1250" spans="1:21" ht="21" x14ac:dyDescent="0.4">
      <c r="A1250" t="s">
        <v>2977</v>
      </c>
      <c r="B1250" t="s">
        <v>2975</v>
      </c>
      <c r="C1250" t="s">
        <v>2976</v>
      </c>
      <c r="D1250" s="33">
        <v>350306</v>
      </c>
      <c r="E1250" s="33">
        <v>26372</v>
      </c>
      <c r="F1250" s="32">
        <v>42.700699999999998</v>
      </c>
      <c r="G1250" s="32">
        <v>13.7699</v>
      </c>
      <c r="H1250" s="41">
        <v>7.5282752793272172</v>
      </c>
      <c r="I1250" s="32">
        <v>56.470599999999997</v>
      </c>
      <c r="J1250" s="34">
        <f t="shared" si="144"/>
        <v>0.24384192836626492</v>
      </c>
      <c r="K1250">
        <v>1.6191680570301834</v>
      </c>
      <c r="L1250">
        <v>2.1413089640527834</v>
      </c>
      <c r="M1250" s="41">
        <v>1.5</v>
      </c>
      <c r="N1250" t="s">
        <v>33</v>
      </c>
      <c r="O1250" s="10" t="s">
        <v>33</v>
      </c>
      <c r="P1250">
        <f t="shared" si="139"/>
        <v>0.4</v>
      </c>
      <c r="Q1250" s="11">
        <f t="shared" si="140"/>
        <v>0.29949389593877174</v>
      </c>
      <c r="S1250" s="13">
        <f t="shared" si="141"/>
        <v>0.29949389593877174</v>
      </c>
      <c r="T1250">
        <f t="shared" si="142"/>
        <v>16.912600000000001</v>
      </c>
      <c r="U1250" t="b">
        <f t="shared" si="143"/>
        <v>1</v>
      </c>
    </row>
    <row r="1251" spans="1:21" ht="21" x14ac:dyDescent="0.4">
      <c r="A1251" t="s">
        <v>4817</v>
      </c>
      <c r="B1251" t="s">
        <v>4811</v>
      </c>
      <c r="C1251" t="s">
        <v>4812</v>
      </c>
      <c r="D1251" s="33">
        <v>12359</v>
      </c>
      <c r="E1251" s="33">
        <v>4133</v>
      </c>
      <c r="F1251" s="32">
        <v>1.1446000000000001</v>
      </c>
      <c r="G1251" s="32">
        <v>0.38199999999999995</v>
      </c>
      <c r="H1251" s="41">
        <v>33.441216926935837</v>
      </c>
      <c r="I1251" s="32">
        <v>1.5266</v>
      </c>
      <c r="J1251" s="34">
        <f t="shared" si="144"/>
        <v>0.25022926765360931</v>
      </c>
      <c r="K1251">
        <v>0.27694168884587472</v>
      </c>
      <c r="L1251">
        <v>0.36936849745947253</v>
      </c>
      <c r="M1251" s="41">
        <v>0.1</v>
      </c>
      <c r="N1251" t="s">
        <v>34</v>
      </c>
      <c r="O1251" s="10" t="s">
        <v>34</v>
      </c>
      <c r="P1251">
        <f t="shared" si="139"/>
        <v>0.15</v>
      </c>
      <c r="Q1251" s="11">
        <f t="shared" si="140"/>
        <v>0.72926765360932799</v>
      </c>
      <c r="S1251" s="13">
        <f t="shared" si="141"/>
        <v>0.15</v>
      </c>
      <c r="T1251">
        <f t="shared" si="142"/>
        <v>0.22898999999999997</v>
      </c>
      <c r="U1251" t="b">
        <f t="shared" si="143"/>
        <v>1</v>
      </c>
    </row>
    <row r="1252" spans="1:21" ht="21" x14ac:dyDescent="0.4">
      <c r="A1252" t="s">
        <v>1217</v>
      </c>
      <c r="B1252" t="s">
        <v>1201</v>
      </c>
      <c r="C1252" s="42" t="s">
        <v>1202</v>
      </c>
      <c r="D1252" s="33">
        <v>1286545</v>
      </c>
      <c r="E1252" s="33">
        <v>162410</v>
      </c>
      <c r="F1252" s="32">
        <v>104.51480000000001</v>
      </c>
      <c r="G1252" s="32">
        <v>34.8322</v>
      </c>
      <c r="H1252" s="41">
        <v>12.623732555021395</v>
      </c>
      <c r="I1252" s="32">
        <v>139.34700000000001</v>
      </c>
      <c r="J1252" s="34">
        <f t="shared" si="144"/>
        <v>0.24996734770034518</v>
      </c>
      <c r="K1252">
        <v>0.64352441352133494</v>
      </c>
      <c r="L1252">
        <v>0.85799519734006524</v>
      </c>
      <c r="M1252" s="41">
        <v>0.5</v>
      </c>
      <c r="N1252" t="s">
        <v>37</v>
      </c>
      <c r="O1252" s="10" t="s">
        <v>37</v>
      </c>
      <c r="P1252">
        <f t="shared" si="139"/>
        <v>0.25</v>
      </c>
      <c r="Q1252" s="11">
        <f t="shared" si="140"/>
        <v>0.41724615528141973</v>
      </c>
      <c r="S1252" s="13">
        <f t="shared" si="141"/>
        <v>0.25</v>
      </c>
      <c r="T1252">
        <f t="shared" si="142"/>
        <v>34.836750000000002</v>
      </c>
      <c r="U1252" t="b">
        <f t="shared" si="143"/>
        <v>1</v>
      </c>
    </row>
    <row r="1253" spans="1:21" ht="21" x14ac:dyDescent="0.4">
      <c r="A1253" t="s">
        <v>5787</v>
      </c>
      <c r="B1253" t="s">
        <v>5781</v>
      </c>
      <c r="C1253" t="s">
        <v>5782</v>
      </c>
      <c r="D1253" s="33">
        <v>1021</v>
      </c>
      <c r="E1253" s="33">
        <v>80</v>
      </c>
      <c r="F1253" s="32">
        <v>1.0800000000000001E-2</v>
      </c>
      <c r="G1253" s="32">
        <v>2.52E-2</v>
      </c>
      <c r="H1253" s="41">
        <v>7.8354554358472086</v>
      </c>
      <c r="I1253" s="32">
        <v>3.6000000000000004E-2</v>
      </c>
      <c r="J1253" s="34">
        <f t="shared" si="144"/>
        <v>0.7</v>
      </c>
      <c r="K1253">
        <v>0.13500000000000001</v>
      </c>
      <c r="L1253">
        <v>0.45000000000000007</v>
      </c>
      <c r="M1253" s="41">
        <v>0.3</v>
      </c>
      <c r="N1253" t="s">
        <v>37</v>
      </c>
      <c r="O1253" s="10" t="s">
        <v>37</v>
      </c>
      <c r="P1253">
        <f t="shared" si="139"/>
        <v>0.25</v>
      </c>
      <c r="Q1253" s="11">
        <f t="shared" si="140"/>
        <v>0.33333333333333348</v>
      </c>
      <c r="S1253" s="13">
        <f t="shared" si="141"/>
        <v>0.25</v>
      </c>
      <c r="T1253">
        <f t="shared" si="142"/>
        <v>9.0000000000000011E-3</v>
      </c>
      <c r="U1253" t="b">
        <f t="shared" si="143"/>
        <v>1</v>
      </c>
    </row>
    <row r="1254" spans="1:21" ht="21" x14ac:dyDescent="0.4">
      <c r="A1254" t="s">
        <v>5030</v>
      </c>
      <c r="B1254" t="s">
        <v>5031</v>
      </c>
      <c r="C1254" t="s">
        <v>5032</v>
      </c>
      <c r="D1254" s="33">
        <v>267758</v>
      </c>
      <c r="E1254" s="33">
        <v>24832</v>
      </c>
      <c r="F1254" s="32">
        <v>51.365799999999993</v>
      </c>
      <c r="G1254" s="32">
        <v>17.1206</v>
      </c>
      <c r="H1254" s="41">
        <v>9.2740459668805411</v>
      </c>
      <c r="I1254" s="32">
        <v>68.486399999999989</v>
      </c>
      <c r="J1254" s="34">
        <f t="shared" si="144"/>
        <v>0.2499853985608822</v>
      </c>
      <c r="K1254">
        <v>2.0685325386597935</v>
      </c>
      <c r="L1254">
        <v>2.7579896907216495</v>
      </c>
      <c r="M1254" s="41">
        <v>2</v>
      </c>
      <c r="N1254" t="s">
        <v>34</v>
      </c>
      <c r="O1254" s="10" t="s">
        <v>34</v>
      </c>
      <c r="P1254">
        <f t="shared" si="139"/>
        <v>0.15</v>
      </c>
      <c r="Q1254" s="11">
        <f t="shared" si="140"/>
        <v>0.27483412765162135</v>
      </c>
      <c r="S1254" s="13">
        <f t="shared" si="141"/>
        <v>0.15</v>
      </c>
      <c r="T1254">
        <f t="shared" si="142"/>
        <v>10.272959999999998</v>
      </c>
      <c r="U1254" t="b">
        <f t="shared" si="143"/>
        <v>1</v>
      </c>
    </row>
    <row r="1255" spans="1:21" ht="21" x14ac:dyDescent="0.4">
      <c r="A1255" t="s">
        <v>6052</v>
      </c>
      <c r="B1255" t="s">
        <v>6049</v>
      </c>
      <c r="C1255" t="s">
        <v>6050</v>
      </c>
      <c r="D1255" s="33">
        <v>6302</v>
      </c>
      <c r="E1255" s="33">
        <v>251</v>
      </c>
      <c r="F1255" s="32">
        <v>4.6899999999999997E-2</v>
      </c>
      <c r="G1255" s="32">
        <v>2.3100000000000002E-2</v>
      </c>
      <c r="H1255" s="41">
        <v>3.9828625833068867</v>
      </c>
      <c r="I1255" s="32">
        <v>7.0000000000000007E-2</v>
      </c>
      <c r="J1255" s="34">
        <f t="shared" si="144"/>
        <v>0.33</v>
      </c>
      <c r="K1255">
        <v>0.18685258964143425</v>
      </c>
      <c r="L1255">
        <v>0.2788844621513944</v>
      </c>
      <c r="M1255" s="41">
        <v>0.2</v>
      </c>
      <c r="N1255" t="s">
        <v>37</v>
      </c>
      <c r="O1255" s="10" t="s">
        <v>37</v>
      </c>
      <c r="P1255">
        <f t="shared" si="139"/>
        <v>0.25</v>
      </c>
      <c r="Q1255" s="11">
        <f t="shared" si="140"/>
        <v>0.28285714285714275</v>
      </c>
      <c r="S1255" s="13">
        <f t="shared" si="141"/>
        <v>0.25</v>
      </c>
      <c r="T1255">
        <f t="shared" si="142"/>
        <v>1.7500000000000002E-2</v>
      </c>
      <c r="U1255" t="b">
        <f t="shared" si="143"/>
        <v>1</v>
      </c>
    </row>
    <row r="1256" spans="1:21" ht="21" x14ac:dyDescent="0.4">
      <c r="A1256" t="s">
        <v>3804</v>
      </c>
      <c r="B1256" t="s">
        <v>3765</v>
      </c>
      <c r="C1256" t="s">
        <v>3766</v>
      </c>
      <c r="D1256" s="33">
        <v>4779</v>
      </c>
      <c r="E1256" s="33">
        <v>239</v>
      </c>
      <c r="F1256" s="32">
        <v>0.12419999999999998</v>
      </c>
      <c r="G1256" s="32">
        <v>8.2800000000000012E-2</v>
      </c>
      <c r="H1256" s="41">
        <v>5.0010462439840975</v>
      </c>
      <c r="I1256" s="32">
        <v>0.20699999999999999</v>
      </c>
      <c r="J1256" s="34">
        <f t="shared" si="144"/>
        <v>0.40000000000000008</v>
      </c>
      <c r="K1256">
        <v>0.51966527196652712</v>
      </c>
      <c r="L1256">
        <v>0.86610878661087864</v>
      </c>
      <c r="M1256" s="41">
        <v>0.7</v>
      </c>
      <c r="N1256" t="s">
        <v>37</v>
      </c>
      <c r="O1256" s="10" t="s">
        <v>37</v>
      </c>
      <c r="P1256">
        <f t="shared" si="139"/>
        <v>0.25</v>
      </c>
      <c r="Q1256" s="11">
        <f t="shared" si="140"/>
        <v>0.19178743961352659</v>
      </c>
      <c r="S1256" s="13">
        <f t="shared" si="141"/>
        <v>0.19178743961352659</v>
      </c>
      <c r="T1256">
        <f t="shared" si="142"/>
        <v>3.9700000000000006E-2</v>
      </c>
      <c r="U1256" t="b">
        <f t="shared" si="143"/>
        <v>1</v>
      </c>
    </row>
    <row r="1257" spans="1:21" ht="21" x14ac:dyDescent="0.4">
      <c r="A1257" t="s">
        <v>3051</v>
      </c>
      <c r="B1257" t="s">
        <v>3052</v>
      </c>
      <c r="C1257" t="s">
        <v>3053</v>
      </c>
      <c r="D1257" s="33">
        <v>1366752</v>
      </c>
      <c r="E1257" s="33">
        <v>37632</v>
      </c>
      <c r="F1257" s="32">
        <v>94.08</v>
      </c>
      <c r="G1257" s="32">
        <v>24.503299999999999</v>
      </c>
      <c r="H1257" s="41">
        <v>2.7533890566832899</v>
      </c>
      <c r="I1257" s="32">
        <v>118.58329999999999</v>
      </c>
      <c r="J1257" s="34">
        <f t="shared" si="144"/>
        <v>0.20663364908886833</v>
      </c>
      <c r="K1257">
        <v>2.5</v>
      </c>
      <c r="L1257">
        <v>3.1511293579931969</v>
      </c>
      <c r="M1257" s="41">
        <v>2.5</v>
      </c>
      <c r="N1257" t="s">
        <v>37</v>
      </c>
      <c r="O1257" s="10" t="s">
        <v>37</v>
      </c>
      <c r="P1257">
        <f t="shared" si="139"/>
        <v>0.25</v>
      </c>
      <c r="Q1257" s="11">
        <f t="shared" si="140"/>
        <v>0.20663364908886825</v>
      </c>
      <c r="S1257" s="13">
        <f t="shared" si="141"/>
        <v>0.20663364908886825</v>
      </c>
      <c r="T1257">
        <f t="shared" si="142"/>
        <v>24.503299999999989</v>
      </c>
      <c r="U1257" t="b">
        <f t="shared" si="143"/>
        <v>1</v>
      </c>
    </row>
    <row r="1258" spans="1:21" ht="21" x14ac:dyDescent="0.4">
      <c r="A1258" t="s">
        <v>6178</v>
      </c>
      <c r="B1258" t="s">
        <v>6179</v>
      </c>
      <c r="C1258" t="s">
        <v>6180</v>
      </c>
      <c r="D1258" s="33">
        <v>147</v>
      </c>
      <c r="E1258" s="33">
        <v>14</v>
      </c>
      <c r="F1258" s="32">
        <v>0</v>
      </c>
      <c r="G1258" s="32">
        <v>0</v>
      </c>
      <c r="H1258" s="41">
        <v>9.5238095238095237</v>
      </c>
      <c r="I1258" s="32">
        <v>0</v>
      </c>
      <c r="J1258" s="34" t="e">
        <f t="shared" si="144"/>
        <v>#DIV/0!</v>
      </c>
      <c r="K1258">
        <v>0</v>
      </c>
      <c r="L1258">
        <v>0</v>
      </c>
      <c r="M1258" s="41">
        <v>1</v>
      </c>
      <c r="N1258" t="s">
        <v>37</v>
      </c>
      <c r="O1258" s="10" t="s">
        <v>37</v>
      </c>
      <c r="P1258">
        <f t="shared" si="139"/>
        <v>0.25</v>
      </c>
      <c r="Q1258" s="11" t="e">
        <f t="shared" si="140"/>
        <v>#DIV/0!</v>
      </c>
      <c r="S1258" s="13" t="e">
        <f t="shared" si="141"/>
        <v>#DIV/0!</v>
      </c>
      <c r="T1258">
        <f t="shared" si="142"/>
        <v>0</v>
      </c>
      <c r="U1258" t="b">
        <f t="shared" si="143"/>
        <v>1</v>
      </c>
    </row>
    <row r="1259" spans="1:21" ht="21" x14ac:dyDescent="0.4">
      <c r="A1259" t="s">
        <v>1461</v>
      </c>
      <c r="B1259" t="s">
        <v>1446</v>
      </c>
      <c r="C1259" s="42" t="s">
        <v>1447</v>
      </c>
      <c r="D1259" s="33">
        <v>2922611</v>
      </c>
      <c r="E1259" s="33">
        <v>155495</v>
      </c>
      <c r="F1259" s="32">
        <v>93.296999999999997</v>
      </c>
      <c r="G1259" s="32">
        <v>36.817999999999998</v>
      </c>
      <c r="H1259" s="41">
        <v>5.3204138354368746</v>
      </c>
      <c r="I1259" s="32">
        <v>130.11500000000001</v>
      </c>
      <c r="J1259" s="34">
        <f t="shared" si="144"/>
        <v>0.28296506936171845</v>
      </c>
      <c r="K1259">
        <v>0.6</v>
      </c>
      <c r="L1259">
        <v>0.83677931766294744</v>
      </c>
      <c r="M1259" s="41">
        <v>0.6</v>
      </c>
      <c r="N1259" t="s">
        <v>33</v>
      </c>
      <c r="O1259" s="10" t="s">
        <v>42</v>
      </c>
      <c r="P1259">
        <f t="shared" si="139"/>
        <v>0.05</v>
      </c>
      <c r="Q1259" s="11">
        <f t="shared" si="140"/>
        <v>0.28296506936171856</v>
      </c>
      <c r="S1259" s="13">
        <f t="shared" si="141"/>
        <v>0.05</v>
      </c>
      <c r="T1259">
        <f t="shared" si="142"/>
        <v>6.5057500000000008</v>
      </c>
      <c r="U1259" t="b">
        <f t="shared" si="143"/>
        <v>0</v>
      </c>
    </row>
    <row r="1260" spans="1:21" ht="21" x14ac:dyDescent="0.4">
      <c r="A1260" t="s">
        <v>1643</v>
      </c>
      <c r="B1260" t="s">
        <v>1641</v>
      </c>
      <c r="C1260" s="42" t="s">
        <v>1642</v>
      </c>
      <c r="D1260" s="33">
        <v>2640307</v>
      </c>
      <c r="E1260" s="33">
        <v>274282</v>
      </c>
      <c r="F1260" s="32">
        <v>172.7098</v>
      </c>
      <c r="G1260" s="32">
        <v>74.017999999999986</v>
      </c>
      <c r="H1260" s="41">
        <v>10.388261668056025</v>
      </c>
      <c r="I1260" s="32">
        <v>246.7278</v>
      </c>
      <c r="J1260" s="34">
        <f t="shared" si="144"/>
        <v>0.29999862196315125</v>
      </c>
      <c r="K1260">
        <v>0.62967967274556835</v>
      </c>
      <c r="L1260">
        <v>0.89954061877921254</v>
      </c>
      <c r="M1260" s="41">
        <v>0.6</v>
      </c>
      <c r="N1260" t="s">
        <v>45</v>
      </c>
      <c r="O1260" s="10" t="s">
        <v>34</v>
      </c>
      <c r="P1260">
        <f t="shared" si="139"/>
        <v>0.15</v>
      </c>
      <c r="Q1260" s="11">
        <f t="shared" si="140"/>
        <v>0.33299287717071197</v>
      </c>
      <c r="S1260" s="13">
        <f t="shared" si="141"/>
        <v>0.15</v>
      </c>
      <c r="T1260">
        <f t="shared" si="142"/>
        <v>37.009169999999997</v>
      </c>
      <c r="U1260" t="b">
        <f t="shared" si="143"/>
        <v>0</v>
      </c>
    </row>
    <row r="1261" spans="1:21" ht="21" x14ac:dyDescent="0.4">
      <c r="A1261" t="s">
        <v>1303</v>
      </c>
      <c r="B1261" t="s">
        <v>1280</v>
      </c>
      <c r="C1261" s="42" t="s">
        <v>1281</v>
      </c>
      <c r="D1261" s="33">
        <v>182586</v>
      </c>
      <c r="E1261" s="33">
        <v>3033</v>
      </c>
      <c r="F1261" s="32">
        <v>1.1337000000000002</v>
      </c>
      <c r="G1261" s="32">
        <v>0.37779999999999991</v>
      </c>
      <c r="H1261" s="41">
        <v>1.6611350267819001</v>
      </c>
      <c r="I1261" s="32">
        <v>1.5115000000000001</v>
      </c>
      <c r="J1261" s="34">
        <f t="shared" si="144"/>
        <v>0.24995038041680442</v>
      </c>
      <c r="K1261">
        <v>0.37378832838773496</v>
      </c>
      <c r="L1261">
        <v>0.49835146719419715</v>
      </c>
      <c r="M1261" s="41">
        <v>0.2</v>
      </c>
      <c r="N1261" t="s">
        <v>37</v>
      </c>
      <c r="O1261" s="10" t="s">
        <v>34</v>
      </c>
      <c r="P1261">
        <f t="shared" si="139"/>
        <v>0.15</v>
      </c>
      <c r="Q1261" s="11">
        <f t="shared" si="140"/>
        <v>0.59867681111478666</v>
      </c>
      <c r="S1261" s="13">
        <f t="shared" si="141"/>
        <v>0.15</v>
      </c>
      <c r="T1261">
        <f t="shared" si="142"/>
        <v>0.22672500000000001</v>
      </c>
      <c r="U1261" t="b">
        <f t="shared" si="143"/>
        <v>0</v>
      </c>
    </row>
    <row r="1262" spans="1:21" ht="21" x14ac:dyDescent="0.4">
      <c r="A1262" t="s">
        <v>545</v>
      </c>
      <c r="B1262" t="s">
        <v>535</v>
      </c>
      <c r="C1262" s="42" t="s">
        <v>536</v>
      </c>
      <c r="D1262" s="33">
        <v>444753</v>
      </c>
      <c r="E1262" s="33">
        <v>66072</v>
      </c>
      <c r="F1262" s="32">
        <v>29.794399999999996</v>
      </c>
      <c r="G1262" s="32">
        <v>9.9305000000000003</v>
      </c>
      <c r="H1262" s="41">
        <v>14.855886300935575</v>
      </c>
      <c r="I1262" s="32">
        <v>39.724899999999998</v>
      </c>
      <c r="J1262" s="34">
        <f t="shared" si="144"/>
        <v>0.24998174948206292</v>
      </c>
      <c r="K1262">
        <v>0.45093837026274358</v>
      </c>
      <c r="L1262">
        <v>0.60123652984622833</v>
      </c>
      <c r="M1262" s="41">
        <v>0.2</v>
      </c>
      <c r="N1262" t="s">
        <v>37</v>
      </c>
      <c r="O1262" s="10" t="s">
        <v>34</v>
      </c>
      <c r="P1262">
        <f t="shared" si="139"/>
        <v>0.15</v>
      </c>
      <c r="Q1262" s="11">
        <f t="shared" si="140"/>
        <v>0.6673522148576837</v>
      </c>
      <c r="S1262" s="13">
        <f t="shared" si="141"/>
        <v>0.15</v>
      </c>
      <c r="T1262">
        <f t="shared" si="142"/>
        <v>5.9587349999999999</v>
      </c>
      <c r="U1262" t="b">
        <f t="shared" si="143"/>
        <v>0</v>
      </c>
    </row>
    <row r="1263" spans="1:21" ht="21" x14ac:dyDescent="0.4">
      <c r="A1263" t="s">
        <v>3805</v>
      </c>
      <c r="B1263" t="s">
        <v>3765</v>
      </c>
      <c r="C1263" t="s">
        <v>3766</v>
      </c>
      <c r="D1263" s="33">
        <v>153155</v>
      </c>
      <c r="E1263" s="33">
        <v>6722</v>
      </c>
      <c r="F1263" s="32">
        <v>5.3776000000000002</v>
      </c>
      <c r="G1263" s="32">
        <v>1.7804</v>
      </c>
      <c r="H1263" s="41">
        <v>4.3890176618458421</v>
      </c>
      <c r="I1263" s="32">
        <v>7.1580000000000004</v>
      </c>
      <c r="J1263" s="34">
        <f t="shared" ref="J1263:J1294" si="145">G1263/I1263</f>
        <v>0.24872869516624754</v>
      </c>
      <c r="K1263">
        <v>0.8</v>
      </c>
      <c r="L1263">
        <v>1.0648616483189528</v>
      </c>
      <c r="M1263" s="41">
        <v>0.8</v>
      </c>
      <c r="N1263" t="s">
        <v>37</v>
      </c>
      <c r="O1263" s="10" t="s">
        <v>37</v>
      </c>
      <c r="P1263">
        <f t="shared" si="139"/>
        <v>0.25</v>
      </c>
      <c r="Q1263" s="11">
        <f t="shared" si="140"/>
        <v>0.2487286951662476</v>
      </c>
      <c r="S1263" s="13">
        <f t="shared" si="141"/>
        <v>0.2487286951662476</v>
      </c>
      <c r="T1263">
        <f t="shared" si="142"/>
        <v>1.7804000000000004</v>
      </c>
      <c r="U1263" t="b">
        <f t="shared" si="143"/>
        <v>1</v>
      </c>
    </row>
    <row r="1264" spans="1:21" ht="21" x14ac:dyDescent="0.4">
      <c r="A1264" t="s">
        <v>1673</v>
      </c>
      <c r="B1264" t="s">
        <v>1655</v>
      </c>
      <c r="C1264" s="42" t="s">
        <v>1656</v>
      </c>
      <c r="D1264" s="33">
        <v>2127964</v>
      </c>
      <c r="E1264" s="33">
        <v>45163</v>
      </c>
      <c r="F1264" s="32">
        <v>64.225499999999997</v>
      </c>
      <c r="G1264" s="32">
        <v>21.410000000000004</v>
      </c>
      <c r="H1264" s="41">
        <v>2.1223573331127783</v>
      </c>
      <c r="I1264" s="32">
        <v>85.635500000000008</v>
      </c>
      <c r="J1264" s="34">
        <f t="shared" si="145"/>
        <v>0.2500131370751616</v>
      </c>
      <c r="K1264">
        <v>1.422082235458229</v>
      </c>
      <c r="L1264">
        <v>1.8961428603060031</v>
      </c>
      <c r="M1264" s="41">
        <v>1.25</v>
      </c>
      <c r="N1264" t="s">
        <v>37</v>
      </c>
      <c r="O1264" s="10" t="s">
        <v>34</v>
      </c>
      <c r="P1264">
        <f t="shared" si="139"/>
        <v>0.15</v>
      </c>
      <c r="Q1264" s="11">
        <f t="shared" si="140"/>
        <v>0.34076697164143388</v>
      </c>
      <c r="S1264" s="13">
        <f t="shared" si="141"/>
        <v>0.15</v>
      </c>
      <c r="T1264">
        <f t="shared" si="142"/>
        <v>12.845325000000001</v>
      </c>
      <c r="U1264" t="b">
        <f t="shared" si="143"/>
        <v>0</v>
      </c>
    </row>
    <row r="1265" spans="1:21" ht="21" x14ac:dyDescent="0.4">
      <c r="A1265" t="s">
        <v>4527</v>
      </c>
      <c r="B1265" t="s">
        <v>4525</v>
      </c>
      <c r="C1265" t="s">
        <v>4526</v>
      </c>
      <c r="D1265" s="33">
        <v>507699</v>
      </c>
      <c r="E1265" s="33">
        <v>52870</v>
      </c>
      <c r="F1265" s="32">
        <v>44.667400000000001</v>
      </c>
      <c r="G1265" s="32">
        <v>22.000299999999999</v>
      </c>
      <c r="H1265" s="41">
        <v>10.413650607938957</v>
      </c>
      <c r="I1265" s="32">
        <v>66.667699999999996</v>
      </c>
      <c r="J1265" s="34">
        <f t="shared" si="145"/>
        <v>0.32999938500953235</v>
      </c>
      <c r="K1265">
        <v>0.84485341403442404</v>
      </c>
      <c r="L1265">
        <v>1.2609740873841497</v>
      </c>
      <c r="M1265" s="41">
        <v>0.75</v>
      </c>
      <c r="N1265" t="s">
        <v>37</v>
      </c>
      <c r="O1265" s="10" t="s">
        <v>37</v>
      </c>
      <c r="P1265">
        <f t="shared" si="139"/>
        <v>0.25</v>
      </c>
      <c r="Q1265" s="11">
        <f t="shared" si="140"/>
        <v>0.40522171906335447</v>
      </c>
      <c r="S1265" s="13">
        <f t="shared" si="141"/>
        <v>0.25</v>
      </c>
      <c r="T1265">
        <f t="shared" si="142"/>
        <v>16.666924999999999</v>
      </c>
      <c r="U1265" t="b">
        <f t="shared" si="143"/>
        <v>1</v>
      </c>
    </row>
    <row r="1266" spans="1:21" ht="21" x14ac:dyDescent="0.4">
      <c r="A1266" t="s">
        <v>389</v>
      </c>
      <c r="B1266" t="s">
        <v>376</v>
      </c>
      <c r="C1266" s="42" t="s">
        <v>377</v>
      </c>
      <c r="D1266" s="33">
        <v>613690</v>
      </c>
      <c r="E1266" s="33">
        <v>23724</v>
      </c>
      <c r="F1266" s="32">
        <v>47.448</v>
      </c>
      <c r="G1266" s="32">
        <v>8.6869999999999994</v>
      </c>
      <c r="H1266" s="41">
        <v>3.8657954341768646</v>
      </c>
      <c r="I1266" s="32">
        <v>56.134999999999998</v>
      </c>
      <c r="J1266" s="34">
        <f t="shared" si="145"/>
        <v>0.15475193729402334</v>
      </c>
      <c r="K1266">
        <v>2</v>
      </c>
      <c r="L1266">
        <v>2.366169280053954</v>
      </c>
      <c r="M1266" s="41">
        <v>2</v>
      </c>
      <c r="N1266" t="s">
        <v>37</v>
      </c>
      <c r="O1266" s="10" t="s">
        <v>42</v>
      </c>
      <c r="P1266">
        <f t="shared" si="139"/>
        <v>0.05</v>
      </c>
      <c r="Q1266" s="11">
        <f t="shared" si="140"/>
        <v>0.1547519372940234</v>
      </c>
      <c r="S1266" s="13">
        <f t="shared" si="141"/>
        <v>0.05</v>
      </c>
      <c r="T1266">
        <f t="shared" si="142"/>
        <v>2.8067500000000001</v>
      </c>
      <c r="U1266" t="b">
        <f t="shared" si="143"/>
        <v>0</v>
      </c>
    </row>
    <row r="1267" spans="1:21" ht="21" x14ac:dyDescent="0.4">
      <c r="A1267" t="s">
        <v>4497</v>
      </c>
      <c r="B1267" t="s">
        <v>4494</v>
      </c>
      <c r="C1267" t="s">
        <v>4495</v>
      </c>
      <c r="D1267" s="33">
        <v>187565</v>
      </c>
      <c r="E1267" s="33">
        <v>26424</v>
      </c>
      <c r="F1267" s="32">
        <v>11.204599999999997</v>
      </c>
      <c r="G1267" s="32">
        <v>3.7337000000000002</v>
      </c>
      <c r="H1267" s="41">
        <v>14.087916189054461</v>
      </c>
      <c r="I1267" s="32">
        <v>14.938299999999998</v>
      </c>
      <c r="J1267" s="34">
        <f t="shared" si="145"/>
        <v>0.24994142573117428</v>
      </c>
      <c r="K1267">
        <v>0.42403118377232807</v>
      </c>
      <c r="L1267">
        <v>0.56533075991522852</v>
      </c>
      <c r="M1267" s="41">
        <v>0.25</v>
      </c>
      <c r="N1267" t="s">
        <v>37</v>
      </c>
      <c r="O1267" s="10" t="s">
        <v>37</v>
      </c>
      <c r="P1267">
        <f t="shared" si="139"/>
        <v>0.25</v>
      </c>
      <c r="Q1267" s="11">
        <f t="shared" si="140"/>
        <v>0.55778100587081525</v>
      </c>
      <c r="S1267" s="13">
        <f t="shared" si="141"/>
        <v>0.25</v>
      </c>
      <c r="T1267">
        <f t="shared" si="142"/>
        <v>3.7345749999999995</v>
      </c>
      <c r="U1267" t="b">
        <f t="shared" si="143"/>
        <v>1</v>
      </c>
    </row>
    <row r="1268" spans="1:21" ht="21" x14ac:dyDescent="0.4">
      <c r="A1268" t="s">
        <v>3253</v>
      </c>
      <c r="B1268" t="s">
        <v>3250</v>
      </c>
      <c r="C1268" t="s">
        <v>3251</v>
      </c>
      <c r="D1268" s="33">
        <v>627417</v>
      </c>
      <c r="E1268" s="33">
        <v>51192</v>
      </c>
      <c r="F1268" s="32">
        <v>85.031800000000004</v>
      </c>
      <c r="G1268" s="32">
        <v>36.549300000000002</v>
      </c>
      <c r="H1268" s="41">
        <v>8.1591668698807975</v>
      </c>
      <c r="I1268" s="32">
        <v>121.58110000000001</v>
      </c>
      <c r="J1268" s="34">
        <f t="shared" si="145"/>
        <v>0.30061662544589579</v>
      </c>
      <c r="K1268">
        <v>1.6610368807626192</v>
      </c>
      <c r="L1268">
        <v>2.3750019534302238</v>
      </c>
      <c r="M1268" s="41">
        <v>1.35</v>
      </c>
      <c r="N1268" t="s">
        <v>45</v>
      </c>
      <c r="O1268" s="10" t="s">
        <v>45</v>
      </c>
      <c r="P1268">
        <f t="shared" si="139"/>
        <v>0.32</v>
      </c>
      <c r="Q1268" s="11">
        <f t="shared" si="140"/>
        <v>0.43157941489261081</v>
      </c>
      <c r="S1268" s="13">
        <f t="shared" si="141"/>
        <v>0.32</v>
      </c>
      <c r="T1268">
        <f t="shared" si="142"/>
        <v>38.905952000000006</v>
      </c>
      <c r="U1268" t="b">
        <f t="shared" si="143"/>
        <v>1</v>
      </c>
    </row>
    <row r="1269" spans="1:21" ht="21" x14ac:dyDescent="0.4">
      <c r="A1269" t="s">
        <v>6005</v>
      </c>
      <c r="B1269" t="s">
        <v>6002</v>
      </c>
      <c r="C1269" t="s">
        <v>6003</v>
      </c>
      <c r="D1269" s="33">
        <v>49395</v>
      </c>
      <c r="E1269" s="33">
        <v>17422</v>
      </c>
      <c r="F1269" s="32">
        <v>1.0979999999999999</v>
      </c>
      <c r="G1269" s="32">
        <v>0.36569999999999997</v>
      </c>
      <c r="H1269" s="41">
        <v>35.2707763943719</v>
      </c>
      <c r="I1269" s="32">
        <v>1.4636999999999998</v>
      </c>
      <c r="J1269" s="34">
        <f t="shared" si="145"/>
        <v>0.24984627997540482</v>
      </c>
      <c r="K1269">
        <v>6.3023763058202259E-2</v>
      </c>
      <c r="L1269">
        <v>8.4014464470210062E-2</v>
      </c>
      <c r="M1269" s="41">
        <v>0.01</v>
      </c>
      <c r="N1269" t="s">
        <v>37</v>
      </c>
      <c r="O1269" s="10" t="s">
        <v>37</v>
      </c>
      <c r="P1269">
        <f t="shared" si="139"/>
        <v>0.25</v>
      </c>
      <c r="Q1269" s="11">
        <f t="shared" si="140"/>
        <v>0.8809728769556604</v>
      </c>
      <c r="S1269" s="13">
        <f t="shared" si="141"/>
        <v>0.25</v>
      </c>
      <c r="T1269">
        <f t="shared" si="142"/>
        <v>0.36592499999999994</v>
      </c>
      <c r="U1269" t="b">
        <f t="shared" si="143"/>
        <v>1</v>
      </c>
    </row>
    <row r="1270" spans="1:21" ht="21" x14ac:dyDescent="0.4">
      <c r="A1270" s="18" t="s">
        <v>1141</v>
      </c>
      <c r="B1270" t="s">
        <v>1120</v>
      </c>
      <c r="C1270" s="42" t="s">
        <v>1121</v>
      </c>
      <c r="D1270" s="33">
        <v>1872625</v>
      </c>
      <c r="E1270" s="33">
        <v>181110</v>
      </c>
      <c r="F1270" s="32">
        <v>68.243899999999996</v>
      </c>
      <c r="G1270" s="32">
        <v>22.741100000000003</v>
      </c>
      <c r="H1270" s="41">
        <v>9.6714505039716983</v>
      </c>
      <c r="I1270" s="32">
        <v>90.984999999999999</v>
      </c>
      <c r="J1270" s="34">
        <f t="shared" si="145"/>
        <v>0.24994339726328518</v>
      </c>
      <c r="K1270">
        <v>0.37680912152835289</v>
      </c>
      <c r="L1270">
        <v>0.50237424769477113</v>
      </c>
      <c r="M1270" s="41">
        <v>0.35</v>
      </c>
      <c r="N1270" t="s">
        <v>34</v>
      </c>
      <c r="O1270" s="10" t="s">
        <v>34</v>
      </c>
      <c r="P1270">
        <f t="shared" si="139"/>
        <v>0.15</v>
      </c>
      <c r="Q1270" s="11">
        <f t="shared" si="140"/>
        <v>0.30330823762158599</v>
      </c>
      <c r="S1270" s="13">
        <f t="shared" si="141"/>
        <v>0.15</v>
      </c>
      <c r="T1270">
        <f t="shared" si="142"/>
        <v>13.64775</v>
      </c>
      <c r="U1270" t="b">
        <f t="shared" si="143"/>
        <v>1</v>
      </c>
    </row>
    <row r="1271" spans="1:21" ht="21" x14ac:dyDescent="0.4">
      <c r="A1271" t="s">
        <v>2656</v>
      </c>
      <c r="B1271" t="s">
        <v>2643</v>
      </c>
      <c r="C1271" t="s">
        <v>2644</v>
      </c>
      <c r="D1271" s="33">
        <v>167004</v>
      </c>
      <c r="E1271" s="33">
        <v>11554</v>
      </c>
      <c r="F1271" s="32">
        <v>18.7821</v>
      </c>
      <c r="G1271" s="32">
        <v>6.2532000000000005</v>
      </c>
      <c r="H1271" s="41">
        <v>6.9183971641397815</v>
      </c>
      <c r="I1271" s="32">
        <v>25.035299999999999</v>
      </c>
      <c r="J1271" s="34">
        <f t="shared" si="145"/>
        <v>0.24977531725204014</v>
      </c>
      <c r="K1271">
        <v>1.6255928682707286</v>
      </c>
      <c r="L1271">
        <v>2.1668080318504415</v>
      </c>
      <c r="M1271" s="41">
        <v>1.6</v>
      </c>
      <c r="N1271" t="s">
        <v>37</v>
      </c>
      <c r="O1271" s="10" t="s">
        <v>37</v>
      </c>
      <c r="P1271">
        <f t="shared" si="139"/>
        <v>0.25</v>
      </c>
      <c r="Q1271" s="11">
        <f t="shared" si="140"/>
        <v>0.26158663966479329</v>
      </c>
      <c r="S1271" s="13">
        <f t="shared" si="141"/>
        <v>0.25</v>
      </c>
      <c r="T1271">
        <f t="shared" si="142"/>
        <v>6.2588249999999999</v>
      </c>
      <c r="U1271" t="b">
        <f t="shared" si="143"/>
        <v>1</v>
      </c>
    </row>
    <row r="1272" spans="1:21" ht="21" x14ac:dyDescent="0.4">
      <c r="A1272" t="s">
        <v>3694</v>
      </c>
      <c r="B1272" t="s">
        <v>3679</v>
      </c>
      <c r="C1272" t="s">
        <v>3680</v>
      </c>
      <c r="D1272" s="33">
        <v>12528</v>
      </c>
      <c r="E1272" s="33">
        <v>3200</v>
      </c>
      <c r="F1272" s="32">
        <v>0.61170000000000013</v>
      </c>
      <c r="G1272" s="32">
        <v>0.20330000000000001</v>
      </c>
      <c r="H1272" s="41">
        <v>25.542784163473819</v>
      </c>
      <c r="I1272" s="32">
        <v>0.81500000000000017</v>
      </c>
      <c r="J1272" s="34">
        <f t="shared" si="145"/>
        <v>0.24944785276073617</v>
      </c>
      <c r="K1272">
        <v>0.19115625000000006</v>
      </c>
      <c r="L1272">
        <v>0.25468750000000001</v>
      </c>
      <c r="M1272" s="41">
        <v>0.05</v>
      </c>
      <c r="N1272" t="s">
        <v>34</v>
      </c>
      <c r="O1272" s="10" t="s">
        <v>34</v>
      </c>
      <c r="P1272">
        <f t="shared" si="139"/>
        <v>0.15</v>
      </c>
      <c r="Q1272" s="11">
        <f t="shared" si="140"/>
        <v>0.80368098159509205</v>
      </c>
      <c r="S1272" s="13">
        <f t="shared" si="141"/>
        <v>0.15</v>
      </c>
      <c r="T1272">
        <f t="shared" si="142"/>
        <v>0.12225000000000003</v>
      </c>
      <c r="U1272" t="b">
        <f t="shared" si="143"/>
        <v>1</v>
      </c>
    </row>
    <row r="1273" spans="1:21" ht="21" x14ac:dyDescent="0.4">
      <c r="A1273" t="s">
        <v>330</v>
      </c>
      <c r="B1273" t="s">
        <v>308</v>
      </c>
      <c r="C1273" s="42" t="s">
        <v>309</v>
      </c>
      <c r="D1273" s="33">
        <v>5467</v>
      </c>
      <c r="E1273" s="33">
        <v>378</v>
      </c>
      <c r="F1273" s="32">
        <v>7.4300000000000019E-2</v>
      </c>
      <c r="G1273" s="32">
        <v>3.6900000000000002E-2</v>
      </c>
      <c r="H1273" s="41">
        <v>6.9142125480153647</v>
      </c>
      <c r="I1273" s="32">
        <v>0.11120000000000002</v>
      </c>
      <c r="J1273" s="34">
        <f t="shared" si="145"/>
        <v>0.33183453237410065</v>
      </c>
      <c r="K1273">
        <v>0.19656084656084663</v>
      </c>
      <c r="L1273">
        <v>0.29417989417989421</v>
      </c>
      <c r="M1273" s="41">
        <v>0.3</v>
      </c>
      <c r="N1273" t="s">
        <v>37</v>
      </c>
      <c r="O1273" s="10" t="s">
        <v>37</v>
      </c>
      <c r="P1273">
        <f t="shared" si="139"/>
        <v>0.25</v>
      </c>
      <c r="Q1273" s="11">
        <f t="shared" si="140"/>
        <v>-1.978417266187037E-2</v>
      </c>
      <c r="S1273" s="13">
        <f t="shared" si="141"/>
        <v>-1.978417266187037E-2</v>
      </c>
      <c r="T1273">
        <f t="shared" si="142"/>
        <v>-2.1999999999999854E-3</v>
      </c>
      <c r="U1273" t="b">
        <f t="shared" si="143"/>
        <v>1</v>
      </c>
    </row>
    <row r="1274" spans="1:21" ht="21" x14ac:dyDescent="0.4">
      <c r="A1274" t="s">
        <v>3123</v>
      </c>
      <c r="B1274" t="s">
        <v>3118</v>
      </c>
      <c r="C1274" t="s">
        <v>3119</v>
      </c>
      <c r="D1274" s="33">
        <v>157717</v>
      </c>
      <c r="E1274" s="33">
        <v>7973</v>
      </c>
      <c r="F1274" s="32">
        <v>14.3514</v>
      </c>
      <c r="G1274" s="32">
        <v>3.0702000000000003</v>
      </c>
      <c r="H1274" s="41">
        <v>5.0552572011894723</v>
      </c>
      <c r="I1274" s="32">
        <v>17.421600000000002</v>
      </c>
      <c r="J1274" s="34">
        <f t="shared" si="145"/>
        <v>0.17622950819672131</v>
      </c>
      <c r="K1274">
        <v>1.8</v>
      </c>
      <c r="L1274">
        <v>2.185074626865672</v>
      </c>
      <c r="M1274" s="41">
        <v>1.8</v>
      </c>
      <c r="N1274" t="s">
        <v>37</v>
      </c>
      <c r="O1274" s="10" t="s">
        <v>37</v>
      </c>
      <c r="P1274">
        <f t="shared" si="139"/>
        <v>0.25</v>
      </c>
      <c r="Q1274" s="11">
        <f t="shared" si="140"/>
        <v>0.17622950819672142</v>
      </c>
      <c r="S1274" s="13">
        <f t="shared" si="141"/>
        <v>0.17622950819672142</v>
      </c>
      <c r="T1274">
        <f t="shared" si="142"/>
        <v>3.070200000000002</v>
      </c>
      <c r="U1274" t="b">
        <f t="shared" si="143"/>
        <v>1</v>
      </c>
    </row>
    <row r="1275" spans="1:21" ht="21" x14ac:dyDescent="0.4">
      <c r="A1275" t="s">
        <v>5508</v>
      </c>
      <c r="B1275" t="s">
        <v>5509</v>
      </c>
      <c r="C1275" t="s">
        <v>5510</v>
      </c>
      <c r="D1275" s="33">
        <v>1854107</v>
      </c>
      <c r="E1275" s="33">
        <v>152493</v>
      </c>
      <c r="F1275" s="32">
        <v>15.8962</v>
      </c>
      <c r="G1275" s="32">
        <v>7.3410000000000002</v>
      </c>
      <c r="H1275" s="41">
        <v>8.2246062390142534</v>
      </c>
      <c r="I1275" s="32">
        <v>23.237200000000001</v>
      </c>
      <c r="J1275" s="34">
        <f t="shared" si="145"/>
        <v>0.31591585905358649</v>
      </c>
      <c r="K1275">
        <v>0.10424216193530195</v>
      </c>
      <c r="L1275">
        <v>0.15238207655433364</v>
      </c>
      <c r="M1275" s="41">
        <v>0.08</v>
      </c>
      <c r="N1275" t="s">
        <v>37</v>
      </c>
      <c r="O1275" s="10" t="s">
        <v>37</v>
      </c>
      <c r="P1275">
        <f t="shared" si="139"/>
        <v>0.25</v>
      </c>
      <c r="Q1275" s="11">
        <f t="shared" si="140"/>
        <v>0.47500387310002923</v>
      </c>
      <c r="S1275" s="13">
        <f t="shared" si="141"/>
        <v>0.25</v>
      </c>
      <c r="T1275">
        <f t="shared" si="142"/>
        <v>5.8093000000000004</v>
      </c>
      <c r="U1275" t="b">
        <f t="shared" si="143"/>
        <v>1</v>
      </c>
    </row>
    <row r="1276" spans="1:21" ht="21" x14ac:dyDescent="0.4">
      <c r="A1276" t="s">
        <v>2743</v>
      </c>
      <c r="B1276" t="s">
        <v>2736</v>
      </c>
      <c r="C1276" t="s">
        <v>2737</v>
      </c>
      <c r="D1276" s="33">
        <v>67536</v>
      </c>
      <c r="E1276" s="33">
        <v>4813</v>
      </c>
      <c r="F1276" s="32">
        <v>6.2568999999999999</v>
      </c>
      <c r="G1276" s="32">
        <v>2.2279999999999998</v>
      </c>
      <c r="H1276" s="41">
        <v>7.1265695332859513</v>
      </c>
      <c r="I1276" s="32">
        <v>8.4848999999999997</v>
      </c>
      <c r="J1276" s="34">
        <f t="shared" si="145"/>
        <v>0.26258412002498555</v>
      </c>
      <c r="K1276">
        <v>1.2999999999999998</v>
      </c>
      <c r="L1276">
        <v>1.7629129441097029</v>
      </c>
      <c r="M1276" s="41">
        <v>1.3</v>
      </c>
      <c r="N1276" t="s">
        <v>37</v>
      </c>
      <c r="O1276" s="10" t="s">
        <v>37</v>
      </c>
      <c r="P1276">
        <f t="shared" si="139"/>
        <v>0.25</v>
      </c>
      <c r="Q1276" s="11">
        <f t="shared" si="140"/>
        <v>0.26258412002498555</v>
      </c>
      <c r="S1276" s="13">
        <f t="shared" si="141"/>
        <v>0.25</v>
      </c>
      <c r="T1276">
        <f t="shared" si="142"/>
        <v>2.1212249999999999</v>
      </c>
      <c r="U1276" t="b">
        <f t="shared" si="143"/>
        <v>1</v>
      </c>
    </row>
    <row r="1277" spans="1:21" ht="21" x14ac:dyDescent="0.4">
      <c r="A1277" t="s">
        <v>4273</v>
      </c>
      <c r="B1277" t="s">
        <v>4274</v>
      </c>
      <c r="C1277" t="s">
        <v>4275</v>
      </c>
      <c r="D1277" s="33">
        <v>397175</v>
      </c>
      <c r="E1277" s="33">
        <v>11158</v>
      </c>
      <c r="F1277" s="32">
        <v>16.736999999999998</v>
      </c>
      <c r="G1277" s="32">
        <v>7.0392999999999999</v>
      </c>
      <c r="H1277" s="41">
        <v>2.8093409706048971</v>
      </c>
      <c r="I1277" s="32">
        <v>23.776299999999999</v>
      </c>
      <c r="J1277" s="34">
        <f t="shared" si="145"/>
        <v>0.29606372732510944</v>
      </c>
      <c r="K1277">
        <v>1.5</v>
      </c>
      <c r="L1277">
        <v>2.1308747087291628</v>
      </c>
      <c r="M1277" s="41">
        <v>1.5</v>
      </c>
      <c r="N1277" t="s">
        <v>33</v>
      </c>
      <c r="O1277" s="10" t="s">
        <v>33</v>
      </c>
      <c r="P1277">
        <f t="shared" si="139"/>
        <v>0.4</v>
      </c>
      <c r="Q1277" s="11">
        <f t="shared" si="140"/>
        <v>0.29606372732510944</v>
      </c>
      <c r="S1277" s="13">
        <f t="shared" si="141"/>
        <v>0.29606372732510944</v>
      </c>
      <c r="T1277">
        <f t="shared" si="142"/>
        <v>7.039299999999999</v>
      </c>
      <c r="U1277" t="b">
        <f t="shared" si="143"/>
        <v>1</v>
      </c>
    </row>
    <row r="1278" spans="1:21" ht="21" x14ac:dyDescent="0.4">
      <c r="A1278" s="18" t="s">
        <v>5675</v>
      </c>
      <c r="B1278" t="s">
        <v>5662</v>
      </c>
      <c r="C1278" t="s">
        <v>5663</v>
      </c>
      <c r="D1278" s="33">
        <v>13011</v>
      </c>
      <c r="E1278" s="33">
        <v>780</v>
      </c>
      <c r="F1278" s="32">
        <v>4.8999999999999998E-3</v>
      </c>
      <c r="G1278" s="32">
        <v>-4.8999999999999998E-3</v>
      </c>
      <c r="H1278" s="41">
        <v>5.9949273691491811</v>
      </c>
      <c r="I1278" s="32">
        <v>0</v>
      </c>
      <c r="J1278" s="34" t="e">
        <f t="shared" si="145"/>
        <v>#DIV/0!</v>
      </c>
      <c r="K1278">
        <v>6.2820512820512811E-3</v>
      </c>
      <c r="L1278">
        <v>0</v>
      </c>
      <c r="M1278" s="41">
        <v>0.01</v>
      </c>
      <c r="N1278" t="s">
        <v>37</v>
      </c>
      <c r="O1278" s="10" t="s">
        <v>37</v>
      </c>
      <c r="P1278">
        <f t="shared" si="139"/>
        <v>0.25</v>
      </c>
      <c r="Q1278" s="11" t="e">
        <f t="shared" si="140"/>
        <v>#DIV/0!</v>
      </c>
      <c r="S1278" s="13" t="e">
        <f t="shared" si="141"/>
        <v>#DIV/0!</v>
      </c>
      <c r="T1278">
        <f t="shared" si="142"/>
        <v>0</v>
      </c>
      <c r="U1278" t="b">
        <f t="shared" si="143"/>
        <v>1</v>
      </c>
    </row>
    <row r="1279" spans="1:21" ht="21" x14ac:dyDescent="0.4">
      <c r="A1279" t="s">
        <v>5916</v>
      </c>
      <c r="B1279" t="s">
        <v>5912</v>
      </c>
      <c r="C1279" t="s">
        <v>5913</v>
      </c>
      <c r="D1279" s="33">
        <v>44311</v>
      </c>
      <c r="E1279" s="33">
        <v>2054</v>
      </c>
      <c r="F1279" s="32">
        <v>0.75790000000000002</v>
      </c>
      <c r="G1279" s="32">
        <v>0.25209999999999999</v>
      </c>
      <c r="H1279" s="41">
        <v>4.6354178420708179</v>
      </c>
      <c r="I1279" s="32">
        <v>1.01</v>
      </c>
      <c r="J1279" s="34">
        <f t="shared" si="145"/>
        <v>0.2496039603960396</v>
      </c>
      <c r="K1279">
        <v>0.36898734177215187</v>
      </c>
      <c r="L1279">
        <v>0.4917234664070107</v>
      </c>
      <c r="M1279" s="41">
        <v>0.3</v>
      </c>
      <c r="N1279" t="s">
        <v>34</v>
      </c>
      <c r="O1279" s="10" t="s">
        <v>34</v>
      </c>
      <c r="P1279">
        <f t="shared" si="139"/>
        <v>0.15</v>
      </c>
      <c r="Q1279" s="11">
        <f t="shared" si="140"/>
        <v>0.38990099009900991</v>
      </c>
      <c r="S1279" s="13">
        <f t="shared" si="141"/>
        <v>0.15</v>
      </c>
      <c r="T1279">
        <f t="shared" si="142"/>
        <v>0.1515</v>
      </c>
      <c r="U1279" t="b">
        <f t="shared" si="143"/>
        <v>1</v>
      </c>
    </row>
    <row r="1280" spans="1:21" ht="21" x14ac:dyDescent="0.4">
      <c r="A1280" t="s">
        <v>2744</v>
      </c>
      <c r="B1280" t="s">
        <v>2736</v>
      </c>
      <c r="C1280" t="s">
        <v>2737</v>
      </c>
      <c r="D1280" s="33">
        <v>2334</v>
      </c>
      <c r="E1280" s="33">
        <v>197</v>
      </c>
      <c r="F1280" s="32">
        <v>0.25309999999999999</v>
      </c>
      <c r="G1280" s="32">
        <v>0.12470000000000001</v>
      </c>
      <c r="H1280" s="41">
        <v>8.4404455869751498</v>
      </c>
      <c r="I1280" s="32">
        <v>0.37780000000000002</v>
      </c>
      <c r="J1280" s="34">
        <f t="shared" si="145"/>
        <v>0.33006881948120698</v>
      </c>
      <c r="K1280">
        <v>1.2847715736040608</v>
      </c>
      <c r="L1280">
        <v>1.9177664974619291</v>
      </c>
      <c r="M1280" s="41">
        <v>1.8</v>
      </c>
      <c r="N1280" t="s">
        <v>37</v>
      </c>
      <c r="O1280" s="10" t="s">
        <v>37</v>
      </c>
      <c r="P1280">
        <f t="shared" si="139"/>
        <v>0.25</v>
      </c>
      <c r="Q1280" s="11">
        <f t="shared" si="140"/>
        <v>6.1408152461619944E-2</v>
      </c>
      <c r="S1280" s="13">
        <f t="shared" si="141"/>
        <v>6.1408152461619944E-2</v>
      </c>
      <c r="T1280">
        <f t="shared" si="142"/>
        <v>2.3200000000000016E-2</v>
      </c>
      <c r="U1280" t="b">
        <f t="shared" si="143"/>
        <v>1</v>
      </c>
    </row>
    <row r="1281" spans="1:21" ht="21" x14ac:dyDescent="0.4">
      <c r="A1281" s="18" t="s">
        <v>3169</v>
      </c>
      <c r="B1281" t="s">
        <v>3152</v>
      </c>
      <c r="C1281" t="s">
        <v>3153</v>
      </c>
      <c r="D1281" s="33">
        <v>290335</v>
      </c>
      <c r="E1281" s="33">
        <v>85182</v>
      </c>
      <c r="F1281" s="32">
        <v>45.301099999999998</v>
      </c>
      <c r="G1281" s="32">
        <v>22.3127</v>
      </c>
      <c r="H1281" s="41">
        <v>29.339211600392648</v>
      </c>
      <c r="I1281" s="32">
        <v>67.613799999999998</v>
      </c>
      <c r="J1281" s="34">
        <f t="shared" si="145"/>
        <v>0.33000215932250515</v>
      </c>
      <c r="K1281">
        <v>0.53181540701087082</v>
      </c>
      <c r="L1281">
        <v>0.79375689699701824</v>
      </c>
      <c r="M1281" s="41">
        <v>0.35</v>
      </c>
      <c r="N1281" t="s">
        <v>37</v>
      </c>
      <c r="O1281" s="10" t="s">
        <v>37</v>
      </c>
      <c r="P1281">
        <f t="shared" si="139"/>
        <v>0.25</v>
      </c>
      <c r="Q1281" s="11">
        <f t="shared" si="140"/>
        <v>0.55905894950439117</v>
      </c>
      <c r="S1281" s="13">
        <f t="shared" si="141"/>
        <v>0.25</v>
      </c>
      <c r="T1281">
        <f t="shared" si="142"/>
        <v>16.903449999999999</v>
      </c>
      <c r="U1281" t="b">
        <f t="shared" si="143"/>
        <v>1</v>
      </c>
    </row>
    <row r="1282" spans="1:21" ht="21" x14ac:dyDescent="0.4">
      <c r="A1282" t="s">
        <v>1644</v>
      </c>
      <c r="B1282" t="s">
        <v>1641</v>
      </c>
      <c r="C1282" s="42" t="s">
        <v>1642</v>
      </c>
      <c r="D1282" s="33">
        <v>2981403</v>
      </c>
      <c r="E1282" s="33">
        <v>240330</v>
      </c>
      <c r="F1282" s="32">
        <v>236.13570000000001</v>
      </c>
      <c r="G1282" s="32">
        <v>127.182</v>
      </c>
      <c r="H1282" s="41">
        <v>8.0609699527370164</v>
      </c>
      <c r="I1282" s="32">
        <v>363.3177</v>
      </c>
      <c r="J1282" s="34">
        <f t="shared" si="145"/>
        <v>0.35005726393181508</v>
      </c>
      <c r="K1282">
        <v>0.98254774684808388</v>
      </c>
      <c r="L1282">
        <v>1.5117451004868308</v>
      </c>
      <c r="M1282" s="41">
        <v>0.8</v>
      </c>
      <c r="N1282" t="s">
        <v>45</v>
      </c>
      <c r="O1282" s="10" t="s">
        <v>34</v>
      </c>
      <c r="P1282">
        <f t="shared" ref="P1282:P1345" si="146">VLOOKUP($O1282,$Y$2:$AJ$8,9,FALSE)</f>
        <v>0.15</v>
      </c>
      <c r="Q1282" s="11">
        <f t="shared" ref="Q1282:Q1345" si="147">(L1282-M1282)/L1282</f>
        <v>0.47081025779916585</v>
      </c>
      <c r="S1282" s="13">
        <f t="shared" ref="S1282:S1345" si="148">MIN(Q1282,IF(R1282=0,P1282,R1282))</f>
        <v>0.15</v>
      </c>
      <c r="T1282">
        <f t="shared" ref="T1282:T1345" si="149">IFERROR(S1282*I1282,0)</f>
        <v>54.497655000000002</v>
      </c>
      <c r="U1282" t="b">
        <f t="shared" ref="U1282:U1345" si="150">O1282=N1282</f>
        <v>0</v>
      </c>
    </row>
    <row r="1283" spans="1:21" ht="21" x14ac:dyDescent="0.4">
      <c r="A1283" t="s">
        <v>676</v>
      </c>
      <c r="B1283" t="s">
        <v>657</v>
      </c>
      <c r="C1283" s="42" t="s">
        <v>658</v>
      </c>
      <c r="D1283" s="33">
        <v>1951512</v>
      </c>
      <c r="E1283" s="33">
        <v>139580</v>
      </c>
      <c r="F1283" s="32">
        <v>90.148099999999999</v>
      </c>
      <c r="G1283" s="32">
        <v>35.750800000000005</v>
      </c>
      <c r="H1283" s="41">
        <v>7.1524028548120633</v>
      </c>
      <c r="I1283" s="32">
        <v>125.8989</v>
      </c>
      <c r="J1283" s="34">
        <f t="shared" si="145"/>
        <v>0.28396435552653759</v>
      </c>
      <c r="K1283">
        <v>0.64585255767301908</v>
      </c>
      <c r="L1283">
        <v>0.90198380856856275</v>
      </c>
      <c r="M1283" s="41">
        <v>0.45</v>
      </c>
      <c r="N1283" t="s">
        <v>34</v>
      </c>
      <c r="O1283" s="10" t="s">
        <v>34</v>
      </c>
      <c r="P1283">
        <f t="shared" si="146"/>
        <v>0.15</v>
      </c>
      <c r="Q1283" s="11">
        <f t="shared" si="147"/>
        <v>0.50109969189563996</v>
      </c>
      <c r="S1283" s="13">
        <f t="shared" si="148"/>
        <v>0.15</v>
      </c>
      <c r="T1283">
        <f t="shared" si="149"/>
        <v>18.884834999999999</v>
      </c>
      <c r="U1283" t="b">
        <f t="shared" si="150"/>
        <v>1</v>
      </c>
    </row>
    <row r="1284" spans="1:21" ht="21" x14ac:dyDescent="0.4">
      <c r="A1284" t="s">
        <v>5788</v>
      </c>
      <c r="B1284" t="s">
        <v>5781</v>
      </c>
      <c r="C1284" t="s">
        <v>5782</v>
      </c>
      <c r="D1284" s="33">
        <v>5394</v>
      </c>
      <c r="E1284" s="33">
        <v>212</v>
      </c>
      <c r="F1284" s="32">
        <v>7.4199999999999988E-2</v>
      </c>
      <c r="G1284" s="32">
        <v>3.9800000000000002E-2</v>
      </c>
      <c r="H1284" s="41">
        <v>3.9302929180571007</v>
      </c>
      <c r="I1284" s="32">
        <v>0.11399999999999999</v>
      </c>
      <c r="J1284" s="34">
        <f t="shared" si="145"/>
        <v>0.34912280701754389</v>
      </c>
      <c r="K1284">
        <v>0.34999999999999992</v>
      </c>
      <c r="L1284">
        <v>0.53773584905660365</v>
      </c>
      <c r="M1284" s="41">
        <v>0.3</v>
      </c>
      <c r="N1284" t="s">
        <v>33</v>
      </c>
      <c r="O1284" s="10" t="s">
        <v>33</v>
      </c>
      <c r="P1284">
        <f t="shared" si="146"/>
        <v>0.4</v>
      </c>
      <c r="Q1284" s="11">
        <f t="shared" si="147"/>
        <v>0.44210526315789461</v>
      </c>
      <c r="S1284" s="13">
        <f t="shared" si="148"/>
        <v>0.4</v>
      </c>
      <c r="T1284">
        <f t="shared" si="149"/>
        <v>4.5600000000000002E-2</v>
      </c>
      <c r="U1284" t="b">
        <f t="shared" si="150"/>
        <v>1</v>
      </c>
    </row>
    <row r="1285" spans="1:21" ht="21" x14ac:dyDescent="0.4">
      <c r="A1285" t="s">
        <v>225</v>
      </c>
      <c r="B1285" t="s">
        <v>210</v>
      </c>
      <c r="C1285" s="42" t="s">
        <v>211</v>
      </c>
      <c r="D1285" s="33">
        <v>778647</v>
      </c>
      <c r="E1285" s="33">
        <v>101605</v>
      </c>
      <c r="F1285" s="32">
        <v>61.816599999999994</v>
      </c>
      <c r="G1285" s="32">
        <v>20.597200000000001</v>
      </c>
      <c r="H1285" s="41">
        <v>13.048916903295074</v>
      </c>
      <c r="I1285" s="32">
        <v>82.413799999999995</v>
      </c>
      <c r="J1285" s="34">
        <f t="shared" si="145"/>
        <v>0.24992416318626251</v>
      </c>
      <c r="K1285">
        <v>0.6084011613601692</v>
      </c>
      <c r="L1285">
        <v>0.81111953151911809</v>
      </c>
      <c r="M1285" s="41">
        <v>0.1</v>
      </c>
      <c r="N1285" t="s">
        <v>37</v>
      </c>
      <c r="O1285" s="10" t="s">
        <v>34</v>
      </c>
      <c r="P1285">
        <f t="shared" si="146"/>
        <v>0.15</v>
      </c>
      <c r="Q1285" s="11">
        <f t="shared" si="147"/>
        <v>0.87671360864321268</v>
      </c>
      <c r="S1285" s="13">
        <f t="shared" si="148"/>
        <v>0.15</v>
      </c>
      <c r="T1285">
        <f t="shared" si="149"/>
        <v>12.362069999999999</v>
      </c>
      <c r="U1285" t="b">
        <f t="shared" si="150"/>
        <v>0</v>
      </c>
    </row>
    <row r="1286" spans="1:21" ht="21" x14ac:dyDescent="0.4">
      <c r="A1286" t="s">
        <v>2884</v>
      </c>
      <c r="B1286" t="s">
        <v>2874</v>
      </c>
      <c r="C1286" t="s">
        <v>2875</v>
      </c>
      <c r="D1286" s="33">
        <v>2776516</v>
      </c>
      <c r="E1286" s="33">
        <v>2146</v>
      </c>
      <c r="F1286" s="32">
        <v>1.3099999999999998</v>
      </c>
      <c r="G1286" s="32">
        <v>0.64549999999999996</v>
      </c>
      <c r="H1286" s="41">
        <v>7.7291108713221895E-2</v>
      </c>
      <c r="I1286" s="32">
        <v>1.9554999999999998</v>
      </c>
      <c r="J1286" s="34">
        <f t="shared" si="145"/>
        <v>0.33009460496036819</v>
      </c>
      <c r="K1286">
        <v>0.61043802423112759</v>
      </c>
      <c r="L1286">
        <v>0.91123019571295427</v>
      </c>
      <c r="M1286" s="41">
        <v>0.4</v>
      </c>
      <c r="N1286" t="s">
        <v>37</v>
      </c>
      <c r="O1286" s="10" t="s">
        <v>37</v>
      </c>
      <c r="P1286">
        <f t="shared" si="146"/>
        <v>0.25</v>
      </c>
      <c r="Q1286" s="11">
        <f t="shared" si="147"/>
        <v>0.56103298389158773</v>
      </c>
      <c r="S1286" s="13">
        <f t="shared" si="148"/>
        <v>0.25</v>
      </c>
      <c r="T1286">
        <f t="shared" si="149"/>
        <v>0.48887499999999995</v>
      </c>
      <c r="U1286" t="b">
        <f t="shared" si="150"/>
        <v>1</v>
      </c>
    </row>
    <row r="1287" spans="1:21" ht="21" x14ac:dyDescent="0.4">
      <c r="A1287" t="s">
        <v>1801</v>
      </c>
      <c r="B1287" t="s">
        <v>1732</v>
      </c>
      <c r="C1287" s="42" t="s">
        <v>1733</v>
      </c>
      <c r="D1287" s="33">
        <v>1554</v>
      </c>
      <c r="E1287" s="33">
        <v>366</v>
      </c>
      <c r="F1287" s="32">
        <v>0.4541</v>
      </c>
      <c r="G1287" s="32">
        <v>0.15210000000000001</v>
      </c>
      <c r="H1287" s="41">
        <v>23.55212355212355</v>
      </c>
      <c r="I1287" s="32">
        <v>0.60620000000000007</v>
      </c>
      <c r="J1287" s="34">
        <f t="shared" si="145"/>
        <v>0.25090729132299572</v>
      </c>
      <c r="K1287">
        <v>1.2407103825136612</v>
      </c>
      <c r="L1287">
        <v>1.6562841530054646</v>
      </c>
      <c r="M1287" s="41">
        <v>1.55</v>
      </c>
      <c r="N1287" t="s">
        <v>37</v>
      </c>
      <c r="O1287" s="10" t="s">
        <v>34</v>
      </c>
      <c r="P1287">
        <f t="shared" si="146"/>
        <v>0.15</v>
      </c>
      <c r="Q1287" s="11">
        <f t="shared" si="147"/>
        <v>6.4170240844605791E-2</v>
      </c>
      <c r="S1287" s="13">
        <f t="shared" si="148"/>
        <v>6.4170240844605791E-2</v>
      </c>
      <c r="T1287">
        <f t="shared" si="149"/>
        <v>3.8900000000000039E-2</v>
      </c>
      <c r="U1287" t="b">
        <f t="shared" si="150"/>
        <v>0</v>
      </c>
    </row>
    <row r="1288" spans="1:21" ht="21" x14ac:dyDescent="0.4">
      <c r="A1288" t="s">
        <v>5676</v>
      </c>
      <c r="B1288" t="s">
        <v>5662</v>
      </c>
      <c r="C1288" t="s">
        <v>5663</v>
      </c>
      <c r="D1288" s="33">
        <v>5255</v>
      </c>
      <c r="E1288" s="33">
        <v>32</v>
      </c>
      <c r="F1288" s="32">
        <v>7.4999999999999997E-3</v>
      </c>
      <c r="G1288" s="32">
        <v>2.5000000000000001E-3</v>
      </c>
      <c r="H1288" s="41">
        <v>0.60894386298763081</v>
      </c>
      <c r="I1288" s="32">
        <v>0.01</v>
      </c>
      <c r="J1288" s="34">
        <f t="shared" si="145"/>
        <v>0.25</v>
      </c>
      <c r="K1288">
        <v>0.234375</v>
      </c>
      <c r="L1288">
        <v>0.3125</v>
      </c>
      <c r="M1288" s="41">
        <v>0.2</v>
      </c>
      <c r="N1288" t="s">
        <v>37</v>
      </c>
      <c r="O1288" s="10" t="s">
        <v>37</v>
      </c>
      <c r="P1288">
        <f t="shared" si="146"/>
        <v>0.25</v>
      </c>
      <c r="Q1288" s="11">
        <f t="shared" si="147"/>
        <v>0.36</v>
      </c>
      <c r="S1288" s="13">
        <f t="shared" si="148"/>
        <v>0.25</v>
      </c>
      <c r="T1288">
        <f t="shared" si="149"/>
        <v>2.5000000000000001E-3</v>
      </c>
      <c r="U1288" t="b">
        <f t="shared" si="150"/>
        <v>1</v>
      </c>
    </row>
    <row r="1289" spans="1:21" ht="21" x14ac:dyDescent="0.4">
      <c r="A1289" t="s">
        <v>4142</v>
      </c>
      <c r="B1289" t="s">
        <v>4135</v>
      </c>
      <c r="C1289" t="s">
        <v>4136</v>
      </c>
      <c r="D1289" s="33">
        <v>45343</v>
      </c>
      <c r="E1289" s="33">
        <v>9150</v>
      </c>
      <c r="F1289" s="32">
        <v>19.8353</v>
      </c>
      <c r="G1289" s="32">
        <v>6.6114999999999995</v>
      </c>
      <c r="H1289" s="41">
        <v>20.179520543413538</v>
      </c>
      <c r="I1289" s="32">
        <v>26.4468</v>
      </c>
      <c r="J1289" s="34">
        <f t="shared" si="145"/>
        <v>0.24999243764841114</v>
      </c>
      <c r="K1289">
        <v>2.1677923497267759</v>
      </c>
      <c r="L1289">
        <v>2.8903606557377048</v>
      </c>
      <c r="M1289" s="41">
        <v>1.8</v>
      </c>
      <c r="N1289" t="s">
        <v>34</v>
      </c>
      <c r="O1289" s="10" t="s">
        <v>34</v>
      </c>
      <c r="P1289">
        <f t="shared" si="146"/>
        <v>0.15</v>
      </c>
      <c r="Q1289" s="11">
        <f t="shared" si="147"/>
        <v>0.37724034665819678</v>
      </c>
      <c r="S1289" s="13">
        <f t="shared" si="148"/>
        <v>0.15</v>
      </c>
      <c r="T1289">
        <f t="shared" si="149"/>
        <v>3.9670199999999998</v>
      </c>
      <c r="U1289" t="b">
        <f t="shared" si="150"/>
        <v>1</v>
      </c>
    </row>
    <row r="1290" spans="1:21" ht="21" x14ac:dyDescent="0.4">
      <c r="A1290" t="s">
        <v>3230</v>
      </c>
      <c r="B1290" t="s">
        <v>3227</v>
      </c>
      <c r="C1290" t="s">
        <v>3228</v>
      </c>
      <c r="D1290" s="33">
        <v>688148</v>
      </c>
      <c r="E1290" s="33">
        <v>172076</v>
      </c>
      <c r="F1290" s="32">
        <v>142.33800000000002</v>
      </c>
      <c r="G1290" s="32">
        <v>66.019599999999997</v>
      </c>
      <c r="H1290" s="41">
        <v>25.005667385504282</v>
      </c>
      <c r="I1290" s="32">
        <v>208.35760000000002</v>
      </c>
      <c r="J1290" s="34">
        <f t="shared" si="145"/>
        <v>0.31685717247654988</v>
      </c>
      <c r="K1290">
        <v>0.82718101304074965</v>
      </c>
      <c r="L1290">
        <v>1.2108463702085126</v>
      </c>
      <c r="M1290" s="41">
        <v>0.8</v>
      </c>
      <c r="N1290" t="s">
        <v>37</v>
      </c>
      <c r="O1290" s="10" t="s">
        <v>37</v>
      </c>
      <c r="P1290">
        <f t="shared" si="146"/>
        <v>0.25</v>
      </c>
      <c r="Q1290" s="11">
        <f t="shared" si="147"/>
        <v>0.33930511773988564</v>
      </c>
      <c r="S1290" s="13">
        <f t="shared" si="148"/>
        <v>0.25</v>
      </c>
      <c r="T1290">
        <f t="shared" si="149"/>
        <v>52.089400000000005</v>
      </c>
      <c r="U1290" t="b">
        <f t="shared" si="150"/>
        <v>1</v>
      </c>
    </row>
    <row r="1291" spans="1:21" ht="21" x14ac:dyDescent="0.4">
      <c r="A1291" t="s">
        <v>5988</v>
      </c>
      <c r="B1291" t="s">
        <v>5986</v>
      </c>
      <c r="C1291" t="s">
        <v>5987</v>
      </c>
      <c r="D1291" s="33">
        <v>20833</v>
      </c>
      <c r="E1291" s="33">
        <v>454</v>
      </c>
      <c r="F1291" s="32">
        <v>0.34459999999999996</v>
      </c>
      <c r="G1291" s="32">
        <v>9.9599999999999994E-2</v>
      </c>
      <c r="H1291" s="41">
        <v>2.1792348677578843</v>
      </c>
      <c r="I1291" s="32">
        <v>0.44419999999999993</v>
      </c>
      <c r="J1291" s="34">
        <f t="shared" si="145"/>
        <v>0.22422332282755517</v>
      </c>
      <c r="K1291">
        <v>0.75903083700440521</v>
      </c>
      <c r="L1291">
        <v>0.97841409691629944</v>
      </c>
      <c r="M1291" s="41">
        <v>0.8</v>
      </c>
      <c r="N1291" t="s">
        <v>37</v>
      </c>
      <c r="O1291" s="10" t="s">
        <v>37</v>
      </c>
      <c r="P1291">
        <f t="shared" si="146"/>
        <v>0.25</v>
      </c>
      <c r="Q1291" s="11">
        <f t="shared" si="147"/>
        <v>0.18235029266096339</v>
      </c>
      <c r="S1291" s="13">
        <f t="shared" si="148"/>
        <v>0.18235029266096339</v>
      </c>
      <c r="T1291">
        <f t="shared" si="149"/>
        <v>8.0999999999999919E-2</v>
      </c>
      <c r="U1291" t="b">
        <f t="shared" si="150"/>
        <v>1</v>
      </c>
    </row>
    <row r="1292" spans="1:21" ht="21" x14ac:dyDescent="0.4">
      <c r="A1292" t="s">
        <v>2786</v>
      </c>
      <c r="B1292" t="s">
        <v>2780</v>
      </c>
      <c r="C1292" t="s">
        <v>2781</v>
      </c>
      <c r="D1292" s="33">
        <v>71993</v>
      </c>
      <c r="E1292" s="33">
        <v>4859</v>
      </c>
      <c r="F1292" s="32">
        <v>24.814099999999996</v>
      </c>
      <c r="G1292" s="32">
        <v>7.8071999999999999</v>
      </c>
      <c r="H1292" s="41">
        <v>6.7492672898754043</v>
      </c>
      <c r="I1292" s="32">
        <v>32.621299999999998</v>
      </c>
      <c r="J1292" s="34">
        <f t="shared" si="145"/>
        <v>0.23932829163767233</v>
      </c>
      <c r="K1292">
        <v>5.1068326816217322</v>
      </c>
      <c r="L1292">
        <v>6.7135830417781435</v>
      </c>
      <c r="M1292" s="41">
        <v>5</v>
      </c>
      <c r="N1292" t="s">
        <v>34</v>
      </c>
      <c r="O1292" s="10" t="s">
        <v>34</v>
      </c>
      <c r="P1292">
        <f t="shared" si="146"/>
        <v>0.15</v>
      </c>
      <c r="Q1292" s="11">
        <f t="shared" si="147"/>
        <v>0.25524120743195394</v>
      </c>
      <c r="S1292" s="13">
        <f t="shared" si="148"/>
        <v>0.15</v>
      </c>
      <c r="T1292">
        <f t="shared" si="149"/>
        <v>4.8931949999999995</v>
      </c>
      <c r="U1292" t="b">
        <f t="shared" si="150"/>
        <v>1</v>
      </c>
    </row>
    <row r="1293" spans="1:21" ht="21" x14ac:dyDescent="0.4">
      <c r="A1293" t="s">
        <v>5144</v>
      </c>
      <c r="B1293" t="s">
        <v>5142</v>
      </c>
      <c r="C1293" t="s">
        <v>5143</v>
      </c>
      <c r="D1293" s="33">
        <v>710</v>
      </c>
      <c r="E1293" s="33">
        <v>33</v>
      </c>
      <c r="F1293" s="32">
        <v>5.7299999999999997E-2</v>
      </c>
      <c r="G1293" s="32">
        <v>1.44E-2</v>
      </c>
      <c r="H1293" s="41">
        <v>4.647887323943662</v>
      </c>
      <c r="I1293" s="32">
        <v>7.17E-2</v>
      </c>
      <c r="J1293" s="34">
        <f t="shared" si="145"/>
        <v>0.20083682008368201</v>
      </c>
      <c r="K1293">
        <v>1.7363636363636363</v>
      </c>
      <c r="L1293">
        <v>2.1727272727272728</v>
      </c>
      <c r="M1293" s="41">
        <v>1.1299999999999999</v>
      </c>
      <c r="N1293" t="s">
        <v>34</v>
      </c>
      <c r="O1293" s="10" t="s">
        <v>34</v>
      </c>
      <c r="P1293">
        <f t="shared" si="146"/>
        <v>0.15</v>
      </c>
      <c r="Q1293" s="11">
        <f t="shared" si="147"/>
        <v>0.47991631799163187</v>
      </c>
      <c r="S1293" s="13">
        <f t="shared" si="148"/>
        <v>0.15</v>
      </c>
      <c r="T1293">
        <f t="shared" si="149"/>
        <v>1.0754999999999999E-2</v>
      </c>
      <c r="U1293" t="b">
        <f t="shared" si="150"/>
        <v>1</v>
      </c>
    </row>
    <row r="1294" spans="1:21" ht="21" x14ac:dyDescent="0.4">
      <c r="A1294" t="s">
        <v>3231</v>
      </c>
      <c r="B1294" t="s">
        <v>3227</v>
      </c>
      <c r="C1294" t="s">
        <v>3228</v>
      </c>
      <c r="D1294" s="33">
        <v>738645</v>
      </c>
      <c r="E1294" s="33">
        <v>135164</v>
      </c>
      <c r="F1294" s="32">
        <v>132.38339999999999</v>
      </c>
      <c r="G1294" s="32">
        <v>44.127200000000002</v>
      </c>
      <c r="H1294" s="41">
        <v>18.298912197334307</v>
      </c>
      <c r="I1294" s="32">
        <v>176.51060000000001</v>
      </c>
      <c r="J1294" s="34">
        <f t="shared" si="145"/>
        <v>0.24999745057803893</v>
      </c>
      <c r="K1294">
        <v>0.97942795418898521</v>
      </c>
      <c r="L1294">
        <v>1.3058994998668285</v>
      </c>
      <c r="M1294" s="41">
        <v>0.9</v>
      </c>
      <c r="N1294" t="s">
        <v>37</v>
      </c>
      <c r="O1294" s="10" t="s">
        <v>37</v>
      </c>
      <c r="P1294">
        <f t="shared" si="146"/>
        <v>0.25</v>
      </c>
      <c r="Q1294" s="11">
        <f t="shared" si="147"/>
        <v>0.31081986011038432</v>
      </c>
      <c r="S1294" s="13">
        <f t="shared" si="148"/>
        <v>0.25</v>
      </c>
      <c r="T1294">
        <f t="shared" si="149"/>
        <v>44.127650000000003</v>
      </c>
      <c r="U1294" t="b">
        <f t="shared" si="150"/>
        <v>1</v>
      </c>
    </row>
    <row r="1295" spans="1:21" ht="21" x14ac:dyDescent="0.4">
      <c r="A1295" t="s">
        <v>5092</v>
      </c>
      <c r="B1295" t="s">
        <v>5090</v>
      </c>
      <c r="C1295" t="s">
        <v>5091</v>
      </c>
      <c r="D1295" s="33">
        <v>630528</v>
      </c>
      <c r="E1295" s="33">
        <v>198278</v>
      </c>
      <c r="F1295" s="32">
        <v>9.3574000000000002</v>
      </c>
      <c r="G1295" s="32">
        <v>3.1116000000000001</v>
      </c>
      <c r="H1295" s="41">
        <v>31.446343382054405</v>
      </c>
      <c r="I1295" s="32">
        <v>12.469000000000001</v>
      </c>
      <c r="J1295" s="34">
        <f t="shared" ref="J1295:J1320" si="151">G1295/I1295</f>
        <v>0.2495468762531077</v>
      </c>
      <c r="K1295">
        <v>4.7193334611000712E-2</v>
      </c>
      <c r="L1295">
        <v>6.2886452354774622E-2</v>
      </c>
      <c r="M1295" s="41">
        <v>0.01</v>
      </c>
      <c r="N1295" t="s">
        <v>37</v>
      </c>
      <c r="O1295" s="10" t="s">
        <v>37</v>
      </c>
      <c r="P1295">
        <f t="shared" si="146"/>
        <v>0.25</v>
      </c>
      <c r="Q1295" s="11">
        <f t="shared" si="147"/>
        <v>0.84098323843130962</v>
      </c>
      <c r="S1295" s="13">
        <f t="shared" si="148"/>
        <v>0.25</v>
      </c>
      <c r="T1295">
        <f t="shared" si="149"/>
        <v>3.1172500000000003</v>
      </c>
      <c r="U1295" t="b">
        <f t="shared" si="150"/>
        <v>1</v>
      </c>
    </row>
    <row r="1296" spans="1:21" ht="21" x14ac:dyDescent="0.4">
      <c r="A1296" t="s">
        <v>226</v>
      </c>
      <c r="B1296" t="s">
        <v>210</v>
      </c>
      <c r="C1296" s="42" t="s">
        <v>211</v>
      </c>
      <c r="D1296" s="33">
        <v>3105178</v>
      </c>
      <c r="E1296" s="33">
        <v>595992</v>
      </c>
      <c r="F1296" s="32">
        <v>233.72619999999998</v>
      </c>
      <c r="G1296" s="32">
        <v>77.905799999999999</v>
      </c>
      <c r="H1296" s="41">
        <v>19.19348906890362</v>
      </c>
      <c r="I1296" s="32">
        <v>311.63199999999995</v>
      </c>
      <c r="J1296" s="34">
        <f t="shared" si="151"/>
        <v>0.24999294039123071</v>
      </c>
      <c r="K1296">
        <v>0.39216331762842449</v>
      </c>
      <c r="L1296">
        <v>0.52287950173827824</v>
      </c>
      <c r="M1296" s="41">
        <v>0.1</v>
      </c>
      <c r="N1296" t="s">
        <v>37</v>
      </c>
      <c r="O1296" s="10" t="s">
        <v>34</v>
      </c>
      <c r="P1296">
        <f t="shared" si="146"/>
        <v>0.15</v>
      </c>
      <c r="Q1296" s="11">
        <f t="shared" si="147"/>
        <v>0.80875134774349233</v>
      </c>
      <c r="S1296" s="13">
        <f t="shared" si="148"/>
        <v>0.15</v>
      </c>
      <c r="T1296">
        <f t="shared" si="149"/>
        <v>46.744799999999991</v>
      </c>
      <c r="U1296" t="b">
        <f t="shared" si="150"/>
        <v>0</v>
      </c>
    </row>
    <row r="1297" spans="1:21" ht="21" x14ac:dyDescent="0.4">
      <c r="A1297" t="s">
        <v>4851</v>
      </c>
      <c r="B1297" t="s">
        <v>4846</v>
      </c>
      <c r="C1297" t="s">
        <v>4847</v>
      </c>
      <c r="D1297" s="33">
        <v>584053</v>
      </c>
      <c r="E1297" s="33">
        <v>37467</v>
      </c>
      <c r="F1297" s="32">
        <v>9.1222999999999992</v>
      </c>
      <c r="G1297" s="32">
        <v>3.0398999999999998</v>
      </c>
      <c r="H1297" s="41">
        <v>6.4150000085608667</v>
      </c>
      <c r="I1297" s="32">
        <v>12.162199999999999</v>
      </c>
      <c r="J1297" s="34">
        <f t="shared" si="151"/>
        <v>0.24994655572182667</v>
      </c>
      <c r="K1297">
        <v>0.24347559185416498</v>
      </c>
      <c r="L1297">
        <v>0.32461099100541807</v>
      </c>
      <c r="M1297" s="41">
        <v>0.05</v>
      </c>
      <c r="N1297" t="s">
        <v>34</v>
      </c>
      <c r="O1297" s="10" t="s">
        <v>34</v>
      </c>
      <c r="P1297">
        <f t="shared" si="146"/>
        <v>0.15</v>
      </c>
      <c r="Q1297" s="11">
        <f t="shared" si="147"/>
        <v>0.84596947920606469</v>
      </c>
      <c r="S1297" s="13">
        <f t="shared" si="148"/>
        <v>0.15</v>
      </c>
      <c r="T1297">
        <f t="shared" si="149"/>
        <v>1.8243299999999998</v>
      </c>
      <c r="U1297" t="b">
        <f t="shared" si="150"/>
        <v>1</v>
      </c>
    </row>
    <row r="1298" spans="1:21" ht="21" x14ac:dyDescent="0.4">
      <c r="A1298" t="s">
        <v>1142</v>
      </c>
      <c r="B1298" t="s">
        <v>1120</v>
      </c>
      <c r="C1298" s="42" t="s">
        <v>1121</v>
      </c>
      <c r="D1298" s="33">
        <v>564267</v>
      </c>
      <c r="E1298" s="33">
        <v>19955</v>
      </c>
      <c r="F1298" s="32">
        <v>12.713999999999999</v>
      </c>
      <c r="G1298" s="32">
        <v>8.4759999999999991</v>
      </c>
      <c r="H1298" s="41">
        <v>3.5364463986020804</v>
      </c>
      <c r="I1298" s="32">
        <v>21.189999999999998</v>
      </c>
      <c r="J1298" s="34">
        <f t="shared" si="151"/>
        <v>0.4</v>
      </c>
      <c r="K1298">
        <v>0.63713355048859921</v>
      </c>
      <c r="L1298">
        <v>1.0618892508143321</v>
      </c>
      <c r="M1298" s="41">
        <v>0.3</v>
      </c>
      <c r="N1298" t="s">
        <v>33</v>
      </c>
      <c r="O1298" s="10" t="s">
        <v>33</v>
      </c>
      <c r="P1298">
        <f t="shared" si="146"/>
        <v>0.4</v>
      </c>
      <c r="Q1298" s="11">
        <f t="shared" si="147"/>
        <v>0.71748466257668697</v>
      </c>
      <c r="S1298" s="13">
        <f t="shared" si="148"/>
        <v>0.4</v>
      </c>
      <c r="T1298">
        <f t="shared" si="149"/>
        <v>8.4759999999999991</v>
      </c>
      <c r="U1298" t="b">
        <f t="shared" si="150"/>
        <v>1</v>
      </c>
    </row>
    <row r="1299" spans="1:21" ht="21" x14ac:dyDescent="0.4">
      <c r="A1299" t="s">
        <v>4627</v>
      </c>
      <c r="B1299" t="s">
        <v>4625</v>
      </c>
      <c r="C1299" t="s">
        <v>4626</v>
      </c>
      <c r="D1299" s="33">
        <v>2294709</v>
      </c>
      <c r="E1299" s="33">
        <v>28681</v>
      </c>
      <c r="F1299" s="32">
        <v>28.437100000000001</v>
      </c>
      <c r="G1299" s="32">
        <v>7.5264999999999986</v>
      </c>
      <c r="H1299" s="41">
        <v>1.2498752565140068</v>
      </c>
      <c r="I1299" s="32">
        <v>35.9636</v>
      </c>
      <c r="J1299" s="34">
        <f t="shared" si="151"/>
        <v>0.20928105084029405</v>
      </c>
      <c r="K1299">
        <v>0.99149611240891189</v>
      </c>
      <c r="L1299">
        <v>1.2539172274327952</v>
      </c>
      <c r="M1299" s="41">
        <v>0.5</v>
      </c>
      <c r="N1299" t="s">
        <v>34</v>
      </c>
      <c r="O1299" s="10" t="s">
        <v>34</v>
      </c>
      <c r="P1299">
        <f t="shared" si="146"/>
        <v>0.15</v>
      </c>
      <c r="Q1299" s="11">
        <f t="shared" si="147"/>
        <v>0.60124959681455692</v>
      </c>
      <c r="S1299" s="13">
        <f t="shared" si="148"/>
        <v>0.15</v>
      </c>
      <c r="T1299">
        <f t="shared" si="149"/>
        <v>5.3945400000000001</v>
      </c>
      <c r="U1299" t="b">
        <f t="shared" si="150"/>
        <v>1</v>
      </c>
    </row>
    <row r="1300" spans="1:21" ht="21" x14ac:dyDescent="0.4">
      <c r="A1300" t="s">
        <v>5989</v>
      </c>
      <c r="B1300" t="s">
        <v>5986</v>
      </c>
      <c r="C1300" t="s">
        <v>5987</v>
      </c>
      <c r="D1300" s="33">
        <v>18309</v>
      </c>
      <c r="E1300" s="33">
        <v>1672</v>
      </c>
      <c r="F1300" s="32">
        <v>0.69090000000000007</v>
      </c>
      <c r="G1300" s="32">
        <v>0.32110000000000005</v>
      </c>
      <c r="H1300" s="41">
        <v>9.1321208148997766</v>
      </c>
      <c r="I1300" s="32">
        <v>1.012</v>
      </c>
      <c r="J1300" s="34">
        <f t="shared" si="151"/>
        <v>0.31729249011857713</v>
      </c>
      <c r="K1300">
        <v>0.41321770334928237</v>
      </c>
      <c r="L1300">
        <v>0.60526315789473684</v>
      </c>
      <c r="M1300" s="41">
        <v>0.4</v>
      </c>
      <c r="N1300" t="s">
        <v>37</v>
      </c>
      <c r="O1300" s="10" t="s">
        <v>37</v>
      </c>
      <c r="P1300">
        <f t="shared" si="146"/>
        <v>0.25</v>
      </c>
      <c r="Q1300" s="11">
        <f t="shared" si="147"/>
        <v>0.33913043478260863</v>
      </c>
      <c r="S1300" s="13">
        <f t="shared" si="148"/>
        <v>0.25</v>
      </c>
      <c r="T1300">
        <f t="shared" si="149"/>
        <v>0.253</v>
      </c>
      <c r="U1300" t="b">
        <f t="shared" si="150"/>
        <v>1</v>
      </c>
    </row>
    <row r="1301" spans="1:21" ht="21" x14ac:dyDescent="0.4">
      <c r="A1301" t="s">
        <v>2451</v>
      </c>
      <c r="B1301" t="s">
        <v>2442</v>
      </c>
      <c r="C1301" t="s">
        <v>2443</v>
      </c>
      <c r="D1301" s="33">
        <v>28123</v>
      </c>
      <c r="E1301" s="33">
        <v>3716</v>
      </c>
      <c r="F1301" s="32">
        <v>11.127700000000001</v>
      </c>
      <c r="G1301" s="32">
        <v>2.7333000000000003</v>
      </c>
      <c r="H1301" s="41">
        <v>13.213384062866693</v>
      </c>
      <c r="I1301" s="32">
        <v>13.861000000000001</v>
      </c>
      <c r="J1301" s="34">
        <f t="shared" si="151"/>
        <v>0.19719356467787319</v>
      </c>
      <c r="K1301">
        <v>2.994537136706136</v>
      </c>
      <c r="L1301">
        <v>3.7300861141011841</v>
      </c>
      <c r="M1301" s="41">
        <v>3</v>
      </c>
      <c r="N1301" t="s">
        <v>34</v>
      </c>
      <c r="O1301" s="10" t="s">
        <v>34</v>
      </c>
      <c r="P1301">
        <f t="shared" si="146"/>
        <v>0.15</v>
      </c>
      <c r="Q1301" s="11">
        <f t="shared" si="147"/>
        <v>0.19572902387995095</v>
      </c>
      <c r="S1301" s="13">
        <f t="shared" si="148"/>
        <v>0.15</v>
      </c>
      <c r="T1301">
        <f t="shared" si="149"/>
        <v>2.0791499999999998</v>
      </c>
      <c r="U1301" t="b">
        <f t="shared" si="150"/>
        <v>1</v>
      </c>
    </row>
    <row r="1302" spans="1:21" ht="21" x14ac:dyDescent="0.4">
      <c r="A1302" t="s">
        <v>3559</v>
      </c>
      <c r="B1302" t="s">
        <v>3542</v>
      </c>
      <c r="C1302" t="s">
        <v>3543</v>
      </c>
      <c r="D1302" s="33">
        <v>164827</v>
      </c>
      <c r="E1302" s="33">
        <v>11518</v>
      </c>
      <c r="F1302" s="32">
        <v>9.4448000000000008</v>
      </c>
      <c r="G1302" s="32">
        <v>2.5411999999999999</v>
      </c>
      <c r="H1302" s="41">
        <v>6.9879328022714722</v>
      </c>
      <c r="I1302" s="32">
        <v>11.986000000000001</v>
      </c>
      <c r="J1302" s="34">
        <f t="shared" si="151"/>
        <v>0.21201401635241113</v>
      </c>
      <c r="K1302">
        <v>0.8200034728251433</v>
      </c>
      <c r="L1302">
        <v>1.0406320541760723</v>
      </c>
      <c r="M1302" s="41">
        <v>0.82</v>
      </c>
      <c r="N1302" t="s">
        <v>37</v>
      </c>
      <c r="O1302" s="10" t="s">
        <v>37</v>
      </c>
      <c r="P1302">
        <f t="shared" si="146"/>
        <v>0.25</v>
      </c>
      <c r="Q1302" s="11">
        <f t="shared" si="147"/>
        <v>0.21201735357917581</v>
      </c>
      <c r="S1302" s="13">
        <f t="shared" si="148"/>
        <v>0.21201735357917581</v>
      </c>
      <c r="T1302">
        <f t="shared" si="149"/>
        <v>2.5412400000000015</v>
      </c>
      <c r="U1302" t="b">
        <f t="shared" si="150"/>
        <v>1</v>
      </c>
    </row>
    <row r="1303" spans="1:21" ht="21" x14ac:dyDescent="0.4">
      <c r="A1303" t="s">
        <v>2114</v>
      </c>
      <c r="B1303" t="s">
        <v>2112</v>
      </c>
      <c r="C1303" t="s">
        <v>2113</v>
      </c>
      <c r="D1303" s="33">
        <v>5465757</v>
      </c>
      <c r="E1303" s="33">
        <v>234620</v>
      </c>
      <c r="F1303" s="32">
        <v>375.392</v>
      </c>
      <c r="G1303" s="32">
        <v>111.37520000000001</v>
      </c>
      <c r="H1303" s="41">
        <v>4.2925435580103546</v>
      </c>
      <c r="I1303" s="32">
        <v>486.7672</v>
      </c>
      <c r="J1303" s="34">
        <f t="shared" si="151"/>
        <v>0.2288058850308731</v>
      </c>
      <c r="K1303">
        <v>1.6</v>
      </c>
      <c r="L1303">
        <v>2.0747046287614013</v>
      </c>
      <c r="M1303" s="41">
        <v>1.6</v>
      </c>
      <c r="N1303" t="s">
        <v>45</v>
      </c>
      <c r="O1303" s="10" t="s">
        <v>45</v>
      </c>
      <c r="P1303">
        <f t="shared" si="146"/>
        <v>0.32</v>
      </c>
      <c r="Q1303" s="11">
        <f t="shared" si="147"/>
        <v>0.22880588503087299</v>
      </c>
      <c r="S1303" s="13">
        <f t="shared" si="148"/>
        <v>0.22880588503087299</v>
      </c>
      <c r="T1303">
        <f t="shared" si="149"/>
        <v>111.37519999999996</v>
      </c>
      <c r="U1303" t="b">
        <f t="shared" si="150"/>
        <v>1</v>
      </c>
    </row>
    <row r="1304" spans="1:21" ht="21" x14ac:dyDescent="0.4">
      <c r="A1304" t="s">
        <v>5883</v>
      </c>
      <c r="B1304" t="s">
        <v>5881</v>
      </c>
      <c r="C1304" t="s">
        <v>5882</v>
      </c>
      <c r="D1304" s="33">
        <v>160947</v>
      </c>
      <c r="E1304" s="33">
        <v>9353</v>
      </c>
      <c r="F1304" s="32">
        <v>2.4978999999999996</v>
      </c>
      <c r="G1304" s="32">
        <v>0.83210000000000017</v>
      </c>
      <c r="H1304" s="41">
        <v>5.8112297837176214</v>
      </c>
      <c r="I1304" s="32">
        <v>3.3299999999999996</v>
      </c>
      <c r="J1304" s="34">
        <f t="shared" si="151"/>
        <v>0.24987987987987997</v>
      </c>
      <c r="K1304">
        <v>0.26706938950069492</v>
      </c>
      <c r="L1304">
        <v>0.3560354966320966</v>
      </c>
      <c r="M1304" s="41">
        <v>0.2</v>
      </c>
      <c r="N1304" t="s">
        <v>34</v>
      </c>
      <c r="O1304" s="10" t="s">
        <v>34</v>
      </c>
      <c r="P1304">
        <f t="shared" si="146"/>
        <v>0.15</v>
      </c>
      <c r="Q1304" s="11">
        <f t="shared" si="147"/>
        <v>0.43825825825825815</v>
      </c>
      <c r="S1304" s="13">
        <f t="shared" si="148"/>
        <v>0.15</v>
      </c>
      <c r="T1304">
        <f t="shared" si="149"/>
        <v>0.49949999999999994</v>
      </c>
      <c r="U1304" t="b">
        <f t="shared" si="150"/>
        <v>1</v>
      </c>
    </row>
    <row r="1305" spans="1:21" ht="21" x14ac:dyDescent="0.4">
      <c r="A1305" t="s">
        <v>2361</v>
      </c>
      <c r="B1305" t="s">
        <v>2333</v>
      </c>
      <c r="C1305" t="s">
        <v>2334</v>
      </c>
      <c r="D1305" s="33">
        <v>85097</v>
      </c>
      <c r="E1305" s="33">
        <v>15409</v>
      </c>
      <c r="F1305" s="32">
        <v>2.9049</v>
      </c>
      <c r="G1305" s="32">
        <v>0.9677</v>
      </c>
      <c r="H1305" s="41">
        <v>18.107571359742412</v>
      </c>
      <c r="I1305" s="32">
        <v>3.8726000000000003</v>
      </c>
      <c r="J1305" s="34">
        <f t="shared" si="151"/>
        <v>0.24988379899808913</v>
      </c>
      <c r="K1305">
        <v>0.18851969628139401</v>
      </c>
      <c r="L1305">
        <v>0.25132065675903698</v>
      </c>
      <c r="M1305" s="41">
        <v>0.1</v>
      </c>
      <c r="N1305" t="s">
        <v>37</v>
      </c>
      <c r="O1305" s="10" t="s">
        <v>37</v>
      </c>
      <c r="P1305">
        <f t="shared" si="146"/>
        <v>0.25</v>
      </c>
      <c r="Q1305" s="11">
        <f t="shared" si="147"/>
        <v>0.60210194701234321</v>
      </c>
      <c r="S1305" s="13">
        <f t="shared" si="148"/>
        <v>0.25</v>
      </c>
      <c r="T1305">
        <f t="shared" si="149"/>
        <v>0.96815000000000007</v>
      </c>
      <c r="U1305" t="b">
        <f t="shared" si="150"/>
        <v>1</v>
      </c>
    </row>
    <row r="1306" spans="1:21" ht="21" x14ac:dyDescent="0.4">
      <c r="A1306" t="s">
        <v>5182</v>
      </c>
      <c r="B1306" t="s">
        <v>5180</v>
      </c>
      <c r="C1306" t="s">
        <v>5181</v>
      </c>
      <c r="D1306" s="33">
        <v>189041</v>
      </c>
      <c r="E1306" s="33">
        <v>20970</v>
      </c>
      <c r="F1306" s="32">
        <v>1.34</v>
      </c>
      <c r="G1306" s="32">
        <v>0.65999999999999992</v>
      </c>
      <c r="H1306" s="41">
        <v>11.092831713755217</v>
      </c>
      <c r="I1306" s="32">
        <v>2</v>
      </c>
      <c r="J1306" s="34">
        <f t="shared" si="151"/>
        <v>0.32999999999999996</v>
      </c>
      <c r="K1306">
        <v>6.3900810681926559E-2</v>
      </c>
      <c r="L1306">
        <v>9.5374344301382932E-2</v>
      </c>
      <c r="M1306" s="41">
        <v>0.03</v>
      </c>
      <c r="N1306" t="s">
        <v>37</v>
      </c>
      <c r="O1306" s="10" t="s">
        <v>37</v>
      </c>
      <c r="P1306">
        <f t="shared" si="146"/>
        <v>0.25</v>
      </c>
      <c r="Q1306" s="11">
        <f t="shared" si="147"/>
        <v>0.68545</v>
      </c>
      <c r="S1306" s="13">
        <f t="shared" si="148"/>
        <v>0.25</v>
      </c>
      <c r="T1306">
        <f t="shared" si="149"/>
        <v>0.5</v>
      </c>
      <c r="U1306" t="b">
        <f t="shared" si="150"/>
        <v>1</v>
      </c>
    </row>
    <row r="1307" spans="1:21" ht="21" x14ac:dyDescent="0.4">
      <c r="A1307" t="s">
        <v>5388</v>
      </c>
      <c r="B1307" t="s">
        <v>5384</v>
      </c>
      <c r="C1307" t="s">
        <v>5385</v>
      </c>
      <c r="D1307" s="33">
        <v>764</v>
      </c>
      <c r="E1307" s="33">
        <v>177</v>
      </c>
      <c r="F1307" s="32">
        <v>0.15420000000000003</v>
      </c>
      <c r="G1307" s="32">
        <v>6.9099999999999995E-2</v>
      </c>
      <c r="H1307" s="41">
        <v>23.167539267015705</v>
      </c>
      <c r="I1307" s="32">
        <v>0.22330000000000003</v>
      </c>
      <c r="J1307" s="34">
        <f t="shared" si="151"/>
        <v>0.309449171518137</v>
      </c>
      <c r="K1307">
        <v>0.87118644067796636</v>
      </c>
      <c r="L1307">
        <v>1.2615819209039549</v>
      </c>
      <c r="M1307" s="41">
        <v>1</v>
      </c>
      <c r="N1307" t="s">
        <v>37</v>
      </c>
      <c r="O1307" s="10" t="s">
        <v>37</v>
      </c>
      <c r="P1307">
        <f t="shared" si="146"/>
        <v>0.25</v>
      </c>
      <c r="Q1307" s="11">
        <f t="shared" si="147"/>
        <v>0.20734437975817294</v>
      </c>
      <c r="S1307" s="13">
        <f t="shared" si="148"/>
        <v>0.20734437975817294</v>
      </c>
      <c r="T1307">
        <f t="shared" si="149"/>
        <v>4.6300000000000022E-2</v>
      </c>
      <c r="U1307" t="b">
        <f t="shared" si="150"/>
        <v>1</v>
      </c>
    </row>
    <row r="1308" spans="1:21" ht="21" x14ac:dyDescent="0.4">
      <c r="A1308" t="s">
        <v>438</v>
      </c>
      <c r="B1308" t="s">
        <v>416</v>
      </c>
      <c r="C1308" s="42" t="s">
        <v>417</v>
      </c>
      <c r="D1308" s="33">
        <v>1231785</v>
      </c>
      <c r="E1308" s="33">
        <v>48592</v>
      </c>
      <c r="F1308" s="32">
        <v>72.888000000000005</v>
      </c>
      <c r="G1308" s="32">
        <v>15.7536</v>
      </c>
      <c r="H1308" s="41">
        <v>3.9448442707128275</v>
      </c>
      <c r="I1308" s="32">
        <v>88.641600000000011</v>
      </c>
      <c r="J1308" s="34">
        <f t="shared" si="151"/>
        <v>0.17772242378296418</v>
      </c>
      <c r="K1308">
        <v>1.5</v>
      </c>
      <c r="L1308">
        <v>1.8242015146526178</v>
      </c>
      <c r="M1308" s="41">
        <v>1.5</v>
      </c>
      <c r="N1308" t="s">
        <v>34</v>
      </c>
      <c r="O1308" s="10" t="s">
        <v>42</v>
      </c>
      <c r="P1308">
        <f t="shared" si="146"/>
        <v>0.05</v>
      </c>
      <c r="Q1308" s="11">
        <f t="shared" si="147"/>
        <v>0.17772242378296424</v>
      </c>
      <c r="S1308" s="13">
        <f t="shared" si="148"/>
        <v>0.05</v>
      </c>
      <c r="T1308">
        <f t="shared" si="149"/>
        <v>4.4320800000000009</v>
      </c>
      <c r="U1308" t="b">
        <f t="shared" si="150"/>
        <v>0</v>
      </c>
    </row>
    <row r="1309" spans="1:21" ht="21" x14ac:dyDescent="0.4">
      <c r="A1309" t="s">
        <v>1095</v>
      </c>
      <c r="B1309" t="s">
        <v>1084</v>
      </c>
      <c r="C1309" s="42" t="s">
        <v>1085</v>
      </c>
      <c r="D1309" s="33">
        <v>1513032</v>
      </c>
      <c r="E1309" s="33">
        <v>178234</v>
      </c>
      <c r="F1309" s="32">
        <v>137.05330000000001</v>
      </c>
      <c r="G1309" s="32">
        <v>41.491500000000002</v>
      </c>
      <c r="H1309" s="41">
        <v>11.779922698264148</v>
      </c>
      <c r="I1309" s="32">
        <v>178.54480000000001</v>
      </c>
      <c r="J1309" s="34">
        <f t="shared" si="151"/>
        <v>0.23238705355742648</v>
      </c>
      <c r="K1309">
        <v>0.7689514907368965</v>
      </c>
      <c r="L1309">
        <v>1.0017437750373106</v>
      </c>
      <c r="M1309" s="41">
        <v>0.75</v>
      </c>
      <c r="N1309" t="s">
        <v>37</v>
      </c>
      <c r="O1309" s="10" t="s">
        <v>37</v>
      </c>
      <c r="P1309">
        <f t="shared" si="146"/>
        <v>0.25</v>
      </c>
      <c r="Q1309" s="11">
        <f t="shared" si="147"/>
        <v>0.25130555468431459</v>
      </c>
      <c r="S1309" s="13">
        <f t="shared" si="148"/>
        <v>0.25</v>
      </c>
      <c r="T1309">
        <f t="shared" si="149"/>
        <v>44.636200000000002</v>
      </c>
      <c r="U1309" t="b">
        <f t="shared" si="150"/>
        <v>1</v>
      </c>
    </row>
    <row r="1310" spans="1:21" ht="21" x14ac:dyDescent="0.4">
      <c r="A1310" t="s">
        <v>3143</v>
      </c>
      <c r="B1310" t="s">
        <v>3140</v>
      </c>
      <c r="C1310" t="s">
        <v>3141</v>
      </c>
      <c r="D1310" s="33">
        <v>728912</v>
      </c>
      <c r="E1310" s="33">
        <v>74104</v>
      </c>
      <c r="F1310" s="32">
        <v>169.1234</v>
      </c>
      <c r="G1310" s="32">
        <v>73.264100000000013</v>
      </c>
      <c r="H1310" s="41">
        <v>10.166384968281493</v>
      </c>
      <c r="I1310" s="32">
        <v>242.38750000000002</v>
      </c>
      <c r="J1310" s="34">
        <f t="shared" si="151"/>
        <v>0.30226022381517204</v>
      </c>
      <c r="K1310">
        <v>2.282243873475116</v>
      </c>
      <c r="L1310">
        <v>3.2709098024398147</v>
      </c>
      <c r="M1310" s="41">
        <v>2.0499999999999998</v>
      </c>
      <c r="N1310" t="s">
        <v>37</v>
      </c>
      <c r="O1310" s="10" t="s">
        <v>37</v>
      </c>
      <c r="P1310">
        <f t="shared" si="146"/>
        <v>0.25</v>
      </c>
      <c r="Q1310" s="11">
        <f t="shared" si="147"/>
        <v>0.37326306018255906</v>
      </c>
      <c r="S1310" s="13">
        <f t="shared" si="148"/>
        <v>0.25</v>
      </c>
      <c r="T1310">
        <f t="shared" si="149"/>
        <v>60.596875000000004</v>
      </c>
      <c r="U1310" t="b">
        <f t="shared" si="150"/>
        <v>1</v>
      </c>
    </row>
    <row r="1311" spans="1:21" ht="21" x14ac:dyDescent="0.4">
      <c r="A1311" t="s">
        <v>1645</v>
      </c>
      <c r="B1311" t="s">
        <v>1641</v>
      </c>
      <c r="C1311" s="42" t="s">
        <v>1642</v>
      </c>
      <c r="D1311" s="33">
        <v>2881173</v>
      </c>
      <c r="E1311" s="33">
        <v>321000</v>
      </c>
      <c r="F1311" s="32">
        <v>216.81539999999995</v>
      </c>
      <c r="G1311" s="32">
        <v>92.920600000000007</v>
      </c>
      <c r="H1311" s="41">
        <v>11.14129557648916</v>
      </c>
      <c r="I1311" s="32">
        <v>309.73599999999999</v>
      </c>
      <c r="J1311" s="34">
        <f t="shared" si="151"/>
        <v>0.29999935428881375</v>
      </c>
      <c r="K1311">
        <v>0.67543738317756996</v>
      </c>
      <c r="L1311">
        <v>0.9649096573208723</v>
      </c>
      <c r="M1311" s="41">
        <v>0.6</v>
      </c>
      <c r="N1311" t="s">
        <v>45</v>
      </c>
      <c r="O1311" s="10" t="s">
        <v>34</v>
      </c>
      <c r="P1311">
        <f t="shared" si="146"/>
        <v>0.15</v>
      </c>
      <c r="Q1311" s="11">
        <f t="shared" si="147"/>
        <v>0.37818012759253045</v>
      </c>
      <c r="S1311" s="13">
        <f t="shared" si="148"/>
        <v>0.15</v>
      </c>
      <c r="T1311">
        <f t="shared" si="149"/>
        <v>46.4604</v>
      </c>
      <c r="U1311" t="b">
        <f t="shared" si="150"/>
        <v>0</v>
      </c>
    </row>
    <row r="1312" spans="1:21" ht="21" x14ac:dyDescent="0.4">
      <c r="A1312" t="s">
        <v>785</v>
      </c>
      <c r="B1312" t="s">
        <v>761</v>
      </c>
      <c r="C1312" s="42" t="s">
        <v>762</v>
      </c>
      <c r="D1312" s="33">
        <v>123111</v>
      </c>
      <c r="E1312" s="33">
        <v>40138</v>
      </c>
      <c r="F1312" s="32">
        <v>32.456000000000003</v>
      </c>
      <c r="G1312" s="32">
        <v>10.612400000000001</v>
      </c>
      <c r="H1312" s="41">
        <v>32.603098017236476</v>
      </c>
      <c r="I1312" s="32">
        <v>43.068400000000004</v>
      </c>
      <c r="J1312" s="34">
        <f t="shared" si="151"/>
        <v>0.24640803930491961</v>
      </c>
      <c r="K1312">
        <v>0.80861029448403021</v>
      </c>
      <c r="L1312">
        <v>1.0730081219791718</v>
      </c>
      <c r="M1312" s="41">
        <v>0.75</v>
      </c>
      <c r="N1312" t="s">
        <v>34</v>
      </c>
      <c r="O1312" s="10" t="s">
        <v>34</v>
      </c>
      <c r="P1312">
        <f t="shared" si="146"/>
        <v>0.15</v>
      </c>
      <c r="Q1312" s="11">
        <f t="shared" si="147"/>
        <v>0.30103045388266103</v>
      </c>
      <c r="S1312" s="13">
        <f t="shared" si="148"/>
        <v>0.15</v>
      </c>
      <c r="T1312">
        <f t="shared" si="149"/>
        <v>6.4602600000000008</v>
      </c>
      <c r="U1312" t="b">
        <f t="shared" si="150"/>
        <v>1</v>
      </c>
    </row>
    <row r="1313" spans="1:21" ht="21" x14ac:dyDescent="0.4">
      <c r="A1313" t="s">
        <v>4642</v>
      </c>
      <c r="B1313" t="s">
        <v>4639</v>
      </c>
      <c r="C1313" t="s">
        <v>4640</v>
      </c>
      <c r="D1313" s="33">
        <v>550447</v>
      </c>
      <c r="E1313" s="33">
        <v>32098</v>
      </c>
      <c r="F1313" s="32">
        <v>6.8175000000000008</v>
      </c>
      <c r="G1313" s="32">
        <v>2.2725</v>
      </c>
      <c r="H1313" s="41">
        <v>5.8312607753335017</v>
      </c>
      <c r="I1313" s="32">
        <v>9.09</v>
      </c>
      <c r="J1313" s="34">
        <f t="shared" si="151"/>
        <v>0.25</v>
      </c>
      <c r="K1313">
        <v>0.21239641099133905</v>
      </c>
      <c r="L1313">
        <v>0.28319521465511871</v>
      </c>
      <c r="M1313" s="41">
        <v>0.03</v>
      </c>
      <c r="N1313" t="s">
        <v>37</v>
      </c>
      <c r="O1313" s="10" t="s">
        <v>37</v>
      </c>
      <c r="P1313">
        <f t="shared" si="146"/>
        <v>0.25</v>
      </c>
      <c r="Q1313" s="11">
        <f t="shared" si="147"/>
        <v>0.89406600660066016</v>
      </c>
      <c r="S1313" s="13">
        <f t="shared" si="148"/>
        <v>0.25</v>
      </c>
      <c r="T1313">
        <f t="shared" si="149"/>
        <v>2.2725</v>
      </c>
      <c r="U1313" t="b">
        <f t="shared" si="150"/>
        <v>1</v>
      </c>
    </row>
    <row r="1314" spans="1:21" ht="21" x14ac:dyDescent="0.4">
      <c r="A1314" t="s">
        <v>1462</v>
      </c>
      <c r="B1314" t="s">
        <v>1446</v>
      </c>
      <c r="C1314" s="42" t="s">
        <v>1447</v>
      </c>
      <c r="D1314" s="33">
        <v>2675205</v>
      </c>
      <c r="E1314" s="33">
        <v>224158</v>
      </c>
      <c r="F1314" s="32">
        <v>117.354</v>
      </c>
      <c r="G1314" s="32">
        <v>57.326000000000001</v>
      </c>
      <c r="H1314" s="41">
        <v>8.379096181414134</v>
      </c>
      <c r="I1314" s="32">
        <v>174.68</v>
      </c>
      <c r="J1314" s="34">
        <f t="shared" si="151"/>
        <v>0.32817723837874968</v>
      </c>
      <c r="K1314">
        <v>0.52353250832002429</v>
      </c>
      <c r="L1314">
        <v>0.77927176366669937</v>
      </c>
      <c r="M1314" s="41">
        <v>0.5</v>
      </c>
      <c r="N1314" t="s">
        <v>45</v>
      </c>
      <c r="O1314" s="10" t="s">
        <v>34</v>
      </c>
      <c r="P1314">
        <f t="shared" si="146"/>
        <v>0.15</v>
      </c>
      <c r="Q1314" s="11">
        <f t="shared" si="147"/>
        <v>0.35837531486146096</v>
      </c>
      <c r="S1314" s="13">
        <f t="shared" si="148"/>
        <v>0.15</v>
      </c>
      <c r="T1314">
        <f t="shared" si="149"/>
        <v>26.202000000000002</v>
      </c>
      <c r="U1314" t="b">
        <f t="shared" si="150"/>
        <v>0</v>
      </c>
    </row>
    <row r="1315" spans="1:21" ht="21" x14ac:dyDescent="0.4">
      <c r="A1315" t="s">
        <v>993</v>
      </c>
      <c r="B1315" t="s">
        <v>980</v>
      </c>
      <c r="C1315" s="42" t="s">
        <v>981</v>
      </c>
      <c r="D1315" s="33">
        <v>875667</v>
      </c>
      <c r="E1315" s="33">
        <v>73561</v>
      </c>
      <c r="F1315" s="32">
        <v>37.935900000000011</v>
      </c>
      <c r="G1315" s="32">
        <v>19.649100000000001</v>
      </c>
      <c r="H1315" s="41">
        <v>8.4005677957488398</v>
      </c>
      <c r="I1315" s="32">
        <v>57.585000000000008</v>
      </c>
      <c r="J1315" s="34">
        <f t="shared" si="151"/>
        <v>0.34121906746548575</v>
      </c>
      <c r="K1315">
        <v>0.51570669240494293</v>
      </c>
      <c r="L1315">
        <v>0.78281970065659801</v>
      </c>
      <c r="M1315" s="41">
        <v>0.5</v>
      </c>
      <c r="N1315" t="s">
        <v>45</v>
      </c>
      <c r="O1315" s="10" t="s">
        <v>34</v>
      </c>
      <c r="P1315">
        <f t="shared" si="146"/>
        <v>0.15</v>
      </c>
      <c r="Q1315" s="11">
        <f t="shared" si="147"/>
        <v>0.36128332030910831</v>
      </c>
      <c r="S1315" s="13">
        <f t="shared" si="148"/>
        <v>0.15</v>
      </c>
      <c r="T1315">
        <f t="shared" si="149"/>
        <v>8.6377500000000005</v>
      </c>
      <c r="U1315" t="b">
        <f t="shared" si="150"/>
        <v>0</v>
      </c>
    </row>
    <row r="1316" spans="1:21" ht="21" x14ac:dyDescent="0.4">
      <c r="A1316" t="s">
        <v>5299</v>
      </c>
      <c r="B1316" t="s">
        <v>5300</v>
      </c>
      <c r="C1316" t="s">
        <v>5301</v>
      </c>
      <c r="D1316" s="33">
        <v>807822</v>
      </c>
      <c r="E1316" s="33">
        <v>326161</v>
      </c>
      <c r="F1316" s="32">
        <v>13.118099999999998</v>
      </c>
      <c r="G1316" s="32">
        <v>6.4623000000000008</v>
      </c>
      <c r="H1316" s="41">
        <v>40.375354966811997</v>
      </c>
      <c r="I1316" s="32">
        <v>19.580399999999997</v>
      </c>
      <c r="J1316" s="34">
        <f t="shared" si="151"/>
        <v>0.33003922289636584</v>
      </c>
      <c r="K1316">
        <v>4.0219707445096127E-2</v>
      </c>
      <c r="L1316">
        <v>6.0032928523030028E-2</v>
      </c>
      <c r="M1316" s="41">
        <v>0.01</v>
      </c>
      <c r="N1316" t="s">
        <v>37</v>
      </c>
      <c r="O1316" s="10" t="s">
        <v>37</v>
      </c>
      <c r="P1316">
        <f t="shared" si="146"/>
        <v>0.25</v>
      </c>
      <c r="Q1316" s="11">
        <f t="shared" si="147"/>
        <v>0.83342475128189408</v>
      </c>
      <c r="S1316" s="13">
        <f t="shared" si="148"/>
        <v>0.25</v>
      </c>
      <c r="T1316">
        <f t="shared" si="149"/>
        <v>4.8950999999999993</v>
      </c>
      <c r="U1316" t="b">
        <f t="shared" si="150"/>
        <v>1</v>
      </c>
    </row>
    <row r="1317" spans="1:21" ht="21" x14ac:dyDescent="0.4">
      <c r="A1317" t="s">
        <v>4292</v>
      </c>
      <c r="B1317" t="s">
        <v>4288</v>
      </c>
      <c r="C1317" t="s">
        <v>4289</v>
      </c>
      <c r="D1317" s="33">
        <v>43751</v>
      </c>
      <c r="E1317" s="33">
        <v>15600</v>
      </c>
      <c r="F1317" s="32">
        <v>4.2131999999999996</v>
      </c>
      <c r="G1317" s="32">
        <v>2.0751999999999997</v>
      </c>
      <c r="H1317" s="41">
        <v>35.656327855363308</v>
      </c>
      <c r="I1317" s="32">
        <v>6.2883999999999993</v>
      </c>
      <c r="J1317" s="34">
        <f t="shared" si="151"/>
        <v>0.33000445264296163</v>
      </c>
      <c r="K1317">
        <v>0.27007692307692305</v>
      </c>
      <c r="L1317">
        <v>0.40310256410256406</v>
      </c>
      <c r="M1317" s="41">
        <v>0.2</v>
      </c>
      <c r="N1317" t="s">
        <v>37</v>
      </c>
      <c r="O1317" s="10" t="s">
        <v>37</v>
      </c>
      <c r="P1317">
        <f t="shared" si="146"/>
        <v>0.25</v>
      </c>
      <c r="Q1317" s="11">
        <f t="shared" si="147"/>
        <v>0.50384835570256337</v>
      </c>
      <c r="S1317" s="13">
        <f t="shared" si="148"/>
        <v>0.25</v>
      </c>
      <c r="T1317">
        <f t="shared" si="149"/>
        <v>1.5720999999999998</v>
      </c>
      <c r="U1317" t="b">
        <f t="shared" si="150"/>
        <v>1</v>
      </c>
    </row>
    <row r="1318" spans="1:21" ht="21" x14ac:dyDescent="0.4">
      <c r="A1318" s="18" t="s">
        <v>4643</v>
      </c>
      <c r="B1318" t="s">
        <v>4639</v>
      </c>
      <c r="C1318" t="s">
        <v>4640</v>
      </c>
      <c r="D1318" s="33">
        <v>1205544</v>
      </c>
      <c r="E1318" s="33">
        <v>8120</v>
      </c>
      <c r="F1318" s="32">
        <v>0.98250000000000004</v>
      </c>
      <c r="G1318" s="32">
        <v>0.32750000000000007</v>
      </c>
      <c r="H1318" s="41">
        <v>0.67355484329066384</v>
      </c>
      <c r="I1318" s="32">
        <v>1.31</v>
      </c>
      <c r="J1318" s="34">
        <f t="shared" si="151"/>
        <v>0.25000000000000006</v>
      </c>
      <c r="K1318">
        <v>0.12099753694581281</v>
      </c>
      <c r="L1318">
        <v>0.16133004926108374</v>
      </c>
      <c r="M1318" s="41">
        <v>0.03</v>
      </c>
      <c r="N1318" t="s">
        <v>37</v>
      </c>
      <c r="O1318" s="10" t="s">
        <v>37</v>
      </c>
      <c r="P1318">
        <f t="shared" si="146"/>
        <v>0.25</v>
      </c>
      <c r="Q1318" s="11">
        <f t="shared" si="147"/>
        <v>0.81404580152671757</v>
      </c>
      <c r="S1318" s="13">
        <f t="shared" si="148"/>
        <v>0.25</v>
      </c>
      <c r="T1318">
        <f t="shared" si="149"/>
        <v>0.32750000000000001</v>
      </c>
      <c r="U1318" t="b">
        <f t="shared" si="150"/>
        <v>1</v>
      </c>
    </row>
    <row r="1319" spans="1:21" ht="21" x14ac:dyDescent="0.4">
      <c r="A1319" t="s">
        <v>2013</v>
      </c>
      <c r="B1319" t="s">
        <v>2001</v>
      </c>
      <c r="C1319" t="s">
        <v>2002</v>
      </c>
      <c r="D1319" s="33">
        <v>282231</v>
      </c>
      <c r="E1319" s="33">
        <v>177430</v>
      </c>
      <c r="F1319" s="32">
        <v>30.345799999999997</v>
      </c>
      <c r="G1319" s="32">
        <v>10.113700000000001</v>
      </c>
      <c r="H1319" s="41">
        <v>62.866942327384308</v>
      </c>
      <c r="I1319" s="32">
        <v>40.459499999999998</v>
      </c>
      <c r="J1319" s="34">
        <f t="shared" si="151"/>
        <v>0.24997095861293397</v>
      </c>
      <c r="K1319">
        <v>0.17102970185425237</v>
      </c>
      <c r="L1319">
        <v>0.22803077269909261</v>
      </c>
      <c r="M1319" s="41">
        <v>0.01</v>
      </c>
      <c r="N1319" t="s">
        <v>37</v>
      </c>
      <c r="O1319" s="10" t="s">
        <v>37</v>
      </c>
      <c r="P1319">
        <f t="shared" si="146"/>
        <v>0.25</v>
      </c>
      <c r="Q1319" s="11">
        <f t="shared" si="147"/>
        <v>0.95614626972651662</v>
      </c>
      <c r="S1319" s="13">
        <f t="shared" si="148"/>
        <v>0.25</v>
      </c>
      <c r="T1319">
        <f t="shared" si="149"/>
        <v>10.114875</v>
      </c>
      <c r="U1319" t="b">
        <f t="shared" si="150"/>
        <v>1</v>
      </c>
    </row>
    <row r="1320" spans="1:21" ht="21" x14ac:dyDescent="0.4">
      <c r="A1320" t="s">
        <v>2362</v>
      </c>
      <c r="B1320" t="s">
        <v>2333</v>
      </c>
      <c r="C1320" t="s">
        <v>2334</v>
      </c>
      <c r="D1320" s="33">
        <v>357667</v>
      </c>
      <c r="E1320" s="33">
        <v>41644</v>
      </c>
      <c r="F1320" s="32">
        <v>7.8116000000000003</v>
      </c>
      <c r="G1320" s="32">
        <v>2.601</v>
      </c>
      <c r="H1320" s="41">
        <v>11.643232392141293</v>
      </c>
      <c r="I1320" s="32">
        <v>10.412600000000001</v>
      </c>
      <c r="J1320" s="34">
        <f t="shared" si="151"/>
        <v>0.24979351938996983</v>
      </c>
      <c r="K1320">
        <v>0.1875804437614062</v>
      </c>
      <c r="L1320">
        <v>0.25003842090097012</v>
      </c>
      <c r="M1320" s="41">
        <v>0.1</v>
      </c>
      <c r="N1320" t="s">
        <v>37</v>
      </c>
      <c r="O1320" s="10" t="s">
        <v>37</v>
      </c>
      <c r="P1320">
        <f t="shared" si="146"/>
        <v>0.25</v>
      </c>
      <c r="Q1320" s="11">
        <f t="shared" si="147"/>
        <v>0.60006146399554383</v>
      </c>
      <c r="S1320" s="13">
        <f t="shared" si="148"/>
        <v>0.25</v>
      </c>
      <c r="T1320">
        <f t="shared" si="149"/>
        <v>2.6031500000000003</v>
      </c>
      <c r="U1320" t="b">
        <f t="shared" si="150"/>
        <v>1</v>
      </c>
    </row>
    <row r="1321" spans="1:21" ht="21" x14ac:dyDescent="0.4">
      <c r="A1321" t="s">
        <v>94</v>
      </c>
      <c r="B1321" t="s">
        <v>31</v>
      </c>
      <c r="C1321" t="s">
        <v>32</v>
      </c>
      <c r="D1321" s="33">
        <v>713682</v>
      </c>
      <c r="E1321" s="33">
        <v>71893</v>
      </c>
      <c r="F1321" s="32">
        <v>75.29610000000001</v>
      </c>
      <c r="G1321" s="32">
        <v>25.097199999999997</v>
      </c>
      <c r="H1321" s="41">
        <v>10.07353415106448</v>
      </c>
      <c r="I1321" s="32">
        <v>100.39330000000001</v>
      </c>
      <c r="K1321">
        <v>1.0473356237742202</v>
      </c>
      <c r="L1321">
        <v>1.396426634025566</v>
      </c>
      <c r="M1321" s="41">
        <v>1</v>
      </c>
      <c r="N1321" t="s">
        <v>33</v>
      </c>
      <c r="O1321" s="10" t="s">
        <v>34</v>
      </c>
      <c r="P1321">
        <f t="shared" si="146"/>
        <v>0.15</v>
      </c>
      <c r="Q1321" s="11">
        <f t="shared" si="147"/>
        <v>0.28388647449580812</v>
      </c>
      <c r="S1321" s="13">
        <f t="shared" si="148"/>
        <v>0.15</v>
      </c>
      <c r="T1321">
        <f t="shared" si="149"/>
        <v>15.058995000000001</v>
      </c>
      <c r="U1321" t="b">
        <f t="shared" si="150"/>
        <v>0</v>
      </c>
    </row>
    <row r="1322" spans="1:21" ht="21" x14ac:dyDescent="0.4">
      <c r="A1322" t="s">
        <v>677</v>
      </c>
      <c r="B1322" t="s">
        <v>657</v>
      </c>
      <c r="C1322" s="42" t="s">
        <v>658</v>
      </c>
      <c r="D1322" s="33">
        <v>27648</v>
      </c>
      <c r="E1322" s="33">
        <v>2284</v>
      </c>
      <c r="F1322" s="32">
        <v>0.56059999999999999</v>
      </c>
      <c r="G1322" s="32">
        <v>0.12939999999999999</v>
      </c>
      <c r="H1322" s="41">
        <v>8.2609953703703702</v>
      </c>
      <c r="I1322" s="32">
        <v>0.69</v>
      </c>
      <c r="J1322" s="34">
        <f t="shared" ref="J1322:J1332" si="152">G1322/I1322</f>
        <v>0.18753623188405796</v>
      </c>
      <c r="K1322">
        <v>0.24544658493870403</v>
      </c>
      <c r="L1322">
        <v>0.30210157618213662</v>
      </c>
      <c r="M1322" s="41">
        <v>0.25</v>
      </c>
      <c r="N1322" t="s">
        <v>37</v>
      </c>
      <c r="O1322" s="10" t="s">
        <v>37</v>
      </c>
      <c r="P1322">
        <f t="shared" si="146"/>
        <v>0.25</v>
      </c>
      <c r="Q1322" s="11">
        <f t="shared" si="147"/>
        <v>0.17246376811594208</v>
      </c>
      <c r="S1322" s="13">
        <f t="shared" si="148"/>
        <v>0.17246376811594208</v>
      </c>
      <c r="T1322">
        <f t="shared" si="149"/>
        <v>0.11900000000000002</v>
      </c>
      <c r="U1322" t="b">
        <f t="shared" si="150"/>
        <v>1</v>
      </c>
    </row>
    <row r="1323" spans="1:21" ht="21" x14ac:dyDescent="0.4">
      <c r="A1323" t="s">
        <v>1609</v>
      </c>
      <c r="B1323" t="s">
        <v>1598</v>
      </c>
      <c r="C1323" s="42" t="s">
        <v>1599</v>
      </c>
      <c r="D1323" s="33">
        <v>2924</v>
      </c>
      <c r="E1323" s="33">
        <v>941</v>
      </c>
      <c r="F1323" s="32">
        <v>0.45259999999999995</v>
      </c>
      <c r="G1323" s="32">
        <v>0.22310000000000002</v>
      </c>
      <c r="H1323" s="41">
        <v>32.181942544459645</v>
      </c>
      <c r="I1323" s="32">
        <v>0.67569999999999997</v>
      </c>
      <c r="J1323" s="34">
        <f t="shared" si="152"/>
        <v>0.33017611365990829</v>
      </c>
      <c r="K1323">
        <v>0.48097768331562163</v>
      </c>
      <c r="L1323">
        <v>0.71806588735387877</v>
      </c>
      <c r="M1323" s="41">
        <v>0.4</v>
      </c>
      <c r="N1323" t="s">
        <v>45</v>
      </c>
      <c r="O1323" s="10" t="s">
        <v>45</v>
      </c>
      <c r="P1323">
        <f t="shared" si="146"/>
        <v>0.32</v>
      </c>
      <c r="Q1323" s="11">
        <f t="shared" si="147"/>
        <v>0.44294805387006059</v>
      </c>
      <c r="S1323" s="13">
        <f t="shared" si="148"/>
        <v>0.32</v>
      </c>
      <c r="T1323">
        <f t="shared" si="149"/>
        <v>0.216224</v>
      </c>
      <c r="U1323" t="b">
        <f t="shared" si="150"/>
        <v>1</v>
      </c>
    </row>
    <row r="1324" spans="1:21" ht="21" x14ac:dyDescent="0.4">
      <c r="A1324" t="s">
        <v>1674</v>
      </c>
      <c r="B1324" t="s">
        <v>1655</v>
      </c>
      <c r="C1324" s="42" t="s">
        <v>1656</v>
      </c>
      <c r="D1324" s="33">
        <v>1597326</v>
      </c>
      <c r="E1324" s="33">
        <v>6334</v>
      </c>
      <c r="F1324" s="32">
        <v>4.8004000000000007</v>
      </c>
      <c r="G1324" s="32">
        <v>1.3397000000000001</v>
      </c>
      <c r="H1324" s="41">
        <v>0.39653771365394413</v>
      </c>
      <c r="I1324" s="32">
        <v>6.1401000000000003</v>
      </c>
      <c r="J1324" s="34">
        <f t="shared" si="152"/>
        <v>0.21818862884969301</v>
      </c>
      <c r="K1324">
        <v>0.75787811809283245</v>
      </c>
      <c r="L1324">
        <v>0.96938743290179985</v>
      </c>
      <c r="M1324" s="41">
        <v>0.65</v>
      </c>
      <c r="N1324" t="s">
        <v>45</v>
      </c>
      <c r="O1324" s="10" t="s">
        <v>34</v>
      </c>
      <c r="P1324">
        <f t="shared" si="146"/>
        <v>0.15</v>
      </c>
      <c r="Q1324" s="11">
        <f t="shared" si="147"/>
        <v>0.3294734613442778</v>
      </c>
      <c r="S1324" s="13">
        <f t="shared" si="148"/>
        <v>0.15</v>
      </c>
      <c r="T1324">
        <f t="shared" si="149"/>
        <v>0.92101500000000003</v>
      </c>
      <c r="U1324" t="b">
        <f t="shared" si="150"/>
        <v>0</v>
      </c>
    </row>
    <row r="1325" spans="1:21" ht="21" x14ac:dyDescent="0.4">
      <c r="A1325" t="s">
        <v>1802</v>
      </c>
      <c r="B1325" t="s">
        <v>1732</v>
      </c>
      <c r="C1325" s="42" t="s">
        <v>1733</v>
      </c>
      <c r="D1325" s="33">
        <v>38050</v>
      </c>
      <c r="E1325" s="33">
        <v>8214</v>
      </c>
      <c r="F1325" s="32">
        <v>11.915999999999999</v>
      </c>
      <c r="G1325" s="32">
        <v>5.5617000000000001</v>
      </c>
      <c r="H1325" s="41">
        <v>21.587385019710908</v>
      </c>
      <c r="I1325" s="32">
        <v>17.477699999999999</v>
      </c>
      <c r="J1325" s="34">
        <f t="shared" si="152"/>
        <v>0.31821692785664019</v>
      </c>
      <c r="K1325">
        <v>1.4506939371804235</v>
      </c>
      <c r="L1325">
        <v>2.1277940102264421</v>
      </c>
      <c r="M1325" s="41">
        <v>1.4</v>
      </c>
      <c r="N1325" t="s">
        <v>37</v>
      </c>
      <c r="O1325" s="10" t="s">
        <v>34</v>
      </c>
      <c r="P1325">
        <f t="shared" si="146"/>
        <v>0.15</v>
      </c>
      <c r="Q1325" s="11">
        <f t="shared" si="147"/>
        <v>0.34204157297584908</v>
      </c>
      <c r="S1325" s="13">
        <f t="shared" si="148"/>
        <v>0.15</v>
      </c>
      <c r="T1325">
        <f t="shared" si="149"/>
        <v>2.6216549999999996</v>
      </c>
      <c r="U1325" t="b">
        <f t="shared" si="150"/>
        <v>0</v>
      </c>
    </row>
    <row r="1326" spans="1:21" ht="21" x14ac:dyDescent="0.4">
      <c r="A1326" t="s">
        <v>3806</v>
      </c>
      <c r="B1326" t="s">
        <v>3765</v>
      </c>
      <c r="C1326" t="s">
        <v>3766</v>
      </c>
      <c r="D1326" s="33">
        <v>75361</v>
      </c>
      <c r="E1326" s="33">
        <v>4496</v>
      </c>
      <c r="F1326" s="32">
        <v>3.8244999999999996</v>
      </c>
      <c r="G1326" s="32">
        <v>1.2127000000000001</v>
      </c>
      <c r="H1326" s="41">
        <v>5.9659505579809187</v>
      </c>
      <c r="I1326" s="32">
        <v>5.0371999999999995</v>
      </c>
      <c r="J1326" s="34">
        <f t="shared" si="152"/>
        <v>0.24074882871436518</v>
      </c>
      <c r="K1326">
        <v>0.85064501779359425</v>
      </c>
      <c r="L1326">
        <v>1.1203736654804271</v>
      </c>
      <c r="M1326" s="41">
        <v>0.85</v>
      </c>
      <c r="N1326" t="s">
        <v>37</v>
      </c>
      <c r="O1326" s="10" t="s">
        <v>37</v>
      </c>
      <c r="P1326">
        <f t="shared" si="146"/>
        <v>0.25</v>
      </c>
      <c r="Q1326" s="11">
        <f t="shared" si="147"/>
        <v>0.24132454538235529</v>
      </c>
      <c r="S1326" s="13">
        <f t="shared" si="148"/>
        <v>0.24132454538235529</v>
      </c>
      <c r="T1326">
        <f t="shared" si="149"/>
        <v>1.2156</v>
      </c>
      <c r="U1326" t="b">
        <f t="shared" si="150"/>
        <v>1</v>
      </c>
    </row>
    <row r="1327" spans="1:21" ht="21" x14ac:dyDescent="0.4">
      <c r="A1327" t="s">
        <v>2787</v>
      </c>
      <c r="B1327" t="s">
        <v>2780</v>
      </c>
      <c r="C1327" t="s">
        <v>2781</v>
      </c>
      <c r="D1327" s="33">
        <v>724091</v>
      </c>
      <c r="E1327" s="33">
        <v>21491</v>
      </c>
      <c r="F1327" s="32">
        <v>107.76899999999999</v>
      </c>
      <c r="G1327" s="32">
        <v>28.398999999999997</v>
      </c>
      <c r="H1327" s="41">
        <v>2.9679971163845429</v>
      </c>
      <c r="I1327" s="32">
        <v>136.16799999999998</v>
      </c>
      <c r="J1327" s="34">
        <f t="shared" si="152"/>
        <v>0.20855854532636156</v>
      </c>
      <c r="K1327">
        <v>5.0146107672979383</v>
      </c>
      <c r="L1327">
        <v>6.3360476478525882</v>
      </c>
      <c r="M1327" s="41">
        <v>5</v>
      </c>
      <c r="N1327" t="s">
        <v>37</v>
      </c>
      <c r="O1327" s="10" t="s">
        <v>37</v>
      </c>
      <c r="P1327">
        <f t="shared" si="146"/>
        <v>0.25</v>
      </c>
      <c r="Q1327" s="11">
        <f t="shared" si="147"/>
        <v>0.21086452029845471</v>
      </c>
      <c r="S1327" s="13">
        <f t="shared" si="148"/>
        <v>0.21086452029845471</v>
      </c>
      <c r="T1327">
        <f t="shared" si="149"/>
        <v>28.712999999999976</v>
      </c>
      <c r="U1327" t="b">
        <f t="shared" si="150"/>
        <v>1</v>
      </c>
    </row>
    <row r="1328" spans="1:21" ht="21" x14ac:dyDescent="0.4">
      <c r="A1328" t="s">
        <v>439</v>
      </c>
      <c r="B1328" t="s">
        <v>416</v>
      </c>
      <c r="C1328" s="42" t="s">
        <v>417</v>
      </c>
      <c r="D1328" s="33">
        <v>319493</v>
      </c>
      <c r="E1328" s="33">
        <v>15889</v>
      </c>
      <c r="F1328" s="32">
        <v>28.600200000000001</v>
      </c>
      <c r="G1328" s="32">
        <v>7.8428000000000004</v>
      </c>
      <c r="H1328" s="41">
        <v>4.9731919009180166</v>
      </c>
      <c r="I1328" s="32">
        <v>36.442999999999998</v>
      </c>
      <c r="J1328" s="34">
        <f t="shared" si="152"/>
        <v>0.21520731004582502</v>
      </c>
      <c r="K1328">
        <v>1.8</v>
      </c>
      <c r="L1328">
        <v>2.2935993454591226</v>
      </c>
      <c r="M1328" s="41">
        <v>1.8</v>
      </c>
      <c r="N1328" t="s">
        <v>34</v>
      </c>
      <c r="O1328" s="10" t="s">
        <v>34</v>
      </c>
      <c r="P1328">
        <f t="shared" si="146"/>
        <v>0.15</v>
      </c>
      <c r="Q1328" s="11">
        <f t="shared" si="147"/>
        <v>0.21520731004582494</v>
      </c>
      <c r="S1328" s="13">
        <f t="shared" si="148"/>
        <v>0.15</v>
      </c>
      <c r="T1328">
        <f t="shared" si="149"/>
        <v>5.4664499999999991</v>
      </c>
      <c r="U1328" t="b">
        <f t="shared" si="150"/>
        <v>1</v>
      </c>
    </row>
    <row r="1329" spans="1:21" ht="21" x14ac:dyDescent="0.4">
      <c r="A1329" t="s">
        <v>1803</v>
      </c>
      <c r="B1329" t="s">
        <v>1732</v>
      </c>
      <c r="C1329" s="42" t="s">
        <v>1733</v>
      </c>
      <c r="D1329" s="33">
        <v>33802</v>
      </c>
      <c r="E1329" s="33">
        <v>10531</v>
      </c>
      <c r="F1329" s="32">
        <v>15.657699999999998</v>
      </c>
      <c r="G1329" s="32">
        <v>6.1170999999999998</v>
      </c>
      <c r="H1329" s="41">
        <v>31.15496124489675</v>
      </c>
      <c r="I1329" s="32">
        <v>21.774799999999999</v>
      </c>
      <c r="J1329" s="34">
        <f t="shared" si="152"/>
        <v>0.28092565718169626</v>
      </c>
      <c r="K1329">
        <v>1.4868198651600038</v>
      </c>
      <c r="L1329">
        <v>2.0676858797834963</v>
      </c>
      <c r="M1329" s="41">
        <v>1.45</v>
      </c>
      <c r="N1329" t="s">
        <v>37</v>
      </c>
      <c r="O1329" s="10" t="s">
        <v>34</v>
      </c>
      <c r="P1329">
        <f t="shared" si="146"/>
        <v>0.15</v>
      </c>
      <c r="Q1329" s="11">
        <f t="shared" si="147"/>
        <v>0.29873293899369913</v>
      </c>
      <c r="S1329" s="13">
        <f t="shared" si="148"/>
        <v>0.15</v>
      </c>
      <c r="T1329">
        <f t="shared" si="149"/>
        <v>3.2662199999999997</v>
      </c>
      <c r="U1329" t="b">
        <f t="shared" si="150"/>
        <v>0</v>
      </c>
    </row>
    <row r="1330" spans="1:21" ht="21" x14ac:dyDescent="0.4">
      <c r="A1330" t="s">
        <v>3695</v>
      </c>
      <c r="B1330" t="s">
        <v>3679</v>
      </c>
      <c r="C1330" t="s">
        <v>3680</v>
      </c>
      <c r="D1330" s="33">
        <v>90850</v>
      </c>
      <c r="E1330" s="33">
        <v>48055</v>
      </c>
      <c r="F1330" s="32">
        <v>15.117199999999999</v>
      </c>
      <c r="G1330" s="32">
        <v>7.4457999999999993</v>
      </c>
      <c r="H1330" s="41">
        <v>52.894881673087504</v>
      </c>
      <c r="I1330" s="32">
        <v>22.562999999999999</v>
      </c>
      <c r="J1330" s="34">
        <f t="shared" si="152"/>
        <v>0.33000044320347471</v>
      </c>
      <c r="K1330">
        <v>0.31458120903131825</v>
      </c>
      <c r="L1330">
        <v>0.46952450317344707</v>
      </c>
      <c r="M1330" s="41">
        <v>0.22</v>
      </c>
      <c r="N1330" t="s">
        <v>37</v>
      </c>
      <c r="O1330" s="10" t="s">
        <v>37</v>
      </c>
      <c r="P1330">
        <f t="shared" si="146"/>
        <v>0.25</v>
      </c>
      <c r="Q1330" s="11">
        <f t="shared" si="147"/>
        <v>0.53144085449629919</v>
      </c>
      <c r="S1330" s="13">
        <f t="shared" si="148"/>
        <v>0.25</v>
      </c>
      <c r="T1330">
        <f t="shared" si="149"/>
        <v>5.6407499999999997</v>
      </c>
      <c r="U1330" t="b">
        <f t="shared" si="150"/>
        <v>1</v>
      </c>
    </row>
    <row r="1331" spans="1:21" ht="21" x14ac:dyDescent="0.4">
      <c r="A1331" t="s">
        <v>902</v>
      </c>
      <c r="B1331" t="s">
        <v>883</v>
      </c>
      <c r="C1331" s="42" t="s">
        <v>884</v>
      </c>
      <c r="D1331" s="33">
        <v>21635861</v>
      </c>
      <c r="E1331" s="33">
        <v>246721</v>
      </c>
      <c r="F1331" s="32">
        <v>92.392200000000003</v>
      </c>
      <c r="G1331" s="32">
        <v>61.590799999999994</v>
      </c>
      <c r="H1331" s="41">
        <v>1.1403336340532046</v>
      </c>
      <c r="I1331" s="32">
        <v>153.983</v>
      </c>
      <c r="J1331" s="34">
        <f t="shared" si="152"/>
        <v>0.39998441386386802</v>
      </c>
      <c r="K1331">
        <v>0.37448048605509865</v>
      </c>
      <c r="L1331">
        <v>0.62411793078011191</v>
      </c>
      <c r="M1331" s="41">
        <v>0.35</v>
      </c>
      <c r="N1331" t="s">
        <v>33</v>
      </c>
      <c r="O1331" s="10" t="s">
        <v>42</v>
      </c>
      <c r="P1331">
        <f t="shared" si="146"/>
        <v>0.05</v>
      </c>
      <c r="Q1331" s="11">
        <f t="shared" si="147"/>
        <v>0.43920854899566836</v>
      </c>
      <c r="S1331" s="13">
        <f t="shared" si="148"/>
        <v>0.05</v>
      </c>
      <c r="T1331">
        <f t="shared" si="149"/>
        <v>7.6991500000000004</v>
      </c>
      <c r="U1331" t="b">
        <f t="shared" si="150"/>
        <v>0</v>
      </c>
    </row>
    <row r="1332" spans="1:21" ht="21" x14ac:dyDescent="0.4">
      <c r="A1332" t="s">
        <v>3807</v>
      </c>
      <c r="B1332" t="s">
        <v>3765</v>
      </c>
      <c r="C1332" t="s">
        <v>3766</v>
      </c>
      <c r="D1332" s="33">
        <v>23165</v>
      </c>
      <c r="E1332" s="33">
        <v>836</v>
      </c>
      <c r="F1332" s="32">
        <v>0.59730000000000005</v>
      </c>
      <c r="G1332" s="32">
        <v>0.1767</v>
      </c>
      <c r="H1332" s="41">
        <v>3.6088927260954025</v>
      </c>
      <c r="I1332" s="32">
        <v>0.77400000000000002</v>
      </c>
      <c r="J1332" s="34">
        <f t="shared" si="152"/>
        <v>0.22829457364341085</v>
      </c>
      <c r="K1332">
        <v>0.71447368421052637</v>
      </c>
      <c r="L1332">
        <v>0.92583732057416268</v>
      </c>
      <c r="M1332" s="41">
        <v>0.7</v>
      </c>
      <c r="N1332" t="s">
        <v>37</v>
      </c>
      <c r="O1332" s="10" t="s">
        <v>37</v>
      </c>
      <c r="P1332">
        <f t="shared" si="146"/>
        <v>0.25</v>
      </c>
      <c r="Q1332" s="11">
        <f t="shared" si="147"/>
        <v>0.24392764857881141</v>
      </c>
      <c r="S1332" s="13">
        <f t="shared" si="148"/>
        <v>0.24392764857881141</v>
      </c>
      <c r="T1332">
        <f t="shared" si="149"/>
        <v>0.18880000000000005</v>
      </c>
      <c r="U1332" t="b">
        <f t="shared" si="150"/>
        <v>1</v>
      </c>
    </row>
    <row r="1333" spans="1:21" ht="21" x14ac:dyDescent="0.4">
      <c r="A1333" t="s">
        <v>95</v>
      </c>
      <c r="B1333" t="s">
        <v>31</v>
      </c>
      <c r="C1333" t="s">
        <v>32</v>
      </c>
      <c r="D1333" s="33">
        <v>189450</v>
      </c>
      <c r="E1333" s="33">
        <v>75351</v>
      </c>
      <c r="F1333" s="32">
        <v>49.061699999999995</v>
      </c>
      <c r="G1333" s="32">
        <v>27.027199999999997</v>
      </c>
      <c r="H1333" s="41">
        <v>39.773555027711801</v>
      </c>
      <c r="I1333" s="32">
        <v>76.088899999999995</v>
      </c>
      <c r="K1333">
        <v>0.65110881076561689</v>
      </c>
      <c r="L1333">
        <v>1.009792836193282</v>
      </c>
      <c r="M1333" s="41">
        <v>0.65</v>
      </c>
      <c r="N1333" t="s">
        <v>33</v>
      </c>
      <c r="O1333" s="10" t="s">
        <v>37</v>
      </c>
      <c r="P1333">
        <f t="shared" si="146"/>
        <v>0.25</v>
      </c>
      <c r="Q1333" s="11">
        <f t="shared" si="147"/>
        <v>0.35630361327342086</v>
      </c>
      <c r="S1333" s="13">
        <f t="shared" si="148"/>
        <v>0.25</v>
      </c>
      <c r="T1333">
        <f t="shared" si="149"/>
        <v>19.022224999999999</v>
      </c>
      <c r="U1333" t="b">
        <f t="shared" si="150"/>
        <v>0</v>
      </c>
    </row>
    <row r="1334" spans="1:21" ht="21" x14ac:dyDescent="0.4">
      <c r="A1334" t="s">
        <v>1804</v>
      </c>
      <c r="B1334" t="s">
        <v>1732</v>
      </c>
      <c r="C1334" s="42" t="s">
        <v>1733</v>
      </c>
      <c r="D1334" s="33">
        <v>35861</v>
      </c>
      <c r="E1334" s="33">
        <v>13106</v>
      </c>
      <c r="F1334" s="32">
        <v>18.639199999999999</v>
      </c>
      <c r="G1334" s="32">
        <v>7.6201999999999996</v>
      </c>
      <c r="H1334" s="41">
        <v>36.546666294860714</v>
      </c>
      <c r="I1334" s="32">
        <v>26.259399999999999</v>
      </c>
      <c r="J1334" s="34">
        <f t="shared" ref="J1334:J1365" si="153">G1334/I1334</f>
        <v>0.2901894178846432</v>
      </c>
      <c r="K1334">
        <v>1.4221883106973903</v>
      </c>
      <c r="L1334">
        <v>2.0036166641233022</v>
      </c>
      <c r="M1334" s="41">
        <v>1.4</v>
      </c>
      <c r="N1334" t="s">
        <v>37</v>
      </c>
      <c r="O1334" s="10" t="s">
        <v>34</v>
      </c>
      <c r="P1334">
        <f t="shared" si="146"/>
        <v>0.15</v>
      </c>
      <c r="Q1334" s="11">
        <f t="shared" si="147"/>
        <v>0.30126354752964651</v>
      </c>
      <c r="S1334" s="13">
        <f t="shared" si="148"/>
        <v>0.15</v>
      </c>
      <c r="T1334">
        <f t="shared" si="149"/>
        <v>3.9389099999999999</v>
      </c>
      <c r="U1334" t="b">
        <f t="shared" si="150"/>
        <v>0</v>
      </c>
    </row>
    <row r="1335" spans="1:21" ht="21" x14ac:dyDescent="0.4">
      <c r="A1335" t="s">
        <v>227</v>
      </c>
      <c r="B1335" t="s">
        <v>210</v>
      </c>
      <c r="C1335" s="42" t="s">
        <v>211</v>
      </c>
      <c r="D1335" s="33">
        <v>6448316</v>
      </c>
      <c r="E1335" s="33">
        <v>1693509</v>
      </c>
      <c r="F1335" s="32">
        <v>713.84669999999994</v>
      </c>
      <c r="G1335" s="32">
        <v>237.94390000000001</v>
      </c>
      <c r="H1335" s="41">
        <v>26.262810321330406</v>
      </c>
      <c r="I1335" s="32">
        <v>951.79059999999993</v>
      </c>
      <c r="J1335" s="34">
        <f t="shared" si="153"/>
        <v>0.24999606005774802</v>
      </c>
      <c r="K1335">
        <v>0.42151928333418953</v>
      </c>
      <c r="L1335">
        <v>0.56202275866263474</v>
      </c>
      <c r="M1335" s="41">
        <v>0.1</v>
      </c>
      <c r="N1335" t="s">
        <v>37</v>
      </c>
      <c r="O1335" s="10" t="s">
        <v>37</v>
      </c>
      <c r="P1335">
        <f t="shared" si="146"/>
        <v>0.25</v>
      </c>
      <c r="Q1335" s="11">
        <f t="shared" si="147"/>
        <v>0.82207126231337024</v>
      </c>
      <c r="S1335" s="13">
        <f t="shared" si="148"/>
        <v>0.25</v>
      </c>
      <c r="T1335">
        <f t="shared" si="149"/>
        <v>237.94764999999998</v>
      </c>
      <c r="U1335" t="b">
        <f t="shared" si="150"/>
        <v>1</v>
      </c>
    </row>
    <row r="1336" spans="1:21" ht="21" x14ac:dyDescent="0.4">
      <c r="A1336" t="s">
        <v>4879</v>
      </c>
      <c r="B1336" t="s">
        <v>4877</v>
      </c>
      <c r="C1336" t="s">
        <v>4878</v>
      </c>
      <c r="D1336" s="33">
        <v>335277</v>
      </c>
      <c r="E1336" s="33">
        <v>42021</v>
      </c>
      <c r="F1336" s="32">
        <v>29.5867</v>
      </c>
      <c r="G1336" s="32">
        <v>12.107100000000001</v>
      </c>
      <c r="H1336" s="41">
        <v>12.533218801170376</v>
      </c>
      <c r="I1336" s="32">
        <v>41.693800000000003</v>
      </c>
      <c r="J1336" s="34">
        <f t="shared" si="153"/>
        <v>0.29038130369503379</v>
      </c>
      <c r="K1336">
        <v>0.70409319149948835</v>
      </c>
      <c r="L1336">
        <v>0.99221341710097344</v>
      </c>
      <c r="M1336" s="41">
        <v>0.7</v>
      </c>
      <c r="N1336" t="s">
        <v>34</v>
      </c>
      <c r="O1336" s="10" t="s">
        <v>34</v>
      </c>
      <c r="P1336">
        <f t="shared" si="146"/>
        <v>0.15</v>
      </c>
      <c r="Q1336" s="11">
        <f t="shared" si="147"/>
        <v>0.29450661729082034</v>
      </c>
      <c r="S1336" s="13">
        <f t="shared" si="148"/>
        <v>0.15</v>
      </c>
      <c r="T1336">
        <f t="shared" si="149"/>
        <v>6.2540700000000005</v>
      </c>
      <c r="U1336" t="b">
        <f t="shared" si="150"/>
        <v>1</v>
      </c>
    </row>
    <row r="1337" spans="1:21" ht="21" x14ac:dyDescent="0.4">
      <c r="A1337" t="s">
        <v>903</v>
      </c>
      <c r="B1337" t="s">
        <v>883</v>
      </c>
      <c r="C1337" s="42" t="s">
        <v>884</v>
      </c>
      <c r="D1337" s="33">
        <v>13444972</v>
      </c>
      <c r="E1337" s="33">
        <v>54524</v>
      </c>
      <c r="F1337" s="32">
        <v>9.2778999999999989</v>
      </c>
      <c r="G1337" s="32">
        <v>6.1848999999999998</v>
      </c>
      <c r="H1337" s="41">
        <v>0.4055345001834143</v>
      </c>
      <c r="I1337" s="32">
        <v>15.462799999999998</v>
      </c>
      <c r="J1337" s="34">
        <f t="shared" si="153"/>
        <v>0.39998577230514532</v>
      </c>
      <c r="K1337">
        <v>0.17016176362702662</v>
      </c>
      <c r="L1337">
        <v>0.28359621451104094</v>
      </c>
      <c r="M1337" s="41">
        <v>0.15</v>
      </c>
      <c r="N1337" t="s">
        <v>33</v>
      </c>
      <c r="O1337" s="10" t="s">
        <v>42</v>
      </c>
      <c r="P1337">
        <f t="shared" si="146"/>
        <v>0.05</v>
      </c>
      <c r="Q1337" s="11">
        <f t="shared" si="147"/>
        <v>0.4710789766407118</v>
      </c>
      <c r="S1337" s="13">
        <f t="shared" si="148"/>
        <v>0.05</v>
      </c>
      <c r="T1337">
        <f t="shared" si="149"/>
        <v>0.77313999999999994</v>
      </c>
      <c r="U1337" t="b">
        <f t="shared" si="150"/>
        <v>0</v>
      </c>
    </row>
    <row r="1338" spans="1:21" ht="21" x14ac:dyDescent="0.4">
      <c r="A1338" t="s">
        <v>4644</v>
      </c>
      <c r="B1338" t="s">
        <v>4639</v>
      </c>
      <c r="C1338" t="s">
        <v>4640</v>
      </c>
      <c r="D1338" s="33">
        <v>1204958</v>
      </c>
      <c r="E1338" s="33">
        <v>8405</v>
      </c>
      <c r="F1338" s="32">
        <v>1.05</v>
      </c>
      <c r="G1338" s="32">
        <v>0.35000000000000009</v>
      </c>
      <c r="H1338" s="41">
        <v>0.69753468585627054</v>
      </c>
      <c r="I1338" s="32">
        <v>1.4000000000000001</v>
      </c>
      <c r="J1338" s="34">
        <f t="shared" si="153"/>
        <v>0.25000000000000006</v>
      </c>
      <c r="K1338">
        <v>0.12492563950029745</v>
      </c>
      <c r="L1338">
        <v>0.16656751933372996</v>
      </c>
      <c r="M1338" s="41">
        <v>0.03</v>
      </c>
      <c r="N1338" t="s">
        <v>37</v>
      </c>
      <c r="O1338" s="10" t="s">
        <v>37</v>
      </c>
      <c r="P1338">
        <f t="shared" si="146"/>
        <v>0.25</v>
      </c>
      <c r="Q1338" s="11">
        <f t="shared" si="147"/>
        <v>0.8198928571428572</v>
      </c>
      <c r="S1338" s="13">
        <f t="shared" si="148"/>
        <v>0.25</v>
      </c>
      <c r="T1338">
        <f t="shared" si="149"/>
        <v>0.35000000000000003</v>
      </c>
      <c r="U1338" t="b">
        <f t="shared" si="150"/>
        <v>1</v>
      </c>
    </row>
    <row r="1339" spans="1:21" ht="21" x14ac:dyDescent="0.4">
      <c r="A1339" t="s">
        <v>3075</v>
      </c>
      <c r="B1339" t="s">
        <v>3066</v>
      </c>
      <c r="C1339" t="s">
        <v>3067</v>
      </c>
      <c r="D1339" s="33">
        <v>26395</v>
      </c>
      <c r="E1339" s="33">
        <v>584</v>
      </c>
      <c r="F1339" s="32">
        <v>0.37050000000000005</v>
      </c>
      <c r="G1339" s="32">
        <v>0.11549999999999999</v>
      </c>
      <c r="H1339" s="41">
        <v>2.2125402538359538</v>
      </c>
      <c r="I1339" s="32">
        <v>0.48600000000000004</v>
      </c>
      <c r="J1339" s="34">
        <f t="shared" si="153"/>
        <v>0.23765432098765429</v>
      </c>
      <c r="K1339">
        <v>0.63441780821917815</v>
      </c>
      <c r="L1339">
        <v>0.83219178082191791</v>
      </c>
      <c r="M1339" s="41">
        <v>0.6</v>
      </c>
      <c r="N1339" t="s">
        <v>34</v>
      </c>
      <c r="O1339" s="10" t="s">
        <v>34</v>
      </c>
      <c r="P1339">
        <f t="shared" si="146"/>
        <v>0.15</v>
      </c>
      <c r="Q1339" s="11">
        <f t="shared" si="147"/>
        <v>0.27901234567901245</v>
      </c>
      <c r="S1339" s="13">
        <f t="shared" si="148"/>
        <v>0.15</v>
      </c>
      <c r="T1339">
        <f t="shared" si="149"/>
        <v>7.2900000000000006E-2</v>
      </c>
      <c r="U1339" t="b">
        <f t="shared" si="150"/>
        <v>1</v>
      </c>
    </row>
    <row r="1340" spans="1:21" ht="21" x14ac:dyDescent="0.4">
      <c r="A1340" t="s">
        <v>440</v>
      </c>
      <c r="B1340" t="s">
        <v>416</v>
      </c>
      <c r="C1340" s="42" t="s">
        <v>417</v>
      </c>
      <c r="D1340" s="33">
        <v>3558</v>
      </c>
      <c r="E1340" s="33">
        <v>156</v>
      </c>
      <c r="F1340" s="32">
        <v>0.15489999999999998</v>
      </c>
      <c r="G1340" s="32">
        <v>5.1000000000000004E-2</v>
      </c>
      <c r="H1340" s="41">
        <v>4.3844856661045535</v>
      </c>
      <c r="I1340" s="32">
        <v>0.20589999999999997</v>
      </c>
      <c r="J1340" s="34">
        <f t="shared" si="153"/>
        <v>0.24769305488101026</v>
      </c>
      <c r="K1340">
        <v>0.99294871794871775</v>
      </c>
      <c r="L1340">
        <v>1.3198717948717946</v>
      </c>
      <c r="M1340" s="41">
        <v>1.2</v>
      </c>
      <c r="N1340" t="s">
        <v>34</v>
      </c>
      <c r="O1340" s="10" t="s">
        <v>34</v>
      </c>
      <c r="P1340">
        <f t="shared" si="146"/>
        <v>0.15</v>
      </c>
      <c r="Q1340" s="11">
        <f t="shared" si="147"/>
        <v>9.0820786789703609E-2</v>
      </c>
      <c r="S1340" s="13">
        <f t="shared" si="148"/>
        <v>9.0820786789703609E-2</v>
      </c>
      <c r="T1340">
        <f t="shared" si="149"/>
        <v>1.869999999999997E-2</v>
      </c>
      <c r="U1340" t="b">
        <f t="shared" si="150"/>
        <v>1</v>
      </c>
    </row>
    <row r="1341" spans="1:21" ht="21" x14ac:dyDescent="0.4">
      <c r="A1341" t="s">
        <v>2885</v>
      </c>
      <c r="B1341" t="s">
        <v>2874</v>
      </c>
      <c r="C1341" t="s">
        <v>2875</v>
      </c>
      <c r="D1341" s="33">
        <v>65776</v>
      </c>
      <c r="E1341" s="33">
        <v>820</v>
      </c>
      <c r="F1341" s="32">
        <v>0.29239999999999999</v>
      </c>
      <c r="G1341" s="32">
        <v>0.10649999999999998</v>
      </c>
      <c r="H1341" s="41">
        <v>1.2466553150085138</v>
      </c>
      <c r="I1341" s="32">
        <v>0.39889999999999998</v>
      </c>
      <c r="J1341" s="34">
        <f t="shared" si="153"/>
        <v>0.26698420656806215</v>
      </c>
      <c r="K1341">
        <v>0.35658536585365852</v>
      </c>
      <c r="L1341">
        <v>0.48646341463414633</v>
      </c>
      <c r="M1341" s="41">
        <v>0.4</v>
      </c>
      <c r="N1341" t="s">
        <v>37</v>
      </c>
      <c r="O1341" s="10" t="s">
        <v>37</v>
      </c>
      <c r="P1341">
        <f t="shared" si="146"/>
        <v>0.25</v>
      </c>
      <c r="Q1341" s="11">
        <f t="shared" si="147"/>
        <v>0.17773878164953616</v>
      </c>
      <c r="S1341" s="13">
        <f t="shared" si="148"/>
        <v>0.17773878164953616</v>
      </c>
      <c r="T1341">
        <f t="shared" si="149"/>
        <v>7.0899999999999963E-2</v>
      </c>
      <c r="U1341" t="b">
        <f t="shared" si="150"/>
        <v>1</v>
      </c>
    </row>
    <row r="1342" spans="1:21" ht="21" x14ac:dyDescent="0.4">
      <c r="A1342" t="s">
        <v>5677</v>
      </c>
      <c r="B1342" t="s">
        <v>5662</v>
      </c>
      <c r="C1342" t="s">
        <v>5663</v>
      </c>
      <c r="D1342" s="33">
        <v>103163</v>
      </c>
      <c r="E1342" s="33">
        <v>1152</v>
      </c>
      <c r="F1342" s="32">
        <v>0.255</v>
      </c>
      <c r="G1342" s="32">
        <v>8.500000000000002E-2</v>
      </c>
      <c r="H1342" s="41">
        <v>1.1166794296404718</v>
      </c>
      <c r="I1342" s="32">
        <v>0.34</v>
      </c>
      <c r="J1342" s="34">
        <f t="shared" si="153"/>
        <v>0.25000000000000006</v>
      </c>
      <c r="K1342">
        <v>0.22135416666666666</v>
      </c>
      <c r="L1342">
        <v>0.2951388888888889</v>
      </c>
      <c r="M1342" s="41">
        <v>0.2</v>
      </c>
      <c r="N1342" t="s">
        <v>37</v>
      </c>
      <c r="O1342" s="10" t="s">
        <v>37</v>
      </c>
      <c r="P1342">
        <f t="shared" si="146"/>
        <v>0.25</v>
      </c>
      <c r="Q1342" s="11">
        <f t="shared" si="147"/>
        <v>0.32235294117647056</v>
      </c>
      <c r="S1342" s="13">
        <f t="shared" si="148"/>
        <v>0.25</v>
      </c>
      <c r="T1342">
        <f t="shared" si="149"/>
        <v>8.5000000000000006E-2</v>
      </c>
      <c r="U1342" t="b">
        <f t="shared" si="150"/>
        <v>1</v>
      </c>
    </row>
    <row r="1343" spans="1:21" ht="21" x14ac:dyDescent="0.4">
      <c r="A1343" t="s">
        <v>4002</v>
      </c>
      <c r="B1343" t="s">
        <v>3996</v>
      </c>
      <c r="C1343" t="s">
        <v>3997</v>
      </c>
      <c r="D1343" s="33">
        <v>4777</v>
      </c>
      <c r="E1343" s="33">
        <v>873</v>
      </c>
      <c r="F1343" s="32">
        <v>0.38119999999999993</v>
      </c>
      <c r="G1343" s="32">
        <v>8.8500000000000009E-2</v>
      </c>
      <c r="H1343" s="41">
        <v>18.27506803433117</v>
      </c>
      <c r="I1343" s="32">
        <v>0.46969999999999995</v>
      </c>
      <c r="J1343" s="34">
        <f t="shared" si="153"/>
        <v>0.18841813923781142</v>
      </c>
      <c r="K1343">
        <v>0.43665521191294382</v>
      </c>
      <c r="L1343">
        <v>0.53802978235967924</v>
      </c>
      <c r="M1343" s="41">
        <v>0.43</v>
      </c>
      <c r="N1343" t="s">
        <v>34</v>
      </c>
      <c r="O1343" s="10" t="s">
        <v>34</v>
      </c>
      <c r="P1343">
        <f t="shared" si="146"/>
        <v>0.15</v>
      </c>
      <c r="Q1343" s="11">
        <f t="shared" si="147"/>
        <v>0.20078773685331061</v>
      </c>
      <c r="S1343" s="13">
        <f t="shared" si="148"/>
        <v>0.15</v>
      </c>
      <c r="T1343">
        <f t="shared" si="149"/>
        <v>7.045499999999999E-2</v>
      </c>
      <c r="U1343" t="b">
        <f t="shared" si="150"/>
        <v>1</v>
      </c>
    </row>
    <row r="1344" spans="1:21" ht="21" x14ac:dyDescent="0.4">
      <c r="A1344" t="s">
        <v>4047</v>
      </c>
      <c r="B1344" t="s">
        <v>4039</v>
      </c>
      <c r="C1344" t="s">
        <v>4040</v>
      </c>
      <c r="D1344" s="33">
        <v>232161</v>
      </c>
      <c r="E1344" s="33">
        <v>9300</v>
      </c>
      <c r="F1344" s="32">
        <v>4.6434000000000006</v>
      </c>
      <c r="G1344" s="32">
        <v>1.5386</v>
      </c>
      <c r="H1344" s="41">
        <v>4.0058407742902551</v>
      </c>
      <c r="I1344" s="32">
        <v>6.1820000000000004</v>
      </c>
      <c r="J1344" s="34">
        <f t="shared" si="153"/>
        <v>0.24888385635716595</v>
      </c>
      <c r="K1344">
        <v>0.49929032258064521</v>
      </c>
      <c r="L1344">
        <v>0.66473118279569887</v>
      </c>
      <c r="M1344" s="41">
        <v>0.5</v>
      </c>
      <c r="N1344" t="s">
        <v>37</v>
      </c>
      <c r="O1344" s="10" t="s">
        <v>37</v>
      </c>
      <c r="P1344">
        <f t="shared" si="146"/>
        <v>0.25</v>
      </c>
      <c r="Q1344" s="11">
        <f t="shared" si="147"/>
        <v>0.24781624069880293</v>
      </c>
      <c r="S1344" s="13">
        <f t="shared" si="148"/>
        <v>0.24781624069880293</v>
      </c>
      <c r="T1344">
        <f t="shared" si="149"/>
        <v>1.5319999999999998</v>
      </c>
      <c r="U1344" t="b">
        <f t="shared" si="150"/>
        <v>1</v>
      </c>
    </row>
    <row r="1345" spans="1:21" ht="21" x14ac:dyDescent="0.4">
      <c r="A1345" s="18" t="s">
        <v>5497</v>
      </c>
      <c r="B1345" t="s">
        <v>5498</v>
      </c>
      <c r="C1345" t="s">
        <v>5499</v>
      </c>
      <c r="D1345" s="33">
        <v>288770</v>
      </c>
      <c r="E1345" s="33">
        <v>34371</v>
      </c>
      <c r="F1345" s="32">
        <v>11.824900000000001</v>
      </c>
      <c r="G1345" s="32">
        <v>3.9407999999999999</v>
      </c>
      <c r="H1345" s="41">
        <v>11.902552204176335</v>
      </c>
      <c r="I1345" s="32">
        <v>15.765700000000001</v>
      </c>
      <c r="J1345" s="34">
        <f t="shared" si="153"/>
        <v>0.24996035697748908</v>
      </c>
      <c r="K1345">
        <v>0.3440371243199209</v>
      </c>
      <c r="L1345">
        <v>0.45869192051438717</v>
      </c>
      <c r="M1345" s="41">
        <v>0.2</v>
      </c>
      <c r="N1345" t="s">
        <v>34</v>
      </c>
      <c r="O1345" s="10" t="s">
        <v>34</v>
      </c>
      <c r="P1345">
        <f t="shared" si="146"/>
        <v>0.15</v>
      </c>
      <c r="Q1345" s="11">
        <f t="shared" si="147"/>
        <v>0.56397749544898101</v>
      </c>
      <c r="S1345" s="13">
        <f t="shared" si="148"/>
        <v>0.15</v>
      </c>
      <c r="T1345">
        <f t="shared" si="149"/>
        <v>2.3648549999999999</v>
      </c>
      <c r="U1345" t="b">
        <f t="shared" si="150"/>
        <v>1</v>
      </c>
    </row>
    <row r="1346" spans="1:21" ht="21" x14ac:dyDescent="0.4">
      <c r="A1346" t="s">
        <v>678</v>
      </c>
      <c r="B1346" t="s">
        <v>657</v>
      </c>
      <c r="C1346" s="42" t="s">
        <v>658</v>
      </c>
      <c r="D1346" s="33">
        <v>97483</v>
      </c>
      <c r="E1346" s="33">
        <v>5089</v>
      </c>
      <c r="F1346" s="32">
        <v>3.1516000000000002</v>
      </c>
      <c r="G1346" s="32">
        <v>1.0354999999999999</v>
      </c>
      <c r="H1346" s="41">
        <v>5.2203974026240472</v>
      </c>
      <c r="I1346" s="32">
        <v>4.1871</v>
      </c>
      <c r="J1346" s="34">
        <f t="shared" si="153"/>
        <v>0.24730720546440255</v>
      </c>
      <c r="K1346">
        <v>0.61929652191000206</v>
      </c>
      <c r="L1346">
        <v>0.82277461190803702</v>
      </c>
      <c r="M1346" s="41">
        <v>0.45</v>
      </c>
      <c r="N1346" t="s">
        <v>34</v>
      </c>
      <c r="O1346" s="10" t="s">
        <v>34</v>
      </c>
      <c r="P1346">
        <f t="shared" ref="P1346:P1409" si="154">VLOOKUP($O1346,$Y$2:$AJ$8,9,FALSE)</f>
        <v>0.15</v>
      </c>
      <c r="Q1346" s="11">
        <f t="shared" ref="Q1346:Q1409" si="155">(L1346-M1346)/L1346</f>
        <v>0.45307014401375656</v>
      </c>
      <c r="S1346" s="13">
        <f t="shared" ref="S1346:S1409" si="156">MIN(Q1346,IF(R1346=0,P1346,R1346))</f>
        <v>0.15</v>
      </c>
      <c r="T1346">
        <f t="shared" ref="T1346:T1409" si="157">IFERROR(S1346*I1346,0)</f>
        <v>0.62806499999999998</v>
      </c>
      <c r="U1346" t="b">
        <f t="shared" ref="U1346:U1409" si="158">O1346=N1346</f>
        <v>1</v>
      </c>
    </row>
    <row r="1347" spans="1:21" ht="21" x14ac:dyDescent="0.4">
      <c r="A1347" t="s">
        <v>1463</v>
      </c>
      <c r="B1347" t="s">
        <v>1446</v>
      </c>
      <c r="C1347" s="42" t="s">
        <v>1447</v>
      </c>
      <c r="D1347" s="33">
        <v>2869675</v>
      </c>
      <c r="E1347" s="33">
        <v>617454</v>
      </c>
      <c r="F1347" s="32">
        <v>154.36380000000003</v>
      </c>
      <c r="G1347" s="32">
        <v>35.223500000000001</v>
      </c>
      <c r="H1347" s="41">
        <v>21.516513194002805</v>
      </c>
      <c r="I1347" s="32">
        <v>189.58730000000003</v>
      </c>
      <c r="J1347" s="34">
        <f t="shared" si="153"/>
        <v>0.18579039840748823</v>
      </c>
      <c r="K1347">
        <v>0.25000048586615364</v>
      </c>
      <c r="L1347">
        <v>0.307046840736314</v>
      </c>
      <c r="M1347" s="41">
        <v>0.25</v>
      </c>
      <c r="N1347" t="s">
        <v>34</v>
      </c>
      <c r="O1347" s="10" t="s">
        <v>34</v>
      </c>
      <c r="P1347">
        <f t="shared" si="154"/>
        <v>0.15</v>
      </c>
      <c r="Q1347" s="11">
        <f t="shared" si="155"/>
        <v>0.18579198079196244</v>
      </c>
      <c r="S1347" s="13">
        <f t="shared" si="156"/>
        <v>0.15</v>
      </c>
      <c r="T1347">
        <f t="shared" si="157"/>
        <v>28.438095000000004</v>
      </c>
      <c r="U1347" t="b">
        <f t="shared" si="158"/>
        <v>1</v>
      </c>
    </row>
    <row r="1348" spans="1:21" ht="21" x14ac:dyDescent="0.4">
      <c r="A1348" t="s">
        <v>1675</v>
      </c>
      <c r="B1348" t="s">
        <v>1655</v>
      </c>
      <c r="C1348" s="42" t="s">
        <v>1656</v>
      </c>
      <c r="D1348" s="33">
        <v>50202</v>
      </c>
      <c r="E1348" s="33">
        <v>12955</v>
      </c>
      <c r="F1348" s="32">
        <v>12.955</v>
      </c>
      <c r="G1348" s="32">
        <v>3.3521999999999998</v>
      </c>
      <c r="H1348" s="41">
        <v>25.80574479104418</v>
      </c>
      <c r="I1348" s="32">
        <v>16.307200000000002</v>
      </c>
      <c r="J1348" s="34">
        <f t="shared" si="153"/>
        <v>0.20556563971742539</v>
      </c>
      <c r="K1348">
        <v>1</v>
      </c>
      <c r="L1348">
        <v>1.2587572365881901</v>
      </c>
      <c r="M1348" s="41">
        <v>1</v>
      </c>
      <c r="N1348" t="s">
        <v>33</v>
      </c>
      <c r="O1348" s="10" t="s">
        <v>37</v>
      </c>
      <c r="P1348">
        <f t="shared" si="154"/>
        <v>0.25</v>
      </c>
      <c r="Q1348" s="11">
        <f t="shared" si="155"/>
        <v>0.20556563971742553</v>
      </c>
      <c r="S1348" s="13">
        <f t="shared" si="156"/>
        <v>0.20556563971742553</v>
      </c>
      <c r="T1348">
        <f t="shared" si="157"/>
        <v>3.3522000000000021</v>
      </c>
      <c r="U1348" t="b">
        <f t="shared" si="158"/>
        <v>0</v>
      </c>
    </row>
    <row r="1349" spans="1:21" ht="21" x14ac:dyDescent="0.4">
      <c r="A1349" t="s">
        <v>3696</v>
      </c>
      <c r="B1349" t="s">
        <v>3679</v>
      </c>
      <c r="C1349" t="s">
        <v>3680</v>
      </c>
      <c r="D1349" s="33">
        <v>3062</v>
      </c>
      <c r="E1349" s="33">
        <v>2064</v>
      </c>
      <c r="F1349" s="32">
        <v>0.43130000000000002</v>
      </c>
      <c r="G1349" s="32">
        <v>0.14309999999999998</v>
      </c>
      <c r="H1349" s="41">
        <v>67.406923579359898</v>
      </c>
      <c r="I1349" s="32">
        <v>0.57440000000000002</v>
      </c>
      <c r="J1349" s="34">
        <f t="shared" si="153"/>
        <v>0.2491295264623955</v>
      </c>
      <c r="K1349">
        <v>0.20896317829457364</v>
      </c>
      <c r="L1349">
        <v>0.27829457364341081</v>
      </c>
      <c r="M1349" s="41">
        <v>0.09</v>
      </c>
      <c r="N1349" t="s">
        <v>34</v>
      </c>
      <c r="O1349" s="10" t="s">
        <v>34</v>
      </c>
      <c r="P1349">
        <f t="shared" si="154"/>
        <v>0.15</v>
      </c>
      <c r="Q1349" s="11">
        <f t="shared" si="155"/>
        <v>0.67660167130919213</v>
      </c>
      <c r="S1349" s="13">
        <f t="shared" si="156"/>
        <v>0.15</v>
      </c>
      <c r="T1349">
        <f t="shared" si="157"/>
        <v>8.616E-2</v>
      </c>
      <c r="U1349" t="b">
        <f t="shared" si="158"/>
        <v>1</v>
      </c>
    </row>
    <row r="1350" spans="1:21" ht="21" x14ac:dyDescent="0.4">
      <c r="A1350" t="s">
        <v>1805</v>
      </c>
      <c r="B1350" t="s">
        <v>1732</v>
      </c>
      <c r="C1350" s="42" t="s">
        <v>1733</v>
      </c>
      <c r="D1350" s="33">
        <v>12763</v>
      </c>
      <c r="E1350" s="33">
        <v>5295</v>
      </c>
      <c r="F1350" s="32">
        <v>7.6049000000000007</v>
      </c>
      <c r="G1350" s="32">
        <v>3.4310999999999998</v>
      </c>
      <c r="H1350" s="41">
        <v>41.487111180756877</v>
      </c>
      <c r="I1350" s="32">
        <v>11.036000000000001</v>
      </c>
      <c r="J1350" s="34">
        <f t="shared" si="153"/>
        <v>0.31090068865530984</v>
      </c>
      <c r="K1350">
        <v>1.4362417374881966</v>
      </c>
      <c r="L1350">
        <v>2.0842304060434373</v>
      </c>
      <c r="M1350" s="41">
        <v>1.4</v>
      </c>
      <c r="N1350" t="s">
        <v>37</v>
      </c>
      <c r="O1350" s="10" t="s">
        <v>34</v>
      </c>
      <c r="P1350">
        <f t="shared" si="154"/>
        <v>0.15</v>
      </c>
      <c r="Q1350" s="11">
        <f t="shared" si="155"/>
        <v>0.32828923523015596</v>
      </c>
      <c r="S1350" s="13">
        <f t="shared" si="156"/>
        <v>0.15</v>
      </c>
      <c r="T1350">
        <f t="shared" si="157"/>
        <v>1.6554000000000002</v>
      </c>
      <c r="U1350" t="b">
        <f t="shared" si="158"/>
        <v>0</v>
      </c>
    </row>
    <row r="1351" spans="1:21" ht="21" x14ac:dyDescent="0.4">
      <c r="A1351" t="s">
        <v>5362</v>
      </c>
      <c r="B1351" t="s">
        <v>5357</v>
      </c>
      <c r="C1351" t="s">
        <v>5358</v>
      </c>
      <c r="D1351" s="33">
        <v>76969</v>
      </c>
      <c r="E1351" s="33">
        <v>3338</v>
      </c>
      <c r="F1351" s="32">
        <v>0.83250000000000002</v>
      </c>
      <c r="G1351" s="32">
        <v>0.27750000000000002</v>
      </c>
      <c r="H1351" s="41">
        <v>4.3368109238784447</v>
      </c>
      <c r="I1351" s="32">
        <v>1.1100000000000001</v>
      </c>
      <c r="J1351" s="34">
        <f t="shared" si="153"/>
        <v>0.25</v>
      </c>
      <c r="K1351">
        <v>0.24940083882564409</v>
      </c>
      <c r="L1351">
        <v>0.33253445176752544</v>
      </c>
      <c r="M1351" s="41">
        <v>0.2</v>
      </c>
      <c r="N1351" t="s">
        <v>42</v>
      </c>
      <c r="O1351" s="10" t="s">
        <v>42</v>
      </c>
      <c r="P1351">
        <f t="shared" si="154"/>
        <v>0.05</v>
      </c>
      <c r="Q1351" s="11">
        <f t="shared" si="155"/>
        <v>0.39855855855855848</v>
      </c>
      <c r="S1351" s="13">
        <f t="shared" si="156"/>
        <v>0.05</v>
      </c>
      <c r="T1351">
        <f t="shared" si="157"/>
        <v>5.5500000000000008E-2</v>
      </c>
      <c r="U1351" t="b">
        <f t="shared" si="158"/>
        <v>1</v>
      </c>
    </row>
    <row r="1352" spans="1:21" ht="21" x14ac:dyDescent="0.4">
      <c r="A1352" t="s">
        <v>5835</v>
      </c>
      <c r="B1352" t="s">
        <v>5833</v>
      </c>
      <c r="C1352" t="s">
        <v>5834</v>
      </c>
      <c r="D1352" s="33">
        <v>10236</v>
      </c>
      <c r="E1352" s="33">
        <v>570</v>
      </c>
      <c r="F1352" s="32">
        <v>1.4000999999999999</v>
      </c>
      <c r="G1352" s="32">
        <v>0.4657</v>
      </c>
      <c r="H1352" s="41">
        <v>5.5685814771395075</v>
      </c>
      <c r="I1352" s="32">
        <v>1.8657999999999999</v>
      </c>
      <c r="J1352" s="34">
        <f t="shared" si="153"/>
        <v>0.2495980276556973</v>
      </c>
      <c r="K1352">
        <v>2.4563157894736842</v>
      </c>
      <c r="L1352">
        <v>3.2733333333333334</v>
      </c>
      <c r="M1352" s="41">
        <v>2.5</v>
      </c>
      <c r="N1352" t="s">
        <v>37</v>
      </c>
      <c r="O1352" s="10" t="s">
        <v>37</v>
      </c>
      <c r="P1352">
        <f t="shared" si="154"/>
        <v>0.25</v>
      </c>
      <c r="Q1352" s="11">
        <f t="shared" si="155"/>
        <v>0.23625254582484728</v>
      </c>
      <c r="S1352" s="13">
        <f t="shared" si="156"/>
        <v>0.23625254582484728</v>
      </c>
      <c r="T1352">
        <f t="shared" si="157"/>
        <v>0.44080000000000003</v>
      </c>
      <c r="U1352" t="b">
        <f t="shared" si="158"/>
        <v>1</v>
      </c>
    </row>
    <row r="1353" spans="1:21" ht="21" x14ac:dyDescent="0.4">
      <c r="A1353" t="s">
        <v>4970</v>
      </c>
      <c r="B1353" t="s">
        <v>4968</v>
      </c>
      <c r="C1353" t="s">
        <v>4969</v>
      </c>
      <c r="D1353" s="33">
        <v>8135</v>
      </c>
      <c r="E1353" s="33">
        <v>503</v>
      </c>
      <c r="F1353" s="32">
        <v>0.315</v>
      </c>
      <c r="G1353" s="32">
        <v>0.105</v>
      </c>
      <c r="H1353" s="41">
        <v>6.1831591886908424</v>
      </c>
      <c r="I1353" s="32">
        <v>0.42</v>
      </c>
      <c r="J1353" s="34">
        <f t="shared" si="153"/>
        <v>0.25</v>
      </c>
      <c r="K1353">
        <v>0.62624254473161034</v>
      </c>
      <c r="L1353">
        <v>0.83499005964214712</v>
      </c>
      <c r="M1353" s="41">
        <v>0.6</v>
      </c>
      <c r="N1353" t="s">
        <v>37</v>
      </c>
      <c r="O1353" s="10" t="s">
        <v>37</v>
      </c>
      <c r="P1353">
        <f t="shared" si="154"/>
        <v>0.25</v>
      </c>
      <c r="Q1353" s="11">
        <f t="shared" si="155"/>
        <v>0.28142857142857147</v>
      </c>
      <c r="S1353" s="13">
        <f t="shared" si="156"/>
        <v>0.25</v>
      </c>
      <c r="T1353">
        <f t="shared" si="157"/>
        <v>0.105</v>
      </c>
      <c r="U1353" t="b">
        <f t="shared" si="158"/>
        <v>1</v>
      </c>
    </row>
    <row r="1354" spans="1:21" ht="21" x14ac:dyDescent="0.4">
      <c r="A1354" t="s">
        <v>5110</v>
      </c>
      <c r="B1354" t="s">
        <v>5111</v>
      </c>
      <c r="C1354" t="s">
        <v>5112</v>
      </c>
      <c r="D1354" s="33">
        <v>137012</v>
      </c>
      <c r="E1354" s="33">
        <v>39332</v>
      </c>
      <c r="F1354" s="32">
        <v>19.666</v>
      </c>
      <c r="G1354" s="32">
        <v>8.6239999999999988</v>
      </c>
      <c r="H1354" s="41">
        <v>28.706974571570374</v>
      </c>
      <c r="I1354" s="32">
        <v>28.29</v>
      </c>
      <c r="J1354" s="34">
        <f t="shared" si="153"/>
        <v>0.304842700600919</v>
      </c>
      <c r="K1354">
        <v>0.5</v>
      </c>
      <c r="L1354">
        <v>0.71926166988711482</v>
      </c>
      <c r="M1354" s="41">
        <v>0.5</v>
      </c>
      <c r="N1354" t="s">
        <v>37</v>
      </c>
      <c r="O1354" s="10" t="s">
        <v>37</v>
      </c>
      <c r="P1354">
        <f t="shared" si="154"/>
        <v>0.25</v>
      </c>
      <c r="Q1354" s="11">
        <f t="shared" si="155"/>
        <v>0.30484270060091906</v>
      </c>
      <c r="S1354" s="13">
        <f t="shared" si="156"/>
        <v>0.25</v>
      </c>
      <c r="T1354">
        <f t="shared" si="157"/>
        <v>7.0724999999999998</v>
      </c>
      <c r="U1354" t="b">
        <f t="shared" si="158"/>
        <v>1</v>
      </c>
    </row>
    <row r="1355" spans="1:21" ht="21" x14ac:dyDescent="0.4">
      <c r="A1355" t="s">
        <v>5376</v>
      </c>
      <c r="B1355" t="s">
        <v>5372</v>
      </c>
      <c r="C1355" t="s">
        <v>5373</v>
      </c>
      <c r="D1355" s="33">
        <v>65807</v>
      </c>
      <c r="E1355" s="33">
        <v>13298</v>
      </c>
      <c r="F1355" s="32">
        <v>3.3788999999999998</v>
      </c>
      <c r="G1355" s="32">
        <v>1.1249</v>
      </c>
      <c r="H1355" s="41">
        <v>20.207576701566701</v>
      </c>
      <c r="I1355" s="32">
        <v>4.5038</v>
      </c>
      <c r="J1355" s="34">
        <f t="shared" si="153"/>
        <v>0.24976686353745725</v>
      </c>
      <c r="K1355">
        <v>0.25409084072792898</v>
      </c>
      <c r="L1355">
        <v>0.33868250864791699</v>
      </c>
      <c r="M1355" s="41">
        <v>0.1</v>
      </c>
      <c r="N1355" t="s">
        <v>34</v>
      </c>
      <c r="O1355" s="10" t="s">
        <v>34</v>
      </c>
      <c r="P1355">
        <f t="shared" si="154"/>
        <v>0.15</v>
      </c>
      <c r="Q1355" s="11">
        <f t="shared" si="155"/>
        <v>0.7047382210577734</v>
      </c>
      <c r="S1355" s="13">
        <f t="shared" si="156"/>
        <v>0.15</v>
      </c>
      <c r="T1355">
        <f t="shared" si="157"/>
        <v>0.67557</v>
      </c>
      <c r="U1355" t="b">
        <f t="shared" si="158"/>
        <v>1</v>
      </c>
    </row>
    <row r="1356" spans="1:21" ht="21" x14ac:dyDescent="0.4">
      <c r="A1356" t="s">
        <v>786</v>
      </c>
      <c r="B1356" t="s">
        <v>761</v>
      </c>
      <c r="C1356" s="42" t="s">
        <v>762</v>
      </c>
      <c r="D1356" s="33">
        <v>978445</v>
      </c>
      <c r="E1356" s="33">
        <v>119220</v>
      </c>
      <c r="F1356" s="32">
        <v>93.862899999999996</v>
      </c>
      <c r="G1356" s="32">
        <v>30.894100000000002</v>
      </c>
      <c r="H1356" s="41">
        <v>12.184639913331868</v>
      </c>
      <c r="I1356" s="32">
        <v>124.75700000000001</v>
      </c>
      <c r="J1356" s="34">
        <f t="shared" si="153"/>
        <v>0.24763420088652341</v>
      </c>
      <c r="K1356">
        <v>0.78730833752726048</v>
      </c>
      <c r="L1356">
        <v>1.0464435497399764</v>
      </c>
      <c r="M1356" s="41">
        <v>0.75</v>
      </c>
      <c r="N1356" t="s">
        <v>37</v>
      </c>
      <c r="O1356" s="10" t="s">
        <v>34</v>
      </c>
      <c r="P1356">
        <f t="shared" si="154"/>
        <v>0.15</v>
      </c>
      <c r="Q1356" s="11">
        <f t="shared" si="155"/>
        <v>0.2832867093630016</v>
      </c>
      <c r="S1356" s="13">
        <f t="shared" si="156"/>
        <v>0.15</v>
      </c>
      <c r="T1356">
        <f t="shared" si="157"/>
        <v>18.713550000000001</v>
      </c>
      <c r="U1356" t="b">
        <f t="shared" si="158"/>
        <v>0</v>
      </c>
    </row>
    <row r="1357" spans="1:21" ht="21" x14ac:dyDescent="0.4">
      <c r="A1357" t="s">
        <v>3498</v>
      </c>
      <c r="B1357" t="s">
        <v>3490</v>
      </c>
      <c r="C1357" t="s">
        <v>3491</v>
      </c>
      <c r="D1357" s="33">
        <v>158653</v>
      </c>
      <c r="E1357" s="33">
        <v>9529</v>
      </c>
      <c r="F1357" s="32">
        <v>9.8024999999999984</v>
      </c>
      <c r="G1357" s="32">
        <v>3.2675000000000001</v>
      </c>
      <c r="H1357" s="41">
        <v>6.0061896087688229</v>
      </c>
      <c r="I1357" s="32">
        <v>13.069999999999999</v>
      </c>
      <c r="J1357" s="34">
        <f t="shared" si="153"/>
        <v>0.25000000000000006</v>
      </c>
      <c r="K1357">
        <v>1.028701857487669</v>
      </c>
      <c r="L1357">
        <v>1.3716024766502255</v>
      </c>
      <c r="M1357" s="41">
        <v>1</v>
      </c>
      <c r="N1357" t="s">
        <v>34</v>
      </c>
      <c r="O1357" s="10" t="s">
        <v>34</v>
      </c>
      <c r="P1357">
        <f t="shared" si="154"/>
        <v>0.15</v>
      </c>
      <c r="Q1357" s="11">
        <f t="shared" si="155"/>
        <v>0.27092578423871455</v>
      </c>
      <c r="S1357" s="13">
        <f t="shared" si="156"/>
        <v>0.15</v>
      </c>
      <c r="T1357">
        <f t="shared" si="157"/>
        <v>1.9604999999999997</v>
      </c>
      <c r="U1357" t="b">
        <f t="shared" si="158"/>
        <v>1</v>
      </c>
    </row>
    <row r="1358" spans="1:21" ht="21" x14ac:dyDescent="0.4">
      <c r="A1358" t="s">
        <v>3808</v>
      </c>
      <c r="B1358" t="s">
        <v>3765</v>
      </c>
      <c r="C1358" t="s">
        <v>3766</v>
      </c>
      <c r="D1358" s="33">
        <v>25628</v>
      </c>
      <c r="E1358" s="33">
        <v>2659</v>
      </c>
      <c r="F1358" s="32">
        <v>1.9111000000000002</v>
      </c>
      <c r="G1358" s="32">
        <v>0.63090000000000002</v>
      </c>
      <c r="H1358" s="41">
        <v>10.375370688309662</v>
      </c>
      <c r="I1358" s="32">
        <v>2.5420000000000003</v>
      </c>
      <c r="J1358" s="34">
        <f t="shared" si="153"/>
        <v>0.24819040125885128</v>
      </c>
      <c r="K1358">
        <v>0.71872884543061311</v>
      </c>
      <c r="L1358">
        <v>0.95599849567506601</v>
      </c>
      <c r="M1358" s="41">
        <v>0.7</v>
      </c>
      <c r="N1358" t="s">
        <v>37</v>
      </c>
      <c r="O1358" s="10" t="s">
        <v>37</v>
      </c>
      <c r="P1358">
        <f t="shared" si="154"/>
        <v>0.25</v>
      </c>
      <c r="Q1358" s="11">
        <f t="shared" si="155"/>
        <v>0.26778127458693962</v>
      </c>
      <c r="S1358" s="13">
        <f t="shared" si="156"/>
        <v>0.25</v>
      </c>
      <c r="T1358">
        <f t="shared" si="157"/>
        <v>0.63550000000000006</v>
      </c>
      <c r="U1358" t="b">
        <f t="shared" si="158"/>
        <v>1</v>
      </c>
    </row>
    <row r="1359" spans="1:21" ht="21" x14ac:dyDescent="0.4">
      <c r="A1359" t="s">
        <v>331</v>
      </c>
      <c r="B1359" t="s">
        <v>308</v>
      </c>
      <c r="C1359" s="42" t="s">
        <v>309</v>
      </c>
      <c r="D1359" s="33">
        <v>110956</v>
      </c>
      <c r="E1359" s="33">
        <v>12359</v>
      </c>
      <c r="F1359" s="32">
        <v>15.6416</v>
      </c>
      <c r="G1359" s="32">
        <v>1.7379000000000002</v>
      </c>
      <c r="H1359" s="41">
        <v>11.138649554778471</v>
      </c>
      <c r="I1359" s="32">
        <v>17.3795</v>
      </c>
      <c r="J1359" s="34">
        <f t="shared" si="153"/>
        <v>9.9997123047268349E-2</v>
      </c>
      <c r="K1359">
        <v>1.265604013269682</v>
      </c>
      <c r="L1359">
        <v>1.4062221862610245</v>
      </c>
      <c r="M1359" s="41">
        <v>1</v>
      </c>
      <c r="N1359" t="s">
        <v>45</v>
      </c>
      <c r="O1359" s="10" t="s">
        <v>34</v>
      </c>
      <c r="P1359">
        <f t="shared" si="154"/>
        <v>0.15</v>
      </c>
      <c r="Q1359" s="11">
        <f t="shared" si="155"/>
        <v>0.28887482378664525</v>
      </c>
      <c r="S1359" s="13">
        <f t="shared" si="156"/>
        <v>0.15</v>
      </c>
      <c r="T1359">
        <f t="shared" si="157"/>
        <v>2.6069249999999999</v>
      </c>
      <c r="U1359" t="b">
        <f t="shared" si="158"/>
        <v>0</v>
      </c>
    </row>
    <row r="1360" spans="1:21" ht="21" x14ac:dyDescent="0.4">
      <c r="A1360" t="s">
        <v>4453</v>
      </c>
      <c r="B1360" t="s">
        <v>4450</v>
      </c>
      <c r="C1360" t="s">
        <v>4451</v>
      </c>
      <c r="D1360" s="33">
        <v>86257</v>
      </c>
      <c r="E1360" s="33">
        <v>6617</v>
      </c>
      <c r="F1360" s="32">
        <v>6.6182999999999996</v>
      </c>
      <c r="G1360" s="32">
        <v>1.4126999999999998</v>
      </c>
      <c r="H1360" s="41">
        <v>7.6712614628377986</v>
      </c>
      <c r="I1360" s="32">
        <v>8.0309999999999988</v>
      </c>
      <c r="J1360" s="34">
        <f t="shared" si="153"/>
        <v>0.17590586477400075</v>
      </c>
      <c r="K1360">
        <v>1.0001964636542238</v>
      </c>
      <c r="L1360">
        <v>1.2136920054405318</v>
      </c>
      <c r="M1360" s="41">
        <v>1</v>
      </c>
      <c r="N1360" t="s">
        <v>37</v>
      </c>
      <c r="O1360" s="10" t="s">
        <v>37</v>
      </c>
      <c r="P1360">
        <f t="shared" si="154"/>
        <v>0.25</v>
      </c>
      <c r="Q1360" s="11">
        <f t="shared" si="155"/>
        <v>0.17606773751712104</v>
      </c>
      <c r="S1360" s="13">
        <f t="shared" si="156"/>
        <v>0.17606773751712104</v>
      </c>
      <c r="T1360">
        <f t="shared" si="157"/>
        <v>1.4139999999999988</v>
      </c>
      <c r="U1360" t="b">
        <f t="shared" si="158"/>
        <v>1</v>
      </c>
    </row>
    <row r="1361" spans="1:21" ht="21" x14ac:dyDescent="0.4">
      <c r="A1361" t="s">
        <v>4986</v>
      </c>
      <c r="B1361" t="s">
        <v>4982</v>
      </c>
      <c r="C1361" t="s">
        <v>4983</v>
      </c>
      <c r="D1361" s="33">
        <v>6206</v>
      </c>
      <c r="E1361" s="33">
        <v>905</v>
      </c>
      <c r="F1361" s="32">
        <v>1.5858999999999999</v>
      </c>
      <c r="G1361" s="32">
        <v>0.52329999999999999</v>
      </c>
      <c r="H1361" s="41">
        <v>14.582661940058008</v>
      </c>
      <c r="I1361" s="32">
        <v>2.1092</v>
      </c>
      <c r="J1361" s="34">
        <f t="shared" si="153"/>
        <v>0.24810354636829129</v>
      </c>
      <c r="K1361">
        <v>1.7523756906077346</v>
      </c>
      <c r="L1361">
        <v>2.3306077348066294</v>
      </c>
      <c r="M1361" s="41">
        <v>1.75</v>
      </c>
      <c r="N1361" t="s">
        <v>37</v>
      </c>
      <c r="O1361" s="10" t="s">
        <v>37</v>
      </c>
      <c r="P1361">
        <f t="shared" si="154"/>
        <v>0.25</v>
      </c>
      <c r="Q1361" s="11">
        <f t="shared" si="155"/>
        <v>0.2491228901953346</v>
      </c>
      <c r="S1361" s="13">
        <f t="shared" si="156"/>
        <v>0.2491228901953346</v>
      </c>
      <c r="T1361">
        <f t="shared" si="157"/>
        <v>0.52544999999999975</v>
      </c>
      <c r="U1361" t="b">
        <f t="shared" si="158"/>
        <v>1</v>
      </c>
    </row>
    <row r="1362" spans="1:21" ht="21" x14ac:dyDescent="0.4">
      <c r="A1362" t="s">
        <v>5736</v>
      </c>
      <c r="B1362" t="s">
        <v>5730</v>
      </c>
      <c r="C1362" t="s">
        <v>5731</v>
      </c>
      <c r="D1362" s="33">
        <v>24309</v>
      </c>
      <c r="E1362" s="33">
        <v>810</v>
      </c>
      <c r="F1362" s="32">
        <v>0.25990000000000002</v>
      </c>
      <c r="G1362" s="32">
        <v>0.12809999999999999</v>
      </c>
      <c r="H1362" s="41">
        <v>3.3320992225101813</v>
      </c>
      <c r="I1362" s="32">
        <v>0.38800000000000001</v>
      </c>
      <c r="J1362" s="34">
        <f t="shared" si="153"/>
        <v>0.33015463917525772</v>
      </c>
      <c r="K1362">
        <v>0.32086419753086426</v>
      </c>
      <c r="L1362">
        <v>0.47901234567901235</v>
      </c>
      <c r="M1362" s="41">
        <v>0.3</v>
      </c>
      <c r="N1362" t="s">
        <v>37</v>
      </c>
      <c r="O1362" s="10" t="s">
        <v>37</v>
      </c>
      <c r="P1362">
        <f t="shared" si="154"/>
        <v>0.25</v>
      </c>
      <c r="Q1362" s="11">
        <f t="shared" si="155"/>
        <v>0.37371134020618557</v>
      </c>
      <c r="S1362" s="13">
        <f t="shared" si="156"/>
        <v>0.25</v>
      </c>
      <c r="T1362">
        <f t="shared" si="157"/>
        <v>9.7000000000000003E-2</v>
      </c>
      <c r="U1362" t="b">
        <f t="shared" si="158"/>
        <v>1</v>
      </c>
    </row>
    <row r="1363" spans="1:21" ht="21" x14ac:dyDescent="0.4">
      <c r="A1363" t="s">
        <v>904</v>
      </c>
      <c r="B1363" t="s">
        <v>883</v>
      </c>
      <c r="C1363" s="42" t="s">
        <v>884</v>
      </c>
      <c r="D1363" s="33">
        <v>7301</v>
      </c>
      <c r="E1363" s="33">
        <v>1737</v>
      </c>
      <c r="F1363" s="32">
        <v>1.4635</v>
      </c>
      <c r="G1363" s="32">
        <v>0.97570000000000001</v>
      </c>
      <c r="H1363" s="41">
        <v>23.791261471031365</v>
      </c>
      <c r="I1363" s="32">
        <v>2.4392</v>
      </c>
      <c r="J1363" s="34">
        <f t="shared" si="153"/>
        <v>0.4000081994096425</v>
      </c>
      <c r="K1363">
        <v>0.84254461715601614</v>
      </c>
      <c r="L1363">
        <v>1.4042602187679907</v>
      </c>
      <c r="M1363" s="41">
        <v>0.8</v>
      </c>
      <c r="N1363" t="s">
        <v>33</v>
      </c>
      <c r="O1363" s="10" t="s">
        <v>33</v>
      </c>
      <c r="P1363">
        <f t="shared" si="154"/>
        <v>0.4</v>
      </c>
      <c r="Q1363" s="11">
        <f t="shared" si="155"/>
        <v>0.43030501803870114</v>
      </c>
      <c r="S1363" s="13">
        <f t="shared" si="156"/>
        <v>0.4</v>
      </c>
      <c r="T1363">
        <f t="shared" si="157"/>
        <v>0.9756800000000001</v>
      </c>
      <c r="U1363" t="b">
        <f t="shared" si="158"/>
        <v>1</v>
      </c>
    </row>
    <row r="1364" spans="1:21" ht="21" x14ac:dyDescent="0.4">
      <c r="A1364" t="s">
        <v>5487</v>
      </c>
      <c r="B1364" t="s">
        <v>5484</v>
      </c>
      <c r="C1364" t="s">
        <v>5485</v>
      </c>
      <c r="D1364" s="33">
        <v>36184</v>
      </c>
      <c r="E1364" s="33">
        <v>3562</v>
      </c>
      <c r="F1364" s="32">
        <v>0.58739999999999992</v>
      </c>
      <c r="G1364" s="32">
        <v>0.19520000000000001</v>
      </c>
      <c r="H1364" s="41">
        <v>9.8441300022109228</v>
      </c>
      <c r="I1364" s="32">
        <v>0.78259999999999996</v>
      </c>
      <c r="J1364" s="34">
        <f t="shared" si="153"/>
        <v>0.24942499361104015</v>
      </c>
      <c r="K1364">
        <v>0.16490735541830431</v>
      </c>
      <c r="L1364">
        <v>0.21970802919708027</v>
      </c>
      <c r="M1364" s="41">
        <v>7.0000000000000007E-2</v>
      </c>
      <c r="N1364" t="s">
        <v>34</v>
      </c>
      <c r="O1364" s="10" t="s">
        <v>34</v>
      </c>
      <c r="P1364">
        <f t="shared" si="154"/>
        <v>0.15</v>
      </c>
      <c r="Q1364" s="11">
        <f t="shared" si="155"/>
        <v>0.6813953488372092</v>
      </c>
      <c r="S1364" s="13">
        <f t="shared" si="156"/>
        <v>0.15</v>
      </c>
      <c r="T1364">
        <f t="shared" si="157"/>
        <v>0.11738999999999999</v>
      </c>
      <c r="U1364" t="b">
        <f t="shared" si="158"/>
        <v>1</v>
      </c>
    </row>
    <row r="1365" spans="1:21" ht="21" x14ac:dyDescent="0.4">
      <c r="A1365" t="s">
        <v>2925</v>
      </c>
      <c r="B1365" t="s">
        <v>2919</v>
      </c>
      <c r="C1365" t="s">
        <v>2920</v>
      </c>
      <c r="D1365" s="33">
        <v>200163</v>
      </c>
      <c r="E1365" s="33">
        <v>8075</v>
      </c>
      <c r="F1365" s="32">
        <v>24.225000000000001</v>
      </c>
      <c r="G1365" s="32">
        <v>4.6635999999999997</v>
      </c>
      <c r="H1365" s="41">
        <v>4.0342121171245431</v>
      </c>
      <c r="I1365" s="32">
        <v>28.8886</v>
      </c>
      <c r="J1365" s="34">
        <f t="shared" si="153"/>
        <v>0.16143392203152801</v>
      </c>
      <c r="K1365">
        <v>3</v>
      </c>
      <c r="L1365">
        <v>3.57753560371517</v>
      </c>
      <c r="M1365" s="41">
        <v>3</v>
      </c>
      <c r="N1365" t="s">
        <v>37</v>
      </c>
      <c r="O1365" s="10" t="s">
        <v>37</v>
      </c>
      <c r="P1365">
        <f t="shared" si="154"/>
        <v>0.25</v>
      </c>
      <c r="Q1365" s="11">
        <f t="shared" si="155"/>
        <v>0.16143392203152793</v>
      </c>
      <c r="S1365" s="13">
        <f t="shared" si="156"/>
        <v>0.16143392203152793</v>
      </c>
      <c r="T1365">
        <f t="shared" si="157"/>
        <v>4.663599999999998</v>
      </c>
      <c r="U1365" t="b">
        <f t="shared" si="158"/>
        <v>1</v>
      </c>
    </row>
    <row r="1366" spans="1:21" ht="21" x14ac:dyDescent="0.4">
      <c r="A1366" t="s">
        <v>4318</v>
      </c>
      <c r="B1366" t="s">
        <v>4316</v>
      </c>
      <c r="C1366" t="s">
        <v>4317</v>
      </c>
      <c r="D1366" s="33">
        <v>405107</v>
      </c>
      <c r="E1366" s="33">
        <v>7890</v>
      </c>
      <c r="F1366" s="32">
        <v>11.045999999999999</v>
      </c>
      <c r="G1366" s="32">
        <v>4.6523999999999992</v>
      </c>
      <c r="H1366" s="41">
        <v>1.9476335881631273</v>
      </c>
      <c r="I1366" s="32">
        <v>15.698399999999999</v>
      </c>
      <c r="J1366" s="34">
        <f t="shared" ref="J1366:J1397" si="159">G1366/I1366</f>
        <v>0.2963614126280385</v>
      </c>
      <c r="K1366">
        <v>1.4</v>
      </c>
      <c r="L1366">
        <v>1.9896577946768061</v>
      </c>
      <c r="M1366" s="41">
        <v>1.4</v>
      </c>
      <c r="N1366" t="s">
        <v>37</v>
      </c>
      <c r="O1366" s="10" t="s">
        <v>37</v>
      </c>
      <c r="P1366">
        <f t="shared" si="154"/>
        <v>0.25</v>
      </c>
      <c r="Q1366" s="11">
        <f t="shared" si="155"/>
        <v>0.29636141262803861</v>
      </c>
      <c r="S1366" s="13">
        <f t="shared" si="156"/>
        <v>0.25</v>
      </c>
      <c r="T1366">
        <f t="shared" si="157"/>
        <v>3.9245999999999999</v>
      </c>
      <c r="U1366" t="b">
        <f t="shared" si="158"/>
        <v>1</v>
      </c>
    </row>
    <row r="1367" spans="1:21" ht="21" x14ac:dyDescent="0.4">
      <c r="A1367" t="s">
        <v>3961</v>
      </c>
      <c r="B1367" t="s">
        <v>3958</v>
      </c>
      <c r="C1367" t="s">
        <v>3959</v>
      </c>
      <c r="D1367" s="33">
        <v>199066</v>
      </c>
      <c r="E1367" s="33">
        <v>28623</v>
      </c>
      <c r="F1367" s="32">
        <v>2.4994999999999998</v>
      </c>
      <c r="G1367" s="32">
        <v>0.9718</v>
      </c>
      <c r="H1367" s="41">
        <v>14.378648287502637</v>
      </c>
      <c r="I1367" s="32">
        <v>3.4712999999999998</v>
      </c>
      <c r="J1367" s="34">
        <f t="shared" si="159"/>
        <v>0.279952755451848</v>
      </c>
      <c r="K1367">
        <v>8.7324878594137581E-2</v>
      </c>
      <c r="L1367">
        <v>0.12127659574468085</v>
      </c>
      <c r="M1367" s="41">
        <v>0.01</v>
      </c>
      <c r="N1367" t="s">
        <v>34</v>
      </c>
      <c r="O1367" s="10" t="s">
        <v>34</v>
      </c>
      <c r="P1367">
        <f t="shared" si="154"/>
        <v>0.15</v>
      </c>
      <c r="Q1367" s="11">
        <f t="shared" si="155"/>
        <v>0.91754385964912288</v>
      </c>
      <c r="S1367" s="13">
        <f t="shared" si="156"/>
        <v>0.15</v>
      </c>
      <c r="T1367">
        <f t="shared" si="157"/>
        <v>0.52069499999999991</v>
      </c>
      <c r="U1367" t="b">
        <f t="shared" si="158"/>
        <v>1</v>
      </c>
    </row>
    <row r="1368" spans="1:21" ht="21" x14ac:dyDescent="0.4">
      <c r="A1368" t="s">
        <v>994</v>
      </c>
      <c r="B1368" t="s">
        <v>980</v>
      </c>
      <c r="C1368" s="42" t="s">
        <v>981</v>
      </c>
      <c r="D1368" s="33">
        <v>22111135</v>
      </c>
      <c r="E1368" s="33">
        <v>752166</v>
      </c>
      <c r="F1368" s="32">
        <v>680.35389999999995</v>
      </c>
      <c r="G1368" s="32">
        <v>221.74830000000003</v>
      </c>
      <c r="H1368" s="41">
        <v>3.4017521036346619</v>
      </c>
      <c r="I1368" s="32">
        <v>902.10220000000004</v>
      </c>
      <c r="J1368" s="34">
        <f t="shared" si="159"/>
        <v>0.24581283584055114</v>
      </c>
      <c r="K1368">
        <v>0.9045262614901497</v>
      </c>
      <c r="L1368">
        <v>1.1993392416035822</v>
      </c>
      <c r="M1368" s="41">
        <v>0.6</v>
      </c>
      <c r="N1368" t="s">
        <v>45</v>
      </c>
      <c r="O1368" s="10" t="s">
        <v>42</v>
      </c>
      <c r="P1368">
        <f t="shared" si="154"/>
        <v>0.05</v>
      </c>
      <c r="Q1368" s="11">
        <f t="shared" si="155"/>
        <v>0.49972453232017394</v>
      </c>
      <c r="S1368" s="13">
        <f t="shared" si="156"/>
        <v>0.05</v>
      </c>
      <c r="T1368">
        <f t="shared" si="157"/>
        <v>45.105110000000003</v>
      </c>
      <c r="U1368" t="b">
        <f t="shared" si="158"/>
        <v>0</v>
      </c>
    </row>
    <row r="1369" spans="1:21" ht="21" x14ac:dyDescent="0.4">
      <c r="A1369" t="s">
        <v>4192</v>
      </c>
      <c r="B1369" t="s">
        <v>4190</v>
      </c>
      <c r="C1369" t="s">
        <v>4191</v>
      </c>
      <c r="D1369" s="33">
        <v>100319</v>
      </c>
      <c r="E1369" s="33">
        <v>21901</v>
      </c>
      <c r="F1369" s="32">
        <v>15.6114</v>
      </c>
      <c r="G1369" s="32">
        <v>5.2029999999999994</v>
      </c>
      <c r="H1369" s="41">
        <v>21.831357968081818</v>
      </c>
      <c r="I1369" s="32">
        <v>20.814399999999999</v>
      </c>
      <c r="J1369" s="34">
        <f t="shared" si="159"/>
        <v>0.24997117380275191</v>
      </c>
      <c r="K1369">
        <v>0.71281676635770053</v>
      </c>
      <c r="L1369">
        <v>0.95038582713118114</v>
      </c>
      <c r="M1369" s="41">
        <v>0.5</v>
      </c>
      <c r="N1369" t="s">
        <v>34</v>
      </c>
      <c r="O1369" s="10" t="s">
        <v>34</v>
      </c>
      <c r="P1369">
        <f t="shared" si="154"/>
        <v>0.15</v>
      </c>
      <c r="Q1369" s="11">
        <f t="shared" si="155"/>
        <v>0.47389787839188252</v>
      </c>
      <c r="S1369" s="13">
        <f t="shared" si="156"/>
        <v>0.15</v>
      </c>
      <c r="T1369">
        <f t="shared" si="157"/>
        <v>3.1221599999999996</v>
      </c>
      <c r="U1369" t="b">
        <f t="shared" si="158"/>
        <v>1</v>
      </c>
    </row>
    <row r="1370" spans="1:21" ht="21" x14ac:dyDescent="0.4">
      <c r="A1370" t="s">
        <v>1806</v>
      </c>
      <c r="B1370" t="s">
        <v>1732</v>
      </c>
      <c r="C1370" s="42" t="s">
        <v>1733</v>
      </c>
      <c r="D1370" s="33">
        <v>4307</v>
      </c>
      <c r="E1370" s="33">
        <v>1030</v>
      </c>
      <c r="F1370" s="32">
        <v>1.4325000000000001</v>
      </c>
      <c r="G1370" s="32">
        <v>0.35360000000000003</v>
      </c>
      <c r="H1370" s="41">
        <v>23.914557696772697</v>
      </c>
      <c r="I1370" s="32">
        <v>1.7861000000000002</v>
      </c>
      <c r="J1370" s="34">
        <f t="shared" si="159"/>
        <v>0.19797323778063938</v>
      </c>
      <c r="K1370">
        <v>1.3907766990291262</v>
      </c>
      <c r="L1370">
        <v>1.7340776699029128</v>
      </c>
      <c r="M1370" s="41">
        <v>1.4</v>
      </c>
      <c r="N1370" t="s">
        <v>37</v>
      </c>
      <c r="O1370" s="10" t="s">
        <v>34</v>
      </c>
      <c r="P1370">
        <f t="shared" si="154"/>
        <v>0.15</v>
      </c>
      <c r="Q1370" s="11">
        <f t="shared" si="155"/>
        <v>0.19265438665248319</v>
      </c>
      <c r="S1370" s="13">
        <f t="shared" si="156"/>
        <v>0.15</v>
      </c>
      <c r="T1370">
        <f t="shared" si="157"/>
        <v>0.26791500000000001</v>
      </c>
      <c r="U1370" t="b">
        <f t="shared" si="158"/>
        <v>0</v>
      </c>
    </row>
    <row r="1371" spans="1:21" ht="21" x14ac:dyDescent="0.4">
      <c r="A1371" t="s">
        <v>4095</v>
      </c>
      <c r="B1371" t="s">
        <v>4096</v>
      </c>
      <c r="C1371" t="s">
        <v>4097</v>
      </c>
      <c r="D1371" s="33">
        <v>1535416</v>
      </c>
      <c r="E1371" s="33">
        <v>377005</v>
      </c>
      <c r="F1371" s="32">
        <v>193.64920000000001</v>
      </c>
      <c r="G1371" s="32">
        <v>95.38039999999998</v>
      </c>
      <c r="H1371" s="41">
        <v>24.553931963715371</v>
      </c>
      <c r="I1371" s="32">
        <v>289.02959999999996</v>
      </c>
      <c r="J1371" s="34">
        <f t="shared" si="159"/>
        <v>0.330002186627252</v>
      </c>
      <c r="K1371">
        <v>0.513651543082983</v>
      </c>
      <c r="L1371">
        <v>0.76664659619898934</v>
      </c>
      <c r="M1371" s="41">
        <v>0.2</v>
      </c>
      <c r="N1371" t="s">
        <v>37</v>
      </c>
      <c r="O1371" s="10" t="s">
        <v>37</v>
      </c>
      <c r="P1371">
        <f t="shared" si="154"/>
        <v>0.25</v>
      </c>
      <c r="Q1371" s="11">
        <f t="shared" si="155"/>
        <v>0.73912360533315613</v>
      </c>
      <c r="S1371" s="13">
        <f t="shared" si="156"/>
        <v>0.25</v>
      </c>
      <c r="T1371">
        <f t="shared" si="157"/>
        <v>72.25739999999999</v>
      </c>
      <c r="U1371" t="b">
        <f t="shared" si="158"/>
        <v>1</v>
      </c>
    </row>
    <row r="1372" spans="1:21" ht="21" x14ac:dyDescent="0.4">
      <c r="A1372" t="s">
        <v>2886</v>
      </c>
      <c r="B1372" t="s">
        <v>2874</v>
      </c>
      <c r="C1372" t="s">
        <v>2875</v>
      </c>
      <c r="D1372" s="33">
        <v>177864</v>
      </c>
      <c r="E1372" s="33">
        <v>812</v>
      </c>
      <c r="F1372" s="32">
        <v>0.35020000000000001</v>
      </c>
      <c r="G1372" s="32">
        <v>0.10980000000000001</v>
      </c>
      <c r="H1372" s="41">
        <v>0.4565285836369361</v>
      </c>
      <c r="I1372" s="32">
        <v>0.46</v>
      </c>
      <c r="J1372" s="34">
        <f t="shared" si="159"/>
        <v>0.23869565217391306</v>
      </c>
      <c r="K1372">
        <v>0.43128078817733989</v>
      </c>
      <c r="L1372">
        <v>0.56650246305418717</v>
      </c>
      <c r="M1372" s="41">
        <v>0.4</v>
      </c>
      <c r="N1372" t="s">
        <v>34</v>
      </c>
      <c r="O1372" s="10" t="s">
        <v>34</v>
      </c>
      <c r="P1372">
        <f t="shared" si="154"/>
        <v>0.15</v>
      </c>
      <c r="Q1372" s="11">
        <f t="shared" si="155"/>
        <v>0.2939130434782608</v>
      </c>
      <c r="S1372" s="13">
        <f t="shared" si="156"/>
        <v>0.15</v>
      </c>
      <c r="T1372">
        <f t="shared" si="157"/>
        <v>6.9000000000000006E-2</v>
      </c>
      <c r="U1372" t="b">
        <f t="shared" si="158"/>
        <v>1</v>
      </c>
    </row>
    <row r="1373" spans="1:21" ht="21" x14ac:dyDescent="0.4">
      <c r="A1373" t="s">
        <v>2363</v>
      </c>
      <c r="B1373" t="s">
        <v>2333</v>
      </c>
      <c r="C1373" t="s">
        <v>2334</v>
      </c>
      <c r="D1373" s="33">
        <v>505902</v>
      </c>
      <c r="E1373" s="33">
        <v>39308</v>
      </c>
      <c r="F1373" s="32">
        <v>2.1450000000000005</v>
      </c>
      <c r="G1373" s="32">
        <v>0.71499999999999997</v>
      </c>
      <c r="H1373" s="41">
        <v>7.7698842858893622</v>
      </c>
      <c r="I1373" s="32">
        <v>2.8600000000000003</v>
      </c>
      <c r="J1373" s="34">
        <f t="shared" si="159"/>
        <v>0.24999999999999997</v>
      </c>
      <c r="K1373">
        <v>5.4569044469319233E-2</v>
      </c>
      <c r="L1373">
        <v>7.2758725959092302E-2</v>
      </c>
      <c r="M1373" s="41">
        <v>0.01</v>
      </c>
      <c r="N1373" t="s">
        <v>37</v>
      </c>
      <c r="O1373" s="10" t="s">
        <v>37</v>
      </c>
      <c r="P1373">
        <f t="shared" si="154"/>
        <v>0.25</v>
      </c>
      <c r="Q1373" s="11">
        <f t="shared" si="155"/>
        <v>0.86255944055944067</v>
      </c>
      <c r="S1373" s="13">
        <f t="shared" si="156"/>
        <v>0.25</v>
      </c>
      <c r="T1373">
        <f t="shared" si="157"/>
        <v>0.71500000000000008</v>
      </c>
      <c r="U1373" t="b">
        <f t="shared" si="158"/>
        <v>1</v>
      </c>
    </row>
    <row r="1374" spans="1:21" ht="21" x14ac:dyDescent="0.4">
      <c r="A1374" t="s">
        <v>5113</v>
      </c>
      <c r="B1374" t="s">
        <v>5111</v>
      </c>
      <c r="C1374" t="s">
        <v>5112</v>
      </c>
      <c r="D1374" s="33">
        <v>69259</v>
      </c>
      <c r="E1374" s="33">
        <v>19142</v>
      </c>
      <c r="F1374" s="32">
        <v>9.5709999999999997</v>
      </c>
      <c r="G1374" s="32">
        <v>3.7239999999999998</v>
      </c>
      <c r="H1374" s="41">
        <v>27.63828527700371</v>
      </c>
      <c r="I1374" s="32">
        <v>13.295</v>
      </c>
      <c r="J1374" s="34">
        <f t="shared" si="159"/>
        <v>0.28010530274539297</v>
      </c>
      <c r="K1374">
        <v>0.5</v>
      </c>
      <c r="L1374">
        <v>0.69454602444885594</v>
      </c>
      <c r="M1374" s="41">
        <v>0.5</v>
      </c>
      <c r="N1374" t="s">
        <v>37</v>
      </c>
      <c r="O1374" s="10" t="s">
        <v>37</v>
      </c>
      <c r="P1374">
        <f t="shared" si="154"/>
        <v>0.25</v>
      </c>
      <c r="Q1374" s="11">
        <f t="shared" si="155"/>
        <v>0.28010530274539303</v>
      </c>
      <c r="S1374" s="13">
        <f t="shared" si="156"/>
        <v>0.25</v>
      </c>
      <c r="T1374">
        <f t="shared" si="157"/>
        <v>3.32375</v>
      </c>
      <c r="U1374" t="b">
        <f t="shared" si="158"/>
        <v>1</v>
      </c>
    </row>
    <row r="1375" spans="1:21" ht="21" x14ac:dyDescent="0.4">
      <c r="A1375" t="s">
        <v>787</v>
      </c>
      <c r="B1375" t="s">
        <v>761</v>
      </c>
      <c r="C1375" s="42" t="s">
        <v>762</v>
      </c>
      <c r="D1375" s="33">
        <v>216</v>
      </c>
      <c r="E1375" s="33">
        <v>36</v>
      </c>
      <c r="F1375" s="32">
        <v>2.1899999999999999E-2</v>
      </c>
      <c r="G1375" s="32">
        <v>8.0999999999999996E-3</v>
      </c>
      <c r="H1375" s="41">
        <v>16.666666666666668</v>
      </c>
      <c r="I1375" s="32">
        <v>0.03</v>
      </c>
      <c r="J1375" s="34">
        <f t="shared" si="159"/>
        <v>0.27</v>
      </c>
      <c r="K1375">
        <v>0.60833333333333328</v>
      </c>
      <c r="L1375">
        <v>0.83333333333333337</v>
      </c>
      <c r="M1375" s="41">
        <v>0.75</v>
      </c>
      <c r="N1375" t="s">
        <v>33</v>
      </c>
      <c r="O1375" s="10" t="s">
        <v>33</v>
      </c>
      <c r="P1375">
        <f t="shared" si="154"/>
        <v>0.4</v>
      </c>
      <c r="Q1375" s="11">
        <f t="shared" si="155"/>
        <v>0.10000000000000003</v>
      </c>
      <c r="S1375" s="13">
        <f t="shared" si="156"/>
        <v>0.10000000000000003</v>
      </c>
      <c r="T1375">
        <f t="shared" si="157"/>
        <v>3.0000000000000009E-3</v>
      </c>
      <c r="U1375" t="b">
        <f t="shared" si="158"/>
        <v>1</v>
      </c>
    </row>
    <row r="1376" spans="1:21" ht="21" x14ac:dyDescent="0.4">
      <c r="A1376" t="s">
        <v>2490</v>
      </c>
      <c r="B1376" t="s">
        <v>2484</v>
      </c>
      <c r="C1376" t="s">
        <v>2485</v>
      </c>
      <c r="D1376" s="33">
        <v>38563</v>
      </c>
      <c r="E1376" s="33">
        <v>6572</v>
      </c>
      <c r="F1376" s="32">
        <v>19.813699999999997</v>
      </c>
      <c r="G1376" s="32">
        <v>6.1885999999999983</v>
      </c>
      <c r="H1376" s="41">
        <v>17.042242564115863</v>
      </c>
      <c r="I1376" s="32">
        <v>26.002299999999995</v>
      </c>
      <c r="J1376" s="34">
        <f t="shared" si="159"/>
        <v>0.2380020228979744</v>
      </c>
      <c r="K1376">
        <v>3.0148660986001214</v>
      </c>
      <c r="L1376">
        <v>3.9565276932440652</v>
      </c>
      <c r="M1376" s="41">
        <v>3</v>
      </c>
      <c r="N1376" t="s">
        <v>37</v>
      </c>
      <c r="O1376" s="10" t="s">
        <v>37</v>
      </c>
      <c r="P1376">
        <f t="shared" si="154"/>
        <v>0.25</v>
      </c>
      <c r="Q1376" s="11">
        <f t="shared" si="155"/>
        <v>0.241759382823827</v>
      </c>
      <c r="S1376" s="13">
        <f t="shared" si="156"/>
        <v>0.241759382823827</v>
      </c>
      <c r="T1376">
        <f t="shared" si="157"/>
        <v>6.2862999999999953</v>
      </c>
      <c r="U1376" t="b">
        <f t="shared" si="158"/>
        <v>1</v>
      </c>
    </row>
    <row r="1377" spans="1:21" ht="21" x14ac:dyDescent="0.4">
      <c r="A1377" t="s">
        <v>441</v>
      </c>
      <c r="B1377" t="s">
        <v>416</v>
      </c>
      <c r="C1377" s="42" t="s">
        <v>417</v>
      </c>
      <c r="D1377" s="33">
        <v>200481</v>
      </c>
      <c r="E1377" s="33">
        <v>26542</v>
      </c>
      <c r="F1377" s="32">
        <v>39.813800000000001</v>
      </c>
      <c r="G1377" s="32">
        <v>7.7058</v>
      </c>
      <c r="H1377" s="41">
        <v>13.239159820631382</v>
      </c>
      <c r="I1377" s="32">
        <v>47.519599999999997</v>
      </c>
      <c r="J1377" s="34">
        <f t="shared" si="159"/>
        <v>0.1621604558960934</v>
      </c>
      <c r="K1377">
        <v>1.5000301409087484</v>
      </c>
      <c r="L1377">
        <v>1.7903549092005124</v>
      </c>
      <c r="M1377" s="41">
        <v>1.5</v>
      </c>
      <c r="N1377" t="s">
        <v>34</v>
      </c>
      <c r="O1377" s="10" t="s">
        <v>34</v>
      </c>
      <c r="P1377">
        <f t="shared" si="154"/>
        <v>0.15</v>
      </c>
      <c r="Q1377" s="11">
        <f t="shared" si="155"/>
        <v>0.16217729105463852</v>
      </c>
      <c r="S1377" s="13">
        <f t="shared" si="156"/>
        <v>0.15</v>
      </c>
      <c r="T1377">
        <f t="shared" si="157"/>
        <v>7.1279399999999997</v>
      </c>
      <c r="U1377" t="b">
        <f t="shared" si="158"/>
        <v>1</v>
      </c>
    </row>
    <row r="1378" spans="1:21" ht="21" x14ac:dyDescent="0.4">
      <c r="A1378" t="s">
        <v>3296</v>
      </c>
      <c r="B1378" t="s">
        <v>3292</v>
      </c>
      <c r="C1378" t="s">
        <v>3293</v>
      </c>
      <c r="D1378" s="33">
        <v>1158468</v>
      </c>
      <c r="E1378" s="33">
        <v>38715</v>
      </c>
      <c r="F1378" s="32">
        <v>22.969799999999999</v>
      </c>
      <c r="G1378" s="32">
        <v>9.8459000000000003</v>
      </c>
      <c r="H1378" s="41">
        <v>3.3419136307606254</v>
      </c>
      <c r="I1378" s="32">
        <v>32.8157</v>
      </c>
      <c r="J1378" s="34">
        <f t="shared" si="159"/>
        <v>0.30003626313014808</v>
      </c>
      <c r="K1378">
        <v>0.5933049205734211</v>
      </c>
      <c r="L1378">
        <v>0.84762236859098528</v>
      </c>
      <c r="M1378" s="41">
        <v>0.49</v>
      </c>
      <c r="N1378" t="s">
        <v>45</v>
      </c>
      <c r="O1378" s="10" t="s">
        <v>45</v>
      </c>
      <c r="P1378">
        <f t="shared" si="154"/>
        <v>0.32</v>
      </c>
      <c r="Q1378" s="11">
        <f t="shared" si="155"/>
        <v>0.42191237730720349</v>
      </c>
      <c r="S1378" s="13">
        <f t="shared" si="156"/>
        <v>0.32</v>
      </c>
      <c r="T1378">
        <f t="shared" si="157"/>
        <v>10.501023999999999</v>
      </c>
      <c r="U1378" t="b">
        <f t="shared" si="158"/>
        <v>1</v>
      </c>
    </row>
    <row r="1379" spans="1:21" ht="21" x14ac:dyDescent="0.4">
      <c r="A1379" s="18" t="s">
        <v>1464</v>
      </c>
      <c r="B1379" t="s">
        <v>1446</v>
      </c>
      <c r="C1379" s="42" t="s">
        <v>1447</v>
      </c>
      <c r="D1379" s="33">
        <v>31872</v>
      </c>
      <c r="E1379" s="33">
        <v>4372</v>
      </c>
      <c r="F1379" s="32">
        <v>2.2572000000000001</v>
      </c>
      <c r="G1379" s="32">
        <v>0.87780000000000002</v>
      </c>
      <c r="H1379" s="41">
        <v>13.717369477911646</v>
      </c>
      <c r="I1379" s="32">
        <v>3.1350000000000002</v>
      </c>
      <c r="J1379" s="34">
        <f t="shared" si="159"/>
        <v>0.27999999999999997</v>
      </c>
      <c r="K1379">
        <v>0.51628545288197625</v>
      </c>
      <c r="L1379">
        <v>0.71706312900274483</v>
      </c>
      <c r="M1379" s="41">
        <v>0.5</v>
      </c>
      <c r="N1379" t="s">
        <v>34</v>
      </c>
      <c r="O1379" s="10" t="s">
        <v>34</v>
      </c>
      <c r="P1379">
        <f t="shared" si="154"/>
        <v>0.15</v>
      </c>
      <c r="Q1379" s="11">
        <f t="shared" si="155"/>
        <v>0.30271132376395543</v>
      </c>
      <c r="S1379" s="13">
        <f t="shared" si="156"/>
        <v>0.15</v>
      </c>
      <c r="T1379">
        <f t="shared" si="157"/>
        <v>0.47025</v>
      </c>
      <c r="U1379" t="b">
        <f t="shared" si="158"/>
        <v>1</v>
      </c>
    </row>
    <row r="1380" spans="1:21" ht="21" x14ac:dyDescent="0.4">
      <c r="A1380" t="s">
        <v>679</v>
      </c>
      <c r="B1380" t="s">
        <v>657</v>
      </c>
      <c r="C1380" s="42" t="s">
        <v>658</v>
      </c>
      <c r="D1380" s="33">
        <v>198303</v>
      </c>
      <c r="E1380" s="33">
        <v>16919</v>
      </c>
      <c r="F1380" s="32">
        <v>22.601699999999997</v>
      </c>
      <c r="G1380" s="32">
        <v>7.2303000000000006</v>
      </c>
      <c r="H1380" s="41">
        <v>8.5318931130643509</v>
      </c>
      <c r="I1380" s="32">
        <v>29.831999999999997</v>
      </c>
      <c r="J1380" s="34">
        <f t="shared" si="159"/>
        <v>0.24236725663716818</v>
      </c>
      <c r="K1380">
        <v>1.3358768248714461</v>
      </c>
      <c r="L1380">
        <v>1.7632247768780658</v>
      </c>
      <c r="M1380" s="41">
        <v>1</v>
      </c>
      <c r="N1380" t="s">
        <v>34</v>
      </c>
      <c r="O1380" s="10" t="s">
        <v>34</v>
      </c>
      <c r="P1380">
        <f t="shared" si="154"/>
        <v>0.15</v>
      </c>
      <c r="Q1380" s="11">
        <f t="shared" si="155"/>
        <v>0.43285733440600688</v>
      </c>
      <c r="S1380" s="13">
        <f t="shared" si="156"/>
        <v>0.15</v>
      </c>
      <c r="T1380">
        <f t="shared" si="157"/>
        <v>4.4747999999999992</v>
      </c>
      <c r="U1380" t="b">
        <f t="shared" si="158"/>
        <v>1</v>
      </c>
    </row>
    <row r="1381" spans="1:21" ht="21" x14ac:dyDescent="0.4">
      <c r="A1381" t="s">
        <v>4454</v>
      </c>
      <c r="B1381" t="s">
        <v>4450</v>
      </c>
      <c r="C1381" t="s">
        <v>4451</v>
      </c>
      <c r="D1381" s="33">
        <v>161653</v>
      </c>
      <c r="E1381" s="33">
        <v>9422</v>
      </c>
      <c r="F1381" s="32">
        <v>9.4071999999999996</v>
      </c>
      <c r="G1381" s="32">
        <v>2.1821999999999999</v>
      </c>
      <c r="H1381" s="41">
        <v>5.8285339585408247</v>
      </c>
      <c r="I1381" s="32">
        <v>11.589399999999999</v>
      </c>
      <c r="J1381" s="34">
        <f t="shared" si="159"/>
        <v>0.18829275027180009</v>
      </c>
      <c r="K1381">
        <v>0.9984292082360432</v>
      </c>
      <c r="L1381">
        <v>1.2300360857567396</v>
      </c>
      <c r="M1381" s="41">
        <v>1</v>
      </c>
      <c r="N1381" t="s">
        <v>34</v>
      </c>
      <c r="O1381" s="10" t="s">
        <v>34</v>
      </c>
      <c r="P1381">
        <f t="shared" si="154"/>
        <v>0.15</v>
      </c>
      <c r="Q1381" s="11">
        <f t="shared" si="155"/>
        <v>0.18701572126253305</v>
      </c>
      <c r="S1381" s="13">
        <f t="shared" si="156"/>
        <v>0.15</v>
      </c>
      <c r="T1381">
        <f t="shared" si="157"/>
        <v>1.7384099999999998</v>
      </c>
      <c r="U1381" t="b">
        <f t="shared" si="158"/>
        <v>1</v>
      </c>
    </row>
    <row r="1382" spans="1:21" ht="21" x14ac:dyDescent="0.4">
      <c r="A1382" t="s">
        <v>3076</v>
      </c>
      <c r="B1382" t="s">
        <v>3066</v>
      </c>
      <c r="C1382" t="s">
        <v>3067</v>
      </c>
      <c r="D1382" s="33">
        <v>46224</v>
      </c>
      <c r="E1382" s="33">
        <v>566</v>
      </c>
      <c r="F1382" s="32">
        <v>0.78689999999999993</v>
      </c>
      <c r="G1382" s="32">
        <v>0.2621</v>
      </c>
      <c r="H1382" s="41">
        <v>1.2244721356870889</v>
      </c>
      <c r="I1382" s="32">
        <v>1.0489999999999999</v>
      </c>
      <c r="J1382" s="34">
        <f t="shared" si="159"/>
        <v>0.24985700667302194</v>
      </c>
      <c r="K1382">
        <v>1.3902826855123676</v>
      </c>
      <c r="L1382">
        <v>1.853356890459364</v>
      </c>
      <c r="M1382" s="41">
        <v>1.5</v>
      </c>
      <c r="N1382" t="s">
        <v>34</v>
      </c>
      <c r="O1382" s="10" t="s">
        <v>34</v>
      </c>
      <c r="P1382">
        <f t="shared" si="154"/>
        <v>0.15</v>
      </c>
      <c r="Q1382" s="11">
        <f t="shared" si="155"/>
        <v>0.19065776930409917</v>
      </c>
      <c r="S1382" s="13">
        <f t="shared" si="156"/>
        <v>0.15</v>
      </c>
      <c r="T1382">
        <f t="shared" si="157"/>
        <v>0.15734999999999999</v>
      </c>
      <c r="U1382" t="b">
        <f t="shared" si="158"/>
        <v>1</v>
      </c>
    </row>
    <row r="1383" spans="1:21" ht="21" x14ac:dyDescent="0.4">
      <c r="A1383" t="s">
        <v>442</v>
      </c>
      <c r="B1383" t="s">
        <v>416</v>
      </c>
      <c r="C1383" s="42" t="s">
        <v>417</v>
      </c>
      <c r="D1383" s="33">
        <v>7621746</v>
      </c>
      <c r="E1383" s="33">
        <v>199577</v>
      </c>
      <c r="F1383" s="32">
        <v>199.577</v>
      </c>
      <c r="G1383" s="32">
        <v>56.297800000000002</v>
      </c>
      <c r="H1383" s="41">
        <v>2.6185207431473052</v>
      </c>
      <c r="I1383" s="32">
        <v>255.87479999999999</v>
      </c>
      <c r="J1383" s="34">
        <f t="shared" si="159"/>
        <v>0.22002088521417507</v>
      </c>
      <c r="K1383">
        <v>1</v>
      </c>
      <c r="L1383">
        <v>1.2820856110674075</v>
      </c>
      <c r="M1383" s="41">
        <v>1</v>
      </c>
      <c r="N1383" t="s">
        <v>37</v>
      </c>
      <c r="O1383" s="10" t="s">
        <v>42</v>
      </c>
      <c r="P1383">
        <f t="shared" si="154"/>
        <v>0.05</v>
      </c>
      <c r="Q1383" s="11">
        <f t="shared" si="155"/>
        <v>0.22002088521417501</v>
      </c>
      <c r="S1383" s="13">
        <f t="shared" si="156"/>
        <v>0.05</v>
      </c>
      <c r="T1383">
        <f t="shared" si="157"/>
        <v>12.79374</v>
      </c>
      <c r="U1383" t="b">
        <f t="shared" si="158"/>
        <v>0</v>
      </c>
    </row>
    <row r="1384" spans="1:21" ht="21" x14ac:dyDescent="0.4">
      <c r="A1384" t="s">
        <v>4468</v>
      </c>
      <c r="B1384" t="s">
        <v>4466</v>
      </c>
      <c r="C1384" t="s">
        <v>4467</v>
      </c>
      <c r="D1384" s="33">
        <v>4310</v>
      </c>
      <c r="E1384" s="33">
        <v>715</v>
      </c>
      <c r="F1384" s="32">
        <v>0.82579999999999998</v>
      </c>
      <c r="G1384" s="32">
        <v>0.37099999999999994</v>
      </c>
      <c r="H1384" s="41">
        <v>16.589327146171694</v>
      </c>
      <c r="I1384" s="32">
        <v>1.1967999999999999</v>
      </c>
      <c r="J1384" s="34">
        <f t="shared" si="159"/>
        <v>0.30999331550802139</v>
      </c>
      <c r="K1384">
        <v>1.1549650349650349</v>
      </c>
      <c r="L1384">
        <v>1.6738461538461538</v>
      </c>
      <c r="M1384" s="41">
        <v>1.05</v>
      </c>
      <c r="N1384" t="s">
        <v>37</v>
      </c>
      <c r="O1384" s="10" t="s">
        <v>37</v>
      </c>
      <c r="P1384">
        <f t="shared" si="154"/>
        <v>0.25</v>
      </c>
      <c r="Q1384" s="11">
        <f t="shared" si="155"/>
        <v>0.37270220588235287</v>
      </c>
      <c r="S1384" s="13">
        <f t="shared" si="156"/>
        <v>0.25</v>
      </c>
      <c r="T1384">
        <f t="shared" si="157"/>
        <v>0.29919999999999997</v>
      </c>
      <c r="U1384" t="b">
        <f t="shared" si="158"/>
        <v>1</v>
      </c>
    </row>
    <row r="1385" spans="1:21" ht="21" x14ac:dyDescent="0.4">
      <c r="A1385" t="s">
        <v>1304</v>
      </c>
      <c r="B1385" t="s">
        <v>1280</v>
      </c>
      <c r="C1385" s="42" t="s">
        <v>1281</v>
      </c>
      <c r="D1385" s="33">
        <v>583028</v>
      </c>
      <c r="E1385" s="33">
        <v>51288</v>
      </c>
      <c r="F1385" s="32">
        <v>15.903700000000001</v>
      </c>
      <c r="G1385" s="32">
        <v>5.2979000000000003</v>
      </c>
      <c r="H1385" s="41">
        <v>8.7968330852034544</v>
      </c>
      <c r="I1385" s="32">
        <v>21.201599999999999</v>
      </c>
      <c r="J1385" s="34">
        <f t="shared" si="159"/>
        <v>0.24988208437099088</v>
      </c>
      <c r="K1385">
        <v>0.31008618000311966</v>
      </c>
      <c r="L1385">
        <v>0.41338324754328493</v>
      </c>
      <c r="M1385" s="41">
        <v>0.2</v>
      </c>
      <c r="N1385" t="s">
        <v>37</v>
      </c>
      <c r="O1385" s="10" t="s">
        <v>34</v>
      </c>
      <c r="P1385">
        <f t="shared" si="154"/>
        <v>0.15</v>
      </c>
      <c r="Q1385" s="11">
        <f t="shared" si="155"/>
        <v>0.51618745755037343</v>
      </c>
      <c r="S1385" s="13">
        <f t="shared" si="156"/>
        <v>0.15</v>
      </c>
      <c r="T1385">
        <f t="shared" si="157"/>
        <v>3.18024</v>
      </c>
      <c r="U1385" t="b">
        <f t="shared" si="158"/>
        <v>0</v>
      </c>
    </row>
    <row r="1386" spans="1:21" ht="21" x14ac:dyDescent="0.4">
      <c r="A1386" t="s">
        <v>5789</v>
      </c>
      <c r="B1386" t="s">
        <v>5781</v>
      </c>
      <c r="C1386" t="s">
        <v>5782</v>
      </c>
      <c r="D1386" s="33">
        <v>56624</v>
      </c>
      <c r="E1386" s="33">
        <v>413</v>
      </c>
      <c r="F1386" s="32">
        <v>0.1242</v>
      </c>
      <c r="G1386" s="32">
        <v>8.2799999999999999E-2</v>
      </c>
      <c r="H1386" s="41">
        <v>0.72937270415371569</v>
      </c>
      <c r="I1386" s="32">
        <v>0.20700000000000002</v>
      </c>
      <c r="J1386" s="34">
        <f t="shared" si="159"/>
        <v>0.39999999999999997</v>
      </c>
      <c r="K1386">
        <v>0.30072639225181597</v>
      </c>
      <c r="L1386">
        <v>0.50121065375302676</v>
      </c>
      <c r="M1386" s="41">
        <v>0.3</v>
      </c>
      <c r="N1386" t="s">
        <v>33</v>
      </c>
      <c r="O1386" s="10" t="s">
        <v>33</v>
      </c>
      <c r="P1386">
        <f t="shared" si="154"/>
        <v>0.4</v>
      </c>
      <c r="Q1386" s="11">
        <f t="shared" si="155"/>
        <v>0.401449275362319</v>
      </c>
      <c r="S1386" s="13">
        <f t="shared" si="156"/>
        <v>0.4</v>
      </c>
      <c r="T1386">
        <f t="shared" si="157"/>
        <v>8.2800000000000012E-2</v>
      </c>
      <c r="U1386" t="b">
        <f t="shared" si="158"/>
        <v>1</v>
      </c>
    </row>
    <row r="1387" spans="1:21" ht="21" x14ac:dyDescent="0.4">
      <c r="A1387" t="s">
        <v>788</v>
      </c>
      <c r="B1387" t="s">
        <v>761</v>
      </c>
      <c r="C1387" s="42" t="s">
        <v>762</v>
      </c>
      <c r="D1387" s="33">
        <v>35742</v>
      </c>
      <c r="E1387" s="33">
        <v>11765</v>
      </c>
      <c r="F1387" s="32">
        <v>9.6359000000000012</v>
      </c>
      <c r="G1387" s="32">
        <v>4.7461000000000002</v>
      </c>
      <c r="H1387" s="41">
        <v>32.916456829500305</v>
      </c>
      <c r="I1387" s="32">
        <v>14.382000000000001</v>
      </c>
      <c r="J1387" s="34">
        <f t="shared" si="159"/>
        <v>0.33000278125434568</v>
      </c>
      <c r="K1387">
        <v>0.81903102422439455</v>
      </c>
      <c r="L1387">
        <v>1.2224394390140247</v>
      </c>
      <c r="M1387" s="41">
        <v>0.75</v>
      </c>
      <c r="N1387" t="s">
        <v>37</v>
      </c>
      <c r="O1387" s="10" t="s">
        <v>37</v>
      </c>
      <c r="P1387">
        <f t="shared" si="154"/>
        <v>0.25</v>
      </c>
      <c r="Q1387" s="11">
        <f t="shared" si="155"/>
        <v>0.38647267417605347</v>
      </c>
      <c r="S1387" s="13">
        <f t="shared" si="156"/>
        <v>0.25</v>
      </c>
      <c r="T1387">
        <f t="shared" si="157"/>
        <v>3.5955000000000004</v>
      </c>
      <c r="U1387" t="b">
        <f t="shared" si="158"/>
        <v>1</v>
      </c>
    </row>
    <row r="1388" spans="1:21" ht="21" x14ac:dyDescent="0.4">
      <c r="A1388" t="s">
        <v>4293</v>
      </c>
      <c r="B1388" t="s">
        <v>4288</v>
      </c>
      <c r="C1388" t="s">
        <v>4289</v>
      </c>
      <c r="D1388" s="33">
        <v>12438</v>
      </c>
      <c r="E1388" s="33">
        <v>5289</v>
      </c>
      <c r="F1388" s="32">
        <v>0.75900000000000001</v>
      </c>
      <c r="G1388" s="32">
        <v>0.37420000000000003</v>
      </c>
      <c r="H1388" s="41">
        <v>42.522913651712493</v>
      </c>
      <c r="I1388" s="32">
        <v>1.1332</v>
      </c>
      <c r="J1388" s="34">
        <f t="shared" si="159"/>
        <v>0.33021531944934701</v>
      </c>
      <c r="K1388">
        <v>0.14350538854225753</v>
      </c>
      <c r="L1388">
        <v>0.21425600302514655</v>
      </c>
      <c r="M1388" s="41">
        <v>0.1</v>
      </c>
      <c r="N1388" t="s">
        <v>37</v>
      </c>
      <c r="O1388" s="10" t="s">
        <v>37</v>
      </c>
      <c r="P1388">
        <f t="shared" si="154"/>
        <v>0.25</v>
      </c>
      <c r="Q1388" s="11">
        <f t="shared" si="155"/>
        <v>0.53326861983762797</v>
      </c>
      <c r="S1388" s="13">
        <f t="shared" si="156"/>
        <v>0.25</v>
      </c>
      <c r="T1388">
        <f t="shared" si="157"/>
        <v>0.2833</v>
      </c>
      <c r="U1388" t="b">
        <f t="shared" si="158"/>
        <v>1</v>
      </c>
    </row>
    <row r="1389" spans="1:21" ht="21" x14ac:dyDescent="0.4">
      <c r="A1389" t="s">
        <v>4003</v>
      </c>
      <c r="B1389" t="s">
        <v>3996</v>
      </c>
      <c r="C1389" t="s">
        <v>3997</v>
      </c>
      <c r="D1389" s="33">
        <v>328241</v>
      </c>
      <c r="E1389" s="33">
        <v>45253</v>
      </c>
      <c r="F1389" s="32">
        <v>30.319600000000001</v>
      </c>
      <c r="G1389" s="32">
        <v>4.6013000000000002</v>
      </c>
      <c r="H1389" s="41">
        <v>13.78651661431692</v>
      </c>
      <c r="I1389" s="32">
        <v>34.920900000000003</v>
      </c>
      <c r="J1389" s="34">
        <f t="shared" si="159"/>
        <v>0.13176349979525154</v>
      </c>
      <c r="K1389">
        <v>0.67000198881842088</v>
      </c>
      <c r="L1389">
        <v>0.77168143548494028</v>
      </c>
      <c r="M1389" s="41">
        <v>0.67</v>
      </c>
      <c r="N1389" t="s">
        <v>34</v>
      </c>
      <c r="O1389" s="10" t="s">
        <v>34</v>
      </c>
      <c r="P1389">
        <f t="shared" si="154"/>
        <v>0.15</v>
      </c>
      <c r="Q1389" s="11">
        <f t="shared" si="155"/>
        <v>0.13176607704841514</v>
      </c>
      <c r="S1389" s="13">
        <f t="shared" si="156"/>
        <v>0.13176607704841514</v>
      </c>
      <c r="T1389">
        <f t="shared" si="157"/>
        <v>4.6013900000000003</v>
      </c>
      <c r="U1389" t="b">
        <f t="shared" si="158"/>
        <v>1</v>
      </c>
    </row>
    <row r="1390" spans="1:21" ht="21" x14ac:dyDescent="0.4">
      <c r="A1390" t="s">
        <v>443</v>
      </c>
      <c r="B1390" t="s">
        <v>416</v>
      </c>
      <c r="C1390" s="42" t="s">
        <v>417</v>
      </c>
      <c r="D1390" s="33">
        <v>346743</v>
      </c>
      <c r="E1390" s="33">
        <v>38774</v>
      </c>
      <c r="F1390" s="32">
        <v>77.548000000000002</v>
      </c>
      <c r="G1390" s="32">
        <v>8.575899999999999</v>
      </c>
      <c r="H1390" s="41">
        <v>11.182345425862959</v>
      </c>
      <c r="I1390" s="32">
        <v>86.123900000000006</v>
      </c>
      <c r="J1390" s="34">
        <f t="shared" si="159"/>
        <v>9.9576308086373216E-2</v>
      </c>
      <c r="K1390">
        <v>2</v>
      </c>
      <c r="L1390">
        <v>2.2211765616134524</v>
      </c>
      <c r="M1390" s="41">
        <v>2</v>
      </c>
      <c r="N1390" t="s">
        <v>34</v>
      </c>
      <c r="O1390" s="10" t="s">
        <v>34</v>
      </c>
      <c r="P1390">
        <f t="shared" si="154"/>
        <v>0.15</v>
      </c>
      <c r="Q1390" s="11">
        <f t="shared" si="155"/>
        <v>9.9576308086373286E-2</v>
      </c>
      <c r="S1390" s="13">
        <f t="shared" si="156"/>
        <v>9.9576308086373286E-2</v>
      </c>
      <c r="T1390">
        <f t="shared" si="157"/>
        <v>8.5759000000000043</v>
      </c>
      <c r="U1390" t="b">
        <f t="shared" si="158"/>
        <v>1</v>
      </c>
    </row>
    <row r="1391" spans="1:21" ht="21" x14ac:dyDescent="0.4">
      <c r="A1391" t="s">
        <v>4399</v>
      </c>
      <c r="B1391" t="s">
        <v>4390</v>
      </c>
      <c r="C1391" t="s">
        <v>4391</v>
      </c>
      <c r="D1391" s="33">
        <v>154949</v>
      </c>
      <c r="E1391" s="33">
        <v>2590</v>
      </c>
      <c r="F1391" s="32">
        <v>0.72350000000000003</v>
      </c>
      <c r="G1391" s="32">
        <v>0.24099999999999999</v>
      </c>
      <c r="H1391" s="41">
        <v>1.671517725186997</v>
      </c>
      <c r="I1391" s="32">
        <v>0.96450000000000002</v>
      </c>
      <c r="J1391" s="34">
        <f t="shared" si="159"/>
        <v>0.24987039917055467</v>
      </c>
      <c r="K1391">
        <v>0.27934362934362933</v>
      </c>
      <c r="L1391">
        <v>0.3723938223938224</v>
      </c>
      <c r="M1391" s="41">
        <v>0.2</v>
      </c>
      <c r="N1391" t="s">
        <v>37</v>
      </c>
      <c r="O1391" s="10" t="s">
        <v>37</v>
      </c>
      <c r="P1391">
        <f t="shared" si="154"/>
        <v>0.25</v>
      </c>
      <c r="Q1391" s="11">
        <f t="shared" si="155"/>
        <v>0.46293416277864174</v>
      </c>
      <c r="S1391" s="13">
        <f t="shared" si="156"/>
        <v>0.25</v>
      </c>
      <c r="T1391">
        <f t="shared" si="157"/>
        <v>0.24112500000000001</v>
      </c>
      <c r="U1391" t="b">
        <f t="shared" si="158"/>
        <v>1</v>
      </c>
    </row>
    <row r="1392" spans="1:21" ht="21" x14ac:dyDescent="0.4">
      <c r="A1392" t="s">
        <v>2014</v>
      </c>
      <c r="B1392" t="s">
        <v>2001</v>
      </c>
      <c r="C1392" t="s">
        <v>2002</v>
      </c>
      <c r="D1392" s="33">
        <v>2009</v>
      </c>
      <c r="E1392" s="33">
        <v>1059</v>
      </c>
      <c r="F1392" s="32">
        <v>0.15040000000000001</v>
      </c>
      <c r="G1392" s="32">
        <v>5.0300000000000011E-2</v>
      </c>
      <c r="H1392" s="41">
        <v>52.71279243404679</v>
      </c>
      <c r="I1392" s="32">
        <v>0.20070000000000002</v>
      </c>
      <c r="J1392" s="34">
        <f t="shared" si="159"/>
        <v>0.25062282012954662</v>
      </c>
      <c r="K1392">
        <v>0.1420207743153919</v>
      </c>
      <c r="L1392">
        <v>0.18951841359773372</v>
      </c>
      <c r="M1392" s="41">
        <v>0.01</v>
      </c>
      <c r="N1392" t="s">
        <v>37</v>
      </c>
      <c r="O1392" s="10" t="s">
        <v>37</v>
      </c>
      <c r="P1392">
        <f t="shared" si="154"/>
        <v>0.25</v>
      </c>
      <c r="Q1392" s="11">
        <f t="shared" si="155"/>
        <v>0.94723467862481314</v>
      </c>
      <c r="S1392" s="13">
        <f t="shared" si="156"/>
        <v>0.25</v>
      </c>
      <c r="T1392">
        <f t="shared" si="157"/>
        <v>5.0175000000000004E-2</v>
      </c>
      <c r="U1392" t="b">
        <f t="shared" si="158"/>
        <v>1</v>
      </c>
    </row>
    <row r="1393" spans="1:21" ht="21" x14ac:dyDescent="0.4">
      <c r="A1393" t="s">
        <v>3170</v>
      </c>
      <c r="B1393" t="s">
        <v>3152</v>
      </c>
      <c r="C1393" t="s">
        <v>3153</v>
      </c>
      <c r="D1393" s="33">
        <v>3233</v>
      </c>
      <c r="E1393" s="33">
        <v>633</v>
      </c>
      <c r="F1393" s="32">
        <v>0.31099999999999994</v>
      </c>
      <c r="G1393" s="32">
        <v>0.1507</v>
      </c>
      <c r="H1393" s="41">
        <v>19.57933807609032</v>
      </c>
      <c r="I1393" s="32">
        <v>0.46169999999999994</v>
      </c>
      <c r="J1393" s="34">
        <f t="shared" si="159"/>
        <v>0.32640242581763051</v>
      </c>
      <c r="K1393">
        <v>0.49131121642969977</v>
      </c>
      <c r="L1393">
        <v>0.7293838862559241</v>
      </c>
      <c r="M1393" s="41">
        <v>0.51</v>
      </c>
      <c r="N1393" t="s">
        <v>37</v>
      </c>
      <c r="O1393" s="10" t="s">
        <v>37</v>
      </c>
      <c r="P1393">
        <f t="shared" si="154"/>
        <v>0.25</v>
      </c>
      <c r="Q1393" s="11">
        <f t="shared" si="155"/>
        <v>0.30077972709551648</v>
      </c>
      <c r="S1393" s="13">
        <f t="shared" si="156"/>
        <v>0.25</v>
      </c>
      <c r="T1393">
        <f t="shared" si="157"/>
        <v>0.11542499999999999</v>
      </c>
      <c r="U1393" t="b">
        <f t="shared" si="158"/>
        <v>1</v>
      </c>
    </row>
    <row r="1394" spans="1:21" ht="21" x14ac:dyDescent="0.4">
      <c r="A1394" t="s">
        <v>546</v>
      </c>
      <c r="B1394" t="s">
        <v>535</v>
      </c>
      <c r="C1394" s="42" t="s">
        <v>536</v>
      </c>
      <c r="D1394" s="33">
        <v>7380947</v>
      </c>
      <c r="E1394" s="33">
        <v>376508</v>
      </c>
      <c r="F1394" s="32">
        <v>148.38179999999997</v>
      </c>
      <c r="G1394" s="32">
        <v>63.592199999999998</v>
      </c>
      <c r="H1394" s="41">
        <v>5.1010798478840185</v>
      </c>
      <c r="I1394" s="32">
        <v>211.97399999999996</v>
      </c>
      <c r="J1394" s="34">
        <f t="shared" si="159"/>
        <v>0.30000000000000004</v>
      </c>
      <c r="K1394">
        <v>0.39409999256323891</v>
      </c>
      <c r="L1394">
        <v>0.56299998937605567</v>
      </c>
      <c r="M1394" s="41">
        <v>0.2</v>
      </c>
      <c r="N1394" t="s">
        <v>37</v>
      </c>
      <c r="O1394" s="10" t="s">
        <v>42</v>
      </c>
      <c r="P1394">
        <f t="shared" si="154"/>
        <v>0.05</v>
      </c>
      <c r="Q1394" s="11">
        <f t="shared" si="155"/>
        <v>0.64476020644041243</v>
      </c>
      <c r="S1394" s="13">
        <f t="shared" si="156"/>
        <v>0.05</v>
      </c>
      <c r="T1394">
        <f t="shared" si="157"/>
        <v>10.598699999999999</v>
      </c>
      <c r="U1394" t="b">
        <f t="shared" si="158"/>
        <v>0</v>
      </c>
    </row>
    <row r="1395" spans="1:21" ht="21" x14ac:dyDescent="0.4">
      <c r="A1395" t="s">
        <v>2115</v>
      </c>
      <c r="B1395" t="s">
        <v>2112</v>
      </c>
      <c r="C1395" t="s">
        <v>2113</v>
      </c>
      <c r="D1395" s="33">
        <v>129094</v>
      </c>
      <c r="E1395" s="33">
        <v>3111</v>
      </c>
      <c r="F1395" s="32">
        <v>9.3329999999999984</v>
      </c>
      <c r="G1395" s="32">
        <v>1.4373999999999998</v>
      </c>
      <c r="H1395" s="41">
        <v>2.4098718763071871</v>
      </c>
      <c r="I1395" s="32">
        <v>10.770399999999999</v>
      </c>
      <c r="J1395" s="34">
        <f t="shared" si="159"/>
        <v>0.13345836737725619</v>
      </c>
      <c r="K1395">
        <v>2.9999999999999996</v>
      </c>
      <c r="L1395">
        <v>3.4620379299260682</v>
      </c>
      <c r="M1395" s="41">
        <v>3</v>
      </c>
      <c r="N1395" t="s">
        <v>37</v>
      </c>
      <c r="O1395" s="10" t="s">
        <v>37</v>
      </c>
      <c r="P1395">
        <f t="shared" si="154"/>
        <v>0.25</v>
      </c>
      <c r="Q1395" s="11">
        <f t="shared" si="155"/>
        <v>0.13345836737725603</v>
      </c>
      <c r="S1395" s="13">
        <f t="shared" si="156"/>
        <v>0.13345836737725603</v>
      </c>
      <c r="T1395">
        <f t="shared" si="157"/>
        <v>1.4373999999999982</v>
      </c>
      <c r="U1395" t="b">
        <f t="shared" si="158"/>
        <v>1</v>
      </c>
    </row>
    <row r="1396" spans="1:21" ht="21" x14ac:dyDescent="0.4">
      <c r="A1396" s="18" t="s">
        <v>3560</v>
      </c>
      <c r="B1396" t="s">
        <v>3542</v>
      </c>
      <c r="C1396" t="s">
        <v>3543</v>
      </c>
      <c r="D1396" s="33">
        <v>135060</v>
      </c>
      <c r="E1396" s="33">
        <v>5749</v>
      </c>
      <c r="F1396" s="32">
        <v>4.0817999999999994</v>
      </c>
      <c r="G1396" s="32">
        <v>1.171</v>
      </c>
      <c r="H1396" s="41">
        <v>4.2566266844365463</v>
      </c>
      <c r="I1396" s="32">
        <v>5.2527999999999997</v>
      </c>
      <c r="J1396" s="34">
        <f t="shared" si="159"/>
        <v>0.22292872372829731</v>
      </c>
      <c r="K1396">
        <v>0.71000173943294476</v>
      </c>
      <c r="L1396">
        <v>0.91368933727604784</v>
      </c>
      <c r="M1396" s="41">
        <v>0.71</v>
      </c>
      <c r="N1396" t="s">
        <v>37</v>
      </c>
      <c r="O1396" s="10" t="s">
        <v>37</v>
      </c>
      <c r="P1396">
        <f t="shared" si="154"/>
        <v>0.25</v>
      </c>
      <c r="Q1396" s="11">
        <f t="shared" si="155"/>
        <v>0.22293062747487044</v>
      </c>
      <c r="S1396" s="13">
        <f t="shared" si="156"/>
        <v>0.22293062747487044</v>
      </c>
      <c r="T1396">
        <f t="shared" si="157"/>
        <v>1.1710099999999994</v>
      </c>
      <c r="U1396" t="b">
        <f t="shared" si="158"/>
        <v>1</v>
      </c>
    </row>
    <row r="1397" spans="1:21" ht="21" x14ac:dyDescent="0.4">
      <c r="A1397" t="s">
        <v>680</v>
      </c>
      <c r="B1397" t="s">
        <v>657</v>
      </c>
      <c r="C1397" s="42" t="s">
        <v>658</v>
      </c>
      <c r="D1397" s="33">
        <v>200684</v>
      </c>
      <c r="E1397" s="33">
        <v>14523</v>
      </c>
      <c r="F1397" s="32">
        <v>13.113099999999999</v>
      </c>
      <c r="G1397" s="32">
        <v>4.3698999999999986</v>
      </c>
      <c r="H1397" s="41">
        <v>7.2367503139263718</v>
      </c>
      <c r="I1397" s="32">
        <v>17.482999999999997</v>
      </c>
      <c r="J1397" s="34">
        <f t="shared" si="159"/>
        <v>0.24995138134187492</v>
      </c>
      <c r="K1397">
        <v>0.90291950698891399</v>
      </c>
      <c r="L1397">
        <v>1.2038146388487225</v>
      </c>
      <c r="M1397" s="41">
        <v>0.75</v>
      </c>
      <c r="N1397" t="s">
        <v>34</v>
      </c>
      <c r="O1397" s="10" t="s">
        <v>34</v>
      </c>
      <c r="P1397">
        <f t="shared" si="154"/>
        <v>0.15</v>
      </c>
      <c r="Q1397" s="11">
        <f t="shared" si="155"/>
        <v>0.37698049533832856</v>
      </c>
      <c r="S1397" s="13">
        <f t="shared" si="156"/>
        <v>0.15</v>
      </c>
      <c r="T1397">
        <f t="shared" si="157"/>
        <v>2.6224499999999993</v>
      </c>
      <c r="U1397" t="b">
        <f t="shared" si="158"/>
        <v>1</v>
      </c>
    </row>
    <row r="1398" spans="1:21" ht="21" x14ac:dyDescent="0.4">
      <c r="A1398" t="s">
        <v>1264</v>
      </c>
      <c r="B1398" t="s">
        <v>1260</v>
      </c>
      <c r="C1398" s="42" t="s">
        <v>1261</v>
      </c>
      <c r="D1398" s="33">
        <v>2939814</v>
      </c>
      <c r="E1398" s="33">
        <v>127907</v>
      </c>
      <c r="F1398" s="32">
        <v>191.8605</v>
      </c>
      <c r="G1398" s="32">
        <v>41.975499999999997</v>
      </c>
      <c r="H1398" s="41">
        <v>4.350853489370416</v>
      </c>
      <c r="I1398" s="32">
        <v>233.83600000000001</v>
      </c>
      <c r="J1398" s="34">
        <f t="shared" ref="J1398:J1429" si="160">G1398/I1398</f>
        <v>0.17950828785986758</v>
      </c>
      <c r="K1398">
        <v>1.5</v>
      </c>
      <c r="L1398">
        <v>1.8281720312414489</v>
      </c>
      <c r="M1398" s="41">
        <v>1.5</v>
      </c>
      <c r="N1398" t="s">
        <v>33</v>
      </c>
      <c r="O1398" s="10" t="s">
        <v>34</v>
      </c>
      <c r="P1398">
        <f t="shared" si="154"/>
        <v>0.15</v>
      </c>
      <c r="Q1398" s="11">
        <f t="shared" si="155"/>
        <v>0.17950828785986761</v>
      </c>
      <c r="S1398" s="13">
        <f t="shared" si="156"/>
        <v>0.15</v>
      </c>
      <c r="T1398">
        <f t="shared" si="157"/>
        <v>35.075400000000002</v>
      </c>
      <c r="U1398" t="b">
        <f t="shared" si="158"/>
        <v>0</v>
      </c>
    </row>
    <row r="1399" spans="1:21" ht="21" x14ac:dyDescent="0.4">
      <c r="A1399" t="s">
        <v>4098</v>
      </c>
      <c r="B1399" t="s">
        <v>4096</v>
      </c>
      <c r="C1399" t="s">
        <v>4097</v>
      </c>
      <c r="D1399" s="33">
        <v>103639</v>
      </c>
      <c r="E1399" s="33">
        <v>9693</v>
      </c>
      <c r="F1399" s="32">
        <v>5.1763999999999992</v>
      </c>
      <c r="G1399" s="32">
        <v>1.7254999999999998</v>
      </c>
      <c r="H1399" s="41">
        <v>9.3526568183791809</v>
      </c>
      <c r="I1399" s="32">
        <v>6.9018999999999995</v>
      </c>
      <c r="J1399" s="34">
        <f t="shared" si="160"/>
        <v>0.25000362219099087</v>
      </c>
      <c r="K1399">
        <v>0.53403487052512122</v>
      </c>
      <c r="L1399">
        <v>0.71204993294129781</v>
      </c>
      <c r="M1399" s="41">
        <v>0.5</v>
      </c>
      <c r="N1399" t="s">
        <v>34</v>
      </c>
      <c r="O1399" s="10" t="s">
        <v>34</v>
      </c>
      <c r="P1399">
        <f t="shared" si="154"/>
        <v>0.15</v>
      </c>
      <c r="Q1399" s="11">
        <f t="shared" si="155"/>
        <v>0.29780205450672997</v>
      </c>
      <c r="S1399" s="13">
        <f t="shared" si="156"/>
        <v>0.15</v>
      </c>
      <c r="T1399">
        <f t="shared" si="157"/>
        <v>1.0352849999999998</v>
      </c>
      <c r="U1399" t="b">
        <f t="shared" si="158"/>
        <v>1</v>
      </c>
    </row>
    <row r="1400" spans="1:21" ht="21" x14ac:dyDescent="0.4">
      <c r="A1400" t="s">
        <v>1807</v>
      </c>
      <c r="B1400" t="s">
        <v>1732</v>
      </c>
      <c r="C1400" s="42" t="s">
        <v>1733</v>
      </c>
      <c r="D1400" s="33">
        <v>76138</v>
      </c>
      <c r="E1400" s="33">
        <v>29553</v>
      </c>
      <c r="F1400" s="32">
        <v>43.733899999999998</v>
      </c>
      <c r="G1400" s="32">
        <v>22.122499999999999</v>
      </c>
      <c r="H1400" s="41">
        <v>38.815046363182645</v>
      </c>
      <c r="I1400" s="32">
        <v>65.856399999999994</v>
      </c>
      <c r="J1400" s="34">
        <f t="shared" si="160"/>
        <v>0.335920275022625</v>
      </c>
      <c r="K1400">
        <v>1.479846377694312</v>
      </c>
      <c r="L1400">
        <v>2.2284167428010693</v>
      </c>
      <c r="M1400" s="41">
        <v>1.45</v>
      </c>
      <c r="N1400" t="s">
        <v>33</v>
      </c>
      <c r="O1400" s="10" t="s">
        <v>34</v>
      </c>
      <c r="P1400">
        <f t="shared" si="154"/>
        <v>0.15</v>
      </c>
      <c r="Q1400" s="11">
        <f t="shared" si="155"/>
        <v>0.3493138100473151</v>
      </c>
      <c r="S1400" s="13">
        <f t="shared" si="156"/>
        <v>0.15</v>
      </c>
      <c r="T1400">
        <f t="shared" si="157"/>
        <v>9.8784599999999987</v>
      </c>
      <c r="U1400" t="b">
        <f t="shared" si="158"/>
        <v>0</v>
      </c>
    </row>
    <row r="1401" spans="1:21" ht="21" x14ac:dyDescent="0.4">
      <c r="A1401" t="s">
        <v>1305</v>
      </c>
      <c r="B1401" t="s">
        <v>1280</v>
      </c>
      <c r="C1401" s="42" t="s">
        <v>1281</v>
      </c>
      <c r="D1401" s="33">
        <v>507531</v>
      </c>
      <c r="E1401" s="33">
        <v>63400</v>
      </c>
      <c r="F1401" s="32">
        <v>27.435900000000004</v>
      </c>
      <c r="G1401" s="32">
        <v>9.1446000000000005</v>
      </c>
      <c r="H1401" s="41">
        <v>12.491847788607986</v>
      </c>
      <c r="I1401" s="32">
        <v>36.580500000000001</v>
      </c>
      <c r="J1401" s="34">
        <f t="shared" si="160"/>
        <v>0.24998564809119614</v>
      </c>
      <c r="K1401">
        <v>0.432742902208202</v>
      </c>
      <c r="L1401">
        <v>0.57697949526813885</v>
      </c>
      <c r="M1401" s="41">
        <v>0.3</v>
      </c>
      <c r="N1401" t="s">
        <v>37</v>
      </c>
      <c r="O1401" s="10" t="s">
        <v>37</v>
      </c>
      <c r="P1401">
        <f t="shared" si="154"/>
        <v>0.25</v>
      </c>
      <c r="Q1401" s="11">
        <f t="shared" si="155"/>
        <v>0.4800508467626195</v>
      </c>
      <c r="S1401" s="13">
        <f t="shared" si="156"/>
        <v>0.25</v>
      </c>
      <c r="T1401">
        <f t="shared" si="157"/>
        <v>9.1451250000000002</v>
      </c>
      <c r="U1401" t="b">
        <f t="shared" si="158"/>
        <v>1</v>
      </c>
    </row>
    <row r="1402" spans="1:21" ht="21" x14ac:dyDescent="0.4">
      <c r="A1402" t="s">
        <v>1218</v>
      </c>
      <c r="B1402" t="s">
        <v>1201</v>
      </c>
      <c r="C1402" s="42" t="s">
        <v>1202</v>
      </c>
      <c r="D1402" s="33">
        <v>1939703</v>
      </c>
      <c r="E1402" s="33">
        <v>240378</v>
      </c>
      <c r="F1402" s="32">
        <v>133.93799999999999</v>
      </c>
      <c r="G1402" s="32">
        <v>44.637999999999998</v>
      </c>
      <c r="H1402" s="41">
        <v>12.392515761433581</v>
      </c>
      <c r="I1402" s="32">
        <v>178.57599999999999</v>
      </c>
      <c r="J1402" s="34">
        <f t="shared" si="160"/>
        <v>0.24996640086013797</v>
      </c>
      <c r="K1402">
        <v>0.5571974140728353</v>
      </c>
      <c r="L1402">
        <v>0.74289660451455619</v>
      </c>
      <c r="M1402" s="41">
        <v>0.5</v>
      </c>
      <c r="N1402" t="s">
        <v>37</v>
      </c>
      <c r="O1402" s="10" t="s">
        <v>37</v>
      </c>
      <c r="P1402">
        <f t="shared" si="154"/>
        <v>0.25</v>
      </c>
      <c r="Q1402" s="11">
        <f t="shared" si="155"/>
        <v>0.32695882985395569</v>
      </c>
      <c r="S1402" s="13">
        <f t="shared" si="156"/>
        <v>0.25</v>
      </c>
      <c r="T1402">
        <f t="shared" si="157"/>
        <v>44.643999999999998</v>
      </c>
      <c r="U1402" t="b">
        <f t="shared" si="158"/>
        <v>1</v>
      </c>
    </row>
    <row r="1403" spans="1:21" ht="21" x14ac:dyDescent="0.4">
      <c r="A1403" t="s">
        <v>2491</v>
      </c>
      <c r="B1403" t="s">
        <v>2484</v>
      </c>
      <c r="C1403" t="s">
        <v>2485</v>
      </c>
      <c r="D1403" s="33">
        <v>3363</v>
      </c>
      <c r="E1403" s="33">
        <v>347</v>
      </c>
      <c r="F1403" s="32">
        <v>0.70689999999999997</v>
      </c>
      <c r="G1403" s="32">
        <v>0.34809999999999997</v>
      </c>
      <c r="H1403" s="41">
        <v>10.318168302111211</v>
      </c>
      <c r="I1403" s="32">
        <v>1.0549999999999999</v>
      </c>
      <c r="J1403" s="34">
        <f t="shared" si="160"/>
        <v>0.32995260663507109</v>
      </c>
      <c r="K1403">
        <v>2.0371757925072047</v>
      </c>
      <c r="L1403">
        <v>3.0403458213256482</v>
      </c>
      <c r="M1403" s="41">
        <v>3</v>
      </c>
      <c r="N1403" t="s">
        <v>37</v>
      </c>
      <c r="O1403" s="10" t="s">
        <v>37</v>
      </c>
      <c r="P1403">
        <f t="shared" si="154"/>
        <v>0.25</v>
      </c>
      <c r="Q1403" s="11">
        <f t="shared" si="155"/>
        <v>1.3270142180094728E-2</v>
      </c>
      <c r="S1403" s="13">
        <f t="shared" si="156"/>
        <v>1.3270142180094728E-2</v>
      </c>
      <c r="T1403">
        <f t="shared" si="157"/>
        <v>1.3999999999999936E-2</v>
      </c>
      <c r="U1403" t="b">
        <f t="shared" si="158"/>
        <v>1</v>
      </c>
    </row>
    <row r="1404" spans="1:21" ht="21" x14ac:dyDescent="0.4">
      <c r="A1404" t="s">
        <v>2176</v>
      </c>
      <c r="B1404" t="s">
        <v>2169</v>
      </c>
      <c r="C1404" t="s">
        <v>2170</v>
      </c>
      <c r="D1404" s="33">
        <v>15163</v>
      </c>
      <c r="E1404" s="33">
        <v>559</v>
      </c>
      <c r="F1404" s="32">
        <v>0.22070000000000001</v>
      </c>
      <c r="G1404" s="32">
        <v>7.0099999999999982E-2</v>
      </c>
      <c r="H1404" s="41">
        <v>3.6866055529908328</v>
      </c>
      <c r="I1404" s="32">
        <v>0.2908</v>
      </c>
      <c r="J1404" s="34">
        <f t="shared" si="160"/>
        <v>0.2410591471801925</v>
      </c>
      <c r="K1404">
        <v>0.39481216457960649</v>
      </c>
      <c r="L1404">
        <v>0.52021466905187841</v>
      </c>
      <c r="M1404" s="41">
        <v>0.4</v>
      </c>
      <c r="N1404" t="s">
        <v>42</v>
      </c>
      <c r="O1404" s="10" t="s">
        <v>42</v>
      </c>
      <c r="P1404">
        <f t="shared" si="154"/>
        <v>0.05</v>
      </c>
      <c r="Q1404" s="11">
        <f t="shared" si="155"/>
        <v>0.23108665749656124</v>
      </c>
      <c r="S1404" s="13">
        <f t="shared" si="156"/>
        <v>0.05</v>
      </c>
      <c r="T1404">
        <f t="shared" si="157"/>
        <v>1.4540000000000001E-2</v>
      </c>
      <c r="U1404" t="b">
        <f t="shared" si="158"/>
        <v>1</v>
      </c>
    </row>
    <row r="1405" spans="1:21" ht="21" x14ac:dyDescent="0.4">
      <c r="A1405" t="s">
        <v>5990</v>
      </c>
      <c r="B1405" t="s">
        <v>5986</v>
      </c>
      <c r="C1405" t="s">
        <v>5987</v>
      </c>
      <c r="D1405" s="33">
        <v>24038</v>
      </c>
      <c r="E1405" s="33">
        <v>1031</v>
      </c>
      <c r="F1405" s="32">
        <v>0.50280000000000002</v>
      </c>
      <c r="G1405" s="32">
        <v>0.18559999999999999</v>
      </c>
      <c r="H1405" s="41">
        <v>4.2890423496131129</v>
      </c>
      <c r="I1405" s="32">
        <v>0.68840000000000001</v>
      </c>
      <c r="J1405" s="34">
        <f t="shared" si="160"/>
        <v>0.26961069145845434</v>
      </c>
      <c r="K1405">
        <v>0.48768186226964111</v>
      </c>
      <c r="L1405">
        <v>0.66770126091173621</v>
      </c>
      <c r="M1405" s="41">
        <v>0.5</v>
      </c>
      <c r="N1405" t="s">
        <v>37</v>
      </c>
      <c r="O1405" s="10" t="s">
        <v>37</v>
      </c>
      <c r="P1405">
        <f t="shared" si="154"/>
        <v>0.25</v>
      </c>
      <c r="Q1405" s="11">
        <f t="shared" si="155"/>
        <v>0.2511621150493899</v>
      </c>
      <c r="S1405" s="13">
        <f t="shared" si="156"/>
        <v>0.25</v>
      </c>
      <c r="T1405">
        <f t="shared" si="157"/>
        <v>0.1721</v>
      </c>
      <c r="U1405" t="b">
        <f t="shared" si="158"/>
        <v>1</v>
      </c>
    </row>
    <row r="1406" spans="1:21" ht="21" x14ac:dyDescent="0.4">
      <c r="A1406" t="s">
        <v>616</v>
      </c>
      <c r="B1406" t="s">
        <v>601</v>
      </c>
      <c r="C1406" s="42" t="s">
        <v>602</v>
      </c>
      <c r="D1406" s="33">
        <v>41786</v>
      </c>
      <c r="E1406" s="33">
        <v>12887</v>
      </c>
      <c r="F1406" s="32">
        <v>4.3779000000000003</v>
      </c>
      <c r="G1406" s="32">
        <v>1.4593</v>
      </c>
      <c r="H1406" s="41">
        <v>30.840472885655483</v>
      </c>
      <c r="I1406" s="32">
        <v>5.8372000000000002</v>
      </c>
      <c r="J1406" s="34">
        <f t="shared" si="160"/>
        <v>0.25</v>
      </c>
      <c r="K1406">
        <v>0.33971444090944369</v>
      </c>
      <c r="L1406">
        <v>0.45295258787925813</v>
      </c>
      <c r="M1406" s="41">
        <v>0.25</v>
      </c>
      <c r="N1406" t="s">
        <v>37</v>
      </c>
      <c r="O1406" s="10" t="s">
        <v>37</v>
      </c>
      <c r="P1406">
        <f t="shared" si="154"/>
        <v>0.25</v>
      </c>
      <c r="Q1406" s="11">
        <f t="shared" si="155"/>
        <v>0.44806585349139993</v>
      </c>
      <c r="S1406" s="13">
        <f t="shared" si="156"/>
        <v>0.25</v>
      </c>
      <c r="T1406">
        <f t="shared" si="157"/>
        <v>1.4593</v>
      </c>
      <c r="U1406" t="b">
        <f t="shared" si="158"/>
        <v>1</v>
      </c>
    </row>
    <row r="1407" spans="1:21" ht="21" x14ac:dyDescent="0.4">
      <c r="A1407" t="s">
        <v>2205</v>
      </c>
      <c r="B1407" t="s">
        <v>2197</v>
      </c>
      <c r="C1407" t="s">
        <v>2198</v>
      </c>
      <c r="D1407" s="33">
        <v>54406</v>
      </c>
      <c r="E1407" s="33">
        <v>24449</v>
      </c>
      <c r="F1407" s="32">
        <v>61.384600000000006</v>
      </c>
      <c r="G1407" s="32">
        <v>34.188800000000001</v>
      </c>
      <c r="H1407" s="41">
        <v>44.938058302393117</v>
      </c>
      <c r="I1407" s="32">
        <v>95.573400000000007</v>
      </c>
      <c r="J1407" s="34">
        <f t="shared" si="160"/>
        <v>0.35772296475797655</v>
      </c>
      <c r="K1407">
        <v>2.5107202748578676</v>
      </c>
      <c r="L1407">
        <v>3.9090923964170319</v>
      </c>
      <c r="M1407" s="41">
        <v>2.5</v>
      </c>
      <c r="N1407" t="s">
        <v>33</v>
      </c>
      <c r="O1407" s="10" t="s">
        <v>33</v>
      </c>
      <c r="P1407">
        <f t="shared" si="154"/>
        <v>0.4</v>
      </c>
      <c r="Q1407" s="11">
        <f t="shared" si="155"/>
        <v>0.36046535960842668</v>
      </c>
      <c r="S1407" s="13">
        <f t="shared" si="156"/>
        <v>0.36046535960842668</v>
      </c>
      <c r="T1407">
        <f t="shared" si="157"/>
        <v>34.450900000000011</v>
      </c>
      <c r="U1407" t="b">
        <f t="shared" si="158"/>
        <v>1</v>
      </c>
    </row>
    <row r="1408" spans="1:21" ht="21" x14ac:dyDescent="0.4">
      <c r="A1408" t="s">
        <v>4219</v>
      </c>
      <c r="B1408" t="s">
        <v>4217</v>
      </c>
      <c r="C1408" t="s">
        <v>4218</v>
      </c>
      <c r="D1408" s="33">
        <v>5028</v>
      </c>
      <c r="E1408" s="33">
        <v>2083</v>
      </c>
      <c r="F1408" s="32">
        <v>2.9733999999999998</v>
      </c>
      <c r="G1408" s="32">
        <v>0.99060000000000004</v>
      </c>
      <c r="H1408" s="41">
        <v>41.428003182179793</v>
      </c>
      <c r="I1408" s="32">
        <v>3.964</v>
      </c>
      <c r="J1408" s="34">
        <f t="shared" si="160"/>
        <v>0.24989909182643796</v>
      </c>
      <c r="K1408">
        <v>1.4274603936629859</v>
      </c>
      <c r="L1408">
        <v>1.9030244839174268</v>
      </c>
      <c r="M1408" s="41">
        <v>1.3</v>
      </c>
      <c r="N1408" t="s">
        <v>34</v>
      </c>
      <c r="O1408" s="10" t="s">
        <v>34</v>
      </c>
      <c r="P1408">
        <f t="shared" si="154"/>
        <v>0.15</v>
      </c>
      <c r="Q1408" s="11">
        <f t="shared" si="155"/>
        <v>0.31687689202825431</v>
      </c>
      <c r="S1408" s="13">
        <f t="shared" si="156"/>
        <v>0.15</v>
      </c>
      <c r="T1408">
        <f t="shared" si="157"/>
        <v>0.59460000000000002</v>
      </c>
      <c r="U1408" t="b">
        <f t="shared" si="158"/>
        <v>1</v>
      </c>
    </row>
    <row r="1409" spans="1:21" ht="21" x14ac:dyDescent="0.4">
      <c r="A1409" t="s">
        <v>4004</v>
      </c>
      <c r="B1409" t="s">
        <v>3996</v>
      </c>
      <c r="C1409" t="s">
        <v>3997</v>
      </c>
      <c r="D1409" s="33">
        <v>61780</v>
      </c>
      <c r="E1409" s="33">
        <v>3493</v>
      </c>
      <c r="F1409" s="32">
        <v>2.3403</v>
      </c>
      <c r="G1409" s="32">
        <v>0.4002</v>
      </c>
      <c r="H1409" s="41">
        <v>5.6539333117513761</v>
      </c>
      <c r="I1409" s="32">
        <v>2.7404999999999999</v>
      </c>
      <c r="J1409" s="34">
        <f t="shared" si="160"/>
        <v>0.14603174603174604</v>
      </c>
      <c r="K1409">
        <v>0.66999713713140574</v>
      </c>
      <c r="L1409">
        <v>0.78456913827655306</v>
      </c>
      <c r="M1409" s="41">
        <v>0.67</v>
      </c>
      <c r="N1409" t="s">
        <v>34</v>
      </c>
      <c r="O1409" s="10" t="s">
        <v>34</v>
      </c>
      <c r="P1409">
        <f t="shared" si="154"/>
        <v>0.15</v>
      </c>
      <c r="Q1409" s="11">
        <f t="shared" si="155"/>
        <v>0.14602809706257971</v>
      </c>
      <c r="S1409" s="13">
        <f t="shared" si="156"/>
        <v>0.14602809706257971</v>
      </c>
      <c r="T1409">
        <f t="shared" si="157"/>
        <v>0.40018999999999971</v>
      </c>
      <c r="U1409" t="b">
        <f t="shared" si="158"/>
        <v>1</v>
      </c>
    </row>
    <row r="1410" spans="1:21" ht="21" x14ac:dyDescent="0.4">
      <c r="A1410" t="s">
        <v>4757</v>
      </c>
      <c r="B1410" t="s">
        <v>4758</v>
      </c>
      <c r="C1410" t="s">
        <v>4759</v>
      </c>
      <c r="D1410" s="33">
        <v>252461</v>
      </c>
      <c r="E1410" s="33">
        <v>123879</v>
      </c>
      <c r="F1410" s="32">
        <v>25.276999999999997</v>
      </c>
      <c r="G1410" s="32">
        <v>12.45</v>
      </c>
      <c r="H1410" s="41">
        <v>49.068569006698063</v>
      </c>
      <c r="I1410" s="32">
        <v>37.726999999999997</v>
      </c>
      <c r="J1410" s="34">
        <f t="shared" si="160"/>
        <v>0.33000238555941369</v>
      </c>
      <c r="K1410">
        <v>0.2040458834830762</v>
      </c>
      <c r="L1410">
        <v>0.30454717910218843</v>
      </c>
      <c r="M1410" s="41">
        <v>0.1</v>
      </c>
      <c r="N1410" t="s">
        <v>37</v>
      </c>
      <c r="O1410" s="10" t="s">
        <v>37</v>
      </c>
      <c r="P1410">
        <f t="shared" ref="P1410:P1473" si="161">VLOOKUP($O1410,$Y$2:$AJ$8,9,FALSE)</f>
        <v>0.25</v>
      </c>
      <c r="Q1410" s="11">
        <f t="shared" ref="Q1410:Q1473" si="162">(L1410-M1410)/L1410</f>
        <v>0.67164365043602725</v>
      </c>
      <c r="S1410" s="13">
        <f t="shared" ref="S1410:S1473" si="163">MIN(Q1410,IF(R1410=0,P1410,R1410))</f>
        <v>0.25</v>
      </c>
      <c r="T1410">
        <f t="shared" ref="T1410:T1473" si="164">IFERROR(S1410*I1410,0)</f>
        <v>9.4317499999999992</v>
      </c>
      <c r="U1410" t="b">
        <f t="shared" ref="U1410:U1473" si="165">O1410=N1410</f>
        <v>1</v>
      </c>
    </row>
    <row r="1411" spans="1:21" ht="21" x14ac:dyDescent="0.4">
      <c r="A1411" t="s">
        <v>2067</v>
      </c>
      <c r="B1411" t="s">
        <v>2051</v>
      </c>
      <c r="C1411" t="s">
        <v>2052</v>
      </c>
      <c r="D1411" s="33">
        <v>1790705</v>
      </c>
      <c r="E1411" s="33">
        <v>847886</v>
      </c>
      <c r="F1411" s="32">
        <v>501.92150000000004</v>
      </c>
      <c r="G1411" s="32">
        <v>247.21530000000001</v>
      </c>
      <c r="H1411" s="41">
        <v>47.349284220460653</v>
      </c>
      <c r="I1411" s="32">
        <v>749.13679999999999</v>
      </c>
      <c r="J1411" s="34">
        <f t="shared" si="160"/>
        <v>0.33000020823967002</v>
      </c>
      <c r="K1411">
        <v>0.59196814194361036</v>
      </c>
      <c r="L1411">
        <v>0.88353481482180396</v>
      </c>
      <c r="M1411" s="41">
        <v>0.25</v>
      </c>
      <c r="N1411" t="s">
        <v>37</v>
      </c>
      <c r="O1411" s="10" t="s">
        <v>37</v>
      </c>
      <c r="P1411">
        <f t="shared" si="161"/>
        <v>0.25</v>
      </c>
      <c r="Q1411" s="11">
        <f t="shared" si="162"/>
        <v>0.71704567176515699</v>
      </c>
      <c r="S1411" s="13">
        <f t="shared" si="163"/>
        <v>0.25</v>
      </c>
      <c r="T1411">
        <f t="shared" si="164"/>
        <v>187.2842</v>
      </c>
      <c r="U1411" t="b">
        <f t="shared" si="165"/>
        <v>1</v>
      </c>
    </row>
    <row r="1412" spans="1:21" ht="21" x14ac:dyDescent="0.4">
      <c r="A1412" t="s">
        <v>3401</v>
      </c>
      <c r="B1412" t="s">
        <v>3398</v>
      </c>
      <c r="C1412" t="s">
        <v>3399</v>
      </c>
      <c r="D1412" s="33">
        <v>227169</v>
      </c>
      <c r="E1412" s="33">
        <v>30868</v>
      </c>
      <c r="F1412" s="32">
        <v>30.850100000000001</v>
      </c>
      <c r="G1412" s="32">
        <v>10.582299999999998</v>
      </c>
      <c r="H1412" s="41">
        <v>13.588121618706777</v>
      </c>
      <c r="I1412" s="32">
        <v>41.432400000000001</v>
      </c>
      <c r="J1412" s="34">
        <f t="shared" si="160"/>
        <v>0.25541122406618971</v>
      </c>
      <c r="K1412">
        <v>0.99942011144227039</v>
      </c>
      <c r="L1412">
        <v>1.3422443954904757</v>
      </c>
      <c r="M1412" s="41">
        <v>1</v>
      </c>
      <c r="N1412" t="s">
        <v>34</v>
      </c>
      <c r="O1412" s="10" t="s">
        <v>34</v>
      </c>
      <c r="P1412">
        <f t="shared" si="161"/>
        <v>0.15</v>
      </c>
      <c r="Q1412" s="11">
        <f t="shared" si="162"/>
        <v>0.25497919502611488</v>
      </c>
      <c r="S1412" s="13">
        <f t="shared" si="163"/>
        <v>0.15</v>
      </c>
      <c r="T1412">
        <f t="shared" si="164"/>
        <v>6.2148599999999998</v>
      </c>
      <c r="U1412" t="b">
        <f t="shared" si="165"/>
        <v>1</v>
      </c>
    </row>
    <row r="1413" spans="1:21" ht="21" x14ac:dyDescent="0.4">
      <c r="A1413" t="s">
        <v>4512</v>
      </c>
      <c r="B1413" t="s">
        <v>4508</v>
      </c>
      <c r="C1413" t="s">
        <v>4509</v>
      </c>
      <c r="D1413" s="33">
        <v>734405</v>
      </c>
      <c r="E1413" s="33">
        <v>257323</v>
      </c>
      <c r="F1413" s="32">
        <v>24.986199999999997</v>
      </c>
      <c r="G1413" s="32">
        <v>8.3267999999999986</v>
      </c>
      <c r="H1413" s="41">
        <v>35.038296307895507</v>
      </c>
      <c r="I1413" s="32">
        <v>33.312999999999995</v>
      </c>
      <c r="J1413" s="34">
        <f t="shared" si="160"/>
        <v>0.24995647344880376</v>
      </c>
      <c r="K1413">
        <v>9.7100531238948698E-2</v>
      </c>
      <c r="L1413">
        <v>0.12945986173019899</v>
      </c>
      <c r="M1413" s="41">
        <v>0.01</v>
      </c>
      <c r="N1413" t="s">
        <v>34</v>
      </c>
      <c r="O1413" s="10" t="s">
        <v>34</v>
      </c>
      <c r="P1413">
        <f t="shared" si="161"/>
        <v>0.15</v>
      </c>
      <c r="Q1413" s="11">
        <f t="shared" si="162"/>
        <v>0.92275598114850066</v>
      </c>
      <c r="S1413" s="13">
        <f t="shared" si="163"/>
        <v>0.15</v>
      </c>
      <c r="T1413">
        <f t="shared" si="164"/>
        <v>4.9969499999999991</v>
      </c>
      <c r="U1413" t="b">
        <f t="shared" si="165"/>
        <v>1</v>
      </c>
    </row>
    <row r="1414" spans="1:21" ht="21" x14ac:dyDescent="0.4">
      <c r="A1414" t="s">
        <v>4952</v>
      </c>
      <c r="B1414" t="s">
        <v>4949</v>
      </c>
      <c r="C1414" t="s">
        <v>4950</v>
      </c>
      <c r="D1414" s="33">
        <v>2251</v>
      </c>
      <c r="E1414" s="33">
        <v>84</v>
      </c>
      <c r="F1414" s="32">
        <v>8.3600000000000008E-2</v>
      </c>
      <c r="G1414" s="32">
        <v>2.76E-2</v>
      </c>
      <c r="H1414" s="41">
        <v>3.7316748111950244</v>
      </c>
      <c r="I1414" s="32">
        <v>0.11120000000000001</v>
      </c>
      <c r="J1414" s="34">
        <f t="shared" si="160"/>
        <v>0.24820143884892085</v>
      </c>
      <c r="K1414">
        <v>0.99523809523809537</v>
      </c>
      <c r="L1414">
        <v>1.3238095238095238</v>
      </c>
      <c r="M1414" s="41">
        <v>1</v>
      </c>
      <c r="N1414" t="s">
        <v>37</v>
      </c>
      <c r="O1414" s="10" t="s">
        <v>37</v>
      </c>
      <c r="P1414">
        <f t="shared" si="161"/>
        <v>0.25</v>
      </c>
      <c r="Q1414" s="11">
        <f t="shared" si="162"/>
        <v>0.24460431654676257</v>
      </c>
      <c r="S1414" s="13">
        <f t="shared" si="163"/>
        <v>0.24460431654676257</v>
      </c>
      <c r="T1414">
        <f t="shared" si="164"/>
        <v>2.7199999999999998E-2</v>
      </c>
      <c r="U1414" t="b">
        <f t="shared" si="165"/>
        <v>1</v>
      </c>
    </row>
    <row r="1415" spans="1:21" ht="21" x14ac:dyDescent="0.4">
      <c r="A1415" t="s">
        <v>5313</v>
      </c>
      <c r="B1415" t="s">
        <v>5304</v>
      </c>
      <c r="C1415" t="s">
        <v>5305</v>
      </c>
      <c r="D1415" s="33">
        <v>13224</v>
      </c>
      <c r="E1415" s="33">
        <v>567</v>
      </c>
      <c r="F1415" s="32">
        <v>0.60199999999999998</v>
      </c>
      <c r="G1415" s="32">
        <v>0.2</v>
      </c>
      <c r="H1415" s="41">
        <v>4.2876588021778588</v>
      </c>
      <c r="I1415" s="32">
        <v>0.80200000000000005</v>
      </c>
      <c r="J1415" s="34">
        <f t="shared" si="160"/>
        <v>0.24937655860349128</v>
      </c>
      <c r="K1415">
        <v>1.0617283950617284</v>
      </c>
      <c r="L1415">
        <v>1.4144620811287478</v>
      </c>
      <c r="M1415" s="41">
        <v>1</v>
      </c>
      <c r="N1415" t="s">
        <v>37</v>
      </c>
      <c r="O1415" s="10" t="s">
        <v>37</v>
      </c>
      <c r="P1415">
        <f t="shared" si="161"/>
        <v>0.25</v>
      </c>
      <c r="Q1415" s="11">
        <f t="shared" si="162"/>
        <v>0.29301745635910226</v>
      </c>
      <c r="S1415" s="13">
        <f t="shared" si="163"/>
        <v>0.25</v>
      </c>
      <c r="T1415">
        <f t="shared" si="164"/>
        <v>0.20050000000000001</v>
      </c>
      <c r="U1415" t="b">
        <f t="shared" si="165"/>
        <v>1</v>
      </c>
    </row>
    <row r="1416" spans="1:21" ht="21" x14ac:dyDescent="0.4">
      <c r="A1416" t="s">
        <v>1808</v>
      </c>
      <c r="B1416" t="s">
        <v>1732</v>
      </c>
      <c r="C1416" s="42" t="s">
        <v>1733</v>
      </c>
      <c r="D1416" s="33">
        <v>50550</v>
      </c>
      <c r="E1416" s="33">
        <v>14771</v>
      </c>
      <c r="F1416" s="32">
        <v>21.574099999999998</v>
      </c>
      <c r="G1416" s="32">
        <v>10.608400000000001</v>
      </c>
      <c r="H1416" s="41">
        <v>29.220573689416419</v>
      </c>
      <c r="I1416" s="32">
        <v>32.182499999999997</v>
      </c>
      <c r="J1416" s="34">
        <f t="shared" si="160"/>
        <v>0.32963256428183024</v>
      </c>
      <c r="K1416">
        <v>1.4605713898855865</v>
      </c>
      <c r="L1416">
        <v>2.1787624399160515</v>
      </c>
      <c r="M1416" s="41">
        <v>1.4</v>
      </c>
      <c r="N1416" t="s">
        <v>45</v>
      </c>
      <c r="O1416" s="10" t="s">
        <v>34</v>
      </c>
      <c r="P1416">
        <f t="shared" si="161"/>
        <v>0.15</v>
      </c>
      <c r="Q1416" s="11">
        <f t="shared" si="162"/>
        <v>0.35743338771071231</v>
      </c>
      <c r="S1416" s="13">
        <f t="shared" si="163"/>
        <v>0.15</v>
      </c>
      <c r="T1416">
        <f t="shared" si="164"/>
        <v>4.8273749999999991</v>
      </c>
      <c r="U1416" t="b">
        <f t="shared" si="165"/>
        <v>0</v>
      </c>
    </row>
    <row r="1417" spans="1:21" ht="21" x14ac:dyDescent="0.4">
      <c r="A1417" t="s">
        <v>1610</v>
      </c>
      <c r="B1417" t="s">
        <v>1598</v>
      </c>
      <c r="C1417" s="42" t="s">
        <v>1599</v>
      </c>
      <c r="D1417" s="33">
        <v>2112080</v>
      </c>
      <c r="E1417" s="33">
        <v>84232</v>
      </c>
      <c r="F1417" s="32">
        <v>42.577500000000001</v>
      </c>
      <c r="G1417" s="32">
        <v>14.191699999999999</v>
      </c>
      <c r="H1417" s="41">
        <v>3.9881065111170031</v>
      </c>
      <c r="I1417" s="32">
        <v>56.769199999999998</v>
      </c>
      <c r="J1417" s="34">
        <f t="shared" si="160"/>
        <v>0.24998943088858042</v>
      </c>
      <c r="K1417">
        <v>0.50547891537657896</v>
      </c>
      <c r="L1417">
        <v>0.67396238959065435</v>
      </c>
      <c r="M1417" s="41">
        <v>0.5</v>
      </c>
      <c r="N1417" t="s">
        <v>37</v>
      </c>
      <c r="O1417" s="10" t="s">
        <v>34</v>
      </c>
      <c r="P1417">
        <f t="shared" si="161"/>
        <v>0.15</v>
      </c>
      <c r="Q1417" s="11">
        <f t="shared" si="162"/>
        <v>0.25811883908880162</v>
      </c>
      <c r="S1417" s="13">
        <f t="shared" si="163"/>
        <v>0.15</v>
      </c>
      <c r="T1417">
        <f t="shared" si="164"/>
        <v>8.5153799999999986</v>
      </c>
      <c r="U1417" t="b">
        <f t="shared" si="165"/>
        <v>0</v>
      </c>
    </row>
    <row r="1418" spans="1:21" ht="21" x14ac:dyDescent="0.4">
      <c r="A1418" t="s">
        <v>3950</v>
      </c>
      <c r="B1418" t="s">
        <v>3940</v>
      </c>
      <c r="C1418" t="s">
        <v>3941</v>
      </c>
      <c r="D1418" s="33">
        <v>6088</v>
      </c>
      <c r="E1418" s="33">
        <v>813</v>
      </c>
      <c r="F1418" s="32">
        <v>0.46880000000000005</v>
      </c>
      <c r="G1418" s="32">
        <v>0.11719999999999998</v>
      </c>
      <c r="H1418" s="41">
        <v>13.354139290407359</v>
      </c>
      <c r="I1418" s="32">
        <v>0.58600000000000008</v>
      </c>
      <c r="J1418" s="34">
        <f t="shared" si="160"/>
        <v>0.19999999999999996</v>
      </c>
      <c r="K1418">
        <v>0.57662976629766305</v>
      </c>
      <c r="L1418">
        <v>0.72078720787207884</v>
      </c>
      <c r="M1418" s="41">
        <v>0.3</v>
      </c>
      <c r="N1418" t="s">
        <v>34</v>
      </c>
      <c r="O1418" s="10" t="s">
        <v>34</v>
      </c>
      <c r="P1418">
        <f t="shared" si="161"/>
        <v>0.15</v>
      </c>
      <c r="Q1418" s="11">
        <f t="shared" si="162"/>
        <v>0.58378839590443699</v>
      </c>
      <c r="S1418" s="13">
        <f t="shared" si="163"/>
        <v>0.15</v>
      </c>
      <c r="T1418">
        <f t="shared" si="164"/>
        <v>8.7900000000000006E-2</v>
      </c>
      <c r="U1418" t="b">
        <f t="shared" si="165"/>
        <v>1</v>
      </c>
    </row>
    <row r="1419" spans="1:21" ht="21" x14ac:dyDescent="0.4">
      <c r="A1419" t="s">
        <v>3171</v>
      </c>
      <c r="B1419" t="s">
        <v>3152</v>
      </c>
      <c r="C1419" t="s">
        <v>3153</v>
      </c>
      <c r="D1419" s="33">
        <v>15259</v>
      </c>
      <c r="E1419" s="33">
        <v>1017</v>
      </c>
      <c r="F1419" s="32">
        <v>0.58390000000000009</v>
      </c>
      <c r="G1419" s="32">
        <v>0.28739999999999999</v>
      </c>
      <c r="H1419" s="41">
        <v>6.6649190641588572</v>
      </c>
      <c r="I1419" s="32">
        <v>0.87130000000000007</v>
      </c>
      <c r="J1419" s="34">
        <f t="shared" si="160"/>
        <v>0.32985194536898882</v>
      </c>
      <c r="K1419">
        <v>0.57413962635201587</v>
      </c>
      <c r="L1419">
        <v>0.85673549655850545</v>
      </c>
      <c r="M1419" s="41">
        <v>0.4</v>
      </c>
      <c r="N1419" t="s">
        <v>37</v>
      </c>
      <c r="O1419" s="10" t="s">
        <v>37</v>
      </c>
      <c r="P1419">
        <f t="shared" si="161"/>
        <v>0.25</v>
      </c>
      <c r="Q1419" s="11">
        <f t="shared" si="162"/>
        <v>0.53311144267186961</v>
      </c>
      <c r="S1419" s="13">
        <f t="shared" si="163"/>
        <v>0.25</v>
      </c>
      <c r="T1419">
        <f t="shared" si="164"/>
        <v>0.21782500000000002</v>
      </c>
      <c r="U1419" t="b">
        <f t="shared" si="165"/>
        <v>1</v>
      </c>
    </row>
    <row r="1420" spans="1:21" ht="21" x14ac:dyDescent="0.4">
      <c r="A1420" t="s">
        <v>2552</v>
      </c>
      <c r="B1420" t="s">
        <v>2546</v>
      </c>
      <c r="C1420" t="s">
        <v>2547</v>
      </c>
      <c r="D1420" s="33">
        <v>689101</v>
      </c>
      <c r="E1420" s="33">
        <v>33866</v>
      </c>
      <c r="F1420" s="32">
        <v>33.895200000000003</v>
      </c>
      <c r="G1420" s="32">
        <v>8.0898000000000003</v>
      </c>
      <c r="H1420" s="41">
        <v>4.9145190617921033</v>
      </c>
      <c r="I1420" s="32">
        <v>41.984999999999999</v>
      </c>
      <c r="J1420" s="34">
        <f t="shared" si="160"/>
        <v>0.19268310110753842</v>
      </c>
      <c r="K1420">
        <v>1.0008622216972776</v>
      </c>
      <c r="L1420">
        <v>1.2397389712395914</v>
      </c>
      <c r="M1420" s="41">
        <v>1</v>
      </c>
      <c r="N1420" t="s">
        <v>34</v>
      </c>
      <c r="O1420" s="10" t="s">
        <v>34</v>
      </c>
      <c r="P1420">
        <f t="shared" si="161"/>
        <v>0.15</v>
      </c>
      <c r="Q1420" s="11">
        <f t="shared" si="162"/>
        <v>0.19337858759080631</v>
      </c>
      <c r="S1420" s="13">
        <f t="shared" si="163"/>
        <v>0.15</v>
      </c>
      <c r="T1420">
        <f t="shared" si="164"/>
        <v>6.2977499999999997</v>
      </c>
      <c r="U1420" t="b">
        <f t="shared" si="165"/>
        <v>1</v>
      </c>
    </row>
    <row r="1421" spans="1:21" ht="21" x14ac:dyDescent="0.4">
      <c r="A1421" t="s">
        <v>2286</v>
      </c>
      <c r="B1421" t="s">
        <v>2280</v>
      </c>
      <c r="C1421" t="s">
        <v>2281</v>
      </c>
      <c r="D1421" s="33">
        <v>9247276</v>
      </c>
      <c r="E1421" s="33">
        <v>295969</v>
      </c>
      <c r="F1421" s="32">
        <v>255.4725</v>
      </c>
      <c r="G1421" s="32">
        <v>85.157499999999999</v>
      </c>
      <c r="H1421" s="41">
        <v>3.2006074004928586</v>
      </c>
      <c r="I1421" s="32">
        <v>340.63</v>
      </c>
      <c r="J1421" s="34">
        <f t="shared" si="160"/>
        <v>0.25</v>
      </c>
      <c r="K1421">
        <v>0.86317317016309136</v>
      </c>
      <c r="L1421">
        <v>1.1508975602174552</v>
      </c>
      <c r="M1421" s="41">
        <v>0.4</v>
      </c>
      <c r="N1421" t="s">
        <v>37</v>
      </c>
      <c r="O1421" s="10" t="s">
        <v>37</v>
      </c>
      <c r="P1421">
        <f t="shared" si="161"/>
        <v>0.25</v>
      </c>
      <c r="Q1421" s="11">
        <f t="shared" si="162"/>
        <v>0.65244517511669553</v>
      </c>
      <c r="S1421" s="13">
        <f t="shared" si="163"/>
        <v>0.25</v>
      </c>
      <c r="T1421">
        <f t="shared" si="164"/>
        <v>85.157499999999999</v>
      </c>
      <c r="U1421" t="b">
        <f t="shared" si="165"/>
        <v>1</v>
      </c>
    </row>
    <row r="1422" spans="1:21" ht="21" x14ac:dyDescent="0.4">
      <c r="A1422" t="s">
        <v>3144</v>
      </c>
      <c r="B1422" t="s">
        <v>3140</v>
      </c>
      <c r="C1422" t="s">
        <v>3141</v>
      </c>
      <c r="D1422" s="33">
        <v>1317</v>
      </c>
      <c r="E1422" s="33">
        <v>279</v>
      </c>
      <c r="F1422" s="32">
        <v>0.22160000000000002</v>
      </c>
      <c r="G1422" s="32">
        <v>0.10239999999999999</v>
      </c>
      <c r="H1422" s="41">
        <v>21.184510250569478</v>
      </c>
      <c r="I1422" s="32">
        <v>0.32400000000000001</v>
      </c>
      <c r="J1422" s="34">
        <f t="shared" si="160"/>
        <v>0.31604938271604932</v>
      </c>
      <c r="K1422">
        <v>0.79426523297491047</v>
      </c>
      <c r="L1422">
        <v>1.1612903225806452</v>
      </c>
      <c r="M1422" s="41">
        <v>0.75</v>
      </c>
      <c r="N1422" t="s">
        <v>37</v>
      </c>
      <c r="O1422" s="10" t="s">
        <v>37</v>
      </c>
      <c r="P1422">
        <f t="shared" si="161"/>
        <v>0.25</v>
      </c>
      <c r="Q1422" s="11">
        <f t="shared" si="162"/>
        <v>0.35416666666666669</v>
      </c>
      <c r="S1422" s="13">
        <f t="shared" si="163"/>
        <v>0.25</v>
      </c>
      <c r="T1422">
        <f t="shared" si="164"/>
        <v>8.1000000000000003E-2</v>
      </c>
      <c r="U1422" t="b">
        <f t="shared" si="165"/>
        <v>1</v>
      </c>
    </row>
    <row r="1423" spans="1:21" ht="21" x14ac:dyDescent="0.4">
      <c r="A1423" s="18" t="s">
        <v>5352</v>
      </c>
      <c r="B1423" t="s">
        <v>5349</v>
      </c>
      <c r="C1423" t="s">
        <v>5350</v>
      </c>
      <c r="D1423" s="33">
        <v>61309</v>
      </c>
      <c r="E1423" s="33">
        <v>9187</v>
      </c>
      <c r="F1423" s="32">
        <v>8.5804999999999989</v>
      </c>
      <c r="G1423" s="32">
        <v>2.8252000000000002</v>
      </c>
      <c r="H1423" s="41">
        <v>14.984749384266584</v>
      </c>
      <c r="I1423" s="32">
        <v>11.4057</v>
      </c>
      <c r="J1423" s="34">
        <f t="shared" si="160"/>
        <v>0.2477007110479848</v>
      </c>
      <c r="K1423">
        <v>0.93398280178513093</v>
      </c>
      <c r="L1423">
        <v>1.2415042995537171</v>
      </c>
      <c r="M1423" s="41">
        <v>0.85</v>
      </c>
      <c r="N1423" t="s">
        <v>34</v>
      </c>
      <c r="O1423" s="10" t="s">
        <v>34</v>
      </c>
      <c r="P1423">
        <f t="shared" si="161"/>
        <v>0.15</v>
      </c>
      <c r="Q1423" s="11">
        <f t="shared" si="162"/>
        <v>0.31534671260860792</v>
      </c>
      <c r="S1423" s="13">
        <f t="shared" si="163"/>
        <v>0.15</v>
      </c>
      <c r="T1423">
        <f t="shared" si="164"/>
        <v>1.7108549999999998</v>
      </c>
      <c r="U1423" t="b">
        <f t="shared" si="165"/>
        <v>1</v>
      </c>
    </row>
    <row r="1424" spans="1:21" ht="21" x14ac:dyDescent="0.4">
      <c r="A1424" t="s">
        <v>1809</v>
      </c>
      <c r="B1424" t="s">
        <v>1732</v>
      </c>
      <c r="C1424" s="42" t="s">
        <v>1733</v>
      </c>
      <c r="D1424" s="33">
        <v>4093</v>
      </c>
      <c r="E1424" s="33">
        <v>1423</v>
      </c>
      <c r="F1424" s="32">
        <v>2.0110000000000001</v>
      </c>
      <c r="G1424" s="32">
        <v>0.57399999999999995</v>
      </c>
      <c r="H1424" s="41">
        <v>34.766674810652333</v>
      </c>
      <c r="I1424" s="32">
        <v>2.585</v>
      </c>
      <c r="J1424" s="34">
        <f t="shared" si="160"/>
        <v>0.22205029013539651</v>
      </c>
      <c r="K1424">
        <v>1.4132115249472945</v>
      </c>
      <c r="L1424">
        <v>1.8165846802529866</v>
      </c>
      <c r="M1424" s="41">
        <v>1.4</v>
      </c>
      <c r="N1424" t="s">
        <v>37</v>
      </c>
      <c r="O1424" s="10" t="s">
        <v>34</v>
      </c>
      <c r="P1424">
        <f t="shared" si="161"/>
        <v>0.15</v>
      </c>
      <c r="Q1424" s="11">
        <f t="shared" si="162"/>
        <v>0.2293230174081238</v>
      </c>
      <c r="S1424" s="13">
        <f t="shared" si="163"/>
        <v>0.15</v>
      </c>
      <c r="T1424">
        <f t="shared" si="164"/>
        <v>0.38774999999999998</v>
      </c>
      <c r="U1424" t="b">
        <f t="shared" si="165"/>
        <v>0</v>
      </c>
    </row>
    <row r="1425" spans="1:21" ht="21" x14ac:dyDescent="0.4">
      <c r="A1425" t="s">
        <v>1526</v>
      </c>
      <c r="B1425" t="s">
        <v>1522</v>
      </c>
      <c r="C1425" s="42" t="s">
        <v>1523</v>
      </c>
      <c r="D1425" s="33">
        <v>654652</v>
      </c>
      <c r="E1425" s="33">
        <v>82547</v>
      </c>
      <c r="F1425" s="32">
        <v>49.133299999999998</v>
      </c>
      <c r="G1425" s="32">
        <v>26.4512</v>
      </c>
      <c r="H1425" s="41">
        <v>12.609294709250106</v>
      </c>
      <c r="I1425" s="32">
        <v>75.584499999999991</v>
      </c>
      <c r="J1425" s="34">
        <f t="shared" si="160"/>
        <v>0.34995534798801348</v>
      </c>
      <c r="K1425">
        <v>0.59521605873017791</v>
      </c>
      <c r="L1425">
        <v>0.91565411220274495</v>
      </c>
      <c r="M1425" s="41">
        <v>0.45</v>
      </c>
      <c r="N1425" t="s">
        <v>45</v>
      </c>
      <c r="O1425" s="10" t="s">
        <v>42</v>
      </c>
      <c r="P1425">
        <f t="shared" si="161"/>
        <v>0.05</v>
      </c>
      <c r="Q1425" s="11">
        <f t="shared" si="162"/>
        <v>0.50854804887245386</v>
      </c>
      <c r="S1425" s="13">
        <f t="shared" si="163"/>
        <v>0.05</v>
      </c>
      <c r="T1425">
        <f t="shared" si="164"/>
        <v>3.7792249999999998</v>
      </c>
      <c r="U1425" t="b">
        <f t="shared" si="165"/>
        <v>0</v>
      </c>
    </row>
    <row r="1426" spans="1:21" ht="21" x14ac:dyDescent="0.4">
      <c r="A1426" t="s">
        <v>5421</v>
      </c>
      <c r="B1426" t="s">
        <v>5419</v>
      </c>
      <c r="C1426" t="s">
        <v>5420</v>
      </c>
      <c r="D1426" s="33">
        <v>18739</v>
      </c>
      <c r="E1426" s="33">
        <v>9891</v>
      </c>
      <c r="F1426" s="32">
        <v>2.4734000000000003</v>
      </c>
      <c r="G1426" s="32">
        <v>6.0033999999999992</v>
      </c>
      <c r="H1426" s="41">
        <v>52.782966006723946</v>
      </c>
      <c r="I1426" s="32">
        <v>8.476799999999999</v>
      </c>
      <c r="J1426" s="34">
        <f t="shared" si="160"/>
        <v>0.7082153642884107</v>
      </c>
      <c r="K1426">
        <v>0.25006571630775454</v>
      </c>
      <c r="L1426">
        <v>0.85702153472854103</v>
      </c>
      <c r="M1426" s="41">
        <v>0.25</v>
      </c>
      <c r="N1426" t="s">
        <v>37</v>
      </c>
      <c r="O1426" s="10" t="s">
        <v>37</v>
      </c>
      <c r="P1426">
        <f t="shared" si="161"/>
        <v>0.25</v>
      </c>
      <c r="Q1426" s="11">
        <f t="shared" si="162"/>
        <v>0.70829204416761038</v>
      </c>
      <c r="S1426" s="13">
        <f t="shared" si="163"/>
        <v>0.25</v>
      </c>
      <c r="T1426">
        <f t="shared" si="164"/>
        <v>2.1191999999999998</v>
      </c>
      <c r="U1426" t="b">
        <f t="shared" si="165"/>
        <v>1</v>
      </c>
    </row>
    <row r="1427" spans="1:21" ht="21" x14ac:dyDescent="0.4">
      <c r="A1427" t="s">
        <v>1096</v>
      </c>
      <c r="B1427" t="s">
        <v>1084</v>
      </c>
      <c r="C1427" s="42" t="s">
        <v>1085</v>
      </c>
      <c r="D1427" s="33">
        <v>782161</v>
      </c>
      <c r="E1427" s="33">
        <v>359356</v>
      </c>
      <c r="F1427" s="32">
        <v>177.2901</v>
      </c>
      <c r="G1427" s="32">
        <v>87.322699999999998</v>
      </c>
      <c r="H1427" s="41">
        <v>45.943993627910366</v>
      </c>
      <c r="I1427" s="32">
        <v>264.61279999999999</v>
      </c>
      <c r="J1427" s="34">
        <f t="shared" si="160"/>
        <v>0.33000179885477954</v>
      </c>
      <c r="K1427">
        <v>0.49335505738042501</v>
      </c>
      <c r="L1427">
        <v>0.73635280891372346</v>
      </c>
      <c r="M1427" s="41">
        <v>0.25</v>
      </c>
      <c r="N1427" t="s">
        <v>37</v>
      </c>
      <c r="O1427" s="10" t="s">
        <v>37</v>
      </c>
      <c r="P1427">
        <f t="shared" si="161"/>
        <v>0.25</v>
      </c>
      <c r="Q1427" s="11">
        <f t="shared" si="162"/>
        <v>0.66048883500722566</v>
      </c>
      <c r="S1427" s="13">
        <f t="shared" si="163"/>
        <v>0.25</v>
      </c>
      <c r="T1427">
        <f t="shared" si="164"/>
        <v>66.153199999999998</v>
      </c>
      <c r="U1427" t="b">
        <f t="shared" si="165"/>
        <v>1</v>
      </c>
    </row>
    <row r="1428" spans="1:21" ht="21" x14ac:dyDescent="0.4">
      <c r="A1428" t="s">
        <v>5439</v>
      </c>
      <c r="B1428" t="s">
        <v>5440</v>
      </c>
      <c r="C1428" t="s">
        <v>5441</v>
      </c>
      <c r="D1428" s="33">
        <v>93026</v>
      </c>
      <c r="E1428" s="33">
        <v>6125</v>
      </c>
      <c r="F1428" s="32">
        <v>3.1715</v>
      </c>
      <c r="G1428" s="32">
        <v>1.0557000000000001</v>
      </c>
      <c r="H1428" s="41">
        <v>6.5841807666673837</v>
      </c>
      <c r="I1428" s="32">
        <v>4.2271999999999998</v>
      </c>
      <c r="J1428" s="34">
        <f t="shared" si="160"/>
        <v>0.24973978046934145</v>
      </c>
      <c r="K1428">
        <v>0.51779591836734695</v>
      </c>
      <c r="L1428">
        <v>0.69015510204081632</v>
      </c>
      <c r="M1428" s="41">
        <v>0.5</v>
      </c>
      <c r="N1428" t="s">
        <v>34</v>
      </c>
      <c r="O1428" s="10" t="s">
        <v>34</v>
      </c>
      <c r="P1428">
        <f t="shared" si="161"/>
        <v>0.15</v>
      </c>
      <c r="Q1428" s="11">
        <f t="shared" si="162"/>
        <v>0.27552517032551094</v>
      </c>
      <c r="S1428" s="13">
        <f t="shared" si="163"/>
        <v>0.15</v>
      </c>
      <c r="T1428">
        <f t="shared" si="164"/>
        <v>0.63407999999999998</v>
      </c>
      <c r="U1428" t="b">
        <f t="shared" si="165"/>
        <v>1</v>
      </c>
    </row>
    <row r="1429" spans="1:21" ht="21" x14ac:dyDescent="0.4">
      <c r="A1429" t="s">
        <v>2116</v>
      </c>
      <c r="B1429" t="s">
        <v>2112</v>
      </c>
      <c r="C1429" t="s">
        <v>2113</v>
      </c>
      <c r="D1429" s="33">
        <v>448019</v>
      </c>
      <c r="E1429" s="33">
        <v>10722</v>
      </c>
      <c r="F1429" s="32">
        <v>32.166000000000004</v>
      </c>
      <c r="G1429" s="32">
        <v>8.8469999999999995</v>
      </c>
      <c r="H1429" s="41">
        <v>2.3932020740191824</v>
      </c>
      <c r="I1429" s="32">
        <v>41.013000000000005</v>
      </c>
      <c r="J1429" s="34">
        <f t="shared" si="160"/>
        <v>0.21571209128812813</v>
      </c>
      <c r="K1429">
        <v>3.0000000000000004</v>
      </c>
      <c r="L1429">
        <v>3.8251259093452723</v>
      </c>
      <c r="M1429" s="41">
        <v>3</v>
      </c>
      <c r="N1429" t="s">
        <v>37</v>
      </c>
      <c r="O1429" s="10" t="s">
        <v>37</v>
      </c>
      <c r="P1429">
        <f t="shared" si="161"/>
        <v>0.25</v>
      </c>
      <c r="Q1429" s="11">
        <f t="shared" si="162"/>
        <v>0.21571209128812835</v>
      </c>
      <c r="S1429" s="13">
        <f t="shared" si="163"/>
        <v>0.21571209128812835</v>
      </c>
      <c r="T1429">
        <f t="shared" si="164"/>
        <v>8.8470000000000084</v>
      </c>
      <c r="U1429" t="b">
        <f t="shared" si="165"/>
        <v>1</v>
      </c>
    </row>
    <row r="1430" spans="1:21" ht="21" x14ac:dyDescent="0.4">
      <c r="A1430" t="s">
        <v>4518</v>
      </c>
      <c r="B1430" t="s">
        <v>4519</v>
      </c>
      <c r="C1430" t="s">
        <v>4520</v>
      </c>
      <c r="D1430" s="33">
        <v>535206</v>
      </c>
      <c r="E1430" s="33">
        <v>23104</v>
      </c>
      <c r="F1430" s="32">
        <v>5.1268000000000002</v>
      </c>
      <c r="G1430" s="32">
        <v>2.504</v>
      </c>
      <c r="H1430" s="41">
        <v>4.3168424868181594</v>
      </c>
      <c r="I1430" s="32">
        <v>7.6308000000000007</v>
      </c>
      <c r="J1430" s="34">
        <f t="shared" ref="J1430:J1446" si="166">G1430/I1430</f>
        <v>0.32814383812968495</v>
      </c>
      <c r="K1430">
        <v>0.22190096952908589</v>
      </c>
      <c r="L1430">
        <v>0.33028047091412749</v>
      </c>
      <c r="M1430" s="41">
        <v>0.2</v>
      </c>
      <c r="N1430" t="s">
        <v>37</v>
      </c>
      <c r="O1430" s="10" t="s">
        <v>37</v>
      </c>
      <c r="P1430">
        <f t="shared" si="161"/>
        <v>0.25</v>
      </c>
      <c r="Q1430" s="11">
        <f t="shared" si="162"/>
        <v>0.39445405462074756</v>
      </c>
      <c r="S1430" s="13">
        <f t="shared" si="163"/>
        <v>0.25</v>
      </c>
      <c r="T1430">
        <f t="shared" si="164"/>
        <v>1.9077000000000002</v>
      </c>
      <c r="U1430" t="b">
        <f t="shared" si="165"/>
        <v>1</v>
      </c>
    </row>
    <row r="1431" spans="1:21" ht="21" x14ac:dyDescent="0.4">
      <c r="A1431" t="s">
        <v>3628</v>
      </c>
      <c r="B1431" t="s">
        <v>3625</v>
      </c>
      <c r="C1431" t="s">
        <v>3626</v>
      </c>
      <c r="D1431" s="33">
        <v>1202091</v>
      </c>
      <c r="E1431" s="33">
        <v>48045</v>
      </c>
      <c r="F1431" s="32">
        <v>24.022500000000001</v>
      </c>
      <c r="G1431" s="32">
        <v>5.5254999999999992</v>
      </c>
      <c r="H1431" s="41">
        <v>3.9967856010901004</v>
      </c>
      <c r="I1431" s="32">
        <v>29.548000000000002</v>
      </c>
      <c r="J1431" s="34">
        <f t="shared" si="166"/>
        <v>0.18700081223771486</v>
      </c>
      <c r="K1431">
        <v>0.5</v>
      </c>
      <c r="L1431">
        <v>0.61500676449162239</v>
      </c>
      <c r="M1431" s="41">
        <v>0.5</v>
      </c>
      <c r="N1431" t="s">
        <v>34</v>
      </c>
      <c r="O1431" s="10" t="s">
        <v>34</v>
      </c>
      <c r="P1431">
        <f t="shared" si="161"/>
        <v>0.15</v>
      </c>
      <c r="Q1431" s="11">
        <f t="shared" si="162"/>
        <v>0.18700081223771484</v>
      </c>
      <c r="S1431" s="13">
        <f t="shared" si="163"/>
        <v>0.15</v>
      </c>
      <c r="T1431">
        <f t="shared" si="164"/>
        <v>4.4321999999999999</v>
      </c>
      <c r="U1431" t="b">
        <f t="shared" si="165"/>
        <v>1</v>
      </c>
    </row>
    <row r="1432" spans="1:21" ht="21" x14ac:dyDescent="0.4">
      <c r="A1432" t="s">
        <v>1577</v>
      </c>
      <c r="B1432" t="s">
        <v>1573</v>
      </c>
      <c r="C1432" s="42" t="s">
        <v>1574</v>
      </c>
      <c r="D1432" s="33">
        <v>2785720</v>
      </c>
      <c r="E1432" s="33">
        <v>103168</v>
      </c>
      <c r="F1432" s="32">
        <v>54.201000000000001</v>
      </c>
      <c r="G1432" s="32">
        <v>17.619</v>
      </c>
      <c r="H1432" s="41">
        <v>3.7034590698275491</v>
      </c>
      <c r="I1432" s="32">
        <v>71.819999999999993</v>
      </c>
      <c r="J1432" s="34">
        <f t="shared" si="166"/>
        <v>0.24532163742690061</v>
      </c>
      <c r="K1432">
        <v>0.52536639267990071</v>
      </c>
      <c r="L1432">
        <v>0.6961460918114144</v>
      </c>
      <c r="M1432" s="41">
        <v>0.5</v>
      </c>
      <c r="N1432" t="s">
        <v>37</v>
      </c>
      <c r="O1432" s="10" t="s">
        <v>34</v>
      </c>
      <c r="P1432">
        <f t="shared" si="161"/>
        <v>0.15</v>
      </c>
      <c r="Q1432" s="11">
        <f t="shared" si="162"/>
        <v>0.28175995544416599</v>
      </c>
      <c r="S1432" s="13">
        <f t="shared" si="163"/>
        <v>0.15</v>
      </c>
      <c r="T1432">
        <f t="shared" si="164"/>
        <v>10.772999999999998</v>
      </c>
      <c r="U1432" t="b">
        <f t="shared" si="165"/>
        <v>0</v>
      </c>
    </row>
    <row r="1433" spans="1:21" ht="21" x14ac:dyDescent="0.4">
      <c r="A1433" t="s">
        <v>5962</v>
      </c>
      <c r="B1433" t="s">
        <v>5960</v>
      </c>
      <c r="C1433" t="s">
        <v>5961</v>
      </c>
      <c r="D1433" s="33">
        <v>11946</v>
      </c>
      <c r="E1433" s="33">
        <v>414</v>
      </c>
      <c r="F1433" s="32">
        <v>0.35260000000000008</v>
      </c>
      <c r="G1433" s="32">
        <v>0.2351</v>
      </c>
      <c r="H1433" s="41">
        <v>3.4655951783023604</v>
      </c>
      <c r="I1433" s="32">
        <v>0.58770000000000011</v>
      </c>
      <c r="J1433" s="34">
        <f t="shared" si="166"/>
        <v>0.40003403096818096</v>
      </c>
      <c r="K1433">
        <v>0.85169082125603879</v>
      </c>
      <c r="L1433">
        <v>1.4195652173913047</v>
      </c>
      <c r="M1433" s="41">
        <v>1</v>
      </c>
      <c r="N1433" t="s">
        <v>37</v>
      </c>
      <c r="O1433" s="10" t="s">
        <v>37</v>
      </c>
      <c r="P1433">
        <f t="shared" si="161"/>
        <v>0.25</v>
      </c>
      <c r="Q1433" s="11">
        <f t="shared" si="162"/>
        <v>0.29555895865237386</v>
      </c>
      <c r="S1433" s="13">
        <f t="shared" si="163"/>
        <v>0.25</v>
      </c>
      <c r="T1433">
        <f t="shared" si="164"/>
        <v>0.14692500000000003</v>
      </c>
      <c r="U1433" t="b">
        <f t="shared" si="165"/>
        <v>1</v>
      </c>
    </row>
    <row r="1434" spans="1:21" ht="21" x14ac:dyDescent="0.4">
      <c r="A1434" t="s">
        <v>3809</v>
      </c>
      <c r="B1434" t="s">
        <v>3765</v>
      </c>
      <c r="C1434" t="s">
        <v>3766</v>
      </c>
      <c r="D1434" s="33">
        <v>78533</v>
      </c>
      <c r="E1434" s="33">
        <v>5751</v>
      </c>
      <c r="F1434" s="32">
        <v>5.1910999999999996</v>
      </c>
      <c r="G1434" s="32">
        <v>1.6509</v>
      </c>
      <c r="H1434" s="41">
        <v>7.3230361758751101</v>
      </c>
      <c r="I1434" s="32">
        <v>6.8419999999999996</v>
      </c>
      <c r="J1434" s="34">
        <f t="shared" si="166"/>
        <v>0.24128909675533472</v>
      </c>
      <c r="K1434">
        <v>0.90264301860545981</v>
      </c>
      <c r="L1434">
        <v>1.1897061380629457</v>
      </c>
      <c r="M1434" s="41">
        <v>0.9</v>
      </c>
      <c r="N1434" t="s">
        <v>37</v>
      </c>
      <c r="O1434" s="10" t="s">
        <v>37</v>
      </c>
      <c r="P1434">
        <f t="shared" si="161"/>
        <v>0.25</v>
      </c>
      <c r="Q1434" s="11">
        <f t="shared" si="162"/>
        <v>0.24351066939491381</v>
      </c>
      <c r="S1434" s="13">
        <f t="shared" si="163"/>
        <v>0.24351066939491381</v>
      </c>
      <c r="T1434">
        <f t="shared" si="164"/>
        <v>1.6661000000000001</v>
      </c>
      <c r="U1434" t="b">
        <f t="shared" si="165"/>
        <v>1</v>
      </c>
    </row>
    <row r="1435" spans="1:21" ht="21" x14ac:dyDescent="0.4">
      <c r="A1435" t="s">
        <v>1306</v>
      </c>
      <c r="B1435" t="s">
        <v>1280</v>
      </c>
      <c r="C1435" s="42" t="s">
        <v>1281</v>
      </c>
      <c r="D1435" s="33">
        <v>360619</v>
      </c>
      <c r="E1435" s="33">
        <v>12536</v>
      </c>
      <c r="F1435" s="32">
        <v>4.6725000000000003</v>
      </c>
      <c r="G1435" s="32">
        <v>1.5574999999999997</v>
      </c>
      <c r="H1435" s="41">
        <v>3.4762450120487274</v>
      </c>
      <c r="I1435" s="32">
        <v>6.23</v>
      </c>
      <c r="J1435" s="34">
        <f t="shared" si="166"/>
        <v>0.24999999999999992</v>
      </c>
      <c r="K1435">
        <v>0.37272654754307594</v>
      </c>
      <c r="L1435">
        <v>0.49696873005743458</v>
      </c>
      <c r="M1435" s="41">
        <v>0.3</v>
      </c>
      <c r="N1435" t="s">
        <v>37</v>
      </c>
      <c r="O1435" s="10" t="s">
        <v>34</v>
      </c>
      <c r="P1435">
        <f t="shared" si="161"/>
        <v>0.15</v>
      </c>
      <c r="Q1435" s="11">
        <f t="shared" si="162"/>
        <v>0.39634028892455858</v>
      </c>
      <c r="S1435" s="13">
        <f t="shared" si="163"/>
        <v>0.15</v>
      </c>
      <c r="T1435">
        <f t="shared" si="164"/>
        <v>0.9345</v>
      </c>
      <c r="U1435" t="b">
        <f t="shared" si="165"/>
        <v>0</v>
      </c>
    </row>
    <row r="1436" spans="1:21" ht="21" x14ac:dyDescent="0.4">
      <c r="A1436" t="s">
        <v>3287</v>
      </c>
      <c r="B1436" t="s">
        <v>3283</v>
      </c>
      <c r="C1436" t="s">
        <v>3284</v>
      </c>
      <c r="D1436" s="33">
        <v>711862</v>
      </c>
      <c r="E1436" s="33">
        <v>188076</v>
      </c>
      <c r="F1436" s="32">
        <v>161.9419</v>
      </c>
      <c r="G1436" s="32">
        <v>44.117199999999997</v>
      </c>
      <c r="H1436" s="41">
        <v>26.4202893257401</v>
      </c>
      <c r="I1436" s="32">
        <v>206.0591</v>
      </c>
      <c r="J1436" s="34">
        <f t="shared" si="166"/>
        <v>0.21409974128781498</v>
      </c>
      <c r="K1436">
        <v>0.86104500308385967</v>
      </c>
      <c r="L1436">
        <v>1.0956161339033157</v>
      </c>
      <c r="M1436" s="41">
        <v>0.85</v>
      </c>
      <c r="N1436" t="s">
        <v>34</v>
      </c>
      <c r="O1436" s="10" t="s">
        <v>34</v>
      </c>
      <c r="P1436">
        <f t="shared" si="161"/>
        <v>0.15</v>
      </c>
      <c r="Q1436" s="11">
        <f t="shared" si="162"/>
        <v>0.22418082967459338</v>
      </c>
      <c r="S1436" s="13">
        <f t="shared" si="163"/>
        <v>0.15</v>
      </c>
      <c r="T1436">
        <f t="shared" si="164"/>
        <v>30.908864999999999</v>
      </c>
      <c r="U1436" t="b">
        <f t="shared" si="165"/>
        <v>1</v>
      </c>
    </row>
    <row r="1437" spans="1:21" ht="21" x14ac:dyDescent="0.4">
      <c r="A1437" s="18" t="s">
        <v>2249</v>
      </c>
      <c r="B1437" t="s">
        <v>2245</v>
      </c>
      <c r="C1437" t="s">
        <v>2246</v>
      </c>
      <c r="D1437" s="33">
        <v>4995602</v>
      </c>
      <c r="E1437" s="33">
        <v>47403</v>
      </c>
      <c r="F1437" s="32">
        <v>59.254000000000005</v>
      </c>
      <c r="G1437" s="32">
        <v>10.706100000000001</v>
      </c>
      <c r="H1437" s="41">
        <v>0.94889464773214516</v>
      </c>
      <c r="I1437" s="32">
        <v>69.960100000000011</v>
      </c>
      <c r="J1437" s="34">
        <f t="shared" si="166"/>
        <v>0.15303151367708165</v>
      </c>
      <c r="K1437">
        <v>1.2500052739278107</v>
      </c>
      <c r="L1437">
        <v>1.4758580680547646</v>
      </c>
      <c r="M1437" s="41">
        <v>1.25</v>
      </c>
      <c r="N1437" t="s">
        <v>37</v>
      </c>
      <c r="O1437" s="10" t="s">
        <v>37</v>
      </c>
      <c r="P1437">
        <f t="shared" si="161"/>
        <v>0.25</v>
      </c>
      <c r="Q1437" s="11">
        <f t="shared" si="162"/>
        <v>0.15303508714252848</v>
      </c>
      <c r="S1437" s="13">
        <f t="shared" si="163"/>
        <v>0.15303508714252848</v>
      </c>
      <c r="T1437">
        <f t="shared" si="164"/>
        <v>10.706350000000008</v>
      </c>
      <c r="U1437" t="b">
        <f t="shared" si="165"/>
        <v>1</v>
      </c>
    </row>
    <row r="1438" spans="1:21" ht="21" x14ac:dyDescent="0.4">
      <c r="A1438" t="s">
        <v>3748</v>
      </c>
      <c r="B1438" t="s">
        <v>3744</v>
      </c>
      <c r="C1438" t="s">
        <v>3745</v>
      </c>
      <c r="D1438" s="33">
        <v>449110</v>
      </c>
      <c r="E1438" s="33">
        <v>33312</v>
      </c>
      <c r="F1438" s="32">
        <v>16.999200000000002</v>
      </c>
      <c r="G1438" s="32">
        <v>5.6627999999999998</v>
      </c>
      <c r="H1438" s="41">
        <v>7.4173365099864172</v>
      </c>
      <c r="I1438" s="32">
        <v>22.662000000000003</v>
      </c>
      <c r="J1438" s="34">
        <f t="shared" si="166"/>
        <v>0.24988085782366953</v>
      </c>
      <c r="K1438">
        <v>0.51030259365994235</v>
      </c>
      <c r="L1438">
        <v>0.68029538904899145</v>
      </c>
      <c r="M1438" s="41">
        <v>0.5</v>
      </c>
      <c r="N1438" t="s">
        <v>37</v>
      </c>
      <c r="O1438" s="10" t="s">
        <v>37</v>
      </c>
      <c r="P1438">
        <f t="shared" si="161"/>
        <v>0.25</v>
      </c>
      <c r="Q1438" s="11">
        <f t="shared" si="162"/>
        <v>0.26502515223722539</v>
      </c>
      <c r="S1438" s="13">
        <f t="shared" si="163"/>
        <v>0.25</v>
      </c>
      <c r="T1438">
        <f t="shared" si="164"/>
        <v>5.6655000000000006</v>
      </c>
      <c r="U1438" t="b">
        <f t="shared" si="165"/>
        <v>1</v>
      </c>
    </row>
    <row r="1439" spans="1:21" ht="21" x14ac:dyDescent="0.4">
      <c r="A1439" t="s">
        <v>2657</v>
      </c>
      <c r="B1439" t="s">
        <v>2643</v>
      </c>
      <c r="C1439" t="s">
        <v>2644</v>
      </c>
      <c r="D1439" s="33">
        <v>180642</v>
      </c>
      <c r="E1439" s="33">
        <v>17096</v>
      </c>
      <c r="F1439" s="32">
        <v>27.747</v>
      </c>
      <c r="G1439" s="32">
        <v>9.1090999999999998</v>
      </c>
      <c r="H1439" s="41">
        <v>9.4640227632554996</v>
      </c>
      <c r="I1439" s="32">
        <v>36.856099999999998</v>
      </c>
      <c r="J1439" s="34">
        <f t="shared" si="166"/>
        <v>0.24715311712308138</v>
      </c>
      <c r="K1439">
        <v>1.6230112306972391</v>
      </c>
      <c r="L1439">
        <v>2.1558317735142722</v>
      </c>
      <c r="M1439" s="41">
        <v>1.6</v>
      </c>
      <c r="N1439" t="s">
        <v>37</v>
      </c>
      <c r="O1439" s="10" t="s">
        <v>37</v>
      </c>
      <c r="P1439">
        <f t="shared" si="161"/>
        <v>0.25</v>
      </c>
      <c r="Q1439" s="11">
        <f t="shared" si="162"/>
        <v>0.25782706254866894</v>
      </c>
      <c r="S1439" s="13">
        <f t="shared" si="163"/>
        <v>0.25</v>
      </c>
      <c r="T1439">
        <f t="shared" si="164"/>
        <v>9.2140249999999995</v>
      </c>
      <c r="U1439" t="b">
        <f t="shared" si="165"/>
        <v>1</v>
      </c>
    </row>
    <row r="1440" spans="1:21" ht="21" x14ac:dyDescent="0.4">
      <c r="A1440" t="s">
        <v>3499</v>
      </c>
      <c r="B1440" t="s">
        <v>3490</v>
      </c>
      <c r="C1440" t="s">
        <v>3491</v>
      </c>
      <c r="D1440" s="33">
        <v>281873</v>
      </c>
      <c r="E1440" s="33">
        <v>10747</v>
      </c>
      <c r="F1440" s="32">
        <v>10.878</v>
      </c>
      <c r="G1440" s="32">
        <v>3.2420000000000004</v>
      </c>
      <c r="H1440" s="41">
        <v>3.8127099793169266</v>
      </c>
      <c r="I1440" s="32">
        <v>14.120000000000001</v>
      </c>
      <c r="J1440" s="34">
        <f t="shared" si="166"/>
        <v>0.22960339943342778</v>
      </c>
      <c r="K1440">
        <v>1.0121894482181073</v>
      </c>
      <c r="L1440">
        <v>1.3138550293105054</v>
      </c>
      <c r="M1440" s="41">
        <v>1</v>
      </c>
      <c r="N1440" t="s">
        <v>34</v>
      </c>
      <c r="O1440" s="10" t="s">
        <v>34</v>
      </c>
      <c r="P1440">
        <f t="shared" si="161"/>
        <v>0.15</v>
      </c>
      <c r="Q1440" s="11">
        <f t="shared" si="162"/>
        <v>0.23888101983002838</v>
      </c>
      <c r="S1440" s="13">
        <f t="shared" si="163"/>
        <v>0.15</v>
      </c>
      <c r="T1440">
        <f t="shared" si="164"/>
        <v>2.1179999999999999</v>
      </c>
      <c r="U1440" t="b">
        <f t="shared" si="165"/>
        <v>1</v>
      </c>
    </row>
    <row r="1441" spans="1:21" ht="21" x14ac:dyDescent="0.4">
      <c r="A1441" t="s">
        <v>3561</v>
      </c>
      <c r="B1441" t="s">
        <v>3542</v>
      </c>
      <c r="C1441" t="s">
        <v>3543</v>
      </c>
      <c r="D1441" s="33">
        <v>1216637</v>
      </c>
      <c r="E1441" s="33">
        <v>1397</v>
      </c>
      <c r="F1441" s="32">
        <v>1.0448</v>
      </c>
      <c r="G1441" s="32">
        <v>0.19359999999999997</v>
      </c>
      <c r="H1441" s="41">
        <v>0.11482471764380008</v>
      </c>
      <c r="I1441" s="32">
        <v>1.2383999999999999</v>
      </c>
      <c r="J1441" s="34">
        <f t="shared" si="166"/>
        <v>0.15633074935400515</v>
      </c>
      <c r="K1441">
        <v>0.74788833214030059</v>
      </c>
      <c r="L1441">
        <v>0.88647100930565492</v>
      </c>
      <c r="M1441" s="41">
        <v>0.77</v>
      </c>
      <c r="N1441" t="s">
        <v>34</v>
      </c>
      <c r="O1441" s="10" t="s">
        <v>34</v>
      </c>
      <c r="P1441">
        <f t="shared" si="161"/>
        <v>0.15</v>
      </c>
      <c r="Q1441" s="11">
        <f t="shared" si="162"/>
        <v>0.13138727390180871</v>
      </c>
      <c r="S1441" s="13">
        <f t="shared" si="163"/>
        <v>0.13138727390180871</v>
      </c>
      <c r="T1441">
        <f t="shared" si="164"/>
        <v>0.16270999999999991</v>
      </c>
      <c r="U1441" t="b">
        <f t="shared" si="165"/>
        <v>1</v>
      </c>
    </row>
    <row r="1442" spans="1:21" ht="21" x14ac:dyDescent="0.4">
      <c r="A1442" t="s">
        <v>2926</v>
      </c>
      <c r="B1442" t="s">
        <v>2919</v>
      </c>
      <c r="C1442" t="s">
        <v>2920</v>
      </c>
      <c r="D1442" s="33">
        <v>114005</v>
      </c>
      <c r="E1442" s="33">
        <v>6559</v>
      </c>
      <c r="F1442" s="32">
        <v>19.677</v>
      </c>
      <c r="G1442" s="32">
        <v>3.6796000000000002</v>
      </c>
      <c r="H1442" s="41">
        <v>5.7532564361212231</v>
      </c>
      <c r="I1442" s="32">
        <v>23.3566</v>
      </c>
      <c r="J1442" s="34">
        <f t="shared" si="166"/>
        <v>0.15754005291866111</v>
      </c>
      <c r="K1442">
        <v>3</v>
      </c>
      <c r="L1442">
        <v>3.5610001524622654</v>
      </c>
      <c r="M1442" s="41">
        <v>3</v>
      </c>
      <c r="N1442" t="s">
        <v>37</v>
      </c>
      <c r="O1442" s="10" t="s">
        <v>37</v>
      </c>
      <c r="P1442">
        <f t="shared" si="161"/>
        <v>0.25</v>
      </c>
      <c r="Q1442" s="11">
        <f t="shared" si="162"/>
        <v>0.15754005291866108</v>
      </c>
      <c r="S1442" s="13">
        <f t="shared" si="163"/>
        <v>0.15754005291866108</v>
      </c>
      <c r="T1442">
        <f t="shared" si="164"/>
        <v>3.6795999999999993</v>
      </c>
      <c r="U1442" t="b">
        <f t="shared" si="165"/>
        <v>1</v>
      </c>
    </row>
    <row r="1443" spans="1:21" ht="21" x14ac:dyDescent="0.4">
      <c r="A1443" t="s">
        <v>3007</v>
      </c>
      <c r="B1443" t="s">
        <v>3004</v>
      </c>
      <c r="C1443" t="s">
        <v>3005</v>
      </c>
      <c r="D1443" s="33">
        <v>17283</v>
      </c>
      <c r="E1443" s="33">
        <v>7019</v>
      </c>
      <c r="F1443" s="32">
        <v>12.7476</v>
      </c>
      <c r="G1443" s="32">
        <v>4.2485999999999997</v>
      </c>
      <c r="H1443" s="41">
        <v>40.612162240351793</v>
      </c>
      <c r="I1443" s="32">
        <v>16.996200000000002</v>
      </c>
      <c r="J1443" s="34">
        <f t="shared" si="166"/>
        <v>0.24997352349348673</v>
      </c>
      <c r="K1443">
        <v>1.8161561475993733</v>
      </c>
      <c r="L1443">
        <v>2.4214560478700671</v>
      </c>
      <c r="M1443" s="41">
        <v>1.75</v>
      </c>
      <c r="N1443" t="s">
        <v>37</v>
      </c>
      <c r="O1443" s="10" t="s">
        <v>37</v>
      </c>
      <c r="P1443">
        <f t="shared" si="161"/>
        <v>0.25</v>
      </c>
      <c r="Q1443" s="11">
        <f t="shared" si="162"/>
        <v>0.27729433638107343</v>
      </c>
      <c r="S1443" s="13">
        <f t="shared" si="163"/>
        <v>0.25</v>
      </c>
      <c r="T1443">
        <f t="shared" si="164"/>
        <v>4.2490500000000004</v>
      </c>
      <c r="U1443" t="b">
        <f t="shared" si="165"/>
        <v>1</v>
      </c>
    </row>
    <row r="1444" spans="1:21" ht="21" x14ac:dyDescent="0.4">
      <c r="A1444" t="s">
        <v>6010</v>
      </c>
      <c r="B1444" t="s">
        <v>6011</v>
      </c>
      <c r="C1444" t="s">
        <v>6012</v>
      </c>
      <c r="D1444" s="33">
        <v>32997</v>
      </c>
      <c r="E1444" s="33">
        <v>21170</v>
      </c>
      <c r="F1444" s="32">
        <v>1.7513999999999998</v>
      </c>
      <c r="G1444" s="32">
        <v>0.75059999999999993</v>
      </c>
      <c r="H1444" s="41">
        <v>64.157347637664031</v>
      </c>
      <c r="I1444" s="32">
        <v>2.5019999999999998</v>
      </c>
      <c r="J1444" s="34">
        <f t="shared" si="166"/>
        <v>0.3</v>
      </c>
      <c r="K1444">
        <v>8.2730278696268297E-2</v>
      </c>
      <c r="L1444">
        <v>0.11818611242324044</v>
      </c>
      <c r="M1444" s="41">
        <v>0.01</v>
      </c>
      <c r="N1444" t="s">
        <v>37</v>
      </c>
      <c r="O1444" s="10" t="s">
        <v>37</v>
      </c>
      <c r="P1444">
        <f t="shared" si="161"/>
        <v>0.25</v>
      </c>
      <c r="Q1444" s="11">
        <f t="shared" si="162"/>
        <v>0.91538768984812158</v>
      </c>
      <c r="S1444" s="13">
        <f t="shared" si="163"/>
        <v>0.25</v>
      </c>
      <c r="T1444">
        <f t="shared" si="164"/>
        <v>0.62549999999999994</v>
      </c>
      <c r="U1444" t="b">
        <f t="shared" si="165"/>
        <v>1</v>
      </c>
    </row>
    <row r="1445" spans="1:21" ht="21" x14ac:dyDescent="0.4">
      <c r="A1445" t="s">
        <v>864</v>
      </c>
      <c r="B1445" t="s">
        <v>865</v>
      </c>
      <c r="C1445" s="42" t="s">
        <v>866</v>
      </c>
      <c r="D1445" s="33">
        <v>936148</v>
      </c>
      <c r="E1445" s="33">
        <v>76303</v>
      </c>
      <c r="F1445" s="32">
        <v>46.3065</v>
      </c>
      <c r="G1445" s="32">
        <v>22.8095</v>
      </c>
      <c r="H1445" s="41">
        <v>8.1507411221302615</v>
      </c>
      <c r="I1445" s="32">
        <v>69.116</v>
      </c>
      <c r="J1445" s="34">
        <f t="shared" si="166"/>
        <v>0.33001765148446088</v>
      </c>
      <c r="K1445">
        <v>0.60687653172221279</v>
      </c>
      <c r="L1445">
        <v>0.90580973225168082</v>
      </c>
      <c r="M1445" s="41">
        <v>0.5</v>
      </c>
      <c r="N1445" t="s">
        <v>37</v>
      </c>
      <c r="O1445" s="10" t="s">
        <v>42</v>
      </c>
      <c r="P1445">
        <f t="shared" si="161"/>
        <v>0.05</v>
      </c>
      <c r="Q1445" s="11">
        <f t="shared" si="162"/>
        <v>0.44800769720469935</v>
      </c>
      <c r="S1445" s="13">
        <f t="shared" si="163"/>
        <v>0.05</v>
      </c>
      <c r="T1445">
        <f t="shared" si="164"/>
        <v>3.4558</v>
      </c>
      <c r="U1445" t="b">
        <f t="shared" si="165"/>
        <v>0</v>
      </c>
    </row>
    <row r="1446" spans="1:21" ht="21" x14ac:dyDescent="0.4">
      <c r="A1446" t="s">
        <v>681</v>
      </c>
      <c r="B1446" t="s">
        <v>657</v>
      </c>
      <c r="C1446" s="42" t="s">
        <v>658</v>
      </c>
      <c r="D1446" s="33">
        <v>2099346</v>
      </c>
      <c r="E1446" s="33">
        <v>284409</v>
      </c>
      <c r="F1446" s="32">
        <v>144.4744</v>
      </c>
      <c r="G1446" s="32">
        <v>46.180700000000002</v>
      </c>
      <c r="H1446" s="41">
        <v>13.547504794350241</v>
      </c>
      <c r="I1446" s="32">
        <v>190.6551</v>
      </c>
      <c r="J1446" s="34">
        <f t="shared" si="166"/>
        <v>0.24222116271738864</v>
      </c>
      <c r="K1446">
        <v>0.50798111170884186</v>
      </c>
      <c r="L1446">
        <v>0.67035536850099686</v>
      </c>
      <c r="M1446" s="41">
        <v>0.45</v>
      </c>
      <c r="N1446" t="s">
        <v>34</v>
      </c>
      <c r="O1446" s="10" t="s">
        <v>34</v>
      </c>
      <c r="P1446">
        <f t="shared" si="161"/>
        <v>0.15</v>
      </c>
      <c r="Q1446" s="11">
        <f t="shared" si="162"/>
        <v>0.32871425941398896</v>
      </c>
      <c r="S1446" s="13">
        <f t="shared" si="163"/>
        <v>0.15</v>
      </c>
      <c r="T1446">
        <f t="shared" si="164"/>
        <v>28.598265000000001</v>
      </c>
      <c r="U1446" t="b">
        <f t="shared" si="165"/>
        <v>1</v>
      </c>
    </row>
    <row r="1447" spans="1:21" ht="21" x14ac:dyDescent="0.4">
      <c r="A1447" t="s">
        <v>96</v>
      </c>
      <c r="B1447" t="s">
        <v>31</v>
      </c>
      <c r="C1447" t="s">
        <v>32</v>
      </c>
      <c r="D1447" s="33">
        <v>1225306</v>
      </c>
      <c r="E1447" s="33">
        <v>284057</v>
      </c>
      <c r="F1447" s="32">
        <v>245.6848</v>
      </c>
      <c r="G1447" s="32">
        <v>81.889599999999987</v>
      </c>
      <c r="H1447" s="41">
        <v>23.182535627835005</v>
      </c>
      <c r="I1447" s="32">
        <v>327.57439999999997</v>
      </c>
      <c r="K1447">
        <v>0.86491373210306377</v>
      </c>
      <c r="L1447">
        <v>1.1531995338963656</v>
      </c>
      <c r="M1447" s="41">
        <v>0.8</v>
      </c>
      <c r="N1447" t="s">
        <v>33</v>
      </c>
      <c r="O1447" s="10" t="s">
        <v>37</v>
      </c>
      <c r="P1447">
        <f t="shared" si="161"/>
        <v>0.25</v>
      </c>
      <c r="Q1447" s="11">
        <f t="shared" si="162"/>
        <v>0.30627790205828032</v>
      </c>
      <c r="S1447" s="13">
        <f t="shared" si="163"/>
        <v>0.25</v>
      </c>
      <c r="T1447">
        <f t="shared" si="164"/>
        <v>81.893599999999992</v>
      </c>
      <c r="U1447" t="b">
        <f t="shared" si="165"/>
        <v>0</v>
      </c>
    </row>
    <row r="1448" spans="1:21" ht="21" x14ac:dyDescent="0.4">
      <c r="A1448" t="s">
        <v>789</v>
      </c>
      <c r="B1448" t="s">
        <v>761</v>
      </c>
      <c r="C1448" s="42" t="s">
        <v>762</v>
      </c>
      <c r="D1448" s="33">
        <v>57182</v>
      </c>
      <c r="E1448" s="33">
        <v>20045</v>
      </c>
      <c r="F1448" s="32">
        <v>18.3553</v>
      </c>
      <c r="G1448" s="32">
        <v>6.1176999999999992</v>
      </c>
      <c r="H1448" s="41">
        <v>35.054737504809204</v>
      </c>
      <c r="I1448" s="32">
        <v>24.472999999999999</v>
      </c>
      <c r="J1448" s="34">
        <f t="shared" ref="J1448:J1453" si="167">G1448/I1448</f>
        <v>0.24997752625342212</v>
      </c>
      <c r="K1448">
        <v>0.91570466450486399</v>
      </c>
      <c r="L1448">
        <v>1.2209029683212771</v>
      </c>
      <c r="M1448" s="41">
        <v>0.75</v>
      </c>
      <c r="N1448" t="s">
        <v>37</v>
      </c>
      <c r="O1448" s="10" t="s">
        <v>37</v>
      </c>
      <c r="P1448">
        <f t="shared" si="161"/>
        <v>0.25</v>
      </c>
      <c r="Q1448" s="11">
        <f t="shared" si="162"/>
        <v>0.38570056797286806</v>
      </c>
      <c r="S1448" s="13">
        <f t="shared" si="163"/>
        <v>0.25</v>
      </c>
      <c r="T1448">
        <f t="shared" si="164"/>
        <v>6.1182499999999997</v>
      </c>
      <c r="U1448" t="b">
        <f t="shared" si="165"/>
        <v>1</v>
      </c>
    </row>
    <row r="1449" spans="1:21" ht="21" x14ac:dyDescent="0.4">
      <c r="A1449" t="s">
        <v>3810</v>
      </c>
      <c r="B1449" t="s">
        <v>3765</v>
      </c>
      <c r="C1449" t="s">
        <v>3766</v>
      </c>
      <c r="D1449" s="33">
        <v>20954</v>
      </c>
      <c r="E1449" s="33">
        <v>870</v>
      </c>
      <c r="F1449" s="32">
        <v>0.59500000000000008</v>
      </c>
      <c r="G1449" s="32">
        <v>0.17899999999999999</v>
      </c>
      <c r="H1449" s="41">
        <v>4.1519518946263245</v>
      </c>
      <c r="I1449" s="32">
        <v>0.77400000000000002</v>
      </c>
      <c r="J1449" s="34">
        <f t="shared" si="167"/>
        <v>0.23126614987080102</v>
      </c>
      <c r="K1449">
        <v>0.6839080459770116</v>
      </c>
      <c r="L1449">
        <v>0.8896551724137931</v>
      </c>
      <c r="M1449" s="41">
        <v>0.7</v>
      </c>
      <c r="N1449" t="s">
        <v>37</v>
      </c>
      <c r="O1449" s="10" t="s">
        <v>37</v>
      </c>
      <c r="P1449">
        <f t="shared" si="161"/>
        <v>0.25</v>
      </c>
      <c r="Q1449" s="11">
        <f t="shared" si="162"/>
        <v>0.21317829457364346</v>
      </c>
      <c r="S1449" s="13">
        <f t="shared" si="163"/>
        <v>0.21317829457364346</v>
      </c>
      <c r="T1449">
        <f t="shared" si="164"/>
        <v>0.16500000000000004</v>
      </c>
      <c r="U1449" t="b">
        <f t="shared" si="165"/>
        <v>1</v>
      </c>
    </row>
    <row r="1450" spans="1:21" ht="21" x14ac:dyDescent="0.4">
      <c r="A1450" t="s">
        <v>5634</v>
      </c>
      <c r="B1450" t="s">
        <v>5632</v>
      </c>
      <c r="C1450" t="s">
        <v>5633</v>
      </c>
      <c r="D1450" s="33">
        <v>539256</v>
      </c>
      <c r="E1450" s="33">
        <v>24516</v>
      </c>
      <c r="F1450" s="32">
        <v>6.3648999999999996</v>
      </c>
      <c r="G1450" s="32">
        <v>2.1194999999999999</v>
      </c>
      <c r="H1450" s="41">
        <v>4.5462637411544797</v>
      </c>
      <c r="I1450" s="32">
        <v>8.4843999999999991</v>
      </c>
      <c r="J1450" s="34">
        <f t="shared" si="167"/>
        <v>0.24981141860355477</v>
      </c>
      <c r="K1450">
        <v>0.25962228748572358</v>
      </c>
      <c r="L1450">
        <v>0.34607603197911568</v>
      </c>
      <c r="M1450" s="41">
        <v>0.15</v>
      </c>
      <c r="N1450" t="s">
        <v>34</v>
      </c>
      <c r="O1450" s="10" t="s">
        <v>34</v>
      </c>
      <c r="P1450">
        <f t="shared" si="161"/>
        <v>0.15</v>
      </c>
      <c r="Q1450" s="11">
        <f t="shared" si="162"/>
        <v>0.56656923294517003</v>
      </c>
      <c r="S1450" s="13">
        <f t="shared" si="163"/>
        <v>0.15</v>
      </c>
      <c r="T1450">
        <f t="shared" si="164"/>
        <v>1.2726599999999999</v>
      </c>
      <c r="U1450" t="b">
        <f t="shared" si="165"/>
        <v>1</v>
      </c>
    </row>
    <row r="1451" spans="1:21" ht="21" x14ac:dyDescent="0.4">
      <c r="A1451" t="s">
        <v>3951</v>
      </c>
      <c r="B1451" t="s">
        <v>3940</v>
      </c>
      <c r="C1451" t="s">
        <v>3941</v>
      </c>
      <c r="D1451" s="33">
        <v>1129</v>
      </c>
      <c r="E1451" s="33">
        <v>238</v>
      </c>
      <c r="F1451" s="32">
        <v>0.1162</v>
      </c>
      <c r="G1451" s="32">
        <v>2.9000000000000001E-2</v>
      </c>
      <c r="H1451" s="41">
        <v>21.080602302922941</v>
      </c>
      <c r="I1451" s="32">
        <v>0.1452</v>
      </c>
      <c r="J1451" s="34">
        <f t="shared" si="167"/>
        <v>0.19972451790633611</v>
      </c>
      <c r="K1451">
        <v>0.48823529411764705</v>
      </c>
      <c r="L1451">
        <v>0.61008403361344532</v>
      </c>
      <c r="M1451" s="41">
        <v>0.3</v>
      </c>
      <c r="N1451" t="s">
        <v>34</v>
      </c>
      <c r="O1451" s="10" t="s">
        <v>34</v>
      </c>
      <c r="P1451">
        <f t="shared" si="161"/>
        <v>0.15</v>
      </c>
      <c r="Q1451" s="11">
        <f t="shared" si="162"/>
        <v>0.50826446280991733</v>
      </c>
      <c r="S1451" s="13">
        <f t="shared" si="163"/>
        <v>0.15</v>
      </c>
      <c r="T1451">
        <f t="shared" si="164"/>
        <v>2.1779999999999997E-2</v>
      </c>
      <c r="U1451" t="b">
        <f t="shared" si="165"/>
        <v>1</v>
      </c>
    </row>
    <row r="1452" spans="1:21" ht="21" x14ac:dyDescent="0.4">
      <c r="A1452" t="s">
        <v>5085</v>
      </c>
      <c r="B1452" t="s">
        <v>5086</v>
      </c>
      <c r="C1452" t="s">
        <v>5087</v>
      </c>
      <c r="D1452" s="33">
        <v>21875</v>
      </c>
      <c r="E1452" s="33">
        <v>8767</v>
      </c>
      <c r="F1452" s="32">
        <v>6.2265999999999995</v>
      </c>
      <c r="G1452" s="32">
        <v>2.0754000000000001</v>
      </c>
      <c r="H1452" s="41">
        <v>40.077714285714286</v>
      </c>
      <c r="I1452" s="32">
        <v>8.3019999999999996</v>
      </c>
      <c r="J1452" s="34">
        <f t="shared" si="167"/>
        <v>0.24998795470970853</v>
      </c>
      <c r="K1452">
        <v>0.71023155013117367</v>
      </c>
      <c r="L1452">
        <v>0.94696019162769474</v>
      </c>
      <c r="M1452" s="41">
        <v>0.5</v>
      </c>
      <c r="N1452" t="s">
        <v>34</v>
      </c>
      <c r="O1452" s="10" t="s">
        <v>34</v>
      </c>
      <c r="P1452">
        <f t="shared" si="161"/>
        <v>0.15</v>
      </c>
      <c r="Q1452" s="11">
        <f t="shared" si="162"/>
        <v>0.47199470007227173</v>
      </c>
      <c r="S1452" s="13">
        <f t="shared" si="163"/>
        <v>0.15</v>
      </c>
      <c r="T1452">
        <f t="shared" si="164"/>
        <v>1.2452999999999999</v>
      </c>
      <c r="U1452" t="b">
        <f t="shared" si="165"/>
        <v>1</v>
      </c>
    </row>
    <row r="1453" spans="1:21" ht="21" x14ac:dyDescent="0.4">
      <c r="A1453" t="s">
        <v>5866</v>
      </c>
      <c r="B1453" t="s">
        <v>5863</v>
      </c>
      <c r="C1453" t="s">
        <v>5864</v>
      </c>
      <c r="D1453" s="33">
        <v>5837</v>
      </c>
      <c r="E1453" s="33">
        <v>365</v>
      </c>
      <c r="F1453" s="32">
        <v>0.22049999999999997</v>
      </c>
      <c r="G1453" s="32">
        <v>7.3099999999999984E-2</v>
      </c>
      <c r="H1453" s="41">
        <v>6.2532122665752956</v>
      </c>
      <c r="I1453" s="32">
        <v>0.29359999999999997</v>
      </c>
      <c r="J1453" s="34">
        <f t="shared" si="167"/>
        <v>0.24897820163487736</v>
      </c>
      <c r="K1453">
        <v>0.6041095890410958</v>
      </c>
      <c r="L1453">
        <v>0.80438356164383551</v>
      </c>
      <c r="M1453" s="41">
        <v>0.4</v>
      </c>
      <c r="N1453" t="s">
        <v>34</v>
      </c>
      <c r="O1453" s="10" t="s">
        <v>34</v>
      </c>
      <c r="P1453">
        <f t="shared" si="161"/>
        <v>0.15</v>
      </c>
      <c r="Q1453" s="11">
        <f t="shared" si="162"/>
        <v>0.5027247956403269</v>
      </c>
      <c r="S1453" s="13">
        <f t="shared" si="163"/>
        <v>0.15</v>
      </c>
      <c r="T1453">
        <f t="shared" si="164"/>
        <v>4.4039999999999996E-2</v>
      </c>
      <c r="U1453" t="b">
        <f t="shared" si="165"/>
        <v>1</v>
      </c>
    </row>
    <row r="1454" spans="1:21" ht="21" x14ac:dyDescent="0.4">
      <c r="A1454" t="s">
        <v>97</v>
      </c>
      <c r="B1454" t="s">
        <v>31</v>
      </c>
      <c r="C1454" t="s">
        <v>32</v>
      </c>
      <c r="D1454" s="33">
        <v>169265</v>
      </c>
      <c r="E1454" s="33">
        <v>15572</v>
      </c>
      <c r="F1454" s="32">
        <v>12.457599999999999</v>
      </c>
      <c r="G1454" s="32">
        <v>4.0516999999999994</v>
      </c>
      <c r="H1454" s="41">
        <v>9.19977549995569</v>
      </c>
      <c r="I1454" s="32">
        <v>16.5093</v>
      </c>
      <c r="K1454">
        <v>0.79999999999999993</v>
      </c>
      <c r="L1454">
        <v>1.0601913691240687</v>
      </c>
      <c r="M1454" s="41">
        <v>0.8</v>
      </c>
      <c r="N1454" t="s">
        <v>34</v>
      </c>
      <c r="O1454" s="10" t="s">
        <v>34</v>
      </c>
      <c r="P1454">
        <f t="shared" si="161"/>
        <v>0.15</v>
      </c>
      <c r="Q1454" s="11">
        <f t="shared" si="162"/>
        <v>0.24541924854475952</v>
      </c>
      <c r="S1454" s="13">
        <f t="shared" si="163"/>
        <v>0.15</v>
      </c>
      <c r="T1454">
        <f t="shared" si="164"/>
        <v>2.4763949999999997</v>
      </c>
      <c r="U1454" t="b">
        <f t="shared" si="165"/>
        <v>1</v>
      </c>
    </row>
    <row r="1455" spans="1:21" ht="21" x14ac:dyDescent="0.4">
      <c r="A1455" t="s">
        <v>4645</v>
      </c>
      <c r="B1455" t="s">
        <v>4639</v>
      </c>
      <c r="C1455" t="s">
        <v>4640</v>
      </c>
      <c r="D1455" s="33">
        <v>636516</v>
      </c>
      <c r="E1455" s="33">
        <v>50201</v>
      </c>
      <c r="F1455" s="32">
        <v>7.9350000000000005</v>
      </c>
      <c r="G1455" s="32">
        <v>2.6450000000000005</v>
      </c>
      <c r="H1455" s="41">
        <v>7.886840236537652</v>
      </c>
      <c r="I1455" s="32">
        <v>10.580000000000002</v>
      </c>
      <c r="J1455" s="34">
        <f t="shared" ref="J1455:J1479" si="168">G1455/I1455</f>
        <v>0.25</v>
      </c>
      <c r="K1455">
        <v>0.1580645803868449</v>
      </c>
      <c r="L1455">
        <v>0.21075277384912655</v>
      </c>
      <c r="M1455" s="41">
        <v>0.03</v>
      </c>
      <c r="N1455" t="s">
        <v>37</v>
      </c>
      <c r="O1455" s="10" t="s">
        <v>37</v>
      </c>
      <c r="P1455">
        <f t="shared" si="161"/>
        <v>0.25</v>
      </c>
      <c r="Q1455" s="11">
        <f t="shared" si="162"/>
        <v>0.85765311909262765</v>
      </c>
      <c r="S1455" s="13">
        <f t="shared" si="163"/>
        <v>0.25</v>
      </c>
      <c r="T1455">
        <f t="shared" si="164"/>
        <v>2.6450000000000005</v>
      </c>
      <c r="U1455" t="b">
        <f t="shared" si="165"/>
        <v>1</v>
      </c>
    </row>
    <row r="1456" spans="1:21" ht="21" x14ac:dyDescent="0.4">
      <c r="A1456" t="s">
        <v>547</v>
      </c>
      <c r="B1456" t="s">
        <v>535</v>
      </c>
      <c r="C1456" s="42" t="s">
        <v>536</v>
      </c>
      <c r="D1456" s="33">
        <v>9049120</v>
      </c>
      <c r="E1456" s="33">
        <v>1777688</v>
      </c>
      <c r="F1456" s="32">
        <v>1688.6351999999999</v>
      </c>
      <c r="G1456" s="32">
        <v>562.87080000000003</v>
      </c>
      <c r="H1456" s="41">
        <v>19.644871545520449</v>
      </c>
      <c r="I1456" s="32">
        <v>2251.5059999999999</v>
      </c>
      <c r="J1456" s="34">
        <f t="shared" si="168"/>
        <v>0.24999746836117695</v>
      </c>
      <c r="K1456">
        <v>0.9499052702161459</v>
      </c>
      <c r="L1456">
        <v>1.2665360850722962</v>
      </c>
      <c r="M1456" s="41">
        <v>0.8</v>
      </c>
      <c r="N1456" t="s">
        <v>37</v>
      </c>
      <c r="O1456" s="10" t="s">
        <v>37</v>
      </c>
      <c r="P1456">
        <f t="shared" si="161"/>
        <v>0.25</v>
      </c>
      <c r="Q1456" s="11">
        <f t="shared" si="162"/>
        <v>0.36835593598240468</v>
      </c>
      <c r="S1456" s="13">
        <f t="shared" si="163"/>
        <v>0.25</v>
      </c>
      <c r="T1456">
        <f t="shared" si="164"/>
        <v>562.87649999999996</v>
      </c>
      <c r="U1456" t="b">
        <f t="shared" si="165"/>
        <v>1</v>
      </c>
    </row>
    <row r="1457" spans="1:21" ht="21" x14ac:dyDescent="0.4">
      <c r="A1457" t="s">
        <v>5183</v>
      </c>
      <c r="B1457" t="s">
        <v>5180</v>
      </c>
      <c r="C1457" t="s">
        <v>5181</v>
      </c>
      <c r="D1457" s="33">
        <v>178806</v>
      </c>
      <c r="E1457" s="33">
        <v>36869</v>
      </c>
      <c r="F1457" s="32">
        <v>28.848400000000002</v>
      </c>
      <c r="G1457" s="32">
        <v>12.363599999999998</v>
      </c>
      <c r="H1457" s="41">
        <v>20.619554153663746</v>
      </c>
      <c r="I1457" s="32">
        <v>41.212000000000003</v>
      </c>
      <c r="J1457" s="34">
        <f t="shared" si="168"/>
        <v>0.29999999999999993</v>
      </c>
      <c r="K1457">
        <v>0.78245680653123229</v>
      </c>
      <c r="L1457">
        <v>1.1177954379017603</v>
      </c>
      <c r="M1457" s="41">
        <v>0.2</v>
      </c>
      <c r="N1457" t="s">
        <v>37</v>
      </c>
      <c r="O1457" s="10" t="s">
        <v>37</v>
      </c>
      <c r="P1457">
        <f t="shared" si="161"/>
        <v>0.25</v>
      </c>
      <c r="Q1457" s="11">
        <f t="shared" si="162"/>
        <v>0.82107638551878093</v>
      </c>
      <c r="S1457" s="13">
        <f t="shared" si="163"/>
        <v>0.25</v>
      </c>
      <c r="T1457">
        <f t="shared" si="164"/>
        <v>10.303000000000001</v>
      </c>
      <c r="U1457" t="b">
        <f t="shared" si="165"/>
        <v>1</v>
      </c>
    </row>
    <row r="1458" spans="1:21" ht="21" x14ac:dyDescent="0.4">
      <c r="A1458" t="s">
        <v>1219</v>
      </c>
      <c r="B1458" t="s">
        <v>1201</v>
      </c>
      <c r="C1458" s="42" t="s">
        <v>1202</v>
      </c>
      <c r="D1458" s="33">
        <v>805402</v>
      </c>
      <c r="E1458" s="33">
        <v>85783</v>
      </c>
      <c r="F1458" s="32">
        <v>51.054800000000007</v>
      </c>
      <c r="G1458" s="32">
        <v>17.0092</v>
      </c>
      <c r="H1458" s="41">
        <v>10.650954430210007</v>
      </c>
      <c r="I1458" s="32">
        <v>68.064000000000007</v>
      </c>
      <c r="J1458" s="34">
        <f t="shared" si="168"/>
        <v>0.24990009402914901</v>
      </c>
      <c r="K1458">
        <v>0.59516221162701244</v>
      </c>
      <c r="L1458">
        <v>0.79344392245549822</v>
      </c>
      <c r="M1458" s="41">
        <v>0.5</v>
      </c>
      <c r="N1458" t="s">
        <v>37</v>
      </c>
      <c r="O1458" s="10" t="s">
        <v>37</v>
      </c>
      <c r="P1458">
        <f t="shared" si="161"/>
        <v>0.25</v>
      </c>
      <c r="Q1458" s="11">
        <f t="shared" si="162"/>
        <v>0.36983574283027743</v>
      </c>
      <c r="S1458" s="13">
        <f t="shared" si="163"/>
        <v>0.25</v>
      </c>
      <c r="T1458">
        <f t="shared" si="164"/>
        <v>17.016000000000002</v>
      </c>
      <c r="U1458" t="b">
        <f t="shared" si="165"/>
        <v>1</v>
      </c>
    </row>
    <row r="1459" spans="1:21" ht="21" x14ac:dyDescent="0.4">
      <c r="A1459" t="s">
        <v>4358</v>
      </c>
      <c r="B1459" t="s">
        <v>4355</v>
      </c>
      <c r="C1459" t="s">
        <v>4356</v>
      </c>
      <c r="D1459" s="33">
        <v>740258</v>
      </c>
      <c r="E1459" s="33">
        <v>54130</v>
      </c>
      <c r="F1459" s="32">
        <v>22.108499999999996</v>
      </c>
      <c r="G1459" s="32">
        <v>7.3655999999999997</v>
      </c>
      <c r="H1459" s="41">
        <v>7.3123154359696212</v>
      </c>
      <c r="I1459" s="32">
        <v>29.474099999999996</v>
      </c>
      <c r="J1459" s="34">
        <f t="shared" si="168"/>
        <v>0.24990076032855968</v>
      </c>
      <c r="K1459">
        <v>0.40843340107149451</v>
      </c>
      <c r="L1459">
        <v>0.54450581932384989</v>
      </c>
      <c r="M1459" s="41">
        <v>0.37</v>
      </c>
      <c r="N1459" t="s">
        <v>37</v>
      </c>
      <c r="O1459" s="10" t="s">
        <v>37</v>
      </c>
      <c r="P1459">
        <f t="shared" si="161"/>
        <v>0.25</v>
      </c>
      <c r="Q1459" s="11">
        <f t="shared" si="162"/>
        <v>0.32048476458992797</v>
      </c>
      <c r="S1459" s="13">
        <f t="shared" si="163"/>
        <v>0.25</v>
      </c>
      <c r="T1459">
        <f t="shared" si="164"/>
        <v>7.3685249999999991</v>
      </c>
      <c r="U1459" t="b">
        <f t="shared" si="165"/>
        <v>1</v>
      </c>
    </row>
    <row r="1460" spans="1:21" ht="21" x14ac:dyDescent="0.4">
      <c r="A1460" t="s">
        <v>228</v>
      </c>
      <c r="B1460" t="s">
        <v>210</v>
      </c>
      <c r="C1460" s="42" t="s">
        <v>211</v>
      </c>
      <c r="D1460" s="33">
        <v>7894185</v>
      </c>
      <c r="E1460" s="33">
        <v>1124229</v>
      </c>
      <c r="F1460" s="32">
        <v>403.79679999999996</v>
      </c>
      <c r="G1460" s="32">
        <v>134.59480000000002</v>
      </c>
      <c r="H1460" s="41">
        <v>14.24122946193939</v>
      </c>
      <c r="I1460" s="32">
        <v>538.39159999999993</v>
      </c>
      <c r="J1460" s="34">
        <f t="shared" si="168"/>
        <v>0.24999424210927518</v>
      </c>
      <c r="K1460">
        <v>0.35917664461599902</v>
      </c>
      <c r="L1460">
        <v>0.47889851622756574</v>
      </c>
      <c r="M1460" s="41">
        <v>0.1</v>
      </c>
      <c r="N1460" t="s">
        <v>37</v>
      </c>
      <c r="O1460" s="10" t="s">
        <v>34</v>
      </c>
      <c r="P1460">
        <f t="shared" si="161"/>
        <v>0.15</v>
      </c>
      <c r="Q1460" s="11">
        <f t="shared" si="162"/>
        <v>0.79118749252402898</v>
      </c>
      <c r="S1460" s="13">
        <f t="shared" si="163"/>
        <v>0.15</v>
      </c>
      <c r="T1460">
        <f t="shared" si="164"/>
        <v>80.758739999999989</v>
      </c>
      <c r="U1460" t="b">
        <f t="shared" si="165"/>
        <v>0</v>
      </c>
    </row>
    <row r="1461" spans="1:21" ht="21" x14ac:dyDescent="0.4">
      <c r="A1461" t="s">
        <v>3145</v>
      </c>
      <c r="B1461" t="s">
        <v>3140</v>
      </c>
      <c r="C1461" t="s">
        <v>3141</v>
      </c>
      <c r="D1461" s="33">
        <v>679783</v>
      </c>
      <c r="E1461" s="33">
        <v>76262</v>
      </c>
      <c r="F1461" s="32">
        <v>164.541</v>
      </c>
      <c r="G1461" s="32">
        <v>57.7789</v>
      </c>
      <c r="H1461" s="41">
        <v>11.218580046867897</v>
      </c>
      <c r="I1461" s="32">
        <v>222.31989999999999</v>
      </c>
      <c r="J1461" s="34">
        <f t="shared" si="168"/>
        <v>0.25989081499227018</v>
      </c>
      <c r="K1461">
        <v>2.1575752012797986</v>
      </c>
      <c r="L1461">
        <v>2.9152120322047677</v>
      </c>
      <c r="M1461" s="41">
        <v>2.0499999999999998</v>
      </c>
      <c r="N1461" t="s">
        <v>37</v>
      </c>
      <c r="O1461" s="10" t="s">
        <v>37</v>
      </c>
      <c r="P1461">
        <f t="shared" si="161"/>
        <v>0.25</v>
      </c>
      <c r="Q1461" s="11">
        <f t="shared" si="162"/>
        <v>0.29679214501265971</v>
      </c>
      <c r="S1461" s="13">
        <f t="shared" si="163"/>
        <v>0.25</v>
      </c>
      <c r="T1461">
        <f t="shared" si="164"/>
        <v>55.579974999999997</v>
      </c>
      <c r="U1461" t="b">
        <f t="shared" si="165"/>
        <v>1</v>
      </c>
    </row>
    <row r="1462" spans="1:21" ht="21" x14ac:dyDescent="0.4">
      <c r="A1462" t="s">
        <v>4498</v>
      </c>
      <c r="B1462" t="s">
        <v>4494</v>
      </c>
      <c r="C1462" t="s">
        <v>4495</v>
      </c>
      <c r="D1462" s="33">
        <v>100045</v>
      </c>
      <c r="E1462" s="33">
        <v>8745</v>
      </c>
      <c r="F1462" s="32">
        <v>2.1924999999999999</v>
      </c>
      <c r="G1462" s="32">
        <v>0.73070000000000002</v>
      </c>
      <c r="H1462" s="41">
        <v>8.7410665200659707</v>
      </c>
      <c r="I1462" s="32">
        <v>2.9232</v>
      </c>
      <c r="J1462" s="34">
        <f t="shared" si="168"/>
        <v>0.24996579091406679</v>
      </c>
      <c r="K1462">
        <v>0.25071469411092051</v>
      </c>
      <c r="L1462">
        <v>0.33427101200686105</v>
      </c>
      <c r="M1462" s="41">
        <v>0.2</v>
      </c>
      <c r="N1462" t="s">
        <v>37</v>
      </c>
      <c r="O1462" s="10" t="s">
        <v>37</v>
      </c>
      <c r="P1462">
        <f t="shared" si="161"/>
        <v>0.25</v>
      </c>
      <c r="Q1462" s="11">
        <f t="shared" si="162"/>
        <v>0.40168308702791455</v>
      </c>
      <c r="S1462" s="13">
        <f t="shared" si="163"/>
        <v>0.25</v>
      </c>
      <c r="T1462">
        <f t="shared" si="164"/>
        <v>0.73080000000000001</v>
      </c>
      <c r="U1462" t="b">
        <f t="shared" si="165"/>
        <v>1</v>
      </c>
    </row>
    <row r="1463" spans="1:21" ht="21" x14ac:dyDescent="0.4">
      <c r="A1463" t="s">
        <v>2492</v>
      </c>
      <c r="B1463" t="s">
        <v>2484</v>
      </c>
      <c r="C1463" t="s">
        <v>2485</v>
      </c>
      <c r="D1463" s="33">
        <v>376</v>
      </c>
      <c r="E1463" s="33">
        <v>42</v>
      </c>
      <c r="F1463" s="32">
        <v>6.7400000000000002E-2</v>
      </c>
      <c r="G1463" s="32">
        <v>2.2499999999999999E-2</v>
      </c>
      <c r="H1463" s="41">
        <v>11.170212765957446</v>
      </c>
      <c r="I1463" s="32">
        <v>8.9900000000000008E-2</v>
      </c>
      <c r="J1463" s="34">
        <f t="shared" si="168"/>
        <v>0.25027808676307006</v>
      </c>
      <c r="K1463">
        <v>1.6047619047619048</v>
      </c>
      <c r="L1463">
        <v>2.1404761904761904</v>
      </c>
      <c r="M1463" s="41">
        <v>1.5</v>
      </c>
      <c r="N1463" t="s">
        <v>37</v>
      </c>
      <c r="O1463" s="10" t="s">
        <v>37</v>
      </c>
      <c r="P1463">
        <f t="shared" si="161"/>
        <v>0.25</v>
      </c>
      <c r="Q1463" s="11">
        <f t="shared" si="162"/>
        <v>0.29922135706340375</v>
      </c>
      <c r="S1463" s="13">
        <f t="shared" si="163"/>
        <v>0.25</v>
      </c>
      <c r="T1463">
        <f t="shared" si="164"/>
        <v>2.2475000000000002E-2</v>
      </c>
      <c r="U1463" t="b">
        <f t="shared" si="165"/>
        <v>1</v>
      </c>
    </row>
    <row r="1464" spans="1:21" ht="21" x14ac:dyDescent="0.4">
      <c r="A1464" t="s">
        <v>270</v>
      </c>
      <c r="B1464" t="s">
        <v>267</v>
      </c>
      <c r="C1464" s="42" t="s">
        <v>268</v>
      </c>
      <c r="D1464" s="33">
        <v>3025447</v>
      </c>
      <c r="E1464" s="33">
        <v>42016</v>
      </c>
      <c r="F1464" s="32">
        <v>126.048</v>
      </c>
      <c r="G1464" s="32">
        <v>18.2196</v>
      </c>
      <c r="H1464" s="41">
        <v>1.3887534635377847</v>
      </c>
      <c r="I1464" s="32">
        <v>144.26760000000002</v>
      </c>
      <c r="J1464" s="34">
        <f t="shared" si="168"/>
        <v>0.12629031050630909</v>
      </c>
      <c r="K1464">
        <v>3</v>
      </c>
      <c r="L1464">
        <v>3.4336348057882713</v>
      </c>
      <c r="M1464" s="41">
        <v>3</v>
      </c>
      <c r="N1464" t="s">
        <v>33</v>
      </c>
      <c r="O1464" s="10" t="s">
        <v>42</v>
      </c>
      <c r="P1464">
        <f t="shared" si="161"/>
        <v>0.05</v>
      </c>
      <c r="Q1464" s="11">
        <f t="shared" si="162"/>
        <v>0.12629031050630915</v>
      </c>
      <c r="S1464" s="13">
        <f t="shared" si="163"/>
        <v>0.05</v>
      </c>
      <c r="T1464">
        <f t="shared" si="164"/>
        <v>7.2133800000000008</v>
      </c>
      <c r="U1464" t="b">
        <f t="shared" si="165"/>
        <v>0</v>
      </c>
    </row>
    <row r="1465" spans="1:21" ht="21" x14ac:dyDescent="0.4">
      <c r="A1465" t="s">
        <v>4888</v>
      </c>
      <c r="B1465" t="s">
        <v>4885</v>
      </c>
      <c r="C1465" t="s">
        <v>4886</v>
      </c>
      <c r="D1465" s="33">
        <v>3756</v>
      </c>
      <c r="E1465" s="33">
        <v>1657</v>
      </c>
      <c r="F1465" s="32">
        <v>2.64E-2</v>
      </c>
      <c r="G1465" s="32">
        <v>-8.3999999999999995E-3</v>
      </c>
      <c r="H1465" s="41">
        <v>44.116080937167197</v>
      </c>
      <c r="I1465" s="32">
        <v>1.8000000000000002E-2</v>
      </c>
      <c r="J1465" s="34">
        <f t="shared" si="168"/>
        <v>-0.46666666666666656</v>
      </c>
      <c r="K1465">
        <v>1.5932407966203981E-2</v>
      </c>
      <c r="L1465">
        <v>1.0863005431502717E-2</v>
      </c>
      <c r="M1465" s="41">
        <v>0.01</v>
      </c>
      <c r="N1465" t="s">
        <v>37</v>
      </c>
      <c r="O1465" s="10" t="s">
        <v>37</v>
      </c>
      <c r="P1465">
        <f t="shared" si="161"/>
        <v>0.25</v>
      </c>
      <c r="Q1465" s="11">
        <f t="shared" si="162"/>
        <v>7.9444444444444567E-2</v>
      </c>
      <c r="S1465" s="13">
        <f t="shared" si="163"/>
        <v>7.9444444444444567E-2</v>
      </c>
      <c r="T1465">
        <f t="shared" si="164"/>
        <v>1.4300000000000024E-3</v>
      </c>
      <c r="U1465" t="b">
        <f t="shared" si="165"/>
        <v>1</v>
      </c>
    </row>
    <row r="1466" spans="1:21" ht="21" x14ac:dyDescent="0.4">
      <c r="A1466" t="s">
        <v>2978</v>
      </c>
      <c r="B1466" t="s">
        <v>2975</v>
      </c>
      <c r="C1466" t="s">
        <v>2976</v>
      </c>
      <c r="D1466" s="33">
        <v>1054610</v>
      </c>
      <c r="E1466" s="33">
        <v>61375</v>
      </c>
      <c r="F1466" s="32">
        <v>199.4691</v>
      </c>
      <c r="G1466" s="32">
        <v>43.7239</v>
      </c>
      <c r="H1466" s="41">
        <v>5.8196868984743171</v>
      </c>
      <c r="I1466" s="32">
        <v>243.19299999999998</v>
      </c>
      <c r="J1466" s="34">
        <f t="shared" si="168"/>
        <v>0.17979094793024472</v>
      </c>
      <c r="K1466">
        <v>3.2500057026476581</v>
      </c>
      <c r="L1466">
        <v>3.962411405295315</v>
      </c>
      <c r="M1466" s="41">
        <v>3.25</v>
      </c>
      <c r="N1466" t="s">
        <v>33</v>
      </c>
      <c r="O1466" s="10" t="s">
        <v>33</v>
      </c>
      <c r="P1466">
        <f t="shared" si="161"/>
        <v>0.4</v>
      </c>
      <c r="Q1466" s="11">
        <f t="shared" si="162"/>
        <v>0.17979238711640536</v>
      </c>
      <c r="S1466" s="13">
        <f t="shared" si="163"/>
        <v>0.17979238711640536</v>
      </c>
      <c r="T1466">
        <f t="shared" si="164"/>
        <v>43.724249999999962</v>
      </c>
      <c r="U1466" t="b">
        <f t="shared" si="165"/>
        <v>1</v>
      </c>
    </row>
    <row r="1467" spans="1:21" ht="21" x14ac:dyDescent="0.4">
      <c r="A1467" t="s">
        <v>3365</v>
      </c>
      <c r="B1467" t="s">
        <v>3361</v>
      </c>
      <c r="C1467" t="s">
        <v>3362</v>
      </c>
      <c r="D1467" s="33">
        <v>18022</v>
      </c>
      <c r="E1467" s="33">
        <v>4680</v>
      </c>
      <c r="F1467" s="32">
        <v>2.3657999999999997</v>
      </c>
      <c r="G1467" s="32">
        <v>0.41690000000000005</v>
      </c>
      <c r="H1467" s="41">
        <v>25.968261014315836</v>
      </c>
      <c r="I1467" s="32">
        <v>2.7826999999999997</v>
      </c>
      <c r="J1467" s="34">
        <f t="shared" si="168"/>
        <v>0.14981852157976069</v>
      </c>
      <c r="K1467">
        <v>0.50551282051282043</v>
      </c>
      <c r="L1467">
        <v>0.59459401709401705</v>
      </c>
      <c r="M1467" s="41">
        <v>0.35</v>
      </c>
      <c r="N1467" t="s">
        <v>42</v>
      </c>
      <c r="O1467" s="10" t="s">
        <v>42</v>
      </c>
      <c r="P1467">
        <f t="shared" si="161"/>
        <v>0.05</v>
      </c>
      <c r="Q1467" s="11">
        <f t="shared" si="162"/>
        <v>0.41136306464944117</v>
      </c>
      <c r="S1467" s="13">
        <f t="shared" si="163"/>
        <v>0.05</v>
      </c>
      <c r="T1467">
        <f t="shared" si="164"/>
        <v>0.13913499999999998</v>
      </c>
      <c r="U1467" t="b">
        <f t="shared" si="165"/>
        <v>1</v>
      </c>
    </row>
    <row r="1468" spans="1:21" ht="21" x14ac:dyDescent="0.4">
      <c r="A1468" t="s">
        <v>3811</v>
      </c>
      <c r="B1468" t="s">
        <v>3765</v>
      </c>
      <c r="C1468" t="s">
        <v>3766</v>
      </c>
      <c r="D1468" s="33">
        <v>92779</v>
      </c>
      <c r="E1468" s="33">
        <v>9962</v>
      </c>
      <c r="F1468" s="32">
        <v>8.059800000000001</v>
      </c>
      <c r="G1468" s="32">
        <v>2.6772</v>
      </c>
      <c r="H1468" s="41">
        <v>10.737343579904936</v>
      </c>
      <c r="I1468" s="32">
        <v>10.737000000000002</v>
      </c>
      <c r="J1468" s="34">
        <f t="shared" si="168"/>
        <v>0.24934339200894101</v>
      </c>
      <c r="K1468">
        <v>0.80905440674563356</v>
      </c>
      <c r="L1468">
        <v>1.0777956233688015</v>
      </c>
      <c r="M1468" s="41">
        <v>0.8</v>
      </c>
      <c r="N1468" t="s">
        <v>37</v>
      </c>
      <c r="O1468" s="10" t="s">
        <v>37</v>
      </c>
      <c r="P1468">
        <f t="shared" si="161"/>
        <v>0.25</v>
      </c>
      <c r="Q1468" s="11">
        <f t="shared" si="162"/>
        <v>0.25774424885908542</v>
      </c>
      <c r="S1468" s="13">
        <f t="shared" si="163"/>
        <v>0.25</v>
      </c>
      <c r="T1468">
        <f t="shared" si="164"/>
        <v>2.6842500000000005</v>
      </c>
      <c r="U1468" t="b">
        <f t="shared" si="165"/>
        <v>1</v>
      </c>
    </row>
    <row r="1469" spans="1:21" ht="21" x14ac:dyDescent="0.4">
      <c r="A1469" t="s">
        <v>1590</v>
      </c>
      <c r="B1469" t="s">
        <v>1587</v>
      </c>
      <c r="C1469" s="42" t="s">
        <v>1588</v>
      </c>
      <c r="D1469" s="33">
        <v>1380757</v>
      </c>
      <c r="E1469" s="33">
        <v>167151</v>
      </c>
      <c r="F1469" s="32">
        <v>84.180699999999987</v>
      </c>
      <c r="G1469" s="32">
        <v>21.227899999999998</v>
      </c>
      <c r="H1469" s="41">
        <v>12.105750686036718</v>
      </c>
      <c r="I1469" s="32">
        <v>105.40859999999998</v>
      </c>
      <c r="J1469" s="34">
        <f t="shared" si="168"/>
        <v>0.2013867938669141</v>
      </c>
      <c r="K1469">
        <v>0.50362067830883439</v>
      </c>
      <c r="L1469">
        <v>0.63061902112461177</v>
      </c>
      <c r="M1469" s="41">
        <v>0.5</v>
      </c>
      <c r="N1469" t="s">
        <v>37</v>
      </c>
      <c r="O1469" s="10" t="s">
        <v>34</v>
      </c>
      <c r="P1469">
        <f t="shared" si="161"/>
        <v>0.15</v>
      </c>
      <c r="Q1469" s="11">
        <f t="shared" si="162"/>
        <v>0.20712826088193928</v>
      </c>
      <c r="S1469" s="13">
        <f t="shared" si="163"/>
        <v>0.15</v>
      </c>
      <c r="T1469">
        <f t="shared" si="164"/>
        <v>15.811289999999996</v>
      </c>
      <c r="U1469" t="b">
        <f t="shared" si="165"/>
        <v>0</v>
      </c>
    </row>
    <row r="1470" spans="1:21" ht="21" x14ac:dyDescent="0.4">
      <c r="A1470" t="s">
        <v>6175</v>
      </c>
      <c r="B1470" t="s">
        <v>6176</v>
      </c>
      <c r="C1470" t="s">
        <v>6177</v>
      </c>
      <c r="D1470" s="33">
        <v>522</v>
      </c>
      <c r="E1470" s="33">
        <v>106</v>
      </c>
      <c r="F1470" s="32">
        <v>1.3599999999999999E-2</v>
      </c>
      <c r="G1470" s="32">
        <v>4.4000000000000003E-3</v>
      </c>
      <c r="H1470" s="41">
        <v>20.306513409961685</v>
      </c>
      <c r="I1470" s="32">
        <v>1.7999999999999999E-2</v>
      </c>
      <c r="J1470" s="34">
        <f t="shared" si="168"/>
        <v>0.24444444444444446</v>
      </c>
      <c r="K1470">
        <v>0.12830188679245283</v>
      </c>
      <c r="L1470">
        <v>0.16981132075471697</v>
      </c>
      <c r="M1470" s="41">
        <v>0.2</v>
      </c>
      <c r="N1470" t="s">
        <v>34</v>
      </c>
      <c r="O1470" s="10" t="s">
        <v>34</v>
      </c>
      <c r="P1470">
        <f t="shared" si="161"/>
        <v>0.15</v>
      </c>
      <c r="Q1470" s="11">
        <f t="shared" si="162"/>
        <v>-0.17777777777777792</v>
      </c>
      <c r="S1470" s="13">
        <f t="shared" si="163"/>
        <v>-0.17777777777777792</v>
      </c>
      <c r="T1470">
        <f t="shared" si="164"/>
        <v>-3.2000000000000023E-3</v>
      </c>
      <c r="U1470" t="b">
        <f t="shared" si="165"/>
        <v>1</v>
      </c>
    </row>
    <row r="1471" spans="1:21" ht="21" x14ac:dyDescent="0.4">
      <c r="A1471" t="s">
        <v>3562</v>
      </c>
      <c r="B1471" t="s">
        <v>3542</v>
      </c>
      <c r="C1471" t="s">
        <v>3543</v>
      </c>
      <c r="D1471" s="33">
        <v>143127</v>
      </c>
      <c r="E1471" s="33">
        <v>6892</v>
      </c>
      <c r="F1471" s="32">
        <v>5.6433999999999997</v>
      </c>
      <c r="G1471" s="32">
        <v>1.8805999999999998</v>
      </c>
      <c r="H1471" s="41">
        <v>4.8153038909499957</v>
      </c>
      <c r="I1471" s="32">
        <v>7.5239999999999991</v>
      </c>
      <c r="J1471" s="34">
        <f t="shared" si="168"/>
        <v>0.24994683678894206</v>
      </c>
      <c r="K1471">
        <v>0.81883343006384213</v>
      </c>
      <c r="L1471">
        <v>1.0917005223447473</v>
      </c>
      <c r="M1471" s="41">
        <v>0.77</v>
      </c>
      <c r="N1471" t="s">
        <v>34</v>
      </c>
      <c r="O1471" s="10" t="s">
        <v>34</v>
      </c>
      <c r="P1471">
        <f t="shared" si="161"/>
        <v>0.15</v>
      </c>
      <c r="Q1471" s="11">
        <f t="shared" si="162"/>
        <v>0.29467836257309926</v>
      </c>
      <c r="S1471" s="13">
        <f t="shared" si="163"/>
        <v>0.15</v>
      </c>
      <c r="T1471">
        <f t="shared" si="164"/>
        <v>1.1285999999999998</v>
      </c>
      <c r="U1471" t="b">
        <f t="shared" si="165"/>
        <v>1</v>
      </c>
    </row>
    <row r="1472" spans="1:21" ht="21" x14ac:dyDescent="0.4">
      <c r="A1472" t="s">
        <v>1611</v>
      </c>
      <c r="B1472" t="s">
        <v>1598</v>
      </c>
      <c r="C1472" s="42" t="s">
        <v>1599</v>
      </c>
      <c r="D1472" s="33">
        <v>7355</v>
      </c>
      <c r="E1472" s="33">
        <v>122</v>
      </c>
      <c r="F1472" s="32">
        <v>5.3099999999999994E-2</v>
      </c>
      <c r="G1472" s="32">
        <v>1.7500000000000002E-2</v>
      </c>
      <c r="H1472" s="41">
        <v>1.6587355540448674</v>
      </c>
      <c r="I1472" s="32">
        <v>7.0599999999999996E-2</v>
      </c>
      <c r="J1472" s="34">
        <f t="shared" si="168"/>
        <v>0.24787535410764877</v>
      </c>
      <c r="K1472">
        <v>0.43524590163934423</v>
      </c>
      <c r="L1472">
        <v>0.57868852459016384</v>
      </c>
      <c r="M1472" s="41">
        <v>0.4</v>
      </c>
      <c r="N1472" t="s">
        <v>37</v>
      </c>
      <c r="O1472" s="10" t="s">
        <v>37</v>
      </c>
      <c r="P1472">
        <f t="shared" si="161"/>
        <v>0.25</v>
      </c>
      <c r="Q1472" s="11">
        <f t="shared" si="162"/>
        <v>0.30878186968838511</v>
      </c>
      <c r="S1472" s="13">
        <f t="shared" si="163"/>
        <v>0.25</v>
      </c>
      <c r="T1472">
        <f t="shared" si="164"/>
        <v>1.7649999999999999E-2</v>
      </c>
      <c r="U1472" t="b">
        <f t="shared" si="165"/>
        <v>1</v>
      </c>
    </row>
    <row r="1473" spans="1:21" ht="21" x14ac:dyDescent="0.4">
      <c r="A1473" t="s">
        <v>2825</v>
      </c>
      <c r="B1473" t="s">
        <v>2822</v>
      </c>
      <c r="C1473" t="s">
        <v>2823</v>
      </c>
      <c r="D1473" s="33">
        <v>901583</v>
      </c>
      <c r="E1473" s="33">
        <v>80652</v>
      </c>
      <c r="F1473" s="32">
        <v>161.304</v>
      </c>
      <c r="G1473" s="32">
        <v>39.444800000000001</v>
      </c>
      <c r="H1473" s="41">
        <v>8.9455990186150363</v>
      </c>
      <c r="I1473" s="32">
        <v>200.74880000000002</v>
      </c>
      <c r="J1473" s="34">
        <f t="shared" si="168"/>
        <v>0.19648834762648643</v>
      </c>
      <c r="K1473">
        <v>2</v>
      </c>
      <c r="L1473">
        <v>2.4890740465208552</v>
      </c>
      <c r="M1473" s="41">
        <v>2</v>
      </c>
      <c r="N1473" t="s">
        <v>37</v>
      </c>
      <c r="O1473" s="10" t="s">
        <v>37</v>
      </c>
      <c r="P1473">
        <f t="shared" si="161"/>
        <v>0.25</v>
      </c>
      <c r="Q1473" s="11">
        <f t="shared" si="162"/>
        <v>0.19648834762648648</v>
      </c>
      <c r="S1473" s="13">
        <f t="shared" si="163"/>
        <v>0.19648834762648648</v>
      </c>
      <c r="T1473">
        <f t="shared" si="164"/>
        <v>39.444800000000015</v>
      </c>
      <c r="U1473" t="b">
        <f t="shared" si="165"/>
        <v>1</v>
      </c>
    </row>
    <row r="1474" spans="1:21" ht="21" x14ac:dyDescent="0.4">
      <c r="A1474" t="s">
        <v>3812</v>
      </c>
      <c r="B1474" t="s">
        <v>3765</v>
      </c>
      <c r="C1474" t="s">
        <v>3766</v>
      </c>
      <c r="D1474" s="33">
        <v>7478</v>
      </c>
      <c r="E1474" s="33">
        <v>364</v>
      </c>
      <c r="F1474" s="32">
        <v>0.2475</v>
      </c>
      <c r="G1474" s="32">
        <v>8.2500000000000004E-2</v>
      </c>
      <c r="H1474" s="41">
        <v>4.8676116608718907</v>
      </c>
      <c r="I1474" s="32">
        <v>0.33</v>
      </c>
      <c r="J1474" s="34">
        <f t="shared" si="168"/>
        <v>0.25</v>
      </c>
      <c r="K1474">
        <v>0.67994505494505497</v>
      </c>
      <c r="L1474">
        <v>0.90659340659340659</v>
      </c>
      <c r="M1474" s="41">
        <v>0.7</v>
      </c>
      <c r="N1474" t="s">
        <v>37</v>
      </c>
      <c r="O1474" s="10" t="s">
        <v>37</v>
      </c>
      <c r="P1474">
        <f t="shared" ref="P1474:P1537" si="169">VLOOKUP($O1474,$Y$2:$AJ$8,9,FALSE)</f>
        <v>0.25</v>
      </c>
      <c r="Q1474" s="11">
        <f t="shared" ref="Q1474:Q1537" si="170">(L1474-M1474)/L1474</f>
        <v>0.22787878787878793</v>
      </c>
      <c r="S1474" s="13">
        <f t="shared" ref="S1474:S1537" si="171">MIN(Q1474,IF(R1474=0,P1474,R1474))</f>
        <v>0.22787878787878793</v>
      </c>
      <c r="T1474">
        <f t="shared" ref="T1474:T1537" si="172">IFERROR(S1474*I1474,0)</f>
        <v>7.5200000000000017E-2</v>
      </c>
      <c r="U1474" t="b">
        <f t="shared" ref="U1474:U1537" si="173">O1474=N1474</f>
        <v>1</v>
      </c>
    </row>
    <row r="1475" spans="1:21" ht="21" x14ac:dyDescent="0.4">
      <c r="A1475" t="s">
        <v>4713</v>
      </c>
      <c r="B1475" t="s">
        <v>4710</v>
      </c>
      <c r="C1475" t="s">
        <v>4711</v>
      </c>
      <c r="D1475" s="33">
        <v>1333958</v>
      </c>
      <c r="E1475" s="33">
        <v>71920</v>
      </c>
      <c r="F1475" s="32">
        <v>9.3330999999999982</v>
      </c>
      <c r="G1475" s="32">
        <v>4.5969000000000007</v>
      </c>
      <c r="H1475" s="41">
        <v>5.3914740943867798</v>
      </c>
      <c r="I1475" s="32">
        <v>13.93</v>
      </c>
      <c r="J1475" s="34">
        <f t="shared" si="168"/>
        <v>0.33000000000000007</v>
      </c>
      <c r="K1475">
        <v>0.12977057842046716</v>
      </c>
      <c r="L1475">
        <v>0.19368743047830922</v>
      </c>
      <c r="M1475" s="41">
        <v>0.03</v>
      </c>
      <c r="N1475" t="s">
        <v>37</v>
      </c>
      <c r="O1475" s="10" t="s">
        <v>37</v>
      </c>
      <c r="P1475">
        <f t="shared" si="169"/>
        <v>0.25</v>
      </c>
      <c r="Q1475" s="11">
        <f t="shared" si="170"/>
        <v>0.84511127063890878</v>
      </c>
      <c r="S1475" s="13">
        <f t="shared" si="171"/>
        <v>0.25</v>
      </c>
      <c r="T1475">
        <f t="shared" si="172"/>
        <v>3.4824999999999999</v>
      </c>
      <c r="U1475" t="b">
        <f t="shared" si="173"/>
        <v>1</v>
      </c>
    </row>
    <row r="1476" spans="1:21" ht="21" x14ac:dyDescent="0.4">
      <c r="A1476" t="s">
        <v>253</v>
      </c>
      <c r="B1476" t="s">
        <v>246</v>
      </c>
      <c r="C1476" s="42" t="s">
        <v>247</v>
      </c>
      <c r="D1476" s="33">
        <v>121089</v>
      </c>
      <c r="E1476" s="33">
        <v>17651</v>
      </c>
      <c r="F1476" s="32">
        <v>44.2654</v>
      </c>
      <c r="G1476" s="32">
        <v>14.3028</v>
      </c>
      <c r="H1476" s="41">
        <v>14.576881467350461</v>
      </c>
      <c r="I1476" s="32">
        <v>58.568199999999997</v>
      </c>
      <c r="J1476" s="34">
        <f t="shared" si="168"/>
        <v>0.24420760754129375</v>
      </c>
      <c r="K1476">
        <v>2.5078125885218969</v>
      </c>
      <c r="L1476">
        <v>3.3181236190584102</v>
      </c>
      <c r="M1476" s="41">
        <v>2.5</v>
      </c>
      <c r="N1476" t="s">
        <v>45</v>
      </c>
      <c r="O1476" s="10" t="s">
        <v>45</v>
      </c>
      <c r="P1476">
        <f t="shared" si="169"/>
        <v>0.32</v>
      </c>
      <c r="Q1476" s="11">
        <f t="shared" si="170"/>
        <v>0.24656212757093438</v>
      </c>
      <c r="S1476" s="13">
        <f t="shared" si="171"/>
        <v>0.24656212757093438</v>
      </c>
      <c r="T1476">
        <f t="shared" si="172"/>
        <v>14.440699999999998</v>
      </c>
      <c r="U1476" t="b">
        <f t="shared" si="173"/>
        <v>1</v>
      </c>
    </row>
    <row r="1477" spans="1:21" ht="21" x14ac:dyDescent="0.4">
      <c r="A1477" t="s">
        <v>5279</v>
      </c>
      <c r="B1477" t="s">
        <v>5276</v>
      </c>
      <c r="C1477" t="s">
        <v>5277</v>
      </c>
      <c r="D1477" s="33">
        <v>2648</v>
      </c>
      <c r="E1477" s="33">
        <v>595</v>
      </c>
      <c r="F1477" s="32">
        <v>0.24850000000000003</v>
      </c>
      <c r="G1477" s="32">
        <v>8.2100000000000006E-2</v>
      </c>
      <c r="H1477" s="41">
        <v>22.469788519637461</v>
      </c>
      <c r="I1477" s="32">
        <v>0.3306</v>
      </c>
      <c r="J1477" s="34">
        <f t="shared" si="168"/>
        <v>0.24833635813672114</v>
      </c>
      <c r="K1477">
        <v>0.41764705882352948</v>
      </c>
      <c r="L1477">
        <v>0.55563025210084038</v>
      </c>
      <c r="M1477" s="41">
        <v>0.38</v>
      </c>
      <c r="N1477" t="s">
        <v>34</v>
      </c>
      <c r="O1477" s="10" t="s">
        <v>34</v>
      </c>
      <c r="P1477">
        <f t="shared" si="169"/>
        <v>0.15</v>
      </c>
      <c r="Q1477" s="11">
        <f t="shared" si="170"/>
        <v>0.31609195402298856</v>
      </c>
      <c r="S1477" s="13">
        <f t="shared" si="171"/>
        <v>0.15</v>
      </c>
      <c r="T1477">
        <f t="shared" si="172"/>
        <v>4.9590000000000002E-2</v>
      </c>
      <c r="U1477" t="b">
        <f t="shared" si="173"/>
        <v>1</v>
      </c>
    </row>
    <row r="1478" spans="1:21" ht="21" x14ac:dyDescent="0.4">
      <c r="A1478" t="s">
        <v>444</v>
      </c>
      <c r="B1478" t="s">
        <v>416</v>
      </c>
      <c r="C1478" s="42" t="s">
        <v>417</v>
      </c>
      <c r="D1478" s="33">
        <v>24408</v>
      </c>
      <c r="E1478" s="33">
        <v>101</v>
      </c>
      <c r="F1478" s="32">
        <v>0.2273</v>
      </c>
      <c r="G1478" s="32">
        <v>9.0899999999999995E-2</v>
      </c>
      <c r="H1478" s="41">
        <v>0.4137987545067191</v>
      </c>
      <c r="I1478" s="32">
        <v>0.31819999999999998</v>
      </c>
      <c r="J1478" s="34">
        <f t="shared" si="168"/>
        <v>0.28566939032055311</v>
      </c>
      <c r="K1478">
        <v>2.2504950495049507</v>
      </c>
      <c r="L1478">
        <v>3.1504950495049502</v>
      </c>
      <c r="M1478" s="41">
        <v>2.25</v>
      </c>
      <c r="N1478" t="s">
        <v>34</v>
      </c>
      <c r="O1478" s="10" t="s">
        <v>34</v>
      </c>
      <c r="P1478">
        <f t="shared" si="169"/>
        <v>0.15</v>
      </c>
      <c r="Q1478" s="11">
        <f t="shared" si="170"/>
        <v>0.28582652419861715</v>
      </c>
      <c r="S1478" s="13">
        <f t="shared" si="171"/>
        <v>0.15</v>
      </c>
      <c r="T1478">
        <f t="shared" si="172"/>
        <v>4.7729999999999995E-2</v>
      </c>
      <c r="U1478" t="b">
        <f t="shared" si="173"/>
        <v>1</v>
      </c>
    </row>
    <row r="1479" spans="1:21" ht="21" x14ac:dyDescent="0.4">
      <c r="A1479" t="s">
        <v>1810</v>
      </c>
      <c r="B1479" t="s">
        <v>1732</v>
      </c>
      <c r="C1479" s="42" t="s">
        <v>1733</v>
      </c>
      <c r="D1479" s="33">
        <v>7329</v>
      </c>
      <c r="E1479" s="33">
        <v>1128</v>
      </c>
      <c r="F1479" s="32">
        <v>1.7397999999999998</v>
      </c>
      <c r="G1479" s="32">
        <v>0.79919999999999991</v>
      </c>
      <c r="H1479" s="41">
        <v>15.39091281211625</v>
      </c>
      <c r="I1479" s="32">
        <v>2.5389999999999997</v>
      </c>
      <c r="J1479" s="34">
        <f t="shared" si="168"/>
        <v>0.31476959432847579</v>
      </c>
      <c r="K1479">
        <v>1.5423758865248225</v>
      </c>
      <c r="L1479">
        <v>2.2508865248226946</v>
      </c>
      <c r="M1479" s="41">
        <v>1.45</v>
      </c>
      <c r="N1479" t="s">
        <v>37</v>
      </c>
      <c r="O1479" s="10" t="s">
        <v>34</v>
      </c>
      <c r="P1479">
        <f t="shared" si="169"/>
        <v>0.15</v>
      </c>
      <c r="Q1479" s="11">
        <f t="shared" si="170"/>
        <v>0.35580937376920035</v>
      </c>
      <c r="S1479" s="13">
        <f t="shared" si="171"/>
        <v>0.15</v>
      </c>
      <c r="T1479">
        <f t="shared" si="172"/>
        <v>0.38084999999999997</v>
      </c>
      <c r="U1479" t="b">
        <f t="shared" si="173"/>
        <v>0</v>
      </c>
    </row>
    <row r="1480" spans="1:21" ht="21" x14ac:dyDescent="0.4">
      <c r="A1480" t="s">
        <v>98</v>
      </c>
      <c r="B1480" t="s">
        <v>31</v>
      </c>
      <c r="C1480" t="s">
        <v>32</v>
      </c>
      <c r="D1480" s="33">
        <v>260380</v>
      </c>
      <c r="E1480" s="33">
        <v>137008</v>
      </c>
      <c r="F1480" s="32">
        <v>83.335499999999996</v>
      </c>
      <c r="G1480" s="32">
        <v>27.778599999999997</v>
      </c>
      <c r="H1480" s="41">
        <v>52.61848068208004</v>
      </c>
      <c r="I1480" s="32">
        <v>111.11409999999999</v>
      </c>
      <c r="K1480">
        <v>0.60825280275604343</v>
      </c>
      <c r="L1480">
        <v>0.81100446689244421</v>
      </c>
      <c r="M1480" s="41">
        <v>0.5</v>
      </c>
      <c r="N1480" t="s">
        <v>34</v>
      </c>
      <c r="O1480" s="10" t="s">
        <v>34</v>
      </c>
      <c r="P1480">
        <f t="shared" si="169"/>
        <v>0.15</v>
      </c>
      <c r="Q1480" s="11">
        <f t="shared" si="170"/>
        <v>0.38348058437228039</v>
      </c>
      <c r="S1480" s="13">
        <f t="shared" si="171"/>
        <v>0.15</v>
      </c>
      <c r="T1480">
        <f t="shared" si="172"/>
        <v>16.667114999999999</v>
      </c>
      <c r="U1480" t="b">
        <f t="shared" si="173"/>
        <v>1</v>
      </c>
    </row>
    <row r="1481" spans="1:21" ht="21" x14ac:dyDescent="0.4">
      <c r="A1481" t="s">
        <v>905</v>
      </c>
      <c r="B1481" t="s">
        <v>883</v>
      </c>
      <c r="C1481" s="42" t="s">
        <v>884</v>
      </c>
      <c r="D1481" s="33">
        <v>532</v>
      </c>
      <c r="E1481" s="33">
        <v>12</v>
      </c>
      <c r="F1481" s="32">
        <v>1.4E-2</v>
      </c>
      <c r="G1481" s="32">
        <v>4.7000000000000002E-3</v>
      </c>
      <c r="H1481" s="41">
        <v>2.255639097744361</v>
      </c>
      <c r="I1481" s="32">
        <v>1.8700000000000001E-2</v>
      </c>
      <c r="J1481" s="34">
        <f t="shared" ref="J1481:J1512" si="174">G1481/I1481</f>
        <v>0.25133689839572193</v>
      </c>
      <c r="K1481">
        <v>1.1666666666666667</v>
      </c>
      <c r="L1481">
        <v>1.5583333333333336</v>
      </c>
      <c r="M1481" s="41">
        <v>0.99</v>
      </c>
      <c r="N1481" t="s">
        <v>37</v>
      </c>
      <c r="O1481" s="10" t="s">
        <v>37</v>
      </c>
      <c r="P1481">
        <f t="shared" si="169"/>
        <v>0.25</v>
      </c>
      <c r="Q1481" s="11">
        <f t="shared" si="170"/>
        <v>0.36470588235294127</v>
      </c>
      <c r="S1481" s="13">
        <f t="shared" si="171"/>
        <v>0.25</v>
      </c>
      <c r="T1481">
        <f t="shared" si="172"/>
        <v>4.6750000000000003E-3</v>
      </c>
      <c r="U1481" t="b">
        <f t="shared" si="173"/>
        <v>1</v>
      </c>
    </row>
    <row r="1482" spans="1:21" ht="21" x14ac:dyDescent="0.4">
      <c r="A1482" t="s">
        <v>3172</v>
      </c>
      <c r="B1482" t="s">
        <v>3152</v>
      </c>
      <c r="C1482" t="s">
        <v>3153</v>
      </c>
      <c r="D1482" s="33">
        <v>8722</v>
      </c>
      <c r="E1482" s="33">
        <v>3922</v>
      </c>
      <c r="F1482" s="32">
        <v>1.2926</v>
      </c>
      <c r="G1482" s="32">
        <v>0.55400000000000005</v>
      </c>
      <c r="H1482" s="41">
        <v>44.966750745241917</v>
      </c>
      <c r="I1482" s="32">
        <v>1.8466</v>
      </c>
      <c r="J1482" s="34">
        <f t="shared" si="174"/>
        <v>0.30001083071591034</v>
      </c>
      <c r="K1482">
        <v>0.32957674655787861</v>
      </c>
      <c r="L1482">
        <v>0.47083120856705762</v>
      </c>
      <c r="M1482" s="41">
        <v>0.16</v>
      </c>
      <c r="N1482" t="s">
        <v>34</v>
      </c>
      <c r="O1482" s="10" t="s">
        <v>34</v>
      </c>
      <c r="P1482">
        <f t="shared" si="169"/>
        <v>0.15</v>
      </c>
      <c r="Q1482" s="11">
        <f t="shared" si="170"/>
        <v>0.6601754575977471</v>
      </c>
      <c r="S1482" s="13">
        <f t="shared" si="171"/>
        <v>0.15</v>
      </c>
      <c r="T1482">
        <f t="shared" si="172"/>
        <v>0.27699000000000001</v>
      </c>
      <c r="U1482" t="b">
        <f t="shared" si="173"/>
        <v>1</v>
      </c>
    </row>
    <row r="1483" spans="1:21" ht="21" x14ac:dyDescent="0.4">
      <c r="A1483" t="s">
        <v>271</v>
      </c>
      <c r="B1483" t="s">
        <v>267</v>
      </c>
      <c r="C1483" s="42" t="s">
        <v>268</v>
      </c>
      <c r="D1483" s="33">
        <v>28104793</v>
      </c>
      <c r="E1483" s="33">
        <v>74613</v>
      </c>
      <c r="F1483" s="32">
        <v>74.613</v>
      </c>
      <c r="G1483" s="32">
        <v>20.399799999999999</v>
      </c>
      <c r="H1483" s="41">
        <v>0.26548140738841236</v>
      </c>
      <c r="I1483" s="32">
        <v>95.012799999999999</v>
      </c>
      <c r="J1483" s="34">
        <f t="shared" si="174"/>
        <v>0.21470580805954564</v>
      </c>
      <c r="K1483">
        <v>1</v>
      </c>
      <c r="L1483">
        <v>1.2734081192285527</v>
      </c>
      <c r="M1483" s="41">
        <v>1</v>
      </c>
      <c r="N1483" t="s">
        <v>37</v>
      </c>
      <c r="O1483" s="10" t="s">
        <v>42</v>
      </c>
      <c r="P1483">
        <f t="shared" si="169"/>
        <v>0.05</v>
      </c>
      <c r="Q1483" s="11">
        <f t="shared" si="170"/>
        <v>0.21470580805954567</v>
      </c>
      <c r="S1483" s="13">
        <f t="shared" si="171"/>
        <v>0.05</v>
      </c>
      <c r="T1483">
        <f t="shared" si="172"/>
        <v>4.7506399999999998</v>
      </c>
      <c r="U1483" t="b">
        <f t="shared" si="173"/>
        <v>0</v>
      </c>
    </row>
    <row r="1484" spans="1:21" ht="21" x14ac:dyDescent="0.4">
      <c r="A1484" t="s">
        <v>5155</v>
      </c>
      <c r="B1484" t="s">
        <v>5152</v>
      </c>
      <c r="C1484" t="s">
        <v>5153</v>
      </c>
      <c r="D1484" s="33">
        <v>122622</v>
      </c>
      <c r="E1484" s="33">
        <v>4977</v>
      </c>
      <c r="F1484" s="32">
        <v>2.9806999999999997</v>
      </c>
      <c r="G1484" s="32">
        <v>0.91930000000000001</v>
      </c>
      <c r="H1484" s="41">
        <v>4.0588148945539952</v>
      </c>
      <c r="I1484" s="32">
        <v>3.8999999999999995</v>
      </c>
      <c r="J1484" s="34">
        <f t="shared" si="174"/>
        <v>0.23571794871794874</v>
      </c>
      <c r="K1484">
        <v>0.59889491661643557</v>
      </c>
      <c r="L1484">
        <v>0.7836045810729354</v>
      </c>
      <c r="M1484" s="41">
        <v>0.6</v>
      </c>
      <c r="N1484" t="s">
        <v>37</v>
      </c>
      <c r="O1484" s="10" t="s">
        <v>37</v>
      </c>
      <c r="P1484">
        <f t="shared" si="169"/>
        <v>0.25</v>
      </c>
      <c r="Q1484" s="11">
        <f t="shared" si="170"/>
        <v>0.23430769230769224</v>
      </c>
      <c r="S1484" s="13">
        <f t="shared" si="171"/>
        <v>0.23430769230769224</v>
      </c>
      <c r="T1484">
        <f t="shared" si="172"/>
        <v>0.91379999999999961</v>
      </c>
      <c r="U1484" t="b">
        <f t="shared" si="173"/>
        <v>1</v>
      </c>
    </row>
    <row r="1485" spans="1:21" ht="21" x14ac:dyDescent="0.4">
      <c r="A1485" t="s">
        <v>790</v>
      </c>
      <c r="B1485" t="s">
        <v>761</v>
      </c>
      <c r="C1485" s="42" t="s">
        <v>762</v>
      </c>
      <c r="D1485" s="33">
        <v>7764</v>
      </c>
      <c r="E1485" s="33">
        <v>478</v>
      </c>
      <c r="F1485" s="32">
        <v>0.36510000000000009</v>
      </c>
      <c r="G1485" s="32">
        <v>0.12089999999999999</v>
      </c>
      <c r="H1485" s="41">
        <v>6.156620298815044</v>
      </c>
      <c r="I1485" s="32">
        <v>0.4860000000000001</v>
      </c>
      <c r="J1485" s="34">
        <f t="shared" si="174"/>
        <v>0.24876543209876537</v>
      </c>
      <c r="K1485">
        <v>0.7638075313807533</v>
      </c>
      <c r="L1485">
        <v>1.0167364016736404</v>
      </c>
      <c r="M1485" s="41">
        <v>0.75</v>
      </c>
      <c r="N1485" t="s">
        <v>37</v>
      </c>
      <c r="O1485" s="10" t="s">
        <v>37</v>
      </c>
      <c r="P1485">
        <f t="shared" si="169"/>
        <v>0.25</v>
      </c>
      <c r="Q1485" s="11">
        <f t="shared" si="170"/>
        <v>0.26234567901234584</v>
      </c>
      <c r="S1485" s="13">
        <f t="shared" si="171"/>
        <v>0.25</v>
      </c>
      <c r="T1485">
        <f t="shared" si="172"/>
        <v>0.12150000000000002</v>
      </c>
      <c r="U1485" t="b">
        <f t="shared" si="173"/>
        <v>1</v>
      </c>
    </row>
    <row r="1486" spans="1:21" ht="21" x14ac:dyDescent="0.4">
      <c r="A1486" t="s">
        <v>1307</v>
      </c>
      <c r="B1486" t="s">
        <v>1280</v>
      </c>
      <c r="C1486" s="42" t="s">
        <v>1281</v>
      </c>
      <c r="D1486" s="33">
        <v>1007818</v>
      </c>
      <c r="E1486" s="33">
        <v>6999</v>
      </c>
      <c r="F1486" s="32">
        <v>3.5576999999999996</v>
      </c>
      <c r="G1486" s="32">
        <v>1.7523</v>
      </c>
      <c r="H1486" s="41">
        <v>0.69447062862540654</v>
      </c>
      <c r="I1486" s="32">
        <v>5.31</v>
      </c>
      <c r="J1486" s="34">
        <f t="shared" si="174"/>
        <v>0.33</v>
      </c>
      <c r="K1486">
        <v>0.50831547363909124</v>
      </c>
      <c r="L1486">
        <v>0.75867981140162877</v>
      </c>
      <c r="M1486" s="41">
        <v>0.2</v>
      </c>
      <c r="N1486" t="s">
        <v>37</v>
      </c>
      <c r="O1486" s="10" t="s">
        <v>42</v>
      </c>
      <c r="P1486">
        <f t="shared" si="169"/>
        <v>0.05</v>
      </c>
      <c r="Q1486" s="11">
        <f t="shared" si="170"/>
        <v>0.73638418079096035</v>
      </c>
      <c r="S1486" s="13">
        <f t="shared" si="171"/>
        <v>0.05</v>
      </c>
      <c r="T1486">
        <f t="shared" si="172"/>
        <v>0.26550000000000001</v>
      </c>
      <c r="U1486" t="b">
        <f t="shared" si="173"/>
        <v>0</v>
      </c>
    </row>
    <row r="1487" spans="1:21" ht="21" x14ac:dyDescent="0.4">
      <c r="A1487" t="s">
        <v>5879</v>
      </c>
      <c r="B1487" t="s">
        <v>5877</v>
      </c>
      <c r="C1487" t="s">
        <v>5878</v>
      </c>
      <c r="D1487" s="33">
        <v>90032</v>
      </c>
      <c r="E1487" s="33">
        <v>11202</v>
      </c>
      <c r="F1487" s="32">
        <v>1.4604999999999999</v>
      </c>
      <c r="G1487" s="32">
        <v>0.48550000000000004</v>
      </c>
      <c r="H1487" s="41">
        <v>12.442242758130442</v>
      </c>
      <c r="I1487" s="32">
        <v>1.946</v>
      </c>
      <c r="J1487" s="34">
        <f t="shared" si="174"/>
        <v>0.24948612538540599</v>
      </c>
      <c r="K1487">
        <v>0.13037850383860025</v>
      </c>
      <c r="L1487">
        <v>0.17371897875379397</v>
      </c>
      <c r="M1487" s="41">
        <v>0.03</v>
      </c>
      <c r="N1487" t="s">
        <v>34</v>
      </c>
      <c r="O1487" s="10" t="s">
        <v>34</v>
      </c>
      <c r="P1487">
        <f t="shared" si="169"/>
        <v>0.15</v>
      </c>
      <c r="Q1487" s="11">
        <f t="shared" si="170"/>
        <v>0.82730729701952721</v>
      </c>
      <c r="S1487" s="13">
        <f t="shared" si="171"/>
        <v>0.15</v>
      </c>
      <c r="T1487">
        <f t="shared" si="172"/>
        <v>0.29189999999999999</v>
      </c>
      <c r="U1487" t="b">
        <f t="shared" si="173"/>
        <v>1</v>
      </c>
    </row>
    <row r="1488" spans="1:21" ht="21" x14ac:dyDescent="0.4">
      <c r="A1488" t="s">
        <v>390</v>
      </c>
      <c r="B1488" t="s">
        <v>376</v>
      </c>
      <c r="C1488" s="42" t="s">
        <v>377</v>
      </c>
      <c r="D1488" s="33">
        <v>189730</v>
      </c>
      <c r="E1488" s="33">
        <v>2584</v>
      </c>
      <c r="F1488" s="32">
        <v>3.8759999999999999</v>
      </c>
      <c r="G1488" s="32">
        <v>0.99880000000000002</v>
      </c>
      <c r="H1488" s="41">
        <v>1.3619353818584303</v>
      </c>
      <c r="I1488" s="32">
        <v>4.8747999999999996</v>
      </c>
      <c r="J1488" s="34">
        <f t="shared" si="174"/>
        <v>0.2048904570443916</v>
      </c>
      <c r="K1488">
        <v>1.5</v>
      </c>
      <c r="L1488">
        <v>1.8865325077399377</v>
      </c>
      <c r="M1488" s="41">
        <v>1.5</v>
      </c>
      <c r="N1488" t="s">
        <v>37</v>
      </c>
      <c r="O1488" s="10" t="s">
        <v>42</v>
      </c>
      <c r="P1488">
        <f t="shared" si="169"/>
        <v>0.05</v>
      </c>
      <c r="Q1488" s="11">
        <f t="shared" si="170"/>
        <v>0.20489045704439143</v>
      </c>
      <c r="S1488" s="13">
        <f t="shared" si="171"/>
        <v>0.05</v>
      </c>
      <c r="T1488">
        <f t="shared" si="172"/>
        <v>0.24373999999999998</v>
      </c>
      <c r="U1488" t="b">
        <f t="shared" si="173"/>
        <v>0</v>
      </c>
    </row>
    <row r="1489" spans="1:21" ht="21" x14ac:dyDescent="0.4">
      <c r="A1489" t="s">
        <v>5678</v>
      </c>
      <c r="B1489" t="s">
        <v>5662</v>
      </c>
      <c r="C1489" t="s">
        <v>5663</v>
      </c>
      <c r="D1489" s="33">
        <v>41159</v>
      </c>
      <c r="E1489" s="33">
        <v>799</v>
      </c>
      <c r="F1489" s="32">
        <v>0.1487</v>
      </c>
      <c r="G1489" s="32">
        <v>2.1299999999999999E-2</v>
      </c>
      <c r="H1489" s="41">
        <v>1.9412522170120752</v>
      </c>
      <c r="I1489" s="32">
        <v>0.16999999999999998</v>
      </c>
      <c r="J1489" s="34">
        <f t="shared" si="174"/>
        <v>0.12529411764705883</v>
      </c>
      <c r="K1489">
        <v>0.18610763454317897</v>
      </c>
      <c r="L1489">
        <v>0.21276595744680848</v>
      </c>
      <c r="M1489" s="41">
        <v>0.2</v>
      </c>
      <c r="N1489" t="s">
        <v>37</v>
      </c>
      <c r="O1489" s="10" t="s">
        <v>37</v>
      </c>
      <c r="P1489">
        <f t="shared" si="169"/>
        <v>0.25</v>
      </c>
      <c r="Q1489" s="11">
        <f t="shared" si="170"/>
        <v>5.9999999999999831E-2</v>
      </c>
      <c r="S1489" s="13">
        <f t="shared" si="171"/>
        <v>5.9999999999999831E-2</v>
      </c>
      <c r="T1489">
        <f t="shared" si="172"/>
        <v>1.0199999999999971E-2</v>
      </c>
      <c r="U1489" t="b">
        <f t="shared" si="173"/>
        <v>1</v>
      </c>
    </row>
    <row r="1490" spans="1:21" ht="21" x14ac:dyDescent="0.4">
      <c r="A1490" t="s">
        <v>1811</v>
      </c>
      <c r="B1490" t="s">
        <v>1732</v>
      </c>
      <c r="C1490" s="42" t="s">
        <v>1733</v>
      </c>
      <c r="D1490" s="33">
        <v>5000</v>
      </c>
      <c r="E1490" s="33">
        <v>1290</v>
      </c>
      <c r="F1490" s="32">
        <v>1.8681999999999999</v>
      </c>
      <c r="G1490" s="32">
        <v>0.39390000000000003</v>
      </c>
      <c r="H1490" s="41">
        <v>25.8</v>
      </c>
      <c r="I1490" s="32">
        <v>2.2620999999999998</v>
      </c>
      <c r="J1490" s="34">
        <f t="shared" si="174"/>
        <v>0.17413023296936478</v>
      </c>
      <c r="K1490">
        <v>1.4482170542635657</v>
      </c>
      <c r="L1490">
        <v>1.7535658914728682</v>
      </c>
      <c r="M1490" s="41">
        <v>1.4</v>
      </c>
      <c r="N1490" t="s">
        <v>37</v>
      </c>
      <c r="O1490" s="10" t="s">
        <v>34</v>
      </c>
      <c r="P1490">
        <f t="shared" si="169"/>
        <v>0.15</v>
      </c>
      <c r="Q1490" s="11">
        <f t="shared" si="170"/>
        <v>0.20162680694929497</v>
      </c>
      <c r="S1490" s="13">
        <f t="shared" si="171"/>
        <v>0.15</v>
      </c>
      <c r="T1490">
        <f t="shared" si="172"/>
        <v>0.33931499999999998</v>
      </c>
      <c r="U1490" t="b">
        <f t="shared" si="173"/>
        <v>0</v>
      </c>
    </row>
    <row r="1491" spans="1:21" ht="21" x14ac:dyDescent="0.4">
      <c r="A1491" t="s">
        <v>1308</v>
      </c>
      <c r="B1491" t="s">
        <v>1280</v>
      </c>
      <c r="C1491" s="42" t="s">
        <v>1281</v>
      </c>
      <c r="D1491" s="33">
        <v>1294809</v>
      </c>
      <c r="E1491" s="33">
        <v>100879</v>
      </c>
      <c r="F1491" s="32">
        <v>34.924700000000001</v>
      </c>
      <c r="G1491" s="32">
        <v>17.200900000000001</v>
      </c>
      <c r="H1491" s="41">
        <v>7.7910332720887787</v>
      </c>
      <c r="I1491" s="32">
        <v>52.125600000000006</v>
      </c>
      <c r="J1491" s="34">
        <f t="shared" si="174"/>
        <v>0.32998948693156527</v>
      </c>
      <c r="K1491">
        <v>0.34620386800027758</v>
      </c>
      <c r="L1491">
        <v>0.51671408320859646</v>
      </c>
      <c r="M1491" s="41">
        <v>0.3</v>
      </c>
      <c r="N1491" t="s">
        <v>37</v>
      </c>
      <c r="O1491" s="10" t="s">
        <v>34</v>
      </c>
      <c r="P1491">
        <f t="shared" si="169"/>
        <v>0.15</v>
      </c>
      <c r="Q1491" s="11">
        <f t="shared" si="170"/>
        <v>0.41940812192089882</v>
      </c>
      <c r="S1491" s="13">
        <f t="shared" si="171"/>
        <v>0.15</v>
      </c>
      <c r="T1491">
        <f t="shared" si="172"/>
        <v>7.8188400000000007</v>
      </c>
      <c r="U1491" t="b">
        <f t="shared" si="173"/>
        <v>0</v>
      </c>
    </row>
    <row r="1492" spans="1:21" ht="21" x14ac:dyDescent="0.4">
      <c r="A1492" t="s">
        <v>4159</v>
      </c>
      <c r="B1492" t="s">
        <v>4157</v>
      </c>
      <c r="C1492" t="s">
        <v>4158</v>
      </c>
      <c r="D1492" s="33">
        <v>544861</v>
      </c>
      <c r="E1492" s="33">
        <v>18332</v>
      </c>
      <c r="F1492" s="32">
        <v>27.728100000000001</v>
      </c>
      <c r="G1492" s="32">
        <v>8.9039000000000019</v>
      </c>
      <c r="H1492" s="41">
        <v>3.364527833704376</v>
      </c>
      <c r="I1492" s="32">
        <v>36.632000000000005</v>
      </c>
      <c r="J1492" s="34">
        <f t="shared" si="174"/>
        <v>0.24306344179951955</v>
      </c>
      <c r="K1492">
        <v>1.5125518219506875</v>
      </c>
      <c r="L1492">
        <v>1.9982544185031643</v>
      </c>
      <c r="M1492" s="41">
        <v>1.49</v>
      </c>
      <c r="N1492" t="s">
        <v>37</v>
      </c>
      <c r="O1492" s="10" t="s">
        <v>37</v>
      </c>
      <c r="P1492">
        <f t="shared" si="169"/>
        <v>0.25</v>
      </c>
      <c r="Q1492" s="11">
        <f t="shared" si="170"/>
        <v>0.25434920288272567</v>
      </c>
      <c r="S1492" s="13">
        <f t="shared" si="171"/>
        <v>0.25</v>
      </c>
      <c r="T1492">
        <f t="shared" si="172"/>
        <v>9.1580000000000013</v>
      </c>
      <c r="U1492" t="b">
        <f t="shared" si="173"/>
        <v>1</v>
      </c>
    </row>
    <row r="1493" spans="1:21" ht="21" x14ac:dyDescent="0.4">
      <c r="A1493" t="s">
        <v>548</v>
      </c>
      <c r="B1493" t="s">
        <v>535</v>
      </c>
      <c r="C1493" s="42" t="s">
        <v>536</v>
      </c>
      <c r="D1493" s="33">
        <v>2268993</v>
      </c>
      <c r="E1493" s="33">
        <v>97111</v>
      </c>
      <c r="F1493" s="32">
        <v>30.146300000000004</v>
      </c>
      <c r="G1493" s="32">
        <v>10.044499999999999</v>
      </c>
      <c r="H1493" s="41">
        <v>4.2799162447834789</v>
      </c>
      <c r="I1493" s="32">
        <v>40.190800000000003</v>
      </c>
      <c r="J1493" s="34">
        <f t="shared" si="174"/>
        <v>0.24992037978840925</v>
      </c>
      <c r="K1493">
        <v>0.31043136204961336</v>
      </c>
      <c r="L1493">
        <v>0.41386454675577433</v>
      </c>
      <c r="M1493" s="41">
        <v>0.15</v>
      </c>
      <c r="N1493" t="s">
        <v>37</v>
      </c>
      <c r="O1493" s="10" t="s">
        <v>34</v>
      </c>
      <c r="P1493">
        <f t="shared" si="169"/>
        <v>0.15</v>
      </c>
      <c r="Q1493" s="11">
        <f t="shared" si="170"/>
        <v>0.637562576510047</v>
      </c>
      <c r="S1493" s="13">
        <f t="shared" si="171"/>
        <v>0.15</v>
      </c>
      <c r="T1493">
        <f t="shared" si="172"/>
        <v>6.0286200000000001</v>
      </c>
      <c r="U1493" t="b">
        <f t="shared" si="173"/>
        <v>0</v>
      </c>
    </row>
    <row r="1494" spans="1:21" ht="21" x14ac:dyDescent="0.4">
      <c r="A1494" t="s">
        <v>5679</v>
      </c>
      <c r="B1494" t="s">
        <v>5662</v>
      </c>
      <c r="C1494" t="s">
        <v>5663</v>
      </c>
      <c r="D1494" s="33">
        <v>63831</v>
      </c>
      <c r="E1494" s="33">
        <v>7560</v>
      </c>
      <c r="F1494" s="32">
        <v>0.10289999999999999</v>
      </c>
      <c r="G1494" s="32">
        <v>2.7100000000000003E-2</v>
      </c>
      <c r="H1494" s="41">
        <v>11.843774968275603</v>
      </c>
      <c r="I1494" s="32">
        <v>0.13</v>
      </c>
      <c r="J1494" s="34">
        <f t="shared" si="174"/>
        <v>0.20846153846153848</v>
      </c>
      <c r="K1494">
        <v>1.361111111111111E-2</v>
      </c>
      <c r="L1494">
        <v>1.7195767195767195E-2</v>
      </c>
      <c r="M1494" s="41">
        <v>0.01</v>
      </c>
      <c r="N1494" t="s">
        <v>37</v>
      </c>
      <c r="O1494" s="10" t="s">
        <v>37</v>
      </c>
      <c r="P1494">
        <f t="shared" si="169"/>
        <v>0.25</v>
      </c>
      <c r="Q1494" s="11">
        <f t="shared" si="170"/>
        <v>0.41846153846153844</v>
      </c>
      <c r="S1494" s="13">
        <f t="shared" si="171"/>
        <v>0.25</v>
      </c>
      <c r="T1494">
        <f t="shared" si="172"/>
        <v>3.2500000000000001E-2</v>
      </c>
      <c r="U1494" t="b">
        <f t="shared" si="173"/>
        <v>1</v>
      </c>
    </row>
    <row r="1495" spans="1:21" ht="21" x14ac:dyDescent="0.4">
      <c r="A1495" t="s">
        <v>3813</v>
      </c>
      <c r="B1495" t="s">
        <v>3765</v>
      </c>
      <c r="C1495" t="s">
        <v>3766</v>
      </c>
      <c r="D1495" s="33">
        <v>20547</v>
      </c>
      <c r="E1495" s="33">
        <v>1447</v>
      </c>
      <c r="F1495" s="32">
        <v>0.98809999999999998</v>
      </c>
      <c r="G1495" s="32">
        <v>0.37090000000000001</v>
      </c>
      <c r="H1495" s="41">
        <v>7.0423906166350321</v>
      </c>
      <c r="I1495" s="32">
        <v>1.359</v>
      </c>
      <c r="J1495" s="34">
        <f t="shared" si="174"/>
        <v>0.27292126563649743</v>
      </c>
      <c r="K1495">
        <v>0.68286109191430544</v>
      </c>
      <c r="L1495">
        <v>0.93918451969592265</v>
      </c>
      <c r="M1495" s="41">
        <v>0.7</v>
      </c>
      <c r="N1495" t="s">
        <v>37</v>
      </c>
      <c r="O1495" s="10" t="s">
        <v>37</v>
      </c>
      <c r="P1495">
        <f t="shared" si="169"/>
        <v>0.25</v>
      </c>
      <c r="Q1495" s="11">
        <f t="shared" si="170"/>
        <v>0.25467255334805011</v>
      </c>
      <c r="S1495" s="13">
        <f t="shared" si="171"/>
        <v>0.25</v>
      </c>
      <c r="T1495">
        <f t="shared" si="172"/>
        <v>0.33975</v>
      </c>
      <c r="U1495" t="b">
        <f t="shared" si="173"/>
        <v>1</v>
      </c>
    </row>
    <row r="1496" spans="1:21" ht="21" x14ac:dyDescent="0.4">
      <c r="A1496" t="s">
        <v>5829</v>
      </c>
      <c r="B1496" t="s">
        <v>5830</v>
      </c>
      <c r="C1496" t="s">
        <v>5831</v>
      </c>
      <c r="D1496" s="33">
        <v>30323</v>
      </c>
      <c r="E1496" s="33">
        <v>5742</v>
      </c>
      <c r="F1496" s="32">
        <v>6.4269999999999996</v>
      </c>
      <c r="G1496" s="32">
        <v>2.7401</v>
      </c>
      <c r="H1496" s="41">
        <v>18.936121096197606</v>
      </c>
      <c r="I1496" s="32">
        <v>9.1670999999999996</v>
      </c>
      <c r="J1496" s="34">
        <f t="shared" si="174"/>
        <v>0.29890586990433182</v>
      </c>
      <c r="K1496">
        <v>1.1192964123998608</v>
      </c>
      <c r="L1496">
        <v>1.5964994775339603</v>
      </c>
      <c r="M1496" s="41">
        <v>1</v>
      </c>
      <c r="N1496" t="s">
        <v>37</v>
      </c>
      <c r="O1496" s="10" t="s">
        <v>37</v>
      </c>
      <c r="P1496">
        <f t="shared" si="169"/>
        <v>0.25</v>
      </c>
      <c r="Q1496" s="11">
        <f t="shared" si="170"/>
        <v>0.37362961023660701</v>
      </c>
      <c r="S1496" s="13">
        <f t="shared" si="171"/>
        <v>0.25</v>
      </c>
      <c r="T1496">
        <f t="shared" si="172"/>
        <v>2.2917749999999999</v>
      </c>
      <c r="U1496" t="b">
        <f t="shared" si="173"/>
        <v>1</v>
      </c>
    </row>
    <row r="1497" spans="1:21" ht="21" x14ac:dyDescent="0.4">
      <c r="A1497" t="s">
        <v>3173</v>
      </c>
      <c r="B1497" t="s">
        <v>3152</v>
      </c>
      <c r="C1497" t="s">
        <v>3153</v>
      </c>
      <c r="D1497" s="33">
        <v>43068</v>
      </c>
      <c r="E1497" s="33">
        <v>2591</v>
      </c>
      <c r="F1497" s="32">
        <v>0.69009999999999994</v>
      </c>
      <c r="G1497" s="32">
        <v>0.33999999999999997</v>
      </c>
      <c r="H1497" s="41">
        <v>6.0160676140057587</v>
      </c>
      <c r="I1497" s="32">
        <v>1.0301</v>
      </c>
      <c r="J1497" s="34">
        <f t="shared" si="174"/>
        <v>0.33006504222890976</v>
      </c>
      <c r="K1497">
        <v>0.26634504052489383</v>
      </c>
      <c r="L1497">
        <v>0.39756850636819757</v>
      </c>
      <c r="M1497" s="41">
        <v>0.22</v>
      </c>
      <c r="N1497" t="s">
        <v>37</v>
      </c>
      <c r="O1497" s="10" t="s">
        <v>37</v>
      </c>
      <c r="P1497">
        <f t="shared" si="169"/>
        <v>0.25</v>
      </c>
      <c r="Q1497" s="11">
        <f t="shared" si="170"/>
        <v>0.44663624890787296</v>
      </c>
      <c r="S1497" s="13">
        <f t="shared" si="171"/>
        <v>0.25</v>
      </c>
      <c r="T1497">
        <f t="shared" si="172"/>
        <v>0.257525</v>
      </c>
      <c r="U1497" t="b">
        <f t="shared" si="173"/>
        <v>1</v>
      </c>
    </row>
    <row r="1498" spans="1:21" ht="21" x14ac:dyDescent="0.4">
      <c r="A1498" t="s">
        <v>3732</v>
      </c>
      <c r="B1498" t="s">
        <v>3730</v>
      </c>
      <c r="C1498" t="s">
        <v>3731</v>
      </c>
      <c r="D1498" s="33">
        <v>244553</v>
      </c>
      <c r="E1498" s="33">
        <v>5791</v>
      </c>
      <c r="F1498" s="32">
        <v>3.7925999999999997</v>
      </c>
      <c r="G1498" s="32">
        <v>1.8677999999999999</v>
      </c>
      <c r="H1498" s="41">
        <v>2.3679938500038848</v>
      </c>
      <c r="I1498" s="32">
        <v>5.6603999999999992</v>
      </c>
      <c r="J1498" s="34">
        <f t="shared" si="174"/>
        <v>0.32997668009327963</v>
      </c>
      <c r="K1498">
        <v>0.65491279571749261</v>
      </c>
      <c r="L1498">
        <v>0.97744776377136933</v>
      </c>
      <c r="M1498" s="41">
        <v>0.6</v>
      </c>
      <c r="N1498" t="s">
        <v>37</v>
      </c>
      <c r="O1498" s="10" t="s">
        <v>37</v>
      </c>
      <c r="P1498">
        <f t="shared" si="169"/>
        <v>0.25</v>
      </c>
      <c r="Q1498" s="11">
        <f t="shared" si="170"/>
        <v>0.38615645537417848</v>
      </c>
      <c r="S1498" s="13">
        <f t="shared" si="171"/>
        <v>0.25</v>
      </c>
      <c r="T1498">
        <f t="shared" si="172"/>
        <v>1.4150999999999998</v>
      </c>
      <c r="U1498" t="b">
        <f t="shared" si="173"/>
        <v>1</v>
      </c>
    </row>
    <row r="1499" spans="1:21" ht="21" x14ac:dyDescent="0.4">
      <c r="A1499" t="s">
        <v>2015</v>
      </c>
      <c r="B1499" t="s">
        <v>2001</v>
      </c>
      <c r="C1499" t="s">
        <v>2002</v>
      </c>
      <c r="D1499" s="33">
        <v>115565</v>
      </c>
      <c r="E1499" s="33">
        <v>32569</v>
      </c>
      <c r="F1499" s="32">
        <v>3.3377999999999997</v>
      </c>
      <c r="G1499" s="32">
        <v>1.1119000000000001</v>
      </c>
      <c r="H1499" s="41">
        <v>28.182408168563146</v>
      </c>
      <c r="I1499" s="32">
        <v>4.4497</v>
      </c>
      <c r="J1499" s="34">
        <f t="shared" si="174"/>
        <v>0.24988201451783268</v>
      </c>
      <c r="K1499">
        <v>0.10248395713715495</v>
      </c>
      <c r="L1499">
        <v>0.13662378335226749</v>
      </c>
      <c r="M1499" s="41">
        <v>0.01</v>
      </c>
      <c r="N1499" t="s">
        <v>37</v>
      </c>
      <c r="O1499" s="10" t="s">
        <v>37</v>
      </c>
      <c r="P1499">
        <f t="shared" si="169"/>
        <v>0.25</v>
      </c>
      <c r="Q1499" s="11">
        <f t="shared" si="170"/>
        <v>0.92680630154841892</v>
      </c>
      <c r="S1499" s="13">
        <f t="shared" si="171"/>
        <v>0.25</v>
      </c>
      <c r="T1499">
        <f t="shared" si="172"/>
        <v>1.112425</v>
      </c>
      <c r="U1499" t="b">
        <f t="shared" si="173"/>
        <v>1</v>
      </c>
    </row>
    <row r="1500" spans="1:21" ht="21" x14ac:dyDescent="0.4">
      <c r="A1500" t="s">
        <v>229</v>
      </c>
      <c r="B1500" t="s">
        <v>210</v>
      </c>
      <c r="C1500" s="42" t="s">
        <v>211</v>
      </c>
      <c r="D1500" s="33">
        <v>3214491</v>
      </c>
      <c r="E1500" s="33">
        <v>261</v>
      </c>
      <c r="F1500" s="32">
        <v>0.1943</v>
      </c>
      <c r="G1500" s="32">
        <v>9.5700000000000007E-2</v>
      </c>
      <c r="H1500" s="41">
        <v>8.1194814357856346E-3</v>
      </c>
      <c r="I1500" s="32">
        <v>0.29000000000000004</v>
      </c>
      <c r="J1500" s="34">
        <f t="shared" si="174"/>
        <v>0.32999999999999996</v>
      </c>
      <c r="K1500">
        <v>0.74444444444444446</v>
      </c>
      <c r="L1500">
        <v>1.1111111111111114</v>
      </c>
      <c r="M1500" s="41">
        <v>0.1</v>
      </c>
      <c r="N1500" t="s">
        <v>37</v>
      </c>
      <c r="O1500" s="10" t="s">
        <v>37</v>
      </c>
      <c r="P1500">
        <f t="shared" si="169"/>
        <v>0.25</v>
      </c>
      <c r="Q1500" s="11">
        <f t="shared" si="170"/>
        <v>0.90999999999999992</v>
      </c>
      <c r="S1500" s="13">
        <f t="shared" si="171"/>
        <v>0.25</v>
      </c>
      <c r="T1500">
        <f t="shared" si="172"/>
        <v>7.2500000000000009E-2</v>
      </c>
      <c r="U1500" t="b">
        <f t="shared" si="173"/>
        <v>1</v>
      </c>
    </row>
    <row r="1501" spans="1:21" ht="21" x14ac:dyDescent="0.4">
      <c r="A1501" t="s">
        <v>5221</v>
      </c>
      <c r="B1501" t="s">
        <v>5222</v>
      </c>
      <c r="C1501" t="s">
        <v>5223</v>
      </c>
      <c r="D1501" s="33">
        <v>682200</v>
      </c>
      <c r="E1501" s="33">
        <v>98892</v>
      </c>
      <c r="F1501" s="32">
        <v>30.939499999999999</v>
      </c>
      <c r="G1501" s="32">
        <v>10.3101</v>
      </c>
      <c r="H1501" s="41">
        <v>14.496042216358839</v>
      </c>
      <c r="I1501" s="32">
        <v>41.249600000000001</v>
      </c>
      <c r="J1501" s="34">
        <f t="shared" si="174"/>
        <v>0.24994424188355766</v>
      </c>
      <c r="K1501">
        <v>0.31286150548072644</v>
      </c>
      <c r="L1501">
        <v>0.41711766371395054</v>
      </c>
      <c r="M1501" s="41">
        <v>0.2</v>
      </c>
      <c r="N1501" t="s">
        <v>34</v>
      </c>
      <c r="O1501" s="10" t="s">
        <v>34</v>
      </c>
      <c r="P1501">
        <f t="shared" si="169"/>
        <v>0.15</v>
      </c>
      <c r="Q1501" s="11">
        <f t="shared" si="170"/>
        <v>0.52051898685078146</v>
      </c>
      <c r="S1501" s="13">
        <f t="shared" si="171"/>
        <v>0.15</v>
      </c>
      <c r="T1501">
        <f t="shared" si="172"/>
        <v>6.1874399999999996</v>
      </c>
      <c r="U1501" t="b">
        <f t="shared" si="173"/>
        <v>1</v>
      </c>
    </row>
    <row r="1502" spans="1:21" ht="21" x14ac:dyDescent="0.4">
      <c r="A1502" t="s">
        <v>5475</v>
      </c>
      <c r="B1502" t="s">
        <v>5476</v>
      </c>
      <c r="C1502" t="s">
        <v>5477</v>
      </c>
      <c r="D1502" s="33">
        <v>443394</v>
      </c>
      <c r="E1502" s="33">
        <v>64192</v>
      </c>
      <c r="F1502" s="32">
        <v>8.2759</v>
      </c>
      <c r="G1502" s="32">
        <v>2.7585000000000002</v>
      </c>
      <c r="H1502" s="41">
        <v>14.4774173759681</v>
      </c>
      <c r="I1502" s="32">
        <v>11.0344</v>
      </c>
      <c r="J1502" s="34">
        <f t="shared" si="174"/>
        <v>0.24999093743203077</v>
      </c>
      <c r="K1502">
        <v>0.12892416500498505</v>
      </c>
      <c r="L1502">
        <v>0.17189680957128614</v>
      </c>
      <c r="M1502" s="41">
        <v>0.05</v>
      </c>
      <c r="N1502" t="s">
        <v>37</v>
      </c>
      <c r="O1502" s="10" t="s">
        <v>37</v>
      </c>
      <c r="P1502">
        <f t="shared" si="169"/>
        <v>0.25</v>
      </c>
      <c r="Q1502" s="11">
        <f t="shared" si="170"/>
        <v>0.70912781845863837</v>
      </c>
      <c r="S1502" s="13">
        <f t="shared" si="171"/>
        <v>0.25</v>
      </c>
      <c r="T1502">
        <f t="shared" si="172"/>
        <v>2.7585999999999999</v>
      </c>
      <c r="U1502" t="b">
        <f t="shared" si="173"/>
        <v>1</v>
      </c>
    </row>
    <row r="1503" spans="1:21" ht="21" x14ac:dyDescent="0.4">
      <c r="A1503" t="s">
        <v>445</v>
      </c>
      <c r="B1503" t="s">
        <v>416</v>
      </c>
      <c r="C1503" s="42" t="s">
        <v>417</v>
      </c>
      <c r="D1503" s="33">
        <v>78603</v>
      </c>
      <c r="E1503" s="33">
        <v>4480</v>
      </c>
      <c r="F1503" s="32">
        <v>8.9600000000000009</v>
      </c>
      <c r="G1503" s="32">
        <v>2.2916000000000003</v>
      </c>
      <c r="H1503" s="41">
        <v>5.6995280078368511</v>
      </c>
      <c r="I1503" s="32">
        <v>11.251600000000002</v>
      </c>
      <c r="J1503" s="34">
        <f t="shared" si="174"/>
        <v>0.20366881154680222</v>
      </c>
      <c r="K1503">
        <v>2</v>
      </c>
      <c r="L1503">
        <v>2.5115178571428576</v>
      </c>
      <c r="M1503" s="41">
        <v>2</v>
      </c>
      <c r="N1503" t="s">
        <v>34</v>
      </c>
      <c r="O1503" s="10" t="s">
        <v>34</v>
      </c>
      <c r="P1503">
        <f t="shared" si="169"/>
        <v>0.15</v>
      </c>
      <c r="Q1503" s="11">
        <f t="shared" si="170"/>
        <v>0.20366881154680236</v>
      </c>
      <c r="S1503" s="13">
        <f t="shared" si="171"/>
        <v>0.15</v>
      </c>
      <c r="T1503">
        <f t="shared" si="172"/>
        <v>1.6877400000000002</v>
      </c>
      <c r="U1503" t="b">
        <f t="shared" si="173"/>
        <v>1</v>
      </c>
    </row>
    <row r="1504" spans="1:21" ht="21" x14ac:dyDescent="0.4">
      <c r="A1504" t="s">
        <v>1812</v>
      </c>
      <c r="B1504" t="s">
        <v>1732</v>
      </c>
      <c r="C1504" s="42" t="s">
        <v>1733</v>
      </c>
      <c r="D1504" s="33">
        <v>7756</v>
      </c>
      <c r="E1504" s="33">
        <v>1170</v>
      </c>
      <c r="F1504" s="32">
        <v>1.8480000000000001</v>
      </c>
      <c r="G1504" s="32">
        <v>0.60780000000000001</v>
      </c>
      <c r="H1504" s="41">
        <v>15.085095410005158</v>
      </c>
      <c r="I1504" s="32">
        <v>2.4558</v>
      </c>
      <c r="J1504" s="34">
        <f t="shared" si="174"/>
        <v>0.24749572440752504</v>
      </c>
      <c r="K1504">
        <v>1.5794871794871794</v>
      </c>
      <c r="L1504">
        <v>2.0989743589743592</v>
      </c>
      <c r="M1504" s="41">
        <v>1.5</v>
      </c>
      <c r="N1504" t="s">
        <v>34</v>
      </c>
      <c r="O1504" s="10" t="s">
        <v>34</v>
      </c>
      <c r="P1504">
        <f t="shared" si="169"/>
        <v>0.15</v>
      </c>
      <c r="Q1504" s="11">
        <f t="shared" si="170"/>
        <v>0.28536525775714644</v>
      </c>
      <c r="S1504" s="13">
        <f t="shared" si="171"/>
        <v>0.15</v>
      </c>
      <c r="T1504">
        <f t="shared" si="172"/>
        <v>0.36836999999999998</v>
      </c>
      <c r="U1504" t="b">
        <f t="shared" si="173"/>
        <v>1</v>
      </c>
    </row>
    <row r="1505" spans="1:21" ht="21" x14ac:dyDescent="0.4">
      <c r="A1505" t="s">
        <v>2322</v>
      </c>
      <c r="B1505" t="s">
        <v>2323</v>
      </c>
      <c r="C1505" t="s">
        <v>2324</v>
      </c>
      <c r="D1505" s="33">
        <v>5644358</v>
      </c>
      <c r="E1505" s="33">
        <v>578943</v>
      </c>
      <c r="F1505" s="32">
        <v>301.29240000000004</v>
      </c>
      <c r="G1505" s="32">
        <v>142.52260000000001</v>
      </c>
      <c r="H1505" s="41">
        <v>10.257021259105111</v>
      </c>
      <c r="I1505" s="32">
        <v>443.81500000000005</v>
      </c>
      <c r="J1505" s="34">
        <f t="shared" si="174"/>
        <v>0.32113065128488222</v>
      </c>
      <c r="K1505">
        <v>0.52041807224545422</v>
      </c>
      <c r="L1505">
        <v>0.76659532976476108</v>
      </c>
      <c r="M1505" s="41">
        <v>0.5</v>
      </c>
      <c r="N1505" t="s">
        <v>37</v>
      </c>
      <c r="O1505" s="10" t="s">
        <v>37</v>
      </c>
      <c r="P1505">
        <f t="shared" si="169"/>
        <v>0.25</v>
      </c>
      <c r="Q1505" s="11">
        <f t="shared" si="170"/>
        <v>0.34776539774455584</v>
      </c>
      <c r="S1505" s="13">
        <f t="shared" si="171"/>
        <v>0.25</v>
      </c>
      <c r="T1505">
        <f t="shared" si="172"/>
        <v>110.95375000000001</v>
      </c>
      <c r="U1505" t="b">
        <f t="shared" si="173"/>
        <v>1</v>
      </c>
    </row>
    <row r="1506" spans="1:21" ht="21" x14ac:dyDescent="0.4">
      <c r="A1506" t="s">
        <v>1309</v>
      </c>
      <c r="B1506" t="s">
        <v>1280</v>
      </c>
      <c r="C1506" s="42" t="s">
        <v>1281</v>
      </c>
      <c r="D1506" s="33">
        <v>204067</v>
      </c>
      <c r="E1506" s="33">
        <v>14790</v>
      </c>
      <c r="F1506" s="32">
        <v>5.8217999999999996</v>
      </c>
      <c r="G1506" s="32">
        <v>1.9403000000000004</v>
      </c>
      <c r="H1506" s="41">
        <v>7.2476196543292151</v>
      </c>
      <c r="I1506" s="32">
        <v>7.7621000000000002</v>
      </c>
      <c r="J1506" s="34">
        <f t="shared" si="174"/>
        <v>0.24997101299905958</v>
      </c>
      <c r="K1506">
        <v>0.393630831643002</v>
      </c>
      <c r="L1506">
        <v>0.52482082488167681</v>
      </c>
      <c r="M1506" s="41">
        <v>0.3</v>
      </c>
      <c r="N1506" t="s">
        <v>37</v>
      </c>
      <c r="O1506" s="10" t="s">
        <v>37</v>
      </c>
      <c r="P1506">
        <f t="shared" si="169"/>
        <v>0.25</v>
      </c>
      <c r="Q1506" s="11">
        <f t="shared" si="170"/>
        <v>0.42837634145398801</v>
      </c>
      <c r="S1506" s="13">
        <f t="shared" si="171"/>
        <v>0.25</v>
      </c>
      <c r="T1506">
        <f t="shared" si="172"/>
        <v>1.9405250000000001</v>
      </c>
      <c r="U1506" t="b">
        <f t="shared" si="173"/>
        <v>1</v>
      </c>
    </row>
    <row r="1507" spans="1:21" ht="21" x14ac:dyDescent="0.4">
      <c r="A1507" t="s">
        <v>1566</v>
      </c>
      <c r="B1507" t="s">
        <v>1562</v>
      </c>
      <c r="C1507" s="42" t="s">
        <v>1563</v>
      </c>
      <c r="D1507" s="33">
        <v>142409</v>
      </c>
      <c r="E1507" s="33">
        <v>47131</v>
      </c>
      <c r="F1507" s="32">
        <v>12.7699</v>
      </c>
      <c r="G1507" s="32">
        <v>4.2559000000000005</v>
      </c>
      <c r="H1507" s="41">
        <v>33.095520648273634</v>
      </c>
      <c r="I1507" s="32">
        <v>17.0258</v>
      </c>
      <c r="J1507" s="34">
        <f t="shared" si="174"/>
        <v>0.24996769608476549</v>
      </c>
      <c r="K1507">
        <v>0.27094481339245929</v>
      </c>
      <c r="L1507">
        <v>0.36124419172094796</v>
      </c>
      <c r="M1507" s="41">
        <v>0.03</v>
      </c>
      <c r="N1507" t="s">
        <v>37</v>
      </c>
      <c r="O1507" s="10" t="s">
        <v>42</v>
      </c>
      <c r="P1507">
        <f t="shared" si="169"/>
        <v>0.05</v>
      </c>
      <c r="Q1507" s="11">
        <f t="shared" si="170"/>
        <v>0.91695368205899286</v>
      </c>
      <c r="S1507" s="13">
        <f t="shared" si="171"/>
        <v>0.05</v>
      </c>
      <c r="T1507">
        <f t="shared" si="172"/>
        <v>0.8512900000000001</v>
      </c>
      <c r="U1507" t="b">
        <f t="shared" si="173"/>
        <v>0</v>
      </c>
    </row>
    <row r="1508" spans="1:21" ht="21" x14ac:dyDescent="0.4">
      <c r="A1508" t="s">
        <v>2237</v>
      </c>
      <c r="B1508" t="s">
        <v>2231</v>
      </c>
      <c r="C1508" t="s">
        <v>2232</v>
      </c>
      <c r="D1508" s="33">
        <v>6115604</v>
      </c>
      <c r="E1508" s="33">
        <v>94035</v>
      </c>
      <c r="F1508" s="32">
        <v>94.034999999999982</v>
      </c>
      <c r="G1508" s="32">
        <v>16.495000000000001</v>
      </c>
      <c r="H1508" s="41">
        <v>1.5376240842278213</v>
      </c>
      <c r="I1508" s="32">
        <v>110.52999999999999</v>
      </c>
      <c r="J1508" s="34">
        <f t="shared" si="174"/>
        <v>0.14923550167375377</v>
      </c>
      <c r="K1508">
        <v>0.99999999999999989</v>
      </c>
      <c r="L1508">
        <v>1.1754134099005689</v>
      </c>
      <c r="M1508" s="41">
        <v>1</v>
      </c>
      <c r="N1508" t="s">
        <v>37</v>
      </c>
      <c r="O1508" s="10" t="s">
        <v>37</v>
      </c>
      <c r="P1508">
        <f t="shared" si="169"/>
        <v>0.25</v>
      </c>
      <c r="Q1508" s="11">
        <f t="shared" si="170"/>
        <v>0.14923550167375368</v>
      </c>
      <c r="S1508" s="13">
        <f t="shared" si="171"/>
        <v>0.14923550167375368</v>
      </c>
      <c r="T1508">
        <f t="shared" si="172"/>
        <v>16.494999999999994</v>
      </c>
      <c r="U1508" t="b">
        <f t="shared" si="173"/>
        <v>1</v>
      </c>
    </row>
    <row r="1509" spans="1:21" ht="21" x14ac:dyDescent="0.4">
      <c r="A1509" t="s">
        <v>2016</v>
      </c>
      <c r="B1509" t="s">
        <v>2001</v>
      </c>
      <c r="C1509" t="s">
        <v>2002</v>
      </c>
      <c r="D1509" s="33">
        <v>1226811</v>
      </c>
      <c r="E1509" s="33">
        <v>933071</v>
      </c>
      <c r="F1509" s="32">
        <v>127.54839999999999</v>
      </c>
      <c r="G1509" s="32">
        <v>42.514600000000009</v>
      </c>
      <c r="H1509" s="41">
        <v>76.056621598599946</v>
      </c>
      <c r="I1509" s="32">
        <v>170.06299999999999</v>
      </c>
      <c r="J1509" s="34">
        <f t="shared" si="174"/>
        <v>0.24999323780010943</v>
      </c>
      <c r="K1509">
        <v>0.13669742173961036</v>
      </c>
      <c r="L1509">
        <v>0.18226158566711428</v>
      </c>
      <c r="M1509" s="41">
        <v>0.01</v>
      </c>
      <c r="N1509" t="s">
        <v>37</v>
      </c>
      <c r="O1509" s="10" t="s">
        <v>37</v>
      </c>
      <c r="P1509">
        <f t="shared" si="169"/>
        <v>0.25</v>
      </c>
      <c r="Q1509" s="11">
        <f t="shared" si="170"/>
        <v>0.94513380335522712</v>
      </c>
      <c r="S1509" s="13">
        <f t="shared" si="171"/>
        <v>0.25</v>
      </c>
      <c r="T1509">
        <f t="shared" si="172"/>
        <v>42.515749999999997</v>
      </c>
      <c r="U1509" t="b">
        <f t="shared" si="173"/>
        <v>1</v>
      </c>
    </row>
    <row r="1510" spans="1:21" ht="21" x14ac:dyDescent="0.4">
      <c r="A1510" t="s">
        <v>3563</v>
      </c>
      <c r="B1510" t="s">
        <v>3542</v>
      </c>
      <c r="C1510" t="s">
        <v>3543</v>
      </c>
      <c r="D1510" s="33">
        <v>40559</v>
      </c>
      <c r="E1510" s="33">
        <v>1066</v>
      </c>
      <c r="F1510" s="32">
        <v>0.89710000000000001</v>
      </c>
      <c r="G1510" s="32">
        <v>0.25290000000000001</v>
      </c>
      <c r="H1510" s="41">
        <v>2.6282699277595603</v>
      </c>
      <c r="I1510" s="32">
        <v>1.1499999999999999</v>
      </c>
      <c r="J1510" s="34">
        <f t="shared" si="174"/>
        <v>0.21991304347826091</v>
      </c>
      <c r="K1510">
        <v>0.84155722326454041</v>
      </c>
      <c r="L1510">
        <v>1.0787992495309568</v>
      </c>
      <c r="M1510" s="41">
        <v>0.88</v>
      </c>
      <c r="N1510" t="s">
        <v>37</v>
      </c>
      <c r="O1510" s="10" t="s">
        <v>37</v>
      </c>
      <c r="P1510">
        <f t="shared" si="169"/>
        <v>0.25</v>
      </c>
      <c r="Q1510" s="11">
        <f t="shared" si="170"/>
        <v>0.18427826086956522</v>
      </c>
      <c r="S1510" s="13">
        <f t="shared" si="171"/>
        <v>0.18427826086956522</v>
      </c>
      <c r="T1510">
        <f t="shared" si="172"/>
        <v>0.21192</v>
      </c>
      <c r="U1510" t="b">
        <f t="shared" si="173"/>
        <v>1</v>
      </c>
    </row>
    <row r="1511" spans="1:21" ht="21" x14ac:dyDescent="0.4">
      <c r="A1511" t="s">
        <v>3351</v>
      </c>
      <c r="B1511" t="s">
        <v>3352</v>
      </c>
      <c r="C1511" t="s">
        <v>3353</v>
      </c>
      <c r="D1511" s="33">
        <v>776666</v>
      </c>
      <c r="E1511" s="33">
        <v>299554</v>
      </c>
      <c r="F1511" s="32">
        <v>561.71589999999992</v>
      </c>
      <c r="G1511" s="32">
        <v>29.563200000000002</v>
      </c>
      <c r="H1511" s="41">
        <v>38.569217655980822</v>
      </c>
      <c r="I1511" s="32">
        <v>591.27909999999997</v>
      </c>
      <c r="J1511" s="34">
        <f t="shared" si="174"/>
        <v>4.9998723107243272E-2</v>
      </c>
      <c r="K1511">
        <v>1.8751740921503299</v>
      </c>
      <c r="L1511">
        <v>1.9738648123543667</v>
      </c>
      <c r="M1511" s="41">
        <v>1.25</v>
      </c>
      <c r="N1511" t="s">
        <v>42</v>
      </c>
      <c r="O1511" s="10" t="s">
        <v>42</v>
      </c>
      <c r="P1511">
        <f t="shared" si="169"/>
        <v>0.05</v>
      </c>
      <c r="Q1511" s="11">
        <f t="shared" si="170"/>
        <v>0.36672461448409049</v>
      </c>
      <c r="S1511" s="13">
        <f t="shared" si="171"/>
        <v>0.05</v>
      </c>
      <c r="T1511">
        <f t="shared" si="172"/>
        <v>29.563955</v>
      </c>
      <c r="U1511" t="b">
        <f t="shared" si="173"/>
        <v>1</v>
      </c>
    </row>
    <row r="1512" spans="1:21" ht="21" x14ac:dyDescent="0.4">
      <c r="A1512" t="s">
        <v>995</v>
      </c>
      <c r="B1512" t="s">
        <v>980</v>
      </c>
      <c r="C1512" s="42" t="s">
        <v>981</v>
      </c>
      <c r="D1512" s="33">
        <v>3680717</v>
      </c>
      <c r="E1512" s="33">
        <v>76379</v>
      </c>
      <c r="F1512" s="32">
        <v>38.329700000000003</v>
      </c>
      <c r="G1512" s="32">
        <v>9.5480000000000018</v>
      </c>
      <c r="H1512" s="41">
        <v>2.0751119958421143</v>
      </c>
      <c r="I1512" s="32">
        <v>47.877700000000004</v>
      </c>
      <c r="J1512" s="34">
        <f t="shared" si="174"/>
        <v>0.19942478439858224</v>
      </c>
      <c r="K1512">
        <v>0.50183558307911869</v>
      </c>
      <c r="L1512">
        <v>0.62684376595661118</v>
      </c>
      <c r="M1512" s="41">
        <v>0.5</v>
      </c>
      <c r="N1512" t="s">
        <v>45</v>
      </c>
      <c r="O1512" s="10" t="s">
        <v>42</v>
      </c>
      <c r="P1512">
        <f t="shared" si="169"/>
        <v>0.05</v>
      </c>
      <c r="Q1512" s="11">
        <f t="shared" si="170"/>
        <v>0.20235307878198</v>
      </c>
      <c r="S1512" s="13">
        <f t="shared" si="171"/>
        <v>0.05</v>
      </c>
      <c r="T1512">
        <f t="shared" si="172"/>
        <v>2.3938850000000005</v>
      </c>
      <c r="U1512" t="b">
        <f t="shared" si="173"/>
        <v>0</v>
      </c>
    </row>
    <row r="1513" spans="1:21" ht="21" x14ac:dyDescent="0.4">
      <c r="A1513" t="s">
        <v>1097</v>
      </c>
      <c r="B1513" t="s">
        <v>1084</v>
      </c>
      <c r="C1513" s="42" t="s">
        <v>1085</v>
      </c>
      <c r="D1513" s="33">
        <v>275324</v>
      </c>
      <c r="E1513" s="33">
        <v>125953</v>
      </c>
      <c r="F1513" s="32">
        <v>51.936999999999998</v>
      </c>
      <c r="G1513" s="32">
        <v>25.580299999999998</v>
      </c>
      <c r="H1513" s="41">
        <v>45.747192398773805</v>
      </c>
      <c r="I1513" s="32">
        <v>77.517299999999992</v>
      </c>
      <c r="J1513" s="34">
        <f t="shared" ref="J1513:J1533" si="175">G1513/I1513</f>
        <v>0.32999472375843847</v>
      </c>
      <c r="K1513">
        <v>0.41235222662421694</v>
      </c>
      <c r="L1513">
        <v>0.61544623788238462</v>
      </c>
      <c r="M1513" s="41">
        <v>0.25</v>
      </c>
      <c r="N1513" t="s">
        <v>37</v>
      </c>
      <c r="O1513" s="10" t="s">
        <v>37</v>
      </c>
      <c r="P1513">
        <f t="shared" si="169"/>
        <v>0.25</v>
      </c>
      <c r="Q1513" s="11">
        <f t="shared" si="170"/>
        <v>0.59379067640384786</v>
      </c>
      <c r="S1513" s="13">
        <f t="shared" si="171"/>
        <v>0.25</v>
      </c>
      <c r="T1513">
        <f t="shared" si="172"/>
        <v>19.379324999999998</v>
      </c>
      <c r="U1513" t="b">
        <f t="shared" si="173"/>
        <v>1</v>
      </c>
    </row>
    <row r="1514" spans="1:21" ht="21" x14ac:dyDescent="0.4">
      <c r="A1514" t="s">
        <v>4714</v>
      </c>
      <c r="B1514" t="s">
        <v>4710</v>
      </c>
      <c r="C1514" t="s">
        <v>4711</v>
      </c>
      <c r="D1514" s="33">
        <v>1148110</v>
      </c>
      <c r="E1514" s="33">
        <v>62900</v>
      </c>
      <c r="F1514" s="32">
        <v>9.9294000000000011</v>
      </c>
      <c r="G1514" s="32">
        <v>4.8906000000000001</v>
      </c>
      <c r="H1514" s="41">
        <v>5.4785691266516272</v>
      </c>
      <c r="I1514" s="32">
        <v>14.82</v>
      </c>
      <c r="J1514" s="34">
        <f t="shared" si="175"/>
        <v>0.33</v>
      </c>
      <c r="K1514">
        <v>0.15786009538950718</v>
      </c>
      <c r="L1514">
        <v>0.23561208267090619</v>
      </c>
      <c r="M1514" s="41">
        <v>0.03</v>
      </c>
      <c r="N1514" t="s">
        <v>37</v>
      </c>
      <c r="O1514" s="10" t="s">
        <v>37</v>
      </c>
      <c r="P1514">
        <f t="shared" si="169"/>
        <v>0.25</v>
      </c>
      <c r="Q1514" s="11">
        <f t="shared" si="170"/>
        <v>0.87267206477732795</v>
      </c>
      <c r="S1514" s="13">
        <f t="shared" si="171"/>
        <v>0.25</v>
      </c>
      <c r="T1514">
        <f t="shared" si="172"/>
        <v>3.7050000000000001</v>
      </c>
      <c r="U1514" t="b">
        <f t="shared" si="173"/>
        <v>1</v>
      </c>
    </row>
    <row r="1515" spans="1:21" ht="21" x14ac:dyDescent="0.4">
      <c r="A1515" t="s">
        <v>5314</v>
      </c>
      <c r="B1515" t="s">
        <v>5304</v>
      </c>
      <c r="C1515" t="s">
        <v>5305</v>
      </c>
      <c r="D1515" s="33">
        <v>11765</v>
      </c>
      <c r="E1515" s="33">
        <v>341</v>
      </c>
      <c r="F1515" s="32">
        <v>0.36509999999999998</v>
      </c>
      <c r="G1515" s="32">
        <v>0.12090000000000001</v>
      </c>
      <c r="H1515" s="41">
        <v>2.8984275393115171</v>
      </c>
      <c r="I1515" s="32">
        <v>0.48599999999999999</v>
      </c>
      <c r="J1515" s="34">
        <f t="shared" si="175"/>
        <v>0.24876543209876545</v>
      </c>
      <c r="K1515">
        <v>1.070674486803519</v>
      </c>
      <c r="L1515">
        <v>1.4252199413489737</v>
      </c>
      <c r="M1515" s="41">
        <v>1</v>
      </c>
      <c r="N1515" t="s">
        <v>37</v>
      </c>
      <c r="O1515" s="10" t="s">
        <v>37</v>
      </c>
      <c r="P1515">
        <f t="shared" si="169"/>
        <v>0.25</v>
      </c>
      <c r="Q1515" s="11">
        <f t="shared" si="170"/>
        <v>0.29835390946502061</v>
      </c>
      <c r="S1515" s="13">
        <f t="shared" si="171"/>
        <v>0.25</v>
      </c>
      <c r="T1515">
        <f t="shared" si="172"/>
        <v>0.1215</v>
      </c>
      <c r="U1515" t="b">
        <f t="shared" si="173"/>
        <v>1</v>
      </c>
    </row>
    <row r="1516" spans="1:21" ht="21" x14ac:dyDescent="0.4">
      <c r="A1516" t="s">
        <v>3814</v>
      </c>
      <c r="B1516" t="s">
        <v>3765</v>
      </c>
      <c r="C1516" t="s">
        <v>3766</v>
      </c>
      <c r="D1516" s="33">
        <v>4981</v>
      </c>
      <c r="E1516" s="33">
        <v>250</v>
      </c>
      <c r="F1516" s="32">
        <v>0.18300000000000002</v>
      </c>
      <c r="G1516" s="32">
        <v>0.06</v>
      </c>
      <c r="H1516" s="41">
        <v>5.0190724754065448</v>
      </c>
      <c r="I1516" s="32">
        <v>0.24300000000000002</v>
      </c>
      <c r="J1516" s="34">
        <f t="shared" si="175"/>
        <v>0.24691358024691354</v>
      </c>
      <c r="K1516">
        <v>0.7320000000000001</v>
      </c>
      <c r="L1516">
        <v>0.97200000000000009</v>
      </c>
      <c r="M1516" s="41">
        <v>0.8</v>
      </c>
      <c r="N1516" t="s">
        <v>37</v>
      </c>
      <c r="O1516" s="10" t="s">
        <v>37</v>
      </c>
      <c r="P1516">
        <f t="shared" si="169"/>
        <v>0.25</v>
      </c>
      <c r="Q1516" s="11">
        <f t="shared" si="170"/>
        <v>0.17695473251028809</v>
      </c>
      <c r="S1516" s="13">
        <f t="shared" si="171"/>
        <v>0.17695473251028809</v>
      </c>
      <c r="T1516">
        <f t="shared" si="172"/>
        <v>4.300000000000001E-2</v>
      </c>
      <c r="U1516" t="b">
        <f t="shared" si="173"/>
        <v>1</v>
      </c>
    </row>
    <row r="1517" spans="1:21" ht="21" x14ac:dyDescent="0.4">
      <c r="A1517" t="s">
        <v>867</v>
      </c>
      <c r="B1517" t="s">
        <v>865</v>
      </c>
      <c r="C1517" s="42" t="s">
        <v>866</v>
      </c>
      <c r="D1517" s="33">
        <v>2305849</v>
      </c>
      <c r="E1517" s="33">
        <v>302702</v>
      </c>
      <c r="F1517" s="32">
        <v>302.702</v>
      </c>
      <c r="G1517" s="32">
        <v>67.923699999999997</v>
      </c>
      <c r="H1517" s="41">
        <v>13.127572534021091</v>
      </c>
      <c r="I1517" s="32">
        <v>370.62569999999999</v>
      </c>
      <c r="J1517" s="34">
        <f t="shared" si="175"/>
        <v>0.18326764711675417</v>
      </c>
      <c r="K1517">
        <v>1</v>
      </c>
      <c r="L1517">
        <v>1.2243913155512682</v>
      </c>
      <c r="M1517" s="41">
        <v>1</v>
      </c>
      <c r="N1517" t="s">
        <v>37</v>
      </c>
      <c r="O1517" s="10" t="s">
        <v>42</v>
      </c>
      <c r="P1517">
        <f t="shared" si="169"/>
        <v>0.05</v>
      </c>
      <c r="Q1517" s="11">
        <f t="shared" si="170"/>
        <v>0.18326764711675417</v>
      </c>
      <c r="S1517" s="13">
        <f t="shared" si="171"/>
        <v>0.05</v>
      </c>
      <c r="T1517">
        <f t="shared" si="172"/>
        <v>18.531285</v>
      </c>
      <c r="U1517" t="b">
        <f t="shared" si="173"/>
        <v>0</v>
      </c>
    </row>
    <row r="1518" spans="1:21" ht="21" x14ac:dyDescent="0.4">
      <c r="A1518" t="s">
        <v>1265</v>
      </c>
      <c r="B1518" t="s">
        <v>1260</v>
      </c>
      <c r="C1518" s="42" t="s">
        <v>1261</v>
      </c>
      <c r="D1518" s="33">
        <v>164603</v>
      </c>
      <c r="E1518" s="33">
        <v>8739</v>
      </c>
      <c r="F1518" s="32">
        <v>18.264800000000001</v>
      </c>
      <c r="G1518" s="32">
        <v>4.5662000000000003</v>
      </c>
      <c r="H1518" s="41">
        <v>5.3091377435405187</v>
      </c>
      <c r="I1518" s="32">
        <v>22.831000000000003</v>
      </c>
      <c r="J1518" s="34">
        <f t="shared" si="175"/>
        <v>0.19999999999999998</v>
      </c>
      <c r="K1518">
        <v>2.0900331845748941</v>
      </c>
      <c r="L1518">
        <v>2.612541480718618</v>
      </c>
      <c r="M1518" s="41">
        <v>2</v>
      </c>
      <c r="N1518" t="s">
        <v>45</v>
      </c>
      <c r="O1518" s="10" t="s">
        <v>34</v>
      </c>
      <c r="P1518">
        <f t="shared" si="169"/>
        <v>0.15</v>
      </c>
      <c r="Q1518" s="11">
        <f t="shared" si="170"/>
        <v>0.23446191581621489</v>
      </c>
      <c r="S1518" s="13">
        <f t="shared" si="171"/>
        <v>0.15</v>
      </c>
      <c r="T1518">
        <f t="shared" si="172"/>
        <v>3.4246500000000002</v>
      </c>
      <c r="U1518" t="b">
        <f t="shared" si="173"/>
        <v>0</v>
      </c>
    </row>
    <row r="1519" spans="1:21" ht="21" x14ac:dyDescent="0.4">
      <c r="A1519" t="s">
        <v>3815</v>
      </c>
      <c r="B1519" t="s">
        <v>3765</v>
      </c>
      <c r="C1519" t="s">
        <v>3766</v>
      </c>
      <c r="D1519" s="33">
        <v>50588</v>
      </c>
      <c r="E1519" s="33">
        <v>2469</v>
      </c>
      <c r="F1519" s="32">
        <v>1.5061</v>
      </c>
      <c r="G1519" s="32">
        <v>0.46189999999999998</v>
      </c>
      <c r="H1519" s="41">
        <v>4.8806040958330037</v>
      </c>
      <c r="I1519" s="32">
        <v>1.968</v>
      </c>
      <c r="J1519" s="34">
        <f t="shared" si="175"/>
        <v>0.23470528455284553</v>
      </c>
      <c r="K1519">
        <v>0.61000405022276216</v>
      </c>
      <c r="L1519">
        <v>0.79708383961117857</v>
      </c>
      <c r="M1519" s="41">
        <v>0.6</v>
      </c>
      <c r="N1519" t="s">
        <v>37</v>
      </c>
      <c r="O1519" s="10" t="s">
        <v>37</v>
      </c>
      <c r="P1519">
        <f t="shared" si="169"/>
        <v>0.25</v>
      </c>
      <c r="Q1519" s="11">
        <f t="shared" si="170"/>
        <v>0.24725609756097561</v>
      </c>
      <c r="S1519" s="13">
        <f t="shared" si="171"/>
        <v>0.24725609756097561</v>
      </c>
      <c r="T1519">
        <f t="shared" si="172"/>
        <v>0.48659999999999998</v>
      </c>
      <c r="U1519" t="b">
        <f t="shared" si="173"/>
        <v>1</v>
      </c>
    </row>
    <row r="1520" spans="1:21" ht="21" x14ac:dyDescent="0.4">
      <c r="A1520" t="s">
        <v>1465</v>
      </c>
      <c r="B1520" t="s">
        <v>1446</v>
      </c>
      <c r="C1520" s="42" t="s">
        <v>1447</v>
      </c>
      <c r="D1520" s="33">
        <v>1807526</v>
      </c>
      <c r="E1520" s="33">
        <v>61894</v>
      </c>
      <c r="F1520" s="32">
        <v>37.136400000000002</v>
      </c>
      <c r="G1520" s="32">
        <v>6.8695999999999993</v>
      </c>
      <c r="H1520" s="41">
        <v>3.4242384341912646</v>
      </c>
      <c r="I1520" s="32">
        <v>44.006</v>
      </c>
      <c r="J1520" s="34">
        <f t="shared" si="175"/>
        <v>0.15610598554742533</v>
      </c>
      <c r="K1520">
        <v>0.6</v>
      </c>
      <c r="L1520">
        <v>0.7109897566807768</v>
      </c>
      <c r="M1520" s="41">
        <v>0.6</v>
      </c>
      <c r="N1520" t="s">
        <v>33</v>
      </c>
      <c r="O1520" s="10" t="s">
        <v>42</v>
      </c>
      <c r="P1520">
        <f t="shared" si="169"/>
        <v>0.05</v>
      </c>
      <c r="Q1520" s="11">
        <f t="shared" si="170"/>
        <v>0.15610598554742536</v>
      </c>
      <c r="S1520" s="13">
        <f t="shared" si="171"/>
        <v>0.05</v>
      </c>
      <c r="T1520">
        <f t="shared" si="172"/>
        <v>2.2002999999999999</v>
      </c>
      <c r="U1520" t="b">
        <f t="shared" si="173"/>
        <v>0</v>
      </c>
    </row>
    <row r="1521" spans="1:21" ht="21" x14ac:dyDescent="0.4">
      <c r="A1521" t="s">
        <v>1813</v>
      </c>
      <c r="B1521" t="s">
        <v>1732</v>
      </c>
      <c r="C1521" s="42" t="s">
        <v>1733</v>
      </c>
      <c r="D1521" s="33">
        <v>253</v>
      </c>
      <c r="E1521" s="33">
        <v>80</v>
      </c>
      <c r="F1521" s="32">
        <v>8.929999999999999E-2</v>
      </c>
      <c r="G1521" s="32">
        <v>4.4300000000000006E-2</v>
      </c>
      <c r="H1521" s="41">
        <v>31.620553359683793</v>
      </c>
      <c r="I1521" s="32">
        <v>0.1336</v>
      </c>
      <c r="J1521" s="34">
        <f t="shared" si="175"/>
        <v>0.33158682634730546</v>
      </c>
      <c r="K1521">
        <v>1.11625</v>
      </c>
      <c r="L1521">
        <v>1.67</v>
      </c>
      <c r="M1521" s="41">
        <v>1.4</v>
      </c>
      <c r="N1521" t="s">
        <v>37</v>
      </c>
      <c r="O1521" s="10" t="s">
        <v>34</v>
      </c>
      <c r="P1521">
        <f t="shared" si="169"/>
        <v>0.15</v>
      </c>
      <c r="Q1521" s="11">
        <f t="shared" si="170"/>
        <v>0.16167664670658685</v>
      </c>
      <c r="S1521" s="13">
        <f t="shared" si="171"/>
        <v>0.15</v>
      </c>
      <c r="T1521">
        <f t="shared" si="172"/>
        <v>2.0039999999999999E-2</v>
      </c>
      <c r="U1521" t="b">
        <f t="shared" si="173"/>
        <v>0</v>
      </c>
    </row>
    <row r="1522" spans="1:21" ht="21" x14ac:dyDescent="0.4">
      <c r="A1522" t="s">
        <v>2250</v>
      </c>
      <c r="B1522" t="s">
        <v>2245</v>
      </c>
      <c r="C1522" t="s">
        <v>2246</v>
      </c>
      <c r="D1522" s="33">
        <v>6662299</v>
      </c>
      <c r="E1522" s="33">
        <v>130035</v>
      </c>
      <c r="F1522" s="32">
        <v>65.017499999999998</v>
      </c>
      <c r="G1522" s="32">
        <v>9.9825000000000017</v>
      </c>
      <c r="H1522" s="41">
        <v>1.9518037242099162</v>
      </c>
      <c r="I1522" s="32">
        <v>75</v>
      </c>
      <c r="J1522" s="34">
        <f t="shared" si="175"/>
        <v>0.13310000000000002</v>
      </c>
      <c r="K1522">
        <v>0.5</v>
      </c>
      <c r="L1522">
        <v>0.57676779328642291</v>
      </c>
      <c r="M1522" s="41">
        <v>0.5</v>
      </c>
      <c r="N1522" t="s">
        <v>33</v>
      </c>
      <c r="O1522" s="10" t="s">
        <v>33</v>
      </c>
      <c r="P1522">
        <f t="shared" si="169"/>
        <v>0.4</v>
      </c>
      <c r="Q1522" s="11">
        <f t="shared" si="170"/>
        <v>0.13310000000000005</v>
      </c>
      <c r="S1522" s="13">
        <f t="shared" si="171"/>
        <v>0.13310000000000005</v>
      </c>
      <c r="T1522">
        <f t="shared" si="172"/>
        <v>9.9825000000000035</v>
      </c>
      <c r="U1522" t="b">
        <f t="shared" si="173"/>
        <v>1</v>
      </c>
    </row>
    <row r="1523" spans="1:21" ht="21" x14ac:dyDescent="0.4">
      <c r="A1523" t="s">
        <v>1814</v>
      </c>
      <c r="B1523" t="s">
        <v>1732</v>
      </c>
      <c r="C1523" s="42" t="s">
        <v>1733</v>
      </c>
      <c r="D1523" s="33">
        <v>5419</v>
      </c>
      <c r="E1523" s="33">
        <v>1166</v>
      </c>
      <c r="F1523" s="32">
        <v>1.6688999999999998</v>
      </c>
      <c r="G1523" s="32">
        <v>0.74680000000000002</v>
      </c>
      <c r="H1523" s="41">
        <v>21.51688503413914</v>
      </c>
      <c r="I1523" s="32">
        <v>2.4156999999999997</v>
      </c>
      <c r="J1523" s="34">
        <f t="shared" si="175"/>
        <v>0.3091443473941301</v>
      </c>
      <c r="K1523">
        <v>1.431303602058319</v>
      </c>
      <c r="L1523">
        <v>2.0717838765008576</v>
      </c>
      <c r="M1523" s="41">
        <v>1.4</v>
      </c>
      <c r="N1523" t="s">
        <v>37</v>
      </c>
      <c r="O1523" s="10" t="s">
        <v>34</v>
      </c>
      <c r="P1523">
        <f t="shared" si="169"/>
        <v>0.15</v>
      </c>
      <c r="Q1523" s="11">
        <f t="shared" si="170"/>
        <v>0.32425383946682124</v>
      </c>
      <c r="S1523" s="13">
        <f t="shared" si="171"/>
        <v>0.15</v>
      </c>
      <c r="T1523">
        <f t="shared" si="172"/>
        <v>0.36235499999999993</v>
      </c>
      <c r="U1523" t="b">
        <f t="shared" si="173"/>
        <v>0</v>
      </c>
    </row>
    <row r="1524" spans="1:21" ht="21" x14ac:dyDescent="0.4">
      <c r="A1524" t="s">
        <v>682</v>
      </c>
      <c r="B1524" t="s">
        <v>657</v>
      </c>
      <c r="C1524" s="42" t="s">
        <v>658</v>
      </c>
      <c r="D1524" s="33">
        <v>269969</v>
      </c>
      <c r="E1524" s="33">
        <v>17356</v>
      </c>
      <c r="F1524" s="32">
        <v>9.236699999999999</v>
      </c>
      <c r="G1524" s="32">
        <v>3.0783000000000005</v>
      </c>
      <c r="H1524" s="41">
        <v>6.4288862795357984</v>
      </c>
      <c r="I1524" s="32">
        <v>12.315</v>
      </c>
      <c r="J1524" s="34">
        <f t="shared" si="175"/>
        <v>0.24996345919610236</v>
      </c>
      <c r="K1524">
        <v>0.53219059691173076</v>
      </c>
      <c r="L1524">
        <v>0.7095528923715142</v>
      </c>
      <c r="M1524" s="41">
        <v>0.3</v>
      </c>
      <c r="N1524" t="s">
        <v>34</v>
      </c>
      <c r="O1524" s="10" t="s">
        <v>34</v>
      </c>
      <c r="P1524">
        <f t="shared" si="169"/>
        <v>0.15</v>
      </c>
      <c r="Q1524" s="11">
        <f t="shared" si="170"/>
        <v>0.57719853836784407</v>
      </c>
      <c r="S1524" s="13">
        <f t="shared" si="171"/>
        <v>0.15</v>
      </c>
      <c r="T1524">
        <f t="shared" si="172"/>
        <v>1.8472499999999998</v>
      </c>
      <c r="U1524" t="b">
        <f t="shared" si="173"/>
        <v>1</v>
      </c>
    </row>
    <row r="1525" spans="1:21" ht="21" x14ac:dyDescent="0.4">
      <c r="A1525" t="s">
        <v>5595</v>
      </c>
      <c r="B1525" t="s">
        <v>5596</v>
      </c>
      <c r="C1525" t="s">
        <v>5597</v>
      </c>
      <c r="D1525" s="33">
        <v>297009</v>
      </c>
      <c r="E1525" s="33">
        <v>11595</v>
      </c>
      <c r="F1525" s="32">
        <v>10.275400000000001</v>
      </c>
      <c r="G1525" s="32">
        <v>3.3686000000000003</v>
      </c>
      <c r="H1525" s="41">
        <v>3.9039221033706051</v>
      </c>
      <c r="I1525" s="32">
        <v>13.644000000000002</v>
      </c>
      <c r="J1525" s="34">
        <f t="shared" si="175"/>
        <v>0.24689240691879213</v>
      </c>
      <c r="K1525">
        <v>0.886192324277706</v>
      </c>
      <c r="L1525">
        <v>1.1767141009055628</v>
      </c>
      <c r="M1525" s="41">
        <v>0.8</v>
      </c>
      <c r="N1525" t="s">
        <v>34</v>
      </c>
      <c r="O1525" s="10" t="s">
        <v>34</v>
      </c>
      <c r="P1525">
        <f t="shared" si="169"/>
        <v>0.15</v>
      </c>
      <c r="Q1525" s="11">
        <f t="shared" si="170"/>
        <v>0.32014072119613018</v>
      </c>
      <c r="S1525" s="13">
        <f t="shared" si="171"/>
        <v>0.15</v>
      </c>
      <c r="T1525">
        <f t="shared" si="172"/>
        <v>2.0466000000000002</v>
      </c>
      <c r="U1525" t="b">
        <f t="shared" si="173"/>
        <v>1</v>
      </c>
    </row>
    <row r="1526" spans="1:21" ht="21" x14ac:dyDescent="0.4">
      <c r="A1526" t="s">
        <v>5280</v>
      </c>
      <c r="B1526" t="s">
        <v>5276</v>
      </c>
      <c r="C1526" t="s">
        <v>5277</v>
      </c>
      <c r="D1526" s="33">
        <v>31511</v>
      </c>
      <c r="E1526" s="33">
        <v>12401</v>
      </c>
      <c r="F1526" s="32">
        <v>6.2744999999999997</v>
      </c>
      <c r="G1526" s="32">
        <v>2.0910000000000002</v>
      </c>
      <c r="H1526" s="41">
        <v>39.354511123099869</v>
      </c>
      <c r="I1526" s="32">
        <v>8.3655000000000008</v>
      </c>
      <c r="J1526" s="34">
        <f t="shared" si="175"/>
        <v>0.24995517303209611</v>
      </c>
      <c r="K1526">
        <v>0.50596726070478182</v>
      </c>
      <c r="L1526">
        <v>0.67458269494395617</v>
      </c>
      <c r="M1526" s="41">
        <v>0.39</v>
      </c>
      <c r="N1526" t="s">
        <v>34</v>
      </c>
      <c r="O1526" s="10" t="s">
        <v>34</v>
      </c>
      <c r="P1526">
        <f t="shared" si="169"/>
        <v>0.15</v>
      </c>
      <c r="Q1526" s="11">
        <f t="shared" si="170"/>
        <v>0.42186480186480185</v>
      </c>
      <c r="S1526" s="13">
        <f t="shared" si="171"/>
        <v>0.15</v>
      </c>
      <c r="T1526">
        <f t="shared" si="172"/>
        <v>1.2548250000000001</v>
      </c>
      <c r="U1526" t="b">
        <f t="shared" si="173"/>
        <v>1</v>
      </c>
    </row>
    <row r="1527" spans="1:21" ht="21" x14ac:dyDescent="0.4">
      <c r="A1527" t="s">
        <v>1676</v>
      </c>
      <c r="B1527" t="s">
        <v>1655</v>
      </c>
      <c r="C1527" s="42" t="s">
        <v>1656</v>
      </c>
      <c r="D1527" s="33">
        <v>596599</v>
      </c>
      <c r="E1527" s="33">
        <v>9059</v>
      </c>
      <c r="F1527" s="32">
        <v>12.228</v>
      </c>
      <c r="G1527" s="32">
        <v>3.5756000000000001</v>
      </c>
      <c r="H1527" s="41">
        <v>1.518440359437411</v>
      </c>
      <c r="I1527" s="32">
        <v>15.803599999999999</v>
      </c>
      <c r="J1527" s="34">
        <f t="shared" si="175"/>
        <v>0.22625224632362248</v>
      </c>
      <c r="K1527">
        <v>1.3498178606910256</v>
      </c>
      <c r="L1527">
        <v>1.7445192626117672</v>
      </c>
      <c r="M1527" s="41">
        <v>1.25</v>
      </c>
      <c r="N1527" t="s">
        <v>37</v>
      </c>
      <c r="O1527" s="10" t="s">
        <v>34</v>
      </c>
      <c r="P1527">
        <f t="shared" si="169"/>
        <v>0.15</v>
      </c>
      <c r="Q1527" s="11">
        <f t="shared" si="170"/>
        <v>0.28347022197473987</v>
      </c>
      <c r="S1527" s="13">
        <f t="shared" si="171"/>
        <v>0.15</v>
      </c>
      <c r="T1527">
        <f t="shared" si="172"/>
        <v>2.3705399999999996</v>
      </c>
      <c r="U1527" t="b">
        <f t="shared" si="173"/>
        <v>0</v>
      </c>
    </row>
    <row r="1528" spans="1:21" ht="21" x14ac:dyDescent="0.4">
      <c r="A1528" t="s">
        <v>3174</v>
      </c>
      <c r="B1528" t="s">
        <v>3152</v>
      </c>
      <c r="C1528" t="s">
        <v>3153</v>
      </c>
      <c r="D1528" s="33">
        <v>5512</v>
      </c>
      <c r="E1528" s="33">
        <v>1793</v>
      </c>
      <c r="F1528" s="32">
        <v>1.0588000000000002</v>
      </c>
      <c r="G1528" s="32">
        <v>0.30110000000000003</v>
      </c>
      <c r="H1528" s="41">
        <v>32.529027576197386</v>
      </c>
      <c r="I1528" s="32">
        <v>1.3599000000000001</v>
      </c>
      <c r="J1528" s="34">
        <f t="shared" si="175"/>
        <v>0.22141333921611883</v>
      </c>
      <c r="K1528">
        <v>0.59051868377021766</v>
      </c>
      <c r="L1528">
        <v>0.75844952593418857</v>
      </c>
      <c r="M1528" s="41">
        <v>0.6</v>
      </c>
      <c r="N1528" t="s">
        <v>37</v>
      </c>
      <c r="O1528" s="10" t="s">
        <v>37</v>
      </c>
      <c r="P1528">
        <f t="shared" si="169"/>
        <v>0.25</v>
      </c>
      <c r="Q1528" s="11">
        <f t="shared" si="170"/>
        <v>0.20891242003088473</v>
      </c>
      <c r="S1528" s="13">
        <f t="shared" si="171"/>
        <v>0.20891242003088473</v>
      </c>
      <c r="T1528">
        <f t="shared" si="172"/>
        <v>0.28410000000000019</v>
      </c>
      <c r="U1528" t="b">
        <f t="shared" si="173"/>
        <v>1</v>
      </c>
    </row>
    <row r="1529" spans="1:21" ht="21" x14ac:dyDescent="0.4">
      <c r="A1529" t="s">
        <v>906</v>
      </c>
      <c r="B1529" t="s">
        <v>883</v>
      </c>
      <c r="C1529" s="42" t="s">
        <v>884</v>
      </c>
      <c r="D1529" s="33">
        <v>2413302</v>
      </c>
      <c r="E1529" s="33">
        <v>63162</v>
      </c>
      <c r="F1529" s="32">
        <v>36.931100000000001</v>
      </c>
      <c r="G1529" s="32">
        <v>24.619100000000003</v>
      </c>
      <c r="H1529" s="41">
        <v>2.6172439255426796</v>
      </c>
      <c r="I1529" s="32">
        <v>61.550200000000004</v>
      </c>
      <c r="J1529" s="34">
        <f t="shared" si="175"/>
        <v>0.39998407803711444</v>
      </c>
      <c r="K1529">
        <v>0.58470441087995939</v>
      </c>
      <c r="L1529">
        <v>0.97448149203635104</v>
      </c>
      <c r="M1529" s="41">
        <v>0.5</v>
      </c>
      <c r="N1529" t="s">
        <v>33</v>
      </c>
      <c r="O1529" s="10" t="s">
        <v>42</v>
      </c>
      <c r="P1529">
        <f t="shared" si="169"/>
        <v>0.05</v>
      </c>
      <c r="Q1529" s="11">
        <f t="shared" si="170"/>
        <v>0.48690662256174638</v>
      </c>
      <c r="S1529" s="13">
        <f t="shared" si="171"/>
        <v>0.05</v>
      </c>
      <c r="T1529">
        <f t="shared" si="172"/>
        <v>3.0775100000000002</v>
      </c>
      <c r="U1529" t="b">
        <f t="shared" si="173"/>
        <v>0</v>
      </c>
    </row>
    <row r="1530" spans="1:21" ht="21" x14ac:dyDescent="0.4">
      <c r="A1530" t="s">
        <v>2788</v>
      </c>
      <c r="B1530" t="s">
        <v>2780</v>
      </c>
      <c r="C1530" t="s">
        <v>2781</v>
      </c>
      <c r="D1530" s="33">
        <v>269661</v>
      </c>
      <c r="E1530" s="33">
        <v>17869</v>
      </c>
      <c r="F1530" s="32">
        <v>44.672499999999999</v>
      </c>
      <c r="G1530" s="32">
        <v>6.6869000000000005</v>
      </c>
      <c r="H1530" s="41">
        <v>6.626468046918168</v>
      </c>
      <c r="I1530" s="32">
        <v>51.359400000000001</v>
      </c>
      <c r="J1530" s="34">
        <f t="shared" si="175"/>
        <v>0.13019817209702605</v>
      </c>
      <c r="K1530">
        <v>2.5</v>
      </c>
      <c r="L1530">
        <v>2.874217919301584</v>
      </c>
      <c r="M1530" s="41">
        <v>2.5</v>
      </c>
      <c r="N1530" t="s">
        <v>37</v>
      </c>
      <c r="O1530" s="10" t="s">
        <v>37</v>
      </c>
      <c r="P1530">
        <f t="shared" si="169"/>
        <v>0.25</v>
      </c>
      <c r="Q1530" s="11">
        <f t="shared" si="170"/>
        <v>0.13019817209702614</v>
      </c>
      <c r="S1530" s="13">
        <f t="shared" si="171"/>
        <v>0.13019817209702614</v>
      </c>
      <c r="T1530">
        <f t="shared" si="172"/>
        <v>6.6869000000000041</v>
      </c>
      <c r="U1530" t="b">
        <f t="shared" si="173"/>
        <v>1</v>
      </c>
    </row>
    <row r="1531" spans="1:21" ht="21" x14ac:dyDescent="0.4">
      <c r="A1531" t="s">
        <v>3816</v>
      </c>
      <c r="B1531" t="s">
        <v>3765</v>
      </c>
      <c r="C1531" t="s">
        <v>3766</v>
      </c>
      <c r="D1531" s="33">
        <v>84335</v>
      </c>
      <c r="E1531" s="33">
        <v>5003</v>
      </c>
      <c r="F1531" s="32">
        <v>3.5021</v>
      </c>
      <c r="G1531" s="32">
        <v>1.0999000000000001</v>
      </c>
      <c r="H1531" s="41">
        <v>5.9322938281852133</v>
      </c>
      <c r="I1531" s="32">
        <v>4.6020000000000003</v>
      </c>
      <c r="J1531" s="34">
        <f t="shared" si="175"/>
        <v>0.23900478053020427</v>
      </c>
      <c r="K1531">
        <v>0.7</v>
      </c>
      <c r="L1531">
        <v>0.91984809114531285</v>
      </c>
      <c r="M1531" s="41">
        <v>0.7</v>
      </c>
      <c r="N1531" t="s">
        <v>33</v>
      </c>
      <c r="O1531" s="10" t="s">
        <v>33</v>
      </c>
      <c r="P1531">
        <f t="shared" si="169"/>
        <v>0.4</v>
      </c>
      <c r="Q1531" s="11">
        <f t="shared" si="170"/>
        <v>0.23900478053020435</v>
      </c>
      <c r="S1531" s="13">
        <f t="shared" si="171"/>
        <v>0.23900478053020435</v>
      </c>
      <c r="T1531">
        <f t="shared" si="172"/>
        <v>1.0999000000000005</v>
      </c>
      <c r="U1531" t="b">
        <f t="shared" si="173"/>
        <v>1</v>
      </c>
    </row>
    <row r="1532" spans="1:21" ht="21" x14ac:dyDescent="0.4">
      <c r="A1532" t="s">
        <v>4601</v>
      </c>
      <c r="B1532" t="s">
        <v>4598</v>
      </c>
      <c r="C1532" t="s">
        <v>4599</v>
      </c>
      <c r="D1532" s="33">
        <v>20896</v>
      </c>
      <c r="E1532" s="33">
        <v>1616</v>
      </c>
      <c r="F1532" s="32">
        <v>1.4951000000000001</v>
      </c>
      <c r="G1532" s="32">
        <v>0.7369</v>
      </c>
      <c r="H1532" s="41">
        <v>7.7335375191424198</v>
      </c>
      <c r="I1532" s="32">
        <v>2.2320000000000002</v>
      </c>
      <c r="J1532" s="34">
        <f t="shared" si="175"/>
        <v>0.33015232974910391</v>
      </c>
      <c r="K1532">
        <v>0.92518564356435651</v>
      </c>
      <c r="L1532">
        <v>1.3811881188118811</v>
      </c>
      <c r="M1532" s="41">
        <v>0.2</v>
      </c>
      <c r="N1532" t="s">
        <v>37</v>
      </c>
      <c r="O1532" s="10" t="s">
        <v>37</v>
      </c>
      <c r="P1532">
        <f t="shared" si="169"/>
        <v>0.25</v>
      </c>
      <c r="Q1532" s="11">
        <f t="shared" si="170"/>
        <v>0.85519713261648744</v>
      </c>
      <c r="S1532" s="13">
        <f t="shared" si="171"/>
        <v>0.25</v>
      </c>
      <c r="T1532">
        <f t="shared" si="172"/>
        <v>0.55800000000000005</v>
      </c>
      <c r="U1532" t="b">
        <f t="shared" si="173"/>
        <v>1</v>
      </c>
    </row>
    <row r="1533" spans="1:21" ht="21" x14ac:dyDescent="0.4">
      <c r="A1533" t="s">
        <v>4062</v>
      </c>
      <c r="B1533" t="s">
        <v>4059</v>
      </c>
      <c r="C1533" t="s">
        <v>4060</v>
      </c>
      <c r="D1533" s="33">
        <v>9173436</v>
      </c>
      <c r="E1533" s="33">
        <v>2059860</v>
      </c>
      <c r="F1533" s="32">
        <v>147.5102</v>
      </c>
      <c r="G1533" s="32">
        <v>72.654600000000002</v>
      </c>
      <c r="H1533" s="41">
        <v>22.454617877096435</v>
      </c>
      <c r="I1533" s="32">
        <v>220.16480000000001</v>
      </c>
      <c r="J1533" s="34">
        <f t="shared" si="175"/>
        <v>0.33000098108326126</v>
      </c>
      <c r="K1533">
        <v>7.1611760022525811E-2</v>
      </c>
      <c r="L1533">
        <v>0.10688338042391231</v>
      </c>
      <c r="M1533" s="41">
        <v>0.03</v>
      </c>
      <c r="N1533" t="s">
        <v>37</v>
      </c>
      <c r="O1533" s="10" t="s">
        <v>37</v>
      </c>
      <c r="P1533">
        <f t="shared" si="169"/>
        <v>0.25</v>
      </c>
      <c r="Q1533" s="11">
        <f t="shared" si="170"/>
        <v>0.71932025464561089</v>
      </c>
      <c r="S1533" s="13">
        <f t="shared" si="171"/>
        <v>0.25</v>
      </c>
      <c r="T1533">
        <f t="shared" si="172"/>
        <v>55.041200000000003</v>
      </c>
      <c r="U1533" t="b">
        <f t="shared" si="173"/>
        <v>1</v>
      </c>
    </row>
    <row r="1534" spans="1:21" ht="21" x14ac:dyDescent="0.4">
      <c r="A1534" t="s">
        <v>99</v>
      </c>
      <c r="B1534" t="s">
        <v>31</v>
      </c>
      <c r="C1534" t="s">
        <v>32</v>
      </c>
      <c r="D1534" s="33">
        <v>277</v>
      </c>
      <c r="E1534" s="33">
        <v>46</v>
      </c>
      <c r="F1534" s="32">
        <v>3.4700000000000002E-2</v>
      </c>
      <c r="G1534" s="32">
        <v>1.7100000000000001E-2</v>
      </c>
      <c r="H1534" s="41">
        <v>16.60649819494585</v>
      </c>
      <c r="I1534" s="32">
        <v>5.1799999999999999E-2</v>
      </c>
      <c r="K1534">
        <v>0.75434782608695661</v>
      </c>
      <c r="L1534">
        <v>1.1260869565217391</v>
      </c>
      <c r="M1534" s="41">
        <v>0.7</v>
      </c>
      <c r="N1534" t="s">
        <v>37</v>
      </c>
      <c r="O1534" s="10" t="s">
        <v>37</v>
      </c>
      <c r="P1534">
        <f t="shared" si="169"/>
        <v>0.25</v>
      </c>
      <c r="Q1534" s="11">
        <f t="shared" si="170"/>
        <v>0.3783783783783784</v>
      </c>
      <c r="S1534" s="13">
        <f t="shared" si="171"/>
        <v>0.25</v>
      </c>
      <c r="T1534">
        <f t="shared" si="172"/>
        <v>1.295E-2</v>
      </c>
      <c r="U1534" t="b">
        <f t="shared" si="173"/>
        <v>1</v>
      </c>
    </row>
    <row r="1535" spans="1:21" ht="21" x14ac:dyDescent="0.4">
      <c r="A1535" t="s">
        <v>100</v>
      </c>
      <c r="B1535" t="s">
        <v>31</v>
      </c>
      <c r="C1535" t="s">
        <v>32</v>
      </c>
      <c r="D1535" s="33">
        <v>17538</v>
      </c>
      <c r="E1535" s="33">
        <v>1655</v>
      </c>
      <c r="F1535" s="32">
        <v>1.2068999999999999</v>
      </c>
      <c r="G1535" s="32">
        <v>0.40230000000000005</v>
      </c>
      <c r="H1535" s="41">
        <v>9.4366518417151326</v>
      </c>
      <c r="I1535" s="32">
        <v>1.6092</v>
      </c>
      <c r="K1535">
        <v>0.72924471299093652</v>
      </c>
      <c r="L1535">
        <v>0.97232628398791543</v>
      </c>
      <c r="M1535" s="41">
        <v>0.7</v>
      </c>
      <c r="N1535" t="s">
        <v>37</v>
      </c>
      <c r="O1535" s="10" t="s">
        <v>37</v>
      </c>
      <c r="P1535">
        <f t="shared" si="169"/>
        <v>0.25</v>
      </c>
      <c r="Q1535" s="11">
        <f t="shared" si="170"/>
        <v>0.28007705692269458</v>
      </c>
      <c r="S1535" s="13">
        <f t="shared" si="171"/>
        <v>0.25</v>
      </c>
      <c r="T1535">
        <f t="shared" si="172"/>
        <v>0.40229999999999999</v>
      </c>
      <c r="U1535" t="b">
        <f t="shared" si="173"/>
        <v>1</v>
      </c>
    </row>
    <row r="1536" spans="1:21" ht="21" x14ac:dyDescent="0.4">
      <c r="A1536" t="s">
        <v>254</v>
      </c>
      <c r="B1536" t="s">
        <v>246</v>
      </c>
      <c r="C1536" s="42" t="s">
        <v>247</v>
      </c>
      <c r="D1536" s="33">
        <v>7284</v>
      </c>
      <c r="E1536" s="33">
        <v>608</v>
      </c>
      <c r="F1536" s="32">
        <v>0.78590000000000004</v>
      </c>
      <c r="G1536" s="32">
        <v>0.26190000000000002</v>
      </c>
      <c r="H1536" s="41">
        <v>8.3470620538165843</v>
      </c>
      <c r="I1536" s="32">
        <v>1.0478000000000001</v>
      </c>
      <c r="J1536" s="34">
        <f t="shared" ref="J1536:J1550" si="176">G1536/I1536</f>
        <v>0.24995228096965069</v>
      </c>
      <c r="K1536">
        <v>1.2925986842105264</v>
      </c>
      <c r="L1536">
        <v>1.7233552631578946</v>
      </c>
      <c r="M1536" s="41">
        <v>1.25</v>
      </c>
      <c r="N1536" t="s">
        <v>33</v>
      </c>
      <c r="O1536" s="10" t="s">
        <v>33</v>
      </c>
      <c r="P1536">
        <f t="shared" si="169"/>
        <v>0.4</v>
      </c>
      <c r="Q1536" s="11">
        <f t="shared" si="170"/>
        <v>0.27467073869058972</v>
      </c>
      <c r="S1536" s="13">
        <f t="shared" si="171"/>
        <v>0.27467073869058972</v>
      </c>
      <c r="T1536">
        <f t="shared" si="172"/>
        <v>0.28779999999999994</v>
      </c>
      <c r="U1536" t="b">
        <f t="shared" si="173"/>
        <v>1</v>
      </c>
    </row>
    <row r="1537" spans="1:21" ht="21" x14ac:dyDescent="0.4">
      <c r="A1537" t="s">
        <v>1075</v>
      </c>
      <c r="B1537" t="s">
        <v>1070</v>
      </c>
      <c r="C1537" s="42" t="s">
        <v>1071</v>
      </c>
      <c r="D1537" s="33">
        <v>364336</v>
      </c>
      <c r="E1537" s="33">
        <v>214239</v>
      </c>
      <c r="F1537" s="32">
        <v>200.37819999999999</v>
      </c>
      <c r="G1537" s="32">
        <v>107.89530000000001</v>
      </c>
      <c r="H1537" s="41">
        <v>58.802588819112032</v>
      </c>
      <c r="I1537" s="32">
        <v>308.27350000000001</v>
      </c>
      <c r="J1537" s="34">
        <f t="shared" si="176"/>
        <v>0.34999862135408982</v>
      </c>
      <c r="K1537">
        <v>0.93530216253809995</v>
      </c>
      <c r="L1537">
        <v>1.4389233519573934</v>
      </c>
      <c r="M1537" s="41">
        <v>0.6</v>
      </c>
      <c r="N1537" t="s">
        <v>33</v>
      </c>
      <c r="O1537" s="10" t="s">
        <v>37</v>
      </c>
      <c r="P1537">
        <f t="shared" si="169"/>
        <v>0.25</v>
      </c>
      <c r="Q1537" s="11">
        <f t="shared" si="170"/>
        <v>0.58302157013171751</v>
      </c>
      <c r="S1537" s="13">
        <f t="shared" si="171"/>
        <v>0.25</v>
      </c>
      <c r="T1537">
        <f t="shared" si="172"/>
        <v>77.068375000000003</v>
      </c>
      <c r="U1537" t="b">
        <f t="shared" si="173"/>
        <v>0</v>
      </c>
    </row>
    <row r="1538" spans="1:21" ht="21" x14ac:dyDescent="0.4">
      <c r="A1538" t="s">
        <v>3454</v>
      </c>
      <c r="B1538" t="s">
        <v>3448</v>
      </c>
      <c r="C1538" t="s">
        <v>3449</v>
      </c>
      <c r="D1538" s="33">
        <v>237583</v>
      </c>
      <c r="E1538" s="33">
        <v>44026</v>
      </c>
      <c r="F1538" s="32">
        <v>7.1251999999999995</v>
      </c>
      <c r="G1538" s="32">
        <v>3.5087999999999999</v>
      </c>
      <c r="H1538" s="41">
        <v>18.530787135443191</v>
      </c>
      <c r="I1538" s="32">
        <v>10.634</v>
      </c>
      <c r="J1538" s="34">
        <f t="shared" si="176"/>
        <v>0.32996050404363358</v>
      </c>
      <c r="K1538">
        <v>0.16184073047744515</v>
      </c>
      <c r="L1538">
        <v>0.24153909053740971</v>
      </c>
      <c r="M1538" s="41">
        <v>0.1</v>
      </c>
      <c r="N1538" t="s">
        <v>37</v>
      </c>
      <c r="O1538" s="10" t="s">
        <v>37</v>
      </c>
      <c r="P1538">
        <f t="shared" ref="P1538:P1601" si="177">VLOOKUP($O1538,$Y$2:$AJ$8,9,FALSE)</f>
        <v>0.25</v>
      </c>
      <c r="Q1538" s="11">
        <f t="shared" ref="Q1538:Q1601" si="178">(L1538-M1538)/L1538</f>
        <v>0.58598833928907279</v>
      </c>
      <c r="S1538" s="13">
        <f t="shared" ref="S1538:S1601" si="179">MIN(Q1538,IF(R1538=0,P1538,R1538))</f>
        <v>0.25</v>
      </c>
      <c r="T1538">
        <f t="shared" ref="T1538:T1601" si="180">IFERROR(S1538*I1538,0)</f>
        <v>2.6585000000000001</v>
      </c>
      <c r="U1538" t="b">
        <f t="shared" ref="U1538:U1601" si="181">O1538=N1538</f>
        <v>1</v>
      </c>
    </row>
    <row r="1539" spans="1:21" ht="21" x14ac:dyDescent="0.4">
      <c r="A1539" t="s">
        <v>230</v>
      </c>
      <c r="B1539" t="s">
        <v>210</v>
      </c>
      <c r="C1539" s="42" t="s">
        <v>211</v>
      </c>
      <c r="D1539" s="33">
        <v>798967</v>
      </c>
      <c r="E1539" s="33">
        <v>139768</v>
      </c>
      <c r="F1539" s="32">
        <v>67.239800000000002</v>
      </c>
      <c r="G1539" s="32">
        <v>22.406600000000001</v>
      </c>
      <c r="H1539" s="41">
        <v>17.49358859627494</v>
      </c>
      <c r="I1539" s="32">
        <v>89.6464</v>
      </c>
      <c r="J1539" s="34">
        <f t="shared" si="176"/>
        <v>0.24994422531189206</v>
      </c>
      <c r="K1539">
        <v>0.4810815064964799</v>
      </c>
      <c r="L1539">
        <v>0.64139431057180463</v>
      </c>
      <c r="M1539" s="41">
        <v>0.1</v>
      </c>
      <c r="N1539" t="s">
        <v>37</v>
      </c>
      <c r="O1539" s="10" t="s">
        <v>37</v>
      </c>
      <c r="P1539">
        <f t="shared" si="177"/>
        <v>0.25</v>
      </c>
      <c r="Q1539" s="11">
        <f t="shared" si="178"/>
        <v>0.84408966785057737</v>
      </c>
      <c r="S1539" s="13">
        <f t="shared" si="179"/>
        <v>0.25</v>
      </c>
      <c r="T1539">
        <f t="shared" si="180"/>
        <v>22.4116</v>
      </c>
      <c r="U1539" t="b">
        <f t="shared" si="181"/>
        <v>1</v>
      </c>
    </row>
    <row r="1540" spans="1:21" ht="21" x14ac:dyDescent="0.4">
      <c r="A1540" t="s">
        <v>3564</v>
      </c>
      <c r="B1540" t="s">
        <v>3542</v>
      </c>
      <c r="C1540" t="s">
        <v>3543</v>
      </c>
      <c r="D1540" s="33">
        <v>141564</v>
      </c>
      <c r="E1540" s="33">
        <v>5919</v>
      </c>
      <c r="F1540" s="32">
        <v>3.5474999999999999</v>
      </c>
      <c r="G1540" s="32">
        <v>1.1825000000000001</v>
      </c>
      <c r="H1540" s="41">
        <v>4.1811477494278204</v>
      </c>
      <c r="I1540" s="32">
        <v>4.7300000000000004</v>
      </c>
      <c r="J1540" s="34">
        <f t="shared" si="176"/>
        <v>0.25</v>
      </c>
      <c r="K1540">
        <v>0.59934110491637105</v>
      </c>
      <c r="L1540">
        <v>0.79912147322182803</v>
      </c>
      <c r="M1540" s="41">
        <v>0.55000000000000004</v>
      </c>
      <c r="N1540" t="s">
        <v>37</v>
      </c>
      <c r="O1540" s="10" t="s">
        <v>37</v>
      </c>
      <c r="P1540">
        <f t="shared" si="177"/>
        <v>0.25</v>
      </c>
      <c r="Q1540" s="11">
        <f t="shared" si="178"/>
        <v>0.31174418604651161</v>
      </c>
      <c r="S1540" s="13">
        <f t="shared" si="179"/>
        <v>0.25</v>
      </c>
      <c r="T1540">
        <f t="shared" si="180"/>
        <v>1.1825000000000001</v>
      </c>
      <c r="U1540" t="b">
        <f t="shared" si="181"/>
        <v>1</v>
      </c>
    </row>
    <row r="1541" spans="1:21" ht="21" x14ac:dyDescent="0.4">
      <c r="A1541" t="s">
        <v>5442</v>
      </c>
      <c r="B1541" t="s">
        <v>5440</v>
      </c>
      <c r="C1541" t="s">
        <v>5441</v>
      </c>
      <c r="D1541" s="33">
        <v>63159</v>
      </c>
      <c r="E1541" s="33">
        <v>6267</v>
      </c>
      <c r="F1541" s="32">
        <v>3.2191000000000001</v>
      </c>
      <c r="G1541" s="32">
        <v>1.0713000000000001</v>
      </c>
      <c r="H1541" s="41">
        <v>9.9225763549137884</v>
      </c>
      <c r="I1541" s="32">
        <v>4.2904</v>
      </c>
      <c r="J1541" s="34">
        <f t="shared" si="176"/>
        <v>0.24969699794890923</v>
      </c>
      <c r="K1541">
        <v>0.51365884793362049</v>
      </c>
      <c r="L1541">
        <v>0.68460188287857027</v>
      </c>
      <c r="M1541" s="41">
        <v>0.5</v>
      </c>
      <c r="N1541" t="s">
        <v>34</v>
      </c>
      <c r="O1541" s="10" t="s">
        <v>34</v>
      </c>
      <c r="P1541">
        <f t="shared" si="177"/>
        <v>0.15</v>
      </c>
      <c r="Q1541" s="11">
        <f t="shared" si="178"/>
        <v>0.26964851762073466</v>
      </c>
      <c r="S1541" s="13">
        <f t="shared" si="179"/>
        <v>0.15</v>
      </c>
      <c r="T1541">
        <f t="shared" si="180"/>
        <v>0.64356000000000002</v>
      </c>
      <c r="U1541" t="b">
        <f t="shared" si="181"/>
        <v>1</v>
      </c>
    </row>
    <row r="1542" spans="1:21" ht="21" x14ac:dyDescent="0.4">
      <c r="A1542" t="s">
        <v>2927</v>
      </c>
      <c r="B1542" t="s">
        <v>2919</v>
      </c>
      <c r="C1542" t="s">
        <v>2920</v>
      </c>
      <c r="D1542" s="33">
        <v>149451</v>
      </c>
      <c r="E1542" s="33">
        <v>4213</v>
      </c>
      <c r="F1542" s="32">
        <v>25.278000000000002</v>
      </c>
      <c r="G1542" s="32">
        <v>7.1254000000000008</v>
      </c>
      <c r="H1542" s="41">
        <v>2.8189841486507285</v>
      </c>
      <c r="I1542" s="32">
        <v>32.403400000000005</v>
      </c>
      <c r="J1542" s="34">
        <f t="shared" si="176"/>
        <v>0.21989667750915026</v>
      </c>
      <c r="K1542">
        <v>6.0000000000000009</v>
      </c>
      <c r="L1542">
        <v>7.6912888677901741</v>
      </c>
      <c r="M1542" s="41">
        <v>6</v>
      </c>
      <c r="N1542" t="s">
        <v>37</v>
      </c>
      <c r="O1542" s="10" t="s">
        <v>37</v>
      </c>
      <c r="P1542">
        <f t="shared" si="177"/>
        <v>0.25</v>
      </c>
      <c r="Q1542" s="11">
        <f t="shared" si="178"/>
        <v>0.21989667750915035</v>
      </c>
      <c r="S1542" s="13">
        <f t="shared" si="179"/>
        <v>0.21989667750915035</v>
      </c>
      <c r="T1542">
        <f t="shared" si="180"/>
        <v>7.1254000000000035</v>
      </c>
      <c r="U1542" t="b">
        <f t="shared" si="181"/>
        <v>1</v>
      </c>
    </row>
    <row r="1543" spans="1:21" ht="21" x14ac:dyDescent="0.4">
      <c r="A1543" t="s">
        <v>4971</v>
      </c>
      <c r="B1543" t="s">
        <v>4968</v>
      </c>
      <c r="C1543" t="s">
        <v>4969</v>
      </c>
      <c r="D1543" s="33">
        <v>48803</v>
      </c>
      <c r="E1543" s="33">
        <v>3230</v>
      </c>
      <c r="F1543" s="32">
        <v>12.1127</v>
      </c>
      <c r="G1543" s="32">
        <v>3.2876000000000003</v>
      </c>
      <c r="H1543" s="41">
        <v>6.6184455873614327</v>
      </c>
      <c r="I1543" s="32">
        <v>15.400300000000001</v>
      </c>
      <c r="J1543" s="34">
        <f t="shared" si="176"/>
        <v>0.21347636085011332</v>
      </c>
      <c r="K1543">
        <v>3.7500619195046441</v>
      </c>
      <c r="L1543">
        <v>4.7678947368421056</v>
      </c>
      <c r="M1543" s="41">
        <v>3.75</v>
      </c>
      <c r="N1543" t="s">
        <v>37</v>
      </c>
      <c r="O1543" s="10" t="s">
        <v>37</v>
      </c>
      <c r="P1543">
        <f t="shared" si="177"/>
        <v>0.25</v>
      </c>
      <c r="Q1543" s="11">
        <f t="shared" si="178"/>
        <v>0.21348934761011154</v>
      </c>
      <c r="S1543" s="13">
        <f t="shared" si="179"/>
        <v>0.21348934761011154</v>
      </c>
      <c r="T1543">
        <f t="shared" si="180"/>
        <v>3.2878000000000012</v>
      </c>
      <c r="U1543" t="b">
        <f t="shared" si="181"/>
        <v>1</v>
      </c>
    </row>
    <row r="1544" spans="1:21" ht="21" x14ac:dyDescent="0.4">
      <c r="A1544" t="s">
        <v>1815</v>
      </c>
      <c r="B1544" t="s">
        <v>1732</v>
      </c>
      <c r="C1544" s="42" t="s">
        <v>1733</v>
      </c>
      <c r="D1544" s="33">
        <v>3384</v>
      </c>
      <c r="E1544" s="33">
        <v>961</v>
      </c>
      <c r="F1544" s="32">
        <v>1.3342000000000001</v>
      </c>
      <c r="G1544" s="32">
        <v>0.37909999999999999</v>
      </c>
      <c r="H1544" s="41">
        <v>28.398345153664302</v>
      </c>
      <c r="I1544" s="32">
        <v>1.7133</v>
      </c>
      <c r="J1544" s="34">
        <f t="shared" si="176"/>
        <v>0.22126889628202881</v>
      </c>
      <c r="K1544">
        <v>1.3883454734651406</v>
      </c>
      <c r="L1544">
        <v>1.7828303850156086</v>
      </c>
      <c r="M1544" s="41">
        <v>1.4</v>
      </c>
      <c r="N1544" t="s">
        <v>37</v>
      </c>
      <c r="O1544" s="10" t="s">
        <v>34</v>
      </c>
      <c r="P1544">
        <f t="shared" si="177"/>
        <v>0.15</v>
      </c>
      <c r="Q1544" s="11">
        <f t="shared" si="178"/>
        <v>0.21473180412070275</v>
      </c>
      <c r="S1544" s="13">
        <f t="shared" si="179"/>
        <v>0.15</v>
      </c>
      <c r="T1544">
        <f t="shared" si="180"/>
        <v>0.25699499999999997</v>
      </c>
      <c r="U1544" t="b">
        <f t="shared" si="181"/>
        <v>0</v>
      </c>
    </row>
    <row r="1545" spans="1:21" ht="21" x14ac:dyDescent="0.4">
      <c r="A1545" t="s">
        <v>4580</v>
      </c>
      <c r="B1545" t="s">
        <v>4574</v>
      </c>
      <c r="C1545" t="s">
        <v>4575</v>
      </c>
      <c r="D1545" s="33">
        <v>16664</v>
      </c>
      <c r="E1545" s="33">
        <v>7967</v>
      </c>
      <c r="F1545" s="32">
        <v>1.8064</v>
      </c>
      <c r="G1545" s="32">
        <v>0.88959999999999995</v>
      </c>
      <c r="H1545" s="41">
        <v>47.80964954392703</v>
      </c>
      <c r="I1545" s="32">
        <v>2.6959999999999997</v>
      </c>
      <c r="J1545" s="34">
        <f t="shared" si="176"/>
        <v>0.32997032640949558</v>
      </c>
      <c r="K1545">
        <v>0.22673528304255053</v>
      </c>
      <c r="L1545">
        <v>0.33839588301744689</v>
      </c>
      <c r="M1545" s="41">
        <v>0.1</v>
      </c>
      <c r="N1545" t="s">
        <v>37</v>
      </c>
      <c r="O1545" s="10" t="s">
        <v>37</v>
      </c>
      <c r="P1545">
        <f t="shared" si="177"/>
        <v>0.25</v>
      </c>
      <c r="Q1545" s="11">
        <f t="shared" si="178"/>
        <v>0.70448813056379811</v>
      </c>
      <c r="S1545" s="13">
        <f t="shared" si="179"/>
        <v>0.25</v>
      </c>
      <c r="T1545">
        <f t="shared" si="180"/>
        <v>0.67399999999999993</v>
      </c>
      <c r="U1545" t="b">
        <f t="shared" si="181"/>
        <v>1</v>
      </c>
    </row>
    <row r="1546" spans="1:21" ht="21" x14ac:dyDescent="0.4">
      <c r="A1546" t="s">
        <v>2493</v>
      </c>
      <c r="B1546" t="s">
        <v>2484</v>
      </c>
      <c r="C1546" t="s">
        <v>2485</v>
      </c>
      <c r="D1546" s="33">
        <v>2943</v>
      </c>
      <c r="E1546" s="33">
        <v>246</v>
      </c>
      <c r="F1546" s="32">
        <v>0.1923</v>
      </c>
      <c r="G1546" s="32">
        <v>6.3699999999999993E-2</v>
      </c>
      <c r="H1546" s="41">
        <v>8.358817533129459</v>
      </c>
      <c r="I1546" s="32">
        <v>0.25600000000000001</v>
      </c>
      <c r="J1546" s="34">
        <f t="shared" si="176"/>
        <v>0.24882812499999996</v>
      </c>
      <c r="K1546">
        <v>0.78170731707317076</v>
      </c>
      <c r="L1546">
        <v>1.0406504065040652</v>
      </c>
      <c r="M1546" s="41">
        <v>1</v>
      </c>
      <c r="N1546" t="s">
        <v>34</v>
      </c>
      <c r="O1546" s="10" t="s">
        <v>34</v>
      </c>
      <c r="P1546">
        <f t="shared" si="177"/>
        <v>0.15</v>
      </c>
      <c r="Q1546" s="11">
        <f t="shared" si="178"/>
        <v>3.9062500000000104E-2</v>
      </c>
      <c r="S1546" s="13">
        <f t="shared" si="179"/>
        <v>3.9062500000000104E-2</v>
      </c>
      <c r="T1546">
        <f t="shared" si="180"/>
        <v>1.0000000000000026E-2</v>
      </c>
      <c r="U1546" t="b">
        <f t="shared" si="181"/>
        <v>1</v>
      </c>
    </row>
    <row r="1547" spans="1:21" ht="21" x14ac:dyDescent="0.4">
      <c r="A1547" t="s">
        <v>5236</v>
      </c>
      <c r="B1547" t="s">
        <v>5234</v>
      </c>
      <c r="C1547" t="s">
        <v>5235</v>
      </c>
      <c r="D1547" s="33">
        <v>63011</v>
      </c>
      <c r="E1547" s="33">
        <v>6402</v>
      </c>
      <c r="F1547" s="32">
        <v>4.9787999999999997</v>
      </c>
      <c r="G1547" s="32">
        <v>1.6594000000000002</v>
      </c>
      <c r="H1547" s="41">
        <v>10.160130770817794</v>
      </c>
      <c r="I1547" s="32">
        <v>6.6381999999999994</v>
      </c>
      <c r="J1547" s="34">
        <f t="shared" si="176"/>
        <v>0.24997740351300057</v>
      </c>
      <c r="K1547">
        <v>0.77769447047797546</v>
      </c>
      <c r="L1547">
        <v>1.0368947203998751</v>
      </c>
      <c r="M1547" s="41">
        <v>0.7</v>
      </c>
      <c r="N1547" t="s">
        <v>34</v>
      </c>
      <c r="O1547" s="10" t="s">
        <v>34</v>
      </c>
      <c r="P1547">
        <f t="shared" si="177"/>
        <v>0.15</v>
      </c>
      <c r="Q1547" s="11">
        <f t="shared" si="178"/>
        <v>0.32490735440330215</v>
      </c>
      <c r="S1547" s="13">
        <f t="shared" si="179"/>
        <v>0.15</v>
      </c>
      <c r="T1547">
        <f t="shared" si="180"/>
        <v>0.99572999999999989</v>
      </c>
      <c r="U1547" t="b">
        <f t="shared" si="181"/>
        <v>1</v>
      </c>
    </row>
    <row r="1548" spans="1:21" ht="21" x14ac:dyDescent="0.4">
      <c r="A1548" t="s">
        <v>5790</v>
      </c>
      <c r="B1548" t="s">
        <v>5781</v>
      </c>
      <c r="C1548" t="s">
        <v>5782</v>
      </c>
      <c r="D1548" s="33">
        <v>5025</v>
      </c>
      <c r="E1548" s="33">
        <v>466</v>
      </c>
      <c r="F1548" s="32">
        <v>0.13979999999999998</v>
      </c>
      <c r="G1548" s="32">
        <v>0.11219999999999999</v>
      </c>
      <c r="H1548" s="41">
        <v>9.2736318407960194</v>
      </c>
      <c r="I1548" s="32">
        <v>0.252</v>
      </c>
      <c r="J1548" s="34">
        <f t="shared" si="176"/>
        <v>0.44523809523809521</v>
      </c>
      <c r="K1548">
        <v>0.3</v>
      </c>
      <c r="L1548">
        <v>0.54077253218884125</v>
      </c>
      <c r="M1548" s="41">
        <v>0.3</v>
      </c>
      <c r="N1548" t="s">
        <v>33</v>
      </c>
      <c r="O1548" s="10" t="s">
        <v>33</v>
      </c>
      <c r="P1548">
        <f t="shared" si="177"/>
        <v>0.4</v>
      </c>
      <c r="Q1548" s="11">
        <f t="shared" si="178"/>
        <v>0.44523809523809532</v>
      </c>
      <c r="S1548" s="13">
        <f t="shared" si="179"/>
        <v>0.4</v>
      </c>
      <c r="T1548">
        <f t="shared" si="180"/>
        <v>0.1008</v>
      </c>
      <c r="U1548" t="b">
        <f t="shared" si="181"/>
        <v>1</v>
      </c>
    </row>
    <row r="1549" spans="1:21" ht="21" x14ac:dyDescent="0.4">
      <c r="A1549" t="s">
        <v>2177</v>
      </c>
      <c r="B1549" t="s">
        <v>2169</v>
      </c>
      <c r="C1549" t="s">
        <v>2170</v>
      </c>
      <c r="D1549" s="33">
        <v>591</v>
      </c>
      <c r="E1549" s="33">
        <v>152</v>
      </c>
      <c r="F1549" s="32">
        <v>6.0000000000000001E-3</v>
      </c>
      <c r="G1549" s="32">
        <v>3.0000000000000001E-3</v>
      </c>
      <c r="H1549" s="41">
        <v>25.719120135363791</v>
      </c>
      <c r="I1549" s="32">
        <v>9.0000000000000011E-3</v>
      </c>
      <c r="J1549" s="34">
        <f t="shared" si="176"/>
        <v>0.33333333333333331</v>
      </c>
      <c r="K1549">
        <v>3.9473684210526314E-2</v>
      </c>
      <c r="L1549">
        <v>5.9210526315789484E-2</v>
      </c>
      <c r="M1549" s="41">
        <v>0.01</v>
      </c>
      <c r="N1549" t="s">
        <v>37</v>
      </c>
      <c r="O1549" s="10" t="s">
        <v>37</v>
      </c>
      <c r="P1549">
        <f t="shared" si="177"/>
        <v>0.25</v>
      </c>
      <c r="Q1549" s="11">
        <f t="shared" si="178"/>
        <v>0.83111111111111113</v>
      </c>
      <c r="S1549" s="13">
        <f t="shared" si="179"/>
        <v>0.25</v>
      </c>
      <c r="T1549">
        <f t="shared" si="180"/>
        <v>2.2500000000000003E-3</v>
      </c>
      <c r="U1549" t="b">
        <f t="shared" si="181"/>
        <v>1</v>
      </c>
    </row>
    <row r="1550" spans="1:21" ht="21" x14ac:dyDescent="0.4">
      <c r="A1550" t="s">
        <v>3062</v>
      </c>
      <c r="B1550" t="s">
        <v>3060</v>
      </c>
      <c r="C1550" t="s">
        <v>3061</v>
      </c>
      <c r="D1550" s="33">
        <v>2311214</v>
      </c>
      <c r="E1550" s="33">
        <v>705129</v>
      </c>
      <c r="F1550" s="32">
        <v>34.396900000000002</v>
      </c>
      <c r="G1550" s="32">
        <v>11.458300000000001</v>
      </c>
      <c r="H1550" s="41">
        <v>30.509031184477077</v>
      </c>
      <c r="I1550" s="32">
        <v>45.855200000000004</v>
      </c>
      <c r="J1550" s="34">
        <f t="shared" si="176"/>
        <v>0.24988005722360823</v>
      </c>
      <c r="K1550">
        <v>4.8781003192323674E-2</v>
      </c>
      <c r="L1550">
        <v>6.5030937601488523E-2</v>
      </c>
      <c r="M1550" s="41">
        <v>0.03</v>
      </c>
      <c r="N1550" t="s">
        <v>34</v>
      </c>
      <c r="O1550" s="10" t="s">
        <v>34</v>
      </c>
      <c r="P1550">
        <f t="shared" si="177"/>
        <v>0.15</v>
      </c>
      <c r="Q1550" s="11">
        <f t="shared" si="178"/>
        <v>0.53868110923079604</v>
      </c>
      <c r="S1550" s="13">
        <f t="shared" si="179"/>
        <v>0.15</v>
      </c>
      <c r="T1550">
        <f t="shared" si="180"/>
        <v>6.8782800000000002</v>
      </c>
      <c r="U1550" t="b">
        <f t="shared" si="181"/>
        <v>1</v>
      </c>
    </row>
    <row r="1551" spans="1:21" ht="21" x14ac:dyDescent="0.4">
      <c r="A1551" t="s">
        <v>101</v>
      </c>
      <c r="B1551" t="s">
        <v>31</v>
      </c>
      <c r="C1551" t="s">
        <v>32</v>
      </c>
      <c r="D1551" s="33">
        <v>513509</v>
      </c>
      <c r="E1551" s="33">
        <v>230112</v>
      </c>
      <c r="F1551" s="32">
        <v>306.68610000000001</v>
      </c>
      <c r="G1551" s="32">
        <v>102.22150000000001</v>
      </c>
      <c r="H1551" s="41">
        <v>44.811678081591559</v>
      </c>
      <c r="I1551" s="32">
        <v>408.9076</v>
      </c>
      <c r="K1551">
        <v>1.3327688256153527</v>
      </c>
      <c r="L1551">
        <v>1.7769938117090807</v>
      </c>
      <c r="M1551" s="41">
        <v>0.7</v>
      </c>
      <c r="N1551" t="s">
        <v>33</v>
      </c>
      <c r="O1551" s="10" t="s">
        <v>37</v>
      </c>
      <c r="P1551">
        <f t="shared" si="177"/>
        <v>0.25</v>
      </c>
      <c r="Q1551" s="11">
        <f t="shared" si="178"/>
        <v>0.60607628716120709</v>
      </c>
      <c r="S1551" s="13">
        <f t="shared" si="179"/>
        <v>0.25</v>
      </c>
      <c r="T1551">
        <f t="shared" si="180"/>
        <v>102.2269</v>
      </c>
      <c r="U1551" t="b">
        <f t="shared" si="181"/>
        <v>0</v>
      </c>
    </row>
    <row r="1552" spans="1:21" ht="21" x14ac:dyDescent="0.4">
      <c r="A1552" t="s">
        <v>617</v>
      </c>
      <c r="B1552" t="s">
        <v>601</v>
      </c>
      <c r="C1552" s="42" t="s">
        <v>602</v>
      </c>
      <c r="D1552" s="33">
        <v>68491</v>
      </c>
      <c r="E1552" s="33">
        <v>15486</v>
      </c>
      <c r="F1552" s="32">
        <v>8.2030000000000012</v>
      </c>
      <c r="G1552" s="32">
        <v>2.7340999999999998</v>
      </c>
      <c r="H1552" s="41">
        <v>22.610269962476821</v>
      </c>
      <c r="I1552" s="32">
        <v>10.937100000000001</v>
      </c>
      <c r="J1552" s="34">
        <f t="shared" ref="J1552:J1589" si="182">G1552/I1552</f>
        <v>0.24998399941483571</v>
      </c>
      <c r="K1552">
        <v>0.52970424899909607</v>
      </c>
      <c r="L1552">
        <v>0.70625726462611393</v>
      </c>
      <c r="M1552" s="41">
        <v>0.5</v>
      </c>
      <c r="N1552" t="s">
        <v>37</v>
      </c>
      <c r="O1552" s="10" t="s">
        <v>37</v>
      </c>
      <c r="P1552">
        <f t="shared" si="177"/>
        <v>0.25</v>
      </c>
      <c r="Q1552" s="11">
        <f t="shared" si="178"/>
        <v>0.29204268041802672</v>
      </c>
      <c r="S1552" s="13">
        <f t="shared" si="179"/>
        <v>0.25</v>
      </c>
      <c r="T1552">
        <f t="shared" si="180"/>
        <v>2.7342750000000002</v>
      </c>
      <c r="U1552" t="b">
        <f t="shared" si="181"/>
        <v>1</v>
      </c>
    </row>
    <row r="1553" spans="1:21" ht="21" x14ac:dyDescent="0.4">
      <c r="A1553" t="s">
        <v>446</v>
      </c>
      <c r="B1553" t="s">
        <v>416</v>
      </c>
      <c r="C1553" s="42" t="s">
        <v>417</v>
      </c>
      <c r="D1553" s="33">
        <v>347242</v>
      </c>
      <c r="E1553" s="33">
        <v>44549</v>
      </c>
      <c r="F1553" s="32">
        <v>89.097999999999999</v>
      </c>
      <c r="G1553" s="32">
        <v>16.039300000000001</v>
      </c>
      <c r="H1553" s="41">
        <v>12.829381238444657</v>
      </c>
      <c r="I1553" s="32">
        <v>105.1373</v>
      </c>
      <c r="J1553" s="34">
        <f t="shared" si="182"/>
        <v>0.15255575328641691</v>
      </c>
      <c r="K1553">
        <v>2</v>
      </c>
      <c r="L1553">
        <v>2.3600372623403443</v>
      </c>
      <c r="M1553" s="41">
        <v>2</v>
      </c>
      <c r="N1553" t="s">
        <v>34</v>
      </c>
      <c r="O1553" s="10" t="s">
        <v>34</v>
      </c>
      <c r="P1553">
        <f t="shared" si="177"/>
        <v>0.15</v>
      </c>
      <c r="Q1553" s="11">
        <f t="shared" si="178"/>
        <v>0.15255575328641688</v>
      </c>
      <c r="S1553" s="13">
        <f t="shared" si="179"/>
        <v>0.15</v>
      </c>
      <c r="T1553">
        <f t="shared" si="180"/>
        <v>15.770594999999998</v>
      </c>
      <c r="U1553" t="b">
        <f t="shared" si="181"/>
        <v>1</v>
      </c>
    </row>
    <row r="1554" spans="1:21" ht="21" x14ac:dyDescent="0.4">
      <c r="A1554" t="s">
        <v>2745</v>
      </c>
      <c r="B1554" t="s">
        <v>2736</v>
      </c>
      <c r="C1554" t="s">
        <v>2737</v>
      </c>
      <c r="D1554" s="33">
        <v>99005</v>
      </c>
      <c r="E1554" s="33">
        <v>16138</v>
      </c>
      <c r="F1554" s="32">
        <v>19.365600000000001</v>
      </c>
      <c r="G1554" s="32">
        <v>6.2922999999999991</v>
      </c>
      <c r="H1554" s="41">
        <v>16.300186859249532</v>
      </c>
      <c r="I1554" s="32">
        <v>25.657899999999998</v>
      </c>
      <c r="J1554" s="34">
        <f t="shared" si="182"/>
        <v>0.24523830866906488</v>
      </c>
      <c r="K1554">
        <v>1.2000000000000002</v>
      </c>
      <c r="L1554">
        <v>1.5899058123683232</v>
      </c>
      <c r="M1554" s="41">
        <v>1.2</v>
      </c>
      <c r="N1554" t="s">
        <v>37</v>
      </c>
      <c r="O1554" s="10" t="s">
        <v>37</v>
      </c>
      <c r="P1554">
        <f t="shared" si="177"/>
        <v>0.25</v>
      </c>
      <c r="Q1554" s="11">
        <f t="shared" si="178"/>
        <v>0.2452383086690649</v>
      </c>
      <c r="S1554" s="13">
        <f t="shared" si="179"/>
        <v>0.2452383086690649</v>
      </c>
      <c r="T1554">
        <f t="shared" si="180"/>
        <v>6.2923</v>
      </c>
      <c r="U1554" t="b">
        <f t="shared" si="181"/>
        <v>1</v>
      </c>
    </row>
    <row r="1555" spans="1:21" ht="21" x14ac:dyDescent="0.4">
      <c r="A1555" t="s">
        <v>1310</v>
      </c>
      <c r="B1555" t="s">
        <v>1280</v>
      </c>
      <c r="C1555" s="42" t="s">
        <v>1281</v>
      </c>
      <c r="D1555" s="33">
        <v>100195</v>
      </c>
      <c r="E1555" s="33">
        <v>4474</v>
      </c>
      <c r="F1555" s="32">
        <v>2.2492000000000001</v>
      </c>
      <c r="G1555" s="32">
        <v>0.93199999999999994</v>
      </c>
      <c r="H1555" s="41">
        <v>4.4652926792754126</v>
      </c>
      <c r="I1555" s="32">
        <v>3.1812</v>
      </c>
      <c r="J1555" s="34">
        <f t="shared" si="182"/>
        <v>0.29297120583427633</v>
      </c>
      <c r="K1555">
        <v>0.50272686633884678</v>
      </c>
      <c r="L1555">
        <v>0.71104157353598563</v>
      </c>
      <c r="M1555" s="41">
        <v>0.5</v>
      </c>
      <c r="N1555" t="s">
        <v>37</v>
      </c>
      <c r="O1555" s="10" t="s">
        <v>37</v>
      </c>
      <c r="P1555">
        <f t="shared" si="177"/>
        <v>0.25</v>
      </c>
      <c r="Q1555" s="11">
        <f t="shared" si="178"/>
        <v>0.29680623664026146</v>
      </c>
      <c r="S1555" s="13">
        <f t="shared" si="179"/>
        <v>0.25</v>
      </c>
      <c r="T1555">
        <f t="shared" si="180"/>
        <v>0.79530000000000001</v>
      </c>
      <c r="U1555" t="b">
        <f t="shared" si="181"/>
        <v>1</v>
      </c>
    </row>
    <row r="1556" spans="1:21" ht="21" x14ac:dyDescent="0.4">
      <c r="A1556" t="s">
        <v>4248</v>
      </c>
      <c r="B1556" t="s">
        <v>4245</v>
      </c>
      <c r="C1556" t="s">
        <v>4246</v>
      </c>
      <c r="D1556" s="33">
        <v>119151</v>
      </c>
      <c r="E1556" s="33">
        <v>18937</v>
      </c>
      <c r="F1556" s="32">
        <v>1.7265999999999999</v>
      </c>
      <c r="G1556" s="32">
        <v>0.57529999999999992</v>
      </c>
      <c r="H1556" s="41">
        <v>15.893278277144129</v>
      </c>
      <c r="I1556" s="32">
        <v>2.3018999999999998</v>
      </c>
      <c r="J1556" s="34">
        <f t="shared" si="182"/>
        <v>0.2499239758460402</v>
      </c>
      <c r="K1556">
        <v>9.1176004646987371E-2</v>
      </c>
      <c r="L1556">
        <v>0.12155568463853829</v>
      </c>
      <c r="M1556" s="41">
        <v>0.04</v>
      </c>
      <c r="N1556" t="s">
        <v>34</v>
      </c>
      <c r="O1556" s="10" t="s">
        <v>34</v>
      </c>
      <c r="P1556">
        <f t="shared" si="177"/>
        <v>0.15</v>
      </c>
      <c r="Q1556" s="11">
        <f t="shared" si="178"/>
        <v>0.67093270776315217</v>
      </c>
      <c r="S1556" s="13">
        <f t="shared" si="179"/>
        <v>0.15</v>
      </c>
      <c r="T1556">
        <f t="shared" si="180"/>
        <v>0.34528499999999995</v>
      </c>
      <c r="U1556" t="b">
        <f t="shared" si="181"/>
        <v>1</v>
      </c>
    </row>
    <row r="1557" spans="1:21" ht="21" x14ac:dyDescent="0.4">
      <c r="A1557" t="s">
        <v>1816</v>
      </c>
      <c r="B1557" t="s">
        <v>1732</v>
      </c>
      <c r="C1557" s="42" t="s">
        <v>1733</v>
      </c>
      <c r="D1557" s="33">
        <v>6686</v>
      </c>
      <c r="E1557" s="33">
        <v>1593</v>
      </c>
      <c r="F1557" s="32">
        <v>2.2398999999999996</v>
      </c>
      <c r="G1557" s="32">
        <v>0.51180000000000003</v>
      </c>
      <c r="H1557" s="41">
        <v>23.825904875860004</v>
      </c>
      <c r="I1557" s="32">
        <v>2.7516999999999996</v>
      </c>
      <c r="J1557" s="34">
        <f t="shared" si="182"/>
        <v>0.18599411273031222</v>
      </c>
      <c r="K1557">
        <v>1.4060891399874449</v>
      </c>
      <c r="L1557">
        <v>1.7273697426239798</v>
      </c>
      <c r="M1557" s="41">
        <v>1.4</v>
      </c>
      <c r="N1557" t="s">
        <v>37</v>
      </c>
      <c r="O1557" s="10" t="s">
        <v>34</v>
      </c>
      <c r="P1557">
        <f t="shared" si="177"/>
        <v>0.15</v>
      </c>
      <c r="Q1557" s="11">
        <f t="shared" si="178"/>
        <v>0.18951920630882726</v>
      </c>
      <c r="S1557" s="13">
        <f t="shared" si="179"/>
        <v>0.15</v>
      </c>
      <c r="T1557">
        <f t="shared" si="180"/>
        <v>0.41275499999999993</v>
      </c>
      <c r="U1557" t="b">
        <f t="shared" si="181"/>
        <v>0</v>
      </c>
    </row>
    <row r="1558" spans="1:21" ht="21" x14ac:dyDescent="0.4">
      <c r="A1558" t="s">
        <v>4235</v>
      </c>
      <c r="B1558" t="s">
        <v>4233</v>
      </c>
      <c r="C1558" t="s">
        <v>4234</v>
      </c>
      <c r="D1558" s="33">
        <v>49241</v>
      </c>
      <c r="E1558" s="33">
        <v>1759</v>
      </c>
      <c r="F1558" s="32">
        <v>4.8374999999999995</v>
      </c>
      <c r="G1558" s="32">
        <v>1.4387999999999999</v>
      </c>
      <c r="H1558" s="41">
        <v>3.5722263967019354</v>
      </c>
      <c r="I1558" s="32">
        <v>6.2762999999999991</v>
      </c>
      <c r="J1558" s="34">
        <f t="shared" si="182"/>
        <v>0.22924334400841262</v>
      </c>
      <c r="K1558">
        <v>2.7501421262080723</v>
      </c>
      <c r="L1558">
        <v>3.5681068789084702</v>
      </c>
      <c r="M1558" s="41">
        <v>2.75</v>
      </c>
      <c r="N1558" t="s">
        <v>37</v>
      </c>
      <c r="O1558" s="10" t="s">
        <v>37</v>
      </c>
      <c r="P1558">
        <f t="shared" si="177"/>
        <v>0.25</v>
      </c>
      <c r="Q1558" s="11">
        <f t="shared" si="178"/>
        <v>0.22928317639373505</v>
      </c>
      <c r="S1558" s="13">
        <f t="shared" si="179"/>
        <v>0.22928317639373505</v>
      </c>
      <c r="T1558">
        <f t="shared" si="180"/>
        <v>1.4390499999999991</v>
      </c>
      <c r="U1558" t="b">
        <f t="shared" si="181"/>
        <v>1</v>
      </c>
    </row>
    <row r="1559" spans="1:21" ht="21" x14ac:dyDescent="0.4">
      <c r="A1559" t="s">
        <v>332</v>
      </c>
      <c r="B1559" t="s">
        <v>308</v>
      </c>
      <c r="C1559" s="42" t="s">
        <v>309</v>
      </c>
      <c r="D1559" s="33">
        <v>1061326</v>
      </c>
      <c r="E1559" s="33">
        <v>243047</v>
      </c>
      <c r="F1559" s="32">
        <v>180.3638</v>
      </c>
      <c r="G1559" s="32">
        <v>20.040900000000001</v>
      </c>
      <c r="H1559" s="41">
        <v>22.900315265997442</v>
      </c>
      <c r="I1559" s="32">
        <v>200.40469999999999</v>
      </c>
      <c r="J1559" s="34">
        <f t="shared" si="182"/>
        <v>0.10000214565826052</v>
      </c>
      <c r="K1559">
        <v>0.74209432743461134</v>
      </c>
      <c r="L1559">
        <v>0.82455121848860502</v>
      </c>
      <c r="M1559" s="41">
        <v>0.6</v>
      </c>
      <c r="N1559" t="s">
        <v>33</v>
      </c>
      <c r="O1559" s="10" t="s">
        <v>37</v>
      </c>
      <c r="P1559">
        <f t="shared" si="177"/>
        <v>0.25</v>
      </c>
      <c r="Q1559" s="11">
        <f t="shared" si="178"/>
        <v>0.27233143733654946</v>
      </c>
      <c r="S1559" s="13">
        <f t="shared" si="179"/>
        <v>0.25</v>
      </c>
      <c r="T1559">
        <f t="shared" si="180"/>
        <v>50.101174999999998</v>
      </c>
      <c r="U1559" t="b">
        <f t="shared" si="181"/>
        <v>0</v>
      </c>
    </row>
    <row r="1560" spans="1:21" ht="21" x14ac:dyDescent="0.4">
      <c r="A1560" t="s">
        <v>3335</v>
      </c>
      <c r="B1560" t="s">
        <v>3336</v>
      </c>
      <c r="C1560" t="s">
        <v>3337</v>
      </c>
      <c r="D1560" s="33">
        <v>14860928</v>
      </c>
      <c r="E1560" s="33">
        <v>3477656</v>
      </c>
      <c r="F1560" s="32">
        <v>158.8425</v>
      </c>
      <c r="G1560" s="32">
        <v>52.947500000000005</v>
      </c>
      <c r="H1560" s="41">
        <v>23.401338059103711</v>
      </c>
      <c r="I1560" s="32">
        <v>211.79000000000002</v>
      </c>
      <c r="J1560" s="34">
        <f t="shared" si="182"/>
        <v>0.25</v>
      </c>
      <c r="K1560">
        <v>4.5675161660612779E-2</v>
      </c>
      <c r="L1560">
        <v>6.0900215547483719E-2</v>
      </c>
      <c r="M1560" s="41">
        <v>0.03</v>
      </c>
      <c r="N1560" t="s">
        <v>37</v>
      </c>
      <c r="O1560" s="10" t="s">
        <v>37</v>
      </c>
      <c r="P1560">
        <f t="shared" si="177"/>
        <v>0.25</v>
      </c>
      <c r="Q1560" s="11">
        <f t="shared" si="178"/>
        <v>0.50739090608621762</v>
      </c>
      <c r="S1560" s="13">
        <f t="shared" si="179"/>
        <v>0.25</v>
      </c>
      <c r="T1560">
        <f t="shared" si="180"/>
        <v>52.947500000000005</v>
      </c>
      <c r="U1560" t="b">
        <f t="shared" si="181"/>
        <v>1</v>
      </c>
    </row>
    <row r="1561" spans="1:21" ht="21" x14ac:dyDescent="0.4">
      <c r="A1561" t="s">
        <v>2117</v>
      </c>
      <c r="B1561" t="s">
        <v>2112</v>
      </c>
      <c r="C1561" t="s">
        <v>2113</v>
      </c>
      <c r="D1561" s="33">
        <v>823038</v>
      </c>
      <c r="E1561" s="33">
        <v>29520</v>
      </c>
      <c r="F1561" s="32">
        <v>47.232000000000006</v>
      </c>
      <c r="G1561" s="32">
        <v>13.196199999999999</v>
      </c>
      <c r="H1561" s="41">
        <v>3.5867116706640521</v>
      </c>
      <c r="I1561" s="32">
        <v>60.428200000000004</v>
      </c>
      <c r="J1561" s="34">
        <f t="shared" si="182"/>
        <v>0.21837817442849528</v>
      </c>
      <c r="K1561">
        <v>1.6000000000000003</v>
      </c>
      <c r="L1561">
        <v>2.0470257452574527</v>
      </c>
      <c r="M1561" s="41">
        <v>1.6</v>
      </c>
      <c r="N1561" t="s">
        <v>37</v>
      </c>
      <c r="O1561" s="10" t="s">
        <v>37</v>
      </c>
      <c r="P1561">
        <f t="shared" si="177"/>
        <v>0.25</v>
      </c>
      <c r="Q1561" s="11">
        <f t="shared" si="178"/>
        <v>0.21837817442849533</v>
      </c>
      <c r="S1561" s="13">
        <f t="shared" si="179"/>
        <v>0.21837817442849533</v>
      </c>
      <c r="T1561">
        <f t="shared" si="180"/>
        <v>13.196200000000003</v>
      </c>
      <c r="U1561" t="b">
        <f t="shared" si="181"/>
        <v>1</v>
      </c>
    </row>
    <row r="1562" spans="1:21" ht="21" x14ac:dyDescent="0.4">
      <c r="A1562" t="s">
        <v>1220</v>
      </c>
      <c r="B1562" t="s">
        <v>1201</v>
      </c>
      <c r="C1562" s="42" t="s">
        <v>1202</v>
      </c>
      <c r="D1562" s="33">
        <v>654901</v>
      </c>
      <c r="E1562" s="33">
        <v>89771</v>
      </c>
      <c r="F1562" s="32">
        <v>47.1721</v>
      </c>
      <c r="G1562" s="32">
        <v>14.7509</v>
      </c>
      <c r="H1562" s="41">
        <v>13.707568014096788</v>
      </c>
      <c r="I1562" s="32">
        <v>61.923000000000002</v>
      </c>
      <c r="J1562" s="34">
        <f t="shared" si="182"/>
        <v>0.23821358784296626</v>
      </c>
      <c r="K1562">
        <v>0.52547147742589473</v>
      </c>
      <c r="L1562">
        <v>0.68978846175268183</v>
      </c>
      <c r="M1562" s="41">
        <v>0.5</v>
      </c>
      <c r="N1562" t="s">
        <v>37</v>
      </c>
      <c r="O1562" s="10" t="s">
        <v>37</v>
      </c>
      <c r="P1562">
        <f t="shared" si="177"/>
        <v>0.25</v>
      </c>
      <c r="Q1562" s="11">
        <f t="shared" si="178"/>
        <v>0.27514009334173084</v>
      </c>
      <c r="S1562" s="13">
        <f t="shared" si="179"/>
        <v>0.25</v>
      </c>
      <c r="T1562">
        <f t="shared" si="180"/>
        <v>15.48075</v>
      </c>
      <c r="U1562" t="b">
        <f t="shared" si="181"/>
        <v>1</v>
      </c>
    </row>
    <row r="1563" spans="1:21" ht="21" x14ac:dyDescent="0.4">
      <c r="A1563" t="s">
        <v>4992</v>
      </c>
      <c r="B1563" t="s">
        <v>4993</v>
      </c>
      <c r="C1563" t="s">
        <v>4994</v>
      </c>
      <c r="D1563" s="33">
        <v>223864</v>
      </c>
      <c r="E1563" s="33">
        <v>74988</v>
      </c>
      <c r="F1563" s="32">
        <v>54.381099999999989</v>
      </c>
      <c r="G1563" s="32">
        <v>18.122500000000002</v>
      </c>
      <c r="H1563" s="41">
        <v>33.497123253403849</v>
      </c>
      <c r="I1563" s="32">
        <v>72.503599999999992</v>
      </c>
      <c r="J1563" s="34">
        <f t="shared" si="182"/>
        <v>0.24995310577681665</v>
      </c>
      <c r="K1563">
        <v>0.72519736491171904</v>
      </c>
      <c r="L1563">
        <v>0.966869365765189</v>
      </c>
      <c r="M1563" s="41">
        <v>0.5</v>
      </c>
      <c r="N1563" t="s">
        <v>37</v>
      </c>
      <c r="O1563" s="10" t="s">
        <v>37</v>
      </c>
      <c r="P1563">
        <f t="shared" si="177"/>
        <v>0.25</v>
      </c>
      <c r="Q1563" s="11">
        <f t="shared" si="178"/>
        <v>0.48286705763575871</v>
      </c>
      <c r="S1563" s="13">
        <f t="shared" si="179"/>
        <v>0.25</v>
      </c>
      <c r="T1563">
        <f t="shared" si="180"/>
        <v>18.125899999999998</v>
      </c>
      <c r="U1563" t="b">
        <f t="shared" si="181"/>
        <v>1</v>
      </c>
    </row>
    <row r="1564" spans="1:21" ht="21" x14ac:dyDescent="0.4">
      <c r="A1564" t="s">
        <v>683</v>
      </c>
      <c r="B1564" t="s">
        <v>657</v>
      </c>
      <c r="C1564" s="42" t="s">
        <v>658</v>
      </c>
      <c r="D1564" s="33">
        <v>1883950</v>
      </c>
      <c r="E1564" s="33">
        <v>177391</v>
      </c>
      <c r="F1564" s="32">
        <v>96.52640000000001</v>
      </c>
      <c r="G1564" s="32">
        <v>32.1706</v>
      </c>
      <c r="H1564" s="41">
        <v>9.4159080655006768</v>
      </c>
      <c r="I1564" s="32">
        <v>128.697</v>
      </c>
      <c r="J1564" s="34">
        <f t="shared" si="182"/>
        <v>0.24997163881053949</v>
      </c>
      <c r="K1564">
        <v>0.54414485515048683</v>
      </c>
      <c r="L1564">
        <v>0.72549903884639022</v>
      </c>
      <c r="M1564" s="41">
        <v>0.45</v>
      </c>
      <c r="N1564" t="s">
        <v>34</v>
      </c>
      <c r="O1564" s="10" t="s">
        <v>34</v>
      </c>
      <c r="P1564">
        <f t="shared" si="177"/>
        <v>0.15</v>
      </c>
      <c r="Q1564" s="11">
        <f t="shared" si="178"/>
        <v>0.37973728991351779</v>
      </c>
      <c r="S1564" s="13">
        <f t="shared" si="179"/>
        <v>0.15</v>
      </c>
      <c r="T1564">
        <f t="shared" si="180"/>
        <v>19.304549999999999</v>
      </c>
      <c r="U1564" t="b">
        <f t="shared" si="181"/>
        <v>1</v>
      </c>
    </row>
    <row r="1565" spans="1:21" ht="21" x14ac:dyDescent="0.4">
      <c r="A1565" t="s">
        <v>1677</v>
      </c>
      <c r="B1565" t="s">
        <v>1655</v>
      </c>
      <c r="C1565" s="42" t="s">
        <v>1656</v>
      </c>
      <c r="D1565" s="33">
        <v>813779</v>
      </c>
      <c r="E1565" s="33">
        <v>13914</v>
      </c>
      <c r="F1565" s="32">
        <v>10.750200000000001</v>
      </c>
      <c r="G1565" s="32">
        <v>4.9097999999999997</v>
      </c>
      <c r="H1565" s="41">
        <v>1.7098008181582469</v>
      </c>
      <c r="I1565" s="32">
        <v>15.66</v>
      </c>
      <c r="J1565" s="34">
        <f t="shared" si="182"/>
        <v>0.31352490421455936</v>
      </c>
      <c r="K1565">
        <v>0.77261750754635627</v>
      </c>
      <c r="L1565">
        <v>1.1254851228978007</v>
      </c>
      <c r="M1565" s="41">
        <v>0.65</v>
      </c>
      <c r="N1565" t="s">
        <v>33</v>
      </c>
      <c r="O1565" s="10" t="s">
        <v>37</v>
      </c>
      <c r="P1565">
        <f t="shared" si="177"/>
        <v>0.25</v>
      </c>
      <c r="Q1565" s="11">
        <f t="shared" si="178"/>
        <v>0.42247126436781601</v>
      </c>
      <c r="S1565" s="13">
        <f t="shared" si="179"/>
        <v>0.25</v>
      </c>
      <c r="T1565">
        <f t="shared" si="180"/>
        <v>3.915</v>
      </c>
      <c r="U1565" t="b">
        <f t="shared" si="181"/>
        <v>0</v>
      </c>
    </row>
    <row r="1566" spans="1:21" ht="21" x14ac:dyDescent="0.4">
      <c r="A1566" t="s">
        <v>2553</v>
      </c>
      <c r="B1566" t="s">
        <v>2546</v>
      </c>
      <c r="C1566" t="s">
        <v>2547</v>
      </c>
      <c r="D1566" s="33">
        <v>473538</v>
      </c>
      <c r="E1566" s="33">
        <v>26311</v>
      </c>
      <c r="F1566" s="32">
        <v>26.559899999999995</v>
      </c>
      <c r="G1566" s="32">
        <v>8.6873000000000005</v>
      </c>
      <c r="H1566" s="41">
        <v>5.5562594765362023</v>
      </c>
      <c r="I1566" s="32">
        <v>35.247199999999992</v>
      </c>
      <c r="J1566" s="34">
        <f t="shared" si="182"/>
        <v>0.24646780453482836</v>
      </c>
      <c r="K1566">
        <v>1.0094599217057503</v>
      </c>
      <c r="L1566">
        <v>1.3396374140093492</v>
      </c>
      <c r="M1566" s="41">
        <v>1</v>
      </c>
      <c r="N1566" t="s">
        <v>37</v>
      </c>
      <c r="O1566" s="10" t="s">
        <v>37</v>
      </c>
      <c r="P1566">
        <f t="shared" si="177"/>
        <v>0.25</v>
      </c>
      <c r="Q1566" s="11">
        <f t="shared" si="178"/>
        <v>0.25352935836038015</v>
      </c>
      <c r="S1566" s="13">
        <f t="shared" si="179"/>
        <v>0.25</v>
      </c>
      <c r="T1566">
        <f t="shared" si="180"/>
        <v>8.8117999999999981</v>
      </c>
      <c r="U1566" t="b">
        <f t="shared" si="181"/>
        <v>1</v>
      </c>
    </row>
    <row r="1567" spans="1:21" ht="21" x14ac:dyDescent="0.4">
      <c r="A1567" t="s">
        <v>2068</v>
      </c>
      <c r="B1567" t="s">
        <v>2051</v>
      </c>
      <c r="C1567" t="s">
        <v>2052</v>
      </c>
      <c r="D1567" s="33">
        <v>33704</v>
      </c>
      <c r="E1567" s="33">
        <v>3703</v>
      </c>
      <c r="F1567" s="32">
        <v>5.5545</v>
      </c>
      <c r="G1567" s="32">
        <v>1.7177</v>
      </c>
      <c r="H1567" s="41">
        <v>10.986826489437455</v>
      </c>
      <c r="I1567" s="32">
        <v>7.2721999999999998</v>
      </c>
      <c r="J1567" s="34">
        <f t="shared" si="182"/>
        <v>0.23620087456340585</v>
      </c>
      <c r="K1567">
        <v>1.5</v>
      </c>
      <c r="L1567">
        <v>1.9638671347556036</v>
      </c>
      <c r="M1567" s="41">
        <v>1.5</v>
      </c>
      <c r="N1567" t="s">
        <v>37</v>
      </c>
      <c r="O1567" s="10" t="s">
        <v>37</v>
      </c>
      <c r="P1567">
        <f t="shared" si="177"/>
        <v>0.25</v>
      </c>
      <c r="Q1567" s="11">
        <f t="shared" si="178"/>
        <v>0.23620087456340585</v>
      </c>
      <c r="S1567" s="13">
        <f t="shared" si="179"/>
        <v>0.23620087456340585</v>
      </c>
      <c r="T1567">
        <f t="shared" si="180"/>
        <v>1.7177</v>
      </c>
      <c r="U1567" t="b">
        <f t="shared" si="181"/>
        <v>1</v>
      </c>
    </row>
    <row r="1568" spans="1:21" ht="21" x14ac:dyDescent="0.4">
      <c r="A1568" t="s">
        <v>1817</v>
      </c>
      <c r="B1568" t="s">
        <v>1732</v>
      </c>
      <c r="C1568" s="42" t="s">
        <v>1733</v>
      </c>
      <c r="D1568" s="33">
        <v>927</v>
      </c>
      <c r="E1568" s="33">
        <v>196</v>
      </c>
      <c r="F1568" s="32">
        <v>0.23580000000000001</v>
      </c>
      <c r="G1568" s="32">
        <v>0.1163</v>
      </c>
      <c r="H1568" s="41">
        <v>21.143473570658038</v>
      </c>
      <c r="I1568" s="32">
        <v>0.35210000000000002</v>
      </c>
      <c r="J1568" s="34">
        <f t="shared" si="182"/>
        <v>0.33030389094007384</v>
      </c>
      <c r="K1568">
        <v>1.203061224489796</v>
      </c>
      <c r="L1568">
        <v>1.7964285714285715</v>
      </c>
      <c r="M1568" s="41">
        <v>1.4</v>
      </c>
      <c r="N1568" t="s">
        <v>37</v>
      </c>
      <c r="O1568" s="10" t="s">
        <v>34</v>
      </c>
      <c r="P1568">
        <f t="shared" si="177"/>
        <v>0.15</v>
      </c>
      <c r="Q1568" s="11">
        <f t="shared" si="178"/>
        <v>0.22067594433399609</v>
      </c>
      <c r="S1568" s="13">
        <f t="shared" si="179"/>
        <v>0.15</v>
      </c>
      <c r="T1568">
        <f t="shared" si="180"/>
        <v>5.2815000000000001E-2</v>
      </c>
      <c r="U1568" t="b">
        <f t="shared" si="181"/>
        <v>0</v>
      </c>
    </row>
    <row r="1569" spans="1:21" ht="21" x14ac:dyDescent="0.4">
      <c r="A1569" t="s">
        <v>4646</v>
      </c>
      <c r="B1569" t="s">
        <v>4639</v>
      </c>
      <c r="C1569" t="s">
        <v>4640</v>
      </c>
      <c r="D1569" s="33">
        <v>149668</v>
      </c>
      <c r="E1569" s="33">
        <v>3108</v>
      </c>
      <c r="F1569" s="32">
        <v>0.41539999999999999</v>
      </c>
      <c r="G1569" s="32">
        <v>0.2046</v>
      </c>
      <c r="H1569" s="41">
        <v>2.0765961995884226</v>
      </c>
      <c r="I1569" s="32">
        <v>0.62</v>
      </c>
      <c r="J1569" s="34">
        <f t="shared" si="182"/>
        <v>0.33</v>
      </c>
      <c r="K1569">
        <v>0.13365508365508363</v>
      </c>
      <c r="L1569">
        <v>0.19948519948519949</v>
      </c>
      <c r="M1569" s="41">
        <v>0.03</v>
      </c>
      <c r="N1569" t="s">
        <v>37</v>
      </c>
      <c r="O1569" s="10" t="s">
        <v>37</v>
      </c>
      <c r="P1569">
        <f t="shared" si="177"/>
        <v>0.25</v>
      </c>
      <c r="Q1569" s="11">
        <f t="shared" si="178"/>
        <v>0.84961290322580652</v>
      </c>
      <c r="S1569" s="13">
        <f t="shared" si="179"/>
        <v>0.25</v>
      </c>
      <c r="T1569">
        <f t="shared" si="180"/>
        <v>0.155</v>
      </c>
      <c r="U1569" t="b">
        <f t="shared" si="181"/>
        <v>1</v>
      </c>
    </row>
    <row r="1570" spans="1:21" ht="21" x14ac:dyDescent="0.4">
      <c r="A1570" t="s">
        <v>1818</v>
      </c>
      <c r="B1570" t="s">
        <v>1732</v>
      </c>
      <c r="C1570" s="42" t="s">
        <v>1733</v>
      </c>
      <c r="D1570" s="33">
        <v>24705</v>
      </c>
      <c r="E1570" s="33">
        <v>8869</v>
      </c>
      <c r="F1570" s="32">
        <v>12.846600000000002</v>
      </c>
      <c r="G1570" s="32">
        <v>5.5720000000000001</v>
      </c>
      <c r="H1570" s="41">
        <v>35.899615462456993</v>
      </c>
      <c r="I1570" s="32">
        <v>18.418600000000001</v>
      </c>
      <c r="J1570" s="34">
        <f t="shared" si="182"/>
        <v>0.3025202784142117</v>
      </c>
      <c r="K1570">
        <v>1.4484834817905066</v>
      </c>
      <c r="L1570">
        <v>2.0767392039688808</v>
      </c>
      <c r="M1570" s="41">
        <v>1.4</v>
      </c>
      <c r="N1570" t="s">
        <v>37</v>
      </c>
      <c r="O1570" s="10" t="s">
        <v>34</v>
      </c>
      <c r="P1570">
        <f t="shared" si="177"/>
        <v>0.15</v>
      </c>
      <c r="Q1570" s="11">
        <f t="shared" si="178"/>
        <v>0.3258662439056173</v>
      </c>
      <c r="S1570" s="13">
        <f t="shared" si="179"/>
        <v>0.15</v>
      </c>
      <c r="T1570">
        <f t="shared" si="180"/>
        <v>2.7627900000000003</v>
      </c>
      <c r="U1570" t="b">
        <f t="shared" si="181"/>
        <v>0</v>
      </c>
    </row>
    <row r="1571" spans="1:21" ht="21" x14ac:dyDescent="0.4">
      <c r="A1571" t="s">
        <v>4852</v>
      </c>
      <c r="B1571" t="s">
        <v>4846</v>
      </c>
      <c r="C1571" t="s">
        <v>4847</v>
      </c>
      <c r="D1571" s="33">
        <v>5465</v>
      </c>
      <c r="E1571" s="33">
        <v>337</v>
      </c>
      <c r="F1571" s="32">
        <v>0</v>
      </c>
      <c r="G1571" s="32">
        <v>0</v>
      </c>
      <c r="H1571" s="41">
        <v>6.1665141811527908</v>
      </c>
      <c r="I1571" s="32">
        <v>0</v>
      </c>
      <c r="J1571" s="34" t="e">
        <f t="shared" si="182"/>
        <v>#DIV/0!</v>
      </c>
      <c r="K1571">
        <v>0</v>
      </c>
      <c r="L1571">
        <v>0</v>
      </c>
      <c r="M1571" s="41">
        <v>0.05</v>
      </c>
      <c r="N1571" t="s">
        <v>34</v>
      </c>
      <c r="O1571" s="10" t="s">
        <v>34</v>
      </c>
      <c r="P1571">
        <f t="shared" si="177"/>
        <v>0.15</v>
      </c>
      <c r="Q1571" s="11" t="e">
        <f t="shared" si="178"/>
        <v>#DIV/0!</v>
      </c>
      <c r="S1571" s="13" t="e">
        <f t="shared" si="179"/>
        <v>#DIV/0!</v>
      </c>
      <c r="T1571">
        <f t="shared" si="180"/>
        <v>0</v>
      </c>
      <c r="U1571" t="b">
        <f t="shared" si="181"/>
        <v>1</v>
      </c>
    </row>
    <row r="1572" spans="1:21" ht="21" x14ac:dyDescent="0.4">
      <c r="A1572" t="s">
        <v>447</v>
      </c>
      <c r="B1572" t="s">
        <v>416</v>
      </c>
      <c r="C1572" s="42" t="s">
        <v>417</v>
      </c>
      <c r="D1572" s="33">
        <v>224132</v>
      </c>
      <c r="E1572" s="33">
        <v>42479</v>
      </c>
      <c r="F1572" s="32">
        <v>86.115299999999991</v>
      </c>
      <c r="G1572" s="32">
        <v>27.560600000000001</v>
      </c>
      <c r="H1572" s="41">
        <v>18.952670747595167</v>
      </c>
      <c r="I1572" s="32">
        <v>113.67589999999998</v>
      </c>
      <c r="J1572" s="34">
        <f t="shared" si="182"/>
        <v>0.24244892716925931</v>
      </c>
      <c r="K1572">
        <v>2.0272440500011766</v>
      </c>
      <c r="L1572">
        <v>2.6760493420278251</v>
      </c>
      <c r="M1572" s="41">
        <v>2</v>
      </c>
      <c r="N1572" t="s">
        <v>34</v>
      </c>
      <c r="O1572" s="10" t="s">
        <v>34</v>
      </c>
      <c r="P1572">
        <f t="shared" si="177"/>
        <v>0.15</v>
      </c>
      <c r="Q1572" s="11">
        <f t="shared" si="178"/>
        <v>0.25262962510083481</v>
      </c>
      <c r="S1572" s="13">
        <f t="shared" si="179"/>
        <v>0.15</v>
      </c>
      <c r="T1572">
        <f t="shared" si="180"/>
        <v>17.051384999999996</v>
      </c>
      <c r="U1572" t="b">
        <f t="shared" si="181"/>
        <v>1</v>
      </c>
    </row>
    <row r="1573" spans="1:21" ht="21" x14ac:dyDescent="0.4">
      <c r="A1573" t="s">
        <v>3697</v>
      </c>
      <c r="B1573" t="s">
        <v>3679</v>
      </c>
      <c r="C1573" t="s">
        <v>3680</v>
      </c>
      <c r="D1573" s="33">
        <v>95070</v>
      </c>
      <c r="E1573" s="33">
        <v>13724</v>
      </c>
      <c r="F1573" s="32">
        <v>3.5739999999999998</v>
      </c>
      <c r="G1573" s="32">
        <v>1.7449999999999999</v>
      </c>
      <c r="H1573" s="41">
        <v>14.435678973388029</v>
      </c>
      <c r="I1573" s="32">
        <v>5.319</v>
      </c>
      <c r="J1573" s="34">
        <f t="shared" si="182"/>
        <v>0.32806918593720624</v>
      </c>
      <c r="K1573">
        <v>0.26041970271058001</v>
      </c>
      <c r="L1573">
        <v>0.38756922180122411</v>
      </c>
      <c r="M1573" s="41">
        <v>0.2</v>
      </c>
      <c r="N1573" t="s">
        <v>37</v>
      </c>
      <c r="O1573" s="10" t="s">
        <v>37</v>
      </c>
      <c r="P1573">
        <f t="shared" si="177"/>
        <v>0.25</v>
      </c>
      <c r="Q1573" s="11">
        <f t="shared" si="178"/>
        <v>0.48396315096822706</v>
      </c>
      <c r="S1573" s="13">
        <f t="shared" si="179"/>
        <v>0.25</v>
      </c>
      <c r="T1573">
        <f t="shared" si="180"/>
        <v>1.32975</v>
      </c>
      <c r="U1573" t="b">
        <f t="shared" si="181"/>
        <v>1</v>
      </c>
    </row>
    <row r="1574" spans="1:21" ht="21" x14ac:dyDescent="0.4">
      <c r="A1574" t="s">
        <v>2887</v>
      </c>
      <c r="B1574" t="s">
        <v>2874</v>
      </c>
      <c r="C1574" t="s">
        <v>2875</v>
      </c>
      <c r="D1574" s="33">
        <v>289670</v>
      </c>
      <c r="E1574" s="33">
        <v>5356</v>
      </c>
      <c r="F1574" s="32">
        <v>1.8978999999999999</v>
      </c>
      <c r="G1574" s="32">
        <v>0.63090000000000013</v>
      </c>
      <c r="H1574" s="41">
        <v>1.8490005868747195</v>
      </c>
      <c r="I1574" s="32">
        <v>2.5287999999999999</v>
      </c>
      <c r="J1574" s="34">
        <f t="shared" si="182"/>
        <v>0.24948592217652646</v>
      </c>
      <c r="K1574">
        <v>0.35435026138909631</v>
      </c>
      <c r="L1574">
        <v>0.4721433905899925</v>
      </c>
      <c r="M1574" s="41">
        <v>0.3</v>
      </c>
      <c r="N1574" t="s">
        <v>34</v>
      </c>
      <c r="O1574" s="10" t="s">
        <v>34</v>
      </c>
      <c r="P1574">
        <f t="shared" si="177"/>
        <v>0.15</v>
      </c>
      <c r="Q1574" s="11">
        <f t="shared" si="178"/>
        <v>0.36459981018664978</v>
      </c>
      <c r="S1574" s="13">
        <f t="shared" si="179"/>
        <v>0.15</v>
      </c>
      <c r="T1574">
        <f t="shared" si="180"/>
        <v>0.37931999999999999</v>
      </c>
      <c r="U1574" t="b">
        <f t="shared" si="181"/>
        <v>1</v>
      </c>
    </row>
    <row r="1575" spans="1:21" ht="21" x14ac:dyDescent="0.4">
      <c r="A1575" t="s">
        <v>1143</v>
      </c>
      <c r="B1575" t="s">
        <v>1120</v>
      </c>
      <c r="C1575" s="42" t="s">
        <v>1121</v>
      </c>
      <c r="D1575" s="33">
        <v>1394165</v>
      </c>
      <c r="E1575" s="33">
        <v>433910</v>
      </c>
      <c r="F1575" s="32">
        <v>305.4341</v>
      </c>
      <c r="G1575" s="32">
        <v>150.43709999999999</v>
      </c>
      <c r="H1575" s="41">
        <v>31.123288850315422</v>
      </c>
      <c r="I1575" s="32">
        <v>455.87119999999999</v>
      </c>
      <c r="J1575" s="34">
        <f t="shared" si="182"/>
        <v>0.32999913133358716</v>
      </c>
      <c r="K1575">
        <v>0.70391117973773354</v>
      </c>
      <c r="L1575">
        <v>1.0506123389643014</v>
      </c>
      <c r="M1575" s="41">
        <v>0.35</v>
      </c>
      <c r="N1575" t="s">
        <v>37</v>
      </c>
      <c r="O1575" s="10" t="s">
        <v>37</v>
      </c>
      <c r="P1575">
        <f t="shared" si="177"/>
        <v>0.25</v>
      </c>
      <c r="Q1575" s="11">
        <f t="shared" si="178"/>
        <v>0.66686094668845064</v>
      </c>
      <c r="S1575" s="13">
        <f t="shared" si="179"/>
        <v>0.25</v>
      </c>
      <c r="T1575">
        <f t="shared" si="180"/>
        <v>113.9678</v>
      </c>
      <c r="U1575" t="b">
        <f t="shared" si="181"/>
        <v>1</v>
      </c>
    </row>
    <row r="1576" spans="1:21" ht="21" x14ac:dyDescent="0.4">
      <c r="A1576" t="s">
        <v>2069</v>
      </c>
      <c r="B1576" t="s">
        <v>2051</v>
      </c>
      <c r="C1576" t="s">
        <v>2052</v>
      </c>
      <c r="D1576" s="33">
        <v>50130</v>
      </c>
      <c r="E1576" s="33">
        <v>21092</v>
      </c>
      <c r="F1576" s="32">
        <v>8.1242999999999999</v>
      </c>
      <c r="G1576" s="32">
        <v>2.7076000000000002</v>
      </c>
      <c r="H1576" s="41">
        <v>42.074606024336724</v>
      </c>
      <c r="I1576" s="32">
        <v>10.831900000000001</v>
      </c>
      <c r="J1576" s="34">
        <f t="shared" si="182"/>
        <v>0.24996538003489693</v>
      </c>
      <c r="K1576">
        <v>0.38518395600227573</v>
      </c>
      <c r="L1576">
        <v>0.51355490233263801</v>
      </c>
      <c r="M1576" s="41">
        <v>0.25</v>
      </c>
      <c r="N1576" t="s">
        <v>34</v>
      </c>
      <c r="O1576" s="10" t="s">
        <v>34</v>
      </c>
      <c r="P1576">
        <f t="shared" si="177"/>
        <v>0.15</v>
      </c>
      <c r="Q1576" s="11">
        <f t="shared" si="178"/>
        <v>0.51319713069729234</v>
      </c>
      <c r="S1576" s="13">
        <f t="shared" si="179"/>
        <v>0.15</v>
      </c>
      <c r="T1576">
        <f t="shared" si="180"/>
        <v>1.6247850000000001</v>
      </c>
      <c r="U1576" t="b">
        <f t="shared" si="181"/>
        <v>1</v>
      </c>
    </row>
    <row r="1577" spans="1:21" ht="21" x14ac:dyDescent="0.4">
      <c r="A1577" t="s">
        <v>2206</v>
      </c>
      <c r="B1577" t="s">
        <v>2197</v>
      </c>
      <c r="C1577" t="s">
        <v>2198</v>
      </c>
      <c r="D1577" s="33">
        <v>51372</v>
      </c>
      <c r="E1577" s="33">
        <v>14278</v>
      </c>
      <c r="F1577" s="32">
        <v>38.263599999999997</v>
      </c>
      <c r="G1577" s="32">
        <v>12.690500000000002</v>
      </c>
      <c r="H1577" s="41">
        <v>27.793350463287393</v>
      </c>
      <c r="I1577" s="32">
        <v>50.954099999999997</v>
      </c>
      <c r="J1577" s="34">
        <f t="shared" si="182"/>
        <v>0.24905748506989631</v>
      </c>
      <c r="K1577">
        <v>2.6798991455385908</v>
      </c>
      <c r="L1577">
        <v>3.5687141056170333</v>
      </c>
      <c r="M1577" s="41">
        <v>2.5</v>
      </c>
      <c r="N1577" t="s">
        <v>34</v>
      </c>
      <c r="O1577" s="10" t="s">
        <v>34</v>
      </c>
      <c r="P1577">
        <f t="shared" si="177"/>
        <v>0.15</v>
      </c>
      <c r="Q1577" s="11">
        <f t="shared" si="178"/>
        <v>0.29946756001970404</v>
      </c>
      <c r="S1577" s="13">
        <f t="shared" si="179"/>
        <v>0.15</v>
      </c>
      <c r="T1577">
        <f t="shared" si="180"/>
        <v>7.643114999999999</v>
      </c>
      <c r="U1577" t="b">
        <f t="shared" si="181"/>
        <v>1</v>
      </c>
    </row>
    <row r="1578" spans="1:21" ht="21" x14ac:dyDescent="0.4">
      <c r="A1578" t="s">
        <v>6021</v>
      </c>
      <c r="B1578" t="s">
        <v>6022</v>
      </c>
      <c r="C1578" t="s">
        <v>6023</v>
      </c>
      <c r="D1578" s="33">
        <v>18138</v>
      </c>
      <c r="E1578" s="33">
        <v>2060</v>
      </c>
      <c r="F1578" s="32">
        <v>1.6854</v>
      </c>
      <c r="G1578" s="32">
        <v>0.56170000000000009</v>
      </c>
      <c r="H1578" s="41">
        <v>11.357371264748043</v>
      </c>
      <c r="I1578" s="32">
        <v>2.2471000000000001</v>
      </c>
      <c r="J1578" s="34">
        <f t="shared" si="182"/>
        <v>0.24996662364825778</v>
      </c>
      <c r="K1578">
        <v>0.81815533980582533</v>
      </c>
      <c r="L1578">
        <v>1.0908252427184466</v>
      </c>
      <c r="M1578" s="41">
        <v>0.61</v>
      </c>
      <c r="N1578" t="s">
        <v>34</v>
      </c>
      <c r="O1578" s="10" t="s">
        <v>34</v>
      </c>
      <c r="P1578">
        <f t="shared" si="177"/>
        <v>0.15</v>
      </c>
      <c r="Q1578" s="11">
        <f t="shared" si="178"/>
        <v>0.44079035200925637</v>
      </c>
      <c r="S1578" s="13">
        <f t="shared" si="179"/>
        <v>0.15</v>
      </c>
      <c r="T1578">
        <f t="shared" si="180"/>
        <v>0.337065</v>
      </c>
      <c r="U1578" t="b">
        <f t="shared" si="181"/>
        <v>1</v>
      </c>
    </row>
    <row r="1579" spans="1:21" ht="21" x14ac:dyDescent="0.4">
      <c r="A1579" t="s">
        <v>2159</v>
      </c>
      <c r="B1579" t="s">
        <v>2151</v>
      </c>
      <c r="C1579" t="s">
        <v>2152</v>
      </c>
      <c r="D1579" s="33">
        <v>81864</v>
      </c>
      <c r="E1579" s="33">
        <v>31144</v>
      </c>
      <c r="F1579" s="32">
        <v>12.432300000000001</v>
      </c>
      <c r="G1579" s="32">
        <v>3.1083000000000007</v>
      </c>
      <c r="H1579" s="41">
        <v>38.043584481579202</v>
      </c>
      <c r="I1579" s="32">
        <v>15.540600000000001</v>
      </c>
      <c r="J1579" s="34">
        <f t="shared" si="182"/>
        <v>0.20001158256437979</v>
      </c>
      <c r="K1579">
        <v>0.39918764449011052</v>
      </c>
      <c r="L1579">
        <v>0.49899178011816087</v>
      </c>
      <c r="M1579" s="41">
        <v>0.15</v>
      </c>
      <c r="N1579" t="s">
        <v>34</v>
      </c>
      <c r="O1579" s="10" t="s">
        <v>34</v>
      </c>
      <c r="P1579">
        <f t="shared" si="177"/>
        <v>0.15</v>
      </c>
      <c r="Q1579" s="11">
        <f t="shared" si="178"/>
        <v>0.69939384579745967</v>
      </c>
      <c r="S1579" s="13">
        <f t="shared" si="179"/>
        <v>0.15</v>
      </c>
      <c r="T1579">
        <f t="shared" si="180"/>
        <v>2.3310900000000001</v>
      </c>
      <c r="U1579" t="b">
        <f t="shared" si="181"/>
        <v>1</v>
      </c>
    </row>
    <row r="1580" spans="1:21" ht="21" x14ac:dyDescent="0.4">
      <c r="A1580" t="s">
        <v>5058</v>
      </c>
      <c r="B1580" t="s">
        <v>5059</v>
      </c>
      <c r="C1580" t="s">
        <v>5060</v>
      </c>
      <c r="D1580" s="33">
        <v>3563</v>
      </c>
      <c r="E1580" s="33">
        <v>257</v>
      </c>
      <c r="F1580" s="32">
        <v>0.27200000000000002</v>
      </c>
      <c r="G1580" s="32">
        <v>0.13400000000000001</v>
      </c>
      <c r="H1580" s="41">
        <v>7.2130227336514174</v>
      </c>
      <c r="I1580" s="32">
        <v>0.40600000000000003</v>
      </c>
      <c r="J1580" s="34">
        <f t="shared" si="182"/>
        <v>0.33004926108374383</v>
      </c>
      <c r="K1580">
        <v>1.0583657587548638</v>
      </c>
      <c r="L1580">
        <v>1.5797665369649805</v>
      </c>
      <c r="M1580" s="41">
        <v>1.2</v>
      </c>
      <c r="N1580" t="s">
        <v>37</v>
      </c>
      <c r="O1580" s="10" t="s">
        <v>37</v>
      </c>
      <c r="P1580">
        <f t="shared" si="177"/>
        <v>0.25</v>
      </c>
      <c r="Q1580" s="11">
        <f t="shared" si="178"/>
        <v>0.24039408866995074</v>
      </c>
      <c r="S1580" s="13">
        <f t="shared" si="179"/>
        <v>0.24039408866995074</v>
      </c>
      <c r="T1580">
        <f t="shared" si="180"/>
        <v>9.7600000000000006E-2</v>
      </c>
      <c r="U1580" t="b">
        <f t="shared" si="181"/>
        <v>1</v>
      </c>
    </row>
    <row r="1581" spans="1:21" ht="21" x14ac:dyDescent="0.4">
      <c r="A1581" t="s">
        <v>4677</v>
      </c>
      <c r="B1581" t="s">
        <v>4671</v>
      </c>
      <c r="C1581" t="s">
        <v>4672</v>
      </c>
      <c r="D1581" s="33">
        <v>949</v>
      </c>
      <c r="E1581" s="33">
        <v>523</v>
      </c>
      <c r="F1581" s="32">
        <v>8.7999999999999995E-2</v>
      </c>
      <c r="G1581" s="32">
        <v>2.9000000000000001E-2</v>
      </c>
      <c r="H1581" s="41">
        <v>55.110642781875661</v>
      </c>
      <c r="I1581" s="32">
        <v>0.11699999999999999</v>
      </c>
      <c r="J1581" s="34">
        <f t="shared" si="182"/>
        <v>0.2478632478632479</v>
      </c>
      <c r="K1581">
        <v>0.16826003824091779</v>
      </c>
      <c r="L1581">
        <v>0.22370936902485661</v>
      </c>
      <c r="M1581" s="41">
        <v>0.05</v>
      </c>
      <c r="N1581" t="s">
        <v>37</v>
      </c>
      <c r="O1581" s="10" t="s">
        <v>37</v>
      </c>
      <c r="P1581">
        <f t="shared" si="177"/>
        <v>0.25</v>
      </c>
      <c r="Q1581" s="11">
        <f t="shared" si="178"/>
        <v>0.77649572649572651</v>
      </c>
      <c r="S1581" s="13">
        <f t="shared" si="179"/>
        <v>0.25</v>
      </c>
      <c r="T1581">
        <f t="shared" si="180"/>
        <v>2.9249999999999998E-2</v>
      </c>
      <c r="U1581" t="b">
        <f t="shared" si="181"/>
        <v>1</v>
      </c>
    </row>
    <row r="1582" spans="1:21" ht="21" x14ac:dyDescent="0.4">
      <c r="A1582" t="s">
        <v>1819</v>
      </c>
      <c r="B1582" t="s">
        <v>1732</v>
      </c>
      <c r="C1582" s="42" t="s">
        <v>1733</v>
      </c>
      <c r="D1582" s="33">
        <v>249323</v>
      </c>
      <c r="E1582" s="33">
        <v>73871</v>
      </c>
      <c r="F1582" s="32">
        <v>106.3098</v>
      </c>
      <c r="G1582" s="32">
        <v>45.518699999999988</v>
      </c>
      <c r="H1582" s="41">
        <v>29.628634341797589</v>
      </c>
      <c r="I1582" s="32">
        <v>151.82849999999999</v>
      </c>
      <c r="J1582" s="34">
        <f t="shared" si="182"/>
        <v>0.29980339659550076</v>
      </c>
      <c r="K1582">
        <v>1.4391276685032013</v>
      </c>
      <c r="L1582">
        <v>2.0553194081574637</v>
      </c>
      <c r="M1582" s="41">
        <v>1.4</v>
      </c>
      <c r="N1582" t="s">
        <v>33</v>
      </c>
      <c r="O1582" s="10" t="s">
        <v>34</v>
      </c>
      <c r="P1582">
        <f t="shared" si="177"/>
        <v>0.15</v>
      </c>
      <c r="Q1582" s="11">
        <f t="shared" si="178"/>
        <v>0.31884066561943253</v>
      </c>
      <c r="S1582" s="13">
        <f t="shared" si="179"/>
        <v>0.15</v>
      </c>
      <c r="T1582">
        <f t="shared" si="180"/>
        <v>22.774274999999999</v>
      </c>
      <c r="U1582" t="b">
        <f t="shared" si="181"/>
        <v>0</v>
      </c>
    </row>
    <row r="1583" spans="1:21" ht="21" x14ac:dyDescent="0.4">
      <c r="A1583" t="s">
        <v>1820</v>
      </c>
      <c r="B1583" t="s">
        <v>1732</v>
      </c>
      <c r="C1583" s="42" t="s">
        <v>1733</v>
      </c>
      <c r="D1583" s="33">
        <v>9104</v>
      </c>
      <c r="E1583" s="33">
        <v>1842</v>
      </c>
      <c r="F1583" s="32">
        <v>2.8110999999999997</v>
      </c>
      <c r="G1583" s="32">
        <v>0.50339999999999996</v>
      </c>
      <c r="H1583" s="41">
        <v>20.232864674868189</v>
      </c>
      <c r="I1583" s="32">
        <v>3.3144999999999998</v>
      </c>
      <c r="J1583" s="34">
        <f t="shared" si="182"/>
        <v>0.15187811132900889</v>
      </c>
      <c r="K1583">
        <v>1.5261129207383279</v>
      </c>
      <c r="L1583">
        <v>1.7994028230184582</v>
      </c>
      <c r="M1583" s="41">
        <v>1.55</v>
      </c>
      <c r="N1583" t="s">
        <v>37</v>
      </c>
      <c r="O1583" s="10" t="s">
        <v>34</v>
      </c>
      <c r="P1583">
        <f t="shared" si="177"/>
        <v>0.15</v>
      </c>
      <c r="Q1583" s="11">
        <f t="shared" si="178"/>
        <v>0.138603107557701</v>
      </c>
      <c r="S1583" s="13">
        <f t="shared" si="179"/>
        <v>0.138603107557701</v>
      </c>
      <c r="T1583">
        <f t="shared" si="180"/>
        <v>0.45939999999999992</v>
      </c>
      <c r="U1583" t="b">
        <f t="shared" si="181"/>
        <v>0</v>
      </c>
    </row>
    <row r="1584" spans="1:21" ht="21" x14ac:dyDescent="0.4">
      <c r="A1584" t="s">
        <v>448</v>
      </c>
      <c r="B1584" t="s">
        <v>416</v>
      </c>
      <c r="C1584" s="42" t="s">
        <v>417</v>
      </c>
      <c r="D1584" s="33">
        <v>806767</v>
      </c>
      <c r="E1584" s="33">
        <v>124888</v>
      </c>
      <c r="F1584" s="32">
        <v>280.99940000000004</v>
      </c>
      <c r="G1584" s="32">
        <v>61.604599999999991</v>
      </c>
      <c r="H1584" s="41">
        <v>15.480058058894327</v>
      </c>
      <c r="I1584" s="32">
        <v>342.60400000000004</v>
      </c>
      <c r="J1584" s="34">
        <f t="shared" si="182"/>
        <v>0.17981284515066953</v>
      </c>
      <c r="K1584">
        <v>2.2500112100441996</v>
      </c>
      <c r="L1584">
        <v>2.7432899878290953</v>
      </c>
      <c r="M1584" s="41">
        <v>2.25</v>
      </c>
      <c r="N1584" t="s">
        <v>34</v>
      </c>
      <c r="O1584" s="10" t="s">
        <v>34</v>
      </c>
      <c r="P1584">
        <f t="shared" si="177"/>
        <v>0.15</v>
      </c>
      <c r="Q1584" s="11">
        <f t="shared" si="178"/>
        <v>0.17981693150109176</v>
      </c>
      <c r="S1584" s="13">
        <f t="shared" si="179"/>
        <v>0.15</v>
      </c>
      <c r="T1584">
        <f t="shared" si="180"/>
        <v>51.390600000000006</v>
      </c>
      <c r="U1584" t="b">
        <f t="shared" si="181"/>
        <v>1</v>
      </c>
    </row>
    <row r="1585" spans="1:21" ht="21" x14ac:dyDescent="0.4">
      <c r="A1585" t="s">
        <v>4972</v>
      </c>
      <c r="B1585" t="s">
        <v>4968</v>
      </c>
      <c r="C1585" t="s">
        <v>4969</v>
      </c>
      <c r="D1585" s="33">
        <v>56726</v>
      </c>
      <c r="E1585" s="33">
        <v>2866</v>
      </c>
      <c r="F1585" s="32">
        <v>4.2990000000000004</v>
      </c>
      <c r="G1585" s="32">
        <v>1.0102</v>
      </c>
      <c r="H1585" s="41">
        <v>5.0523569439057932</v>
      </c>
      <c r="I1585" s="32">
        <v>5.3092000000000006</v>
      </c>
      <c r="J1585" s="34">
        <f t="shared" si="182"/>
        <v>0.19027348753107812</v>
      </c>
      <c r="K1585">
        <v>1.5</v>
      </c>
      <c r="L1585">
        <v>1.8524773203070484</v>
      </c>
      <c r="M1585" s="41">
        <v>1.5</v>
      </c>
      <c r="N1585" t="s">
        <v>37</v>
      </c>
      <c r="O1585" s="10" t="s">
        <v>37</v>
      </c>
      <c r="P1585">
        <f t="shared" si="177"/>
        <v>0.25</v>
      </c>
      <c r="Q1585" s="11">
        <f t="shared" si="178"/>
        <v>0.19027348753107823</v>
      </c>
      <c r="S1585" s="13">
        <f t="shared" si="179"/>
        <v>0.19027348753107823</v>
      </c>
      <c r="T1585">
        <f t="shared" si="180"/>
        <v>1.0102000000000007</v>
      </c>
      <c r="U1585" t="b">
        <f t="shared" si="181"/>
        <v>1</v>
      </c>
    </row>
    <row r="1586" spans="1:21" ht="21" x14ac:dyDescent="0.4">
      <c r="A1586" t="s">
        <v>4033</v>
      </c>
      <c r="B1586" t="s">
        <v>4027</v>
      </c>
      <c r="C1586" t="s">
        <v>4028</v>
      </c>
      <c r="D1586" s="33">
        <v>226190</v>
      </c>
      <c r="E1586" s="33">
        <v>38380</v>
      </c>
      <c r="F1586" s="32">
        <v>83.947700000000012</v>
      </c>
      <c r="G1586" s="32">
        <v>27.982199999999999</v>
      </c>
      <c r="H1586" s="41">
        <v>16.968035722180467</v>
      </c>
      <c r="I1586" s="32">
        <v>111.9299</v>
      </c>
      <c r="J1586" s="34">
        <f t="shared" si="182"/>
        <v>0.24999754310510416</v>
      </c>
      <c r="K1586">
        <v>2.1872772277227726</v>
      </c>
      <c r="L1586">
        <v>2.9163600833767589</v>
      </c>
      <c r="M1586" s="41">
        <v>1.99</v>
      </c>
      <c r="N1586" t="s">
        <v>37</v>
      </c>
      <c r="O1586" s="10" t="s">
        <v>37</v>
      </c>
      <c r="P1586">
        <f t="shared" si="177"/>
        <v>0.25</v>
      </c>
      <c r="Q1586" s="11">
        <f t="shared" si="178"/>
        <v>0.31764256020955978</v>
      </c>
      <c r="S1586" s="13">
        <f t="shared" si="179"/>
        <v>0.25</v>
      </c>
      <c r="T1586">
        <f t="shared" si="180"/>
        <v>27.982475000000001</v>
      </c>
      <c r="U1586" t="b">
        <f t="shared" si="181"/>
        <v>1</v>
      </c>
    </row>
    <row r="1587" spans="1:21" ht="21" x14ac:dyDescent="0.4">
      <c r="A1587" t="s">
        <v>2746</v>
      </c>
      <c r="B1587" t="s">
        <v>2736</v>
      </c>
      <c r="C1587" t="s">
        <v>2737</v>
      </c>
      <c r="D1587" s="33">
        <v>2603</v>
      </c>
      <c r="E1587" s="33">
        <v>135</v>
      </c>
      <c r="F1587" s="32">
        <v>9.6599999999999991E-2</v>
      </c>
      <c r="G1587" s="32">
        <v>3.1600000000000003E-2</v>
      </c>
      <c r="H1587" s="41">
        <v>5.1863234729158663</v>
      </c>
      <c r="I1587" s="32">
        <v>0.12819999999999998</v>
      </c>
      <c r="J1587" s="34">
        <f t="shared" si="182"/>
        <v>0.24648985959438383</v>
      </c>
      <c r="K1587">
        <v>0.7155555555555555</v>
      </c>
      <c r="L1587">
        <v>0.94962962962962949</v>
      </c>
      <c r="M1587" s="41">
        <v>1.2</v>
      </c>
      <c r="N1587" t="s">
        <v>37</v>
      </c>
      <c r="O1587" s="10" t="s">
        <v>37</v>
      </c>
      <c r="P1587">
        <f t="shared" si="177"/>
        <v>0.25</v>
      </c>
      <c r="Q1587" s="11">
        <f t="shared" si="178"/>
        <v>-0.26365054602184101</v>
      </c>
      <c r="S1587" s="13">
        <f t="shared" si="179"/>
        <v>-0.26365054602184101</v>
      </c>
      <c r="T1587">
        <f t="shared" si="180"/>
        <v>-3.3800000000000011E-2</v>
      </c>
      <c r="U1587" t="b">
        <f t="shared" si="181"/>
        <v>1</v>
      </c>
    </row>
    <row r="1588" spans="1:21" ht="21" x14ac:dyDescent="0.4">
      <c r="A1588" t="s">
        <v>1221</v>
      </c>
      <c r="B1588" t="s">
        <v>1201</v>
      </c>
      <c r="C1588" s="42" t="s">
        <v>1202</v>
      </c>
      <c r="D1588" s="33">
        <v>164692</v>
      </c>
      <c r="E1588" s="33">
        <v>19107</v>
      </c>
      <c r="F1588" s="32">
        <v>5.3403</v>
      </c>
      <c r="G1588" s="32">
        <v>2.6007000000000002</v>
      </c>
      <c r="H1588" s="41">
        <v>11.601656425327278</v>
      </c>
      <c r="I1588" s="32">
        <v>7.9410000000000007</v>
      </c>
      <c r="J1588" s="34">
        <f t="shared" si="182"/>
        <v>0.32750283339629771</v>
      </c>
      <c r="K1588">
        <v>0.27949442612655051</v>
      </c>
      <c r="L1588">
        <v>0.41560684565865919</v>
      </c>
      <c r="M1588" s="41">
        <v>0.25</v>
      </c>
      <c r="N1588" t="s">
        <v>37</v>
      </c>
      <c r="O1588" s="10" t="s">
        <v>37</v>
      </c>
      <c r="P1588">
        <f t="shared" si="177"/>
        <v>0.25</v>
      </c>
      <c r="Q1588" s="11">
        <f t="shared" si="178"/>
        <v>0.3984699659992445</v>
      </c>
      <c r="S1588" s="13">
        <f t="shared" si="179"/>
        <v>0.25</v>
      </c>
      <c r="T1588">
        <f t="shared" si="180"/>
        <v>1.9852500000000002</v>
      </c>
      <c r="U1588" t="b">
        <f t="shared" si="181"/>
        <v>1</v>
      </c>
    </row>
    <row r="1589" spans="1:21" ht="21" x14ac:dyDescent="0.4">
      <c r="A1589" t="s">
        <v>586</v>
      </c>
      <c r="B1589" t="s">
        <v>578</v>
      </c>
      <c r="C1589" s="42" t="s">
        <v>579</v>
      </c>
      <c r="D1589" s="33">
        <v>46004045</v>
      </c>
      <c r="E1589" s="33">
        <v>11461998</v>
      </c>
      <c r="F1589" s="32">
        <v>233.44059999999999</v>
      </c>
      <c r="G1589" s="32">
        <v>125.69540000000001</v>
      </c>
      <c r="H1589" s="41">
        <v>24.915196044173943</v>
      </c>
      <c r="I1589" s="32">
        <v>359.13599999999997</v>
      </c>
      <c r="J1589" s="34">
        <f t="shared" si="182"/>
        <v>0.34999387418693761</v>
      </c>
      <c r="K1589">
        <v>2.0366484098147633E-2</v>
      </c>
      <c r="L1589">
        <v>3.1332757168514594E-2</v>
      </c>
      <c r="M1589" s="41">
        <v>0.01</v>
      </c>
      <c r="N1589" t="s">
        <v>34</v>
      </c>
      <c r="O1589" s="10" t="s">
        <v>34</v>
      </c>
      <c r="P1589">
        <f t="shared" si="177"/>
        <v>0.15</v>
      </c>
      <c r="Q1589" s="11">
        <f t="shared" si="178"/>
        <v>0.68084519513499053</v>
      </c>
      <c r="S1589" s="13">
        <f t="shared" si="179"/>
        <v>0.15</v>
      </c>
      <c r="T1589">
        <f t="shared" si="180"/>
        <v>53.870399999999997</v>
      </c>
      <c r="U1589" t="b">
        <f t="shared" si="181"/>
        <v>1</v>
      </c>
    </row>
    <row r="1590" spans="1:21" ht="21" x14ac:dyDescent="0.4">
      <c r="A1590" t="s">
        <v>102</v>
      </c>
      <c r="B1590" t="s">
        <v>31</v>
      </c>
      <c r="C1590" t="s">
        <v>32</v>
      </c>
      <c r="D1590" s="33">
        <v>897813</v>
      </c>
      <c r="E1590" s="33">
        <v>83194</v>
      </c>
      <c r="F1590" s="32">
        <v>52.874099999999984</v>
      </c>
      <c r="G1590" s="32">
        <v>17.160599999999999</v>
      </c>
      <c r="H1590" s="41">
        <v>9.2662948743223819</v>
      </c>
      <c r="I1590" s="32">
        <v>70.034699999999987</v>
      </c>
      <c r="K1590">
        <v>0.63555184268096243</v>
      </c>
      <c r="L1590">
        <v>0.84182392961030827</v>
      </c>
      <c r="M1590" s="41">
        <v>0.6</v>
      </c>
      <c r="N1590" t="s">
        <v>37</v>
      </c>
      <c r="O1590" s="10" t="s">
        <v>34</v>
      </c>
      <c r="P1590">
        <f t="shared" si="177"/>
        <v>0.15</v>
      </c>
      <c r="Q1590" s="11">
        <f t="shared" si="178"/>
        <v>0.28726188589370688</v>
      </c>
      <c r="S1590" s="13">
        <f t="shared" si="179"/>
        <v>0.15</v>
      </c>
      <c r="T1590">
        <f t="shared" si="180"/>
        <v>10.505204999999998</v>
      </c>
      <c r="U1590" t="b">
        <f t="shared" si="181"/>
        <v>0</v>
      </c>
    </row>
    <row r="1591" spans="1:21" ht="21" x14ac:dyDescent="0.4">
      <c r="A1591" t="s">
        <v>2928</v>
      </c>
      <c r="B1591" t="s">
        <v>2919</v>
      </c>
      <c r="C1591" t="s">
        <v>2920</v>
      </c>
      <c r="D1591" s="33">
        <v>214331</v>
      </c>
      <c r="E1591" s="33">
        <v>2562</v>
      </c>
      <c r="F1591" s="32">
        <v>20.495999999999999</v>
      </c>
      <c r="G1591" s="32">
        <v>4.0049999999999999</v>
      </c>
      <c r="H1591" s="41">
        <v>1.1953473832530059</v>
      </c>
      <c r="I1591" s="32">
        <v>24.500999999999998</v>
      </c>
      <c r="J1591" s="34">
        <f t="shared" ref="J1591:J1598" si="183">G1591/I1591</f>
        <v>0.16346271580751806</v>
      </c>
      <c r="K1591">
        <v>8</v>
      </c>
      <c r="L1591">
        <v>9.563231850117095</v>
      </c>
      <c r="M1591" s="41">
        <v>8</v>
      </c>
      <c r="N1591" t="s">
        <v>34</v>
      </c>
      <c r="O1591" s="10" t="s">
        <v>34</v>
      </c>
      <c r="P1591">
        <f t="shared" si="177"/>
        <v>0.15</v>
      </c>
      <c r="Q1591" s="11">
        <f t="shared" si="178"/>
        <v>0.16346271580751798</v>
      </c>
      <c r="S1591" s="13">
        <f t="shared" si="179"/>
        <v>0.15</v>
      </c>
      <c r="T1591">
        <f t="shared" si="180"/>
        <v>3.6751499999999995</v>
      </c>
      <c r="U1591" t="b">
        <f t="shared" si="181"/>
        <v>1</v>
      </c>
    </row>
    <row r="1592" spans="1:21" ht="21" x14ac:dyDescent="0.4">
      <c r="A1592" t="s">
        <v>2994</v>
      </c>
      <c r="B1592" t="s">
        <v>2991</v>
      </c>
      <c r="C1592" t="s">
        <v>2992</v>
      </c>
      <c r="D1592" s="33">
        <v>4441</v>
      </c>
      <c r="E1592" s="33">
        <v>745</v>
      </c>
      <c r="F1592" s="32">
        <v>0.9788</v>
      </c>
      <c r="G1592" s="32">
        <v>0.22600000000000001</v>
      </c>
      <c r="H1592" s="41">
        <v>16.775501013285297</v>
      </c>
      <c r="I1592" s="32">
        <v>1.2048000000000001</v>
      </c>
      <c r="J1592" s="34">
        <f t="shared" si="183"/>
        <v>0.18758300132802125</v>
      </c>
      <c r="K1592">
        <v>1.3138255033557047</v>
      </c>
      <c r="L1592">
        <v>1.6171812080536916</v>
      </c>
      <c r="M1592" s="41">
        <v>1.5</v>
      </c>
      <c r="N1592" t="s">
        <v>34</v>
      </c>
      <c r="O1592" s="10" t="s">
        <v>34</v>
      </c>
      <c r="P1592">
        <f t="shared" si="177"/>
        <v>0.15</v>
      </c>
      <c r="Q1592" s="11">
        <f t="shared" si="178"/>
        <v>7.2460159362549986E-2</v>
      </c>
      <c r="S1592" s="13">
        <f t="shared" si="179"/>
        <v>7.2460159362549986E-2</v>
      </c>
      <c r="T1592">
        <f t="shared" si="180"/>
        <v>8.7300000000000225E-2</v>
      </c>
      <c r="U1592" t="b">
        <f t="shared" si="181"/>
        <v>1</v>
      </c>
    </row>
    <row r="1593" spans="1:21" ht="21" x14ac:dyDescent="0.4">
      <c r="A1593" t="s">
        <v>3175</v>
      </c>
      <c r="B1593" t="s">
        <v>3152</v>
      </c>
      <c r="C1593" t="s">
        <v>3153</v>
      </c>
      <c r="D1593" s="33">
        <v>5324</v>
      </c>
      <c r="E1593" s="33">
        <v>2131</v>
      </c>
      <c r="F1593" s="32">
        <v>0.6351</v>
      </c>
      <c r="G1593" s="32">
        <v>0.21099999999999999</v>
      </c>
      <c r="H1593" s="41">
        <v>40.026296018031552</v>
      </c>
      <c r="I1593" s="32">
        <v>0.84609999999999996</v>
      </c>
      <c r="J1593" s="34">
        <f t="shared" si="183"/>
        <v>0.24937950596856165</v>
      </c>
      <c r="K1593">
        <v>0.2980290943219146</v>
      </c>
      <c r="L1593">
        <v>0.39704364148287186</v>
      </c>
      <c r="M1593" s="41">
        <v>0.18</v>
      </c>
      <c r="N1593" t="s">
        <v>34</v>
      </c>
      <c r="O1593" s="10" t="s">
        <v>34</v>
      </c>
      <c r="P1593">
        <f t="shared" si="177"/>
        <v>0.15</v>
      </c>
      <c r="Q1593" s="11">
        <f t="shared" si="178"/>
        <v>0.54664933223023282</v>
      </c>
      <c r="S1593" s="13">
        <f t="shared" si="179"/>
        <v>0.15</v>
      </c>
      <c r="T1593">
        <f t="shared" si="180"/>
        <v>0.126915</v>
      </c>
      <c r="U1593" t="b">
        <f t="shared" si="181"/>
        <v>1</v>
      </c>
    </row>
    <row r="1594" spans="1:21" ht="21" x14ac:dyDescent="0.4">
      <c r="A1594" t="s">
        <v>4871</v>
      </c>
      <c r="B1594" t="s">
        <v>4872</v>
      </c>
      <c r="C1594" t="s">
        <v>4873</v>
      </c>
      <c r="D1594" s="33">
        <v>635870</v>
      </c>
      <c r="E1594" s="33">
        <v>104526</v>
      </c>
      <c r="F1594" s="32">
        <v>29.751300000000001</v>
      </c>
      <c r="G1594" s="32">
        <v>9.9177</v>
      </c>
      <c r="H1594" s="41">
        <v>16.438265683237141</v>
      </c>
      <c r="I1594" s="32">
        <v>39.668999999999997</v>
      </c>
      <c r="J1594" s="34">
        <f t="shared" si="183"/>
        <v>0.25001134387052865</v>
      </c>
      <c r="K1594">
        <v>0.2846306182193904</v>
      </c>
      <c r="L1594">
        <v>0.37951323115779806</v>
      </c>
      <c r="M1594" s="41">
        <v>0.1</v>
      </c>
      <c r="N1594" t="s">
        <v>37</v>
      </c>
      <c r="O1594" s="10" t="s">
        <v>37</v>
      </c>
      <c r="P1594">
        <f t="shared" si="177"/>
        <v>0.25</v>
      </c>
      <c r="Q1594" s="11">
        <f t="shared" si="178"/>
        <v>0.73650457536111313</v>
      </c>
      <c r="S1594" s="13">
        <f t="shared" si="179"/>
        <v>0.25</v>
      </c>
      <c r="T1594">
        <f t="shared" si="180"/>
        <v>9.9172499999999992</v>
      </c>
      <c r="U1594" t="b">
        <f t="shared" si="181"/>
        <v>1</v>
      </c>
    </row>
    <row r="1595" spans="1:21" ht="21" x14ac:dyDescent="0.4">
      <c r="A1595" t="s">
        <v>3952</v>
      </c>
      <c r="B1595" t="s">
        <v>3940</v>
      </c>
      <c r="C1595" t="s">
        <v>3941</v>
      </c>
      <c r="D1595" s="33">
        <v>1628</v>
      </c>
      <c r="E1595" s="33">
        <v>390</v>
      </c>
      <c r="F1595" s="32">
        <v>0.14899999999999999</v>
      </c>
      <c r="G1595" s="32">
        <v>3.7199999999999997E-2</v>
      </c>
      <c r="H1595" s="41">
        <v>23.955773955773957</v>
      </c>
      <c r="I1595" s="32">
        <v>0.18619999999999998</v>
      </c>
      <c r="J1595" s="34">
        <f t="shared" si="183"/>
        <v>0.19978517722878625</v>
      </c>
      <c r="K1595">
        <v>0.38205128205128203</v>
      </c>
      <c r="L1595">
        <v>0.47743589743589743</v>
      </c>
      <c r="M1595" s="41">
        <v>0.3</v>
      </c>
      <c r="N1595" t="s">
        <v>34</v>
      </c>
      <c r="O1595" s="10" t="s">
        <v>34</v>
      </c>
      <c r="P1595">
        <f t="shared" si="177"/>
        <v>0.15</v>
      </c>
      <c r="Q1595" s="11">
        <f t="shared" si="178"/>
        <v>0.3716433941997852</v>
      </c>
      <c r="S1595" s="13">
        <f t="shared" si="179"/>
        <v>0.15</v>
      </c>
      <c r="T1595">
        <f t="shared" si="180"/>
        <v>2.7929999999999996E-2</v>
      </c>
      <c r="U1595" t="b">
        <f t="shared" si="181"/>
        <v>1</v>
      </c>
    </row>
    <row r="1596" spans="1:21" ht="21" x14ac:dyDescent="0.4">
      <c r="A1596" t="s">
        <v>4482</v>
      </c>
      <c r="B1596" t="s">
        <v>4478</v>
      </c>
      <c r="C1596" t="s">
        <v>4479</v>
      </c>
      <c r="D1596" s="33">
        <v>57630</v>
      </c>
      <c r="E1596" s="33">
        <v>15</v>
      </c>
      <c r="F1596" s="32">
        <v>7.4999999999999997E-3</v>
      </c>
      <c r="G1596" s="32">
        <v>2.5000000000000001E-3</v>
      </c>
      <c r="H1596" s="41">
        <v>2.6028110359187923E-2</v>
      </c>
      <c r="I1596" s="32">
        <v>0.01</v>
      </c>
      <c r="J1596" s="34">
        <f t="shared" si="183"/>
        <v>0.25</v>
      </c>
      <c r="K1596">
        <v>0.5</v>
      </c>
      <c r="L1596">
        <v>0.66666666666666663</v>
      </c>
      <c r="M1596" s="41">
        <v>0.3</v>
      </c>
      <c r="N1596" t="s">
        <v>37</v>
      </c>
      <c r="O1596" s="10" t="s">
        <v>37</v>
      </c>
      <c r="P1596">
        <f t="shared" si="177"/>
        <v>0.25</v>
      </c>
      <c r="Q1596" s="11">
        <f t="shared" si="178"/>
        <v>0.55000000000000004</v>
      </c>
      <c r="S1596" s="13">
        <f t="shared" si="179"/>
        <v>0.25</v>
      </c>
      <c r="T1596">
        <f t="shared" si="180"/>
        <v>2.5000000000000001E-3</v>
      </c>
      <c r="U1596" t="b">
        <f t="shared" si="181"/>
        <v>1</v>
      </c>
    </row>
    <row r="1597" spans="1:21" ht="21" x14ac:dyDescent="0.4">
      <c r="A1597" t="s">
        <v>3565</v>
      </c>
      <c r="B1597" t="s">
        <v>3542</v>
      </c>
      <c r="C1597" t="s">
        <v>3543</v>
      </c>
      <c r="D1597" s="33">
        <v>21961</v>
      </c>
      <c r="E1597" s="33">
        <v>2987</v>
      </c>
      <c r="F1597" s="32">
        <v>2.2839</v>
      </c>
      <c r="G1597" s="32">
        <v>0.73969999999999991</v>
      </c>
      <c r="H1597" s="41">
        <v>13.601384272118755</v>
      </c>
      <c r="I1597" s="32">
        <v>3.0236000000000001</v>
      </c>
      <c r="J1597" s="34">
        <f t="shared" si="183"/>
        <v>0.24464214843233228</v>
      </c>
      <c r="K1597">
        <v>0.76461332440575835</v>
      </c>
      <c r="L1597">
        <v>1.0122530967525945</v>
      </c>
      <c r="M1597" s="41">
        <v>0.66</v>
      </c>
      <c r="N1597" t="s">
        <v>34</v>
      </c>
      <c r="O1597" s="10" t="s">
        <v>34</v>
      </c>
      <c r="P1597">
        <f t="shared" si="177"/>
        <v>0.15</v>
      </c>
      <c r="Q1597" s="11">
        <f t="shared" si="178"/>
        <v>0.34798915200423325</v>
      </c>
      <c r="S1597" s="13">
        <f t="shared" si="179"/>
        <v>0.15</v>
      </c>
      <c r="T1597">
        <f t="shared" si="180"/>
        <v>0.45354</v>
      </c>
      <c r="U1597" t="b">
        <f t="shared" si="181"/>
        <v>1</v>
      </c>
    </row>
    <row r="1598" spans="1:21" ht="21" x14ac:dyDescent="0.4">
      <c r="A1598" t="s">
        <v>2995</v>
      </c>
      <c r="B1598" t="s">
        <v>2991</v>
      </c>
      <c r="C1598" t="s">
        <v>2992</v>
      </c>
      <c r="D1598" s="33">
        <v>289838</v>
      </c>
      <c r="E1598" s="33">
        <v>64713</v>
      </c>
      <c r="F1598" s="32">
        <v>97.069500000000005</v>
      </c>
      <c r="G1598" s="32">
        <v>27.853000000000002</v>
      </c>
      <c r="H1598" s="41">
        <v>22.327300077974591</v>
      </c>
      <c r="I1598" s="32">
        <v>124.92250000000001</v>
      </c>
      <c r="J1598" s="34">
        <f t="shared" si="183"/>
        <v>0.22296223658668374</v>
      </c>
      <c r="K1598">
        <v>1.5</v>
      </c>
      <c r="L1598">
        <v>1.9304081096533929</v>
      </c>
      <c r="M1598" s="41">
        <v>1.5</v>
      </c>
      <c r="N1598" t="s">
        <v>45</v>
      </c>
      <c r="O1598" s="10" t="s">
        <v>45</v>
      </c>
      <c r="P1598">
        <f t="shared" si="177"/>
        <v>0.32</v>
      </c>
      <c r="Q1598" s="11">
        <f t="shared" si="178"/>
        <v>0.22296223658668385</v>
      </c>
      <c r="S1598" s="13">
        <f t="shared" si="179"/>
        <v>0.22296223658668385</v>
      </c>
      <c r="T1598">
        <f t="shared" si="180"/>
        <v>27.853000000000016</v>
      </c>
      <c r="U1598" t="b">
        <f t="shared" si="181"/>
        <v>1</v>
      </c>
    </row>
    <row r="1599" spans="1:21" ht="21" x14ac:dyDescent="0.4">
      <c r="A1599" t="s">
        <v>103</v>
      </c>
      <c r="B1599" t="s">
        <v>31</v>
      </c>
      <c r="C1599" t="s">
        <v>32</v>
      </c>
      <c r="D1599" s="33">
        <v>699881</v>
      </c>
      <c r="E1599" s="33">
        <v>152300</v>
      </c>
      <c r="F1599" s="32">
        <v>99.073300000000003</v>
      </c>
      <c r="G1599" s="32">
        <v>26.207700000000006</v>
      </c>
      <c r="H1599" s="41">
        <v>21.760842200316912</v>
      </c>
      <c r="I1599" s="32">
        <v>125.28100000000001</v>
      </c>
      <c r="K1599">
        <v>0.6505141168745896</v>
      </c>
      <c r="L1599">
        <v>0.82259356533158245</v>
      </c>
      <c r="M1599" s="41">
        <v>0.65</v>
      </c>
      <c r="N1599" t="s">
        <v>34</v>
      </c>
      <c r="O1599" s="10" t="s">
        <v>34</v>
      </c>
      <c r="P1599">
        <f t="shared" si="177"/>
        <v>0.15</v>
      </c>
      <c r="Q1599" s="11">
        <f t="shared" si="178"/>
        <v>0.20981633288367751</v>
      </c>
      <c r="S1599" s="13">
        <f t="shared" si="179"/>
        <v>0.15</v>
      </c>
      <c r="T1599">
        <f t="shared" si="180"/>
        <v>18.792149999999999</v>
      </c>
      <c r="U1599" t="b">
        <f t="shared" si="181"/>
        <v>1</v>
      </c>
    </row>
    <row r="1600" spans="1:21" ht="21" x14ac:dyDescent="0.4">
      <c r="A1600" s="18" t="s">
        <v>5867</v>
      </c>
      <c r="B1600" t="s">
        <v>5863</v>
      </c>
      <c r="C1600" t="s">
        <v>5864</v>
      </c>
      <c r="D1600" s="33">
        <v>11301</v>
      </c>
      <c r="E1600" s="33">
        <v>2674</v>
      </c>
      <c r="F1600" s="32">
        <v>1.4870999999999999</v>
      </c>
      <c r="G1600" s="32">
        <v>0.49500000000000005</v>
      </c>
      <c r="H1600" s="41">
        <v>23.661622865233166</v>
      </c>
      <c r="I1600" s="32">
        <v>1.9821</v>
      </c>
      <c r="J1600" s="34">
        <f t="shared" ref="J1600:J1626" si="184">G1600/I1600</f>
        <v>0.24973512940820344</v>
      </c>
      <c r="K1600">
        <v>0.55613313388182495</v>
      </c>
      <c r="L1600">
        <v>0.74124906507105459</v>
      </c>
      <c r="M1600" s="41">
        <v>0.4</v>
      </c>
      <c r="N1600" t="s">
        <v>34</v>
      </c>
      <c r="O1600" s="10" t="s">
        <v>34</v>
      </c>
      <c r="P1600">
        <f t="shared" si="177"/>
        <v>0.15</v>
      </c>
      <c r="Q1600" s="11">
        <f t="shared" si="178"/>
        <v>0.46037031431310221</v>
      </c>
      <c r="S1600" s="13">
        <f t="shared" si="179"/>
        <v>0.15</v>
      </c>
      <c r="T1600">
        <f t="shared" si="180"/>
        <v>0.297315</v>
      </c>
      <c r="U1600" t="b">
        <f t="shared" si="181"/>
        <v>1</v>
      </c>
    </row>
    <row r="1601" spans="1:21" ht="21" x14ac:dyDescent="0.4">
      <c r="A1601" t="s">
        <v>3455</v>
      </c>
      <c r="B1601" t="s">
        <v>3448</v>
      </c>
      <c r="C1601" t="s">
        <v>3449</v>
      </c>
      <c r="D1601" s="33">
        <v>84625</v>
      </c>
      <c r="E1601" s="33">
        <v>14039</v>
      </c>
      <c r="F1601" s="32">
        <v>7.0194999999999999</v>
      </c>
      <c r="G1601" s="32">
        <v>2.0521000000000003</v>
      </c>
      <c r="H1601" s="41">
        <v>16.589660265878877</v>
      </c>
      <c r="I1601" s="32">
        <v>9.0716000000000001</v>
      </c>
      <c r="J1601" s="34">
        <f t="shared" si="184"/>
        <v>0.226211473169011</v>
      </c>
      <c r="K1601">
        <v>0.5</v>
      </c>
      <c r="L1601">
        <v>0.64617137972790084</v>
      </c>
      <c r="M1601" s="41">
        <v>0.5</v>
      </c>
      <c r="N1601" t="s">
        <v>34</v>
      </c>
      <c r="O1601" s="10" t="s">
        <v>34</v>
      </c>
      <c r="P1601">
        <f t="shared" si="177"/>
        <v>0.15</v>
      </c>
      <c r="Q1601" s="11">
        <f t="shared" si="178"/>
        <v>0.22621147316901097</v>
      </c>
      <c r="S1601" s="13">
        <f t="shared" si="179"/>
        <v>0.15</v>
      </c>
      <c r="T1601">
        <f t="shared" si="180"/>
        <v>1.3607400000000001</v>
      </c>
      <c r="U1601" t="b">
        <f t="shared" si="181"/>
        <v>1</v>
      </c>
    </row>
    <row r="1602" spans="1:21" ht="21" x14ac:dyDescent="0.4">
      <c r="A1602" t="s">
        <v>549</v>
      </c>
      <c r="B1602" t="s">
        <v>535</v>
      </c>
      <c r="C1602" s="42" t="s">
        <v>536</v>
      </c>
      <c r="D1602" s="33">
        <v>33826</v>
      </c>
      <c r="E1602" s="33">
        <v>1382</v>
      </c>
      <c r="F1602" s="32">
        <v>1.0341</v>
      </c>
      <c r="G1602" s="32">
        <v>0.34439999999999998</v>
      </c>
      <c r="H1602" s="41">
        <v>4.0856146159758762</v>
      </c>
      <c r="I1602" s="32">
        <v>1.3785000000000001</v>
      </c>
      <c r="J1602" s="34">
        <f t="shared" si="184"/>
        <v>0.24983677910772575</v>
      </c>
      <c r="K1602">
        <v>0.74826338639652668</v>
      </c>
      <c r="L1602">
        <v>0.99746743849493491</v>
      </c>
      <c r="M1602" s="41">
        <v>0.65</v>
      </c>
      <c r="N1602" t="s">
        <v>37</v>
      </c>
      <c r="O1602" s="10" t="s">
        <v>37</v>
      </c>
      <c r="P1602">
        <f t="shared" ref="P1602:P1665" si="185">VLOOKUP($O1602,$Y$2:$AJ$8,9,FALSE)</f>
        <v>0.25</v>
      </c>
      <c r="Q1602" s="11">
        <f t="shared" ref="Q1602:Q1665" si="186">(L1602-M1602)/L1602</f>
        <v>0.34834965542256074</v>
      </c>
      <c r="S1602" s="13">
        <f t="shared" ref="S1602:S1665" si="187">MIN(Q1602,IF(R1602=0,P1602,R1602))</f>
        <v>0.25</v>
      </c>
      <c r="T1602">
        <f t="shared" ref="T1602:T1665" si="188">IFERROR(S1602*I1602,0)</f>
        <v>0.34462500000000001</v>
      </c>
      <c r="U1602" t="b">
        <f t="shared" ref="U1602:U1665" si="189">O1602=N1602</f>
        <v>1</v>
      </c>
    </row>
    <row r="1603" spans="1:21" ht="21" x14ac:dyDescent="0.4">
      <c r="A1603" s="18" t="s">
        <v>3616</v>
      </c>
      <c r="B1603" t="s">
        <v>3611</v>
      </c>
      <c r="C1603" t="s">
        <v>3612</v>
      </c>
      <c r="D1603" s="33">
        <v>489279</v>
      </c>
      <c r="E1603" s="33">
        <v>160206</v>
      </c>
      <c r="F1603" s="32">
        <v>48.053299999999993</v>
      </c>
      <c r="G1603" s="32">
        <v>16.5929</v>
      </c>
      <c r="H1603" s="41">
        <v>32.743281440650428</v>
      </c>
      <c r="I1603" s="32">
        <v>64.646199999999993</v>
      </c>
      <c r="J1603" s="34">
        <f t="shared" si="184"/>
        <v>0.25667247262793486</v>
      </c>
      <c r="K1603">
        <v>0.29994694331048771</v>
      </c>
      <c r="L1603">
        <v>0.40351921900553034</v>
      </c>
      <c r="M1603" s="41">
        <v>0.3</v>
      </c>
      <c r="N1603" t="s">
        <v>45</v>
      </c>
      <c r="O1603" s="10" t="s">
        <v>45</v>
      </c>
      <c r="P1603">
        <f t="shared" si="185"/>
        <v>0.32</v>
      </c>
      <c r="Q1603" s="11">
        <f t="shared" si="186"/>
        <v>0.25654098771466843</v>
      </c>
      <c r="S1603" s="13">
        <f t="shared" si="187"/>
        <v>0.25654098771466843</v>
      </c>
      <c r="T1603">
        <f t="shared" si="188"/>
        <v>16.584399999999995</v>
      </c>
      <c r="U1603" t="b">
        <f t="shared" si="189"/>
        <v>1</v>
      </c>
    </row>
    <row r="1604" spans="1:21" ht="21" x14ac:dyDescent="0.4">
      <c r="A1604" t="s">
        <v>3617</v>
      </c>
      <c r="B1604" t="s">
        <v>3611</v>
      </c>
      <c r="C1604" t="s">
        <v>3612</v>
      </c>
      <c r="D1604" s="33">
        <v>101934</v>
      </c>
      <c r="E1604" s="33">
        <v>32521</v>
      </c>
      <c r="F1604" s="32">
        <v>13.7845</v>
      </c>
      <c r="G1604" s="32">
        <v>7.4227999999999996</v>
      </c>
      <c r="H1604" s="41">
        <v>31.903977083210705</v>
      </c>
      <c r="I1604" s="32">
        <v>21.2073</v>
      </c>
      <c r="J1604" s="34">
        <f t="shared" si="184"/>
        <v>0.35001155262574679</v>
      </c>
      <c r="K1604">
        <v>0.42386457980996894</v>
      </c>
      <c r="L1604">
        <v>0.65211094369791822</v>
      </c>
      <c r="M1604" s="41">
        <v>0.4</v>
      </c>
      <c r="N1604" t="s">
        <v>45</v>
      </c>
      <c r="O1604" s="10" t="s">
        <v>45</v>
      </c>
      <c r="P1604">
        <f t="shared" si="185"/>
        <v>0.32</v>
      </c>
      <c r="Q1604" s="11">
        <f t="shared" si="186"/>
        <v>0.38660744177712386</v>
      </c>
      <c r="S1604" s="13">
        <f t="shared" si="187"/>
        <v>0.32</v>
      </c>
      <c r="T1604">
        <f t="shared" si="188"/>
        <v>6.7863360000000004</v>
      </c>
      <c r="U1604" t="b">
        <f t="shared" si="189"/>
        <v>1</v>
      </c>
    </row>
    <row r="1605" spans="1:21" ht="21" x14ac:dyDescent="0.4">
      <c r="A1605" t="s">
        <v>4439</v>
      </c>
      <c r="B1605" t="s">
        <v>4437</v>
      </c>
      <c r="C1605" t="s">
        <v>4438</v>
      </c>
      <c r="D1605" s="33">
        <v>135884</v>
      </c>
      <c r="E1605" s="33">
        <v>4500</v>
      </c>
      <c r="F1605" s="32">
        <v>1.4338000000000002</v>
      </c>
      <c r="G1605" s="32">
        <v>0.70619999999999983</v>
      </c>
      <c r="H1605" s="41">
        <v>3.3116481704983665</v>
      </c>
      <c r="I1605" s="32">
        <v>2.14</v>
      </c>
      <c r="J1605" s="34">
        <f t="shared" si="184"/>
        <v>0.3299999999999999</v>
      </c>
      <c r="K1605">
        <v>0.31862222222222225</v>
      </c>
      <c r="L1605">
        <v>0.47555555555555556</v>
      </c>
      <c r="M1605" s="41">
        <v>0.3</v>
      </c>
      <c r="N1605" t="s">
        <v>37</v>
      </c>
      <c r="O1605" s="10" t="s">
        <v>37</v>
      </c>
      <c r="P1605">
        <f t="shared" si="185"/>
        <v>0.25</v>
      </c>
      <c r="Q1605" s="11">
        <f t="shared" si="186"/>
        <v>0.36915887850467294</v>
      </c>
      <c r="S1605" s="13">
        <f t="shared" si="187"/>
        <v>0.25</v>
      </c>
      <c r="T1605">
        <f t="shared" si="188"/>
        <v>0.53500000000000003</v>
      </c>
      <c r="U1605" t="b">
        <f t="shared" si="189"/>
        <v>1</v>
      </c>
    </row>
    <row r="1606" spans="1:21" ht="21" x14ac:dyDescent="0.4">
      <c r="A1606" s="18" t="s">
        <v>449</v>
      </c>
      <c r="B1606" t="s">
        <v>416</v>
      </c>
      <c r="C1606" s="42" t="s">
        <v>417</v>
      </c>
      <c r="D1606" s="33">
        <v>37837</v>
      </c>
      <c r="E1606" s="33">
        <v>2272</v>
      </c>
      <c r="F1606" s="32">
        <v>2.8624000000000001</v>
      </c>
      <c r="G1606" s="32">
        <v>0.94940000000000002</v>
      </c>
      <c r="H1606" s="41">
        <v>6.0047043898829191</v>
      </c>
      <c r="I1606" s="32">
        <v>3.8117999999999999</v>
      </c>
      <c r="J1606" s="34">
        <f t="shared" si="184"/>
        <v>0.24906868146282599</v>
      </c>
      <c r="K1606">
        <v>1.2598591549295775</v>
      </c>
      <c r="L1606">
        <v>1.6777288732394364</v>
      </c>
      <c r="M1606" s="41">
        <v>1.2</v>
      </c>
      <c r="N1606" t="s">
        <v>34</v>
      </c>
      <c r="O1606" s="10" t="s">
        <v>34</v>
      </c>
      <c r="P1606">
        <f t="shared" si="185"/>
        <v>0.15</v>
      </c>
      <c r="Q1606" s="11">
        <f t="shared" si="186"/>
        <v>0.28474736345033835</v>
      </c>
      <c r="S1606" s="13">
        <f t="shared" si="187"/>
        <v>0.15</v>
      </c>
      <c r="T1606">
        <f t="shared" si="188"/>
        <v>0.57177</v>
      </c>
      <c r="U1606" t="b">
        <f t="shared" si="189"/>
        <v>1</v>
      </c>
    </row>
    <row r="1607" spans="1:21" ht="21" x14ac:dyDescent="0.4">
      <c r="A1607" s="18" t="s">
        <v>618</v>
      </c>
      <c r="B1607" t="s">
        <v>601</v>
      </c>
      <c r="C1607" s="42" t="s">
        <v>602</v>
      </c>
      <c r="D1607" s="33">
        <v>133485</v>
      </c>
      <c r="E1607" s="33">
        <v>11644</v>
      </c>
      <c r="F1607" s="32">
        <v>6.7489000000000008</v>
      </c>
      <c r="G1607" s="32">
        <v>2.2490000000000001</v>
      </c>
      <c r="H1607" s="41">
        <v>8.7230774993444964</v>
      </c>
      <c r="I1607" s="32">
        <v>8.9979000000000013</v>
      </c>
      <c r="J1607" s="34">
        <f t="shared" si="184"/>
        <v>0.24994720990453326</v>
      </c>
      <c r="K1607">
        <v>0.57960322913088291</v>
      </c>
      <c r="L1607">
        <v>0.77274991411885963</v>
      </c>
      <c r="M1607" s="41">
        <v>0.5</v>
      </c>
      <c r="N1607" t="s">
        <v>37</v>
      </c>
      <c r="O1607" s="10" t="s">
        <v>37</v>
      </c>
      <c r="P1607">
        <f t="shared" si="185"/>
        <v>0.25</v>
      </c>
      <c r="Q1607" s="11">
        <f t="shared" si="186"/>
        <v>0.35296013514264452</v>
      </c>
      <c r="S1607" s="13">
        <f t="shared" si="187"/>
        <v>0.25</v>
      </c>
      <c r="T1607">
        <f t="shared" si="188"/>
        <v>2.2494750000000003</v>
      </c>
      <c r="U1607" t="b">
        <f t="shared" si="189"/>
        <v>1</v>
      </c>
    </row>
    <row r="1608" spans="1:21" ht="21" x14ac:dyDescent="0.4">
      <c r="A1608" t="s">
        <v>5156</v>
      </c>
      <c r="B1608" t="s">
        <v>5152</v>
      </c>
      <c r="C1608" t="s">
        <v>5153</v>
      </c>
      <c r="D1608" s="33">
        <v>486948</v>
      </c>
      <c r="E1608" s="33">
        <v>4281</v>
      </c>
      <c r="F1608" s="32">
        <v>1.5477000000000001</v>
      </c>
      <c r="G1608" s="32">
        <v>0.76230000000000009</v>
      </c>
      <c r="H1608" s="41">
        <v>0.87914931368441807</v>
      </c>
      <c r="I1608" s="32">
        <v>2.31</v>
      </c>
      <c r="J1608" s="34">
        <f t="shared" si="184"/>
        <v>0.33</v>
      </c>
      <c r="K1608">
        <v>0.36152768044849337</v>
      </c>
      <c r="L1608">
        <v>0.53959355290819899</v>
      </c>
      <c r="M1608" s="41">
        <v>0.22</v>
      </c>
      <c r="N1608" t="s">
        <v>37</v>
      </c>
      <c r="O1608" s="10" t="s">
        <v>37</v>
      </c>
      <c r="P1608">
        <f t="shared" si="185"/>
        <v>0.25</v>
      </c>
      <c r="Q1608" s="11">
        <f t="shared" si="186"/>
        <v>0.5922857142857143</v>
      </c>
      <c r="S1608" s="13">
        <f t="shared" si="187"/>
        <v>0.25</v>
      </c>
      <c r="T1608">
        <f t="shared" si="188"/>
        <v>0.57750000000000001</v>
      </c>
      <c r="U1608" t="b">
        <f t="shared" si="189"/>
        <v>1</v>
      </c>
    </row>
    <row r="1609" spans="1:21" ht="21" x14ac:dyDescent="0.4">
      <c r="A1609" s="18" t="s">
        <v>1567</v>
      </c>
      <c r="B1609" t="s">
        <v>1562</v>
      </c>
      <c r="C1609" s="42" t="s">
        <v>1563</v>
      </c>
      <c r="D1609" s="33">
        <v>40279947</v>
      </c>
      <c r="E1609" s="33">
        <v>7243396</v>
      </c>
      <c r="F1609" s="32">
        <v>2402.8848000000003</v>
      </c>
      <c r="G1609" s="32">
        <v>800.95730000000003</v>
      </c>
      <c r="H1609" s="41">
        <v>17.982635379336521</v>
      </c>
      <c r="I1609" s="32">
        <v>3203.8421000000003</v>
      </c>
      <c r="J1609" s="34">
        <f t="shared" si="184"/>
        <v>0.24999899339608528</v>
      </c>
      <c r="K1609">
        <v>0.33173456207557894</v>
      </c>
      <c r="L1609">
        <v>0.44231215578990851</v>
      </c>
      <c r="M1609" s="41">
        <v>0.1</v>
      </c>
      <c r="N1609" t="s">
        <v>37</v>
      </c>
      <c r="O1609" s="10" t="s">
        <v>42</v>
      </c>
      <c r="P1609">
        <f t="shared" si="185"/>
        <v>0.05</v>
      </c>
      <c r="Q1609" s="11">
        <f t="shared" si="186"/>
        <v>0.77391532497809423</v>
      </c>
      <c r="S1609" s="13">
        <f t="shared" si="187"/>
        <v>0.05</v>
      </c>
      <c r="T1609">
        <f t="shared" si="188"/>
        <v>160.19210500000003</v>
      </c>
      <c r="U1609" t="b">
        <f t="shared" si="189"/>
        <v>0</v>
      </c>
    </row>
    <row r="1610" spans="1:21" ht="21" x14ac:dyDescent="0.4">
      <c r="A1610" s="18" t="s">
        <v>791</v>
      </c>
      <c r="B1610" t="s">
        <v>761</v>
      </c>
      <c r="C1610" s="42" t="s">
        <v>762</v>
      </c>
      <c r="D1610" s="33">
        <v>450548</v>
      </c>
      <c r="E1610" s="33">
        <v>104293</v>
      </c>
      <c r="F1610" s="32">
        <v>83.840600000000009</v>
      </c>
      <c r="G1610" s="32">
        <v>39.888799999999996</v>
      </c>
      <c r="H1610" s="41">
        <v>23.148033061960103</v>
      </c>
      <c r="I1610" s="32">
        <v>123.7294</v>
      </c>
      <c r="J1610" s="34">
        <f t="shared" si="184"/>
        <v>0.32238740347888212</v>
      </c>
      <c r="K1610">
        <v>0.80389479639093708</v>
      </c>
      <c r="L1610">
        <v>1.1863634184461085</v>
      </c>
      <c r="M1610" s="41">
        <v>0.75</v>
      </c>
      <c r="N1610" t="s">
        <v>37</v>
      </c>
      <c r="O1610" s="10" t="s">
        <v>34</v>
      </c>
      <c r="P1610">
        <f t="shared" si="185"/>
        <v>0.15</v>
      </c>
      <c r="Q1610" s="11">
        <f t="shared" si="186"/>
        <v>0.36781597583112824</v>
      </c>
      <c r="S1610" s="13">
        <f t="shared" si="187"/>
        <v>0.15</v>
      </c>
      <c r="T1610">
        <f t="shared" si="188"/>
        <v>18.55941</v>
      </c>
      <c r="U1610" t="b">
        <f t="shared" si="189"/>
        <v>0</v>
      </c>
    </row>
    <row r="1611" spans="1:21" ht="21" x14ac:dyDescent="0.4">
      <c r="A1611" t="s">
        <v>4602</v>
      </c>
      <c r="B1611" t="s">
        <v>4598</v>
      </c>
      <c r="C1611" t="s">
        <v>4599</v>
      </c>
      <c r="D1611" s="33">
        <v>73149</v>
      </c>
      <c r="E1611" s="33">
        <v>7978</v>
      </c>
      <c r="F1611" s="32">
        <v>4.7096</v>
      </c>
      <c r="G1611" s="32">
        <v>2.2185000000000001</v>
      </c>
      <c r="H1611" s="41">
        <v>10.906505898918645</v>
      </c>
      <c r="I1611" s="32">
        <v>6.9281000000000006</v>
      </c>
      <c r="J1611" s="34">
        <f t="shared" si="184"/>
        <v>0.32021766429468396</v>
      </c>
      <c r="K1611">
        <v>0.59032338932063178</v>
      </c>
      <c r="L1611">
        <v>0.86840060165455002</v>
      </c>
      <c r="M1611" s="41">
        <v>0.2</v>
      </c>
      <c r="N1611" t="s">
        <v>37</v>
      </c>
      <c r="O1611" s="10" t="s">
        <v>37</v>
      </c>
      <c r="P1611">
        <f t="shared" si="185"/>
        <v>0.25</v>
      </c>
      <c r="Q1611" s="11">
        <f t="shared" si="186"/>
        <v>0.76969154602271916</v>
      </c>
      <c r="S1611" s="13">
        <f t="shared" si="187"/>
        <v>0.25</v>
      </c>
      <c r="T1611">
        <f t="shared" si="188"/>
        <v>1.7320250000000001</v>
      </c>
      <c r="U1611" t="b">
        <f t="shared" si="189"/>
        <v>1</v>
      </c>
    </row>
    <row r="1612" spans="1:21" ht="21" x14ac:dyDescent="0.4">
      <c r="A1612" t="s">
        <v>2273</v>
      </c>
      <c r="B1612" t="s">
        <v>2271</v>
      </c>
      <c r="C1612" t="s">
        <v>2272</v>
      </c>
      <c r="D1612" s="33">
        <v>4939832</v>
      </c>
      <c r="E1612" s="33">
        <v>365934</v>
      </c>
      <c r="F1612" s="32">
        <v>185.30410000000001</v>
      </c>
      <c r="G1612" s="32">
        <v>57.122900000000001</v>
      </c>
      <c r="H1612" s="41">
        <v>7.4078227761591888</v>
      </c>
      <c r="I1612" s="32">
        <v>242.42700000000002</v>
      </c>
      <c r="J1612" s="34">
        <f t="shared" si="184"/>
        <v>0.23562928221691476</v>
      </c>
      <c r="K1612">
        <v>0.50638667082042121</v>
      </c>
      <c r="L1612">
        <v>0.66248831756546267</v>
      </c>
      <c r="M1612" s="41">
        <v>0.5</v>
      </c>
      <c r="N1612" t="s">
        <v>37</v>
      </c>
      <c r="O1612" s="10" t="s">
        <v>37</v>
      </c>
      <c r="P1612">
        <f t="shared" si="185"/>
        <v>0.25</v>
      </c>
      <c r="Q1612" s="11">
        <f t="shared" si="186"/>
        <v>0.24526971005704815</v>
      </c>
      <c r="S1612" s="13">
        <f t="shared" si="187"/>
        <v>0.24526971005704815</v>
      </c>
      <c r="T1612">
        <f t="shared" si="188"/>
        <v>59.460000000000015</v>
      </c>
      <c r="U1612" t="b">
        <f t="shared" si="189"/>
        <v>1</v>
      </c>
    </row>
    <row r="1613" spans="1:21" ht="21" x14ac:dyDescent="0.4">
      <c r="A1613" t="s">
        <v>4581</v>
      </c>
      <c r="B1613" t="s">
        <v>4574</v>
      </c>
      <c r="C1613" t="s">
        <v>4575</v>
      </c>
      <c r="D1613" s="33">
        <v>16274</v>
      </c>
      <c r="E1613" s="33">
        <v>6511</v>
      </c>
      <c r="F1613" s="32">
        <v>1.6254</v>
      </c>
      <c r="G1613" s="32">
        <v>0.80059999999999987</v>
      </c>
      <c r="H1613" s="41">
        <v>40.008602679120067</v>
      </c>
      <c r="I1613" s="32">
        <v>2.4259999999999997</v>
      </c>
      <c r="J1613" s="34">
        <f t="shared" si="184"/>
        <v>0.33000824402308326</v>
      </c>
      <c r="K1613">
        <v>0.24963907233911839</v>
      </c>
      <c r="L1613">
        <v>0.37260021502073409</v>
      </c>
      <c r="M1613" s="41">
        <v>0.2</v>
      </c>
      <c r="N1613" t="s">
        <v>37</v>
      </c>
      <c r="O1613" s="10" t="s">
        <v>37</v>
      </c>
      <c r="P1613">
        <f t="shared" si="185"/>
        <v>0.25</v>
      </c>
      <c r="Q1613" s="11">
        <f t="shared" si="186"/>
        <v>0.46323165704863961</v>
      </c>
      <c r="S1613" s="13">
        <f t="shared" si="187"/>
        <v>0.25</v>
      </c>
      <c r="T1613">
        <f t="shared" si="188"/>
        <v>0.60649999999999993</v>
      </c>
      <c r="U1613" t="b">
        <f t="shared" si="189"/>
        <v>1</v>
      </c>
    </row>
    <row r="1614" spans="1:21" ht="21" x14ac:dyDescent="0.4">
      <c r="A1614" t="s">
        <v>684</v>
      </c>
      <c r="B1614" t="s">
        <v>657</v>
      </c>
      <c r="C1614" s="42" t="s">
        <v>658</v>
      </c>
      <c r="D1614" s="33">
        <v>590838</v>
      </c>
      <c r="E1614" s="33">
        <v>37707</v>
      </c>
      <c r="F1614" s="32">
        <v>28.2806</v>
      </c>
      <c r="G1614" s="32">
        <v>6.7999000000000001</v>
      </c>
      <c r="H1614" s="41">
        <v>6.3819524133518835</v>
      </c>
      <c r="I1614" s="32">
        <v>35.080500000000001</v>
      </c>
      <c r="J1614" s="34">
        <f t="shared" si="184"/>
        <v>0.19383703196932769</v>
      </c>
      <c r="K1614">
        <v>0.75000928209616247</v>
      </c>
      <c r="L1614">
        <v>0.93034449836900313</v>
      </c>
      <c r="M1614" s="41">
        <v>0.75</v>
      </c>
      <c r="N1614" t="s">
        <v>34</v>
      </c>
      <c r="O1614" s="10" t="s">
        <v>34</v>
      </c>
      <c r="P1614">
        <f t="shared" si="185"/>
        <v>0.15</v>
      </c>
      <c r="Q1614" s="11">
        <f t="shared" si="186"/>
        <v>0.19384700902210633</v>
      </c>
      <c r="S1614" s="13">
        <f t="shared" si="187"/>
        <v>0.15</v>
      </c>
      <c r="T1614">
        <f t="shared" si="188"/>
        <v>5.2620750000000003</v>
      </c>
      <c r="U1614" t="b">
        <f t="shared" si="189"/>
        <v>1</v>
      </c>
    </row>
    <row r="1615" spans="1:21" ht="21" x14ac:dyDescent="0.4">
      <c r="A1615" t="s">
        <v>2494</v>
      </c>
      <c r="B1615" t="s">
        <v>2484</v>
      </c>
      <c r="C1615" t="s">
        <v>2485</v>
      </c>
      <c r="D1615" s="33">
        <v>526053</v>
      </c>
      <c r="E1615" s="33">
        <v>168038</v>
      </c>
      <c r="F1615" s="32">
        <v>252.25830000000002</v>
      </c>
      <c r="G1615" s="32">
        <v>77.827500000000015</v>
      </c>
      <c r="H1615" s="41">
        <v>31.943169224393738</v>
      </c>
      <c r="I1615" s="32">
        <v>330.08580000000006</v>
      </c>
      <c r="J1615" s="34">
        <f t="shared" si="184"/>
        <v>0.23577960639324685</v>
      </c>
      <c r="K1615">
        <v>1.5011979433223439</v>
      </c>
      <c r="L1615">
        <v>1.9643521108320741</v>
      </c>
      <c r="M1615" s="41">
        <v>1.5</v>
      </c>
      <c r="N1615" t="s">
        <v>37</v>
      </c>
      <c r="O1615" s="10" t="s">
        <v>37</v>
      </c>
      <c r="P1615">
        <f t="shared" si="185"/>
        <v>0.25</v>
      </c>
      <c r="Q1615" s="11">
        <f t="shared" si="186"/>
        <v>0.23638944783447227</v>
      </c>
      <c r="S1615" s="13">
        <f t="shared" si="187"/>
        <v>0.23638944783447227</v>
      </c>
      <c r="T1615">
        <f t="shared" si="188"/>
        <v>78.028800000000061</v>
      </c>
      <c r="U1615" t="b">
        <f t="shared" si="189"/>
        <v>1</v>
      </c>
    </row>
    <row r="1616" spans="1:21" ht="21" x14ac:dyDescent="0.4">
      <c r="A1616" t="s">
        <v>1420</v>
      </c>
      <c r="B1616" t="s">
        <v>1410</v>
      </c>
      <c r="C1616" s="42" t="s">
        <v>1411</v>
      </c>
      <c r="D1616" s="33">
        <v>108698</v>
      </c>
      <c r="E1616" s="33">
        <v>14601</v>
      </c>
      <c r="F1616" s="32">
        <v>9.5666999999999991</v>
      </c>
      <c r="G1616" s="32">
        <v>3.1889000000000003</v>
      </c>
      <c r="H1616" s="41">
        <v>13.432629855195128</v>
      </c>
      <c r="I1616" s="32">
        <v>12.755599999999999</v>
      </c>
      <c r="J1616" s="34">
        <f t="shared" si="184"/>
        <v>0.25000000000000006</v>
      </c>
      <c r="K1616">
        <v>0.65520854735976986</v>
      </c>
      <c r="L1616">
        <v>0.8736113964796931</v>
      </c>
      <c r="M1616" s="41">
        <v>0.6</v>
      </c>
      <c r="N1616" t="s">
        <v>37</v>
      </c>
      <c r="O1616" s="10" t="s">
        <v>37</v>
      </c>
      <c r="P1616">
        <f t="shared" si="185"/>
        <v>0.25</v>
      </c>
      <c r="Q1616" s="11">
        <f t="shared" si="186"/>
        <v>0.31319577283702843</v>
      </c>
      <c r="S1616" s="13">
        <f t="shared" si="187"/>
        <v>0.25</v>
      </c>
      <c r="T1616">
        <f t="shared" si="188"/>
        <v>3.1888999999999998</v>
      </c>
      <c r="U1616" t="b">
        <f t="shared" si="189"/>
        <v>1</v>
      </c>
    </row>
    <row r="1617" spans="1:21" ht="21" x14ac:dyDescent="0.4">
      <c r="A1617" t="s">
        <v>4005</v>
      </c>
      <c r="B1617" t="s">
        <v>3996</v>
      </c>
      <c r="C1617" t="s">
        <v>3997</v>
      </c>
      <c r="D1617" s="33">
        <v>334777</v>
      </c>
      <c r="E1617" s="33">
        <v>40439</v>
      </c>
      <c r="F1617" s="32">
        <v>27.0943</v>
      </c>
      <c r="G1617" s="32">
        <v>3.2489000000000003</v>
      </c>
      <c r="H1617" s="41">
        <v>12.079384187085731</v>
      </c>
      <c r="I1617" s="32">
        <v>30.3432</v>
      </c>
      <c r="J1617" s="34">
        <f t="shared" si="184"/>
        <v>0.10707176566743126</v>
      </c>
      <c r="K1617">
        <v>0.67000420386260784</v>
      </c>
      <c r="L1617">
        <v>0.75034496401988182</v>
      </c>
      <c r="M1617" s="41">
        <v>0.67</v>
      </c>
      <c r="N1617" t="s">
        <v>34</v>
      </c>
      <c r="O1617" s="10" t="s">
        <v>34</v>
      </c>
      <c r="P1617">
        <f t="shared" si="185"/>
        <v>0.15</v>
      </c>
      <c r="Q1617" s="11">
        <f t="shared" si="186"/>
        <v>0.10707736824066015</v>
      </c>
      <c r="S1617" s="13">
        <f t="shared" si="187"/>
        <v>0.10707736824066015</v>
      </c>
      <c r="T1617">
        <f t="shared" si="188"/>
        <v>3.2490699999999992</v>
      </c>
      <c r="U1617" t="b">
        <f t="shared" si="189"/>
        <v>1</v>
      </c>
    </row>
    <row r="1618" spans="1:21" ht="21" x14ac:dyDescent="0.4">
      <c r="A1618" t="s">
        <v>2017</v>
      </c>
      <c r="B1618" t="s">
        <v>2001</v>
      </c>
      <c r="C1618" t="s">
        <v>2002</v>
      </c>
      <c r="D1618" s="33">
        <v>667667</v>
      </c>
      <c r="E1618" s="33">
        <v>460848</v>
      </c>
      <c r="F1618" s="32">
        <v>108.15469999999999</v>
      </c>
      <c r="G1618" s="32">
        <v>42.060699999999997</v>
      </c>
      <c r="H1618" s="41">
        <v>69.023630043120292</v>
      </c>
      <c r="I1618" s="32">
        <v>150.21539999999999</v>
      </c>
      <c r="J1618" s="34">
        <f t="shared" si="184"/>
        <v>0.28000258295753966</v>
      </c>
      <c r="K1618">
        <v>0.23468627399923619</v>
      </c>
      <c r="L1618">
        <v>0.32595432767420057</v>
      </c>
      <c r="M1618" s="41">
        <v>0.01</v>
      </c>
      <c r="N1618" t="s">
        <v>33</v>
      </c>
      <c r="O1618" s="10" t="s">
        <v>33</v>
      </c>
      <c r="P1618">
        <f t="shared" si="185"/>
        <v>0.4</v>
      </c>
      <c r="Q1618" s="11">
        <f t="shared" si="186"/>
        <v>0.96932085525185829</v>
      </c>
      <c r="S1618" s="13">
        <f t="shared" si="187"/>
        <v>0.4</v>
      </c>
      <c r="T1618">
        <f t="shared" si="188"/>
        <v>60.08616</v>
      </c>
      <c r="U1618" t="b">
        <f t="shared" si="189"/>
        <v>1</v>
      </c>
    </row>
    <row r="1619" spans="1:21" ht="21" x14ac:dyDescent="0.4">
      <c r="A1619" t="s">
        <v>2554</v>
      </c>
      <c r="B1619" t="s">
        <v>2546</v>
      </c>
      <c r="C1619" t="s">
        <v>2547</v>
      </c>
      <c r="D1619" s="33">
        <v>1085476</v>
      </c>
      <c r="E1619" s="33">
        <v>157015</v>
      </c>
      <c r="F1619" s="32">
        <v>235.52250000000001</v>
      </c>
      <c r="G1619" s="32">
        <v>31.564500000000002</v>
      </c>
      <c r="H1619" s="41">
        <v>14.46508259970741</v>
      </c>
      <c r="I1619" s="32">
        <v>267.08699999999999</v>
      </c>
      <c r="J1619" s="34">
        <f t="shared" si="184"/>
        <v>0.11818059284053511</v>
      </c>
      <c r="K1619">
        <v>1.5</v>
      </c>
      <c r="L1619">
        <v>1.7010285641499219</v>
      </c>
      <c r="M1619" s="41">
        <v>1.5</v>
      </c>
      <c r="N1619" t="s">
        <v>34</v>
      </c>
      <c r="O1619" s="10" t="s">
        <v>34</v>
      </c>
      <c r="P1619">
        <f t="shared" si="185"/>
        <v>0.15</v>
      </c>
      <c r="Q1619" s="11">
        <f t="shared" si="186"/>
        <v>0.11818059284053505</v>
      </c>
      <c r="S1619" s="13">
        <f t="shared" si="187"/>
        <v>0.11818059284053505</v>
      </c>
      <c r="T1619">
        <f t="shared" si="188"/>
        <v>31.564499999999981</v>
      </c>
      <c r="U1619" t="b">
        <f t="shared" si="189"/>
        <v>1</v>
      </c>
    </row>
    <row r="1620" spans="1:21" ht="21" x14ac:dyDescent="0.4">
      <c r="A1620" t="s">
        <v>1144</v>
      </c>
      <c r="B1620" t="s">
        <v>1120</v>
      </c>
      <c r="C1620" s="42" t="s">
        <v>1121</v>
      </c>
      <c r="D1620" s="33">
        <v>1361724</v>
      </c>
      <c r="E1620" s="33">
        <v>124537</v>
      </c>
      <c r="F1620" s="32">
        <v>37.3611</v>
      </c>
      <c r="G1620" s="32">
        <v>15.265900000000002</v>
      </c>
      <c r="H1620" s="41">
        <v>9.1455390372792138</v>
      </c>
      <c r="I1620" s="32">
        <v>52.627000000000002</v>
      </c>
      <c r="J1620" s="34">
        <f t="shared" si="184"/>
        <v>0.29007733672829539</v>
      </c>
      <c r="K1620">
        <v>0.3</v>
      </c>
      <c r="L1620">
        <v>0.42258124091635418</v>
      </c>
      <c r="M1620" s="41">
        <v>0.3</v>
      </c>
      <c r="N1620" t="s">
        <v>37</v>
      </c>
      <c r="O1620" s="10" t="s">
        <v>37</v>
      </c>
      <c r="P1620">
        <f t="shared" si="185"/>
        <v>0.25</v>
      </c>
      <c r="Q1620" s="11">
        <f t="shared" si="186"/>
        <v>0.29007733672829539</v>
      </c>
      <c r="S1620" s="13">
        <f t="shared" si="187"/>
        <v>0.25</v>
      </c>
      <c r="T1620">
        <f t="shared" si="188"/>
        <v>13.156750000000001</v>
      </c>
      <c r="U1620" t="b">
        <f t="shared" si="189"/>
        <v>1</v>
      </c>
    </row>
    <row r="1621" spans="1:21" ht="21" x14ac:dyDescent="0.4">
      <c r="A1621" t="s">
        <v>1028</v>
      </c>
      <c r="B1621" t="s">
        <v>1021</v>
      </c>
      <c r="C1621" s="42" t="s">
        <v>1022</v>
      </c>
      <c r="D1621" s="33">
        <v>219352</v>
      </c>
      <c r="E1621" s="33">
        <v>17625</v>
      </c>
      <c r="F1621" s="32">
        <v>0.78839999999999999</v>
      </c>
      <c r="G1621" s="32">
        <v>0.42419999999999997</v>
      </c>
      <c r="H1621" s="41">
        <v>8.0350304533352777</v>
      </c>
      <c r="I1621" s="32">
        <v>1.2125999999999999</v>
      </c>
      <c r="J1621" s="34">
        <f t="shared" si="184"/>
        <v>0.34982681840672936</v>
      </c>
      <c r="K1621">
        <v>4.4731914893617018E-2</v>
      </c>
      <c r="L1621">
        <v>6.88E-2</v>
      </c>
      <c r="M1621" s="41">
        <v>0.01</v>
      </c>
      <c r="N1621" t="s">
        <v>34</v>
      </c>
      <c r="O1621" s="10" t="s">
        <v>42</v>
      </c>
      <c r="P1621">
        <f t="shared" si="185"/>
        <v>0.05</v>
      </c>
      <c r="Q1621" s="11">
        <f t="shared" si="186"/>
        <v>0.85465116279069764</v>
      </c>
      <c r="S1621" s="13">
        <f t="shared" si="187"/>
        <v>0.05</v>
      </c>
      <c r="T1621">
        <f t="shared" si="188"/>
        <v>6.0629999999999996E-2</v>
      </c>
      <c r="U1621" t="b">
        <f t="shared" si="189"/>
        <v>0</v>
      </c>
    </row>
    <row r="1622" spans="1:21" ht="21" x14ac:dyDescent="0.4">
      <c r="A1622" t="s">
        <v>5585</v>
      </c>
      <c r="B1622" t="s">
        <v>5586</v>
      </c>
      <c r="C1622" t="s">
        <v>5587</v>
      </c>
      <c r="D1622" s="33">
        <v>78128</v>
      </c>
      <c r="E1622" s="33">
        <v>32592</v>
      </c>
      <c r="F1622" s="32">
        <v>5.2247000000000003</v>
      </c>
      <c r="G1622" s="32">
        <v>1.7413000000000003</v>
      </c>
      <c r="H1622" s="41">
        <v>41.716158099528975</v>
      </c>
      <c r="I1622" s="32">
        <v>6.9660000000000011</v>
      </c>
      <c r="J1622" s="34">
        <f t="shared" si="184"/>
        <v>0.24997128911857594</v>
      </c>
      <c r="K1622">
        <v>0.16030621011291116</v>
      </c>
      <c r="L1622">
        <v>0.21373343151693669</v>
      </c>
      <c r="M1622" s="41">
        <v>0.01</v>
      </c>
      <c r="N1622" t="s">
        <v>34</v>
      </c>
      <c r="O1622" s="10" t="s">
        <v>34</v>
      </c>
      <c r="P1622">
        <f t="shared" si="185"/>
        <v>0.15</v>
      </c>
      <c r="Q1622" s="11">
        <f t="shared" si="186"/>
        <v>0.95321274763135222</v>
      </c>
      <c r="S1622" s="13">
        <f t="shared" si="187"/>
        <v>0.15</v>
      </c>
      <c r="T1622">
        <f t="shared" si="188"/>
        <v>1.0449000000000002</v>
      </c>
      <c r="U1622" t="b">
        <f t="shared" si="189"/>
        <v>1</v>
      </c>
    </row>
    <row r="1623" spans="1:21" ht="21" x14ac:dyDescent="0.4">
      <c r="A1623" t="s">
        <v>5290</v>
      </c>
      <c r="B1623" t="s">
        <v>5286</v>
      </c>
      <c r="C1623" t="s">
        <v>5287</v>
      </c>
      <c r="D1623" s="33">
        <v>62064</v>
      </c>
      <c r="E1623" s="33">
        <v>1288</v>
      </c>
      <c r="F1623" s="32">
        <v>0.94280000000000008</v>
      </c>
      <c r="G1623" s="32">
        <v>0.29730000000000001</v>
      </c>
      <c r="H1623" s="41">
        <v>2.0752771332817734</v>
      </c>
      <c r="I1623" s="32">
        <v>1.2401</v>
      </c>
      <c r="J1623" s="34">
        <f t="shared" si="184"/>
        <v>0.23973873074752036</v>
      </c>
      <c r="K1623">
        <v>0.73198757763975164</v>
      </c>
      <c r="L1623">
        <v>0.96281055900621115</v>
      </c>
      <c r="M1623" s="41">
        <v>0.75</v>
      </c>
      <c r="N1623" t="s">
        <v>33</v>
      </c>
      <c r="O1623" s="10" t="s">
        <v>33</v>
      </c>
      <c r="P1623">
        <f t="shared" si="185"/>
        <v>0.4</v>
      </c>
      <c r="Q1623" s="11">
        <f t="shared" si="186"/>
        <v>0.22103056205144744</v>
      </c>
      <c r="S1623" s="13">
        <f t="shared" si="187"/>
        <v>0.22103056205144744</v>
      </c>
      <c r="T1623">
        <f t="shared" si="188"/>
        <v>0.27409999999999995</v>
      </c>
      <c r="U1623" t="b">
        <f t="shared" si="189"/>
        <v>1</v>
      </c>
    </row>
    <row r="1624" spans="1:21" ht="21" x14ac:dyDescent="0.4">
      <c r="A1624" t="s">
        <v>2287</v>
      </c>
      <c r="B1624" t="s">
        <v>2280</v>
      </c>
      <c r="C1624" t="s">
        <v>2281</v>
      </c>
      <c r="D1624" s="33">
        <v>2922350</v>
      </c>
      <c r="E1624" s="33">
        <v>287477</v>
      </c>
      <c r="F1624" s="32">
        <v>325.75500000000005</v>
      </c>
      <c r="G1624" s="32">
        <v>108.58500000000001</v>
      </c>
      <c r="H1624" s="41">
        <v>9.8371858264752685</v>
      </c>
      <c r="I1624" s="32">
        <v>434.34000000000003</v>
      </c>
      <c r="J1624" s="34">
        <f t="shared" si="184"/>
        <v>0.25</v>
      </c>
      <c r="K1624">
        <v>1.1331515216869525</v>
      </c>
      <c r="L1624">
        <v>1.5108686955826034</v>
      </c>
      <c r="M1624" s="41">
        <v>1</v>
      </c>
      <c r="N1624" t="s">
        <v>37</v>
      </c>
      <c r="O1624" s="10" t="s">
        <v>37</v>
      </c>
      <c r="P1624">
        <f t="shared" si="185"/>
        <v>0.25</v>
      </c>
      <c r="Q1624" s="11">
        <f t="shared" si="186"/>
        <v>0.33812911543951757</v>
      </c>
      <c r="S1624" s="13">
        <f t="shared" si="187"/>
        <v>0.25</v>
      </c>
      <c r="T1624">
        <f t="shared" si="188"/>
        <v>108.58500000000001</v>
      </c>
      <c r="U1624" t="b">
        <f t="shared" si="189"/>
        <v>1</v>
      </c>
    </row>
    <row r="1625" spans="1:21" ht="21" x14ac:dyDescent="0.4">
      <c r="A1625" t="s">
        <v>2288</v>
      </c>
      <c r="B1625" t="s">
        <v>2280</v>
      </c>
      <c r="C1625" t="s">
        <v>2281</v>
      </c>
      <c r="D1625" s="33">
        <v>174903</v>
      </c>
      <c r="E1625" s="33">
        <v>19145</v>
      </c>
      <c r="F1625" s="32">
        <v>21.0595</v>
      </c>
      <c r="G1625" s="32">
        <v>6.5525000000000002</v>
      </c>
      <c r="H1625" s="41">
        <v>10.946067248703567</v>
      </c>
      <c r="I1625" s="32">
        <v>27.612000000000002</v>
      </c>
      <c r="J1625" s="34">
        <f t="shared" si="184"/>
        <v>0.23730624366217587</v>
      </c>
      <c r="K1625">
        <v>1.1000000000000001</v>
      </c>
      <c r="L1625">
        <v>1.4422564638286761</v>
      </c>
      <c r="M1625" s="41">
        <v>1.1000000000000001</v>
      </c>
      <c r="N1625" t="s">
        <v>37</v>
      </c>
      <c r="O1625" s="10" t="s">
        <v>37</v>
      </c>
      <c r="P1625">
        <f t="shared" si="185"/>
        <v>0.25</v>
      </c>
      <c r="Q1625" s="11">
        <f t="shared" si="186"/>
        <v>0.23730624366217593</v>
      </c>
      <c r="S1625" s="13">
        <f t="shared" si="187"/>
        <v>0.23730624366217593</v>
      </c>
      <c r="T1625">
        <f t="shared" si="188"/>
        <v>6.552500000000002</v>
      </c>
      <c r="U1625" t="b">
        <f t="shared" si="189"/>
        <v>1</v>
      </c>
    </row>
    <row r="1626" spans="1:21" ht="21" x14ac:dyDescent="0.4">
      <c r="A1626" t="s">
        <v>272</v>
      </c>
      <c r="B1626" t="s">
        <v>267</v>
      </c>
      <c r="C1626" s="42" t="s">
        <v>268</v>
      </c>
      <c r="D1626" s="33">
        <v>1628897</v>
      </c>
      <c r="E1626" s="33">
        <v>16434</v>
      </c>
      <c r="F1626" s="32">
        <v>32.867999999999995</v>
      </c>
      <c r="G1626" s="32">
        <v>9.3064</v>
      </c>
      <c r="H1626" s="41">
        <v>1.0089035709440193</v>
      </c>
      <c r="I1626" s="32">
        <v>42.174399999999991</v>
      </c>
      <c r="J1626" s="34">
        <f t="shared" si="184"/>
        <v>0.22066466861413564</v>
      </c>
      <c r="K1626">
        <v>1.9999999999999996</v>
      </c>
      <c r="L1626">
        <v>2.5662894000243393</v>
      </c>
      <c r="M1626" s="41">
        <v>2</v>
      </c>
      <c r="N1626" t="s">
        <v>33</v>
      </c>
      <c r="O1626" s="10" t="s">
        <v>42</v>
      </c>
      <c r="P1626">
        <f t="shared" si="185"/>
        <v>0.05</v>
      </c>
      <c r="Q1626" s="11">
        <f t="shared" si="186"/>
        <v>0.22066466861413542</v>
      </c>
      <c r="S1626" s="13">
        <f t="shared" si="187"/>
        <v>0.05</v>
      </c>
      <c r="T1626">
        <f t="shared" si="188"/>
        <v>2.1087199999999995</v>
      </c>
      <c r="U1626" t="b">
        <f t="shared" si="189"/>
        <v>0</v>
      </c>
    </row>
    <row r="1627" spans="1:21" ht="21" x14ac:dyDescent="0.4">
      <c r="A1627" t="s">
        <v>104</v>
      </c>
      <c r="B1627" t="s">
        <v>31</v>
      </c>
      <c r="C1627" t="s">
        <v>32</v>
      </c>
      <c r="D1627" s="33">
        <v>169850</v>
      </c>
      <c r="E1627" s="33">
        <v>88304</v>
      </c>
      <c r="F1627" s="32">
        <v>47.011100000000006</v>
      </c>
      <c r="G1627" s="32">
        <v>15.669700000000001</v>
      </c>
      <c r="H1627" s="41">
        <v>51.989402413894609</v>
      </c>
      <c r="I1627" s="32">
        <v>62.680800000000005</v>
      </c>
      <c r="K1627">
        <v>0.53237792172495024</v>
      </c>
      <c r="L1627">
        <v>0.7098296792897264</v>
      </c>
      <c r="M1627" s="41">
        <v>0.4</v>
      </c>
      <c r="N1627" t="s">
        <v>34</v>
      </c>
      <c r="O1627" s="10" t="s">
        <v>34</v>
      </c>
      <c r="P1627">
        <f t="shared" si="185"/>
        <v>0.15</v>
      </c>
      <c r="Q1627" s="11">
        <f t="shared" si="186"/>
        <v>0.43648453752983368</v>
      </c>
      <c r="S1627" s="13">
        <f t="shared" si="187"/>
        <v>0.15</v>
      </c>
      <c r="T1627">
        <f t="shared" si="188"/>
        <v>9.40212</v>
      </c>
      <c r="U1627" t="b">
        <f t="shared" si="189"/>
        <v>1</v>
      </c>
    </row>
    <row r="1628" spans="1:21" ht="21" x14ac:dyDescent="0.4">
      <c r="A1628" t="s">
        <v>1821</v>
      </c>
      <c r="B1628" t="s">
        <v>1732</v>
      </c>
      <c r="C1628" s="42" t="s">
        <v>1733</v>
      </c>
      <c r="D1628" s="33">
        <v>645</v>
      </c>
      <c r="E1628" s="33">
        <v>174</v>
      </c>
      <c r="F1628" s="32">
        <v>0.22180000000000002</v>
      </c>
      <c r="G1628" s="32">
        <v>0.10920000000000001</v>
      </c>
      <c r="H1628" s="41">
        <v>26.976744186046513</v>
      </c>
      <c r="I1628" s="32">
        <v>0.33100000000000002</v>
      </c>
      <c r="J1628" s="34">
        <f t="shared" ref="J1628:J1654" si="190">G1628/I1628</f>
        <v>0.32990936555891237</v>
      </c>
      <c r="K1628">
        <v>1.2747126436781611</v>
      </c>
      <c r="L1628">
        <v>1.9022988505747127</v>
      </c>
      <c r="M1628" s="41">
        <v>1.4</v>
      </c>
      <c r="N1628" t="s">
        <v>37</v>
      </c>
      <c r="O1628" s="10" t="s">
        <v>34</v>
      </c>
      <c r="P1628">
        <f t="shared" si="185"/>
        <v>0.15</v>
      </c>
      <c r="Q1628" s="11">
        <f t="shared" si="186"/>
        <v>0.2640483383685801</v>
      </c>
      <c r="S1628" s="13">
        <f t="shared" si="187"/>
        <v>0.15</v>
      </c>
      <c r="T1628">
        <f t="shared" si="188"/>
        <v>4.965E-2</v>
      </c>
      <c r="U1628" t="b">
        <f t="shared" si="189"/>
        <v>0</v>
      </c>
    </row>
    <row r="1629" spans="1:21" ht="21" x14ac:dyDescent="0.4">
      <c r="A1629" t="s">
        <v>4400</v>
      </c>
      <c r="B1629" t="s">
        <v>4390</v>
      </c>
      <c r="C1629" t="s">
        <v>4391</v>
      </c>
      <c r="D1629" s="33">
        <v>141640</v>
      </c>
      <c r="E1629" s="33">
        <v>5141</v>
      </c>
      <c r="F1629" s="32">
        <v>1.2174999999999998</v>
      </c>
      <c r="G1629" s="32">
        <v>0.40549999999999997</v>
      </c>
      <c r="H1629" s="41">
        <v>3.6296243998870374</v>
      </c>
      <c r="I1629" s="32">
        <v>1.6229999999999998</v>
      </c>
      <c r="J1629" s="34">
        <f t="shared" si="190"/>
        <v>0.2498459642637092</v>
      </c>
      <c r="K1629">
        <v>0.23682163003306744</v>
      </c>
      <c r="L1629">
        <v>0.31569733514880371</v>
      </c>
      <c r="M1629" s="41">
        <v>0.2</v>
      </c>
      <c r="N1629" t="s">
        <v>37</v>
      </c>
      <c r="O1629" s="10" t="s">
        <v>37</v>
      </c>
      <c r="P1629">
        <f t="shared" si="185"/>
        <v>0.25</v>
      </c>
      <c r="Q1629" s="11">
        <f t="shared" si="186"/>
        <v>0.36648182378311761</v>
      </c>
      <c r="S1629" s="13">
        <f t="shared" si="187"/>
        <v>0.25</v>
      </c>
      <c r="T1629">
        <f t="shared" si="188"/>
        <v>0.40574999999999994</v>
      </c>
      <c r="U1629" t="b">
        <f t="shared" si="189"/>
        <v>1</v>
      </c>
    </row>
    <row r="1630" spans="1:21" ht="21" x14ac:dyDescent="0.4">
      <c r="A1630" t="s">
        <v>4342</v>
      </c>
      <c r="B1630" t="s">
        <v>4343</v>
      </c>
      <c r="C1630" t="s">
        <v>4344</v>
      </c>
      <c r="D1630" s="33">
        <v>279462</v>
      </c>
      <c r="E1630" s="33">
        <v>118187</v>
      </c>
      <c r="F1630" s="32">
        <v>53.140799999999999</v>
      </c>
      <c r="G1630" s="32">
        <v>26.174000000000003</v>
      </c>
      <c r="H1630" s="41">
        <v>42.290901804180891</v>
      </c>
      <c r="I1630" s="32">
        <v>79.314800000000005</v>
      </c>
      <c r="J1630" s="34">
        <f t="shared" si="190"/>
        <v>0.33000146252653983</v>
      </c>
      <c r="K1630">
        <v>0.44963320839009363</v>
      </c>
      <c r="L1630">
        <v>0.67109580579928418</v>
      </c>
      <c r="M1630" s="41">
        <v>0.3</v>
      </c>
      <c r="N1630" t="s">
        <v>37</v>
      </c>
      <c r="O1630" s="10" t="s">
        <v>37</v>
      </c>
      <c r="P1630">
        <f t="shared" si="185"/>
        <v>0.25</v>
      </c>
      <c r="Q1630" s="11">
        <f t="shared" si="186"/>
        <v>0.55296993751481438</v>
      </c>
      <c r="S1630" s="13">
        <f t="shared" si="187"/>
        <v>0.25</v>
      </c>
      <c r="T1630">
        <f t="shared" si="188"/>
        <v>19.828700000000001</v>
      </c>
      <c r="U1630" t="b">
        <f t="shared" si="189"/>
        <v>1</v>
      </c>
    </row>
    <row r="1631" spans="1:21" ht="21" x14ac:dyDescent="0.4">
      <c r="A1631" t="s">
        <v>1222</v>
      </c>
      <c r="B1631" t="s">
        <v>1201</v>
      </c>
      <c r="C1631" s="42" t="s">
        <v>1202</v>
      </c>
      <c r="D1631" s="33">
        <v>485419</v>
      </c>
      <c r="E1631" s="33">
        <v>63678</v>
      </c>
      <c r="F1631" s="32">
        <v>31.911400000000004</v>
      </c>
      <c r="G1631" s="32">
        <v>9.0715999999999983</v>
      </c>
      <c r="H1631" s="41">
        <v>13.118151535065582</v>
      </c>
      <c r="I1631" s="32">
        <v>40.983000000000004</v>
      </c>
      <c r="J1631" s="34">
        <f t="shared" si="190"/>
        <v>0.2213503159846765</v>
      </c>
      <c r="K1631">
        <v>0.5011369703822357</v>
      </c>
      <c r="L1631">
        <v>0.6435974747950628</v>
      </c>
      <c r="M1631" s="41">
        <v>0.5</v>
      </c>
      <c r="N1631" t="s">
        <v>37</v>
      </c>
      <c r="O1631" s="10" t="s">
        <v>37</v>
      </c>
      <c r="P1631">
        <f t="shared" si="185"/>
        <v>0.25</v>
      </c>
      <c r="Q1631" s="11">
        <f t="shared" si="186"/>
        <v>0.2231169021301517</v>
      </c>
      <c r="S1631" s="13">
        <f t="shared" si="187"/>
        <v>0.2231169021301517</v>
      </c>
      <c r="T1631">
        <f t="shared" si="188"/>
        <v>9.1440000000000072</v>
      </c>
      <c r="U1631" t="b">
        <f t="shared" si="189"/>
        <v>1</v>
      </c>
    </row>
    <row r="1632" spans="1:21" ht="21" x14ac:dyDescent="0.4">
      <c r="A1632" t="s">
        <v>4337</v>
      </c>
      <c r="B1632" t="s">
        <v>4335</v>
      </c>
      <c r="C1632" t="s">
        <v>4336</v>
      </c>
      <c r="D1632" s="33">
        <v>288429</v>
      </c>
      <c r="E1632" s="33">
        <v>37526</v>
      </c>
      <c r="F1632" s="32">
        <v>33.993299999999998</v>
      </c>
      <c r="G1632" s="32">
        <v>13.571100000000001</v>
      </c>
      <c r="H1632" s="41">
        <v>13.010480915580612</v>
      </c>
      <c r="I1632" s="32">
        <v>47.564399999999999</v>
      </c>
      <c r="J1632" s="34">
        <f t="shared" si="190"/>
        <v>0.28532053384464012</v>
      </c>
      <c r="K1632">
        <v>0.90585993711027013</v>
      </c>
      <c r="L1632">
        <v>1.2675051963971646</v>
      </c>
      <c r="M1632" s="41">
        <v>0.9</v>
      </c>
      <c r="N1632" t="s">
        <v>37</v>
      </c>
      <c r="O1632" s="10" t="s">
        <v>37</v>
      </c>
      <c r="P1632">
        <f t="shared" si="185"/>
        <v>0.25</v>
      </c>
      <c r="Q1632" s="11">
        <f t="shared" si="186"/>
        <v>0.28994373943537605</v>
      </c>
      <c r="S1632" s="13">
        <f t="shared" si="187"/>
        <v>0.25</v>
      </c>
      <c r="T1632">
        <f t="shared" si="188"/>
        <v>11.8911</v>
      </c>
      <c r="U1632" t="b">
        <f t="shared" si="189"/>
        <v>1</v>
      </c>
    </row>
    <row r="1633" spans="1:21" ht="21" x14ac:dyDescent="0.4">
      <c r="A1633" t="s">
        <v>1145</v>
      </c>
      <c r="B1633" t="s">
        <v>1120</v>
      </c>
      <c r="C1633" s="42" t="s">
        <v>1121</v>
      </c>
      <c r="D1633" s="33">
        <v>1237184</v>
      </c>
      <c r="E1633" s="33">
        <v>178712</v>
      </c>
      <c r="F1633" s="32">
        <v>57.8904</v>
      </c>
      <c r="G1633" s="32">
        <v>19.294599999999999</v>
      </c>
      <c r="H1633" s="41">
        <v>14.445062335109411</v>
      </c>
      <c r="I1633" s="32">
        <v>77.185000000000002</v>
      </c>
      <c r="J1633" s="34">
        <f t="shared" si="190"/>
        <v>0.24997862278940206</v>
      </c>
      <c r="K1633">
        <v>0.32393124132682755</v>
      </c>
      <c r="L1633">
        <v>0.43189601145977885</v>
      </c>
      <c r="M1633" s="41">
        <v>0.3</v>
      </c>
      <c r="N1633" t="s">
        <v>34</v>
      </c>
      <c r="O1633" s="10" t="s">
        <v>34</v>
      </c>
      <c r="P1633">
        <f t="shared" si="185"/>
        <v>0.15</v>
      </c>
      <c r="Q1633" s="11">
        <f t="shared" si="186"/>
        <v>0.30538835265919545</v>
      </c>
      <c r="S1633" s="13">
        <f t="shared" si="187"/>
        <v>0.15</v>
      </c>
      <c r="T1633">
        <f t="shared" si="188"/>
        <v>11.57775</v>
      </c>
      <c r="U1633" t="b">
        <f t="shared" si="189"/>
        <v>1</v>
      </c>
    </row>
    <row r="1634" spans="1:21" ht="21" x14ac:dyDescent="0.4">
      <c r="A1634" t="s">
        <v>3982</v>
      </c>
      <c r="B1634" t="s">
        <v>3980</v>
      </c>
      <c r="C1634" t="s">
        <v>3981</v>
      </c>
      <c r="D1634" s="33">
        <v>635047</v>
      </c>
      <c r="E1634" s="33">
        <v>60885</v>
      </c>
      <c r="F1634" s="32">
        <v>100.46079999999999</v>
      </c>
      <c r="G1634" s="32">
        <v>19.919900000000002</v>
      </c>
      <c r="H1634" s="41">
        <v>9.5874793519219832</v>
      </c>
      <c r="I1634" s="32">
        <v>120.38069999999999</v>
      </c>
      <c r="J1634" s="34">
        <f t="shared" si="190"/>
        <v>0.16547419976790304</v>
      </c>
      <c r="K1634">
        <v>1.6500090334236674</v>
      </c>
      <c r="L1634">
        <v>1.9771815718157182</v>
      </c>
      <c r="M1634" s="41">
        <v>1.65</v>
      </c>
      <c r="N1634" t="s">
        <v>34</v>
      </c>
      <c r="O1634" s="10" t="s">
        <v>34</v>
      </c>
      <c r="P1634">
        <f t="shared" si="185"/>
        <v>0.15</v>
      </c>
      <c r="Q1634" s="11">
        <f t="shared" si="186"/>
        <v>0.16547876860659563</v>
      </c>
      <c r="S1634" s="13">
        <f t="shared" si="187"/>
        <v>0.15</v>
      </c>
      <c r="T1634">
        <f t="shared" si="188"/>
        <v>18.057104999999996</v>
      </c>
      <c r="U1634" t="b">
        <f t="shared" si="189"/>
        <v>1</v>
      </c>
    </row>
    <row r="1635" spans="1:21" ht="21" x14ac:dyDescent="0.4">
      <c r="A1635" t="s">
        <v>1822</v>
      </c>
      <c r="B1635" t="s">
        <v>1732</v>
      </c>
      <c r="C1635" s="42" t="s">
        <v>1733</v>
      </c>
      <c r="D1635" s="33">
        <v>3838</v>
      </c>
      <c r="E1635" s="33">
        <v>809</v>
      </c>
      <c r="F1635" s="32">
        <v>1.0955000000000001</v>
      </c>
      <c r="G1635" s="32">
        <v>0.3508</v>
      </c>
      <c r="H1635" s="41">
        <v>21.078686816050027</v>
      </c>
      <c r="I1635" s="32">
        <v>1.4463000000000001</v>
      </c>
      <c r="J1635" s="34">
        <f t="shared" si="190"/>
        <v>0.2425499550577335</v>
      </c>
      <c r="K1635">
        <v>1.3541409147095183</v>
      </c>
      <c r="L1635">
        <v>1.7877626699629174</v>
      </c>
      <c r="M1635" s="41">
        <v>1.4</v>
      </c>
      <c r="N1635" t="s">
        <v>37</v>
      </c>
      <c r="O1635" s="10" t="s">
        <v>34</v>
      </c>
      <c r="P1635">
        <f t="shared" si="185"/>
        <v>0.15</v>
      </c>
      <c r="Q1635" s="11">
        <f t="shared" si="186"/>
        <v>0.21689829219387419</v>
      </c>
      <c r="S1635" s="13">
        <f t="shared" si="187"/>
        <v>0.15</v>
      </c>
      <c r="T1635">
        <f t="shared" si="188"/>
        <v>0.21694500000000003</v>
      </c>
      <c r="U1635" t="b">
        <f t="shared" si="189"/>
        <v>0</v>
      </c>
    </row>
    <row r="1636" spans="1:21" ht="21" x14ac:dyDescent="0.4">
      <c r="A1636" t="s">
        <v>2364</v>
      </c>
      <c r="B1636" t="s">
        <v>2333</v>
      </c>
      <c r="C1636" t="s">
        <v>2334</v>
      </c>
      <c r="D1636" s="33">
        <v>1234105</v>
      </c>
      <c r="E1636" s="33">
        <v>318520</v>
      </c>
      <c r="F1636" s="32">
        <v>47.236599999999996</v>
      </c>
      <c r="G1636" s="32">
        <v>15.739000000000001</v>
      </c>
      <c r="H1636" s="41">
        <v>25.809797383528956</v>
      </c>
      <c r="I1636" s="32">
        <v>62.9756</v>
      </c>
      <c r="J1636" s="34">
        <f t="shared" si="190"/>
        <v>0.24992219208709407</v>
      </c>
      <c r="K1636">
        <v>0.14830026371970362</v>
      </c>
      <c r="L1636">
        <v>0.19771317342710035</v>
      </c>
      <c r="M1636" s="41">
        <v>0.01</v>
      </c>
      <c r="N1636" t="s">
        <v>37</v>
      </c>
      <c r="O1636" s="10" t="s">
        <v>37</v>
      </c>
      <c r="P1636">
        <f t="shared" si="185"/>
        <v>0.25</v>
      </c>
      <c r="Q1636" s="11">
        <f t="shared" si="186"/>
        <v>0.94942168077795208</v>
      </c>
      <c r="S1636" s="13">
        <f t="shared" si="187"/>
        <v>0.25</v>
      </c>
      <c r="T1636">
        <f t="shared" si="188"/>
        <v>15.7439</v>
      </c>
      <c r="U1636" t="b">
        <f t="shared" si="189"/>
        <v>1</v>
      </c>
    </row>
    <row r="1637" spans="1:21" ht="21" x14ac:dyDescent="0.4">
      <c r="A1637" t="s">
        <v>587</v>
      </c>
      <c r="B1637" t="s">
        <v>578</v>
      </c>
      <c r="C1637" s="42" t="s">
        <v>579</v>
      </c>
      <c r="D1637" s="33">
        <v>82244578</v>
      </c>
      <c r="E1637" s="33">
        <v>26177506</v>
      </c>
      <c r="F1637" s="32">
        <v>604.31029999999998</v>
      </c>
      <c r="G1637" s="32">
        <v>201.43290000000002</v>
      </c>
      <c r="H1637" s="41">
        <v>31.828853204158943</v>
      </c>
      <c r="I1637" s="32">
        <v>805.7432</v>
      </c>
      <c r="J1637" s="34">
        <f t="shared" si="190"/>
        <v>0.24999640083838129</v>
      </c>
      <c r="K1637">
        <v>2.3085098328312861E-2</v>
      </c>
      <c r="L1637">
        <v>3.0779983394904006E-2</v>
      </c>
      <c r="M1637" s="41">
        <v>0.01</v>
      </c>
      <c r="N1637" t="s">
        <v>34</v>
      </c>
      <c r="O1637" s="10" t="s">
        <v>34</v>
      </c>
      <c r="P1637">
        <f t="shared" si="185"/>
        <v>0.15</v>
      </c>
      <c r="Q1637" s="11">
        <f t="shared" si="186"/>
        <v>0.67511353493271808</v>
      </c>
      <c r="S1637" s="13">
        <f t="shared" si="187"/>
        <v>0.15</v>
      </c>
      <c r="T1637">
        <f t="shared" si="188"/>
        <v>120.86148</v>
      </c>
      <c r="U1637" t="b">
        <f t="shared" si="189"/>
        <v>1</v>
      </c>
    </row>
    <row r="1638" spans="1:21" ht="21" x14ac:dyDescent="0.4">
      <c r="A1638" t="s">
        <v>5315</v>
      </c>
      <c r="B1638" t="s">
        <v>5304</v>
      </c>
      <c r="C1638" t="s">
        <v>5305</v>
      </c>
      <c r="D1638" s="33">
        <v>38749</v>
      </c>
      <c r="E1638" s="33">
        <v>1681</v>
      </c>
      <c r="F1638" s="32">
        <v>1.7464000000000002</v>
      </c>
      <c r="G1638" s="32">
        <v>0.58160000000000001</v>
      </c>
      <c r="H1638" s="41">
        <v>4.3381764690701692</v>
      </c>
      <c r="I1638" s="32">
        <v>2.3280000000000003</v>
      </c>
      <c r="J1638" s="34">
        <f t="shared" si="190"/>
        <v>0.24982817869415805</v>
      </c>
      <c r="K1638">
        <v>1.0389054134443785</v>
      </c>
      <c r="L1638">
        <v>1.3848899464604405</v>
      </c>
      <c r="M1638" s="41">
        <v>1</v>
      </c>
      <c r="N1638" t="s">
        <v>37</v>
      </c>
      <c r="O1638" s="10" t="s">
        <v>37</v>
      </c>
      <c r="P1638">
        <f t="shared" si="185"/>
        <v>0.25</v>
      </c>
      <c r="Q1638" s="11">
        <f t="shared" si="186"/>
        <v>0.27792096219931284</v>
      </c>
      <c r="S1638" s="13">
        <f t="shared" si="187"/>
        <v>0.25</v>
      </c>
      <c r="T1638">
        <f t="shared" si="188"/>
        <v>0.58200000000000007</v>
      </c>
      <c r="U1638" t="b">
        <f t="shared" si="189"/>
        <v>1</v>
      </c>
    </row>
    <row r="1639" spans="1:21" ht="21" x14ac:dyDescent="0.4">
      <c r="A1639" t="s">
        <v>3269</v>
      </c>
      <c r="B1639" t="s">
        <v>3265</v>
      </c>
      <c r="C1639" t="s">
        <v>3266</v>
      </c>
      <c r="D1639" s="33">
        <v>721163</v>
      </c>
      <c r="E1639" s="33">
        <v>69905</v>
      </c>
      <c r="F1639" s="32">
        <v>63.154699999999998</v>
      </c>
      <c r="G1639" s="32">
        <v>34.005899999999997</v>
      </c>
      <c r="H1639" s="41">
        <v>9.6933702921530909</v>
      </c>
      <c r="I1639" s="32">
        <v>97.160599999999988</v>
      </c>
      <c r="J1639" s="34">
        <f t="shared" si="190"/>
        <v>0.34999680940628197</v>
      </c>
      <c r="K1639">
        <v>0.90343609183892426</v>
      </c>
      <c r="L1639">
        <v>1.3898948573063441</v>
      </c>
      <c r="M1639" s="41">
        <v>0.7</v>
      </c>
      <c r="N1639" t="s">
        <v>45</v>
      </c>
      <c r="O1639" s="10" t="s">
        <v>45</v>
      </c>
      <c r="P1639">
        <f t="shared" si="185"/>
        <v>0.32</v>
      </c>
      <c r="Q1639" s="11">
        <f t="shared" si="186"/>
        <v>0.49636478160900604</v>
      </c>
      <c r="S1639" s="13">
        <f t="shared" si="187"/>
        <v>0.32</v>
      </c>
      <c r="T1639">
        <f t="shared" si="188"/>
        <v>31.091391999999995</v>
      </c>
      <c r="U1639" t="b">
        <f t="shared" si="189"/>
        <v>1</v>
      </c>
    </row>
    <row r="1640" spans="1:21" ht="21" x14ac:dyDescent="0.4">
      <c r="A1640" t="s">
        <v>2178</v>
      </c>
      <c r="B1640" t="s">
        <v>2169</v>
      </c>
      <c r="C1640" t="s">
        <v>2170</v>
      </c>
      <c r="D1640" s="33">
        <v>1879069</v>
      </c>
      <c r="E1640" s="33">
        <v>445411</v>
      </c>
      <c r="F1640" s="32">
        <v>54.8367</v>
      </c>
      <c r="G1640" s="32">
        <v>18.278300000000002</v>
      </c>
      <c r="H1640" s="41">
        <v>23.703812898834475</v>
      </c>
      <c r="I1640" s="32">
        <v>73.115000000000009</v>
      </c>
      <c r="J1640" s="34">
        <f t="shared" si="190"/>
        <v>0.24999384531217944</v>
      </c>
      <c r="K1640">
        <v>0.12311483102123656</v>
      </c>
      <c r="L1640">
        <v>0.16415176095785694</v>
      </c>
      <c r="M1640" s="41">
        <v>0.03</v>
      </c>
      <c r="N1640" t="s">
        <v>34</v>
      </c>
      <c r="O1640" s="10" t="s">
        <v>34</v>
      </c>
      <c r="P1640">
        <f t="shared" si="185"/>
        <v>0.15</v>
      </c>
      <c r="Q1640" s="11">
        <f t="shared" si="186"/>
        <v>0.81724228954386935</v>
      </c>
      <c r="S1640" s="13">
        <f t="shared" si="187"/>
        <v>0.15</v>
      </c>
      <c r="T1640">
        <f t="shared" si="188"/>
        <v>10.967250000000002</v>
      </c>
      <c r="U1640" t="b">
        <f t="shared" si="189"/>
        <v>1</v>
      </c>
    </row>
    <row r="1641" spans="1:21" ht="21" x14ac:dyDescent="0.4">
      <c r="A1641" t="s">
        <v>273</v>
      </c>
      <c r="B1641" t="s">
        <v>267</v>
      </c>
      <c r="C1641" s="42" t="s">
        <v>268</v>
      </c>
      <c r="D1641" s="33">
        <v>4175741</v>
      </c>
      <c r="E1641" s="33">
        <v>64119</v>
      </c>
      <c r="F1641" s="32">
        <v>192.357</v>
      </c>
      <c r="G1641" s="32">
        <v>35.084199999999996</v>
      </c>
      <c r="H1641" s="41">
        <v>1.5355119007620444</v>
      </c>
      <c r="I1641" s="32">
        <v>227.44119999999998</v>
      </c>
      <c r="J1641" s="34">
        <f t="shared" si="190"/>
        <v>0.15425613301371957</v>
      </c>
      <c r="K1641">
        <v>3</v>
      </c>
      <c r="L1641">
        <v>3.5471732247851646</v>
      </c>
      <c r="M1641" s="41">
        <v>3</v>
      </c>
      <c r="N1641" t="s">
        <v>33</v>
      </c>
      <c r="O1641" s="10" t="s">
        <v>42</v>
      </c>
      <c r="P1641">
        <f t="shared" si="185"/>
        <v>0.05</v>
      </c>
      <c r="Q1641" s="11">
        <f t="shared" si="186"/>
        <v>0.15425613301371949</v>
      </c>
      <c r="S1641" s="13">
        <f t="shared" si="187"/>
        <v>0.05</v>
      </c>
      <c r="T1641">
        <f t="shared" si="188"/>
        <v>11.372059999999999</v>
      </c>
      <c r="U1641" t="b">
        <f t="shared" si="189"/>
        <v>0</v>
      </c>
    </row>
    <row r="1642" spans="1:21" ht="21" x14ac:dyDescent="0.4">
      <c r="A1642" t="s">
        <v>5567</v>
      </c>
      <c r="B1642" t="s">
        <v>5565</v>
      </c>
      <c r="C1642" t="s">
        <v>5566</v>
      </c>
      <c r="D1642" s="33">
        <v>19006</v>
      </c>
      <c r="E1642" s="33">
        <v>2892</v>
      </c>
      <c r="F1642" s="32">
        <v>5.1035000000000004</v>
      </c>
      <c r="G1642" s="32">
        <v>1.6997</v>
      </c>
      <c r="H1642" s="41">
        <v>15.216247500789224</v>
      </c>
      <c r="I1642" s="32">
        <v>6.8032000000000004</v>
      </c>
      <c r="J1642" s="34">
        <f t="shared" si="190"/>
        <v>0.24983831138287863</v>
      </c>
      <c r="K1642">
        <v>1.7646957123098201</v>
      </c>
      <c r="L1642">
        <v>2.352420470262794</v>
      </c>
      <c r="M1642" s="41">
        <v>1.5</v>
      </c>
      <c r="N1642" t="s">
        <v>37</v>
      </c>
      <c r="O1642" s="10" t="s">
        <v>37</v>
      </c>
      <c r="P1642">
        <f t="shared" si="185"/>
        <v>0.25</v>
      </c>
      <c r="Q1642" s="11">
        <f t="shared" si="186"/>
        <v>0.36235888993414866</v>
      </c>
      <c r="S1642" s="13">
        <f t="shared" si="187"/>
        <v>0.25</v>
      </c>
      <c r="T1642">
        <f t="shared" si="188"/>
        <v>1.7008000000000001</v>
      </c>
      <c r="U1642" t="b">
        <f t="shared" si="189"/>
        <v>1</v>
      </c>
    </row>
    <row r="1643" spans="1:21" ht="21" x14ac:dyDescent="0.4">
      <c r="A1643" t="s">
        <v>907</v>
      </c>
      <c r="B1643" t="s">
        <v>883</v>
      </c>
      <c r="C1643" s="42" t="s">
        <v>884</v>
      </c>
      <c r="D1643" s="33">
        <v>1059004</v>
      </c>
      <c r="E1643" s="33">
        <v>6361</v>
      </c>
      <c r="F1643" s="32">
        <v>3.1804999999999999</v>
      </c>
      <c r="G1643" s="32">
        <v>0.86349999999999993</v>
      </c>
      <c r="H1643" s="41">
        <v>0.60065873216720622</v>
      </c>
      <c r="I1643" s="32">
        <v>4.0439999999999996</v>
      </c>
      <c r="J1643" s="34">
        <f t="shared" si="190"/>
        <v>0.21352621167161226</v>
      </c>
      <c r="K1643">
        <v>0.5</v>
      </c>
      <c r="L1643">
        <v>0.63574909605407948</v>
      </c>
      <c r="M1643" s="41">
        <v>0.5</v>
      </c>
      <c r="N1643" t="s">
        <v>33</v>
      </c>
      <c r="O1643" s="10" t="s">
        <v>42</v>
      </c>
      <c r="P1643">
        <f t="shared" si="185"/>
        <v>0.05</v>
      </c>
      <c r="Q1643" s="11">
        <f t="shared" si="186"/>
        <v>0.21352621167161218</v>
      </c>
      <c r="S1643" s="13">
        <f t="shared" si="187"/>
        <v>0.05</v>
      </c>
      <c r="T1643">
        <f t="shared" si="188"/>
        <v>0.20219999999999999</v>
      </c>
      <c r="U1643" t="b">
        <f t="shared" si="189"/>
        <v>0</v>
      </c>
    </row>
    <row r="1644" spans="1:21" ht="21" x14ac:dyDescent="0.4">
      <c r="A1644" s="18" t="s">
        <v>1421</v>
      </c>
      <c r="B1644" t="s">
        <v>1410</v>
      </c>
      <c r="C1644" s="42" t="s">
        <v>1411</v>
      </c>
      <c r="D1644" s="33">
        <v>1391277</v>
      </c>
      <c r="E1644" s="33">
        <v>286155</v>
      </c>
      <c r="F1644" s="32">
        <v>178.83740000000003</v>
      </c>
      <c r="G1644" s="32">
        <v>61.208699999999993</v>
      </c>
      <c r="H1644" s="41">
        <v>20.567794910718714</v>
      </c>
      <c r="I1644" s="32">
        <v>240.04610000000002</v>
      </c>
      <c r="J1644" s="34">
        <f t="shared" si="190"/>
        <v>0.25498727119499126</v>
      </c>
      <c r="K1644">
        <v>0.6249668885743741</v>
      </c>
      <c r="L1644">
        <v>0.83886739704006585</v>
      </c>
      <c r="M1644" s="41">
        <v>0.6</v>
      </c>
      <c r="N1644" t="s">
        <v>37</v>
      </c>
      <c r="O1644" s="10" t="s">
        <v>34</v>
      </c>
      <c r="P1644">
        <f t="shared" si="185"/>
        <v>0.15</v>
      </c>
      <c r="Q1644" s="11">
        <f t="shared" si="186"/>
        <v>0.28474988762575204</v>
      </c>
      <c r="S1644" s="13">
        <f t="shared" si="187"/>
        <v>0.15</v>
      </c>
      <c r="T1644">
        <f t="shared" si="188"/>
        <v>36.006914999999999</v>
      </c>
      <c r="U1644" t="b">
        <f t="shared" si="189"/>
        <v>0</v>
      </c>
    </row>
    <row r="1645" spans="1:21" ht="21" x14ac:dyDescent="0.4">
      <c r="A1645" t="s">
        <v>3566</v>
      </c>
      <c r="B1645" t="s">
        <v>3542</v>
      </c>
      <c r="C1645" t="s">
        <v>3543</v>
      </c>
      <c r="D1645" s="33">
        <v>85306</v>
      </c>
      <c r="E1645" s="33">
        <v>8742</v>
      </c>
      <c r="F1645" s="32">
        <v>6.7313999999999998</v>
      </c>
      <c r="G1645" s="32">
        <v>1.6586000000000001</v>
      </c>
      <c r="H1645" s="41">
        <v>10.247813752842708</v>
      </c>
      <c r="I1645" s="32">
        <v>8.39</v>
      </c>
      <c r="J1645" s="34">
        <f t="shared" si="190"/>
        <v>0.19768772348033373</v>
      </c>
      <c r="K1645">
        <v>0.77000686341798208</v>
      </c>
      <c r="L1645">
        <v>0.95973461450469</v>
      </c>
      <c r="M1645" s="41">
        <v>0.77</v>
      </c>
      <c r="N1645" t="s">
        <v>34</v>
      </c>
      <c r="O1645" s="10" t="s">
        <v>34</v>
      </c>
      <c r="P1645">
        <f t="shared" si="185"/>
        <v>0.15</v>
      </c>
      <c r="Q1645" s="11">
        <f t="shared" si="186"/>
        <v>0.19769487485101309</v>
      </c>
      <c r="S1645" s="13">
        <f t="shared" si="187"/>
        <v>0.15</v>
      </c>
      <c r="T1645">
        <f t="shared" si="188"/>
        <v>1.2585</v>
      </c>
      <c r="U1645" t="b">
        <f t="shared" si="189"/>
        <v>1</v>
      </c>
    </row>
    <row r="1646" spans="1:21" ht="21" x14ac:dyDescent="0.4">
      <c r="A1646" t="s">
        <v>2452</v>
      </c>
      <c r="B1646" t="s">
        <v>2442</v>
      </c>
      <c r="C1646" t="s">
        <v>2443</v>
      </c>
      <c r="D1646" s="33">
        <v>7557</v>
      </c>
      <c r="E1646" s="33">
        <v>821</v>
      </c>
      <c r="F1646" s="32">
        <v>0.56620000000000004</v>
      </c>
      <c r="G1646" s="32">
        <v>0.18889999999999998</v>
      </c>
      <c r="H1646" s="41">
        <v>10.864099510387719</v>
      </c>
      <c r="I1646" s="32">
        <v>0.75509999999999999</v>
      </c>
      <c r="J1646" s="34">
        <f t="shared" si="190"/>
        <v>0.25016554098794858</v>
      </c>
      <c r="K1646">
        <v>0.68964677222898907</v>
      </c>
      <c r="L1646">
        <v>0.91973203410475035</v>
      </c>
      <c r="M1646" s="41">
        <v>0.5</v>
      </c>
      <c r="N1646" t="s">
        <v>34</v>
      </c>
      <c r="O1646" s="10" t="s">
        <v>34</v>
      </c>
      <c r="P1646">
        <f t="shared" si="185"/>
        <v>0.15</v>
      </c>
      <c r="Q1646" s="11">
        <f t="shared" si="186"/>
        <v>0.45636339557674482</v>
      </c>
      <c r="S1646" s="13">
        <f t="shared" si="187"/>
        <v>0.15</v>
      </c>
      <c r="T1646">
        <f t="shared" si="188"/>
        <v>0.11326499999999999</v>
      </c>
      <c r="U1646" t="b">
        <f t="shared" si="189"/>
        <v>1</v>
      </c>
    </row>
    <row r="1647" spans="1:21" ht="21" x14ac:dyDescent="0.4">
      <c r="A1647" t="s">
        <v>4338</v>
      </c>
      <c r="B1647" t="s">
        <v>4335</v>
      </c>
      <c r="C1647" t="s">
        <v>4336</v>
      </c>
      <c r="D1647" s="33">
        <v>276233</v>
      </c>
      <c r="E1647" s="33">
        <v>25681</v>
      </c>
      <c r="F1647" s="32">
        <v>27.368800000000004</v>
      </c>
      <c r="G1647" s="32">
        <v>11.665000000000003</v>
      </c>
      <c r="H1647" s="41">
        <v>9.2968617073267854</v>
      </c>
      <c r="I1647" s="32">
        <v>39.033800000000006</v>
      </c>
      <c r="J1647" s="34">
        <f t="shared" si="190"/>
        <v>0.29884356634506509</v>
      </c>
      <c r="K1647">
        <v>1.06572173980764</v>
      </c>
      <c r="L1647">
        <v>1.5199486001323936</v>
      </c>
      <c r="M1647" s="41">
        <v>1</v>
      </c>
      <c r="N1647" t="s">
        <v>37</v>
      </c>
      <c r="O1647" s="10" t="s">
        <v>37</v>
      </c>
      <c r="P1647">
        <f t="shared" si="185"/>
        <v>0.25</v>
      </c>
      <c r="Q1647" s="11">
        <f t="shared" si="186"/>
        <v>0.34208301523295198</v>
      </c>
      <c r="S1647" s="13">
        <f t="shared" si="187"/>
        <v>0.25</v>
      </c>
      <c r="T1647">
        <f t="shared" si="188"/>
        <v>9.7584500000000016</v>
      </c>
      <c r="U1647" t="b">
        <f t="shared" si="189"/>
        <v>1</v>
      </c>
    </row>
    <row r="1648" spans="1:21" ht="21" x14ac:dyDescent="0.4">
      <c r="A1648" t="s">
        <v>1311</v>
      </c>
      <c r="B1648" t="s">
        <v>1280</v>
      </c>
      <c r="C1648" s="42" t="s">
        <v>1281</v>
      </c>
      <c r="D1648" s="33">
        <v>294335</v>
      </c>
      <c r="E1648" s="33">
        <v>6313</v>
      </c>
      <c r="F1648" s="32">
        <v>3.1565000000000003</v>
      </c>
      <c r="G1648" s="32">
        <v>1.0439000000000001</v>
      </c>
      <c r="H1648" s="41">
        <v>2.1448349669594169</v>
      </c>
      <c r="I1648" s="32">
        <v>4.2004000000000001</v>
      </c>
      <c r="J1648" s="34">
        <f t="shared" si="190"/>
        <v>0.24852395009999048</v>
      </c>
      <c r="K1648">
        <v>0.50000000000000011</v>
      </c>
      <c r="L1648">
        <v>0.66535719942974825</v>
      </c>
      <c r="M1648" s="41">
        <v>0.5</v>
      </c>
      <c r="N1648" t="s">
        <v>37</v>
      </c>
      <c r="O1648" s="10" t="s">
        <v>37</v>
      </c>
      <c r="P1648">
        <f t="shared" si="185"/>
        <v>0.25</v>
      </c>
      <c r="Q1648" s="11">
        <f t="shared" si="186"/>
        <v>0.24852395009999059</v>
      </c>
      <c r="S1648" s="13">
        <f t="shared" si="187"/>
        <v>0.24852395009999059</v>
      </c>
      <c r="T1648">
        <f t="shared" si="188"/>
        <v>1.0439000000000005</v>
      </c>
      <c r="U1648" t="b">
        <f t="shared" si="189"/>
        <v>1</v>
      </c>
    </row>
    <row r="1649" spans="1:21" ht="21" x14ac:dyDescent="0.4">
      <c r="A1649" t="s">
        <v>3698</v>
      </c>
      <c r="B1649" t="s">
        <v>3679</v>
      </c>
      <c r="C1649" t="s">
        <v>3680</v>
      </c>
      <c r="D1649" s="33">
        <v>73475</v>
      </c>
      <c r="E1649" s="33">
        <v>42734</v>
      </c>
      <c r="F1649" s="32">
        <v>13.299200000000001</v>
      </c>
      <c r="G1649" s="32">
        <v>5.6997000000000009</v>
      </c>
      <c r="H1649" s="41">
        <v>58.161279346716569</v>
      </c>
      <c r="I1649" s="32">
        <v>18.998900000000003</v>
      </c>
      <c r="J1649" s="34">
        <f t="shared" si="190"/>
        <v>0.30000157903878644</v>
      </c>
      <c r="K1649">
        <v>0.31120887349651333</v>
      </c>
      <c r="L1649">
        <v>0.44458510787663225</v>
      </c>
      <c r="M1649" s="41">
        <v>0.09</v>
      </c>
      <c r="N1649" t="s">
        <v>34</v>
      </c>
      <c r="O1649" s="10" t="s">
        <v>34</v>
      </c>
      <c r="P1649">
        <f t="shared" si="185"/>
        <v>0.15</v>
      </c>
      <c r="Q1649" s="11">
        <f t="shared" si="186"/>
        <v>0.79756406949876046</v>
      </c>
      <c r="S1649" s="13">
        <f t="shared" si="187"/>
        <v>0.15</v>
      </c>
      <c r="T1649">
        <f t="shared" si="188"/>
        <v>2.8498350000000001</v>
      </c>
      <c r="U1649" t="b">
        <f t="shared" si="189"/>
        <v>1</v>
      </c>
    </row>
    <row r="1650" spans="1:21" ht="21" x14ac:dyDescent="0.4">
      <c r="A1650" t="s">
        <v>746</v>
      </c>
      <c r="B1650" t="s">
        <v>740</v>
      </c>
      <c r="C1650" s="42" t="s">
        <v>741</v>
      </c>
      <c r="D1650" s="33">
        <v>855043</v>
      </c>
      <c r="E1650" s="33">
        <v>10838</v>
      </c>
      <c r="F1650" s="32">
        <v>4.4406999999999996</v>
      </c>
      <c r="G1650" s="32">
        <v>1.4693000000000003</v>
      </c>
      <c r="H1650" s="41">
        <v>1.2675385916263859</v>
      </c>
      <c r="I1650" s="32">
        <v>5.91</v>
      </c>
      <c r="J1650" s="34">
        <f t="shared" si="190"/>
        <v>0.24861252115059226</v>
      </c>
      <c r="K1650">
        <v>0.40973426831518728</v>
      </c>
      <c r="L1650">
        <v>0.54530356154272008</v>
      </c>
      <c r="M1650" s="41">
        <v>0.4</v>
      </c>
      <c r="N1650" t="s">
        <v>37</v>
      </c>
      <c r="O1650" s="10" t="s">
        <v>42</v>
      </c>
      <c r="P1650">
        <f t="shared" si="185"/>
        <v>0.05</v>
      </c>
      <c r="Q1650" s="11">
        <f t="shared" si="186"/>
        <v>0.26646362098138748</v>
      </c>
      <c r="S1650" s="13">
        <f t="shared" si="187"/>
        <v>0.05</v>
      </c>
      <c r="T1650">
        <f t="shared" si="188"/>
        <v>0.29550000000000004</v>
      </c>
      <c r="U1650" t="b">
        <f t="shared" si="189"/>
        <v>0</v>
      </c>
    </row>
    <row r="1651" spans="1:21" ht="21" x14ac:dyDescent="0.4">
      <c r="A1651" t="s">
        <v>5556</v>
      </c>
      <c r="B1651" t="s">
        <v>5546</v>
      </c>
      <c r="C1651" t="s">
        <v>5547</v>
      </c>
      <c r="D1651" s="33">
        <v>31795</v>
      </c>
      <c r="E1651" s="33">
        <v>788</v>
      </c>
      <c r="F1651" s="32">
        <v>0.5625</v>
      </c>
      <c r="G1651" s="32">
        <v>0.18709999999999999</v>
      </c>
      <c r="H1651" s="41">
        <v>2.4783771033181319</v>
      </c>
      <c r="I1651" s="32">
        <v>0.74960000000000004</v>
      </c>
      <c r="J1651" s="34">
        <f t="shared" si="190"/>
        <v>0.24959978655282813</v>
      </c>
      <c r="K1651">
        <v>0.71383248730964466</v>
      </c>
      <c r="L1651">
        <v>0.95126903553299491</v>
      </c>
      <c r="M1651" s="41">
        <v>0.6</v>
      </c>
      <c r="N1651" t="s">
        <v>34</v>
      </c>
      <c r="O1651" s="10" t="s">
        <v>34</v>
      </c>
      <c r="P1651">
        <f t="shared" si="185"/>
        <v>0.15</v>
      </c>
      <c r="Q1651" s="11">
        <f t="shared" si="186"/>
        <v>0.36926360725720386</v>
      </c>
      <c r="S1651" s="13">
        <f t="shared" si="187"/>
        <v>0.15</v>
      </c>
      <c r="T1651">
        <f t="shared" si="188"/>
        <v>0.11244</v>
      </c>
      <c r="U1651" t="b">
        <f t="shared" si="189"/>
        <v>1</v>
      </c>
    </row>
    <row r="1652" spans="1:21" ht="21" x14ac:dyDescent="0.4">
      <c r="A1652" t="s">
        <v>5175</v>
      </c>
      <c r="B1652" t="s">
        <v>5173</v>
      </c>
      <c r="C1652" t="s">
        <v>5174</v>
      </c>
      <c r="D1652" s="33">
        <v>401735</v>
      </c>
      <c r="E1652" s="33">
        <v>150617</v>
      </c>
      <c r="F1652" s="32">
        <v>17.288899999999998</v>
      </c>
      <c r="G1652" s="32">
        <v>5.7606999999999999</v>
      </c>
      <c r="H1652" s="41">
        <v>37.491630054638009</v>
      </c>
      <c r="I1652" s="32">
        <v>23.049599999999998</v>
      </c>
      <c r="J1652" s="34">
        <f t="shared" si="190"/>
        <v>0.24992624600860755</v>
      </c>
      <c r="K1652">
        <v>0.11478717541844545</v>
      </c>
      <c r="L1652">
        <v>0.1530345180158946</v>
      </c>
      <c r="M1652" s="41">
        <v>0.01</v>
      </c>
      <c r="N1652" t="s">
        <v>37</v>
      </c>
      <c r="O1652" s="10" t="s">
        <v>37</v>
      </c>
      <c r="P1652">
        <f t="shared" si="185"/>
        <v>0.25</v>
      </c>
      <c r="Q1652" s="11">
        <f t="shared" si="186"/>
        <v>0.93465526516729136</v>
      </c>
      <c r="S1652" s="13">
        <f t="shared" si="187"/>
        <v>0.25</v>
      </c>
      <c r="T1652">
        <f t="shared" si="188"/>
        <v>5.7623999999999995</v>
      </c>
      <c r="U1652" t="b">
        <f t="shared" si="189"/>
        <v>1</v>
      </c>
    </row>
    <row r="1653" spans="1:21" ht="21" x14ac:dyDescent="0.4">
      <c r="A1653" t="s">
        <v>1527</v>
      </c>
      <c r="B1653" t="s">
        <v>1522</v>
      </c>
      <c r="C1653" s="42" t="s">
        <v>1523</v>
      </c>
      <c r="D1653" s="33">
        <v>326536</v>
      </c>
      <c r="E1653" s="33">
        <v>51558</v>
      </c>
      <c r="F1653" s="32">
        <v>84.959199999999996</v>
      </c>
      <c r="G1653" s="32">
        <v>28.316499999999998</v>
      </c>
      <c r="H1653" s="41">
        <v>15.789376975279907</v>
      </c>
      <c r="I1653" s="32">
        <v>113.2757</v>
      </c>
      <c r="J1653" s="34">
        <f t="shared" si="190"/>
        <v>0.24997859205460657</v>
      </c>
      <c r="K1653">
        <v>1.647837387020443</v>
      </c>
      <c r="L1653">
        <v>2.1970538034834552</v>
      </c>
      <c r="M1653" s="41">
        <v>1.49</v>
      </c>
      <c r="N1653" t="s">
        <v>37</v>
      </c>
      <c r="O1653" s="10" t="s">
        <v>34</v>
      </c>
      <c r="P1653">
        <f t="shared" si="185"/>
        <v>0.15</v>
      </c>
      <c r="Q1653" s="11">
        <f t="shared" si="186"/>
        <v>0.32181906622514794</v>
      </c>
      <c r="S1653" s="13">
        <f t="shared" si="187"/>
        <v>0.15</v>
      </c>
      <c r="T1653">
        <f t="shared" si="188"/>
        <v>16.991354999999999</v>
      </c>
      <c r="U1653" t="b">
        <f t="shared" si="189"/>
        <v>0</v>
      </c>
    </row>
    <row r="1654" spans="1:21" ht="21" x14ac:dyDescent="0.4">
      <c r="A1654" t="s">
        <v>3436</v>
      </c>
      <c r="B1654" t="s">
        <v>3433</v>
      </c>
      <c r="C1654" t="s">
        <v>3434</v>
      </c>
      <c r="D1654" s="33">
        <v>856907</v>
      </c>
      <c r="E1654" s="33">
        <v>98316</v>
      </c>
      <c r="F1654" s="32">
        <v>27.181800000000003</v>
      </c>
      <c r="G1654" s="32">
        <v>14.636800000000001</v>
      </c>
      <c r="H1654" s="41">
        <v>11.473357085424672</v>
      </c>
      <c r="I1654" s="32">
        <v>41.818600000000004</v>
      </c>
      <c r="J1654" s="34">
        <f t="shared" si="190"/>
        <v>0.35000693471326155</v>
      </c>
      <c r="K1654">
        <v>0.27647381911387775</v>
      </c>
      <c r="L1654">
        <v>0.4253488750559421</v>
      </c>
      <c r="M1654" s="41">
        <v>0.2</v>
      </c>
      <c r="N1654" t="s">
        <v>33</v>
      </c>
      <c r="O1654" s="10" t="s">
        <v>33</v>
      </c>
      <c r="P1654">
        <f t="shared" si="185"/>
        <v>0.4</v>
      </c>
      <c r="Q1654" s="11">
        <f t="shared" si="186"/>
        <v>0.52979774550080583</v>
      </c>
      <c r="S1654" s="13">
        <f t="shared" si="187"/>
        <v>0.4</v>
      </c>
      <c r="T1654">
        <f t="shared" si="188"/>
        <v>16.727440000000001</v>
      </c>
      <c r="U1654" t="b">
        <f t="shared" si="189"/>
        <v>1</v>
      </c>
    </row>
    <row r="1655" spans="1:21" ht="21" x14ac:dyDescent="0.4">
      <c r="A1655" t="s">
        <v>105</v>
      </c>
      <c r="B1655" t="s">
        <v>31</v>
      </c>
      <c r="C1655" t="s">
        <v>32</v>
      </c>
      <c r="D1655" s="33">
        <v>314</v>
      </c>
      <c r="E1655" s="33">
        <v>52</v>
      </c>
      <c r="F1655" s="32">
        <v>3.44E-2</v>
      </c>
      <c r="G1655" s="32">
        <v>1.15E-2</v>
      </c>
      <c r="H1655" s="41">
        <v>16.560509554140129</v>
      </c>
      <c r="I1655" s="32">
        <v>4.5899999999999996E-2</v>
      </c>
      <c r="K1655">
        <v>0.66153846153846152</v>
      </c>
      <c r="L1655">
        <v>0.88269230769230766</v>
      </c>
      <c r="M1655" s="41">
        <v>0.9</v>
      </c>
      <c r="N1655" t="s">
        <v>37</v>
      </c>
      <c r="O1655" s="10" t="s">
        <v>37</v>
      </c>
      <c r="P1655">
        <f t="shared" si="185"/>
        <v>0.25</v>
      </c>
      <c r="Q1655" s="11">
        <f t="shared" si="186"/>
        <v>-1.9607843137254957E-2</v>
      </c>
      <c r="S1655" s="13">
        <f t="shared" si="187"/>
        <v>-1.9607843137254957E-2</v>
      </c>
      <c r="T1655">
        <f t="shared" si="188"/>
        <v>-9.0000000000000247E-4</v>
      </c>
      <c r="U1655" t="b">
        <f t="shared" si="189"/>
        <v>1</v>
      </c>
    </row>
    <row r="1656" spans="1:21" ht="21" x14ac:dyDescent="0.4">
      <c r="A1656" s="18" t="s">
        <v>3924</v>
      </c>
      <c r="B1656" t="s">
        <v>3925</v>
      </c>
      <c r="C1656" t="s">
        <v>3926</v>
      </c>
      <c r="D1656" s="33">
        <v>212602</v>
      </c>
      <c r="E1656" s="33">
        <v>56572</v>
      </c>
      <c r="F1656" s="32">
        <v>52.957300000000004</v>
      </c>
      <c r="G1656" s="32">
        <v>17.651999999999997</v>
      </c>
      <c r="H1656" s="41">
        <v>26.609345161381359</v>
      </c>
      <c r="I1656" s="32">
        <v>70.609300000000005</v>
      </c>
      <c r="J1656" s="34">
        <f t="shared" ref="J1656:J1687" si="191">G1656/I1656</f>
        <v>0.24999539720688346</v>
      </c>
      <c r="K1656">
        <v>0.93610443328855264</v>
      </c>
      <c r="L1656">
        <v>1.2481315845294492</v>
      </c>
      <c r="M1656" s="41">
        <v>0.75</v>
      </c>
      <c r="N1656" t="s">
        <v>37</v>
      </c>
      <c r="O1656" s="10" t="s">
        <v>37</v>
      </c>
      <c r="P1656">
        <f t="shared" si="185"/>
        <v>0.25</v>
      </c>
      <c r="Q1656" s="11">
        <f t="shared" si="186"/>
        <v>0.3991018180324688</v>
      </c>
      <c r="S1656" s="13">
        <f t="shared" si="187"/>
        <v>0.25</v>
      </c>
      <c r="T1656">
        <f t="shared" si="188"/>
        <v>17.652325000000001</v>
      </c>
      <c r="U1656" t="b">
        <f t="shared" si="189"/>
        <v>1</v>
      </c>
    </row>
    <row r="1657" spans="1:21" ht="21" x14ac:dyDescent="0.4">
      <c r="A1657" t="s">
        <v>333</v>
      </c>
      <c r="B1657" t="s">
        <v>308</v>
      </c>
      <c r="C1657" s="42" t="s">
        <v>309</v>
      </c>
      <c r="D1657" s="33">
        <v>103931</v>
      </c>
      <c r="E1657" s="33">
        <v>14478</v>
      </c>
      <c r="F1657" s="32">
        <v>18.821100000000001</v>
      </c>
      <c r="G1657" s="32">
        <v>2.0911999999999997</v>
      </c>
      <c r="H1657" s="41">
        <v>13.93039612820044</v>
      </c>
      <c r="I1657" s="32">
        <v>20.912300000000002</v>
      </c>
      <c r="J1657" s="34">
        <f t="shared" si="191"/>
        <v>9.9998565437565426E-2</v>
      </c>
      <c r="K1657">
        <v>1.2999792789059263</v>
      </c>
      <c r="L1657">
        <v>1.444419118662799</v>
      </c>
      <c r="M1657" s="41">
        <v>1</v>
      </c>
      <c r="N1657" t="s">
        <v>45</v>
      </c>
      <c r="O1657" s="10" t="s">
        <v>45</v>
      </c>
      <c r="P1657">
        <f t="shared" si="185"/>
        <v>0.32</v>
      </c>
      <c r="Q1657" s="11">
        <f t="shared" si="186"/>
        <v>0.30768016908709245</v>
      </c>
      <c r="S1657" s="13">
        <f t="shared" si="187"/>
        <v>0.30768016908709245</v>
      </c>
      <c r="T1657">
        <f t="shared" si="188"/>
        <v>6.4343000000000039</v>
      </c>
      <c r="U1657" t="b">
        <f t="shared" si="189"/>
        <v>1</v>
      </c>
    </row>
    <row r="1658" spans="1:21" ht="21" x14ac:dyDescent="0.4">
      <c r="A1658" t="s">
        <v>4547</v>
      </c>
      <c r="B1658" t="s">
        <v>4544</v>
      </c>
      <c r="C1658" t="s">
        <v>4545</v>
      </c>
      <c r="D1658" s="33">
        <v>245356</v>
      </c>
      <c r="E1658" s="33">
        <v>197461</v>
      </c>
      <c r="F1658" s="32">
        <v>8.537700000000001</v>
      </c>
      <c r="G1658" s="32">
        <v>2.8451</v>
      </c>
      <c r="H1658" s="41">
        <v>80.479385056815403</v>
      </c>
      <c r="I1658" s="32">
        <v>11.382800000000001</v>
      </c>
      <c r="J1658" s="34">
        <f t="shared" si="191"/>
        <v>0.24994728889201248</v>
      </c>
      <c r="K1658">
        <v>4.3237398777480111E-2</v>
      </c>
      <c r="L1658">
        <v>5.7645813603698963E-2</v>
      </c>
      <c r="M1658" s="41">
        <v>0.01</v>
      </c>
      <c r="N1658" t="s">
        <v>34</v>
      </c>
      <c r="O1658" s="10" t="s">
        <v>34</v>
      </c>
      <c r="P1658">
        <f t="shared" si="185"/>
        <v>0.15</v>
      </c>
      <c r="Q1658" s="11">
        <f t="shared" si="186"/>
        <v>0.8265268650947043</v>
      </c>
      <c r="S1658" s="13">
        <f t="shared" si="187"/>
        <v>0.15</v>
      </c>
      <c r="T1658">
        <f t="shared" si="188"/>
        <v>1.7074200000000002</v>
      </c>
      <c r="U1658" t="b">
        <f t="shared" si="189"/>
        <v>1</v>
      </c>
    </row>
    <row r="1659" spans="1:21" ht="21" x14ac:dyDescent="0.4">
      <c r="A1659" t="s">
        <v>5316</v>
      </c>
      <c r="B1659" t="s">
        <v>5304</v>
      </c>
      <c r="C1659" t="s">
        <v>5305</v>
      </c>
      <c r="D1659" s="33">
        <v>4769</v>
      </c>
      <c r="E1659" s="33">
        <v>263</v>
      </c>
      <c r="F1659" s="32">
        <v>0.27550000000000002</v>
      </c>
      <c r="G1659" s="32">
        <v>9.1499999999999984E-2</v>
      </c>
      <c r="H1659" s="41">
        <v>5.5147829733696794</v>
      </c>
      <c r="I1659" s="32">
        <v>0.36699999999999999</v>
      </c>
      <c r="J1659" s="34">
        <f t="shared" si="191"/>
        <v>0.24931880108991822</v>
      </c>
      <c r="K1659">
        <v>1.0475285171102662</v>
      </c>
      <c r="L1659">
        <v>1.3954372623574145</v>
      </c>
      <c r="M1659" s="41">
        <v>1</v>
      </c>
      <c r="N1659" t="s">
        <v>37</v>
      </c>
      <c r="O1659" s="10" t="s">
        <v>37</v>
      </c>
      <c r="P1659">
        <f t="shared" si="185"/>
        <v>0.25</v>
      </c>
      <c r="Q1659" s="11">
        <f t="shared" si="186"/>
        <v>0.28337874659400547</v>
      </c>
      <c r="S1659" s="13">
        <f t="shared" si="187"/>
        <v>0.25</v>
      </c>
      <c r="T1659">
        <f t="shared" si="188"/>
        <v>9.1749999999999998E-2</v>
      </c>
      <c r="U1659" t="b">
        <f t="shared" si="189"/>
        <v>1</v>
      </c>
    </row>
    <row r="1660" spans="1:21" ht="21" x14ac:dyDescent="0.4">
      <c r="A1660" t="s">
        <v>3026</v>
      </c>
      <c r="B1660" t="s">
        <v>3021</v>
      </c>
      <c r="C1660" t="s">
        <v>3022</v>
      </c>
      <c r="D1660" s="33">
        <v>595382</v>
      </c>
      <c r="E1660" s="33">
        <v>99360</v>
      </c>
      <c r="F1660" s="32">
        <v>71.52770000000001</v>
      </c>
      <c r="G1660" s="32">
        <v>12.833399999999999</v>
      </c>
      <c r="H1660" s="41">
        <v>16.688445401439747</v>
      </c>
      <c r="I1660" s="32">
        <v>84.361100000000008</v>
      </c>
      <c r="J1660" s="34">
        <f t="shared" si="191"/>
        <v>0.15212461667759189</v>
      </c>
      <c r="K1660">
        <v>0.71988425925925936</v>
      </c>
      <c r="L1660">
        <v>0.84904488727858296</v>
      </c>
      <c r="M1660" s="41">
        <v>0.7</v>
      </c>
      <c r="N1660" t="s">
        <v>34</v>
      </c>
      <c r="O1660" s="10" t="s">
        <v>34</v>
      </c>
      <c r="P1660">
        <f t="shared" si="185"/>
        <v>0.15</v>
      </c>
      <c r="Q1660" s="11">
        <f t="shared" si="186"/>
        <v>0.17554417853726428</v>
      </c>
      <c r="S1660" s="13">
        <f t="shared" si="187"/>
        <v>0.15</v>
      </c>
      <c r="T1660">
        <f t="shared" si="188"/>
        <v>12.654165000000001</v>
      </c>
      <c r="U1660" t="b">
        <f t="shared" si="189"/>
        <v>1</v>
      </c>
    </row>
    <row r="1661" spans="1:21" ht="21" x14ac:dyDescent="0.4">
      <c r="A1661" t="s">
        <v>792</v>
      </c>
      <c r="B1661" t="s">
        <v>761</v>
      </c>
      <c r="C1661" s="42" t="s">
        <v>762</v>
      </c>
      <c r="D1661" s="33">
        <v>274758</v>
      </c>
      <c r="E1661" s="33">
        <v>49234</v>
      </c>
      <c r="F1661" s="32">
        <v>43.307400000000008</v>
      </c>
      <c r="G1661" s="32">
        <v>14.426700000000002</v>
      </c>
      <c r="H1661" s="41">
        <v>17.919041483778454</v>
      </c>
      <c r="I1661" s="32">
        <v>57.734100000000012</v>
      </c>
      <c r="J1661" s="34">
        <f t="shared" si="191"/>
        <v>0.24988178563448635</v>
      </c>
      <c r="K1661">
        <v>0.87962383718568482</v>
      </c>
      <c r="L1661">
        <v>1.1726469512938216</v>
      </c>
      <c r="M1661" s="41">
        <v>0.75</v>
      </c>
      <c r="N1661" t="s">
        <v>37</v>
      </c>
      <c r="O1661" s="10" t="s">
        <v>34</v>
      </c>
      <c r="P1661">
        <f t="shared" si="185"/>
        <v>0.15</v>
      </c>
      <c r="Q1661" s="11">
        <f t="shared" si="186"/>
        <v>0.36042131080245482</v>
      </c>
      <c r="S1661" s="13">
        <f t="shared" si="187"/>
        <v>0.15</v>
      </c>
      <c r="T1661">
        <f t="shared" si="188"/>
        <v>8.6601150000000011</v>
      </c>
      <c r="U1661" t="b">
        <f t="shared" si="189"/>
        <v>0</v>
      </c>
    </row>
    <row r="1662" spans="1:21" ht="21" x14ac:dyDescent="0.4">
      <c r="A1662" t="s">
        <v>2747</v>
      </c>
      <c r="B1662" t="s">
        <v>2736</v>
      </c>
      <c r="C1662" t="s">
        <v>2737</v>
      </c>
      <c r="D1662" s="33">
        <v>5943</v>
      </c>
      <c r="E1662" s="33">
        <v>320</v>
      </c>
      <c r="F1662" s="32">
        <v>0.30909999999999999</v>
      </c>
      <c r="G1662" s="32">
        <v>0.10250000000000001</v>
      </c>
      <c r="H1662" s="41">
        <v>5.3844859498569742</v>
      </c>
      <c r="I1662" s="32">
        <v>0.41159999999999997</v>
      </c>
      <c r="J1662" s="34">
        <f t="shared" si="191"/>
        <v>0.24902818270165214</v>
      </c>
      <c r="K1662">
        <v>0.96593749999999989</v>
      </c>
      <c r="L1662">
        <v>1.2862499999999999</v>
      </c>
      <c r="M1662" s="41">
        <v>1.3</v>
      </c>
      <c r="N1662" t="s">
        <v>37</v>
      </c>
      <c r="O1662" s="10" t="s">
        <v>37</v>
      </c>
      <c r="P1662">
        <f t="shared" si="185"/>
        <v>0.25</v>
      </c>
      <c r="Q1662" s="11">
        <f t="shared" si="186"/>
        <v>-1.0689990281827134E-2</v>
      </c>
      <c r="S1662" s="13">
        <f t="shared" si="187"/>
        <v>-1.0689990281827134E-2</v>
      </c>
      <c r="T1662">
        <f t="shared" si="188"/>
        <v>-4.400000000000048E-3</v>
      </c>
      <c r="U1662" t="b">
        <f t="shared" si="189"/>
        <v>1</v>
      </c>
    </row>
    <row r="1663" spans="1:21" ht="21" x14ac:dyDescent="0.4">
      <c r="A1663" t="s">
        <v>3567</v>
      </c>
      <c r="B1663" t="s">
        <v>3542</v>
      </c>
      <c r="C1663" t="s">
        <v>3543</v>
      </c>
      <c r="D1663" s="33">
        <v>20770</v>
      </c>
      <c r="E1663" s="33">
        <v>2325</v>
      </c>
      <c r="F1663" s="32">
        <v>1.7788000000000002</v>
      </c>
      <c r="G1663" s="32">
        <v>0.59300000000000008</v>
      </c>
      <c r="H1663" s="41">
        <v>11.194029850746269</v>
      </c>
      <c r="I1663" s="32">
        <v>2.3718000000000004</v>
      </c>
      <c r="J1663" s="34">
        <f t="shared" si="191"/>
        <v>0.25002108103550047</v>
      </c>
      <c r="K1663">
        <v>0.76507526881720433</v>
      </c>
      <c r="L1663">
        <v>1.0201290322580645</v>
      </c>
      <c r="M1663" s="41">
        <v>0.66</v>
      </c>
      <c r="N1663" t="s">
        <v>34</v>
      </c>
      <c r="O1663" s="10" t="s">
        <v>34</v>
      </c>
      <c r="P1663">
        <f t="shared" si="185"/>
        <v>0.15</v>
      </c>
      <c r="Q1663" s="11">
        <f t="shared" si="186"/>
        <v>0.35302302049076645</v>
      </c>
      <c r="S1663" s="13">
        <f t="shared" si="187"/>
        <v>0.15</v>
      </c>
      <c r="T1663">
        <f t="shared" si="188"/>
        <v>0.35577000000000003</v>
      </c>
      <c r="U1663" t="b">
        <f t="shared" si="189"/>
        <v>1</v>
      </c>
    </row>
    <row r="1664" spans="1:21" ht="21" x14ac:dyDescent="0.4">
      <c r="A1664" t="s">
        <v>3699</v>
      </c>
      <c r="B1664" t="s">
        <v>3679</v>
      </c>
      <c r="C1664" t="s">
        <v>3680</v>
      </c>
      <c r="D1664" s="33">
        <v>21145</v>
      </c>
      <c r="E1664" s="33">
        <v>3942</v>
      </c>
      <c r="F1664" s="32">
        <v>0.90589999999999993</v>
      </c>
      <c r="G1664" s="32">
        <v>0.4461</v>
      </c>
      <c r="H1664" s="41">
        <v>18.642705131236699</v>
      </c>
      <c r="I1664" s="32">
        <v>1.3519999999999999</v>
      </c>
      <c r="J1664" s="34">
        <f t="shared" si="191"/>
        <v>0.32995562130177519</v>
      </c>
      <c r="K1664">
        <v>0.22980720446473871</v>
      </c>
      <c r="L1664">
        <v>0.34297311009639769</v>
      </c>
      <c r="M1664" s="41">
        <v>0.14000000000000001</v>
      </c>
      <c r="N1664" t="s">
        <v>37</v>
      </c>
      <c r="O1664" s="10" t="s">
        <v>37</v>
      </c>
      <c r="P1664">
        <f t="shared" si="185"/>
        <v>0.25</v>
      </c>
      <c r="Q1664" s="11">
        <f t="shared" si="186"/>
        <v>0.59180473372781051</v>
      </c>
      <c r="S1664" s="13">
        <f t="shared" si="187"/>
        <v>0.25</v>
      </c>
      <c r="T1664">
        <f t="shared" si="188"/>
        <v>0.33799999999999997</v>
      </c>
      <c r="U1664" t="b">
        <f t="shared" si="189"/>
        <v>1</v>
      </c>
    </row>
    <row r="1665" spans="1:21" ht="21" x14ac:dyDescent="0.4">
      <c r="A1665" t="s">
        <v>619</v>
      </c>
      <c r="B1665" t="s">
        <v>601</v>
      </c>
      <c r="C1665" s="42" t="s">
        <v>602</v>
      </c>
      <c r="D1665" s="33">
        <v>35547</v>
      </c>
      <c r="E1665" s="33">
        <v>11814</v>
      </c>
      <c r="F1665" s="32">
        <v>4.4025999999999996</v>
      </c>
      <c r="G1665" s="32">
        <v>1.4667999999999997</v>
      </c>
      <c r="H1665" s="41">
        <v>33.234872141108951</v>
      </c>
      <c r="I1665" s="32">
        <v>5.8693999999999988</v>
      </c>
      <c r="J1665" s="34">
        <f t="shared" si="191"/>
        <v>0.24990629365863631</v>
      </c>
      <c r="K1665">
        <v>0.37265955645843907</v>
      </c>
      <c r="L1665">
        <v>0.49681733536482131</v>
      </c>
      <c r="M1665" s="41">
        <v>0.25</v>
      </c>
      <c r="N1665" t="s">
        <v>37</v>
      </c>
      <c r="O1665" s="10" t="s">
        <v>37</v>
      </c>
      <c r="P1665">
        <f t="shared" si="185"/>
        <v>0.25</v>
      </c>
      <c r="Q1665" s="11">
        <f t="shared" si="186"/>
        <v>0.49679694687702314</v>
      </c>
      <c r="S1665" s="13">
        <f t="shared" si="187"/>
        <v>0.25</v>
      </c>
      <c r="T1665">
        <f t="shared" si="188"/>
        <v>1.4673499999999997</v>
      </c>
      <c r="U1665" t="b">
        <f t="shared" si="189"/>
        <v>1</v>
      </c>
    </row>
    <row r="1666" spans="1:21" ht="21" x14ac:dyDescent="0.4">
      <c r="A1666" t="s">
        <v>4987</v>
      </c>
      <c r="B1666" t="s">
        <v>4982</v>
      </c>
      <c r="C1666" t="s">
        <v>4983</v>
      </c>
      <c r="D1666" s="33">
        <v>5442</v>
      </c>
      <c r="E1666" s="33">
        <v>701</v>
      </c>
      <c r="F1666" s="32">
        <v>1.3242999999999998</v>
      </c>
      <c r="G1666" s="32">
        <v>0.44130000000000003</v>
      </c>
      <c r="H1666" s="41">
        <v>12.881293642043367</v>
      </c>
      <c r="I1666" s="32">
        <v>1.7655999999999998</v>
      </c>
      <c r="J1666" s="34">
        <f t="shared" si="191"/>
        <v>0.24994336202990489</v>
      </c>
      <c r="K1666">
        <v>1.8891583452211123</v>
      </c>
      <c r="L1666">
        <v>2.5186875891583451</v>
      </c>
      <c r="M1666" s="41">
        <v>1.75</v>
      </c>
      <c r="N1666" t="s">
        <v>37</v>
      </c>
      <c r="O1666" s="10" t="s">
        <v>37</v>
      </c>
      <c r="P1666">
        <f t="shared" ref="P1666:P1729" si="192">VLOOKUP($O1666,$Y$2:$AJ$8,9,FALSE)</f>
        <v>0.25</v>
      </c>
      <c r="Q1666" s="11">
        <f t="shared" ref="Q1666:Q1729" si="193">(L1666-M1666)/L1666</f>
        <v>0.30519370185772537</v>
      </c>
      <c r="S1666" s="13">
        <f t="shared" ref="S1666:S1729" si="194">MIN(Q1666,IF(R1666=0,P1666,R1666))</f>
        <v>0.25</v>
      </c>
      <c r="T1666">
        <f t="shared" ref="T1666:T1729" si="195">IFERROR(S1666*I1666,0)</f>
        <v>0.44139999999999996</v>
      </c>
      <c r="U1666" t="b">
        <f t="shared" ref="U1666:U1729" si="196">O1666=N1666</f>
        <v>1</v>
      </c>
    </row>
    <row r="1667" spans="1:21" ht="21" x14ac:dyDescent="0.4">
      <c r="A1667" t="s">
        <v>1223</v>
      </c>
      <c r="B1667" t="s">
        <v>1201</v>
      </c>
      <c r="C1667" s="42" t="s">
        <v>1202</v>
      </c>
      <c r="D1667" s="33">
        <v>157478</v>
      </c>
      <c r="E1667" s="33">
        <v>9457</v>
      </c>
      <c r="F1667" s="32">
        <v>5.2942</v>
      </c>
      <c r="G1667" s="32">
        <v>1.7638000000000003</v>
      </c>
      <c r="H1667" s="41">
        <v>6.0052832776641818</v>
      </c>
      <c r="I1667" s="32">
        <v>7.0579999999999998</v>
      </c>
      <c r="J1667" s="34">
        <f t="shared" si="191"/>
        <v>0.249900821762539</v>
      </c>
      <c r="K1667">
        <v>0.55981812414084808</v>
      </c>
      <c r="L1667">
        <v>0.74632547319445908</v>
      </c>
      <c r="M1667" s="41">
        <v>0.5</v>
      </c>
      <c r="N1667" t="s">
        <v>37</v>
      </c>
      <c r="O1667" s="10" t="s">
        <v>37</v>
      </c>
      <c r="P1667">
        <f t="shared" si="192"/>
        <v>0.25</v>
      </c>
      <c r="Q1667" s="11">
        <f t="shared" si="193"/>
        <v>0.3300510059506942</v>
      </c>
      <c r="S1667" s="13">
        <f t="shared" si="194"/>
        <v>0.25</v>
      </c>
      <c r="T1667">
        <f t="shared" si="195"/>
        <v>1.7645</v>
      </c>
      <c r="U1667" t="b">
        <f t="shared" si="196"/>
        <v>1</v>
      </c>
    </row>
    <row r="1668" spans="1:21" ht="21" x14ac:dyDescent="0.4">
      <c r="A1668" t="s">
        <v>4006</v>
      </c>
      <c r="B1668" t="s">
        <v>3996</v>
      </c>
      <c r="C1668" t="s">
        <v>3997</v>
      </c>
      <c r="D1668" s="33">
        <v>14357</v>
      </c>
      <c r="E1668" s="33">
        <v>1890</v>
      </c>
      <c r="F1668" s="32">
        <v>0.92070000000000007</v>
      </c>
      <c r="G1668" s="32">
        <v>0.22870000000000001</v>
      </c>
      <c r="H1668" s="41">
        <v>13.164310092637738</v>
      </c>
      <c r="I1668" s="32">
        <v>1.1494</v>
      </c>
      <c r="J1668" s="34">
        <f t="shared" si="191"/>
        <v>0.19897337741430313</v>
      </c>
      <c r="K1668">
        <v>0.48714285714285716</v>
      </c>
      <c r="L1668">
        <v>0.60814814814814822</v>
      </c>
      <c r="M1668" s="41">
        <v>0.43</v>
      </c>
      <c r="N1668" t="s">
        <v>34</v>
      </c>
      <c r="O1668" s="10" t="s">
        <v>34</v>
      </c>
      <c r="P1668">
        <f t="shared" si="192"/>
        <v>0.15</v>
      </c>
      <c r="Q1668" s="11">
        <f t="shared" si="193"/>
        <v>0.29293544457978082</v>
      </c>
      <c r="S1668" s="13">
        <f t="shared" si="194"/>
        <v>0.15</v>
      </c>
      <c r="T1668">
        <f t="shared" si="195"/>
        <v>0.17240999999999998</v>
      </c>
      <c r="U1668" t="b">
        <f t="shared" si="196"/>
        <v>1</v>
      </c>
    </row>
    <row r="1669" spans="1:21" ht="21" x14ac:dyDescent="0.4">
      <c r="A1669" t="s">
        <v>450</v>
      </c>
      <c r="B1669" t="s">
        <v>416</v>
      </c>
      <c r="C1669" s="42" t="s">
        <v>417</v>
      </c>
      <c r="D1669" s="33">
        <v>474556</v>
      </c>
      <c r="E1669" s="33">
        <v>71482</v>
      </c>
      <c r="F1669" s="32">
        <v>142.964</v>
      </c>
      <c r="G1669" s="32">
        <v>30.643799999999999</v>
      </c>
      <c r="H1669" s="41">
        <v>15.062921973381435</v>
      </c>
      <c r="I1669" s="32">
        <v>173.6078</v>
      </c>
      <c r="J1669" s="34">
        <f t="shared" si="191"/>
        <v>0.17651165443027328</v>
      </c>
      <c r="K1669">
        <v>2</v>
      </c>
      <c r="L1669">
        <v>2.4286925379815898</v>
      </c>
      <c r="M1669" s="41">
        <v>2</v>
      </c>
      <c r="N1669" t="s">
        <v>34</v>
      </c>
      <c r="O1669" s="10" t="s">
        <v>34</v>
      </c>
      <c r="P1669">
        <f t="shared" si="192"/>
        <v>0.15</v>
      </c>
      <c r="Q1669" s="11">
        <f t="shared" si="193"/>
        <v>0.17651165443027331</v>
      </c>
      <c r="S1669" s="13">
        <f t="shared" si="194"/>
        <v>0.15</v>
      </c>
      <c r="T1669">
        <f t="shared" si="195"/>
        <v>26.041169999999997</v>
      </c>
      <c r="U1669" t="b">
        <f t="shared" si="196"/>
        <v>1</v>
      </c>
    </row>
    <row r="1670" spans="1:21" ht="21" x14ac:dyDescent="0.4">
      <c r="A1670" t="s">
        <v>2634</v>
      </c>
      <c r="B1670" t="s">
        <v>2629</v>
      </c>
      <c r="C1670" t="s">
        <v>2630</v>
      </c>
      <c r="D1670" s="33">
        <v>1651579</v>
      </c>
      <c r="E1670" s="33">
        <v>218531</v>
      </c>
      <c r="F1670" s="32">
        <v>94.481899999999996</v>
      </c>
      <c r="G1670" s="32">
        <v>31.491600000000002</v>
      </c>
      <c r="H1670" s="41">
        <v>13.231640751063074</v>
      </c>
      <c r="I1670" s="32">
        <v>125.9735</v>
      </c>
      <c r="J1670" s="34">
        <f t="shared" si="191"/>
        <v>0.24998590973498397</v>
      </c>
      <c r="K1670">
        <v>0.43235010135861729</v>
      </c>
      <c r="L1670">
        <v>0.5764559719216038</v>
      </c>
      <c r="M1670" s="41">
        <v>0.35</v>
      </c>
      <c r="N1670" t="s">
        <v>34</v>
      </c>
      <c r="O1670" s="10" t="s">
        <v>34</v>
      </c>
      <c r="P1670">
        <f t="shared" si="192"/>
        <v>0.15</v>
      </c>
      <c r="Q1670" s="11">
        <f t="shared" si="193"/>
        <v>0.39284174846297043</v>
      </c>
      <c r="S1670" s="13">
        <f t="shared" si="194"/>
        <v>0.15</v>
      </c>
      <c r="T1670">
        <f t="shared" si="195"/>
        <v>18.896024999999998</v>
      </c>
      <c r="U1670" t="b">
        <f t="shared" si="196"/>
        <v>1</v>
      </c>
    </row>
    <row r="1671" spans="1:21" ht="21" x14ac:dyDescent="0.4">
      <c r="A1671" t="s">
        <v>3176</v>
      </c>
      <c r="B1671" t="s">
        <v>3152</v>
      </c>
      <c r="C1671" t="s">
        <v>3153</v>
      </c>
      <c r="D1671" s="33">
        <v>1569</v>
      </c>
      <c r="E1671" s="33">
        <v>368</v>
      </c>
      <c r="F1671" s="32">
        <v>0.14009999999999997</v>
      </c>
      <c r="G1671" s="32">
        <v>4.6600000000000003E-2</v>
      </c>
      <c r="H1671" s="41">
        <v>23.454429572976419</v>
      </c>
      <c r="I1671" s="32">
        <v>0.18669999999999998</v>
      </c>
      <c r="J1671" s="34">
        <f t="shared" si="191"/>
        <v>0.24959828602035355</v>
      </c>
      <c r="K1671">
        <v>0.38070652173913033</v>
      </c>
      <c r="L1671">
        <v>0.50733695652173905</v>
      </c>
      <c r="M1671" s="41">
        <v>0.28999999999999998</v>
      </c>
      <c r="N1671" t="s">
        <v>34</v>
      </c>
      <c r="O1671" s="10" t="s">
        <v>34</v>
      </c>
      <c r="P1671">
        <f t="shared" si="192"/>
        <v>0.15</v>
      </c>
      <c r="Q1671" s="11">
        <f t="shared" si="193"/>
        <v>0.42838778789501869</v>
      </c>
      <c r="S1671" s="13">
        <f t="shared" si="194"/>
        <v>0.15</v>
      </c>
      <c r="T1671">
        <f t="shared" si="195"/>
        <v>2.8004999999999995E-2</v>
      </c>
      <c r="U1671" t="b">
        <f t="shared" si="196"/>
        <v>1</v>
      </c>
    </row>
    <row r="1672" spans="1:21" ht="21" x14ac:dyDescent="0.4">
      <c r="A1672" t="s">
        <v>5680</v>
      </c>
      <c r="B1672" t="s">
        <v>5662</v>
      </c>
      <c r="C1672" t="s">
        <v>5663</v>
      </c>
      <c r="D1672" s="33">
        <v>104262</v>
      </c>
      <c r="E1672" s="33">
        <v>10688</v>
      </c>
      <c r="F1672" s="32">
        <v>0.34500000000000003</v>
      </c>
      <c r="G1672" s="32">
        <v>0.11500000000000002</v>
      </c>
      <c r="H1672" s="41">
        <v>10.251098194931998</v>
      </c>
      <c r="I1672" s="32">
        <v>0.46000000000000008</v>
      </c>
      <c r="J1672" s="34">
        <f t="shared" si="191"/>
        <v>0.25</v>
      </c>
      <c r="K1672">
        <v>3.227919161676647E-2</v>
      </c>
      <c r="L1672">
        <v>4.3038922155688629E-2</v>
      </c>
      <c r="M1672" s="41">
        <v>0.01</v>
      </c>
      <c r="N1672" t="s">
        <v>37</v>
      </c>
      <c r="O1672" s="10" t="s">
        <v>37</v>
      </c>
      <c r="P1672">
        <f t="shared" si="192"/>
        <v>0.25</v>
      </c>
      <c r="Q1672" s="11">
        <f t="shared" si="193"/>
        <v>0.76765217391304341</v>
      </c>
      <c r="S1672" s="13">
        <f t="shared" si="194"/>
        <v>0.25</v>
      </c>
      <c r="T1672">
        <f t="shared" si="195"/>
        <v>0.11500000000000002</v>
      </c>
      <c r="U1672" t="b">
        <f t="shared" si="196"/>
        <v>1</v>
      </c>
    </row>
    <row r="1673" spans="1:21" ht="21" x14ac:dyDescent="0.4">
      <c r="A1673" t="s">
        <v>4656</v>
      </c>
      <c r="B1673" t="s">
        <v>4657</v>
      </c>
      <c r="C1673" t="s">
        <v>4658</v>
      </c>
      <c r="D1673" s="33">
        <v>252436</v>
      </c>
      <c r="E1673" s="33">
        <v>67433</v>
      </c>
      <c r="F1673" s="32">
        <v>28.633100000000006</v>
      </c>
      <c r="G1673" s="32">
        <v>9.5438999999999989</v>
      </c>
      <c r="H1673" s="41">
        <v>26.712909410702117</v>
      </c>
      <c r="I1673" s="32">
        <v>38.177000000000007</v>
      </c>
      <c r="J1673" s="34">
        <f t="shared" si="191"/>
        <v>0.24999083217644125</v>
      </c>
      <c r="K1673">
        <v>0.42461554431806392</v>
      </c>
      <c r="L1673">
        <v>0.56614713864131816</v>
      </c>
      <c r="M1673" s="41">
        <v>0.3</v>
      </c>
      <c r="N1673" t="s">
        <v>37</v>
      </c>
      <c r="O1673" s="10" t="s">
        <v>37</v>
      </c>
      <c r="P1673">
        <f t="shared" si="192"/>
        <v>0.25</v>
      </c>
      <c r="Q1673" s="11">
        <f t="shared" si="193"/>
        <v>0.47010241768604144</v>
      </c>
      <c r="S1673" s="13">
        <f t="shared" si="194"/>
        <v>0.25</v>
      </c>
      <c r="T1673">
        <f t="shared" si="195"/>
        <v>9.5442500000000017</v>
      </c>
      <c r="U1673" t="b">
        <f t="shared" si="196"/>
        <v>1</v>
      </c>
    </row>
    <row r="1674" spans="1:21" ht="21" x14ac:dyDescent="0.4">
      <c r="A1674" t="s">
        <v>3483</v>
      </c>
      <c r="B1674" t="s">
        <v>3479</v>
      </c>
      <c r="C1674" t="s">
        <v>3480</v>
      </c>
      <c r="D1674" s="33">
        <v>745</v>
      </c>
      <c r="E1674" s="33">
        <v>58</v>
      </c>
      <c r="F1674" s="32">
        <v>2.2499999999999999E-2</v>
      </c>
      <c r="G1674" s="32">
        <v>7.4999999999999997E-3</v>
      </c>
      <c r="H1674" s="41">
        <v>7.7852348993288594</v>
      </c>
      <c r="I1674" s="32">
        <v>0.03</v>
      </c>
      <c r="J1674" s="34">
        <f t="shared" si="191"/>
        <v>0.25</v>
      </c>
      <c r="K1674">
        <v>0.38793103448275862</v>
      </c>
      <c r="L1674">
        <v>0.51724137931034486</v>
      </c>
      <c r="M1674" s="41">
        <v>0.8</v>
      </c>
      <c r="N1674" t="s">
        <v>37</v>
      </c>
      <c r="O1674" s="10" t="s">
        <v>37</v>
      </c>
      <c r="P1674">
        <f t="shared" si="192"/>
        <v>0.25</v>
      </c>
      <c r="Q1674" s="11">
        <f t="shared" si="193"/>
        <v>-0.54666666666666663</v>
      </c>
      <c r="S1674" s="13">
        <f t="shared" si="194"/>
        <v>-0.54666666666666663</v>
      </c>
      <c r="T1674">
        <f t="shared" si="195"/>
        <v>-1.6399999999999998E-2</v>
      </c>
      <c r="U1674" t="b">
        <f t="shared" si="196"/>
        <v>1</v>
      </c>
    </row>
    <row r="1675" spans="1:21" ht="21" x14ac:dyDescent="0.4">
      <c r="A1675" t="s">
        <v>5224</v>
      </c>
      <c r="B1675" t="s">
        <v>5225</v>
      </c>
      <c r="C1675" t="s">
        <v>5226</v>
      </c>
      <c r="D1675" s="33">
        <v>11982</v>
      </c>
      <c r="E1675" s="33">
        <v>2362</v>
      </c>
      <c r="F1675" s="32">
        <v>4.7210000000000001</v>
      </c>
      <c r="G1675" s="32">
        <v>1.1671</v>
      </c>
      <c r="H1675" s="41">
        <v>19.71290268736438</v>
      </c>
      <c r="I1675" s="32">
        <v>5.8880999999999997</v>
      </c>
      <c r="J1675" s="34">
        <f t="shared" si="191"/>
        <v>0.19821334556138653</v>
      </c>
      <c r="K1675">
        <v>1.9987298899237933</v>
      </c>
      <c r="L1675">
        <v>2.4928450465707024</v>
      </c>
      <c r="M1675" s="41">
        <v>2</v>
      </c>
      <c r="N1675" t="s">
        <v>34</v>
      </c>
      <c r="O1675" s="10" t="s">
        <v>34</v>
      </c>
      <c r="P1675">
        <f t="shared" si="192"/>
        <v>0.15</v>
      </c>
      <c r="Q1675" s="11">
        <f t="shared" si="193"/>
        <v>0.19770384334505176</v>
      </c>
      <c r="S1675" s="13">
        <f t="shared" si="194"/>
        <v>0.15</v>
      </c>
      <c r="T1675">
        <f t="shared" si="195"/>
        <v>0.88321499999999997</v>
      </c>
      <c r="U1675" t="b">
        <f t="shared" si="196"/>
        <v>1</v>
      </c>
    </row>
    <row r="1676" spans="1:21" ht="21" x14ac:dyDescent="0.4">
      <c r="A1676" t="s">
        <v>2251</v>
      </c>
      <c r="B1676" t="s">
        <v>2245</v>
      </c>
      <c r="C1676" t="s">
        <v>2246</v>
      </c>
      <c r="D1676" s="33">
        <v>3046083</v>
      </c>
      <c r="E1676" s="33">
        <v>55212</v>
      </c>
      <c r="F1676" s="32">
        <v>33.127199999999995</v>
      </c>
      <c r="G1676" s="32">
        <v>7.1228000000000016</v>
      </c>
      <c r="H1676" s="41">
        <v>1.8125573072040388</v>
      </c>
      <c r="I1676" s="32">
        <v>40.25</v>
      </c>
      <c r="J1676" s="34">
        <f t="shared" si="191"/>
        <v>0.17696397515527953</v>
      </c>
      <c r="K1676">
        <v>0.6</v>
      </c>
      <c r="L1676">
        <v>0.72900818662609579</v>
      </c>
      <c r="M1676" s="41">
        <v>0.6</v>
      </c>
      <c r="N1676" t="s">
        <v>37</v>
      </c>
      <c r="O1676" s="10" t="s">
        <v>37</v>
      </c>
      <c r="P1676">
        <f t="shared" si="192"/>
        <v>0.25</v>
      </c>
      <c r="Q1676" s="11">
        <f t="shared" si="193"/>
        <v>0.17696397515527953</v>
      </c>
      <c r="S1676" s="13">
        <f t="shared" si="194"/>
        <v>0.17696397515527953</v>
      </c>
      <c r="T1676">
        <f t="shared" si="195"/>
        <v>7.1228000000000016</v>
      </c>
      <c r="U1676" t="b">
        <f t="shared" si="196"/>
        <v>1</v>
      </c>
    </row>
    <row r="1677" spans="1:21" ht="21" x14ac:dyDescent="0.4">
      <c r="A1677" t="s">
        <v>2594</v>
      </c>
      <c r="B1677" t="s">
        <v>2591</v>
      </c>
      <c r="C1677" t="s">
        <v>2592</v>
      </c>
      <c r="D1677" s="33">
        <v>2642746</v>
      </c>
      <c r="E1677" s="33">
        <v>73329</v>
      </c>
      <c r="F1677" s="32">
        <v>55.570099999999996</v>
      </c>
      <c r="G1677" s="32">
        <v>16.106000000000002</v>
      </c>
      <c r="H1677" s="41">
        <v>2.7747274993510538</v>
      </c>
      <c r="I1677" s="32">
        <v>71.676099999999991</v>
      </c>
      <c r="J1677" s="34">
        <f t="shared" si="191"/>
        <v>0.22470530623178442</v>
      </c>
      <c r="K1677">
        <v>0.75781887111511137</v>
      </c>
      <c r="L1677">
        <v>0.97745912258451628</v>
      </c>
      <c r="M1677" s="41">
        <v>0.75</v>
      </c>
      <c r="N1677" t="s">
        <v>37</v>
      </c>
      <c r="O1677" s="10" t="s">
        <v>37</v>
      </c>
      <c r="P1677">
        <f t="shared" si="192"/>
        <v>0.25</v>
      </c>
      <c r="Q1677" s="11">
        <f t="shared" si="193"/>
        <v>0.23270448587464992</v>
      </c>
      <c r="S1677" s="13">
        <f t="shared" si="194"/>
        <v>0.23270448587464992</v>
      </c>
      <c r="T1677">
        <f t="shared" si="195"/>
        <v>16.679349999999992</v>
      </c>
      <c r="U1677" t="b">
        <f t="shared" si="196"/>
        <v>1</v>
      </c>
    </row>
    <row r="1678" spans="1:21" ht="21" x14ac:dyDescent="0.4">
      <c r="A1678" t="s">
        <v>3976</v>
      </c>
      <c r="B1678" t="s">
        <v>3972</v>
      </c>
      <c r="C1678" t="s">
        <v>3973</v>
      </c>
      <c r="D1678" s="33">
        <v>435965</v>
      </c>
      <c r="E1678" s="33">
        <v>65262</v>
      </c>
      <c r="F1678" s="32">
        <v>21.5869</v>
      </c>
      <c r="G1678" s="32">
        <v>7.1966000000000001</v>
      </c>
      <c r="H1678" s="41">
        <v>14.969550307937563</v>
      </c>
      <c r="I1678" s="32">
        <v>28.7835</v>
      </c>
      <c r="J1678" s="34">
        <f t="shared" si="191"/>
        <v>0.25002518804176005</v>
      </c>
      <c r="K1678">
        <v>0.3307728846802121</v>
      </c>
      <c r="L1678">
        <v>0.44104532499770155</v>
      </c>
      <c r="M1678" s="41">
        <v>0.3</v>
      </c>
      <c r="N1678" t="s">
        <v>34</v>
      </c>
      <c r="O1678" s="10" t="s">
        <v>34</v>
      </c>
      <c r="P1678">
        <f t="shared" si="192"/>
        <v>0.15</v>
      </c>
      <c r="Q1678" s="11">
        <f t="shared" si="193"/>
        <v>0.31979780082338838</v>
      </c>
      <c r="S1678" s="13">
        <f t="shared" si="194"/>
        <v>0.15</v>
      </c>
      <c r="T1678">
        <f t="shared" si="195"/>
        <v>4.3175249999999998</v>
      </c>
      <c r="U1678" t="b">
        <f t="shared" si="196"/>
        <v>1</v>
      </c>
    </row>
    <row r="1679" spans="1:21" ht="21" x14ac:dyDescent="0.4">
      <c r="A1679" t="s">
        <v>4193</v>
      </c>
      <c r="B1679" t="s">
        <v>4190</v>
      </c>
      <c r="C1679" t="s">
        <v>4191</v>
      </c>
      <c r="D1679" s="33">
        <v>2363</v>
      </c>
      <c r="E1679" s="33">
        <v>333</v>
      </c>
      <c r="F1679" s="32">
        <v>0.19749999999999998</v>
      </c>
      <c r="G1679" s="32">
        <v>6.6199999999999995E-2</v>
      </c>
      <c r="H1679" s="41">
        <v>14.092255607278883</v>
      </c>
      <c r="I1679" s="32">
        <v>0.26369999999999999</v>
      </c>
      <c r="J1679" s="34">
        <f t="shared" si="191"/>
        <v>0.25104285172544555</v>
      </c>
      <c r="K1679">
        <v>0.59309309309309299</v>
      </c>
      <c r="L1679">
        <v>0.79189189189189191</v>
      </c>
      <c r="M1679" s="41">
        <v>0.5</v>
      </c>
      <c r="N1679" t="s">
        <v>37</v>
      </c>
      <c r="O1679" s="10" t="s">
        <v>37</v>
      </c>
      <c r="P1679">
        <f t="shared" si="192"/>
        <v>0.25</v>
      </c>
      <c r="Q1679" s="11">
        <f t="shared" si="193"/>
        <v>0.36860068259385664</v>
      </c>
      <c r="S1679" s="13">
        <f t="shared" si="194"/>
        <v>0.25</v>
      </c>
      <c r="T1679">
        <f t="shared" si="195"/>
        <v>6.5924999999999997E-2</v>
      </c>
      <c r="U1679" t="b">
        <f t="shared" si="196"/>
        <v>1</v>
      </c>
    </row>
    <row r="1680" spans="1:21" ht="21" x14ac:dyDescent="0.4">
      <c r="A1680" t="s">
        <v>2789</v>
      </c>
      <c r="B1680" t="s">
        <v>2780</v>
      </c>
      <c r="C1680" t="s">
        <v>2781</v>
      </c>
      <c r="D1680" s="33">
        <v>705018</v>
      </c>
      <c r="E1680" s="33">
        <v>19971</v>
      </c>
      <c r="F1680" s="32">
        <v>99.85499999999999</v>
      </c>
      <c r="G1680" s="32">
        <v>13.409000000000001</v>
      </c>
      <c r="H1680" s="41">
        <v>2.832693633354042</v>
      </c>
      <c r="I1680" s="32">
        <v>113.264</v>
      </c>
      <c r="J1680" s="34">
        <f t="shared" si="191"/>
        <v>0.11838713095069926</v>
      </c>
      <c r="K1680">
        <v>4.9999999999999991</v>
      </c>
      <c r="L1680">
        <v>5.6714235641680437</v>
      </c>
      <c r="M1680" s="41">
        <v>5</v>
      </c>
      <c r="N1680" t="s">
        <v>34</v>
      </c>
      <c r="O1680" s="10" t="s">
        <v>34</v>
      </c>
      <c r="P1680">
        <f t="shared" si="192"/>
        <v>0.15</v>
      </c>
      <c r="Q1680" s="11">
        <f t="shared" si="193"/>
        <v>0.11838713095069926</v>
      </c>
      <c r="S1680" s="13">
        <f t="shared" si="194"/>
        <v>0.11838713095069926</v>
      </c>
      <c r="T1680">
        <f t="shared" si="195"/>
        <v>13.409000000000001</v>
      </c>
      <c r="U1680" t="b">
        <f t="shared" si="196"/>
        <v>1</v>
      </c>
    </row>
    <row r="1681" spans="1:21" ht="21" x14ac:dyDescent="0.4">
      <c r="A1681" t="s">
        <v>5045</v>
      </c>
      <c r="B1681" t="s">
        <v>5046</v>
      </c>
      <c r="C1681" t="s">
        <v>5047</v>
      </c>
      <c r="D1681" s="33">
        <v>230421</v>
      </c>
      <c r="E1681" s="33">
        <v>14479</v>
      </c>
      <c r="F1681" s="32">
        <v>15.648999999999999</v>
      </c>
      <c r="G1681" s="32">
        <v>3.4307999999999996</v>
      </c>
      <c r="H1681" s="41">
        <v>6.2837154599624165</v>
      </c>
      <c r="I1681" s="32">
        <v>19.079799999999999</v>
      </c>
      <c r="J1681" s="34">
        <f t="shared" si="191"/>
        <v>0.17981320558915712</v>
      </c>
      <c r="K1681">
        <v>1.0808066855445817</v>
      </c>
      <c r="L1681">
        <v>1.3177567511568478</v>
      </c>
      <c r="M1681" s="41">
        <v>1</v>
      </c>
      <c r="N1681" t="s">
        <v>34</v>
      </c>
      <c r="O1681" s="10" t="s">
        <v>34</v>
      </c>
      <c r="P1681">
        <f t="shared" si="192"/>
        <v>0.15</v>
      </c>
      <c r="Q1681" s="11">
        <f t="shared" si="193"/>
        <v>0.24113460308808263</v>
      </c>
      <c r="S1681" s="13">
        <f t="shared" si="194"/>
        <v>0.15</v>
      </c>
      <c r="T1681">
        <f t="shared" si="195"/>
        <v>2.8619699999999999</v>
      </c>
      <c r="U1681" t="b">
        <f t="shared" si="196"/>
        <v>1</v>
      </c>
    </row>
    <row r="1682" spans="1:21" ht="21" x14ac:dyDescent="0.4">
      <c r="A1682" t="s">
        <v>5825</v>
      </c>
      <c r="B1682" t="s">
        <v>5822</v>
      </c>
      <c r="C1682" t="s">
        <v>5823</v>
      </c>
      <c r="D1682" s="33">
        <v>324452</v>
      </c>
      <c r="E1682" s="33">
        <v>2244</v>
      </c>
      <c r="F1682" s="32">
        <v>1.1114999999999997</v>
      </c>
      <c r="G1682" s="32">
        <v>0.20850000000000002</v>
      </c>
      <c r="H1682" s="41">
        <v>0.69162772921726479</v>
      </c>
      <c r="I1682" s="32">
        <v>1.3199999999999998</v>
      </c>
      <c r="J1682" s="34">
        <f t="shared" si="191"/>
        <v>0.15795454545454549</v>
      </c>
      <c r="K1682">
        <v>0.49532085561497319</v>
      </c>
      <c r="L1682">
        <v>0.58823529411764697</v>
      </c>
      <c r="M1682" s="41">
        <v>0.5</v>
      </c>
      <c r="N1682" t="s">
        <v>37</v>
      </c>
      <c r="O1682" s="10" t="s">
        <v>37</v>
      </c>
      <c r="P1682">
        <f t="shared" si="192"/>
        <v>0.25</v>
      </c>
      <c r="Q1682" s="11">
        <f t="shared" si="193"/>
        <v>0.14999999999999986</v>
      </c>
      <c r="S1682" s="13">
        <f t="shared" si="194"/>
        <v>0.14999999999999986</v>
      </c>
      <c r="T1682">
        <f t="shared" si="195"/>
        <v>0.19799999999999979</v>
      </c>
      <c r="U1682" t="b">
        <f t="shared" si="196"/>
        <v>1</v>
      </c>
    </row>
    <row r="1683" spans="1:21" ht="21" x14ac:dyDescent="0.4">
      <c r="A1683" t="s">
        <v>1312</v>
      </c>
      <c r="B1683" t="s">
        <v>1280</v>
      </c>
      <c r="C1683" s="42" t="s">
        <v>1281</v>
      </c>
      <c r="D1683" s="33">
        <v>267230</v>
      </c>
      <c r="E1683" s="33">
        <v>4404</v>
      </c>
      <c r="F1683" s="32">
        <v>1.4903999999999999</v>
      </c>
      <c r="G1683" s="32">
        <v>0.49620000000000003</v>
      </c>
      <c r="H1683" s="41">
        <v>1.6480185607903304</v>
      </c>
      <c r="I1683" s="32">
        <v>1.9865999999999999</v>
      </c>
      <c r="J1683" s="34">
        <f t="shared" si="191"/>
        <v>0.24977348233162189</v>
      </c>
      <c r="K1683">
        <v>0.3384196185286103</v>
      </c>
      <c r="L1683">
        <v>0.45108991825613076</v>
      </c>
      <c r="M1683" s="41">
        <v>0.3</v>
      </c>
      <c r="N1683" t="s">
        <v>37</v>
      </c>
      <c r="O1683" s="10" t="s">
        <v>37</v>
      </c>
      <c r="P1683">
        <f t="shared" si="192"/>
        <v>0.25</v>
      </c>
      <c r="Q1683" s="11">
        <f t="shared" si="193"/>
        <v>0.33494412564180004</v>
      </c>
      <c r="S1683" s="13">
        <f t="shared" si="194"/>
        <v>0.25</v>
      </c>
      <c r="T1683">
        <f t="shared" si="195"/>
        <v>0.49664999999999998</v>
      </c>
      <c r="U1683" t="b">
        <f t="shared" si="196"/>
        <v>1</v>
      </c>
    </row>
    <row r="1684" spans="1:21" ht="21" x14ac:dyDescent="0.4">
      <c r="A1684" t="s">
        <v>4863</v>
      </c>
      <c r="B1684" t="s">
        <v>4860</v>
      </c>
      <c r="C1684" t="s">
        <v>4861</v>
      </c>
      <c r="D1684" s="33">
        <v>683314</v>
      </c>
      <c r="E1684" s="33">
        <v>141981</v>
      </c>
      <c r="F1684" s="32">
        <v>16.347999999999999</v>
      </c>
      <c r="G1684" s="32">
        <v>8.0520000000000014</v>
      </c>
      <c r="H1684" s="41">
        <v>20.778295190790764</v>
      </c>
      <c r="I1684" s="32">
        <v>24.4</v>
      </c>
      <c r="J1684" s="34">
        <f t="shared" si="191"/>
        <v>0.33000000000000007</v>
      </c>
      <c r="K1684">
        <v>0.11514216690965691</v>
      </c>
      <c r="L1684">
        <v>0.17185398046217451</v>
      </c>
      <c r="M1684" s="41">
        <v>0.05</v>
      </c>
      <c r="N1684" t="s">
        <v>37</v>
      </c>
      <c r="O1684" s="10" t="s">
        <v>37</v>
      </c>
      <c r="P1684">
        <f t="shared" si="192"/>
        <v>0.25</v>
      </c>
      <c r="Q1684" s="11">
        <f t="shared" si="193"/>
        <v>0.70905532786885239</v>
      </c>
      <c r="S1684" s="13">
        <f t="shared" si="194"/>
        <v>0.25</v>
      </c>
      <c r="T1684">
        <f t="shared" si="195"/>
        <v>6.1</v>
      </c>
      <c r="U1684" t="b">
        <f t="shared" si="196"/>
        <v>1</v>
      </c>
    </row>
    <row r="1685" spans="1:21" ht="21" x14ac:dyDescent="0.4">
      <c r="A1685" t="s">
        <v>5836</v>
      </c>
      <c r="B1685" t="s">
        <v>5833</v>
      </c>
      <c r="C1685" t="s">
        <v>5834</v>
      </c>
      <c r="D1685" s="33">
        <v>9439</v>
      </c>
      <c r="E1685" s="33">
        <v>1073</v>
      </c>
      <c r="F1685" s="32">
        <v>0.59140000000000004</v>
      </c>
      <c r="G1685" s="32">
        <v>0.1966</v>
      </c>
      <c r="H1685" s="41">
        <v>11.36772963237631</v>
      </c>
      <c r="I1685" s="32">
        <v>0.78800000000000003</v>
      </c>
      <c r="J1685" s="34">
        <f t="shared" si="191"/>
        <v>0.24949238578680202</v>
      </c>
      <c r="K1685">
        <v>0.55116495806150989</v>
      </c>
      <c r="L1685">
        <v>0.73438956197576888</v>
      </c>
      <c r="M1685" s="41">
        <v>0.5</v>
      </c>
      <c r="N1685" t="s">
        <v>37</v>
      </c>
      <c r="O1685" s="10" t="s">
        <v>37</v>
      </c>
      <c r="P1685">
        <f t="shared" si="192"/>
        <v>0.25</v>
      </c>
      <c r="Q1685" s="11">
        <f t="shared" si="193"/>
        <v>0.31916243654822335</v>
      </c>
      <c r="S1685" s="13">
        <f t="shared" si="194"/>
        <v>0.25</v>
      </c>
      <c r="T1685">
        <f t="shared" si="195"/>
        <v>0.19700000000000001</v>
      </c>
      <c r="U1685" t="b">
        <f t="shared" si="196"/>
        <v>1</v>
      </c>
    </row>
    <row r="1686" spans="1:21" ht="21" x14ac:dyDescent="0.4">
      <c r="A1686" t="s">
        <v>1823</v>
      </c>
      <c r="B1686" t="s">
        <v>1732</v>
      </c>
      <c r="C1686" s="42" t="s">
        <v>1733</v>
      </c>
      <c r="D1686" s="33">
        <v>14503</v>
      </c>
      <c r="E1686" s="33">
        <v>3450</v>
      </c>
      <c r="F1686" s="32">
        <v>4.9197999999999995</v>
      </c>
      <c r="G1686" s="32">
        <v>2.0491000000000001</v>
      </c>
      <c r="H1686" s="41">
        <v>23.788181755498861</v>
      </c>
      <c r="I1686" s="32">
        <v>6.9688999999999997</v>
      </c>
      <c r="J1686" s="34">
        <f t="shared" si="191"/>
        <v>0.29403492660247676</v>
      </c>
      <c r="K1686">
        <v>1.4260289855072461</v>
      </c>
      <c r="L1686">
        <v>2.0199710144927536</v>
      </c>
      <c r="M1686" s="41">
        <v>1.4</v>
      </c>
      <c r="N1686" t="s">
        <v>37</v>
      </c>
      <c r="O1686" s="10" t="s">
        <v>34</v>
      </c>
      <c r="P1686">
        <f t="shared" si="192"/>
        <v>0.15</v>
      </c>
      <c r="Q1686" s="11">
        <f t="shared" si="193"/>
        <v>0.30692074789421575</v>
      </c>
      <c r="S1686" s="13">
        <f t="shared" si="194"/>
        <v>0.15</v>
      </c>
      <c r="T1686">
        <f t="shared" si="195"/>
        <v>1.0453349999999999</v>
      </c>
      <c r="U1686" t="b">
        <f t="shared" si="196"/>
        <v>0</v>
      </c>
    </row>
    <row r="1687" spans="1:21" ht="21" x14ac:dyDescent="0.4">
      <c r="A1687" t="s">
        <v>2888</v>
      </c>
      <c r="B1687" t="s">
        <v>2874</v>
      </c>
      <c r="C1687" t="s">
        <v>2875</v>
      </c>
      <c r="D1687" s="33">
        <v>1564082</v>
      </c>
      <c r="E1687" s="33">
        <v>25609</v>
      </c>
      <c r="F1687" s="32">
        <v>9.0584000000000007</v>
      </c>
      <c r="G1687" s="32">
        <v>3.0202999999999998</v>
      </c>
      <c r="H1687" s="41">
        <v>1.6373182480202444</v>
      </c>
      <c r="I1687" s="32">
        <v>12.078700000000001</v>
      </c>
      <c r="J1687" s="34">
        <f t="shared" si="191"/>
        <v>0.25005174397907054</v>
      </c>
      <c r="K1687">
        <v>0.3537193955250108</v>
      </c>
      <c r="L1687">
        <v>0.4716584013432778</v>
      </c>
      <c r="M1687" s="41">
        <v>0.3</v>
      </c>
      <c r="N1687" t="s">
        <v>34</v>
      </c>
      <c r="O1687" s="10" t="s">
        <v>34</v>
      </c>
      <c r="P1687">
        <f t="shared" si="192"/>
        <v>0.15</v>
      </c>
      <c r="Q1687" s="11">
        <f t="shared" si="193"/>
        <v>0.36394645119093949</v>
      </c>
      <c r="S1687" s="13">
        <f t="shared" si="194"/>
        <v>0.15</v>
      </c>
      <c r="T1687">
        <f t="shared" si="195"/>
        <v>1.8118050000000001</v>
      </c>
      <c r="U1687" t="b">
        <f t="shared" si="196"/>
        <v>1</v>
      </c>
    </row>
    <row r="1688" spans="1:21" ht="21" x14ac:dyDescent="0.4">
      <c r="A1688" t="s">
        <v>4753</v>
      </c>
      <c r="B1688" t="s">
        <v>4754</v>
      </c>
      <c r="C1688" t="s">
        <v>4755</v>
      </c>
      <c r="D1688" s="33">
        <v>873339</v>
      </c>
      <c r="E1688" s="33">
        <v>223773</v>
      </c>
      <c r="F1688" s="32">
        <v>71.0137</v>
      </c>
      <c r="G1688" s="32">
        <v>23.6633</v>
      </c>
      <c r="H1688" s="41">
        <v>25.62269634128328</v>
      </c>
      <c r="I1688" s="32">
        <v>94.676999999999992</v>
      </c>
      <c r="J1688" s="34">
        <f t="shared" ref="J1688:J1719" si="197">G1688/I1688</f>
        <v>0.24993715474719311</v>
      </c>
      <c r="K1688">
        <v>0.31734704365584765</v>
      </c>
      <c r="L1688">
        <v>0.42309393894705788</v>
      </c>
      <c r="M1688" s="41">
        <v>0.25</v>
      </c>
      <c r="N1688" t="s">
        <v>37</v>
      </c>
      <c r="O1688" s="10" t="s">
        <v>37</v>
      </c>
      <c r="P1688">
        <f t="shared" si="192"/>
        <v>0.25</v>
      </c>
      <c r="Q1688" s="11">
        <f t="shared" si="193"/>
        <v>0.4091146741024746</v>
      </c>
      <c r="S1688" s="13">
        <f t="shared" si="194"/>
        <v>0.25</v>
      </c>
      <c r="T1688">
        <f t="shared" si="195"/>
        <v>23.669249999999998</v>
      </c>
      <c r="U1688" t="b">
        <f t="shared" si="196"/>
        <v>1</v>
      </c>
    </row>
    <row r="1689" spans="1:21" ht="21" x14ac:dyDescent="0.4">
      <c r="A1689" t="s">
        <v>5066</v>
      </c>
      <c r="B1689" t="s">
        <v>5064</v>
      </c>
      <c r="C1689" t="s">
        <v>5065</v>
      </c>
      <c r="D1689" s="33">
        <v>150734</v>
      </c>
      <c r="E1689" s="33">
        <v>9146</v>
      </c>
      <c r="F1689" s="32">
        <v>5.9443000000000001</v>
      </c>
      <c r="G1689" s="32">
        <v>1.5530000000000002</v>
      </c>
      <c r="H1689" s="41">
        <v>6.0676423368317698</v>
      </c>
      <c r="I1689" s="32">
        <v>7.4973000000000001</v>
      </c>
      <c r="J1689" s="34">
        <f t="shared" si="197"/>
        <v>0.20714123751217106</v>
      </c>
      <c r="K1689">
        <v>0.64993439755084192</v>
      </c>
      <c r="L1689">
        <v>0.81973540345506235</v>
      </c>
      <c r="M1689" s="41">
        <v>0.65</v>
      </c>
      <c r="N1689" t="s">
        <v>37</v>
      </c>
      <c r="O1689" s="10" t="s">
        <v>37</v>
      </c>
      <c r="P1689">
        <f t="shared" si="192"/>
        <v>0.25</v>
      </c>
      <c r="Q1689" s="11">
        <f t="shared" si="193"/>
        <v>0.20706120870179931</v>
      </c>
      <c r="S1689" s="13">
        <f t="shared" si="194"/>
        <v>0.20706120870179931</v>
      </c>
      <c r="T1689">
        <f t="shared" si="195"/>
        <v>1.5524</v>
      </c>
      <c r="U1689" t="b">
        <f t="shared" si="196"/>
        <v>1</v>
      </c>
    </row>
    <row r="1690" spans="1:21" ht="21" x14ac:dyDescent="0.4">
      <c r="A1690" t="s">
        <v>3934</v>
      </c>
      <c r="B1690" t="s">
        <v>3932</v>
      </c>
      <c r="C1690" t="s">
        <v>3933</v>
      </c>
      <c r="D1690" s="33">
        <v>2316444</v>
      </c>
      <c r="E1690" s="33">
        <v>328633</v>
      </c>
      <c r="F1690" s="32">
        <v>308.54049999999995</v>
      </c>
      <c r="G1690" s="32">
        <v>102.8754</v>
      </c>
      <c r="H1690" s="41">
        <v>14.186960703561148</v>
      </c>
      <c r="I1690" s="32">
        <v>411.41589999999997</v>
      </c>
      <c r="J1690" s="34">
        <f t="shared" si="197"/>
        <v>0.25005207625665415</v>
      </c>
      <c r="K1690">
        <v>0.93886037007847645</v>
      </c>
      <c r="L1690">
        <v>1.2519007525111598</v>
      </c>
      <c r="M1690" s="41">
        <v>0.9</v>
      </c>
      <c r="N1690" t="s">
        <v>33</v>
      </c>
      <c r="O1690" s="10" t="s">
        <v>33</v>
      </c>
      <c r="P1690">
        <f t="shared" si="192"/>
        <v>0.4</v>
      </c>
      <c r="Q1690" s="11">
        <f t="shared" si="193"/>
        <v>0.28109317116815363</v>
      </c>
      <c r="S1690" s="13">
        <f t="shared" si="194"/>
        <v>0.28109317116815363</v>
      </c>
      <c r="T1690">
        <f t="shared" si="195"/>
        <v>115.64619999999996</v>
      </c>
      <c r="U1690" t="b">
        <f t="shared" si="196"/>
        <v>1</v>
      </c>
    </row>
    <row r="1691" spans="1:21" ht="21" x14ac:dyDescent="0.4">
      <c r="A1691" t="s">
        <v>4715</v>
      </c>
      <c r="B1691" t="s">
        <v>4710</v>
      </c>
      <c r="C1691" t="s">
        <v>4711</v>
      </c>
      <c r="D1691" s="33">
        <v>728199</v>
      </c>
      <c r="E1691" s="33">
        <v>23213</v>
      </c>
      <c r="F1691" s="32">
        <v>1.8759999999999999</v>
      </c>
      <c r="G1691" s="32">
        <v>0.92399999999999993</v>
      </c>
      <c r="H1691" s="41">
        <v>3.1877275305239365</v>
      </c>
      <c r="I1691" s="32">
        <v>2.8</v>
      </c>
      <c r="J1691" s="34">
        <f t="shared" si="197"/>
        <v>0.33</v>
      </c>
      <c r="K1691">
        <v>8.0816783698789474E-2</v>
      </c>
      <c r="L1691">
        <v>0.12062206522207383</v>
      </c>
      <c r="M1691" s="41">
        <v>0.03</v>
      </c>
      <c r="N1691" t="s">
        <v>37</v>
      </c>
      <c r="O1691" s="10" t="s">
        <v>37</v>
      </c>
      <c r="P1691">
        <f t="shared" si="192"/>
        <v>0.25</v>
      </c>
      <c r="Q1691" s="11">
        <f t="shared" si="193"/>
        <v>0.75128928571428566</v>
      </c>
      <c r="S1691" s="13">
        <f t="shared" si="194"/>
        <v>0.25</v>
      </c>
      <c r="T1691">
        <f t="shared" si="195"/>
        <v>0.7</v>
      </c>
      <c r="U1691" t="b">
        <f t="shared" si="196"/>
        <v>1</v>
      </c>
    </row>
    <row r="1692" spans="1:21" ht="21" x14ac:dyDescent="0.4">
      <c r="A1692" t="s">
        <v>5389</v>
      </c>
      <c r="B1692" t="s">
        <v>5384</v>
      </c>
      <c r="C1692" t="s">
        <v>5385</v>
      </c>
      <c r="D1692" s="33">
        <v>7534</v>
      </c>
      <c r="E1692" s="33">
        <v>1009</v>
      </c>
      <c r="F1692" s="32">
        <v>0.94109999999999994</v>
      </c>
      <c r="G1692" s="32">
        <v>0.23929999999999998</v>
      </c>
      <c r="H1692" s="41">
        <v>13.392620122113087</v>
      </c>
      <c r="I1692" s="32">
        <v>1.1803999999999999</v>
      </c>
      <c r="J1692" s="34">
        <f t="shared" si="197"/>
        <v>0.20272788885123688</v>
      </c>
      <c r="K1692">
        <v>0.9327056491575817</v>
      </c>
      <c r="L1692">
        <v>1.1698711595639246</v>
      </c>
      <c r="M1692" s="41">
        <v>1</v>
      </c>
      <c r="N1692" t="s">
        <v>37</v>
      </c>
      <c r="O1692" s="10" t="s">
        <v>37</v>
      </c>
      <c r="P1692">
        <f t="shared" si="192"/>
        <v>0.25</v>
      </c>
      <c r="Q1692" s="11">
        <f t="shared" si="193"/>
        <v>0.14520501524906806</v>
      </c>
      <c r="S1692" s="13">
        <f t="shared" si="194"/>
        <v>0.14520501524906806</v>
      </c>
      <c r="T1692">
        <f t="shared" si="195"/>
        <v>0.17139999999999994</v>
      </c>
      <c r="U1692" t="b">
        <f t="shared" si="196"/>
        <v>1</v>
      </c>
    </row>
    <row r="1693" spans="1:21" ht="21" x14ac:dyDescent="0.4">
      <c r="A1693" t="s">
        <v>5543</v>
      </c>
      <c r="B1693" t="s">
        <v>5539</v>
      </c>
      <c r="C1693" t="s">
        <v>5540</v>
      </c>
      <c r="D1693" s="33">
        <v>384795</v>
      </c>
      <c r="E1693" s="33">
        <v>56014</v>
      </c>
      <c r="F1693" s="32">
        <v>11.463199999999999</v>
      </c>
      <c r="G1693" s="32">
        <v>3.8213999999999997</v>
      </c>
      <c r="H1693" s="41">
        <v>14.556841954807105</v>
      </c>
      <c r="I1693" s="32">
        <v>15.284599999999998</v>
      </c>
      <c r="J1693" s="34">
        <f t="shared" si="197"/>
        <v>0.25001635633251773</v>
      </c>
      <c r="K1693">
        <v>0.20464883779055235</v>
      </c>
      <c r="L1693">
        <v>0.27287106794729882</v>
      </c>
      <c r="M1693" s="41">
        <v>0.1</v>
      </c>
      <c r="N1693" t="s">
        <v>34</v>
      </c>
      <c r="O1693" s="10" t="s">
        <v>34</v>
      </c>
      <c r="P1693">
        <f t="shared" si="192"/>
        <v>0.15</v>
      </c>
      <c r="Q1693" s="11">
        <f t="shared" si="193"/>
        <v>0.63352655614147557</v>
      </c>
      <c r="S1693" s="13">
        <f t="shared" si="194"/>
        <v>0.15</v>
      </c>
      <c r="T1693">
        <f t="shared" si="195"/>
        <v>2.2926899999999995</v>
      </c>
      <c r="U1693" t="b">
        <f t="shared" si="196"/>
        <v>1</v>
      </c>
    </row>
    <row r="1694" spans="1:21" ht="21" x14ac:dyDescent="0.4">
      <c r="A1694" t="s">
        <v>5317</v>
      </c>
      <c r="B1694" t="s">
        <v>5304</v>
      </c>
      <c r="C1694" t="s">
        <v>5305</v>
      </c>
      <c r="D1694" s="33">
        <v>14606</v>
      </c>
      <c r="E1694" s="33">
        <v>383</v>
      </c>
      <c r="F1694" s="32">
        <v>0.4244</v>
      </c>
      <c r="G1694" s="32">
        <v>0.14060000000000003</v>
      </c>
      <c r="H1694" s="41">
        <v>2.6222100506641106</v>
      </c>
      <c r="I1694" s="32">
        <v>0.56500000000000006</v>
      </c>
      <c r="J1694" s="34">
        <f t="shared" si="197"/>
        <v>0.24884955752212393</v>
      </c>
      <c r="K1694">
        <v>1.1080939947780679</v>
      </c>
      <c r="L1694">
        <v>1.4751958224543085</v>
      </c>
      <c r="M1694" s="41">
        <v>1</v>
      </c>
      <c r="N1694" t="s">
        <v>37</v>
      </c>
      <c r="O1694" s="10" t="s">
        <v>37</v>
      </c>
      <c r="P1694">
        <f t="shared" si="192"/>
        <v>0.25</v>
      </c>
      <c r="Q1694" s="11">
        <f t="shared" si="193"/>
        <v>0.32212389380530992</v>
      </c>
      <c r="S1694" s="13">
        <f t="shared" si="194"/>
        <v>0.25</v>
      </c>
      <c r="T1694">
        <f t="shared" si="195"/>
        <v>0.14125000000000001</v>
      </c>
      <c r="U1694" t="b">
        <f t="shared" si="196"/>
        <v>1</v>
      </c>
    </row>
    <row r="1695" spans="1:21" ht="21" x14ac:dyDescent="0.4">
      <c r="A1695" t="s">
        <v>5588</v>
      </c>
      <c r="B1695" t="s">
        <v>5586</v>
      </c>
      <c r="C1695" t="s">
        <v>5587</v>
      </c>
      <c r="D1695" s="33">
        <v>93832</v>
      </c>
      <c r="E1695" s="33">
        <v>37183</v>
      </c>
      <c r="F1695" s="32">
        <v>5.7039</v>
      </c>
      <c r="G1695" s="32">
        <v>3.0710999999999999</v>
      </c>
      <c r="H1695" s="41">
        <v>39.627206070423739</v>
      </c>
      <c r="I1695" s="32">
        <v>8.7750000000000004</v>
      </c>
      <c r="J1695" s="34">
        <f t="shared" si="197"/>
        <v>0.34998290598290599</v>
      </c>
      <c r="K1695">
        <v>0.15340074765349757</v>
      </c>
      <c r="L1695">
        <v>0.23599494392598769</v>
      </c>
      <c r="M1695" s="41">
        <v>0.01</v>
      </c>
      <c r="N1695" t="s">
        <v>34</v>
      </c>
      <c r="O1695" s="10" t="s">
        <v>34</v>
      </c>
      <c r="P1695">
        <f t="shared" si="192"/>
        <v>0.15</v>
      </c>
      <c r="Q1695" s="11">
        <f t="shared" si="193"/>
        <v>0.9576262108262108</v>
      </c>
      <c r="S1695" s="13">
        <f t="shared" si="194"/>
        <v>0.15</v>
      </c>
      <c r="T1695">
        <f t="shared" si="195"/>
        <v>1.3162499999999999</v>
      </c>
      <c r="U1695" t="b">
        <f t="shared" si="196"/>
        <v>1</v>
      </c>
    </row>
    <row r="1696" spans="1:21" ht="21" x14ac:dyDescent="0.4">
      <c r="A1696" t="s">
        <v>4294</v>
      </c>
      <c r="B1696" t="s">
        <v>4288</v>
      </c>
      <c r="C1696" t="s">
        <v>4289</v>
      </c>
      <c r="D1696" s="33">
        <v>435</v>
      </c>
      <c r="E1696" s="33">
        <v>156</v>
      </c>
      <c r="F1696" s="32">
        <v>3.549999999999999E-2</v>
      </c>
      <c r="G1696" s="32">
        <v>1.7299999999999999E-2</v>
      </c>
      <c r="H1696" s="41">
        <v>35.862068965517238</v>
      </c>
      <c r="I1696" s="32">
        <v>5.2799999999999986E-2</v>
      </c>
      <c r="J1696" s="34">
        <f t="shared" si="197"/>
        <v>0.32765151515151525</v>
      </c>
      <c r="K1696">
        <v>0.22756410256410251</v>
      </c>
      <c r="L1696">
        <v>0.33846153846153837</v>
      </c>
      <c r="M1696" s="41">
        <v>0.3</v>
      </c>
      <c r="N1696" t="s">
        <v>37</v>
      </c>
      <c r="O1696" s="10" t="s">
        <v>37</v>
      </c>
      <c r="P1696">
        <f t="shared" si="192"/>
        <v>0.25</v>
      </c>
      <c r="Q1696" s="11">
        <f t="shared" si="193"/>
        <v>0.11363636363636342</v>
      </c>
      <c r="S1696" s="13">
        <f t="shared" si="194"/>
        <v>0.11363636363636342</v>
      </c>
      <c r="T1696">
        <f t="shared" si="195"/>
        <v>5.9999999999999871E-3</v>
      </c>
      <c r="U1696" t="b">
        <f t="shared" si="196"/>
        <v>1</v>
      </c>
    </row>
    <row r="1697" spans="1:21" ht="21" x14ac:dyDescent="0.4">
      <c r="A1697" t="s">
        <v>4699</v>
      </c>
      <c r="B1697" t="s">
        <v>4700</v>
      </c>
      <c r="C1697" t="s">
        <v>4701</v>
      </c>
      <c r="D1697" s="33">
        <v>2459709</v>
      </c>
      <c r="E1697" s="33">
        <v>162735</v>
      </c>
      <c r="F1697" s="32">
        <v>91.686000000000007</v>
      </c>
      <c r="G1697" s="32">
        <v>30.561199999999999</v>
      </c>
      <c r="H1697" s="41">
        <v>6.6160265299675691</v>
      </c>
      <c r="I1697" s="32">
        <v>122.24720000000001</v>
      </c>
      <c r="J1697" s="34">
        <f t="shared" si="197"/>
        <v>0.24999509191212557</v>
      </c>
      <c r="K1697">
        <v>0.56340676560051617</v>
      </c>
      <c r="L1697">
        <v>0.75120410483301081</v>
      </c>
      <c r="M1697" s="41">
        <v>0.5</v>
      </c>
      <c r="N1697" t="s">
        <v>37</v>
      </c>
      <c r="O1697" s="10" t="s">
        <v>37</v>
      </c>
      <c r="P1697">
        <f t="shared" si="192"/>
        <v>0.25</v>
      </c>
      <c r="Q1697" s="11">
        <f t="shared" si="193"/>
        <v>0.33440193313221089</v>
      </c>
      <c r="S1697" s="13">
        <f t="shared" si="194"/>
        <v>0.25</v>
      </c>
      <c r="T1697">
        <f t="shared" si="195"/>
        <v>30.561800000000002</v>
      </c>
      <c r="U1697" t="b">
        <f t="shared" si="196"/>
        <v>1</v>
      </c>
    </row>
    <row r="1698" spans="1:21" ht="21" x14ac:dyDescent="0.4">
      <c r="A1698" t="s">
        <v>296</v>
      </c>
      <c r="B1698" t="s">
        <v>293</v>
      </c>
      <c r="C1698" s="42" t="s">
        <v>294</v>
      </c>
      <c r="D1698" s="33">
        <v>4432789</v>
      </c>
      <c r="E1698" s="33">
        <v>911856</v>
      </c>
      <c r="F1698" s="32">
        <v>1185.4128000000001</v>
      </c>
      <c r="G1698" s="32">
        <v>327.447</v>
      </c>
      <c r="H1698" s="41">
        <v>20.57070616264388</v>
      </c>
      <c r="I1698" s="32">
        <v>1512.8598000000002</v>
      </c>
      <c r="J1698" s="34">
        <f t="shared" si="197"/>
        <v>0.21644239605018256</v>
      </c>
      <c r="K1698">
        <v>1.3</v>
      </c>
      <c r="L1698">
        <v>1.6590994630731171</v>
      </c>
      <c r="M1698" s="41">
        <v>1.3</v>
      </c>
      <c r="N1698" t="s">
        <v>45</v>
      </c>
      <c r="O1698" s="10" t="s">
        <v>37</v>
      </c>
      <c r="P1698">
        <f t="shared" si="192"/>
        <v>0.25</v>
      </c>
      <c r="Q1698" s="11">
        <f t="shared" si="193"/>
        <v>0.21644239605018267</v>
      </c>
      <c r="S1698" s="13">
        <f t="shared" si="194"/>
        <v>0.21644239605018267</v>
      </c>
      <c r="T1698">
        <f t="shared" si="195"/>
        <v>327.44700000000017</v>
      </c>
      <c r="U1698" t="b">
        <f t="shared" si="196"/>
        <v>0</v>
      </c>
    </row>
    <row r="1699" spans="1:21" ht="21" x14ac:dyDescent="0.4">
      <c r="A1699" t="s">
        <v>3124</v>
      </c>
      <c r="B1699" t="s">
        <v>3118</v>
      </c>
      <c r="C1699" t="s">
        <v>3119</v>
      </c>
      <c r="D1699" s="33">
        <v>94932</v>
      </c>
      <c r="E1699" s="33">
        <v>3646</v>
      </c>
      <c r="F1699" s="32">
        <v>6.5627999999999993</v>
      </c>
      <c r="G1699" s="32">
        <v>1.3131999999999999</v>
      </c>
      <c r="H1699" s="41">
        <v>3.8406438292672651</v>
      </c>
      <c r="I1699" s="32">
        <v>7.8759999999999994</v>
      </c>
      <c r="J1699" s="34">
        <f t="shared" si="197"/>
        <v>0.16673438293550025</v>
      </c>
      <c r="K1699">
        <v>1.7999999999999998</v>
      </c>
      <c r="L1699">
        <v>2.160175534832693</v>
      </c>
      <c r="M1699" s="41">
        <v>1.8</v>
      </c>
      <c r="N1699" t="s">
        <v>37</v>
      </c>
      <c r="O1699" s="10" t="s">
        <v>37</v>
      </c>
      <c r="P1699">
        <f t="shared" si="192"/>
        <v>0.25</v>
      </c>
      <c r="Q1699" s="11">
        <f t="shared" si="193"/>
        <v>0.16673438293550008</v>
      </c>
      <c r="S1699" s="13">
        <f t="shared" si="194"/>
        <v>0.16673438293550008</v>
      </c>
      <c r="T1699">
        <f t="shared" si="195"/>
        <v>1.3131999999999986</v>
      </c>
      <c r="U1699" t="b">
        <f t="shared" si="196"/>
        <v>1</v>
      </c>
    </row>
    <row r="1700" spans="1:21" ht="21" x14ac:dyDescent="0.4">
      <c r="A1700" t="s">
        <v>5681</v>
      </c>
      <c r="B1700" t="s">
        <v>5662</v>
      </c>
      <c r="C1700" t="s">
        <v>5663</v>
      </c>
      <c r="D1700" s="33">
        <v>41377</v>
      </c>
      <c r="E1700" s="33">
        <v>650</v>
      </c>
      <c r="F1700" s="32">
        <v>0.2175</v>
      </c>
      <c r="G1700" s="32">
        <v>7.2500000000000009E-2</v>
      </c>
      <c r="H1700" s="41">
        <v>1.5709210430915725</v>
      </c>
      <c r="I1700" s="32">
        <v>0.29000000000000004</v>
      </c>
      <c r="J1700" s="34">
        <f t="shared" si="197"/>
        <v>0.25</v>
      </c>
      <c r="K1700">
        <v>0.33461538461538459</v>
      </c>
      <c r="L1700">
        <v>0.44615384615384623</v>
      </c>
      <c r="M1700" s="41">
        <v>0.2</v>
      </c>
      <c r="N1700" t="s">
        <v>37</v>
      </c>
      <c r="O1700" s="10" t="s">
        <v>37</v>
      </c>
      <c r="P1700">
        <f t="shared" si="192"/>
        <v>0.25</v>
      </c>
      <c r="Q1700" s="11">
        <f t="shared" si="193"/>
        <v>0.55172413793103459</v>
      </c>
      <c r="S1700" s="13">
        <f t="shared" si="194"/>
        <v>0.25</v>
      </c>
      <c r="T1700">
        <f t="shared" si="195"/>
        <v>7.2500000000000009E-2</v>
      </c>
      <c r="U1700" t="b">
        <f t="shared" si="196"/>
        <v>1</v>
      </c>
    </row>
    <row r="1701" spans="1:21" ht="21" x14ac:dyDescent="0.4">
      <c r="A1701" t="s">
        <v>3700</v>
      </c>
      <c r="B1701" t="s">
        <v>3679</v>
      </c>
      <c r="C1701" t="s">
        <v>3680</v>
      </c>
      <c r="D1701" s="33">
        <v>4950</v>
      </c>
      <c r="E1701" s="33">
        <v>345</v>
      </c>
      <c r="F1701" s="32">
        <v>0.14480000000000001</v>
      </c>
      <c r="G1701" s="32">
        <v>7.1199999999999999E-2</v>
      </c>
      <c r="H1701" s="41">
        <v>6.9696969696969697</v>
      </c>
      <c r="I1701" s="32">
        <v>0.21600000000000003</v>
      </c>
      <c r="J1701" s="34">
        <f t="shared" si="197"/>
        <v>0.32962962962962961</v>
      </c>
      <c r="K1701">
        <v>0.41971014492753628</v>
      </c>
      <c r="L1701">
        <v>0.62608695652173918</v>
      </c>
      <c r="M1701" s="41">
        <v>0.23</v>
      </c>
      <c r="N1701" t="s">
        <v>37</v>
      </c>
      <c r="O1701" s="10" t="s">
        <v>37</v>
      </c>
      <c r="P1701">
        <f t="shared" si="192"/>
        <v>0.25</v>
      </c>
      <c r="Q1701" s="11">
        <f t="shared" si="193"/>
        <v>0.63263888888888897</v>
      </c>
      <c r="S1701" s="13">
        <f t="shared" si="194"/>
        <v>0.25</v>
      </c>
      <c r="T1701">
        <f t="shared" si="195"/>
        <v>5.4000000000000006E-2</v>
      </c>
      <c r="U1701" t="b">
        <f t="shared" si="196"/>
        <v>1</v>
      </c>
    </row>
    <row r="1702" spans="1:21" ht="21" x14ac:dyDescent="0.4">
      <c r="A1702" t="s">
        <v>3817</v>
      </c>
      <c r="B1702" t="s">
        <v>3765</v>
      </c>
      <c r="C1702" t="s">
        <v>3766</v>
      </c>
      <c r="D1702" s="33">
        <v>12848</v>
      </c>
      <c r="E1702" s="33">
        <v>860</v>
      </c>
      <c r="F1702" s="32">
        <v>0.58999999999999986</v>
      </c>
      <c r="G1702" s="32">
        <v>0.17499999999999999</v>
      </c>
      <c r="H1702" s="41">
        <v>6.6936488169364878</v>
      </c>
      <c r="I1702" s="32">
        <v>0.7649999999999999</v>
      </c>
      <c r="J1702" s="34">
        <f t="shared" si="197"/>
        <v>0.22875816993464054</v>
      </c>
      <c r="K1702">
        <v>0.68604651162790686</v>
      </c>
      <c r="L1702">
        <v>0.88953488372093015</v>
      </c>
      <c r="M1702" s="41">
        <v>0.7</v>
      </c>
      <c r="N1702" t="s">
        <v>37</v>
      </c>
      <c r="O1702" s="10" t="s">
        <v>37</v>
      </c>
      <c r="P1702">
        <f t="shared" si="192"/>
        <v>0.25</v>
      </c>
      <c r="Q1702" s="11">
        <f t="shared" si="193"/>
        <v>0.21307189542483657</v>
      </c>
      <c r="S1702" s="13">
        <f t="shared" si="194"/>
        <v>0.21307189542483657</v>
      </c>
      <c r="T1702">
        <f t="shared" si="195"/>
        <v>0.16299999999999995</v>
      </c>
      <c r="U1702" t="b">
        <f t="shared" si="196"/>
        <v>1</v>
      </c>
    </row>
    <row r="1703" spans="1:21" ht="21" x14ac:dyDescent="0.4">
      <c r="A1703" t="s">
        <v>334</v>
      </c>
      <c r="B1703" t="s">
        <v>308</v>
      </c>
      <c r="C1703" s="42" t="s">
        <v>309</v>
      </c>
      <c r="D1703" s="33">
        <v>5210828</v>
      </c>
      <c r="E1703" s="33">
        <v>2511384</v>
      </c>
      <c r="F1703" s="32">
        <v>1250.6767000000002</v>
      </c>
      <c r="G1703" s="32">
        <v>138.96420000000001</v>
      </c>
      <c r="H1703" s="41">
        <v>48.1954883177875</v>
      </c>
      <c r="I1703" s="32">
        <v>1389.6409000000003</v>
      </c>
      <c r="J1703" s="34">
        <f t="shared" si="197"/>
        <v>0.1000000791571405</v>
      </c>
      <c r="K1703">
        <v>0.49800297365914581</v>
      </c>
      <c r="L1703">
        <v>0.55333668606632846</v>
      </c>
      <c r="M1703" s="41">
        <v>0.2</v>
      </c>
      <c r="N1703" t="s">
        <v>33</v>
      </c>
      <c r="O1703" s="10" t="s">
        <v>37</v>
      </c>
      <c r="P1703">
        <f t="shared" si="192"/>
        <v>0.25</v>
      </c>
      <c r="Q1703" s="11">
        <f t="shared" si="193"/>
        <v>0.63855640691059112</v>
      </c>
      <c r="S1703" s="13">
        <f t="shared" si="194"/>
        <v>0.25</v>
      </c>
      <c r="T1703">
        <f t="shared" si="195"/>
        <v>347.41022500000008</v>
      </c>
      <c r="U1703" t="b">
        <f t="shared" si="196"/>
        <v>0</v>
      </c>
    </row>
    <row r="1704" spans="1:21" ht="21" x14ac:dyDescent="0.4">
      <c r="A1704" t="s">
        <v>1512</v>
      </c>
      <c r="B1704" t="s">
        <v>1508</v>
      </c>
      <c r="C1704" s="42" t="s">
        <v>1509</v>
      </c>
      <c r="D1704" s="33">
        <v>2664560</v>
      </c>
      <c r="E1704" s="33">
        <v>443240</v>
      </c>
      <c r="F1704" s="32">
        <v>541.83749999999998</v>
      </c>
      <c r="G1704" s="32">
        <v>180.60850000000002</v>
      </c>
      <c r="H1704" s="41">
        <v>16.634641366679677</v>
      </c>
      <c r="I1704" s="32">
        <v>722.44600000000003</v>
      </c>
      <c r="J1704" s="34">
        <f t="shared" si="197"/>
        <v>0.24999584744050077</v>
      </c>
      <c r="K1704">
        <v>1.2224472069307823</v>
      </c>
      <c r="L1704">
        <v>1.6299205847847666</v>
      </c>
      <c r="M1704" s="41">
        <v>0.9</v>
      </c>
      <c r="N1704" t="s">
        <v>37</v>
      </c>
      <c r="O1704" s="10" t="s">
        <v>34</v>
      </c>
      <c r="P1704">
        <f t="shared" si="192"/>
        <v>0.15</v>
      </c>
      <c r="Q1704" s="11">
        <f t="shared" si="193"/>
        <v>0.44782585826483912</v>
      </c>
      <c r="S1704" s="13">
        <f t="shared" si="194"/>
        <v>0.15</v>
      </c>
      <c r="T1704">
        <f t="shared" si="195"/>
        <v>108.3669</v>
      </c>
      <c r="U1704" t="b">
        <f t="shared" si="196"/>
        <v>0</v>
      </c>
    </row>
    <row r="1705" spans="1:21" ht="21" x14ac:dyDescent="0.4">
      <c r="A1705" t="s">
        <v>5318</v>
      </c>
      <c r="B1705" t="s">
        <v>5304</v>
      </c>
      <c r="C1705" t="s">
        <v>5305</v>
      </c>
      <c r="D1705" s="33">
        <v>5983</v>
      </c>
      <c r="E1705" s="33">
        <v>155</v>
      </c>
      <c r="F1705" s="32">
        <v>0.16819999999999999</v>
      </c>
      <c r="G1705" s="32">
        <v>5.5800000000000002E-2</v>
      </c>
      <c r="H1705" s="41">
        <v>2.5906735751295336</v>
      </c>
      <c r="I1705" s="32">
        <v>0.22399999999999998</v>
      </c>
      <c r="J1705" s="34">
        <f t="shared" si="197"/>
        <v>0.24910714285714289</v>
      </c>
      <c r="K1705">
        <v>1.0851612903225805</v>
      </c>
      <c r="L1705">
        <v>1.4451612903225806</v>
      </c>
      <c r="M1705" s="41">
        <v>1</v>
      </c>
      <c r="N1705" t="s">
        <v>37</v>
      </c>
      <c r="O1705" s="10" t="s">
        <v>37</v>
      </c>
      <c r="P1705">
        <f t="shared" si="192"/>
        <v>0.25</v>
      </c>
      <c r="Q1705" s="11">
        <f t="shared" si="193"/>
        <v>0.30803571428571425</v>
      </c>
      <c r="S1705" s="13">
        <f t="shared" si="194"/>
        <v>0.25</v>
      </c>
      <c r="T1705">
        <f t="shared" si="195"/>
        <v>5.5999999999999994E-2</v>
      </c>
      <c r="U1705" t="b">
        <f t="shared" si="196"/>
        <v>1</v>
      </c>
    </row>
    <row r="1706" spans="1:21" ht="21" x14ac:dyDescent="0.4">
      <c r="A1706" t="s">
        <v>6074</v>
      </c>
      <c r="B1706" t="s">
        <v>6072</v>
      </c>
      <c r="C1706" t="s">
        <v>6073</v>
      </c>
      <c r="D1706" s="33">
        <v>3645</v>
      </c>
      <c r="E1706" s="33">
        <v>558</v>
      </c>
      <c r="F1706" s="32">
        <v>0.24540000000000001</v>
      </c>
      <c r="G1706" s="32">
        <v>0.1103</v>
      </c>
      <c r="H1706" s="41">
        <v>15.308641975308642</v>
      </c>
      <c r="I1706" s="32">
        <v>0.35570000000000002</v>
      </c>
      <c r="J1706" s="34">
        <f t="shared" si="197"/>
        <v>0.31009277481023334</v>
      </c>
      <c r="K1706">
        <v>0.43978494623655917</v>
      </c>
      <c r="L1706">
        <v>0.63745519713261645</v>
      </c>
      <c r="M1706" s="41">
        <v>0.4</v>
      </c>
      <c r="N1706" t="s">
        <v>37</v>
      </c>
      <c r="O1706" s="10" t="s">
        <v>37</v>
      </c>
      <c r="P1706">
        <f t="shared" si="192"/>
        <v>0.25</v>
      </c>
      <c r="Q1706" s="11">
        <f t="shared" si="193"/>
        <v>0.37250491987630019</v>
      </c>
      <c r="S1706" s="13">
        <f t="shared" si="194"/>
        <v>0.25</v>
      </c>
      <c r="T1706">
        <f t="shared" si="195"/>
        <v>8.8925000000000004E-2</v>
      </c>
      <c r="U1706" t="b">
        <f t="shared" si="196"/>
        <v>1</v>
      </c>
    </row>
    <row r="1707" spans="1:21" ht="21" x14ac:dyDescent="0.4">
      <c r="A1707" t="s">
        <v>2658</v>
      </c>
      <c r="B1707" t="s">
        <v>2643</v>
      </c>
      <c r="C1707" t="s">
        <v>2644</v>
      </c>
      <c r="D1707" s="33">
        <v>15116</v>
      </c>
      <c r="E1707" s="33">
        <v>2232</v>
      </c>
      <c r="F1707" s="32">
        <v>3.5756000000000001</v>
      </c>
      <c r="G1707" s="32">
        <v>0.82340000000000002</v>
      </c>
      <c r="H1707" s="41">
        <v>14.765811061127282</v>
      </c>
      <c r="I1707" s="32">
        <v>4.399</v>
      </c>
      <c r="J1707" s="34">
        <f t="shared" si="197"/>
        <v>0.187178904296431</v>
      </c>
      <c r="K1707">
        <v>1.6019713261648745</v>
      </c>
      <c r="L1707">
        <v>1.9708781362007168</v>
      </c>
      <c r="M1707" s="41">
        <v>1.6</v>
      </c>
      <c r="N1707" t="s">
        <v>37</v>
      </c>
      <c r="O1707" s="10" t="s">
        <v>37</v>
      </c>
      <c r="P1707">
        <f t="shared" si="192"/>
        <v>0.25</v>
      </c>
      <c r="Q1707" s="11">
        <f t="shared" si="193"/>
        <v>0.18817913162082286</v>
      </c>
      <c r="S1707" s="13">
        <f t="shared" si="194"/>
        <v>0.18817913162082286</v>
      </c>
      <c r="T1707">
        <f t="shared" si="195"/>
        <v>0.82779999999999976</v>
      </c>
      <c r="U1707" t="b">
        <f t="shared" si="196"/>
        <v>1</v>
      </c>
    </row>
    <row r="1708" spans="1:21" ht="21" x14ac:dyDescent="0.4">
      <c r="A1708" t="s">
        <v>2160</v>
      </c>
      <c r="B1708" t="s">
        <v>2151</v>
      </c>
      <c r="C1708" t="s">
        <v>2152</v>
      </c>
      <c r="D1708" s="33">
        <v>1652</v>
      </c>
      <c r="E1708" s="33">
        <v>280</v>
      </c>
      <c r="F1708" s="32">
        <v>5.3700000000000005E-2</v>
      </c>
      <c r="G1708" s="32">
        <v>2.69E-2</v>
      </c>
      <c r="H1708" s="41">
        <v>16.949152542372882</v>
      </c>
      <c r="I1708" s="32">
        <v>8.0600000000000005E-2</v>
      </c>
      <c r="J1708" s="34">
        <f t="shared" si="197"/>
        <v>0.33374689826302728</v>
      </c>
      <c r="K1708">
        <v>0.19178571428571431</v>
      </c>
      <c r="L1708">
        <v>0.28785714285714287</v>
      </c>
      <c r="M1708" s="41">
        <v>0.25</v>
      </c>
      <c r="N1708" t="s">
        <v>37</v>
      </c>
      <c r="O1708" s="10" t="s">
        <v>37</v>
      </c>
      <c r="P1708">
        <f t="shared" si="192"/>
        <v>0.25</v>
      </c>
      <c r="Q1708" s="11">
        <f t="shared" si="193"/>
        <v>0.13151364764267992</v>
      </c>
      <c r="S1708" s="13">
        <f t="shared" si="194"/>
        <v>0.13151364764267992</v>
      </c>
      <c r="T1708">
        <f t="shared" si="195"/>
        <v>1.0600000000000002E-2</v>
      </c>
      <c r="U1708" t="b">
        <f t="shared" si="196"/>
        <v>1</v>
      </c>
    </row>
    <row r="1709" spans="1:21" ht="21" x14ac:dyDescent="0.4">
      <c r="A1709" t="s">
        <v>2526</v>
      </c>
      <c r="B1709" t="s">
        <v>2520</v>
      </c>
      <c r="C1709" t="s">
        <v>2521</v>
      </c>
      <c r="D1709" s="33">
        <v>1604568</v>
      </c>
      <c r="E1709" s="33">
        <v>60926</v>
      </c>
      <c r="F1709" s="32">
        <v>16.972799999999999</v>
      </c>
      <c r="G1709" s="32">
        <v>6.7675000000000001</v>
      </c>
      <c r="H1709" s="41">
        <v>3.797034466597863</v>
      </c>
      <c r="I1709" s="32">
        <v>23.740299999999998</v>
      </c>
      <c r="J1709" s="34">
        <f t="shared" si="197"/>
        <v>0.28506379447605973</v>
      </c>
      <c r="K1709">
        <v>0.27858057315431833</v>
      </c>
      <c r="L1709">
        <v>0.38965794570462525</v>
      </c>
      <c r="M1709" s="41">
        <v>0.25</v>
      </c>
      <c r="N1709" t="s">
        <v>37</v>
      </c>
      <c r="O1709" s="10" t="s">
        <v>37</v>
      </c>
      <c r="P1709">
        <f t="shared" si="192"/>
        <v>0.25</v>
      </c>
      <c r="Q1709" s="11">
        <f t="shared" si="193"/>
        <v>0.35841164601963743</v>
      </c>
      <c r="S1709" s="13">
        <f t="shared" si="194"/>
        <v>0.25</v>
      </c>
      <c r="T1709">
        <f t="shared" si="195"/>
        <v>5.9350749999999994</v>
      </c>
      <c r="U1709" t="b">
        <f t="shared" si="196"/>
        <v>1</v>
      </c>
    </row>
    <row r="1710" spans="1:21" ht="21" x14ac:dyDescent="0.4">
      <c r="A1710" t="s">
        <v>2719</v>
      </c>
      <c r="B1710" t="s">
        <v>2715</v>
      </c>
      <c r="C1710" t="s">
        <v>2716</v>
      </c>
      <c r="D1710" s="33">
        <v>1338997</v>
      </c>
      <c r="E1710" s="33">
        <v>575256</v>
      </c>
      <c r="F1710" s="32">
        <v>168.99870000000001</v>
      </c>
      <c r="G1710" s="32">
        <v>56.326799999999992</v>
      </c>
      <c r="H1710" s="41">
        <v>42.961709398900823</v>
      </c>
      <c r="I1710" s="32">
        <v>225.32550000000001</v>
      </c>
      <c r="J1710" s="34">
        <f t="shared" si="197"/>
        <v>0.24997969603972914</v>
      </c>
      <c r="K1710">
        <v>0.29377998664942218</v>
      </c>
      <c r="L1710">
        <v>0.39169604489131793</v>
      </c>
      <c r="M1710" s="41">
        <v>0.1</v>
      </c>
      <c r="N1710" t="s">
        <v>34</v>
      </c>
      <c r="O1710" s="10" t="s">
        <v>34</v>
      </c>
      <c r="P1710">
        <f t="shared" si="192"/>
        <v>0.15</v>
      </c>
      <c r="Q1710" s="11">
        <f t="shared" si="193"/>
        <v>0.74470000066570363</v>
      </c>
      <c r="S1710" s="13">
        <f t="shared" si="194"/>
        <v>0.15</v>
      </c>
      <c r="T1710">
        <f t="shared" si="195"/>
        <v>33.798825000000001</v>
      </c>
      <c r="U1710" t="b">
        <f t="shared" si="196"/>
        <v>1</v>
      </c>
    </row>
    <row r="1711" spans="1:21" ht="21" x14ac:dyDescent="0.4">
      <c r="A1711" t="s">
        <v>2913</v>
      </c>
      <c r="B1711" t="s">
        <v>2914</v>
      </c>
      <c r="C1711" t="s">
        <v>2915</v>
      </c>
      <c r="D1711" s="33">
        <v>1102697</v>
      </c>
      <c r="E1711" s="33">
        <v>478153</v>
      </c>
      <c r="F1711" s="32">
        <v>194.9402</v>
      </c>
      <c r="G1711" s="32">
        <v>83.544500000000014</v>
      </c>
      <c r="H1711" s="41">
        <v>43.362138465961188</v>
      </c>
      <c r="I1711" s="32">
        <v>278.48470000000003</v>
      </c>
      <c r="J1711" s="34">
        <f t="shared" si="197"/>
        <v>0.29999673231599439</v>
      </c>
      <c r="K1711">
        <v>0.40769418993502082</v>
      </c>
      <c r="L1711">
        <v>0.58241755254071403</v>
      </c>
      <c r="M1711" s="41">
        <v>0.3</v>
      </c>
      <c r="N1711" t="s">
        <v>42</v>
      </c>
      <c r="O1711" s="10" t="s">
        <v>42</v>
      </c>
      <c r="P1711">
        <f t="shared" si="192"/>
        <v>0.05</v>
      </c>
      <c r="Q1711" s="11">
        <f t="shared" si="193"/>
        <v>0.4849056339540378</v>
      </c>
      <c r="S1711" s="13">
        <f t="shared" si="194"/>
        <v>0.05</v>
      </c>
      <c r="T1711">
        <f t="shared" si="195"/>
        <v>13.924235000000003</v>
      </c>
      <c r="U1711" t="b">
        <f t="shared" si="196"/>
        <v>1</v>
      </c>
    </row>
    <row r="1712" spans="1:21" ht="21" x14ac:dyDescent="0.4">
      <c r="A1712" t="s">
        <v>1824</v>
      </c>
      <c r="B1712" t="s">
        <v>1732</v>
      </c>
      <c r="C1712" s="42" t="s">
        <v>1733</v>
      </c>
      <c r="D1712" s="33">
        <v>3738</v>
      </c>
      <c r="E1712" s="33">
        <v>890</v>
      </c>
      <c r="F1712" s="32">
        <v>1.2335</v>
      </c>
      <c r="G1712" s="32">
        <v>0.5242</v>
      </c>
      <c r="H1712" s="41">
        <v>23.80952380952381</v>
      </c>
      <c r="I1712" s="32">
        <v>1.7577</v>
      </c>
      <c r="J1712" s="34">
        <f t="shared" si="197"/>
        <v>0.2982306423166638</v>
      </c>
      <c r="K1712">
        <v>1.3859550561797753</v>
      </c>
      <c r="L1712">
        <v>1.9749438202247191</v>
      </c>
      <c r="M1712" s="41">
        <v>1.4</v>
      </c>
      <c r="N1712" t="s">
        <v>37</v>
      </c>
      <c r="O1712" s="10" t="s">
        <v>34</v>
      </c>
      <c r="P1712">
        <f t="shared" si="192"/>
        <v>0.15</v>
      </c>
      <c r="Q1712" s="11">
        <f t="shared" si="193"/>
        <v>0.29111907606531268</v>
      </c>
      <c r="S1712" s="13">
        <f t="shared" si="194"/>
        <v>0.15</v>
      </c>
      <c r="T1712">
        <f t="shared" si="195"/>
        <v>0.26365499999999997</v>
      </c>
      <c r="U1712" t="b">
        <f t="shared" si="196"/>
        <v>0</v>
      </c>
    </row>
    <row r="1713" spans="1:21" ht="21" x14ac:dyDescent="0.4">
      <c r="A1713" t="s">
        <v>2365</v>
      </c>
      <c r="B1713" t="s">
        <v>2333</v>
      </c>
      <c r="C1713" t="s">
        <v>2334</v>
      </c>
      <c r="D1713" s="33">
        <v>14825</v>
      </c>
      <c r="E1713" s="33">
        <v>2675</v>
      </c>
      <c r="F1713" s="32">
        <v>0.21880000000000005</v>
      </c>
      <c r="G1713" s="32">
        <v>7.2900000000000006E-2</v>
      </c>
      <c r="H1713" s="41">
        <v>18.043844856661046</v>
      </c>
      <c r="I1713" s="32">
        <v>0.29170000000000007</v>
      </c>
      <c r="J1713" s="34">
        <f t="shared" si="197"/>
        <v>0.24991429550908464</v>
      </c>
      <c r="K1713">
        <v>8.1794392523364498E-2</v>
      </c>
      <c r="L1713">
        <v>0.10904672897196263</v>
      </c>
      <c r="M1713" s="41">
        <v>0.01</v>
      </c>
      <c r="N1713" t="s">
        <v>37</v>
      </c>
      <c r="O1713" s="10" t="s">
        <v>37</v>
      </c>
      <c r="P1713">
        <f t="shared" si="192"/>
        <v>0.25</v>
      </c>
      <c r="Q1713" s="11">
        <f t="shared" si="193"/>
        <v>0.90829619472060341</v>
      </c>
      <c r="S1713" s="13">
        <f t="shared" si="194"/>
        <v>0.25</v>
      </c>
      <c r="T1713">
        <f t="shared" si="195"/>
        <v>7.2925000000000018E-2</v>
      </c>
      <c r="U1713" t="b">
        <f t="shared" si="196"/>
        <v>1</v>
      </c>
    </row>
    <row r="1714" spans="1:21" ht="21" x14ac:dyDescent="0.4">
      <c r="A1714" t="s">
        <v>1678</v>
      </c>
      <c r="B1714" t="s">
        <v>1655</v>
      </c>
      <c r="C1714" s="42" t="s">
        <v>1656</v>
      </c>
      <c r="D1714" s="33">
        <v>192278</v>
      </c>
      <c r="E1714" s="33">
        <v>23259</v>
      </c>
      <c r="F1714" s="32">
        <v>32.534399999999998</v>
      </c>
      <c r="G1714" s="32">
        <v>10.844600000000002</v>
      </c>
      <c r="H1714" s="41">
        <v>12.096547706965955</v>
      </c>
      <c r="I1714" s="32">
        <v>43.378999999999998</v>
      </c>
      <c r="J1714" s="34">
        <f t="shared" si="197"/>
        <v>0.24999654210562719</v>
      </c>
      <c r="K1714">
        <v>1.3987875661034437</v>
      </c>
      <c r="L1714">
        <v>1.8650414893159637</v>
      </c>
      <c r="M1714" s="41">
        <v>1.35</v>
      </c>
      <c r="N1714" t="s">
        <v>37</v>
      </c>
      <c r="O1714" s="10" t="s">
        <v>37</v>
      </c>
      <c r="P1714">
        <f t="shared" si="192"/>
        <v>0.25</v>
      </c>
      <c r="Q1714" s="11">
        <f t="shared" si="193"/>
        <v>0.27615551303626173</v>
      </c>
      <c r="S1714" s="13">
        <f t="shared" si="194"/>
        <v>0.25</v>
      </c>
      <c r="T1714">
        <f t="shared" si="195"/>
        <v>10.844749999999999</v>
      </c>
      <c r="U1714" t="b">
        <f t="shared" si="196"/>
        <v>1</v>
      </c>
    </row>
    <row r="1715" spans="1:21" ht="21" x14ac:dyDescent="0.4">
      <c r="A1715" t="s">
        <v>5826</v>
      </c>
      <c r="B1715" t="s">
        <v>5822</v>
      </c>
      <c r="C1715" t="s">
        <v>5823</v>
      </c>
      <c r="D1715" s="33">
        <v>6617</v>
      </c>
      <c r="E1715" s="33">
        <v>20</v>
      </c>
      <c r="F1715" s="32">
        <v>1.4999999999999999E-2</v>
      </c>
      <c r="G1715" s="32">
        <v>5.0000000000000001E-3</v>
      </c>
      <c r="H1715" s="41">
        <v>0.30225177572918238</v>
      </c>
      <c r="I1715" s="32">
        <v>0.02</v>
      </c>
      <c r="J1715" s="34">
        <f t="shared" si="197"/>
        <v>0.25</v>
      </c>
      <c r="K1715">
        <v>0.75</v>
      </c>
      <c r="L1715">
        <v>1</v>
      </c>
      <c r="M1715" s="41">
        <v>1</v>
      </c>
      <c r="N1715" t="s">
        <v>34</v>
      </c>
      <c r="O1715" s="10" t="s">
        <v>34</v>
      </c>
      <c r="P1715">
        <f t="shared" si="192"/>
        <v>0.15</v>
      </c>
      <c r="Q1715" s="11">
        <f t="shared" si="193"/>
        <v>0</v>
      </c>
      <c r="S1715" s="13">
        <f t="shared" si="194"/>
        <v>0</v>
      </c>
      <c r="T1715">
        <f t="shared" si="195"/>
        <v>0</v>
      </c>
      <c r="U1715" t="b">
        <f t="shared" si="196"/>
        <v>1</v>
      </c>
    </row>
    <row r="1716" spans="1:21" ht="21" x14ac:dyDescent="0.4">
      <c r="A1716" t="s">
        <v>793</v>
      </c>
      <c r="B1716" t="s">
        <v>761</v>
      </c>
      <c r="C1716" s="42" t="s">
        <v>762</v>
      </c>
      <c r="D1716" s="33">
        <v>497433</v>
      </c>
      <c r="E1716" s="33">
        <v>148925</v>
      </c>
      <c r="F1716" s="32">
        <v>146.3074</v>
      </c>
      <c r="G1716" s="32">
        <v>48.769199999999998</v>
      </c>
      <c r="H1716" s="41">
        <v>29.938705313077339</v>
      </c>
      <c r="I1716" s="32">
        <v>195.07659999999998</v>
      </c>
      <c r="J1716" s="34">
        <f t="shared" si="197"/>
        <v>0.25000025630957279</v>
      </c>
      <c r="K1716">
        <v>0.98242336746684567</v>
      </c>
      <c r="L1716">
        <v>1.309898270941749</v>
      </c>
      <c r="M1716" s="41">
        <v>0.75</v>
      </c>
      <c r="N1716" t="s">
        <v>37</v>
      </c>
      <c r="O1716" s="10" t="s">
        <v>34</v>
      </c>
      <c r="P1716">
        <f t="shared" si="192"/>
        <v>0.15</v>
      </c>
      <c r="Q1716" s="11">
        <f t="shared" si="193"/>
        <v>0.42743645316762741</v>
      </c>
      <c r="S1716" s="13">
        <f t="shared" si="194"/>
        <v>0.15</v>
      </c>
      <c r="T1716">
        <f t="shared" si="195"/>
        <v>29.261489999999995</v>
      </c>
      <c r="U1716" t="b">
        <f t="shared" si="196"/>
        <v>0</v>
      </c>
    </row>
    <row r="1717" spans="1:21" ht="21" x14ac:dyDescent="0.4">
      <c r="A1717" t="s">
        <v>2659</v>
      </c>
      <c r="B1717" t="s">
        <v>2643</v>
      </c>
      <c r="C1717" t="s">
        <v>2644</v>
      </c>
      <c r="D1717" s="33">
        <v>18426</v>
      </c>
      <c r="E1717" s="33">
        <v>1444</v>
      </c>
      <c r="F1717" s="32">
        <v>2.3212999999999999</v>
      </c>
      <c r="G1717" s="32">
        <v>0.69030000000000002</v>
      </c>
      <c r="H1717" s="41">
        <v>7.8367524150656678</v>
      </c>
      <c r="I1717" s="32">
        <v>3.0116000000000001</v>
      </c>
      <c r="J1717" s="34">
        <f t="shared" si="197"/>
        <v>0.22921370699960156</v>
      </c>
      <c r="K1717">
        <v>1.6075484764542933</v>
      </c>
      <c r="L1717">
        <v>2.0855955678670361</v>
      </c>
      <c r="M1717" s="41">
        <v>1.6</v>
      </c>
      <c r="N1717" t="s">
        <v>37</v>
      </c>
      <c r="O1717" s="10" t="s">
        <v>37</v>
      </c>
      <c r="P1717">
        <f t="shared" si="192"/>
        <v>0.25</v>
      </c>
      <c r="Q1717" s="11">
        <f t="shared" si="193"/>
        <v>0.2328330455571789</v>
      </c>
      <c r="S1717" s="13">
        <f t="shared" si="194"/>
        <v>0.2328330455571789</v>
      </c>
      <c r="T1717">
        <f t="shared" si="195"/>
        <v>0.70120000000000005</v>
      </c>
      <c r="U1717" t="b">
        <f t="shared" si="196"/>
        <v>1</v>
      </c>
    </row>
    <row r="1718" spans="1:21" ht="21" x14ac:dyDescent="0.4">
      <c r="A1718" t="s">
        <v>391</v>
      </c>
      <c r="B1718" t="s">
        <v>376</v>
      </c>
      <c r="C1718" s="42" t="s">
        <v>377</v>
      </c>
      <c r="D1718" s="33">
        <v>4919584</v>
      </c>
      <c r="E1718" s="33">
        <v>175568</v>
      </c>
      <c r="F1718" s="32">
        <v>354.91160000000002</v>
      </c>
      <c r="G1718" s="32">
        <v>113.57129999999999</v>
      </c>
      <c r="H1718" s="41">
        <v>3.5687570331149949</v>
      </c>
      <c r="I1718" s="32">
        <v>468.48290000000003</v>
      </c>
      <c r="J1718" s="34">
        <f t="shared" si="197"/>
        <v>0.24242357618602511</v>
      </c>
      <c r="K1718">
        <v>2.0215050578693159</v>
      </c>
      <c r="L1718">
        <v>2.6683843297183998</v>
      </c>
      <c r="M1718" s="41">
        <v>2</v>
      </c>
      <c r="N1718" t="s">
        <v>37</v>
      </c>
      <c r="O1718" s="10" t="s">
        <v>42</v>
      </c>
      <c r="P1718">
        <f t="shared" si="192"/>
        <v>0.05</v>
      </c>
      <c r="Q1718" s="11">
        <f t="shared" si="193"/>
        <v>0.25048278176215183</v>
      </c>
      <c r="S1718" s="13">
        <f t="shared" si="194"/>
        <v>0.05</v>
      </c>
      <c r="T1718">
        <f t="shared" si="195"/>
        <v>23.424145000000003</v>
      </c>
      <c r="U1718" t="b">
        <f t="shared" si="196"/>
        <v>0</v>
      </c>
    </row>
    <row r="1719" spans="1:21" ht="21" x14ac:dyDescent="0.4">
      <c r="A1719" t="s">
        <v>3818</v>
      </c>
      <c r="B1719" t="s">
        <v>3765</v>
      </c>
      <c r="C1719" t="s">
        <v>3766</v>
      </c>
      <c r="D1719" s="33">
        <v>9371</v>
      </c>
      <c r="E1719" s="33">
        <v>636</v>
      </c>
      <c r="F1719" s="32">
        <v>0.41760000000000003</v>
      </c>
      <c r="G1719" s="32">
        <v>0.19439999999999996</v>
      </c>
      <c r="H1719" s="41">
        <v>6.7868957421833311</v>
      </c>
      <c r="I1719" s="32">
        <v>0.61199999999999999</v>
      </c>
      <c r="J1719" s="34">
        <f t="shared" si="197"/>
        <v>0.31764705882352934</v>
      </c>
      <c r="K1719">
        <v>0.65660377358490574</v>
      </c>
      <c r="L1719">
        <v>0.96226415094339623</v>
      </c>
      <c r="M1719" s="41">
        <v>0.8</v>
      </c>
      <c r="N1719" t="s">
        <v>33</v>
      </c>
      <c r="O1719" s="10" t="s">
        <v>33</v>
      </c>
      <c r="P1719">
        <f t="shared" si="192"/>
        <v>0.4</v>
      </c>
      <c r="Q1719" s="11">
        <f t="shared" si="193"/>
        <v>0.16862745098039211</v>
      </c>
      <c r="S1719" s="13">
        <f t="shared" si="194"/>
        <v>0.16862745098039211</v>
      </c>
      <c r="T1719">
        <f t="shared" si="195"/>
        <v>0.10319999999999997</v>
      </c>
      <c r="U1719" t="b">
        <f t="shared" si="196"/>
        <v>1</v>
      </c>
    </row>
    <row r="1720" spans="1:21" ht="21" x14ac:dyDescent="0.4">
      <c r="A1720" t="s">
        <v>1825</v>
      </c>
      <c r="B1720" t="s">
        <v>1732</v>
      </c>
      <c r="C1720" s="42" t="s">
        <v>1733</v>
      </c>
      <c r="D1720" s="33">
        <v>23471</v>
      </c>
      <c r="E1720" s="33">
        <v>7846</v>
      </c>
      <c r="F1720" s="32">
        <v>12.383699999999999</v>
      </c>
      <c r="G1720" s="32">
        <v>4.8869999999999996</v>
      </c>
      <c r="H1720" s="41">
        <v>33.428486217033786</v>
      </c>
      <c r="I1720" s="32">
        <v>17.270699999999998</v>
      </c>
      <c r="J1720" s="34">
        <f t="shared" ref="J1720:J1750" si="198">G1720/I1720</f>
        <v>0.28296479007799336</v>
      </c>
      <c r="K1720">
        <v>1.5783456538363496</v>
      </c>
      <c r="L1720">
        <v>2.2012108080550594</v>
      </c>
      <c r="M1720" s="41">
        <v>1.55</v>
      </c>
      <c r="N1720" t="s">
        <v>37</v>
      </c>
      <c r="O1720" s="10" t="s">
        <v>34</v>
      </c>
      <c r="P1720">
        <f t="shared" si="192"/>
        <v>0.15</v>
      </c>
      <c r="Q1720" s="11">
        <f t="shared" si="193"/>
        <v>0.29584209094014702</v>
      </c>
      <c r="S1720" s="13">
        <f t="shared" si="194"/>
        <v>0.15</v>
      </c>
      <c r="T1720">
        <f t="shared" si="195"/>
        <v>2.5906049999999996</v>
      </c>
      <c r="U1720" t="b">
        <f t="shared" si="196"/>
        <v>0</v>
      </c>
    </row>
    <row r="1721" spans="1:21" ht="21" x14ac:dyDescent="0.4">
      <c r="A1721" t="s">
        <v>4143</v>
      </c>
      <c r="B1721" t="s">
        <v>4135</v>
      </c>
      <c r="C1721" t="s">
        <v>4136</v>
      </c>
      <c r="D1721" s="33">
        <v>291916</v>
      </c>
      <c r="E1721" s="33">
        <v>25046</v>
      </c>
      <c r="F1721" s="32">
        <v>15.0276</v>
      </c>
      <c r="G1721" s="32">
        <v>4.0195999999999996</v>
      </c>
      <c r="H1721" s="41">
        <v>8.5798654407432267</v>
      </c>
      <c r="I1721" s="32">
        <v>19.0472</v>
      </c>
      <c r="J1721" s="34">
        <f t="shared" si="198"/>
        <v>0.21103364274014025</v>
      </c>
      <c r="K1721">
        <v>0.6</v>
      </c>
      <c r="L1721">
        <v>0.76048870079054542</v>
      </c>
      <c r="M1721" s="41">
        <v>0.6</v>
      </c>
      <c r="N1721" t="s">
        <v>34</v>
      </c>
      <c r="O1721" s="10" t="s">
        <v>34</v>
      </c>
      <c r="P1721">
        <f t="shared" si="192"/>
        <v>0.15</v>
      </c>
      <c r="Q1721" s="11">
        <f t="shared" si="193"/>
        <v>0.21103364274014033</v>
      </c>
      <c r="S1721" s="13">
        <f t="shared" si="194"/>
        <v>0.15</v>
      </c>
      <c r="T1721">
        <f t="shared" si="195"/>
        <v>2.8570799999999998</v>
      </c>
      <c r="U1721" t="b">
        <f t="shared" si="196"/>
        <v>1</v>
      </c>
    </row>
    <row r="1722" spans="1:21" ht="21" x14ac:dyDescent="0.4">
      <c r="A1722" t="s">
        <v>2274</v>
      </c>
      <c r="B1722" t="s">
        <v>2271</v>
      </c>
      <c r="C1722" t="s">
        <v>2272</v>
      </c>
      <c r="D1722" s="33">
        <v>4230915</v>
      </c>
      <c r="E1722" s="33">
        <v>168610</v>
      </c>
      <c r="F1722" s="32">
        <v>210.85429999999999</v>
      </c>
      <c r="G1722" s="32">
        <v>58.21690000000001</v>
      </c>
      <c r="H1722" s="41">
        <v>3.9851899648184848</v>
      </c>
      <c r="I1722" s="32">
        <v>269.07119999999998</v>
      </c>
      <c r="J1722" s="34">
        <f t="shared" si="198"/>
        <v>0.21636243492428775</v>
      </c>
      <c r="K1722">
        <v>1.2505444516932565</v>
      </c>
      <c r="L1722">
        <v>1.5958199395053672</v>
      </c>
      <c r="M1722" s="41">
        <v>1.25</v>
      </c>
      <c r="N1722" t="s">
        <v>37</v>
      </c>
      <c r="O1722" s="10" t="s">
        <v>37</v>
      </c>
      <c r="P1722">
        <f t="shared" si="192"/>
        <v>0.25</v>
      </c>
      <c r="Q1722" s="11">
        <f t="shared" si="193"/>
        <v>0.21670360856159993</v>
      </c>
      <c r="S1722" s="13">
        <f t="shared" si="194"/>
        <v>0.21670360856159993</v>
      </c>
      <c r="T1722">
        <f t="shared" si="195"/>
        <v>58.308699999999959</v>
      </c>
      <c r="U1722" t="b">
        <f t="shared" si="196"/>
        <v>1</v>
      </c>
    </row>
    <row r="1723" spans="1:21" ht="21" x14ac:dyDescent="0.4">
      <c r="A1723" t="s">
        <v>1826</v>
      </c>
      <c r="B1723" t="s">
        <v>1732</v>
      </c>
      <c r="C1723" s="42" t="s">
        <v>1733</v>
      </c>
      <c r="D1723" s="33">
        <v>9742</v>
      </c>
      <c r="E1723" s="33">
        <v>1133</v>
      </c>
      <c r="F1723" s="32">
        <v>1.7241</v>
      </c>
      <c r="G1723" s="32">
        <v>0.66149999999999998</v>
      </c>
      <c r="H1723" s="41">
        <v>11.630055430096489</v>
      </c>
      <c r="I1723" s="32">
        <v>2.3856000000000002</v>
      </c>
      <c r="J1723" s="34">
        <f t="shared" si="198"/>
        <v>0.27728873239436619</v>
      </c>
      <c r="K1723">
        <v>1.5217122683142099</v>
      </c>
      <c r="L1723">
        <v>2.1055604589585175</v>
      </c>
      <c r="M1723" s="41">
        <v>1.5</v>
      </c>
      <c r="N1723" t="s">
        <v>37</v>
      </c>
      <c r="O1723" s="10" t="s">
        <v>34</v>
      </c>
      <c r="P1723">
        <f t="shared" si="192"/>
        <v>0.15</v>
      </c>
      <c r="Q1723" s="11">
        <f t="shared" si="193"/>
        <v>0.28760060362173051</v>
      </c>
      <c r="S1723" s="13">
        <f t="shared" si="194"/>
        <v>0.15</v>
      </c>
      <c r="T1723">
        <f t="shared" si="195"/>
        <v>0.35783999999999999</v>
      </c>
      <c r="U1723" t="b">
        <f t="shared" si="196"/>
        <v>0</v>
      </c>
    </row>
    <row r="1724" spans="1:21" ht="21" x14ac:dyDescent="0.4">
      <c r="A1724" t="s">
        <v>1313</v>
      </c>
      <c r="B1724" t="s">
        <v>1280</v>
      </c>
      <c r="C1724" s="42" t="s">
        <v>1281</v>
      </c>
      <c r="D1724" s="33">
        <v>102505</v>
      </c>
      <c r="E1724" s="33">
        <v>3064</v>
      </c>
      <c r="F1724" s="32">
        <v>1.1625000000000001</v>
      </c>
      <c r="G1724" s="32">
        <v>0.38750000000000001</v>
      </c>
      <c r="H1724" s="41">
        <v>2.9891224818301545</v>
      </c>
      <c r="I1724" s="32">
        <v>1.55</v>
      </c>
      <c r="J1724" s="34">
        <f t="shared" si="198"/>
        <v>0.25</v>
      </c>
      <c r="K1724">
        <v>0.37940600522193213</v>
      </c>
      <c r="L1724">
        <v>0.50587467362924277</v>
      </c>
      <c r="M1724" s="41">
        <v>0.3</v>
      </c>
      <c r="N1724" t="s">
        <v>37</v>
      </c>
      <c r="O1724" s="10" t="s">
        <v>37</v>
      </c>
      <c r="P1724">
        <f t="shared" si="192"/>
        <v>0.25</v>
      </c>
      <c r="Q1724" s="11">
        <f t="shared" si="193"/>
        <v>0.40696774193548385</v>
      </c>
      <c r="S1724" s="13">
        <f t="shared" si="194"/>
        <v>0.25</v>
      </c>
      <c r="T1724">
        <f t="shared" si="195"/>
        <v>0.38750000000000001</v>
      </c>
      <c r="U1724" t="b">
        <f t="shared" si="196"/>
        <v>1</v>
      </c>
    </row>
    <row r="1725" spans="1:21" ht="21" x14ac:dyDescent="0.4">
      <c r="A1725" s="18" t="s">
        <v>1146</v>
      </c>
      <c r="B1725" t="s">
        <v>1120</v>
      </c>
      <c r="C1725" s="42" t="s">
        <v>1121</v>
      </c>
      <c r="D1725" s="33">
        <v>792738</v>
      </c>
      <c r="E1725" s="33">
        <v>92273</v>
      </c>
      <c r="F1725" s="32">
        <v>40.492600000000003</v>
      </c>
      <c r="G1725" s="32">
        <v>13.494399999999999</v>
      </c>
      <c r="H1725" s="41">
        <v>11.639785149696369</v>
      </c>
      <c r="I1725" s="32">
        <v>53.987000000000002</v>
      </c>
      <c r="J1725" s="34">
        <f t="shared" si="198"/>
        <v>0.2499564710022783</v>
      </c>
      <c r="K1725">
        <v>0.43883476206474276</v>
      </c>
      <c r="L1725">
        <v>0.58507905887962897</v>
      </c>
      <c r="M1725" s="41">
        <v>0.35</v>
      </c>
      <c r="N1725" t="s">
        <v>37</v>
      </c>
      <c r="O1725" s="10" t="s">
        <v>37</v>
      </c>
      <c r="P1725">
        <f t="shared" si="192"/>
        <v>0.25</v>
      </c>
      <c r="Q1725" s="11">
        <f t="shared" si="193"/>
        <v>0.40179024579991485</v>
      </c>
      <c r="S1725" s="13">
        <f t="shared" si="194"/>
        <v>0.25</v>
      </c>
      <c r="T1725">
        <f t="shared" si="195"/>
        <v>13.49675</v>
      </c>
      <c r="U1725" t="b">
        <f t="shared" si="196"/>
        <v>1</v>
      </c>
    </row>
    <row r="1726" spans="1:21" ht="21" x14ac:dyDescent="0.4">
      <c r="A1726" t="s">
        <v>2850</v>
      </c>
      <c r="B1726" t="s">
        <v>2847</v>
      </c>
      <c r="C1726" t="s">
        <v>2848</v>
      </c>
      <c r="D1726" s="33">
        <v>2210824</v>
      </c>
      <c r="E1726" s="33">
        <v>66853</v>
      </c>
      <c r="F1726" s="32">
        <v>50.297699999999992</v>
      </c>
      <c r="G1726" s="32">
        <v>12.6325</v>
      </c>
      <c r="H1726" s="41">
        <v>3.0238951630704207</v>
      </c>
      <c r="I1726" s="32">
        <v>62.930199999999992</v>
      </c>
      <c r="J1726" s="34">
        <f t="shared" si="198"/>
        <v>0.20073827828292301</v>
      </c>
      <c r="K1726">
        <v>0.75236264640330264</v>
      </c>
      <c r="L1726">
        <v>0.94132200499603591</v>
      </c>
      <c r="M1726" s="41">
        <v>0.75</v>
      </c>
      <c r="N1726" t="s">
        <v>37</v>
      </c>
      <c r="O1726" s="10" t="s">
        <v>37</v>
      </c>
      <c r="P1726">
        <f t="shared" si="192"/>
        <v>0.25</v>
      </c>
      <c r="Q1726" s="11">
        <f t="shared" si="193"/>
        <v>0.20324820197615756</v>
      </c>
      <c r="S1726" s="13">
        <f t="shared" si="194"/>
        <v>0.20324820197615756</v>
      </c>
      <c r="T1726">
        <f t="shared" si="195"/>
        <v>12.790449999999989</v>
      </c>
      <c r="U1726" t="b">
        <f t="shared" si="196"/>
        <v>1</v>
      </c>
    </row>
    <row r="1727" spans="1:21" ht="21" x14ac:dyDescent="0.4">
      <c r="A1727" t="s">
        <v>1314</v>
      </c>
      <c r="B1727" t="s">
        <v>1280</v>
      </c>
      <c r="C1727" s="42" t="s">
        <v>1281</v>
      </c>
      <c r="D1727" s="33">
        <v>130959</v>
      </c>
      <c r="E1727" s="33">
        <v>9832</v>
      </c>
      <c r="F1727" s="32">
        <v>4.0166000000000004</v>
      </c>
      <c r="G1727" s="32">
        <v>1.3386</v>
      </c>
      <c r="H1727" s="41">
        <v>7.5076932475049443</v>
      </c>
      <c r="I1727" s="32">
        <v>5.3552</v>
      </c>
      <c r="J1727" s="34">
        <f t="shared" si="198"/>
        <v>0.24996265312219898</v>
      </c>
      <c r="K1727">
        <v>0.40852318958502853</v>
      </c>
      <c r="L1727">
        <v>0.54467046379170059</v>
      </c>
      <c r="M1727" s="41">
        <v>0.3</v>
      </c>
      <c r="N1727" t="s">
        <v>37</v>
      </c>
      <c r="O1727" s="10" t="s">
        <v>37</v>
      </c>
      <c r="P1727">
        <f t="shared" si="192"/>
        <v>0.25</v>
      </c>
      <c r="Q1727" s="11">
        <f t="shared" si="193"/>
        <v>0.4492082461906185</v>
      </c>
      <c r="S1727" s="13">
        <f t="shared" si="194"/>
        <v>0.25</v>
      </c>
      <c r="T1727">
        <f t="shared" si="195"/>
        <v>1.3388</v>
      </c>
      <c r="U1727" t="b">
        <f t="shared" si="196"/>
        <v>1</v>
      </c>
    </row>
    <row r="1728" spans="1:21" ht="21" x14ac:dyDescent="0.4">
      <c r="A1728" t="s">
        <v>5526</v>
      </c>
      <c r="B1728" t="s">
        <v>5527</v>
      </c>
      <c r="C1728" t="s">
        <v>5528</v>
      </c>
      <c r="D1728" s="33">
        <v>536937</v>
      </c>
      <c r="E1728" s="33">
        <v>16331</v>
      </c>
      <c r="F1728" s="32">
        <v>4.0236000000000001</v>
      </c>
      <c r="G1728" s="32">
        <v>1.3305</v>
      </c>
      <c r="H1728" s="41">
        <v>3.0415113877419513</v>
      </c>
      <c r="I1728" s="32">
        <v>5.3540999999999999</v>
      </c>
      <c r="J1728" s="34">
        <f t="shared" si="198"/>
        <v>0.24850114865243458</v>
      </c>
      <c r="K1728">
        <v>0.24637805400771537</v>
      </c>
      <c r="L1728">
        <v>0.32784887637009363</v>
      </c>
      <c r="M1728" s="41">
        <v>0.15</v>
      </c>
      <c r="N1728" t="s">
        <v>37</v>
      </c>
      <c r="O1728" s="10" t="s">
        <v>37</v>
      </c>
      <c r="P1728">
        <f t="shared" si="192"/>
        <v>0.25</v>
      </c>
      <c r="Q1728" s="11">
        <f t="shared" si="193"/>
        <v>0.54247212416652657</v>
      </c>
      <c r="S1728" s="13">
        <f t="shared" si="194"/>
        <v>0.25</v>
      </c>
      <c r="T1728">
        <f t="shared" si="195"/>
        <v>1.338525</v>
      </c>
      <c r="U1728" t="b">
        <f t="shared" si="196"/>
        <v>1</v>
      </c>
    </row>
    <row r="1729" spans="1:21" ht="21" x14ac:dyDescent="0.4">
      <c r="A1729" t="s">
        <v>3819</v>
      </c>
      <c r="B1729" t="s">
        <v>3765</v>
      </c>
      <c r="C1729" t="s">
        <v>3766</v>
      </c>
      <c r="D1729" s="33">
        <v>9927</v>
      </c>
      <c r="E1729" s="33">
        <v>2088</v>
      </c>
      <c r="F1729" s="32">
        <v>1.5446</v>
      </c>
      <c r="G1729" s="32">
        <v>0.51439999999999997</v>
      </c>
      <c r="H1729" s="41">
        <v>21.033544877606527</v>
      </c>
      <c r="I1729" s="32">
        <v>2.0590000000000002</v>
      </c>
      <c r="J1729" s="34">
        <f t="shared" si="198"/>
        <v>0.24983001457017967</v>
      </c>
      <c r="K1729">
        <v>0.73975095785440603</v>
      </c>
      <c r="L1729">
        <v>0.98611111111111116</v>
      </c>
      <c r="M1729" s="41">
        <v>0.7</v>
      </c>
      <c r="N1729" t="s">
        <v>37</v>
      </c>
      <c r="O1729" s="10" t="s">
        <v>37</v>
      </c>
      <c r="P1729">
        <f t="shared" si="192"/>
        <v>0.25</v>
      </c>
      <c r="Q1729" s="11">
        <f t="shared" si="193"/>
        <v>0.29014084507042259</v>
      </c>
      <c r="S1729" s="13">
        <f t="shared" si="194"/>
        <v>0.25</v>
      </c>
      <c r="T1729">
        <f t="shared" si="195"/>
        <v>0.51475000000000004</v>
      </c>
      <c r="U1729" t="b">
        <f t="shared" si="196"/>
        <v>1</v>
      </c>
    </row>
    <row r="1730" spans="1:21" ht="21" x14ac:dyDescent="0.4">
      <c r="A1730" t="s">
        <v>3177</v>
      </c>
      <c r="B1730" t="s">
        <v>3152</v>
      </c>
      <c r="C1730" t="s">
        <v>3153</v>
      </c>
      <c r="D1730" s="33">
        <v>208422</v>
      </c>
      <c r="E1730" s="33">
        <v>120162</v>
      </c>
      <c r="F1730" s="32">
        <v>39.879099999999994</v>
      </c>
      <c r="G1730" s="32">
        <v>17.091000000000001</v>
      </c>
      <c r="H1730" s="41">
        <v>57.653222788381264</v>
      </c>
      <c r="I1730" s="32">
        <v>56.970099999999995</v>
      </c>
      <c r="J1730" s="34">
        <f t="shared" si="198"/>
        <v>0.29999947340798072</v>
      </c>
      <c r="K1730">
        <v>0.3318777983056207</v>
      </c>
      <c r="L1730">
        <v>0.47411078377523674</v>
      </c>
      <c r="M1730" s="41">
        <v>0.14000000000000001</v>
      </c>
      <c r="N1730" t="s">
        <v>34</v>
      </c>
      <c r="O1730" s="10" t="s">
        <v>34</v>
      </c>
      <c r="P1730">
        <f t="shared" ref="P1730:P1793" si="199">VLOOKUP($O1730,$Y$2:$AJ$8,9,FALSE)</f>
        <v>0.15</v>
      </c>
      <c r="Q1730" s="11">
        <f t="shared" ref="Q1730:Q1793" si="200">(L1730-M1730)/L1730</f>
        <v>0.70471036561283895</v>
      </c>
      <c r="S1730" s="13">
        <f t="shared" ref="S1730:S1793" si="201">MIN(Q1730,IF(R1730=0,P1730,R1730))</f>
        <v>0.15</v>
      </c>
      <c r="T1730">
        <f t="shared" ref="T1730:T1793" si="202">IFERROR(S1730*I1730,0)</f>
        <v>8.5455149999999982</v>
      </c>
      <c r="U1730" t="b">
        <f t="shared" ref="U1730:U1793" si="203">O1730=N1730</f>
        <v>1</v>
      </c>
    </row>
    <row r="1731" spans="1:21" ht="21" x14ac:dyDescent="0.4">
      <c r="A1731" t="s">
        <v>5157</v>
      </c>
      <c r="B1731" t="s">
        <v>5152</v>
      </c>
      <c r="C1731" t="s">
        <v>5153</v>
      </c>
      <c r="D1731" s="33">
        <v>100048</v>
      </c>
      <c r="E1731" s="33">
        <v>19887</v>
      </c>
      <c r="F1731" s="32">
        <v>4.4649000000000001</v>
      </c>
      <c r="G1731" s="32">
        <v>1.5951000000000002</v>
      </c>
      <c r="H1731" s="41">
        <v>19.877458819766513</v>
      </c>
      <c r="I1731" s="32">
        <v>6.0600000000000005</v>
      </c>
      <c r="J1731" s="34">
        <f t="shared" si="198"/>
        <v>0.26321782178217823</v>
      </c>
      <c r="K1731">
        <v>0.22451350128224468</v>
      </c>
      <c r="L1731">
        <v>0.30472167747774931</v>
      </c>
      <c r="M1731" s="41">
        <v>0.22</v>
      </c>
      <c r="N1731" t="s">
        <v>37</v>
      </c>
      <c r="O1731" s="10" t="s">
        <v>37</v>
      </c>
      <c r="P1731">
        <f t="shared" si="199"/>
        <v>0.25</v>
      </c>
      <c r="Q1731" s="11">
        <f t="shared" si="200"/>
        <v>0.27802970297029711</v>
      </c>
      <c r="S1731" s="13">
        <f t="shared" si="201"/>
        <v>0.25</v>
      </c>
      <c r="T1731">
        <f t="shared" si="202"/>
        <v>1.5150000000000001</v>
      </c>
      <c r="U1731" t="b">
        <f t="shared" si="203"/>
        <v>1</v>
      </c>
    </row>
    <row r="1732" spans="1:21" ht="21" x14ac:dyDescent="0.4">
      <c r="A1732" t="s">
        <v>5121</v>
      </c>
      <c r="B1732" t="s">
        <v>5119</v>
      </c>
      <c r="C1732" t="s">
        <v>5120</v>
      </c>
      <c r="D1732" s="33">
        <v>144848</v>
      </c>
      <c r="E1732" s="33">
        <v>41813</v>
      </c>
      <c r="F1732" s="32">
        <v>18.372900000000001</v>
      </c>
      <c r="G1732" s="32">
        <v>9.0486999999999984</v>
      </c>
      <c r="H1732" s="41">
        <v>28.866812106484037</v>
      </c>
      <c r="I1732" s="32">
        <v>27.421599999999998</v>
      </c>
      <c r="J1732" s="34">
        <f t="shared" si="198"/>
        <v>0.32998439186626599</v>
      </c>
      <c r="K1732">
        <v>0.4394064047066702</v>
      </c>
      <c r="L1732">
        <v>0.65581517709803172</v>
      </c>
      <c r="M1732" s="41">
        <v>0.3</v>
      </c>
      <c r="N1732" t="s">
        <v>37</v>
      </c>
      <c r="O1732" s="10" t="s">
        <v>37</v>
      </c>
      <c r="P1732">
        <f t="shared" si="199"/>
        <v>0.25</v>
      </c>
      <c r="Q1732" s="11">
        <f t="shared" si="200"/>
        <v>0.54255404498643411</v>
      </c>
      <c r="S1732" s="13">
        <f t="shared" si="201"/>
        <v>0.25</v>
      </c>
      <c r="T1732">
        <f t="shared" si="202"/>
        <v>6.8553999999999995</v>
      </c>
      <c r="U1732" t="b">
        <f t="shared" si="203"/>
        <v>1</v>
      </c>
    </row>
    <row r="1733" spans="1:21" ht="21" x14ac:dyDescent="0.4">
      <c r="A1733" t="s">
        <v>1827</v>
      </c>
      <c r="B1733" t="s">
        <v>1732</v>
      </c>
      <c r="C1733" s="42" t="s">
        <v>1733</v>
      </c>
      <c r="D1733" s="33">
        <v>1639</v>
      </c>
      <c r="E1733" s="33">
        <v>278</v>
      </c>
      <c r="F1733" s="32">
        <v>0.34210000000000002</v>
      </c>
      <c r="G1733" s="32">
        <v>0.16850000000000001</v>
      </c>
      <c r="H1733" s="41">
        <v>16.96156192800488</v>
      </c>
      <c r="I1733" s="32">
        <v>0.51060000000000005</v>
      </c>
      <c r="J1733" s="34">
        <f t="shared" si="198"/>
        <v>0.33000391696043868</v>
      </c>
      <c r="K1733">
        <v>1.2305755395683453</v>
      </c>
      <c r="L1733">
        <v>1.8366906474820146</v>
      </c>
      <c r="M1733" s="41">
        <v>1.4</v>
      </c>
      <c r="N1733" t="s">
        <v>37</v>
      </c>
      <c r="O1733" s="10" t="s">
        <v>34</v>
      </c>
      <c r="P1733">
        <f t="shared" si="199"/>
        <v>0.15</v>
      </c>
      <c r="Q1733" s="11">
        <f t="shared" si="200"/>
        <v>0.23775949862906398</v>
      </c>
      <c r="S1733" s="13">
        <f t="shared" si="201"/>
        <v>0.15</v>
      </c>
      <c r="T1733">
        <f t="shared" si="202"/>
        <v>7.6590000000000005E-2</v>
      </c>
      <c r="U1733" t="b">
        <f t="shared" si="203"/>
        <v>0</v>
      </c>
    </row>
    <row r="1734" spans="1:21" ht="21" x14ac:dyDescent="0.4">
      <c r="A1734" t="s">
        <v>451</v>
      </c>
      <c r="B1734" t="s">
        <v>416</v>
      </c>
      <c r="C1734" s="42" t="s">
        <v>417</v>
      </c>
      <c r="D1734" s="33">
        <v>61533</v>
      </c>
      <c r="E1734" s="33">
        <v>2729</v>
      </c>
      <c r="F1734" s="32">
        <v>3.4009</v>
      </c>
      <c r="G1734" s="32">
        <v>1.1331</v>
      </c>
      <c r="H1734" s="41">
        <v>4.4350186079014513</v>
      </c>
      <c r="I1734" s="32">
        <v>4.5339999999999998</v>
      </c>
      <c r="J1734" s="34">
        <f t="shared" si="198"/>
        <v>0.24991177767975298</v>
      </c>
      <c r="K1734">
        <v>1.2462074019787468</v>
      </c>
      <c r="L1734">
        <v>1.6614144375229021</v>
      </c>
      <c r="M1734" s="41">
        <v>1.2</v>
      </c>
      <c r="N1734" t="s">
        <v>34</v>
      </c>
      <c r="O1734" s="10" t="s">
        <v>34</v>
      </c>
      <c r="P1734">
        <f t="shared" si="199"/>
        <v>0.15</v>
      </c>
      <c r="Q1734" s="11">
        <f t="shared" si="200"/>
        <v>0.27772386413762679</v>
      </c>
      <c r="S1734" s="13">
        <f t="shared" si="201"/>
        <v>0.15</v>
      </c>
      <c r="T1734">
        <f t="shared" si="202"/>
        <v>0.68009999999999993</v>
      </c>
      <c r="U1734" t="b">
        <f t="shared" si="203"/>
        <v>1</v>
      </c>
    </row>
    <row r="1735" spans="1:21" ht="21" x14ac:dyDescent="0.4">
      <c r="A1735" t="s">
        <v>868</v>
      </c>
      <c r="B1735" t="s">
        <v>865</v>
      </c>
      <c r="C1735" s="42" t="s">
        <v>866</v>
      </c>
      <c r="D1735" s="33">
        <v>4401200</v>
      </c>
      <c r="E1735" s="33">
        <v>598931</v>
      </c>
      <c r="F1735" s="32">
        <v>909.01880000000006</v>
      </c>
      <c r="G1735" s="32">
        <v>226.78839999999997</v>
      </c>
      <c r="H1735" s="41">
        <v>13.608356811778606</v>
      </c>
      <c r="I1735" s="32">
        <v>1135.8072</v>
      </c>
      <c r="J1735" s="34">
        <f t="shared" si="198"/>
        <v>0.19967156397670308</v>
      </c>
      <c r="K1735">
        <v>1.5177354319612777</v>
      </c>
      <c r="L1735">
        <v>1.8963907361615946</v>
      </c>
      <c r="M1735" s="41">
        <v>1.5</v>
      </c>
      <c r="N1735" t="s">
        <v>37</v>
      </c>
      <c r="O1735" s="10" t="s">
        <v>42</v>
      </c>
      <c r="P1735">
        <f t="shared" si="199"/>
        <v>0.05</v>
      </c>
      <c r="Q1735" s="11">
        <f t="shared" si="200"/>
        <v>0.20902376741404705</v>
      </c>
      <c r="S1735" s="13">
        <f t="shared" si="201"/>
        <v>0.05</v>
      </c>
      <c r="T1735">
        <f t="shared" si="202"/>
        <v>56.79036</v>
      </c>
      <c r="U1735" t="b">
        <f t="shared" si="203"/>
        <v>0</v>
      </c>
    </row>
    <row r="1736" spans="1:21" ht="21" x14ac:dyDescent="0.4">
      <c r="A1736" t="s">
        <v>5435</v>
      </c>
      <c r="B1736" t="s">
        <v>5436</v>
      </c>
      <c r="C1736" t="s">
        <v>5437</v>
      </c>
      <c r="D1736" s="33">
        <v>385340</v>
      </c>
      <c r="E1736" s="33">
        <v>92686</v>
      </c>
      <c r="F1736" s="32">
        <v>18.782</v>
      </c>
      <c r="G1736" s="32">
        <v>9.2501000000000015</v>
      </c>
      <c r="H1736" s="41">
        <v>24.053044064981574</v>
      </c>
      <c r="I1736" s="32">
        <v>28.0321</v>
      </c>
      <c r="J1736" s="34">
        <f t="shared" si="198"/>
        <v>0.32998241301935999</v>
      </c>
      <c r="K1736">
        <v>0.20264117558207281</v>
      </c>
      <c r="L1736">
        <v>0.30244157693718576</v>
      </c>
      <c r="M1736" s="41">
        <v>0.1</v>
      </c>
      <c r="N1736" t="s">
        <v>37</v>
      </c>
      <c r="O1736" s="10" t="s">
        <v>37</v>
      </c>
      <c r="P1736">
        <f t="shared" si="199"/>
        <v>0.25</v>
      </c>
      <c r="Q1736" s="11">
        <f t="shared" si="200"/>
        <v>0.669357629289279</v>
      </c>
      <c r="S1736" s="13">
        <f t="shared" si="201"/>
        <v>0.25</v>
      </c>
      <c r="T1736">
        <f t="shared" si="202"/>
        <v>7.0080249999999999</v>
      </c>
      <c r="U1736" t="b">
        <f t="shared" si="203"/>
        <v>1</v>
      </c>
    </row>
    <row r="1737" spans="1:21" ht="21" x14ac:dyDescent="0.4">
      <c r="A1737" t="s">
        <v>3522</v>
      </c>
      <c r="B1737" t="s">
        <v>3523</v>
      </c>
      <c r="C1737" t="s">
        <v>3524</v>
      </c>
      <c r="D1737" s="33">
        <v>295720</v>
      </c>
      <c r="E1737" s="33">
        <v>4078</v>
      </c>
      <c r="F1737" s="32">
        <v>20.39</v>
      </c>
      <c r="G1737" s="32">
        <v>2.2440000000000002</v>
      </c>
      <c r="H1737" s="41">
        <v>1.3790071689435952</v>
      </c>
      <c r="I1737" s="32">
        <v>22.634</v>
      </c>
      <c r="J1737" s="34">
        <f t="shared" si="198"/>
        <v>9.9142882389325795E-2</v>
      </c>
      <c r="K1737">
        <v>5</v>
      </c>
      <c r="L1737">
        <v>5.5502697400686607</v>
      </c>
      <c r="M1737" s="41">
        <v>5</v>
      </c>
      <c r="N1737" t="s">
        <v>37</v>
      </c>
      <c r="O1737" s="10" t="s">
        <v>37</v>
      </c>
      <c r="P1737">
        <f t="shared" si="199"/>
        <v>0.25</v>
      </c>
      <c r="Q1737" s="11">
        <f t="shared" si="200"/>
        <v>9.9142882389325726E-2</v>
      </c>
      <c r="S1737" s="13">
        <f t="shared" si="201"/>
        <v>9.9142882389325726E-2</v>
      </c>
      <c r="T1737">
        <f t="shared" si="202"/>
        <v>2.2439999999999984</v>
      </c>
      <c r="U1737" t="b">
        <f t="shared" si="203"/>
        <v>1</v>
      </c>
    </row>
    <row r="1738" spans="1:21" ht="21" x14ac:dyDescent="0.4">
      <c r="A1738" t="s">
        <v>1466</v>
      </c>
      <c r="B1738" t="s">
        <v>1446</v>
      </c>
      <c r="C1738" s="42" t="s">
        <v>1447</v>
      </c>
      <c r="D1738" s="33">
        <v>3581</v>
      </c>
      <c r="E1738" s="33">
        <v>131</v>
      </c>
      <c r="F1738" s="32">
        <v>4.4299999999999992E-2</v>
      </c>
      <c r="G1738" s="32">
        <v>1.7100000000000001E-2</v>
      </c>
      <c r="H1738" s="41">
        <v>3.6581960346271991</v>
      </c>
      <c r="I1738" s="32">
        <v>6.1399999999999996E-2</v>
      </c>
      <c r="J1738" s="34">
        <f t="shared" si="198"/>
        <v>0.27850162866449513</v>
      </c>
      <c r="K1738">
        <v>0.33816793893129765</v>
      </c>
      <c r="L1738">
        <v>0.46870229007633585</v>
      </c>
      <c r="M1738" s="41">
        <v>0.5</v>
      </c>
      <c r="N1738" t="s">
        <v>33</v>
      </c>
      <c r="O1738" s="10" t="s">
        <v>33</v>
      </c>
      <c r="P1738">
        <f t="shared" si="199"/>
        <v>0.4</v>
      </c>
      <c r="Q1738" s="11">
        <f t="shared" si="200"/>
        <v>-6.6775244299674338E-2</v>
      </c>
      <c r="S1738" s="13">
        <f t="shared" si="201"/>
        <v>-6.6775244299674338E-2</v>
      </c>
      <c r="T1738">
        <f t="shared" si="202"/>
        <v>-4.1000000000000038E-3</v>
      </c>
      <c r="U1738" t="b">
        <f t="shared" si="203"/>
        <v>1</v>
      </c>
    </row>
    <row r="1739" spans="1:21" ht="21" x14ac:dyDescent="0.4">
      <c r="A1739" t="s">
        <v>4818</v>
      </c>
      <c r="B1739" t="s">
        <v>4811</v>
      </c>
      <c r="C1739" t="s">
        <v>4812</v>
      </c>
      <c r="D1739" s="33">
        <v>3675</v>
      </c>
      <c r="E1739" s="33">
        <v>108</v>
      </c>
      <c r="F1739" s="32">
        <v>6.0399999999999995E-2</v>
      </c>
      <c r="G1739" s="32">
        <v>0.02</v>
      </c>
      <c r="H1739" s="41">
        <v>2.9387755102040818</v>
      </c>
      <c r="I1739" s="32">
        <v>8.0399999999999999E-2</v>
      </c>
      <c r="J1739" s="34">
        <f t="shared" si="198"/>
        <v>0.24875621890547264</v>
      </c>
      <c r="K1739">
        <v>0.55925925925925923</v>
      </c>
      <c r="L1739">
        <v>0.74444444444444446</v>
      </c>
      <c r="M1739" s="41">
        <v>0.6</v>
      </c>
      <c r="N1739" t="s">
        <v>34</v>
      </c>
      <c r="O1739" s="10" t="s">
        <v>34</v>
      </c>
      <c r="P1739">
        <f t="shared" si="199"/>
        <v>0.15</v>
      </c>
      <c r="Q1739" s="11">
        <f t="shared" si="200"/>
        <v>0.19402985074626872</v>
      </c>
      <c r="S1739" s="13">
        <f t="shared" si="201"/>
        <v>0.15</v>
      </c>
      <c r="T1739">
        <f t="shared" si="202"/>
        <v>1.206E-2</v>
      </c>
      <c r="U1739" t="b">
        <f t="shared" si="203"/>
        <v>1</v>
      </c>
    </row>
    <row r="1740" spans="1:21" ht="21" x14ac:dyDescent="0.4">
      <c r="A1740" t="s">
        <v>794</v>
      </c>
      <c r="B1740" t="s">
        <v>761</v>
      </c>
      <c r="C1740" s="42" t="s">
        <v>762</v>
      </c>
      <c r="D1740" s="33">
        <v>179962</v>
      </c>
      <c r="E1740" s="33">
        <v>78267</v>
      </c>
      <c r="F1740" s="32">
        <v>64.124499999999998</v>
      </c>
      <c r="G1740" s="32">
        <v>21.373699999999999</v>
      </c>
      <c r="H1740" s="41">
        <v>43.490848067925448</v>
      </c>
      <c r="I1740" s="32">
        <v>85.498199999999997</v>
      </c>
      <c r="J1740" s="34">
        <f t="shared" si="198"/>
        <v>0.2499900582702326</v>
      </c>
      <c r="K1740">
        <v>0.81930443226391714</v>
      </c>
      <c r="L1740">
        <v>1.0923914293380352</v>
      </c>
      <c r="M1740" s="41">
        <v>0.75</v>
      </c>
      <c r="N1740" t="s">
        <v>34</v>
      </c>
      <c r="O1740" s="10" t="s">
        <v>34</v>
      </c>
      <c r="P1740">
        <f t="shared" si="199"/>
        <v>0.15</v>
      </c>
      <c r="Q1740" s="11">
        <f t="shared" si="200"/>
        <v>0.31343291437714482</v>
      </c>
      <c r="S1740" s="13">
        <f t="shared" si="201"/>
        <v>0.15</v>
      </c>
      <c r="T1740">
        <f t="shared" si="202"/>
        <v>12.824729999999999</v>
      </c>
      <c r="U1740" t="b">
        <f t="shared" si="203"/>
        <v>1</v>
      </c>
    </row>
    <row r="1741" spans="1:21" ht="21" x14ac:dyDescent="0.4">
      <c r="A1741" t="s">
        <v>4842</v>
      </c>
      <c r="B1741" t="s">
        <v>4839</v>
      </c>
      <c r="C1741" t="s">
        <v>4840</v>
      </c>
      <c r="D1741" s="33">
        <v>301999</v>
      </c>
      <c r="E1741" s="33">
        <v>59556</v>
      </c>
      <c r="F1741" s="32">
        <v>43.864200000000004</v>
      </c>
      <c r="G1741" s="32">
        <v>21.604800000000004</v>
      </c>
      <c r="H1741" s="41">
        <v>19.720595101308284</v>
      </c>
      <c r="I1741" s="32">
        <v>65.469000000000008</v>
      </c>
      <c r="J1741" s="34">
        <f t="shared" si="198"/>
        <v>0.33000045823214041</v>
      </c>
      <c r="K1741">
        <v>0.73652024984888176</v>
      </c>
      <c r="L1741">
        <v>1.0992847068305462</v>
      </c>
      <c r="M1741" s="41">
        <v>0.5</v>
      </c>
      <c r="N1741" t="s">
        <v>37</v>
      </c>
      <c r="O1741" s="10" t="s">
        <v>37</v>
      </c>
      <c r="P1741">
        <f t="shared" si="199"/>
        <v>0.25</v>
      </c>
      <c r="Q1741" s="11">
        <f t="shared" si="200"/>
        <v>0.54515877743664953</v>
      </c>
      <c r="S1741" s="13">
        <f t="shared" si="201"/>
        <v>0.25</v>
      </c>
      <c r="T1741">
        <f t="shared" si="202"/>
        <v>16.367250000000002</v>
      </c>
      <c r="U1741" t="b">
        <f t="shared" si="203"/>
        <v>1</v>
      </c>
    </row>
    <row r="1742" spans="1:21" ht="21" x14ac:dyDescent="0.4">
      <c r="A1742" t="s">
        <v>908</v>
      </c>
      <c r="B1742" t="s">
        <v>883</v>
      </c>
      <c r="C1742" s="42" t="s">
        <v>884</v>
      </c>
      <c r="D1742" s="33">
        <v>24069</v>
      </c>
      <c r="E1742" s="33">
        <v>314</v>
      </c>
      <c r="F1742" s="32">
        <v>0.20229999999999998</v>
      </c>
      <c r="G1742" s="32">
        <v>0.13500000000000001</v>
      </c>
      <c r="H1742" s="41">
        <v>1.304582658191034</v>
      </c>
      <c r="I1742" s="32">
        <v>0.33729999999999999</v>
      </c>
      <c r="J1742" s="34">
        <f t="shared" si="198"/>
        <v>0.40023717758671812</v>
      </c>
      <c r="K1742">
        <v>0.64426751592356679</v>
      </c>
      <c r="L1742">
        <v>1.074203821656051</v>
      </c>
      <c r="M1742" s="41">
        <v>0.49</v>
      </c>
      <c r="N1742" t="s">
        <v>33</v>
      </c>
      <c r="O1742" s="10" t="s">
        <v>33</v>
      </c>
      <c r="P1742">
        <f t="shared" si="199"/>
        <v>0.4</v>
      </c>
      <c r="Q1742" s="11">
        <f t="shared" si="200"/>
        <v>0.54384820634450048</v>
      </c>
      <c r="S1742" s="13">
        <f t="shared" si="201"/>
        <v>0.4</v>
      </c>
      <c r="T1742">
        <f t="shared" si="202"/>
        <v>0.13492000000000001</v>
      </c>
      <c r="U1742" t="b">
        <f t="shared" si="203"/>
        <v>1</v>
      </c>
    </row>
    <row r="1743" spans="1:21" ht="21" x14ac:dyDescent="0.4">
      <c r="A1743" t="s">
        <v>1422</v>
      </c>
      <c r="B1743" t="s">
        <v>1410</v>
      </c>
      <c r="C1743" s="42" t="s">
        <v>1411</v>
      </c>
      <c r="D1743" s="33">
        <v>1391241</v>
      </c>
      <c r="E1743" s="33">
        <v>213283</v>
      </c>
      <c r="F1743" s="32">
        <v>166.75489999999999</v>
      </c>
      <c r="G1743" s="32">
        <v>82.132499999999993</v>
      </c>
      <c r="H1743" s="41">
        <v>15.330413637895951</v>
      </c>
      <c r="I1743" s="32">
        <v>248.88739999999999</v>
      </c>
      <c r="J1743" s="34">
        <f t="shared" si="198"/>
        <v>0.32999862588463696</v>
      </c>
      <c r="K1743">
        <v>0.78184806102689852</v>
      </c>
      <c r="L1743">
        <v>1.1669350112292118</v>
      </c>
      <c r="M1743" s="41">
        <v>0.6</v>
      </c>
      <c r="N1743" t="s">
        <v>37</v>
      </c>
      <c r="O1743" s="10" t="s">
        <v>34</v>
      </c>
      <c r="P1743">
        <f t="shared" si="199"/>
        <v>0.15</v>
      </c>
      <c r="Q1743" s="11">
        <f t="shared" si="200"/>
        <v>0.4858325491768567</v>
      </c>
      <c r="S1743" s="13">
        <f t="shared" si="201"/>
        <v>0.15</v>
      </c>
      <c r="T1743">
        <f t="shared" si="202"/>
        <v>37.333109999999998</v>
      </c>
      <c r="U1743" t="b">
        <f t="shared" si="203"/>
        <v>0</v>
      </c>
    </row>
    <row r="1744" spans="1:21" ht="21" x14ac:dyDescent="0.4">
      <c r="A1744" t="s">
        <v>3500</v>
      </c>
      <c r="B1744" t="s">
        <v>3490</v>
      </c>
      <c r="C1744" t="s">
        <v>3491</v>
      </c>
      <c r="D1744" s="33">
        <v>4256</v>
      </c>
      <c r="E1744" s="33">
        <v>606</v>
      </c>
      <c r="F1744" s="32">
        <v>0.61260000000000003</v>
      </c>
      <c r="G1744" s="32">
        <v>0.19840000000000002</v>
      </c>
      <c r="H1744" s="41">
        <v>14.238721804511279</v>
      </c>
      <c r="I1744" s="32">
        <v>0.81100000000000005</v>
      </c>
      <c r="J1744" s="34">
        <f t="shared" si="198"/>
        <v>0.24463625154130703</v>
      </c>
      <c r="K1744">
        <v>1.0108910891089109</v>
      </c>
      <c r="L1744">
        <v>1.3382838283828382</v>
      </c>
      <c r="M1744" s="41">
        <v>1</v>
      </c>
      <c r="N1744" t="s">
        <v>34</v>
      </c>
      <c r="O1744" s="10" t="s">
        <v>34</v>
      </c>
      <c r="P1744">
        <f t="shared" si="199"/>
        <v>0.15</v>
      </c>
      <c r="Q1744" s="11">
        <f t="shared" si="200"/>
        <v>0.25277435265104803</v>
      </c>
      <c r="S1744" s="13">
        <f t="shared" si="201"/>
        <v>0.15</v>
      </c>
      <c r="T1744">
        <f t="shared" si="202"/>
        <v>0.12165000000000001</v>
      </c>
      <c r="U1744" t="b">
        <f t="shared" si="203"/>
        <v>1</v>
      </c>
    </row>
    <row r="1745" spans="1:21" ht="21" x14ac:dyDescent="0.4">
      <c r="A1745" t="s">
        <v>2660</v>
      </c>
      <c r="B1745" t="s">
        <v>2643</v>
      </c>
      <c r="C1745" t="s">
        <v>2644</v>
      </c>
      <c r="D1745" s="33">
        <v>1299</v>
      </c>
      <c r="E1745" s="33">
        <v>137</v>
      </c>
      <c r="F1745" s="32">
        <v>0.16550000000000001</v>
      </c>
      <c r="G1745" s="32">
        <v>5.5299999999999995E-2</v>
      </c>
      <c r="H1745" s="41">
        <v>10.54657428791378</v>
      </c>
      <c r="I1745" s="32">
        <v>0.2208</v>
      </c>
      <c r="J1745" s="34">
        <f t="shared" si="198"/>
        <v>0.25045289855072461</v>
      </c>
      <c r="K1745">
        <v>1.2080291970802919</v>
      </c>
      <c r="L1745">
        <v>1.6116788321167883</v>
      </c>
      <c r="M1745" s="41">
        <v>1.6</v>
      </c>
      <c r="N1745" t="s">
        <v>37</v>
      </c>
      <c r="O1745" s="10" t="s">
        <v>37</v>
      </c>
      <c r="P1745">
        <f t="shared" si="199"/>
        <v>0.25</v>
      </c>
      <c r="Q1745" s="11">
        <f t="shared" si="200"/>
        <v>7.2463768115941388E-3</v>
      </c>
      <c r="S1745" s="13">
        <f t="shared" si="201"/>
        <v>7.2463768115941388E-3</v>
      </c>
      <c r="T1745">
        <f t="shared" si="202"/>
        <v>1.5999999999999858E-3</v>
      </c>
      <c r="U1745" t="b">
        <f t="shared" si="203"/>
        <v>1</v>
      </c>
    </row>
    <row r="1746" spans="1:21" ht="21" x14ac:dyDescent="0.4">
      <c r="A1746" t="s">
        <v>3027</v>
      </c>
      <c r="B1746" t="s">
        <v>3021</v>
      </c>
      <c r="C1746" t="s">
        <v>3022</v>
      </c>
      <c r="D1746" s="33">
        <v>595945</v>
      </c>
      <c r="E1746" s="33">
        <v>96864</v>
      </c>
      <c r="F1746" s="32">
        <v>69.525399999999991</v>
      </c>
      <c r="G1746" s="32">
        <v>11.994500000000002</v>
      </c>
      <c r="H1746" s="41">
        <v>16.253848929011905</v>
      </c>
      <c r="I1746" s="32">
        <v>81.519899999999993</v>
      </c>
      <c r="J1746" s="34">
        <f t="shared" si="198"/>
        <v>0.1471358527181707</v>
      </c>
      <c r="K1746">
        <v>0.71776304922365375</v>
      </c>
      <c r="L1746">
        <v>0.84159130327056486</v>
      </c>
      <c r="M1746" s="41">
        <v>0.7</v>
      </c>
      <c r="N1746" t="s">
        <v>34</v>
      </c>
      <c r="O1746" s="10" t="s">
        <v>34</v>
      </c>
      <c r="P1746">
        <f t="shared" si="199"/>
        <v>0.15</v>
      </c>
      <c r="Q1746" s="11">
        <f t="shared" si="200"/>
        <v>0.16824235554754116</v>
      </c>
      <c r="S1746" s="13">
        <f t="shared" si="201"/>
        <v>0.15</v>
      </c>
      <c r="T1746">
        <f t="shared" si="202"/>
        <v>12.227984999999999</v>
      </c>
      <c r="U1746" t="b">
        <f t="shared" si="203"/>
        <v>1</v>
      </c>
    </row>
    <row r="1747" spans="1:21" ht="21" x14ac:dyDescent="0.4">
      <c r="A1747" t="s">
        <v>4659</v>
      </c>
      <c r="B1747" t="s">
        <v>4657</v>
      </c>
      <c r="C1747" t="s">
        <v>4658</v>
      </c>
      <c r="D1747" s="33">
        <v>247873</v>
      </c>
      <c r="E1747" s="33">
        <v>56392</v>
      </c>
      <c r="F1747" s="32">
        <v>23.5548</v>
      </c>
      <c r="G1747" s="32">
        <v>7.8512000000000004</v>
      </c>
      <c r="H1747" s="41">
        <v>22.750360063419574</v>
      </c>
      <c r="I1747" s="32">
        <v>31.405999999999999</v>
      </c>
      <c r="J1747" s="34">
        <f t="shared" si="198"/>
        <v>0.24999044768515571</v>
      </c>
      <c r="K1747">
        <v>0.41769754575117035</v>
      </c>
      <c r="L1747">
        <v>0.55692296779685058</v>
      </c>
      <c r="M1747" s="41">
        <v>0.3</v>
      </c>
      <c r="N1747" t="s">
        <v>37</v>
      </c>
      <c r="O1747" s="10" t="s">
        <v>37</v>
      </c>
      <c r="P1747">
        <f t="shared" si="199"/>
        <v>0.25</v>
      </c>
      <c r="Q1747" s="11">
        <f t="shared" si="200"/>
        <v>0.46132586130038844</v>
      </c>
      <c r="S1747" s="13">
        <f t="shared" si="201"/>
        <v>0.25</v>
      </c>
      <c r="T1747">
        <f t="shared" si="202"/>
        <v>7.8514999999999997</v>
      </c>
      <c r="U1747" t="b">
        <f t="shared" si="203"/>
        <v>1</v>
      </c>
    </row>
    <row r="1748" spans="1:21" ht="21" x14ac:dyDescent="0.4">
      <c r="A1748" t="s">
        <v>1147</v>
      </c>
      <c r="B1748" t="s">
        <v>1120</v>
      </c>
      <c r="C1748" s="42" t="s">
        <v>1121</v>
      </c>
      <c r="D1748" s="33">
        <v>507424</v>
      </c>
      <c r="E1748" s="33">
        <v>13112</v>
      </c>
      <c r="F1748" s="32">
        <v>3.9315000000000002</v>
      </c>
      <c r="G1748" s="32">
        <v>1.0085000000000002</v>
      </c>
      <c r="H1748" s="41">
        <v>2.5840322885791762</v>
      </c>
      <c r="I1748" s="32">
        <v>4.9400000000000004</v>
      </c>
      <c r="J1748" s="34">
        <f t="shared" si="198"/>
        <v>0.20414979757085022</v>
      </c>
      <c r="K1748">
        <v>0.29983984136668701</v>
      </c>
      <c r="L1748">
        <v>0.37675411836485662</v>
      </c>
      <c r="M1748" s="41">
        <v>0.3</v>
      </c>
      <c r="N1748" t="s">
        <v>33</v>
      </c>
      <c r="O1748" s="10" t="s">
        <v>33</v>
      </c>
      <c r="P1748">
        <f t="shared" si="199"/>
        <v>0.4</v>
      </c>
      <c r="Q1748" s="11">
        <f t="shared" si="200"/>
        <v>0.20372469635627533</v>
      </c>
      <c r="S1748" s="13">
        <f t="shared" si="201"/>
        <v>0.20372469635627533</v>
      </c>
      <c r="T1748">
        <f t="shared" si="202"/>
        <v>1.0064000000000002</v>
      </c>
      <c r="U1748" t="b">
        <f t="shared" si="203"/>
        <v>1</v>
      </c>
    </row>
    <row r="1749" spans="1:21" ht="21" x14ac:dyDescent="0.4">
      <c r="A1749" t="s">
        <v>2366</v>
      </c>
      <c r="B1749" t="s">
        <v>2333</v>
      </c>
      <c r="C1749" t="s">
        <v>2334</v>
      </c>
      <c r="D1749" s="33">
        <v>438562</v>
      </c>
      <c r="E1749" s="33">
        <v>10911</v>
      </c>
      <c r="F1749" s="32">
        <v>4.4774999999999991</v>
      </c>
      <c r="G1749" s="32">
        <v>1.4924999999999999</v>
      </c>
      <c r="H1749" s="41">
        <v>2.4879036487429373</v>
      </c>
      <c r="I1749" s="32">
        <v>5.9699999999999989</v>
      </c>
      <c r="J1749" s="34">
        <f t="shared" si="198"/>
        <v>0.25000000000000006</v>
      </c>
      <c r="K1749">
        <v>0.41036568600494905</v>
      </c>
      <c r="L1749">
        <v>0.54715424800659873</v>
      </c>
      <c r="M1749" s="41">
        <v>0.25</v>
      </c>
      <c r="N1749" t="s">
        <v>37</v>
      </c>
      <c r="O1749" s="10" t="s">
        <v>37</v>
      </c>
      <c r="P1749">
        <f t="shared" si="199"/>
        <v>0.25</v>
      </c>
      <c r="Q1749" s="11">
        <f t="shared" si="200"/>
        <v>0.54309045226130648</v>
      </c>
      <c r="S1749" s="13">
        <f t="shared" si="201"/>
        <v>0.25</v>
      </c>
      <c r="T1749">
        <f t="shared" si="202"/>
        <v>1.4924999999999997</v>
      </c>
      <c r="U1749" t="b">
        <f t="shared" si="203"/>
        <v>1</v>
      </c>
    </row>
    <row r="1750" spans="1:21" ht="21" x14ac:dyDescent="0.4">
      <c r="A1750" t="s">
        <v>909</v>
      </c>
      <c r="B1750" t="s">
        <v>883</v>
      </c>
      <c r="C1750" s="42" t="s">
        <v>884</v>
      </c>
      <c r="D1750" s="33">
        <v>9760</v>
      </c>
      <c r="E1750" s="33">
        <v>2055</v>
      </c>
      <c r="F1750" s="32">
        <v>3.4577999999999998</v>
      </c>
      <c r="G1750" s="32">
        <v>1.1140000000000001</v>
      </c>
      <c r="H1750" s="41">
        <v>21.055327868852459</v>
      </c>
      <c r="I1750" s="32">
        <v>4.5717999999999996</v>
      </c>
      <c r="J1750" s="34">
        <f t="shared" si="198"/>
        <v>0.24366770199921262</v>
      </c>
      <c r="K1750">
        <v>1.6826277372262772</v>
      </c>
      <c r="L1750">
        <v>2.2247201946472015</v>
      </c>
      <c r="M1750" s="41">
        <v>1.7</v>
      </c>
      <c r="N1750" t="s">
        <v>33</v>
      </c>
      <c r="O1750" s="10" t="s">
        <v>33</v>
      </c>
      <c r="P1750">
        <f t="shared" si="199"/>
        <v>0.4</v>
      </c>
      <c r="Q1750" s="11">
        <f t="shared" si="200"/>
        <v>0.23585896145938129</v>
      </c>
      <c r="S1750" s="13">
        <f t="shared" si="201"/>
        <v>0.23585896145938129</v>
      </c>
      <c r="T1750">
        <f t="shared" si="202"/>
        <v>1.0782999999999994</v>
      </c>
      <c r="U1750" t="b">
        <f t="shared" si="203"/>
        <v>1</v>
      </c>
    </row>
    <row r="1751" spans="1:21" ht="21" x14ac:dyDescent="0.4">
      <c r="A1751" t="s">
        <v>106</v>
      </c>
      <c r="B1751" t="s">
        <v>31</v>
      </c>
      <c r="C1751" t="s">
        <v>32</v>
      </c>
      <c r="D1751" s="33">
        <v>727521</v>
      </c>
      <c r="E1751" s="33">
        <v>56840</v>
      </c>
      <c r="F1751" s="32">
        <v>42.802400000000006</v>
      </c>
      <c r="G1751" s="32">
        <v>12.466099999999999</v>
      </c>
      <c r="H1751" s="41">
        <v>7.8128328941707528</v>
      </c>
      <c r="I1751" s="32">
        <v>55.268500000000003</v>
      </c>
      <c r="K1751">
        <v>0.75303307529908525</v>
      </c>
      <c r="L1751">
        <v>0.97235221674876848</v>
      </c>
      <c r="M1751" s="41">
        <v>0.75</v>
      </c>
      <c r="N1751" t="s">
        <v>33</v>
      </c>
      <c r="O1751" s="10" t="s">
        <v>34</v>
      </c>
      <c r="P1751">
        <f t="shared" si="199"/>
        <v>0.15</v>
      </c>
      <c r="Q1751" s="11">
        <f t="shared" si="200"/>
        <v>0.22867456145905896</v>
      </c>
      <c r="S1751" s="13">
        <f t="shared" si="201"/>
        <v>0.15</v>
      </c>
      <c r="T1751">
        <f t="shared" si="202"/>
        <v>8.2902749999999994</v>
      </c>
      <c r="U1751" t="b">
        <f t="shared" si="203"/>
        <v>0</v>
      </c>
    </row>
    <row r="1752" spans="1:21" ht="21" x14ac:dyDescent="0.4">
      <c r="A1752" t="s">
        <v>107</v>
      </c>
      <c r="B1752" t="s">
        <v>31</v>
      </c>
      <c r="C1752" t="s">
        <v>32</v>
      </c>
      <c r="D1752" s="33">
        <v>688543</v>
      </c>
      <c r="E1752" s="33">
        <v>275360</v>
      </c>
      <c r="F1752" s="32">
        <v>263.4513</v>
      </c>
      <c r="G1752" s="32">
        <v>87.816400000000016</v>
      </c>
      <c r="H1752" s="41">
        <v>39.991692603076352</v>
      </c>
      <c r="I1752" s="32">
        <v>351.26769999999999</v>
      </c>
      <c r="K1752">
        <v>0.95675225159790811</v>
      </c>
      <c r="L1752">
        <v>1.2756671266705404</v>
      </c>
      <c r="M1752" s="41">
        <v>0.8</v>
      </c>
      <c r="N1752" t="s">
        <v>37</v>
      </c>
      <c r="O1752" s="10" t="s">
        <v>37</v>
      </c>
      <c r="P1752">
        <f t="shared" si="199"/>
        <v>0.25</v>
      </c>
      <c r="Q1752" s="11">
        <f t="shared" si="200"/>
        <v>0.37287715323669096</v>
      </c>
      <c r="S1752" s="13">
        <f t="shared" si="201"/>
        <v>0.25</v>
      </c>
      <c r="T1752">
        <f t="shared" si="202"/>
        <v>87.816924999999998</v>
      </c>
      <c r="U1752" t="b">
        <f t="shared" si="203"/>
        <v>1</v>
      </c>
    </row>
    <row r="1753" spans="1:21" ht="21" x14ac:dyDescent="0.4">
      <c r="A1753" t="s">
        <v>996</v>
      </c>
      <c r="B1753" t="s">
        <v>980</v>
      </c>
      <c r="C1753" s="42" t="s">
        <v>981</v>
      </c>
      <c r="D1753" s="33">
        <v>4262509</v>
      </c>
      <c r="E1753" s="33">
        <v>192792</v>
      </c>
      <c r="F1753" s="32">
        <v>93.682699999999983</v>
      </c>
      <c r="G1753" s="32">
        <v>41.887400000000007</v>
      </c>
      <c r="H1753" s="41">
        <v>4.5229699221749442</v>
      </c>
      <c r="I1753" s="32">
        <v>135.5701</v>
      </c>
      <c r="J1753" s="34">
        <f t="shared" ref="J1753:J1759" si="204">G1753/I1753</f>
        <v>0.30897225863225009</v>
      </c>
      <c r="K1753">
        <v>0.48592628324826748</v>
      </c>
      <c r="L1753">
        <v>0.70319359724469899</v>
      </c>
      <c r="M1753" s="41">
        <v>0.1</v>
      </c>
      <c r="N1753" t="s">
        <v>45</v>
      </c>
      <c r="O1753" s="10" t="s">
        <v>42</v>
      </c>
      <c r="P1753">
        <f t="shared" si="199"/>
        <v>0.05</v>
      </c>
      <c r="Q1753" s="11">
        <f t="shared" si="200"/>
        <v>0.85779165169901039</v>
      </c>
      <c r="S1753" s="13">
        <f t="shared" si="201"/>
        <v>0.05</v>
      </c>
      <c r="T1753">
        <f t="shared" si="202"/>
        <v>6.778505</v>
      </c>
      <c r="U1753" t="b">
        <f t="shared" si="203"/>
        <v>0</v>
      </c>
    </row>
    <row r="1754" spans="1:21" ht="21" x14ac:dyDescent="0.4">
      <c r="A1754" t="s">
        <v>2070</v>
      </c>
      <c r="B1754" t="s">
        <v>2051</v>
      </c>
      <c r="C1754" t="s">
        <v>2052</v>
      </c>
      <c r="D1754" s="33">
        <v>829</v>
      </c>
      <c r="E1754" s="33">
        <v>112</v>
      </c>
      <c r="F1754" s="32">
        <v>3.39E-2</v>
      </c>
      <c r="G1754" s="32">
        <v>1.11E-2</v>
      </c>
      <c r="H1754" s="41">
        <v>13.510253317249699</v>
      </c>
      <c r="I1754" s="32">
        <v>4.4999999999999998E-2</v>
      </c>
      <c r="J1754" s="34">
        <f t="shared" si="204"/>
        <v>0.24666666666666667</v>
      </c>
      <c r="K1754">
        <v>0.30267857142857141</v>
      </c>
      <c r="L1754">
        <v>0.4017857142857143</v>
      </c>
      <c r="M1754" s="41">
        <v>0.25</v>
      </c>
      <c r="N1754" t="s">
        <v>34</v>
      </c>
      <c r="O1754" s="10" t="s">
        <v>34</v>
      </c>
      <c r="P1754">
        <f t="shared" si="199"/>
        <v>0.15</v>
      </c>
      <c r="Q1754" s="11">
        <f t="shared" si="200"/>
        <v>0.37777777777777782</v>
      </c>
      <c r="S1754" s="13">
        <f t="shared" si="201"/>
        <v>0.15</v>
      </c>
      <c r="T1754">
        <f t="shared" si="202"/>
        <v>6.7499999999999999E-3</v>
      </c>
      <c r="U1754" t="b">
        <f t="shared" si="203"/>
        <v>1</v>
      </c>
    </row>
    <row r="1755" spans="1:21" ht="21" x14ac:dyDescent="0.4">
      <c r="A1755" s="18" t="s">
        <v>1148</v>
      </c>
      <c r="B1755" t="s">
        <v>1120</v>
      </c>
      <c r="C1755" s="42" t="s">
        <v>1121</v>
      </c>
      <c r="D1755" s="33">
        <v>25290</v>
      </c>
      <c r="E1755" s="33">
        <v>1947</v>
      </c>
      <c r="F1755" s="32">
        <v>0.5766</v>
      </c>
      <c r="G1755" s="32">
        <v>0.24739999999999998</v>
      </c>
      <c r="H1755" s="41">
        <v>7.6986951364175562</v>
      </c>
      <c r="I1755" s="32">
        <v>0.82399999999999995</v>
      </c>
      <c r="J1755" s="34">
        <f t="shared" si="204"/>
        <v>0.30024271844660194</v>
      </c>
      <c r="K1755">
        <v>0.29614791987673345</v>
      </c>
      <c r="L1755">
        <v>0.42321520287621983</v>
      </c>
      <c r="M1755" s="41">
        <v>0.3</v>
      </c>
      <c r="N1755" t="s">
        <v>37</v>
      </c>
      <c r="O1755" s="10" t="s">
        <v>37</v>
      </c>
      <c r="P1755">
        <f t="shared" si="199"/>
        <v>0.25</v>
      </c>
      <c r="Q1755" s="11">
        <f t="shared" si="200"/>
        <v>0.29114077669902916</v>
      </c>
      <c r="S1755" s="13">
        <f t="shared" si="201"/>
        <v>0.25</v>
      </c>
      <c r="T1755">
        <f t="shared" si="202"/>
        <v>0.20599999999999999</v>
      </c>
      <c r="U1755" t="b">
        <f t="shared" si="203"/>
        <v>1</v>
      </c>
    </row>
    <row r="1756" spans="1:21" ht="21" x14ac:dyDescent="0.4">
      <c r="A1756" t="s">
        <v>2889</v>
      </c>
      <c r="B1756" t="s">
        <v>2874</v>
      </c>
      <c r="C1756" t="s">
        <v>2875</v>
      </c>
      <c r="D1756" s="33">
        <v>373658</v>
      </c>
      <c r="E1756" s="33">
        <v>8403</v>
      </c>
      <c r="F1756" s="32">
        <v>4.2504999999999997</v>
      </c>
      <c r="G1756" s="32">
        <v>1.4165000000000001</v>
      </c>
      <c r="H1756" s="41">
        <v>2.2488478769355935</v>
      </c>
      <c r="I1756" s="32">
        <v>5.6669999999999998</v>
      </c>
      <c r="J1756" s="34">
        <f t="shared" si="204"/>
        <v>0.24995588494794427</v>
      </c>
      <c r="K1756">
        <v>0.50583125074378199</v>
      </c>
      <c r="L1756">
        <v>0.67440199928596933</v>
      </c>
      <c r="M1756" s="41">
        <v>0.4</v>
      </c>
      <c r="N1756" t="s">
        <v>37</v>
      </c>
      <c r="O1756" s="10" t="s">
        <v>37</v>
      </c>
      <c r="P1756">
        <f t="shared" si="199"/>
        <v>0.25</v>
      </c>
      <c r="Q1756" s="11">
        <f t="shared" si="200"/>
        <v>0.40688194812069878</v>
      </c>
      <c r="S1756" s="13">
        <f t="shared" si="201"/>
        <v>0.25</v>
      </c>
      <c r="T1756">
        <f t="shared" si="202"/>
        <v>1.41675</v>
      </c>
      <c r="U1756" t="b">
        <f t="shared" si="203"/>
        <v>1</v>
      </c>
    </row>
    <row r="1757" spans="1:21" ht="21" x14ac:dyDescent="0.4">
      <c r="A1757" t="s">
        <v>2018</v>
      </c>
      <c r="B1757" t="s">
        <v>2001</v>
      </c>
      <c r="C1757" t="s">
        <v>2002</v>
      </c>
      <c r="D1757" s="33">
        <v>1212125</v>
      </c>
      <c r="E1757" s="33">
        <v>828757</v>
      </c>
      <c r="F1757" s="32">
        <v>165.76309999999998</v>
      </c>
      <c r="G1757" s="32">
        <v>55.246199999999995</v>
      </c>
      <c r="H1757" s="41">
        <v>68.372238836753638</v>
      </c>
      <c r="I1757" s="32">
        <v>221.00929999999997</v>
      </c>
      <c r="J1757" s="34">
        <f t="shared" si="204"/>
        <v>0.24997228623410872</v>
      </c>
      <c r="K1757">
        <v>0.20001411752781573</v>
      </c>
      <c r="L1757">
        <v>0.26667563592223048</v>
      </c>
      <c r="M1757" s="41">
        <v>0.03</v>
      </c>
      <c r="N1757" t="s">
        <v>34</v>
      </c>
      <c r="O1757" s="10" t="s">
        <v>34</v>
      </c>
      <c r="P1757">
        <f t="shared" si="199"/>
        <v>0.15</v>
      </c>
      <c r="Q1757" s="11">
        <f t="shared" si="200"/>
        <v>0.88750378377742478</v>
      </c>
      <c r="S1757" s="13">
        <f t="shared" si="201"/>
        <v>0.15</v>
      </c>
      <c r="T1757">
        <f t="shared" si="202"/>
        <v>33.151394999999994</v>
      </c>
      <c r="U1757" t="b">
        <f t="shared" si="203"/>
        <v>1</v>
      </c>
    </row>
    <row r="1758" spans="1:21" ht="21" x14ac:dyDescent="0.4">
      <c r="A1758" t="s">
        <v>1679</v>
      </c>
      <c r="B1758" t="s">
        <v>1655</v>
      </c>
      <c r="C1758" s="42" t="s">
        <v>1656</v>
      </c>
      <c r="D1758" s="33">
        <v>113791</v>
      </c>
      <c r="E1758" s="33">
        <v>18830</v>
      </c>
      <c r="F1758" s="32">
        <v>18.830000000000002</v>
      </c>
      <c r="G1758" s="32">
        <v>5.2519999999999998</v>
      </c>
      <c r="H1758" s="41">
        <v>16.547881642660666</v>
      </c>
      <c r="I1758" s="32">
        <v>24.082000000000001</v>
      </c>
      <c r="J1758" s="34">
        <f t="shared" si="204"/>
        <v>0.21808819865459678</v>
      </c>
      <c r="K1758">
        <v>1.0000000000000002</v>
      </c>
      <c r="L1758">
        <v>1.2789166224110462</v>
      </c>
      <c r="M1758" s="41">
        <v>1</v>
      </c>
      <c r="N1758" t="s">
        <v>33</v>
      </c>
      <c r="O1758" s="10" t="s">
        <v>37</v>
      </c>
      <c r="P1758">
        <f t="shared" si="199"/>
        <v>0.25</v>
      </c>
      <c r="Q1758" s="11">
        <f t="shared" si="200"/>
        <v>0.2180881986545968</v>
      </c>
      <c r="S1758" s="13">
        <f t="shared" si="201"/>
        <v>0.2180881986545968</v>
      </c>
      <c r="T1758">
        <f t="shared" si="202"/>
        <v>5.2520000000000007</v>
      </c>
      <c r="U1758" t="b">
        <f t="shared" si="203"/>
        <v>0</v>
      </c>
    </row>
    <row r="1759" spans="1:21" ht="21" x14ac:dyDescent="0.4">
      <c r="A1759" t="s">
        <v>2179</v>
      </c>
      <c r="B1759" t="s">
        <v>2169</v>
      </c>
      <c r="C1759" t="s">
        <v>2170</v>
      </c>
      <c r="D1759" s="33">
        <v>125760</v>
      </c>
      <c r="E1759" s="33">
        <v>14858</v>
      </c>
      <c r="F1759" s="32">
        <v>4.0838000000000001</v>
      </c>
      <c r="G1759" s="32">
        <v>1.3608</v>
      </c>
      <c r="H1759" s="41">
        <v>11.814567430025445</v>
      </c>
      <c r="I1759" s="32">
        <v>5.4446000000000003</v>
      </c>
      <c r="J1759" s="34">
        <f t="shared" si="204"/>
        <v>0.24993571612239648</v>
      </c>
      <c r="K1759">
        <v>0.27485529680979942</v>
      </c>
      <c r="L1759">
        <v>0.36644232063534798</v>
      </c>
      <c r="M1759" s="41">
        <v>0.2</v>
      </c>
      <c r="N1759" t="s">
        <v>34</v>
      </c>
      <c r="O1759" s="10" t="s">
        <v>34</v>
      </c>
      <c r="P1759">
        <f t="shared" si="199"/>
        <v>0.15</v>
      </c>
      <c r="Q1759" s="11">
        <f t="shared" si="200"/>
        <v>0.4542115123241377</v>
      </c>
      <c r="S1759" s="13">
        <f t="shared" si="201"/>
        <v>0.15</v>
      </c>
      <c r="T1759">
        <f t="shared" si="202"/>
        <v>0.81669000000000003</v>
      </c>
      <c r="U1759" t="b">
        <f t="shared" si="203"/>
        <v>1</v>
      </c>
    </row>
    <row r="1760" spans="1:21" ht="21" x14ac:dyDescent="0.4">
      <c r="A1760" t="s">
        <v>108</v>
      </c>
      <c r="B1760" t="s">
        <v>31</v>
      </c>
      <c r="C1760" t="s">
        <v>32</v>
      </c>
      <c r="D1760" s="33">
        <v>346186</v>
      </c>
      <c r="E1760" s="33">
        <v>77967</v>
      </c>
      <c r="F1760" s="32">
        <v>38.908099999999997</v>
      </c>
      <c r="G1760" s="32">
        <v>12.753499999999999</v>
      </c>
      <c r="H1760" s="41">
        <v>22.521707983569527</v>
      </c>
      <c r="I1760" s="32">
        <v>51.661599999999993</v>
      </c>
      <c r="K1760">
        <v>0.49903292418587347</v>
      </c>
      <c r="L1760">
        <v>0.66260853951030552</v>
      </c>
      <c r="M1760" s="41">
        <v>0.45</v>
      </c>
      <c r="N1760" t="s">
        <v>33</v>
      </c>
      <c r="O1760" s="10" t="s">
        <v>37</v>
      </c>
      <c r="P1760">
        <f t="shared" si="199"/>
        <v>0.25</v>
      </c>
      <c r="Q1760" s="11">
        <f t="shared" si="200"/>
        <v>0.3208659816962694</v>
      </c>
      <c r="S1760" s="13">
        <f t="shared" si="201"/>
        <v>0.25</v>
      </c>
      <c r="T1760">
        <f t="shared" si="202"/>
        <v>12.915399999999998</v>
      </c>
      <c r="U1760" t="b">
        <f t="shared" si="203"/>
        <v>0</v>
      </c>
    </row>
    <row r="1761" spans="1:21" ht="21" x14ac:dyDescent="0.4">
      <c r="A1761" t="s">
        <v>5682</v>
      </c>
      <c r="B1761" t="s">
        <v>5662</v>
      </c>
      <c r="C1761" t="s">
        <v>5663</v>
      </c>
      <c r="D1761" s="33">
        <v>86427</v>
      </c>
      <c r="E1761" s="33">
        <v>8737</v>
      </c>
      <c r="F1761" s="32">
        <v>0.51</v>
      </c>
      <c r="G1761" s="32">
        <v>0.17000000000000004</v>
      </c>
      <c r="H1761" s="41">
        <v>10.109109421824199</v>
      </c>
      <c r="I1761" s="32">
        <v>0.68</v>
      </c>
      <c r="J1761" s="34">
        <f t="shared" ref="J1761:J1792" si="205">G1761/I1761</f>
        <v>0.25000000000000006</v>
      </c>
      <c r="K1761">
        <v>5.8372439052306282E-2</v>
      </c>
      <c r="L1761">
        <v>7.7829918736408377E-2</v>
      </c>
      <c r="M1761" s="41">
        <v>0.01</v>
      </c>
      <c r="N1761" t="s">
        <v>37</v>
      </c>
      <c r="O1761" s="10" t="s">
        <v>37</v>
      </c>
      <c r="P1761">
        <f t="shared" si="199"/>
        <v>0.25</v>
      </c>
      <c r="Q1761" s="11">
        <f t="shared" si="200"/>
        <v>0.87151470588235302</v>
      </c>
      <c r="S1761" s="13">
        <f t="shared" si="201"/>
        <v>0.25</v>
      </c>
      <c r="T1761">
        <f t="shared" si="202"/>
        <v>0.17</v>
      </c>
      <c r="U1761" t="b">
        <f t="shared" si="203"/>
        <v>1</v>
      </c>
    </row>
    <row r="1762" spans="1:21" ht="21" x14ac:dyDescent="0.4">
      <c r="A1762" t="s">
        <v>910</v>
      </c>
      <c r="B1762" t="s">
        <v>883</v>
      </c>
      <c r="C1762" s="42" t="s">
        <v>884</v>
      </c>
      <c r="D1762" s="33">
        <v>13880</v>
      </c>
      <c r="E1762" s="33">
        <v>1296</v>
      </c>
      <c r="F1762" s="32">
        <v>1.5102</v>
      </c>
      <c r="G1762" s="32">
        <v>0.50349999999999995</v>
      </c>
      <c r="H1762" s="41">
        <v>9.337175792507205</v>
      </c>
      <c r="I1762" s="32">
        <v>2.0137</v>
      </c>
      <c r="J1762" s="34">
        <f t="shared" si="205"/>
        <v>0.25003724487262252</v>
      </c>
      <c r="K1762">
        <v>1.1652777777777779</v>
      </c>
      <c r="L1762">
        <v>1.5537808641975308</v>
      </c>
      <c r="M1762" s="41">
        <v>1.1000000000000001</v>
      </c>
      <c r="N1762" t="s">
        <v>37</v>
      </c>
      <c r="O1762" s="10" t="s">
        <v>37</v>
      </c>
      <c r="P1762">
        <f t="shared" si="199"/>
        <v>0.25</v>
      </c>
      <c r="Q1762" s="11">
        <f t="shared" si="200"/>
        <v>0.29204946119084263</v>
      </c>
      <c r="S1762" s="13">
        <f t="shared" si="201"/>
        <v>0.25</v>
      </c>
      <c r="T1762">
        <f t="shared" si="202"/>
        <v>0.50342500000000001</v>
      </c>
      <c r="U1762" t="b">
        <f t="shared" si="203"/>
        <v>1</v>
      </c>
    </row>
    <row r="1763" spans="1:21" ht="21" x14ac:dyDescent="0.4">
      <c r="A1763" t="s">
        <v>2929</v>
      </c>
      <c r="B1763" t="s">
        <v>2919</v>
      </c>
      <c r="C1763" t="s">
        <v>2920</v>
      </c>
      <c r="D1763" s="33">
        <v>164952</v>
      </c>
      <c r="E1763" s="33">
        <v>6389</v>
      </c>
      <c r="F1763" s="32">
        <v>12.777999999999999</v>
      </c>
      <c r="G1763" s="32">
        <v>1.5084000000000002</v>
      </c>
      <c r="H1763" s="41">
        <v>3.873247975168534</v>
      </c>
      <c r="I1763" s="32">
        <v>14.286399999999999</v>
      </c>
      <c r="J1763" s="34">
        <f t="shared" si="205"/>
        <v>0.1055829320192631</v>
      </c>
      <c r="K1763">
        <v>1.9999999999999998</v>
      </c>
      <c r="L1763">
        <v>2.2360932853341677</v>
      </c>
      <c r="M1763" s="41">
        <v>2</v>
      </c>
      <c r="N1763" t="s">
        <v>34</v>
      </c>
      <c r="O1763" s="10" t="s">
        <v>34</v>
      </c>
      <c r="P1763">
        <f t="shared" si="199"/>
        <v>0.15</v>
      </c>
      <c r="Q1763" s="11">
        <f t="shared" si="200"/>
        <v>0.10558293201926293</v>
      </c>
      <c r="S1763" s="13">
        <f t="shared" si="201"/>
        <v>0.10558293201926293</v>
      </c>
      <c r="T1763">
        <f t="shared" si="202"/>
        <v>1.5083999999999977</v>
      </c>
      <c r="U1763" t="b">
        <f t="shared" si="203"/>
        <v>1</v>
      </c>
    </row>
    <row r="1764" spans="1:21" ht="21" x14ac:dyDescent="0.4">
      <c r="A1764" t="s">
        <v>5192</v>
      </c>
      <c r="B1764" t="s">
        <v>5193</v>
      </c>
      <c r="C1764" t="s">
        <v>5194</v>
      </c>
      <c r="D1764" s="33">
        <v>501334</v>
      </c>
      <c r="E1764" s="33">
        <v>5946</v>
      </c>
      <c r="F1764" s="32">
        <v>6.9794999999999998</v>
      </c>
      <c r="G1764" s="32">
        <v>2.3205</v>
      </c>
      <c r="H1764" s="41">
        <v>1.1860356568674775</v>
      </c>
      <c r="I1764" s="32">
        <v>9.3000000000000007</v>
      </c>
      <c r="J1764" s="34">
        <f t="shared" si="205"/>
        <v>0.24951612903225803</v>
      </c>
      <c r="K1764">
        <v>1.1738143289606457</v>
      </c>
      <c r="L1764">
        <v>1.5640766902119072</v>
      </c>
      <c r="M1764" s="41">
        <v>1</v>
      </c>
      <c r="N1764" t="s">
        <v>37</v>
      </c>
      <c r="O1764" s="10" t="s">
        <v>37</v>
      </c>
      <c r="P1764">
        <f t="shared" si="199"/>
        <v>0.25</v>
      </c>
      <c r="Q1764" s="11">
        <f t="shared" si="200"/>
        <v>0.36064516129032259</v>
      </c>
      <c r="S1764" s="13">
        <f t="shared" si="201"/>
        <v>0.25</v>
      </c>
      <c r="T1764">
        <f t="shared" si="202"/>
        <v>2.3250000000000002</v>
      </c>
      <c r="U1764" t="b">
        <f t="shared" si="203"/>
        <v>1</v>
      </c>
    </row>
    <row r="1765" spans="1:21" ht="21" x14ac:dyDescent="0.4">
      <c r="A1765" t="s">
        <v>4295</v>
      </c>
      <c r="B1765" t="s">
        <v>4288</v>
      </c>
      <c r="C1765" t="s">
        <v>4289</v>
      </c>
      <c r="D1765" s="33">
        <v>7684</v>
      </c>
      <c r="E1765" s="33">
        <v>1205</v>
      </c>
      <c r="F1765" s="32">
        <v>0.25819999999999999</v>
      </c>
      <c r="G1765" s="32">
        <v>0.1137</v>
      </c>
      <c r="H1765" s="41">
        <v>15.681936491410724</v>
      </c>
      <c r="I1765" s="32">
        <v>0.37190000000000001</v>
      </c>
      <c r="J1765" s="34">
        <f t="shared" si="205"/>
        <v>0.30572734606076901</v>
      </c>
      <c r="K1765">
        <v>0.21427385892116182</v>
      </c>
      <c r="L1765">
        <v>0.30863070539419091</v>
      </c>
      <c r="M1765" s="41">
        <v>0.2</v>
      </c>
      <c r="N1765" t="s">
        <v>37</v>
      </c>
      <c r="O1765" s="10" t="s">
        <v>37</v>
      </c>
      <c r="P1765">
        <f t="shared" si="199"/>
        <v>0.25</v>
      </c>
      <c r="Q1765" s="11">
        <f t="shared" si="200"/>
        <v>0.35197633772519499</v>
      </c>
      <c r="S1765" s="13">
        <f t="shared" si="201"/>
        <v>0.25</v>
      </c>
      <c r="T1765">
        <f t="shared" si="202"/>
        <v>9.2975000000000002E-2</v>
      </c>
      <c r="U1765" t="b">
        <f t="shared" si="203"/>
        <v>1</v>
      </c>
    </row>
    <row r="1766" spans="1:21" ht="21" x14ac:dyDescent="0.4">
      <c r="A1766" t="s">
        <v>1315</v>
      </c>
      <c r="B1766" t="s">
        <v>1280</v>
      </c>
      <c r="C1766" s="42" t="s">
        <v>1281</v>
      </c>
      <c r="D1766" s="33">
        <v>389145</v>
      </c>
      <c r="E1766" s="33">
        <v>76588</v>
      </c>
      <c r="F1766" s="32">
        <v>24.581099999999999</v>
      </c>
      <c r="G1766" s="32">
        <v>8.1915000000000013</v>
      </c>
      <c r="H1766" s="41">
        <v>19.681095735522749</v>
      </c>
      <c r="I1766" s="32">
        <v>32.772599999999997</v>
      </c>
      <c r="J1766" s="34">
        <f t="shared" si="205"/>
        <v>0.24994965306383998</v>
      </c>
      <c r="K1766">
        <v>0.32095236851726117</v>
      </c>
      <c r="L1766">
        <v>0.42790776622969656</v>
      </c>
      <c r="M1766" s="41">
        <v>0.2</v>
      </c>
      <c r="N1766" t="s">
        <v>37</v>
      </c>
      <c r="O1766" s="10" t="s">
        <v>37</v>
      </c>
      <c r="P1766">
        <f t="shared" si="199"/>
        <v>0.25</v>
      </c>
      <c r="Q1766" s="11">
        <f t="shared" si="200"/>
        <v>0.53260955798441378</v>
      </c>
      <c r="S1766" s="13">
        <f t="shared" si="201"/>
        <v>0.25</v>
      </c>
      <c r="T1766">
        <f t="shared" si="202"/>
        <v>8.1931499999999993</v>
      </c>
      <c r="U1766" t="b">
        <f t="shared" si="203"/>
        <v>1</v>
      </c>
    </row>
    <row r="1767" spans="1:21" ht="21" x14ac:dyDescent="0.4">
      <c r="A1767" t="s">
        <v>1828</v>
      </c>
      <c r="B1767" t="s">
        <v>1732</v>
      </c>
      <c r="C1767" s="42" t="s">
        <v>1733</v>
      </c>
      <c r="D1767" s="33">
        <v>60899</v>
      </c>
      <c r="E1767" s="33">
        <v>19067</v>
      </c>
      <c r="F1767" s="32">
        <v>27.510999999999999</v>
      </c>
      <c r="G1767" s="32">
        <v>12.838100000000001</v>
      </c>
      <c r="H1767" s="41">
        <v>31.309216900113302</v>
      </c>
      <c r="I1767" s="32">
        <v>40.3491</v>
      </c>
      <c r="J1767" s="34">
        <f t="shared" si="205"/>
        <v>0.31817562225675422</v>
      </c>
      <c r="K1767">
        <v>1.4428593905700948</v>
      </c>
      <c r="L1767">
        <v>2.1161745424031047</v>
      </c>
      <c r="M1767" s="41">
        <v>1.4</v>
      </c>
      <c r="N1767" t="s">
        <v>33</v>
      </c>
      <c r="O1767" s="10" t="s">
        <v>34</v>
      </c>
      <c r="P1767">
        <f t="shared" si="199"/>
        <v>0.15</v>
      </c>
      <c r="Q1767" s="11">
        <f t="shared" si="200"/>
        <v>0.33842886210597012</v>
      </c>
      <c r="S1767" s="13">
        <f t="shared" si="201"/>
        <v>0.15</v>
      </c>
      <c r="T1767">
        <f t="shared" si="202"/>
        <v>6.052365</v>
      </c>
      <c r="U1767" t="b">
        <f t="shared" si="203"/>
        <v>0</v>
      </c>
    </row>
    <row r="1768" spans="1:21" ht="21" x14ac:dyDescent="0.4">
      <c r="A1768" t="s">
        <v>5683</v>
      </c>
      <c r="B1768" t="s">
        <v>5662</v>
      </c>
      <c r="C1768" t="s">
        <v>5663</v>
      </c>
      <c r="D1768" s="33">
        <v>112487</v>
      </c>
      <c r="E1768" s="33">
        <v>1266</v>
      </c>
      <c r="F1768" s="32">
        <v>0.27</v>
      </c>
      <c r="G1768" s="32">
        <v>9.0000000000000011E-2</v>
      </c>
      <c r="H1768" s="41">
        <v>1.1254633868802617</v>
      </c>
      <c r="I1768" s="32">
        <v>0.36000000000000004</v>
      </c>
      <c r="J1768" s="34">
        <f t="shared" si="205"/>
        <v>0.25</v>
      </c>
      <c r="K1768">
        <v>0.2132701421800948</v>
      </c>
      <c r="L1768">
        <v>0.28436018957345977</v>
      </c>
      <c r="M1768" s="41">
        <v>0.2</v>
      </c>
      <c r="N1768" t="s">
        <v>37</v>
      </c>
      <c r="O1768" s="10" t="s">
        <v>37</v>
      </c>
      <c r="P1768">
        <f t="shared" si="199"/>
        <v>0.25</v>
      </c>
      <c r="Q1768" s="11">
        <f t="shared" si="200"/>
        <v>0.29666666666666675</v>
      </c>
      <c r="S1768" s="13">
        <f t="shared" si="201"/>
        <v>0.25</v>
      </c>
      <c r="T1768">
        <f t="shared" si="202"/>
        <v>9.0000000000000011E-2</v>
      </c>
      <c r="U1768" t="b">
        <f t="shared" si="203"/>
        <v>1</v>
      </c>
    </row>
    <row r="1769" spans="1:21" ht="21" x14ac:dyDescent="0.4">
      <c r="A1769" t="s">
        <v>5443</v>
      </c>
      <c r="B1769" t="s">
        <v>5440</v>
      </c>
      <c r="C1769" t="s">
        <v>5441</v>
      </c>
      <c r="D1769" s="33">
        <v>108684</v>
      </c>
      <c r="E1769" s="33">
        <v>25371</v>
      </c>
      <c r="F1769" s="32">
        <v>11.331699999999998</v>
      </c>
      <c r="G1769" s="32">
        <v>3.7763</v>
      </c>
      <c r="H1769" s="41">
        <v>23.343822457767473</v>
      </c>
      <c r="I1769" s="32">
        <v>15.107999999999997</v>
      </c>
      <c r="J1769" s="34">
        <f t="shared" si="205"/>
        <v>0.24995366693142712</v>
      </c>
      <c r="K1769">
        <v>0.44663986441212394</v>
      </c>
      <c r="L1769">
        <v>0.59548303180796958</v>
      </c>
      <c r="M1769" s="41">
        <v>0.4</v>
      </c>
      <c r="N1769" t="s">
        <v>34</v>
      </c>
      <c r="O1769" s="10" t="s">
        <v>34</v>
      </c>
      <c r="P1769">
        <f t="shared" si="199"/>
        <v>0.15</v>
      </c>
      <c r="Q1769" s="11">
        <f t="shared" si="200"/>
        <v>0.32827640984908635</v>
      </c>
      <c r="S1769" s="13">
        <f t="shared" si="201"/>
        <v>0.15</v>
      </c>
      <c r="T1769">
        <f t="shared" si="202"/>
        <v>2.2661999999999995</v>
      </c>
      <c r="U1769" t="b">
        <f t="shared" si="203"/>
        <v>1</v>
      </c>
    </row>
    <row r="1770" spans="1:21" ht="21" x14ac:dyDescent="0.4">
      <c r="A1770" t="s">
        <v>4296</v>
      </c>
      <c r="B1770" t="s">
        <v>4288</v>
      </c>
      <c r="C1770" t="s">
        <v>4289</v>
      </c>
      <c r="D1770" s="33">
        <v>9957</v>
      </c>
      <c r="E1770" s="33">
        <v>2313</v>
      </c>
      <c r="F1770" s="32">
        <v>0.76800000000000002</v>
      </c>
      <c r="G1770" s="32">
        <v>0.37830000000000003</v>
      </c>
      <c r="H1770" s="41">
        <v>23.229888520638745</v>
      </c>
      <c r="I1770" s="32">
        <v>1.1463000000000001</v>
      </c>
      <c r="J1770" s="34">
        <f t="shared" si="205"/>
        <v>0.33001831981156765</v>
      </c>
      <c r="K1770">
        <v>0.33203631647211412</v>
      </c>
      <c r="L1770">
        <v>0.49559014267185481</v>
      </c>
      <c r="M1770" s="41">
        <v>0.2</v>
      </c>
      <c r="N1770" t="s">
        <v>37</v>
      </c>
      <c r="O1770" s="10" t="s">
        <v>37</v>
      </c>
      <c r="P1770">
        <f t="shared" si="199"/>
        <v>0.25</v>
      </c>
      <c r="Q1770" s="11">
        <f t="shared" si="200"/>
        <v>0.59644072232399903</v>
      </c>
      <c r="S1770" s="13">
        <f t="shared" si="201"/>
        <v>0.25</v>
      </c>
      <c r="T1770">
        <f t="shared" si="202"/>
        <v>0.28657500000000002</v>
      </c>
      <c r="U1770" t="b">
        <f t="shared" si="203"/>
        <v>1</v>
      </c>
    </row>
    <row r="1771" spans="1:21" ht="21" x14ac:dyDescent="0.4">
      <c r="A1771" t="s">
        <v>2207</v>
      </c>
      <c r="B1771" t="s">
        <v>2197</v>
      </c>
      <c r="C1771" t="s">
        <v>2198</v>
      </c>
      <c r="D1771" s="33">
        <v>1946</v>
      </c>
      <c r="E1771" s="33">
        <v>624</v>
      </c>
      <c r="F1771" s="32">
        <v>1.2550000000000001</v>
      </c>
      <c r="G1771" s="32">
        <v>0.41789999999999999</v>
      </c>
      <c r="H1771" s="41">
        <v>32.065775950668034</v>
      </c>
      <c r="I1771" s="32">
        <v>1.6729000000000001</v>
      </c>
      <c r="J1771" s="34">
        <f t="shared" si="205"/>
        <v>0.24980572658258113</v>
      </c>
      <c r="K1771">
        <v>2.0112179487179489</v>
      </c>
      <c r="L1771">
        <v>2.6809294871794873</v>
      </c>
      <c r="M1771" s="41">
        <v>2.5</v>
      </c>
      <c r="N1771" t="s">
        <v>34</v>
      </c>
      <c r="O1771" s="10" t="s">
        <v>34</v>
      </c>
      <c r="P1771">
        <f t="shared" si="199"/>
        <v>0.15</v>
      </c>
      <c r="Q1771" s="11">
        <f t="shared" si="200"/>
        <v>6.7487596389503302E-2</v>
      </c>
      <c r="S1771" s="13">
        <f t="shared" si="201"/>
        <v>6.7487596389503302E-2</v>
      </c>
      <c r="T1771">
        <f t="shared" si="202"/>
        <v>0.11290000000000008</v>
      </c>
      <c r="U1771" t="b">
        <f t="shared" si="203"/>
        <v>1</v>
      </c>
    </row>
    <row r="1772" spans="1:21" ht="21" x14ac:dyDescent="0.4">
      <c r="A1772" t="s">
        <v>2238</v>
      </c>
      <c r="B1772" t="s">
        <v>2231</v>
      </c>
      <c r="C1772" t="s">
        <v>2232</v>
      </c>
      <c r="D1772" s="33">
        <v>3365864</v>
      </c>
      <c r="E1772" s="33">
        <v>42955</v>
      </c>
      <c r="F1772" s="32">
        <v>23.1</v>
      </c>
      <c r="G1772" s="32">
        <v>15.4</v>
      </c>
      <c r="H1772" s="41">
        <v>1.2761953542983318</v>
      </c>
      <c r="I1772" s="32">
        <v>38.5</v>
      </c>
      <c r="J1772" s="34">
        <f t="shared" si="205"/>
        <v>0.4</v>
      </c>
      <c r="K1772">
        <v>0.53777208706786173</v>
      </c>
      <c r="L1772">
        <v>0.89628681177976954</v>
      </c>
      <c r="M1772" s="41">
        <v>0.5</v>
      </c>
      <c r="N1772" t="s">
        <v>33</v>
      </c>
      <c r="O1772" s="10" t="s">
        <v>33</v>
      </c>
      <c r="P1772">
        <f t="shared" si="199"/>
        <v>0.4</v>
      </c>
      <c r="Q1772" s="11">
        <f t="shared" si="200"/>
        <v>0.44214285714285717</v>
      </c>
      <c r="S1772" s="13">
        <f t="shared" si="201"/>
        <v>0.4</v>
      </c>
      <c r="T1772">
        <f t="shared" si="202"/>
        <v>15.4</v>
      </c>
      <c r="U1772" t="b">
        <f t="shared" si="203"/>
        <v>1</v>
      </c>
    </row>
    <row r="1773" spans="1:21" ht="21" x14ac:dyDescent="0.4">
      <c r="A1773" t="s">
        <v>2314</v>
      </c>
      <c r="B1773" t="s">
        <v>2310</v>
      </c>
      <c r="C1773" t="s">
        <v>2311</v>
      </c>
      <c r="D1773" s="33">
        <v>2560</v>
      </c>
      <c r="E1773" s="33">
        <v>472</v>
      </c>
      <c r="F1773" s="32">
        <v>9.4299999999999981E-2</v>
      </c>
      <c r="G1773" s="32">
        <v>3.1400000000000004E-2</v>
      </c>
      <c r="H1773" s="41">
        <v>18.4375</v>
      </c>
      <c r="I1773" s="32">
        <v>0.12569999999999998</v>
      </c>
      <c r="J1773" s="34">
        <f t="shared" si="205"/>
        <v>0.24980111376292768</v>
      </c>
      <c r="K1773">
        <v>0.19978813559322031</v>
      </c>
      <c r="L1773">
        <v>0.26631355932203382</v>
      </c>
      <c r="M1773" s="41">
        <v>0.1</v>
      </c>
      <c r="N1773" t="s">
        <v>34</v>
      </c>
      <c r="O1773" s="10" t="s">
        <v>34</v>
      </c>
      <c r="P1773">
        <f t="shared" si="199"/>
        <v>0.15</v>
      </c>
      <c r="Q1773" s="11">
        <f t="shared" si="200"/>
        <v>0.62450278440731888</v>
      </c>
      <c r="S1773" s="13">
        <f t="shared" si="201"/>
        <v>0.15</v>
      </c>
      <c r="T1773">
        <f t="shared" si="202"/>
        <v>1.8854999999999997E-2</v>
      </c>
      <c r="U1773" t="b">
        <f t="shared" si="203"/>
        <v>1</v>
      </c>
    </row>
    <row r="1774" spans="1:21" ht="21" x14ac:dyDescent="0.4">
      <c r="A1774" t="s">
        <v>4119</v>
      </c>
      <c r="B1774" t="s">
        <v>4120</v>
      </c>
      <c r="C1774" t="s">
        <v>4121</v>
      </c>
      <c r="D1774" s="33">
        <v>1099825</v>
      </c>
      <c r="E1774" s="33">
        <v>473919</v>
      </c>
      <c r="F1774" s="32">
        <v>208.3143</v>
      </c>
      <c r="G1774" s="32">
        <v>69.433399999999992</v>
      </c>
      <c r="H1774" s="41">
        <v>43.090400745573156</v>
      </c>
      <c r="I1774" s="32">
        <v>277.74770000000001</v>
      </c>
      <c r="J1774" s="34">
        <f t="shared" si="205"/>
        <v>0.24998730862577795</v>
      </c>
      <c r="K1774">
        <v>0.4395567596994423</v>
      </c>
      <c r="L1774">
        <v>0.58606576229271246</v>
      </c>
      <c r="M1774" s="41">
        <v>0.18</v>
      </c>
      <c r="N1774" t="s">
        <v>34</v>
      </c>
      <c r="O1774" s="10" t="s">
        <v>34</v>
      </c>
      <c r="P1774">
        <f t="shared" si="199"/>
        <v>0.15</v>
      </c>
      <c r="Q1774" s="11">
        <f t="shared" si="200"/>
        <v>0.69286723166384456</v>
      </c>
      <c r="S1774" s="13">
        <f t="shared" si="201"/>
        <v>0.15</v>
      </c>
      <c r="T1774">
        <f t="shared" si="202"/>
        <v>41.662154999999998</v>
      </c>
      <c r="U1774" t="b">
        <f t="shared" si="203"/>
        <v>1</v>
      </c>
    </row>
    <row r="1775" spans="1:21" ht="21" x14ac:dyDescent="0.4">
      <c r="A1775" t="s">
        <v>5227</v>
      </c>
      <c r="B1775" t="s">
        <v>5225</v>
      </c>
      <c r="C1775" t="s">
        <v>5226</v>
      </c>
      <c r="D1775" s="33">
        <v>16378</v>
      </c>
      <c r="E1775" s="33">
        <v>1471</v>
      </c>
      <c r="F1775" s="32">
        <v>0.4511</v>
      </c>
      <c r="G1775" s="32">
        <v>0.21359999999999998</v>
      </c>
      <c r="H1775" s="41">
        <v>8.9815606301135666</v>
      </c>
      <c r="I1775" s="32">
        <v>0.66469999999999996</v>
      </c>
      <c r="J1775" s="34">
        <f t="shared" si="205"/>
        <v>0.32134797653076574</v>
      </c>
      <c r="K1775">
        <v>0.30666213460231134</v>
      </c>
      <c r="L1775">
        <v>0.45186947654656689</v>
      </c>
      <c r="M1775" s="41">
        <v>0.28000000000000003</v>
      </c>
      <c r="N1775" t="s">
        <v>37</v>
      </c>
      <c r="O1775" s="10" t="s">
        <v>37</v>
      </c>
      <c r="P1775">
        <f t="shared" si="199"/>
        <v>0.25</v>
      </c>
      <c r="Q1775" s="11">
        <f t="shared" si="200"/>
        <v>0.38035203851361499</v>
      </c>
      <c r="S1775" s="13">
        <f t="shared" si="201"/>
        <v>0.25</v>
      </c>
      <c r="T1775">
        <f t="shared" si="202"/>
        <v>0.16617499999999999</v>
      </c>
      <c r="U1775" t="b">
        <f t="shared" si="203"/>
        <v>1</v>
      </c>
    </row>
    <row r="1776" spans="1:21" ht="21" x14ac:dyDescent="0.4">
      <c r="A1776" t="s">
        <v>795</v>
      </c>
      <c r="B1776" t="s">
        <v>761</v>
      </c>
      <c r="C1776" s="42" t="s">
        <v>762</v>
      </c>
      <c r="D1776" s="33">
        <v>8350</v>
      </c>
      <c r="E1776" s="33">
        <v>626</v>
      </c>
      <c r="F1776" s="32">
        <v>0.51349999999999996</v>
      </c>
      <c r="G1776" s="32">
        <v>0.17050000000000001</v>
      </c>
      <c r="H1776" s="41">
        <v>7.4970059880239521</v>
      </c>
      <c r="I1776" s="32">
        <v>0.68399999999999994</v>
      </c>
      <c r="J1776" s="34">
        <f t="shared" si="205"/>
        <v>0.24926900584795325</v>
      </c>
      <c r="K1776">
        <v>0.82028753993610226</v>
      </c>
      <c r="L1776">
        <v>1.0926517571884982</v>
      </c>
      <c r="M1776" s="41">
        <v>0.75</v>
      </c>
      <c r="N1776" t="s">
        <v>37</v>
      </c>
      <c r="O1776" s="10" t="s">
        <v>37</v>
      </c>
      <c r="P1776">
        <f t="shared" si="199"/>
        <v>0.25</v>
      </c>
      <c r="Q1776" s="11">
        <f t="shared" si="200"/>
        <v>0.31359649122807004</v>
      </c>
      <c r="S1776" s="13">
        <f t="shared" si="201"/>
        <v>0.25</v>
      </c>
      <c r="T1776">
        <f t="shared" si="202"/>
        <v>0.17099999999999999</v>
      </c>
      <c r="U1776" t="b">
        <f t="shared" si="203"/>
        <v>1</v>
      </c>
    </row>
    <row r="1777" spans="1:21" ht="21" x14ac:dyDescent="0.4">
      <c r="A1777" t="s">
        <v>3820</v>
      </c>
      <c r="B1777" t="s">
        <v>3765</v>
      </c>
      <c r="C1777" t="s">
        <v>3766</v>
      </c>
      <c r="D1777" s="33">
        <v>29470</v>
      </c>
      <c r="E1777" s="33">
        <v>2036</v>
      </c>
      <c r="F1777" s="32">
        <v>1.4458000000000002</v>
      </c>
      <c r="G1777" s="32">
        <v>0.48020000000000007</v>
      </c>
      <c r="H1777" s="41">
        <v>6.9087207329487619</v>
      </c>
      <c r="I1777" s="32">
        <v>1.9260000000000002</v>
      </c>
      <c r="J1777" s="34">
        <f t="shared" si="205"/>
        <v>0.24932502596053999</v>
      </c>
      <c r="K1777">
        <v>0.71011787819253447</v>
      </c>
      <c r="L1777">
        <v>0.94597249508840875</v>
      </c>
      <c r="M1777" s="41">
        <v>0.7</v>
      </c>
      <c r="N1777" t="s">
        <v>37</v>
      </c>
      <c r="O1777" s="10" t="s">
        <v>37</v>
      </c>
      <c r="P1777">
        <f t="shared" si="199"/>
        <v>0.25</v>
      </c>
      <c r="Q1777" s="11">
        <f t="shared" si="200"/>
        <v>0.26002076843198352</v>
      </c>
      <c r="S1777" s="13">
        <f t="shared" si="201"/>
        <v>0.25</v>
      </c>
      <c r="T1777">
        <f t="shared" si="202"/>
        <v>0.48150000000000004</v>
      </c>
      <c r="U1777" t="b">
        <f t="shared" si="203"/>
        <v>1</v>
      </c>
    </row>
    <row r="1778" spans="1:21" ht="21" x14ac:dyDescent="0.4">
      <c r="A1778" t="s">
        <v>3386</v>
      </c>
      <c r="B1778" t="s">
        <v>3384</v>
      </c>
      <c r="C1778" t="s">
        <v>3385</v>
      </c>
      <c r="D1778" s="33">
        <v>648069</v>
      </c>
      <c r="E1778" s="33">
        <v>102633</v>
      </c>
      <c r="F1778" s="32">
        <v>91.35799999999999</v>
      </c>
      <c r="G1778" s="32">
        <v>39.154100000000007</v>
      </c>
      <c r="H1778" s="41">
        <v>15.836739606430797</v>
      </c>
      <c r="I1778" s="32">
        <v>130.5121</v>
      </c>
      <c r="J1778" s="34">
        <f t="shared" si="205"/>
        <v>0.30000360119866287</v>
      </c>
      <c r="K1778">
        <v>0.89014254674422444</v>
      </c>
      <c r="L1778">
        <v>1.2716387516685668</v>
      </c>
      <c r="M1778" s="41">
        <v>0.8</v>
      </c>
      <c r="N1778" t="s">
        <v>37</v>
      </c>
      <c r="O1778" s="10" t="s">
        <v>37</v>
      </c>
      <c r="P1778">
        <f t="shared" si="199"/>
        <v>0.25</v>
      </c>
      <c r="Q1778" s="11">
        <f t="shared" si="200"/>
        <v>0.37089051513231341</v>
      </c>
      <c r="S1778" s="13">
        <f t="shared" si="201"/>
        <v>0.25</v>
      </c>
      <c r="T1778">
        <f t="shared" si="202"/>
        <v>32.628025000000001</v>
      </c>
      <c r="U1778" t="b">
        <f t="shared" si="203"/>
        <v>1</v>
      </c>
    </row>
    <row r="1779" spans="1:21" ht="21" x14ac:dyDescent="0.4">
      <c r="A1779" t="s">
        <v>796</v>
      </c>
      <c r="B1779" t="s">
        <v>761</v>
      </c>
      <c r="C1779" s="42" t="s">
        <v>762</v>
      </c>
      <c r="D1779" s="33">
        <v>554275</v>
      </c>
      <c r="E1779" s="33">
        <v>240705</v>
      </c>
      <c r="F1779" s="32">
        <v>252.81690000000003</v>
      </c>
      <c r="G1779" s="32">
        <v>84.272199999999998</v>
      </c>
      <c r="H1779" s="41">
        <v>43.4269992332326</v>
      </c>
      <c r="I1779" s="32">
        <v>337.08910000000003</v>
      </c>
      <c r="J1779" s="34">
        <f t="shared" si="205"/>
        <v>0.2499997775068965</v>
      </c>
      <c r="K1779">
        <v>1.0503184395837228</v>
      </c>
      <c r="L1779">
        <v>1.4004241706653373</v>
      </c>
      <c r="M1779" s="41">
        <v>0.75</v>
      </c>
      <c r="N1779" t="s">
        <v>37</v>
      </c>
      <c r="O1779" s="10" t="s">
        <v>34</v>
      </c>
      <c r="P1779">
        <f t="shared" si="199"/>
        <v>0.15</v>
      </c>
      <c r="Q1779" s="11">
        <f t="shared" si="200"/>
        <v>0.46444797532759147</v>
      </c>
      <c r="S1779" s="13">
        <f t="shared" si="201"/>
        <v>0.15</v>
      </c>
      <c r="T1779">
        <f t="shared" si="202"/>
        <v>50.563365000000005</v>
      </c>
      <c r="U1779" t="b">
        <f t="shared" si="203"/>
        <v>0</v>
      </c>
    </row>
    <row r="1780" spans="1:21" ht="21" x14ac:dyDescent="0.4">
      <c r="A1780" t="s">
        <v>1680</v>
      </c>
      <c r="B1780" t="s">
        <v>1655</v>
      </c>
      <c r="C1780" s="42" t="s">
        <v>1656</v>
      </c>
      <c r="D1780" s="33">
        <v>16484</v>
      </c>
      <c r="E1780" s="33">
        <v>975</v>
      </c>
      <c r="F1780" s="32">
        <v>0.96429999999999982</v>
      </c>
      <c r="G1780" s="32">
        <v>0.48090000000000005</v>
      </c>
      <c r="H1780" s="41">
        <v>5.9148264984227126</v>
      </c>
      <c r="I1780" s="32">
        <v>1.4451999999999998</v>
      </c>
      <c r="J1780" s="34">
        <f t="shared" si="205"/>
        <v>0.33275671187378919</v>
      </c>
      <c r="K1780">
        <v>0.98902564102564083</v>
      </c>
      <c r="L1780">
        <v>1.48225641025641</v>
      </c>
      <c r="M1780" s="41">
        <v>1</v>
      </c>
      <c r="N1780" t="s">
        <v>33</v>
      </c>
      <c r="O1780" s="10" t="s">
        <v>37</v>
      </c>
      <c r="P1780">
        <f t="shared" si="199"/>
        <v>0.25</v>
      </c>
      <c r="Q1780" s="11">
        <f t="shared" si="200"/>
        <v>0.32535289233324094</v>
      </c>
      <c r="S1780" s="13">
        <f t="shared" si="201"/>
        <v>0.25</v>
      </c>
      <c r="T1780">
        <f t="shared" si="202"/>
        <v>0.36129999999999995</v>
      </c>
      <c r="U1780" t="b">
        <f t="shared" si="203"/>
        <v>0</v>
      </c>
    </row>
    <row r="1781" spans="1:21" ht="21" x14ac:dyDescent="0.4">
      <c r="A1781" t="s">
        <v>550</v>
      </c>
      <c r="B1781" t="s">
        <v>535</v>
      </c>
      <c r="C1781" s="42" t="s">
        <v>536</v>
      </c>
      <c r="D1781" s="33">
        <v>397975</v>
      </c>
      <c r="E1781" s="33">
        <v>64671</v>
      </c>
      <c r="F1781" s="32">
        <v>20.0961</v>
      </c>
      <c r="G1781" s="32">
        <v>9.8986000000000018</v>
      </c>
      <c r="H1781" s="41">
        <v>16.250015704504051</v>
      </c>
      <c r="I1781" s="32">
        <v>29.994700000000002</v>
      </c>
      <c r="J1781" s="34">
        <f t="shared" si="205"/>
        <v>0.33001163538891876</v>
      </c>
      <c r="K1781">
        <v>0.31074360996428074</v>
      </c>
      <c r="L1781">
        <v>0.46380448732816876</v>
      </c>
      <c r="M1781" s="41">
        <v>0.2</v>
      </c>
      <c r="N1781" t="s">
        <v>37</v>
      </c>
      <c r="O1781" s="10" t="s">
        <v>37</v>
      </c>
      <c r="P1781">
        <f t="shared" si="199"/>
        <v>0.25</v>
      </c>
      <c r="Q1781" s="11">
        <f t="shared" si="200"/>
        <v>0.56878381847459714</v>
      </c>
      <c r="S1781" s="13">
        <f t="shared" si="201"/>
        <v>0.25</v>
      </c>
      <c r="T1781">
        <f t="shared" si="202"/>
        <v>7.4986750000000004</v>
      </c>
      <c r="U1781" t="b">
        <f t="shared" si="203"/>
        <v>1</v>
      </c>
    </row>
    <row r="1782" spans="1:21" ht="21" x14ac:dyDescent="0.4">
      <c r="A1782" t="s">
        <v>2555</v>
      </c>
      <c r="B1782" t="s">
        <v>2546</v>
      </c>
      <c r="C1782" t="s">
        <v>2547</v>
      </c>
      <c r="D1782" s="33">
        <v>795395</v>
      </c>
      <c r="E1782" s="33">
        <v>16598</v>
      </c>
      <c r="F1782" s="32">
        <v>24.896999999999998</v>
      </c>
      <c r="G1782" s="32">
        <v>1.5089999999999999</v>
      </c>
      <c r="H1782" s="41">
        <v>2.086761923321117</v>
      </c>
      <c r="I1782" s="32">
        <v>26.405999999999999</v>
      </c>
      <c r="J1782" s="34">
        <f t="shared" si="205"/>
        <v>5.7146103158373096E-2</v>
      </c>
      <c r="K1782">
        <v>1.5</v>
      </c>
      <c r="L1782">
        <v>1.5909145680202434</v>
      </c>
      <c r="M1782" s="41">
        <v>1.5</v>
      </c>
      <c r="N1782" t="s">
        <v>34</v>
      </c>
      <c r="O1782" s="10" t="s">
        <v>34</v>
      </c>
      <c r="P1782">
        <f t="shared" si="199"/>
        <v>0.15</v>
      </c>
      <c r="Q1782" s="11">
        <f t="shared" si="200"/>
        <v>5.7146103158373124E-2</v>
      </c>
      <c r="S1782" s="13">
        <f t="shared" si="201"/>
        <v>5.7146103158373124E-2</v>
      </c>
      <c r="T1782">
        <f t="shared" si="202"/>
        <v>1.5090000000000006</v>
      </c>
      <c r="U1782" t="b">
        <f t="shared" si="203"/>
        <v>1</v>
      </c>
    </row>
    <row r="1783" spans="1:21" ht="21" x14ac:dyDescent="0.4">
      <c r="A1783" t="s">
        <v>3821</v>
      </c>
      <c r="B1783" t="s">
        <v>3765</v>
      </c>
      <c r="C1783" t="s">
        <v>3766</v>
      </c>
      <c r="D1783" s="33">
        <v>18435</v>
      </c>
      <c r="E1783" s="33">
        <v>933</v>
      </c>
      <c r="F1783" s="32">
        <v>0.64739999999999998</v>
      </c>
      <c r="G1783" s="32">
        <v>0.19860000000000003</v>
      </c>
      <c r="H1783" s="41">
        <v>5.0610252237591542</v>
      </c>
      <c r="I1783" s="32">
        <v>0.84599999999999997</v>
      </c>
      <c r="J1783" s="34">
        <f t="shared" si="205"/>
        <v>0.23475177304964542</v>
      </c>
      <c r="K1783">
        <v>0.69389067524115755</v>
      </c>
      <c r="L1783">
        <v>0.90675241157556274</v>
      </c>
      <c r="M1783" s="41">
        <v>0.7</v>
      </c>
      <c r="N1783" t="s">
        <v>37</v>
      </c>
      <c r="O1783" s="10" t="s">
        <v>37</v>
      </c>
      <c r="P1783">
        <f t="shared" si="199"/>
        <v>0.25</v>
      </c>
      <c r="Q1783" s="11">
        <f t="shared" si="200"/>
        <v>0.2280141843971632</v>
      </c>
      <c r="S1783" s="13">
        <f t="shared" si="201"/>
        <v>0.2280141843971632</v>
      </c>
      <c r="T1783">
        <f t="shared" si="202"/>
        <v>0.19290000000000007</v>
      </c>
      <c r="U1783" t="b">
        <f t="shared" si="203"/>
        <v>1</v>
      </c>
    </row>
    <row r="1784" spans="1:21" ht="21" x14ac:dyDescent="0.4">
      <c r="A1784" t="s">
        <v>4528</v>
      </c>
      <c r="B1784" t="s">
        <v>4525</v>
      </c>
      <c r="C1784" t="s">
        <v>4526</v>
      </c>
      <c r="D1784" s="33">
        <v>505684</v>
      </c>
      <c r="E1784" s="33">
        <v>52569</v>
      </c>
      <c r="F1784" s="32">
        <v>44.405299999999997</v>
      </c>
      <c r="G1784" s="32">
        <v>21.871200000000002</v>
      </c>
      <c r="H1784" s="41">
        <v>10.395622562707144</v>
      </c>
      <c r="I1784" s="32">
        <v>66.276499999999999</v>
      </c>
      <c r="J1784" s="34">
        <f t="shared" si="205"/>
        <v>0.32999932102630647</v>
      </c>
      <c r="K1784">
        <v>0.84470505430957399</v>
      </c>
      <c r="L1784">
        <v>1.2607525347638342</v>
      </c>
      <c r="M1784" s="41">
        <v>0.75</v>
      </c>
      <c r="N1784" t="s">
        <v>37</v>
      </c>
      <c r="O1784" s="10" t="s">
        <v>37</v>
      </c>
      <c r="P1784">
        <f t="shared" si="199"/>
        <v>0.25</v>
      </c>
      <c r="Q1784" s="11">
        <f t="shared" si="200"/>
        <v>0.4051171984036574</v>
      </c>
      <c r="S1784" s="13">
        <f t="shared" si="201"/>
        <v>0.25</v>
      </c>
      <c r="T1784">
        <f t="shared" si="202"/>
        <v>16.569125</v>
      </c>
      <c r="U1784" t="b">
        <f t="shared" si="203"/>
        <v>1</v>
      </c>
    </row>
    <row r="1785" spans="1:21" ht="21" x14ac:dyDescent="0.4">
      <c r="A1785" t="s">
        <v>5684</v>
      </c>
      <c r="B1785" t="s">
        <v>5662</v>
      </c>
      <c r="C1785" t="s">
        <v>5663</v>
      </c>
      <c r="D1785" s="33">
        <v>112627</v>
      </c>
      <c r="E1785" s="33">
        <v>1537</v>
      </c>
      <c r="F1785" s="32">
        <v>0.35510000000000008</v>
      </c>
      <c r="G1785" s="32">
        <v>0.11490000000000002</v>
      </c>
      <c r="H1785" s="41">
        <v>1.3646816482726167</v>
      </c>
      <c r="I1785" s="32">
        <v>0.47000000000000008</v>
      </c>
      <c r="J1785" s="34">
        <f t="shared" si="205"/>
        <v>0.24446808510638296</v>
      </c>
      <c r="K1785">
        <v>0.23103448275862074</v>
      </c>
      <c r="L1785">
        <v>0.30579050097592719</v>
      </c>
      <c r="M1785" s="41">
        <v>0.2</v>
      </c>
      <c r="N1785" t="s">
        <v>37</v>
      </c>
      <c r="O1785" s="10" t="s">
        <v>37</v>
      </c>
      <c r="P1785">
        <f t="shared" si="199"/>
        <v>0.25</v>
      </c>
      <c r="Q1785" s="11">
        <f t="shared" si="200"/>
        <v>0.34595744680851076</v>
      </c>
      <c r="S1785" s="13">
        <f t="shared" si="201"/>
        <v>0.25</v>
      </c>
      <c r="T1785">
        <f t="shared" si="202"/>
        <v>0.11750000000000002</v>
      </c>
      <c r="U1785" t="b">
        <f t="shared" si="203"/>
        <v>1</v>
      </c>
    </row>
    <row r="1786" spans="1:21" ht="21" x14ac:dyDescent="0.4">
      <c r="A1786" t="s">
        <v>1316</v>
      </c>
      <c r="B1786" t="s">
        <v>1280</v>
      </c>
      <c r="C1786" s="42" t="s">
        <v>1281</v>
      </c>
      <c r="D1786" s="33">
        <v>108054</v>
      </c>
      <c r="E1786" s="33">
        <v>1698</v>
      </c>
      <c r="F1786" s="32">
        <v>0.64500000000000002</v>
      </c>
      <c r="G1786" s="32">
        <v>0.21500000000000002</v>
      </c>
      <c r="H1786" s="41">
        <v>1.5714365039702372</v>
      </c>
      <c r="I1786" s="32">
        <v>0.8600000000000001</v>
      </c>
      <c r="J1786" s="34">
        <f t="shared" si="205"/>
        <v>0.25</v>
      </c>
      <c r="K1786">
        <v>0.37985865724381623</v>
      </c>
      <c r="L1786">
        <v>0.50647820965842172</v>
      </c>
      <c r="M1786" s="41">
        <v>0.3</v>
      </c>
      <c r="N1786" t="s">
        <v>37</v>
      </c>
      <c r="O1786" s="10" t="s">
        <v>37</v>
      </c>
      <c r="P1786">
        <f t="shared" si="199"/>
        <v>0.25</v>
      </c>
      <c r="Q1786" s="11">
        <f t="shared" si="200"/>
        <v>0.40767441860465126</v>
      </c>
      <c r="S1786" s="13">
        <f t="shared" si="201"/>
        <v>0.25</v>
      </c>
      <c r="T1786">
        <f t="shared" si="202"/>
        <v>0.21500000000000002</v>
      </c>
      <c r="U1786" t="b">
        <f t="shared" si="203"/>
        <v>1</v>
      </c>
    </row>
    <row r="1787" spans="1:21" ht="21" x14ac:dyDescent="0.4">
      <c r="A1787" t="s">
        <v>1829</v>
      </c>
      <c r="B1787" t="s">
        <v>1732</v>
      </c>
      <c r="C1787" s="42" t="s">
        <v>1733</v>
      </c>
      <c r="D1787" s="33">
        <v>22532</v>
      </c>
      <c r="E1787" s="33">
        <v>6438</v>
      </c>
      <c r="F1787" s="32">
        <v>10.168999999999999</v>
      </c>
      <c r="G1787" s="32">
        <v>3.7871000000000006</v>
      </c>
      <c r="H1787" s="41">
        <v>28.572696609266821</v>
      </c>
      <c r="I1787" s="32">
        <v>13.956099999999999</v>
      </c>
      <c r="J1787" s="34">
        <f t="shared" si="205"/>
        <v>0.27135804415273612</v>
      </c>
      <c r="K1787">
        <v>1.5795278036657343</v>
      </c>
      <c r="L1787">
        <v>2.1677694936315626</v>
      </c>
      <c r="M1787" s="41">
        <v>1.55</v>
      </c>
      <c r="N1787" t="s">
        <v>37</v>
      </c>
      <c r="O1787" s="10" t="s">
        <v>34</v>
      </c>
      <c r="P1787">
        <f t="shared" si="199"/>
        <v>0.15</v>
      </c>
      <c r="Q1787" s="11">
        <f t="shared" si="200"/>
        <v>0.28497932803576925</v>
      </c>
      <c r="S1787" s="13">
        <f t="shared" si="201"/>
        <v>0.15</v>
      </c>
      <c r="T1787">
        <f t="shared" si="202"/>
        <v>2.0934149999999998</v>
      </c>
      <c r="U1787" t="b">
        <f t="shared" si="203"/>
        <v>0</v>
      </c>
    </row>
    <row r="1788" spans="1:21" ht="21" x14ac:dyDescent="0.4">
      <c r="A1788" t="s">
        <v>2661</v>
      </c>
      <c r="B1788" t="s">
        <v>2643</v>
      </c>
      <c r="C1788" t="s">
        <v>2644</v>
      </c>
      <c r="D1788" s="33">
        <v>77675</v>
      </c>
      <c r="E1788" s="33">
        <v>13440</v>
      </c>
      <c r="F1788" s="32">
        <v>22.348300000000002</v>
      </c>
      <c r="G1788" s="32">
        <v>7.3777999999999997</v>
      </c>
      <c r="H1788" s="41">
        <v>17.30286449951722</v>
      </c>
      <c r="I1788" s="32">
        <v>29.726100000000002</v>
      </c>
      <c r="J1788" s="34">
        <f t="shared" si="205"/>
        <v>0.24819266570454918</v>
      </c>
      <c r="K1788">
        <v>1.6628199404761907</v>
      </c>
      <c r="L1788">
        <v>2.2117633928571432</v>
      </c>
      <c r="M1788" s="41">
        <v>1.6</v>
      </c>
      <c r="N1788" t="s">
        <v>37</v>
      </c>
      <c r="O1788" s="10" t="s">
        <v>37</v>
      </c>
      <c r="P1788">
        <f t="shared" si="199"/>
        <v>0.25</v>
      </c>
      <c r="Q1788" s="11">
        <f t="shared" si="200"/>
        <v>0.27659531522803199</v>
      </c>
      <c r="S1788" s="13">
        <f t="shared" si="201"/>
        <v>0.25</v>
      </c>
      <c r="T1788">
        <f t="shared" si="202"/>
        <v>7.4315250000000006</v>
      </c>
      <c r="U1788" t="b">
        <f t="shared" si="203"/>
        <v>1</v>
      </c>
    </row>
    <row r="1789" spans="1:21" ht="21" x14ac:dyDescent="0.4">
      <c r="A1789" t="s">
        <v>620</v>
      </c>
      <c r="B1789" t="s">
        <v>601</v>
      </c>
      <c r="C1789" s="42" t="s">
        <v>602</v>
      </c>
      <c r="D1789" s="33">
        <v>3008551</v>
      </c>
      <c r="E1789" s="33">
        <v>1317980</v>
      </c>
      <c r="F1789" s="32">
        <v>358.62079999999997</v>
      </c>
      <c r="G1789" s="32">
        <v>76.787099999999995</v>
      </c>
      <c r="H1789" s="41">
        <v>43.807799834538287</v>
      </c>
      <c r="I1789" s="32">
        <v>435.40789999999998</v>
      </c>
      <c r="J1789" s="34">
        <f t="shared" si="205"/>
        <v>0.17635669908607537</v>
      </c>
      <c r="K1789">
        <v>0.27209881788798007</v>
      </c>
      <c r="L1789">
        <v>0.33036002063764242</v>
      </c>
      <c r="M1789" s="41">
        <v>0.25</v>
      </c>
      <c r="N1789" t="s">
        <v>45</v>
      </c>
      <c r="O1789" s="10" t="s">
        <v>37</v>
      </c>
      <c r="P1789">
        <f t="shared" si="199"/>
        <v>0.25</v>
      </c>
      <c r="Q1789" s="11">
        <f t="shared" si="200"/>
        <v>0.24324983538424536</v>
      </c>
      <c r="S1789" s="13">
        <f t="shared" si="201"/>
        <v>0.24324983538424536</v>
      </c>
      <c r="T1789">
        <f t="shared" si="202"/>
        <v>105.91289999999996</v>
      </c>
      <c r="U1789" t="b">
        <f t="shared" si="203"/>
        <v>0</v>
      </c>
    </row>
    <row r="1790" spans="1:21" ht="21" x14ac:dyDescent="0.4">
      <c r="A1790" t="s">
        <v>4603</v>
      </c>
      <c r="B1790" t="s">
        <v>4598</v>
      </c>
      <c r="C1790" t="s">
        <v>4599</v>
      </c>
      <c r="D1790" s="33">
        <v>71541</v>
      </c>
      <c r="E1790" s="33">
        <v>7064</v>
      </c>
      <c r="F1790" s="32">
        <v>4.9995999999999992</v>
      </c>
      <c r="G1790" s="32">
        <v>2.3745000000000003</v>
      </c>
      <c r="H1790" s="41">
        <v>9.8740582323422927</v>
      </c>
      <c r="I1790" s="32">
        <v>7.3740999999999994</v>
      </c>
      <c r="J1790" s="34">
        <f t="shared" si="205"/>
        <v>0.32200539726881933</v>
      </c>
      <c r="K1790">
        <v>0.70775764439411093</v>
      </c>
      <c r="L1790">
        <v>1.0438986409966025</v>
      </c>
      <c r="M1790" s="41">
        <v>0.2</v>
      </c>
      <c r="N1790" t="s">
        <v>37</v>
      </c>
      <c r="O1790" s="10" t="s">
        <v>37</v>
      </c>
      <c r="P1790">
        <f t="shared" si="199"/>
        <v>0.25</v>
      </c>
      <c r="Q1790" s="11">
        <f t="shared" si="200"/>
        <v>0.8084105178937091</v>
      </c>
      <c r="S1790" s="13">
        <f t="shared" si="201"/>
        <v>0.25</v>
      </c>
      <c r="T1790">
        <f t="shared" si="202"/>
        <v>1.8435249999999999</v>
      </c>
      <c r="U1790" t="b">
        <f t="shared" si="203"/>
        <v>1</v>
      </c>
    </row>
    <row r="1791" spans="1:21" ht="21" x14ac:dyDescent="0.4">
      <c r="A1791" t="s">
        <v>1681</v>
      </c>
      <c r="B1791" t="s">
        <v>1655</v>
      </c>
      <c r="C1791" s="42" t="s">
        <v>1656</v>
      </c>
      <c r="D1791" s="33">
        <v>8248</v>
      </c>
      <c r="E1791" s="33">
        <v>732</v>
      </c>
      <c r="F1791" s="32">
        <v>0.78189999999999993</v>
      </c>
      <c r="G1791" s="32">
        <v>0.33499999999999996</v>
      </c>
      <c r="H1791" s="41">
        <v>8.874878758486906</v>
      </c>
      <c r="I1791" s="32">
        <v>1.1168999999999998</v>
      </c>
      <c r="J1791" s="34">
        <f t="shared" si="205"/>
        <v>0.29993732652878508</v>
      </c>
      <c r="K1791">
        <v>1.0681693989071037</v>
      </c>
      <c r="L1791">
        <v>1.5258196721311474</v>
      </c>
      <c r="M1791" s="41">
        <v>1</v>
      </c>
      <c r="N1791" t="s">
        <v>45</v>
      </c>
      <c r="O1791" s="10" t="s">
        <v>37</v>
      </c>
      <c r="P1791">
        <f t="shared" si="199"/>
        <v>0.25</v>
      </c>
      <c r="Q1791" s="11">
        <f t="shared" si="200"/>
        <v>0.34461455815202791</v>
      </c>
      <c r="S1791" s="13">
        <f t="shared" si="201"/>
        <v>0.25</v>
      </c>
      <c r="T1791">
        <f t="shared" si="202"/>
        <v>0.27922499999999995</v>
      </c>
      <c r="U1791" t="b">
        <f t="shared" si="203"/>
        <v>0</v>
      </c>
    </row>
    <row r="1792" spans="1:21" ht="21" x14ac:dyDescent="0.4">
      <c r="A1792" t="s">
        <v>2556</v>
      </c>
      <c r="B1792" t="s">
        <v>2546</v>
      </c>
      <c r="C1792" t="s">
        <v>2547</v>
      </c>
      <c r="D1792" s="33">
        <v>941501</v>
      </c>
      <c r="E1792" s="33">
        <v>150158</v>
      </c>
      <c r="F1792" s="32">
        <v>159.68199999999999</v>
      </c>
      <c r="G1792" s="32">
        <v>53.220000000000006</v>
      </c>
      <c r="H1792" s="41">
        <v>15.948788158483103</v>
      </c>
      <c r="I1792" s="32">
        <v>212.90199999999999</v>
      </c>
      <c r="J1792" s="34">
        <f t="shared" si="205"/>
        <v>0.24997416651792848</v>
      </c>
      <c r="K1792">
        <v>1.0634265240613221</v>
      </c>
      <c r="L1792">
        <v>1.4178531946349844</v>
      </c>
      <c r="M1792" s="41">
        <v>0.75</v>
      </c>
      <c r="N1792" t="s">
        <v>37</v>
      </c>
      <c r="O1792" s="10" t="s">
        <v>37</v>
      </c>
      <c r="P1792">
        <f t="shared" si="199"/>
        <v>0.25</v>
      </c>
      <c r="Q1792" s="11">
        <f t="shared" si="200"/>
        <v>0.47103127260429678</v>
      </c>
      <c r="S1792" s="13">
        <f t="shared" si="201"/>
        <v>0.25</v>
      </c>
      <c r="T1792">
        <f t="shared" si="202"/>
        <v>53.225499999999997</v>
      </c>
      <c r="U1792" t="b">
        <f t="shared" si="203"/>
        <v>1</v>
      </c>
    </row>
    <row r="1793" spans="1:21" ht="21" x14ac:dyDescent="0.4">
      <c r="A1793" t="s">
        <v>1317</v>
      </c>
      <c r="B1793" t="s">
        <v>1280</v>
      </c>
      <c r="C1793" s="42" t="s">
        <v>1281</v>
      </c>
      <c r="D1793" s="33">
        <v>383453</v>
      </c>
      <c r="E1793" s="33">
        <v>25484</v>
      </c>
      <c r="F1793" s="32">
        <v>9.9193999999999996</v>
      </c>
      <c r="G1793" s="32">
        <v>3.3047</v>
      </c>
      <c r="H1793" s="41">
        <v>6.6459253154884692</v>
      </c>
      <c r="I1793" s="32">
        <v>13.2241</v>
      </c>
      <c r="J1793" s="34">
        <f t="shared" ref="J1793:J1824" si="206">G1793/I1793</f>
        <v>0.2498998041454617</v>
      </c>
      <c r="K1793">
        <v>0.38924030764401191</v>
      </c>
      <c r="L1793">
        <v>0.51891775231517812</v>
      </c>
      <c r="M1793" s="41">
        <v>0.3</v>
      </c>
      <c r="N1793" t="s">
        <v>37</v>
      </c>
      <c r="O1793" s="10" t="s">
        <v>37</v>
      </c>
      <c r="P1793">
        <f t="shared" si="199"/>
        <v>0.25</v>
      </c>
      <c r="Q1793" s="11">
        <f t="shared" si="200"/>
        <v>0.42187370028962273</v>
      </c>
      <c r="S1793" s="13">
        <f t="shared" si="201"/>
        <v>0.25</v>
      </c>
      <c r="T1793">
        <f t="shared" si="202"/>
        <v>3.306025</v>
      </c>
      <c r="U1793" t="b">
        <f t="shared" si="203"/>
        <v>1</v>
      </c>
    </row>
    <row r="1794" spans="1:21" ht="21" x14ac:dyDescent="0.4">
      <c r="A1794" t="s">
        <v>4469</v>
      </c>
      <c r="B1794" t="s">
        <v>4466</v>
      </c>
      <c r="C1794" t="s">
        <v>4467</v>
      </c>
      <c r="D1794" s="33">
        <v>51564</v>
      </c>
      <c r="E1794" s="33">
        <v>10031</v>
      </c>
      <c r="F1794" s="32">
        <v>10.532900000000001</v>
      </c>
      <c r="G1794" s="32">
        <v>3.5260999999999996</v>
      </c>
      <c r="H1794" s="41">
        <v>19.453494686215191</v>
      </c>
      <c r="I1794" s="32">
        <v>14.059000000000001</v>
      </c>
      <c r="J1794" s="34">
        <f t="shared" si="206"/>
        <v>0.25080731204210821</v>
      </c>
      <c r="K1794">
        <v>1.0500348918353106</v>
      </c>
      <c r="L1794">
        <v>1.4015551789452698</v>
      </c>
      <c r="M1794" s="41">
        <v>1.05</v>
      </c>
      <c r="N1794" t="s">
        <v>37</v>
      </c>
      <c r="O1794" s="10" t="s">
        <v>37</v>
      </c>
      <c r="P1794">
        <f t="shared" ref="P1794:P1857" si="207">VLOOKUP($O1794,$Y$2:$AJ$8,9,FALSE)</f>
        <v>0.25</v>
      </c>
      <c r="Q1794" s="11">
        <f t="shared" ref="Q1794:Q1857" si="208">(L1794-M1794)/L1794</f>
        <v>0.25083220712710724</v>
      </c>
      <c r="S1794" s="13">
        <f t="shared" ref="S1794:S1857" si="209">MIN(Q1794,IF(R1794=0,P1794,R1794))</f>
        <v>0.25</v>
      </c>
      <c r="T1794">
        <f t="shared" ref="T1794:T1857" si="210">IFERROR(S1794*I1794,0)</f>
        <v>3.5147500000000003</v>
      </c>
      <c r="U1794" t="b">
        <f t="shared" ref="U1794:U1857" si="211">O1794=N1794</f>
        <v>1</v>
      </c>
    </row>
    <row r="1795" spans="1:21" ht="21" x14ac:dyDescent="0.4">
      <c r="A1795" t="s">
        <v>869</v>
      </c>
      <c r="B1795" t="s">
        <v>865</v>
      </c>
      <c r="C1795" s="42" t="s">
        <v>866</v>
      </c>
      <c r="D1795" s="33">
        <v>2244921</v>
      </c>
      <c r="E1795" s="33">
        <v>502496</v>
      </c>
      <c r="F1795" s="32">
        <v>251.24799999999999</v>
      </c>
      <c r="G1795" s="32">
        <v>101.39899999999999</v>
      </c>
      <c r="H1795" s="41">
        <v>22.383682989290048</v>
      </c>
      <c r="I1795" s="32">
        <v>352.64699999999999</v>
      </c>
      <c r="J1795" s="34">
        <f t="shared" si="206"/>
        <v>0.28753682861331581</v>
      </c>
      <c r="K1795">
        <v>0.5</v>
      </c>
      <c r="L1795">
        <v>0.70179066102018728</v>
      </c>
      <c r="M1795" s="41">
        <v>0.5</v>
      </c>
      <c r="N1795" t="s">
        <v>37</v>
      </c>
      <c r="O1795" s="10" t="s">
        <v>34</v>
      </c>
      <c r="P1795">
        <f t="shared" si="207"/>
        <v>0.15</v>
      </c>
      <c r="Q1795" s="11">
        <f t="shared" si="208"/>
        <v>0.28753682861331592</v>
      </c>
      <c r="S1795" s="13">
        <f t="shared" si="209"/>
        <v>0.15</v>
      </c>
      <c r="T1795">
        <f t="shared" si="210"/>
        <v>52.89705</v>
      </c>
      <c r="U1795" t="b">
        <f t="shared" si="211"/>
        <v>0</v>
      </c>
    </row>
    <row r="1796" spans="1:21" ht="21" x14ac:dyDescent="0.4">
      <c r="A1796" t="s">
        <v>1098</v>
      </c>
      <c r="B1796" t="s">
        <v>1084</v>
      </c>
      <c r="C1796" s="42" t="s">
        <v>1085</v>
      </c>
      <c r="D1796" s="33">
        <v>666278</v>
      </c>
      <c r="E1796" s="33">
        <v>127753</v>
      </c>
      <c r="F1796" s="32">
        <v>70.414600000000007</v>
      </c>
      <c r="G1796" s="32">
        <v>23.470100000000002</v>
      </c>
      <c r="H1796" s="41">
        <v>19.174128516925368</v>
      </c>
      <c r="I1796" s="32">
        <v>93.884700000000009</v>
      </c>
      <c r="J1796" s="34">
        <f t="shared" si="206"/>
        <v>0.24998854978500223</v>
      </c>
      <c r="K1796">
        <v>0.55117766314685379</v>
      </c>
      <c r="L1796">
        <v>0.73489233129554699</v>
      </c>
      <c r="M1796" s="41">
        <v>0.5</v>
      </c>
      <c r="N1796" t="s">
        <v>37</v>
      </c>
      <c r="O1796" s="10" t="s">
        <v>37</v>
      </c>
      <c r="P1796">
        <f t="shared" si="207"/>
        <v>0.25</v>
      </c>
      <c r="Q1796" s="11">
        <f t="shared" si="208"/>
        <v>0.31962822483322639</v>
      </c>
      <c r="S1796" s="13">
        <f t="shared" si="209"/>
        <v>0.25</v>
      </c>
      <c r="T1796">
        <f t="shared" si="210"/>
        <v>23.471175000000002</v>
      </c>
      <c r="U1796" t="b">
        <f t="shared" si="211"/>
        <v>1</v>
      </c>
    </row>
    <row r="1797" spans="1:21" ht="21" x14ac:dyDescent="0.4">
      <c r="A1797" t="s">
        <v>335</v>
      </c>
      <c r="B1797" t="s">
        <v>308</v>
      </c>
      <c r="C1797" s="42" t="s">
        <v>309</v>
      </c>
      <c r="D1797" s="33">
        <v>5931</v>
      </c>
      <c r="E1797" s="33">
        <v>962</v>
      </c>
      <c r="F1797" s="32">
        <v>1.3368</v>
      </c>
      <c r="G1797" s="32">
        <v>0.1484</v>
      </c>
      <c r="H1797" s="41">
        <v>16.219861743382229</v>
      </c>
      <c r="I1797" s="32">
        <v>1.4852000000000001</v>
      </c>
      <c r="J1797" s="34">
        <f t="shared" si="206"/>
        <v>9.9919202800969567E-2</v>
      </c>
      <c r="K1797">
        <v>1.3896049896049896</v>
      </c>
      <c r="L1797">
        <v>1.5438669438669439</v>
      </c>
      <c r="M1797" s="41">
        <v>1</v>
      </c>
      <c r="N1797" t="s">
        <v>34</v>
      </c>
      <c r="O1797" s="10" t="s">
        <v>34</v>
      </c>
      <c r="P1797">
        <f t="shared" si="207"/>
        <v>0.15</v>
      </c>
      <c r="Q1797" s="11">
        <f t="shared" si="208"/>
        <v>0.35227578777269059</v>
      </c>
      <c r="S1797" s="13">
        <f t="shared" si="209"/>
        <v>0.15</v>
      </c>
      <c r="T1797">
        <f t="shared" si="210"/>
        <v>0.22278000000000001</v>
      </c>
      <c r="U1797" t="b">
        <f t="shared" si="211"/>
        <v>1</v>
      </c>
    </row>
    <row r="1798" spans="1:21" ht="21" x14ac:dyDescent="0.4">
      <c r="A1798" s="18" t="s">
        <v>5737</v>
      </c>
      <c r="B1798" t="s">
        <v>5730</v>
      </c>
      <c r="C1798" t="s">
        <v>5731</v>
      </c>
      <c r="D1798" s="33">
        <v>35331</v>
      </c>
      <c r="E1798" s="33">
        <v>7336</v>
      </c>
      <c r="F1798" s="32">
        <v>1.7011000000000001</v>
      </c>
      <c r="G1798" s="32">
        <v>0.83789999999999998</v>
      </c>
      <c r="H1798" s="41">
        <v>20.763635334408875</v>
      </c>
      <c r="I1798" s="32">
        <v>2.5390000000000001</v>
      </c>
      <c r="J1798" s="34">
        <f t="shared" si="206"/>
        <v>0.33001181567546273</v>
      </c>
      <c r="K1798">
        <v>0.23188386041439479</v>
      </c>
      <c r="L1798">
        <v>0.34610141766630315</v>
      </c>
      <c r="M1798" s="41">
        <v>0.2</v>
      </c>
      <c r="N1798" t="s">
        <v>37</v>
      </c>
      <c r="O1798" s="10" t="s">
        <v>37</v>
      </c>
      <c r="P1798">
        <f t="shared" si="207"/>
        <v>0.25</v>
      </c>
      <c r="Q1798" s="11">
        <f t="shared" si="208"/>
        <v>0.42213469870027565</v>
      </c>
      <c r="S1798" s="13">
        <f t="shared" si="209"/>
        <v>0.25</v>
      </c>
      <c r="T1798">
        <f t="shared" si="210"/>
        <v>0.63475000000000004</v>
      </c>
      <c r="U1798" t="b">
        <f t="shared" si="211"/>
        <v>1</v>
      </c>
    </row>
    <row r="1799" spans="1:21" ht="21" x14ac:dyDescent="0.4">
      <c r="A1799" t="s">
        <v>4800</v>
      </c>
      <c r="B1799" t="s">
        <v>4801</v>
      </c>
      <c r="C1799" t="s">
        <v>4802</v>
      </c>
      <c r="D1799" s="33">
        <v>243511</v>
      </c>
      <c r="E1799" s="33">
        <v>43223</v>
      </c>
      <c r="F1799" s="32">
        <v>21.045899999999996</v>
      </c>
      <c r="G1799" s="32">
        <v>7.0146999999999995</v>
      </c>
      <c r="H1799" s="41">
        <v>17.749916841538987</v>
      </c>
      <c r="I1799" s="32">
        <v>28.060599999999994</v>
      </c>
      <c r="J1799" s="34">
        <f t="shared" si="206"/>
        <v>0.24998396327947375</v>
      </c>
      <c r="K1799">
        <v>0.48691437429146517</v>
      </c>
      <c r="L1799">
        <v>0.64920528422367707</v>
      </c>
      <c r="M1799" s="41">
        <v>0.28999999999999998</v>
      </c>
      <c r="N1799" t="s">
        <v>37</v>
      </c>
      <c r="O1799" s="10" t="s">
        <v>37</v>
      </c>
      <c r="P1799">
        <f t="shared" si="207"/>
        <v>0.25</v>
      </c>
      <c r="Q1799" s="11">
        <f t="shared" si="208"/>
        <v>0.5533000007127431</v>
      </c>
      <c r="S1799" s="13">
        <f t="shared" si="209"/>
        <v>0.25</v>
      </c>
      <c r="T1799">
        <f t="shared" si="210"/>
        <v>7.0151499999999984</v>
      </c>
      <c r="U1799" t="b">
        <f t="shared" si="211"/>
        <v>1</v>
      </c>
    </row>
    <row r="1800" spans="1:21" ht="21" x14ac:dyDescent="0.4">
      <c r="A1800" t="s">
        <v>5214</v>
      </c>
      <c r="B1800" t="s">
        <v>5211</v>
      </c>
      <c r="C1800" t="s">
        <v>5212</v>
      </c>
      <c r="D1800" s="33">
        <v>17249</v>
      </c>
      <c r="E1800" s="33">
        <v>5490</v>
      </c>
      <c r="F1800" s="32">
        <v>5.0807000000000002</v>
      </c>
      <c r="G1800" s="32">
        <v>2.1779000000000002</v>
      </c>
      <c r="H1800" s="41">
        <v>31.827932054032118</v>
      </c>
      <c r="I1800" s="32">
        <v>7.2586000000000004</v>
      </c>
      <c r="J1800" s="34">
        <f t="shared" si="206"/>
        <v>0.3000440856363486</v>
      </c>
      <c r="K1800">
        <v>0.92544626593806922</v>
      </c>
      <c r="L1800">
        <v>1.3221493624772314</v>
      </c>
      <c r="M1800" s="41">
        <v>0.75</v>
      </c>
      <c r="N1800" t="s">
        <v>37</v>
      </c>
      <c r="O1800" s="10" t="s">
        <v>37</v>
      </c>
      <c r="P1800">
        <f t="shared" si="207"/>
        <v>0.25</v>
      </c>
      <c r="Q1800" s="11">
        <f t="shared" si="208"/>
        <v>0.43274185104565621</v>
      </c>
      <c r="S1800" s="13">
        <f t="shared" si="209"/>
        <v>0.25</v>
      </c>
      <c r="T1800">
        <f t="shared" si="210"/>
        <v>1.8146500000000001</v>
      </c>
      <c r="U1800" t="b">
        <f t="shared" si="211"/>
        <v>1</v>
      </c>
    </row>
    <row r="1801" spans="1:21" ht="21" x14ac:dyDescent="0.4">
      <c r="A1801" t="s">
        <v>2367</v>
      </c>
      <c r="B1801" t="s">
        <v>2333</v>
      </c>
      <c r="C1801" t="s">
        <v>2334</v>
      </c>
      <c r="D1801" s="33">
        <v>439431</v>
      </c>
      <c r="E1801" s="33">
        <v>9187</v>
      </c>
      <c r="F1801" s="32">
        <v>4.2750000000000004</v>
      </c>
      <c r="G1801" s="32">
        <v>1.425</v>
      </c>
      <c r="H1801" s="41">
        <v>2.0906581465577077</v>
      </c>
      <c r="I1801" s="32">
        <v>5.7</v>
      </c>
      <c r="J1801" s="34">
        <f t="shared" si="206"/>
        <v>0.25</v>
      </c>
      <c r="K1801">
        <v>0.46533144660933928</v>
      </c>
      <c r="L1801">
        <v>0.62044192881245241</v>
      </c>
      <c r="M1801" s="41">
        <v>0.25</v>
      </c>
      <c r="N1801" t="s">
        <v>37</v>
      </c>
      <c r="O1801" s="10" t="s">
        <v>37</v>
      </c>
      <c r="P1801">
        <f t="shared" si="207"/>
        <v>0.25</v>
      </c>
      <c r="Q1801" s="11">
        <f t="shared" si="208"/>
        <v>0.5970614035087719</v>
      </c>
      <c r="S1801" s="13">
        <f t="shared" si="209"/>
        <v>0.25</v>
      </c>
      <c r="T1801">
        <f t="shared" si="210"/>
        <v>1.425</v>
      </c>
      <c r="U1801" t="b">
        <f t="shared" si="211"/>
        <v>1</v>
      </c>
    </row>
    <row r="1802" spans="1:21" ht="21" x14ac:dyDescent="0.4">
      <c r="A1802" t="s">
        <v>3406</v>
      </c>
      <c r="B1802" t="s">
        <v>3404</v>
      </c>
      <c r="C1802" t="s">
        <v>3405</v>
      </c>
      <c r="D1802" s="33">
        <v>502188</v>
      </c>
      <c r="E1802" s="33">
        <v>48244</v>
      </c>
      <c r="F1802" s="32">
        <v>39.260100000000001</v>
      </c>
      <c r="G1802" s="32">
        <v>22.061</v>
      </c>
      <c r="H1802" s="41">
        <v>9.606760814674983</v>
      </c>
      <c r="I1802" s="32">
        <v>61.321100000000001</v>
      </c>
      <c r="J1802" s="34">
        <f t="shared" si="206"/>
        <v>0.35976197426334489</v>
      </c>
      <c r="K1802">
        <v>0.81378202470773564</v>
      </c>
      <c r="L1802">
        <v>1.2710616864273276</v>
      </c>
      <c r="M1802" s="41">
        <v>0.65</v>
      </c>
      <c r="N1802" t="s">
        <v>33</v>
      </c>
      <c r="O1802" s="10" t="s">
        <v>33</v>
      </c>
      <c r="P1802">
        <f t="shared" si="207"/>
        <v>0.4</v>
      </c>
      <c r="Q1802" s="11">
        <f t="shared" si="208"/>
        <v>0.4886164794825924</v>
      </c>
      <c r="S1802" s="13">
        <f t="shared" si="209"/>
        <v>0.4</v>
      </c>
      <c r="T1802">
        <f t="shared" si="210"/>
        <v>24.528440000000003</v>
      </c>
      <c r="U1802" t="b">
        <f t="shared" si="211"/>
        <v>1</v>
      </c>
    </row>
    <row r="1803" spans="1:21" ht="21" x14ac:dyDescent="0.4">
      <c r="A1803" t="s">
        <v>5073</v>
      </c>
      <c r="B1803" t="s">
        <v>5069</v>
      </c>
      <c r="C1803" t="s">
        <v>5070</v>
      </c>
      <c r="D1803" s="33">
        <v>323064</v>
      </c>
      <c r="E1803" s="33">
        <v>13548</v>
      </c>
      <c r="F1803" s="32">
        <v>5.1450000000000005</v>
      </c>
      <c r="G1803" s="32">
        <v>1.7150000000000001</v>
      </c>
      <c r="H1803" s="41">
        <v>4.1935963152811828</v>
      </c>
      <c r="I1803" s="32">
        <v>6.86</v>
      </c>
      <c r="J1803" s="34">
        <f t="shared" si="206"/>
        <v>0.25</v>
      </c>
      <c r="K1803">
        <v>0.37976085031000895</v>
      </c>
      <c r="L1803">
        <v>0.50634780041334515</v>
      </c>
      <c r="M1803" s="41">
        <v>0.28999999999999998</v>
      </c>
      <c r="N1803" t="s">
        <v>37</v>
      </c>
      <c r="O1803" s="10" t="s">
        <v>37</v>
      </c>
      <c r="P1803">
        <f t="shared" si="207"/>
        <v>0.25</v>
      </c>
      <c r="Q1803" s="11">
        <f t="shared" si="208"/>
        <v>0.42727113702623909</v>
      </c>
      <c r="S1803" s="13">
        <f t="shared" si="209"/>
        <v>0.25</v>
      </c>
      <c r="T1803">
        <f t="shared" si="210"/>
        <v>1.7150000000000001</v>
      </c>
      <c r="U1803" t="b">
        <f t="shared" si="211"/>
        <v>1</v>
      </c>
    </row>
    <row r="1804" spans="1:21" ht="21" x14ac:dyDescent="0.4">
      <c r="A1804" t="s">
        <v>4864</v>
      </c>
      <c r="B1804" t="s">
        <v>4860</v>
      </c>
      <c r="C1804" t="s">
        <v>4861</v>
      </c>
      <c r="D1804" s="33">
        <v>292972</v>
      </c>
      <c r="E1804" s="33">
        <v>52895</v>
      </c>
      <c r="F1804" s="32">
        <v>4.3282000000000007</v>
      </c>
      <c r="G1804" s="32">
        <v>2.1318000000000001</v>
      </c>
      <c r="H1804" s="41">
        <v>18.054626380678016</v>
      </c>
      <c r="I1804" s="32">
        <v>6.4600000000000009</v>
      </c>
      <c r="J1804" s="34">
        <f t="shared" si="206"/>
        <v>0.32999999999999996</v>
      </c>
      <c r="K1804">
        <v>8.1826259570847923E-2</v>
      </c>
      <c r="L1804">
        <v>0.12212874562813122</v>
      </c>
      <c r="M1804" s="41">
        <v>0.05</v>
      </c>
      <c r="N1804" t="s">
        <v>37</v>
      </c>
      <c r="O1804" s="10" t="s">
        <v>37</v>
      </c>
      <c r="P1804">
        <f t="shared" si="207"/>
        <v>0.25</v>
      </c>
      <c r="Q1804" s="11">
        <f t="shared" si="208"/>
        <v>0.5905959752321982</v>
      </c>
      <c r="S1804" s="13">
        <f t="shared" si="209"/>
        <v>0.25</v>
      </c>
      <c r="T1804">
        <f t="shared" si="210"/>
        <v>1.6150000000000002</v>
      </c>
      <c r="U1804" t="b">
        <f t="shared" si="211"/>
        <v>1</v>
      </c>
    </row>
    <row r="1805" spans="1:21" ht="21" x14ac:dyDescent="0.4">
      <c r="A1805" t="s">
        <v>2368</v>
      </c>
      <c r="B1805" t="s">
        <v>2333</v>
      </c>
      <c r="C1805" t="s">
        <v>2334</v>
      </c>
      <c r="D1805" s="33">
        <v>169924</v>
      </c>
      <c r="E1805" s="33">
        <v>25971</v>
      </c>
      <c r="F1805" s="32">
        <v>2.4459999999999997</v>
      </c>
      <c r="G1805" s="32">
        <v>0.81529999999999991</v>
      </c>
      <c r="H1805" s="41">
        <v>15.283891622136956</v>
      </c>
      <c r="I1805" s="32">
        <v>3.2612999999999994</v>
      </c>
      <c r="J1805" s="34">
        <f t="shared" si="206"/>
        <v>0.2499923343451998</v>
      </c>
      <c r="K1805">
        <v>9.4181972199761252E-2</v>
      </c>
      <c r="L1805">
        <v>0.12557467945015591</v>
      </c>
      <c r="M1805" s="41">
        <v>0.01</v>
      </c>
      <c r="N1805" t="s">
        <v>37</v>
      </c>
      <c r="O1805" s="10" t="s">
        <v>37</v>
      </c>
      <c r="P1805">
        <f t="shared" si="207"/>
        <v>0.25</v>
      </c>
      <c r="Q1805" s="11">
        <f t="shared" si="208"/>
        <v>0.9203661116732591</v>
      </c>
      <c r="S1805" s="13">
        <f t="shared" si="209"/>
        <v>0.25</v>
      </c>
      <c r="T1805">
        <f t="shared" si="210"/>
        <v>0.81532499999999986</v>
      </c>
      <c r="U1805" t="b">
        <f t="shared" si="211"/>
        <v>1</v>
      </c>
    </row>
    <row r="1806" spans="1:21" ht="21" x14ac:dyDescent="0.4">
      <c r="A1806" t="s">
        <v>1830</v>
      </c>
      <c r="B1806" t="s">
        <v>1732</v>
      </c>
      <c r="C1806" s="42" t="s">
        <v>1733</v>
      </c>
      <c r="D1806" s="33">
        <v>12108</v>
      </c>
      <c r="E1806" s="33">
        <v>3812</v>
      </c>
      <c r="F1806" s="32">
        <v>6.0119999999999987</v>
      </c>
      <c r="G1806" s="32">
        <v>2.4463999999999997</v>
      </c>
      <c r="H1806" s="41">
        <v>31.48331681532871</v>
      </c>
      <c r="I1806" s="32">
        <v>8.4583999999999975</v>
      </c>
      <c r="J1806" s="34">
        <f t="shared" si="206"/>
        <v>0.28922727702638801</v>
      </c>
      <c r="K1806">
        <v>1.5771248688352568</v>
      </c>
      <c r="L1806">
        <v>2.2188877229800625</v>
      </c>
      <c r="M1806" s="41">
        <v>1.55</v>
      </c>
      <c r="N1806" t="s">
        <v>37</v>
      </c>
      <c r="O1806" s="10" t="s">
        <v>34</v>
      </c>
      <c r="P1806">
        <f t="shared" si="207"/>
        <v>0.15</v>
      </c>
      <c r="Q1806" s="11">
        <f t="shared" si="208"/>
        <v>0.30145181121725134</v>
      </c>
      <c r="S1806" s="13">
        <f t="shared" si="209"/>
        <v>0.15</v>
      </c>
      <c r="T1806">
        <f t="shared" si="210"/>
        <v>1.2687599999999997</v>
      </c>
      <c r="U1806" t="b">
        <f t="shared" si="211"/>
        <v>0</v>
      </c>
    </row>
    <row r="1807" spans="1:21" ht="21" x14ac:dyDescent="0.4">
      <c r="A1807" t="s">
        <v>4204</v>
      </c>
      <c r="B1807" t="s">
        <v>4202</v>
      </c>
      <c r="C1807" t="s">
        <v>4203</v>
      </c>
      <c r="D1807" s="33">
        <v>99214</v>
      </c>
      <c r="E1807" s="33">
        <v>13811</v>
      </c>
      <c r="F1807" s="32">
        <v>13.238300000000001</v>
      </c>
      <c r="G1807" s="32">
        <v>3.8687999999999998</v>
      </c>
      <c r="H1807" s="41">
        <v>13.920414457637028</v>
      </c>
      <c r="I1807" s="32">
        <v>17.107099999999999</v>
      </c>
      <c r="J1807" s="34">
        <f t="shared" si="206"/>
        <v>0.22615171478508922</v>
      </c>
      <c r="K1807">
        <v>0.95853305336326122</v>
      </c>
      <c r="L1807">
        <v>1.2386575917746723</v>
      </c>
      <c r="M1807" s="41">
        <v>2.5</v>
      </c>
      <c r="N1807" t="s">
        <v>34</v>
      </c>
      <c r="O1807" s="10" t="s">
        <v>34</v>
      </c>
      <c r="P1807">
        <f t="shared" si="207"/>
        <v>0.15</v>
      </c>
      <c r="Q1807" s="11">
        <f t="shared" si="208"/>
        <v>-1.0183140333545722</v>
      </c>
      <c r="S1807" s="13">
        <f t="shared" si="209"/>
        <v>-1.0183140333545722</v>
      </c>
      <c r="T1807">
        <f t="shared" si="210"/>
        <v>-17.420400000000001</v>
      </c>
      <c r="U1807" t="b">
        <f t="shared" si="211"/>
        <v>1</v>
      </c>
    </row>
    <row r="1808" spans="1:21" ht="21" x14ac:dyDescent="0.4">
      <c r="A1808" t="s">
        <v>3178</v>
      </c>
      <c r="B1808" t="s">
        <v>3152</v>
      </c>
      <c r="C1808" t="s">
        <v>3153</v>
      </c>
      <c r="D1808" s="33">
        <v>6500</v>
      </c>
      <c r="E1808" s="33">
        <v>1658</v>
      </c>
      <c r="F1808" s="32">
        <v>0.72489999999999999</v>
      </c>
      <c r="G1808" s="32">
        <v>0.24139999999999998</v>
      </c>
      <c r="H1808" s="41">
        <v>25.507692307692309</v>
      </c>
      <c r="I1808" s="32">
        <v>0.96629999999999994</v>
      </c>
      <c r="J1808" s="34">
        <f t="shared" si="206"/>
        <v>0.24981889682293282</v>
      </c>
      <c r="K1808">
        <v>0.43721351025331723</v>
      </c>
      <c r="L1808">
        <v>0.58281061519903499</v>
      </c>
      <c r="M1808" s="41">
        <v>0.28000000000000003</v>
      </c>
      <c r="N1808" t="s">
        <v>34</v>
      </c>
      <c r="O1808" s="10" t="s">
        <v>34</v>
      </c>
      <c r="P1808">
        <f t="shared" si="207"/>
        <v>0.15</v>
      </c>
      <c r="Q1808" s="11">
        <f t="shared" si="208"/>
        <v>0.51956949187622892</v>
      </c>
      <c r="S1808" s="13">
        <f t="shared" si="209"/>
        <v>0.15</v>
      </c>
      <c r="T1808">
        <f t="shared" si="210"/>
        <v>0.14494499999999999</v>
      </c>
      <c r="U1808" t="b">
        <f t="shared" si="211"/>
        <v>1</v>
      </c>
    </row>
    <row r="1809" spans="1:21" ht="21" x14ac:dyDescent="0.4">
      <c r="A1809" t="s">
        <v>2495</v>
      </c>
      <c r="B1809" t="s">
        <v>2484</v>
      </c>
      <c r="C1809" t="s">
        <v>2485</v>
      </c>
      <c r="D1809" s="33">
        <v>209710</v>
      </c>
      <c r="E1809" s="33">
        <v>23061</v>
      </c>
      <c r="F1809" s="32">
        <v>20.754899999999999</v>
      </c>
      <c r="G1809" s="32">
        <v>5.658100000000001</v>
      </c>
      <c r="H1809" s="41">
        <v>10.996614372228315</v>
      </c>
      <c r="I1809" s="32">
        <v>26.413</v>
      </c>
      <c r="J1809" s="34">
        <f t="shared" si="206"/>
        <v>0.2142164843069701</v>
      </c>
      <c r="K1809">
        <v>0.89999999999999991</v>
      </c>
      <c r="L1809">
        <v>1.1453536273361953</v>
      </c>
      <c r="M1809" s="41">
        <v>0.9</v>
      </c>
      <c r="N1809" t="s">
        <v>37</v>
      </c>
      <c r="O1809" s="10" t="s">
        <v>37</v>
      </c>
      <c r="P1809">
        <f t="shared" si="207"/>
        <v>0.25</v>
      </c>
      <c r="Q1809" s="11">
        <f t="shared" si="208"/>
        <v>0.21421648430697002</v>
      </c>
      <c r="S1809" s="13">
        <f t="shared" si="209"/>
        <v>0.21421648430697002</v>
      </c>
      <c r="T1809">
        <f t="shared" si="210"/>
        <v>5.6580999999999992</v>
      </c>
      <c r="U1809" t="b">
        <f t="shared" si="211"/>
        <v>1</v>
      </c>
    </row>
    <row r="1810" spans="1:21" ht="21" x14ac:dyDescent="0.4">
      <c r="A1810" t="s">
        <v>4678</v>
      </c>
      <c r="B1810" t="s">
        <v>4671</v>
      </c>
      <c r="C1810" t="s">
        <v>4672</v>
      </c>
      <c r="D1810" s="33">
        <v>8060</v>
      </c>
      <c r="E1810" s="33">
        <v>6428</v>
      </c>
      <c r="F1810" s="32">
        <v>2.0348999999999999</v>
      </c>
      <c r="G1810" s="32">
        <v>0.8721000000000001</v>
      </c>
      <c r="H1810" s="41">
        <v>79.75186104218362</v>
      </c>
      <c r="I1810" s="32">
        <v>2.907</v>
      </c>
      <c r="J1810" s="34">
        <f t="shared" si="206"/>
        <v>0.30000000000000004</v>
      </c>
      <c r="K1810">
        <v>0.31656813939016798</v>
      </c>
      <c r="L1810">
        <v>0.45224019912881147</v>
      </c>
      <c r="M1810" s="41">
        <v>0.03</v>
      </c>
      <c r="N1810" t="s">
        <v>37</v>
      </c>
      <c r="O1810" s="10" t="s">
        <v>37</v>
      </c>
      <c r="P1810">
        <f t="shared" si="207"/>
        <v>0.25</v>
      </c>
      <c r="Q1810" s="11">
        <f t="shared" si="208"/>
        <v>0.93366357069143457</v>
      </c>
      <c r="S1810" s="13">
        <f t="shared" si="209"/>
        <v>0.25</v>
      </c>
      <c r="T1810">
        <f t="shared" si="210"/>
        <v>0.72675000000000001</v>
      </c>
      <c r="U1810" t="b">
        <f t="shared" si="211"/>
        <v>1</v>
      </c>
    </row>
    <row r="1811" spans="1:21" ht="21" x14ac:dyDescent="0.4">
      <c r="A1811" t="s">
        <v>3568</v>
      </c>
      <c r="B1811" t="s">
        <v>3542</v>
      </c>
      <c r="C1811" t="s">
        <v>3543</v>
      </c>
      <c r="D1811" s="33">
        <v>1129286</v>
      </c>
      <c r="E1811" s="33">
        <v>1610</v>
      </c>
      <c r="F1811" s="32">
        <v>1.0305</v>
      </c>
      <c r="G1811" s="32">
        <v>0.17349999999999999</v>
      </c>
      <c r="H1811" s="41">
        <v>0.14256795886958662</v>
      </c>
      <c r="I1811" s="32">
        <v>1.204</v>
      </c>
      <c r="J1811" s="34">
        <f t="shared" si="206"/>
        <v>0.14410299003322258</v>
      </c>
      <c r="K1811">
        <v>0.64006211180124228</v>
      </c>
      <c r="L1811">
        <v>0.74782608695652175</v>
      </c>
      <c r="M1811" s="41">
        <v>0.66</v>
      </c>
      <c r="N1811" t="s">
        <v>34</v>
      </c>
      <c r="O1811" s="10" t="s">
        <v>34</v>
      </c>
      <c r="P1811">
        <f t="shared" si="207"/>
        <v>0.15</v>
      </c>
      <c r="Q1811" s="11">
        <f t="shared" si="208"/>
        <v>0.11744186046511625</v>
      </c>
      <c r="S1811" s="13">
        <f t="shared" si="209"/>
        <v>0.11744186046511625</v>
      </c>
      <c r="T1811">
        <f t="shared" si="210"/>
        <v>0.14139999999999994</v>
      </c>
      <c r="U1811" t="b">
        <f t="shared" si="211"/>
        <v>1</v>
      </c>
    </row>
    <row r="1812" spans="1:21" ht="21" x14ac:dyDescent="0.4">
      <c r="A1812" t="s">
        <v>3701</v>
      </c>
      <c r="B1812" t="s">
        <v>3679</v>
      </c>
      <c r="C1812" t="s">
        <v>3680</v>
      </c>
      <c r="D1812" s="33">
        <v>2609</v>
      </c>
      <c r="E1812" s="33">
        <v>1750</v>
      </c>
      <c r="F1812" s="32">
        <v>0.49809999999999999</v>
      </c>
      <c r="G1812" s="32">
        <v>0.16570000000000001</v>
      </c>
      <c r="H1812" s="41">
        <v>67.075507857416639</v>
      </c>
      <c r="I1812" s="32">
        <v>0.66379999999999995</v>
      </c>
      <c r="J1812" s="34">
        <f t="shared" si="206"/>
        <v>0.24962338053630614</v>
      </c>
      <c r="K1812">
        <v>0.2846285714285714</v>
      </c>
      <c r="L1812">
        <v>0.37931428571428571</v>
      </c>
      <c r="M1812" s="41">
        <v>0.09</v>
      </c>
      <c r="N1812" t="s">
        <v>34</v>
      </c>
      <c r="O1812" s="10" t="s">
        <v>34</v>
      </c>
      <c r="P1812">
        <f t="shared" si="207"/>
        <v>0.15</v>
      </c>
      <c r="Q1812" s="11">
        <f t="shared" si="208"/>
        <v>0.76272973787285336</v>
      </c>
      <c r="S1812" s="13">
        <f t="shared" si="209"/>
        <v>0.15</v>
      </c>
      <c r="T1812">
        <f t="shared" si="210"/>
        <v>9.9569999999999992E-2</v>
      </c>
      <c r="U1812" t="b">
        <f t="shared" si="211"/>
        <v>1</v>
      </c>
    </row>
    <row r="1813" spans="1:21" ht="21" x14ac:dyDescent="0.4">
      <c r="A1813" t="s">
        <v>747</v>
      </c>
      <c r="B1813" t="s">
        <v>740</v>
      </c>
      <c r="C1813" s="42" t="s">
        <v>741</v>
      </c>
      <c r="D1813" s="33">
        <v>839334</v>
      </c>
      <c r="E1813" s="33">
        <v>98392</v>
      </c>
      <c r="F1813" s="32">
        <v>51.1434</v>
      </c>
      <c r="G1813" s="32">
        <v>17.0472</v>
      </c>
      <c r="H1813" s="41">
        <v>11.722627702440269</v>
      </c>
      <c r="I1813" s="32">
        <v>68.190600000000003</v>
      </c>
      <c r="J1813" s="34">
        <f t="shared" si="206"/>
        <v>0.24999340084997052</v>
      </c>
      <c r="K1813">
        <v>0.51979225953329544</v>
      </c>
      <c r="L1813">
        <v>0.69305024798764137</v>
      </c>
      <c r="M1813" s="41">
        <v>0.5</v>
      </c>
      <c r="N1813" t="s">
        <v>37</v>
      </c>
      <c r="O1813" s="10" t="s">
        <v>34</v>
      </c>
      <c r="P1813">
        <f t="shared" si="207"/>
        <v>0.15</v>
      </c>
      <c r="Q1813" s="11">
        <f t="shared" si="208"/>
        <v>0.27855158922197498</v>
      </c>
      <c r="S1813" s="13">
        <f t="shared" si="209"/>
        <v>0.15</v>
      </c>
      <c r="T1813">
        <f t="shared" si="210"/>
        <v>10.228590000000001</v>
      </c>
      <c r="U1813" t="b">
        <f t="shared" si="211"/>
        <v>0</v>
      </c>
    </row>
    <row r="1814" spans="1:21" ht="21" x14ac:dyDescent="0.4">
      <c r="A1814" t="s">
        <v>3822</v>
      </c>
      <c r="B1814" t="s">
        <v>3765</v>
      </c>
      <c r="C1814" t="s">
        <v>3766</v>
      </c>
      <c r="D1814" s="33">
        <v>14994</v>
      </c>
      <c r="E1814" s="33">
        <v>633</v>
      </c>
      <c r="F1814" s="32">
        <v>0.54800000000000004</v>
      </c>
      <c r="G1814" s="32">
        <v>0.16299999999999998</v>
      </c>
      <c r="H1814" s="41">
        <v>4.2216886754701877</v>
      </c>
      <c r="I1814" s="32">
        <v>0.71100000000000008</v>
      </c>
      <c r="J1814" s="34">
        <f t="shared" si="206"/>
        <v>0.22925457102672286</v>
      </c>
      <c r="K1814">
        <v>0.86571879936808849</v>
      </c>
      <c r="L1814">
        <v>1.123222748815166</v>
      </c>
      <c r="M1814" s="41">
        <v>0.9</v>
      </c>
      <c r="N1814" t="s">
        <v>33</v>
      </c>
      <c r="O1814" s="10" t="s">
        <v>33</v>
      </c>
      <c r="P1814">
        <f t="shared" si="207"/>
        <v>0.4</v>
      </c>
      <c r="Q1814" s="11">
        <f t="shared" si="208"/>
        <v>0.19873417721518996</v>
      </c>
      <c r="S1814" s="13">
        <f t="shared" si="209"/>
        <v>0.19873417721518996</v>
      </c>
      <c r="T1814">
        <f t="shared" si="210"/>
        <v>0.14130000000000006</v>
      </c>
      <c r="U1814" t="b">
        <f t="shared" si="211"/>
        <v>1</v>
      </c>
    </row>
    <row r="1815" spans="1:21" ht="21" x14ac:dyDescent="0.4">
      <c r="A1815" t="s">
        <v>1149</v>
      </c>
      <c r="B1815" t="s">
        <v>1120</v>
      </c>
      <c r="C1815" s="42" t="s">
        <v>1121</v>
      </c>
      <c r="D1815" s="33">
        <v>316361</v>
      </c>
      <c r="E1815" s="33">
        <v>60351</v>
      </c>
      <c r="F1815" s="32">
        <v>19.846400000000003</v>
      </c>
      <c r="G1815" s="32">
        <v>6.6125999999999996</v>
      </c>
      <c r="H1815" s="41">
        <v>19.07662448911212</v>
      </c>
      <c r="I1815" s="32">
        <v>26.459000000000003</v>
      </c>
      <c r="J1815" s="34">
        <f t="shared" si="206"/>
        <v>0.24991874220492077</v>
      </c>
      <c r="K1815">
        <v>0.32884956338751636</v>
      </c>
      <c r="L1815">
        <v>0.43841858461334532</v>
      </c>
      <c r="M1815" s="41">
        <v>0.3</v>
      </c>
      <c r="N1815" t="s">
        <v>37</v>
      </c>
      <c r="O1815" s="10" t="s">
        <v>37</v>
      </c>
      <c r="P1815">
        <f t="shared" si="207"/>
        <v>0.25</v>
      </c>
      <c r="Q1815" s="11">
        <f t="shared" si="208"/>
        <v>0.31572243848973897</v>
      </c>
      <c r="S1815" s="13">
        <f t="shared" si="209"/>
        <v>0.25</v>
      </c>
      <c r="T1815">
        <f t="shared" si="210"/>
        <v>6.6147500000000008</v>
      </c>
      <c r="U1815" t="b">
        <f t="shared" si="211"/>
        <v>1</v>
      </c>
    </row>
    <row r="1816" spans="1:21" ht="21" x14ac:dyDescent="0.4">
      <c r="A1816" t="s">
        <v>1150</v>
      </c>
      <c r="B1816" t="s">
        <v>1120</v>
      </c>
      <c r="C1816" s="42" t="s">
        <v>1121</v>
      </c>
      <c r="D1816" s="33">
        <v>1234892</v>
      </c>
      <c r="E1816" s="33">
        <v>156364</v>
      </c>
      <c r="F1816" s="32">
        <v>49.791199999999996</v>
      </c>
      <c r="G1816" s="32">
        <v>22.428800000000003</v>
      </c>
      <c r="H1816" s="41">
        <v>12.662159929775235</v>
      </c>
      <c r="I1816" s="32">
        <v>72.22</v>
      </c>
      <c r="J1816" s="34">
        <f t="shared" si="206"/>
        <v>0.31056217114372753</v>
      </c>
      <c r="K1816">
        <v>0.31843135248522675</v>
      </c>
      <c r="L1816">
        <v>0.46187101890460719</v>
      </c>
      <c r="M1816" s="41">
        <v>0.3</v>
      </c>
      <c r="N1816" t="s">
        <v>34</v>
      </c>
      <c r="O1816" s="10" t="s">
        <v>34</v>
      </c>
      <c r="P1816">
        <f t="shared" si="207"/>
        <v>0.15</v>
      </c>
      <c r="Q1816" s="11">
        <f t="shared" si="208"/>
        <v>0.35046801440044312</v>
      </c>
      <c r="S1816" s="13">
        <f t="shared" si="209"/>
        <v>0.15</v>
      </c>
      <c r="T1816">
        <f t="shared" si="210"/>
        <v>10.833</v>
      </c>
      <c r="U1816" t="b">
        <f t="shared" si="211"/>
        <v>1</v>
      </c>
    </row>
    <row r="1817" spans="1:21" ht="21" x14ac:dyDescent="0.4">
      <c r="A1817" t="s">
        <v>1831</v>
      </c>
      <c r="B1817" t="s">
        <v>1732</v>
      </c>
      <c r="C1817" s="42" t="s">
        <v>1733</v>
      </c>
      <c r="D1817" s="33">
        <v>19718</v>
      </c>
      <c r="E1817" s="33">
        <v>4135</v>
      </c>
      <c r="F1817" s="32">
        <v>6.7488999999999999</v>
      </c>
      <c r="G1817" s="32">
        <v>2.2488999999999999</v>
      </c>
      <c r="H1817" s="41">
        <v>20.970686682219291</v>
      </c>
      <c r="I1817" s="32">
        <v>8.9977999999999998</v>
      </c>
      <c r="J1817" s="34">
        <f t="shared" si="206"/>
        <v>0.24993887394696482</v>
      </c>
      <c r="K1817">
        <v>1.6321402660217654</v>
      </c>
      <c r="L1817">
        <v>2.1760096735187422</v>
      </c>
      <c r="M1817" s="41">
        <v>1.5</v>
      </c>
      <c r="N1817" t="s">
        <v>37</v>
      </c>
      <c r="O1817" s="10" t="s">
        <v>34</v>
      </c>
      <c r="P1817">
        <f t="shared" si="207"/>
        <v>0.15</v>
      </c>
      <c r="Q1817" s="11">
        <f t="shared" si="208"/>
        <v>0.31066482918046628</v>
      </c>
      <c r="S1817" s="13">
        <f t="shared" si="209"/>
        <v>0.15</v>
      </c>
      <c r="T1817">
        <f t="shared" si="210"/>
        <v>1.3496699999999999</v>
      </c>
      <c r="U1817" t="b">
        <f t="shared" si="211"/>
        <v>0</v>
      </c>
    </row>
    <row r="1818" spans="1:21" ht="21" x14ac:dyDescent="0.4">
      <c r="A1818" t="s">
        <v>1832</v>
      </c>
      <c r="B1818" t="s">
        <v>1732</v>
      </c>
      <c r="C1818" s="42" t="s">
        <v>1733</v>
      </c>
      <c r="D1818" s="33">
        <v>19713</v>
      </c>
      <c r="E1818" s="33">
        <v>5222</v>
      </c>
      <c r="F1818" s="32">
        <v>8.2657999999999987</v>
      </c>
      <c r="G1818" s="32">
        <v>3.157</v>
      </c>
      <c r="H1818" s="41">
        <v>26.490133414498047</v>
      </c>
      <c r="I1818" s="32">
        <v>11.422799999999999</v>
      </c>
      <c r="J1818" s="34">
        <f t="shared" si="206"/>
        <v>0.27637707042056242</v>
      </c>
      <c r="K1818">
        <v>1.5828801225584066</v>
      </c>
      <c r="L1818">
        <v>2.1874377633090769</v>
      </c>
      <c r="M1818" s="41">
        <v>1.55</v>
      </c>
      <c r="N1818" t="s">
        <v>37</v>
      </c>
      <c r="O1818" s="10" t="s">
        <v>34</v>
      </c>
      <c r="P1818">
        <f t="shared" si="207"/>
        <v>0.15</v>
      </c>
      <c r="Q1818" s="11">
        <f t="shared" si="208"/>
        <v>0.29140841124768002</v>
      </c>
      <c r="S1818" s="13">
        <f t="shared" si="209"/>
        <v>0.15</v>
      </c>
      <c r="T1818">
        <f t="shared" si="210"/>
        <v>1.7134199999999997</v>
      </c>
      <c r="U1818" t="b">
        <f t="shared" si="211"/>
        <v>0</v>
      </c>
    </row>
    <row r="1819" spans="1:21" ht="21" x14ac:dyDescent="0.4">
      <c r="A1819" t="s">
        <v>2208</v>
      </c>
      <c r="B1819" t="s">
        <v>2197</v>
      </c>
      <c r="C1819" t="s">
        <v>2198</v>
      </c>
      <c r="D1819" s="33">
        <v>27811</v>
      </c>
      <c r="E1819" s="33">
        <v>4544</v>
      </c>
      <c r="F1819" s="32">
        <v>11.251899999999999</v>
      </c>
      <c r="G1819" s="32">
        <v>5.5584000000000007</v>
      </c>
      <c r="H1819" s="41">
        <v>16.338858724964943</v>
      </c>
      <c r="I1819" s="32">
        <v>16.810299999999998</v>
      </c>
      <c r="J1819" s="34">
        <f t="shared" si="206"/>
        <v>0.33065442020665908</v>
      </c>
      <c r="K1819">
        <v>2.4762103873239436</v>
      </c>
      <c r="L1819">
        <v>3.6994498239436617</v>
      </c>
      <c r="M1819" s="41">
        <v>2.5</v>
      </c>
      <c r="N1819" t="s">
        <v>33</v>
      </c>
      <c r="O1819" s="10" t="s">
        <v>33</v>
      </c>
      <c r="P1819">
        <f t="shared" si="207"/>
        <v>0.4</v>
      </c>
      <c r="Q1819" s="11">
        <f t="shared" si="208"/>
        <v>0.3242238389558782</v>
      </c>
      <c r="S1819" s="13">
        <f t="shared" si="209"/>
        <v>0.3242238389558782</v>
      </c>
      <c r="T1819">
        <f t="shared" si="210"/>
        <v>5.4502999999999986</v>
      </c>
      <c r="U1819" t="b">
        <f t="shared" si="211"/>
        <v>1</v>
      </c>
    </row>
    <row r="1820" spans="1:21" ht="21" x14ac:dyDescent="0.4">
      <c r="A1820" t="s">
        <v>685</v>
      </c>
      <c r="B1820" t="s">
        <v>657</v>
      </c>
      <c r="C1820" s="42" t="s">
        <v>658</v>
      </c>
      <c r="D1820" s="33">
        <v>136548</v>
      </c>
      <c r="E1820" s="33">
        <v>3644</v>
      </c>
      <c r="F1820" s="32">
        <v>0.81399999999999983</v>
      </c>
      <c r="G1820" s="32">
        <v>0.27100000000000002</v>
      </c>
      <c r="H1820" s="41">
        <v>2.6686586401851362</v>
      </c>
      <c r="I1820" s="32">
        <v>1.085</v>
      </c>
      <c r="J1820" s="34">
        <f t="shared" si="206"/>
        <v>0.24976958525345624</v>
      </c>
      <c r="K1820">
        <v>0.22338090010976946</v>
      </c>
      <c r="L1820">
        <v>0.29774972557628981</v>
      </c>
      <c r="M1820" s="41">
        <v>0.1</v>
      </c>
      <c r="N1820" t="s">
        <v>34</v>
      </c>
      <c r="O1820" s="10" t="s">
        <v>34</v>
      </c>
      <c r="P1820">
        <f t="shared" si="207"/>
        <v>0.15</v>
      </c>
      <c r="Q1820" s="11">
        <f t="shared" si="208"/>
        <v>0.66414746543778802</v>
      </c>
      <c r="S1820" s="13">
        <f t="shared" si="209"/>
        <v>0.15</v>
      </c>
      <c r="T1820">
        <f t="shared" si="210"/>
        <v>0.16274999999999998</v>
      </c>
      <c r="U1820" t="b">
        <f t="shared" si="211"/>
        <v>1</v>
      </c>
    </row>
    <row r="1821" spans="1:21" ht="21" x14ac:dyDescent="0.4">
      <c r="A1821" t="s">
        <v>3983</v>
      </c>
      <c r="B1821" t="s">
        <v>3980</v>
      </c>
      <c r="C1821" t="s">
        <v>3981</v>
      </c>
      <c r="D1821" s="33">
        <v>635603</v>
      </c>
      <c r="E1821" s="33">
        <v>54773</v>
      </c>
      <c r="F1821" s="32">
        <v>98.591400000000007</v>
      </c>
      <c r="G1821" s="32">
        <v>26.579799999999999</v>
      </c>
      <c r="H1821" s="41">
        <v>8.6174860722809683</v>
      </c>
      <c r="I1821" s="32">
        <v>125.1712</v>
      </c>
      <c r="J1821" s="34">
        <f t="shared" si="206"/>
        <v>0.21234756876981287</v>
      </c>
      <c r="K1821">
        <v>1.8000000000000003</v>
      </c>
      <c r="L1821">
        <v>2.2852719405546527</v>
      </c>
      <c r="M1821" s="41">
        <v>1.8</v>
      </c>
      <c r="N1821" t="s">
        <v>34</v>
      </c>
      <c r="O1821" s="10" t="s">
        <v>34</v>
      </c>
      <c r="P1821">
        <f t="shared" si="207"/>
        <v>0.15</v>
      </c>
      <c r="Q1821" s="11">
        <f t="shared" si="208"/>
        <v>0.21234756876981278</v>
      </c>
      <c r="S1821" s="13">
        <f t="shared" si="209"/>
        <v>0.15</v>
      </c>
      <c r="T1821">
        <f t="shared" si="210"/>
        <v>18.775679999999998</v>
      </c>
      <c r="U1821" t="b">
        <f t="shared" si="211"/>
        <v>1</v>
      </c>
    </row>
    <row r="1822" spans="1:21" ht="21" x14ac:dyDescent="0.4">
      <c r="A1822" t="s">
        <v>2864</v>
      </c>
      <c r="B1822" t="s">
        <v>2861</v>
      </c>
      <c r="C1822" t="s">
        <v>2862</v>
      </c>
      <c r="D1822" s="33">
        <v>5454652</v>
      </c>
      <c r="E1822" s="33">
        <v>595292</v>
      </c>
      <c r="F1822" s="32">
        <v>654.82119999999998</v>
      </c>
      <c r="G1822" s="32">
        <v>270.17489999999998</v>
      </c>
      <c r="H1822" s="41">
        <v>10.913473490151159</v>
      </c>
      <c r="I1822" s="32">
        <v>924.99609999999996</v>
      </c>
      <c r="J1822" s="34">
        <f t="shared" si="206"/>
        <v>0.29208220445469985</v>
      </c>
      <c r="K1822">
        <v>1.0999999999999999</v>
      </c>
      <c r="L1822">
        <v>1.5538527310966719</v>
      </c>
      <c r="M1822" s="41">
        <v>1.1000000000000001</v>
      </c>
      <c r="N1822" t="s">
        <v>37</v>
      </c>
      <c r="O1822" s="10" t="s">
        <v>37</v>
      </c>
      <c r="P1822">
        <f t="shared" si="207"/>
        <v>0.25</v>
      </c>
      <c r="Q1822" s="11">
        <f t="shared" si="208"/>
        <v>0.29208220445469979</v>
      </c>
      <c r="S1822" s="13">
        <f t="shared" si="209"/>
        <v>0.25</v>
      </c>
      <c r="T1822">
        <f t="shared" si="210"/>
        <v>231.24902499999999</v>
      </c>
      <c r="U1822" t="b">
        <f t="shared" si="211"/>
        <v>1</v>
      </c>
    </row>
    <row r="1823" spans="1:21" ht="21" x14ac:dyDescent="0.4">
      <c r="A1823" t="s">
        <v>4767</v>
      </c>
      <c r="B1823" t="s">
        <v>4764</v>
      </c>
      <c r="C1823" t="s">
        <v>4765</v>
      </c>
      <c r="D1823" s="33">
        <v>56745</v>
      </c>
      <c r="E1823" s="33">
        <v>7426</v>
      </c>
      <c r="F1823" s="32">
        <v>3.7847999999999997</v>
      </c>
      <c r="G1823" s="32">
        <v>1.7866</v>
      </c>
      <c r="H1823" s="41">
        <v>13.086615560842365</v>
      </c>
      <c r="I1823" s="32">
        <v>5.5713999999999997</v>
      </c>
      <c r="J1823" s="34">
        <f t="shared" si="206"/>
        <v>0.32067343935097103</v>
      </c>
      <c r="K1823">
        <v>0.50966873148397518</v>
      </c>
      <c r="L1823">
        <v>0.7502558577969296</v>
      </c>
      <c r="M1823" s="41">
        <v>0.5</v>
      </c>
      <c r="N1823" t="s">
        <v>37</v>
      </c>
      <c r="O1823" s="10" t="s">
        <v>37</v>
      </c>
      <c r="P1823">
        <f t="shared" si="207"/>
        <v>0.25</v>
      </c>
      <c r="Q1823" s="11">
        <f t="shared" si="208"/>
        <v>0.3335606849265893</v>
      </c>
      <c r="S1823" s="13">
        <f t="shared" si="209"/>
        <v>0.25</v>
      </c>
      <c r="T1823">
        <f t="shared" si="210"/>
        <v>1.3928499999999999</v>
      </c>
      <c r="U1823" t="b">
        <f t="shared" si="211"/>
        <v>1</v>
      </c>
    </row>
    <row r="1824" spans="1:21" ht="21" x14ac:dyDescent="0.4">
      <c r="A1824" t="s">
        <v>3962</v>
      </c>
      <c r="B1824" t="s">
        <v>3958</v>
      </c>
      <c r="C1824" t="s">
        <v>3959</v>
      </c>
      <c r="D1824" s="33">
        <v>1539315</v>
      </c>
      <c r="E1824" s="33">
        <v>355172</v>
      </c>
      <c r="F1824" s="32">
        <v>60.419200000000004</v>
      </c>
      <c r="G1824" s="32">
        <v>29.758899999999997</v>
      </c>
      <c r="H1824" s="41">
        <v>23.073380042421466</v>
      </c>
      <c r="I1824" s="32">
        <v>90.178100000000001</v>
      </c>
      <c r="J1824" s="34">
        <f t="shared" si="206"/>
        <v>0.330001408324194</v>
      </c>
      <c r="K1824">
        <v>0.17011250886894239</v>
      </c>
      <c r="L1824">
        <v>0.25389980065996193</v>
      </c>
      <c r="M1824" s="41">
        <v>0.01</v>
      </c>
      <c r="N1824" t="s">
        <v>37</v>
      </c>
      <c r="O1824" s="10" t="s">
        <v>37</v>
      </c>
      <c r="P1824">
        <f t="shared" si="207"/>
        <v>0.25</v>
      </c>
      <c r="Q1824" s="11">
        <f t="shared" si="208"/>
        <v>0.96061438420192924</v>
      </c>
      <c r="S1824" s="13">
        <f t="shared" si="209"/>
        <v>0.25</v>
      </c>
      <c r="T1824">
        <f t="shared" si="210"/>
        <v>22.544525</v>
      </c>
      <c r="U1824" t="b">
        <f t="shared" si="211"/>
        <v>1</v>
      </c>
    </row>
    <row r="1825" spans="1:21" ht="21" x14ac:dyDescent="0.4">
      <c r="A1825" t="s">
        <v>2369</v>
      </c>
      <c r="B1825" t="s">
        <v>2333</v>
      </c>
      <c r="C1825" t="s">
        <v>2334</v>
      </c>
      <c r="D1825" s="33">
        <v>86474</v>
      </c>
      <c r="E1825" s="33">
        <v>16357</v>
      </c>
      <c r="F1825" s="32">
        <v>3.8268</v>
      </c>
      <c r="G1825" s="32">
        <v>1.2751999999999999</v>
      </c>
      <c r="H1825" s="41">
        <v>18.915512177070564</v>
      </c>
      <c r="I1825" s="32">
        <v>5.1020000000000003</v>
      </c>
      <c r="J1825" s="34">
        <f t="shared" ref="J1825:J1841" si="212">G1825/I1825</f>
        <v>0.2499411995295962</v>
      </c>
      <c r="K1825">
        <v>0.23395488170202361</v>
      </c>
      <c r="L1825">
        <v>0.31191538790731799</v>
      </c>
      <c r="M1825" s="41">
        <v>0.1</v>
      </c>
      <c r="N1825" t="s">
        <v>37</v>
      </c>
      <c r="O1825" s="10" t="s">
        <v>37</v>
      </c>
      <c r="P1825">
        <f t="shared" si="207"/>
        <v>0.25</v>
      </c>
      <c r="Q1825" s="11">
        <f t="shared" si="208"/>
        <v>0.67940023520188164</v>
      </c>
      <c r="S1825" s="13">
        <f t="shared" si="209"/>
        <v>0.25</v>
      </c>
      <c r="T1825">
        <f t="shared" si="210"/>
        <v>1.2755000000000001</v>
      </c>
      <c r="U1825" t="b">
        <f t="shared" si="211"/>
        <v>1</v>
      </c>
    </row>
    <row r="1826" spans="1:21" ht="21" x14ac:dyDescent="0.4">
      <c r="A1826" t="s">
        <v>4548</v>
      </c>
      <c r="B1826" t="s">
        <v>4544</v>
      </c>
      <c r="C1826" t="s">
        <v>4545</v>
      </c>
      <c r="D1826" s="33">
        <v>2287353</v>
      </c>
      <c r="E1826" s="33">
        <v>2004709</v>
      </c>
      <c r="F1826" s="32">
        <v>65.984099999999998</v>
      </c>
      <c r="G1826" s="32">
        <v>11.644</v>
      </c>
      <c r="H1826" s="41">
        <v>87.643184064724593</v>
      </c>
      <c r="I1826" s="32">
        <v>77.628100000000003</v>
      </c>
      <c r="J1826" s="34">
        <f t="shared" si="212"/>
        <v>0.14999723038435825</v>
      </c>
      <c r="K1826">
        <v>3.2914552685701509E-2</v>
      </c>
      <c r="L1826">
        <v>3.8722876986136148E-2</v>
      </c>
      <c r="M1826" s="41">
        <v>0.01</v>
      </c>
      <c r="N1826" t="s">
        <v>42</v>
      </c>
      <c r="O1826" s="10" t="s">
        <v>42</v>
      </c>
      <c r="P1826">
        <f t="shared" si="207"/>
        <v>0.05</v>
      </c>
      <c r="Q1826" s="11">
        <f t="shared" si="208"/>
        <v>0.74175472541515253</v>
      </c>
      <c r="S1826" s="13">
        <f t="shared" si="209"/>
        <v>0.05</v>
      </c>
      <c r="T1826">
        <f t="shared" si="210"/>
        <v>3.8814050000000004</v>
      </c>
      <c r="U1826" t="b">
        <f t="shared" si="211"/>
        <v>1</v>
      </c>
    </row>
    <row r="1827" spans="1:21" ht="21" x14ac:dyDescent="0.4">
      <c r="A1827" s="18" t="s">
        <v>6101</v>
      </c>
      <c r="B1827" t="s">
        <v>6097</v>
      </c>
      <c r="C1827" t="s">
        <v>6098</v>
      </c>
      <c r="D1827" s="33">
        <v>387</v>
      </c>
      <c r="E1827" s="33">
        <v>193</v>
      </c>
      <c r="F1827" s="32">
        <v>0</v>
      </c>
      <c r="G1827" s="32">
        <v>0</v>
      </c>
      <c r="H1827" s="41">
        <v>49.870801033591732</v>
      </c>
      <c r="I1827" s="32">
        <v>0</v>
      </c>
      <c r="J1827" s="34" t="e">
        <f t="shared" si="212"/>
        <v>#DIV/0!</v>
      </c>
      <c r="K1827">
        <v>0</v>
      </c>
      <c r="L1827">
        <v>0</v>
      </c>
      <c r="M1827" s="41">
        <v>0.03</v>
      </c>
      <c r="N1827" t="s">
        <v>34</v>
      </c>
      <c r="O1827" s="10" t="s">
        <v>34</v>
      </c>
      <c r="P1827">
        <f t="shared" si="207"/>
        <v>0.15</v>
      </c>
      <c r="Q1827" s="11" t="e">
        <f t="shared" si="208"/>
        <v>#DIV/0!</v>
      </c>
      <c r="S1827" s="13" t="e">
        <f t="shared" si="209"/>
        <v>#DIV/0!</v>
      </c>
      <c r="T1827">
        <f t="shared" si="210"/>
        <v>0</v>
      </c>
      <c r="U1827" t="b">
        <f t="shared" si="211"/>
        <v>1</v>
      </c>
    </row>
    <row r="1828" spans="1:21" ht="21" x14ac:dyDescent="0.4">
      <c r="A1828" t="s">
        <v>4007</v>
      </c>
      <c r="B1828" t="s">
        <v>3996</v>
      </c>
      <c r="C1828" t="s">
        <v>3997</v>
      </c>
      <c r="D1828" s="33">
        <v>13201</v>
      </c>
      <c r="E1828" s="33">
        <v>860</v>
      </c>
      <c r="F1828" s="32">
        <v>0.55489999999999995</v>
      </c>
      <c r="G1828" s="32">
        <v>0.10390000000000001</v>
      </c>
      <c r="H1828" s="41">
        <v>6.5146579804560263</v>
      </c>
      <c r="I1828" s="32">
        <v>0.65879999999999994</v>
      </c>
      <c r="J1828" s="34">
        <f t="shared" si="212"/>
        <v>0.15771098967820282</v>
      </c>
      <c r="K1828">
        <v>0.64523255813953484</v>
      </c>
      <c r="L1828">
        <v>0.76604651162790693</v>
      </c>
      <c r="M1828" s="41">
        <v>0.67</v>
      </c>
      <c r="N1828" t="s">
        <v>34</v>
      </c>
      <c r="O1828" s="10" t="s">
        <v>34</v>
      </c>
      <c r="P1828">
        <f t="shared" si="207"/>
        <v>0.15</v>
      </c>
      <c r="Q1828" s="11">
        <f t="shared" si="208"/>
        <v>0.12537947783849412</v>
      </c>
      <c r="S1828" s="13">
        <f t="shared" si="209"/>
        <v>0.12537947783849412</v>
      </c>
      <c r="T1828">
        <f t="shared" si="210"/>
        <v>8.2599999999999923E-2</v>
      </c>
      <c r="U1828" t="b">
        <f t="shared" si="211"/>
        <v>1</v>
      </c>
    </row>
    <row r="1829" spans="1:21" ht="21" x14ac:dyDescent="0.4">
      <c r="A1829" t="s">
        <v>797</v>
      </c>
      <c r="B1829" t="s">
        <v>761</v>
      </c>
      <c r="C1829" s="42" t="s">
        <v>762</v>
      </c>
      <c r="D1829" s="33">
        <v>137</v>
      </c>
      <c r="E1829" s="33">
        <v>14</v>
      </c>
      <c r="F1829" s="32">
        <v>2.12E-2</v>
      </c>
      <c r="G1829" s="32">
        <v>7.0000000000000001E-3</v>
      </c>
      <c r="H1829" s="41">
        <v>10.218978102189782</v>
      </c>
      <c r="I1829" s="32">
        <v>2.8199999999999999E-2</v>
      </c>
      <c r="J1829" s="34">
        <f t="shared" si="212"/>
        <v>0.24822695035460993</v>
      </c>
      <c r="K1829">
        <v>1.5142857142857142</v>
      </c>
      <c r="L1829">
        <v>2.0142857142857142</v>
      </c>
      <c r="M1829" s="41">
        <v>0.75</v>
      </c>
      <c r="N1829" t="s">
        <v>37</v>
      </c>
      <c r="O1829" s="10" t="s">
        <v>37</v>
      </c>
      <c r="P1829">
        <f t="shared" si="207"/>
        <v>0.25</v>
      </c>
      <c r="Q1829" s="11">
        <f t="shared" si="208"/>
        <v>0.62765957446808507</v>
      </c>
      <c r="S1829" s="13">
        <f t="shared" si="209"/>
        <v>0.25</v>
      </c>
      <c r="T1829">
        <f t="shared" si="210"/>
        <v>7.0499999999999998E-3</v>
      </c>
      <c r="U1829" t="b">
        <f t="shared" si="211"/>
        <v>1</v>
      </c>
    </row>
    <row r="1830" spans="1:21" ht="21" x14ac:dyDescent="0.4">
      <c r="A1830" t="s">
        <v>5837</v>
      </c>
      <c r="B1830" t="s">
        <v>5833</v>
      </c>
      <c r="C1830" t="s">
        <v>5834</v>
      </c>
      <c r="D1830" s="33">
        <v>5578</v>
      </c>
      <c r="E1830" s="33">
        <v>269</v>
      </c>
      <c r="F1830" s="32">
        <v>0.14219999999999999</v>
      </c>
      <c r="G1830" s="32">
        <v>4.6799999999999994E-2</v>
      </c>
      <c r="H1830" s="41">
        <v>4.8225170311939767</v>
      </c>
      <c r="I1830" s="32">
        <v>0.189</v>
      </c>
      <c r="J1830" s="34">
        <f t="shared" si="212"/>
        <v>0.2476190476190476</v>
      </c>
      <c r="K1830">
        <v>0.52862453531598508</v>
      </c>
      <c r="L1830">
        <v>0.70260223048327142</v>
      </c>
      <c r="M1830" s="41">
        <v>0.5</v>
      </c>
      <c r="N1830" t="s">
        <v>37</v>
      </c>
      <c r="O1830" s="10" t="s">
        <v>37</v>
      </c>
      <c r="P1830">
        <f t="shared" si="207"/>
        <v>0.25</v>
      </c>
      <c r="Q1830" s="11">
        <f t="shared" si="208"/>
        <v>0.28835978835978843</v>
      </c>
      <c r="S1830" s="13">
        <f t="shared" si="209"/>
        <v>0.25</v>
      </c>
      <c r="T1830">
        <f t="shared" si="210"/>
        <v>4.725E-2</v>
      </c>
      <c r="U1830" t="b">
        <f t="shared" si="211"/>
        <v>1</v>
      </c>
    </row>
    <row r="1831" spans="1:21" ht="21" x14ac:dyDescent="0.4">
      <c r="A1831" t="s">
        <v>1833</v>
      </c>
      <c r="B1831" t="s">
        <v>1732</v>
      </c>
      <c r="C1831" s="42" t="s">
        <v>1733</v>
      </c>
      <c r="D1831" s="33">
        <v>4868</v>
      </c>
      <c r="E1831" s="33">
        <v>837</v>
      </c>
      <c r="F1831" s="32">
        <v>1.0797999999999999</v>
      </c>
      <c r="G1831" s="32">
        <v>0.22459999999999997</v>
      </c>
      <c r="H1831" s="41">
        <v>17.193919474116679</v>
      </c>
      <c r="I1831" s="32">
        <v>1.3043999999999998</v>
      </c>
      <c r="J1831" s="34">
        <f t="shared" si="212"/>
        <v>0.17218644587549831</v>
      </c>
      <c r="K1831">
        <v>1.2900836320191158</v>
      </c>
      <c r="L1831">
        <v>1.5584229390681001</v>
      </c>
      <c r="M1831" s="41">
        <v>1.45</v>
      </c>
      <c r="N1831" t="s">
        <v>37</v>
      </c>
      <c r="O1831" s="10" t="s">
        <v>34</v>
      </c>
      <c r="P1831">
        <f t="shared" si="207"/>
        <v>0.15</v>
      </c>
      <c r="Q1831" s="11">
        <f t="shared" si="208"/>
        <v>6.9572217111315449E-2</v>
      </c>
      <c r="S1831" s="13">
        <f t="shared" si="209"/>
        <v>6.9572217111315449E-2</v>
      </c>
      <c r="T1831">
        <f t="shared" si="210"/>
        <v>9.0749999999999859E-2</v>
      </c>
      <c r="U1831" t="b">
        <f t="shared" si="211"/>
        <v>0</v>
      </c>
    </row>
    <row r="1832" spans="1:21" ht="21" x14ac:dyDescent="0.4">
      <c r="A1832" t="s">
        <v>2209</v>
      </c>
      <c r="B1832" t="s">
        <v>2197</v>
      </c>
      <c r="C1832" t="s">
        <v>2198</v>
      </c>
      <c r="D1832" s="33">
        <v>332422</v>
      </c>
      <c r="E1832" s="33">
        <v>120857</v>
      </c>
      <c r="F1832" s="32">
        <v>302.14249999999998</v>
      </c>
      <c r="G1832" s="32">
        <v>93.047800000000009</v>
      </c>
      <c r="H1832" s="41">
        <v>36.356498667356554</v>
      </c>
      <c r="I1832" s="32">
        <v>395.19029999999998</v>
      </c>
      <c r="J1832" s="34">
        <f t="shared" si="212"/>
        <v>0.23545061708245374</v>
      </c>
      <c r="K1832">
        <v>2.5</v>
      </c>
      <c r="L1832">
        <v>3.2698999644207616</v>
      </c>
      <c r="M1832" s="41">
        <v>2.5</v>
      </c>
      <c r="N1832" t="s">
        <v>33</v>
      </c>
      <c r="O1832" s="10" t="s">
        <v>33</v>
      </c>
      <c r="P1832">
        <f t="shared" si="207"/>
        <v>0.4</v>
      </c>
      <c r="Q1832" s="11">
        <f t="shared" si="208"/>
        <v>0.23545061708245366</v>
      </c>
      <c r="S1832" s="13">
        <f t="shared" si="209"/>
        <v>0.23545061708245366</v>
      </c>
      <c r="T1832">
        <f t="shared" si="210"/>
        <v>93.047799999999981</v>
      </c>
      <c r="U1832" t="b">
        <f t="shared" si="211"/>
        <v>1</v>
      </c>
    </row>
    <row r="1833" spans="1:21" ht="21" x14ac:dyDescent="0.4">
      <c r="A1833" t="s">
        <v>4521</v>
      </c>
      <c r="B1833" t="s">
        <v>4519</v>
      </c>
      <c r="C1833" t="s">
        <v>4520</v>
      </c>
      <c r="D1833" s="33">
        <v>387096</v>
      </c>
      <c r="E1833" s="33">
        <v>215491</v>
      </c>
      <c r="F1833" s="32">
        <v>59.193899999999992</v>
      </c>
      <c r="G1833" s="32">
        <v>28.180999999999997</v>
      </c>
      <c r="H1833" s="41">
        <v>55.668619670572674</v>
      </c>
      <c r="I1833" s="32">
        <v>87.374899999999997</v>
      </c>
      <c r="J1833" s="34">
        <f t="shared" si="212"/>
        <v>0.32252969674357279</v>
      </c>
      <c r="K1833">
        <v>0.27469314263704747</v>
      </c>
      <c r="L1833">
        <v>0.4054689058939816</v>
      </c>
      <c r="M1833" s="41">
        <v>0.25</v>
      </c>
      <c r="N1833" t="s">
        <v>37</v>
      </c>
      <c r="O1833" s="10" t="s">
        <v>37</v>
      </c>
      <c r="P1833">
        <f t="shared" si="207"/>
        <v>0.25</v>
      </c>
      <c r="Q1833" s="11">
        <f t="shared" si="208"/>
        <v>0.38342990950490352</v>
      </c>
      <c r="S1833" s="13">
        <f t="shared" si="209"/>
        <v>0.25</v>
      </c>
      <c r="T1833">
        <f t="shared" si="210"/>
        <v>21.843724999999999</v>
      </c>
      <c r="U1833" t="b">
        <f t="shared" si="211"/>
        <v>1</v>
      </c>
    </row>
    <row r="1834" spans="1:21" ht="21" x14ac:dyDescent="0.4">
      <c r="A1834" t="s">
        <v>336</v>
      </c>
      <c r="B1834" t="s">
        <v>308</v>
      </c>
      <c r="C1834" s="42" t="s">
        <v>309</v>
      </c>
      <c r="D1834" s="33">
        <v>3532</v>
      </c>
      <c r="E1834" s="33">
        <v>716</v>
      </c>
      <c r="F1834" s="32">
        <v>0.23270000000000002</v>
      </c>
      <c r="G1834" s="32">
        <v>6.8000000000000005E-2</v>
      </c>
      <c r="H1834" s="41">
        <v>20.271800679501698</v>
      </c>
      <c r="I1834" s="32">
        <v>0.30070000000000002</v>
      </c>
      <c r="J1834" s="34">
        <f t="shared" si="212"/>
        <v>0.22613900897904887</v>
      </c>
      <c r="K1834">
        <v>0.32500000000000001</v>
      </c>
      <c r="L1834">
        <v>0.41997206703910622</v>
      </c>
      <c r="M1834" s="41">
        <v>0.3</v>
      </c>
      <c r="N1834" t="s">
        <v>37</v>
      </c>
      <c r="O1834" s="10" t="s">
        <v>37</v>
      </c>
      <c r="P1834">
        <f t="shared" si="207"/>
        <v>0.25</v>
      </c>
      <c r="Q1834" s="11">
        <f t="shared" si="208"/>
        <v>0.28566677751912223</v>
      </c>
      <c r="S1834" s="13">
        <f t="shared" si="209"/>
        <v>0.25</v>
      </c>
      <c r="T1834">
        <f t="shared" si="210"/>
        <v>7.5175000000000006E-2</v>
      </c>
      <c r="U1834" t="b">
        <f t="shared" si="211"/>
        <v>1</v>
      </c>
    </row>
    <row r="1835" spans="1:21" ht="21" x14ac:dyDescent="0.4">
      <c r="A1835" t="s">
        <v>4359</v>
      </c>
      <c r="B1835" t="s">
        <v>4355</v>
      </c>
      <c r="C1835" t="s">
        <v>4356</v>
      </c>
      <c r="D1835" s="33">
        <v>4075</v>
      </c>
      <c r="E1835" s="33">
        <v>918</v>
      </c>
      <c r="F1835" s="32">
        <v>1.8121999999999998</v>
      </c>
      <c r="G1835" s="32">
        <v>0.60359999999999991</v>
      </c>
      <c r="H1835" s="41">
        <v>22.527607361963192</v>
      </c>
      <c r="I1835" s="32">
        <v>2.4157999999999999</v>
      </c>
      <c r="J1835" s="34">
        <f t="shared" si="212"/>
        <v>0.24985512045699143</v>
      </c>
      <c r="K1835">
        <v>1.9740740740740739</v>
      </c>
      <c r="L1835">
        <v>2.6315904139433548</v>
      </c>
      <c r="M1835" s="41">
        <v>1.8</v>
      </c>
      <c r="N1835" t="s">
        <v>37</v>
      </c>
      <c r="O1835" s="10" t="s">
        <v>37</v>
      </c>
      <c r="P1835">
        <f t="shared" si="207"/>
        <v>0.25</v>
      </c>
      <c r="Q1835" s="11">
        <f t="shared" si="208"/>
        <v>0.31600298037917035</v>
      </c>
      <c r="S1835" s="13">
        <f t="shared" si="209"/>
        <v>0.25</v>
      </c>
      <c r="T1835">
        <f t="shared" si="210"/>
        <v>0.60394999999999999</v>
      </c>
      <c r="U1835" t="b">
        <f t="shared" si="211"/>
        <v>1</v>
      </c>
    </row>
    <row r="1836" spans="1:21" ht="21" x14ac:dyDescent="0.4">
      <c r="A1836" t="s">
        <v>452</v>
      </c>
      <c r="B1836" t="s">
        <v>416</v>
      </c>
      <c r="C1836" s="42" t="s">
        <v>417</v>
      </c>
      <c r="D1836" s="33">
        <v>20601845</v>
      </c>
      <c r="E1836" s="33">
        <v>1947230</v>
      </c>
      <c r="F1836" s="32">
        <v>491.05239999999998</v>
      </c>
      <c r="G1836" s="32">
        <v>135.4152</v>
      </c>
      <c r="H1836" s="41">
        <v>9.4517262895629006</v>
      </c>
      <c r="I1836" s="32">
        <v>626.46759999999995</v>
      </c>
      <c r="J1836" s="34">
        <f t="shared" si="212"/>
        <v>0.21615674936740545</v>
      </c>
      <c r="K1836">
        <v>0.25217996846802893</v>
      </c>
      <c r="L1836">
        <v>0.32172244675770195</v>
      </c>
      <c r="M1836" s="41">
        <v>0.25</v>
      </c>
      <c r="N1836" t="s">
        <v>34</v>
      </c>
      <c r="O1836" s="10" t="s">
        <v>42</v>
      </c>
      <c r="P1836">
        <f t="shared" si="207"/>
        <v>0.05</v>
      </c>
      <c r="Q1836" s="11">
        <f t="shared" si="208"/>
        <v>0.2229326784018838</v>
      </c>
      <c r="S1836" s="13">
        <f t="shared" si="209"/>
        <v>0.05</v>
      </c>
      <c r="T1836">
        <f t="shared" si="210"/>
        <v>31.32338</v>
      </c>
      <c r="U1836" t="b">
        <f t="shared" si="211"/>
        <v>0</v>
      </c>
    </row>
    <row r="1837" spans="1:21" ht="21" x14ac:dyDescent="0.4">
      <c r="A1837" t="s">
        <v>4113</v>
      </c>
      <c r="B1837" t="s">
        <v>4111</v>
      </c>
      <c r="C1837" t="s">
        <v>4112</v>
      </c>
      <c r="D1837" s="33">
        <v>1898662</v>
      </c>
      <c r="E1837" s="33">
        <v>104546</v>
      </c>
      <c r="F1837" s="32">
        <v>113.685</v>
      </c>
      <c r="G1837" s="32">
        <v>37.895000000000003</v>
      </c>
      <c r="H1837" s="41">
        <v>5.5062986460992001</v>
      </c>
      <c r="I1837" s="32">
        <v>151.58000000000001</v>
      </c>
      <c r="J1837" s="34">
        <f t="shared" si="212"/>
        <v>0.25</v>
      </c>
      <c r="K1837">
        <v>1.0874160656553096</v>
      </c>
      <c r="L1837">
        <v>1.4498880875404128</v>
      </c>
      <c r="M1837" s="41">
        <v>1</v>
      </c>
      <c r="N1837" t="s">
        <v>37</v>
      </c>
      <c r="O1837" s="10" t="s">
        <v>37</v>
      </c>
      <c r="P1837">
        <f t="shared" si="207"/>
        <v>0.25</v>
      </c>
      <c r="Q1837" s="11">
        <f t="shared" si="208"/>
        <v>0.31029159519725552</v>
      </c>
      <c r="S1837" s="13">
        <f t="shared" si="209"/>
        <v>0.25</v>
      </c>
      <c r="T1837">
        <f t="shared" si="210"/>
        <v>37.895000000000003</v>
      </c>
      <c r="U1837" t="b">
        <f t="shared" si="211"/>
        <v>1</v>
      </c>
    </row>
    <row r="1838" spans="1:21" ht="21" x14ac:dyDescent="0.4">
      <c r="A1838" t="s">
        <v>1513</v>
      </c>
      <c r="B1838" t="s">
        <v>1508</v>
      </c>
      <c r="C1838" s="42" t="s">
        <v>1509</v>
      </c>
      <c r="D1838" s="33">
        <v>2109911</v>
      </c>
      <c r="E1838" s="33">
        <v>621462</v>
      </c>
      <c r="F1838" s="32">
        <v>745.65</v>
      </c>
      <c r="G1838" s="32">
        <v>248.54999999999998</v>
      </c>
      <c r="H1838" s="41">
        <v>29.454417745582635</v>
      </c>
      <c r="I1838" s="32">
        <v>994.19999999999993</v>
      </c>
      <c r="J1838" s="34">
        <f t="shared" si="212"/>
        <v>0.25</v>
      </c>
      <c r="K1838">
        <v>1.1998320090367554</v>
      </c>
      <c r="L1838">
        <v>1.5997760120490068</v>
      </c>
      <c r="M1838" s="41">
        <v>0.9</v>
      </c>
      <c r="N1838" t="s">
        <v>37</v>
      </c>
      <c r="O1838" s="10" t="s">
        <v>34</v>
      </c>
      <c r="P1838">
        <f t="shared" si="207"/>
        <v>0.15</v>
      </c>
      <c r="Q1838" s="11">
        <f t="shared" si="208"/>
        <v>0.43742124321062148</v>
      </c>
      <c r="S1838" s="13">
        <f t="shared" si="209"/>
        <v>0.15</v>
      </c>
      <c r="T1838">
        <f t="shared" si="210"/>
        <v>149.13</v>
      </c>
      <c r="U1838" t="b">
        <f t="shared" si="211"/>
        <v>0</v>
      </c>
    </row>
    <row r="1839" spans="1:21" ht="21" x14ac:dyDescent="0.4">
      <c r="A1839" t="s">
        <v>3501</v>
      </c>
      <c r="B1839" t="s">
        <v>3490</v>
      </c>
      <c r="C1839" t="s">
        <v>3491</v>
      </c>
      <c r="D1839" s="33">
        <v>8368</v>
      </c>
      <c r="E1839" s="33">
        <v>952</v>
      </c>
      <c r="F1839" s="32">
        <v>0.95499999999999996</v>
      </c>
      <c r="G1839" s="32">
        <v>0.27500000000000002</v>
      </c>
      <c r="H1839" s="41">
        <v>11.376673040152964</v>
      </c>
      <c r="I1839" s="32">
        <v>1.23</v>
      </c>
      <c r="J1839" s="34">
        <f t="shared" si="212"/>
        <v>0.22357723577235775</v>
      </c>
      <c r="K1839">
        <v>1.0031512605042017</v>
      </c>
      <c r="L1839">
        <v>1.2920168067226891</v>
      </c>
      <c r="M1839" s="41">
        <v>1</v>
      </c>
      <c r="N1839" t="s">
        <v>34</v>
      </c>
      <c r="O1839" s="10" t="s">
        <v>34</v>
      </c>
      <c r="P1839">
        <f t="shared" si="207"/>
        <v>0.15</v>
      </c>
      <c r="Q1839" s="11">
        <f t="shared" si="208"/>
        <v>0.22601626016260168</v>
      </c>
      <c r="S1839" s="13">
        <f t="shared" si="209"/>
        <v>0.15</v>
      </c>
      <c r="T1839">
        <f t="shared" si="210"/>
        <v>0.1845</v>
      </c>
      <c r="U1839" t="b">
        <f t="shared" si="211"/>
        <v>1</v>
      </c>
    </row>
    <row r="1840" spans="1:21" ht="21" x14ac:dyDescent="0.4">
      <c r="A1840" t="s">
        <v>3823</v>
      </c>
      <c r="B1840" t="s">
        <v>3765</v>
      </c>
      <c r="C1840" t="s">
        <v>3766</v>
      </c>
      <c r="D1840" s="33">
        <v>16508</v>
      </c>
      <c r="E1840" s="33">
        <v>1152</v>
      </c>
      <c r="F1840" s="32">
        <v>0.80479999999999996</v>
      </c>
      <c r="G1840" s="32">
        <v>0.25719999999999998</v>
      </c>
      <c r="H1840" s="41">
        <v>6.9784346983280834</v>
      </c>
      <c r="I1840" s="32">
        <v>1.0619999999999998</v>
      </c>
      <c r="J1840" s="34">
        <f t="shared" si="212"/>
        <v>0.24218455743879475</v>
      </c>
      <c r="K1840">
        <v>0.69861111111111107</v>
      </c>
      <c r="L1840">
        <v>0.92187499999999978</v>
      </c>
      <c r="M1840" s="41">
        <v>0.7</v>
      </c>
      <c r="N1840" t="s">
        <v>37</v>
      </c>
      <c r="O1840" s="10" t="s">
        <v>37</v>
      </c>
      <c r="P1840">
        <f t="shared" si="207"/>
        <v>0.25</v>
      </c>
      <c r="Q1840" s="11">
        <f t="shared" si="208"/>
        <v>0.24067796610169478</v>
      </c>
      <c r="S1840" s="13">
        <f t="shared" si="209"/>
        <v>0.24067796610169478</v>
      </c>
      <c r="T1840">
        <f t="shared" si="210"/>
        <v>0.25559999999999983</v>
      </c>
      <c r="U1840" t="b">
        <f t="shared" si="211"/>
        <v>1</v>
      </c>
    </row>
    <row r="1841" spans="1:21" ht="21" x14ac:dyDescent="0.4">
      <c r="A1841" t="s">
        <v>3077</v>
      </c>
      <c r="B1841" t="s">
        <v>3066</v>
      </c>
      <c r="C1841" t="s">
        <v>3067</v>
      </c>
      <c r="D1841" s="33">
        <v>663814</v>
      </c>
      <c r="E1841" s="33">
        <v>66272</v>
      </c>
      <c r="F1841" s="32">
        <v>55.130800000000001</v>
      </c>
      <c r="G1841" s="32">
        <v>22.226599999999998</v>
      </c>
      <c r="H1841" s="41">
        <v>9.9835194798542961</v>
      </c>
      <c r="I1841" s="32">
        <v>77.357399999999998</v>
      </c>
      <c r="J1841" s="34">
        <f t="shared" si="212"/>
        <v>0.28732351397539213</v>
      </c>
      <c r="K1841">
        <v>0.83188676967648478</v>
      </c>
      <c r="L1841">
        <v>1.1672712457749879</v>
      </c>
      <c r="M1841" s="41">
        <v>0.9</v>
      </c>
      <c r="N1841" t="s">
        <v>37</v>
      </c>
      <c r="O1841" s="10" t="s">
        <v>37</v>
      </c>
      <c r="P1841">
        <f t="shared" si="207"/>
        <v>0.25</v>
      </c>
      <c r="Q1841" s="11">
        <f t="shared" si="208"/>
        <v>0.22897098402996993</v>
      </c>
      <c r="S1841" s="13">
        <f t="shared" si="209"/>
        <v>0.22897098402996993</v>
      </c>
      <c r="T1841">
        <f t="shared" si="210"/>
        <v>17.712599999999995</v>
      </c>
      <c r="U1841" t="b">
        <f t="shared" si="211"/>
        <v>1</v>
      </c>
    </row>
    <row r="1842" spans="1:21" ht="21" x14ac:dyDescent="0.4">
      <c r="A1842" t="s">
        <v>109</v>
      </c>
      <c r="B1842" t="s">
        <v>31</v>
      </c>
      <c r="C1842" t="s">
        <v>32</v>
      </c>
      <c r="D1842" s="33">
        <v>591216</v>
      </c>
      <c r="E1842" s="33">
        <v>38041</v>
      </c>
      <c r="F1842" s="32">
        <v>30.787300000000005</v>
      </c>
      <c r="G1842" s="32">
        <v>10.027699999999999</v>
      </c>
      <c r="H1842" s="41">
        <v>6.4343657817109143</v>
      </c>
      <c r="I1842" s="32">
        <v>40.815000000000005</v>
      </c>
      <c r="K1842">
        <v>0.8093188927735866</v>
      </c>
      <c r="L1842">
        <v>1.0729213217318159</v>
      </c>
      <c r="M1842" s="41">
        <v>0.8</v>
      </c>
      <c r="N1842" t="s">
        <v>33</v>
      </c>
      <c r="O1842" s="10" t="s">
        <v>34</v>
      </c>
      <c r="P1842">
        <f t="shared" si="207"/>
        <v>0.15</v>
      </c>
      <c r="Q1842" s="11">
        <f t="shared" si="208"/>
        <v>0.2543721670954307</v>
      </c>
      <c r="S1842" s="13">
        <f t="shared" si="209"/>
        <v>0.15</v>
      </c>
      <c r="T1842">
        <f t="shared" si="210"/>
        <v>6.1222500000000002</v>
      </c>
      <c r="U1842" t="b">
        <f t="shared" si="211"/>
        <v>0</v>
      </c>
    </row>
    <row r="1843" spans="1:21" ht="21" x14ac:dyDescent="0.4">
      <c r="A1843" t="s">
        <v>1151</v>
      </c>
      <c r="B1843" t="s">
        <v>1120</v>
      </c>
      <c r="C1843" s="42" t="s">
        <v>1121</v>
      </c>
      <c r="D1843" s="33">
        <v>230241</v>
      </c>
      <c r="E1843" s="33">
        <v>28990</v>
      </c>
      <c r="F1843" s="32">
        <v>8.8340999999999994</v>
      </c>
      <c r="G1843" s="32">
        <v>2.6898999999999997</v>
      </c>
      <c r="H1843" s="41">
        <v>12.591154485951677</v>
      </c>
      <c r="I1843" s="32">
        <v>11.523999999999999</v>
      </c>
      <c r="J1843" s="34">
        <f t="shared" ref="J1843:J1859" si="213">G1843/I1843</f>
        <v>0.2334172162443596</v>
      </c>
      <c r="K1843">
        <v>0.3047292169713694</v>
      </c>
      <c r="L1843">
        <v>0.39751638496033115</v>
      </c>
      <c r="M1843" s="41">
        <v>0.3</v>
      </c>
      <c r="N1843" t="s">
        <v>34</v>
      </c>
      <c r="O1843" s="10" t="s">
        <v>34</v>
      </c>
      <c r="P1843">
        <f t="shared" si="207"/>
        <v>0.15</v>
      </c>
      <c r="Q1843" s="11">
        <f t="shared" si="208"/>
        <v>0.24531412703922251</v>
      </c>
      <c r="S1843" s="13">
        <f t="shared" si="209"/>
        <v>0.15</v>
      </c>
      <c r="T1843">
        <f t="shared" si="210"/>
        <v>1.7285999999999999</v>
      </c>
      <c r="U1843" t="b">
        <f t="shared" si="211"/>
        <v>1</v>
      </c>
    </row>
    <row r="1844" spans="1:21" ht="21" x14ac:dyDescent="0.4">
      <c r="A1844" t="s">
        <v>453</v>
      </c>
      <c r="B1844" t="s">
        <v>416</v>
      </c>
      <c r="C1844" s="42" t="s">
        <v>417</v>
      </c>
      <c r="D1844" s="33">
        <v>107775</v>
      </c>
      <c r="E1844" s="33">
        <v>8606</v>
      </c>
      <c r="F1844" s="32">
        <v>19.390600000000003</v>
      </c>
      <c r="G1844" s="32">
        <v>6.0433999999999992</v>
      </c>
      <c r="H1844" s="41">
        <v>7.9851542565530043</v>
      </c>
      <c r="I1844" s="32">
        <v>25.434000000000001</v>
      </c>
      <c r="J1844" s="34">
        <f t="shared" si="213"/>
        <v>0.23761107179366198</v>
      </c>
      <c r="K1844">
        <v>2.2531489658377879</v>
      </c>
      <c r="L1844">
        <v>2.9553799674645598</v>
      </c>
      <c r="M1844" s="41">
        <v>2.25</v>
      </c>
      <c r="N1844" t="s">
        <v>34</v>
      </c>
      <c r="O1844" s="10" t="s">
        <v>34</v>
      </c>
      <c r="P1844">
        <f t="shared" si="207"/>
        <v>0.15</v>
      </c>
      <c r="Q1844" s="11">
        <f t="shared" si="208"/>
        <v>0.23867657466383585</v>
      </c>
      <c r="S1844" s="13">
        <f t="shared" si="209"/>
        <v>0.15</v>
      </c>
      <c r="T1844">
        <f t="shared" si="210"/>
        <v>3.8151000000000002</v>
      </c>
      <c r="U1844" t="b">
        <f t="shared" si="211"/>
        <v>1</v>
      </c>
    </row>
    <row r="1845" spans="1:21" ht="21" x14ac:dyDescent="0.4">
      <c r="A1845" t="s">
        <v>1318</v>
      </c>
      <c r="B1845" t="s">
        <v>1280</v>
      </c>
      <c r="C1845" s="42" t="s">
        <v>1281</v>
      </c>
      <c r="D1845" s="33">
        <v>600638</v>
      </c>
      <c r="E1845" s="33">
        <v>43910</v>
      </c>
      <c r="F1845" s="32">
        <v>16.9725</v>
      </c>
      <c r="G1845" s="32">
        <v>5.6575000000000006</v>
      </c>
      <c r="H1845" s="41">
        <v>7.3105597714430326</v>
      </c>
      <c r="I1845" s="32">
        <v>22.630000000000003</v>
      </c>
      <c r="J1845" s="34">
        <f t="shared" si="213"/>
        <v>0.25</v>
      </c>
      <c r="K1845">
        <v>0.38652926440446367</v>
      </c>
      <c r="L1845">
        <v>0.51537235253928504</v>
      </c>
      <c r="M1845" s="41">
        <v>0.3</v>
      </c>
      <c r="N1845" t="s">
        <v>37</v>
      </c>
      <c r="O1845" s="10" t="s">
        <v>34</v>
      </c>
      <c r="P1845">
        <f t="shared" si="207"/>
        <v>0.15</v>
      </c>
      <c r="Q1845" s="11">
        <f t="shared" si="208"/>
        <v>0.41789659743703067</v>
      </c>
      <c r="S1845" s="13">
        <f t="shared" si="209"/>
        <v>0.15</v>
      </c>
      <c r="T1845">
        <f t="shared" si="210"/>
        <v>3.3945000000000003</v>
      </c>
      <c r="U1845" t="b">
        <f t="shared" si="211"/>
        <v>0</v>
      </c>
    </row>
    <row r="1846" spans="1:21" ht="21" x14ac:dyDescent="0.4">
      <c r="A1846" t="s">
        <v>4034</v>
      </c>
      <c r="B1846" t="s">
        <v>4027</v>
      </c>
      <c r="C1846" t="s">
        <v>4028</v>
      </c>
      <c r="D1846" s="33">
        <v>163228</v>
      </c>
      <c r="E1846" s="33">
        <v>23753</v>
      </c>
      <c r="F1846" s="32">
        <v>18.655899999999999</v>
      </c>
      <c r="G1846" s="32">
        <v>8.4892000000000003</v>
      </c>
      <c r="H1846" s="41">
        <v>14.552037640600878</v>
      </c>
      <c r="I1846" s="32">
        <v>27.145099999999999</v>
      </c>
      <c r="J1846" s="34">
        <f t="shared" si="213"/>
        <v>0.31273415828271034</v>
      </c>
      <c r="K1846">
        <v>0.7854123689639203</v>
      </c>
      <c r="L1846">
        <v>1.1428072243506082</v>
      </c>
      <c r="M1846" s="41">
        <v>0.75</v>
      </c>
      <c r="N1846" t="s">
        <v>37</v>
      </c>
      <c r="O1846" s="10" t="s">
        <v>37</v>
      </c>
      <c r="P1846">
        <f t="shared" si="207"/>
        <v>0.25</v>
      </c>
      <c r="Q1846" s="11">
        <f t="shared" si="208"/>
        <v>0.34372133460550885</v>
      </c>
      <c r="S1846" s="13">
        <f t="shared" si="209"/>
        <v>0.25</v>
      </c>
      <c r="T1846">
        <f t="shared" si="210"/>
        <v>6.7862749999999998</v>
      </c>
      <c r="U1846" t="b">
        <f t="shared" si="211"/>
        <v>1</v>
      </c>
    </row>
    <row r="1847" spans="1:21" ht="21" x14ac:dyDescent="0.4">
      <c r="A1847" t="s">
        <v>2748</v>
      </c>
      <c r="B1847" t="s">
        <v>2736</v>
      </c>
      <c r="C1847" t="s">
        <v>2737</v>
      </c>
      <c r="D1847" s="33">
        <v>30334</v>
      </c>
      <c r="E1847" s="33">
        <v>2691</v>
      </c>
      <c r="F1847" s="32">
        <v>2.9601000000000002</v>
      </c>
      <c r="G1847" s="32">
        <v>0.99419999999999997</v>
      </c>
      <c r="H1847" s="41">
        <v>8.8712335992615543</v>
      </c>
      <c r="I1847" s="32">
        <v>3.9542999999999999</v>
      </c>
      <c r="J1847" s="34">
        <f t="shared" si="213"/>
        <v>0.25142250208633637</v>
      </c>
      <c r="K1847">
        <v>1.1000000000000001</v>
      </c>
      <c r="L1847">
        <v>1.4694537346711258</v>
      </c>
      <c r="M1847" s="41">
        <v>1.1000000000000001</v>
      </c>
      <c r="N1847" t="s">
        <v>37</v>
      </c>
      <c r="O1847" s="10" t="s">
        <v>37</v>
      </c>
      <c r="P1847">
        <f t="shared" si="207"/>
        <v>0.25</v>
      </c>
      <c r="Q1847" s="11">
        <f t="shared" si="208"/>
        <v>0.25142250208633626</v>
      </c>
      <c r="S1847" s="13">
        <f t="shared" si="209"/>
        <v>0.25</v>
      </c>
      <c r="T1847">
        <f t="shared" si="210"/>
        <v>0.98857499999999998</v>
      </c>
      <c r="U1847" t="b">
        <f t="shared" si="211"/>
        <v>1</v>
      </c>
    </row>
    <row r="1848" spans="1:21" ht="21" x14ac:dyDescent="0.4">
      <c r="A1848" t="s">
        <v>3647</v>
      </c>
      <c r="B1848" t="s">
        <v>3645</v>
      </c>
      <c r="C1848" t="s">
        <v>3646</v>
      </c>
      <c r="D1848" s="33">
        <v>435577</v>
      </c>
      <c r="E1848" s="33">
        <v>24963</v>
      </c>
      <c r="F1848" s="32">
        <v>22.560299999999998</v>
      </c>
      <c r="G1848" s="32">
        <v>9.5747</v>
      </c>
      <c r="H1848" s="41">
        <v>5.731018855449209</v>
      </c>
      <c r="I1848" s="32">
        <v>32.134999999999998</v>
      </c>
      <c r="J1848" s="34">
        <f t="shared" si="213"/>
        <v>0.29795238836159954</v>
      </c>
      <c r="K1848">
        <v>0.90374954933301288</v>
      </c>
      <c r="L1848">
        <v>1.2873052117133357</v>
      </c>
      <c r="M1848" s="41">
        <v>0.5</v>
      </c>
      <c r="N1848" t="s">
        <v>37</v>
      </c>
      <c r="O1848" s="10" t="s">
        <v>37</v>
      </c>
      <c r="P1848">
        <f t="shared" si="207"/>
        <v>0.25</v>
      </c>
      <c r="Q1848" s="11">
        <f t="shared" si="208"/>
        <v>0.61159172242103621</v>
      </c>
      <c r="S1848" s="13">
        <f t="shared" si="209"/>
        <v>0.25</v>
      </c>
      <c r="T1848">
        <f t="shared" si="210"/>
        <v>8.0337499999999995</v>
      </c>
      <c r="U1848" t="b">
        <f t="shared" si="211"/>
        <v>1</v>
      </c>
    </row>
    <row r="1849" spans="1:21" ht="21" x14ac:dyDescent="0.4">
      <c r="A1849" t="s">
        <v>3146</v>
      </c>
      <c r="B1849" t="s">
        <v>3140</v>
      </c>
      <c r="C1849" t="s">
        <v>3141</v>
      </c>
      <c r="D1849" s="33">
        <v>1240</v>
      </c>
      <c r="E1849" s="33">
        <v>255</v>
      </c>
      <c r="F1849" s="32">
        <v>0.22220000000000001</v>
      </c>
      <c r="G1849" s="32">
        <v>7.3800000000000004E-2</v>
      </c>
      <c r="H1849" s="41">
        <v>20.56451612903226</v>
      </c>
      <c r="I1849" s="32">
        <v>0.29600000000000004</v>
      </c>
      <c r="J1849" s="34">
        <f t="shared" si="213"/>
        <v>0.2493243243243243</v>
      </c>
      <c r="K1849">
        <v>0.87137254901960792</v>
      </c>
      <c r="L1849">
        <v>1.1607843137254905</v>
      </c>
      <c r="M1849" s="41">
        <v>0.75</v>
      </c>
      <c r="N1849" t="s">
        <v>37</v>
      </c>
      <c r="O1849" s="10" t="s">
        <v>37</v>
      </c>
      <c r="P1849">
        <f t="shared" si="207"/>
        <v>0.25</v>
      </c>
      <c r="Q1849" s="11">
        <f t="shared" si="208"/>
        <v>0.35388513513513531</v>
      </c>
      <c r="S1849" s="13">
        <f t="shared" si="209"/>
        <v>0.25</v>
      </c>
      <c r="T1849">
        <f t="shared" si="210"/>
        <v>7.400000000000001E-2</v>
      </c>
      <c r="U1849" t="b">
        <f t="shared" si="211"/>
        <v>1</v>
      </c>
    </row>
    <row r="1850" spans="1:21" ht="21" x14ac:dyDescent="0.4">
      <c r="A1850" t="s">
        <v>4705</v>
      </c>
      <c r="B1850" t="s">
        <v>4703</v>
      </c>
      <c r="C1850" t="s">
        <v>4704</v>
      </c>
      <c r="D1850" s="33">
        <v>302370</v>
      </c>
      <c r="E1850" s="33">
        <v>92864</v>
      </c>
      <c r="F1850" s="32">
        <v>18.503</v>
      </c>
      <c r="G1850" s="32">
        <v>6.1670000000000016</v>
      </c>
      <c r="H1850" s="41">
        <v>30.71204153851242</v>
      </c>
      <c r="I1850" s="32">
        <v>24.67</v>
      </c>
      <c r="J1850" s="34">
        <f t="shared" si="213"/>
        <v>0.24997973246858537</v>
      </c>
      <c r="K1850">
        <v>0.19924836319779463</v>
      </c>
      <c r="L1850">
        <v>0.26565730530668502</v>
      </c>
      <c r="M1850" s="41">
        <v>0.05</v>
      </c>
      <c r="N1850" t="s">
        <v>37</v>
      </c>
      <c r="O1850" s="10" t="s">
        <v>37</v>
      </c>
      <c r="P1850">
        <f t="shared" si="207"/>
        <v>0.25</v>
      </c>
      <c r="Q1850" s="11">
        <f t="shared" si="208"/>
        <v>0.81178759627077424</v>
      </c>
      <c r="S1850" s="13">
        <f t="shared" si="209"/>
        <v>0.25</v>
      </c>
      <c r="T1850">
        <f t="shared" si="210"/>
        <v>6.1675000000000004</v>
      </c>
      <c r="U1850" t="b">
        <f t="shared" si="211"/>
        <v>1</v>
      </c>
    </row>
    <row r="1851" spans="1:21" ht="21" x14ac:dyDescent="0.4">
      <c r="A1851" t="s">
        <v>5145</v>
      </c>
      <c r="B1851" t="s">
        <v>5142</v>
      </c>
      <c r="C1851" t="s">
        <v>5143</v>
      </c>
      <c r="D1851" s="33">
        <v>23210</v>
      </c>
      <c r="E1851" s="33">
        <v>2430</v>
      </c>
      <c r="F1851" s="32">
        <v>3.34</v>
      </c>
      <c r="G1851" s="32">
        <v>0.72870000000000001</v>
      </c>
      <c r="H1851" s="41">
        <v>10.46962516156829</v>
      </c>
      <c r="I1851" s="32">
        <v>4.0686999999999998</v>
      </c>
      <c r="J1851" s="34">
        <f t="shared" si="213"/>
        <v>0.17909897510261263</v>
      </c>
      <c r="K1851">
        <v>1.3744855967078189</v>
      </c>
      <c r="L1851">
        <v>1.6743621399176953</v>
      </c>
      <c r="M1851" s="41">
        <v>1.1299999999999999</v>
      </c>
      <c r="N1851" t="s">
        <v>34</v>
      </c>
      <c r="O1851" s="10" t="s">
        <v>34</v>
      </c>
      <c r="P1851">
        <f t="shared" si="207"/>
        <v>0.15</v>
      </c>
      <c r="Q1851" s="11">
        <f t="shared" si="208"/>
        <v>0.3251161304593605</v>
      </c>
      <c r="S1851" s="13">
        <f t="shared" si="209"/>
        <v>0.15</v>
      </c>
      <c r="T1851">
        <f t="shared" si="210"/>
        <v>0.61030499999999999</v>
      </c>
      <c r="U1851" t="b">
        <f t="shared" si="211"/>
        <v>1</v>
      </c>
    </row>
    <row r="1852" spans="1:21" ht="21" x14ac:dyDescent="0.4">
      <c r="A1852" t="s">
        <v>2210</v>
      </c>
      <c r="B1852" t="s">
        <v>2197</v>
      </c>
      <c r="C1852" t="s">
        <v>2198</v>
      </c>
      <c r="D1852" s="33">
        <v>275039</v>
      </c>
      <c r="E1852" s="33">
        <v>81568</v>
      </c>
      <c r="F1852" s="32">
        <v>203.92</v>
      </c>
      <c r="G1852" s="32">
        <v>86.224599999999995</v>
      </c>
      <c r="H1852" s="41">
        <v>29.656885023578475</v>
      </c>
      <c r="I1852" s="32">
        <v>290.14459999999997</v>
      </c>
      <c r="J1852" s="34">
        <f t="shared" si="213"/>
        <v>0.29717802778338803</v>
      </c>
      <c r="K1852">
        <v>2.5</v>
      </c>
      <c r="L1852">
        <v>3.5570885641428007</v>
      </c>
      <c r="M1852" s="41">
        <v>2.5</v>
      </c>
      <c r="N1852" t="s">
        <v>33</v>
      </c>
      <c r="O1852" s="10" t="s">
        <v>33</v>
      </c>
      <c r="P1852">
        <f t="shared" si="207"/>
        <v>0.4</v>
      </c>
      <c r="Q1852" s="11">
        <f t="shared" si="208"/>
        <v>0.29717802778338792</v>
      </c>
      <c r="S1852" s="13">
        <f t="shared" si="209"/>
        <v>0.29717802778338792</v>
      </c>
      <c r="T1852">
        <f t="shared" si="210"/>
        <v>86.224599999999967</v>
      </c>
      <c r="U1852" t="b">
        <f t="shared" si="211"/>
        <v>1</v>
      </c>
    </row>
    <row r="1853" spans="1:21" ht="21" x14ac:dyDescent="0.4">
      <c r="A1853" t="s">
        <v>3525</v>
      </c>
      <c r="B1853" t="s">
        <v>3523</v>
      </c>
      <c r="C1853" t="s">
        <v>3524</v>
      </c>
      <c r="D1853" s="33">
        <v>2944102</v>
      </c>
      <c r="E1853" s="33">
        <v>75075</v>
      </c>
      <c r="F1853" s="32">
        <v>22.713899999999995</v>
      </c>
      <c r="G1853" s="32">
        <v>11.1881</v>
      </c>
      <c r="H1853" s="41">
        <v>2.5500135525195797</v>
      </c>
      <c r="I1853" s="32">
        <v>33.901999999999994</v>
      </c>
      <c r="J1853" s="34">
        <f t="shared" si="213"/>
        <v>0.33001297858533429</v>
      </c>
      <c r="K1853">
        <v>0.30254945054945048</v>
      </c>
      <c r="L1853">
        <v>0.45157509157509146</v>
      </c>
      <c r="M1853" s="41">
        <v>0.25</v>
      </c>
      <c r="N1853" t="s">
        <v>37</v>
      </c>
      <c r="O1853" s="10" t="s">
        <v>37</v>
      </c>
      <c r="P1853">
        <f t="shared" si="207"/>
        <v>0.25</v>
      </c>
      <c r="Q1853" s="11">
        <f t="shared" si="208"/>
        <v>0.44638221933809202</v>
      </c>
      <c r="S1853" s="13">
        <f t="shared" si="209"/>
        <v>0.25</v>
      </c>
      <c r="T1853">
        <f t="shared" si="210"/>
        <v>8.4754999999999985</v>
      </c>
      <c r="U1853" t="b">
        <f t="shared" si="211"/>
        <v>1</v>
      </c>
    </row>
    <row r="1854" spans="1:21" ht="21" x14ac:dyDescent="0.4">
      <c r="A1854" t="s">
        <v>2019</v>
      </c>
      <c r="B1854" t="s">
        <v>2001</v>
      </c>
      <c r="C1854" t="s">
        <v>2002</v>
      </c>
      <c r="D1854" s="33">
        <v>9440</v>
      </c>
      <c r="E1854" s="33">
        <v>631</v>
      </c>
      <c r="F1854" s="32">
        <v>0.36499999999999999</v>
      </c>
      <c r="G1854" s="32">
        <v>0.10900000000000001</v>
      </c>
      <c r="H1854" s="41">
        <v>6.6843220338983054</v>
      </c>
      <c r="I1854" s="32">
        <v>0.47399999999999998</v>
      </c>
      <c r="J1854" s="34">
        <f t="shared" si="213"/>
        <v>0.22995780590717305</v>
      </c>
      <c r="K1854">
        <v>0.57844690966719492</v>
      </c>
      <c r="L1854">
        <v>0.75118858954041201</v>
      </c>
      <c r="M1854" s="41">
        <v>0.7</v>
      </c>
      <c r="N1854" t="s">
        <v>37</v>
      </c>
      <c r="O1854" s="10" t="s">
        <v>37</v>
      </c>
      <c r="P1854">
        <f t="shared" si="207"/>
        <v>0.25</v>
      </c>
      <c r="Q1854" s="11">
        <f t="shared" si="208"/>
        <v>6.8143459915611826E-2</v>
      </c>
      <c r="S1854" s="13">
        <f t="shared" si="209"/>
        <v>6.8143459915611826E-2</v>
      </c>
      <c r="T1854">
        <f t="shared" si="210"/>
        <v>3.2300000000000002E-2</v>
      </c>
      <c r="U1854" t="b">
        <f t="shared" si="211"/>
        <v>1</v>
      </c>
    </row>
    <row r="1855" spans="1:21" ht="21" x14ac:dyDescent="0.4">
      <c r="A1855" t="s">
        <v>4904</v>
      </c>
      <c r="B1855" t="s">
        <v>4901</v>
      </c>
      <c r="C1855" t="s">
        <v>4902</v>
      </c>
      <c r="D1855" s="33">
        <v>271529</v>
      </c>
      <c r="E1855" s="33">
        <v>7174</v>
      </c>
      <c r="F1855" s="32">
        <v>1.7896000000000001</v>
      </c>
      <c r="G1855" s="32">
        <v>0.59540000000000004</v>
      </c>
      <c r="H1855" s="41">
        <v>2.6420750638053394</v>
      </c>
      <c r="I1855" s="32">
        <v>2.3850000000000002</v>
      </c>
      <c r="J1855" s="34">
        <f t="shared" si="213"/>
        <v>0.24964360587002096</v>
      </c>
      <c r="K1855">
        <v>0.24945637022581546</v>
      </c>
      <c r="L1855">
        <v>0.33245051575132428</v>
      </c>
      <c r="M1855" s="41">
        <v>0.2</v>
      </c>
      <c r="N1855" t="s">
        <v>34</v>
      </c>
      <c r="O1855" s="10" t="s">
        <v>34</v>
      </c>
      <c r="P1855">
        <f t="shared" si="207"/>
        <v>0.15</v>
      </c>
      <c r="Q1855" s="11">
        <f t="shared" si="208"/>
        <v>0.3984067085953879</v>
      </c>
      <c r="S1855" s="13">
        <f t="shared" si="209"/>
        <v>0.15</v>
      </c>
      <c r="T1855">
        <f t="shared" si="210"/>
        <v>0.35775000000000001</v>
      </c>
      <c r="U1855" t="b">
        <f t="shared" si="211"/>
        <v>1</v>
      </c>
    </row>
    <row r="1856" spans="1:21" ht="21" x14ac:dyDescent="0.4">
      <c r="A1856" t="s">
        <v>3569</v>
      </c>
      <c r="B1856" t="s">
        <v>3542</v>
      </c>
      <c r="C1856" t="s">
        <v>3543</v>
      </c>
      <c r="D1856" s="33">
        <v>878811</v>
      </c>
      <c r="E1856" s="33">
        <v>17025</v>
      </c>
      <c r="F1856" s="32">
        <v>14.0036</v>
      </c>
      <c r="G1856" s="32">
        <v>4.4719999999999995</v>
      </c>
      <c r="H1856" s="41">
        <v>1.9372766157911088</v>
      </c>
      <c r="I1856" s="32">
        <v>18.4756</v>
      </c>
      <c r="J1856" s="34">
        <f t="shared" si="213"/>
        <v>0.24204897269912748</v>
      </c>
      <c r="K1856">
        <v>0.82253157121879594</v>
      </c>
      <c r="L1856">
        <v>1.0852041116005873</v>
      </c>
      <c r="M1856" s="41">
        <v>0.82</v>
      </c>
      <c r="N1856" t="s">
        <v>34</v>
      </c>
      <c r="O1856" s="10" t="s">
        <v>34</v>
      </c>
      <c r="P1856">
        <f t="shared" si="207"/>
        <v>0.15</v>
      </c>
      <c r="Q1856" s="11">
        <f t="shared" si="208"/>
        <v>0.24438177921150056</v>
      </c>
      <c r="S1856" s="13">
        <f t="shared" si="209"/>
        <v>0.15</v>
      </c>
      <c r="T1856">
        <f t="shared" si="210"/>
        <v>2.7713399999999999</v>
      </c>
      <c r="U1856" t="b">
        <f t="shared" si="211"/>
        <v>1</v>
      </c>
    </row>
    <row r="1857" spans="1:21" ht="21" x14ac:dyDescent="0.4">
      <c r="A1857" t="s">
        <v>3749</v>
      </c>
      <c r="B1857" t="s">
        <v>3744</v>
      </c>
      <c r="C1857" t="s">
        <v>3745</v>
      </c>
      <c r="D1857" s="33">
        <v>450085</v>
      </c>
      <c r="E1857" s="33">
        <v>38500</v>
      </c>
      <c r="F1857" s="32">
        <v>32.383699999999997</v>
      </c>
      <c r="G1857" s="32">
        <v>10.789300000000001</v>
      </c>
      <c r="H1857" s="41">
        <v>8.5539398113689629</v>
      </c>
      <c r="I1857" s="32">
        <v>43.173000000000002</v>
      </c>
      <c r="J1857" s="34">
        <f t="shared" si="213"/>
        <v>0.24990850763208489</v>
      </c>
      <c r="K1857">
        <v>0.84113506493506485</v>
      </c>
      <c r="L1857">
        <v>1.1213766233766234</v>
      </c>
      <c r="M1857" s="41">
        <v>0.5</v>
      </c>
      <c r="N1857" t="s">
        <v>37</v>
      </c>
      <c r="O1857" s="10" t="s">
        <v>37</v>
      </c>
      <c r="P1857">
        <f t="shared" si="207"/>
        <v>0.25</v>
      </c>
      <c r="Q1857" s="11">
        <f t="shared" si="208"/>
        <v>0.55411947281865981</v>
      </c>
      <c r="S1857" s="13">
        <f t="shared" si="209"/>
        <v>0.25</v>
      </c>
      <c r="T1857">
        <f t="shared" si="210"/>
        <v>10.79325</v>
      </c>
      <c r="U1857" t="b">
        <f t="shared" si="211"/>
        <v>1</v>
      </c>
    </row>
    <row r="1858" spans="1:21" ht="21" x14ac:dyDescent="0.4">
      <c r="A1858" t="s">
        <v>1682</v>
      </c>
      <c r="B1858" t="s">
        <v>1655</v>
      </c>
      <c r="C1858" s="42" t="s">
        <v>1656</v>
      </c>
      <c r="D1858" s="33">
        <v>1156168</v>
      </c>
      <c r="E1858" s="33">
        <v>45297</v>
      </c>
      <c r="F1858" s="32">
        <v>56.024500000000003</v>
      </c>
      <c r="G1858" s="32">
        <v>18.633400000000002</v>
      </c>
      <c r="H1858" s="41">
        <v>3.9178562285065839</v>
      </c>
      <c r="I1858" s="32">
        <v>74.657900000000012</v>
      </c>
      <c r="J1858" s="34">
        <f t="shared" si="213"/>
        <v>0.24958376809420033</v>
      </c>
      <c r="K1858">
        <v>1.2368258383557409</v>
      </c>
      <c r="L1858">
        <v>1.6481864141113101</v>
      </c>
      <c r="M1858" s="41">
        <v>1.2</v>
      </c>
      <c r="N1858" t="s">
        <v>37</v>
      </c>
      <c r="O1858" s="10" t="s">
        <v>34</v>
      </c>
      <c r="P1858">
        <f t="shared" ref="P1858:P1921" si="214">VLOOKUP($O1858,$Y$2:$AJ$8,9,FALSE)</f>
        <v>0.15</v>
      </c>
      <c r="Q1858" s="11">
        <f t="shared" ref="Q1858:Q1921" si="215">(L1858-M1858)/L1858</f>
        <v>0.27192701643094719</v>
      </c>
      <c r="S1858" s="13">
        <f t="shared" ref="S1858:S1921" si="216">MIN(Q1858,IF(R1858=0,P1858,R1858))</f>
        <v>0.15</v>
      </c>
      <c r="T1858">
        <f t="shared" ref="T1858:T1921" si="217">IFERROR(S1858*I1858,0)</f>
        <v>11.198685000000001</v>
      </c>
      <c r="U1858" t="b">
        <f t="shared" ref="U1858:U1921" si="218">O1858=N1858</f>
        <v>0</v>
      </c>
    </row>
    <row r="1859" spans="1:21" ht="21" x14ac:dyDescent="0.4">
      <c r="A1859" t="s">
        <v>2325</v>
      </c>
      <c r="B1859" t="s">
        <v>2323</v>
      </c>
      <c r="C1859" t="s">
        <v>2324</v>
      </c>
      <c r="D1859" s="33">
        <v>4163944</v>
      </c>
      <c r="E1859" s="33">
        <v>411882</v>
      </c>
      <c r="F1859" s="32">
        <v>269.12639999999999</v>
      </c>
      <c r="G1859" s="32">
        <v>132.55259999999998</v>
      </c>
      <c r="H1859" s="41">
        <v>9.8916315877446959</v>
      </c>
      <c r="I1859" s="32">
        <v>401.67899999999997</v>
      </c>
      <c r="J1859" s="34">
        <f t="shared" si="213"/>
        <v>0.3299963403613333</v>
      </c>
      <c r="K1859">
        <v>0.65340655818899585</v>
      </c>
      <c r="L1859">
        <v>0.97522834209797948</v>
      </c>
      <c r="M1859" s="41">
        <v>0.5</v>
      </c>
      <c r="N1859" t="s">
        <v>37</v>
      </c>
      <c r="O1859" s="10" t="s">
        <v>37</v>
      </c>
      <c r="P1859">
        <f t="shared" si="214"/>
        <v>0.25</v>
      </c>
      <c r="Q1859" s="11">
        <f t="shared" si="215"/>
        <v>0.48729956009649494</v>
      </c>
      <c r="S1859" s="13">
        <f t="shared" si="216"/>
        <v>0.25</v>
      </c>
      <c r="T1859">
        <f t="shared" si="217"/>
        <v>100.41974999999999</v>
      </c>
      <c r="U1859" t="b">
        <f t="shared" si="218"/>
        <v>1</v>
      </c>
    </row>
    <row r="1860" spans="1:21" ht="21" x14ac:dyDescent="0.4">
      <c r="A1860" t="s">
        <v>110</v>
      </c>
      <c r="B1860" t="s">
        <v>31</v>
      </c>
      <c r="C1860" t="s">
        <v>32</v>
      </c>
      <c r="D1860" s="33">
        <v>510979</v>
      </c>
      <c r="E1860" s="33">
        <v>244873</v>
      </c>
      <c r="F1860" s="32">
        <v>127.2272</v>
      </c>
      <c r="G1860" s="32">
        <v>42.409299999999995</v>
      </c>
      <c r="H1860" s="41">
        <v>47.922321660968457</v>
      </c>
      <c r="I1860" s="32">
        <v>169.63649999999998</v>
      </c>
      <c r="K1860">
        <v>0.51956401889959281</v>
      </c>
      <c r="L1860">
        <v>0.69275297807434866</v>
      </c>
      <c r="M1860" s="41">
        <v>0.45</v>
      </c>
      <c r="N1860" t="s">
        <v>34</v>
      </c>
      <c r="O1860" s="10" t="s">
        <v>34</v>
      </c>
      <c r="P1860">
        <f t="shared" si="214"/>
        <v>0.15</v>
      </c>
      <c r="Q1860" s="11">
        <f t="shared" si="215"/>
        <v>0.35041780513038162</v>
      </c>
      <c r="S1860" s="13">
        <f t="shared" si="216"/>
        <v>0.15</v>
      </c>
      <c r="T1860">
        <f t="shared" si="217"/>
        <v>25.445474999999998</v>
      </c>
      <c r="U1860" t="b">
        <f t="shared" si="218"/>
        <v>1</v>
      </c>
    </row>
    <row r="1861" spans="1:21" ht="21" x14ac:dyDescent="0.4">
      <c r="A1861" t="s">
        <v>621</v>
      </c>
      <c r="B1861" t="s">
        <v>601</v>
      </c>
      <c r="C1861" s="42" t="s">
        <v>602</v>
      </c>
      <c r="D1861" s="33">
        <v>240986</v>
      </c>
      <c r="E1861" s="33">
        <v>69537</v>
      </c>
      <c r="F1861" s="32">
        <v>38.843499999999999</v>
      </c>
      <c r="G1861" s="32">
        <v>12.947999999999999</v>
      </c>
      <c r="H1861" s="41">
        <v>28.855203206825294</v>
      </c>
      <c r="I1861" s="32">
        <v>51.791499999999999</v>
      </c>
      <c r="J1861" s="34">
        <f t="shared" ref="J1861:J1876" si="219">G1861/I1861</f>
        <v>0.25000241352345459</v>
      </c>
      <c r="K1861">
        <v>0.5586018953938191</v>
      </c>
      <c r="L1861">
        <v>0.74480492399729636</v>
      </c>
      <c r="M1861" s="41">
        <v>0.5</v>
      </c>
      <c r="N1861" t="s">
        <v>37</v>
      </c>
      <c r="O1861" s="10" t="s">
        <v>37</v>
      </c>
      <c r="P1861">
        <f t="shared" si="214"/>
        <v>0.25</v>
      </c>
      <c r="Q1861" s="11">
        <f t="shared" si="215"/>
        <v>0.32868327814409698</v>
      </c>
      <c r="S1861" s="13">
        <f t="shared" si="216"/>
        <v>0.25</v>
      </c>
      <c r="T1861">
        <f t="shared" si="217"/>
        <v>12.947875</v>
      </c>
      <c r="U1861" t="b">
        <f t="shared" si="218"/>
        <v>1</v>
      </c>
    </row>
    <row r="1862" spans="1:21" ht="21" x14ac:dyDescent="0.4">
      <c r="A1862" t="s">
        <v>5247</v>
      </c>
      <c r="B1862" t="s">
        <v>5245</v>
      </c>
      <c r="C1862" t="s">
        <v>5246</v>
      </c>
      <c r="D1862" s="33">
        <v>110590</v>
      </c>
      <c r="E1862" s="33">
        <v>179</v>
      </c>
      <c r="F1862" s="32">
        <v>1.4999999999999999E-2</v>
      </c>
      <c r="G1862" s="32">
        <v>5.0000000000000001E-3</v>
      </c>
      <c r="H1862" s="41">
        <v>0.16185911926937335</v>
      </c>
      <c r="I1862" s="32">
        <v>0.02</v>
      </c>
      <c r="J1862" s="34">
        <f t="shared" si="219"/>
        <v>0.25</v>
      </c>
      <c r="K1862">
        <v>8.3798882681564241E-2</v>
      </c>
      <c r="L1862">
        <v>0.11173184357541899</v>
      </c>
      <c r="M1862" s="41">
        <v>0.15</v>
      </c>
      <c r="N1862" t="s">
        <v>34</v>
      </c>
      <c r="O1862" s="10" t="s">
        <v>34</v>
      </c>
      <c r="P1862">
        <f t="shared" si="214"/>
        <v>0.15</v>
      </c>
      <c r="Q1862" s="11">
        <f t="shared" si="215"/>
        <v>-0.34250000000000003</v>
      </c>
      <c r="S1862" s="13">
        <f t="shared" si="216"/>
        <v>-0.34250000000000003</v>
      </c>
      <c r="T1862">
        <f t="shared" si="217"/>
        <v>-6.8500000000000011E-3</v>
      </c>
      <c r="U1862" t="b">
        <f t="shared" si="218"/>
        <v>1</v>
      </c>
    </row>
    <row r="1863" spans="1:21" ht="21" x14ac:dyDescent="0.4">
      <c r="A1863" t="s">
        <v>3648</v>
      </c>
      <c r="B1863" t="s">
        <v>3645</v>
      </c>
      <c r="C1863" t="s">
        <v>3646</v>
      </c>
      <c r="D1863" s="33">
        <v>312093</v>
      </c>
      <c r="E1863" s="33">
        <v>16174</v>
      </c>
      <c r="F1863" s="32">
        <v>10.628699999999998</v>
      </c>
      <c r="G1863" s="32">
        <v>4.3643000000000001</v>
      </c>
      <c r="H1863" s="41">
        <v>5.1824295963062292</v>
      </c>
      <c r="I1863" s="32">
        <v>14.992999999999999</v>
      </c>
      <c r="J1863" s="34">
        <f t="shared" si="219"/>
        <v>0.29108917494830927</v>
      </c>
      <c r="K1863">
        <v>0.65714727340175583</v>
      </c>
      <c r="L1863">
        <v>0.92698157536787429</v>
      </c>
      <c r="M1863" s="41">
        <v>0.5</v>
      </c>
      <c r="N1863" t="s">
        <v>37</v>
      </c>
      <c r="O1863" s="10" t="s">
        <v>37</v>
      </c>
      <c r="P1863">
        <f t="shared" si="214"/>
        <v>0.25</v>
      </c>
      <c r="Q1863" s="11">
        <f t="shared" si="215"/>
        <v>0.4606149536450343</v>
      </c>
      <c r="S1863" s="13">
        <f t="shared" si="216"/>
        <v>0.25</v>
      </c>
      <c r="T1863">
        <f t="shared" si="217"/>
        <v>3.7482499999999996</v>
      </c>
      <c r="U1863" t="b">
        <f t="shared" si="218"/>
        <v>1</v>
      </c>
    </row>
    <row r="1864" spans="1:21" ht="21" x14ac:dyDescent="0.4">
      <c r="A1864" t="s">
        <v>4706</v>
      </c>
      <c r="B1864" t="s">
        <v>4703</v>
      </c>
      <c r="C1864" t="s">
        <v>4704</v>
      </c>
      <c r="D1864" s="33">
        <v>306650</v>
      </c>
      <c r="E1864" s="33">
        <v>72053</v>
      </c>
      <c r="F1864" s="32">
        <v>18.3004</v>
      </c>
      <c r="G1864" s="32">
        <v>6.0996000000000006</v>
      </c>
      <c r="H1864" s="41">
        <v>23.496820479373881</v>
      </c>
      <c r="I1864" s="32">
        <v>24.4</v>
      </c>
      <c r="J1864" s="34">
        <f t="shared" si="219"/>
        <v>0.24998360655737709</v>
      </c>
      <c r="K1864">
        <v>0.25398526084965234</v>
      </c>
      <c r="L1864">
        <v>0.33863961250745978</v>
      </c>
      <c r="M1864" s="41">
        <v>0.1</v>
      </c>
      <c r="N1864" t="s">
        <v>37</v>
      </c>
      <c r="O1864" s="10" t="s">
        <v>37</v>
      </c>
      <c r="P1864">
        <f t="shared" si="214"/>
        <v>0.25</v>
      </c>
      <c r="Q1864" s="11">
        <f t="shared" si="215"/>
        <v>0.70470081967213116</v>
      </c>
      <c r="S1864" s="13">
        <f t="shared" si="216"/>
        <v>0.25</v>
      </c>
      <c r="T1864">
        <f t="shared" si="217"/>
        <v>6.1</v>
      </c>
      <c r="U1864" t="b">
        <f t="shared" si="218"/>
        <v>1</v>
      </c>
    </row>
    <row r="1865" spans="1:21" ht="21" x14ac:dyDescent="0.4">
      <c r="A1865" t="s">
        <v>5685</v>
      </c>
      <c r="B1865" t="s">
        <v>5662</v>
      </c>
      <c r="C1865" t="s">
        <v>5663</v>
      </c>
      <c r="D1865" s="33">
        <v>23771</v>
      </c>
      <c r="E1865" s="33">
        <v>1652</v>
      </c>
      <c r="F1865" s="32">
        <v>3.4999999999999996E-2</v>
      </c>
      <c r="G1865" s="32">
        <v>5.0000000000000001E-3</v>
      </c>
      <c r="H1865" s="41">
        <v>6.9496445248411929</v>
      </c>
      <c r="I1865" s="32">
        <v>3.9999999999999994E-2</v>
      </c>
      <c r="J1865" s="34">
        <f t="shared" si="219"/>
        <v>0.12500000000000003</v>
      </c>
      <c r="K1865">
        <v>2.1186440677966097E-2</v>
      </c>
      <c r="L1865">
        <v>2.4213075060532684E-2</v>
      </c>
      <c r="M1865" s="41">
        <v>0.01</v>
      </c>
      <c r="N1865" t="s">
        <v>37</v>
      </c>
      <c r="O1865" s="10" t="s">
        <v>37</v>
      </c>
      <c r="P1865">
        <f t="shared" si="214"/>
        <v>0.25</v>
      </c>
      <c r="Q1865" s="11">
        <f t="shared" si="215"/>
        <v>0.58699999999999997</v>
      </c>
      <c r="S1865" s="13">
        <f t="shared" si="216"/>
        <v>0.25</v>
      </c>
      <c r="T1865">
        <f t="shared" si="217"/>
        <v>9.9999999999999985E-3</v>
      </c>
      <c r="U1865" t="b">
        <f t="shared" si="218"/>
        <v>1</v>
      </c>
    </row>
    <row r="1866" spans="1:21" ht="21" x14ac:dyDescent="0.4">
      <c r="A1866" t="s">
        <v>2557</v>
      </c>
      <c r="B1866" t="s">
        <v>2546</v>
      </c>
      <c r="C1866" t="s">
        <v>2547</v>
      </c>
      <c r="D1866" s="33">
        <v>350212</v>
      </c>
      <c r="E1866" s="33">
        <v>44220</v>
      </c>
      <c r="F1866" s="32">
        <v>76.316400000000002</v>
      </c>
      <c r="G1866" s="32">
        <v>8.4795999999999996</v>
      </c>
      <c r="H1866" s="41">
        <v>12.62663757952326</v>
      </c>
      <c r="I1866" s="32">
        <v>84.796000000000006</v>
      </c>
      <c r="J1866" s="34">
        <f t="shared" si="219"/>
        <v>9.9999999999999992E-2</v>
      </c>
      <c r="K1866">
        <v>1.7258344640434196</v>
      </c>
      <c r="L1866">
        <v>1.9175938489371325</v>
      </c>
      <c r="M1866" s="41">
        <v>1.5</v>
      </c>
      <c r="N1866" t="s">
        <v>34</v>
      </c>
      <c r="O1866" s="10" t="s">
        <v>34</v>
      </c>
      <c r="P1866">
        <f t="shared" si="214"/>
        <v>0.15</v>
      </c>
      <c r="Q1866" s="11">
        <f t="shared" si="215"/>
        <v>0.21776970611821311</v>
      </c>
      <c r="S1866" s="13">
        <f t="shared" si="216"/>
        <v>0.15</v>
      </c>
      <c r="T1866">
        <f t="shared" si="217"/>
        <v>12.7194</v>
      </c>
      <c r="U1866" t="b">
        <f t="shared" si="218"/>
        <v>1</v>
      </c>
    </row>
    <row r="1867" spans="1:21" ht="21" x14ac:dyDescent="0.4">
      <c r="A1867" t="s">
        <v>1612</v>
      </c>
      <c r="B1867" t="s">
        <v>1598</v>
      </c>
      <c r="C1867" s="42" t="s">
        <v>1599</v>
      </c>
      <c r="D1867" s="33">
        <v>4786</v>
      </c>
      <c r="E1867" s="33">
        <v>333</v>
      </c>
      <c r="F1867" s="32">
        <v>6.2600000000000003E-2</v>
      </c>
      <c r="G1867" s="32">
        <v>3.09E-2</v>
      </c>
      <c r="H1867" s="41">
        <v>6.9577935645633096</v>
      </c>
      <c r="I1867" s="32">
        <v>9.35E-2</v>
      </c>
      <c r="J1867" s="34">
        <f t="shared" si="219"/>
        <v>0.33048128342245991</v>
      </c>
      <c r="K1867">
        <v>0.18798798798798799</v>
      </c>
      <c r="L1867">
        <v>0.28078078078078078</v>
      </c>
      <c r="M1867" s="41">
        <v>0.2</v>
      </c>
      <c r="N1867" t="s">
        <v>45</v>
      </c>
      <c r="O1867" s="10" t="s">
        <v>45</v>
      </c>
      <c r="P1867">
        <f t="shared" si="214"/>
        <v>0.32</v>
      </c>
      <c r="Q1867" s="11">
        <f t="shared" si="215"/>
        <v>0.28770053475935825</v>
      </c>
      <c r="S1867" s="13">
        <f t="shared" si="216"/>
        <v>0.28770053475935825</v>
      </c>
      <c r="T1867">
        <f t="shared" si="217"/>
        <v>2.6899999999999997E-2</v>
      </c>
      <c r="U1867" t="b">
        <f t="shared" si="218"/>
        <v>1</v>
      </c>
    </row>
    <row r="1868" spans="1:21" ht="21" x14ac:dyDescent="0.4">
      <c r="A1868" t="s">
        <v>1613</v>
      </c>
      <c r="B1868" t="s">
        <v>1598</v>
      </c>
      <c r="C1868" s="42" t="s">
        <v>1599</v>
      </c>
      <c r="D1868" s="33">
        <v>2767</v>
      </c>
      <c r="E1868" s="33">
        <v>547</v>
      </c>
      <c r="F1868" s="32">
        <v>0.69320000000000015</v>
      </c>
      <c r="G1868" s="32">
        <v>0.28800000000000003</v>
      </c>
      <c r="H1868" s="41">
        <v>19.768702565955909</v>
      </c>
      <c r="I1868" s="32">
        <v>0.98120000000000018</v>
      </c>
      <c r="J1868" s="34">
        <f t="shared" si="219"/>
        <v>0.29351814105177332</v>
      </c>
      <c r="K1868">
        <v>1.2672760511883001</v>
      </c>
      <c r="L1868">
        <v>1.7937842778793422</v>
      </c>
      <c r="M1868" s="41">
        <v>1.5</v>
      </c>
      <c r="N1868" t="s">
        <v>45</v>
      </c>
      <c r="O1868" s="10" t="s">
        <v>45</v>
      </c>
      <c r="P1868">
        <f t="shared" si="214"/>
        <v>0.32</v>
      </c>
      <c r="Q1868" s="11">
        <f t="shared" si="215"/>
        <v>0.16377904606604177</v>
      </c>
      <c r="S1868" s="13">
        <f t="shared" si="216"/>
        <v>0.16377904606604177</v>
      </c>
      <c r="T1868">
        <f t="shared" si="217"/>
        <v>0.1607000000000002</v>
      </c>
      <c r="U1868" t="b">
        <f t="shared" si="218"/>
        <v>1</v>
      </c>
    </row>
    <row r="1869" spans="1:21" ht="21" x14ac:dyDescent="0.4">
      <c r="A1869" t="s">
        <v>2370</v>
      </c>
      <c r="B1869" t="s">
        <v>2333</v>
      </c>
      <c r="C1869" t="s">
        <v>2334</v>
      </c>
      <c r="D1869" s="33">
        <v>1252716</v>
      </c>
      <c r="E1869" s="33">
        <v>228565</v>
      </c>
      <c r="F1869" s="32">
        <v>74.36290000000001</v>
      </c>
      <c r="G1869" s="32">
        <v>24.783499999999997</v>
      </c>
      <c r="H1869" s="41">
        <v>18.245556055801952</v>
      </c>
      <c r="I1869" s="32">
        <v>99.1464</v>
      </c>
      <c r="J1869" s="34">
        <f t="shared" si="219"/>
        <v>0.24996873310579099</v>
      </c>
      <c r="K1869">
        <v>0.32534683787981539</v>
      </c>
      <c r="L1869">
        <v>0.4337776999978124</v>
      </c>
      <c r="M1869" s="41">
        <v>0.01</v>
      </c>
      <c r="N1869" t="s">
        <v>37</v>
      </c>
      <c r="O1869" s="10" t="s">
        <v>37</v>
      </c>
      <c r="P1869">
        <f t="shared" si="214"/>
        <v>0.25</v>
      </c>
      <c r="Q1869" s="11">
        <f t="shared" si="215"/>
        <v>0.97694671717782988</v>
      </c>
      <c r="S1869" s="13">
        <f t="shared" si="216"/>
        <v>0.25</v>
      </c>
      <c r="T1869">
        <f t="shared" si="217"/>
        <v>24.7866</v>
      </c>
      <c r="U1869" t="b">
        <f t="shared" si="218"/>
        <v>1</v>
      </c>
    </row>
    <row r="1870" spans="1:21" ht="21" x14ac:dyDescent="0.4">
      <c r="A1870" t="s">
        <v>2020</v>
      </c>
      <c r="B1870" t="s">
        <v>2001</v>
      </c>
      <c r="C1870" t="s">
        <v>2002</v>
      </c>
      <c r="D1870" s="33">
        <v>65330</v>
      </c>
      <c r="E1870" s="33">
        <v>30465</v>
      </c>
      <c r="F1870" s="32">
        <v>5.4792999999999985</v>
      </c>
      <c r="G1870" s="32">
        <v>2.6986000000000003</v>
      </c>
      <c r="H1870" s="41">
        <v>46.632481249043316</v>
      </c>
      <c r="I1870" s="32">
        <v>8.1778999999999993</v>
      </c>
      <c r="J1870" s="34">
        <f t="shared" si="219"/>
        <v>0.32998691595641921</v>
      </c>
      <c r="K1870">
        <v>0.17985557196783189</v>
      </c>
      <c r="L1870">
        <v>0.26843591006072542</v>
      </c>
      <c r="M1870" s="41">
        <v>0.05</v>
      </c>
      <c r="N1870" t="s">
        <v>37</v>
      </c>
      <c r="O1870" s="10" t="s">
        <v>37</v>
      </c>
      <c r="P1870">
        <f t="shared" si="214"/>
        <v>0.25</v>
      </c>
      <c r="Q1870" s="11">
        <f t="shared" si="215"/>
        <v>0.81373580014429137</v>
      </c>
      <c r="S1870" s="13">
        <f t="shared" si="216"/>
        <v>0.25</v>
      </c>
      <c r="T1870">
        <f t="shared" si="217"/>
        <v>2.0444749999999998</v>
      </c>
      <c r="U1870" t="b">
        <f t="shared" si="218"/>
        <v>1</v>
      </c>
    </row>
    <row r="1871" spans="1:21" ht="21" x14ac:dyDescent="0.4">
      <c r="A1871" t="s">
        <v>4345</v>
      </c>
      <c r="B1871" t="s">
        <v>4343</v>
      </c>
      <c r="C1871" t="s">
        <v>4344</v>
      </c>
      <c r="D1871" s="33">
        <v>117022</v>
      </c>
      <c r="E1871" s="33">
        <v>25580</v>
      </c>
      <c r="F1871" s="32">
        <v>8.9200999999999997</v>
      </c>
      <c r="G1871" s="32">
        <v>4.3935000000000004</v>
      </c>
      <c r="H1871" s="41">
        <v>21.859137598058485</v>
      </c>
      <c r="I1871" s="32">
        <v>13.313600000000001</v>
      </c>
      <c r="J1871" s="34">
        <f t="shared" si="219"/>
        <v>0.33000090133397431</v>
      </c>
      <c r="K1871">
        <v>0.3487138389366693</v>
      </c>
      <c r="L1871">
        <v>0.52046911649726346</v>
      </c>
      <c r="M1871" s="41">
        <v>0.3</v>
      </c>
      <c r="N1871" t="s">
        <v>37</v>
      </c>
      <c r="O1871" s="10" t="s">
        <v>37</v>
      </c>
      <c r="P1871">
        <f t="shared" si="214"/>
        <v>0.25</v>
      </c>
      <c r="Q1871" s="11">
        <f t="shared" si="215"/>
        <v>0.42359692344670113</v>
      </c>
      <c r="S1871" s="13">
        <f t="shared" si="216"/>
        <v>0.25</v>
      </c>
      <c r="T1871">
        <f t="shared" si="217"/>
        <v>3.3284000000000002</v>
      </c>
      <c r="U1871" t="b">
        <f t="shared" si="218"/>
        <v>1</v>
      </c>
    </row>
    <row r="1872" spans="1:21" ht="21" x14ac:dyDescent="0.4">
      <c r="A1872" t="s">
        <v>3629</v>
      </c>
      <c r="B1872" t="s">
        <v>3625</v>
      </c>
      <c r="C1872" t="s">
        <v>3626</v>
      </c>
      <c r="D1872" s="33">
        <v>57830</v>
      </c>
      <c r="E1872" s="33">
        <v>9932</v>
      </c>
      <c r="F1872" s="32">
        <v>11.110199999999999</v>
      </c>
      <c r="G1872" s="32">
        <v>3.7028000000000008</v>
      </c>
      <c r="H1872" s="41">
        <v>17.174476915095973</v>
      </c>
      <c r="I1872" s="32">
        <v>14.812999999999999</v>
      </c>
      <c r="J1872" s="34">
        <f t="shared" si="219"/>
        <v>0.2499696212786067</v>
      </c>
      <c r="K1872">
        <v>1.1186266612968183</v>
      </c>
      <c r="L1872">
        <v>1.4914418042690292</v>
      </c>
      <c r="M1872" s="41">
        <v>1</v>
      </c>
      <c r="N1872" t="s">
        <v>37</v>
      </c>
      <c r="O1872" s="10" t="s">
        <v>37</v>
      </c>
      <c r="P1872">
        <f t="shared" si="214"/>
        <v>0.25</v>
      </c>
      <c r="Q1872" s="11">
        <f t="shared" si="215"/>
        <v>0.3295078647134273</v>
      </c>
      <c r="S1872" s="13">
        <f t="shared" si="216"/>
        <v>0.25</v>
      </c>
      <c r="T1872">
        <f t="shared" si="217"/>
        <v>3.7032499999999997</v>
      </c>
      <c r="U1872" t="b">
        <f t="shared" si="218"/>
        <v>1</v>
      </c>
    </row>
    <row r="1873" spans="1:21" ht="21" x14ac:dyDescent="0.4">
      <c r="A1873" t="s">
        <v>3630</v>
      </c>
      <c r="B1873" t="s">
        <v>3625</v>
      </c>
      <c r="C1873" t="s">
        <v>3626</v>
      </c>
      <c r="D1873" s="33">
        <v>172435</v>
      </c>
      <c r="E1873" s="33">
        <v>28723</v>
      </c>
      <c r="F1873" s="32">
        <v>31.050599999999999</v>
      </c>
      <c r="G1873" s="32">
        <v>10.349400000000001</v>
      </c>
      <c r="H1873" s="41">
        <v>16.657291153188158</v>
      </c>
      <c r="I1873" s="32">
        <v>41.4</v>
      </c>
      <c r="J1873" s="34">
        <f t="shared" si="219"/>
        <v>0.24998550724637686</v>
      </c>
      <c r="K1873">
        <v>1.0810361034710858</v>
      </c>
      <c r="L1873">
        <v>1.4413536190509348</v>
      </c>
      <c r="M1873" s="41">
        <v>1</v>
      </c>
      <c r="N1873" t="s">
        <v>37</v>
      </c>
      <c r="O1873" s="10" t="s">
        <v>37</v>
      </c>
      <c r="P1873">
        <f t="shared" si="214"/>
        <v>0.25</v>
      </c>
      <c r="Q1873" s="11">
        <f t="shared" si="215"/>
        <v>0.30620772946859903</v>
      </c>
      <c r="S1873" s="13">
        <f t="shared" si="216"/>
        <v>0.25</v>
      </c>
      <c r="T1873">
        <f t="shared" si="217"/>
        <v>10.35</v>
      </c>
      <c r="U1873" t="b">
        <f t="shared" si="218"/>
        <v>1</v>
      </c>
    </row>
    <row r="1874" spans="1:21" ht="21" x14ac:dyDescent="0.4">
      <c r="A1874" t="s">
        <v>2851</v>
      </c>
      <c r="B1874" t="s">
        <v>2847</v>
      </c>
      <c r="C1874" t="s">
        <v>2848</v>
      </c>
      <c r="D1874" s="33">
        <v>6363009</v>
      </c>
      <c r="E1874" s="33">
        <v>66231</v>
      </c>
      <c r="F1874" s="32">
        <v>132.46200000000002</v>
      </c>
      <c r="G1874" s="32">
        <v>36.577999999999996</v>
      </c>
      <c r="H1874" s="41">
        <v>1.0408754725948053</v>
      </c>
      <c r="I1874" s="32">
        <v>169.04000000000002</v>
      </c>
      <c r="J1874" s="34">
        <f t="shared" si="219"/>
        <v>0.2163866540463795</v>
      </c>
      <c r="K1874">
        <v>2.0000000000000004</v>
      </c>
      <c r="L1874">
        <v>2.5522791442073958</v>
      </c>
      <c r="M1874" s="41">
        <v>2</v>
      </c>
      <c r="N1874" t="s">
        <v>37</v>
      </c>
      <c r="O1874" s="10" t="s">
        <v>37</v>
      </c>
      <c r="P1874">
        <f t="shared" si="214"/>
        <v>0.25</v>
      </c>
      <c r="Q1874" s="11">
        <f t="shared" si="215"/>
        <v>0.21638665404637969</v>
      </c>
      <c r="S1874" s="13">
        <f t="shared" si="216"/>
        <v>0.21638665404637969</v>
      </c>
      <c r="T1874">
        <f t="shared" si="217"/>
        <v>36.578000000000024</v>
      </c>
      <c r="U1874" t="b">
        <f t="shared" si="218"/>
        <v>1</v>
      </c>
    </row>
    <row r="1875" spans="1:21" ht="21" x14ac:dyDescent="0.4">
      <c r="A1875" t="s">
        <v>3078</v>
      </c>
      <c r="B1875" t="s">
        <v>3066</v>
      </c>
      <c r="C1875" t="s">
        <v>3067</v>
      </c>
      <c r="D1875" s="33">
        <v>48184</v>
      </c>
      <c r="E1875" s="33">
        <v>419</v>
      </c>
      <c r="F1875" s="32">
        <v>0.6462</v>
      </c>
      <c r="G1875" s="32">
        <v>0.21479999999999999</v>
      </c>
      <c r="H1875" s="41">
        <v>0.86958326415407605</v>
      </c>
      <c r="I1875" s="32">
        <v>0.86099999999999999</v>
      </c>
      <c r="J1875" s="34">
        <f t="shared" si="219"/>
        <v>0.24947735191637629</v>
      </c>
      <c r="K1875">
        <v>1.5422434367541766</v>
      </c>
      <c r="L1875">
        <v>2.0548926014319808</v>
      </c>
      <c r="M1875" s="41">
        <v>1.5</v>
      </c>
      <c r="N1875" t="s">
        <v>34</v>
      </c>
      <c r="O1875" s="10" t="s">
        <v>34</v>
      </c>
      <c r="P1875">
        <f t="shared" si="214"/>
        <v>0.15</v>
      </c>
      <c r="Q1875" s="11">
        <f t="shared" si="215"/>
        <v>0.27003484320557486</v>
      </c>
      <c r="S1875" s="13">
        <f t="shared" si="216"/>
        <v>0.15</v>
      </c>
      <c r="T1875">
        <f t="shared" si="217"/>
        <v>0.12914999999999999</v>
      </c>
      <c r="U1875" t="b">
        <f t="shared" si="218"/>
        <v>1</v>
      </c>
    </row>
    <row r="1876" spans="1:21" ht="21" x14ac:dyDescent="0.4">
      <c r="A1876" t="s">
        <v>870</v>
      </c>
      <c r="B1876" t="s">
        <v>865</v>
      </c>
      <c r="C1876" s="42" t="s">
        <v>866</v>
      </c>
      <c r="D1876" s="33">
        <v>3532240</v>
      </c>
      <c r="E1876" s="33">
        <v>436768</v>
      </c>
      <c r="F1876" s="32">
        <v>222.31360000000001</v>
      </c>
      <c r="G1876" s="32">
        <v>100.8856</v>
      </c>
      <c r="H1876" s="41">
        <v>12.365184698661473</v>
      </c>
      <c r="I1876" s="32">
        <v>323.19920000000002</v>
      </c>
      <c r="J1876" s="34">
        <f t="shared" si="219"/>
        <v>0.31214681224458474</v>
      </c>
      <c r="K1876">
        <v>0.50899699611693161</v>
      </c>
      <c r="L1876">
        <v>0.73997911934940286</v>
      </c>
      <c r="M1876" s="41">
        <v>0.5</v>
      </c>
      <c r="N1876" t="s">
        <v>45</v>
      </c>
      <c r="O1876" s="10" t="s">
        <v>42</v>
      </c>
      <c r="P1876">
        <f t="shared" si="214"/>
        <v>0.05</v>
      </c>
      <c r="Q1876" s="11">
        <f t="shared" si="215"/>
        <v>0.3243052581813321</v>
      </c>
      <c r="S1876" s="13">
        <f t="shared" si="216"/>
        <v>0.05</v>
      </c>
      <c r="T1876">
        <f t="shared" si="217"/>
        <v>16.159960000000002</v>
      </c>
      <c r="U1876" t="b">
        <f t="shared" si="218"/>
        <v>0</v>
      </c>
    </row>
    <row r="1877" spans="1:21" ht="21" x14ac:dyDescent="0.4">
      <c r="A1877" t="s">
        <v>111</v>
      </c>
      <c r="B1877" t="s">
        <v>31</v>
      </c>
      <c r="C1877" t="s">
        <v>32</v>
      </c>
      <c r="D1877" s="33">
        <v>7586</v>
      </c>
      <c r="E1877" s="33">
        <v>2587</v>
      </c>
      <c r="F1877" s="32">
        <v>2.0515000000000003</v>
      </c>
      <c r="G1877" s="32">
        <v>0.74339999999999984</v>
      </c>
      <c r="H1877" s="41">
        <v>34.102293698919063</v>
      </c>
      <c r="I1877" s="32">
        <v>2.7949000000000002</v>
      </c>
      <c r="K1877">
        <v>0.79300347893312739</v>
      </c>
      <c r="L1877">
        <v>1.0803633552377272</v>
      </c>
      <c r="M1877" s="41">
        <v>0.8</v>
      </c>
      <c r="N1877" t="s">
        <v>37</v>
      </c>
      <c r="O1877" s="10" t="s">
        <v>37</v>
      </c>
      <c r="P1877">
        <f t="shared" si="214"/>
        <v>0.25</v>
      </c>
      <c r="Q1877" s="11">
        <f t="shared" si="215"/>
        <v>0.25950839028229994</v>
      </c>
      <c r="S1877" s="13">
        <f t="shared" si="216"/>
        <v>0.25</v>
      </c>
      <c r="T1877">
        <f t="shared" si="217"/>
        <v>0.69872500000000004</v>
      </c>
      <c r="U1877" t="b">
        <f t="shared" si="218"/>
        <v>1</v>
      </c>
    </row>
    <row r="1878" spans="1:21" ht="21" x14ac:dyDescent="0.4">
      <c r="A1878" t="s">
        <v>1834</v>
      </c>
      <c r="B1878" t="s">
        <v>1732</v>
      </c>
      <c r="C1878" s="42" t="s">
        <v>1733</v>
      </c>
      <c r="D1878" s="33">
        <v>10055</v>
      </c>
      <c r="E1878" s="33">
        <v>2714</v>
      </c>
      <c r="F1878" s="32">
        <v>3.9356</v>
      </c>
      <c r="G1878" s="32">
        <v>1.5735000000000001</v>
      </c>
      <c r="H1878" s="41">
        <v>26.991546494281451</v>
      </c>
      <c r="I1878" s="32">
        <v>5.5091000000000001</v>
      </c>
      <c r="J1878" s="34">
        <f t="shared" ref="J1878:J1909" si="220">G1878/I1878</f>
        <v>0.28561834056379448</v>
      </c>
      <c r="K1878">
        <v>1.4501105379513632</v>
      </c>
      <c r="L1878">
        <v>2.0298820928518793</v>
      </c>
      <c r="M1878" s="41">
        <v>1.4</v>
      </c>
      <c r="N1878" t="s">
        <v>37</v>
      </c>
      <c r="O1878" s="10" t="s">
        <v>34</v>
      </c>
      <c r="P1878">
        <f t="shared" si="214"/>
        <v>0.15</v>
      </c>
      <c r="Q1878" s="11">
        <f t="shared" si="215"/>
        <v>0.31030476847397948</v>
      </c>
      <c r="S1878" s="13">
        <f t="shared" si="216"/>
        <v>0.15</v>
      </c>
      <c r="T1878">
        <f t="shared" si="217"/>
        <v>0.82636500000000002</v>
      </c>
      <c r="U1878" t="b">
        <f t="shared" si="218"/>
        <v>0</v>
      </c>
    </row>
    <row r="1879" spans="1:21" ht="21" x14ac:dyDescent="0.4">
      <c r="A1879" t="s">
        <v>3063</v>
      </c>
      <c r="B1879" t="s">
        <v>3060</v>
      </c>
      <c r="C1879" t="s">
        <v>3061</v>
      </c>
      <c r="D1879" s="33">
        <v>2032845</v>
      </c>
      <c r="E1879" s="33">
        <v>578306</v>
      </c>
      <c r="F1879" s="32">
        <v>31.6755</v>
      </c>
      <c r="G1879" s="32">
        <v>10.5505</v>
      </c>
      <c r="H1879" s="41">
        <v>28.44811089876503</v>
      </c>
      <c r="I1879" s="32">
        <v>42.225999999999999</v>
      </c>
      <c r="J1879" s="34">
        <f t="shared" si="220"/>
        <v>0.24985790745038602</v>
      </c>
      <c r="K1879">
        <v>5.4772905693525574E-2</v>
      </c>
      <c r="L1879">
        <v>7.3016707417872195E-2</v>
      </c>
      <c r="M1879" s="41">
        <v>0.03</v>
      </c>
      <c r="N1879" t="s">
        <v>34</v>
      </c>
      <c r="O1879" s="10" t="s">
        <v>34</v>
      </c>
      <c r="P1879">
        <f t="shared" si="214"/>
        <v>0.15</v>
      </c>
      <c r="Q1879" s="11">
        <f t="shared" si="215"/>
        <v>0.58913513001468287</v>
      </c>
      <c r="S1879" s="13">
        <f t="shared" si="216"/>
        <v>0.15</v>
      </c>
      <c r="T1879">
        <f t="shared" si="217"/>
        <v>6.3338999999999999</v>
      </c>
      <c r="U1879" t="b">
        <f t="shared" si="218"/>
        <v>1</v>
      </c>
    </row>
    <row r="1880" spans="1:21" ht="21" x14ac:dyDescent="0.4">
      <c r="A1880" t="s">
        <v>4988</v>
      </c>
      <c r="B1880" t="s">
        <v>4982</v>
      </c>
      <c r="C1880" t="s">
        <v>4983</v>
      </c>
      <c r="D1880" s="33">
        <v>2579</v>
      </c>
      <c r="E1880" s="33">
        <v>391</v>
      </c>
      <c r="F1880" s="32">
        <v>0.72609999999999997</v>
      </c>
      <c r="G1880" s="32">
        <v>0.24170000000000003</v>
      </c>
      <c r="H1880" s="41">
        <v>15.160915083365646</v>
      </c>
      <c r="I1880" s="32">
        <v>0.96779999999999999</v>
      </c>
      <c r="J1880" s="34">
        <f t="shared" si="220"/>
        <v>0.24974168216573675</v>
      </c>
      <c r="K1880">
        <v>1.8570332480818414</v>
      </c>
      <c r="L1880">
        <v>2.4751918158567774</v>
      </c>
      <c r="M1880" s="41">
        <v>1.75</v>
      </c>
      <c r="N1880" t="s">
        <v>37</v>
      </c>
      <c r="O1880" s="10" t="s">
        <v>37</v>
      </c>
      <c r="P1880">
        <f t="shared" si="214"/>
        <v>0.25</v>
      </c>
      <c r="Q1880" s="11">
        <f t="shared" si="215"/>
        <v>0.29298408762140937</v>
      </c>
      <c r="S1880" s="13">
        <f t="shared" si="216"/>
        <v>0.25</v>
      </c>
      <c r="T1880">
        <f t="shared" si="217"/>
        <v>0.24195</v>
      </c>
      <c r="U1880" t="b">
        <f t="shared" si="218"/>
        <v>1</v>
      </c>
    </row>
    <row r="1881" spans="1:21" ht="21" x14ac:dyDescent="0.4">
      <c r="A1881" t="s">
        <v>5974</v>
      </c>
      <c r="B1881" t="s">
        <v>5972</v>
      </c>
      <c r="C1881" t="s">
        <v>5973</v>
      </c>
      <c r="D1881" s="33">
        <v>7115</v>
      </c>
      <c r="E1881" s="33">
        <v>3201</v>
      </c>
      <c r="F1881" s="32">
        <v>1.2004000000000001</v>
      </c>
      <c r="G1881" s="32">
        <v>0.40060000000000001</v>
      </c>
      <c r="H1881" s="41">
        <v>44.989458889669713</v>
      </c>
      <c r="I1881" s="32">
        <v>1.6010000000000002</v>
      </c>
      <c r="J1881" s="34">
        <f t="shared" si="220"/>
        <v>0.2502186133666458</v>
      </c>
      <c r="K1881">
        <v>0.37500781005935646</v>
      </c>
      <c r="L1881">
        <v>0.50015620118712911</v>
      </c>
      <c r="M1881" s="41">
        <v>0.1</v>
      </c>
      <c r="N1881" t="s">
        <v>37</v>
      </c>
      <c r="O1881" s="10" t="s">
        <v>37</v>
      </c>
      <c r="P1881">
        <f t="shared" si="214"/>
        <v>0.25</v>
      </c>
      <c r="Q1881" s="11">
        <f t="shared" si="215"/>
        <v>0.80006246096189892</v>
      </c>
      <c r="S1881" s="13">
        <f t="shared" si="216"/>
        <v>0.25</v>
      </c>
      <c r="T1881">
        <f t="shared" si="217"/>
        <v>0.40025000000000005</v>
      </c>
      <c r="U1881" t="b">
        <f t="shared" si="218"/>
        <v>1</v>
      </c>
    </row>
    <row r="1882" spans="1:21" ht="21" x14ac:dyDescent="0.4">
      <c r="A1882" t="s">
        <v>2836</v>
      </c>
      <c r="B1882" t="s">
        <v>2830</v>
      </c>
      <c r="C1882" t="s">
        <v>2831</v>
      </c>
      <c r="D1882" s="33">
        <v>3097843</v>
      </c>
      <c r="E1882" s="33">
        <v>116461</v>
      </c>
      <c r="F1882" s="32">
        <v>167.65090000000001</v>
      </c>
      <c r="G1882" s="32">
        <v>75.178599999999989</v>
      </c>
      <c r="H1882" s="41">
        <v>3.7594222818909802</v>
      </c>
      <c r="I1882" s="32">
        <v>242.8295</v>
      </c>
      <c r="J1882" s="34">
        <f t="shared" si="220"/>
        <v>0.30959418027875524</v>
      </c>
      <c r="K1882">
        <v>1.4395454272245645</v>
      </c>
      <c r="L1882">
        <v>2.0850713972917974</v>
      </c>
      <c r="M1882" s="41">
        <v>0.5</v>
      </c>
      <c r="N1882" t="s">
        <v>287</v>
      </c>
      <c r="O1882" s="10" t="s">
        <v>287</v>
      </c>
      <c r="P1882" t="e">
        <f t="shared" si="214"/>
        <v>#N/A</v>
      </c>
      <c r="Q1882" s="11">
        <f t="shared" si="215"/>
        <v>0.76020005806543278</v>
      </c>
      <c r="S1882" s="13" t="e">
        <f t="shared" si="216"/>
        <v>#N/A</v>
      </c>
      <c r="T1882">
        <f t="shared" si="217"/>
        <v>0</v>
      </c>
      <c r="U1882" t="b">
        <f t="shared" si="218"/>
        <v>1</v>
      </c>
    </row>
    <row r="1883" spans="1:21" ht="21" x14ac:dyDescent="0.4">
      <c r="A1883" t="s">
        <v>2071</v>
      </c>
      <c r="B1883" t="s">
        <v>2051</v>
      </c>
      <c r="C1883" t="s">
        <v>2052</v>
      </c>
      <c r="D1883" s="33">
        <v>14798</v>
      </c>
      <c r="E1883" s="33">
        <v>3657</v>
      </c>
      <c r="F1883" s="32">
        <v>1.8557999999999999</v>
      </c>
      <c r="G1883" s="32">
        <v>0.52849999999999997</v>
      </c>
      <c r="H1883" s="41">
        <v>24.712799026895528</v>
      </c>
      <c r="I1883" s="32">
        <v>2.3842999999999996</v>
      </c>
      <c r="J1883" s="34">
        <f t="shared" si="220"/>
        <v>0.22165834836220277</v>
      </c>
      <c r="K1883">
        <v>0.50746513535684989</v>
      </c>
      <c r="L1883">
        <v>0.65198249931637953</v>
      </c>
      <c r="M1883" s="41">
        <v>0.5</v>
      </c>
      <c r="N1883" t="s">
        <v>34</v>
      </c>
      <c r="O1883" s="10" t="s">
        <v>34</v>
      </c>
      <c r="P1883">
        <f t="shared" si="214"/>
        <v>0.15</v>
      </c>
      <c r="Q1883" s="11">
        <f t="shared" si="215"/>
        <v>0.23310824980078007</v>
      </c>
      <c r="S1883" s="13">
        <f t="shared" si="216"/>
        <v>0.15</v>
      </c>
      <c r="T1883">
        <f t="shared" si="217"/>
        <v>0.35764499999999994</v>
      </c>
      <c r="U1883" t="b">
        <f t="shared" si="218"/>
        <v>1</v>
      </c>
    </row>
    <row r="1884" spans="1:21" ht="21" x14ac:dyDescent="0.4">
      <c r="A1884" t="s">
        <v>3502</v>
      </c>
      <c r="B1884" t="s">
        <v>3490</v>
      </c>
      <c r="C1884" t="s">
        <v>3491</v>
      </c>
      <c r="D1884" s="33">
        <v>193315</v>
      </c>
      <c r="E1884" s="33">
        <v>12722</v>
      </c>
      <c r="F1884" s="32">
        <v>12.853999999999999</v>
      </c>
      <c r="G1884" s="32">
        <v>4.0459999999999994</v>
      </c>
      <c r="H1884" s="41">
        <v>6.5809688849804724</v>
      </c>
      <c r="I1884" s="32">
        <v>16.899999999999999</v>
      </c>
      <c r="J1884" s="34">
        <f t="shared" si="220"/>
        <v>0.23940828402366862</v>
      </c>
      <c r="K1884">
        <v>1.010375727086936</v>
      </c>
      <c r="L1884">
        <v>1.3284074831001416</v>
      </c>
      <c r="M1884" s="41">
        <v>1</v>
      </c>
      <c r="N1884" t="s">
        <v>34</v>
      </c>
      <c r="O1884" s="10" t="s">
        <v>34</v>
      </c>
      <c r="P1884">
        <f t="shared" si="214"/>
        <v>0.15</v>
      </c>
      <c r="Q1884" s="11">
        <f t="shared" si="215"/>
        <v>0.24721893491124264</v>
      </c>
      <c r="S1884" s="13">
        <f t="shared" si="216"/>
        <v>0.15</v>
      </c>
      <c r="T1884">
        <f t="shared" si="217"/>
        <v>2.5349999999999997</v>
      </c>
      <c r="U1884" t="b">
        <f t="shared" si="218"/>
        <v>1</v>
      </c>
    </row>
    <row r="1885" spans="1:21" ht="21" x14ac:dyDescent="0.4">
      <c r="A1885" t="s">
        <v>3649</v>
      </c>
      <c r="B1885" t="s">
        <v>3645</v>
      </c>
      <c r="C1885" t="s">
        <v>3646</v>
      </c>
      <c r="D1885" s="33">
        <v>300701</v>
      </c>
      <c r="E1885" s="33">
        <v>14831</v>
      </c>
      <c r="F1885" s="32">
        <v>9.5304000000000002</v>
      </c>
      <c r="G1885" s="32">
        <v>3.2765999999999997</v>
      </c>
      <c r="H1885" s="41">
        <v>4.9321418951051044</v>
      </c>
      <c r="I1885" s="32">
        <v>12.807</v>
      </c>
      <c r="J1885" s="34">
        <f t="shared" si="220"/>
        <v>0.25584446006090417</v>
      </c>
      <c r="K1885">
        <v>0.64259995954419791</v>
      </c>
      <c r="L1885">
        <v>0.86352909446429771</v>
      </c>
      <c r="M1885" s="41">
        <v>0.5</v>
      </c>
      <c r="N1885" t="s">
        <v>37</v>
      </c>
      <c r="O1885" s="10" t="s">
        <v>37</v>
      </c>
      <c r="P1885">
        <f t="shared" si="214"/>
        <v>0.25</v>
      </c>
      <c r="Q1885" s="11">
        <f t="shared" si="215"/>
        <v>0.42098071367221046</v>
      </c>
      <c r="S1885" s="13">
        <f t="shared" si="216"/>
        <v>0.25</v>
      </c>
      <c r="T1885">
        <f t="shared" si="217"/>
        <v>3.2017500000000001</v>
      </c>
      <c r="U1885" t="b">
        <f t="shared" si="218"/>
        <v>1</v>
      </c>
    </row>
    <row r="1886" spans="1:21" ht="21" x14ac:dyDescent="0.4">
      <c r="A1886" t="s">
        <v>798</v>
      </c>
      <c r="B1886" t="s">
        <v>761</v>
      </c>
      <c r="C1886" s="42" t="s">
        <v>762</v>
      </c>
      <c r="D1886" s="33">
        <v>523157</v>
      </c>
      <c r="E1886" s="33">
        <v>149516</v>
      </c>
      <c r="F1886" s="32">
        <v>119.8618</v>
      </c>
      <c r="G1886" s="32">
        <v>57.278500000000001</v>
      </c>
      <c r="H1886" s="41">
        <v>28.579565981149063</v>
      </c>
      <c r="I1886" s="32">
        <v>177.1403</v>
      </c>
      <c r="J1886" s="34">
        <f t="shared" si="220"/>
        <v>0.32335103869644571</v>
      </c>
      <c r="K1886">
        <v>0.80166537360550039</v>
      </c>
      <c r="L1886">
        <v>1.1847581529735947</v>
      </c>
      <c r="M1886" s="41">
        <v>0.75</v>
      </c>
      <c r="N1886" t="s">
        <v>37</v>
      </c>
      <c r="O1886" s="10" t="s">
        <v>37</v>
      </c>
      <c r="P1886">
        <f t="shared" si="214"/>
        <v>0.25</v>
      </c>
      <c r="Q1886" s="11">
        <f t="shared" si="215"/>
        <v>0.3669594101398721</v>
      </c>
      <c r="S1886" s="13">
        <f t="shared" si="216"/>
        <v>0.25</v>
      </c>
      <c r="T1886">
        <f t="shared" si="217"/>
        <v>44.285074999999999</v>
      </c>
      <c r="U1886" t="b">
        <f t="shared" si="218"/>
        <v>1</v>
      </c>
    </row>
    <row r="1887" spans="1:21" ht="21" x14ac:dyDescent="0.4">
      <c r="A1887" t="s">
        <v>2930</v>
      </c>
      <c r="B1887" t="s">
        <v>2919</v>
      </c>
      <c r="C1887" t="s">
        <v>2920</v>
      </c>
      <c r="D1887" s="33">
        <v>200038</v>
      </c>
      <c r="E1887" s="33">
        <v>7827</v>
      </c>
      <c r="F1887" s="32">
        <v>23.480999999999998</v>
      </c>
      <c r="G1887" s="32">
        <v>4.6782000000000004</v>
      </c>
      <c r="H1887" s="41">
        <v>3.9127565762505125</v>
      </c>
      <c r="I1887" s="32">
        <v>28.159199999999998</v>
      </c>
      <c r="J1887" s="34">
        <f t="shared" si="220"/>
        <v>0.16613398107900795</v>
      </c>
      <c r="K1887">
        <v>2.9999999999999996</v>
      </c>
      <c r="L1887">
        <v>3.5977002683020309</v>
      </c>
      <c r="M1887" s="41">
        <v>3</v>
      </c>
      <c r="N1887" t="s">
        <v>37</v>
      </c>
      <c r="O1887" s="10" t="s">
        <v>37</v>
      </c>
      <c r="P1887">
        <f t="shared" si="214"/>
        <v>0.25</v>
      </c>
      <c r="Q1887" s="11">
        <f t="shared" si="215"/>
        <v>0.16613398107900781</v>
      </c>
      <c r="S1887" s="13">
        <f t="shared" si="216"/>
        <v>0.16613398107900781</v>
      </c>
      <c r="T1887">
        <f t="shared" si="217"/>
        <v>4.6781999999999968</v>
      </c>
      <c r="U1887" t="b">
        <f t="shared" si="218"/>
        <v>1</v>
      </c>
    </row>
    <row r="1888" spans="1:21" ht="21" x14ac:dyDescent="0.4">
      <c r="A1888" t="s">
        <v>2837</v>
      </c>
      <c r="B1888" t="s">
        <v>2830</v>
      </c>
      <c r="C1888" t="s">
        <v>2831</v>
      </c>
      <c r="D1888" s="33">
        <v>105927</v>
      </c>
      <c r="E1888" s="33">
        <v>40798</v>
      </c>
      <c r="F1888" s="32">
        <v>53.108499999999992</v>
      </c>
      <c r="G1888" s="32">
        <v>17.701699999999999</v>
      </c>
      <c r="H1888" s="41">
        <v>38.515203866813941</v>
      </c>
      <c r="I1888" s="32">
        <v>70.810199999999995</v>
      </c>
      <c r="J1888" s="34">
        <f t="shared" si="220"/>
        <v>0.24998799607966085</v>
      </c>
      <c r="K1888">
        <v>1.3017427324868864</v>
      </c>
      <c r="L1888">
        <v>1.7356291975096818</v>
      </c>
      <c r="M1888" s="41">
        <v>0.75</v>
      </c>
      <c r="N1888" t="s">
        <v>34</v>
      </c>
      <c r="O1888" s="10" t="s">
        <v>34</v>
      </c>
      <c r="P1888">
        <f t="shared" si="214"/>
        <v>0.15</v>
      </c>
      <c r="Q1888" s="11">
        <f t="shared" si="215"/>
        <v>0.56788005117906737</v>
      </c>
      <c r="S1888" s="13">
        <f t="shared" si="216"/>
        <v>0.15</v>
      </c>
      <c r="T1888">
        <f t="shared" si="217"/>
        <v>10.621529999999998</v>
      </c>
      <c r="U1888" t="b">
        <f t="shared" si="218"/>
        <v>1</v>
      </c>
    </row>
    <row r="1889" spans="1:21" ht="21" x14ac:dyDescent="0.4">
      <c r="A1889" t="s">
        <v>5994</v>
      </c>
      <c r="B1889" t="s">
        <v>5992</v>
      </c>
      <c r="C1889" t="s">
        <v>5993</v>
      </c>
      <c r="D1889" s="33">
        <v>17026</v>
      </c>
      <c r="E1889" s="33">
        <v>817</v>
      </c>
      <c r="F1889" s="32">
        <v>0.71249999999999991</v>
      </c>
      <c r="G1889" s="32">
        <v>0.23750000000000002</v>
      </c>
      <c r="H1889" s="41">
        <v>4.7985434042053328</v>
      </c>
      <c r="I1889" s="32">
        <v>0.95</v>
      </c>
      <c r="J1889" s="34">
        <f t="shared" si="220"/>
        <v>0.25000000000000006</v>
      </c>
      <c r="K1889">
        <v>0.87209302325581384</v>
      </c>
      <c r="L1889">
        <v>1.1627906976744187</v>
      </c>
      <c r="M1889" s="41">
        <v>0.45</v>
      </c>
      <c r="N1889" t="s">
        <v>37</v>
      </c>
      <c r="O1889" s="10" t="s">
        <v>37</v>
      </c>
      <c r="P1889">
        <f t="shared" si="214"/>
        <v>0.25</v>
      </c>
      <c r="Q1889" s="11">
        <f t="shared" si="215"/>
        <v>0.6130000000000001</v>
      </c>
      <c r="S1889" s="13">
        <f t="shared" si="216"/>
        <v>0.25</v>
      </c>
      <c r="T1889">
        <f t="shared" si="217"/>
        <v>0.23749999999999999</v>
      </c>
      <c r="U1889" t="b">
        <f t="shared" si="218"/>
        <v>1</v>
      </c>
    </row>
    <row r="1890" spans="1:21" ht="21" x14ac:dyDescent="0.4">
      <c r="A1890" t="s">
        <v>454</v>
      </c>
      <c r="B1890" t="s">
        <v>416</v>
      </c>
      <c r="C1890" s="42" t="s">
        <v>417</v>
      </c>
      <c r="D1890" s="33">
        <v>21861</v>
      </c>
      <c r="E1890" s="33">
        <v>1202</v>
      </c>
      <c r="F1890" s="32">
        <v>1.2486999999999999</v>
      </c>
      <c r="G1890" s="32">
        <v>0.40159999999999996</v>
      </c>
      <c r="H1890" s="41">
        <v>5.4983761035634231</v>
      </c>
      <c r="I1890" s="32">
        <v>1.6502999999999999</v>
      </c>
      <c r="J1890" s="34">
        <f t="shared" si="220"/>
        <v>0.2433496939950312</v>
      </c>
      <c r="K1890">
        <v>1.0388519134775374</v>
      </c>
      <c r="L1890">
        <v>1.3729617304492512</v>
      </c>
      <c r="M1890" s="41">
        <v>1</v>
      </c>
      <c r="N1890" t="s">
        <v>34</v>
      </c>
      <c r="O1890" s="10" t="s">
        <v>34</v>
      </c>
      <c r="P1890">
        <f t="shared" si="214"/>
        <v>0.15</v>
      </c>
      <c r="Q1890" s="11">
        <f t="shared" si="215"/>
        <v>0.27164757922801913</v>
      </c>
      <c r="S1890" s="13">
        <f t="shared" si="216"/>
        <v>0.15</v>
      </c>
      <c r="T1890">
        <f t="shared" si="217"/>
        <v>0.24754499999999996</v>
      </c>
      <c r="U1890" t="b">
        <f t="shared" si="218"/>
        <v>1</v>
      </c>
    </row>
    <row r="1891" spans="1:21" ht="21" x14ac:dyDescent="0.4">
      <c r="A1891" t="s">
        <v>4360</v>
      </c>
      <c r="B1891" t="s">
        <v>4355</v>
      </c>
      <c r="C1891" t="s">
        <v>4356</v>
      </c>
      <c r="D1891" s="33">
        <v>3751</v>
      </c>
      <c r="E1891" s="33">
        <v>836</v>
      </c>
      <c r="F1891" s="32">
        <v>1.6771000000000003</v>
      </c>
      <c r="G1891" s="32">
        <v>0.5585</v>
      </c>
      <c r="H1891" s="41">
        <v>22.287390029325515</v>
      </c>
      <c r="I1891" s="32">
        <v>2.2356000000000003</v>
      </c>
      <c r="J1891" s="34">
        <f t="shared" si="220"/>
        <v>0.24982107711576307</v>
      </c>
      <c r="K1891">
        <v>2.0061004784689001</v>
      </c>
      <c r="L1891">
        <v>2.6741626794258377</v>
      </c>
      <c r="M1891" s="41">
        <v>1.8</v>
      </c>
      <c r="N1891" t="s">
        <v>37</v>
      </c>
      <c r="O1891" s="10" t="s">
        <v>37</v>
      </c>
      <c r="P1891">
        <f t="shared" si="214"/>
        <v>0.25</v>
      </c>
      <c r="Q1891" s="11">
        <f t="shared" si="215"/>
        <v>0.32689210950080522</v>
      </c>
      <c r="S1891" s="13">
        <f t="shared" si="216"/>
        <v>0.25</v>
      </c>
      <c r="T1891">
        <f t="shared" si="217"/>
        <v>0.55890000000000006</v>
      </c>
      <c r="U1891" t="b">
        <f t="shared" si="218"/>
        <v>1</v>
      </c>
    </row>
    <row r="1892" spans="1:21" ht="21" x14ac:dyDescent="0.4">
      <c r="A1892" t="s">
        <v>2539</v>
      </c>
      <c r="B1892" t="s">
        <v>2540</v>
      </c>
      <c r="C1892" t="s">
        <v>2541</v>
      </c>
      <c r="D1892" s="33">
        <v>931387</v>
      </c>
      <c r="E1892" s="33">
        <v>182470</v>
      </c>
      <c r="F1892" s="32">
        <v>434.72839999999997</v>
      </c>
      <c r="G1892" s="32">
        <v>118.36879999999999</v>
      </c>
      <c r="H1892" s="41">
        <v>19.591211816355607</v>
      </c>
      <c r="I1892" s="32">
        <v>553.09719999999993</v>
      </c>
      <c r="J1892" s="34">
        <f t="shared" si="220"/>
        <v>0.21401084655644614</v>
      </c>
      <c r="K1892">
        <v>2.382465062750041</v>
      </c>
      <c r="L1892">
        <v>3.0311678632103907</v>
      </c>
      <c r="M1892" s="41">
        <v>2.2999999999999998</v>
      </c>
      <c r="N1892" t="s">
        <v>34</v>
      </c>
      <c r="O1892" s="10" t="s">
        <v>34</v>
      </c>
      <c r="P1892">
        <f t="shared" si="214"/>
        <v>0.15</v>
      </c>
      <c r="Q1892" s="11">
        <f t="shared" si="215"/>
        <v>0.24121655289522351</v>
      </c>
      <c r="S1892" s="13">
        <f t="shared" si="216"/>
        <v>0.15</v>
      </c>
      <c r="T1892">
        <f t="shared" si="217"/>
        <v>82.964579999999984</v>
      </c>
      <c r="U1892" t="b">
        <f t="shared" si="218"/>
        <v>1</v>
      </c>
    </row>
    <row r="1893" spans="1:21" ht="21" x14ac:dyDescent="0.4">
      <c r="A1893" t="s">
        <v>5008</v>
      </c>
      <c r="B1893" t="s">
        <v>5009</v>
      </c>
      <c r="C1893" t="s">
        <v>5010</v>
      </c>
      <c r="D1893" s="33">
        <v>7566</v>
      </c>
      <c r="E1893" s="33">
        <v>743</v>
      </c>
      <c r="F1893" s="32">
        <v>1.3858999999999999</v>
      </c>
      <c r="G1893" s="32">
        <v>0.46110000000000001</v>
      </c>
      <c r="H1893" s="41">
        <v>9.8202484800422951</v>
      </c>
      <c r="I1893" s="32">
        <v>1.847</v>
      </c>
      <c r="J1893" s="34">
        <f t="shared" si="220"/>
        <v>0.24964807796426638</v>
      </c>
      <c r="K1893">
        <v>1.8652759084791384</v>
      </c>
      <c r="L1893">
        <v>2.4858681022880216</v>
      </c>
      <c r="M1893" s="41">
        <v>1.8</v>
      </c>
      <c r="N1893" t="s">
        <v>34</v>
      </c>
      <c r="O1893" s="10" t="s">
        <v>34</v>
      </c>
      <c r="P1893">
        <f t="shared" si="214"/>
        <v>0.15</v>
      </c>
      <c r="Q1893" s="11">
        <f t="shared" si="215"/>
        <v>0.27590687601515973</v>
      </c>
      <c r="S1893" s="13">
        <f t="shared" si="216"/>
        <v>0.15</v>
      </c>
      <c r="T1893">
        <f t="shared" si="217"/>
        <v>0.27704999999999996</v>
      </c>
      <c r="U1893" t="b">
        <f t="shared" si="218"/>
        <v>1</v>
      </c>
    </row>
    <row r="1894" spans="1:21" ht="21" x14ac:dyDescent="0.4">
      <c r="A1894" t="s">
        <v>2371</v>
      </c>
      <c r="B1894" t="s">
        <v>2333</v>
      </c>
      <c r="C1894" t="s">
        <v>2334</v>
      </c>
      <c r="D1894" s="33">
        <v>169927</v>
      </c>
      <c r="E1894" s="33">
        <v>25908</v>
      </c>
      <c r="F1894" s="32">
        <v>2.4298000000000002</v>
      </c>
      <c r="G1894" s="32">
        <v>0.80979999999999996</v>
      </c>
      <c r="H1894" s="41">
        <v>15.246547046672983</v>
      </c>
      <c r="I1894" s="32">
        <v>3.2396000000000003</v>
      </c>
      <c r="J1894" s="34">
        <f t="shared" si="220"/>
        <v>0.24996913199160387</v>
      </c>
      <c r="K1894">
        <v>9.3785703257681027E-2</v>
      </c>
      <c r="L1894">
        <v>0.12504245792805313</v>
      </c>
      <c r="M1894" s="41">
        <v>0.01</v>
      </c>
      <c r="N1894" t="s">
        <v>37</v>
      </c>
      <c r="O1894" s="10" t="s">
        <v>37</v>
      </c>
      <c r="P1894">
        <f t="shared" si="214"/>
        <v>0.25</v>
      </c>
      <c r="Q1894" s="11">
        <f t="shared" si="215"/>
        <v>0.92002716384738858</v>
      </c>
      <c r="S1894" s="13">
        <f t="shared" si="216"/>
        <v>0.25</v>
      </c>
      <c r="T1894">
        <f t="shared" si="217"/>
        <v>0.80990000000000006</v>
      </c>
      <c r="U1894" t="b">
        <f t="shared" si="218"/>
        <v>1</v>
      </c>
    </row>
    <row r="1895" spans="1:21" ht="21" x14ac:dyDescent="0.4">
      <c r="A1895" t="s">
        <v>686</v>
      </c>
      <c r="B1895" t="s">
        <v>657</v>
      </c>
      <c r="C1895" s="42" t="s">
        <v>658</v>
      </c>
      <c r="D1895" s="33">
        <v>3278889</v>
      </c>
      <c r="E1895" s="33">
        <v>622275</v>
      </c>
      <c r="F1895" s="32">
        <v>891.32240000000002</v>
      </c>
      <c r="G1895" s="32">
        <v>295.13870000000003</v>
      </c>
      <c r="H1895" s="41">
        <v>18.978227076305419</v>
      </c>
      <c r="I1895" s="32">
        <v>1186.4611</v>
      </c>
      <c r="J1895" s="34">
        <f t="shared" si="220"/>
        <v>0.24875547963603697</v>
      </c>
      <c r="K1895">
        <v>1.4323609336708047</v>
      </c>
      <c r="L1895">
        <v>1.9066507573018361</v>
      </c>
      <c r="M1895" s="41">
        <v>1.05</v>
      </c>
      <c r="N1895" t="s">
        <v>34</v>
      </c>
      <c r="O1895" s="10" t="s">
        <v>34</v>
      </c>
      <c r="P1895">
        <f t="shared" si="214"/>
        <v>0.15</v>
      </c>
      <c r="Q1895" s="11">
        <f t="shared" si="215"/>
        <v>0.44929610418748661</v>
      </c>
      <c r="S1895" s="13">
        <f t="shared" si="216"/>
        <v>0.15</v>
      </c>
      <c r="T1895">
        <f t="shared" si="217"/>
        <v>177.969165</v>
      </c>
      <c r="U1895" t="b">
        <f t="shared" si="218"/>
        <v>1</v>
      </c>
    </row>
    <row r="1896" spans="1:21" ht="21" x14ac:dyDescent="0.4">
      <c r="A1896" t="s">
        <v>2527</v>
      </c>
      <c r="B1896" t="s">
        <v>2520</v>
      </c>
      <c r="C1896" t="s">
        <v>2521</v>
      </c>
      <c r="D1896" s="33">
        <v>6077218</v>
      </c>
      <c r="E1896" s="33">
        <v>89939</v>
      </c>
      <c r="F1896" s="32">
        <v>48.865499999999997</v>
      </c>
      <c r="G1896" s="32">
        <v>20.744500000000002</v>
      </c>
      <c r="H1896" s="41">
        <v>1.4799370369797495</v>
      </c>
      <c r="I1896" s="32">
        <v>69.61</v>
      </c>
      <c r="J1896" s="34">
        <f t="shared" si="220"/>
        <v>0.29801034334147397</v>
      </c>
      <c r="K1896">
        <v>0.54331824903545733</v>
      </c>
      <c r="L1896">
        <v>0.77396902344922669</v>
      </c>
      <c r="M1896" s="41">
        <v>0.5</v>
      </c>
      <c r="N1896" t="s">
        <v>37</v>
      </c>
      <c r="O1896" s="10" t="s">
        <v>37</v>
      </c>
      <c r="P1896">
        <f t="shared" si="214"/>
        <v>0.25</v>
      </c>
      <c r="Q1896" s="11">
        <f t="shared" si="215"/>
        <v>0.35397931331705212</v>
      </c>
      <c r="S1896" s="13">
        <f t="shared" si="216"/>
        <v>0.25</v>
      </c>
      <c r="T1896">
        <f t="shared" si="217"/>
        <v>17.4025</v>
      </c>
      <c r="U1896" t="b">
        <f t="shared" si="218"/>
        <v>1</v>
      </c>
    </row>
    <row r="1897" spans="1:21" ht="21" x14ac:dyDescent="0.4">
      <c r="A1897" t="s">
        <v>392</v>
      </c>
      <c r="B1897" t="s">
        <v>376</v>
      </c>
      <c r="C1897" s="42" t="s">
        <v>377</v>
      </c>
      <c r="D1897" s="33">
        <v>1560640</v>
      </c>
      <c r="E1897" s="33">
        <v>37268</v>
      </c>
      <c r="F1897" s="32">
        <v>77.696899999999999</v>
      </c>
      <c r="G1897" s="32">
        <v>22.871099999999998</v>
      </c>
      <c r="H1897" s="41">
        <v>2.3879946688538034</v>
      </c>
      <c r="I1897" s="32">
        <v>100.568</v>
      </c>
      <c r="J1897" s="34">
        <f t="shared" si="220"/>
        <v>0.227419258611089</v>
      </c>
      <c r="K1897">
        <v>2.0848153912203498</v>
      </c>
      <c r="L1897">
        <v>2.6985081034667813</v>
      </c>
      <c r="M1897" s="41">
        <v>2</v>
      </c>
      <c r="N1897" t="s">
        <v>37</v>
      </c>
      <c r="O1897" s="10" t="s">
        <v>42</v>
      </c>
      <c r="P1897">
        <f t="shared" si="214"/>
        <v>0.05</v>
      </c>
      <c r="Q1897" s="11">
        <f t="shared" si="215"/>
        <v>0.25884973351364254</v>
      </c>
      <c r="S1897" s="13">
        <f t="shared" si="216"/>
        <v>0.05</v>
      </c>
      <c r="T1897">
        <f t="shared" si="217"/>
        <v>5.0284000000000004</v>
      </c>
      <c r="U1897" t="b">
        <f t="shared" si="218"/>
        <v>0</v>
      </c>
    </row>
    <row r="1898" spans="1:21" ht="21" x14ac:dyDescent="0.4">
      <c r="A1898" t="s">
        <v>3456</v>
      </c>
      <c r="B1898" t="s">
        <v>3448</v>
      </c>
      <c r="C1898" t="s">
        <v>3449</v>
      </c>
      <c r="D1898" s="33">
        <v>142749</v>
      </c>
      <c r="E1898" s="33">
        <v>12183</v>
      </c>
      <c r="F1898" s="32">
        <v>1.8368000000000002</v>
      </c>
      <c r="G1898" s="32">
        <v>0.90480000000000005</v>
      </c>
      <c r="H1898" s="41">
        <v>8.5345606624214536</v>
      </c>
      <c r="I1898" s="32">
        <v>2.7416</v>
      </c>
      <c r="J1898" s="34">
        <f t="shared" si="220"/>
        <v>0.33002626203676688</v>
      </c>
      <c r="K1898">
        <v>0.15076746285808096</v>
      </c>
      <c r="L1898">
        <v>0.22503488467536731</v>
      </c>
      <c r="M1898" s="41">
        <v>0.1</v>
      </c>
      <c r="N1898" t="s">
        <v>37</v>
      </c>
      <c r="O1898" s="10" t="s">
        <v>37</v>
      </c>
      <c r="P1898">
        <f t="shared" si="214"/>
        <v>0.25</v>
      </c>
      <c r="Q1898" s="11">
        <f t="shared" si="215"/>
        <v>0.55562445287423401</v>
      </c>
      <c r="S1898" s="13">
        <f t="shared" si="216"/>
        <v>0.25</v>
      </c>
      <c r="T1898">
        <f t="shared" si="217"/>
        <v>0.68540000000000001</v>
      </c>
      <c r="U1898" t="b">
        <f t="shared" si="218"/>
        <v>1</v>
      </c>
    </row>
    <row r="1899" spans="1:21" ht="21" x14ac:dyDescent="0.4">
      <c r="A1899" t="s">
        <v>3618</v>
      </c>
      <c r="B1899" t="s">
        <v>3611</v>
      </c>
      <c r="C1899" t="s">
        <v>3612</v>
      </c>
      <c r="D1899" s="33">
        <v>170255</v>
      </c>
      <c r="E1899" s="33">
        <v>52036</v>
      </c>
      <c r="F1899" s="32">
        <v>18.212800000000001</v>
      </c>
      <c r="G1899" s="32">
        <v>-0.79499999999999993</v>
      </c>
      <c r="H1899" s="41">
        <v>30.563566415083258</v>
      </c>
      <c r="I1899" s="32">
        <v>17.4178</v>
      </c>
      <c r="J1899" s="34">
        <f t="shared" si="220"/>
        <v>-4.564296294595184E-2</v>
      </c>
      <c r="K1899">
        <v>0.35000384349296648</v>
      </c>
      <c r="L1899">
        <v>0.3347259589514951</v>
      </c>
      <c r="M1899" s="41">
        <v>0.35</v>
      </c>
      <c r="N1899" t="s">
        <v>45</v>
      </c>
      <c r="O1899" s="10" t="s">
        <v>45</v>
      </c>
      <c r="P1899">
        <f t="shared" si="214"/>
        <v>0.32</v>
      </c>
      <c r="Q1899" s="11">
        <f t="shared" si="215"/>
        <v>-4.563148043955035E-2</v>
      </c>
      <c r="S1899" s="13">
        <f t="shared" si="216"/>
        <v>-4.563148043955035E-2</v>
      </c>
      <c r="T1899">
        <f t="shared" si="217"/>
        <v>-0.79480000000000006</v>
      </c>
      <c r="U1899" t="b">
        <f t="shared" si="218"/>
        <v>1</v>
      </c>
    </row>
    <row r="1900" spans="1:21" ht="21" x14ac:dyDescent="0.4">
      <c r="A1900" t="s">
        <v>1835</v>
      </c>
      <c r="B1900" t="s">
        <v>1732</v>
      </c>
      <c r="C1900" s="42" t="s">
        <v>1733</v>
      </c>
      <c r="D1900" s="33">
        <v>4007</v>
      </c>
      <c r="E1900" s="33">
        <v>1398</v>
      </c>
      <c r="F1900" s="32">
        <v>1.913</v>
      </c>
      <c r="G1900" s="32">
        <v>0.85210000000000008</v>
      </c>
      <c r="H1900" s="41">
        <v>34.888944347392062</v>
      </c>
      <c r="I1900" s="32">
        <v>2.7651000000000003</v>
      </c>
      <c r="J1900" s="34">
        <f t="shared" si="220"/>
        <v>0.30816245343748871</v>
      </c>
      <c r="K1900">
        <v>1.3683834048640915</v>
      </c>
      <c r="L1900">
        <v>1.9778969957081547</v>
      </c>
      <c r="M1900" s="41">
        <v>1.4</v>
      </c>
      <c r="N1900" t="s">
        <v>33</v>
      </c>
      <c r="O1900" s="10" t="s">
        <v>34</v>
      </c>
      <c r="P1900">
        <f t="shared" si="214"/>
        <v>0.15</v>
      </c>
      <c r="Q1900" s="11">
        <f t="shared" si="215"/>
        <v>0.29217749810133459</v>
      </c>
      <c r="S1900" s="13">
        <f t="shared" si="216"/>
        <v>0.15</v>
      </c>
      <c r="T1900">
        <f t="shared" si="217"/>
        <v>0.41476500000000005</v>
      </c>
      <c r="U1900" t="b">
        <f t="shared" si="218"/>
        <v>0</v>
      </c>
    </row>
    <row r="1901" spans="1:21" ht="21" x14ac:dyDescent="0.4">
      <c r="A1901" t="s">
        <v>4679</v>
      </c>
      <c r="B1901" t="s">
        <v>4671</v>
      </c>
      <c r="C1901" t="s">
        <v>4672</v>
      </c>
      <c r="D1901" s="33">
        <v>31144</v>
      </c>
      <c r="E1901" s="33">
        <v>18322</v>
      </c>
      <c r="F1901" s="32">
        <v>7.4138999999999999</v>
      </c>
      <c r="G1901" s="32">
        <v>2.4708000000000001</v>
      </c>
      <c r="H1901" s="41">
        <v>58.829951194451581</v>
      </c>
      <c r="I1901" s="32">
        <v>9.8847000000000005</v>
      </c>
      <c r="J1901" s="34">
        <f t="shared" si="220"/>
        <v>0.24996206258156545</v>
      </c>
      <c r="K1901">
        <v>0.40464468944438375</v>
      </c>
      <c r="L1901">
        <v>0.5394989629953062</v>
      </c>
      <c r="M1901" s="41">
        <v>0.1</v>
      </c>
      <c r="N1901" t="s">
        <v>34</v>
      </c>
      <c r="O1901" s="10" t="s">
        <v>34</v>
      </c>
      <c r="P1901">
        <f t="shared" si="214"/>
        <v>0.15</v>
      </c>
      <c r="Q1901" s="11">
        <f t="shared" si="215"/>
        <v>0.81464283185124486</v>
      </c>
      <c r="S1901" s="13">
        <f t="shared" si="216"/>
        <v>0.15</v>
      </c>
      <c r="T1901">
        <f t="shared" si="217"/>
        <v>1.4827049999999999</v>
      </c>
      <c r="U1901" t="b">
        <f t="shared" si="218"/>
        <v>1</v>
      </c>
    </row>
    <row r="1902" spans="1:21" ht="21" x14ac:dyDescent="0.4">
      <c r="A1902" t="s">
        <v>3320</v>
      </c>
      <c r="B1902" t="s">
        <v>3310</v>
      </c>
      <c r="C1902" t="s">
        <v>3311</v>
      </c>
      <c r="D1902" s="33">
        <v>68461</v>
      </c>
      <c r="E1902" s="33">
        <v>46124</v>
      </c>
      <c r="F1902" s="32">
        <v>34.014299999999999</v>
      </c>
      <c r="G1902" s="32">
        <v>11.3377</v>
      </c>
      <c r="H1902" s="41">
        <v>67.372664728823707</v>
      </c>
      <c r="I1902" s="32">
        <v>45.351999999999997</v>
      </c>
      <c r="J1902" s="34">
        <f t="shared" si="220"/>
        <v>0.24999338507673313</v>
      </c>
      <c r="K1902">
        <v>0.73745338652328496</v>
      </c>
      <c r="L1902">
        <v>0.98326250975630913</v>
      </c>
      <c r="M1902" s="41">
        <v>0.8</v>
      </c>
      <c r="N1902" t="s">
        <v>37</v>
      </c>
      <c r="O1902" s="10" t="s">
        <v>37</v>
      </c>
      <c r="P1902">
        <f t="shared" si="214"/>
        <v>0.25</v>
      </c>
      <c r="Q1902" s="11">
        <f t="shared" si="215"/>
        <v>0.18638207796789558</v>
      </c>
      <c r="S1902" s="13">
        <f t="shared" si="216"/>
        <v>0.18638207796789558</v>
      </c>
      <c r="T1902">
        <f t="shared" si="217"/>
        <v>8.4527999999999999</v>
      </c>
      <c r="U1902" t="b">
        <f t="shared" si="218"/>
        <v>1</v>
      </c>
    </row>
    <row r="1903" spans="1:21" ht="21" x14ac:dyDescent="0.4">
      <c r="A1903" t="s">
        <v>455</v>
      </c>
      <c r="B1903" t="s">
        <v>416</v>
      </c>
      <c r="C1903" s="42" t="s">
        <v>417</v>
      </c>
      <c r="D1903" s="33">
        <v>82457</v>
      </c>
      <c r="E1903" s="33">
        <v>11943</v>
      </c>
      <c r="F1903" s="32">
        <v>24.047700000000003</v>
      </c>
      <c r="G1903" s="32">
        <v>7.8203999999999994</v>
      </c>
      <c r="H1903" s="41">
        <v>14.483912827291801</v>
      </c>
      <c r="I1903" s="32">
        <v>31.868100000000002</v>
      </c>
      <c r="J1903" s="34">
        <f t="shared" si="220"/>
        <v>0.24539900401969364</v>
      </c>
      <c r="K1903">
        <v>2.013539311730721</v>
      </c>
      <c r="L1903">
        <v>2.6683496608892239</v>
      </c>
      <c r="M1903" s="41">
        <v>2</v>
      </c>
      <c r="N1903" t="s">
        <v>34</v>
      </c>
      <c r="O1903" s="10" t="s">
        <v>34</v>
      </c>
      <c r="P1903">
        <f t="shared" si="214"/>
        <v>0.15</v>
      </c>
      <c r="Q1903" s="11">
        <f t="shared" si="215"/>
        <v>0.25047304357649186</v>
      </c>
      <c r="S1903" s="13">
        <f t="shared" si="216"/>
        <v>0.15</v>
      </c>
      <c r="T1903">
        <f t="shared" si="217"/>
        <v>4.7802150000000001</v>
      </c>
      <c r="U1903" t="b">
        <f t="shared" si="218"/>
        <v>1</v>
      </c>
    </row>
    <row r="1904" spans="1:21" ht="21" x14ac:dyDescent="0.4">
      <c r="A1904" t="s">
        <v>3457</v>
      </c>
      <c r="B1904" t="s">
        <v>3448</v>
      </c>
      <c r="C1904" t="s">
        <v>3449</v>
      </c>
      <c r="D1904" s="33">
        <v>2316206</v>
      </c>
      <c r="E1904" s="33">
        <v>87232</v>
      </c>
      <c r="F1904" s="32">
        <v>23.809400000000007</v>
      </c>
      <c r="G1904" s="32">
        <v>11.4526</v>
      </c>
      <c r="H1904" s="41">
        <v>3.7661589685891497</v>
      </c>
      <c r="I1904" s="32">
        <v>35.262000000000008</v>
      </c>
      <c r="J1904" s="34">
        <f t="shared" si="220"/>
        <v>0.32478588849186085</v>
      </c>
      <c r="K1904">
        <v>0.27294341526045496</v>
      </c>
      <c r="L1904">
        <v>0.40423239178283205</v>
      </c>
      <c r="M1904" s="41">
        <v>0.08</v>
      </c>
      <c r="N1904" t="s">
        <v>37</v>
      </c>
      <c r="O1904" s="10" t="s">
        <v>37</v>
      </c>
      <c r="P1904">
        <f t="shared" si="214"/>
        <v>0.25</v>
      </c>
      <c r="Q1904" s="11">
        <f t="shared" si="215"/>
        <v>0.80209403890874031</v>
      </c>
      <c r="S1904" s="13">
        <f t="shared" si="216"/>
        <v>0.25</v>
      </c>
      <c r="T1904">
        <f t="shared" si="217"/>
        <v>8.8155000000000019</v>
      </c>
      <c r="U1904" t="b">
        <f t="shared" si="218"/>
        <v>1</v>
      </c>
    </row>
    <row r="1905" spans="1:21" ht="21" x14ac:dyDescent="0.4">
      <c r="A1905" t="s">
        <v>1836</v>
      </c>
      <c r="B1905" t="s">
        <v>1732</v>
      </c>
      <c r="C1905" s="42" t="s">
        <v>1733</v>
      </c>
      <c r="D1905" s="33">
        <v>2024</v>
      </c>
      <c r="E1905" s="33">
        <v>489</v>
      </c>
      <c r="F1905" s="32">
        <v>0.58879999999999999</v>
      </c>
      <c r="G1905" s="32">
        <v>0.24149999999999999</v>
      </c>
      <c r="H1905" s="41">
        <v>24.160079051383399</v>
      </c>
      <c r="I1905" s="32">
        <v>0.83030000000000004</v>
      </c>
      <c r="J1905" s="34">
        <f t="shared" si="220"/>
        <v>0.29085872576177285</v>
      </c>
      <c r="K1905">
        <v>1.2040899795501021</v>
      </c>
      <c r="L1905">
        <v>1.697955010224949</v>
      </c>
      <c r="M1905" s="41">
        <v>1.4</v>
      </c>
      <c r="N1905" t="s">
        <v>37</v>
      </c>
      <c r="O1905" s="10" t="s">
        <v>34</v>
      </c>
      <c r="P1905">
        <f t="shared" si="214"/>
        <v>0.15</v>
      </c>
      <c r="Q1905" s="11">
        <f t="shared" si="215"/>
        <v>0.17547874262314836</v>
      </c>
      <c r="S1905" s="13">
        <f t="shared" si="216"/>
        <v>0.15</v>
      </c>
      <c r="T1905">
        <f t="shared" si="217"/>
        <v>0.124545</v>
      </c>
      <c r="U1905" t="b">
        <f t="shared" si="218"/>
        <v>0</v>
      </c>
    </row>
    <row r="1906" spans="1:21" ht="21" x14ac:dyDescent="0.4">
      <c r="A1906" t="s">
        <v>3824</v>
      </c>
      <c r="B1906" t="s">
        <v>3765</v>
      </c>
      <c r="C1906" t="s">
        <v>3766</v>
      </c>
      <c r="D1906" s="33">
        <v>20399</v>
      </c>
      <c r="E1906" s="33">
        <v>1486</v>
      </c>
      <c r="F1906" s="32">
        <v>0.78370000000000006</v>
      </c>
      <c r="G1906" s="32">
        <v>0.26030000000000003</v>
      </c>
      <c r="H1906" s="41">
        <v>7.284670817196921</v>
      </c>
      <c r="I1906" s="32">
        <v>1.044</v>
      </c>
      <c r="J1906" s="34">
        <f t="shared" si="220"/>
        <v>0.24932950191570882</v>
      </c>
      <c r="K1906">
        <v>0.52738896366083443</v>
      </c>
      <c r="L1906">
        <v>0.70255720053835802</v>
      </c>
      <c r="M1906" s="41">
        <v>0.5</v>
      </c>
      <c r="N1906" t="s">
        <v>37</v>
      </c>
      <c r="O1906" s="10" t="s">
        <v>37</v>
      </c>
      <c r="P1906">
        <f t="shared" si="214"/>
        <v>0.25</v>
      </c>
      <c r="Q1906" s="11">
        <f t="shared" si="215"/>
        <v>0.28831417624521072</v>
      </c>
      <c r="S1906" s="13">
        <f t="shared" si="216"/>
        <v>0.25</v>
      </c>
      <c r="T1906">
        <f t="shared" si="217"/>
        <v>0.26100000000000001</v>
      </c>
      <c r="U1906" t="b">
        <f t="shared" si="218"/>
        <v>1</v>
      </c>
    </row>
    <row r="1907" spans="1:21" ht="21" x14ac:dyDescent="0.4">
      <c r="A1907" t="s">
        <v>1837</v>
      </c>
      <c r="B1907" t="s">
        <v>1732</v>
      </c>
      <c r="C1907" s="42" t="s">
        <v>1733</v>
      </c>
      <c r="D1907" s="33">
        <v>30012</v>
      </c>
      <c r="E1907" s="33">
        <v>7717</v>
      </c>
      <c r="F1907" s="32">
        <v>11.714399999999999</v>
      </c>
      <c r="G1907" s="32">
        <v>4.3132999999999999</v>
      </c>
      <c r="H1907" s="41">
        <v>25.713048114087698</v>
      </c>
      <c r="I1907" s="32">
        <v>16.027699999999999</v>
      </c>
      <c r="J1907" s="34">
        <f t="shared" si="220"/>
        <v>0.26911534406059512</v>
      </c>
      <c r="K1907">
        <v>1.5179992224957886</v>
      </c>
      <c r="L1907">
        <v>2.0769340417260591</v>
      </c>
      <c r="M1907" s="41">
        <v>1.5</v>
      </c>
      <c r="N1907" t="s">
        <v>33</v>
      </c>
      <c r="O1907" s="10" t="s">
        <v>34</v>
      </c>
      <c r="P1907">
        <f t="shared" si="214"/>
        <v>0.15</v>
      </c>
      <c r="Q1907" s="11">
        <f t="shared" si="215"/>
        <v>0.27778159062123692</v>
      </c>
      <c r="S1907" s="13">
        <f t="shared" si="216"/>
        <v>0.15</v>
      </c>
      <c r="T1907">
        <f t="shared" si="217"/>
        <v>2.4041549999999998</v>
      </c>
      <c r="U1907" t="b">
        <f t="shared" si="218"/>
        <v>0</v>
      </c>
    </row>
    <row r="1908" spans="1:21" ht="21" x14ac:dyDescent="0.4">
      <c r="A1908" t="s">
        <v>1152</v>
      </c>
      <c r="B1908" t="s">
        <v>1120</v>
      </c>
      <c r="C1908" s="42" t="s">
        <v>1121</v>
      </c>
      <c r="D1908" s="33">
        <v>881638</v>
      </c>
      <c r="E1908" s="33">
        <v>222552</v>
      </c>
      <c r="F1908" s="32">
        <v>67.725500000000011</v>
      </c>
      <c r="G1908" s="32">
        <v>29.113499999999998</v>
      </c>
      <c r="H1908" s="41">
        <v>25.243013572463983</v>
      </c>
      <c r="I1908" s="32">
        <v>96.839000000000013</v>
      </c>
      <c r="J1908" s="34">
        <f t="shared" si="220"/>
        <v>0.30063817263705733</v>
      </c>
      <c r="K1908">
        <v>0.30431314928645897</v>
      </c>
      <c r="L1908">
        <v>0.43512976742514115</v>
      </c>
      <c r="M1908" s="41">
        <v>0.3</v>
      </c>
      <c r="N1908" t="s">
        <v>37</v>
      </c>
      <c r="O1908" s="10" t="s">
        <v>37</v>
      </c>
      <c r="P1908">
        <f t="shared" si="214"/>
        <v>0.25</v>
      </c>
      <c r="Q1908" s="11">
        <f t="shared" si="215"/>
        <v>0.31055050134759765</v>
      </c>
      <c r="S1908" s="13">
        <f t="shared" si="216"/>
        <v>0.25</v>
      </c>
      <c r="T1908">
        <f t="shared" si="217"/>
        <v>24.209750000000003</v>
      </c>
      <c r="U1908" t="b">
        <f t="shared" si="218"/>
        <v>1</v>
      </c>
    </row>
    <row r="1909" spans="1:21" ht="21" x14ac:dyDescent="0.4">
      <c r="A1909" t="s">
        <v>3503</v>
      </c>
      <c r="B1909" t="s">
        <v>3490</v>
      </c>
      <c r="C1909" t="s">
        <v>3491</v>
      </c>
      <c r="D1909" s="33">
        <v>197870</v>
      </c>
      <c r="E1909" s="33">
        <v>12355</v>
      </c>
      <c r="F1909" s="32">
        <v>12.513999999999999</v>
      </c>
      <c r="G1909" s="32">
        <v>3.7860000000000005</v>
      </c>
      <c r="H1909" s="41">
        <v>6.243998584929499</v>
      </c>
      <c r="I1909" s="32">
        <v>16.3</v>
      </c>
      <c r="J1909" s="34">
        <f t="shared" si="220"/>
        <v>0.23226993865030676</v>
      </c>
      <c r="K1909">
        <v>1.0128692836908135</v>
      </c>
      <c r="L1909">
        <v>1.3193039255362202</v>
      </c>
      <c r="M1909" s="41">
        <v>1</v>
      </c>
      <c r="N1909" t="s">
        <v>34</v>
      </c>
      <c r="O1909" s="10" t="s">
        <v>34</v>
      </c>
      <c r="P1909">
        <f t="shared" si="214"/>
        <v>0.15</v>
      </c>
      <c r="Q1909" s="11">
        <f t="shared" si="215"/>
        <v>0.24202453987730066</v>
      </c>
      <c r="S1909" s="13">
        <f t="shared" si="216"/>
        <v>0.15</v>
      </c>
      <c r="T1909">
        <f t="shared" si="217"/>
        <v>2.4449999999999998</v>
      </c>
      <c r="U1909" t="b">
        <f t="shared" si="218"/>
        <v>1</v>
      </c>
    </row>
    <row r="1910" spans="1:21" ht="21" x14ac:dyDescent="0.4">
      <c r="A1910" t="s">
        <v>1578</v>
      </c>
      <c r="B1910" t="s">
        <v>1573</v>
      </c>
      <c r="C1910" s="42" t="s">
        <v>1574</v>
      </c>
      <c r="D1910" s="33">
        <v>3027512</v>
      </c>
      <c r="E1910" s="33">
        <v>97992</v>
      </c>
      <c r="F1910" s="32">
        <v>97.992000000000004</v>
      </c>
      <c r="G1910" s="32">
        <v>24.478000000000002</v>
      </c>
      <c r="H1910" s="41">
        <v>3.2367171459601152</v>
      </c>
      <c r="I1910" s="32">
        <v>122.47</v>
      </c>
      <c r="J1910" s="34">
        <f t="shared" ref="J1910:J1935" si="221">G1910/I1910</f>
        <v>0.19986935576059445</v>
      </c>
      <c r="K1910">
        <v>1</v>
      </c>
      <c r="L1910">
        <v>1.2497959017062616</v>
      </c>
      <c r="M1910" s="41">
        <v>1</v>
      </c>
      <c r="N1910" t="s">
        <v>37</v>
      </c>
      <c r="O1910" s="10" t="s">
        <v>34</v>
      </c>
      <c r="P1910">
        <f t="shared" si="214"/>
        <v>0.15</v>
      </c>
      <c r="Q1910" s="11">
        <f t="shared" si="215"/>
        <v>0.19986935576059436</v>
      </c>
      <c r="S1910" s="13">
        <f t="shared" si="216"/>
        <v>0.15</v>
      </c>
      <c r="T1910">
        <f t="shared" si="217"/>
        <v>18.3705</v>
      </c>
      <c r="U1910" t="b">
        <f t="shared" si="218"/>
        <v>0</v>
      </c>
    </row>
    <row r="1911" spans="1:21" ht="21" x14ac:dyDescent="0.4">
      <c r="A1911" t="s">
        <v>5158</v>
      </c>
      <c r="B1911" t="s">
        <v>5152</v>
      </c>
      <c r="C1911" t="s">
        <v>5153</v>
      </c>
      <c r="D1911" s="33">
        <v>102442</v>
      </c>
      <c r="E1911" s="33">
        <v>7233</v>
      </c>
      <c r="F1911" s="32">
        <v>1.9631000000000003</v>
      </c>
      <c r="G1911" s="32">
        <v>0.96690000000000009</v>
      </c>
      <c r="H1911" s="41">
        <v>7.0605806212295734</v>
      </c>
      <c r="I1911" s="32">
        <v>2.9300000000000006</v>
      </c>
      <c r="J1911" s="34">
        <f t="shared" si="221"/>
        <v>0.32999999999999996</v>
      </c>
      <c r="K1911">
        <v>0.27140882068298083</v>
      </c>
      <c r="L1911">
        <v>0.40508779206415046</v>
      </c>
      <c r="M1911" s="41">
        <v>0.22</v>
      </c>
      <c r="N1911" t="s">
        <v>37</v>
      </c>
      <c r="O1911" s="10" t="s">
        <v>37</v>
      </c>
      <c r="P1911">
        <f t="shared" si="214"/>
        <v>0.25</v>
      </c>
      <c r="Q1911" s="11">
        <f t="shared" si="215"/>
        <v>0.45690784982935156</v>
      </c>
      <c r="S1911" s="13">
        <f t="shared" si="216"/>
        <v>0.25</v>
      </c>
      <c r="T1911">
        <f t="shared" si="217"/>
        <v>0.73250000000000015</v>
      </c>
      <c r="U1911" t="b">
        <f t="shared" si="218"/>
        <v>1</v>
      </c>
    </row>
    <row r="1912" spans="1:21" ht="21" x14ac:dyDescent="0.4">
      <c r="A1912" t="s">
        <v>2890</v>
      </c>
      <c r="B1912" t="s">
        <v>2874</v>
      </c>
      <c r="C1912" t="s">
        <v>2875</v>
      </c>
      <c r="D1912" s="33">
        <v>114607</v>
      </c>
      <c r="E1912" s="33">
        <v>16420</v>
      </c>
      <c r="F1912" s="32">
        <v>6.043400000000001</v>
      </c>
      <c r="G1912" s="32">
        <v>2.9766000000000004</v>
      </c>
      <c r="H1912" s="41">
        <v>14.327222595478462</v>
      </c>
      <c r="I1912" s="32">
        <v>9.0200000000000014</v>
      </c>
      <c r="J1912" s="34">
        <f t="shared" si="221"/>
        <v>0.33</v>
      </c>
      <c r="K1912">
        <v>0.36805115712545677</v>
      </c>
      <c r="L1912">
        <v>0.54933008526187588</v>
      </c>
      <c r="M1912" s="41">
        <v>0.3</v>
      </c>
      <c r="N1912" t="s">
        <v>37</v>
      </c>
      <c r="O1912" s="10" t="s">
        <v>37</v>
      </c>
      <c r="P1912">
        <f t="shared" si="214"/>
        <v>0.25</v>
      </c>
      <c r="Q1912" s="11">
        <f t="shared" si="215"/>
        <v>0.45388026607538817</v>
      </c>
      <c r="S1912" s="13">
        <f t="shared" si="216"/>
        <v>0.25</v>
      </c>
      <c r="T1912">
        <f t="shared" si="217"/>
        <v>2.2550000000000003</v>
      </c>
      <c r="U1912" t="b">
        <f t="shared" si="218"/>
        <v>1</v>
      </c>
    </row>
    <row r="1913" spans="1:21" ht="21" x14ac:dyDescent="0.4">
      <c r="A1913" t="s">
        <v>2072</v>
      </c>
      <c r="B1913" t="s">
        <v>2051</v>
      </c>
      <c r="C1913" t="s">
        <v>2052</v>
      </c>
      <c r="D1913" s="33">
        <v>43107</v>
      </c>
      <c r="E1913" s="33">
        <v>10156</v>
      </c>
      <c r="F1913" s="32">
        <v>11.4169</v>
      </c>
      <c r="G1913" s="32">
        <v>3.8058000000000001</v>
      </c>
      <c r="H1913" s="41">
        <v>23.559978657758602</v>
      </c>
      <c r="I1913" s="32">
        <v>15.2227</v>
      </c>
      <c r="J1913" s="34">
        <f t="shared" si="221"/>
        <v>0.25000821142110141</v>
      </c>
      <c r="K1913">
        <v>1.1241532099251674</v>
      </c>
      <c r="L1913">
        <v>1.4988873572272547</v>
      </c>
      <c r="M1913" s="41">
        <v>1</v>
      </c>
      <c r="N1913" t="s">
        <v>34</v>
      </c>
      <c r="O1913" s="10" t="s">
        <v>34</v>
      </c>
      <c r="P1913">
        <f t="shared" si="214"/>
        <v>0.15</v>
      </c>
      <c r="Q1913" s="11">
        <f t="shared" si="215"/>
        <v>0.33283845835495673</v>
      </c>
      <c r="S1913" s="13">
        <f t="shared" si="216"/>
        <v>0.15</v>
      </c>
      <c r="T1913">
        <f t="shared" si="217"/>
        <v>2.2834049999999997</v>
      </c>
      <c r="U1913" t="b">
        <f t="shared" si="218"/>
        <v>1</v>
      </c>
    </row>
    <row r="1914" spans="1:21" ht="21" x14ac:dyDescent="0.4">
      <c r="A1914" t="s">
        <v>3179</v>
      </c>
      <c r="B1914" t="s">
        <v>3152</v>
      </c>
      <c r="C1914" t="s">
        <v>3153</v>
      </c>
      <c r="D1914" s="33">
        <v>63742</v>
      </c>
      <c r="E1914" s="33">
        <v>10681</v>
      </c>
      <c r="F1914" s="32">
        <v>2.9680000000000004</v>
      </c>
      <c r="G1914" s="32">
        <v>1.272</v>
      </c>
      <c r="H1914" s="41">
        <v>16.756612594521666</v>
      </c>
      <c r="I1914" s="32">
        <v>4.24</v>
      </c>
      <c r="J1914" s="34">
        <f t="shared" si="221"/>
        <v>0.3</v>
      </c>
      <c r="K1914">
        <v>0.27787660331429648</v>
      </c>
      <c r="L1914">
        <v>0.39696657616328057</v>
      </c>
      <c r="M1914" s="41">
        <v>0.18</v>
      </c>
      <c r="N1914" t="s">
        <v>34</v>
      </c>
      <c r="O1914" s="10" t="s">
        <v>34</v>
      </c>
      <c r="P1914">
        <f t="shared" si="214"/>
        <v>0.15</v>
      </c>
      <c r="Q1914" s="11">
        <f t="shared" si="215"/>
        <v>0.54656132075471697</v>
      </c>
      <c r="S1914" s="13">
        <f t="shared" si="216"/>
        <v>0.15</v>
      </c>
      <c r="T1914">
        <f t="shared" si="217"/>
        <v>0.63600000000000001</v>
      </c>
      <c r="U1914" t="b">
        <f t="shared" si="218"/>
        <v>1</v>
      </c>
    </row>
    <row r="1915" spans="1:21" ht="21" x14ac:dyDescent="0.4">
      <c r="A1915" t="s">
        <v>3180</v>
      </c>
      <c r="B1915" t="s">
        <v>3152</v>
      </c>
      <c r="C1915" t="s">
        <v>3153</v>
      </c>
      <c r="D1915" s="33">
        <v>6416</v>
      </c>
      <c r="E1915" s="33">
        <v>1624</v>
      </c>
      <c r="F1915" s="32">
        <v>0.9123</v>
      </c>
      <c r="G1915" s="32">
        <v>0.44889999999999997</v>
      </c>
      <c r="H1915" s="41">
        <v>25.311720698254366</v>
      </c>
      <c r="I1915" s="32">
        <v>1.3612</v>
      </c>
      <c r="J1915" s="34">
        <f t="shared" si="221"/>
        <v>0.32978254481339991</v>
      </c>
      <c r="K1915">
        <v>0.56176108374384237</v>
      </c>
      <c r="L1915">
        <v>0.83817733990147791</v>
      </c>
      <c r="M1915" s="41">
        <v>0.51</v>
      </c>
      <c r="N1915" t="s">
        <v>37</v>
      </c>
      <c r="O1915" s="10" t="s">
        <v>37</v>
      </c>
      <c r="P1915">
        <f t="shared" si="214"/>
        <v>0.25</v>
      </c>
      <c r="Q1915" s="11">
        <f t="shared" si="215"/>
        <v>0.39153687922421399</v>
      </c>
      <c r="S1915" s="13">
        <f t="shared" si="216"/>
        <v>0.25</v>
      </c>
      <c r="T1915">
        <f t="shared" si="217"/>
        <v>0.34029999999999999</v>
      </c>
      <c r="U1915" t="b">
        <f t="shared" si="218"/>
        <v>1</v>
      </c>
    </row>
    <row r="1916" spans="1:21" ht="21" x14ac:dyDescent="0.4">
      <c r="A1916" t="s">
        <v>3825</v>
      </c>
      <c r="B1916" t="s">
        <v>3765</v>
      </c>
      <c r="C1916" t="s">
        <v>3766</v>
      </c>
      <c r="D1916" s="33">
        <v>23149</v>
      </c>
      <c r="E1916" s="33">
        <v>2277</v>
      </c>
      <c r="F1916" s="32">
        <v>1.6347</v>
      </c>
      <c r="G1916" s="32">
        <v>0.54330000000000001</v>
      </c>
      <c r="H1916" s="41">
        <v>9.8362780249686814</v>
      </c>
      <c r="I1916" s="32">
        <v>2.1779999999999999</v>
      </c>
      <c r="J1916" s="34">
        <f t="shared" si="221"/>
        <v>0.24944903581267219</v>
      </c>
      <c r="K1916">
        <v>0.71791831357048752</v>
      </c>
      <c r="L1916">
        <v>0.95652173913043481</v>
      </c>
      <c r="M1916" s="41">
        <v>0.7</v>
      </c>
      <c r="N1916" t="s">
        <v>37</v>
      </c>
      <c r="O1916" s="10" t="s">
        <v>37</v>
      </c>
      <c r="P1916">
        <f t="shared" si="214"/>
        <v>0.25</v>
      </c>
      <c r="Q1916" s="11">
        <f t="shared" si="215"/>
        <v>0.26818181818181824</v>
      </c>
      <c r="S1916" s="13">
        <f t="shared" si="216"/>
        <v>0.25</v>
      </c>
      <c r="T1916">
        <f t="shared" si="217"/>
        <v>0.54449999999999998</v>
      </c>
      <c r="U1916" t="b">
        <f t="shared" si="218"/>
        <v>1</v>
      </c>
    </row>
    <row r="1917" spans="1:21" ht="21" x14ac:dyDescent="0.4">
      <c r="A1917" t="s">
        <v>588</v>
      </c>
      <c r="B1917" t="s">
        <v>578</v>
      </c>
      <c r="C1917" s="42" t="s">
        <v>579</v>
      </c>
      <c r="D1917" s="33">
        <v>43732596</v>
      </c>
      <c r="E1917" s="33">
        <v>10702375</v>
      </c>
      <c r="F1917" s="32">
        <v>245.10080000000002</v>
      </c>
      <c r="G1917" s="32">
        <v>81.692800000000005</v>
      </c>
      <c r="H1917" s="41">
        <v>24.472306651999347</v>
      </c>
      <c r="I1917" s="32">
        <v>326.79360000000003</v>
      </c>
      <c r="J1917" s="34">
        <f t="shared" si="221"/>
        <v>0.24998286380149426</v>
      </c>
      <c r="K1917">
        <v>2.2901533538116543E-2</v>
      </c>
      <c r="L1917">
        <v>3.0534680386362843E-2</v>
      </c>
      <c r="M1917" s="41">
        <v>0.01</v>
      </c>
      <c r="N1917" t="s">
        <v>34</v>
      </c>
      <c r="O1917" s="10" t="s">
        <v>34</v>
      </c>
      <c r="P1917">
        <f t="shared" si="214"/>
        <v>0.15</v>
      </c>
      <c r="Q1917" s="11">
        <f t="shared" si="215"/>
        <v>0.67250353128090645</v>
      </c>
      <c r="S1917" s="13">
        <f t="shared" si="216"/>
        <v>0.15</v>
      </c>
      <c r="T1917">
        <f t="shared" si="217"/>
        <v>49.019040000000004</v>
      </c>
      <c r="U1917" t="b">
        <f t="shared" si="218"/>
        <v>1</v>
      </c>
    </row>
    <row r="1918" spans="1:21" ht="21" x14ac:dyDescent="0.4">
      <c r="A1918" t="s">
        <v>4276</v>
      </c>
      <c r="B1918" t="s">
        <v>4274</v>
      </c>
      <c r="C1918" t="s">
        <v>4275</v>
      </c>
      <c r="D1918" s="33">
        <v>604094</v>
      </c>
      <c r="E1918" s="33">
        <v>21031</v>
      </c>
      <c r="F1918" s="32">
        <v>42.061999999999998</v>
      </c>
      <c r="G1918" s="32">
        <v>4.0010000000000003</v>
      </c>
      <c r="H1918" s="41">
        <v>3.481411833257738</v>
      </c>
      <c r="I1918" s="32">
        <v>46.062999999999995</v>
      </c>
      <c r="J1918" s="34">
        <f t="shared" si="221"/>
        <v>8.6859301391572427E-2</v>
      </c>
      <c r="K1918">
        <v>2</v>
      </c>
      <c r="L1918">
        <v>2.1902429746564591</v>
      </c>
      <c r="M1918" s="41">
        <v>2</v>
      </c>
      <c r="N1918" t="s">
        <v>33</v>
      </c>
      <c r="O1918" s="10" t="s">
        <v>33</v>
      </c>
      <c r="P1918">
        <f t="shared" si="214"/>
        <v>0.4</v>
      </c>
      <c r="Q1918" s="11">
        <f t="shared" si="215"/>
        <v>8.6859301391572247E-2</v>
      </c>
      <c r="S1918" s="13">
        <f t="shared" si="216"/>
        <v>8.6859301391572247E-2</v>
      </c>
      <c r="T1918">
        <f t="shared" si="217"/>
        <v>4.0009999999999923</v>
      </c>
      <c r="U1918" t="b">
        <f t="shared" si="218"/>
        <v>1</v>
      </c>
    </row>
    <row r="1919" spans="1:21" ht="21" x14ac:dyDescent="0.4">
      <c r="A1919" t="s">
        <v>2372</v>
      </c>
      <c r="B1919" t="s">
        <v>2333</v>
      </c>
      <c r="C1919" t="s">
        <v>2334</v>
      </c>
      <c r="D1919" s="33">
        <v>987520</v>
      </c>
      <c r="E1919" s="33">
        <v>219872</v>
      </c>
      <c r="F1919" s="32">
        <v>19.672499999999999</v>
      </c>
      <c r="G1919" s="32">
        <v>6.557500000000001</v>
      </c>
      <c r="H1919" s="41">
        <v>22.265068049254698</v>
      </c>
      <c r="I1919" s="32">
        <v>26.23</v>
      </c>
      <c r="J1919" s="34">
        <f t="shared" si="221"/>
        <v>0.25000000000000006</v>
      </c>
      <c r="K1919">
        <v>8.9472511279289763E-2</v>
      </c>
      <c r="L1919">
        <v>0.11929668170571969</v>
      </c>
      <c r="M1919" s="41">
        <v>0.01</v>
      </c>
      <c r="N1919" t="s">
        <v>37</v>
      </c>
      <c r="O1919" s="10" t="s">
        <v>37</v>
      </c>
      <c r="P1919">
        <f t="shared" si="214"/>
        <v>0.25</v>
      </c>
      <c r="Q1919" s="11">
        <f t="shared" si="215"/>
        <v>0.91617537171178043</v>
      </c>
      <c r="S1919" s="13">
        <f t="shared" si="216"/>
        <v>0.25</v>
      </c>
      <c r="T1919">
        <f t="shared" si="217"/>
        <v>6.5575000000000001</v>
      </c>
      <c r="U1919" t="b">
        <f t="shared" si="218"/>
        <v>1</v>
      </c>
    </row>
    <row r="1920" spans="1:21" ht="21" x14ac:dyDescent="0.4">
      <c r="A1920" t="s">
        <v>5535</v>
      </c>
      <c r="B1920" t="s">
        <v>5536</v>
      </c>
      <c r="C1920" t="s">
        <v>5537</v>
      </c>
      <c r="D1920" s="33">
        <v>318788</v>
      </c>
      <c r="E1920" s="33">
        <v>81866</v>
      </c>
      <c r="F1920" s="32">
        <v>16.260000000000002</v>
      </c>
      <c r="G1920" s="32">
        <v>5.42</v>
      </c>
      <c r="H1920" s="41">
        <v>25.680389475137083</v>
      </c>
      <c r="I1920" s="32">
        <v>21.68</v>
      </c>
      <c r="J1920" s="34">
        <f t="shared" si="221"/>
        <v>0.25</v>
      </c>
      <c r="K1920">
        <v>0.19861725258349011</v>
      </c>
      <c r="L1920">
        <v>0.26482300344465348</v>
      </c>
      <c r="M1920" s="41">
        <v>0.15</v>
      </c>
      <c r="N1920" t="s">
        <v>37</v>
      </c>
      <c r="O1920" s="10" t="s">
        <v>37</v>
      </c>
      <c r="P1920">
        <f t="shared" si="214"/>
        <v>0.25</v>
      </c>
      <c r="Q1920" s="11">
        <f t="shared" si="215"/>
        <v>0.43358394833948349</v>
      </c>
      <c r="S1920" s="13">
        <f t="shared" si="216"/>
        <v>0.25</v>
      </c>
      <c r="T1920">
        <f t="shared" si="217"/>
        <v>5.42</v>
      </c>
      <c r="U1920" t="b">
        <f t="shared" si="218"/>
        <v>1</v>
      </c>
    </row>
    <row r="1921" spans="1:21" ht="21" x14ac:dyDescent="0.4">
      <c r="A1921" t="s">
        <v>337</v>
      </c>
      <c r="B1921" t="s">
        <v>308</v>
      </c>
      <c r="C1921" s="42" t="s">
        <v>309</v>
      </c>
      <c r="D1921" s="33">
        <v>3345</v>
      </c>
      <c r="E1921" s="33">
        <v>728</v>
      </c>
      <c r="F1921" s="32">
        <v>0.4103</v>
      </c>
      <c r="G1921" s="32">
        <v>9.4999999999999987E-2</v>
      </c>
      <c r="H1921" s="41">
        <v>21.763826606875934</v>
      </c>
      <c r="I1921" s="32">
        <v>0.50529999999999997</v>
      </c>
      <c r="J1921" s="34">
        <f t="shared" si="221"/>
        <v>0.1880071244805066</v>
      </c>
      <c r="K1921">
        <v>0.56359890109890109</v>
      </c>
      <c r="L1921">
        <v>0.69409340659340657</v>
      </c>
      <c r="M1921" s="41">
        <v>0.6</v>
      </c>
      <c r="N1921" t="s">
        <v>34</v>
      </c>
      <c r="O1921" s="10" t="s">
        <v>34</v>
      </c>
      <c r="P1921">
        <f t="shared" si="214"/>
        <v>0.15</v>
      </c>
      <c r="Q1921" s="11">
        <f t="shared" si="215"/>
        <v>0.13556303186226004</v>
      </c>
      <c r="S1921" s="13">
        <f t="shared" si="216"/>
        <v>0.13556303186226004</v>
      </c>
      <c r="T1921">
        <f t="shared" si="217"/>
        <v>6.8499999999999991E-2</v>
      </c>
      <c r="U1921" t="b">
        <f t="shared" si="218"/>
        <v>1</v>
      </c>
    </row>
    <row r="1922" spans="1:21" ht="21" x14ac:dyDescent="0.4">
      <c r="A1922" t="s">
        <v>4604</v>
      </c>
      <c r="B1922" t="s">
        <v>4598</v>
      </c>
      <c r="C1922" t="s">
        <v>4599</v>
      </c>
      <c r="D1922" s="33">
        <v>141426</v>
      </c>
      <c r="E1922" s="33">
        <v>7956</v>
      </c>
      <c r="F1922" s="32">
        <v>4.2548000000000004</v>
      </c>
      <c r="G1922" s="32">
        <v>1.4151999999999998</v>
      </c>
      <c r="H1922" s="41">
        <v>5.6255568283059691</v>
      </c>
      <c r="I1922" s="32">
        <v>5.67</v>
      </c>
      <c r="J1922" s="34">
        <f t="shared" si="221"/>
        <v>0.24959435626102289</v>
      </c>
      <c r="K1922">
        <v>0.53479135243841125</v>
      </c>
      <c r="L1922">
        <v>0.71266968325791857</v>
      </c>
      <c r="M1922" s="41">
        <v>0.3</v>
      </c>
      <c r="N1922" t="s">
        <v>34</v>
      </c>
      <c r="O1922" s="10" t="s">
        <v>34</v>
      </c>
      <c r="P1922">
        <f t="shared" ref="P1922:P1985" si="222">VLOOKUP($O1922,$Y$2:$AJ$8,9,FALSE)</f>
        <v>0.15</v>
      </c>
      <c r="Q1922" s="11">
        <f t="shared" ref="Q1922:Q1985" si="223">(L1922-M1922)/L1922</f>
        <v>0.57904761904761903</v>
      </c>
      <c r="S1922" s="13">
        <f t="shared" ref="S1922:S1985" si="224">MIN(Q1922,IF(R1922=0,P1922,R1922))</f>
        <v>0.15</v>
      </c>
      <c r="T1922">
        <f t="shared" ref="T1922:T1985" si="225">IFERROR(S1922*I1922,0)</f>
        <v>0.85049999999999992</v>
      </c>
      <c r="U1922" t="b">
        <f t="shared" ref="U1922:U1985" si="226">O1922=N1922</f>
        <v>1</v>
      </c>
    </row>
    <row r="1923" spans="1:21" ht="21" x14ac:dyDescent="0.4">
      <c r="A1923" t="s">
        <v>3504</v>
      </c>
      <c r="B1923" t="s">
        <v>3490</v>
      </c>
      <c r="C1923" t="s">
        <v>3491</v>
      </c>
      <c r="D1923" s="33">
        <v>200694</v>
      </c>
      <c r="E1923" s="33">
        <v>14127</v>
      </c>
      <c r="F1923" s="32">
        <v>14.272</v>
      </c>
      <c r="G1923" s="32">
        <v>4.468</v>
      </c>
      <c r="H1923" s="41">
        <v>7.0390744117910851</v>
      </c>
      <c r="I1923" s="32">
        <v>18.740000000000002</v>
      </c>
      <c r="J1923" s="34">
        <f t="shared" si="221"/>
        <v>0.23842049092849518</v>
      </c>
      <c r="K1923">
        <v>1.0102640334111985</v>
      </c>
      <c r="L1923">
        <v>1.3265378353507471</v>
      </c>
      <c r="M1923" s="41">
        <v>1</v>
      </c>
      <c r="N1923" t="s">
        <v>34</v>
      </c>
      <c r="O1923" s="10" t="s">
        <v>34</v>
      </c>
      <c r="P1923">
        <f t="shared" si="222"/>
        <v>0.15</v>
      </c>
      <c r="Q1923" s="11">
        <f t="shared" si="223"/>
        <v>0.24615795090715065</v>
      </c>
      <c r="S1923" s="13">
        <f t="shared" si="224"/>
        <v>0.15</v>
      </c>
      <c r="T1923">
        <f t="shared" si="225"/>
        <v>2.8110000000000004</v>
      </c>
      <c r="U1923" t="b">
        <f t="shared" si="226"/>
        <v>1</v>
      </c>
    </row>
    <row r="1924" spans="1:21" ht="21" x14ac:dyDescent="0.4">
      <c r="A1924" t="s">
        <v>1266</v>
      </c>
      <c r="B1924" t="s">
        <v>1260</v>
      </c>
      <c r="C1924" s="42" t="s">
        <v>1261</v>
      </c>
      <c r="D1924" s="33">
        <v>2943568</v>
      </c>
      <c r="E1924" s="33">
        <v>120677</v>
      </c>
      <c r="F1924" s="32">
        <v>181.0155</v>
      </c>
      <c r="G1924" s="32">
        <v>22.087499999999999</v>
      </c>
      <c r="H1924" s="41">
        <v>4.0996844645681705</v>
      </c>
      <c r="I1924" s="32">
        <v>203.10300000000001</v>
      </c>
      <c r="J1924" s="34">
        <f t="shared" si="221"/>
        <v>0.10875024002599665</v>
      </c>
      <c r="K1924">
        <v>1.5</v>
      </c>
      <c r="L1924">
        <v>1.6830299062787442</v>
      </c>
      <c r="M1924" s="41">
        <v>1.5</v>
      </c>
      <c r="N1924" t="s">
        <v>33</v>
      </c>
      <c r="O1924" s="10" t="s">
        <v>34</v>
      </c>
      <c r="P1924">
        <f t="shared" si="222"/>
        <v>0.15</v>
      </c>
      <c r="Q1924" s="11">
        <f t="shared" si="223"/>
        <v>0.1087502400259967</v>
      </c>
      <c r="S1924" s="13">
        <f t="shared" si="224"/>
        <v>0.1087502400259967</v>
      </c>
      <c r="T1924">
        <f t="shared" si="225"/>
        <v>22.087500000000009</v>
      </c>
      <c r="U1924" t="b">
        <f t="shared" si="226"/>
        <v>0</v>
      </c>
    </row>
    <row r="1925" spans="1:21" ht="21" x14ac:dyDescent="0.4">
      <c r="A1925" t="s">
        <v>1049</v>
      </c>
      <c r="B1925" t="s">
        <v>1044</v>
      </c>
      <c r="C1925" s="42" t="s">
        <v>1045</v>
      </c>
      <c r="D1925" s="33">
        <v>4766708</v>
      </c>
      <c r="E1925" s="33">
        <v>379435</v>
      </c>
      <c r="F1925" s="32">
        <v>202.01809999999998</v>
      </c>
      <c r="G1925" s="32">
        <v>64.565899999999999</v>
      </c>
      <c r="H1925" s="41">
        <v>7.9601058004811707</v>
      </c>
      <c r="I1925" s="32">
        <v>266.58399999999995</v>
      </c>
      <c r="J1925" s="34">
        <f t="shared" si="221"/>
        <v>0.24219720613390155</v>
      </c>
      <c r="K1925">
        <v>0.53241820074584578</v>
      </c>
      <c r="L1925">
        <v>0.70258146981696457</v>
      </c>
      <c r="M1925" s="41">
        <v>0.5</v>
      </c>
      <c r="N1925" t="s">
        <v>37</v>
      </c>
      <c r="O1925" s="10" t="s">
        <v>34</v>
      </c>
      <c r="P1925">
        <f t="shared" si="222"/>
        <v>0.15</v>
      </c>
      <c r="Q1925" s="11">
        <f t="shared" si="223"/>
        <v>0.28833876001560471</v>
      </c>
      <c r="S1925" s="13">
        <f t="shared" si="224"/>
        <v>0.15</v>
      </c>
      <c r="T1925">
        <f t="shared" si="225"/>
        <v>39.987599999999993</v>
      </c>
      <c r="U1925" t="b">
        <f t="shared" si="226"/>
        <v>0</v>
      </c>
    </row>
    <row r="1926" spans="1:21" ht="21" x14ac:dyDescent="0.4">
      <c r="A1926" t="s">
        <v>4716</v>
      </c>
      <c r="B1926" t="s">
        <v>4710</v>
      </c>
      <c r="C1926" t="s">
        <v>4711</v>
      </c>
      <c r="D1926" s="33">
        <v>794690</v>
      </c>
      <c r="E1926" s="33">
        <v>80801</v>
      </c>
      <c r="F1926" s="32">
        <v>7.7987999999999991</v>
      </c>
      <c r="G1926" s="32">
        <v>3.8411999999999997</v>
      </c>
      <c r="H1926" s="41">
        <v>10.167612528155633</v>
      </c>
      <c r="I1926" s="32">
        <v>11.639999999999999</v>
      </c>
      <c r="J1926" s="34">
        <f t="shared" si="221"/>
        <v>0.33</v>
      </c>
      <c r="K1926">
        <v>9.6518607442977175E-2</v>
      </c>
      <c r="L1926">
        <v>0.14405762304921965</v>
      </c>
      <c r="M1926" s="41">
        <v>0.03</v>
      </c>
      <c r="N1926" t="s">
        <v>37</v>
      </c>
      <c r="O1926" s="10" t="s">
        <v>37</v>
      </c>
      <c r="P1926">
        <f t="shared" si="222"/>
        <v>0.25</v>
      </c>
      <c r="Q1926" s="11">
        <f t="shared" si="223"/>
        <v>0.79174999999999995</v>
      </c>
      <c r="S1926" s="13">
        <f t="shared" si="224"/>
        <v>0.25</v>
      </c>
      <c r="T1926">
        <f t="shared" si="225"/>
        <v>2.9099999999999997</v>
      </c>
      <c r="U1926" t="b">
        <f t="shared" si="226"/>
        <v>1</v>
      </c>
    </row>
    <row r="1927" spans="1:21" ht="21" x14ac:dyDescent="0.4">
      <c r="A1927" t="s">
        <v>799</v>
      </c>
      <c r="B1927" t="s">
        <v>761</v>
      </c>
      <c r="C1927" s="42" t="s">
        <v>762</v>
      </c>
      <c r="D1927" s="33">
        <v>1192146</v>
      </c>
      <c r="E1927" s="33">
        <v>205568</v>
      </c>
      <c r="F1927" s="32">
        <v>171.07689999999999</v>
      </c>
      <c r="G1927" s="32">
        <v>56.604100000000003</v>
      </c>
      <c r="H1927" s="41">
        <v>17.243525541334702</v>
      </c>
      <c r="I1927" s="32">
        <v>227.68099999999998</v>
      </c>
      <c r="J1927" s="34">
        <f t="shared" si="221"/>
        <v>0.24861143441920935</v>
      </c>
      <c r="K1927">
        <v>0.83221561721668735</v>
      </c>
      <c r="L1927">
        <v>1.1075702443960147</v>
      </c>
      <c r="M1927" s="41">
        <v>0.75</v>
      </c>
      <c r="N1927" t="s">
        <v>37</v>
      </c>
      <c r="O1927" s="10" t="s">
        <v>34</v>
      </c>
      <c r="P1927">
        <f t="shared" si="222"/>
        <v>0.15</v>
      </c>
      <c r="Q1927" s="11">
        <f t="shared" si="223"/>
        <v>0.32284204654758175</v>
      </c>
      <c r="S1927" s="13">
        <f t="shared" si="224"/>
        <v>0.15</v>
      </c>
      <c r="T1927">
        <f t="shared" si="225"/>
        <v>34.152149999999999</v>
      </c>
      <c r="U1927" t="b">
        <f t="shared" si="226"/>
        <v>0</v>
      </c>
    </row>
    <row r="1928" spans="1:21" ht="21" x14ac:dyDescent="0.4">
      <c r="A1928" t="s">
        <v>1838</v>
      </c>
      <c r="B1928" t="s">
        <v>1732</v>
      </c>
      <c r="C1928" s="42" t="s">
        <v>1733</v>
      </c>
      <c r="D1928" s="33">
        <v>2331</v>
      </c>
      <c r="E1928" s="33">
        <v>445</v>
      </c>
      <c r="F1928" s="32">
        <v>0.53290000000000004</v>
      </c>
      <c r="G1928" s="32">
        <v>0.26219999999999999</v>
      </c>
      <c r="H1928" s="41">
        <v>19.090519090519091</v>
      </c>
      <c r="I1928" s="32">
        <v>0.79510000000000003</v>
      </c>
      <c r="J1928" s="34">
        <f t="shared" si="221"/>
        <v>0.32976984027166389</v>
      </c>
      <c r="K1928">
        <v>1.1975280898876406</v>
      </c>
      <c r="L1928">
        <v>1.786741573033708</v>
      </c>
      <c r="M1928" s="41">
        <v>1.4</v>
      </c>
      <c r="N1928" t="s">
        <v>37</v>
      </c>
      <c r="O1928" s="10" t="s">
        <v>34</v>
      </c>
      <c r="P1928">
        <f t="shared" si="222"/>
        <v>0.15</v>
      </c>
      <c r="Q1928" s="11">
        <f t="shared" si="223"/>
        <v>0.21645076091057738</v>
      </c>
      <c r="S1928" s="13">
        <f t="shared" si="224"/>
        <v>0.15</v>
      </c>
      <c r="T1928">
        <f t="shared" si="225"/>
        <v>0.119265</v>
      </c>
      <c r="U1928" t="b">
        <f t="shared" si="226"/>
        <v>0</v>
      </c>
    </row>
    <row r="1929" spans="1:21" ht="21" x14ac:dyDescent="0.4">
      <c r="A1929" t="s">
        <v>622</v>
      </c>
      <c r="B1929" t="s">
        <v>601</v>
      </c>
      <c r="C1929" s="42" t="s">
        <v>602</v>
      </c>
      <c r="D1929" s="33">
        <v>18888</v>
      </c>
      <c r="E1929" s="33">
        <v>2094</v>
      </c>
      <c r="F1929" s="32">
        <v>1.0708</v>
      </c>
      <c r="G1929" s="32">
        <v>0.32390000000000002</v>
      </c>
      <c r="H1929" s="41">
        <v>11.086404066073698</v>
      </c>
      <c r="I1929" s="32">
        <v>1.3947000000000001</v>
      </c>
      <c r="J1929" s="34">
        <f t="shared" si="221"/>
        <v>0.23223632322363233</v>
      </c>
      <c r="K1929">
        <v>0.51136580706781276</v>
      </c>
      <c r="L1929">
        <v>0.66604584527220634</v>
      </c>
      <c r="M1929" s="41">
        <v>0.5</v>
      </c>
      <c r="N1929" t="s">
        <v>37</v>
      </c>
      <c r="O1929" s="10" t="s">
        <v>37</v>
      </c>
      <c r="P1929">
        <f t="shared" si="222"/>
        <v>0.25</v>
      </c>
      <c r="Q1929" s="11">
        <f t="shared" si="223"/>
        <v>0.24930092493009254</v>
      </c>
      <c r="S1929" s="13">
        <f t="shared" si="224"/>
        <v>0.24930092493009254</v>
      </c>
      <c r="T1929">
        <f t="shared" si="225"/>
        <v>0.34770000000000006</v>
      </c>
      <c r="U1929" t="b">
        <f t="shared" si="226"/>
        <v>1</v>
      </c>
    </row>
    <row r="1930" spans="1:21" ht="21" x14ac:dyDescent="0.4">
      <c r="A1930" t="s">
        <v>4760</v>
      </c>
      <c r="B1930" t="s">
        <v>4758</v>
      </c>
      <c r="C1930" t="s">
        <v>4759</v>
      </c>
      <c r="D1930" s="33">
        <v>236420</v>
      </c>
      <c r="E1930" s="33">
        <v>146755</v>
      </c>
      <c r="F1930" s="32">
        <v>29.785600000000002</v>
      </c>
      <c r="G1930" s="32">
        <v>14.670399999999999</v>
      </c>
      <c r="H1930" s="41">
        <v>62.073851619998308</v>
      </c>
      <c r="I1930" s="32">
        <v>44.456000000000003</v>
      </c>
      <c r="J1930" s="34">
        <f t="shared" si="221"/>
        <v>0.32999820046787831</v>
      </c>
      <c r="K1930">
        <v>0.20296139824878201</v>
      </c>
      <c r="L1930">
        <v>0.30292664645156892</v>
      </c>
      <c r="M1930" s="41">
        <v>0.1</v>
      </c>
      <c r="N1930" t="s">
        <v>37</v>
      </c>
      <c r="O1930" s="10" t="s">
        <v>37</v>
      </c>
      <c r="P1930">
        <f t="shared" si="222"/>
        <v>0.25</v>
      </c>
      <c r="Q1930" s="11">
        <f t="shared" si="223"/>
        <v>0.66988707935936653</v>
      </c>
      <c r="S1930" s="13">
        <f t="shared" si="224"/>
        <v>0.25</v>
      </c>
      <c r="T1930">
        <f t="shared" si="225"/>
        <v>11.114000000000001</v>
      </c>
      <c r="U1930" t="b">
        <f t="shared" si="226"/>
        <v>1</v>
      </c>
    </row>
    <row r="1931" spans="1:21" ht="21" x14ac:dyDescent="0.4">
      <c r="A1931" t="s">
        <v>3953</v>
      </c>
      <c r="B1931" t="s">
        <v>3940</v>
      </c>
      <c r="C1931" t="s">
        <v>3941</v>
      </c>
      <c r="D1931" s="33">
        <v>12160</v>
      </c>
      <c r="E1931" s="33">
        <v>2316</v>
      </c>
      <c r="F1931" s="32">
        <v>1.2575000000000001</v>
      </c>
      <c r="G1931" s="32">
        <v>0.31430000000000002</v>
      </c>
      <c r="H1931" s="41">
        <v>19.046052631578949</v>
      </c>
      <c r="I1931" s="32">
        <v>1.5718000000000001</v>
      </c>
      <c r="J1931" s="34">
        <f t="shared" si="221"/>
        <v>0.19996182720447894</v>
      </c>
      <c r="K1931">
        <v>0.5429620034542314</v>
      </c>
      <c r="L1931">
        <v>0.6786701208981003</v>
      </c>
      <c r="M1931" s="41">
        <v>0.3</v>
      </c>
      <c r="N1931" t="s">
        <v>34</v>
      </c>
      <c r="O1931" s="10" t="s">
        <v>34</v>
      </c>
      <c r="P1931">
        <f t="shared" si="222"/>
        <v>0.15</v>
      </c>
      <c r="Q1931" s="11">
        <f t="shared" si="223"/>
        <v>0.55795902786614082</v>
      </c>
      <c r="S1931" s="13">
        <f t="shared" si="224"/>
        <v>0.15</v>
      </c>
      <c r="T1931">
        <f t="shared" si="225"/>
        <v>0.23577000000000001</v>
      </c>
      <c r="U1931" t="b">
        <f t="shared" si="226"/>
        <v>1</v>
      </c>
    </row>
    <row r="1932" spans="1:21" ht="21" x14ac:dyDescent="0.4">
      <c r="A1932" t="s">
        <v>1319</v>
      </c>
      <c r="B1932" t="s">
        <v>1280</v>
      </c>
      <c r="C1932" s="42" t="s">
        <v>1281</v>
      </c>
      <c r="D1932" s="33">
        <v>1302675</v>
      </c>
      <c r="E1932" s="33">
        <v>76500</v>
      </c>
      <c r="F1932" s="32">
        <v>29.953900000000001</v>
      </c>
      <c r="G1932" s="32">
        <v>9.9803999999999977</v>
      </c>
      <c r="H1932" s="41">
        <v>5.8725315216765503</v>
      </c>
      <c r="I1932" s="32">
        <v>39.9343</v>
      </c>
      <c r="J1932" s="34">
        <f t="shared" si="221"/>
        <v>0.24992049441207176</v>
      </c>
      <c r="K1932">
        <v>0.3915542483660131</v>
      </c>
      <c r="L1932">
        <v>0.52201699346405228</v>
      </c>
      <c r="M1932" s="41">
        <v>0.2</v>
      </c>
      <c r="N1932" t="s">
        <v>37</v>
      </c>
      <c r="O1932" s="10" t="s">
        <v>42</v>
      </c>
      <c r="P1932">
        <f t="shared" si="222"/>
        <v>0.05</v>
      </c>
      <c r="Q1932" s="11">
        <f t="shared" si="223"/>
        <v>0.61687071014140726</v>
      </c>
      <c r="S1932" s="13">
        <f t="shared" si="224"/>
        <v>0.05</v>
      </c>
      <c r="T1932">
        <f t="shared" si="225"/>
        <v>1.996715</v>
      </c>
      <c r="U1932" t="b">
        <f t="shared" si="226"/>
        <v>0</v>
      </c>
    </row>
    <row r="1933" spans="1:21" ht="21" x14ac:dyDescent="0.4">
      <c r="A1933" t="s">
        <v>2021</v>
      </c>
      <c r="B1933" t="s">
        <v>2001</v>
      </c>
      <c r="C1933" t="s">
        <v>2002</v>
      </c>
      <c r="D1933" s="33">
        <v>442902</v>
      </c>
      <c r="E1933" s="33">
        <v>320404</v>
      </c>
      <c r="F1933" s="32">
        <v>114.8587</v>
      </c>
      <c r="G1933" s="32">
        <v>38.284999999999997</v>
      </c>
      <c r="H1933" s="41">
        <v>72.341962781834354</v>
      </c>
      <c r="I1933" s="32">
        <v>153.1437</v>
      </c>
      <c r="J1933" s="34">
        <f t="shared" si="221"/>
        <v>0.24999395992130266</v>
      </c>
      <c r="K1933">
        <v>0.35848085542003222</v>
      </c>
      <c r="L1933">
        <v>0.47797062458645956</v>
      </c>
      <c r="M1933" s="41">
        <v>0.03</v>
      </c>
      <c r="N1933" t="s">
        <v>37</v>
      </c>
      <c r="O1933" s="10" t="s">
        <v>37</v>
      </c>
      <c r="P1933">
        <f t="shared" si="222"/>
        <v>0.25</v>
      </c>
      <c r="Q1933" s="11">
        <f t="shared" si="223"/>
        <v>0.93723463648847449</v>
      </c>
      <c r="S1933" s="13">
        <f t="shared" si="224"/>
        <v>0.25</v>
      </c>
      <c r="T1933">
        <f t="shared" si="225"/>
        <v>38.285924999999999</v>
      </c>
      <c r="U1933" t="b">
        <f t="shared" si="226"/>
        <v>1</v>
      </c>
    </row>
    <row r="1934" spans="1:21" ht="21" x14ac:dyDescent="0.4">
      <c r="A1934" t="s">
        <v>2022</v>
      </c>
      <c r="B1934" t="s">
        <v>2001</v>
      </c>
      <c r="C1934" t="s">
        <v>2002</v>
      </c>
      <c r="D1934" s="33">
        <v>191056</v>
      </c>
      <c r="E1934" s="33">
        <v>84067</v>
      </c>
      <c r="F1934" s="32">
        <v>22.8384</v>
      </c>
      <c r="G1934" s="32">
        <v>11.248099999999999</v>
      </c>
      <c r="H1934" s="41">
        <v>44.001235239929656</v>
      </c>
      <c r="I1934" s="32">
        <v>34.086500000000001</v>
      </c>
      <c r="J1934" s="34">
        <f t="shared" si="221"/>
        <v>0.32998694497821712</v>
      </c>
      <c r="K1934">
        <v>0.27166902589601155</v>
      </c>
      <c r="L1934">
        <v>0.4054682574613106</v>
      </c>
      <c r="M1934" s="41">
        <v>0.05</v>
      </c>
      <c r="N1934" t="s">
        <v>37</v>
      </c>
      <c r="O1934" s="10" t="s">
        <v>37</v>
      </c>
      <c r="P1934">
        <f t="shared" si="222"/>
        <v>0.25</v>
      </c>
      <c r="Q1934" s="11">
        <f t="shared" si="223"/>
        <v>0.8766857846948205</v>
      </c>
      <c r="S1934" s="13">
        <f t="shared" si="224"/>
        <v>0.25</v>
      </c>
      <c r="T1934">
        <f t="shared" si="225"/>
        <v>8.5216250000000002</v>
      </c>
      <c r="U1934" t="b">
        <f t="shared" si="226"/>
        <v>1</v>
      </c>
    </row>
    <row r="1935" spans="1:21" ht="21" x14ac:dyDescent="0.4">
      <c r="A1935" s="18" t="s">
        <v>2373</v>
      </c>
      <c r="B1935" t="s">
        <v>2333</v>
      </c>
      <c r="C1935" t="s">
        <v>2334</v>
      </c>
      <c r="D1935" s="33">
        <v>437588</v>
      </c>
      <c r="E1935" s="33">
        <v>83703</v>
      </c>
      <c r="F1935" s="32">
        <v>4.5749999999999993</v>
      </c>
      <c r="G1935" s="32">
        <v>1.5249999999999999</v>
      </c>
      <c r="H1935" s="41">
        <v>19.12826677148368</v>
      </c>
      <c r="I1935" s="32">
        <v>6.1</v>
      </c>
      <c r="J1935" s="34">
        <f t="shared" si="221"/>
        <v>0.25</v>
      </c>
      <c r="K1935">
        <v>5.4657539156302629E-2</v>
      </c>
      <c r="L1935">
        <v>7.287671887507019E-2</v>
      </c>
      <c r="M1935" s="41">
        <v>0.01</v>
      </c>
      <c r="N1935" t="s">
        <v>37</v>
      </c>
      <c r="O1935" s="10" t="s">
        <v>37</v>
      </c>
      <c r="P1935">
        <f t="shared" si="222"/>
        <v>0.25</v>
      </c>
      <c r="Q1935" s="11">
        <f t="shared" si="223"/>
        <v>0.86278196721311484</v>
      </c>
      <c r="S1935" s="13">
        <f t="shared" si="224"/>
        <v>0.25</v>
      </c>
      <c r="T1935">
        <f t="shared" si="225"/>
        <v>1.5249999999999999</v>
      </c>
      <c r="U1935" t="b">
        <f t="shared" si="226"/>
        <v>1</v>
      </c>
    </row>
    <row r="1936" spans="1:21" ht="21" x14ac:dyDescent="0.4">
      <c r="A1936" t="s">
        <v>112</v>
      </c>
      <c r="B1936" t="s">
        <v>31</v>
      </c>
      <c r="C1936" t="s">
        <v>32</v>
      </c>
      <c r="D1936" s="33">
        <v>814777</v>
      </c>
      <c r="E1936" s="33">
        <v>162685</v>
      </c>
      <c r="F1936" s="32">
        <v>140.50459999999998</v>
      </c>
      <c r="G1936" s="32">
        <v>46.832500000000003</v>
      </c>
      <c r="H1936" s="41">
        <v>19.96681300527629</v>
      </c>
      <c r="I1936" s="32">
        <v>187.33709999999999</v>
      </c>
      <c r="K1936">
        <v>0.8636604481052339</v>
      </c>
      <c r="L1936">
        <v>1.1515327165995637</v>
      </c>
      <c r="M1936" s="41">
        <v>0.77</v>
      </c>
      <c r="N1936" t="s">
        <v>33</v>
      </c>
      <c r="O1936" s="10" t="s">
        <v>37</v>
      </c>
      <c r="P1936">
        <f t="shared" si="222"/>
        <v>0.25</v>
      </c>
      <c r="Q1936" s="11">
        <f t="shared" si="223"/>
        <v>0.33132598935288315</v>
      </c>
      <c r="S1936" s="13">
        <f t="shared" si="224"/>
        <v>0.25</v>
      </c>
      <c r="T1936">
        <f t="shared" si="225"/>
        <v>46.834274999999998</v>
      </c>
      <c r="U1936" t="b">
        <f t="shared" si="226"/>
        <v>0</v>
      </c>
    </row>
    <row r="1937" spans="1:21" ht="21" x14ac:dyDescent="0.4">
      <c r="A1937" t="s">
        <v>1467</v>
      </c>
      <c r="B1937" t="s">
        <v>1446</v>
      </c>
      <c r="C1937" s="42" t="s">
        <v>1447</v>
      </c>
      <c r="D1937" s="33">
        <v>33503</v>
      </c>
      <c r="E1937" s="33">
        <v>5020</v>
      </c>
      <c r="F1937" s="32">
        <v>2.6473</v>
      </c>
      <c r="G1937" s="32">
        <v>1.0297000000000001</v>
      </c>
      <c r="H1937" s="41">
        <v>14.983732800047758</v>
      </c>
      <c r="I1937" s="32">
        <v>3.677</v>
      </c>
      <c r="J1937" s="34">
        <f t="shared" ref="J1937:J1944" si="227">G1937/I1937</f>
        <v>0.28003807451726953</v>
      </c>
      <c r="K1937">
        <v>0.52735059760956182</v>
      </c>
      <c r="L1937">
        <v>0.73247011952191232</v>
      </c>
      <c r="M1937" s="41">
        <v>0.5</v>
      </c>
      <c r="N1937" t="s">
        <v>34</v>
      </c>
      <c r="O1937" s="10" t="s">
        <v>34</v>
      </c>
      <c r="P1937">
        <f t="shared" si="222"/>
        <v>0.15</v>
      </c>
      <c r="Q1937" s="11">
        <f t="shared" si="223"/>
        <v>0.31737829752515634</v>
      </c>
      <c r="S1937" s="13">
        <f t="shared" si="224"/>
        <v>0.15</v>
      </c>
      <c r="T1937">
        <f t="shared" si="225"/>
        <v>0.55154999999999998</v>
      </c>
      <c r="U1937" t="b">
        <f t="shared" si="226"/>
        <v>1</v>
      </c>
    </row>
    <row r="1938" spans="1:21" ht="21" x14ac:dyDescent="0.4">
      <c r="A1938" t="s">
        <v>1839</v>
      </c>
      <c r="B1938" t="s">
        <v>1732</v>
      </c>
      <c r="C1938" s="42" t="s">
        <v>1733</v>
      </c>
      <c r="D1938" s="33">
        <v>1810</v>
      </c>
      <c r="E1938" s="33">
        <v>407</v>
      </c>
      <c r="F1938" s="32">
        <v>0.4869</v>
      </c>
      <c r="G1938" s="32">
        <v>0.23979999999999999</v>
      </c>
      <c r="H1938" s="41">
        <v>22.486187845303867</v>
      </c>
      <c r="I1938" s="32">
        <v>0.72670000000000001</v>
      </c>
      <c r="J1938" s="34">
        <f t="shared" si="227"/>
        <v>0.32998486307967523</v>
      </c>
      <c r="K1938">
        <v>1.1963144963144963</v>
      </c>
      <c r="L1938">
        <v>1.7855036855036857</v>
      </c>
      <c r="M1938" s="41">
        <v>1.4</v>
      </c>
      <c r="N1938" t="s">
        <v>37</v>
      </c>
      <c r="O1938" s="10" t="s">
        <v>34</v>
      </c>
      <c r="P1938">
        <f t="shared" si="222"/>
        <v>0.15</v>
      </c>
      <c r="Q1938" s="11">
        <f t="shared" si="223"/>
        <v>0.21590752717765252</v>
      </c>
      <c r="S1938" s="13">
        <f t="shared" si="224"/>
        <v>0.15</v>
      </c>
      <c r="T1938">
        <f t="shared" si="225"/>
        <v>0.109005</v>
      </c>
      <c r="U1938" t="b">
        <f t="shared" si="226"/>
        <v>0</v>
      </c>
    </row>
    <row r="1939" spans="1:21" ht="21" x14ac:dyDescent="0.4">
      <c r="A1939" t="s">
        <v>5775</v>
      </c>
      <c r="B1939" t="s">
        <v>5776</v>
      </c>
      <c r="C1939" t="s">
        <v>5777</v>
      </c>
      <c r="D1939" s="33">
        <v>337748</v>
      </c>
      <c r="E1939" s="33">
        <v>8955</v>
      </c>
      <c r="F1939" s="32">
        <v>2.0404</v>
      </c>
      <c r="G1939" s="32">
        <v>0.67959999999999998</v>
      </c>
      <c r="H1939" s="41">
        <v>2.651385056314175</v>
      </c>
      <c r="I1939" s="32">
        <v>2.7199999999999998</v>
      </c>
      <c r="J1939" s="34">
        <f t="shared" si="227"/>
        <v>0.24985294117647061</v>
      </c>
      <c r="K1939">
        <v>0.22785036292573982</v>
      </c>
      <c r="L1939">
        <v>0.30374092685650472</v>
      </c>
      <c r="M1939" s="41">
        <v>0.1</v>
      </c>
      <c r="N1939" t="s">
        <v>37</v>
      </c>
      <c r="O1939" s="10" t="s">
        <v>37</v>
      </c>
      <c r="P1939">
        <f t="shared" si="222"/>
        <v>0.25</v>
      </c>
      <c r="Q1939" s="11">
        <f t="shared" si="223"/>
        <v>0.67077205882352942</v>
      </c>
      <c r="S1939" s="13">
        <f t="shared" si="224"/>
        <v>0.25</v>
      </c>
      <c r="T1939">
        <f t="shared" si="225"/>
        <v>0.67999999999999994</v>
      </c>
      <c r="U1939" t="b">
        <f t="shared" si="226"/>
        <v>1</v>
      </c>
    </row>
    <row r="1940" spans="1:21" ht="21" x14ac:dyDescent="0.4">
      <c r="A1940" t="s">
        <v>3826</v>
      </c>
      <c r="B1940" t="s">
        <v>3765</v>
      </c>
      <c r="C1940" t="s">
        <v>3766</v>
      </c>
      <c r="D1940" s="33">
        <v>9292</v>
      </c>
      <c r="E1940" s="33">
        <v>705</v>
      </c>
      <c r="F1940" s="32">
        <v>0.52500000000000002</v>
      </c>
      <c r="G1940" s="32">
        <v>0.17700000000000002</v>
      </c>
      <c r="H1940" s="41">
        <v>7.5871717606543267</v>
      </c>
      <c r="I1940" s="32">
        <v>0.70200000000000007</v>
      </c>
      <c r="J1940" s="34">
        <f t="shared" si="227"/>
        <v>0.25213675213675213</v>
      </c>
      <c r="K1940">
        <v>0.74468085106382975</v>
      </c>
      <c r="L1940">
        <v>0.99574468085106405</v>
      </c>
      <c r="M1940" s="41">
        <v>0.8</v>
      </c>
      <c r="N1940" t="s">
        <v>37</v>
      </c>
      <c r="O1940" s="10" t="s">
        <v>37</v>
      </c>
      <c r="P1940">
        <f t="shared" si="222"/>
        <v>0.25</v>
      </c>
      <c r="Q1940" s="11">
        <f t="shared" si="223"/>
        <v>0.19658119658119672</v>
      </c>
      <c r="S1940" s="13">
        <f t="shared" si="224"/>
        <v>0.19658119658119672</v>
      </c>
      <c r="T1940">
        <f t="shared" si="225"/>
        <v>0.13800000000000009</v>
      </c>
      <c r="U1940" t="b">
        <f t="shared" si="226"/>
        <v>1</v>
      </c>
    </row>
    <row r="1941" spans="1:21" ht="21" x14ac:dyDescent="0.4">
      <c r="A1941" t="s">
        <v>3079</v>
      </c>
      <c r="B1941" t="s">
        <v>3066</v>
      </c>
      <c r="C1941" t="s">
        <v>3067</v>
      </c>
      <c r="D1941" s="33">
        <v>46580</v>
      </c>
      <c r="E1941" s="33">
        <v>550</v>
      </c>
      <c r="F1941" s="32">
        <v>0.73660000000000014</v>
      </c>
      <c r="G1941" s="32">
        <v>0.24530000000000002</v>
      </c>
      <c r="H1941" s="41">
        <v>1.1807642765135251</v>
      </c>
      <c r="I1941" s="32">
        <v>0.98190000000000022</v>
      </c>
      <c r="J1941" s="34">
        <f t="shared" si="227"/>
        <v>0.24982177411141659</v>
      </c>
      <c r="K1941">
        <v>1.3392727272727276</v>
      </c>
      <c r="L1941">
        <v>1.7852727272727276</v>
      </c>
      <c r="M1941" s="41">
        <v>1.29</v>
      </c>
      <c r="N1941" t="s">
        <v>34</v>
      </c>
      <c r="O1941" s="10" t="s">
        <v>34</v>
      </c>
      <c r="P1941">
        <f t="shared" si="222"/>
        <v>0.15</v>
      </c>
      <c r="Q1941" s="11">
        <f t="shared" si="223"/>
        <v>0.27742132600061115</v>
      </c>
      <c r="S1941" s="13">
        <f t="shared" si="224"/>
        <v>0.15</v>
      </c>
      <c r="T1941">
        <f t="shared" si="225"/>
        <v>0.14728500000000003</v>
      </c>
      <c r="U1941" t="b">
        <f t="shared" si="226"/>
        <v>1</v>
      </c>
    </row>
    <row r="1942" spans="1:21" ht="21" x14ac:dyDescent="0.4">
      <c r="A1942" t="s">
        <v>3702</v>
      </c>
      <c r="B1942" t="s">
        <v>3679</v>
      </c>
      <c r="C1942" t="s">
        <v>3680</v>
      </c>
      <c r="D1942" s="33">
        <v>3370</v>
      </c>
      <c r="E1942" s="33">
        <v>964</v>
      </c>
      <c r="F1942" s="32">
        <v>0.25539999999999996</v>
      </c>
      <c r="G1942" s="32">
        <v>0.12539999999999998</v>
      </c>
      <c r="H1942" s="41">
        <v>28.605341246290802</v>
      </c>
      <c r="I1942" s="32">
        <v>0.38079999999999992</v>
      </c>
      <c r="J1942" s="34">
        <f t="shared" si="227"/>
        <v>0.32930672268907568</v>
      </c>
      <c r="K1942">
        <v>0.26493775933609953</v>
      </c>
      <c r="L1942">
        <v>0.39502074688796668</v>
      </c>
      <c r="M1942" s="41">
        <v>0.15</v>
      </c>
      <c r="N1942" t="s">
        <v>37</v>
      </c>
      <c r="O1942" s="10" t="s">
        <v>37</v>
      </c>
      <c r="P1942">
        <f t="shared" si="222"/>
        <v>0.25</v>
      </c>
      <c r="Q1942" s="11">
        <f t="shared" si="223"/>
        <v>0.62027310924369738</v>
      </c>
      <c r="S1942" s="13">
        <f t="shared" si="224"/>
        <v>0.25</v>
      </c>
      <c r="T1942">
        <f t="shared" si="225"/>
        <v>9.5199999999999979E-2</v>
      </c>
      <c r="U1942" t="b">
        <f t="shared" si="226"/>
        <v>1</v>
      </c>
    </row>
    <row r="1943" spans="1:21" ht="21" x14ac:dyDescent="0.4">
      <c r="A1943" t="s">
        <v>5319</v>
      </c>
      <c r="B1943" t="s">
        <v>5304</v>
      </c>
      <c r="C1943" t="s">
        <v>5305</v>
      </c>
      <c r="D1943" s="33">
        <v>8456</v>
      </c>
      <c r="E1943" s="33">
        <v>375</v>
      </c>
      <c r="F1943" s="32">
        <v>0.4108</v>
      </c>
      <c r="G1943" s="32">
        <v>0.13619999999999999</v>
      </c>
      <c r="H1943" s="41">
        <v>4.4347209082308421</v>
      </c>
      <c r="I1943" s="32">
        <v>0.54699999999999993</v>
      </c>
      <c r="J1943" s="34">
        <f t="shared" si="227"/>
        <v>0.24899451553930532</v>
      </c>
      <c r="K1943">
        <v>1.0954666666666666</v>
      </c>
      <c r="L1943">
        <v>1.4586666666666663</v>
      </c>
      <c r="M1943" s="41">
        <v>1</v>
      </c>
      <c r="N1943" t="s">
        <v>37</v>
      </c>
      <c r="O1943" s="10" t="s">
        <v>37</v>
      </c>
      <c r="P1943">
        <f t="shared" si="222"/>
        <v>0.25</v>
      </c>
      <c r="Q1943" s="11">
        <f t="shared" si="223"/>
        <v>0.31444241316270549</v>
      </c>
      <c r="S1943" s="13">
        <f t="shared" si="224"/>
        <v>0.25</v>
      </c>
      <c r="T1943">
        <f t="shared" si="225"/>
        <v>0.13674999999999998</v>
      </c>
      <c r="U1943" t="b">
        <f t="shared" si="226"/>
        <v>1</v>
      </c>
    </row>
    <row r="1944" spans="1:21" ht="21" x14ac:dyDescent="0.4">
      <c r="A1944" t="s">
        <v>4483</v>
      </c>
      <c r="B1944" t="s">
        <v>4478</v>
      </c>
      <c r="C1944" t="s">
        <v>4479</v>
      </c>
      <c r="D1944" s="33">
        <v>42363</v>
      </c>
      <c r="E1944" s="33">
        <v>1387</v>
      </c>
      <c r="F1944" s="32">
        <v>0.48000000000000004</v>
      </c>
      <c r="G1944" s="32">
        <v>0.16</v>
      </c>
      <c r="H1944" s="41">
        <v>3.2740835162759954</v>
      </c>
      <c r="I1944" s="32">
        <v>0.64</v>
      </c>
      <c r="J1944" s="34">
        <f t="shared" si="227"/>
        <v>0.25</v>
      </c>
      <c r="K1944">
        <v>0.34607065609228554</v>
      </c>
      <c r="L1944">
        <v>0.46142754145638065</v>
      </c>
      <c r="M1944" s="41">
        <v>0.3</v>
      </c>
      <c r="N1944" t="s">
        <v>37</v>
      </c>
      <c r="O1944" s="10" t="s">
        <v>37</v>
      </c>
      <c r="P1944">
        <f t="shared" si="222"/>
        <v>0.25</v>
      </c>
      <c r="Q1944" s="11">
        <f t="shared" si="223"/>
        <v>0.34984375000000001</v>
      </c>
      <c r="S1944" s="13">
        <f t="shared" si="224"/>
        <v>0.25</v>
      </c>
      <c r="T1944">
        <f t="shared" si="225"/>
        <v>0.16</v>
      </c>
      <c r="U1944" t="b">
        <f t="shared" si="226"/>
        <v>1</v>
      </c>
    </row>
    <row r="1945" spans="1:21" ht="21" x14ac:dyDescent="0.4">
      <c r="A1945" t="s">
        <v>113</v>
      </c>
      <c r="B1945" t="s">
        <v>31</v>
      </c>
      <c r="C1945" t="s">
        <v>32</v>
      </c>
      <c r="D1945" s="33">
        <v>66213</v>
      </c>
      <c r="E1945" s="33">
        <v>8327</v>
      </c>
      <c r="F1945" s="32">
        <v>3.8809999999999998</v>
      </c>
      <c r="G1945" s="32">
        <v>1.2929999999999999</v>
      </c>
      <c r="H1945" s="41">
        <v>12.576080225937504</v>
      </c>
      <c r="I1945" s="32">
        <v>5.1739999999999995</v>
      </c>
      <c r="K1945">
        <v>0.46607421640446739</v>
      </c>
      <c r="L1945">
        <v>0.62135222769304665</v>
      </c>
      <c r="M1945" s="41">
        <v>0.4</v>
      </c>
      <c r="N1945" t="s">
        <v>34</v>
      </c>
      <c r="O1945" s="10" t="s">
        <v>34</v>
      </c>
      <c r="P1945">
        <f t="shared" si="222"/>
        <v>0.15</v>
      </c>
      <c r="Q1945" s="11">
        <f t="shared" si="223"/>
        <v>0.35624275222265162</v>
      </c>
      <c r="S1945" s="13">
        <f t="shared" si="224"/>
        <v>0.15</v>
      </c>
      <c r="T1945">
        <f t="shared" si="225"/>
        <v>0.7760999999999999</v>
      </c>
      <c r="U1945" t="b">
        <f t="shared" si="226"/>
        <v>1</v>
      </c>
    </row>
    <row r="1946" spans="1:21" ht="21" x14ac:dyDescent="0.4">
      <c r="A1946" t="s">
        <v>114</v>
      </c>
      <c r="B1946" t="s">
        <v>31</v>
      </c>
      <c r="C1946" t="s">
        <v>32</v>
      </c>
      <c r="D1946" s="33">
        <v>1546225</v>
      </c>
      <c r="E1946" s="33">
        <v>228701</v>
      </c>
      <c r="F1946" s="32">
        <v>222.97499999999999</v>
      </c>
      <c r="G1946" s="32">
        <v>74.325000000000003</v>
      </c>
      <c r="H1946" s="41">
        <v>14.790926288218079</v>
      </c>
      <c r="I1946" s="32">
        <v>297.3</v>
      </c>
      <c r="K1946">
        <v>0.97496294288175389</v>
      </c>
      <c r="L1946">
        <v>1.2999505905090052</v>
      </c>
      <c r="M1946" s="41">
        <v>0.9</v>
      </c>
      <c r="N1946" t="s">
        <v>34</v>
      </c>
      <c r="O1946" s="10" t="s">
        <v>37</v>
      </c>
      <c r="P1946">
        <f t="shared" si="222"/>
        <v>0.25</v>
      </c>
      <c r="Q1946" s="11">
        <f t="shared" si="223"/>
        <v>0.30766599394550959</v>
      </c>
      <c r="S1946" s="13">
        <f t="shared" si="224"/>
        <v>0.25</v>
      </c>
      <c r="T1946">
        <f t="shared" si="225"/>
        <v>74.325000000000003</v>
      </c>
      <c r="U1946" t="b">
        <f t="shared" si="226"/>
        <v>0</v>
      </c>
    </row>
    <row r="1947" spans="1:21" ht="21" x14ac:dyDescent="0.4">
      <c r="A1947" t="s">
        <v>1320</v>
      </c>
      <c r="B1947" t="s">
        <v>1280</v>
      </c>
      <c r="C1947" s="42" t="s">
        <v>1281</v>
      </c>
      <c r="D1947" s="33">
        <v>110545</v>
      </c>
      <c r="E1947" s="33">
        <v>1331</v>
      </c>
      <c r="F1947" s="32">
        <v>0.50249999999999995</v>
      </c>
      <c r="G1947" s="32">
        <v>0.16750000000000001</v>
      </c>
      <c r="H1947" s="41">
        <v>1.2040345560631418</v>
      </c>
      <c r="I1947" s="32">
        <v>0.66999999999999993</v>
      </c>
      <c r="J1947" s="34">
        <f t="shared" ref="J1947:J1979" si="228">G1947/I1947</f>
        <v>0.25000000000000006</v>
      </c>
      <c r="K1947">
        <v>0.37753568745304278</v>
      </c>
      <c r="L1947">
        <v>0.50338091660405704</v>
      </c>
      <c r="M1947" s="41">
        <v>0.3</v>
      </c>
      <c r="N1947" t="s">
        <v>37</v>
      </c>
      <c r="O1947" s="10" t="s">
        <v>37</v>
      </c>
      <c r="P1947">
        <f t="shared" si="222"/>
        <v>0.25</v>
      </c>
      <c r="Q1947" s="11">
        <f t="shared" si="223"/>
        <v>0.40402985074626863</v>
      </c>
      <c r="S1947" s="13">
        <f t="shared" si="224"/>
        <v>0.25</v>
      </c>
      <c r="T1947">
        <f t="shared" si="225"/>
        <v>0.16749999999999998</v>
      </c>
      <c r="U1947" t="b">
        <f t="shared" si="226"/>
        <v>1</v>
      </c>
    </row>
    <row r="1948" spans="1:21" ht="21" x14ac:dyDescent="0.4">
      <c r="A1948" t="s">
        <v>231</v>
      </c>
      <c r="B1948" t="s">
        <v>210</v>
      </c>
      <c r="C1948" s="42" t="s">
        <v>211</v>
      </c>
      <c r="D1948" s="33">
        <v>4797038</v>
      </c>
      <c r="E1948" s="33">
        <v>258369</v>
      </c>
      <c r="F1948" s="32">
        <v>128.58750000000001</v>
      </c>
      <c r="G1948" s="32">
        <v>42.862499999999997</v>
      </c>
      <c r="H1948" s="41">
        <v>5.3860111176938767</v>
      </c>
      <c r="I1948" s="32">
        <v>171.45</v>
      </c>
      <c r="J1948" s="34">
        <f t="shared" si="228"/>
        <v>0.25</v>
      </c>
      <c r="K1948">
        <v>0.49768935127666247</v>
      </c>
      <c r="L1948">
        <v>0.66358580170221659</v>
      </c>
      <c r="M1948" s="41">
        <v>0.1</v>
      </c>
      <c r="N1948" t="s">
        <v>37</v>
      </c>
      <c r="O1948" s="10" t="s">
        <v>42</v>
      </c>
      <c r="P1948">
        <f t="shared" si="222"/>
        <v>0.05</v>
      </c>
      <c r="Q1948" s="11">
        <f t="shared" si="223"/>
        <v>0.84930358705161857</v>
      </c>
      <c r="S1948" s="13">
        <f t="shared" si="224"/>
        <v>0.05</v>
      </c>
      <c r="T1948">
        <f t="shared" si="225"/>
        <v>8.5724999999999998</v>
      </c>
      <c r="U1948" t="b">
        <f t="shared" si="226"/>
        <v>0</v>
      </c>
    </row>
    <row r="1949" spans="1:21" ht="21" x14ac:dyDescent="0.4">
      <c r="A1949" t="s">
        <v>3827</v>
      </c>
      <c r="B1949" t="s">
        <v>3765</v>
      </c>
      <c r="C1949" t="s">
        <v>3766</v>
      </c>
      <c r="D1949" s="33">
        <v>10607</v>
      </c>
      <c r="E1949" s="33">
        <v>793</v>
      </c>
      <c r="F1949" s="32">
        <v>0.51780000000000004</v>
      </c>
      <c r="G1949" s="32">
        <v>0.19320000000000001</v>
      </c>
      <c r="H1949" s="41">
        <v>7.4761949655887623</v>
      </c>
      <c r="I1949" s="32">
        <v>0.71100000000000008</v>
      </c>
      <c r="J1949" s="34">
        <f t="shared" si="228"/>
        <v>0.27172995780590714</v>
      </c>
      <c r="K1949">
        <v>0.65296343001261048</v>
      </c>
      <c r="L1949">
        <v>0.8965952080706181</v>
      </c>
      <c r="M1949" s="41">
        <v>0.7</v>
      </c>
      <c r="N1949" t="s">
        <v>37</v>
      </c>
      <c r="O1949" s="10" t="s">
        <v>37</v>
      </c>
      <c r="P1949">
        <f t="shared" si="222"/>
        <v>0.25</v>
      </c>
      <c r="Q1949" s="11">
        <f t="shared" si="223"/>
        <v>0.21926863572433214</v>
      </c>
      <c r="S1949" s="13">
        <f t="shared" si="224"/>
        <v>0.21926863572433214</v>
      </c>
      <c r="T1949">
        <f t="shared" si="225"/>
        <v>0.15590000000000018</v>
      </c>
      <c r="U1949" t="b">
        <f t="shared" si="226"/>
        <v>1</v>
      </c>
    </row>
    <row r="1950" spans="1:21" ht="21" x14ac:dyDescent="0.4">
      <c r="A1950" t="s">
        <v>456</v>
      </c>
      <c r="B1950" t="s">
        <v>416</v>
      </c>
      <c r="C1950" s="42" t="s">
        <v>417</v>
      </c>
      <c r="D1950" s="33">
        <v>190485</v>
      </c>
      <c r="E1950" s="33">
        <v>17768</v>
      </c>
      <c r="F1950" s="32">
        <v>36.431600000000003</v>
      </c>
      <c r="G1950" s="32">
        <v>11.6402</v>
      </c>
      <c r="H1950" s="41">
        <v>9.3277685907026804</v>
      </c>
      <c r="I1950" s="32">
        <v>48.071800000000003</v>
      </c>
      <c r="J1950" s="34">
        <f t="shared" si="228"/>
        <v>0.2421419626475397</v>
      </c>
      <c r="K1950">
        <v>2.0504052228725804</v>
      </c>
      <c r="L1950">
        <v>2.7055267897343542</v>
      </c>
      <c r="M1950" s="41">
        <v>2</v>
      </c>
      <c r="N1950" t="s">
        <v>34</v>
      </c>
      <c r="O1950" s="10" t="s">
        <v>34</v>
      </c>
      <c r="P1950">
        <f t="shared" si="222"/>
        <v>0.15</v>
      </c>
      <c r="Q1950" s="11">
        <f t="shared" si="223"/>
        <v>0.26077242790991817</v>
      </c>
      <c r="S1950" s="13">
        <f t="shared" si="224"/>
        <v>0.15</v>
      </c>
      <c r="T1950">
        <f t="shared" si="225"/>
        <v>7.2107700000000001</v>
      </c>
      <c r="U1950" t="b">
        <f t="shared" si="226"/>
        <v>1</v>
      </c>
    </row>
    <row r="1951" spans="1:21" ht="21" x14ac:dyDescent="0.4">
      <c r="A1951" t="s">
        <v>800</v>
      </c>
      <c r="B1951" t="s">
        <v>761</v>
      </c>
      <c r="C1951" s="42" t="s">
        <v>762</v>
      </c>
      <c r="D1951" s="33">
        <v>133322</v>
      </c>
      <c r="E1951" s="33">
        <v>51219</v>
      </c>
      <c r="F1951" s="32">
        <v>40.8748</v>
      </c>
      <c r="G1951" s="32">
        <v>14.2454</v>
      </c>
      <c r="H1951" s="41">
        <v>38.417515488816548</v>
      </c>
      <c r="I1951" s="32">
        <v>55.120199999999997</v>
      </c>
      <c r="J1951" s="34">
        <f t="shared" si="228"/>
        <v>0.2584424584816456</v>
      </c>
      <c r="K1951">
        <v>0.79803978992170876</v>
      </c>
      <c r="L1951">
        <v>1.0761670473847595</v>
      </c>
      <c r="M1951" s="41">
        <v>0.75</v>
      </c>
      <c r="N1951" t="s">
        <v>37</v>
      </c>
      <c r="O1951" s="10" t="s">
        <v>37</v>
      </c>
      <c r="P1951">
        <f t="shared" si="222"/>
        <v>0.25</v>
      </c>
      <c r="Q1951" s="11">
        <f t="shared" si="223"/>
        <v>0.3030821731416069</v>
      </c>
      <c r="S1951" s="13">
        <f t="shared" si="224"/>
        <v>0.25</v>
      </c>
      <c r="T1951">
        <f t="shared" si="225"/>
        <v>13.780049999999999</v>
      </c>
      <c r="U1951" t="b">
        <f t="shared" si="226"/>
        <v>1</v>
      </c>
    </row>
    <row r="1952" spans="1:21" ht="21" x14ac:dyDescent="0.4">
      <c r="A1952" t="s">
        <v>3366</v>
      </c>
      <c r="B1952" t="s">
        <v>3361</v>
      </c>
      <c r="C1952" t="s">
        <v>3362</v>
      </c>
      <c r="D1952" s="33">
        <v>41115</v>
      </c>
      <c r="E1952" s="33">
        <v>9755</v>
      </c>
      <c r="F1952" s="32">
        <v>4.9233000000000002</v>
      </c>
      <c r="G1952" s="32">
        <v>1.2310000000000001</v>
      </c>
      <c r="H1952" s="41">
        <v>23.726134014349995</v>
      </c>
      <c r="I1952" s="32">
        <v>6.1543000000000001</v>
      </c>
      <c r="J1952" s="34">
        <f t="shared" si="228"/>
        <v>0.20002274832231123</v>
      </c>
      <c r="K1952">
        <v>0.50469502819067147</v>
      </c>
      <c r="L1952">
        <v>0.63088672475653518</v>
      </c>
      <c r="M1952" s="41">
        <v>0.35</v>
      </c>
      <c r="N1952" t="s">
        <v>34</v>
      </c>
      <c r="O1952" s="10" t="s">
        <v>34</v>
      </c>
      <c r="P1952">
        <f t="shared" si="222"/>
        <v>0.15</v>
      </c>
      <c r="Q1952" s="11">
        <f t="shared" si="223"/>
        <v>0.4452252896348895</v>
      </c>
      <c r="S1952" s="13">
        <f t="shared" si="224"/>
        <v>0.15</v>
      </c>
      <c r="T1952">
        <f t="shared" si="225"/>
        <v>0.92314499999999999</v>
      </c>
      <c r="U1952" t="b">
        <f t="shared" si="226"/>
        <v>1</v>
      </c>
    </row>
    <row r="1953" spans="1:21" ht="21" x14ac:dyDescent="0.4">
      <c r="A1953" t="s">
        <v>1267</v>
      </c>
      <c r="B1953" t="s">
        <v>1260</v>
      </c>
      <c r="C1953" s="42" t="s">
        <v>1261</v>
      </c>
      <c r="D1953" s="33">
        <v>3043720</v>
      </c>
      <c r="E1953" s="33">
        <v>101611</v>
      </c>
      <c r="F1953" s="32">
        <v>152.41650000000001</v>
      </c>
      <c r="G1953" s="32">
        <v>34.494499999999995</v>
      </c>
      <c r="H1953" s="41">
        <v>3.3383819799455927</v>
      </c>
      <c r="I1953" s="32">
        <v>186.911</v>
      </c>
      <c r="J1953" s="34">
        <f t="shared" si="228"/>
        <v>0.18455040099298595</v>
      </c>
      <c r="K1953">
        <v>1.5</v>
      </c>
      <c r="L1953">
        <v>1.8394760409798152</v>
      </c>
      <c r="M1953" s="41">
        <v>1.5</v>
      </c>
      <c r="N1953" t="s">
        <v>33</v>
      </c>
      <c r="O1953" s="10" t="s">
        <v>34</v>
      </c>
      <c r="P1953">
        <f t="shared" si="222"/>
        <v>0.15</v>
      </c>
      <c r="Q1953" s="11">
        <f t="shared" si="223"/>
        <v>0.18455040099298597</v>
      </c>
      <c r="S1953" s="13">
        <f t="shared" si="224"/>
        <v>0.15</v>
      </c>
      <c r="T1953">
        <f t="shared" si="225"/>
        <v>28.036649999999998</v>
      </c>
      <c r="U1953" t="b">
        <f t="shared" si="226"/>
        <v>0</v>
      </c>
    </row>
    <row r="1954" spans="1:21" ht="21" x14ac:dyDescent="0.4">
      <c r="A1954" t="s">
        <v>3458</v>
      </c>
      <c r="B1954" t="s">
        <v>3448</v>
      </c>
      <c r="C1954" t="s">
        <v>3449</v>
      </c>
      <c r="D1954" s="33">
        <v>430124</v>
      </c>
      <c r="E1954" s="33">
        <v>56077</v>
      </c>
      <c r="F1954" s="32">
        <v>33.6462</v>
      </c>
      <c r="G1954" s="32">
        <v>9.5213999999999999</v>
      </c>
      <c r="H1954" s="41">
        <v>13.037403167458686</v>
      </c>
      <c r="I1954" s="32">
        <v>43.1676</v>
      </c>
      <c r="J1954" s="34">
        <f t="shared" si="228"/>
        <v>0.22056820393072582</v>
      </c>
      <c r="K1954">
        <v>0.6</v>
      </c>
      <c r="L1954">
        <v>0.76979153663712396</v>
      </c>
      <c r="M1954" s="41">
        <v>0.6</v>
      </c>
      <c r="N1954" t="s">
        <v>34</v>
      </c>
      <c r="O1954" s="10" t="s">
        <v>34</v>
      </c>
      <c r="P1954">
        <f t="shared" si="222"/>
        <v>0.15</v>
      </c>
      <c r="Q1954" s="11">
        <f t="shared" si="223"/>
        <v>0.22056820393072585</v>
      </c>
      <c r="S1954" s="13">
        <f t="shared" si="224"/>
        <v>0.15</v>
      </c>
      <c r="T1954">
        <f t="shared" si="225"/>
        <v>6.4751399999999997</v>
      </c>
      <c r="U1954" t="b">
        <f t="shared" si="226"/>
        <v>1</v>
      </c>
    </row>
    <row r="1955" spans="1:21" ht="21" x14ac:dyDescent="0.4">
      <c r="A1955" t="s">
        <v>1468</v>
      </c>
      <c r="B1955" t="s">
        <v>1446</v>
      </c>
      <c r="C1955" s="42" t="s">
        <v>1447</v>
      </c>
      <c r="D1955" s="33">
        <v>2643086</v>
      </c>
      <c r="E1955" s="33">
        <v>161845</v>
      </c>
      <c r="F1955" s="32">
        <v>66.610100000000003</v>
      </c>
      <c r="G1955" s="32">
        <v>21.968899999999994</v>
      </c>
      <c r="H1955" s="41">
        <v>6.1233346171861225</v>
      </c>
      <c r="I1955" s="32">
        <v>88.578999999999994</v>
      </c>
      <c r="J1955" s="34">
        <f t="shared" si="228"/>
        <v>0.2480147664796396</v>
      </c>
      <c r="K1955">
        <v>0.41156724026074332</v>
      </c>
      <c r="L1955">
        <v>0.54730760913219434</v>
      </c>
      <c r="M1955" s="41">
        <v>0.4</v>
      </c>
      <c r="N1955" t="s">
        <v>33</v>
      </c>
      <c r="O1955" s="10" t="s">
        <v>42</v>
      </c>
      <c r="P1955">
        <f t="shared" si="222"/>
        <v>0.05</v>
      </c>
      <c r="Q1955" s="11">
        <f t="shared" si="223"/>
        <v>0.26914957269781764</v>
      </c>
      <c r="S1955" s="13">
        <f t="shared" si="224"/>
        <v>0.05</v>
      </c>
      <c r="T1955">
        <f t="shared" si="225"/>
        <v>4.4289499999999995</v>
      </c>
      <c r="U1955" t="b">
        <f t="shared" si="226"/>
        <v>0</v>
      </c>
    </row>
    <row r="1956" spans="1:21" ht="21" x14ac:dyDescent="0.4">
      <c r="A1956" t="s">
        <v>2374</v>
      </c>
      <c r="B1956" t="s">
        <v>2333</v>
      </c>
      <c r="C1956" t="s">
        <v>2334</v>
      </c>
      <c r="D1956" s="33">
        <v>506015</v>
      </c>
      <c r="E1956" s="33">
        <v>14157</v>
      </c>
      <c r="F1956" s="32">
        <v>5.625</v>
      </c>
      <c r="G1956" s="32">
        <v>1.875</v>
      </c>
      <c r="H1956" s="41">
        <v>2.7977431499066232</v>
      </c>
      <c r="I1956" s="32">
        <v>7.5</v>
      </c>
      <c r="J1956" s="34">
        <f t="shared" si="228"/>
        <v>0.25</v>
      </c>
      <c r="K1956">
        <v>0.39732994278448824</v>
      </c>
      <c r="L1956">
        <v>0.52977325704598432</v>
      </c>
      <c r="M1956" s="41">
        <v>0.25</v>
      </c>
      <c r="N1956" t="s">
        <v>37</v>
      </c>
      <c r="O1956" s="10" t="s">
        <v>37</v>
      </c>
      <c r="P1956">
        <f t="shared" si="222"/>
        <v>0.25</v>
      </c>
      <c r="Q1956" s="11">
        <f t="shared" si="223"/>
        <v>0.52810000000000001</v>
      </c>
      <c r="S1956" s="13">
        <f t="shared" si="224"/>
        <v>0.25</v>
      </c>
      <c r="T1956">
        <f t="shared" si="225"/>
        <v>1.875</v>
      </c>
      <c r="U1956" t="b">
        <f t="shared" si="226"/>
        <v>1</v>
      </c>
    </row>
    <row r="1957" spans="1:21" ht="21" x14ac:dyDescent="0.4">
      <c r="A1957" t="s">
        <v>1683</v>
      </c>
      <c r="B1957" t="s">
        <v>1655</v>
      </c>
      <c r="C1957" s="42" t="s">
        <v>1656</v>
      </c>
      <c r="D1957" s="33">
        <v>1397871</v>
      </c>
      <c r="E1957" s="33">
        <v>56012</v>
      </c>
      <c r="F1957" s="32">
        <v>45.739200000000004</v>
      </c>
      <c r="G1957" s="32">
        <v>25.1889</v>
      </c>
      <c r="H1957" s="41">
        <v>4.0069505698308356</v>
      </c>
      <c r="I1957" s="32">
        <v>70.928100000000001</v>
      </c>
      <c r="J1957" s="34">
        <f t="shared" si="228"/>
        <v>0.35513287399493287</v>
      </c>
      <c r="K1957">
        <v>0.81659644361922457</v>
      </c>
      <c r="L1957">
        <v>1.2663018638863102</v>
      </c>
      <c r="M1957" s="41">
        <v>0.65</v>
      </c>
      <c r="N1957" t="s">
        <v>33</v>
      </c>
      <c r="O1957" s="10" t="s">
        <v>34</v>
      </c>
      <c r="P1957">
        <f t="shared" si="222"/>
        <v>0.15</v>
      </c>
      <c r="Q1957" s="11">
        <f t="shared" si="223"/>
        <v>0.48669427208680344</v>
      </c>
      <c r="S1957" s="13">
        <f t="shared" si="224"/>
        <v>0.15</v>
      </c>
      <c r="T1957">
        <f t="shared" si="225"/>
        <v>10.639215</v>
      </c>
      <c r="U1957" t="b">
        <f t="shared" si="226"/>
        <v>0</v>
      </c>
    </row>
    <row r="1958" spans="1:21" ht="21" x14ac:dyDescent="0.4">
      <c r="A1958" t="s">
        <v>4008</v>
      </c>
      <c r="B1958" t="s">
        <v>3996</v>
      </c>
      <c r="C1958" t="s">
        <v>3997</v>
      </c>
      <c r="D1958" s="33">
        <v>423330</v>
      </c>
      <c r="E1958" s="33">
        <v>42914</v>
      </c>
      <c r="F1958" s="32">
        <v>28.752500000000001</v>
      </c>
      <c r="G1958" s="32">
        <v>4.6341000000000001</v>
      </c>
      <c r="H1958" s="41">
        <v>10.13724517515886</v>
      </c>
      <c r="I1958" s="32">
        <v>33.386600000000001</v>
      </c>
      <c r="J1958" s="34">
        <f t="shared" si="228"/>
        <v>0.1388011956892885</v>
      </c>
      <c r="K1958">
        <v>0.67000279629025494</v>
      </c>
      <c r="L1958">
        <v>0.77798853520995481</v>
      </c>
      <c r="M1958" s="41">
        <v>0.67</v>
      </c>
      <c r="N1958" t="s">
        <v>34</v>
      </c>
      <c r="O1958" s="10" t="s">
        <v>34</v>
      </c>
      <c r="P1958">
        <f t="shared" si="222"/>
        <v>0.15</v>
      </c>
      <c r="Q1958" s="11">
        <f t="shared" si="223"/>
        <v>0.13880478994566681</v>
      </c>
      <c r="S1958" s="13">
        <f t="shared" si="224"/>
        <v>0.13880478994566681</v>
      </c>
      <c r="T1958">
        <f t="shared" si="225"/>
        <v>4.63422</v>
      </c>
      <c r="U1958" t="b">
        <f t="shared" si="226"/>
        <v>1</v>
      </c>
    </row>
    <row r="1959" spans="1:21" ht="21" x14ac:dyDescent="0.4">
      <c r="A1959" t="s">
        <v>687</v>
      </c>
      <c r="B1959" t="s">
        <v>657</v>
      </c>
      <c r="C1959" s="42" t="s">
        <v>658</v>
      </c>
      <c r="D1959" s="33">
        <v>3770125</v>
      </c>
      <c r="E1959" s="33">
        <v>375711</v>
      </c>
      <c r="F1959" s="32">
        <v>446.93970000000007</v>
      </c>
      <c r="G1959" s="32">
        <v>16.215600000000002</v>
      </c>
      <c r="H1959" s="41">
        <v>9.9654785981897156</v>
      </c>
      <c r="I1959" s="32">
        <v>463.15530000000007</v>
      </c>
      <c r="J1959" s="34">
        <f t="shared" si="228"/>
        <v>3.5011150687469191E-2</v>
      </c>
      <c r="K1959">
        <v>1.1895837492114951</v>
      </c>
      <c r="L1959">
        <v>1.2327435182893236</v>
      </c>
      <c r="M1959" s="41">
        <v>1.05</v>
      </c>
      <c r="N1959" t="s">
        <v>34</v>
      </c>
      <c r="O1959" s="10" t="s">
        <v>34</v>
      </c>
      <c r="P1959">
        <f t="shared" si="222"/>
        <v>0.15</v>
      </c>
      <c r="Q1959" s="11">
        <f t="shared" si="223"/>
        <v>0.14824131344281288</v>
      </c>
      <c r="S1959" s="13">
        <f t="shared" si="224"/>
        <v>0.14824131344281288</v>
      </c>
      <c r="T1959">
        <f t="shared" si="225"/>
        <v>68.65875000000004</v>
      </c>
      <c r="U1959" t="b">
        <f t="shared" si="226"/>
        <v>1</v>
      </c>
    </row>
    <row r="1960" spans="1:21" ht="21" x14ac:dyDescent="0.4">
      <c r="A1960" t="s">
        <v>3355</v>
      </c>
      <c r="B1960" t="s">
        <v>3356</v>
      </c>
      <c r="C1960" t="s">
        <v>3357</v>
      </c>
      <c r="D1960" s="33">
        <v>934554</v>
      </c>
      <c r="E1960" s="33">
        <v>165021</v>
      </c>
      <c r="F1960" s="32">
        <v>495.0630000000001</v>
      </c>
      <c r="G1960" s="32">
        <v>37.069300000000005</v>
      </c>
      <c r="H1960" s="41">
        <v>17.657727643346451</v>
      </c>
      <c r="I1960" s="32">
        <v>532.1323000000001</v>
      </c>
      <c r="J1960" s="34">
        <f t="shared" si="228"/>
        <v>6.9661811545737778E-2</v>
      </c>
      <c r="K1960">
        <v>3.0000000000000009</v>
      </c>
      <c r="L1960">
        <v>3.2246338344816725</v>
      </c>
      <c r="M1960" s="41">
        <v>3</v>
      </c>
      <c r="N1960" t="s">
        <v>42</v>
      </c>
      <c r="O1960" s="10" t="s">
        <v>42</v>
      </c>
      <c r="P1960">
        <f t="shared" si="222"/>
        <v>0.05</v>
      </c>
      <c r="Q1960" s="11">
        <f t="shared" si="223"/>
        <v>6.9661811545737917E-2</v>
      </c>
      <c r="S1960" s="13">
        <f t="shared" si="224"/>
        <v>0.05</v>
      </c>
      <c r="T1960">
        <f t="shared" si="225"/>
        <v>26.606615000000005</v>
      </c>
      <c r="U1960" t="b">
        <f t="shared" si="226"/>
        <v>1</v>
      </c>
    </row>
    <row r="1961" spans="1:21" ht="21" x14ac:dyDescent="0.4">
      <c r="A1961" t="s">
        <v>801</v>
      </c>
      <c r="B1961" t="s">
        <v>761</v>
      </c>
      <c r="C1961" s="42" t="s">
        <v>762</v>
      </c>
      <c r="D1961" s="33">
        <v>992142</v>
      </c>
      <c r="E1961" s="33">
        <v>284889</v>
      </c>
      <c r="F1961" s="32">
        <v>238.11680000000001</v>
      </c>
      <c r="G1961" s="32">
        <v>95.543199999999985</v>
      </c>
      <c r="H1961" s="41">
        <v>28.714538846253863</v>
      </c>
      <c r="I1961" s="32">
        <v>333.65999999999997</v>
      </c>
      <c r="J1961" s="34">
        <f t="shared" si="228"/>
        <v>0.28634897800155845</v>
      </c>
      <c r="K1961">
        <v>0.83582307495199892</v>
      </c>
      <c r="L1961">
        <v>1.1711929909543715</v>
      </c>
      <c r="M1961" s="41">
        <v>0.75</v>
      </c>
      <c r="N1961" t="s">
        <v>37</v>
      </c>
      <c r="O1961" s="10" t="s">
        <v>34</v>
      </c>
      <c r="P1961">
        <f t="shared" si="222"/>
        <v>0.15</v>
      </c>
      <c r="Q1961" s="11">
        <f t="shared" si="223"/>
        <v>0.35962731523107344</v>
      </c>
      <c r="S1961" s="13">
        <f t="shared" si="224"/>
        <v>0.15</v>
      </c>
      <c r="T1961">
        <f t="shared" si="225"/>
        <v>50.048999999999992</v>
      </c>
      <c r="U1961" t="b">
        <f t="shared" si="226"/>
        <v>0</v>
      </c>
    </row>
    <row r="1962" spans="1:21" ht="21" x14ac:dyDescent="0.4">
      <c r="A1962" t="s">
        <v>5948</v>
      </c>
      <c r="B1962" t="s">
        <v>5946</v>
      </c>
      <c r="C1962" t="s">
        <v>5947</v>
      </c>
      <c r="D1962" s="33">
        <v>26117</v>
      </c>
      <c r="E1962" s="33">
        <v>11615</v>
      </c>
      <c r="F1962" s="32">
        <v>3.2344999999999997</v>
      </c>
      <c r="G1962" s="32">
        <v>1.5926</v>
      </c>
      <c r="H1962" s="41">
        <v>44.472948654133326</v>
      </c>
      <c r="I1962" s="32">
        <v>4.8270999999999997</v>
      </c>
      <c r="J1962" s="34">
        <f t="shared" si="228"/>
        <v>0.32992894284352925</v>
      </c>
      <c r="K1962">
        <v>0.27847610848041321</v>
      </c>
      <c r="L1962">
        <v>0.41559190701678861</v>
      </c>
      <c r="M1962" s="41">
        <v>0.05</v>
      </c>
      <c r="N1962" t="s">
        <v>37</v>
      </c>
      <c r="O1962" s="10" t="s">
        <v>37</v>
      </c>
      <c r="P1962">
        <f t="shared" si="222"/>
        <v>0.25</v>
      </c>
      <c r="Q1962" s="11">
        <f t="shared" si="223"/>
        <v>0.87968966874520937</v>
      </c>
      <c r="S1962" s="13">
        <f t="shared" si="224"/>
        <v>0.25</v>
      </c>
      <c r="T1962">
        <f t="shared" si="225"/>
        <v>1.2067749999999999</v>
      </c>
      <c r="U1962" t="b">
        <f t="shared" si="226"/>
        <v>1</v>
      </c>
    </row>
    <row r="1963" spans="1:21" ht="21" x14ac:dyDescent="0.4">
      <c r="A1963" t="s">
        <v>2595</v>
      </c>
      <c r="B1963" t="s">
        <v>2591</v>
      </c>
      <c r="C1963" t="s">
        <v>2592</v>
      </c>
      <c r="D1963" s="33">
        <v>2466915</v>
      </c>
      <c r="E1963" s="33">
        <v>57356</v>
      </c>
      <c r="F1963" s="32">
        <v>51.153100000000002</v>
      </c>
      <c r="G1963" s="32">
        <v>17.039900000000003</v>
      </c>
      <c r="H1963" s="41">
        <v>2.3250091713739631</v>
      </c>
      <c r="I1963" s="32">
        <v>68.193000000000012</v>
      </c>
      <c r="J1963" s="34">
        <f t="shared" si="228"/>
        <v>0.24987755341457335</v>
      </c>
      <c r="K1963">
        <v>0.89185263965409023</v>
      </c>
      <c r="L1963">
        <v>1.1889427435664972</v>
      </c>
      <c r="M1963" s="41">
        <v>0.5</v>
      </c>
      <c r="N1963" t="s">
        <v>37</v>
      </c>
      <c r="O1963" s="10" t="s">
        <v>37</v>
      </c>
      <c r="P1963">
        <f t="shared" si="222"/>
        <v>0.25</v>
      </c>
      <c r="Q1963" s="11">
        <f t="shared" si="223"/>
        <v>0.5794583021717773</v>
      </c>
      <c r="S1963" s="13">
        <f t="shared" si="224"/>
        <v>0.25</v>
      </c>
      <c r="T1963">
        <f t="shared" si="225"/>
        <v>17.048250000000003</v>
      </c>
      <c r="U1963" t="b">
        <f t="shared" si="226"/>
        <v>1</v>
      </c>
    </row>
    <row r="1964" spans="1:21" ht="21" x14ac:dyDescent="0.4">
      <c r="A1964" t="s">
        <v>3570</v>
      </c>
      <c r="B1964" t="s">
        <v>3542</v>
      </c>
      <c r="C1964" t="s">
        <v>3543</v>
      </c>
      <c r="D1964" s="33">
        <v>128720</v>
      </c>
      <c r="E1964" s="33">
        <v>4177</v>
      </c>
      <c r="F1964" s="32">
        <v>3.2162000000000002</v>
      </c>
      <c r="G1964" s="32">
        <v>0.87180000000000002</v>
      </c>
      <c r="H1964" s="41">
        <v>3.2450279676817901</v>
      </c>
      <c r="I1964" s="32">
        <v>4.0880000000000001</v>
      </c>
      <c r="J1964" s="34">
        <f t="shared" si="228"/>
        <v>0.21325831702544032</v>
      </c>
      <c r="K1964">
        <v>0.7699784534354801</v>
      </c>
      <c r="L1964">
        <v>0.97869284175245397</v>
      </c>
      <c r="M1964" s="41">
        <v>0.77</v>
      </c>
      <c r="N1964" t="s">
        <v>37</v>
      </c>
      <c r="O1964" s="10" t="s">
        <v>37</v>
      </c>
      <c r="P1964">
        <f t="shared" si="222"/>
        <v>0.25</v>
      </c>
      <c r="Q1964" s="11">
        <f t="shared" si="223"/>
        <v>0.21323630136986305</v>
      </c>
      <c r="S1964" s="13">
        <f t="shared" si="224"/>
        <v>0.21323630136986305</v>
      </c>
      <c r="T1964">
        <f t="shared" si="225"/>
        <v>0.8717100000000001</v>
      </c>
      <c r="U1964" t="b">
        <f t="shared" si="226"/>
        <v>1</v>
      </c>
    </row>
    <row r="1965" spans="1:21" ht="21" x14ac:dyDescent="0.4">
      <c r="A1965" t="s">
        <v>3828</v>
      </c>
      <c r="B1965" t="s">
        <v>3765</v>
      </c>
      <c r="C1965" t="s">
        <v>3766</v>
      </c>
      <c r="D1965" s="33">
        <v>10764</v>
      </c>
      <c r="E1965" s="33">
        <v>671</v>
      </c>
      <c r="F1965" s="32">
        <v>0.38530000000000003</v>
      </c>
      <c r="G1965" s="32">
        <v>0.17270000000000002</v>
      </c>
      <c r="H1965" s="41">
        <v>6.2337421033073204</v>
      </c>
      <c r="I1965" s="32">
        <v>0.55800000000000005</v>
      </c>
      <c r="J1965" s="34">
        <f t="shared" si="228"/>
        <v>0.30949820788530469</v>
      </c>
      <c r="K1965">
        <v>0.57421758569299552</v>
      </c>
      <c r="L1965">
        <v>0.83159463487332341</v>
      </c>
      <c r="M1965" s="41">
        <v>0.7</v>
      </c>
      <c r="N1965" t="s">
        <v>37</v>
      </c>
      <c r="O1965" s="10" t="s">
        <v>37</v>
      </c>
      <c r="P1965">
        <f t="shared" si="222"/>
        <v>0.25</v>
      </c>
      <c r="Q1965" s="11">
        <f t="shared" si="223"/>
        <v>0.15824372759856636</v>
      </c>
      <c r="S1965" s="13">
        <f t="shared" si="224"/>
        <v>0.15824372759856636</v>
      </c>
      <c r="T1965">
        <f t="shared" si="225"/>
        <v>8.8300000000000045E-2</v>
      </c>
      <c r="U1965" t="b">
        <f t="shared" si="226"/>
        <v>1</v>
      </c>
    </row>
    <row r="1966" spans="1:21" ht="21" x14ac:dyDescent="0.4">
      <c r="A1966" t="s">
        <v>1423</v>
      </c>
      <c r="B1966" t="s">
        <v>1410</v>
      </c>
      <c r="C1966" s="42" t="s">
        <v>1411</v>
      </c>
      <c r="D1966" s="33">
        <v>62563</v>
      </c>
      <c r="E1966" s="33">
        <v>10226</v>
      </c>
      <c r="F1966" s="32">
        <v>6.7160000000000002</v>
      </c>
      <c r="G1966" s="32">
        <v>2.2382</v>
      </c>
      <c r="H1966" s="41">
        <v>16.34512411489219</v>
      </c>
      <c r="I1966" s="32">
        <v>8.9542000000000002</v>
      </c>
      <c r="J1966" s="34">
        <f t="shared" si="228"/>
        <v>0.24996091219762792</v>
      </c>
      <c r="K1966">
        <v>0.65675728535106592</v>
      </c>
      <c r="L1966">
        <v>0.87563074515939765</v>
      </c>
      <c r="M1966" s="41">
        <v>0.6</v>
      </c>
      <c r="N1966" t="s">
        <v>37</v>
      </c>
      <c r="O1966" s="10" t="s">
        <v>37</v>
      </c>
      <c r="P1966">
        <f t="shared" si="222"/>
        <v>0.25</v>
      </c>
      <c r="Q1966" s="11">
        <f t="shared" si="223"/>
        <v>0.31477965647405692</v>
      </c>
      <c r="S1966" s="13">
        <f t="shared" si="224"/>
        <v>0.25</v>
      </c>
      <c r="T1966">
        <f t="shared" si="225"/>
        <v>2.23855</v>
      </c>
      <c r="U1966" t="b">
        <f t="shared" si="226"/>
        <v>1</v>
      </c>
    </row>
    <row r="1967" spans="1:21" ht="21" x14ac:dyDescent="0.4">
      <c r="A1967" t="s">
        <v>551</v>
      </c>
      <c r="B1967" t="s">
        <v>535</v>
      </c>
      <c r="C1967" s="42" t="s">
        <v>536</v>
      </c>
      <c r="D1967" s="33">
        <v>7197685</v>
      </c>
      <c r="E1967" s="33">
        <v>121021</v>
      </c>
      <c r="F1967" s="32">
        <v>82.349000000000004</v>
      </c>
      <c r="G1967" s="32">
        <v>24.388000000000002</v>
      </c>
      <c r="H1967" s="41">
        <v>1.6813878351164298</v>
      </c>
      <c r="I1967" s="32">
        <v>106.73700000000001</v>
      </c>
      <c r="J1967" s="34">
        <f t="shared" si="228"/>
        <v>0.22848684148889326</v>
      </c>
      <c r="K1967">
        <v>0.68045215293213579</v>
      </c>
      <c r="L1967">
        <v>0.88197089761281111</v>
      </c>
      <c r="M1967" s="41">
        <v>0.6</v>
      </c>
      <c r="N1967" t="s">
        <v>37</v>
      </c>
      <c r="O1967" s="10" t="s">
        <v>42</v>
      </c>
      <c r="P1967">
        <f t="shared" si="222"/>
        <v>0.05</v>
      </c>
      <c r="Q1967" s="11">
        <f t="shared" si="223"/>
        <v>0.31970544422271574</v>
      </c>
      <c r="S1967" s="13">
        <f t="shared" si="224"/>
        <v>0.05</v>
      </c>
      <c r="T1967">
        <f t="shared" si="225"/>
        <v>5.336850000000001</v>
      </c>
      <c r="U1967" t="b">
        <f t="shared" si="226"/>
        <v>0</v>
      </c>
    </row>
    <row r="1968" spans="1:21" ht="21" x14ac:dyDescent="0.4">
      <c r="A1968" t="s">
        <v>2453</v>
      </c>
      <c r="B1968" t="s">
        <v>2442</v>
      </c>
      <c r="C1968" t="s">
        <v>2443</v>
      </c>
      <c r="D1968" s="33">
        <v>85504</v>
      </c>
      <c r="E1968" s="33">
        <v>8678</v>
      </c>
      <c r="F1968" s="32">
        <v>26.2363</v>
      </c>
      <c r="G1968" s="32">
        <v>7.9958</v>
      </c>
      <c r="H1968" s="41">
        <v>10.149232784431138</v>
      </c>
      <c r="I1968" s="32">
        <v>34.232100000000003</v>
      </c>
      <c r="J1968" s="34">
        <f t="shared" si="228"/>
        <v>0.23357608794085083</v>
      </c>
      <c r="K1968">
        <v>3.0233118230006912</v>
      </c>
      <c r="L1968">
        <v>3.9446992394560967</v>
      </c>
      <c r="M1968" s="41">
        <v>3</v>
      </c>
      <c r="N1968" t="s">
        <v>34</v>
      </c>
      <c r="O1968" s="10" t="s">
        <v>34</v>
      </c>
      <c r="P1968">
        <f t="shared" si="222"/>
        <v>0.15</v>
      </c>
      <c r="Q1968" s="11">
        <f t="shared" si="223"/>
        <v>0.23948574583504972</v>
      </c>
      <c r="S1968" s="13">
        <f t="shared" si="224"/>
        <v>0.15</v>
      </c>
      <c r="T1968">
        <f t="shared" si="225"/>
        <v>5.1348150000000006</v>
      </c>
      <c r="U1968" t="b">
        <f t="shared" si="226"/>
        <v>1</v>
      </c>
    </row>
    <row r="1969" spans="1:21" ht="21" x14ac:dyDescent="0.4">
      <c r="A1969" t="s">
        <v>4756</v>
      </c>
      <c r="B1969" t="s">
        <v>4754</v>
      </c>
      <c r="C1969" t="s">
        <v>4755</v>
      </c>
      <c r="D1969" s="33">
        <v>113343</v>
      </c>
      <c r="E1969" s="33">
        <v>39670</v>
      </c>
      <c r="F1969" s="32">
        <v>11.943200000000001</v>
      </c>
      <c r="G1969" s="32">
        <v>5.1183999999999994</v>
      </c>
      <c r="H1969" s="41">
        <v>34.999955886115593</v>
      </c>
      <c r="I1969" s="32">
        <v>17.061599999999999</v>
      </c>
      <c r="J1969" s="34">
        <f t="shared" si="228"/>
        <v>0.29999531110798516</v>
      </c>
      <c r="K1969">
        <v>0.30106377615326446</v>
      </c>
      <c r="L1969">
        <v>0.43008822788001005</v>
      </c>
      <c r="M1969" s="41">
        <v>0.25</v>
      </c>
      <c r="N1969" t="s">
        <v>37</v>
      </c>
      <c r="O1969" s="10" t="s">
        <v>37</v>
      </c>
      <c r="P1969">
        <f t="shared" si="222"/>
        <v>0.25</v>
      </c>
      <c r="Q1969" s="11">
        <f t="shared" si="223"/>
        <v>0.41872391803816755</v>
      </c>
      <c r="S1969" s="13">
        <f t="shared" si="224"/>
        <v>0.25</v>
      </c>
      <c r="T1969">
        <f t="shared" si="225"/>
        <v>4.2653999999999996</v>
      </c>
      <c r="U1969" t="b">
        <f t="shared" si="226"/>
        <v>1</v>
      </c>
    </row>
    <row r="1970" spans="1:21" ht="21" x14ac:dyDescent="0.4">
      <c r="A1970" t="s">
        <v>6042</v>
      </c>
      <c r="B1970" t="s">
        <v>6038</v>
      </c>
      <c r="C1970" t="s">
        <v>6039</v>
      </c>
      <c r="D1970" s="33">
        <v>1331</v>
      </c>
      <c r="E1970" s="33">
        <v>138</v>
      </c>
      <c r="F1970" s="32">
        <v>0.1275</v>
      </c>
      <c r="G1970" s="32">
        <v>4.2499999999999996E-2</v>
      </c>
      <c r="H1970" s="41">
        <v>10.368144252441773</v>
      </c>
      <c r="I1970" s="32">
        <v>0.16999999999999998</v>
      </c>
      <c r="J1970" s="34">
        <f t="shared" si="228"/>
        <v>0.25</v>
      </c>
      <c r="K1970">
        <v>0.92391304347826086</v>
      </c>
      <c r="L1970">
        <v>1.2318840579710142</v>
      </c>
      <c r="M1970" s="41">
        <v>0.6</v>
      </c>
      <c r="N1970" t="s">
        <v>37</v>
      </c>
      <c r="O1970" s="10" t="s">
        <v>37</v>
      </c>
      <c r="P1970">
        <f t="shared" si="222"/>
        <v>0.25</v>
      </c>
      <c r="Q1970" s="11">
        <f t="shared" si="223"/>
        <v>0.51294117647058812</v>
      </c>
      <c r="S1970" s="13">
        <f t="shared" si="224"/>
        <v>0.25</v>
      </c>
      <c r="T1970">
        <f t="shared" si="225"/>
        <v>4.2499999999999996E-2</v>
      </c>
      <c r="U1970" t="b">
        <f t="shared" si="226"/>
        <v>1</v>
      </c>
    </row>
    <row r="1971" spans="1:21" ht="21" x14ac:dyDescent="0.4">
      <c r="A1971" t="s">
        <v>3829</v>
      </c>
      <c r="B1971" t="s">
        <v>3765</v>
      </c>
      <c r="C1971" t="s">
        <v>3766</v>
      </c>
      <c r="D1971" s="33">
        <v>16818</v>
      </c>
      <c r="E1971" s="33">
        <v>1230</v>
      </c>
      <c r="F1971" s="32">
        <v>1.1044</v>
      </c>
      <c r="G1971" s="32">
        <v>0.36460000000000004</v>
      </c>
      <c r="H1971" s="41">
        <v>7.3135925793792369</v>
      </c>
      <c r="I1971" s="32">
        <v>1.4690000000000001</v>
      </c>
      <c r="J1971" s="34">
        <f t="shared" si="228"/>
        <v>0.24819605173587475</v>
      </c>
      <c r="K1971">
        <v>0.89788617886178868</v>
      </c>
      <c r="L1971">
        <v>1.1943089430894309</v>
      </c>
      <c r="M1971" s="41">
        <v>0.9</v>
      </c>
      <c r="N1971" t="s">
        <v>37</v>
      </c>
      <c r="O1971" s="10" t="s">
        <v>37</v>
      </c>
      <c r="P1971">
        <f t="shared" si="222"/>
        <v>0.25</v>
      </c>
      <c r="Q1971" s="11">
        <f t="shared" si="223"/>
        <v>0.24642614023144996</v>
      </c>
      <c r="S1971" s="13">
        <f t="shared" si="224"/>
        <v>0.24642614023144996</v>
      </c>
      <c r="T1971">
        <f t="shared" si="225"/>
        <v>0.36199999999999999</v>
      </c>
      <c r="U1971" t="b">
        <f t="shared" si="226"/>
        <v>1</v>
      </c>
    </row>
    <row r="1972" spans="1:21" ht="21" x14ac:dyDescent="0.4">
      <c r="A1972" t="s">
        <v>457</v>
      </c>
      <c r="B1972" t="s">
        <v>416</v>
      </c>
      <c r="C1972" s="42" t="s">
        <v>417</v>
      </c>
      <c r="D1972" s="33">
        <v>353360</v>
      </c>
      <c r="E1972" s="33">
        <v>56967</v>
      </c>
      <c r="F1972" s="32">
        <v>113.934</v>
      </c>
      <c r="G1972" s="32">
        <v>15.7516</v>
      </c>
      <c r="H1972" s="41">
        <v>16.121519130631651</v>
      </c>
      <c r="I1972" s="32">
        <v>129.68559999999999</v>
      </c>
      <c r="J1972" s="34">
        <f t="shared" si="228"/>
        <v>0.12145989994263048</v>
      </c>
      <c r="K1972">
        <v>2</v>
      </c>
      <c r="L1972">
        <v>2.2765039408780519</v>
      </c>
      <c r="M1972" s="41">
        <v>2</v>
      </c>
      <c r="N1972" t="s">
        <v>34</v>
      </c>
      <c r="O1972" s="10" t="s">
        <v>34</v>
      </c>
      <c r="P1972">
        <f t="shared" si="222"/>
        <v>0.15</v>
      </c>
      <c r="Q1972" s="11">
        <f t="shared" si="223"/>
        <v>0.12145989994263034</v>
      </c>
      <c r="S1972" s="13">
        <f t="shared" si="224"/>
        <v>0.12145989994263034</v>
      </c>
      <c r="T1972">
        <f t="shared" si="225"/>
        <v>15.75159999999998</v>
      </c>
      <c r="U1972" t="b">
        <f t="shared" si="226"/>
        <v>1</v>
      </c>
    </row>
    <row r="1973" spans="1:21" ht="21" x14ac:dyDescent="0.4">
      <c r="A1973" t="s">
        <v>4889</v>
      </c>
      <c r="B1973" t="s">
        <v>4885</v>
      </c>
      <c r="C1973" t="s">
        <v>4886</v>
      </c>
      <c r="D1973" s="33">
        <v>529783</v>
      </c>
      <c r="E1973" s="33">
        <v>94295</v>
      </c>
      <c r="F1973" s="32">
        <v>11.827500000000001</v>
      </c>
      <c r="G1973" s="32">
        <v>3.9425000000000008</v>
      </c>
      <c r="H1973" s="41">
        <v>17.798796865886597</v>
      </c>
      <c r="I1973" s="32">
        <v>15.770000000000001</v>
      </c>
      <c r="J1973" s="34">
        <f t="shared" si="228"/>
        <v>0.25000000000000006</v>
      </c>
      <c r="K1973">
        <v>0.12543082878201389</v>
      </c>
      <c r="L1973">
        <v>0.16724110504268522</v>
      </c>
      <c r="M1973" s="41">
        <v>0.03</v>
      </c>
      <c r="N1973" t="s">
        <v>37</v>
      </c>
      <c r="O1973" s="10" t="s">
        <v>37</v>
      </c>
      <c r="P1973">
        <f t="shared" si="222"/>
        <v>0.25</v>
      </c>
      <c r="Q1973" s="11">
        <f t="shared" si="223"/>
        <v>0.82061826252377934</v>
      </c>
      <c r="S1973" s="13">
        <f t="shared" si="224"/>
        <v>0.25</v>
      </c>
      <c r="T1973">
        <f t="shared" si="225"/>
        <v>3.9425000000000003</v>
      </c>
      <c r="U1973" t="b">
        <f t="shared" si="226"/>
        <v>1</v>
      </c>
    </row>
    <row r="1974" spans="1:21" ht="21" x14ac:dyDescent="0.4">
      <c r="A1974" t="s">
        <v>1424</v>
      </c>
      <c r="B1974" t="s">
        <v>1410</v>
      </c>
      <c r="C1974" s="42" t="s">
        <v>1411</v>
      </c>
      <c r="D1974" s="33">
        <v>33561</v>
      </c>
      <c r="E1974" s="33">
        <v>11964</v>
      </c>
      <c r="F1974" s="32">
        <v>8.9725000000000001</v>
      </c>
      <c r="G1974" s="32">
        <v>3.4527999999999999</v>
      </c>
      <c r="H1974" s="41">
        <v>35.648520604272818</v>
      </c>
      <c r="I1974" s="32">
        <v>12.4253</v>
      </c>
      <c r="J1974" s="34">
        <f t="shared" si="228"/>
        <v>0.27788463860027524</v>
      </c>
      <c r="K1974">
        <v>0.74995820795720491</v>
      </c>
      <c r="L1974">
        <v>1.0385573386827147</v>
      </c>
      <c r="M1974" s="41">
        <v>0.75</v>
      </c>
      <c r="N1974" t="s">
        <v>45</v>
      </c>
      <c r="O1974" s="10" t="s">
        <v>45</v>
      </c>
      <c r="P1974">
        <f t="shared" si="222"/>
        <v>0.32</v>
      </c>
      <c r="Q1974" s="11">
        <f t="shared" si="223"/>
        <v>0.27784439812318407</v>
      </c>
      <c r="S1974" s="13">
        <f t="shared" si="224"/>
        <v>0.27784439812318407</v>
      </c>
      <c r="T1974">
        <f t="shared" si="225"/>
        <v>3.4522999999999988</v>
      </c>
      <c r="U1974" t="b">
        <f t="shared" si="226"/>
        <v>1</v>
      </c>
    </row>
    <row r="1975" spans="1:21" ht="21" x14ac:dyDescent="0.4">
      <c r="A1975" s="18" t="s">
        <v>2375</v>
      </c>
      <c r="B1975" t="s">
        <v>2333</v>
      </c>
      <c r="C1975" t="s">
        <v>2334</v>
      </c>
      <c r="D1975" s="33">
        <v>1237530</v>
      </c>
      <c r="E1975" s="33">
        <v>79776</v>
      </c>
      <c r="F1975" s="32">
        <v>56.191699999999997</v>
      </c>
      <c r="G1975" s="32">
        <v>18.723699999999997</v>
      </c>
      <c r="H1975" s="41">
        <v>6.4463891784441589</v>
      </c>
      <c r="I1975" s="32">
        <v>74.915399999999991</v>
      </c>
      <c r="J1975" s="34">
        <f t="shared" si="228"/>
        <v>0.2499312557898643</v>
      </c>
      <c r="K1975">
        <v>0.70436848174889688</v>
      </c>
      <c r="L1975">
        <v>0.93907190132370633</v>
      </c>
      <c r="M1975" s="41">
        <v>0.25</v>
      </c>
      <c r="N1975" t="s">
        <v>37</v>
      </c>
      <c r="O1975" s="10" t="s">
        <v>37</v>
      </c>
      <c r="P1975">
        <f t="shared" si="222"/>
        <v>0.25</v>
      </c>
      <c r="Q1975" s="11">
        <f t="shared" si="223"/>
        <v>0.73377970350555421</v>
      </c>
      <c r="S1975" s="13">
        <f t="shared" si="224"/>
        <v>0.25</v>
      </c>
      <c r="T1975">
        <f t="shared" si="225"/>
        <v>18.728849999999998</v>
      </c>
      <c r="U1975" t="b">
        <f t="shared" si="226"/>
        <v>1</v>
      </c>
    </row>
    <row r="1976" spans="1:21" ht="21" x14ac:dyDescent="0.4">
      <c r="A1976" t="s">
        <v>3459</v>
      </c>
      <c r="B1976" t="s">
        <v>3448</v>
      </c>
      <c r="C1976" t="s">
        <v>3449</v>
      </c>
      <c r="D1976" s="33">
        <v>2300888</v>
      </c>
      <c r="E1976" s="33">
        <v>438367</v>
      </c>
      <c r="F1976" s="32">
        <v>78.28</v>
      </c>
      <c r="G1976" s="32">
        <v>19.5702</v>
      </c>
      <c r="H1976" s="41">
        <v>19.052079023403138</v>
      </c>
      <c r="I1976" s="32">
        <v>97.850200000000001</v>
      </c>
      <c r="J1976" s="34">
        <f t="shared" si="228"/>
        <v>0.20000163515250863</v>
      </c>
      <c r="K1976">
        <v>0.17857183592743067</v>
      </c>
      <c r="L1976">
        <v>0.22321525114801069</v>
      </c>
      <c r="M1976" s="41">
        <v>0.1</v>
      </c>
      <c r="N1976" t="s">
        <v>34</v>
      </c>
      <c r="O1976" s="10" t="s">
        <v>34</v>
      </c>
      <c r="P1976">
        <f t="shared" si="222"/>
        <v>0.15</v>
      </c>
      <c r="Q1976" s="11">
        <f t="shared" si="223"/>
        <v>0.5520019376557227</v>
      </c>
      <c r="S1976" s="13">
        <f t="shared" si="224"/>
        <v>0.15</v>
      </c>
      <c r="T1976">
        <f t="shared" si="225"/>
        <v>14.677529999999999</v>
      </c>
      <c r="U1976" t="b">
        <f t="shared" si="226"/>
        <v>1</v>
      </c>
    </row>
    <row r="1977" spans="1:21" ht="21" x14ac:dyDescent="0.4">
      <c r="A1977" t="s">
        <v>972</v>
      </c>
      <c r="B1977" t="s">
        <v>967</v>
      </c>
      <c r="C1977" s="42" t="s">
        <v>968</v>
      </c>
      <c r="D1977" s="33">
        <v>368637</v>
      </c>
      <c r="E1977" s="33">
        <v>71803</v>
      </c>
      <c r="F1977" s="32">
        <v>107.70450000000001</v>
      </c>
      <c r="G1977" s="32">
        <v>29.966099999999997</v>
      </c>
      <c r="H1977" s="41">
        <v>19.477968841977336</v>
      </c>
      <c r="I1977" s="32">
        <v>137.67060000000001</v>
      </c>
      <c r="J1977" s="34">
        <f t="shared" si="228"/>
        <v>0.21766520956544094</v>
      </c>
      <c r="K1977">
        <v>1.5000000000000002</v>
      </c>
      <c r="L1977">
        <v>1.9173377156943303</v>
      </c>
      <c r="M1977" s="41">
        <v>1.5</v>
      </c>
      <c r="N1977" t="s">
        <v>45</v>
      </c>
      <c r="O1977" s="10" t="s">
        <v>42</v>
      </c>
      <c r="P1977">
        <f t="shared" si="222"/>
        <v>0.05</v>
      </c>
      <c r="Q1977" s="11">
        <f t="shared" si="223"/>
        <v>0.217665209565441</v>
      </c>
      <c r="S1977" s="13">
        <f t="shared" si="224"/>
        <v>0.05</v>
      </c>
      <c r="T1977">
        <f t="shared" si="225"/>
        <v>6.8835300000000004</v>
      </c>
      <c r="U1977" t="b">
        <f t="shared" si="226"/>
        <v>0</v>
      </c>
    </row>
    <row r="1978" spans="1:21" ht="21" x14ac:dyDescent="0.4">
      <c r="A1978" t="s">
        <v>1224</v>
      </c>
      <c r="B1978" t="s">
        <v>1201</v>
      </c>
      <c r="C1978" s="42" t="s">
        <v>1202</v>
      </c>
      <c r="D1978" s="33">
        <v>1789855</v>
      </c>
      <c r="E1978" s="33">
        <v>227706</v>
      </c>
      <c r="F1978" s="32">
        <v>122.26759999999999</v>
      </c>
      <c r="G1978" s="32">
        <v>40.750400000000006</v>
      </c>
      <c r="H1978" s="41">
        <v>12.722036142592556</v>
      </c>
      <c r="I1978" s="32">
        <v>163.018</v>
      </c>
      <c r="J1978" s="34">
        <f t="shared" si="228"/>
        <v>0.24997484940313344</v>
      </c>
      <c r="K1978">
        <v>0.53695379129228038</v>
      </c>
      <c r="L1978">
        <v>0.7159143808243964</v>
      </c>
      <c r="M1978" s="41">
        <v>0.5</v>
      </c>
      <c r="N1978" t="s">
        <v>37</v>
      </c>
      <c r="O1978" s="10" t="s">
        <v>37</v>
      </c>
      <c r="P1978">
        <f t="shared" si="222"/>
        <v>0.25</v>
      </c>
      <c r="Q1978" s="11">
        <f t="shared" si="223"/>
        <v>0.30159246218209035</v>
      </c>
      <c r="S1978" s="13">
        <f t="shared" si="224"/>
        <v>0.25</v>
      </c>
      <c r="T1978">
        <f t="shared" si="225"/>
        <v>40.7545</v>
      </c>
      <c r="U1978" t="b">
        <f t="shared" si="226"/>
        <v>1</v>
      </c>
    </row>
    <row r="1979" spans="1:21" ht="21" x14ac:dyDescent="0.4">
      <c r="A1979" t="s">
        <v>2046</v>
      </c>
      <c r="B1979" t="s">
        <v>2044</v>
      </c>
      <c r="C1979" t="s">
        <v>2045</v>
      </c>
      <c r="D1979" s="33">
        <v>1756776</v>
      </c>
      <c r="E1979" s="33">
        <v>674025</v>
      </c>
      <c r="F1979" s="32">
        <v>489.3066</v>
      </c>
      <c r="G1979" s="32">
        <v>163.10069999999999</v>
      </c>
      <c r="H1979" s="41">
        <v>38.367156655145564</v>
      </c>
      <c r="I1979" s="32">
        <v>652.40729999999996</v>
      </c>
      <c r="J1979" s="34">
        <f t="shared" si="228"/>
        <v>0.24999827561708768</v>
      </c>
      <c r="K1979">
        <v>0.72594725714921549</v>
      </c>
      <c r="L1979">
        <v>0.96792745076221198</v>
      </c>
      <c r="M1979" s="41">
        <v>0.5</v>
      </c>
      <c r="N1979" t="s">
        <v>42</v>
      </c>
      <c r="O1979" s="10" t="s">
        <v>42</v>
      </c>
      <c r="P1979">
        <f t="shared" si="222"/>
        <v>0.05</v>
      </c>
      <c r="Q1979" s="11">
        <f t="shared" si="223"/>
        <v>0.48343235889604541</v>
      </c>
      <c r="S1979" s="13">
        <f t="shared" si="224"/>
        <v>0.05</v>
      </c>
      <c r="T1979">
        <f t="shared" si="225"/>
        <v>32.620365</v>
      </c>
      <c r="U1979" t="b">
        <f t="shared" si="226"/>
        <v>1</v>
      </c>
    </row>
    <row r="1980" spans="1:21" ht="21" x14ac:dyDescent="0.4">
      <c r="A1980" t="s">
        <v>115</v>
      </c>
      <c r="B1980" t="s">
        <v>31</v>
      </c>
      <c r="C1980" t="s">
        <v>32</v>
      </c>
      <c r="D1980" s="33">
        <v>80902</v>
      </c>
      <c r="E1980" s="33">
        <v>10252</v>
      </c>
      <c r="F1980" s="32">
        <v>7.4254999999999995</v>
      </c>
      <c r="G1980" s="32">
        <v>2.4747999999999997</v>
      </c>
      <c r="H1980" s="41">
        <v>12.672121826407258</v>
      </c>
      <c r="I1980" s="32">
        <v>9.9002999999999997</v>
      </c>
      <c r="K1980">
        <v>0.72429769801014432</v>
      </c>
      <c r="L1980">
        <v>0.9656944986344127</v>
      </c>
      <c r="M1980" s="41">
        <v>0.7</v>
      </c>
      <c r="N1980" t="s">
        <v>34</v>
      </c>
      <c r="O1980" s="10" t="s">
        <v>34</v>
      </c>
      <c r="P1980">
        <f t="shared" si="222"/>
        <v>0.15</v>
      </c>
      <c r="Q1980" s="11">
        <f t="shared" si="223"/>
        <v>0.27513307677545124</v>
      </c>
      <c r="S1980" s="13">
        <f t="shared" si="224"/>
        <v>0.15</v>
      </c>
      <c r="T1980">
        <f t="shared" si="225"/>
        <v>1.4850449999999999</v>
      </c>
      <c r="U1980" t="b">
        <f t="shared" si="226"/>
        <v>1</v>
      </c>
    </row>
    <row r="1981" spans="1:21" ht="21" x14ac:dyDescent="0.4">
      <c r="A1981" t="s">
        <v>2073</v>
      </c>
      <c r="B1981" t="s">
        <v>2051</v>
      </c>
      <c r="C1981" t="s">
        <v>2052</v>
      </c>
      <c r="D1981" s="33">
        <v>16792</v>
      </c>
      <c r="E1981" s="33">
        <v>1353</v>
      </c>
      <c r="F1981" s="32">
        <v>0.77679999999999993</v>
      </c>
      <c r="G1981" s="32">
        <v>0.19419999999999998</v>
      </c>
      <c r="H1981" s="41">
        <v>8.057408289661744</v>
      </c>
      <c r="I1981" s="32">
        <v>0.97099999999999986</v>
      </c>
      <c r="J1981" s="34">
        <f t="shared" ref="J1981:J1993" si="229">G1981/I1981</f>
        <v>0.2</v>
      </c>
      <c r="K1981">
        <v>0.57413155949741312</v>
      </c>
      <c r="L1981">
        <v>0.71766444937176632</v>
      </c>
      <c r="M1981" s="41">
        <v>0.5</v>
      </c>
      <c r="N1981" t="s">
        <v>34</v>
      </c>
      <c r="O1981" s="10" t="s">
        <v>34</v>
      </c>
      <c r="P1981">
        <f t="shared" si="222"/>
        <v>0.15</v>
      </c>
      <c r="Q1981" s="11">
        <f t="shared" si="223"/>
        <v>0.30329557157569503</v>
      </c>
      <c r="S1981" s="13">
        <f t="shared" si="224"/>
        <v>0.15</v>
      </c>
      <c r="T1981">
        <f t="shared" si="225"/>
        <v>0.14564999999999997</v>
      </c>
      <c r="U1981" t="b">
        <f t="shared" si="226"/>
        <v>1</v>
      </c>
    </row>
    <row r="1982" spans="1:21" ht="21" x14ac:dyDescent="0.4">
      <c r="A1982" t="s">
        <v>4103</v>
      </c>
      <c r="B1982" t="s">
        <v>4101</v>
      </c>
      <c r="C1982" t="s">
        <v>4102</v>
      </c>
      <c r="D1982" s="33">
        <v>733925</v>
      </c>
      <c r="E1982" s="33">
        <v>74340</v>
      </c>
      <c r="F1982" s="32">
        <v>57.842899999999993</v>
      </c>
      <c r="G1982" s="32">
        <v>14.4605</v>
      </c>
      <c r="H1982" s="41">
        <v>10.129100384916715</v>
      </c>
      <c r="I1982" s="32">
        <v>72.303399999999996</v>
      </c>
      <c r="J1982" s="34">
        <f t="shared" si="229"/>
        <v>0.19999751049051637</v>
      </c>
      <c r="K1982">
        <v>0.77808582189938114</v>
      </c>
      <c r="L1982">
        <v>0.97260425073984391</v>
      </c>
      <c r="M1982" s="41">
        <v>0.6</v>
      </c>
      <c r="N1982" t="s">
        <v>42</v>
      </c>
      <c r="O1982" s="10" t="s">
        <v>42</v>
      </c>
      <c r="P1982">
        <f t="shared" si="222"/>
        <v>0.05</v>
      </c>
      <c r="Q1982" s="11">
        <f t="shared" si="223"/>
        <v>0.38309954995200779</v>
      </c>
      <c r="S1982" s="13">
        <f t="shared" si="224"/>
        <v>0.05</v>
      </c>
      <c r="T1982">
        <f t="shared" si="225"/>
        <v>3.61517</v>
      </c>
      <c r="U1982" t="b">
        <f t="shared" si="226"/>
        <v>1</v>
      </c>
    </row>
    <row r="1983" spans="1:21" ht="21" x14ac:dyDescent="0.4">
      <c r="A1983" t="s">
        <v>4973</v>
      </c>
      <c r="B1983" t="s">
        <v>4968</v>
      </c>
      <c r="C1983" t="s">
        <v>4969</v>
      </c>
      <c r="D1983" s="33">
        <v>4515</v>
      </c>
      <c r="E1983" s="33">
        <v>1064</v>
      </c>
      <c r="F1983" s="32">
        <v>1.0752000000000002</v>
      </c>
      <c r="G1983" s="32">
        <v>0.3236</v>
      </c>
      <c r="H1983" s="41">
        <v>23.565891472868216</v>
      </c>
      <c r="I1983" s="32">
        <v>1.3988</v>
      </c>
      <c r="J1983" s="34">
        <f t="shared" si="229"/>
        <v>0.23134114955676294</v>
      </c>
      <c r="K1983">
        <v>1.0105263157894737</v>
      </c>
      <c r="L1983">
        <v>1.3146616541353382</v>
      </c>
      <c r="M1983" s="41">
        <v>1</v>
      </c>
      <c r="N1983" t="s">
        <v>37</v>
      </c>
      <c r="O1983" s="10" t="s">
        <v>37</v>
      </c>
      <c r="P1983">
        <f t="shared" si="222"/>
        <v>0.25</v>
      </c>
      <c r="Q1983" s="11">
        <f t="shared" si="223"/>
        <v>0.23934801258221325</v>
      </c>
      <c r="S1983" s="13">
        <f t="shared" si="224"/>
        <v>0.23934801258221325</v>
      </c>
      <c r="T1983">
        <f t="shared" si="225"/>
        <v>0.33479999999999988</v>
      </c>
      <c r="U1983" t="b">
        <f t="shared" si="226"/>
        <v>1</v>
      </c>
    </row>
    <row r="1984" spans="1:21" ht="21" x14ac:dyDescent="0.4">
      <c r="A1984" t="s">
        <v>1225</v>
      </c>
      <c r="B1984" t="s">
        <v>1201</v>
      </c>
      <c r="C1984" s="42" t="s">
        <v>1202</v>
      </c>
      <c r="D1984" s="33">
        <v>82551</v>
      </c>
      <c r="E1984" s="33">
        <v>4700</v>
      </c>
      <c r="F1984" s="32">
        <v>2.6164000000000001</v>
      </c>
      <c r="G1984" s="32">
        <v>0.87160000000000004</v>
      </c>
      <c r="H1984" s="41">
        <v>5.6934501096291985</v>
      </c>
      <c r="I1984" s="32">
        <v>3.488</v>
      </c>
      <c r="J1984" s="34">
        <f t="shared" si="229"/>
        <v>0.24988532110091743</v>
      </c>
      <c r="K1984">
        <v>0.55668085106382981</v>
      </c>
      <c r="L1984">
        <v>0.74212765957446813</v>
      </c>
      <c r="M1984" s="41">
        <v>0.5</v>
      </c>
      <c r="N1984" t="s">
        <v>37</v>
      </c>
      <c r="O1984" s="10" t="s">
        <v>37</v>
      </c>
      <c r="P1984">
        <f t="shared" si="222"/>
        <v>0.25</v>
      </c>
      <c r="Q1984" s="11">
        <f t="shared" si="223"/>
        <v>0.32626146788990829</v>
      </c>
      <c r="S1984" s="13">
        <f t="shared" si="224"/>
        <v>0.25</v>
      </c>
      <c r="T1984">
        <f t="shared" si="225"/>
        <v>0.872</v>
      </c>
      <c r="U1984" t="b">
        <f t="shared" si="226"/>
        <v>1</v>
      </c>
    </row>
    <row r="1985" spans="1:21" ht="21" x14ac:dyDescent="0.4">
      <c r="A1985" t="s">
        <v>1614</v>
      </c>
      <c r="B1985" t="s">
        <v>1598</v>
      </c>
      <c r="C1985" s="42" t="s">
        <v>1599</v>
      </c>
      <c r="D1985" s="33">
        <v>8583701</v>
      </c>
      <c r="E1985" s="33">
        <v>323994</v>
      </c>
      <c r="F1985" s="32">
        <v>128.57300000000001</v>
      </c>
      <c r="G1985" s="32">
        <v>42.85</v>
      </c>
      <c r="H1985" s="41">
        <v>3.7745256970157746</v>
      </c>
      <c r="I1985" s="32">
        <v>171.423</v>
      </c>
      <c r="J1985" s="34">
        <f t="shared" si="229"/>
        <v>0.24996645724319375</v>
      </c>
      <c r="K1985">
        <v>0.39683759575794619</v>
      </c>
      <c r="L1985">
        <v>0.52909313135428437</v>
      </c>
      <c r="M1985" s="41">
        <v>0.3</v>
      </c>
      <c r="N1985" t="s">
        <v>37</v>
      </c>
      <c r="O1985" s="10" t="s">
        <v>34</v>
      </c>
      <c r="P1985">
        <f t="shared" si="222"/>
        <v>0.15</v>
      </c>
      <c r="Q1985" s="11">
        <f t="shared" si="223"/>
        <v>0.43299207224234793</v>
      </c>
      <c r="S1985" s="13">
        <f t="shared" si="224"/>
        <v>0.15</v>
      </c>
      <c r="T1985">
        <f t="shared" si="225"/>
        <v>25.713449999999998</v>
      </c>
      <c r="U1985" t="b">
        <f t="shared" si="226"/>
        <v>0</v>
      </c>
    </row>
    <row r="1986" spans="1:21" ht="21" x14ac:dyDescent="0.4">
      <c r="A1986" t="s">
        <v>1050</v>
      </c>
      <c r="B1986" t="s">
        <v>1044</v>
      </c>
      <c r="C1986" s="42" t="s">
        <v>1045</v>
      </c>
      <c r="D1986" s="33">
        <v>5431245</v>
      </c>
      <c r="E1986" s="33">
        <v>510245</v>
      </c>
      <c r="F1986" s="32">
        <v>263.31759999999997</v>
      </c>
      <c r="G1986" s="32">
        <v>87.605400000000003</v>
      </c>
      <c r="H1986" s="41">
        <v>9.3946231480995603</v>
      </c>
      <c r="I1986" s="32">
        <v>350.923</v>
      </c>
      <c r="J1986" s="34">
        <f t="shared" si="229"/>
        <v>0.24964279913257326</v>
      </c>
      <c r="K1986">
        <v>0.51606110789914639</v>
      </c>
      <c r="L1986">
        <v>0.68775392213544473</v>
      </c>
      <c r="M1986" s="41">
        <v>0.5</v>
      </c>
      <c r="N1986" t="s">
        <v>37</v>
      </c>
      <c r="O1986" s="10" t="s">
        <v>34</v>
      </c>
      <c r="P1986">
        <f t="shared" ref="P1986:P2049" si="230">VLOOKUP($O1986,$Y$2:$AJ$8,9,FALSE)</f>
        <v>0.15</v>
      </c>
      <c r="Q1986" s="11">
        <f t="shared" ref="Q1986:Q2049" si="231">(L1986-M1986)/L1986</f>
        <v>0.27299578540021602</v>
      </c>
      <c r="S1986" s="13">
        <f t="shared" ref="S1986:S2049" si="232">MIN(Q1986,IF(R1986=0,P1986,R1986))</f>
        <v>0.15</v>
      </c>
      <c r="T1986">
        <f t="shared" ref="T1986:T2049" si="233">IFERROR(S1986*I1986,0)</f>
        <v>52.638449999999999</v>
      </c>
      <c r="U1986" t="b">
        <f t="shared" ref="U1986:U2049" si="234">O1986=N1986</f>
        <v>0</v>
      </c>
    </row>
    <row r="1987" spans="1:21" ht="21" x14ac:dyDescent="0.4">
      <c r="A1987" t="s">
        <v>3830</v>
      </c>
      <c r="B1987" t="s">
        <v>3765</v>
      </c>
      <c r="C1987" t="s">
        <v>3766</v>
      </c>
      <c r="D1987" s="33">
        <v>9243</v>
      </c>
      <c r="E1987" s="33">
        <v>1431</v>
      </c>
      <c r="F1987" s="32">
        <v>1.3260999999999998</v>
      </c>
      <c r="G1987" s="32">
        <v>0.42790000000000006</v>
      </c>
      <c r="H1987" s="41">
        <v>15.481986368062318</v>
      </c>
      <c r="I1987" s="32">
        <v>1.754</v>
      </c>
      <c r="J1987" s="34">
        <f t="shared" si="229"/>
        <v>0.24395667046750288</v>
      </c>
      <c r="K1987">
        <v>0.92669461914744933</v>
      </c>
      <c r="L1987">
        <v>1.2257162823200558</v>
      </c>
      <c r="M1987" s="41">
        <v>0.9</v>
      </c>
      <c r="N1987" t="s">
        <v>37</v>
      </c>
      <c r="O1987" s="10" t="s">
        <v>37</v>
      </c>
      <c r="P1987">
        <f t="shared" si="230"/>
        <v>0.25</v>
      </c>
      <c r="Q1987" s="11">
        <f t="shared" si="231"/>
        <v>0.2657354618015963</v>
      </c>
      <c r="S1987" s="13">
        <f t="shared" si="232"/>
        <v>0.25</v>
      </c>
      <c r="T1987">
        <f t="shared" si="233"/>
        <v>0.4385</v>
      </c>
      <c r="U1987" t="b">
        <f t="shared" si="234"/>
        <v>1</v>
      </c>
    </row>
    <row r="1988" spans="1:21" ht="21" x14ac:dyDescent="0.4">
      <c r="A1988" t="s">
        <v>4768</v>
      </c>
      <c r="B1988" t="s">
        <v>4764</v>
      </c>
      <c r="C1988" t="s">
        <v>4765</v>
      </c>
      <c r="D1988" s="33">
        <v>4293</v>
      </c>
      <c r="E1988" s="33">
        <v>1155</v>
      </c>
      <c r="F1988" s="32">
        <v>0.56620000000000004</v>
      </c>
      <c r="G1988" s="32">
        <v>0.20180000000000001</v>
      </c>
      <c r="H1988" s="41">
        <v>26.904262753319358</v>
      </c>
      <c r="I1988" s="32">
        <v>0.76800000000000002</v>
      </c>
      <c r="J1988" s="34">
        <f t="shared" si="229"/>
        <v>0.26276041666666666</v>
      </c>
      <c r="K1988">
        <v>0.49021645021645027</v>
      </c>
      <c r="L1988">
        <v>0.66493506493506493</v>
      </c>
      <c r="M1988" s="41">
        <v>0.5</v>
      </c>
      <c r="N1988" t="s">
        <v>37</v>
      </c>
      <c r="O1988" s="10" t="s">
        <v>37</v>
      </c>
      <c r="P1988">
        <f t="shared" si="230"/>
        <v>0.25</v>
      </c>
      <c r="Q1988" s="11">
        <f t="shared" si="231"/>
        <v>0.248046875</v>
      </c>
      <c r="S1988" s="13">
        <f t="shared" si="232"/>
        <v>0.248046875</v>
      </c>
      <c r="T1988">
        <f t="shared" si="233"/>
        <v>0.1905</v>
      </c>
      <c r="U1988" t="b">
        <f t="shared" si="234"/>
        <v>1</v>
      </c>
    </row>
    <row r="1989" spans="1:21" ht="21" x14ac:dyDescent="0.4">
      <c r="A1989" s="18" t="s">
        <v>2074</v>
      </c>
      <c r="B1989" t="s">
        <v>2051</v>
      </c>
      <c r="C1989" t="s">
        <v>2052</v>
      </c>
      <c r="D1989" s="33">
        <v>101194</v>
      </c>
      <c r="E1989" s="33">
        <v>15736</v>
      </c>
      <c r="F1989" s="32">
        <v>24.213200000000001</v>
      </c>
      <c r="G1989" s="32">
        <v>7.4396999999999993</v>
      </c>
      <c r="H1989" s="41">
        <v>15.550329070893531</v>
      </c>
      <c r="I1989" s="32">
        <v>31.652899999999999</v>
      </c>
      <c r="J1989" s="34">
        <f t="shared" si="229"/>
        <v>0.23504007531695356</v>
      </c>
      <c r="K1989">
        <v>1.538713777325877</v>
      </c>
      <c r="L1989">
        <v>2.0114959328927298</v>
      </c>
      <c r="M1989" s="41">
        <v>1.5</v>
      </c>
      <c r="N1989" t="s">
        <v>34</v>
      </c>
      <c r="O1989" s="10" t="s">
        <v>34</v>
      </c>
      <c r="P1989">
        <f t="shared" si="230"/>
        <v>0.15</v>
      </c>
      <c r="Q1989" s="11">
        <f t="shared" si="231"/>
        <v>0.25428633711287107</v>
      </c>
      <c r="S1989" s="13">
        <f t="shared" si="232"/>
        <v>0.15</v>
      </c>
      <c r="T1989">
        <f t="shared" si="233"/>
        <v>4.747935</v>
      </c>
      <c r="U1989" t="b">
        <f t="shared" si="234"/>
        <v>1</v>
      </c>
    </row>
    <row r="1990" spans="1:21" ht="21" x14ac:dyDescent="0.4">
      <c r="A1990" t="s">
        <v>2180</v>
      </c>
      <c r="B1990" t="s">
        <v>2169</v>
      </c>
      <c r="C1990" t="s">
        <v>2170</v>
      </c>
      <c r="D1990" s="33">
        <v>1973457</v>
      </c>
      <c r="E1990" s="33">
        <v>399442</v>
      </c>
      <c r="F1990" s="32">
        <v>210.70830000000001</v>
      </c>
      <c r="G1990" s="32">
        <v>103.77970000000001</v>
      </c>
      <c r="H1990" s="41">
        <v>20.240724778903214</v>
      </c>
      <c r="I1990" s="32">
        <v>314.488</v>
      </c>
      <c r="J1990" s="34">
        <f t="shared" si="229"/>
        <v>0.32999573910610264</v>
      </c>
      <c r="K1990">
        <v>0.52750662173732366</v>
      </c>
      <c r="L1990">
        <v>0.78731830904111233</v>
      </c>
      <c r="M1990" s="41">
        <v>0.43</v>
      </c>
      <c r="N1990" t="s">
        <v>37</v>
      </c>
      <c r="O1990" s="10" t="s">
        <v>37</v>
      </c>
      <c r="P1990">
        <f t="shared" si="230"/>
        <v>0.25</v>
      </c>
      <c r="Q1990" s="11">
        <f t="shared" si="231"/>
        <v>0.45384224517310678</v>
      </c>
      <c r="S1990" s="13">
        <f t="shared" si="232"/>
        <v>0.25</v>
      </c>
      <c r="T1990">
        <f t="shared" si="233"/>
        <v>78.622</v>
      </c>
      <c r="U1990" t="b">
        <f t="shared" si="234"/>
        <v>1</v>
      </c>
    </row>
    <row r="1991" spans="1:21" ht="21" x14ac:dyDescent="0.4">
      <c r="A1991" t="s">
        <v>255</v>
      </c>
      <c r="B1991" t="s">
        <v>246</v>
      </c>
      <c r="C1991" s="42" t="s">
        <v>247</v>
      </c>
      <c r="D1991" s="33">
        <v>6467128</v>
      </c>
      <c r="E1991" s="33">
        <v>1070812</v>
      </c>
      <c r="F1991" s="32">
        <v>2360.9890999999998</v>
      </c>
      <c r="G1991" s="32">
        <v>715.68190000000004</v>
      </c>
      <c r="H1991" s="41">
        <v>16.557767219080866</v>
      </c>
      <c r="I1991" s="32">
        <v>3076.6709999999998</v>
      </c>
      <c r="J1991" s="34">
        <f t="shared" si="229"/>
        <v>0.23261567453913665</v>
      </c>
      <c r="K1991">
        <v>2.2048586493240641</v>
      </c>
      <c r="L1991">
        <v>2.8732130383297907</v>
      </c>
      <c r="M1991" s="41">
        <v>2.2000000000000002</v>
      </c>
      <c r="N1991" t="s">
        <v>45</v>
      </c>
      <c r="O1991" s="10" t="s">
        <v>34</v>
      </c>
      <c r="P1991">
        <f t="shared" si="230"/>
        <v>0.15</v>
      </c>
      <c r="Q1991" s="11">
        <f t="shared" si="231"/>
        <v>0.23430669057562531</v>
      </c>
      <c r="S1991" s="13">
        <f t="shared" si="232"/>
        <v>0.15</v>
      </c>
      <c r="T1991">
        <f t="shared" si="233"/>
        <v>461.50064999999995</v>
      </c>
      <c r="U1991" t="b">
        <f t="shared" si="234"/>
        <v>0</v>
      </c>
    </row>
    <row r="1992" spans="1:21" ht="21" x14ac:dyDescent="0.4">
      <c r="A1992" t="s">
        <v>4557</v>
      </c>
      <c r="B1992" t="s">
        <v>4558</v>
      </c>
      <c r="C1992" t="s">
        <v>4559</v>
      </c>
      <c r="D1992" s="33">
        <v>56154</v>
      </c>
      <c r="E1992" s="33">
        <v>6199</v>
      </c>
      <c r="F1992" s="32">
        <v>6.196299999999999</v>
      </c>
      <c r="G1992" s="32">
        <v>2.0648999999999997</v>
      </c>
      <c r="H1992" s="41">
        <v>11.039284823877194</v>
      </c>
      <c r="I1992" s="32">
        <v>8.2611999999999988</v>
      </c>
      <c r="J1992" s="34">
        <f t="shared" si="229"/>
        <v>0.24995158088413305</v>
      </c>
      <c r="K1992">
        <v>0.99956444587836735</v>
      </c>
      <c r="L1992">
        <v>1.3326665591224389</v>
      </c>
      <c r="M1992" s="41">
        <v>0.9</v>
      </c>
      <c r="N1992" t="s">
        <v>34</v>
      </c>
      <c r="O1992" s="10" t="s">
        <v>34</v>
      </c>
      <c r="P1992">
        <f t="shared" si="230"/>
        <v>0.15</v>
      </c>
      <c r="Q1992" s="11">
        <f t="shared" si="231"/>
        <v>0.32466227666682795</v>
      </c>
      <c r="S1992" s="13">
        <f t="shared" si="232"/>
        <v>0.15</v>
      </c>
      <c r="T1992">
        <f t="shared" si="233"/>
        <v>1.2391799999999997</v>
      </c>
      <c r="U1992" t="b">
        <f t="shared" si="234"/>
        <v>1</v>
      </c>
    </row>
    <row r="1993" spans="1:21" ht="21" x14ac:dyDescent="0.4">
      <c r="A1993" t="s">
        <v>2931</v>
      </c>
      <c r="B1993" t="s">
        <v>2919</v>
      </c>
      <c r="C1993" t="s">
        <v>2920</v>
      </c>
      <c r="D1993" s="33">
        <v>97648</v>
      </c>
      <c r="E1993" s="33">
        <v>6796</v>
      </c>
      <c r="F1993" s="32">
        <v>13.592000000000002</v>
      </c>
      <c r="G1993" s="32">
        <v>2.2713999999999999</v>
      </c>
      <c r="H1993" s="41">
        <v>6.9596919547763392</v>
      </c>
      <c r="I1993" s="32">
        <v>15.863400000000002</v>
      </c>
      <c r="J1993" s="34">
        <f t="shared" si="229"/>
        <v>0.14318494143752283</v>
      </c>
      <c r="K1993">
        <v>2.0000000000000004</v>
      </c>
      <c r="L1993">
        <v>2.3342260153031198</v>
      </c>
      <c r="M1993" s="41">
        <v>2</v>
      </c>
      <c r="N1993" t="s">
        <v>37</v>
      </c>
      <c r="O1993" s="10" t="s">
        <v>37</v>
      </c>
      <c r="P1993">
        <f t="shared" si="230"/>
        <v>0.25</v>
      </c>
      <c r="Q1993" s="11">
        <f t="shared" si="231"/>
        <v>0.14318494143752297</v>
      </c>
      <c r="S1993" s="13">
        <f t="shared" si="232"/>
        <v>0.14318494143752297</v>
      </c>
      <c r="T1993">
        <f t="shared" si="233"/>
        <v>2.2714000000000021</v>
      </c>
      <c r="U1993" t="b">
        <f t="shared" si="234"/>
        <v>1</v>
      </c>
    </row>
    <row r="1994" spans="1:21" ht="21" x14ac:dyDescent="0.4">
      <c r="A1994" t="s">
        <v>116</v>
      </c>
      <c r="B1994" t="s">
        <v>31</v>
      </c>
      <c r="C1994" t="s">
        <v>32</v>
      </c>
      <c r="D1994" s="33">
        <v>876610</v>
      </c>
      <c r="E1994" s="33">
        <v>58256</v>
      </c>
      <c r="F1994" s="32">
        <v>54.355499999999999</v>
      </c>
      <c r="G1994" s="32">
        <v>16.601499999999998</v>
      </c>
      <c r="H1994" s="41">
        <v>6.6456006662027587</v>
      </c>
      <c r="I1994" s="32">
        <v>70.956999999999994</v>
      </c>
      <c r="K1994">
        <v>0.9330455232079099</v>
      </c>
      <c r="L1994">
        <v>1.2180204614117001</v>
      </c>
      <c r="M1994" s="41">
        <v>0.9</v>
      </c>
      <c r="N1994" t="s">
        <v>37</v>
      </c>
      <c r="O1994" s="10" t="s">
        <v>42</v>
      </c>
      <c r="P1994">
        <f t="shared" si="230"/>
        <v>0.05</v>
      </c>
      <c r="Q1994" s="11">
        <f t="shared" si="231"/>
        <v>0.2610961568273743</v>
      </c>
      <c r="S1994" s="13">
        <f t="shared" si="232"/>
        <v>0.05</v>
      </c>
      <c r="T1994">
        <f t="shared" si="233"/>
        <v>3.5478499999999999</v>
      </c>
      <c r="U1994" t="b">
        <f t="shared" si="234"/>
        <v>0</v>
      </c>
    </row>
    <row r="1995" spans="1:21" ht="21" x14ac:dyDescent="0.4">
      <c r="A1995" t="s">
        <v>3246</v>
      </c>
      <c r="B1995" t="s">
        <v>3240</v>
      </c>
      <c r="C1995" t="s">
        <v>3241</v>
      </c>
      <c r="D1995" s="33">
        <v>11599</v>
      </c>
      <c r="E1995" s="33">
        <v>3469</v>
      </c>
      <c r="F1995" s="32">
        <v>2.5677999999999996</v>
      </c>
      <c r="G1995" s="32">
        <v>0.85569999999999991</v>
      </c>
      <c r="H1995" s="41">
        <v>29.90775066816105</v>
      </c>
      <c r="I1995" s="32">
        <v>3.4234999999999998</v>
      </c>
      <c r="J1995" s="34">
        <f t="shared" ref="J1995:J2026" si="235">G1995/I1995</f>
        <v>0.24994888272236016</v>
      </c>
      <c r="K1995">
        <v>0.74021331795906598</v>
      </c>
      <c r="L1995">
        <v>0.9868838281925626</v>
      </c>
      <c r="M1995" s="41">
        <v>0.52</v>
      </c>
      <c r="N1995" t="s">
        <v>34</v>
      </c>
      <c r="O1995" s="10" t="s">
        <v>34</v>
      </c>
      <c r="P1995">
        <f t="shared" si="230"/>
        <v>0.15</v>
      </c>
      <c r="Q1995" s="11">
        <f t="shared" si="231"/>
        <v>0.47308894406309326</v>
      </c>
      <c r="S1995" s="13">
        <f t="shared" si="232"/>
        <v>0.15</v>
      </c>
      <c r="T1995">
        <f t="shared" si="233"/>
        <v>0.5135249999999999</v>
      </c>
      <c r="U1995" t="b">
        <f t="shared" si="234"/>
        <v>1</v>
      </c>
    </row>
    <row r="1996" spans="1:21" ht="21" x14ac:dyDescent="0.4">
      <c r="A1996" t="s">
        <v>5404</v>
      </c>
      <c r="B1996" t="s">
        <v>5398</v>
      </c>
      <c r="C1996" t="s">
        <v>5399</v>
      </c>
      <c r="D1996" s="33">
        <v>1511</v>
      </c>
      <c r="E1996" s="33">
        <v>391</v>
      </c>
      <c r="F1996" s="32">
        <v>0.11890000000000001</v>
      </c>
      <c r="G1996" s="32">
        <v>3.9100000000000003E-2</v>
      </c>
      <c r="H1996" s="41">
        <v>25.876902713434813</v>
      </c>
      <c r="I1996" s="32">
        <v>0.158</v>
      </c>
      <c r="J1996" s="34">
        <f t="shared" si="235"/>
        <v>0.24746835443037976</v>
      </c>
      <c r="K1996">
        <v>0.30409207161125323</v>
      </c>
      <c r="L1996">
        <v>0.40409207161125321</v>
      </c>
      <c r="M1996" s="41">
        <v>0.1</v>
      </c>
      <c r="N1996" t="s">
        <v>37</v>
      </c>
      <c r="O1996" s="10" t="s">
        <v>37</v>
      </c>
      <c r="P1996">
        <f t="shared" si="230"/>
        <v>0.25</v>
      </c>
      <c r="Q1996" s="11">
        <f t="shared" si="231"/>
        <v>0.75253164556962016</v>
      </c>
      <c r="S1996" s="13">
        <f t="shared" si="232"/>
        <v>0.25</v>
      </c>
      <c r="T1996">
        <f t="shared" si="233"/>
        <v>3.95E-2</v>
      </c>
      <c r="U1996" t="b">
        <f t="shared" si="234"/>
        <v>1</v>
      </c>
    </row>
    <row r="1997" spans="1:21" ht="21" x14ac:dyDescent="0.4">
      <c r="A1997" t="s">
        <v>5738</v>
      </c>
      <c r="B1997" t="s">
        <v>5730</v>
      </c>
      <c r="C1997" t="s">
        <v>5731</v>
      </c>
      <c r="D1997" s="33">
        <v>5954</v>
      </c>
      <c r="E1997" s="33">
        <v>866</v>
      </c>
      <c r="F1997" s="32">
        <v>0.24130000000000001</v>
      </c>
      <c r="G1997" s="32">
        <v>4.07E-2</v>
      </c>
      <c r="H1997" s="41">
        <v>14.544843802485724</v>
      </c>
      <c r="I1997" s="32">
        <v>0.28200000000000003</v>
      </c>
      <c r="J1997" s="34">
        <f t="shared" si="235"/>
        <v>0.14432624113475176</v>
      </c>
      <c r="K1997">
        <v>0.27863741339491921</v>
      </c>
      <c r="L1997">
        <v>0.32563510392609701</v>
      </c>
      <c r="M1997" s="41">
        <v>0.3</v>
      </c>
      <c r="N1997" t="s">
        <v>37</v>
      </c>
      <c r="O1997" s="10" t="s">
        <v>37</v>
      </c>
      <c r="P1997">
        <f t="shared" si="230"/>
        <v>0.25</v>
      </c>
      <c r="Q1997" s="11">
        <f t="shared" si="231"/>
        <v>7.8723404255319235E-2</v>
      </c>
      <c r="S1997" s="13">
        <f t="shared" si="232"/>
        <v>7.8723404255319235E-2</v>
      </c>
      <c r="T1997">
        <f t="shared" si="233"/>
        <v>2.2200000000000025E-2</v>
      </c>
      <c r="U1997" t="b">
        <f t="shared" si="234"/>
        <v>1</v>
      </c>
    </row>
    <row r="1998" spans="1:21" ht="21" x14ac:dyDescent="0.4">
      <c r="A1998" t="s">
        <v>2838</v>
      </c>
      <c r="B1998" t="s">
        <v>2830</v>
      </c>
      <c r="C1998" t="s">
        <v>2831</v>
      </c>
      <c r="D1998" s="33">
        <v>84175</v>
      </c>
      <c r="E1998" s="33">
        <v>9202</v>
      </c>
      <c r="F1998" s="32">
        <v>13.803000000000001</v>
      </c>
      <c r="G1998" s="32">
        <v>6.7861000000000002</v>
      </c>
      <c r="H1998" s="41">
        <v>10.931986931986932</v>
      </c>
      <c r="I1998" s="32">
        <v>20.589100000000002</v>
      </c>
      <c r="J1998" s="34">
        <f t="shared" si="235"/>
        <v>0.32959672836598003</v>
      </c>
      <c r="K1998">
        <v>1.5</v>
      </c>
      <c r="L1998">
        <v>2.2374592479895679</v>
      </c>
      <c r="M1998" s="41">
        <v>1</v>
      </c>
      <c r="N1998" t="s">
        <v>45</v>
      </c>
      <c r="O1998" s="10" t="s">
        <v>45</v>
      </c>
      <c r="P1998">
        <f t="shared" si="230"/>
        <v>0.32</v>
      </c>
      <c r="Q1998" s="11">
        <f t="shared" si="231"/>
        <v>0.55306448557732013</v>
      </c>
      <c r="S1998" s="13">
        <f t="shared" si="232"/>
        <v>0.32</v>
      </c>
      <c r="T1998">
        <f t="shared" si="233"/>
        <v>6.5885120000000006</v>
      </c>
      <c r="U1998" t="b">
        <f t="shared" si="234"/>
        <v>1</v>
      </c>
    </row>
    <row r="1999" spans="1:21" ht="21" x14ac:dyDescent="0.4">
      <c r="A1999" t="s">
        <v>5856</v>
      </c>
      <c r="B1999" t="s">
        <v>5851</v>
      </c>
      <c r="C1999" t="s">
        <v>5852</v>
      </c>
      <c r="D1999" s="33">
        <v>21038</v>
      </c>
      <c r="E1999" s="33">
        <v>4643</v>
      </c>
      <c r="F1999" s="32">
        <v>0.30819999999999997</v>
      </c>
      <c r="G1999" s="32">
        <v>0.15179999999999999</v>
      </c>
      <c r="H1999" s="41">
        <v>22.069588363912921</v>
      </c>
      <c r="I1999" s="32">
        <v>0.45999999999999996</v>
      </c>
      <c r="J1999" s="34">
        <f t="shared" si="235"/>
        <v>0.33</v>
      </c>
      <c r="K1999">
        <v>6.6379496015507217E-2</v>
      </c>
      <c r="L1999">
        <v>9.907387465001076E-2</v>
      </c>
      <c r="M1999" s="41">
        <v>0.03</v>
      </c>
      <c r="N1999" t="s">
        <v>37</v>
      </c>
      <c r="O1999" s="10" t="s">
        <v>37</v>
      </c>
      <c r="P1999">
        <f t="shared" si="230"/>
        <v>0.25</v>
      </c>
      <c r="Q1999" s="11">
        <f t="shared" si="231"/>
        <v>0.69719565217391299</v>
      </c>
      <c r="S1999" s="13">
        <f t="shared" si="232"/>
        <v>0.25</v>
      </c>
      <c r="T1999">
        <f t="shared" si="233"/>
        <v>0.11499999999999999</v>
      </c>
      <c r="U1999" t="b">
        <f t="shared" si="234"/>
        <v>1</v>
      </c>
    </row>
    <row r="2000" spans="1:21" ht="21" x14ac:dyDescent="0.4">
      <c r="A2000" t="s">
        <v>1840</v>
      </c>
      <c r="B2000" t="s">
        <v>1732</v>
      </c>
      <c r="C2000" s="42" t="s">
        <v>1733</v>
      </c>
      <c r="D2000" s="33">
        <v>27606</v>
      </c>
      <c r="E2000" s="33">
        <v>7303</v>
      </c>
      <c r="F2000" s="32">
        <v>11.607000000000001</v>
      </c>
      <c r="G2000" s="32">
        <v>4.6020000000000003</v>
      </c>
      <c r="H2000" s="41">
        <v>26.454393972324858</v>
      </c>
      <c r="I2000" s="32">
        <v>16.209000000000003</v>
      </c>
      <c r="J2000" s="34">
        <f t="shared" si="235"/>
        <v>0.28391634277253375</v>
      </c>
      <c r="K2000">
        <v>1.5893468437628375</v>
      </c>
      <c r="L2000">
        <v>2.2194988360947563</v>
      </c>
      <c r="M2000" s="41">
        <v>1.55</v>
      </c>
      <c r="N2000" t="s">
        <v>37</v>
      </c>
      <c r="O2000" s="10" t="s">
        <v>34</v>
      </c>
      <c r="P2000">
        <f t="shared" si="230"/>
        <v>0.15</v>
      </c>
      <c r="Q2000" s="11">
        <f t="shared" si="231"/>
        <v>0.30164414831266601</v>
      </c>
      <c r="S2000" s="13">
        <f t="shared" si="232"/>
        <v>0.15</v>
      </c>
      <c r="T2000">
        <f t="shared" si="233"/>
        <v>2.4313500000000006</v>
      </c>
      <c r="U2000" t="b">
        <f t="shared" si="234"/>
        <v>0</v>
      </c>
    </row>
    <row r="2001" spans="1:21" ht="21" x14ac:dyDescent="0.4">
      <c r="A2001" t="s">
        <v>3181</v>
      </c>
      <c r="B2001" t="s">
        <v>3152</v>
      </c>
      <c r="C2001" t="s">
        <v>3153</v>
      </c>
      <c r="D2001" s="33">
        <v>21618</v>
      </c>
      <c r="E2001" s="33">
        <v>4338</v>
      </c>
      <c r="F2001" s="32">
        <v>1.5705999999999998</v>
      </c>
      <c r="G2001" s="32">
        <v>0.7258</v>
      </c>
      <c r="H2001" s="41">
        <v>20.066611157368861</v>
      </c>
      <c r="I2001" s="32">
        <v>2.2963999999999998</v>
      </c>
      <c r="J2001" s="34">
        <f t="shared" si="235"/>
        <v>0.31605991987458631</v>
      </c>
      <c r="K2001">
        <v>0.36205624711848772</v>
      </c>
      <c r="L2001">
        <v>0.52936837252189939</v>
      </c>
      <c r="M2001" s="41">
        <v>0.36</v>
      </c>
      <c r="N2001" t="s">
        <v>37</v>
      </c>
      <c r="O2001" s="10" t="s">
        <v>37</v>
      </c>
      <c r="P2001">
        <f t="shared" si="230"/>
        <v>0.25</v>
      </c>
      <c r="Q2001" s="11">
        <f t="shared" si="231"/>
        <v>0.31994426058178005</v>
      </c>
      <c r="S2001" s="13">
        <f t="shared" si="232"/>
        <v>0.25</v>
      </c>
      <c r="T2001">
        <f t="shared" si="233"/>
        <v>0.57409999999999994</v>
      </c>
      <c r="U2001" t="b">
        <f t="shared" si="234"/>
        <v>1</v>
      </c>
    </row>
    <row r="2002" spans="1:21" ht="21" x14ac:dyDescent="0.4">
      <c r="A2002" t="s">
        <v>3831</v>
      </c>
      <c r="B2002" t="s">
        <v>3765</v>
      </c>
      <c r="C2002" t="s">
        <v>3766</v>
      </c>
      <c r="D2002" s="33">
        <v>17182</v>
      </c>
      <c r="E2002" s="33">
        <v>723</v>
      </c>
      <c r="F2002" s="32">
        <v>0.55010000000000003</v>
      </c>
      <c r="G2002" s="32">
        <v>0.24290000000000003</v>
      </c>
      <c r="H2002" s="41">
        <v>4.2078919799790482</v>
      </c>
      <c r="I2002" s="32">
        <v>0.79300000000000004</v>
      </c>
      <c r="J2002" s="34">
        <f t="shared" si="235"/>
        <v>0.30630517023959647</v>
      </c>
      <c r="K2002">
        <v>0.76085753803596134</v>
      </c>
      <c r="L2002">
        <v>1.0968188105117567</v>
      </c>
      <c r="M2002" s="41">
        <v>0.8</v>
      </c>
      <c r="N2002" t="s">
        <v>37</v>
      </c>
      <c r="O2002" s="10" t="s">
        <v>37</v>
      </c>
      <c r="P2002">
        <f t="shared" si="230"/>
        <v>0.25</v>
      </c>
      <c r="Q2002" s="11">
        <f t="shared" si="231"/>
        <v>0.27061790668348046</v>
      </c>
      <c r="S2002" s="13">
        <f t="shared" si="232"/>
        <v>0.25</v>
      </c>
      <c r="T2002">
        <f t="shared" si="233"/>
        <v>0.19825000000000001</v>
      </c>
      <c r="U2002" t="b">
        <f t="shared" si="234"/>
        <v>1</v>
      </c>
    </row>
    <row r="2003" spans="1:21" ht="21" x14ac:dyDescent="0.4">
      <c r="A2003" t="s">
        <v>4819</v>
      </c>
      <c r="B2003" t="s">
        <v>4811</v>
      </c>
      <c r="C2003" t="s">
        <v>4812</v>
      </c>
      <c r="D2003" s="33">
        <v>66961</v>
      </c>
      <c r="E2003" s="33">
        <v>5531</v>
      </c>
      <c r="F2003" s="32">
        <v>3.9340000000000002</v>
      </c>
      <c r="G2003" s="32">
        <v>1.3114999999999999</v>
      </c>
      <c r="H2003" s="41">
        <v>8.2600319589014504</v>
      </c>
      <c r="I2003" s="32">
        <v>5.2454999999999998</v>
      </c>
      <c r="J2003" s="34">
        <f t="shared" si="235"/>
        <v>0.25002382994948047</v>
      </c>
      <c r="K2003">
        <v>0.71126378593382755</v>
      </c>
      <c r="L2003">
        <v>0.94838184776713075</v>
      </c>
      <c r="M2003" s="41">
        <v>0.6</v>
      </c>
      <c r="N2003" t="s">
        <v>34</v>
      </c>
      <c r="O2003" s="10" t="s">
        <v>34</v>
      </c>
      <c r="P2003">
        <f t="shared" si="230"/>
        <v>0.15</v>
      </c>
      <c r="Q2003" s="11">
        <f t="shared" si="231"/>
        <v>0.36734343723191309</v>
      </c>
      <c r="S2003" s="13">
        <f t="shared" si="232"/>
        <v>0.15</v>
      </c>
      <c r="T2003">
        <f t="shared" si="233"/>
        <v>0.786825</v>
      </c>
      <c r="U2003" t="b">
        <f t="shared" si="234"/>
        <v>1</v>
      </c>
    </row>
    <row r="2004" spans="1:21" ht="21" x14ac:dyDescent="0.4">
      <c r="A2004" t="s">
        <v>1841</v>
      </c>
      <c r="B2004" t="s">
        <v>1732</v>
      </c>
      <c r="C2004" s="42" t="s">
        <v>1733</v>
      </c>
      <c r="D2004" s="33">
        <v>4768</v>
      </c>
      <c r="E2004" s="33">
        <v>1177</v>
      </c>
      <c r="F2004" s="32">
        <v>1.6534999999999997</v>
      </c>
      <c r="G2004" s="32">
        <v>0.31329999999999997</v>
      </c>
      <c r="H2004" s="41">
        <v>24.685402684563758</v>
      </c>
      <c r="I2004" s="32">
        <v>1.9667999999999997</v>
      </c>
      <c r="J2004" s="34">
        <f t="shared" si="235"/>
        <v>0.15929428513321131</v>
      </c>
      <c r="K2004">
        <v>1.4048428207306709</v>
      </c>
      <c r="L2004">
        <v>1.6710280373831774</v>
      </c>
      <c r="M2004" s="41">
        <v>1.4</v>
      </c>
      <c r="N2004" t="s">
        <v>37</v>
      </c>
      <c r="O2004" s="10" t="s">
        <v>34</v>
      </c>
      <c r="P2004">
        <f t="shared" si="230"/>
        <v>0.15</v>
      </c>
      <c r="Q2004" s="11">
        <f t="shared" si="231"/>
        <v>0.16219239373601788</v>
      </c>
      <c r="S2004" s="13">
        <f t="shared" si="232"/>
        <v>0.15</v>
      </c>
      <c r="T2004">
        <f t="shared" si="233"/>
        <v>0.29501999999999995</v>
      </c>
      <c r="U2004" t="b">
        <f t="shared" si="234"/>
        <v>0</v>
      </c>
    </row>
    <row r="2005" spans="1:21" ht="21" x14ac:dyDescent="0.4">
      <c r="A2005" t="s">
        <v>3080</v>
      </c>
      <c r="B2005" t="s">
        <v>3066</v>
      </c>
      <c r="C2005" t="s">
        <v>3067</v>
      </c>
      <c r="D2005" s="33">
        <v>19759</v>
      </c>
      <c r="E2005" s="33">
        <v>3195</v>
      </c>
      <c r="F2005" s="32">
        <v>1.1096000000000001</v>
      </c>
      <c r="G2005" s="32">
        <v>0.36920000000000003</v>
      </c>
      <c r="H2005" s="41">
        <v>16.169846652158512</v>
      </c>
      <c r="I2005" s="32">
        <v>1.4788000000000001</v>
      </c>
      <c r="J2005" s="34">
        <f t="shared" si="235"/>
        <v>0.24966188801731135</v>
      </c>
      <c r="K2005">
        <v>0.34729264475743354</v>
      </c>
      <c r="L2005">
        <v>0.46284820031298912</v>
      </c>
      <c r="M2005" s="41">
        <v>0.3</v>
      </c>
      <c r="N2005" t="s">
        <v>34</v>
      </c>
      <c r="O2005" s="10" t="s">
        <v>34</v>
      </c>
      <c r="P2005">
        <f t="shared" si="230"/>
        <v>0.15</v>
      </c>
      <c r="Q2005" s="11">
        <f t="shared" si="231"/>
        <v>0.3518393291858265</v>
      </c>
      <c r="S2005" s="13">
        <f t="shared" si="232"/>
        <v>0.15</v>
      </c>
      <c r="T2005">
        <f t="shared" si="233"/>
        <v>0.22182000000000002</v>
      </c>
      <c r="U2005" t="b">
        <f t="shared" si="234"/>
        <v>1</v>
      </c>
    </row>
    <row r="2006" spans="1:21" ht="21" x14ac:dyDescent="0.4">
      <c r="A2006" t="s">
        <v>5930</v>
      </c>
      <c r="B2006" t="s">
        <v>5931</v>
      </c>
      <c r="C2006" t="s">
        <v>5932</v>
      </c>
      <c r="D2006" s="33">
        <v>6799</v>
      </c>
      <c r="E2006" s="33">
        <v>4162</v>
      </c>
      <c r="F2006" s="32">
        <v>2.1128</v>
      </c>
      <c r="G2006" s="32">
        <v>0.70400000000000018</v>
      </c>
      <c r="H2006" s="41">
        <v>61.214884541844391</v>
      </c>
      <c r="I2006" s="32">
        <v>2.8168000000000002</v>
      </c>
      <c r="J2006" s="34">
        <f t="shared" si="235"/>
        <v>0.24992899744390804</v>
      </c>
      <c r="K2006">
        <v>0.50764055742431524</v>
      </c>
      <c r="L2006">
        <v>0.67679000480538209</v>
      </c>
      <c r="M2006" s="41">
        <v>0.05</v>
      </c>
      <c r="N2006" t="s">
        <v>37</v>
      </c>
      <c r="O2006" s="10" t="s">
        <v>37</v>
      </c>
      <c r="P2006">
        <f t="shared" si="230"/>
        <v>0.25</v>
      </c>
      <c r="Q2006" s="11">
        <f t="shared" si="231"/>
        <v>0.92612184038625389</v>
      </c>
      <c r="S2006" s="13">
        <f t="shared" si="232"/>
        <v>0.25</v>
      </c>
      <c r="T2006">
        <f t="shared" si="233"/>
        <v>0.70420000000000005</v>
      </c>
      <c r="U2006" t="b">
        <f t="shared" si="234"/>
        <v>1</v>
      </c>
    </row>
    <row r="2007" spans="1:21" ht="21" x14ac:dyDescent="0.4">
      <c r="A2007" t="s">
        <v>5363</v>
      </c>
      <c r="B2007" t="s">
        <v>5357</v>
      </c>
      <c r="C2007" t="s">
        <v>5358</v>
      </c>
      <c r="D2007" s="33">
        <v>76332</v>
      </c>
      <c r="E2007" s="33">
        <v>3851</v>
      </c>
      <c r="F2007" s="32">
        <v>0.97500000000000009</v>
      </c>
      <c r="G2007" s="32">
        <v>0.32499999999999996</v>
      </c>
      <c r="H2007" s="41">
        <v>5.0450662893675</v>
      </c>
      <c r="I2007" s="32">
        <v>1.3</v>
      </c>
      <c r="J2007" s="34">
        <f t="shared" si="235"/>
        <v>0.24999999999999994</v>
      </c>
      <c r="K2007">
        <v>0.25318099195014288</v>
      </c>
      <c r="L2007">
        <v>0.33757465593352376</v>
      </c>
      <c r="M2007" s="41">
        <v>0.2</v>
      </c>
      <c r="N2007" t="s">
        <v>42</v>
      </c>
      <c r="O2007" s="10" t="s">
        <v>42</v>
      </c>
      <c r="P2007">
        <f t="shared" si="230"/>
        <v>0.05</v>
      </c>
      <c r="Q2007" s="11">
        <f t="shared" si="231"/>
        <v>0.40753846153846152</v>
      </c>
      <c r="S2007" s="13">
        <f t="shared" si="232"/>
        <v>0.05</v>
      </c>
      <c r="T2007">
        <f t="shared" si="233"/>
        <v>6.5000000000000002E-2</v>
      </c>
      <c r="U2007" t="b">
        <f t="shared" si="234"/>
        <v>1</v>
      </c>
    </row>
    <row r="2008" spans="1:21" ht="21" x14ac:dyDescent="0.4">
      <c r="A2008" t="s">
        <v>4998</v>
      </c>
      <c r="B2008" t="s">
        <v>4996</v>
      </c>
      <c r="C2008" t="s">
        <v>4997</v>
      </c>
      <c r="D2008" s="33">
        <v>481695</v>
      </c>
      <c r="E2008" s="33">
        <v>9388</v>
      </c>
      <c r="F2008" s="32">
        <v>9.5252999999999997</v>
      </c>
      <c r="G2008" s="32">
        <v>2.4823</v>
      </c>
      <c r="H2008" s="41">
        <v>1.9489510997622976</v>
      </c>
      <c r="I2008" s="32">
        <v>12.0076</v>
      </c>
      <c r="J2008" s="34">
        <f t="shared" si="235"/>
        <v>0.20672740597621506</v>
      </c>
      <c r="K2008">
        <v>1.01462505325948</v>
      </c>
      <c r="L2008">
        <v>1.2790370685982104</v>
      </c>
      <c r="M2008" s="41">
        <v>1</v>
      </c>
      <c r="N2008" t="s">
        <v>37</v>
      </c>
      <c r="O2008" s="10" t="s">
        <v>37</v>
      </c>
      <c r="P2008">
        <f t="shared" si="230"/>
        <v>0.25</v>
      </c>
      <c r="Q2008" s="11">
        <f t="shared" si="231"/>
        <v>0.21816183084046767</v>
      </c>
      <c r="S2008" s="13">
        <f t="shared" si="232"/>
        <v>0.21816183084046767</v>
      </c>
      <c r="T2008">
        <f t="shared" si="233"/>
        <v>2.6195999999999997</v>
      </c>
      <c r="U2008" t="b">
        <f t="shared" si="234"/>
        <v>1</v>
      </c>
    </row>
    <row r="2009" spans="1:21" ht="21" x14ac:dyDescent="0.4">
      <c r="A2009" t="s">
        <v>4194</v>
      </c>
      <c r="B2009" t="s">
        <v>4190</v>
      </c>
      <c r="C2009" t="s">
        <v>4191</v>
      </c>
      <c r="D2009" s="33">
        <v>19842</v>
      </c>
      <c r="E2009" s="33">
        <v>2892</v>
      </c>
      <c r="F2009" s="32">
        <v>1.6744000000000001</v>
      </c>
      <c r="G2009" s="32">
        <v>0.55759999999999998</v>
      </c>
      <c r="H2009" s="41">
        <v>14.575143634714243</v>
      </c>
      <c r="I2009" s="32">
        <v>2.2320000000000002</v>
      </c>
      <c r="J2009" s="34">
        <f t="shared" si="235"/>
        <v>0.24982078853046591</v>
      </c>
      <c r="K2009">
        <v>0.57897648686030434</v>
      </c>
      <c r="L2009">
        <v>0.77178423236514526</v>
      </c>
      <c r="M2009" s="41">
        <v>0.5</v>
      </c>
      <c r="N2009" t="s">
        <v>34</v>
      </c>
      <c r="O2009" s="10" t="s">
        <v>34</v>
      </c>
      <c r="P2009">
        <f t="shared" si="230"/>
        <v>0.15</v>
      </c>
      <c r="Q2009" s="11">
        <f t="shared" si="231"/>
        <v>0.35215053763440862</v>
      </c>
      <c r="S2009" s="13">
        <f t="shared" si="232"/>
        <v>0.15</v>
      </c>
      <c r="T2009">
        <f t="shared" si="233"/>
        <v>0.33480000000000004</v>
      </c>
      <c r="U2009" t="b">
        <f t="shared" si="234"/>
        <v>1</v>
      </c>
    </row>
    <row r="2010" spans="1:21" ht="21" x14ac:dyDescent="0.4">
      <c r="A2010" t="s">
        <v>5907</v>
      </c>
      <c r="B2010" t="s">
        <v>5905</v>
      </c>
      <c r="C2010" t="s">
        <v>5906</v>
      </c>
      <c r="D2010" s="33">
        <v>1414</v>
      </c>
      <c r="E2010" s="33">
        <v>372</v>
      </c>
      <c r="F2010" s="32">
        <v>0.1709</v>
      </c>
      <c r="G2010" s="32">
        <v>5.67E-2</v>
      </c>
      <c r="H2010" s="41">
        <v>26.30834512022631</v>
      </c>
      <c r="I2010" s="32">
        <v>0.2276</v>
      </c>
      <c r="J2010" s="34">
        <f t="shared" si="235"/>
        <v>0.24912126537785589</v>
      </c>
      <c r="K2010">
        <v>0.45940860215053764</v>
      </c>
      <c r="L2010">
        <v>0.6118279569892473</v>
      </c>
      <c r="M2010" s="41">
        <v>0.4</v>
      </c>
      <c r="N2010" t="s">
        <v>34</v>
      </c>
      <c r="O2010" s="10" t="s">
        <v>34</v>
      </c>
      <c r="P2010">
        <f t="shared" si="230"/>
        <v>0.15</v>
      </c>
      <c r="Q2010" s="11">
        <f t="shared" si="231"/>
        <v>0.34622144112478026</v>
      </c>
      <c r="S2010" s="13">
        <f t="shared" si="232"/>
        <v>0.15</v>
      </c>
      <c r="T2010">
        <f t="shared" si="233"/>
        <v>3.4139999999999997E-2</v>
      </c>
      <c r="U2010" t="b">
        <f t="shared" si="234"/>
        <v>1</v>
      </c>
    </row>
    <row r="2011" spans="1:21" ht="21" x14ac:dyDescent="0.4">
      <c r="A2011" t="s">
        <v>5228</v>
      </c>
      <c r="B2011" t="s">
        <v>5225</v>
      </c>
      <c r="C2011" t="s">
        <v>5226</v>
      </c>
      <c r="D2011" s="33">
        <v>14697</v>
      </c>
      <c r="E2011" s="33">
        <v>1059</v>
      </c>
      <c r="F2011" s="32">
        <v>2.3480999999999996</v>
      </c>
      <c r="G2011" s="32">
        <v>0.27110000000000006</v>
      </c>
      <c r="H2011" s="41">
        <v>7.2055521535007143</v>
      </c>
      <c r="I2011" s="32">
        <v>2.6191999999999998</v>
      </c>
      <c r="J2011" s="34">
        <f t="shared" si="235"/>
        <v>0.10350488698839344</v>
      </c>
      <c r="K2011">
        <v>2.2172804532577897</v>
      </c>
      <c r="L2011">
        <v>2.4732766761095371</v>
      </c>
      <c r="M2011" s="41">
        <v>2.34</v>
      </c>
      <c r="N2011" t="s">
        <v>34</v>
      </c>
      <c r="O2011" s="10" t="s">
        <v>34</v>
      </c>
      <c r="P2011">
        <f t="shared" si="230"/>
        <v>0.15</v>
      </c>
      <c r="Q2011" s="11">
        <f t="shared" si="231"/>
        <v>5.3886682956627942E-2</v>
      </c>
      <c r="S2011" s="13">
        <f t="shared" si="232"/>
        <v>5.3886682956627942E-2</v>
      </c>
      <c r="T2011">
        <f t="shared" si="233"/>
        <v>0.1411399999999999</v>
      </c>
      <c r="U2011" t="b">
        <f t="shared" si="234"/>
        <v>1</v>
      </c>
    </row>
    <row r="2012" spans="1:21" ht="21" x14ac:dyDescent="0.4">
      <c r="A2012" t="s">
        <v>748</v>
      </c>
      <c r="B2012" t="s">
        <v>740</v>
      </c>
      <c r="C2012" s="42" t="s">
        <v>741</v>
      </c>
      <c r="D2012" s="33">
        <v>2240399</v>
      </c>
      <c r="E2012" s="33">
        <v>1409</v>
      </c>
      <c r="F2012" s="32">
        <v>0.96020000000000005</v>
      </c>
      <c r="G2012" s="32">
        <v>0.3201</v>
      </c>
      <c r="H2012" s="41">
        <v>6.2890583329130209E-2</v>
      </c>
      <c r="I2012" s="32">
        <v>1.2803</v>
      </c>
      <c r="J2012" s="34">
        <f t="shared" si="235"/>
        <v>0.25001952667343591</v>
      </c>
      <c r="K2012">
        <v>0.68147622427253374</v>
      </c>
      <c r="L2012">
        <v>0.90865862313697654</v>
      </c>
      <c r="M2012" s="41">
        <v>0.5</v>
      </c>
      <c r="N2012" t="s">
        <v>37</v>
      </c>
      <c r="O2012" s="10" t="s">
        <v>42</v>
      </c>
      <c r="P2012">
        <f t="shared" si="230"/>
        <v>0.05</v>
      </c>
      <c r="Q2012" s="11">
        <f t="shared" si="231"/>
        <v>0.44973834257595874</v>
      </c>
      <c r="S2012" s="13">
        <f t="shared" si="232"/>
        <v>0.05</v>
      </c>
      <c r="T2012">
        <f t="shared" si="233"/>
        <v>6.4015000000000002E-2</v>
      </c>
      <c r="U2012" t="b">
        <f t="shared" si="234"/>
        <v>0</v>
      </c>
    </row>
    <row r="2013" spans="1:21" ht="21" x14ac:dyDescent="0.4">
      <c r="A2013" t="s">
        <v>3288</v>
      </c>
      <c r="B2013" t="s">
        <v>3283</v>
      </c>
      <c r="C2013" t="s">
        <v>3284</v>
      </c>
      <c r="D2013" s="33">
        <v>1569133</v>
      </c>
      <c r="E2013" s="33">
        <v>234988</v>
      </c>
      <c r="F2013" s="32">
        <v>164.49510000000004</v>
      </c>
      <c r="G2013" s="32">
        <v>34.770399999999995</v>
      </c>
      <c r="H2013" s="41">
        <v>14.975658532450723</v>
      </c>
      <c r="I2013" s="32">
        <v>199.26550000000003</v>
      </c>
      <c r="J2013" s="34">
        <f t="shared" si="235"/>
        <v>0.17449282489944315</v>
      </c>
      <c r="K2013">
        <v>0.70001489437758535</v>
      </c>
      <c r="L2013">
        <v>0.84798159906037762</v>
      </c>
      <c r="M2013" s="41">
        <v>0.7</v>
      </c>
      <c r="N2013" t="s">
        <v>34</v>
      </c>
      <c r="O2013" s="10" t="s">
        <v>34</v>
      </c>
      <c r="P2013">
        <f t="shared" si="230"/>
        <v>0.15</v>
      </c>
      <c r="Q2013" s="11">
        <f t="shared" si="231"/>
        <v>0.17451038940509031</v>
      </c>
      <c r="S2013" s="13">
        <f t="shared" si="232"/>
        <v>0.15</v>
      </c>
      <c r="T2013">
        <f t="shared" si="233"/>
        <v>29.889825000000002</v>
      </c>
      <c r="U2013" t="b">
        <f t="shared" si="234"/>
        <v>1</v>
      </c>
    </row>
    <row r="2014" spans="1:21" ht="21" x14ac:dyDescent="0.4">
      <c r="A2014" t="s">
        <v>338</v>
      </c>
      <c r="B2014" t="s">
        <v>308</v>
      </c>
      <c r="C2014" s="42" t="s">
        <v>309</v>
      </c>
      <c r="D2014" s="33">
        <v>3304</v>
      </c>
      <c r="E2014" s="33">
        <v>310</v>
      </c>
      <c r="F2014" s="32">
        <v>0.1052</v>
      </c>
      <c r="G2014" s="32">
        <v>3.4799999999999998E-2</v>
      </c>
      <c r="H2014" s="41">
        <v>9.3825665859564165</v>
      </c>
      <c r="I2014" s="32">
        <v>0.14000000000000001</v>
      </c>
      <c r="J2014" s="34">
        <f t="shared" si="235"/>
        <v>0.24857142857142853</v>
      </c>
      <c r="K2014">
        <v>0.33935483870967742</v>
      </c>
      <c r="L2014">
        <v>0.45161290322580644</v>
      </c>
      <c r="M2014" s="41">
        <v>0.4</v>
      </c>
      <c r="N2014" t="s">
        <v>34</v>
      </c>
      <c r="O2014" s="10" t="s">
        <v>34</v>
      </c>
      <c r="P2014">
        <f t="shared" si="230"/>
        <v>0.15</v>
      </c>
      <c r="Q2014" s="11">
        <f t="shared" si="231"/>
        <v>0.11428571428571421</v>
      </c>
      <c r="S2014" s="13">
        <f t="shared" si="232"/>
        <v>0.11428571428571421</v>
      </c>
      <c r="T2014">
        <f t="shared" si="233"/>
        <v>1.599999999999999E-2</v>
      </c>
      <c r="U2014" t="b">
        <f t="shared" si="234"/>
        <v>1</v>
      </c>
    </row>
    <row r="2015" spans="1:21" ht="21" x14ac:dyDescent="0.4">
      <c r="A2015" t="s">
        <v>1684</v>
      </c>
      <c r="B2015" t="s">
        <v>1655</v>
      </c>
      <c r="C2015" s="42" t="s">
        <v>1656</v>
      </c>
      <c r="D2015" s="33">
        <v>122541</v>
      </c>
      <c r="E2015" s="33">
        <v>15450</v>
      </c>
      <c r="F2015" s="32">
        <v>15.671500000000002</v>
      </c>
      <c r="G2015" s="32">
        <v>6.3548</v>
      </c>
      <c r="H2015" s="41">
        <v>12.608025069160526</v>
      </c>
      <c r="I2015" s="32">
        <v>22.026300000000003</v>
      </c>
      <c r="J2015" s="34">
        <f t="shared" si="235"/>
        <v>0.28850964528767881</v>
      </c>
      <c r="K2015">
        <v>1.0143365695792881</v>
      </c>
      <c r="L2015">
        <v>1.4256504854368934</v>
      </c>
      <c r="M2015" s="41">
        <v>1</v>
      </c>
      <c r="N2015" t="s">
        <v>45</v>
      </c>
      <c r="O2015" s="10" t="s">
        <v>37</v>
      </c>
      <c r="P2015">
        <f t="shared" si="230"/>
        <v>0.25</v>
      </c>
      <c r="Q2015" s="11">
        <f t="shared" si="231"/>
        <v>0.29856580542351657</v>
      </c>
      <c r="S2015" s="13">
        <f t="shared" si="232"/>
        <v>0.25</v>
      </c>
      <c r="T2015">
        <f t="shared" si="233"/>
        <v>5.5065750000000007</v>
      </c>
      <c r="U2015" t="b">
        <f t="shared" si="234"/>
        <v>0</v>
      </c>
    </row>
    <row r="2016" spans="1:21" ht="21" x14ac:dyDescent="0.4">
      <c r="A2016" t="s">
        <v>2454</v>
      </c>
      <c r="B2016" t="s">
        <v>2442</v>
      </c>
      <c r="C2016" t="s">
        <v>2443</v>
      </c>
      <c r="D2016" s="33">
        <v>9728</v>
      </c>
      <c r="E2016" s="33">
        <v>1036</v>
      </c>
      <c r="F2016" s="32">
        <v>0.70240000000000002</v>
      </c>
      <c r="G2016" s="32">
        <v>0.23430000000000001</v>
      </c>
      <c r="H2016" s="41">
        <v>10.649671052631579</v>
      </c>
      <c r="I2016" s="32">
        <v>0.93670000000000009</v>
      </c>
      <c r="J2016" s="34">
        <f t="shared" si="235"/>
        <v>0.2501334472082844</v>
      </c>
      <c r="K2016">
        <v>0.67799227799227801</v>
      </c>
      <c r="L2016">
        <v>0.90415057915057917</v>
      </c>
      <c r="M2016" s="41">
        <v>0.5</v>
      </c>
      <c r="N2016" t="s">
        <v>34</v>
      </c>
      <c r="O2016" s="10" t="s">
        <v>34</v>
      </c>
      <c r="P2016">
        <f t="shared" si="230"/>
        <v>0.15</v>
      </c>
      <c r="Q2016" s="11">
        <f t="shared" si="231"/>
        <v>0.44699476886943529</v>
      </c>
      <c r="S2016" s="13">
        <f t="shared" si="232"/>
        <v>0.15</v>
      </c>
      <c r="T2016">
        <f t="shared" si="233"/>
        <v>0.14050500000000002</v>
      </c>
      <c r="U2016" t="b">
        <f t="shared" si="234"/>
        <v>1</v>
      </c>
    </row>
    <row r="2017" spans="1:21" ht="21" x14ac:dyDescent="0.4">
      <c r="A2017" t="s">
        <v>3182</v>
      </c>
      <c r="B2017" t="s">
        <v>3152</v>
      </c>
      <c r="C2017" t="s">
        <v>3153</v>
      </c>
      <c r="D2017" s="33">
        <v>167857</v>
      </c>
      <c r="E2017" s="33">
        <v>17022</v>
      </c>
      <c r="F2017" s="32">
        <v>2.7957999999999998</v>
      </c>
      <c r="G2017" s="32">
        <v>1.3768</v>
      </c>
      <c r="H2017" s="41">
        <v>10.140774587893267</v>
      </c>
      <c r="I2017" s="32">
        <v>4.1726000000000001</v>
      </c>
      <c r="J2017" s="34">
        <f t="shared" si="235"/>
        <v>0.32996213392129609</v>
      </c>
      <c r="K2017">
        <v>0.16424626953354482</v>
      </c>
      <c r="L2017">
        <v>0.24512983198214078</v>
      </c>
      <c r="M2017" s="41">
        <v>0.09</v>
      </c>
      <c r="N2017" t="s">
        <v>37</v>
      </c>
      <c r="O2017" s="10" t="s">
        <v>37</v>
      </c>
      <c r="P2017">
        <f t="shared" si="230"/>
        <v>0.25</v>
      </c>
      <c r="Q2017" s="11">
        <f t="shared" si="231"/>
        <v>0.63284762498202562</v>
      </c>
      <c r="S2017" s="13">
        <f t="shared" si="232"/>
        <v>0.25</v>
      </c>
      <c r="T2017">
        <f t="shared" si="233"/>
        <v>1.04315</v>
      </c>
      <c r="U2017" t="b">
        <f t="shared" si="234"/>
        <v>1</v>
      </c>
    </row>
    <row r="2018" spans="1:21" ht="21" x14ac:dyDescent="0.4">
      <c r="A2018" t="s">
        <v>458</v>
      </c>
      <c r="B2018" t="s">
        <v>416</v>
      </c>
      <c r="C2018" s="42" t="s">
        <v>417</v>
      </c>
      <c r="D2018" s="33">
        <v>85204</v>
      </c>
      <c r="E2018" s="33">
        <v>6809</v>
      </c>
      <c r="F2018" s="32">
        <v>7.1092999999999993</v>
      </c>
      <c r="G2018" s="32">
        <v>2.3385999999999996</v>
      </c>
      <c r="H2018" s="41">
        <v>7.991408854044411</v>
      </c>
      <c r="I2018" s="32">
        <v>9.4478999999999989</v>
      </c>
      <c r="J2018" s="34">
        <f t="shared" si="235"/>
        <v>0.24752590522761669</v>
      </c>
      <c r="K2018">
        <v>1.0441033925686589</v>
      </c>
      <c r="L2018">
        <v>1.3875605815831986</v>
      </c>
      <c r="M2018" s="41">
        <v>1</v>
      </c>
      <c r="N2018" t="s">
        <v>34</v>
      </c>
      <c r="O2018" s="10" t="s">
        <v>34</v>
      </c>
      <c r="P2018">
        <f t="shared" si="230"/>
        <v>0.15</v>
      </c>
      <c r="Q2018" s="11">
        <f t="shared" si="231"/>
        <v>0.27931074630341129</v>
      </c>
      <c r="S2018" s="13">
        <f t="shared" si="232"/>
        <v>0.15</v>
      </c>
      <c r="T2018">
        <f t="shared" si="233"/>
        <v>1.4171849999999997</v>
      </c>
      <c r="U2018" t="b">
        <f t="shared" si="234"/>
        <v>1</v>
      </c>
    </row>
    <row r="2019" spans="1:21" ht="21" x14ac:dyDescent="0.4">
      <c r="A2019" t="s">
        <v>6043</v>
      </c>
      <c r="B2019" t="s">
        <v>6038</v>
      </c>
      <c r="C2019" t="s">
        <v>6039</v>
      </c>
      <c r="D2019" s="33">
        <v>1728</v>
      </c>
      <c r="E2019" s="33">
        <v>223</v>
      </c>
      <c r="F2019" s="32">
        <v>0.20250000000000001</v>
      </c>
      <c r="G2019" s="32">
        <v>6.7500000000000004E-2</v>
      </c>
      <c r="H2019" s="41">
        <v>12.905092592592593</v>
      </c>
      <c r="I2019" s="32">
        <v>0.27</v>
      </c>
      <c r="J2019" s="34">
        <f t="shared" si="235"/>
        <v>0.25</v>
      </c>
      <c r="K2019">
        <v>0.90807174887892372</v>
      </c>
      <c r="L2019">
        <v>1.210762331838565</v>
      </c>
      <c r="M2019" s="41">
        <v>0.6</v>
      </c>
      <c r="N2019" t="s">
        <v>37</v>
      </c>
      <c r="O2019" s="10" t="s">
        <v>37</v>
      </c>
      <c r="P2019">
        <f t="shared" si="230"/>
        <v>0.25</v>
      </c>
      <c r="Q2019" s="11">
        <f t="shared" si="231"/>
        <v>0.50444444444444447</v>
      </c>
      <c r="S2019" s="13">
        <f t="shared" si="232"/>
        <v>0.25</v>
      </c>
      <c r="T2019">
        <f t="shared" si="233"/>
        <v>6.7500000000000004E-2</v>
      </c>
      <c r="U2019" t="b">
        <f t="shared" si="234"/>
        <v>1</v>
      </c>
    </row>
    <row r="2020" spans="1:21" ht="21" x14ac:dyDescent="0.4">
      <c r="A2020" t="s">
        <v>1615</v>
      </c>
      <c r="B2020" t="s">
        <v>1598</v>
      </c>
      <c r="C2020" s="42" t="s">
        <v>1599</v>
      </c>
      <c r="D2020" s="33">
        <v>52239</v>
      </c>
      <c r="E2020" s="33">
        <v>3004</v>
      </c>
      <c r="F2020" s="32">
        <v>4.5074999999999994</v>
      </c>
      <c r="G2020" s="32">
        <v>1.2325000000000002</v>
      </c>
      <c r="H2020" s="41">
        <v>5.7504929267405576</v>
      </c>
      <c r="I2020" s="32">
        <v>5.7399999999999993</v>
      </c>
      <c r="J2020" s="34">
        <f t="shared" si="235"/>
        <v>0.21472125435540074</v>
      </c>
      <c r="K2020">
        <v>1.5004993342210382</v>
      </c>
      <c r="L2020">
        <v>1.9107856191744337</v>
      </c>
      <c r="M2020" s="41">
        <v>1.5</v>
      </c>
      <c r="N2020" t="s">
        <v>37</v>
      </c>
      <c r="O2020" s="10" t="s">
        <v>37</v>
      </c>
      <c r="P2020">
        <f t="shared" si="230"/>
        <v>0.25</v>
      </c>
      <c r="Q2020" s="11">
        <f t="shared" si="231"/>
        <v>0.21498257839721238</v>
      </c>
      <c r="S2020" s="13">
        <f t="shared" si="232"/>
        <v>0.21498257839721238</v>
      </c>
      <c r="T2020">
        <f t="shared" si="233"/>
        <v>1.2339999999999989</v>
      </c>
      <c r="U2020" t="b">
        <f t="shared" si="234"/>
        <v>1</v>
      </c>
    </row>
    <row r="2021" spans="1:21" ht="21" x14ac:dyDescent="0.4">
      <c r="A2021" t="s">
        <v>1842</v>
      </c>
      <c r="B2021" t="s">
        <v>1732</v>
      </c>
      <c r="C2021" s="42" t="s">
        <v>1733</v>
      </c>
      <c r="D2021" s="33">
        <v>1981</v>
      </c>
      <c r="E2021" s="33">
        <v>519</v>
      </c>
      <c r="F2021" s="32">
        <v>0.61370000000000002</v>
      </c>
      <c r="G2021" s="32">
        <v>0.30229999999999996</v>
      </c>
      <c r="H2021" s="41">
        <v>26.198889449772842</v>
      </c>
      <c r="I2021" s="32">
        <v>0.91599999999999993</v>
      </c>
      <c r="J2021" s="34">
        <f t="shared" si="235"/>
        <v>0.33002183406113533</v>
      </c>
      <c r="K2021">
        <v>1.182466281310212</v>
      </c>
      <c r="L2021">
        <v>1.7649325626204238</v>
      </c>
      <c r="M2021" s="41">
        <v>1.4</v>
      </c>
      <c r="N2021" t="s">
        <v>37</v>
      </c>
      <c r="O2021" s="10" t="s">
        <v>34</v>
      </c>
      <c r="P2021">
        <f t="shared" si="230"/>
        <v>0.15</v>
      </c>
      <c r="Q2021" s="11">
        <f t="shared" si="231"/>
        <v>0.20676855895196505</v>
      </c>
      <c r="S2021" s="13">
        <f t="shared" si="232"/>
        <v>0.15</v>
      </c>
      <c r="T2021">
        <f t="shared" si="233"/>
        <v>0.13739999999999999</v>
      </c>
      <c r="U2021" t="b">
        <f t="shared" si="234"/>
        <v>0</v>
      </c>
    </row>
    <row r="2022" spans="1:21" ht="21" x14ac:dyDescent="0.4">
      <c r="A2022" t="s">
        <v>5262</v>
      </c>
      <c r="B2022" t="s">
        <v>5259</v>
      </c>
      <c r="C2022" t="s">
        <v>5260</v>
      </c>
      <c r="D2022" s="33">
        <v>219633</v>
      </c>
      <c r="E2022" s="33">
        <v>22959</v>
      </c>
      <c r="F2022" s="32">
        <v>12.6279</v>
      </c>
      <c r="G2022" s="32">
        <v>3.7443999999999993</v>
      </c>
      <c r="H2022" s="41">
        <v>10.453347174604909</v>
      </c>
      <c r="I2022" s="32">
        <v>16.372299999999999</v>
      </c>
      <c r="J2022" s="34">
        <f t="shared" si="235"/>
        <v>0.22870335872174341</v>
      </c>
      <c r="K2022">
        <v>0.55001960015680129</v>
      </c>
      <c r="L2022">
        <v>0.71311032710483901</v>
      </c>
      <c r="M2022" s="41">
        <v>0.55000000000000004</v>
      </c>
      <c r="N2022" t="s">
        <v>37</v>
      </c>
      <c r="O2022" s="10" t="s">
        <v>37</v>
      </c>
      <c r="P2022">
        <f t="shared" si="230"/>
        <v>0.25</v>
      </c>
      <c r="Q2022" s="11">
        <f t="shared" si="231"/>
        <v>0.22873084416972558</v>
      </c>
      <c r="S2022" s="13">
        <f t="shared" si="232"/>
        <v>0.22873084416972558</v>
      </c>
      <c r="T2022">
        <f t="shared" si="233"/>
        <v>3.7448499999999978</v>
      </c>
      <c r="U2022" t="b">
        <f t="shared" si="234"/>
        <v>1</v>
      </c>
    </row>
    <row r="2023" spans="1:21" ht="21" x14ac:dyDescent="0.4">
      <c r="A2023" t="s">
        <v>2326</v>
      </c>
      <c r="B2023" t="s">
        <v>2323</v>
      </c>
      <c r="C2023" t="s">
        <v>2324</v>
      </c>
      <c r="D2023" s="33">
        <v>518009</v>
      </c>
      <c r="E2023" s="33">
        <v>9834</v>
      </c>
      <c r="F2023" s="32">
        <v>9.8339999999999996</v>
      </c>
      <c r="G2023" s="32">
        <v>1.802</v>
      </c>
      <c r="H2023" s="41">
        <v>1.8984226142789025</v>
      </c>
      <c r="I2023" s="32">
        <v>11.635999999999999</v>
      </c>
      <c r="J2023" s="34">
        <f t="shared" si="235"/>
        <v>0.15486421450670335</v>
      </c>
      <c r="K2023">
        <v>1</v>
      </c>
      <c r="L2023">
        <v>1.1832418141142973</v>
      </c>
      <c r="M2023" s="41">
        <v>1</v>
      </c>
      <c r="N2023" t="s">
        <v>33</v>
      </c>
      <c r="O2023" s="10" t="s">
        <v>33</v>
      </c>
      <c r="P2023">
        <f t="shared" si="230"/>
        <v>0.4</v>
      </c>
      <c r="Q2023" s="11">
        <f t="shared" si="231"/>
        <v>0.15486421450670332</v>
      </c>
      <c r="S2023" s="13">
        <f t="shared" si="232"/>
        <v>0.15486421450670332</v>
      </c>
      <c r="T2023">
        <f t="shared" si="233"/>
        <v>1.8019999999999996</v>
      </c>
      <c r="U2023" t="b">
        <f t="shared" si="234"/>
        <v>1</v>
      </c>
    </row>
    <row r="2024" spans="1:21" ht="21" x14ac:dyDescent="0.4">
      <c r="A2024" t="s">
        <v>2211</v>
      </c>
      <c r="B2024" t="s">
        <v>2197</v>
      </c>
      <c r="C2024" t="s">
        <v>2198</v>
      </c>
      <c r="D2024" s="33">
        <v>86655</v>
      </c>
      <c r="E2024" s="33">
        <v>16764</v>
      </c>
      <c r="F2024" s="32">
        <v>41.91</v>
      </c>
      <c r="G2024" s="32">
        <v>17.770199999999999</v>
      </c>
      <c r="H2024" s="41">
        <v>19.345681149385495</v>
      </c>
      <c r="I2024" s="32">
        <v>59.680199999999999</v>
      </c>
      <c r="J2024" s="34">
        <f t="shared" si="235"/>
        <v>0.29775704505011713</v>
      </c>
      <c r="K2024">
        <v>2.5</v>
      </c>
      <c r="L2024">
        <v>3.5600214745884036</v>
      </c>
      <c r="M2024" s="41">
        <v>2.5</v>
      </c>
      <c r="N2024" t="s">
        <v>33</v>
      </c>
      <c r="O2024" s="10" t="s">
        <v>33</v>
      </c>
      <c r="P2024">
        <f t="shared" si="230"/>
        <v>0.4</v>
      </c>
      <c r="Q2024" s="11">
        <f t="shared" si="231"/>
        <v>0.29775704505011708</v>
      </c>
      <c r="S2024" s="13">
        <f t="shared" si="232"/>
        <v>0.29775704505011708</v>
      </c>
      <c r="T2024">
        <f t="shared" si="233"/>
        <v>17.770199999999996</v>
      </c>
      <c r="U2024" t="b">
        <f t="shared" si="234"/>
        <v>1</v>
      </c>
    </row>
    <row r="2025" spans="1:21" ht="21" x14ac:dyDescent="0.4">
      <c r="A2025" t="s">
        <v>4282</v>
      </c>
      <c r="B2025" t="s">
        <v>4280</v>
      </c>
      <c r="C2025" t="s">
        <v>4281</v>
      </c>
      <c r="D2025" s="33">
        <v>31352</v>
      </c>
      <c r="E2025" s="33">
        <v>8305</v>
      </c>
      <c r="F2025" s="32">
        <v>6.2309999999999999</v>
      </c>
      <c r="G2025" s="32">
        <v>1.3592</v>
      </c>
      <c r="H2025" s="41">
        <v>26.489538147486602</v>
      </c>
      <c r="I2025" s="32">
        <v>7.5901999999999994</v>
      </c>
      <c r="J2025" s="34">
        <f t="shared" si="235"/>
        <v>0.17907301520381547</v>
      </c>
      <c r="K2025">
        <v>0.75027092113184823</v>
      </c>
      <c r="L2025">
        <v>0.91393136664659846</v>
      </c>
      <c r="M2025" s="41">
        <v>0.75</v>
      </c>
      <c r="N2025" t="s">
        <v>34</v>
      </c>
      <c r="O2025" s="10" t="s">
        <v>34</v>
      </c>
      <c r="P2025">
        <f t="shared" si="230"/>
        <v>0.15</v>
      </c>
      <c r="Q2025" s="11">
        <f t="shared" si="231"/>
        <v>0.17936945008036681</v>
      </c>
      <c r="S2025" s="13">
        <f t="shared" si="232"/>
        <v>0.15</v>
      </c>
      <c r="T2025">
        <f t="shared" si="233"/>
        <v>1.1385299999999998</v>
      </c>
      <c r="U2025" t="b">
        <f t="shared" si="234"/>
        <v>1</v>
      </c>
    </row>
    <row r="2026" spans="1:21" ht="21" x14ac:dyDescent="0.4">
      <c r="A2026" t="s">
        <v>2376</v>
      </c>
      <c r="B2026" t="s">
        <v>2333</v>
      </c>
      <c r="C2026" t="s">
        <v>2334</v>
      </c>
      <c r="D2026" s="33">
        <v>86763</v>
      </c>
      <c r="E2026" s="33">
        <v>18240</v>
      </c>
      <c r="F2026" s="32">
        <v>2.9993999999999996</v>
      </c>
      <c r="G2026" s="32">
        <v>0.99940000000000007</v>
      </c>
      <c r="H2026" s="41">
        <v>21.022786210711939</v>
      </c>
      <c r="I2026" s="32">
        <v>3.9987999999999997</v>
      </c>
      <c r="J2026" s="34">
        <f t="shared" si="235"/>
        <v>0.24992497749324802</v>
      </c>
      <c r="K2026">
        <v>0.16444078947368418</v>
      </c>
      <c r="L2026">
        <v>0.21923245614035086</v>
      </c>
      <c r="M2026" s="41">
        <v>0.1</v>
      </c>
      <c r="N2026" t="s">
        <v>37</v>
      </c>
      <c r="O2026" s="10" t="s">
        <v>37</v>
      </c>
      <c r="P2026">
        <f t="shared" si="230"/>
        <v>0.25</v>
      </c>
      <c r="Q2026" s="11">
        <f t="shared" si="231"/>
        <v>0.54386315894768422</v>
      </c>
      <c r="S2026" s="13">
        <f t="shared" si="232"/>
        <v>0.25</v>
      </c>
      <c r="T2026">
        <f t="shared" si="233"/>
        <v>0.99969999999999992</v>
      </c>
      <c r="U2026" t="b">
        <f t="shared" si="234"/>
        <v>1</v>
      </c>
    </row>
    <row r="2027" spans="1:21" ht="21" x14ac:dyDescent="0.4">
      <c r="A2027" t="s">
        <v>5617</v>
      </c>
      <c r="B2027" t="s">
        <v>5613</v>
      </c>
      <c r="C2027" t="s">
        <v>5614</v>
      </c>
      <c r="D2027" s="33">
        <v>566</v>
      </c>
      <c r="E2027" s="33">
        <v>146</v>
      </c>
      <c r="F2027" s="32">
        <v>4.9399999999999999E-2</v>
      </c>
      <c r="G2027" s="32">
        <v>2.4399999999999998E-2</v>
      </c>
      <c r="H2027" s="41">
        <v>25.795053003533567</v>
      </c>
      <c r="I2027" s="32">
        <v>7.3800000000000004E-2</v>
      </c>
      <c r="J2027" s="34">
        <f t="shared" ref="J2027:J2058" si="236">G2027/I2027</f>
        <v>0.3306233062330623</v>
      </c>
      <c r="K2027">
        <v>0.33835616438356164</v>
      </c>
      <c r="L2027">
        <v>0.50547945205479461</v>
      </c>
      <c r="M2027" s="41">
        <v>0.25</v>
      </c>
      <c r="N2027" t="s">
        <v>37</v>
      </c>
      <c r="O2027" s="10" t="s">
        <v>37</v>
      </c>
      <c r="P2027">
        <f t="shared" si="230"/>
        <v>0.25</v>
      </c>
      <c r="Q2027" s="11">
        <f t="shared" si="231"/>
        <v>0.50542005420054215</v>
      </c>
      <c r="S2027" s="13">
        <f t="shared" si="232"/>
        <v>0.25</v>
      </c>
      <c r="T2027">
        <f t="shared" si="233"/>
        <v>1.8450000000000001E-2</v>
      </c>
      <c r="U2027" t="b">
        <f t="shared" si="234"/>
        <v>1</v>
      </c>
    </row>
    <row r="2028" spans="1:21" ht="21" x14ac:dyDescent="0.4">
      <c r="A2028" t="s">
        <v>5159</v>
      </c>
      <c r="B2028" t="s">
        <v>5152</v>
      </c>
      <c r="C2028" t="s">
        <v>5153</v>
      </c>
      <c r="D2028" s="33">
        <v>397059</v>
      </c>
      <c r="E2028" s="33">
        <v>8924</v>
      </c>
      <c r="F2028" s="32">
        <v>4.2679</v>
      </c>
      <c r="G2028" s="32">
        <v>2.1020999999999996</v>
      </c>
      <c r="H2028" s="41">
        <v>2.2475249270259585</v>
      </c>
      <c r="I2028" s="32">
        <v>6.3699999999999992</v>
      </c>
      <c r="J2028" s="34">
        <f t="shared" si="236"/>
        <v>0.32999999999999996</v>
      </c>
      <c r="K2028">
        <v>0.47824966382787981</v>
      </c>
      <c r="L2028">
        <v>0.71380546839982062</v>
      </c>
      <c r="M2028" s="41">
        <v>0.22</v>
      </c>
      <c r="N2028" t="s">
        <v>37</v>
      </c>
      <c r="O2028" s="10" t="s">
        <v>37</v>
      </c>
      <c r="P2028">
        <f t="shared" si="230"/>
        <v>0.25</v>
      </c>
      <c r="Q2028" s="11">
        <f t="shared" si="231"/>
        <v>0.6917927786499215</v>
      </c>
      <c r="S2028" s="13">
        <f t="shared" si="232"/>
        <v>0.25</v>
      </c>
      <c r="T2028">
        <f t="shared" si="233"/>
        <v>1.5924999999999998</v>
      </c>
      <c r="U2028" t="b">
        <f t="shared" si="234"/>
        <v>1</v>
      </c>
    </row>
    <row r="2029" spans="1:21" ht="21" x14ac:dyDescent="0.4">
      <c r="A2029" t="s">
        <v>1685</v>
      </c>
      <c r="B2029" t="s">
        <v>1655</v>
      </c>
      <c r="C2029" s="42" t="s">
        <v>1656</v>
      </c>
      <c r="D2029" s="33">
        <v>6900</v>
      </c>
      <c r="E2029" s="33">
        <v>498</v>
      </c>
      <c r="F2029" s="32">
        <v>0.35880000000000001</v>
      </c>
      <c r="G2029" s="32">
        <v>0.1187</v>
      </c>
      <c r="H2029" s="41">
        <v>7.2173913043478262</v>
      </c>
      <c r="I2029" s="32">
        <v>0.47750000000000004</v>
      </c>
      <c r="J2029" s="34">
        <f t="shared" si="236"/>
        <v>0.24858638743455497</v>
      </c>
      <c r="K2029">
        <v>0.72048192771084341</v>
      </c>
      <c r="L2029">
        <v>0.958835341365462</v>
      </c>
      <c r="M2029" s="41">
        <v>0.85</v>
      </c>
      <c r="N2029" t="s">
        <v>34</v>
      </c>
      <c r="O2029" s="10" t="s">
        <v>37</v>
      </c>
      <c r="P2029">
        <f t="shared" si="230"/>
        <v>0.25</v>
      </c>
      <c r="Q2029" s="11">
        <f t="shared" si="231"/>
        <v>0.11350785340314153</v>
      </c>
      <c r="S2029" s="13">
        <f t="shared" si="232"/>
        <v>0.11350785340314153</v>
      </c>
      <c r="T2029">
        <f t="shared" si="233"/>
        <v>5.4200000000000081E-2</v>
      </c>
      <c r="U2029" t="b">
        <f t="shared" si="234"/>
        <v>0</v>
      </c>
    </row>
    <row r="2030" spans="1:21" ht="21" x14ac:dyDescent="0.4">
      <c r="A2030" t="s">
        <v>2839</v>
      </c>
      <c r="B2030" t="s">
        <v>2830</v>
      </c>
      <c r="C2030" t="s">
        <v>2831</v>
      </c>
      <c r="D2030" s="33">
        <v>401529</v>
      </c>
      <c r="E2030" s="33">
        <v>89723</v>
      </c>
      <c r="F2030" s="32">
        <v>159.8845</v>
      </c>
      <c r="G2030" s="32">
        <v>86.02000000000001</v>
      </c>
      <c r="H2030" s="41">
        <v>22.345334957126383</v>
      </c>
      <c r="I2030" s="32">
        <v>245.90450000000001</v>
      </c>
      <c r="J2030" s="34">
        <f t="shared" si="236"/>
        <v>0.34981059720338586</v>
      </c>
      <c r="K2030">
        <v>1.7819789797487824</v>
      </c>
      <c r="L2030">
        <v>2.7407075108946426</v>
      </c>
      <c r="M2030" s="41">
        <v>1</v>
      </c>
      <c r="N2030" t="s">
        <v>45</v>
      </c>
      <c r="O2030" s="10" t="s">
        <v>45</v>
      </c>
      <c r="P2030">
        <f t="shared" si="230"/>
        <v>0.32</v>
      </c>
      <c r="Q2030" s="11">
        <f t="shared" si="231"/>
        <v>0.63513071131272514</v>
      </c>
      <c r="S2030" s="13">
        <f t="shared" si="232"/>
        <v>0.32</v>
      </c>
      <c r="T2030">
        <f t="shared" si="233"/>
        <v>78.689440000000005</v>
      </c>
      <c r="U2030" t="b">
        <f t="shared" si="234"/>
        <v>1</v>
      </c>
    </row>
    <row r="2031" spans="1:21" ht="21" x14ac:dyDescent="0.4">
      <c r="A2031" t="s">
        <v>623</v>
      </c>
      <c r="B2031" t="s">
        <v>601</v>
      </c>
      <c r="C2031" s="42" t="s">
        <v>602</v>
      </c>
      <c r="D2031" s="33">
        <v>42512</v>
      </c>
      <c r="E2031" s="33">
        <v>2936</v>
      </c>
      <c r="F2031" s="32">
        <v>1.7405999999999997</v>
      </c>
      <c r="G2031" s="32">
        <v>0.58030000000000004</v>
      </c>
      <c r="H2031" s="41">
        <v>6.9062852841550617</v>
      </c>
      <c r="I2031" s="32">
        <v>2.3209</v>
      </c>
      <c r="J2031" s="34">
        <f t="shared" si="236"/>
        <v>0.25003231505019607</v>
      </c>
      <c r="K2031">
        <v>0.59284741144414155</v>
      </c>
      <c r="L2031">
        <v>0.79049727520435975</v>
      </c>
      <c r="M2031" s="41">
        <v>0.5</v>
      </c>
      <c r="N2031" t="s">
        <v>37</v>
      </c>
      <c r="O2031" s="10" t="s">
        <v>37</v>
      </c>
      <c r="P2031">
        <f t="shared" si="230"/>
        <v>0.25</v>
      </c>
      <c r="Q2031" s="11">
        <f t="shared" si="231"/>
        <v>0.36748675082941967</v>
      </c>
      <c r="S2031" s="13">
        <f t="shared" si="232"/>
        <v>0.25</v>
      </c>
      <c r="T2031">
        <f t="shared" si="233"/>
        <v>0.58022499999999999</v>
      </c>
      <c r="U2031" t="b">
        <f t="shared" si="234"/>
        <v>1</v>
      </c>
    </row>
    <row r="2032" spans="1:21" ht="21" x14ac:dyDescent="0.4">
      <c r="A2032" t="s">
        <v>4955</v>
      </c>
      <c r="B2032" t="s">
        <v>4956</v>
      </c>
      <c r="C2032" t="s">
        <v>4957</v>
      </c>
      <c r="D2032" s="33">
        <v>26920</v>
      </c>
      <c r="E2032" s="33">
        <v>687</v>
      </c>
      <c r="F2032" s="32">
        <v>1.3740000000000001</v>
      </c>
      <c r="G2032" s="32">
        <v>0.34499999999999997</v>
      </c>
      <c r="H2032" s="41">
        <v>2.552005943536404</v>
      </c>
      <c r="I2032" s="32">
        <v>1.7190000000000001</v>
      </c>
      <c r="J2032" s="34">
        <f t="shared" si="236"/>
        <v>0.20069808027923208</v>
      </c>
      <c r="K2032">
        <v>2</v>
      </c>
      <c r="L2032">
        <v>2.5021834061135371</v>
      </c>
      <c r="M2032" s="41">
        <v>2</v>
      </c>
      <c r="N2032" t="s">
        <v>37</v>
      </c>
      <c r="O2032" s="10" t="s">
        <v>37</v>
      </c>
      <c r="P2032">
        <f t="shared" si="230"/>
        <v>0.25</v>
      </c>
      <c r="Q2032" s="11">
        <f t="shared" si="231"/>
        <v>0.20069808027923208</v>
      </c>
      <c r="S2032" s="13">
        <f t="shared" si="232"/>
        <v>0.20069808027923208</v>
      </c>
      <c r="T2032">
        <f t="shared" si="233"/>
        <v>0.34499999999999997</v>
      </c>
      <c r="U2032" t="b">
        <f t="shared" si="234"/>
        <v>1</v>
      </c>
    </row>
    <row r="2033" spans="1:21" ht="21" x14ac:dyDescent="0.4">
      <c r="A2033" t="s">
        <v>3054</v>
      </c>
      <c r="B2033" t="s">
        <v>3052</v>
      </c>
      <c r="C2033" t="s">
        <v>3053</v>
      </c>
      <c r="D2033" s="33">
        <v>1360189</v>
      </c>
      <c r="E2033" s="33">
        <v>37844</v>
      </c>
      <c r="F2033" s="32">
        <v>94.61</v>
      </c>
      <c r="G2033" s="32">
        <v>23.994699999999998</v>
      </c>
      <c r="H2033" s="41">
        <v>2.7822604064582199</v>
      </c>
      <c r="I2033" s="32">
        <v>118.60469999999999</v>
      </c>
      <c r="J2033" s="34">
        <f t="shared" si="236"/>
        <v>0.20230817159859601</v>
      </c>
      <c r="K2033">
        <v>2.5</v>
      </c>
      <c r="L2033">
        <v>3.1340423845259484</v>
      </c>
      <c r="M2033" s="41">
        <v>2.5</v>
      </c>
      <c r="N2033" t="s">
        <v>287</v>
      </c>
      <c r="O2033" s="10" t="s">
        <v>287</v>
      </c>
      <c r="P2033" t="e">
        <f t="shared" si="230"/>
        <v>#N/A</v>
      </c>
      <c r="Q2033" s="11">
        <f t="shared" si="231"/>
        <v>0.20230817159859596</v>
      </c>
      <c r="S2033" s="13" t="e">
        <f t="shared" si="232"/>
        <v>#N/A</v>
      </c>
      <c r="T2033">
        <f t="shared" si="233"/>
        <v>0</v>
      </c>
      <c r="U2033" t="b">
        <f t="shared" si="234"/>
        <v>1</v>
      </c>
    </row>
    <row r="2034" spans="1:21" ht="21" x14ac:dyDescent="0.4">
      <c r="A2034" t="s">
        <v>3832</v>
      </c>
      <c r="B2034" t="s">
        <v>3765</v>
      </c>
      <c r="C2034" t="s">
        <v>3766</v>
      </c>
      <c r="D2034" s="33">
        <v>50301</v>
      </c>
      <c r="E2034" s="33">
        <v>3687</v>
      </c>
      <c r="F2034" s="32">
        <v>3.0146000000000002</v>
      </c>
      <c r="G2034" s="32">
        <v>1.0044</v>
      </c>
      <c r="H2034" s="41">
        <v>7.3298741575714201</v>
      </c>
      <c r="I2034" s="32">
        <v>4.0190000000000001</v>
      </c>
      <c r="J2034" s="34">
        <f t="shared" si="236"/>
        <v>0.24991291366011445</v>
      </c>
      <c r="K2034">
        <v>0.81762950908597787</v>
      </c>
      <c r="L2034">
        <v>1.0900461079468402</v>
      </c>
      <c r="M2034" s="41">
        <v>0.8</v>
      </c>
      <c r="N2034" t="s">
        <v>37</v>
      </c>
      <c r="O2034" s="10" t="s">
        <v>37</v>
      </c>
      <c r="P2034">
        <f t="shared" si="230"/>
        <v>0.25</v>
      </c>
      <c r="Q2034" s="11">
        <f t="shared" si="231"/>
        <v>0.26608609106742964</v>
      </c>
      <c r="S2034" s="13">
        <f t="shared" si="232"/>
        <v>0.25</v>
      </c>
      <c r="T2034">
        <f t="shared" si="233"/>
        <v>1.00475</v>
      </c>
      <c r="U2034" t="b">
        <f t="shared" si="234"/>
        <v>1</v>
      </c>
    </row>
    <row r="2035" spans="1:21" ht="21" x14ac:dyDescent="0.4">
      <c r="A2035" t="s">
        <v>1843</v>
      </c>
      <c r="B2035" t="s">
        <v>1732</v>
      </c>
      <c r="C2035" s="42" t="s">
        <v>1733</v>
      </c>
      <c r="D2035" s="33">
        <v>9021</v>
      </c>
      <c r="E2035" s="33">
        <v>1166</v>
      </c>
      <c r="F2035" s="32">
        <v>1.7938999999999998</v>
      </c>
      <c r="G2035" s="32">
        <v>0.77859999999999996</v>
      </c>
      <c r="H2035" s="41">
        <v>12.925396297527991</v>
      </c>
      <c r="I2035" s="32">
        <v>2.5724999999999998</v>
      </c>
      <c r="J2035" s="34">
        <f t="shared" si="236"/>
        <v>0.30266277939747327</v>
      </c>
      <c r="K2035">
        <v>1.5385077186963978</v>
      </c>
      <c r="L2035">
        <v>2.206260720411664</v>
      </c>
      <c r="M2035" s="41">
        <v>1.5</v>
      </c>
      <c r="N2035" t="s">
        <v>37</v>
      </c>
      <c r="O2035" s="10" t="s">
        <v>34</v>
      </c>
      <c r="P2035">
        <f t="shared" si="230"/>
        <v>0.15</v>
      </c>
      <c r="Q2035" s="11">
        <f t="shared" si="231"/>
        <v>0.32011661807580183</v>
      </c>
      <c r="S2035" s="13">
        <f t="shared" si="232"/>
        <v>0.15</v>
      </c>
      <c r="T2035">
        <f t="shared" si="233"/>
        <v>0.38587499999999997</v>
      </c>
      <c r="U2035" t="b">
        <f t="shared" si="234"/>
        <v>0</v>
      </c>
    </row>
    <row r="2036" spans="1:21" ht="21" x14ac:dyDescent="0.4">
      <c r="A2036" t="s">
        <v>3733</v>
      </c>
      <c r="B2036" t="s">
        <v>3730</v>
      </c>
      <c r="C2036" t="s">
        <v>3731</v>
      </c>
      <c r="D2036" s="33">
        <v>8927835</v>
      </c>
      <c r="E2036" s="33">
        <v>496706</v>
      </c>
      <c r="F2036" s="32">
        <v>224.82320000000001</v>
      </c>
      <c r="G2036" s="32">
        <v>96.103899999999996</v>
      </c>
      <c r="H2036" s="41">
        <v>5.56356608293052</v>
      </c>
      <c r="I2036" s="32">
        <v>320.9271</v>
      </c>
      <c r="J2036" s="34">
        <f t="shared" si="236"/>
        <v>0.29945710412115401</v>
      </c>
      <c r="K2036">
        <v>0.45262831534146963</v>
      </c>
      <c r="L2036">
        <v>0.64611077780417381</v>
      </c>
      <c r="M2036" s="41">
        <v>0.45</v>
      </c>
      <c r="N2036" t="s">
        <v>37</v>
      </c>
      <c r="O2036" s="10" t="s">
        <v>37</v>
      </c>
      <c r="P2036">
        <f t="shared" si="230"/>
        <v>0.25</v>
      </c>
      <c r="Q2036" s="11">
        <f t="shared" si="231"/>
        <v>0.30352500614625555</v>
      </c>
      <c r="S2036" s="13">
        <f t="shared" si="232"/>
        <v>0.25</v>
      </c>
      <c r="T2036">
        <f t="shared" si="233"/>
        <v>80.231774999999999</v>
      </c>
      <c r="U2036" t="b">
        <f t="shared" si="234"/>
        <v>1</v>
      </c>
    </row>
    <row r="2037" spans="1:21" ht="21" x14ac:dyDescent="0.4">
      <c r="A2037" t="s">
        <v>5422</v>
      </c>
      <c r="B2037" t="s">
        <v>5419</v>
      </c>
      <c r="C2037" t="s">
        <v>5420</v>
      </c>
      <c r="D2037" s="33">
        <v>13306</v>
      </c>
      <c r="E2037" s="33">
        <v>7968</v>
      </c>
      <c r="F2037" s="32">
        <v>1.9925999999999999</v>
      </c>
      <c r="G2037" s="32">
        <v>5.3087999999999997</v>
      </c>
      <c r="H2037" s="41">
        <v>59.882759657297463</v>
      </c>
      <c r="I2037" s="32">
        <v>7.3013999999999992</v>
      </c>
      <c r="J2037" s="34">
        <f t="shared" si="236"/>
        <v>0.7270934341359192</v>
      </c>
      <c r="K2037">
        <v>0.25007530120481924</v>
      </c>
      <c r="L2037">
        <v>0.91634036144578312</v>
      </c>
      <c r="M2037" s="41">
        <v>0.25</v>
      </c>
      <c r="N2037" t="s">
        <v>37</v>
      </c>
      <c r="O2037" s="10" t="s">
        <v>37</v>
      </c>
      <c r="P2037">
        <f t="shared" si="230"/>
        <v>0.25</v>
      </c>
      <c r="Q2037" s="11">
        <f t="shared" si="231"/>
        <v>0.7271756101569562</v>
      </c>
      <c r="S2037" s="13">
        <f t="shared" si="232"/>
        <v>0.25</v>
      </c>
      <c r="T2037">
        <f t="shared" si="233"/>
        <v>1.8253499999999998</v>
      </c>
      <c r="U2037" t="b">
        <f t="shared" si="234"/>
        <v>1</v>
      </c>
    </row>
    <row r="2038" spans="1:21" ht="21" x14ac:dyDescent="0.4">
      <c r="A2038" t="s">
        <v>3367</v>
      </c>
      <c r="B2038" t="s">
        <v>3361</v>
      </c>
      <c r="C2038" t="s">
        <v>3362</v>
      </c>
      <c r="D2038" s="33">
        <v>1840488</v>
      </c>
      <c r="E2038" s="33">
        <v>464140</v>
      </c>
      <c r="F2038" s="32">
        <v>162.1858</v>
      </c>
      <c r="G2038" s="32">
        <v>66.596900000000005</v>
      </c>
      <c r="H2038" s="41">
        <v>25.218311665167064</v>
      </c>
      <c r="I2038" s="32">
        <v>228.78270000000001</v>
      </c>
      <c r="J2038" s="34">
        <f t="shared" si="236"/>
        <v>0.2910923771771205</v>
      </c>
      <c r="K2038">
        <v>0.34943292971948114</v>
      </c>
      <c r="L2038">
        <v>0.49291743870383936</v>
      </c>
      <c r="M2038" s="41">
        <v>0.35</v>
      </c>
      <c r="N2038" t="s">
        <v>37</v>
      </c>
      <c r="O2038" s="10" t="s">
        <v>37</v>
      </c>
      <c r="P2038">
        <f t="shared" si="230"/>
        <v>0.25</v>
      </c>
      <c r="Q2038" s="11">
        <f t="shared" si="231"/>
        <v>0.2899419405400846</v>
      </c>
      <c r="S2038" s="13">
        <f t="shared" si="232"/>
        <v>0.25</v>
      </c>
      <c r="T2038">
        <f t="shared" si="233"/>
        <v>57.195675000000001</v>
      </c>
      <c r="U2038" t="b">
        <f t="shared" si="234"/>
        <v>1</v>
      </c>
    </row>
    <row r="2039" spans="1:21" ht="21" x14ac:dyDescent="0.4">
      <c r="A2039" t="s">
        <v>1844</v>
      </c>
      <c r="B2039" t="s">
        <v>1732</v>
      </c>
      <c r="C2039" s="42" t="s">
        <v>1733</v>
      </c>
      <c r="D2039" s="33">
        <v>4309</v>
      </c>
      <c r="E2039" s="33">
        <v>1332</v>
      </c>
      <c r="F2039" s="32">
        <v>1.8688000000000002</v>
      </c>
      <c r="G2039" s="32">
        <v>0.5384000000000001</v>
      </c>
      <c r="H2039" s="41">
        <v>30.912044557902064</v>
      </c>
      <c r="I2039" s="32">
        <v>2.4072000000000005</v>
      </c>
      <c r="J2039" s="34">
        <f t="shared" si="236"/>
        <v>0.22366234629444998</v>
      </c>
      <c r="K2039">
        <v>1.4030030030030032</v>
      </c>
      <c r="L2039">
        <v>1.8072072072072074</v>
      </c>
      <c r="M2039" s="41">
        <v>1.4</v>
      </c>
      <c r="N2039" t="s">
        <v>37</v>
      </c>
      <c r="O2039" s="10" t="s">
        <v>34</v>
      </c>
      <c r="P2039">
        <f t="shared" si="230"/>
        <v>0.15</v>
      </c>
      <c r="Q2039" s="11">
        <f t="shared" si="231"/>
        <v>0.22532402791625139</v>
      </c>
      <c r="S2039" s="13">
        <f t="shared" si="232"/>
        <v>0.15</v>
      </c>
      <c r="T2039">
        <f t="shared" si="233"/>
        <v>0.36108000000000007</v>
      </c>
      <c r="U2039" t="b">
        <f t="shared" si="234"/>
        <v>0</v>
      </c>
    </row>
    <row r="2040" spans="1:21" ht="21" x14ac:dyDescent="0.4">
      <c r="A2040" t="s">
        <v>3345</v>
      </c>
      <c r="B2040" t="s">
        <v>3341</v>
      </c>
      <c r="C2040" t="s">
        <v>3342</v>
      </c>
      <c r="D2040" s="33">
        <v>466423</v>
      </c>
      <c r="E2040" s="33">
        <v>16207</v>
      </c>
      <c r="F2040" s="32">
        <v>28.362700000000004</v>
      </c>
      <c r="G2040" s="32">
        <v>5.6264000000000003</v>
      </c>
      <c r="H2040" s="41">
        <v>3.474742883605654</v>
      </c>
      <c r="I2040" s="32">
        <v>33.989100000000008</v>
      </c>
      <c r="J2040" s="34">
        <f t="shared" si="236"/>
        <v>0.16553542164988186</v>
      </c>
      <c r="K2040">
        <v>1.7500277657802188</v>
      </c>
      <c r="L2040">
        <v>2.0971864009378667</v>
      </c>
      <c r="M2040" s="41">
        <v>1.75</v>
      </c>
      <c r="N2040" t="s">
        <v>45</v>
      </c>
      <c r="O2040" s="10" t="s">
        <v>45</v>
      </c>
      <c r="P2040">
        <f t="shared" si="230"/>
        <v>0.32</v>
      </c>
      <c r="Q2040" s="11">
        <f t="shared" si="231"/>
        <v>0.16554866118843994</v>
      </c>
      <c r="S2040" s="13">
        <f t="shared" si="232"/>
        <v>0.16554866118843994</v>
      </c>
      <c r="T2040">
        <f t="shared" si="233"/>
        <v>5.6268500000000055</v>
      </c>
      <c r="U2040" t="b">
        <f t="shared" si="234"/>
        <v>1</v>
      </c>
    </row>
    <row r="2041" spans="1:21" ht="21" x14ac:dyDescent="0.4">
      <c r="A2041" s="18" t="s">
        <v>4958</v>
      </c>
      <c r="B2041" t="s">
        <v>4956</v>
      </c>
      <c r="C2041" t="s">
        <v>4957</v>
      </c>
      <c r="D2041" s="33">
        <v>882181</v>
      </c>
      <c r="E2041" s="33">
        <v>25373</v>
      </c>
      <c r="F2041" s="32">
        <v>9.0666000000000011</v>
      </c>
      <c r="G2041" s="32">
        <v>1.9865999999999999</v>
      </c>
      <c r="H2041" s="41">
        <v>2.8761671357691903</v>
      </c>
      <c r="I2041" s="32">
        <v>11.0532</v>
      </c>
      <c r="J2041" s="34">
        <f t="shared" si="236"/>
        <v>0.17973075670394092</v>
      </c>
      <c r="K2041">
        <v>0.357332597643164</v>
      </c>
      <c r="L2041">
        <v>0.43562842391518547</v>
      </c>
      <c r="M2041" s="41">
        <v>0.15</v>
      </c>
      <c r="N2041" t="s">
        <v>37</v>
      </c>
      <c r="O2041" s="10" t="s">
        <v>37</v>
      </c>
      <c r="P2041">
        <f t="shared" si="230"/>
        <v>0.25</v>
      </c>
      <c r="Q2041" s="11">
        <f t="shared" si="231"/>
        <v>0.65566985126479216</v>
      </c>
      <c r="S2041" s="13">
        <f t="shared" si="232"/>
        <v>0.25</v>
      </c>
      <c r="T2041">
        <f t="shared" si="233"/>
        <v>2.7633000000000001</v>
      </c>
      <c r="U2041" t="b">
        <f t="shared" si="234"/>
        <v>1</v>
      </c>
    </row>
    <row r="2042" spans="1:21" ht="21" x14ac:dyDescent="0.4">
      <c r="A2042" t="s">
        <v>1153</v>
      </c>
      <c r="B2042" t="s">
        <v>1120</v>
      </c>
      <c r="C2042" s="42" t="s">
        <v>1121</v>
      </c>
      <c r="D2042" s="33">
        <v>327029</v>
      </c>
      <c r="E2042" s="33">
        <v>58866</v>
      </c>
      <c r="F2042" s="32">
        <v>18.986700000000003</v>
      </c>
      <c r="G2042" s="32">
        <v>6.3282999999999987</v>
      </c>
      <c r="H2042" s="41">
        <v>18.000238510957743</v>
      </c>
      <c r="I2042" s="32">
        <v>25.315000000000001</v>
      </c>
      <c r="J2042" s="34">
        <f t="shared" si="236"/>
        <v>0.24998222397787867</v>
      </c>
      <c r="K2042">
        <v>0.32254102537967594</v>
      </c>
      <c r="L2042">
        <v>0.43004450786532122</v>
      </c>
      <c r="M2042" s="41">
        <v>0.3</v>
      </c>
      <c r="N2042" t="s">
        <v>37</v>
      </c>
      <c r="O2042" s="10" t="s">
        <v>37</v>
      </c>
      <c r="P2042">
        <f t="shared" si="230"/>
        <v>0.25</v>
      </c>
      <c r="Q2042" s="11">
        <f t="shared" si="231"/>
        <v>0.30239778787280269</v>
      </c>
      <c r="S2042" s="13">
        <f t="shared" si="232"/>
        <v>0.25</v>
      </c>
      <c r="T2042">
        <f t="shared" si="233"/>
        <v>6.3287500000000003</v>
      </c>
      <c r="U2042" t="b">
        <f t="shared" si="234"/>
        <v>1</v>
      </c>
    </row>
    <row r="2043" spans="1:21" ht="21" x14ac:dyDescent="0.4">
      <c r="A2043" t="s">
        <v>1099</v>
      </c>
      <c r="B2043" t="s">
        <v>1084</v>
      </c>
      <c r="C2043" s="42" t="s">
        <v>1085</v>
      </c>
      <c r="D2043" s="33">
        <v>1251716</v>
      </c>
      <c r="E2043" s="33">
        <v>134910</v>
      </c>
      <c r="F2043" s="32">
        <v>101.38330000000001</v>
      </c>
      <c r="G2043" s="32">
        <v>60.974400000000003</v>
      </c>
      <c r="H2043" s="41">
        <v>10.778003956168972</v>
      </c>
      <c r="I2043" s="32">
        <v>162.35770000000002</v>
      </c>
      <c r="J2043" s="34">
        <f t="shared" si="236"/>
        <v>0.37555594837817974</v>
      </c>
      <c r="K2043">
        <v>0.75148839967385672</v>
      </c>
      <c r="L2043">
        <v>1.2034519309169076</v>
      </c>
      <c r="M2043" s="41">
        <v>0.75</v>
      </c>
      <c r="N2043" t="s">
        <v>33</v>
      </c>
      <c r="O2043" s="10" t="s">
        <v>37</v>
      </c>
      <c r="P2043">
        <f t="shared" si="230"/>
        <v>0.25</v>
      </c>
      <c r="Q2043" s="11">
        <f t="shared" si="231"/>
        <v>0.37679272372052575</v>
      </c>
      <c r="S2043" s="13">
        <f t="shared" si="232"/>
        <v>0.25</v>
      </c>
      <c r="T2043">
        <f t="shared" si="233"/>
        <v>40.589425000000006</v>
      </c>
      <c r="U2043" t="b">
        <f t="shared" si="234"/>
        <v>0</v>
      </c>
    </row>
    <row r="2044" spans="1:21" ht="21" x14ac:dyDescent="0.4">
      <c r="A2044" t="s">
        <v>3833</v>
      </c>
      <c r="B2044" t="s">
        <v>3765</v>
      </c>
      <c r="C2044" t="s">
        <v>3766</v>
      </c>
      <c r="D2044" s="33">
        <v>43674</v>
      </c>
      <c r="E2044" s="33">
        <v>4738</v>
      </c>
      <c r="F2044" s="32">
        <v>2.3690000000000002</v>
      </c>
      <c r="G2044" s="32">
        <v>0.54700000000000004</v>
      </c>
      <c r="H2044" s="41">
        <v>10.848559783853092</v>
      </c>
      <c r="I2044" s="32">
        <v>2.9160000000000004</v>
      </c>
      <c r="J2044" s="34">
        <f t="shared" si="236"/>
        <v>0.18758573388203018</v>
      </c>
      <c r="K2044">
        <v>0.5</v>
      </c>
      <c r="L2044">
        <v>0.61544955677501068</v>
      </c>
      <c r="M2044" s="41">
        <v>0.5</v>
      </c>
      <c r="N2044" t="s">
        <v>37</v>
      </c>
      <c r="O2044" s="10" t="s">
        <v>37</v>
      </c>
      <c r="P2044">
        <f t="shared" si="230"/>
        <v>0.25</v>
      </c>
      <c r="Q2044" s="11">
        <f t="shared" si="231"/>
        <v>0.18758573388203034</v>
      </c>
      <c r="S2044" s="13">
        <f t="shared" si="232"/>
        <v>0.18758573388203034</v>
      </c>
      <c r="T2044">
        <f t="shared" si="233"/>
        <v>0.5470000000000006</v>
      </c>
      <c r="U2044" t="b">
        <f t="shared" si="234"/>
        <v>1</v>
      </c>
    </row>
    <row r="2045" spans="1:21" ht="21" x14ac:dyDescent="0.4">
      <c r="A2045" t="s">
        <v>2212</v>
      </c>
      <c r="B2045" t="s">
        <v>2197</v>
      </c>
      <c r="C2045" t="s">
        <v>2198</v>
      </c>
      <c r="D2045" s="33">
        <v>381442</v>
      </c>
      <c r="E2045" s="33">
        <v>140476</v>
      </c>
      <c r="F2045" s="32">
        <v>351.19</v>
      </c>
      <c r="G2045" s="32">
        <v>125.0489</v>
      </c>
      <c r="H2045" s="41">
        <v>36.827617304858933</v>
      </c>
      <c r="I2045" s="32">
        <v>476.2389</v>
      </c>
      <c r="J2045" s="34">
        <f t="shared" si="236"/>
        <v>0.26257598864771442</v>
      </c>
      <c r="K2045">
        <v>2.5</v>
      </c>
      <c r="L2045">
        <v>3.3901798171929727</v>
      </c>
      <c r="M2045" s="41">
        <v>2.5</v>
      </c>
      <c r="N2045" t="s">
        <v>33</v>
      </c>
      <c r="O2045" s="10" t="s">
        <v>33</v>
      </c>
      <c r="P2045">
        <f t="shared" si="230"/>
        <v>0.4</v>
      </c>
      <c r="Q2045" s="11">
        <f t="shared" si="231"/>
        <v>0.26257598864771448</v>
      </c>
      <c r="S2045" s="13">
        <f t="shared" si="232"/>
        <v>0.26257598864771448</v>
      </c>
      <c r="T2045">
        <f t="shared" si="233"/>
        <v>125.04890000000003</v>
      </c>
      <c r="U2045" t="b">
        <f t="shared" si="234"/>
        <v>1</v>
      </c>
    </row>
    <row r="2046" spans="1:21" ht="21" x14ac:dyDescent="0.4">
      <c r="A2046" t="s">
        <v>4499</v>
      </c>
      <c r="B2046" t="s">
        <v>4494</v>
      </c>
      <c r="C2046" t="s">
        <v>4495</v>
      </c>
      <c r="D2046" s="33">
        <v>225441</v>
      </c>
      <c r="E2046" s="33">
        <v>50275</v>
      </c>
      <c r="F2046" s="32">
        <v>14.792399999999999</v>
      </c>
      <c r="G2046" s="32">
        <v>4.9301000000000004</v>
      </c>
      <c r="H2046" s="41">
        <v>22.300735003836923</v>
      </c>
      <c r="I2046" s="32">
        <v>19.7225</v>
      </c>
      <c r="J2046" s="34">
        <f t="shared" si="236"/>
        <v>0.24997338065661048</v>
      </c>
      <c r="K2046">
        <v>0.2942297364495276</v>
      </c>
      <c r="L2046">
        <v>0.39229239184485332</v>
      </c>
      <c r="M2046" s="41">
        <v>0.15</v>
      </c>
      <c r="N2046" t="s">
        <v>37</v>
      </c>
      <c r="O2046" s="10" t="s">
        <v>37</v>
      </c>
      <c r="P2046">
        <f t="shared" si="230"/>
        <v>0.25</v>
      </c>
      <c r="Q2046" s="11">
        <f t="shared" si="231"/>
        <v>0.61763214602611238</v>
      </c>
      <c r="S2046" s="13">
        <f t="shared" si="232"/>
        <v>0.25</v>
      </c>
      <c r="T2046">
        <f t="shared" si="233"/>
        <v>4.930625</v>
      </c>
      <c r="U2046" t="b">
        <f t="shared" si="234"/>
        <v>1</v>
      </c>
    </row>
    <row r="2047" spans="1:21" ht="21" x14ac:dyDescent="0.4">
      <c r="A2047" t="s">
        <v>297</v>
      </c>
      <c r="B2047" t="s">
        <v>293</v>
      </c>
      <c r="C2047" s="42" t="s">
        <v>294</v>
      </c>
      <c r="D2047" s="33">
        <v>4844728</v>
      </c>
      <c r="E2047" s="33">
        <v>733876</v>
      </c>
      <c r="F2047" s="32">
        <v>954.03880000000004</v>
      </c>
      <c r="G2047" s="32">
        <v>430.36720000000003</v>
      </c>
      <c r="H2047" s="41">
        <v>15.147929873462452</v>
      </c>
      <c r="I2047" s="32">
        <v>1384.4059999999999</v>
      </c>
      <c r="J2047" s="34">
        <f t="shared" si="236"/>
        <v>0.31086776566989743</v>
      </c>
      <c r="K2047">
        <v>1.3</v>
      </c>
      <c r="L2047">
        <v>1.8864304051365626</v>
      </c>
      <c r="M2047" s="41">
        <v>1.3</v>
      </c>
      <c r="N2047" t="s">
        <v>45</v>
      </c>
      <c r="O2047" s="10" t="s">
        <v>37</v>
      </c>
      <c r="P2047">
        <f t="shared" si="230"/>
        <v>0.25</v>
      </c>
      <c r="Q2047" s="11">
        <f t="shared" si="231"/>
        <v>0.31086776566989738</v>
      </c>
      <c r="S2047" s="13">
        <f t="shared" si="232"/>
        <v>0.25</v>
      </c>
      <c r="T2047">
        <f t="shared" si="233"/>
        <v>346.10149999999999</v>
      </c>
      <c r="U2047" t="b">
        <f t="shared" si="234"/>
        <v>0</v>
      </c>
    </row>
    <row r="2048" spans="1:21" ht="21" x14ac:dyDescent="0.4">
      <c r="A2048" t="s">
        <v>2252</v>
      </c>
      <c r="B2048" t="s">
        <v>2245</v>
      </c>
      <c r="C2048" t="s">
        <v>2246</v>
      </c>
      <c r="D2048" s="33">
        <v>3582874</v>
      </c>
      <c r="E2048" s="33">
        <v>102901</v>
      </c>
      <c r="F2048" s="32">
        <v>51.422700000000006</v>
      </c>
      <c r="G2048" s="32">
        <v>11.318300000000002</v>
      </c>
      <c r="H2048" s="41">
        <v>2.8720239673513497</v>
      </c>
      <c r="I2048" s="32">
        <v>62.741000000000007</v>
      </c>
      <c r="J2048" s="34">
        <f t="shared" si="236"/>
        <v>0.18039718844137009</v>
      </c>
      <c r="K2048">
        <v>0.49972983741654603</v>
      </c>
      <c r="L2048">
        <v>0.60972196577292748</v>
      </c>
      <c r="M2048" s="41">
        <v>0.5</v>
      </c>
      <c r="N2048" t="s">
        <v>37</v>
      </c>
      <c r="O2048" s="10" t="s">
        <v>37</v>
      </c>
      <c r="P2048">
        <f t="shared" si="230"/>
        <v>0.25</v>
      </c>
      <c r="Q2048" s="11">
        <f t="shared" si="231"/>
        <v>0.17995409700196058</v>
      </c>
      <c r="S2048" s="13">
        <f t="shared" si="232"/>
        <v>0.17995409700196058</v>
      </c>
      <c r="T2048">
        <f t="shared" si="233"/>
        <v>11.29050000000001</v>
      </c>
      <c r="U2048" t="b">
        <f t="shared" si="234"/>
        <v>1</v>
      </c>
    </row>
    <row r="2049" spans="1:21" ht="21" x14ac:dyDescent="0.4">
      <c r="A2049" t="s">
        <v>802</v>
      </c>
      <c r="B2049" t="s">
        <v>761</v>
      </c>
      <c r="C2049" s="42" t="s">
        <v>762</v>
      </c>
      <c r="D2049" s="33">
        <v>166041</v>
      </c>
      <c r="E2049" s="33">
        <v>40563</v>
      </c>
      <c r="F2049" s="32">
        <v>33.296399999999998</v>
      </c>
      <c r="G2049" s="32">
        <v>11.098599999999999</v>
      </c>
      <c r="H2049" s="41">
        <v>24.429508374437638</v>
      </c>
      <c r="I2049" s="32">
        <v>44.394999999999996</v>
      </c>
      <c r="J2049" s="34">
        <f t="shared" si="236"/>
        <v>0.24999662124113076</v>
      </c>
      <c r="K2049">
        <v>0.82085644552917691</v>
      </c>
      <c r="L2049">
        <v>1.094470330103789</v>
      </c>
      <c r="M2049" s="41">
        <v>0.75</v>
      </c>
      <c r="N2049" t="s">
        <v>37</v>
      </c>
      <c r="O2049" s="10" t="s">
        <v>37</v>
      </c>
      <c r="P2049">
        <f t="shared" si="230"/>
        <v>0.25</v>
      </c>
      <c r="Q2049" s="11">
        <f t="shared" si="231"/>
        <v>0.31473701993467723</v>
      </c>
      <c r="S2049" s="13">
        <f t="shared" si="232"/>
        <v>0.25</v>
      </c>
      <c r="T2049">
        <f t="shared" si="233"/>
        <v>11.098749999999999</v>
      </c>
      <c r="U2049" t="b">
        <f t="shared" si="234"/>
        <v>1</v>
      </c>
    </row>
    <row r="2050" spans="1:21" ht="21" x14ac:dyDescent="0.4">
      <c r="A2050" t="s">
        <v>3081</v>
      </c>
      <c r="B2050" t="s">
        <v>3066</v>
      </c>
      <c r="C2050" t="s">
        <v>3067</v>
      </c>
      <c r="D2050" s="33">
        <v>4283</v>
      </c>
      <c r="E2050" s="33">
        <v>629</v>
      </c>
      <c r="F2050" s="32">
        <v>0.5001000000000001</v>
      </c>
      <c r="G2050" s="32">
        <v>0.16610000000000003</v>
      </c>
      <c r="H2050" s="41">
        <v>14.685967779593742</v>
      </c>
      <c r="I2050" s="32">
        <v>0.66620000000000013</v>
      </c>
      <c r="J2050" s="34">
        <f t="shared" si="236"/>
        <v>0.24932452716901832</v>
      </c>
      <c r="K2050">
        <v>0.79507154213036579</v>
      </c>
      <c r="L2050">
        <v>1.0591414944356123</v>
      </c>
      <c r="M2050" s="41">
        <v>0.71</v>
      </c>
      <c r="N2050" t="s">
        <v>34</v>
      </c>
      <c r="O2050" s="10" t="s">
        <v>34</v>
      </c>
      <c r="P2050">
        <f t="shared" ref="P2050:P2113" si="237">VLOOKUP($O2050,$Y$2:$AJ$8,9,FALSE)</f>
        <v>0.15</v>
      </c>
      <c r="Q2050" s="11">
        <f t="shared" ref="Q2050:Q2113" si="238">(L2050-M2050)/L2050</f>
        <v>0.32964575202641871</v>
      </c>
      <c r="S2050" s="13">
        <f t="shared" ref="S2050:S2113" si="239">MIN(Q2050,IF(R2050=0,P2050,R2050))</f>
        <v>0.15</v>
      </c>
      <c r="T2050">
        <f t="shared" ref="T2050:T2113" si="240">IFERROR(S2050*I2050,0)</f>
        <v>9.9930000000000019E-2</v>
      </c>
      <c r="U2050" t="b">
        <f t="shared" ref="U2050:U2113" si="241">O2050=N2050</f>
        <v>1</v>
      </c>
    </row>
    <row r="2051" spans="1:21" ht="21" x14ac:dyDescent="0.4">
      <c r="A2051" t="s">
        <v>1154</v>
      </c>
      <c r="B2051" t="s">
        <v>1120</v>
      </c>
      <c r="C2051" s="42" t="s">
        <v>1121</v>
      </c>
      <c r="D2051" s="33">
        <v>173547</v>
      </c>
      <c r="E2051" s="33">
        <v>5261</v>
      </c>
      <c r="F2051" s="32">
        <v>1.5783</v>
      </c>
      <c r="G2051" s="32">
        <v>0.5917</v>
      </c>
      <c r="H2051" s="41">
        <v>3.0314554558707441</v>
      </c>
      <c r="I2051" s="32">
        <v>2.17</v>
      </c>
      <c r="J2051" s="34">
        <f t="shared" si="236"/>
        <v>0.27267281105990787</v>
      </c>
      <c r="K2051">
        <v>0.3</v>
      </c>
      <c r="L2051">
        <v>0.41246911233605776</v>
      </c>
      <c r="M2051" s="41">
        <v>0.3</v>
      </c>
      <c r="N2051" t="s">
        <v>33</v>
      </c>
      <c r="O2051" s="10" t="s">
        <v>33</v>
      </c>
      <c r="P2051">
        <f t="shared" si="237"/>
        <v>0.4</v>
      </c>
      <c r="Q2051" s="11">
        <f t="shared" si="238"/>
        <v>0.27267281105990782</v>
      </c>
      <c r="S2051" s="13">
        <f t="shared" si="239"/>
        <v>0.27267281105990782</v>
      </c>
      <c r="T2051">
        <f t="shared" si="240"/>
        <v>0.59169999999999989</v>
      </c>
      <c r="U2051" t="b">
        <f t="shared" si="241"/>
        <v>1</v>
      </c>
    </row>
    <row r="2052" spans="1:21" ht="21" x14ac:dyDescent="0.4">
      <c r="A2052" t="s">
        <v>2377</v>
      </c>
      <c r="B2052" t="s">
        <v>2333</v>
      </c>
      <c r="C2052" t="s">
        <v>2334</v>
      </c>
      <c r="D2052" s="33">
        <v>984403</v>
      </c>
      <c r="E2052" s="33">
        <v>48535</v>
      </c>
      <c r="F2052" s="32">
        <v>22.575000000000003</v>
      </c>
      <c r="G2052" s="32">
        <v>7.5249999999999986</v>
      </c>
      <c r="H2052" s="41">
        <v>4.9303994400667204</v>
      </c>
      <c r="I2052" s="32">
        <v>30.1</v>
      </c>
      <c r="J2052" s="34">
        <f t="shared" si="236"/>
        <v>0.24999999999999994</v>
      </c>
      <c r="K2052">
        <v>0.46512825795817458</v>
      </c>
      <c r="L2052">
        <v>0.6201710106108993</v>
      </c>
      <c r="M2052" s="41">
        <v>0.25</v>
      </c>
      <c r="N2052" t="s">
        <v>37</v>
      </c>
      <c r="O2052" s="10" t="s">
        <v>37</v>
      </c>
      <c r="P2052">
        <f t="shared" si="237"/>
        <v>0.25</v>
      </c>
      <c r="Q2052" s="11">
        <f t="shared" si="238"/>
        <v>0.59688538205980068</v>
      </c>
      <c r="S2052" s="13">
        <f t="shared" si="239"/>
        <v>0.25</v>
      </c>
      <c r="T2052">
        <f t="shared" si="240"/>
        <v>7.5250000000000004</v>
      </c>
      <c r="U2052" t="b">
        <f t="shared" si="241"/>
        <v>1</v>
      </c>
    </row>
    <row r="2053" spans="1:21" ht="21" x14ac:dyDescent="0.4">
      <c r="A2053" t="s">
        <v>1100</v>
      </c>
      <c r="B2053" t="s">
        <v>1084</v>
      </c>
      <c r="C2053" s="42" t="s">
        <v>1085</v>
      </c>
      <c r="D2053" s="33">
        <v>699758</v>
      </c>
      <c r="E2053" s="33">
        <v>150344</v>
      </c>
      <c r="F2053" s="32">
        <v>99.095100000000002</v>
      </c>
      <c r="G2053" s="32">
        <v>66.063100000000006</v>
      </c>
      <c r="H2053" s="41">
        <v>21.48514200623644</v>
      </c>
      <c r="I2053" s="32">
        <v>165.15820000000002</v>
      </c>
      <c r="J2053" s="34">
        <f t="shared" si="236"/>
        <v>0.39999891013585759</v>
      </c>
      <c r="K2053">
        <v>0.65912241260043636</v>
      </c>
      <c r="L2053">
        <v>1.0985353589102327</v>
      </c>
      <c r="M2053" s="41">
        <v>0.25</v>
      </c>
      <c r="N2053" t="s">
        <v>33</v>
      </c>
      <c r="O2053" s="10" t="s">
        <v>37</v>
      </c>
      <c r="P2053">
        <f t="shared" si="237"/>
        <v>0.25</v>
      </c>
      <c r="Q2053" s="11">
        <f t="shared" si="238"/>
        <v>0.77242425746950505</v>
      </c>
      <c r="S2053" s="13">
        <f t="shared" si="239"/>
        <v>0.25</v>
      </c>
      <c r="T2053">
        <f t="shared" si="240"/>
        <v>41.289550000000006</v>
      </c>
      <c r="U2053" t="b">
        <f t="shared" si="241"/>
        <v>0</v>
      </c>
    </row>
    <row r="2054" spans="1:21" ht="21" x14ac:dyDescent="0.4">
      <c r="A2054" s="18" t="s">
        <v>2805</v>
      </c>
      <c r="B2054" t="s">
        <v>2803</v>
      </c>
      <c r="C2054" t="s">
        <v>2804</v>
      </c>
      <c r="D2054" s="33">
        <v>3553114</v>
      </c>
      <c r="E2054" s="33">
        <v>324768</v>
      </c>
      <c r="F2054" s="32">
        <v>417.56999999999994</v>
      </c>
      <c r="G2054" s="32">
        <v>139.19000000000003</v>
      </c>
      <c r="H2054" s="41">
        <v>9.1403765823443894</v>
      </c>
      <c r="I2054" s="32">
        <v>556.76</v>
      </c>
      <c r="J2054" s="34">
        <f t="shared" si="236"/>
        <v>0.25000000000000006</v>
      </c>
      <c r="K2054">
        <v>1.2857485959207802</v>
      </c>
      <c r="L2054">
        <v>1.7143314612277072</v>
      </c>
      <c r="M2054" s="41">
        <v>1</v>
      </c>
      <c r="N2054" t="s">
        <v>37</v>
      </c>
      <c r="O2054" s="10" t="s">
        <v>37</v>
      </c>
      <c r="P2054">
        <f t="shared" si="237"/>
        <v>0.25</v>
      </c>
      <c r="Q2054" s="11">
        <f t="shared" si="238"/>
        <v>0.41668223291903156</v>
      </c>
      <c r="S2054" s="13">
        <f t="shared" si="239"/>
        <v>0.25</v>
      </c>
      <c r="T2054">
        <f t="shared" si="240"/>
        <v>139.19</v>
      </c>
      <c r="U2054" t="b">
        <f t="shared" si="241"/>
        <v>1</v>
      </c>
    </row>
    <row r="2055" spans="1:21" ht="21" x14ac:dyDescent="0.4">
      <c r="A2055" t="s">
        <v>688</v>
      </c>
      <c r="B2055" t="s">
        <v>657</v>
      </c>
      <c r="C2055" s="42" t="s">
        <v>658</v>
      </c>
      <c r="D2055" s="33">
        <v>41289</v>
      </c>
      <c r="E2055" s="33">
        <v>3751</v>
      </c>
      <c r="F2055" s="32">
        <v>3.2175000000000002</v>
      </c>
      <c r="G2055" s="32">
        <v>1.0724999999999998</v>
      </c>
      <c r="H2055" s="41">
        <v>9.0847441207101163</v>
      </c>
      <c r="I2055" s="32">
        <v>4.29</v>
      </c>
      <c r="J2055" s="34">
        <f t="shared" si="236"/>
        <v>0.24999999999999994</v>
      </c>
      <c r="K2055">
        <v>0.85777126099706758</v>
      </c>
      <c r="L2055">
        <v>1.1436950146627567</v>
      </c>
      <c r="M2055" s="41">
        <v>0.75</v>
      </c>
      <c r="N2055" t="s">
        <v>37</v>
      </c>
      <c r="O2055" s="10" t="s">
        <v>37</v>
      </c>
      <c r="P2055">
        <f t="shared" si="237"/>
        <v>0.25</v>
      </c>
      <c r="Q2055" s="11">
        <f t="shared" si="238"/>
        <v>0.34423076923076928</v>
      </c>
      <c r="S2055" s="13">
        <f t="shared" si="239"/>
        <v>0.25</v>
      </c>
      <c r="T2055">
        <f t="shared" si="240"/>
        <v>1.0725</v>
      </c>
      <c r="U2055" t="b">
        <f t="shared" si="241"/>
        <v>1</v>
      </c>
    </row>
    <row r="2056" spans="1:21" ht="21" x14ac:dyDescent="0.4">
      <c r="A2056" t="s">
        <v>1845</v>
      </c>
      <c r="B2056" t="s">
        <v>1732</v>
      </c>
      <c r="C2056" s="42" t="s">
        <v>1733</v>
      </c>
      <c r="D2056" s="33">
        <v>2283</v>
      </c>
      <c r="E2056" s="33">
        <v>410</v>
      </c>
      <c r="F2056" s="32">
        <v>0.47619999999999996</v>
      </c>
      <c r="G2056" s="32">
        <v>0.23450000000000001</v>
      </c>
      <c r="H2056" s="41">
        <v>17.958826106000878</v>
      </c>
      <c r="I2056" s="32">
        <v>0.7107</v>
      </c>
      <c r="J2056" s="34">
        <f t="shared" si="236"/>
        <v>0.32995638103278457</v>
      </c>
      <c r="K2056">
        <v>1.1614634146341463</v>
      </c>
      <c r="L2056">
        <v>1.7334146341463417</v>
      </c>
      <c r="M2056" s="41">
        <v>1.4</v>
      </c>
      <c r="N2056" t="s">
        <v>37</v>
      </c>
      <c r="O2056" s="10" t="s">
        <v>34</v>
      </c>
      <c r="P2056">
        <f t="shared" si="237"/>
        <v>0.15</v>
      </c>
      <c r="Q2056" s="11">
        <f t="shared" si="238"/>
        <v>0.19234557478542297</v>
      </c>
      <c r="S2056" s="13">
        <f t="shared" si="239"/>
        <v>0.15</v>
      </c>
      <c r="T2056">
        <f t="shared" si="240"/>
        <v>0.10660499999999999</v>
      </c>
      <c r="U2056" t="b">
        <f t="shared" si="241"/>
        <v>0</v>
      </c>
    </row>
    <row r="2057" spans="1:21" ht="21" x14ac:dyDescent="0.4">
      <c r="A2057" t="s">
        <v>2289</v>
      </c>
      <c r="B2057" t="s">
        <v>2280</v>
      </c>
      <c r="C2057" t="s">
        <v>2281</v>
      </c>
      <c r="D2057" s="33">
        <v>1214282</v>
      </c>
      <c r="E2057" s="33">
        <v>30823</v>
      </c>
      <c r="F2057" s="32">
        <v>9.4372000000000007</v>
      </c>
      <c r="G2057" s="32">
        <v>3.1418000000000008</v>
      </c>
      <c r="H2057" s="41">
        <v>2.5383724703157915</v>
      </c>
      <c r="I2057" s="32">
        <v>12.579000000000001</v>
      </c>
      <c r="J2057" s="34">
        <f t="shared" si="236"/>
        <v>0.2497654821527944</v>
      </c>
      <c r="K2057">
        <v>0.30617396100314703</v>
      </c>
      <c r="L2057">
        <v>0.40810433766992182</v>
      </c>
      <c r="M2057" s="41">
        <v>0.25</v>
      </c>
      <c r="N2057" t="s">
        <v>37</v>
      </c>
      <c r="O2057" s="10" t="s">
        <v>37</v>
      </c>
      <c r="P2057">
        <f t="shared" si="237"/>
        <v>0.25</v>
      </c>
      <c r="Q2057" s="11">
        <f t="shared" si="238"/>
        <v>0.38741155894745211</v>
      </c>
      <c r="S2057" s="13">
        <f t="shared" si="239"/>
        <v>0.25</v>
      </c>
      <c r="T2057">
        <f t="shared" si="240"/>
        <v>3.1447500000000002</v>
      </c>
      <c r="U2057" t="b">
        <f t="shared" si="241"/>
        <v>1</v>
      </c>
    </row>
    <row r="2058" spans="1:21" ht="21" x14ac:dyDescent="0.4">
      <c r="A2058" t="s">
        <v>3082</v>
      </c>
      <c r="B2058" t="s">
        <v>3066</v>
      </c>
      <c r="C2058" t="s">
        <v>3067</v>
      </c>
      <c r="D2058" s="33">
        <v>570713</v>
      </c>
      <c r="E2058" s="33">
        <v>38020</v>
      </c>
      <c r="F2058" s="32">
        <v>10.0863</v>
      </c>
      <c r="G2058" s="32">
        <v>3.3613999999999997</v>
      </c>
      <c r="H2058" s="41">
        <v>6.6618422920101699</v>
      </c>
      <c r="I2058" s="32">
        <v>13.447699999999999</v>
      </c>
      <c r="J2058" s="34">
        <f t="shared" si="236"/>
        <v>0.24996095986674299</v>
      </c>
      <c r="K2058">
        <v>0.26528932140978428</v>
      </c>
      <c r="L2058">
        <v>0.35370068385060494</v>
      </c>
      <c r="M2058" s="41">
        <v>0.25</v>
      </c>
      <c r="N2058" t="s">
        <v>37</v>
      </c>
      <c r="O2058" s="10" t="s">
        <v>37</v>
      </c>
      <c r="P2058">
        <f t="shared" si="237"/>
        <v>0.25</v>
      </c>
      <c r="Q2058" s="11">
        <f t="shared" si="238"/>
        <v>0.29318768265205203</v>
      </c>
      <c r="S2058" s="13">
        <f t="shared" si="239"/>
        <v>0.25</v>
      </c>
      <c r="T2058">
        <f t="shared" si="240"/>
        <v>3.3619249999999998</v>
      </c>
      <c r="U2058" t="b">
        <f t="shared" si="241"/>
        <v>1</v>
      </c>
    </row>
    <row r="2059" spans="1:21" ht="21" x14ac:dyDescent="0.4">
      <c r="A2059" t="s">
        <v>4974</v>
      </c>
      <c r="B2059" t="s">
        <v>4968</v>
      </c>
      <c r="C2059" t="s">
        <v>4969</v>
      </c>
      <c r="D2059" s="33">
        <v>9639</v>
      </c>
      <c r="E2059" s="33">
        <v>846</v>
      </c>
      <c r="F2059" s="32">
        <v>0.65399999999999991</v>
      </c>
      <c r="G2059" s="32">
        <v>0.19600000000000001</v>
      </c>
      <c r="H2059" s="41">
        <v>8.7768440709617188</v>
      </c>
      <c r="I2059" s="32">
        <v>0.84999999999999987</v>
      </c>
      <c r="J2059" s="34">
        <f t="shared" ref="J2059:J2068" si="242">G2059/I2059</f>
        <v>0.2305882352941177</v>
      </c>
      <c r="K2059">
        <v>0.77304964539007082</v>
      </c>
      <c r="L2059">
        <v>1.0047281323877066</v>
      </c>
      <c r="M2059" s="41">
        <v>0.8</v>
      </c>
      <c r="N2059" t="s">
        <v>37</v>
      </c>
      <c r="O2059" s="10" t="s">
        <v>37</v>
      </c>
      <c r="P2059">
        <f t="shared" si="237"/>
        <v>0.25</v>
      </c>
      <c r="Q2059" s="11">
        <f t="shared" si="238"/>
        <v>0.20376470588235274</v>
      </c>
      <c r="S2059" s="13">
        <f t="shared" si="239"/>
        <v>0.20376470588235274</v>
      </c>
      <c r="T2059">
        <f t="shared" si="240"/>
        <v>0.1731999999999998</v>
      </c>
      <c r="U2059" t="b">
        <f t="shared" si="241"/>
        <v>1</v>
      </c>
    </row>
    <row r="2060" spans="1:21" ht="21" x14ac:dyDescent="0.4">
      <c r="A2060" t="s">
        <v>2475</v>
      </c>
      <c r="B2060" t="s">
        <v>2472</v>
      </c>
      <c r="C2060" t="s">
        <v>2473</v>
      </c>
      <c r="D2060" s="33">
        <v>2745120</v>
      </c>
      <c r="E2060" s="33">
        <v>89405</v>
      </c>
      <c r="F2060" s="32">
        <v>45.852499999999992</v>
      </c>
      <c r="G2060" s="32">
        <v>15.227499999999999</v>
      </c>
      <c r="H2060" s="41">
        <v>3.2568703736084399</v>
      </c>
      <c r="I2060" s="32">
        <v>61.079999999999991</v>
      </c>
      <c r="J2060" s="34">
        <f t="shared" si="242"/>
        <v>0.24930419122462347</v>
      </c>
      <c r="K2060">
        <v>0.51286281527878741</v>
      </c>
      <c r="L2060">
        <v>0.68318326715508071</v>
      </c>
      <c r="M2060" s="41">
        <v>0.5</v>
      </c>
      <c r="N2060" t="s">
        <v>37</v>
      </c>
      <c r="O2060" s="10" t="s">
        <v>37</v>
      </c>
      <c r="P2060">
        <f t="shared" si="237"/>
        <v>0.25</v>
      </c>
      <c r="Q2060" s="11">
        <f t="shared" si="238"/>
        <v>0.26813195808775364</v>
      </c>
      <c r="S2060" s="13">
        <f t="shared" si="239"/>
        <v>0.25</v>
      </c>
      <c r="T2060">
        <f t="shared" si="240"/>
        <v>15.269999999999998</v>
      </c>
      <c r="U2060" t="b">
        <f t="shared" si="241"/>
        <v>1</v>
      </c>
    </row>
    <row r="2061" spans="1:21" ht="21" x14ac:dyDescent="0.4">
      <c r="A2061" t="s">
        <v>689</v>
      </c>
      <c r="B2061" t="s">
        <v>657</v>
      </c>
      <c r="C2061" s="42" t="s">
        <v>658</v>
      </c>
      <c r="D2061" s="33">
        <v>1938105</v>
      </c>
      <c r="E2061" s="33">
        <v>139123</v>
      </c>
      <c r="F2061" s="32">
        <v>87.820400000000006</v>
      </c>
      <c r="G2061" s="32">
        <v>33.0398</v>
      </c>
      <c r="H2061" s="41">
        <v>7.1783004532778154</v>
      </c>
      <c r="I2061" s="32">
        <v>120.86020000000001</v>
      </c>
      <c r="J2061" s="34">
        <f t="shared" si="242"/>
        <v>0.27337204472605536</v>
      </c>
      <c r="K2061">
        <v>0.63124285704017313</v>
      </c>
      <c r="L2061">
        <v>0.86872911021182708</v>
      </c>
      <c r="M2061" s="41">
        <v>0.45</v>
      </c>
      <c r="N2061" t="s">
        <v>34</v>
      </c>
      <c r="O2061" s="10" t="s">
        <v>34</v>
      </c>
      <c r="P2061">
        <f t="shared" si="237"/>
        <v>0.15</v>
      </c>
      <c r="Q2061" s="11">
        <f t="shared" si="238"/>
        <v>0.48200193281162873</v>
      </c>
      <c r="S2061" s="13">
        <f t="shared" si="239"/>
        <v>0.15</v>
      </c>
      <c r="T2061">
        <f t="shared" si="240"/>
        <v>18.12903</v>
      </c>
      <c r="U2061" t="b">
        <f t="shared" si="241"/>
        <v>1</v>
      </c>
    </row>
    <row r="2062" spans="1:21" ht="21" x14ac:dyDescent="0.4">
      <c r="A2062" t="s">
        <v>2790</v>
      </c>
      <c r="B2062" t="s">
        <v>2780</v>
      </c>
      <c r="C2062" t="s">
        <v>2781</v>
      </c>
      <c r="D2062" s="33">
        <v>135099</v>
      </c>
      <c r="E2062" s="33">
        <v>4172</v>
      </c>
      <c r="F2062" s="32">
        <v>16.688000000000002</v>
      </c>
      <c r="G2062" s="32">
        <v>3.1245999999999996</v>
      </c>
      <c r="H2062" s="41">
        <v>3.0881057594800851</v>
      </c>
      <c r="I2062" s="32">
        <v>19.812600000000003</v>
      </c>
      <c r="J2062" s="34">
        <f t="shared" si="242"/>
        <v>0.15770772134904046</v>
      </c>
      <c r="K2062">
        <v>4.0000000000000009</v>
      </c>
      <c r="L2062">
        <v>4.748945349952062</v>
      </c>
      <c r="M2062" s="41">
        <v>4</v>
      </c>
      <c r="N2062" t="s">
        <v>34</v>
      </c>
      <c r="O2062" s="10" t="s">
        <v>34</v>
      </c>
      <c r="P2062">
        <f t="shared" si="237"/>
        <v>0.15</v>
      </c>
      <c r="Q2062" s="11">
        <f t="shared" si="238"/>
        <v>0.15770772134904062</v>
      </c>
      <c r="S2062" s="13">
        <f t="shared" si="239"/>
        <v>0.15</v>
      </c>
      <c r="T2062">
        <f t="shared" si="240"/>
        <v>2.9718900000000006</v>
      </c>
      <c r="U2062" t="b">
        <f t="shared" si="241"/>
        <v>1</v>
      </c>
    </row>
    <row r="2063" spans="1:21" ht="21" x14ac:dyDescent="0.4">
      <c r="A2063" t="s">
        <v>1029</v>
      </c>
      <c r="B2063" t="s">
        <v>1021</v>
      </c>
      <c r="C2063" s="42" t="s">
        <v>1022</v>
      </c>
      <c r="D2063" s="33">
        <v>37383</v>
      </c>
      <c r="E2063" s="33">
        <v>7706</v>
      </c>
      <c r="F2063" s="32">
        <v>0.33639999999999998</v>
      </c>
      <c r="G2063" s="32">
        <v>0.11139999999999999</v>
      </c>
      <c r="H2063" s="41">
        <v>20.613647914827595</v>
      </c>
      <c r="I2063" s="32">
        <v>0.44779999999999998</v>
      </c>
      <c r="J2063" s="34">
        <f t="shared" si="242"/>
        <v>0.24877177311299686</v>
      </c>
      <c r="K2063">
        <v>4.3654295354269394E-2</v>
      </c>
      <c r="L2063">
        <v>5.811056319750843E-2</v>
      </c>
      <c r="M2063" s="41">
        <v>0.01</v>
      </c>
      <c r="N2063" t="s">
        <v>34</v>
      </c>
      <c r="O2063" s="10" t="s">
        <v>34</v>
      </c>
      <c r="P2063">
        <f t="shared" si="237"/>
        <v>0.15</v>
      </c>
      <c r="Q2063" s="11">
        <f t="shared" si="238"/>
        <v>0.82791424743188924</v>
      </c>
      <c r="S2063" s="13">
        <f t="shared" si="239"/>
        <v>0.15</v>
      </c>
      <c r="T2063">
        <f t="shared" si="240"/>
        <v>6.7169999999999994E-2</v>
      </c>
      <c r="U2063" t="b">
        <f t="shared" si="241"/>
        <v>1</v>
      </c>
    </row>
    <row r="2064" spans="1:21" ht="21" x14ac:dyDescent="0.4">
      <c r="A2064" t="s">
        <v>4500</v>
      </c>
      <c r="B2064" t="s">
        <v>4494</v>
      </c>
      <c r="C2064" t="s">
        <v>4495</v>
      </c>
      <c r="D2064" s="33">
        <v>165599</v>
      </c>
      <c r="E2064" s="33">
        <v>38412</v>
      </c>
      <c r="F2064" s="32">
        <v>12.147300000000001</v>
      </c>
      <c r="G2064" s="32">
        <v>4.0487000000000002</v>
      </c>
      <c r="H2064" s="41">
        <v>23.195792245122252</v>
      </c>
      <c r="I2064" s="32">
        <v>16.196000000000002</v>
      </c>
      <c r="J2064" s="34">
        <f t="shared" si="242"/>
        <v>0.24998147690787847</v>
      </c>
      <c r="K2064">
        <v>0.3162371134020619</v>
      </c>
      <c r="L2064">
        <v>0.42163907112360727</v>
      </c>
      <c r="M2064" s="41">
        <v>0.25</v>
      </c>
      <c r="N2064" t="s">
        <v>37</v>
      </c>
      <c r="O2064" s="10" t="s">
        <v>37</v>
      </c>
      <c r="P2064">
        <f t="shared" si="237"/>
        <v>0.25</v>
      </c>
      <c r="Q2064" s="11">
        <f t="shared" si="238"/>
        <v>0.40707582119041746</v>
      </c>
      <c r="S2064" s="13">
        <f t="shared" si="239"/>
        <v>0.25</v>
      </c>
      <c r="T2064">
        <f t="shared" si="240"/>
        <v>4.0490000000000004</v>
      </c>
      <c r="U2064" t="b">
        <f t="shared" si="241"/>
        <v>1</v>
      </c>
    </row>
    <row r="2065" spans="1:21" ht="21" x14ac:dyDescent="0.4">
      <c r="A2065" t="s">
        <v>1846</v>
      </c>
      <c r="B2065" t="s">
        <v>1732</v>
      </c>
      <c r="C2065" s="42" t="s">
        <v>1733</v>
      </c>
      <c r="D2065" s="33">
        <v>1052</v>
      </c>
      <c r="E2065" s="33">
        <v>150</v>
      </c>
      <c r="F2065" s="32">
        <v>0.2167</v>
      </c>
      <c r="G2065" s="32">
        <v>7.2099999999999997E-2</v>
      </c>
      <c r="H2065" s="41">
        <v>14.258555133079849</v>
      </c>
      <c r="I2065" s="32">
        <v>0.2888</v>
      </c>
      <c r="J2065" s="34">
        <f t="shared" si="242"/>
        <v>0.24965373961218837</v>
      </c>
      <c r="K2065">
        <v>1.4446666666666668</v>
      </c>
      <c r="L2065">
        <v>1.9253333333333333</v>
      </c>
      <c r="M2065" s="41">
        <v>1.5</v>
      </c>
      <c r="N2065" t="s">
        <v>34</v>
      </c>
      <c r="O2065" s="10" t="s">
        <v>34</v>
      </c>
      <c r="P2065">
        <f t="shared" si="237"/>
        <v>0.15</v>
      </c>
      <c r="Q2065" s="11">
        <f t="shared" si="238"/>
        <v>0.22091412742382271</v>
      </c>
      <c r="S2065" s="13">
        <f t="shared" si="239"/>
        <v>0.15</v>
      </c>
      <c r="T2065">
        <f t="shared" si="240"/>
        <v>4.3319999999999997E-2</v>
      </c>
      <c r="U2065" t="b">
        <f t="shared" si="241"/>
        <v>1</v>
      </c>
    </row>
    <row r="2066" spans="1:21" ht="21" x14ac:dyDescent="0.4">
      <c r="A2066" t="s">
        <v>4740</v>
      </c>
      <c r="B2066" t="s">
        <v>4738</v>
      </c>
      <c r="C2066" t="s">
        <v>4739</v>
      </c>
      <c r="D2066" s="33">
        <v>509227</v>
      </c>
      <c r="E2066" s="33">
        <v>20474</v>
      </c>
      <c r="F2066" s="32">
        <v>41.8048</v>
      </c>
      <c r="G2066" s="32">
        <v>7.3761000000000001</v>
      </c>
      <c r="H2066" s="41">
        <v>4.0206037778829478</v>
      </c>
      <c r="I2066" s="32">
        <v>49.180900000000001</v>
      </c>
      <c r="J2066" s="34">
        <f t="shared" si="242"/>
        <v>0.14997895524482066</v>
      </c>
      <c r="K2066">
        <v>2.0418481977141743</v>
      </c>
      <c r="L2066">
        <v>2.4021148774054901</v>
      </c>
      <c r="M2066" s="41">
        <v>2</v>
      </c>
      <c r="N2066" t="s">
        <v>42</v>
      </c>
      <c r="O2066" s="10" t="s">
        <v>42</v>
      </c>
      <c r="P2066">
        <f t="shared" si="237"/>
        <v>0.05</v>
      </c>
      <c r="Q2066" s="11">
        <f t="shared" si="238"/>
        <v>0.16740035257589844</v>
      </c>
      <c r="S2066" s="13">
        <f t="shared" si="239"/>
        <v>0.05</v>
      </c>
      <c r="T2066">
        <f t="shared" si="240"/>
        <v>2.4590450000000001</v>
      </c>
      <c r="U2066" t="b">
        <f t="shared" si="241"/>
        <v>1</v>
      </c>
    </row>
    <row r="2067" spans="1:21" ht="21" x14ac:dyDescent="0.4">
      <c r="A2067" t="s">
        <v>4890</v>
      </c>
      <c r="B2067" t="s">
        <v>4885</v>
      </c>
      <c r="C2067" t="s">
        <v>4886</v>
      </c>
      <c r="D2067" s="33">
        <v>2238372</v>
      </c>
      <c r="E2067" s="33">
        <v>646808</v>
      </c>
      <c r="F2067" s="32">
        <v>19.098999999999997</v>
      </c>
      <c r="G2067" s="32">
        <v>9.4035999999999991</v>
      </c>
      <c r="H2067" s="41">
        <v>28.896358603485034</v>
      </c>
      <c r="I2067" s="32">
        <v>28.502599999999994</v>
      </c>
      <c r="J2067" s="34">
        <f t="shared" si="242"/>
        <v>0.3299207791569892</v>
      </c>
      <c r="K2067">
        <v>2.9528082522170408E-2</v>
      </c>
      <c r="L2067">
        <v>4.406655452622725E-2</v>
      </c>
      <c r="M2067" s="41">
        <v>0.01</v>
      </c>
      <c r="N2067" t="s">
        <v>37</v>
      </c>
      <c r="O2067" s="10" t="s">
        <v>37</v>
      </c>
      <c r="P2067">
        <f t="shared" si="237"/>
        <v>0.25</v>
      </c>
      <c r="Q2067" s="11">
        <f t="shared" si="238"/>
        <v>0.77307052689930034</v>
      </c>
      <c r="S2067" s="13">
        <f t="shared" si="239"/>
        <v>0.25</v>
      </c>
      <c r="T2067">
        <f t="shared" si="240"/>
        <v>7.1256499999999985</v>
      </c>
      <c r="U2067" t="b">
        <f t="shared" si="241"/>
        <v>1</v>
      </c>
    </row>
    <row r="2068" spans="1:21" ht="21" x14ac:dyDescent="0.4">
      <c r="A2068" t="s">
        <v>4605</v>
      </c>
      <c r="B2068" t="s">
        <v>4598</v>
      </c>
      <c r="C2068" t="s">
        <v>4599</v>
      </c>
      <c r="D2068" s="33">
        <v>189808</v>
      </c>
      <c r="E2068" s="33">
        <v>9943</v>
      </c>
      <c r="F2068" s="32">
        <v>8.5032999999999994</v>
      </c>
      <c r="G2068" s="32">
        <v>2.8277000000000001</v>
      </c>
      <c r="H2068" s="41">
        <v>5.2384514878192698</v>
      </c>
      <c r="I2068" s="32">
        <v>11.331</v>
      </c>
      <c r="J2068" s="34">
        <f t="shared" si="242"/>
        <v>0.24955432000706029</v>
      </c>
      <c r="K2068">
        <v>0.8552046665996178</v>
      </c>
      <c r="L2068">
        <v>1.1395956954641455</v>
      </c>
      <c r="M2068" s="41">
        <v>0.2</v>
      </c>
      <c r="N2068" t="s">
        <v>37</v>
      </c>
      <c r="O2068" s="10" t="s">
        <v>37</v>
      </c>
      <c r="P2068">
        <f t="shared" si="237"/>
        <v>0.25</v>
      </c>
      <c r="Q2068" s="11">
        <f t="shared" si="238"/>
        <v>0.82449916159209247</v>
      </c>
      <c r="S2068" s="13">
        <f t="shared" si="239"/>
        <v>0.25</v>
      </c>
      <c r="T2068">
        <f t="shared" si="240"/>
        <v>2.8327499999999999</v>
      </c>
      <c r="U2068" t="b">
        <f t="shared" si="241"/>
        <v>1</v>
      </c>
    </row>
    <row r="2069" spans="1:21" ht="21" x14ac:dyDescent="0.4">
      <c r="A2069" t="s">
        <v>117</v>
      </c>
      <c r="B2069" t="s">
        <v>31</v>
      </c>
      <c r="C2069" t="s">
        <v>32</v>
      </c>
      <c r="D2069" s="33">
        <v>277320</v>
      </c>
      <c r="E2069" s="33">
        <v>27427</v>
      </c>
      <c r="F2069" s="32">
        <v>23.4391</v>
      </c>
      <c r="G2069" s="32">
        <v>6.6708999999999996</v>
      </c>
      <c r="H2069" s="41">
        <v>9.8900187509014863</v>
      </c>
      <c r="I2069" s="32">
        <v>30.11</v>
      </c>
      <c r="K2069">
        <v>0.85459948226200455</v>
      </c>
      <c r="L2069">
        <v>1.0978233127939621</v>
      </c>
      <c r="M2069" s="41">
        <v>0.85</v>
      </c>
      <c r="N2069" t="s">
        <v>37</v>
      </c>
      <c r="O2069" s="10" t="s">
        <v>42</v>
      </c>
      <c r="P2069">
        <f t="shared" si="237"/>
        <v>0.05</v>
      </c>
      <c r="Q2069" s="11">
        <f t="shared" si="238"/>
        <v>0.22574061773497173</v>
      </c>
      <c r="S2069" s="13">
        <f t="shared" si="239"/>
        <v>0.05</v>
      </c>
      <c r="T2069">
        <f t="shared" si="240"/>
        <v>1.5055000000000001</v>
      </c>
      <c r="U2069" t="b">
        <f t="shared" si="241"/>
        <v>0</v>
      </c>
    </row>
    <row r="2070" spans="1:21" ht="21" x14ac:dyDescent="0.4">
      <c r="A2070" t="s">
        <v>3183</v>
      </c>
      <c r="B2070" t="s">
        <v>3152</v>
      </c>
      <c r="C2070" t="s">
        <v>3153</v>
      </c>
      <c r="D2070" s="33">
        <v>4743</v>
      </c>
      <c r="E2070" s="33">
        <v>2221</v>
      </c>
      <c r="F2070" s="32">
        <v>1.1104999999999998</v>
      </c>
      <c r="G2070" s="32">
        <v>0.31780000000000003</v>
      </c>
      <c r="H2070" s="41">
        <v>46.826902804132409</v>
      </c>
      <c r="I2070" s="32">
        <v>1.4282999999999999</v>
      </c>
      <c r="J2070" s="34">
        <f t="shared" ref="J2070:J2101" si="243">G2070/I2070</f>
        <v>0.22250227543233217</v>
      </c>
      <c r="K2070">
        <v>0.49999999999999989</v>
      </c>
      <c r="L2070">
        <v>0.64308869878433139</v>
      </c>
      <c r="M2070" s="41">
        <v>0.5</v>
      </c>
      <c r="N2070" t="s">
        <v>37</v>
      </c>
      <c r="O2070" s="10" t="s">
        <v>37</v>
      </c>
      <c r="P2070">
        <f t="shared" si="237"/>
        <v>0.25</v>
      </c>
      <c r="Q2070" s="11">
        <f t="shared" si="238"/>
        <v>0.22250227543233214</v>
      </c>
      <c r="S2070" s="13">
        <f t="shared" si="239"/>
        <v>0.22250227543233214</v>
      </c>
      <c r="T2070">
        <f t="shared" si="240"/>
        <v>0.31779999999999997</v>
      </c>
      <c r="U2070" t="b">
        <f t="shared" si="241"/>
        <v>1</v>
      </c>
    </row>
    <row r="2071" spans="1:21" ht="21" x14ac:dyDescent="0.4">
      <c r="A2071" t="s">
        <v>339</v>
      </c>
      <c r="B2071" t="s">
        <v>308</v>
      </c>
      <c r="C2071" s="42" t="s">
        <v>309</v>
      </c>
      <c r="D2071" s="33">
        <v>2919014</v>
      </c>
      <c r="E2071" s="33">
        <v>325415</v>
      </c>
      <c r="F2071" s="32">
        <v>843.05880000000002</v>
      </c>
      <c r="G2071" s="32">
        <v>93.673299999999998</v>
      </c>
      <c r="H2071" s="41">
        <v>11.148113712369998</v>
      </c>
      <c r="I2071" s="32">
        <v>936.73210000000006</v>
      </c>
      <c r="J2071" s="34">
        <f t="shared" si="243"/>
        <v>0.10000009607869741</v>
      </c>
      <c r="K2071">
        <v>2.5907189281379162</v>
      </c>
      <c r="L2071">
        <v>2.8785768941198167</v>
      </c>
      <c r="M2071" s="41">
        <v>1.75</v>
      </c>
      <c r="N2071" t="s">
        <v>33</v>
      </c>
      <c r="O2071" s="10" t="s">
        <v>34</v>
      </c>
      <c r="P2071">
        <f t="shared" si="237"/>
        <v>0.15</v>
      </c>
      <c r="Q2071" s="11">
        <f t="shared" si="238"/>
        <v>0.3920607076452276</v>
      </c>
      <c r="S2071" s="13">
        <f t="shared" si="239"/>
        <v>0.15</v>
      </c>
      <c r="T2071">
        <f t="shared" si="240"/>
        <v>140.509815</v>
      </c>
      <c r="U2071" t="b">
        <f t="shared" si="241"/>
        <v>0</v>
      </c>
    </row>
    <row r="2072" spans="1:21" ht="21" x14ac:dyDescent="0.4">
      <c r="A2072" s="18" t="s">
        <v>2075</v>
      </c>
      <c r="B2072" t="s">
        <v>2051</v>
      </c>
      <c r="C2072" t="s">
        <v>2052</v>
      </c>
      <c r="D2072" s="33">
        <v>1042057</v>
      </c>
      <c r="E2072" s="33">
        <v>114916</v>
      </c>
      <c r="F2072" s="32">
        <v>96.984700000000004</v>
      </c>
      <c r="G2072" s="32">
        <v>32.326000000000001</v>
      </c>
      <c r="H2072" s="41">
        <v>11.027803661411996</v>
      </c>
      <c r="I2072" s="32">
        <v>129.3107</v>
      </c>
      <c r="J2072" s="34">
        <f t="shared" si="243"/>
        <v>0.24998704670224506</v>
      </c>
      <c r="K2072">
        <v>0.84396167635490271</v>
      </c>
      <c r="L2072">
        <v>1.125262800654391</v>
      </c>
      <c r="M2072" s="41">
        <v>0.75</v>
      </c>
      <c r="N2072" t="s">
        <v>34</v>
      </c>
      <c r="O2072" s="10" t="s">
        <v>34</v>
      </c>
      <c r="P2072">
        <f t="shared" si="237"/>
        <v>0.15</v>
      </c>
      <c r="Q2072" s="11">
        <f t="shared" si="238"/>
        <v>0.33348903068346236</v>
      </c>
      <c r="S2072" s="13">
        <f t="shared" si="239"/>
        <v>0.15</v>
      </c>
      <c r="T2072">
        <f t="shared" si="240"/>
        <v>19.396604999999997</v>
      </c>
      <c r="U2072" t="b">
        <f t="shared" si="241"/>
        <v>1</v>
      </c>
    </row>
    <row r="2073" spans="1:21" ht="21" x14ac:dyDescent="0.4">
      <c r="A2073" t="s">
        <v>2496</v>
      </c>
      <c r="B2073" t="s">
        <v>2484</v>
      </c>
      <c r="C2073" t="s">
        <v>2485</v>
      </c>
      <c r="D2073" s="33">
        <v>22048</v>
      </c>
      <c r="E2073" s="33">
        <v>3311</v>
      </c>
      <c r="F2073" s="32">
        <v>9.8757999999999999</v>
      </c>
      <c r="G2073" s="32">
        <v>1.782</v>
      </c>
      <c r="H2073" s="41">
        <v>15.017235123367199</v>
      </c>
      <c r="I2073" s="32">
        <v>11.6578</v>
      </c>
      <c r="J2073" s="34">
        <f t="shared" si="243"/>
        <v>0.15285903000566145</v>
      </c>
      <c r="K2073">
        <v>2.9827242524916939</v>
      </c>
      <c r="L2073">
        <v>3.5209302325581393</v>
      </c>
      <c r="M2073" s="41">
        <v>3</v>
      </c>
      <c r="N2073" t="s">
        <v>37</v>
      </c>
      <c r="O2073" s="10" t="s">
        <v>37</v>
      </c>
      <c r="P2073">
        <f t="shared" si="237"/>
        <v>0.25</v>
      </c>
      <c r="Q2073" s="11">
        <f t="shared" si="238"/>
        <v>0.14795244385733153</v>
      </c>
      <c r="S2073" s="13">
        <f t="shared" si="239"/>
        <v>0.14795244385733153</v>
      </c>
      <c r="T2073">
        <f t="shared" si="240"/>
        <v>1.7247999999999994</v>
      </c>
      <c r="U2073" t="b">
        <f t="shared" si="241"/>
        <v>1</v>
      </c>
    </row>
    <row r="2074" spans="1:21" ht="21" x14ac:dyDescent="0.4">
      <c r="A2074" t="s">
        <v>1101</v>
      </c>
      <c r="B2074" t="s">
        <v>1084</v>
      </c>
      <c r="C2074" s="42" t="s">
        <v>1085</v>
      </c>
      <c r="D2074" s="33">
        <v>8050</v>
      </c>
      <c r="E2074" s="33">
        <v>925</v>
      </c>
      <c r="F2074" s="32">
        <v>0.6624000000000001</v>
      </c>
      <c r="G2074" s="32">
        <v>0.27780000000000005</v>
      </c>
      <c r="H2074" s="41">
        <v>11.490683229813664</v>
      </c>
      <c r="I2074" s="32">
        <v>0.94020000000000015</v>
      </c>
      <c r="J2074" s="34">
        <f t="shared" si="243"/>
        <v>0.29546904913848115</v>
      </c>
      <c r="K2074">
        <v>0.71610810810810821</v>
      </c>
      <c r="L2074">
        <v>1.0164324324324325</v>
      </c>
      <c r="M2074" s="41">
        <v>0.75</v>
      </c>
      <c r="N2074" t="s">
        <v>33</v>
      </c>
      <c r="O2074" s="10" t="s">
        <v>33</v>
      </c>
      <c r="P2074">
        <f t="shared" si="237"/>
        <v>0.4</v>
      </c>
      <c r="Q2074" s="11">
        <f t="shared" si="238"/>
        <v>0.26212507977026173</v>
      </c>
      <c r="S2074" s="13">
        <f t="shared" si="239"/>
        <v>0.26212507977026173</v>
      </c>
      <c r="T2074">
        <f t="shared" si="240"/>
        <v>0.24645000000000011</v>
      </c>
      <c r="U2074" t="b">
        <f t="shared" si="241"/>
        <v>1</v>
      </c>
    </row>
    <row r="2075" spans="1:21" ht="21" x14ac:dyDescent="0.4">
      <c r="A2075" t="s">
        <v>2076</v>
      </c>
      <c r="B2075" t="s">
        <v>2051</v>
      </c>
      <c r="C2075" t="s">
        <v>2052</v>
      </c>
      <c r="D2075" s="33">
        <v>752285</v>
      </c>
      <c r="E2075" s="33">
        <v>55669</v>
      </c>
      <c r="F2075" s="32">
        <v>49.315999999999995</v>
      </c>
      <c r="G2075" s="32">
        <v>16.4373</v>
      </c>
      <c r="H2075" s="41">
        <v>7.3999880364489519</v>
      </c>
      <c r="I2075" s="32">
        <v>65.753299999999996</v>
      </c>
      <c r="J2075" s="34">
        <f t="shared" si="243"/>
        <v>0.24998441142878003</v>
      </c>
      <c r="K2075">
        <v>0.88587903501050846</v>
      </c>
      <c r="L2075">
        <v>1.181147496811511</v>
      </c>
      <c r="M2075" s="41">
        <v>0.75</v>
      </c>
      <c r="N2075" t="s">
        <v>34</v>
      </c>
      <c r="O2075" s="10" t="s">
        <v>34</v>
      </c>
      <c r="P2075">
        <f t="shared" si="237"/>
        <v>0.15</v>
      </c>
      <c r="Q2075" s="11">
        <f t="shared" si="238"/>
        <v>0.36502426494183565</v>
      </c>
      <c r="S2075" s="13">
        <f t="shared" si="239"/>
        <v>0.15</v>
      </c>
      <c r="T2075">
        <f t="shared" si="240"/>
        <v>9.8629949999999997</v>
      </c>
      <c r="U2075" t="b">
        <f t="shared" si="241"/>
        <v>1</v>
      </c>
    </row>
    <row r="2076" spans="1:21" ht="21" x14ac:dyDescent="0.4">
      <c r="A2076" t="s">
        <v>2378</v>
      </c>
      <c r="B2076" t="s">
        <v>2333</v>
      </c>
      <c r="C2076" t="s">
        <v>2334</v>
      </c>
      <c r="D2076" s="33">
        <v>1235210</v>
      </c>
      <c r="E2076" s="33">
        <v>92680</v>
      </c>
      <c r="F2076" s="32">
        <v>59.0107</v>
      </c>
      <c r="G2076" s="32">
        <v>19.665499999999998</v>
      </c>
      <c r="H2076" s="41">
        <v>7.5031775973316277</v>
      </c>
      <c r="I2076" s="32">
        <v>78.676199999999994</v>
      </c>
      <c r="J2076" s="34">
        <f t="shared" si="243"/>
        <v>0.24995487834948815</v>
      </c>
      <c r="K2076">
        <v>0.63671450151057396</v>
      </c>
      <c r="L2076">
        <v>0.84890159689253342</v>
      </c>
      <c r="M2076" s="41">
        <v>0.25</v>
      </c>
      <c r="N2076" t="s">
        <v>37</v>
      </c>
      <c r="O2076" s="10" t="s">
        <v>37</v>
      </c>
      <c r="P2076">
        <f t="shared" si="237"/>
        <v>0.25</v>
      </c>
      <c r="Q2076" s="11">
        <f t="shared" si="238"/>
        <v>0.70550179088466392</v>
      </c>
      <c r="S2076" s="13">
        <f t="shared" si="239"/>
        <v>0.25</v>
      </c>
      <c r="T2076">
        <f t="shared" si="240"/>
        <v>19.669049999999999</v>
      </c>
      <c r="U2076" t="b">
        <f t="shared" si="241"/>
        <v>1</v>
      </c>
    </row>
    <row r="2077" spans="1:21" ht="21" x14ac:dyDescent="0.4">
      <c r="A2077" t="s">
        <v>624</v>
      </c>
      <c r="B2077" t="s">
        <v>601</v>
      </c>
      <c r="C2077" s="42" t="s">
        <v>602</v>
      </c>
      <c r="D2077" s="33">
        <v>100841</v>
      </c>
      <c r="E2077" s="33">
        <v>19913</v>
      </c>
      <c r="F2077" s="32">
        <v>4.9466000000000001</v>
      </c>
      <c r="G2077" s="32">
        <v>1.6484000000000001</v>
      </c>
      <c r="H2077" s="41">
        <v>19.746928332721808</v>
      </c>
      <c r="I2077" s="32">
        <v>6.5950000000000006</v>
      </c>
      <c r="J2077" s="34">
        <f t="shared" si="243"/>
        <v>0.24994692949203942</v>
      </c>
      <c r="K2077">
        <v>0.24841058604931454</v>
      </c>
      <c r="L2077">
        <v>0.33119067945563202</v>
      </c>
      <c r="M2077" s="41">
        <v>0.2</v>
      </c>
      <c r="N2077" t="s">
        <v>37</v>
      </c>
      <c r="O2077" s="10" t="s">
        <v>37</v>
      </c>
      <c r="P2077">
        <f t="shared" si="237"/>
        <v>0.25</v>
      </c>
      <c r="Q2077" s="11">
        <f t="shared" si="238"/>
        <v>0.3961182714177407</v>
      </c>
      <c r="S2077" s="13">
        <f t="shared" si="239"/>
        <v>0.25</v>
      </c>
      <c r="T2077">
        <f t="shared" si="240"/>
        <v>1.6487500000000002</v>
      </c>
      <c r="U2077" t="b">
        <f t="shared" si="241"/>
        <v>1</v>
      </c>
    </row>
    <row r="2078" spans="1:21" ht="21" x14ac:dyDescent="0.4">
      <c r="A2078" t="s">
        <v>5791</v>
      </c>
      <c r="B2078" t="s">
        <v>5781</v>
      </c>
      <c r="C2078" t="s">
        <v>5782</v>
      </c>
      <c r="D2078" s="33">
        <v>1457</v>
      </c>
      <c r="E2078" s="33">
        <v>111</v>
      </c>
      <c r="F2078" s="32">
        <v>2.7199999999999998E-2</v>
      </c>
      <c r="G2078" s="32">
        <v>8.8000000000000005E-3</v>
      </c>
      <c r="H2078" s="41">
        <v>7.6183939601921757</v>
      </c>
      <c r="I2078" s="32">
        <v>3.5999999999999997E-2</v>
      </c>
      <c r="J2078" s="34">
        <f t="shared" si="243"/>
        <v>0.24444444444444446</v>
      </c>
      <c r="K2078">
        <v>0.24504504504504504</v>
      </c>
      <c r="L2078">
        <v>0.32432432432432434</v>
      </c>
      <c r="M2078" s="41">
        <v>0.3</v>
      </c>
      <c r="N2078" t="s">
        <v>37</v>
      </c>
      <c r="O2078" s="10" t="s">
        <v>37</v>
      </c>
      <c r="P2078">
        <f t="shared" si="237"/>
        <v>0.25</v>
      </c>
      <c r="Q2078" s="11">
        <f t="shared" si="238"/>
        <v>7.500000000000008E-2</v>
      </c>
      <c r="S2078" s="13">
        <f t="shared" si="239"/>
        <v>7.500000000000008E-2</v>
      </c>
      <c r="T2078">
        <f t="shared" si="240"/>
        <v>2.7000000000000027E-3</v>
      </c>
      <c r="U2078" t="b">
        <f t="shared" si="241"/>
        <v>1</v>
      </c>
    </row>
    <row r="2079" spans="1:21" ht="21" x14ac:dyDescent="0.4">
      <c r="A2079" t="s">
        <v>2749</v>
      </c>
      <c r="B2079" t="s">
        <v>2736</v>
      </c>
      <c r="C2079" t="s">
        <v>2737</v>
      </c>
      <c r="D2079" s="33">
        <v>141578</v>
      </c>
      <c r="E2079" s="33">
        <v>16119</v>
      </c>
      <c r="F2079" s="32">
        <v>15.957799999999999</v>
      </c>
      <c r="G2079" s="32">
        <v>4.3239999999999998</v>
      </c>
      <c r="H2079" s="41">
        <v>11.385243470030655</v>
      </c>
      <c r="I2079" s="32">
        <v>20.281799999999997</v>
      </c>
      <c r="J2079" s="34">
        <f t="shared" si="243"/>
        <v>0.21319606741019045</v>
      </c>
      <c r="K2079">
        <v>0.98999937961411999</v>
      </c>
      <c r="L2079">
        <v>1.2582542341336309</v>
      </c>
      <c r="M2079" s="41">
        <v>0.99</v>
      </c>
      <c r="N2079" t="s">
        <v>37</v>
      </c>
      <c r="O2079" s="10" t="s">
        <v>37</v>
      </c>
      <c r="P2079">
        <f t="shared" si="237"/>
        <v>0.25</v>
      </c>
      <c r="Q2079" s="11">
        <f t="shared" si="238"/>
        <v>0.21319557435730543</v>
      </c>
      <c r="S2079" s="13">
        <f t="shared" si="239"/>
        <v>0.21319557435730543</v>
      </c>
      <c r="T2079">
        <f t="shared" si="240"/>
        <v>4.3239899999999967</v>
      </c>
      <c r="U2079" t="b">
        <f t="shared" si="241"/>
        <v>1</v>
      </c>
    </row>
    <row r="2080" spans="1:21" ht="21" x14ac:dyDescent="0.4">
      <c r="A2080" t="s">
        <v>4591</v>
      </c>
      <c r="B2080" t="s">
        <v>4592</v>
      </c>
      <c r="C2080" t="s">
        <v>4593</v>
      </c>
      <c r="D2080" s="33">
        <v>394188</v>
      </c>
      <c r="E2080" s="33">
        <v>122883</v>
      </c>
      <c r="F2080" s="32">
        <v>42.418399999999998</v>
      </c>
      <c r="G2080" s="32">
        <v>18.179199999999998</v>
      </c>
      <c r="H2080" s="41">
        <v>31.173703917927487</v>
      </c>
      <c r="I2080" s="32">
        <v>60.5976</v>
      </c>
      <c r="J2080" s="34">
        <f t="shared" si="243"/>
        <v>0.29999867981570222</v>
      </c>
      <c r="K2080">
        <v>0.34519339534353816</v>
      </c>
      <c r="L2080">
        <v>0.49313249188252239</v>
      </c>
      <c r="M2080" s="41">
        <v>0.25</v>
      </c>
      <c r="N2080" t="s">
        <v>42</v>
      </c>
      <c r="O2080" s="10" t="s">
        <v>42</v>
      </c>
      <c r="P2080">
        <f t="shared" si="237"/>
        <v>0.05</v>
      </c>
      <c r="Q2080" s="11">
        <f t="shared" si="238"/>
        <v>0.49303685294467109</v>
      </c>
      <c r="S2080" s="13">
        <f t="shared" si="239"/>
        <v>0.05</v>
      </c>
      <c r="T2080">
        <f t="shared" si="240"/>
        <v>3.0298800000000004</v>
      </c>
      <c r="U2080" t="b">
        <f t="shared" si="241"/>
        <v>1</v>
      </c>
    </row>
    <row r="2081" spans="1:21" ht="21" x14ac:dyDescent="0.4">
      <c r="A2081" t="s">
        <v>2213</v>
      </c>
      <c r="B2081" t="s">
        <v>2197</v>
      </c>
      <c r="C2081" t="s">
        <v>2198</v>
      </c>
      <c r="D2081" s="33">
        <v>56182</v>
      </c>
      <c r="E2081" s="33">
        <v>9740</v>
      </c>
      <c r="F2081" s="32">
        <v>24.349999999999998</v>
      </c>
      <c r="G2081" s="32">
        <v>10.554600000000001</v>
      </c>
      <c r="H2081" s="41">
        <v>17.336513474066425</v>
      </c>
      <c r="I2081" s="32">
        <v>34.904600000000002</v>
      </c>
      <c r="J2081" s="34">
        <f t="shared" si="243"/>
        <v>0.30238421296906426</v>
      </c>
      <c r="K2081">
        <v>2.4999999999999996</v>
      </c>
      <c r="L2081">
        <v>3.5836344969199176</v>
      </c>
      <c r="M2081" s="41">
        <v>2.5</v>
      </c>
      <c r="N2081" t="s">
        <v>33</v>
      </c>
      <c r="O2081" s="10" t="s">
        <v>33</v>
      </c>
      <c r="P2081">
        <f t="shared" si="237"/>
        <v>0.4</v>
      </c>
      <c r="Q2081" s="11">
        <f t="shared" si="238"/>
        <v>0.3023842129690642</v>
      </c>
      <c r="S2081" s="13">
        <f t="shared" si="239"/>
        <v>0.3023842129690642</v>
      </c>
      <c r="T2081">
        <f t="shared" si="240"/>
        <v>10.554599999999999</v>
      </c>
      <c r="U2081" t="b">
        <f t="shared" si="241"/>
        <v>1</v>
      </c>
    </row>
    <row r="2082" spans="1:21" ht="21" x14ac:dyDescent="0.4">
      <c r="A2082" t="s">
        <v>1686</v>
      </c>
      <c r="B2082" t="s">
        <v>1655</v>
      </c>
      <c r="C2082" s="42" t="s">
        <v>1656</v>
      </c>
      <c r="D2082" s="33">
        <v>24532</v>
      </c>
      <c r="E2082" s="33">
        <v>1865</v>
      </c>
      <c r="F2082" s="32">
        <v>1.9754000000000003</v>
      </c>
      <c r="G2082" s="32">
        <v>0.8466999999999999</v>
      </c>
      <c r="H2082" s="41">
        <v>7.6023153432251753</v>
      </c>
      <c r="I2082" s="32">
        <v>2.8221000000000003</v>
      </c>
      <c r="J2082" s="34">
        <f t="shared" si="243"/>
        <v>0.3000248042238049</v>
      </c>
      <c r="K2082">
        <v>1.0591957104557643</v>
      </c>
      <c r="L2082">
        <v>1.5131903485254694</v>
      </c>
      <c r="M2082" s="41">
        <v>1</v>
      </c>
      <c r="N2082" t="s">
        <v>45</v>
      </c>
      <c r="O2082" s="10" t="s">
        <v>37</v>
      </c>
      <c r="P2082">
        <f t="shared" si="237"/>
        <v>0.25</v>
      </c>
      <c r="Q2082" s="11">
        <f t="shared" si="238"/>
        <v>0.33914460862478307</v>
      </c>
      <c r="S2082" s="13">
        <f t="shared" si="239"/>
        <v>0.25</v>
      </c>
      <c r="T2082">
        <f t="shared" si="240"/>
        <v>0.70552500000000007</v>
      </c>
      <c r="U2082" t="b">
        <f t="shared" si="241"/>
        <v>0</v>
      </c>
    </row>
    <row r="2083" spans="1:21" ht="21" x14ac:dyDescent="0.4">
      <c r="A2083" t="s">
        <v>1847</v>
      </c>
      <c r="B2083" t="s">
        <v>1732</v>
      </c>
      <c r="C2083" s="42" t="s">
        <v>1733</v>
      </c>
      <c r="D2083" s="33">
        <v>5030</v>
      </c>
      <c r="E2083" s="33">
        <v>1013</v>
      </c>
      <c r="F2083" s="32">
        <v>1.4177</v>
      </c>
      <c r="G2083" s="32">
        <v>0.37889999999999996</v>
      </c>
      <c r="H2083" s="41">
        <v>20.139165009940356</v>
      </c>
      <c r="I2083" s="32">
        <v>1.7966</v>
      </c>
      <c r="J2083" s="34">
        <f t="shared" si="243"/>
        <v>0.21089836357564287</v>
      </c>
      <c r="K2083">
        <v>1.3995064165844029</v>
      </c>
      <c r="L2083">
        <v>1.773543928923988</v>
      </c>
      <c r="M2083" s="41">
        <v>1.4</v>
      </c>
      <c r="N2083" t="s">
        <v>37</v>
      </c>
      <c r="O2083" s="10" t="s">
        <v>34</v>
      </c>
      <c r="P2083">
        <f t="shared" si="237"/>
        <v>0.15</v>
      </c>
      <c r="Q2083" s="11">
        <f t="shared" si="238"/>
        <v>0.21062006011354781</v>
      </c>
      <c r="S2083" s="13">
        <f t="shared" si="239"/>
        <v>0.15</v>
      </c>
      <c r="T2083">
        <f t="shared" si="240"/>
        <v>0.26949000000000001</v>
      </c>
      <c r="U2083" t="b">
        <f t="shared" si="241"/>
        <v>0</v>
      </c>
    </row>
    <row r="2084" spans="1:21" ht="21" x14ac:dyDescent="0.4">
      <c r="A2084" t="s">
        <v>3028</v>
      </c>
      <c r="B2084" t="s">
        <v>3021</v>
      </c>
      <c r="C2084" t="s">
        <v>3022</v>
      </c>
      <c r="D2084" s="33">
        <v>1293498</v>
      </c>
      <c r="E2084" s="33">
        <v>16453</v>
      </c>
      <c r="F2084" s="32">
        <v>36.193399999999997</v>
      </c>
      <c r="G2084" s="32">
        <v>4.9754000000000005</v>
      </c>
      <c r="H2084" s="41">
        <v>1.2719772276416352</v>
      </c>
      <c r="I2084" s="32">
        <v>41.168799999999997</v>
      </c>
      <c r="J2084" s="34">
        <f t="shared" si="243"/>
        <v>0.12085365616680595</v>
      </c>
      <c r="K2084">
        <v>2.1998055065945419</v>
      </c>
      <c r="L2084">
        <v>2.5022062845681634</v>
      </c>
      <c r="M2084" s="41">
        <v>2.2000000000000002</v>
      </c>
      <c r="N2084" t="s">
        <v>34</v>
      </c>
      <c r="O2084" s="10" t="s">
        <v>34</v>
      </c>
      <c r="P2084">
        <f t="shared" si="237"/>
        <v>0.15</v>
      </c>
      <c r="Q2084" s="11">
        <f t="shared" si="238"/>
        <v>0.12077592740133282</v>
      </c>
      <c r="S2084" s="13">
        <f t="shared" si="239"/>
        <v>0.12077592740133282</v>
      </c>
      <c r="T2084">
        <f t="shared" si="240"/>
        <v>4.9721999999999902</v>
      </c>
      <c r="U2084" t="b">
        <f t="shared" si="241"/>
        <v>1</v>
      </c>
    </row>
    <row r="2085" spans="1:21" ht="21" x14ac:dyDescent="0.4">
      <c r="A2085" t="s">
        <v>4582</v>
      </c>
      <c r="B2085" t="s">
        <v>4574</v>
      </c>
      <c r="C2085" t="s">
        <v>4575</v>
      </c>
      <c r="D2085" s="33">
        <v>101079</v>
      </c>
      <c r="E2085" s="33">
        <v>11333</v>
      </c>
      <c r="F2085" s="32">
        <v>2.3958999999999997</v>
      </c>
      <c r="G2085" s="32">
        <v>0.79689999999999994</v>
      </c>
      <c r="H2085" s="41">
        <v>11.212022279603083</v>
      </c>
      <c r="I2085" s="32">
        <v>3.1927999999999996</v>
      </c>
      <c r="J2085" s="34">
        <f t="shared" si="243"/>
        <v>0.2495928338762215</v>
      </c>
      <c r="K2085">
        <v>0.21140915909291447</v>
      </c>
      <c r="L2085">
        <v>0.28172593311567984</v>
      </c>
      <c r="M2085" s="41">
        <v>0.1</v>
      </c>
      <c r="N2085" t="s">
        <v>34</v>
      </c>
      <c r="O2085" s="10" t="s">
        <v>34</v>
      </c>
      <c r="P2085">
        <f t="shared" si="237"/>
        <v>0.15</v>
      </c>
      <c r="Q2085" s="11">
        <f t="shared" si="238"/>
        <v>0.64504510147832617</v>
      </c>
      <c r="S2085" s="13">
        <f t="shared" si="239"/>
        <v>0.15</v>
      </c>
      <c r="T2085">
        <f t="shared" si="240"/>
        <v>0.4789199999999999</v>
      </c>
      <c r="U2085" t="b">
        <f t="shared" si="241"/>
        <v>1</v>
      </c>
    </row>
    <row r="2086" spans="1:21" ht="21" x14ac:dyDescent="0.4">
      <c r="A2086" t="s">
        <v>5857</v>
      </c>
      <c r="B2086" t="s">
        <v>5851</v>
      </c>
      <c r="C2086" t="s">
        <v>5852</v>
      </c>
      <c r="D2086" s="33">
        <v>41768</v>
      </c>
      <c r="E2086" s="33">
        <v>10035</v>
      </c>
      <c r="F2086" s="32">
        <v>0.79149999999999998</v>
      </c>
      <c r="G2086" s="32">
        <v>0.38950000000000001</v>
      </c>
      <c r="H2086" s="41">
        <v>24.025569814211838</v>
      </c>
      <c r="I2086" s="32">
        <v>1.181</v>
      </c>
      <c r="J2086" s="34">
        <f t="shared" si="243"/>
        <v>0.32980524978831499</v>
      </c>
      <c r="K2086">
        <v>7.8873941205779771E-2</v>
      </c>
      <c r="L2086">
        <v>0.11768809167912307</v>
      </c>
      <c r="M2086" s="41">
        <v>0.03</v>
      </c>
      <c r="N2086" t="s">
        <v>37</v>
      </c>
      <c r="O2086" s="10" t="s">
        <v>37</v>
      </c>
      <c r="P2086">
        <f t="shared" si="237"/>
        <v>0.25</v>
      </c>
      <c r="Q2086" s="11">
        <f t="shared" si="238"/>
        <v>0.74508890770533442</v>
      </c>
      <c r="S2086" s="13">
        <f t="shared" si="239"/>
        <v>0.25</v>
      </c>
      <c r="T2086">
        <f t="shared" si="240"/>
        <v>0.29525000000000001</v>
      </c>
      <c r="U2086" t="b">
        <f t="shared" si="241"/>
        <v>1</v>
      </c>
    </row>
    <row r="2087" spans="1:21" ht="21" x14ac:dyDescent="0.4">
      <c r="A2087" t="s">
        <v>803</v>
      </c>
      <c r="B2087" t="s">
        <v>761</v>
      </c>
      <c r="C2087" s="42" t="s">
        <v>762</v>
      </c>
      <c r="D2087" s="33">
        <v>44634</v>
      </c>
      <c r="E2087" s="33">
        <v>11096</v>
      </c>
      <c r="F2087" s="32">
        <v>10.284800000000001</v>
      </c>
      <c r="G2087" s="32">
        <v>3.4261999999999997</v>
      </c>
      <c r="H2087" s="41">
        <v>24.859972218488149</v>
      </c>
      <c r="I2087" s="32">
        <v>13.711</v>
      </c>
      <c r="J2087" s="34">
        <f t="shared" si="243"/>
        <v>0.24988695208226969</v>
      </c>
      <c r="K2087">
        <v>0.92689257390050483</v>
      </c>
      <c r="L2087">
        <v>1.2356705118961788</v>
      </c>
      <c r="M2087" s="41">
        <v>0.75</v>
      </c>
      <c r="N2087" t="s">
        <v>37</v>
      </c>
      <c r="O2087" s="10" t="s">
        <v>37</v>
      </c>
      <c r="P2087">
        <f t="shared" si="237"/>
        <v>0.25</v>
      </c>
      <c r="Q2087" s="11">
        <f t="shared" si="238"/>
        <v>0.39304208299905186</v>
      </c>
      <c r="S2087" s="13">
        <f t="shared" si="239"/>
        <v>0.25</v>
      </c>
      <c r="T2087">
        <f t="shared" si="240"/>
        <v>3.4277500000000001</v>
      </c>
      <c r="U2087" t="b">
        <f t="shared" si="241"/>
        <v>1</v>
      </c>
    </row>
    <row r="2088" spans="1:21" ht="21" x14ac:dyDescent="0.4">
      <c r="A2088" t="s">
        <v>1591</v>
      </c>
      <c r="B2088" t="s">
        <v>1587</v>
      </c>
      <c r="C2088" s="42" t="s">
        <v>1588</v>
      </c>
      <c r="D2088" s="33">
        <v>1128750</v>
      </c>
      <c r="E2088" s="33">
        <v>163505</v>
      </c>
      <c r="F2088" s="32">
        <v>117.7346</v>
      </c>
      <c r="G2088" s="32">
        <v>39.240399999999994</v>
      </c>
      <c r="H2088" s="41">
        <v>14.485492801771871</v>
      </c>
      <c r="I2088" s="32">
        <v>156.97499999999999</v>
      </c>
      <c r="J2088" s="34">
        <f t="shared" si="243"/>
        <v>0.24997865902213726</v>
      </c>
      <c r="K2088">
        <v>0.72006727623008471</v>
      </c>
      <c r="L2088">
        <v>0.96006238341335126</v>
      </c>
      <c r="M2088" s="41">
        <v>0.5</v>
      </c>
      <c r="N2088" t="s">
        <v>37</v>
      </c>
      <c r="O2088" s="10" t="s">
        <v>34</v>
      </c>
      <c r="P2088">
        <f t="shared" si="237"/>
        <v>0.15</v>
      </c>
      <c r="Q2088" s="11">
        <f t="shared" si="238"/>
        <v>0.47920050963529226</v>
      </c>
      <c r="S2088" s="13">
        <f t="shared" si="239"/>
        <v>0.15</v>
      </c>
      <c r="T2088">
        <f t="shared" si="240"/>
        <v>23.546249999999997</v>
      </c>
      <c r="U2088" t="b">
        <f t="shared" si="241"/>
        <v>0</v>
      </c>
    </row>
    <row r="2089" spans="1:21" ht="21" x14ac:dyDescent="0.4">
      <c r="A2089" t="s">
        <v>1321</v>
      </c>
      <c r="B2089" t="s">
        <v>1280</v>
      </c>
      <c r="C2089" s="42" t="s">
        <v>1281</v>
      </c>
      <c r="D2089" s="33">
        <v>432250</v>
      </c>
      <c r="E2089" s="33">
        <v>6086</v>
      </c>
      <c r="F2089" s="32">
        <v>2.5885000000000002</v>
      </c>
      <c r="G2089" s="32">
        <v>1.2728999999999999</v>
      </c>
      <c r="H2089" s="41">
        <v>1.4079814921920184</v>
      </c>
      <c r="I2089" s="32">
        <v>3.8614000000000002</v>
      </c>
      <c r="J2089" s="34">
        <f t="shared" si="243"/>
        <v>0.32964727818925776</v>
      </c>
      <c r="K2089">
        <v>0.42532040749260608</v>
      </c>
      <c r="L2089">
        <v>0.63447255997371022</v>
      </c>
      <c r="M2089" s="41">
        <v>0.3</v>
      </c>
      <c r="N2089" t="s">
        <v>37</v>
      </c>
      <c r="O2089" s="10" t="s">
        <v>37</v>
      </c>
      <c r="P2089">
        <f t="shared" si="237"/>
        <v>0.25</v>
      </c>
      <c r="Q2089" s="11">
        <f t="shared" si="238"/>
        <v>0.52716631273631331</v>
      </c>
      <c r="S2089" s="13">
        <f t="shared" si="239"/>
        <v>0.25</v>
      </c>
      <c r="T2089">
        <f t="shared" si="240"/>
        <v>0.96535000000000004</v>
      </c>
      <c r="U2089" t="b">
        <f t="shared" si="241"/>
        <v>1</v>
      </c>
    </row>
    <row r="2090" spans="1:21" ht="21" x14ac:dyDescent="0.4">
      <c r="A2090" t="s">
        <v>6115</v>
      </c>
      <c r="B2090" t="s">
        <v>6112</v>
      </c>
      <c r="C2090" t="s">
        <v>6113</v>
      </c>
      <c r="D2090" s="33">
        <v>375</v>
      </c>
      <c r="E2090" s="33">
        <v>169</v>
      </c>
      <c r="F2090" s="32">
        <v>0</v>
      </c>
      <c r="G2090" s="32">
        <v>0</v>
      </c>
      <c r="H2090" s="41">
        <v>45.06666666666667</v>
      </c>
      <c r="I2090" s="32">
        <v>0</v>
      </c>
      <c r="J2090" s="34" t="e">
        <f t="shared" si="243"/>
        <v>#DIV/0!</v>
      </c>
      <c r="K2090">
        <v>0</v>
      </c>
      <c r="L2090">
        <v>0</v>
      </c>
      <c r="M2090" s="41">
        <v>0.01</v>
      </c>
      <c r="N2090" t="s">
        <v>37</v>
      </c>
      <c r="O2090" s="10" t="s">
        <v>37</v>
      </c>
      <c r="P2090">
        <f t="shared" si="237"/>
        <v>0.25</v>
      </c>
      <c r="Q2090" s="11" t="e">
        <f t="shared" si="238"/>
        <v>#DIV/0!</v>
      </c>
      <c r="S2090" s="13" t="e">
        <f t="shared" si="239"/>
        <v>#DIV/0!</v>
      </c>
      <c r="T2090">
        <f t="shared" si="240"/>
        <v>0</v>
      </c>
      <c r="U2090" t="b">
        <f t="shared" si="241"/>
        <v>1</v>
      </c>
    </row>
    <row r="2091" spans="1:21" ht="21" x14ac:dyDescent="0.4">
      <c r="A2091" t="s">
        <v>5263</v>
      </c>
      <c r="B2091" t="s">
        <v>5259</v>
      </c>
      <c r="C2091" t="s">
        <v>5260</v>
      </c>
      <c r="D2091" s="33">
        <v>105990</v>
      </c>
      <c r="E2091" s="33">
        <v>19180</v>
      </c>
      <c r="F2091" s="32">
        <v>9.7441999999999993</v>
      </c>
      <c r="G2091" s="32">
        <v>4.7275</v>
      </c>
      <c r="H2091" s="41">
        <v>18.096046796867629</v>
      </c>
      <c r="I2091" s="32">
        <v>14.471699999999998</v>
      </c>
      <c r="J2091" s="34">
        <f t="shared" si="243"/>
        <v>0.32667205649647246</v>
      </c>
      <c r="K2091">
        <v>0.50803962460896757</v>
      </c>
      <c r="L2091">
        <v>0.75452033368091753</v>
      </c>
      <c r="M2091" s="41">
        <v>0.5</v>
      </c>
      <c r="N2091" t="s">
        <v>37</v>
      </c>
      <c r="O2091" s="10" t="s">
        <v>37</v>
      </c>
      <c r="P2091">
        <f t="shared" si="237"/>
        <v>0.25</v>
      </c>
      <c r="Q2091" s="11">
        <f t="shared" si="238"/>
        <v>0.3373273354201648</v>
      </c>
      <c r="S2091" s="13">
        <f t="shared" si="239"/>
        <v>0.25</v>
      </c>
      <c r="T2091">
        <f t="shared" si="240"/>
        <v>3.6179249999999996</v>
      </c>
      <c r="U2091" t="b">
        <f t="shared" si="241"/>
        <v>1</v>
      </c>
    </row>
    <row r="2092" spans="1:21" ht="21" x14ac:dyDescent="0.4">
      <c r="A2092" t="s">
        <v>2497</v>
      </c>
      <c r="B2092" t="s">
        <v>2484</v>
      </c>
      <c r="C2092" t="s">
        <v>2485</v>
      </c>
      <c r="D2092" s="33">
        <v>6409</v>
      </c>
      <c r="E2092" s="33">
        <v>525</v>
      </c>
      <c r="F2092" s="32">
        <v>0.43429999999999996</v>
      </c>
      <c r="G2092" s="32">
        <v>0.12969999999999998</v>
      </c>
      <c r="H2092" s="41">
        <v>8.191605554688719</v>
      </c>
      <c r="I2092" s="32">
        <v>0.56399999999999995</v>
      </c>
      <c r="J2092" s="34">
        <f t="shared" si="243"/>
        <v>0.22996453900709218</v>
      </c>
      <c r="K2092">
        <v>0.82723809523809511</v>
      </c>
      <c r="L2092">
        <v>1.0742857142857143</v>
      </c>
      <c r="M2092" s="41">
        <v>0.9</v>
      </c>
      <c r="N2092" t="s">
        <v>34</v>
      </c>
      <c r="O2092" s="10" t="s">
        <v>34</v>
      </c>
      <c r="P2092">
        <f t="shared" si="237"/>
        <v>0.15</v>
      </c>
      <c r="Q2092" s="11">
        <f t="shared" si="238"/>
        <v>0.16223404255319146</v>
      </c>
      <c r="S2092" s="13">
        <f t="shared" si="239"/>
        <v>0.15</v>
      </c>
      <c r="T2092">
        <f t="shared" si="240"/>
        <v>8.4599999999999995E-2</v>
      </c>
      <c r="U2092" t="b">
        <f t="shared" si="241"/>
        <v>1</v>
      </c>
    </row>
    <row r="2093" spans="1:21" ht="21" x14ac:dyDescent="0.4">
      <c r="A2093" t="s">
        <v>804</v>
      </c>
      <c r="B2093" t="s">
        <v>761</v>
      </c>
      <c r="C2093" s="42" t="s">
        <v>762</v>
      </c>
      <c r="D2093" s="33">
        <v>23999</v>
      </c>
      <c r="E2093" s="33">
        <v>5136</v>
      </c>
      <c r="F2093" s="32">
        <v>4.1058000000000003</v>
      </c>
      <c r="G2093" s="32">
        <v>1.6912</v>
      </c>
      <c r="H2093" s="41">
        <v>21.400891703820992</v>
      </c>
      <c r="I2093" s="32">
        <v>5.7970000000000006</v>
      </c>
      <c r="J2093" s="34">
        <f t="shared" si="243"/>
        <v>0.29173710539934444</v>
      </c>
      <c r="K2093">
        <v>0.79941588785046735</v>
      </c>
      <c r="L2093">
        <v>1.1286993769470406</v>
      </c>
      <c r="M2093" s="41">
        <v>0.75</v>
      </c>
      <c r="N2093" t="s">
        <v>37</v>
      </c>
      <c r="O2093" s="10" t="s">
        <v>37</v>
      </c>
      <c r="P2093">
        <f t="shared" si="237"/>
        <v>0.25</v>
      </c>
      <c r="Q2093" s="11">
        <f t="shared" si="238"/>
        <v>0.33551837157150255</v>
      </c>
      <c r="S2093" s="13">
        <f t="shared" si="239"/>
        <v>0.25</v>
      </c>
      <c r="T2093">
        <f t="shared" si="240"/>
        <v>1.4492500000000001</v>
      </c>
      <c r="U2093" t="b">
        <f t="shared" si="241"/>
        <v>1</v>
      </c>
    </row>
    <row r="2094" spans="1:21" ht="21" x14ac:dyDescent="0.4">
      <c r="A2094" t="s">
        <v>1030</v>
      </c>
      <c r="B2094" t="s">
        <v>1021</v>
      </c>
      <c r="C2094" s="42" t="s">
        <v>1022</v>
      </c>
      <c r="D2094" s="33">
        <v>37342173</v>
      </c>
      <c r="E2094" s="33">
        <v>8343932</v>
      </c>
      <c r="F2094" s="32">
        <v>107.83019999999999</v>
      </c>
      <c r="G2094" s="32">
        <v>71.883999999999986</v>
      </c>
      <c r="H2094" s="41">
        <v>22.344527191816073</v>
      </c>
      <c r="I2094" s="32">
        <v>179.71419999999998</v>
      </c>
      <c r="J2094" s="34">
        <f t="shared" si="243"/>
        <v>0.39999065182384025</v>
      </c>
      <c r="K2094">
        <v>1.2923187772862962E-2</v>
      </c>
      <c r="L2094">
        <v>2.1538310714900359E-2</v>
      </c>
      <c r="M2094" s="41">
        <v>0.01</v>
      </c>
      <c r="N2094" t="s">
        <v>34</v>
      </c>
      <c r="O2094" s="10" t="s">
        <v>34</v>
      </c>
      <c r="P2094">
        <f t="shared" si="237"/>
        <v>0.15</v>
      </c>
      <c r="Q2094" s="11">
        <f t="shared" si="238"/>
        <v>0.53571103452036617</v>
      </c>
      <c r="S2094" s="13">
        <f t="shared" si="239"/>
        <v>0.15</v>
      </c>
      <c r="T2094">
        <f t="shared" si="240"/>
        <v>26.957129999999996</v>
      </c>
      <c r="U2094" t="b">
        <f t="shared" si="241"/>
        <v>1</v>
      </c>
    </row>
    <row r="2095" spans="1:21" ht="21" x14ac:dyDescent="0.4">
      <c r="A2095" t="s">
        <v>1268</v>
      </c>
      <c r="B2095" t="s">
        <v>1260</v>
      </c>
      <c r="C2095" s="42" t="s">
        <v>1261</v>
      </c>
      <c r="D2095" s="33">
        <v>1917279</v>
      </c>
      <c r="E2095" s="33">
        <v>73202</v>
      </c>
      <c r="F2095" s="32">
        <v>109.9426</v>
      </c>
      <c r="G2095" s="32">
        <v>21.830400000000001</v>
      </c>
      <c r="H2095" s="41">
        <v>3.8180150098133865</v>
      </c>
      <c r="I2095" s="32">
        <v>131.773</v>
      </c>
      <c r="J2095" s="34">
        <f t="shared" si="243"/>
        <v>0.16566671472911751</v>
      </c>
      <c r="K2095">
        <v>1.5019070517198985</v>
      </c>
      <c r="L2095">
        <v>1.8001284117920275</v>
      </c>
      <c r="M2095" s="41">
        <v>1.5</v>
      </c>
      <c r="N2095" t="s">
        <v>45</v>
      </c>
      <c r="O2095" s="10" t="s">
        <v>34</v>
      </c>
      <c r="P2095">
        <f t="shared" si="237"/>
        <v>0.15</v>
      </c>
      <c r="Q2095" s="11">
        <f t="shared" si="238"/>
        <v>0.16672611232953641</v>
      </c>
      <c r="S2095" s="13">
        <f t="shared" si="239"/>
        <v>0.15</v>
      </c>
      <c r="T2095">
        <f t="shared" si="240"/>
        <v>19.76595</v>
      </c>
      <c r="U2095" t="b">
        <f t="shared" si="241"/>
        <v>0</v>
      </c>
    </row>
    <row r="2096" spans="1:21" ht="21" x14ac:dyDescent="0.4">
      <c r="A2096" t="s">
        <v>5205</v>
      </c>
      <c r="B2096" t="s">
        <v>5203</v>
      </c>
      <c r="C2096" t="s">
        <v>5204</v>
      </c>
      <c r="D2096" s="33">
        <v>65946</v>
      </c>
      <c r="E2096" s="33">
        <v>3517</v>
      </c>
      <c r="F2096" s="32">
        <v>4.3108000000000004</v>
      </c>
      <c r="G2096" s="32">
        <v>1.4354</v>
      </c>
      <c r="H2096" s="41">
        <v>5.3331513662693721</v>
      </c>
      <c r="I2096" s="32">
        <v>5.7462</v>
      </c>
      <c r="J2096" s="34">
        <f t="shared" si="243"/>
        <v>0.24979986773867949</v>
      </c>
      <c r="K2096">
        <v>1.2257037247654252</v>
      </c>
      <c r="L2096">
        <v>1.6338356553881148</v>
      </c>
      <c r="M2096" s="41">
        <v>1.1000000000000001</v>
      </c>
      <c r="N2096" t="s">
        <v>34</v>
      </c>
      <c r="O2096" s="10" t="s">
        <v>34</v>
      </c>
      <c r="P2096">
        <f t="shared" si="237"/>
        <v>0.15</v>
      </c>
      <c r="Q2096" s="11">
        <f t="shared" si="238"/>
        <v>0.32673767011242205</v>
      </c>
      <c r="S2096" s="13">
        <f t="shared" si="239"/>
        <v>0.15</v>
      </c>
      <c r="T2096">
        <f t="shared" si="240"/>
        <v>0.86192999999999997</v>
      </c>
      <c r="U2096" t="b">
        <f t="shared" si="241"/>
        <v>1</v>
      </c>
    </row>
    <row r="2097" spans="1:21" ht="21" x14ac:dyDescent="0.4">
      <c r="A2097" t="s">
        <v>4732</v>
      </c>
      <c r="B2097" t="s">
        <v>4729</v>
      </c>
      <c r="C2097" t="s">
        <v>4730</v>
      </c>
      <c r="D2097" s="33">
        <v>123266</v>
      </c>
      <c r="E2097" s="33">
        <v>2875</v>
      </c>
      <c r="F2097" s="32">
        <v>7.9065000000000003</v>
      </c>
      <c r="G2097" s="32">
        <v>1.8036000000000001</v>
      </c>
      <c r="H2097" s="41">
        <v>2.3323544205214737</v>
      </c>
      <c r="I2097" s="32">
        <v>9.7101000000000006</v>
      </c>
      <c r="J2097" s="34">
        <f t="shared" si="243"/>
        <v>0.18574474001297617</v>
      </c>
      <c r="K2097">
        <v>2.7500869565217392</v>
      </c>
      <c r="L2097">
        <v>3.3774260869565218</v>
      </c>
      <c r="M2097" s="41">
        <v>2.75</v>
      </c>
      <c r="N2097" t="s">
        <v>37</v>
      </c>
      <c r="O2097" s="10" t="s">
        <v>37</v>
      </c>
      <c r="P2097">
        <f t="shared" si="237"/>
        <v>0.25</v>
      </c>
      <c r="Q2097" s="11">
        <f t="shared" si="238"/>
        <v>0.18577048640075799</v>
      </c>
      <c r="S2097" s="13">
        <f t="shared" si="239"/>
        <v>0.18577048640075799</v>
      </c>
      <c r="T2097">
        <f t="shared" si="240"/>
        <v>1.8038500000000004</v>
      </c>
      <c r="U2097" t="b">
        <f t="shared" si="241"/>
        <v>1</v>
      </c>
    </row>
    <row r="2098" spans="1:21" ht="21" x14ac:dyDescent="0.4">
      <c r="A2098" t="s">
        <v>274</v>
      </c>
      <c r="B2098" t="s">
        <v>267</v>
      </c>
      <c r="C2098" s="42" t="s">
        <v>268</v>
      </c>
      <c r="D2098" s="33">
        <v>1459992</v>
      </c>
      <c r="E2098" s="33">
        <v>127450</v>
      </c>
      <c r="F2098" s="32">
        <v>127.94299999999998</v>
      </c>
      <c r="G2098" s="32">
        <v>70.206999999999994</v>
      </c>
      <c r="H2098" s="41">
        <v>8.7294998876706167</v>
      </c>
      <c r="I2098" s="32">
        <v>198.14999999999998</v>
      </c>
      <c r="J2098" s="34">
        <f t="shared" si="243"/>
        <v>0.35431238960383549</v>
      </c>
      <c r="K2098">
        <v>1.0038681836014123</v>
      </c>
      <c r="L2098">
        <v>1.5547273440564926</v>
      </c>
      <c r="M2098" s="41">
        <v>1</v>
      </c>
      <c r="N2098" t="s">
        <v>33</v>
      </c>
      <c r="O2098" s="10" t="s">
        <v>37</v>
      </c>
      <c r="P2098">
        <f t="shared" si="237"/>
        <v>0.25</v>
      </c>
      <c r="Q2098" s="11">
        <f t="shared" si="238"/>
        <v>0.35680040373454447</v>
      </c>
      <c r="S2098" s="13">
        <f t="shared" si="239"/>
        <v>0.25</v>
      </c>
      <c r="T2098">
        <f t="shared" si="240"/>
        <v>49.537499999999994</v>
      </c>
      <c r="U2098" t="b">
        <f t="shared" si="241"/>
        <v>0</v>
      </c>
    </row>
    <row r="2099" spans="1:21" ht="21" x14ac:dyDescent="0.4">
      <c r="A2099" t="s">
        <v>2596</v>
      </c>
      <c r="B2099" t="s">
        <v>2591</v>
      </c>
      <c r="C2099" t="s">
        <v>2592</v>
      </c>
      <c r="D2099" s="33">
        <v>54269</v>
      </c>
      <c r="E2099" s="33">
        <v>6726</v>
      </c>
      <c r="F2099" s="32">
        <v>14.4754</v>
      </c>
      <c r="G2099" s="32">
        <v>4.6854000000000005</v>
      </c>
      <c r="H2099" s="41">
        <v>12.39381599071293</v>
      </c>
      <c r="I2099" s="32">
        <v>19.160800000000002</v>
      </c>
      <c r="J2099" s="34">
        <f t="shared" si="243"/>
        <v>0.24453049977036451</v>
      </c>
      <c r="K2099">
        <v>2.1521558132619685</v>
      </c>
      <c r="L2099">
        <v>2.8487659827534944</v>
      </c>
      <c r="M2099" s="41">
        <v>2</v>
      </c>
      <c r="N2099" t="s">
        <v>37</v>
      </c>
      <c r="O2099" s="10" t="s">
        <v>37</v>
      </c>
      <c r="P2099">
        <f t="shared" si="237"/>
        <v>0.25</v>
      </c>
      <c r="Q2099" s="11">
        <f t="shared" si="238"/>
        <v>0.29794163082961056</v>
      </c>
      <c r="S2099" s="13">
        <f t="shared" si="239"/>
        <v>0.25</v>
      </c>
      <c r="T2099">
        <f t="shared" si="240"/>
        <v>4.7902000000000005</v>
      </c>
      <c r="U2099" t="b">
        <f t="shared" si="241"/>
        <v>1</v>
      </c>
    </row>
    <row r="2100" spans="1:21" ht="21" x14ac:dyDescent="0.4">
      <c r="A2100" t="s">
        <v>3703</v>
      </c>
      <c r="B2100" t="s">
        <v>3679</v>
      </c>
      <c r="C2100" t="s">
        <v>3680</v>
      </c>
      <c r="D2100" s="33">
        <v>1838</v>
      </c>
      <c r="E2100" s="33">
        <v>224</v>
      </c>
      <c r="F2100" s="32">
        <v>6.2299999999999994E-2</v>
      </c>
      <c r="G2100" s="32">
        <v>3.0899999999999997E-2</v>
      </c>
      <c r="H2100" s="41">
        <v>12.187159956474428</v>
      </c>
      <c r="I2100" s="32">
        <v>9.3199999999999991E-2</v>
      </c>
      <c r="J2100" s="34">
        <f t="shared" si="243"/>
        <v>0.33154506437768239</v>
      </c>
      <c r="K2100">
        <v>0.27812500000000001</v>
      </c>
      <c r="L2100">
        <v>0.41607142857142854</v>
      </c>
      <c r="M2100" s="41">
        <v>0.24</v>
      </c>
      <c r="N2100" t="s">
        <v>37</v>
      </c>
      <c r="O2100" s="10" t="s">
        <v>37</v>
      </c>
      <c r="P2100">
        <f t="shared" si="237"/>
        <v>0.25</v>
      </c>
      <c r="Q2100" s="11">
        <f t="shared" si="238"/>
        <v>0.42317596566523602</v>
      </c>
      <c r="S2100" s="13">
        <f t="shared" si="239"/>
        <v>0.25</v>
      </c>
      <c r="T2100">
        <f t="shared" si="240"/>
        <v>2.3299999999999998E-2</v>
      </c>
      <c r="U2100" t="b">
        <f t="shared" si="241"/>
        <v>1</v>
      </c>
    </row>
    <row r="2101" spans="1:21" ht="21" x14ac:dyDescent="0.4">
      <c r="A2101" t="s">
        <v>2290</v>
      </c>
      <c r="B2101" t="s">
        <v>2280</v>
      </c>
      <c r="C2101" t="s">
        <v>2281</v>
      </c>
      <c r="D2101" s="33">
        <v>841878</v>
      </c>
      <c r="E2101" s="33">
        <v>16242</v>
      </c>
      <c r="F2101" s="32">
        <v>7.1444000000000001</v>
      </c>
      <c r="G2101" s="32">
        <v>2.3776000000000002</v>
      </c>
      <c r="H2101" s="41">
        <v>1.9292581585455375</v>
      </c>
      <c r="I2101" s="32">
        <v>9.5220000000000002</v>
      </c>
      <c r="J2101" s="34">
        <f t="shared" si="243"/>
        <v>0.24969544213400546</v>
      </c>
      <c r="K2101">
        <v>0.43987193695357713</v>
      </c>
      <c r="L2101">
        <v>0.58625785001847064</v>
      </c>
      <c r="M2101" s="41">
        <v>0.4</v>
      </c>
      <c r="N2101" t="s">
        <v>37</v>
      </c>
      <c r="O2101" s="10" t="s">
        <v>37</v>
      </c>
      <c r="P2101">
        <f t="shared" si="237"/>
        <v>0.25</v>
      </c>
      <c r="Q2101" s="11">
        <f t="shared" si="238"/>
        <v>0.31770636420919973</v>
      </c>
      <c r="S2101" s="13">
        <f t="shared" si="239"/>
        <v>0.25</v>
      </c>
      <c r="T2101">
        <f t="shared" si="240"/>
        <v>2.3805000000000001</v>
      </c>
      <c r="U2101" t="b">
        <f t="shared" si="241"/>
        <v>1</v>
      </c>
    </row>
    <row r="2102" spans="1:21" ht="21" x14ac:dyDescent="0.4">
      <c r="A2102" t="s">
        <v>1539</v>
      </c>
      <c r="B2102" t="s">
        <v>1536</v>
      </c>
      <c r="C2102" s="42" t="s">
        <v>1537</v>
      </c>
      <c r="D2102" s="33">
        <v>12872</v>
      </c>
      <c r="E2102" s="33">
        <v>2236</v>
      </c>
      <c r="F2102" s="32">
        <v>1.2713999999999999</v>
      </c>
      <c r="G2102" s="32">
        <v>0.42279999999999995</v>
      </c>
      <c r="H2102" s="41">
        <v>17.371037911746427</v>
      </c>
      <c r="I2102" s="32">
        <v>1.6941999999999999</v>
      </c>
      <c r="J2102" s="34">
        <f t="shared" ref="J2102:J2121" si="244">G2102/I2102</f>
        <v>0.24955731318616453</v>
      </c>
      <c r="K2102">
        <v>0.56860465116279069</v>
      </c>
      <c r="L2102">
        <v>0.75769230769230766</v>
      </c>
      <c r="M2102" s="41">
        <v>0.5</v>
      </c>
      <c r="N2102" t="s">
        <v>37</v>
      </c>
      <c r="O2102" s="10" t="s">
        <v>37</v>
      </c>
      <c r="P2102">
        <f t="shared" si="237"/>
        <v>0.25</v>
      </c>
      <c r="Q2102" s="11">
        <f t="shared" si="238"/>
        <v>0.34010152284263956</v>
      </c>
      <c r="S2102" s="13">
        <f t="shared" si="239"/>
        <v>0.25</v>
      </c>
      <c r="T2102">
        <f t="shared" si="240"/>
        <v>0.42354999999999998</v>
      </c>
      <c r="U2102" t="b">
        <f t="shared" si="241"/>
        <v>1</v>
      </c>
    </row>
    <row r="2103" spans="1:21" ht="21" x14ac:dyDescent="0.4">
      <c r="A2103" t="s">
        <v>5320</v>
      </c>
      <c r="B2103" t="s">
        <v>5304</v>
      </c>
      <c r="C2103" t="s">
        <v>5305</v>
      </c>
      <c r="D2103" s="33">
        <v>5909</v>
      </c>
      <c r="E2103" s="33">
        <v>164</v>
      </c>
      <c r="F2103" s="32">
        <v>0.16309999999999999</v>
      </c>
      <c r="G2103" s="32">
        <v>5.3899999999999997E-2</v>
      </c>
      <c r="H2103" s="41">
        <v>2.7754273142663735</v>
      </c>
      <c r="I2103" s="32">
        <v>0.217</v>
      </c>
      <c r="J2103" s="34">
        <f t="shared" si="244"/>
        <v>0.24838709677419354</v>
      </c>
      <c r="K2103">
        <v>0.99451219512195121</v>
      </c>
      <c r="L2103">
        <v>1.3231707317073171</v>
      </c>
      <c r="M2103" s="41">
        <v>1</v>
      </c>
      <c r="N2103" t="s">
        <v>37</v>
      </c>
      <c r="O2103" s="10" t="s">
        <v>37</v>
      </c>
      <c r="P2103">
        <f t="shared" si="237"/>
        <v>0.25</v>
      </c>
      <c r="Q2103" s="11">
        <f t="shared" si="238"/>
        <v>0.24423963133640555</v>
      </c>
      <c r="S2103" s="13">
        <f t="shared" si="239"/>
        <v>0.24423963133640555</v>
      </c>
      <c r="T2103">
        <f t="shared" si="240"/>
        <v>5.3000000000000005E-2</v>
      </c>
      <c r="U2103" t="b">
        <f t="shared" si="241"/>
        <v>1</v>
      </c>
    </row>
    <row r="2104" spans="1:21" ht="21" x14ac:dyDescent="0.4">
      <c r="A2104" s="18" t="s">
        <v>1848</v>
      </c>
      <c r="B2104" t="s">
        <v>1732</v>
      </c>
      <c r="C2104" s="42" t="s">
        <v>1733</v>
      </c>
      <c r="D2104" s="33">
        <v>1898</v>
      </c>
      <c r="E2104" s="33">
        <v>374</v>
      </c>
      <c r="F2104" s="32">
        <v>0.41689999999999999</v>
      </c>
      <c r="G2104" s="32">
        <v>0.20530000000000004</v>
      </c>
      <c r="H2104" s="41">
        <v>19.704952581664909</v>
      </c>
      <c r="I2104" s="32">
        <v>0.62220000000000009</v>
      </c>
      <c r="J2104" s="34">
        <f t="shared" si="244"/>
        <v>0.32995821279331405</v>
      </c>
      <c r="K2104">
        <v>1.1147058823529412</v>
      </c>
      <c r="L2104">
        <v>1.6636363636363638</v>
      </c>
      <c r="M2104" s="41">
        <v>1.55</v>
      </c>
      <c r="N2104" t="s">
        <v>37</v>
      </c>
      <c r="O2104" s="10" t="s">
        <v>34</v>
      </c>
      <c r="P2104">
        <f t="shared" si="237"/>
        <v>0.15</v>
      </c>
      <c r="Q2104" s="11">
        <f t="shared" si="238"/>
        <v>6.8306010928961811E-2</v>
      </c>
      <c r="S2104" s="13">
        <f t="shared" si="239"/>
        <v>6.8306010928961811E-2</v>
      </c>
      <c r="T2104">
        <f t="shared" si="240"/>
        <v>4.2500000000000045E-2</v>
      </c>
      <c r="U2104" t="b">
        <f t="shared" si="241"/>
        <v>0</v>
      </c>
    </row>
    <row r="2105" spans="1:21" ht="21" x14ac:dyDescent="0.4">
      <c r="A2105" t="s">
        <v>3834</v>
      </c>
      <c r="B2105" t="s">
        <v>3765</v>
      </c>
      <c r="C2105" t="s">
        <v>3766</v>
      </c>
      <c r="D2105" s="33">
        <v>75175</v>
      </c>
      <c r="E2105" s="33">
        <v>9673</v>
      </c>
      <c r="F2105" s="32">
        <v>7.0887000000000002</v>
      </c>
      <c r="G2105" s="32">
        <v>2.3623000000000003</v>
      </c>
      <c r="H2105" s="41">
        <v>12.867309610907881</v>
      </c>
      <c r="I2105" s="32">
        <v>9.4510000000000005</v>
      </c>
      <c r="J2105" s="34">
        <f t="shared" si="244"/>
        <v>0.24995238599090044</v>
      </c>
      <c r="K2105">
        <v>0.73283366070505529</v>
      </c>
      <c r="L2105">
        <v>0.97704951928047146</v>
      </c>
      <c r="M2105" s="41">
        <v>0.7</v>
      </c>
      <c r="N2105" t="s">
        <v>37</v>
      </c>
      <c r="O2105" s="10" t="s">
        <v>37</v>
      </c>
      <c r="P2105">
        <f t="shared" si="237"/>
        <v>0.25</v>
      </c>
      <c r="Q2105" s="11">
        <f t="shared" si="238"/>
        <v>0.28355729552428321</v>
      </c>
      <c r="S2105" s="13">
        <f t="shared" si="239"/>
        <v>0.25</v>
      </c>
      <c r="T2105">
        <f t="shared" si="240"/>
        <v>2.3627500000000001</v>
      </c>
      <c r="U2105" t="b">
        <f t="shared" si="241"/>
        <v>1</v>
      </c>
    </row>
    <row r="2106" spans="1:21" ht="21" x14ac:dyDescent="0.4">
      <c r="A2106" t="s">
        <v>625</v>
      </c>
      <c r="B2106" t="s">
        <v>601</v>
      </c>
      <c r="C2106" s="42" t="s">
        <v>602</v>
      </c>
      <c r="D2106" s="33">
        <v>2039</v>
      </c>
      <c r="E2106" s="33">
        <v>292</v>
      </c>
      <c r="F2106" s="32">
        <v>0.18359999999999999</v>
      </c>
      <c r="G2106" s="32">
        <v>9.9199999999999997E-2</v>
      </c>
      <c r="H2106" s="41">
        <v>14.320745463462481</v>
      </c>
      <c r="I2106" s="32">
        <v>0.2828</v>
      </c>
      <c r="J2106" s="34">
        <f t="shared" si="244"/>
        <v>0.35077793493635079</v>
      </c>
      <c r="K2106">
        <v>0.62876712328767126</v>
      </c>
      <c r="L2106">
        <v>0.96849315068493158</v>
      </c>
      <c r="M2106" s="41">
        <v>0.7</v>
      </c>
      <c r="N2106" t="s">
        <v>45</v>
      </c>
      <c r="O2106" s="10" t="s">
        <v>45</v>
      </c>
      <c r="P2106">
        <f t="shared" si="237"/>
        <v>0.32</v>
      </c>
      <c r="Q2106" s="11">
        <f t="shared" si="238"/>
        <v>0.27722772277227731</v>
      </c>
      <c r="S2106" s="13">
        <f t="shared" si="239"/>
        <v>0.27722772277227731</v>
      </c>
      <c r="T2106">
        <f t="shared" si="240"/>
        <v>7.8400000000000025E-2</v>
      </c>
      <c r="U2106" t="b">
        <f t="shared" si="241"/>
        <v>1</v>
      </c>
    </row>
    <row r="2107" spans="1:21" ht="21" x14ac:dyDescent="0.4">
      <c r="A2107" t="s">
        <v>4809</v>
      </c>
      <c r="B2107" t="s">
        <v>4806</v>
      </c>
      <c r="C2107" t="s">
        <v>4807</v>
      </c>
      <c r="D2107" s="33">
        <v>253</v>
      </c>
      <c r="E2107" s="33">
        <v>35</v>
      </c>
      <c r="F2107" s="32">
        <v>4.0900000000000006E-2</v>
      </c>
      <c r="G2107" s="32">
        <v>2.0200000000000003E-2</v>
      </c>
      <c r="H2107" s="41">
        <v>13.83399209486166</v>
      </c>
      <c r="I2107" s="32">
        <v>6.1100000000000008E-2</v>
      </c>
      <c r="J2107" s="34">
        <f t="shared" si="244"/>
        <v>0.33060556464811786</v>
      </c>
      <c r="K2107">
        <v>1.1685714285714288</v>
      </c>
      <c r="L2107">
        <v>1.745714285714286</v>
      </c>
      <c r="M2107" s="41">
        <v>1.1000000000000001</v>
      </c>
      <c r="N2107" t="s">
        <v>37</v>
      </c>
      <c r="O2107" s="10" t="s">
        <v>37</v>
      </c>
      <c r="P2107">
        <f t="shared" si="237"/>
        <v>0.25</v>
      </c>
      <c r="Q2107" s="11">
        <f t="shared" si="238"/>
        <v>0.36988543371522098</v>
      </c>
      <c r="S2107" s="13">
        <f t="shared" si="239"/>
        <v>0.25</v>
      </c>
      <c r="T2107">
        <f t="shared" si="240"/>
        <v>1.5275000000000002E-2</v>
      </c>
      <c r="U2107" t="b">
        <f t="shared" si="241"/>
        <v>1</v>
      </c>
    </row>
    <row r="2108" spans="1:21" ht="21" x14ac:dyDescent="0.4">
      <c r="A2108" t="s">
        <v>6102</v>
      </c>
      <c r="B2108" t="s">
        <v>6097</v>
      </c>
      <c r="C2108" t="s">
        <v>6098</v>
      </c>
      <c r="D2108" s="33">
        <v>407</v>
      </c>
      <c r="E2108" s="33">
        <v>157</v>
      </c>
      <c r="F2108" s="32">
        <v>0</v>
      </c>
      <c r="G2108" s="32">
        <v>0</v>
      </c>
      <c r="H2108" s="41">
        <v>38.574938574938578</v>
      </c>
      <c r="I2108" s="32">
        <v>0</v>
      </c>
      <c r="J2108" s="34" t="e">
        <f t="shared" si="244"/>
        <v>#DIV/0!</v>
      </c>
      <c r="K2108">
        <v>0</v>
      </c>
      <c r="L2108">
        <v>0</v>
      </c>
      <c r="M2108" s="41">
        <v>0.03</v>
      </c>
      <c r="N2108" t="s">
        <v>34</v>
      </c>
      <c r="O2108" s="10" t="s">
        <v>34</v>
      </c>
      <c r="P2108">
        <f t="shared" si="237"/>
        <v>0.15</v>
      </c>
      <c r="Q2108" s="11" t="e">
        <f t="shared" si="238"/>
        <v>#DIV/0!</v>
      </c>
      <c r="S2108" s="13" t="e">
        <f t="shared" si="239"/>
        <v>#DIV/0!</v>
      </c>
      <c r="T2108">
        <f t="shared" si="240"/>
        <v>0</v>
      </c>
      <c r="U2108" t="b">
        <f t="shared" si="241"/>
        <v>1</v>
      </c>
    </row>
    <row r="2109" spans="1:21" ht="21" x14ac:dyDescent="0.4">
      <c r="A2109" t="s">
        <v>3407</v>
      </c>
      <c r="B2109" t="s">
        <v>3404</v>
      </c>
      <c r="C2109" t="s">
        <v>3405</v>
      </c>
      <c r="D2109" s="33">
        <v>1022191</v>
      </c>
      <c r="E2109" s="33">
        <v>145624</v>
      </c>
      <c r="F2109" s="32">
        <v>131.31009999999998</v>
      </c>
      <c r="G2109" s="32">
        <v>60.137900000000002</v>
      </c>
      <c r="H2109" s="41">
        <v>14.246261217326312</v>
      </c>
      <c r="I2109" s="32">
        <v>191.44799999999998</v>
      </c>
      <c r="J2109" s="34">
        <f t="shared" si="244"/>
        <v>0.3141213279846225</v>
      </c>
      <c r="K2109">
        <v>0.90170644948634826</v>
      </c>
      <c r="L2109">
        <v>1.3146734054826126</v>
      </c>
      <c r="M2109" s="41">
        <v>0.9</v>
      </c>
      <c r="N2109" t="s">
        <v>37</v>
      </c>
      <c r="O2109" s="10" t="s">
        <v>37</v>
      </c>
      <c r="P2109">
        <f t="shared" si="237"/>
        <v>0.25</v>
      </c>
      <c r="Q2109" s="11">
        <f t="shared" si="238"/>
        <v>0.31541933057540417</v>
      </c>
      <c r="S2109" s="13">
        <f t="shared" si="239"/>
        <v>0.25</v>
      </c>
      <c r="T2109">
        <f t="shared" si="240"/>
        <v>47.861999999999995</v>
      </c>
      <c r="U2109" t="b">
        <f t="shared" si="241"/>
        <v>1</v>
      </c>
    </row>
    <row r="2110" spans="1:21" ht="21" x14ac:dyDescent="0.4">
      <c r="A2110" t="s">
        <v>3571</v>
      </c>
      <c r="B2110" t="s">
        <v>3542</v>
      </c>
      <c r="C2110" t="s">
        <v>3543</v>
      </c>
      <c r="D2110" s="33">
        <v>21179</v>
      </c>
      <c r="E2110" s="33">
        <v>4796</v>
      </c>
      <c r="F2110" s="32">
        <v>1.9128000000000001</v>
      </c>
      <c r="G2110" s="32">
        <v>0.63719999999999999</v>
      </c>
      <c r="H2110" s="41">
        <v>22.645072949619905</v>
      </c>
      <c r="I2110" s="32">
        <v>2.5499999999999998</v>
      </c>
      <c r="J2110" s="34">
        <f t="shared" si="244"/>
        <v>0.24988235294117647</v>
      </c>
      <c r="K2110">
        <v>0.39883236030025021</v>
      </c>
      <c r="L2110">
        <v>0.53169307756463724</v>
      </c>
      <c r="M2110" s="41">
        <v>0.33</v>
      </c>
      <c r="N2110" t="s">
        <v>34</v>
      </c>
      <c r="O2110" s="10" t="s">
        <v>34</v>
      </c>
      <c r="P2110">
        <f t="shared" si="237"/>
        <v>0.15</v>
      </c>
      <c r="Q2110" s="11">
        <f t="shared" si="238"/>
        <v>0.37934117647058824</v>
      </c>
      <c r="S2110" s="13">
        <f t="shared" si="239"/>
        <v>0.15</v>
      </c>
      <c r="T2110">
        <f t="shared" si="240"/>
        <v>0.38249999999999995</v>
      </c>
      <c r="U2110" t="b">
        <f t="shared" si="241"/>
        <v>1</v>
      </c>
    </row>
    <row r="2111" spans="1:21" ht="21" x14ac:dyDescent="0.4">
      <c r="A2111" t="s">
        <v>649</v>
      </c>
      <c r="B2111" t="s">
        <v>650</v>
      </c>
      <c r="C2111" s="42" t="s">
        <v>651</v>
      </c>
      <c r="D2111" s="33">
        <v>4449076</v>
      </c>
      <c r="E2111" s="33">
        <v>1084807</v>
      </c>
      <c r="F2111" s="32">
        <v>882.27369999999996</v>
      </c>
      <c r="G2111" s="32">
        <v>294.08189999999996</v>
      </c>
      <c r="H2111" s="41">
        <v>24.382748238061115</v>
      </c>
      <c r="I2111" s="32">
        <v>1176.3555999999999</v>
      </c>
      <c r="J2111" s="34">
        <f t="shared" si="244"/>
        <v>0.24999404941839015</v>
      </c>
      <c r="K2111">
        <v>0.81330015385225196</v>
      </c>
      <c r="L2111">
        <v>1.0843916014553741</v>
      </c>
      <c r="M2111" s="41">
        <v>0.4</v>
      </c>
      <c r="N2111" t="s">
        <v>37</v>
      </c>
      <c r="O2111" s="10" t="s">
        <v>34</v>
      </c>
      <c r="P2111">
        <f t="shared" si="237"/>
        <v>0.15</v>
      </c>
      <c r="Q2111" s="11">
        <f t="shared" si="238"/>
        <v>0.63112956660383979</v>
      </c>
      <c r="S2111" s="13">
        <f t="shared" si="239"/>
        <v>0.15</v>
      </c>
      <c r="T2111">
        <f t="shared" si="240"/>
        <v>176.45333999999997</v>
      </c>
      <c r="U2111" t="b">
        <f t="shared" si="241"/>
        <v>0</v>
      </c>
    </row>
    <row r="2112" spans="1:21" ht="21" x14ac:dyDescent="0.4">
      <c r="A2112" t="s">
        <v>3750</v>
      </c>
      <c r="B2112" t="s">
        <v>3744</v>
      </c>
      <c r="C2112" t="s">
        <v>3745</v>
      </c>
      <c r="D2112" s="33">
        <v>601413</v>
      </c>
      <c r="E2112" s="33">
        <v>55980</v>
      </c>
      <c r="F2112" s="32">
        <v>32.668199999999999</v>
      </c>
      <c r="G2112" s="32">
        <v>10.8828</v>
      </c>
      <c r="H2112" s="41">
        <v>9.3080794728414578</v>
      </c>
      <c r="I2112" s="32">
        <v>43.551000000000002</v>
      </c>
      <c r="J2112" s="34">
        <f t="shared" si="244"/>
        <v>0.24988634015292413</v>
      </c>
      <c r="K2112">
        <v>0.58356913183279735</v>
      </c>
      <c r="L2112">
        <v>0.7779742765273312</v>
      </c>
      <c r="M2112" s="41">
        <v>0.5</v>
      </c>
      <c r="N2112" t="s">
        <v>37</v>
      </c>
      <c r="O2112" s="10" t="s">
        <v>37</v>
      </c>
      <c r="P2112">
        <f t="shared" si="237"/>
        <v>0.25</v>
      </c>
      <c r="Q2112" s="11">
        <f t="shared" si="238"/>
        <v>0.35730522835296552</v>
      </c>
      <c r="S2112" s="13">
        <f t="shared" si="239"/>
        <v>0.25</v>
      </c>
      <c r="T2112">
        <f t="shared" si="240"/>
        <v>10.88775</v>
      </c>
      <c r="U2112" t="b">
        <f t="shared" si="241"/>
        <v>1</v>
      </c>
    </row>
    <row r="2113" spans="1:21" ht="21" x14ac:dyDescent="0.4">
      <c r="A2113" t="s">
        <v>2662</v>
      </c>
      <c r="B2113" t="s">
        <v>2643</v>
      </c>
      <c r="C2113" t="s">
        <v>2644</v>
      </c>
      <c r="D2113" s="33">
        <v>25071</v>
      </c>
      <c r="E2113" s="33">
        <v>3224</v>
      </c>
      <c r="F2113" s="32">
        <v>5.4156000000000004</v>
      </c>
      <c r="G2113" s="32">
        <v>1.7835000000000001</v>
      </c>
      <c r="H2113" s="41">
        <v>12.859479079414463</v>
      </c>
      <c r="I2113" s="32">
        <v>7.1991000000000005</v>
      </c>
      <c r="J2113" s="34">
        <f t="shared" si="244"/>
        <v>0.24773930074592657</v>
      </c>
      <c r="K2113">
        <v>1.6797766749379655</v>
      </c>
      <c r="L2113">
        <v>2.232971464019851</v>
      </c>
      <c r="M2113" s="41">
        <v>1.6</v>
      </c>
      <c r="N2113" t="s">
        <v>37</v>
      </c>
      <c r="O2113" s="10" t="s">
        <v>37</v>
      </c>
      <c r="P2113">
        <f t="shared" si="237"/>
        <v>0.25</v>
      </c>
      <c r="Q2113" s="11">
        <f t="shared" si="238"/>
        <v>0.28346598880415602</v>
      </c>
      <c r="S2113" s="13">
        <f t="shared" si="239"/>
        <v>0.25</v>
      </c>
      <c r="T2113">
        <f t="shared" si="240"/>
        <v>1.7997750000000001</v>
      </c>
      <c r="U2113" t="b">
        <f t="shared" si="241"/>
        <v>1</v>
      </c>
    </row>
    <row r="2114" spans="1:21" ht="21" x14ac:dyDescent="0.4">
      <c r="A2114" t="s">
        <v>3297</v>
      </c>
      <c r="B2114" t="s">
        <v>3292</v>
      </c>
      <c r="C2114" t="s">
        <v>3293</v>
      </c>
      <c r="D2114" s="33">
        <v>1491558</v>
      </c>
      <c r="E2114" s="33">
        <v>147898</v>
      </c>
      <c r="F2114" s="32">
        <v>107.83369999999999</v>
      </c>
      <c r="G2114" s="32">
        <v>58.062100000000001</v>
      </c>
      <c r="H2114" s="41">
        <v>9.9156720690714</v>
      </c>
      <c r="I2114" s="32">
        <v>165.89580000000001</v>
      </c>
      <c r="J2114" s="34">
        <f t="shared" si="244"/>
        <v>0.34999138013138364</v>
      </c>
      <c r="K2114">
        <v>0.72910857482859803</v>
      </c>
      <c r="L2114">
        <v>1.1216906246196705</v>
      </c>
      <c r="M2114" s="41">
        <v>0.63</v>
      </c>
      <c r="N2114" t="s">
        <v>45</v>
      </c>
      <c r="O2114" s="10" t="s">
        <v>45</v>
      </c>
      <c r="P2114">
        <f t="shared" ref="P2114:P2177" si="245">VLOOKUP($O2114,$Y$2:$AJ$8,9,FALSE)</f>
        <v>0.32</v>
      </c>
      <c r="Q2114" s="11">
        <f t="shared" ref="Q2114:Q2177" si="246">(L2114-M2114)/L2114</f>
        <v>0.43834780627357661</v>
      </c>
      <c r="S2114" s="13">
        <f t="shared" ref="S2114:S2177" si="247">MIN(Q2114,IF(R2114=0,P2114,R2114))</f>
        <v>0.32</v>
      </c>
      <c r="T2114">
        <f t="shared" ref="T2114:T2177" si="248">IFERROR(S2114*I2114,0)</f>
        <v>53.086656000000005</v>
      </c>
      <c r="U2114" t="b">
        <f t="shared" ref="U2114:U2177" si="249">O2114=N2114</f>
        <v>1</v>
      </c>
    </row>
    <row r="2115" spans="1:21" ht="21" x14ac:dyDescent="0.4">
      <c r="A2115" t="s">
        <v>459</v>
      </c>
      <c r="B2115" t="s">
        <v>416</v>
      </c>
      <c r="C2115" s="42" t="s">
        <v>417</v>
      </c>
      <c r="D2115" s="33">
        <v>114950</v>
      </c>
      <c r="E2115" s="33">
        <v>17827</v>
      </c>
      <c r="F2115" s="32">
        <v>44.646999999999998</v>
      </c>
      <c r="G2115" s="32">
        <v>13.268099999999999</v>
      </c>
      <c r="H2115" s="41">
        <v>15.508481948673337</v>
      </c>
      <c r="I2115" s="32">
        <v>57.915099999999995</v>
      </c>
      <c r="J2115" s="34">
        <f t="shared" si="244"/>
        <v>0.22909569352379602</v>
      </c>
      <c r="K2115">
        <v>2.5044595276827284</v>
      </c>
      <c r="L2115">
        <v>3.2487294553205812</v>
      </c>
      <c r="M2115" s="41">
        <v>2.5</v>
      </c>
      <c r="N2115" t="s">
        <v>34</v>
      </c>
      <c r="O2115" s="10" t="s">
        <v>34</v>
      </c>
      <c r="P2115">
        <f t="shared" si="245"/>
        <v>0.15</v>
      </c>
      <c r="Q2115" s="11">
        <f t="shared" si="246"/>
        <v>0.23046839252630144</v>
      </c>
      <c r="S2115" s="13">
        <f t="shared" si="247"/>
        <v>0.15</v>
      </c>
      <c r="T2115">
        <f t="shared" si="248"/>
        <v>8.6872649999999982</v>
      </c>
      <c r="U2115" t="b">
        <f t="shared" si="249"/>
        <v>1</v>
      </c>
    </row>
    <row r="2116" spans="1:21" ht="21" x14ac:dyDescent="0.4">
      <c r="A2116" t="s">
        <v>3368</v>
      </c>
      <c r="B2116" t="s">
        <v>3361</v>
      </c>
      <c r="C2116" t="s">
        <v>3362</v>
      </c>
      <c r="D2116" s="33">
        <v>41627</v>
      </c>
      <c r="E2116" s="33">
        <v>4633</v>
      </c>
      <c r="F2116" s="32">
        <v>0.72399999999999998</v>
      </c>
      <c r="G2116" s="32">
        <v>0.18109999999999998</v>
      </c>
      <c r="H2116" s="41">
        <v>11.12979556537824</v>
      </c>
      <c r="I2116" s="32">
        <v>0.90510000000000002</v>
      </c>
      <c r="J2116" s="34">
        <f t="shared" si="244"/>
        <v>0.2000883880234228</v>
      </c>
      <c r="K2116">
        <v>0.15627023526872436</v>
      </c>
      <c r="L2116">
        <v>0.1953593783725448</v>
      </c>
      <c r="M2116" s="41">
        <v>0.08</v>
      </c>
      <c r="N2116" t="s">
        <v>34</v>
      </c>
      <c r="O2116" s="10" t="s">
        <v>34</v>
      </c>
      <c r="P2116">
        <f t="shared" si="245"/>
        <v>0.15</v>
      </c>
      <c r="Q2116" s="11">
        <f t="shared" si="246"/>
        <v>0.59049828748204625</v>
      </c>
      <c r="S2116" s="13">
        <f t="shared" si="247"/>
        <v>0.15</v>
      </c>
      <c r="T2116">
        <f t="shared" si="248"/>
        <v>0.135765</v>
      </c>
      <c r="U2116" t="b">
        <f t="shared" si="249"/>
        <v>1</v>
      </c>
    </row>
    <row r="2117" spans="1:21" ht="21" x14ac:dyDescent="0.4">
      <c r="A2117" t="s">
        <v>4501</v>
      </c>
      <c r="B2117" t="s">
        <v>4494</v>
      </c>
      <c r="C2117" t="s">
        <v>4495</v>
      </c>
      <c r="D2117" s="33">
        <v>255370</v>
      </c>
      <c r="E2117" s="33">
        <v>50976</v>
      </c>
      <c r="F2117" s="32">
        <v>10.753699999999998</v>
      </c>
      <c r="G2117" s="32">
        <v>3.5845000000000002</v>
      </c>
      <c r="H2117" s="41">
        <v>19.961624309824959</v>
      </c>
      <c r="I2117" s="32">
        <v>14.338199999999999</v>
      </c>
      <c r="J2117" s="34">
        <f t="shared" si="244"/>
        <v>0.249996512811929</v>
      </c>
      <c r="K2117">
        <v>0.21095613622096671</v>
      </c>
      <c r="L2117">
        <v>0.28127354048964215</v>
      </c>
      <c r="M2117" s="41">
        <v>0.15</v>
      </c>
      <c r="N2117" t="s">
        <v>37</v>
      </c>
      <c r="O2117" s="10" t="s">
        <v>37</v>
      </c>
      <c r="P2117">
        <f t="shared" si="245"/>
        <v>0.25</v>
      </c>
      <c r="Q2117" s="11">
        <f t="shared" si="246"/>
        <v>0.46671130267397576</v>
      </c>
      <c r="S2117" s="13">
        <f t="shared" si="247"/>
        <v>0.25</v>
      </c>
      <c r="T2117">
        <f t="shared" si="248"/>
        <v>3.5845499999999997</v>
      </c>
      <c r="U2117" t="b">
        <f t="shared" si="249"/>
        <v>1</v>
      </c>
    </row>
    <row r="2118" spans="1:21" ht="21" x14ac:dyDescent="0.4">
      <c r="A2118" t="s">
        <v>2291</v>
      </c>
      <c r="B2118" t="s">
        <v>2280</v>
      </c>
      <c r="C2118" t="s">
        <v>2281</v>
      </c>
      <c r="D2118" s="33">
        <v>3398848</v>
      </c>
      <c r="E2118" s="33">
        <v>50741</v>
      </c>
      <c r="F2118" s="32">
        <v>16.14</v>
      </c>
      <c r="G2118" s="32">
        <v>5.38</v>
      </c>
      <c r="H2118" s="41">
        <v>1.4928881785828609</v>
      </c>
      <c r="I2118" s="32">
        <v>21.52</v>
      </c>
      <c r="J2118" s="34">
        <f t="shared" si="244"/>
        <v>0.25</v>
      </c>
      <c r="K2118">
        <v>0.31808596598411543</v>
      </c>
      <c r="L2118">
        <v>0.42411462131215388</v>
      </c>
      <c r="M2118" s="41">
        <v>0.21</v>
      </c>
      <c r="N2118" t="s">
        <v>37</v>
      </c>
      <c r="O2118" s="10" t="s">
        <v>37</v>
      </c>
      <c r="P2118">
        <f t="shared" si="245"/>
        <v>0.25</v>
      </c>
      <c r="Q2118" s="11">
        <f t="shared" si="246"/>
        <v>0.50485083643122675</v>
      </c>
      <c r="S2118" s="13">
        <f t="shared" si="247"/>
        <v>0.25</v>
      </c>
      <c r="T2118">
        <f t="shared" si="248"/>
        <v>5.38</v>
      </c>
      <c r="U2118" t="b">
        <f t="shared" si="249"/>
        <v>1</v>
      </c>
    </row>
    <row r="2119" spans="1:21" ht="21" x14ac:dyDescent="0.4">
      <c r="A2119" t="s">
        <v>4484</v>
      </c>
      <c r="B2119" t="s">
        <v>4478</v>
      </c>
      <c r="C2119" t="s">
        <v>4479</v>
      </c>
      <c r="D2119" s="33">
        <v>716967</v>
      </c>
      <c r="E2119" s="33">
        <v>61837</v>
      </c>
      <c r="F2119" s="32">
        <v>34.991</v>
      </c>
      <c r="G2119" s="32">
        <v>11.660999999999998</v>
      </c>
      <c r="H2119" s="41">
        <v>8.6248042099566646</v>
      </c>
      <c r="I2119" s="32">
        <v>46.652000000000001</v>
      </c>
      <c r="J2119" s="34">
        <f t="shared" si="244"/>
        <v>0.24995712938352049</v>
      </c>
      <c r="K2119">
        <v>0.56585862832931744</v>
      </c>
      <c r="L2119">
        <v>0.75443504697834629</v>
      </c>
      <c r="M2119" s="41">
        <v>0.3</v>
      </c>
      <c r="N2119" t="s">
        <v>37</v>
      </c>
      <c r="O2119" s="10" t="s">
        <v>37</v>
      </c>
      <c r="P2119">
        <f t="shared" si="245"/>
        <v>0.25</v>
      </c>
      <c r="Q2119" s="11">
        <f t="shared" si="246"/>
        <v>0.60235145331389861</v>
      </c>
      <c r="S2119" s="13">
        <f t="shared" si="247"/>
        <v>0.25</v>
      </c>
      <c r="T2119">
        <f t="shared" si="248"/>
        <v>11.663</v>
      </c>
      <c r="U2119" t="b">
        <f t="shared" si="249"/>
        <v>1</v>
      </c>
    </row>
    <row r="2120" spans="1:21" ht="21" x14ac:dyDescent="0.4">
      <c r="A2120" t="s">
        <v>5405</v>
      </c>
      <c r="B2120" t="s">
        <v>5398</v>
      </c>
      <c r="C2120" t="s">
        <v>5399</v>
      </c>
      <c r="D2120" s="33">
        <v>1718</v>
      </c>
      <c r="E2120" s="33">
        <v>382</v>
      </c>
      <c r="F2120" s="32">
        <v>0.1091</v>
      </c>
      <c r="G2120" s="32">
        <v>3.5900000000000001E-2</v>
      </c>
      <c r="H2120" s="41">
        <v>22.235157159487777</v>
      </c>
      <c r="I2120" s="32">
        <v>0.14500000000000002</v>
      </c>
      <c r="J2120" s="34">
        <f t="shared" si="244"/>
        <v>0.2475862068965517</v>
      </c>
      <c r="K2120">
        <v>0.28560209424083771</v>
      </c>
      <c r="L2120">
        <v>0.37958115183246083</v>
      </c>
      <c r="M2120" s="41">
        <v>0.12</v>
      </c>
      <c r="N2120" t="s">
        <v>37</v>
      </c>
      <c r="O2120" s="10" t="s">
        <v>37</v>
      </c>
      <c r="P2120">
        <f t="shared" si="245"/>
        <v>0.25</v>
      </c>
      <c r="Q2120" s="11">
        <f t="shared" si="246"/>
        <v>0.68386206896551738</v>
      </c>
      <c r="S2120" s="13">
        <f t="shared" si="247"/>
        <v>0.25</v>
      </c>
      <c r="T2120">
        <f t="shared" si="248"/>
        <v>3.6250000000000004E-2</v>
      </c>
      <c r="U2120" t="b">
        <f t="shared" si="249"/>
        <v>1</v>
      </c>
    </row>
    <row r="2121" spans="1:21" ht="21" x14ac:dyDescent="0.4">
      <c r="A2121" t="s">
        <v>393</v>
      </c>
      <c r="B2121" t="s">
        <v>376</v>
      </c>
      <c r="C2121" s="42" t="s">
        <v>377</v>
      </c>
      <c r="D2121" s="33">
        <v>137486</v>
      </c>
      <c r="E2121" s="33">
        <v>11849</v>
      </c>
      <c r="F2121" s="32">
        <v>27.059099999999997</v>
      </c>
      <c r="G2121" s="32">
        <v>9.0192999999999977</v>
      </c>
      <c r="H2121" s="41">
        <v>8.6183320483540147</v>
      </c>
      <c r="I2121" s="32">
        <v>36.078399999999995</v>
      </c>
      <c r="J2121" s="34">
        <f t="shared" si="244"/>
        <v>0.24999168477537803</v>
      </c>
      <c r="K2121">
        <v>2.2836610684445944</v>
      </c>
      <c r="L2121">
        <v>3.0448476664697437</v>
      </c>
      <c r="M2121" s="41">
        <v>2</v>
      </c>
      <c r="N2121" t="s">
        <v>37</v>
      </c>
      <c r="O2121" s="10" t="s">
        <v>37</v>
      </c>
      <c r="P2121">
        <f t="shared" si="245"/>
        <v>0.25</v>
      </c>
      <c r="Q2121" s="11">
        <f t="shared" si="246"/>
        <v>0.3431526896979909</v>
      </c>
      <c r="S2121" s="13">
        <f t="shared" si="247"/>
        <v>0.25</v>
      </c>
      <c r="T2121">
        <f t="shared" si="248"/>
        <v>9.0195999999999987</v>
      </c>
      <c r="U2121" t="b">
        <f t="shared" si="249"/>
        <v>1</v>
      </c>
    </row>
    <row r="2122" spans="1:21" ht="21" x14ac:dyDescent="0.4">
      <c r="A2122" t="s">
        <v>118</v>
      </c>
      <c r="B2122" t="s">
        <v>31</v>
      </c>
      <c r="C2122" t="s">
        <v>32</v>
      </c>
      <c r="D2122" s="33">
        <v>6116718</v>
      </c>
      <c r="E2122" s="33">
        <v>1711542</v>
      </c>
      <c r="F2122" s="32">
        <v>1024.6465000000001</v>
      </c>
      <c r="G2122" s="32">
        <v>341.54230000000001</v>
      </c>
      <c r="H2122" s="41">
        <v>27.981378248923686</v>
      </c>
      <c r="I2122" s="32">
        <v>1366.1888000000001</v>
      </c>
      <c r="K2122">
        <v>0.59866862747160166</v>
      </c>
      <c r="L2122">
        <v>0.79822101940822954</v>
      </c>
      <c r="M2122" s="41">
        <v>0.4</v>
      </c>
      <c r="N2122" t="s">
        <v>33</v>
      </c>
      <c r="O2122" s="10" t="s">
        <v>37</v>
      </c>
      <c r="P2122">
        <f t="shared" si="245"/>
        <v>0.25</v>
      </c>
      <c r="Q2122" s="11">
        <f t="shared" si="246"/>
        <v>0.49888565914169403</v>
      </c>
      <c r="S2122" s="13">
        <f t="shared" si="247"/>
        <v>0.25</v>
      </c>
      <c r="T2122">
        <f t="shared" si="248"/>
        <v>341.54720000000003</v>
      </c>
      <c r="U2122" t="b">
        <f t="shared" si="249"/>
        <v>0</v>
      </c>
    </row>
    <row r="2123" spans="1:21" ht="21" x14ac:dyDescent="0.4">
      <c r="A2123" t="s">
        <v>119</v>
      </c>
      <c r="B2123" t="s">
        <v>31</v>
      </c>
      <c r="C2123" t="s">
        <v>32</v>
      </c>
      <c r="D2123" s="33">
        <v>111872</v>
      </c>
      <c r="E2123" s="33">
        <v>37273</v>
      </c>
      <c r="F2123" s="32">
        <v>40.927599999999998</v>
      </c>
      <c r="G2123" s="32">
        <v>13.642200000000001</v>
      </c>
      <c r="H2123" s="41">
        <v>33.31754147597254</v>
      </c>
      <c r="I2123" s="32">
        <v>54.569800000000001</v>
      </c>
      <c r="K2123">
        <v>1.0980495264668795</v>
      </c>
      <c r="L2123">
        <v>1.4640570922651786</v>
      </c>
      <c r="M2123" s="41">
        <v>1</v>
      </c>
      <c r="N2123" t="s">
        <v>34</v>
      </c>
      <c r="O2123" s="10" t="s">
        <v>34</v>
      </c>
      <c r="P2123">
        <f t="shared" si="245"/>
        <v>0.15</v>
      </c>
      <c r="Q2123" s="11">
        <f t="shared" si="246"/>
        <v>0.31696652727332703</v>
      </c>
      <c r="S2123" s="13">
        <f t="shared" si="247"/>
        <v>0.15</v>
      </c>
      <c r="T2123">
        <f t="shared" si="248"/>
        <v>8.1854700000000005</v>
      </c>
      <c r="U2123" t="b">
        <f t="shared" si="249"/>
        <v>1</v>
      </c>
    </row>
    <row r="2124" spans="1:21" ht="21" x14ac:dyDescent="0.4">
      <c r="A2124" t="s">
        <v>3321</v>
      </c>
      <c r="B2124" t="s">
        <v>3310</v>
      </c>
      <c r="C2124" t="s">
        <v>3311</v>
      </c>
      <c r="D2124" s="33">
        <v>91155</v>
      </c>
      <c r="E2124" s="33">
        <v>61632</v>
      </c>
      <c r="F2124" s="32">
        <v>58.5593</v>
      </c>
      <c r="G2124" s="32">
        <v>19.519799999999996</v>
      </c>
      <c r="H2124" s="41">
        <v>67.612308704953108</v>
      </c>
      <c r="I2124" s="32">
        <v>78.079099999999997</v>
      </c>
      <c r="J2124" s="34">
        <f t="shared" ref="J2124:J2132" si="250">G2124/I2124</f>
        <v>0.25000032018811691</v>
      </c>
      <c r="K2124">
        <v>0.95014440550363455</v>
      </c>
      <c r="L2124">
        <v>1.2668597481827621</v>
      </c>
      <c r="M2124" s="41">
        <v>0.01</v>
      </c>
      <c r="N2124" t="s">
        <v>34</v>
      </c>
      <c r="O2124" s="10" t="s">
        <v>34</v>
      </c>
      <c r="P2124">
        <f t="shared" si="245"/>
        <v>0.15</v>
      </c>
      <c r="Q2124" s="11">
        <f t="shared" si="246"/>
        <v>0.99210646639113409</v>
      </c>
      <c r="S2124" s="13">
        <f t="shared" si="247"/>
        <v>0.15</v>
      </c>
      <c r="T2124">
        <f t="shared" si="248"/>
        <v>11.711865</v>
      </c>
      <c r="U2124" t="b">
        <f t="shared" si="249"/>
        <v>1</v>
      </c>
    </row>
    <row r="2125" spans="1:21" ht="21" x14ac:dyDescent="0.4">
      <c r="A2125" t="s">
        <v>1687</v>
      </c>
      <c r="B2125" t="s">
        <v>1655</v>
      </c>
      <c r="C2125" s="42" t="s">
        <v>1656</v>
      </c>
      <c r="D2125" s="33">
        <v>79007</v>
      </c>
      <c r="E2125" s="33">
        <v>9616</v>
      </c>
      <c r="F2125" s="32">
        <v>9.7482000000000006</v>
      </c>
      <c r="G2125" s="32">
        <v>3.7905000000000006</v>
      </c>
      <c r="H2125" s="41">
        <v>12.171073449188047</v>
      </c>
      <c r="I2125" s="32">
        <v>13.538700000000002</v>
      </c>
      <c r="J2125" s="34">
        <f t="shared" si="250"/>
        <v>0.27997518225531254</v>
      </c>
      <c r="K2125">
        <v>1.0137479201331117</v>
      </c>
      <c r="L2125">
        <v>1.4079346921797007</v>
      </c>
      <c r="M2125" s="41">
        <v>1</v>
      </c>
      <c r="N2125" t="s">
        <v>45</v>
      </c>
      <c r="O2125" s="10" t="s">
        <v>37</v>
      </c>
      <c r="P2125">
        <f t="shared" si="245"/>
        <v>0.25</v>
      </c>
      <c r="Q2125" s="11">
        <f t="shared" si="246"/>
        <v>0.28973978299245873</v>
      </c>
      <c r="S2125" s="13">
        <f t="shared" si="247"/>
        <v>0.25</v>
      </c>
      <c r="T2125">
        <f t="shared" si="248"/>
        <v>3.3846750000000005</v>
      </c>
      <c r="U2125" t="b">
        <f t="shared" si="249"/>
        <v>0</v>
      </c>
    </row>
    <row r="2126" spans="1:21" ht="21" x14ac:dyDescent="0.4">
      <c r="A2126" t="s">
        <v>3083</v>
      </c>
      <c r="B2126" t="s">
        <v>3066</v>
      </c>
      <c r="C2126" t="s">
        <v>3067</v>
      </c>
      <c r="D2126" s="33">
        <v>148100</v>
      </c>
      <c r="E2126" s="33">
        <v>23350</v>
      </c>
      <c r="F2126" s="32">
        <v>21.819799999999997</v>
      </c>
      <c r="G2126" s="32">
        <v>6.1008000000000004</v>
      </c>
      <c r="H2126" s="41">
        <v>15.766374071573262</v>
      </c>
      <c r="I2126" s="32">
        <v>27.920599999999997</v>
      </c>
      <c r="J2126" s="34">
        <f t="shared" si="250"/>
        <v>0.21850533297995034</v>
      </c>
      <c r="K2126">
        <v>0.93446680942184135</v>
      </c>
      <c r="L2126">
        <v>1.1957430406852247</v>
      </c>
      <c r="M2126" s="41">
        <v>1</v>
      </c>
      <c r="N2126" t="s">
        <v>37</v>
      </c>
      <c r="O2126" s="10" t="s">
        <v>37</v>
      </c>
      <c r="P2126">
        <f t="shared" si="245"/>
        <v>0.25</v>
      </c>
      <c r="Q2126" s="11">
        <f t="shared" si="246"/>
        <v>0.16369992048881465</v>
      </c>
      <c r="S2126" s="13">
        <f t="shared" si="247"/>
        <v>0.16369992048881465</v>
      </c>
      <c r="T2126">
        <f t="shared" si="248"/>
        <v>4.570599999999998</v>
      </c>
      <c r="U2126" t="b">
        <f t="shared" si="249"/>
        <v>1</v>
      </c>
    </row>
    <row r="2127" spans="1:21" ht="21" x14ac:dyDescent="0.4">
      <c r="A2127" t="s">
        <v>5321</v>
      </c>
      <c r="B2127" t="s">
        <v>5304</v>
      </c>
      <c r="C2127" t="s">
        <v>5305</v>
      </c>
      <c r="D2127" s="33">
        <v>11001</v>
      </c>
      <c r="E2127" s="33">
        <v>1211</v>
      </c>
      <c r="F2127" s="32">
        <v>1.2735000000000001</v>
      </c>
      <c r="G2127" s="32">
        <v>0.42010000000000003</v>
      </c>
      <c r="H2127" s="41">
        <v>11.00809017362058</v>
      </c>
      <c r="I2127" s="32">
        <v>1.6936</v>
      </c>
      <c r="J2127" s="34">
        <f t="shared" si="250"/>
        <v>0.24805148795465282</v>
      </c>
      <c r="K2127">
        <v>1.0516102394715112</v>
      </c>
      <c r="L2127">
        <v>1.3985136251032204</v>
      </c>
      <c r="M2127" s="41">
        <v>1</v>
      </c>
      <c r="N2127" t="s">
        <v>37</v>
      </c>
      <c r="O2127" s="10" t="s">
        <v>37</v>
      </c>
      <c r="P2127">
        <f t="shared" si="245"/>
        <v>0.25</v>
      </c>
      <c r="Q2127" s="11">
        <f t="shared" si="246"/>
        <v>0.28495512517713745</v>
      </c>
      <c r="S2127" s="13">
        <f t="shared" si="247"/>
        <v>0.25</v>
      </c>
      <c r="T2127">
        <f t="shared" si="248"/>
        <v>0.4234</v>
      </c>
      <c r="U2127" t="b">
        <f t="shared" si="249"/>
        <v>1</v>
      </c>
    </row>
    <row r="2128" spans="1:21" ht="21" x14ac:dyDescent="0.4">
      <c r="A2128" t="s">
        <v>1269</v>
      </c>
      <c r="B2128" t="s">
        <v>1260</v>
      </c>
      <c r="C2128" s="42" t="s">
        <v>1261</v>
      </c>
      <c r="D2128" s="33">
        <v>3723</v>
      </c>
      <c r="E2128" s="33">
        <v>220</v>
      </c>
      <c r="F2128" s="32">
        <v>0.34160000000000001</v>
      </c>
      <c r="G2128" s="32">
        <v>0.18310000000000001</v>
      </c>
      <c r="H2128" s="41">
        <v>5.9092130002686005</v>
      </c>
      <c r="I2128" s="32">
        <v>0.52470000000000006</v>
      </c>
      <c r="J2128" s="34">
        <f t="shared" si="250"/>
        <v>0.34896131122546215</v>
      </c>
      <c r="K2128">
        <v>1.5527272727272727</v>
      </c>
      <c r="L2128">
        <v>2.3850000000000002</v>
      </c>
      <c r="M2128" s="41">
        <v>1.8</v>
      </c>
      <c r="N2128" t="s">
        <v>33</v>
      </c>
      <c r="O2128" s="10" t="s">
        <v>34</v>
      </c>
      <c r="P2128">
        <f t="shared" si="245"/>
        <v>0.15</v>
      </c>
      <c r="Q2128" s="11">
        <f t="shared" si="246"/>
        <v>0.24528301886792458</v>
      </c>
      <c r="S2128" s="13">
        <f t="shared" si="247"/>
        <v>0.15</v>
      </c>
      <c r="T2128">
        <f t="shared" si="248"/>
        <v>7.8705000000000011E-2</v>
      </c>
      <c r="U2128" t="b">
        <f t="shared" si="249"/>
        <v>0</v>
      </c>
    </row>
    <row r="2129" spans="1:21" ht="21" x14ac:dyDescent="0.4">
      <c r="A2129" t="s">
        <v>1849</v>
      </c>
      <c r="B2129" t="s">
        <v>1732</v>
      </c>
      <c r="C2129" s="42" t="s">
        <v>1733</v>
      </c>
      <c r="D2129" s="33">
        <v>23975</v>
      </c>
      <c r="E2129" s="33">
        <v>6158</v>
      </c>
      <c r="F2129" s="32">
        <v>9.1494999999999997</v>
      </c>
      <c r="G2129" s="32">
        <v>2.8645999999999998</v>
      </c>
      <c r="H2129" s="41">
        <v>25.685088633993743</v>
      </c>
      <c r="I2129" s="32">
        <v>12.014099999999999</v>
      </c>
      <c r="J2129" s="34">
        <f t="shared" si="250"/>
        <v>0.23843650377473136</v>
      </c>
      <c r="K2129">
        <v>1.4857908411822021</v>
      </c>
      <c r="L2129">
        <v>1.9509743423189345</v>
      </c>
      <c r="M2129" s="41">
        <v>1.45</v>
      </c>
      <c r="N2129" t="s">
        <v>37</v>
      </c>
      <c r="O2129" s="10" t="s">
        <v>34</v>
      </c>
      <c r="P2129">
        <f t="shared" si="245"/>
        <v>0.15</v>
      </c>
      <c r="Q2129" s="11">
        <f t="shared" si="246"/>
        <v>0.25678161493578372</v>
      </c>
      <c r="S2129" s="13">
        <f t="shared" si="247"/>
        <v>0.15</v>
      </c>
      <c r="T2129">
        <f t="shared" si="248"/>
        <v>1.8021149999999997</v>
      </c>
      <c r="U2129" t="b">
        <f t="shared" si="249"/>
        <v>0</v>
      </c>
    </row>
    <row r="2130" spans="1:21" ht="21" x14ac:dyDescent="0.4">
      <c r="A2130" t="s">
        <v>340</v>
      </c>
      <c r="B2130" t="s">
        <v>308</v>
      </c>
      <c r="C2130" s="42" t="s">
        <v>309</v>
      </c>
      <c r="D2130" s="33">
        <v>102480</v>
      </c>
      <c r="E2130" s="33">
        <v>12707</v>
      </c>
      <c r="F2130" s="32">
        <v>15.986900000000002</v>
      </c>
      <c r="G2130" s="32">
        <v>1.7761000000000002</v>
      </c>
      <c r="H2130" s="41">
        <v>12.399492583918814</v>
      </c>
      <c r="I2130" s="32">
        <v>17.763000000000002</v>
      </c>
      <c r="J2130" s="34">
        <f t="shared" si="250"/>
        <v>9.9988740640657547E-2</v>
      </c>
      <c r="K2130">
        <v>1.2581175729912648</v>
      </c>
      <c r="L2130">
        <v>1.3978909262611159</v>
      </c>
      <c r="M2130" s="41">
        <v>1</v>
      </c>
      <c r="N2130" t="s">
        <v>45</v>
      </c>
      <c r="O2130" s="10" t="s">
        <v>45</v>
      </c>
      <c r="P2130">
        <f t="shared" si="245"/>
        <v>0.32</v>
      </c>
      <c r="Q2130" s="11">
        <f t="shared" si="246"/>
        <v>0.28463660417722231</v>
      </c>
      <c r="S2130" s="13">
        <f t="shared" si="247"/>
        <v>0.28463660417722231</v>
      </c>
      <c r="T2130">
        <f t="shared" si="248"/>
        <v>5.056</v>
      </c>
      <c r="U2130" t="b">
        <f t="shared" si="249"/>
        <v>1</v>
      </c>
    </row>
    <row r="2131" spans="1:21" ht="21" x14ac:dyDescent="0.4">
      <c r="A2131" t="s">
        <v>805</v>
      </c>
      <c r="B2131" t="s">
        <v>761</v>
      </c>
      <c r="C2131" s="42" t="s">
        <v>762</v>
      </c>
      <c r="D2131" s="33">
        <v>415869</v>
      </c>
      <c r="E2131" s="33">
        <v>86527</v>
      </c>
      <c r="F2131" s="32">
        <v>70.048900000000003</v>
      </c>
      <c r="G2131" s="32">
        <v>32.975700000000003</v>
      </c>
      <c r="H2131" s="41">
        <v>20.806311602932656</v>
      </c>
      <c r="I2131" s="32">
        <v>103.02460000000001</v>
      </c>
      <c r="J2131" s="34">
        <f t="shared" si="250"/>
        <v>0.32007598185287789</v>
      </c>
      <c r="K2131">
        <v>0.80956117743594491</v>
      </c>
      <c r="L2131">
        <v>1.1906641857454898</v>
      </c>
      <c r="M2131" s="41">
        <v>0.75</v>
      </c>
      <c r="N2131" t="s">
        <v>37</v>
      </c>
      <c r="O2131" s="10" t="s">
        <v>34</v>
      </c>
      <c r="P2131">
        <f t="shared" si="245"/>
        <v>0.15</v>
      </c>
      <c r="Q2131" s="11">
        <f t="shared" si="246"/>
        <v>0.37009947138838684</v>
      </c>
      <c r="S2131" s="13">
        <f t="shared" si="247"/>
        <v>0.15</v>
      </c>
      <c r="T2131">
        <f t="shared" si="248"/>
        <v>15.45369</v>
      </c>
      <c r="U2131" t="b">
        <f t="shared" si="249"/>
        <v>0</v>
      </c>
    </row>
    <row r="2132" spans="1:21" ht="21" x14ac:dyDescent="0.4">
      <c r="A2132" t="s">
        <v>4401</v>
      </c>
      <c r="B2132" t="s">
        <v>4390</v>
      </c>
      <c r="C2132" t="s">
        <v>4391</v>
      </c>
      <c r="D2132" s="33">
        <v>120760</v>
      </c>
      <c r="E2132" s="33">
        <v>5158</v>
      </c>
      <c r="F2132" s="32">
        <v>1.6531999999999998</v>
      </c>
      <c r="G2132" s="32">
        <v>0.55089999999999995</v>
      </c>
      <c r="H2132" s="41">
        <v>4.2712818814176883</v>
      </c>
      <c r="I2132" s="32">
        <v>2.2040999999999995</v>
      </c>
      <c r="J2132" s="34">
        <f t="shared" si="250"/>
        <v>0.24994328750964115</v>
      </c>
      <c r="K2132">
        <v>0.32051182628925939</v>
      </c>
      <c r="L2132">
        <v>0.42731678945327634</v>
      </c>
      <c r="M2132" s="41">
        <v>0.2</v>
      </c>
      <c r="N2132" t="s">
        <v>37</v>
      </c>
      <c r="O2132" s="10" t="s">
        <v>37</v>
      </c>
      <c r="P2132">
        <f t="shared" si="245"/>
        <v>0.25</v>
      </c>
      <c r="Q2132" s="11">
        <f t="shared" si="246"/>
        <v>0.53196315956626272</v>
      </c>
      <c r="S2132" s="13">
        <f t="shared" si="247"/>
        <v>0.25</v>
      </c>
      <c r="T2132">
        <f t="shared" si="248"/>
        <v>0.55102499999999988</v>
      </c>
      <c r="U2132" t="b">
        <f t="shared" si="249"/>
        <v>1</v>
      </c>
    </row>
    <row r="2133" spans="1:21" ht="21" x14ac:dyDescent="0.4">
      <c r="A2133" t="s">
        <v>120</v>
      </c>
      <c r="B2133" t="s">
        <v>31</v>
      </c>
      <c r="C2133" t="s">
        <v>32</v>
      </c>
      <c r="D2133" s="33">
        <v>244113</v>
      </c>
      <c r="E2133" s="33">
        <v>95734</v>
      </c>
      <c r="F2133" s="32">
        <v>116.254</v>
      </c>
      <c r="G2133" s="32">
        <v>38.750799999999998</v>
      </c>
      <c r="H2133" s="41">
        <v>39.217083891476491</v>
      </c>
      <c r="I2133" s="32">
        <v>155.00479999999999</v>
      </c>
      <c r="K2133">
        <v>1.2143439112540999</v>
      </c>
      <c r="L2133">
        <v>1.6191196440136209</v>
      </c>
      <c r="M2133" s="41">
        <v>1</v>
      </c>
      <c r="N2133" t="s">
        <v>34</v>
      </c>
      <c r="O2133" s="10" t="s">
        <v>34</v>
      </c>
      <c r="P2133">
        <f t="shared" si="245"/>
        <v>0.15</v>
      </c>
      <c r="Q2133" s="11">
        <f t="shared" si="246"/>
        <v>0.38238041660645339</v>
      </c>
      <c r="S2133" s="13">
        <f t="shared" si="247"/>
        <v>0.15</v>
      </c>
      <c r="T2133">
        <f t="shared" si="248"/>
        <v>23.250719999999998</v>
      </c>
      <c r="U2133" t="b">
        <f t="shared" si="249"/>
        <v>1</v>
      </c>
    </row>
    <row r="2134" spans="1:21" ht="21" x14ac:dyDescent="0.4">
      <c r="A2134" t="s">
        <v>5146</v>
      </c>
      <c r="B2134" t="s">
        <v>5142</v>
      </c>
      <c r="C2134" t="s">
        <v>5143</v>
      </c>
      <c r="D2134" s="33">
        <v>54939</v>
      </c>
      <c r="E2134" s="33">
        <v>5990</v>
      </c>
      <c r="F2134" s="32">
        <v>8.0125999999999991</v>
      </c>
      <c r="G2134" s="32">
        <v>3.4835000000000003</v>
      </c>
      <c r="H2134" s="41">
        <v>10.903001510766487</v>
      </c>
      <c r="I2134" s="32">
        <v>11.496099999999998</v>
      </c>
      <c r="J2134" s="34">
        <f t="shared" ref="J2134:J2144" si="251">G2134/I2134</f>
        <v>0.30301580536007872</v>
      </c>
      <c r="K2134">
        <v>1.3376627712854756</v>
      </c>
      <c r="L2134">
        <v>1.9192153589315524</v>
      </c>
      <c r="M2134" s="41">
        <v>1.1299999999999999</v>
      </c>
      <c r="N2134" t="s">
        <v>33</v>
      </c>
      <c r="O2134" s="10" t="s">
        <v>33</v>
      </c>
      <c r="P2134">
        <f t="shared" si="245"/>
        <v>0.4</v>
      </c>
      <c r="Q2134" s="11">
        <f t="shared" si="246"/>
        <v>0.4112177173128278</v>
      </c>
      <c r="S2134" s="13">
        <f t="shared" si="247"/>
        <v>0.4</v>
      </c>
      <c r="T2134">
        <f t="shared" si="248"/>
        <v>4.5984399999999992</v>
      </c>
      <c r="U2134" t="b">
        <f t="shared" si="249"/>
        <v>1</v>
      </c>
    </row>
    <row r="2135" spans="1:21" ht="21" x14ac:dyDescent="0.4">
      <c r="A2135" t="s">
        <v>2379</v>
      </c>
      <c r="B2135" t="s">
        <v>2333</v>
      </c>
      <c r="C2135" t="s">
        <v>2334</v>
      </c>
      <c r="D2135" s="33">
        <v>86383</v>
      </c>
      <c r="E2135" s="33">
        <v>20130</v>
      </c>
      <c r="F2135" s="32">
        <v>4.4304999999999994</v>
      </c>
      <c r="G2135" s="32">
        <v>1.4762999999999999</v>
      </c>
      <c r="H2135" s="41">
        <v>23.303196230739843</v>
      </c>
      <c r="I2135" s="32">
        <v>5.9067999999999996</v>
      </c>
      <c r="J2135" s="34">
        <f t="shared" si="251"/>
        <v>0.24993228143834226</v>
      </c>
      <c r="K2135">
        <v>0.22009438648782906</v>
      </c>
      <c r="L2135">
        <v>0.29343268753104818</v>
      </c>
      <c r="M2135" s="41">
        <v>0.1</v>
      </c>
      <c r="N2135" t="s">
        <v>37</v>
      </c>
      <c r="O2135" s="10" t="s">
        <v>37</v>
      </c>
      <c r="P2135">
        <f t="shared" si="245"/>
        <v>0.25</v>
      </c>
      <c r="Q2135" s="11">
        <f t="shared" si="246"/>
        <v>0.65920633845737109</v>
      </c>
      <c r="S2135" s="13">
        <f t="shared" si="247"/>
        <v>0.25</v>
      </c>
      <c r="T2135">
        <f t="shared" si="248"/>
        <v>1.4766999999999999</v>
      </c>
      <c r="U2135" t="b">
        <f t="shared" si="249"/>
        <v>1</v>
      </c>
    </row>
    <row r="2136" spans="1:21" ht="21" x14ac:dyDescent="0.4">
      <c r="A2136" t="s">
        <v>5908</v>
      </c>
      <c r="B2136" t="s">
        <v>5905</v>
      </c>
      <c r="C2136" t="s">
        <v>5906</v>
      </c>
      <c r="D2136" s="33">
        <v>3567</v>
      </c>
      <c r="E2136" s="33">
        <v>1239</v>
      </c>
      <c r="F2136" s="32">
        <v>0.38270000000000004</v>
      </c>
      <c r="G2136" s="32">
        <v>0.12770000000000001</v>
      </c>
      <c r="H2136" s="41">
        <v>34.735071488645922</v>
      </c>
      <c r="I2136" s="32">
        <v>0.51040000000000008</v>
      </c>
      <c r="J2136" s="34">
        <f t="shared" si="251"/>
        <v>0.25019592476489028</v>
      </c>
      <c r="K2136">
        <v>0.30887812752219534</v>
      </c>
      <c r="L2136">
        <v>0.41194511702986286</v>
      </c>
      <c r="M2136" s="41">
        <v>0.2</v>
      </c>
      <c r="N2136" t="s">
        <v>34</v>
      </c>
      <c r="O2136" s="10" t="s">
        <v>34</v>
      </c>
      <c r="P2136">
        <f t="shared" si="245"/>
        <v>0.15</v>
      </c>
      <c r="Q2136" s="11">
        <f t="shared" si="246"/>
        <v>0.51449843260188088</v>
      </c>
      <c r="S2136" s="13">
        <f t="shared" si="247"/>
        <v>0.15</v>
      </c>
      <c r="T2136">
        <f t="shared" si="248"/>
        <v>7.6560000000000003E-2</v>
      </c>
      <c r="U2136" t="b">
        <f t="shared" si="249"/>
        <v>1</v>
      </c>
    </row>
    <row r="2137" spans="1:21" ht="21" x14ac:dyDescent="0.4">
      <c r="A2137" t="s">
        <v>4975</v>
      </c>
      <c r="B2137" t="s">
        <v>4968</v>
      </c>
      <c r="C2137" t="s">
        <v>4969</v>
      </c>
      <c r="D2137" s="33">
        <v>4836</v>
      </c>
      <c r="E2137" s="33">
        <v>589</v>
      </c>
      <c r="F2137" s="32">
        <v>0.35669999999999991</v>
      </c>
      <c r="G2137" s="32">
        <v>0.11330000000000001</v>
      </c>
      <c r="H2137" s="41">
        <v>12.179487179487179</v>
      </c>
      <c r="I2137" s="32">
        <v>0.46999999999999992</v>
      </c>
      <c r="J2137" s="34">
        <f t="shared" si="251"/>
        <v>0.24106382978723412</v>
      </c>
      <c r="K2137">
        <v>0.60560271646859076</v>
      </c>
      <c r="L2137">
        <v>0.79796264855687593</v>
      </c>
      <c r="M2137" s="41">
        <v>0.6</v>
      </c>
      <c r="N2137" t="s">
        <v>37</v>
      </c>
      <c r="O2137" s="10" t="s">
        <v>37</v>
      </c>
      <c r="P2137">
        <f t="shared" si="245"/>
        <v>0.25</v>
      </c>
      <c r="Q2137" s="11">
        <f t="shared" si="246"/>
        <v>0.24808510638297862</v>
      </c>
      <c r="S2137" s="13">
        <f t="shared" si="247"/>
        <v>0.24808510638297862</v>
      </c>
      <c r="T2137">
        <f t="shared" si="248"/>
        <v>0.11659999999999993</v>
      </c>
      <c r="U2137" t="b">
        <f t="shared" si="249"/>
        <v>1</v>
      </c>
    </row>
    <row r="2138" spans="1:21" ht="21" x14ac:dyDescent="0.4">
      <c r="A2138" t="s">
        <v>2327</v>
      </c>
      <c r="B2138" t="s">
        <v>2323</v>
      </c>
      <c r="C2138" t="s">
        <v>2324</v>
      </c>
      <c r="D2138" s="33">
        <v>2859633</v>
      </c>
      <c r="E2138" s="33">
        <v>233878</v>
      </c>
      <c r="F2138" s="32">
        <v>131.86420000000001</v>
      </c>
      <c r="G2138" s="32">
        <v>64.945799999999991</v>
      </c>
      <c r="H2138" s="41">
        <v>8.1786019394796465</v>
      </c>
      <c r="I2138" s="32">
        <v>196.81</v>
      </c>
      <c r="J2138" s="34">
        <f t="shared" si="251"/>
        <v>0.32999237843605506</v>
      </c>
      <c r="K2138">
        <v>0.56381617766527847</v>
      </c>
      <c r="L2138">
        <v>0.84150711054481397</v>
      </c>
      <c r="M2138" s="41">
        <v>0.5</v>
      </c>
      <c r="N2138" t="s">
        <v>37</v>
      </c>
      <c r="O2138" s="10" t="s">
        <v>37</v>
      </c>
      <c r="P2138">
        <f t="shared" si="245"/>
        <v>0.25</v>
      </c>
      <c r="Q2138" s="11">
        <f t="shared" si="246"/>
        <v>0.40582795589654996</v>
      </c>
      <c r="S2138" s="13">
        <f t="shared" si="247"/>
        <v>0.25</v>
      </c>
      <c r="T2138">
        <f t="shared" si="248"/>
        <v>49.202500000000001</v>
      </c>
      <c r="U2138" t="b">
        <f t="shared" si="249"/>
        <v>1</v>
      </c>
    </row>
    <row r="2139" spans="1:21" ht="21" x14ac:dyDescent="0.4">
      <c r="A2139" t="s">
        <v>3751</v>
      </c>
      <c r="B2139" t="s">
        <v>3744</v>
      </c>
      <c r="C2139" t="s">
        <v>3745</v>
      </c>
      <c r="D2139" s="33">
        <v>452735</v>
      </c>
      <c r="E2139" s="33">
        <v>33276</v>
      </c>
      <c r="F2139" s="32">
        <v>22.177699999999998</v>
      </c>
      <c r="G2139" s="32">
        <v>7.3873000000000006</v>
      </c>
      <c r="H2139" s="41">
        <v>7.3499950302053074</v>
      </c>
      <c r="I2139" s="32">
        <v>29.564999999999998</v>
      </c>
      <c r="J2139" s="34">
        <f t="shared" si="251"/>
        <v>0.24986639607644179</v>
      </c>
      <c r="K2139">
        <v>0.66647734102656564</v>
      </c>
      <c r="L2139">
        <v>0.8884781824738549</v>
      </c>
      <c r="M2139" s="41">
        <v>0.5</v>
      </c>
      <c r="N2139" t="s">
        <v>37</v>
      </c>
      <c r="O2139" s="10" t="s">
        <v>37</v>
      </c>
      <c r="P2139">
        <f t="shared" si="245"/>
        <v>0.25</v>
      </c>
      <c r="Q2139" s="11">
        <f t="shared" si="246"/>
        <v>0.43723997970573303</v>
      </c>
      <c r="S2139" s="13">
        <f t="shared" si="247"/>
        <v>0.25</v>
      </c>
      <c r="T2139">
        <f t="shared" si="248"/>
        <v>7.3912499999999994</v>
      </c>
      <c r="U2139" t="b">
        <f t="shared" si="249"/>
        <v>1</v>
      </c>
    </row>
    <row r="2140" spans="1:21" ht="21" x14ac:dyDescent="0.4">
      <c r="A2140" t="s">
        <v>2498</v>
      </c>
      <c r="B2140" t="s">
        <v>2484</v>
      </c>
      <c r="C2140" t="s">
        <v>2485</v>
      </c>
      <c r="D2140" s="33">
        <v>166819</v>
      </c>
      <c r="E2140" s="33">
        <v>40659</v>
      </c>
      <c r="F2140" s="32">
        <v>101.64750000000001</v>
      </c>
      <c r="G2140" s="32">
        <v>34.662600000000005</v>
      </c>
      <c r="H2140" s="41">
        <v>24.373122965609433</v>
      </c>
      <c r="I2140" s="32">
        <v>136.31010000000001</v>
      </c>
      <c r="J2140" s="34">
        <f t="shared" si="251"/>
        <v>0.25429223513151267</v>
      </c>
      <c r="K2140">
        <v>2.5000000000000004</v>
      </c>
      <c r="L2140">
        <v>3.3525197373275293</v>
      </c>
      <c r="M2140" s="41">
        <v>2.5</v>
      </c>
      <c r="N2140" t="s">
        <v>37</v>
      </c>
      <c r="O2140" s="10" t="s">
        <v>37</v>
      </c>
      <c r="P2140">
        <f t="shared" si="245"/>
        <v>0.25</v>
      </c>
      <c r="Q2140" s="11">
        <f t="shared" si="246"/>
        <v>0.25429223513151272</v>
      </c>
      <c r="S2140" s="13">
        <f t="shared" si="247"/>
        <v>0.25</v>
      </c>
      <c r="T2140">
        <f t="shared" si="248"/>
        <v>34.077525000000001</v>
      </c>
      <c r="U2140" t="b">
        <f t="shared" si="249"/>
        <v>1</v>
      </c>
    </row>
    <row r="2141" spans="1:21" ht="21" x14ac:dyDescent="0.4">
      <c r="A2141" t="s">
        <v>5488</v>
      </c>
      <c r="B2141" t="s">
        <v>5484</v>
      </c>
      <c r="C2141" t="s">
        <v>5485</v>
      </c>
      <c r="D2141" s="33">
        <v>240576</v>
      </c>
      <c r="E2141" s="33">
        <v>38259</v>
      </c>
      <c r="F2141" s="32">
        <v>3.9931000000000001</v>
      </c>
      <c r="G2141" s="32">
        <v>1.9667000000000003</v>
      </c>
      <c r="H2141" s="41">
        <v>15.903082601755786</v>
      </c>
      <c r="I2141" s="32">
        <v>5.9598000000000004</v>
      </c>
      <c r="J2141" s="34">
        <f t="shared" si="251"/>
        <v>0.32999429511057421</v>
      </c>
      <c r="K2141">
        <v>0.10437021354452547</v>
      </c>
      <c r="L2141">
        <v>0.15577511173841449</v>
      </c>
      <c r="M2141" s="41">
        <v>0.03</v>
      </c>
      <c r="N2141" t="s">
        <v>37</v>
      </c>
      <c r="O2141" s="10" t="s">
        <v>37</v>
      </c>
      <c r="P2141">
        <f t="shared" si="245"/>
        <v>0.25</v>
      </c>
      <c r="Q2141" s="11">
        <f t="shared" si="246"/>
        <v>0.80741467834491087</v>
      </c>
      <c r="S2141" s="13">
        <f t="shared" si="247"/>
        <v>0.25</v>
      </c>
      <c r="T2141">
        <f t="shared" si="248"/>
        <v>1.4899500000000001</v>
      </c>
      <c r="U2141" t="b">
        <f t="shared" si="249"/>
        <v>1</v>
      </c>
    </row>
    <row r="2142" spans="1:21" ht="21" x14ac:dyDescent="0.4">
      <c r="A2142" t="s">
        <v>1850</v>
      </c>
      <c r="B2142" t="s">
        <v>1732</v>
      </c>
      <c r="C2142" s="42" t="s">
        <v>1733</v>
      </c>
      <c r="D2142" s="33">
        <v>11688</v>
      </c>
      <c r="E2142" s="33">
        <v>2709</v>
      </c>
      <c r="F2142" s="32">
        <v>4.2572000000000001</v>
      </c>
      <c r="G2142" s="32">
        <v>1.3946000000000003</v>
      </c>
      <c r="H2142" s="41">
        <v>23.177618069815196</v>
      </c>
      <c r="I2142" s="32">
        <v>5.6518000000000006</v>
      </c>
      <c r="J2142" s="34">
        <f t="shared" si="251"/>
        <v>0.24675324675324678</v>
      </c>
      <c r="K2142">
        <v>1.5715023994093762</v>
      </c>
      <c r="L2142">
        <v>2.0863049095607238</v>
      </c>
      <c r="M2142" s="41">
        <v>1.55</v>
      </c>
      <c r="N2142" t="s">
        <v>37</v>
      </c>
      <c r="O2142" s="10" t="s">
        <v>34</v>
      </c>
      <c r="P2142">
        <f t="shared" si="245"/>
        <v>0.15</v>
      </c>
      <c r="Q2142" s="11">
        <f t="shared" si="246"/>
        <v>0.25705969779539267</v>
      </c>
      <c r="S2142" s="13">
        <f t="shared" si="247"/>
        <v>0.15</v>
      </c>
      <c r="T2142">
        <f t="shared" si="248"/>
        <v>0.84777000000000002</v>
      </c>
      <c r="U2142" t="b">
        <f t="shared" si="249"/>
        <v>0</v>
      </c>
    </row>
    <row r="2143" spans="1:21" ht="21" x14ac:dyDescent="0.4">
      <c r="A2143" t="s">
        <v>2077</v>
      </c>
      <c r="B2143" t="s">
        <v>2051</v>
      </c>
      <c r="C2143" t="s">
        <v>2052</v>
      </c>
      <c r="D2143" s="33">
        <v>236504</v>
      </c>
      <c r="E2143" s="33">
        <v>55445</v>
      </c>
      <c r="F2143" s="32">
        <v>3.8057000000000003</v>
      </c>
      <c r="G2143" s="32">
        <v>1.2683</v>
      </c>
      <c r="H2143" s="41">
        <v>23.443578121300273</v>
      </c>
      <c r="I2143" s="32">
        <v>5.0739999999999998</v>
      </c>
      <c r="J2143" s="34">
        <f t="shared" si="251"/>
        <v>0.24996058336618054</v>
      </c>
      <c r="K2143">
        <v>6.8639191992064211E-2</v>
      </c>
      <c r="L2143">
        <v>9.1514113085039234E-2</v>
      </c>
      <c r="M2143" s="41">
        <v>0.03</v>
      </c>
      <c r="N2143" t="s">
        <v>34</v>
      </c>
      <c r="O2143" s="10" t="s">
        <v>34</v>
      </c>
      <c r="P2143">
        <f t="shared" si="245"/>
        <v>0.15</v>
      </c>
      <c r="Q2143" s="11">
        <f t="shared" si="246"/>
        <v>0.6721817106819078</v>
      </c>
      <c r="S2143" s="13">
        <f t="shared" si="247"/>
        <v>0.15</v>
      </c>
      <c r="T2143">
        <f t="shared" si="248"/>
        <v>0.7611</v>
      </c>
      <c r="U2143" t="b">
        <f t="shared" si="249"/>
        <v>1</v>
      </c>
    </row>
    <row r="2144" spans="1:21" ht="21" x14ac:dyDescent="0.4">
      <c r="A2144" t="s">
        <v>5868</v>
      </c>
      <c r="B2144" t="s">
        <v>5863</v>
      </c>
      <c r="C2144" t="s">
        <v>5864</v>
      </c>
      <c r="D2144" s="33">
        <v>7807</v>
      </c>
      <c r="E2144" s="33">
        <v>1893</v>
      </c>
      <c r="F2144" s="32">
        <v>1.0562</v>
      </c>
      <c r="G2144" s="32">
        <v>0.35140000000000005</v>
      </c>
      <c r="H2144" s="41">
        <v>24.247470219034199</v>
      </c>
      <c r="I2144" s="32">
        <v>1.4076</v>
      </c>
      <c r="J2144" s="34">
        <f t="shared" si="251"/>
        <v>0.24964478545041208</v>
      </c>
      <c r="K2144">
        <v>0.55795034337031169</v>
      </c>
      <c r="L2144">
        <v>0.7435816164817749</v>
      </c>
      <c r="M2144" s="41">
        <v>0.4</v>
      </c>
      <c r="N2144" t="s">
        <v>34</v>
      </c>
      <c r="O2144" s="10" t="s">
        <v>34</v>
      </c>
      <c r="P2144">
        <f t="shared" si="245"/>
        <v>0.15</v>
      </c>
      <c r="Q2144" s="11">
        <f t="shared" si="246"/>
        <v>0.46206308610400676</v>
      </c>
      <c r="S2144" s="13">
        <f t="shared" si="247"/>
        <v>0.15</v>
      </c>
      <c r="T2144">
        <f t="shared" si="248"/>
        <v>0.21113999999999999</v>
      </c>
      <c r="U2144" t="b">
        <f t="shared" si="249"/>
        <v>1</v>
      </c>
    </row>
    <row r="2145" spans="1:21" ht="21" x14ac:dyDescent="0.4">
      <c r="A2145" t="s">
        <v>121</v>
      </c>
      <c r="B2145" t="s">
        <v>31</v>
      </c>
      <c r="C2145" t="s">
        <v>32</v>
      </c>
      <c r="D2145" s="33">
        <v>922875</v>
      </c>
      <c r="E2145" s="33">
        <v>36028</v>
      </c>
      <c r="F2145" s="32">
        <v>46.836399999999998</v>
      </c>
      <c r="G2145" s="32">
        <v>10.5146</v>
      </c>
      <c r="H2145" s="41">
        <v>3.9038873086821075</v>
      </c>
      <c r="I2145" s="32">
        <v>57.350999999999999</v>
      </c>
      <c r="K2145">
        <v>1.2999999999999998</v>
      </c>
      <c r="L2145">
        <v>1.5918452314866216</v>
      </c>
      <c r="M2145" s="41">
        <v>1.3</v>
      </c>
      <c r="N2145" t="s">
        <v>33</v>
      </c>
      <c r="O2145" s="10" t="s">
        <v>42</v>
      </c>
      <c r="P2145">
        <f t="shared" si="245"/>
        <v>0.05</v>
      </c>
      <c r="Q2145" s="11">
        <f t="shared" si="246"/>
        <v>0.18333769245523182</v>
      </c>
      <c r="S2145" s="13">
        <f t="shared" si="247"/>
        <v>0.05</v>
      </c>
      <c r="T2145">
        <f t="shared" si="248"/>
        <v>2.86755</v>
      </c>
      <c r="U2145" t="b">
        <f t="shared" si="249"/>
        <v>0</v>
      </c>
    </row>
    <row r="2146" spans="1:21" ht="21" x14ac:dyDescent="0.4">
      <c r="A2146" t="s">
        <v>3835</v>
      </c>
      <c r="B2146" t="s">
        <v>3765</v>
      </c>
      <c r="C2146" t="s">
        <v>3766</v>
      </c>
      <c r="D2146" s="33">
        <v>97388</v>
      </c>
      <c r="E2146" s="33">
        <v>6652</v>
      </c>
      <c r="F2146" s="32">
        <v>6.0223999999999993</v>
      </c>
      <c r="G2146" s="32">
        <v>1.9696</v>
      </c>
      <c r="H2146" s="41">
        <v>6.8304103174929152</v>
      </c>
      <c r="I2146" s="32">
        <v>7.9919999999999991</v>
      </c>
      <c r="J2146" s="34">
        <f>G2146/I2146</f>
        <v>0.24644644644644648</v>
      </c>
      <c r="K2146">
        <v>0.90535177390258559</v>
      </c>
      <c r="L2146">
        <v>1.2014431749849668</v>
      </c>
      <c r="M2146" s="41">
        <v>0.9</v>
      </c>
      <c r="N2146" t="s">
        <v>37</v>
      </c>
      <c r="O2146" s="10" t="s">
        <v>37</v>
      </c>
      <c r="P2146">
        <f t="shared" si="245"/>
        <v>0.25</v>
      </c>
      <c r="Q2146" s="11">
        <f t="shared" si="246"/>
        <v>0.25090090090090078</v>
      </c>
      <c r="S2146" s="13">
        <f t="shared" si="247"/>
        <v>0.25</v>
      </c>
      <c r="T2146">
        <f t="shared" si="248"/>
        <v>1.9979999999999998</v>
      </c>
      <c r="U2146" t="b">
        <f t="shared" si="249"/>
        <v>1</v>
      </c>
    </row>
    <row r="2147" spans="1:21" ht="21" x14ac:dyDescent="0.4">
      <c r="A2147" t="s">
        <v>2635</v>
      </c>
      <c r="B2147" t="s">
        <v>2629</v>
      </c>
      <c r="C2147" t="s">
        <v>2630</v>
      </c>
      <c r="D2147" s="33">
        <v>838357</v>
      </c>
      <c r="E2147" s="33">
        <v>184232</v>
      </c>
      <c r="F2147" s="32">
        <v>138.0729</v>
      </c>
      <c r="G2147" s="32">
        <v>63.146100000000004</v>
      </c>
      <c r="H2147" s="41">
        <v>21.975363717366228</v>
      </c>
      <c r="I2147" s="32">
        <v>201.21899999999999</v>
      </c>
      <c r="J2147" s="34">
        <f>G2147/I2147</f>
        <v>0.31381778062707799</v>
      </c>
      <c r="K2147">
        <v>0.74945123539884495</v>
      </c>
      <c r="L2147">
        <v>1.0922043944591602</v>
      </c>
      <c r="M2147" s="41">
        <v>0.75</v>
      </c>
      <c r="N2147" t="s">
        <v>37</v>
      </c>
      <c r="O2147" s="10" t="s">
        <v>37</v>
      </c>
      <c r="P2147">
        <f t="shared" si="245"/>
        <v>0.25</v>
      </c>
      <c r="Q2147" s="11">
        <f t="shared" si="246"/>
        <v>0.31331534298450942</v>
      </c>
      <c r="S2147" s="13">
        <f t="shared" si="247"/>
        <v>0.25</v>
      </c>
      <c r="T2147">
        <f t="shared" si="248"/>
        <v>50.304749999999999</v>
      </c>
      <c r="U2147" t="b">
        <f t="shared" si="249"/>
        <v>1</v>
      </c>
    </row>
    <row r="2148" spans="1:21" ht="21" x14ac:dyDescent="0.4">
      <c r="A2148" t="s">
        <v>626</v>
      </c>
      <c r="B2148" t="s">
        <v>601</v>
      </c>
      <c r="C2148" s="42" t="s">
        <v>602</v>
      </c>
      <c r="D2148" s="33">
        <v>17062</v>
      </c>
      <c r="E2148" s="33">
        <v>1931</v>
      </c>
      <c r="F2148" s="32">
        <v>0.9415</v>
      </c>
      <c r="G2148" s="32">
        <v>0.30920000000000003</v>
      </c>
      <c r="H2148" s="41">
        <v>11.317547766967531</v>
      </c>
      <c r="I2148" s="32">
        <v>1.2507000000000001</v>
      </c>
      <c r="J2148" s="34">
        <f>G2148/I2148</f>
        <v>0.24722155592867995</v>
      </c>
      <c r="K2148">
        <v>0.4875712066286898</v>
      </c>
      <c r="L2148">
        <v>0.64769549456240294</v>
      </c>
      <c r="M2148" s="41">
        <v>0.2</v>
      </c>
      <c r="N2148" t="s">
        <v>37</v>
      </c>
      <c r="O2148" s="10" t="s">
        <v>37</v>
      </c>
      <c r="P2148">
        <f t="shared" si="245"/>
        <v>0.25</v>
      </c>
      <c r="Q2148" s="11">
        <f t="shared" si="246"/>
        <v>0.69121292076437191</v>
      </c>
      <c r="S2148" s="13">
        <f t="shared" si="247"/>
        <v>0.25</v>
      </c>
      <c r="T2148">
        <f t="shared" si="248"/>
        <v>0.31267500000000004</v>
      </c>
      <c r="U2148" t="b">
        <f t="shared" si="249"/>
        <v>1</v>
      </c>
    </row>
    <row r="2149" spans="1:21" ht="21" x14ac:dyDescent="0.4">
      <c r="A2149" t="s">
        <v>1469</v>
      </c>
      <c r="B2149" t="s">
        <v>1446</v>
      </c>
      <c r="C2149" s="42" t="s">
        <v>1447</v>
      </c>
      <c r="D2149" s="33">
        <v>64751</v>
      </c>
      <c r="E2149" s="33">
        <v>9250</v>
      </c>
      <c r="F2149" s="32">
        <v>4.9677000000000007</v>
      </c>
      <c r="G2149" s="32">
        <v>1.6553</v>
      </c>
      <c r="H2149" s="41">
        <v>14.285493660329569</v>
      </c>
      <c r="I2149" s="32">
        <v>6.6230000000000011</v>
      </c>
      <c r="J2149" s="34">
        <f>G2149/I2149</f>
        <v>0.24993205495998788</v>
      </c>
      <c r="K2149">
        <v>0.53704864864864876</v>
      </c>
      <c r="L2149">
        <v>0.71600000000000008</v>
      </c>
      <c r="M2149" s="41">
        <v>0.5</v>
      </c>
      <c r="N2149" t="s">
        <v>34</v>
      </c>
      <c r="O2149" s="10" t="s">
        <v>34</v>
      </c>
      <c r="P2149">
        <f t="shared" si="245"/>
        <v>0.15</v>
      </c>
      <c r="Q2149" s="11">
        <f t="shared" si="246"/>
        <v>0.30167597765363136</v>
      </c>
      <c r="S2149" s="13">
        <f t="shared" si="247"/>
        <v>0.15</v>
      </c>
      <c r="T2149">
        <f t="shared" si="248"/>
        <v>0.99345000000000017</v>
      </c>
      <c r="U2149" t="b">
        <f t="shared" si="249"/>
        <v>1</v>
      </c>
    </row>
    <row r="2150" spans="1:21" ht="21" x14ac:dyDescent="0.4">
      <c r="A2150" t="s">
        <v>122</v>
      </c>
      <c r="B2150" t="s">
        <v>31</v>
      </c>
      <c r="C2150" t="s">
        <v>32</v>
      </c>
      <c r="D2150" s="33">
        <v>2396999</v>
      </c>
      <c r="E2150" s="33">
        <v>381522</v>
      </c>
      <c r="F2150" s="32">
        <v>522.20720000000006</v>
      </c>
      <c r="G2150" s="32">
        <v>174.05800000000002</v>
      </c>
      <c r="H2150" s="41">
        <v>15.916652447497892</v>
      </c>
      <c r="I2150" s="32">
        <v>696.26520000000005</v>
      </c>
      <c r="K2150">
        <v>1.3687472806286403</v>
      </c>
      <c r="L2150">
        <v>1.8249673675436804</v>
      </c>
      <c r="M2150" s="41">
        <v>1.25</v>
      </c>
      <c r="N2150" t="s">
        <v>33</v>
      </c>
      <c r="O2150" s="10" t="s">
        <v>34</v>
      </c>
      <c r="P2150">
        <f t="shared" si="245"/>
        <v>0.15</v>
      </c>
      <c r="Q2150" s="11">
        <f t="shared" si="246"/>
        <v>0.31505624580978631</v>
      </c>
      <c r="S2150" s="13">
        <f t="shared" si="247"/>
        <v>0.15</v>
      </c>
      <c r="T2150">
        <f t="shared" si="248"/>
        <v>104.43978</v>
      </c>
      <c r="U2150" t="b">
        <f t="shared" si="249"/>
        <v>0</v>
      </c>
    </row>
    <row r="2151" spans="1:21" ht="21" x14ac:dyDescent="0.4">
      <c r="A2151" t="s">
        <v>1322</v>
      </c>
      <c r="B2151" t="s">
        <v>1280</v>
      </c>
      <c r="C2151" s="42" t="s">
        <v>1281</v>
      </c>
      <c r="D2151" s="33">
        <v>310787</v>
      </c>
      <c r="E2151" s="33">
        <v>21477</v>
      </c>
      <c r="F2151" s="32">
        <v>7.8374999999999986</v>
      </c>
      <c r="G2151" s="32">
        <v>2.6124999999999998</v>
      </c>
      <c r="H2151" s="41">
        <v>6.9105207103257218</v>
      </c>
      <c r="I2151" s="32">
        <v>10.45</v>
      </c>
      <c r="J2151" s="34">
        <f t="shared" ref="J2151:J2163" si="252">G2151/I2151</f>
        <v>0.25</v>
      </c>
      <c r="K2151">
        <v>0.36492526889230331</v>
      </c>
      <c r="L2151">
        <v>0.48656702518973788</v>
      </c>
      <c r="M2151" s="41">
        <v>0.3</v>
      </c>
      <c r="N2151" t="s">
        <v>37</v>
      </c>
      <c r="O2151" s="10" t="s">
        <v>37</v>
      </c>
      <c r="P2151">
        <f t="shared" si="245"/>
        <v>0.25</v>
      </c>
      <c r="Q2151" s="11">
        <f t="shared" si="246"/>
        <v>0.38343540669856463</v>
      </c>
      <c r="S2151" s="13">
        <f t="shared" si="247"/>
        <v>0.25</v>
      </c>
      <c r="T2151">
        <f t="shared" si="248"/>
        <v>2.6124999999999998</v>
      </c>
      <c r="U2151" t="b">
        <f t="shared" si="249"/>
        <v>1</v>
      </c>
    </row>
    <row r="2152" spans="1:21" ht="21" x14ac:dyDescent="0.4">
      <c r="A2152" t="s">
        <v>2906</v>
      </c>
      <c r="B2152" t="s">
        <v>2907</v>
      </c>
      <c r="C2152" t="s">
        <v>2908</v>
      </c>
      <c r="D2152" s="33">
        <v>191146</v>
      </c>
      <c r="E2152" s="33">
        <v>50941</v>
      </c>
      <c r="F2152" s="32">
        <v>28.004999999999999</v>
      </c>
      <c r="G2152" s="32">
        <v>7.0013000000000005</v>
      </c>
      <c r="H2152" s="41">
        <v>26.650309187741307</v>
      </c>
      <c r="I2152" s="32">
        <v>35.006299999999996</v>
      </c>
      <c r="J2152" s="34">
        <f t="shared" si="252"/>
        <v>0.20000114265146562</v>
      </c>
      <c r="K2152">
        <v>0.54975363655994192</v>
      </c>
      <c r="L2152">
        <v>0.68719302722757691</v>
      </c>
      <c r="M2152" s="41">
        <v>0.35</v>
      </c>
      <c r="N2152" t="s">
        <v>34</v>
      </c>
      <c r="O2152" s="10" t="s">
        <v>34</v>
      </c>
      <c r="P2152">
        <f t="shared" si="245"/>
        <v>0.15</v>
      </c>
      <c r="Q2152" s="11">
        <f t="shared" si="246"/>
        <v>0.49068167729808632</v>
      </c>
      <c r="S2152" s="13">
        <f t="shared" si="247"/>
        <v>0.15</v>
      </c>
      <c r="T2152">
        <f t="shared" si="248"/>
        <v>5.2509449999999989</v>
      </c>
      <c r="U2152" t="b">
        <f t="shared" si="249"/>
        <v>1</v>
      </c>
    </row>
    <row r="2153" spans="1:21" ht="21" x14ac:dyDescent="0.4">
      <c r="A2153" t="s">
        <v>5758</v>
      </c>
      <c r="B2153" t="s">
        <v>5753</v>
      </c>
      <c r="C2153" t="s">
        <v>5754</v>
      </c>
      <c r="D2153" s="33">
        <v>17325</v>
      </c>
      <c r="E2153" s="33">
        <v>188</v>
      </c>
      <c r="F2153" s="32">
        <v>4.2100000000000005E-2</v>
      </c>
      <c r="G2153" s="32">
        <v>2.0899999999999998E-2</v>
      </c>
      <c r="H2153" s="41">
        <v>1.0851370851370852</v>
      </c>
      <c r="I2153" s="32">
        <v>6.3E-2</v>
      </c>
      <c r="J2153" s="34">
        <f t="shared" si="252"/>
        <v>0.33174603174603173</v>
      </c>
      <c r="K2153">
        <v>0.22393617021276599</v>
      </c>
      <c r="L2153">
        <v>0.33510638297872342</v>
      </c>
      <c r="M2153" s="41">
        <v>0.15</v>
      </c>
      <c r="N2153" t="s">
        <v>37</v>
      </c>
      <c r="O2153" s="10" t="s">
        <v>37</v>
      </c>
      <c r="P2153">
        <f t="shared" si="245"/>
        <v>0.25</v>
      </c>
      <c r="Q2153" s="11">
        <f t="shared" si="246"/>
        <v>0.55238095238095242</v>
      </c>
      <c r="S2153" s="13">
        <f t="shared" si="247"/>
        <v>0.25</v>
      </c>
      <c r="T2153">
        <f t="shared" si="248"/>
        <v>1.575E-2</v>
      </c>
      <c r="U2153" t="b">
        <f t="shared" si="249"/>
        <v>1</v>
      </c>
    </row>
    <row r="2154" spans="1:21" ht="21" x14ac:dyDescent="0.4">
      <c r="A2154" t="s">
        <v>552</v>
      </c>
      <c r="B2154" t="s">
        <v>535</v>
      </c>
      <c r="C2154" s="42" t="s">
        <v>536</v>
      </c>
      <c r="D2154" s="33">
        <v>3391040</v>
      </c>
      <c r="E2154" s="33">
        <v>132123</v>
      </c>
      <c r="F2154" s="32">
        <v>54.985499999999995</v>
      </c>
      <c r="G2154" s="32">
        <v>18.323099999999997</v>
      </c>
      <c r="H2154" s="41">
        <v>3.896238322166651</v>
      </c>
      <c r="I2154" s="32">
        <v>73.308599999999984</v>
      </c>
      <c r="J2154" s="34">
        <f t="shared" si="252"/>
        <v>0.24994475409433545</v>
      </c>
      <c r="K2154">
        <v>0.41616902431824887</v>
      </c>
      <c r="L2154">
        <v>0.55485116141776969</v>
      </c>
      <c r="M2154" s="41">
        <v>0.15</v>
      </c>
      <c r="N2154" t="s">
        <v>37</v>
      </c>
      <c r="O2154" s="10" t="s">
        <v>42</v>
      </c>
      <c r="P2154">
        <f t="shared" si="245"/>
        <v>0.05</v>
      </c>
      <c r="Q2154" s="11">
        <f t="shared" si="246"/>
        <v>0.72965722984752124</v>
      </c>
      <c r="S2154" s="13">
        <f t="shared" si="247"/>
        <v>0.05</v>
      </c>
      <c r="T2154">
        <f t="shared" si="248"/>
        <v>3.6654299999999993</v>
      </c>
      <c r="U2154" t="b">
        <f t="shared" si="249"/>
        <v>0</v>
      </c>
    </row>
    <row r="2155" spans="1:21" ht="21" x14ac:dyDescent="0.4">
      <c r="A2155" t="s">
        <v>1851</v>
      </c>
      <c r="B2155" t="s">
        <v>1732</v>
      </c>
      <c r="C2155" s="42" t="s">
        <v>1733</v>
      </c>
      <c r="D2155" s="33">
        <v>10216</v>
      </c>
      <c r="E2155" s="33">
        <v>1808</v>
      </c>
      <c r="F2155" s="32">
        <v>2.7228999999999997</v>
      </c>
      <c r="G2155" s="32">
        <v>1.2021999999999999</v>
      </c>
      <c r="H2155" s="41">
        <v>17.69772905246672</v>
      </c>
      <c r="I2155" s="32">
        <v>3.9250999999999996</v>
      </c>
      <c r="J2155" s="34">
        <f t="shared" si="252"/>
        <v>0.30628519018623729</v>
      </c>
      <c r="K2155">
        <v>1.5060287610619467</v>
      </c>
      <c r="L2155">
        <v>2.1709623893805308</v>
      </c>
      <c r="M2155" s="41">
        <v>1.5</v>
      </c>
      <c r="N2155" t="s">
        <v>37</v>
      </c>
      <c r="O2155" s="10" t="s">
        <v>34</v>
      </c>
      <c r="P2155">
        <f t="shared" si="245"/>
        <v>0.15</v>
      </c>
      <c r="Q2155" s="11">
        <f t="shared" si="246"/>
        <v>0.30906218949835668</v>
      </c>
      <c r="S2155" s="13">
        <f t="shared" si="247"/>
        <v>0.15</v>
      </c>
      <c r="T2155">
        <f t="shared" si="248"/>
        <v>0.58876499999999987</v>
      </c>
      <c r="U2155" t="b">
        <f t="shared" si="249"/>
        <v>0</v>
      </c>
    </row>
    <row r="2156" spans="1:21" ht="21" x14ac:dyDescent="0.4">
      <c r="A2156" t="s">
        <v>6187</v>
      </c>
      <c r="B2156" t="s">
        <v>6188</v>
      </c>
      <c r="C2156" t="s">
        <v>6189</v>
      </c>
      <c r="D2156" s="33">
        <v>604</v>
      </c>
      <c r="E2156" s="33">
        <v>140</v>
      </c>
      <c r="F2156" s="32">
        <v>0</v>
      </c>
      <c r="G2156" s="32">
        <v>0</v>
      </c>
      <c r="H2156" s="41">
        <v>23.178807947019866</v>
      </c>
      <c r="I2156" s="32">
        <v>0</v>
      </c>
      <c r="J2156" s="34" t="e">
        <f t="shared" si="252"/>
        <v>#DIV/0!</v>
      </c>
      <c r="K2156">
        <v>0</v>
      </c>
      <c r="L2156">
        <v>0</v>
      </c>
      <c r="M2156" s="41">
        <v>0.2</v>
      </c>
      <c r="N2156" t="s">
        <v>37</v>
      </c>
      <c r="O2156" s="10" t="s">
        <v>37</v>
      </c>
      <c r="P2156">
        <f t="shared" si="245"/>
        <v>0.25</v>
      </c>
      <c r="Q2156" s="11" t="e">
        <f t="shared" si="246"/>
        <v>#DIV/0!</v>
      </c>
      <c r="S2156" s="13" t="e">
        <f t="shared" si="247"/>
        <v>#DIV/0!</v>
      </c>
      <c r="T2156">
        <f t="shared" si="248"/>
        <v>0</v>
      </c>
      <c r="U2156" t="b">
        <f t="shared" si="249"/>
        <v>1</v>
      </c>
    </row>
    <row r="2157" spans="1:21" ht="21" x14ac:dyDescent="0.4">
      <c r="A2157" t="s">
        <v>1616</v>
      </c>
      <c r="B2157" t="s">
        <v>1598</v>
      </c>
      <c r="C2157" s="42" t="s">
        <v>1599</v>
      </c>
      <c r="D2157" s="33">
        <v>3155917</v>
      </c>
      <c r="E2157" s="33">
        <v>359775</v>
      </c>
      <c r="F2157" s="32">
        <v>107.84100000000001</v>
      </c>
      <c r="G2157" s="32">
        <v>48.677700000000002</v>
      </c>
      <c r="H2157" s="41">
        <v>11.400014639168267</v>
      </c>
      <c r="I2157" s="32">
        <v>156.51870000000002</v>
      </c>
      <c r="J2157" s="34">
        <f t="shared" si="252"/>
        <v>0.31100245529767367</v>
      </c>
      <c r="K2157">
        <v>0.29974567437982075</v>
      </c>
      <c r="L2157">
        <v>0.43504607046070465</v>
      </c>
      <c r="M2157" s="41">
        <v>0.3</v>
      </c>
      <c r="N2157" t="s">
        <v>45</v>
      </c>
      <c r="O2157" s="10" t="s">
        <v>34</v>
      </c>
      <c r="P2157">
        <f t="shared" si="245"/>
        <v>0.15</v>
      </c>
      <c r="Q2157" s="11">
        <f t="shared" si="246"/>
        <v>0.31041786061346033</v>
      </c>
      <c r="S2157" s="13">
        <f t="shared" si="247"/>
        <v>0.15</v>
      </c>
      <c r="T2157">
        <f t="shared" si="248"/>
        <v>23.477805000000004</v>
      </c>
      <c r="U2157" t="b">
        <f t="shared" si="249"/>
        <v>0</v>
      </c>
    </row>
    <row r="2158" spans="1:21" ht="21" x14ac:dyDescent="0.4">
      <c r="A2158" t="s">
        <v>1592</v>
      </c>
      <c r="B2158" t="s">
        <v>1587</v>
      </c>
      <c r="C2158" s="42" t="s">
        <v>1588</v>
      </c>
      <c r="D2158" s="33">
        <v>2232616</v>
      </c>
      <c r="E2158" s="33">
        <v>348116</v>
      </c>
      <c r="F2158" s="32">
        <v>469.58169999999996</v>
      </c>
      <c r="G2158" s="32">
        <v>231.28629999999998</v>
      </c>
      <c r="H2158" s="41">
        <v>15.592291733105917</v>
      </c>
      <c r="I2158" s="32">
        <v>700.86799999999994</v>
      </c>
      <c r="J2158" s="34">
        <f t="shared" si="252"/>
        <v>0.32999980024769288</v>
      </c>
      <c r="K2158">
        <v>1.348923060129382</v>
      </c>
      <c r="L2158">
        <v>2.0133173999471436</v>
      </c>
      <c r="M2158" s="41">
        <v>1.25</v>
      </c>
      <c r="N2158" t="s">
        <v>37</v>
      </c>
      <c r="O2158" s="10" t="s">
        <v>34</v>
      </c>
      <c r="P2158">
        <f t="shared" si="245"/>
        <v>0.15</v>
      </c>
      <c r="Q2158" s="11">
        <f t="shared" si="246"/>
        <v>0.37913415935668332</v>
      </c>
      <c r="S2158" s="13">
        <f t="shared" si="247"/>
        <v>0.15</v>
      </c>
      <c r="T2158">
        <f t="shared" si="248"/>
        <v>105.13019999999999</v>
      </c>
      <c r="U2158" t="b">
        <f t="shared" si="249"/>
        <v>0</v>
      </c>
    </row>
    <row r="2159" spans="1:21" ht="21" x14ac:dyDescent="0.4">
      <c r="A2159" t="s">
        <v>3836</v>
      </c>
      <c r="B2159" t="s">
        <v>3765</v>
      </c>
      <c r="C2159" t="s">
        <v>3766</v>
      </c>
      <c r="D2159" s="33">
        <v>12057</v>
      </c>
      <c r="E2159" s="33">
        <v>840</v>
      </c>
      <c r="F2159" s="32">
        <v>0.38979999999999998</v>
      </c>
      <c r="G2159" s="32">
        <v>0.1772</v>
      </c>
      <c r="H2159" s="41">
        <v>6.966907190843493</v>
      </c>
      <c r="I2159" s="32">
        <v>0.56699999999999995</v>
      </c>
      <c r="J2159" s="34">
        <f t="shared" si="252"/>
        <v>0.31252204585537924</v>
      </c>
      <c r="K2159">
        <v>0.46404761904761899</v>
      </c>
      <c r="L2159">
        <v>0.67500000000000004</v>
      </c>
      <c r="M2159" s="41">
        <v>0.5</v>
      </c>
      <c r="N2159" t="s">
        <v>37</v>
      </c>
      <c r="O2159" s="10" t="s">
        <v>37</v>
      </c>
      <c r="P2159">
        <f t="shared" si="245"/>
        <v>0.25</v>
      </c>
      <c r="Q2159" s="11">
        <f t="shared" si="246"/>
        <v>0.2592592592592593</v>
      </c>
      <c r="S2159" s="13">
        <f t="shared" si="247"/>
        <v>0.25</v>
      </c>
      <c r="T2159">
        <f t="shared" si="248"/>
        <v>0.14174999999999999</v>
      </c>
      <c r="U2159" t="b">
        <f t="shared" si="249"/>
        <v>1</v>
      </c>
    </row>
    <row r="2160" spans="1:21" ht="21" x14ac:dyDescent="0.4">
      <c r="A2160" t="s">
        <v>5238</v>
      </c>
      <c r="B2160" t="s">
        <v>5239</v>
      </c>
      <c r="C2160" t="s">
        <v>5240</v>
      </c>
      <c r="D2160" s="33">
        <v>53399</v>
      </c>
      <c r="E2160" s="33">
        <v>28736</v>
      </c>
      <c r="F2160" s="32">
        <v>5.9067999999999996</v>
      </c>
      <c r="G2160" s="32">
        <v>2.9094000000000002</v>
      </c>
      <c r="H2160" s="41">
        <v>53.813741830371356</v>
      </c>
      <c r="I2160" s="32">
        <v>8.8162000000000003</v>
      </c>
      <c r="J2160" s="34">
        <f t="shared" si="252"/>
        <v>0.33000612508790639</v>
      </c>
      <c r="K2160">
        <v>0.20555400890868594</v>
      </c>
      <c r="L2160">
        <v>0.30679983296213809</v>
      </c>
      <c r="M2160" s="41">
        <v>0.03</v>
      </c>
      <c r="N2160" t="s">
        <v>37</v>
      </c>
      <c r="O2160" s="10" t="s">
        <v>37</v>
      </c>
      <c r="P2160">
        <f t="shared" si="245"/>
        <v>0.25</v>
      </c>
      <c r="Q2160" s="11">
        <f t="shared" si="246"/>
        <v>0.90221637440166957</v>
      </c>
      <c r="S2160" s="13">
        <f t="shared" si="247"/>
        <v>0.25</v>
      </c>
      <c r="T2160">
        <f t="shared" si="248"/>
        <v>2.2040500000000001</v>
      </c>
      <c r="U2160" t="b">
        <f t="shared" si="249"/>
        <v>1</v>
      </c>
    </row>
    <row r="2161" spans="1:21" ht="21" x14ac:dyDescent="0.4">
      <c r="A2161" t="s">
        <v>2810</v>
      </c>
      <c r="B2161" t="s">
        <v>2808</v>
      </c>
      <c r="C2161" t="s">
        <v>2809</v>
      </c>
      <c r="D2161" s="33">
        <v>302540</v>
      </c>
      <c r="E2161" s="33">
        <v>4823</v>
      </c>
      <c r="F2161" s="32">
        <v>2.1119000000000003</v>
      </c>
      <c r="G2161" s="32">
        <v>0.70309999999999995</v>
      </c>
      <c r="H2161" s="41">
        <v>1.5941693660342433</v>
      </c>
      <c r="I2161" s="32">
        <v>2.8150000000000004</v>
      </c>
      <c r="J2161" s="34">
        <f t="shared" si="252"/>
        <v>0.24976909413854345</v>
      </c>
      <c r="K2161">
        <v>0.43788098693759081</v>
      </c>
      <c r="L2161">
        <v>0.58366162139747058</v>
      </c>
      <c r="M2161" s="41">
        <v>0.4</v>
      </c>
      <c r="N2161" t="s">
        <v>37</v>
      </c>
      <c r="O2161" s="10" t="s">
        <v>37</v>
      </c>
      <c r="P2161">
        <f t="shared" si="245"/>
        <v>0.25</v>
      </c>
      <c r="Q2161" s="11">
        <f t="shared" si="246"/>
        <v>0.31467140319715819</v>
      </c>
      <c r="S2161" s="13">
        <f t="shared" si="247"/>
        <v>0.25</v>
      </c>
      <c r="T2161">
        <f t="shared" si="248"/>
        <v>0.7037500000000001</v>
      </c>
      <c r="U2161" t="b">
        <f t="shared" si="249"/>
        <v>1</v>
      </c>
    </row>
    <row r="2162" spans="1:21" ht="21" x14ac:dyDescent="0.4">
      <c r="A2162" t="s">
        <v>4361</v>
      </c>
      <c r="B2162" t="s">
        <v>4355</v>
      </c>
      <c r="C2162" t="s">
        <v>4356</v>
      </c>
      <c r="D2162" s="33">
        <v>3835</v>
      </c>
      <c r="E2162" s="33">
        <v>915</v>
      </c>
      <c r="F2162" s="32">
        <v>1.7886</v>
      </c>
      <c r="G2162" s="32">
        <v>0.59609999999999996</v>
      </c>
      <c r="H2162" s="41">
        <v>23.859191655801826</v>
      </c>
      <c r="I2162" s="32">
        <v>2.3847</v>
      </c>
      <c r="J2162" s="34">
        <f t="shared" si="252"/>
        <v>0.24996854950308212</v>
      </c>
      <c r="K2162">
        <v>1.9547540983606557</v>
      </c>
      <c r="L2162">
        <v>2.6062295081967211</v>
      </c>
      <c r="M2162" s="41">
        <v>1.8</v>
      </c>
      <c r="N2162" t="s">
        <v>37</v>
      </c>
      <c r="O2162" s="10" t="s">
        <v>37</v>
      </c>
      <c r="P2162">
        <f t="shared" si="245"/>
        <v>0.25</v>
      </c>
      <c r="Q2162" s="11">
        <f t="shared" si="246"/>
        <v>0.30934708768398533</v>
      </c>
      <c r="S2162" s="13">
        <f t="shared" si="247"/>
        <v>0.25</v>
      </c>
      <c r="T2162">
        <f t="shared" si="248"/>
        <v>0.59617500000000001</v>
      </c>
      <c r="U2162" t="b">
        <f t="shared" si="249"/>
        <v>1</v>
      </c>
    </row>
    <row r="2163" spans="1:21" ht="21" x14ac:dyDescent="0.4">
      <c r="A2163" t="s">
        <v>5291</v>
      </c>
      <c r="B2163" t="s">
        <v>5286</v>
      </c>
      <c r="C2163" t="s">
        <v>5287</v>
      </c>
      <c r="D2163" s="33">
        <v>31818</v>
      </c>
      <c r="E2163" s="33">
        <v>814</v>
      </c>
      <c r="F2163" s="32">
        <v>0.39900000000000008</v>
      </c>
      <c r="G2163" s="32">
        <v>0.18099999999999999</v>
      </c>
      <c r="H2163" s="41">
        <v>2.5583003331447607</v>
      </c>
      <c r="I2163" s="32">
        <v>0.58000000000000007</v>
      </c>
      <c r="J2163" s="34">
        <f t="shared" si="252"/>
        <v>0.31206896551724134</v>
      </c>
      <c r="K2163">
        <v>0.49017199017199026</v>
      </c>
      <c r="L2163">
        <v>0.71253071253071265</v>
      </c>
      <c r="M2163" s="41">
        <v>0.5</v>
      </c>
      <c r="N2163" t="s">
        <v>33</v>
      </c>
      <c r="O2163" s="10" t="s">
        <v>33</v>
      </c>
      <c r="P2163">
        <f t="shared" si="245"/>
        <v>0.4</v>
      </c>
      <c r="Q2163" s="11">
        <f t="shared" si="246"/>
        <v>0.29827586206896561</v>
      </c>
      <c r="S2163" s="13">
        <f t="shared" si="247"/>
        <v>0.29827586206896561</v>
      </c>
      <c r="T2163">
        <f t="shared" si="248"/>
        <v>0.17300000000000007</v>
      </c>
      <c r="U2163" t="b">
        <f t="shared" si="249"/>
        <v>1</v>
      </c>
    </row>
    <row r="2164" spans="1:21" ht="21" x14ac:dyDescent="0.4">
      <c r="A2164" t="s">
        <v>123</v>
      </c>
      <c r="B2164" t="s">
        <v>31</v>
      </c>
      <c r="C2164" t="s">
        <v>32</v>
      </c>
      <c r="D2164" s="33">
        <v>1552038</v>
      </c>
      <c r="E2164" s="33">
        <v>203009</v>
      </c>
      <c r="F2164" s="32">
        <v>239.84540000000001</v>
      </c>
      <c r="G2164" s="32">
        <v>80.018100000000018</v>
      </c>
      <c r="H2164" s="41">
        <v>13.08015654255888</v>
      </c>
      <c r="I2164" s="32">
        <v>319.86350000000004</v>
      </c>
      <c r="K2164">
        <v>1.1814520538498294</v>
      </c>
      <c r="L2164">
        <v>1.575612411272407</v>
      </c>
      <c r="M2164" s="41">
        <v>0.7</v>
      </c>
      <c r="N2164" t="s">
        <v>33</v>
      </c>
      <c r="O2164" s="10" t="s">
        <v>34</v>
      </c>
      <c r="P2164">
        <f t="shared" si="245"/>
        <v>0.15</v>
      </c>
      <c r="Q2164" s="11">
        <f t="shared" si="246"/>
        <v>0.5557283028541864</v>
      </c>
      <c r="S2164" s="13">
        <f t="shared" si="247"/>
        <v>0.15</v>
      </c>
      <c r="T2164">
        <f t="shared" si="248"/>
        <v>47.979525000000002</v>
      </c>
      <c r="U2164" t="b">
        <f t="shared" si="249"/>
        <v>0</v>
      </c>
    </row>
    <row r="2165" spans="1:21" ht="21" x14ac:dyDescent="0.4">
      <c r="A2165" t="s">
        <v>2865</v>
      </c>
      <c r="B2165" t="s">
        <v>2861</v>
      </c>
      <c r="C2165" t="s">
        <v>2862</v>
      </c>
      <c r="D2165" s="33">
        <v>291157</v>
      </c>
      <c r="E2165" s="33">
        <v>66642</v>
      </c>
      <c r="F2165" s="32">
        <v>59.274900000000002</v>
      </c>
      <c r="G2165" s="32">
        <v>19.605800000000002</v>
      </c>
      <c r="H2165" s="41">
        <v>22.888682051264439</v>
      </c>
      <c r="I2165" s="32">
        <v>78.880700000000004</v>
      </c>
      <c r="J2165" s="34">
        <f t="shared" ref="J2165:J2195" si="253">G2165/I2165</f>
        <v>0.24855002554490516</v>
      </c>
      <c r="K2165">
        <v>0.88945259746106065</v>
      </c>
      <c r="L2165">
        <v>1.183648449926473</v>
      </c>
      <c r="M2165" s="41">
        <v>0.8</v>
      </c>
      <c r="N2165" t="s">
        <v>37</v>
      </c>
      <c r="O2165" s="10" t="s">
        <v>37</v>
      </c>
      <c r="P2165">
        <f t="shared" si="245"/>
        <v>0.25</v>
      </c>
      <c r="Q2165" s="11">
        <f t="shared" si="246"/>
        <v>0.32412364494736995</v>
      </c>
      <c r="S2165" s="13">
        <f t="shared" si="247"/>
        <v>0.25</v>
      </c>
      <c r="T2165">
        <f t="shared" si="248"/>
        <v>19.720175000000001</v>
      </c>
      <c r="U2165" t="b">
        <f t="shared" si="249"/>
        <v>1</v>
      </c>
    </row>
    <row r="2166" spans="1:21" ht="21" x14ac:dyDescent="0.4">
      <c r="A2166" t="s">
        <v>806</v>
      </c>
      <c r="B2166" t="s">
        <v>761</v>
      </c>
      <c r="C2166" s="42" t="s">
        <v>762</v>
      </c>
      <c r="D2166" s="33">
        <v>704349</v>
      </c>
      <c r="E2166" s="33">
        <v>192019</v>
      </c>
      <c r="F2166" s="32">
        <v>178.75980000000001</v>
      </c>
      <c r="G2166" s="32">
        <v>88.044200000000018</v>
      </c>
      <c r="H2166" s="41">
        <v>27.261911353604535</v>
      </c>
      <c r="I2166" s="32">
        <v>266.80400000000003</v>
      </c>
      <c r="J2166" s="34">
        <f t="shared" si="253"/>
        <v>0.32999580216188668</v>
      </c>
      <c r="K2166">
        <v>0.93094849988803197</v>
      </c>
      <c r="L2166">
        <v>1.3894666673610427</v>
      </c>
      <c r="M2166" s="41">
        <v>0.75</v>
      </c>
      <c r="N2166" t="s">
        <v>37</v>
      </c>
      <c r="O2166" s="10" t="s">
        <v>34</v>
      </c>
      <c r="P2166">
        <f t="shared" si="245"/>
        <v>0.15</v>
      </c>
      <c r="Q2166" s="11">
        <f t="shared" si="246"/>
        <v>0.46022454685836806</v>
      </c>
      <c r="S2166" s="13">
        <f t="shared" si="247"/>
        <v>0.15</v>
      </c>
      <c r="T2166">
        <f t="shared" si="248"/>
        <v>40.020600000000002</v>
      </c>
      <c r="U2166" t="b">
        <f t="shared" si="249"/>
        <v>0</v>
      </c>
    </row>
    <row r="2167" spans="1:21" ht="21" x14ac:dyDescent="0.4">
      <c r="A2167" t="s">
        <v>2380</v>
      </c>
      <c r="B2167" t="s">
        <v>2333</v>
      </c>
      <c r="C2167" t="s">
        <v>2334</v>
      </c>
      <c r="D2167" s="33">
        <v>348834</v>
      </c>
      <c r="E2167" s="33">
        <v>6779</v>
      </c>
      <c r="F2167" s="32">
        <v>3.4199999999999995</v>
      </c>
      <c r="G2167" s="32">
        <v>1.1400000000000001</v>
      </c>
      <c r="H2167" s="41">
        <v>1.9433312119804835</v>
      </c>
      <c r="I2167" s="32">
        <v>4.5599999999999996</v>
      </c>
      <c r="J2167" s="34">
        <f t="shared" si="253"/>
        <v>0.25000000000000006</v>
      </c>
      <c r="K2167">
        <v>0.50449918867089538</v>
      </c>
      <c r="L2167">
        <v>0.67266558489452721</v>
      </c>
      <c r="M2167" s="41">
        <v>0.25</v>
      </c>
      <c r="N2167" t="s">
        <v>37</v>
      </c>
      <c r="O2167" s="10" t="s">
        <v>37</v>
      </c>
      <c r="P2167">
        <f t="shared" si="245"/>
        <v>0.25</v>
      </c>
      <c r="Q2167" s="11">
        <f t="shared" si="246"/>
        <v>0.628344298245614</v>
      </c>
      <c r="S2167" s="13">
        <f t="shared" si="247"/>
        <v>0.25</v>
      </c>
      <c r="T2167">
        <f t="shared" si="248"/>
        <v>1.1399999999999999</v>
      </c>
      <c r="U2167" t="b">
        <f t="shared" si="249"/>
        <v>1</v>
      </c>
    </row>
    <row r="2168" spans="1:21" ht="21" x14ac:dyDescent="0.4">
      <c r="A2168" t="s">
        <v>2476</v>
      </c>
      <c r="B2168" t="s">
        <v>2472</v>
      </c>
      <c r="C2168" t="s">
        <v>2473</v>
      </c>
      <c r="D2168" s="33">
        <v>5956538</v>
      </c>
      <c r="E2168" s="33">
        <v>277525</v>
      </c>
      <c r="F2168" s="32">
        <v>282.15969999999999</v>
      </c>
      <c r="G2168" s="32">
        <v>84.070300000000003</v>
      </c>
      <c r="H2168" s="41">
        <v>4.6591661129333852</v>
      </c>
      <c r="I2168" s="32">
        <v>366.23</v>
      </c>
      <c r="J2168" s="34">
        <f t="shared" si="253"/>
        <v>0.22955601671081013</v>
      </c>
      <c r="K2168">
        <v>1.016700117106567</v>
      </c>
      <c r="L2168">
        <v>1.3196288622646608</v>
      </c>
      <c r="M2168" s="41">
        <v>1</v>
      </c>
      <c r="N2168" t="s">
        <v>37</v>
      </c>
      <c r="O2168" s="10" t="s">
        <v>37</v>
      </c>
      <c r="P2168">
        <f t="shared" si="245"/>
        <v>0.25</v>
      </c>
      <c r="Q2168" s="11">
        <f t="shared" si="246"/>
        <v>0.24221117876744119</v>
      </c>
      <c r="S2168" s="13">
        <f t="shared" si="247"/>
        <v>0.24221117876744119</v>
      </c>
      <c r="T2168">
        <f t="shared" si="248"/>
        <v>88.704999999999998</v>
      </c>
      <c r="U2168" t="b">
        <f t="shared" si="249"/>
        <v>1</v>
      </c>
    </row>
    <row r="2169" spans="1:21" ht="21" x14ac:dyDescent="0.4">
      <c r="A2169" t="s">
        <v>460</v>
      </c>
      <c r="B2169" t="s">
        <v>416</v>
      </c>
      <c r="C2169" s="42" t="s">
        <v>417</v>
      </c>
      <c r="D2169" s="33">
        <v>137949</v>
      </c>
      <c r="E2169" s="33">
        <v>8550</v>
      </c>
      <c r="F2169" s="32">
        <v>9.6529000000000007</v>
      </c>
      <c r="G2169" s="32">
        <v>3.2162000000000002</v>
      </c>
      <c r="H2169" s="41">
        <v>6.1979427179609852</v>
      </c>
      <c r="I2169" s="32">
        <v>12.869100000000001</v>
      </c>
      <c r="J2169" s="34">
        <f t="shared" si="253"/>
        <v>0.24991646657497416</v>
      </c>
      <c r="K2169">
        <v>1.1289941520467839</v>
      </c>
      <c r="L2169">
        <v>1.5051578947368423</v>
      </c>
      <c r="M2169" s="41">
        <v>1</v>
      </c>
      <c r="N2169" t="s">
        <v>34</v>
      </c>
      <c r="O2169" s="10" t="s">
        <v>42</v>
      </c>
      <c r="P2169">
        <f t="shared" si="245"/>
        <v>0.05</v>
      </c>
      <c r="Q2169" s="11">
        <f t="shared" si="246"/>
        <v>0.33561787537590049</v>
      </c>
      <c r="S2169" s="13">
        <f t="shared" si="247"/>
        <v>0.05</v>
      </c>
      <c r="T2169">
        <f t="shared" si="248"/>
        <v>0.64345500000000011</v>
      </c>
      <c r="U2169" t="b">
        <f t="shared" si="249"/>
        <v>0</v>
      </c>
    </row>
    <row r="2170" spans="1:21" ht="21" x14ac:dyDescent="0.4">
      <c r="A2170" t="s">
        <v>2275</v>
      </c>
      <c r="B2170" t="s">
        <v>2271</v>
      </c>
      <c r="C2170" t="s">
        <v>2272</v>
      </c>
      <c r="D2170" s="33">
        <v>5773896</v>
      </c>
      <c r="E2170" s="33">
        <v>231630</v>
      </c>
      <c r="F2170" s="32">
        <v>289.70819999999998</v>
      </c>
      <c r="G2170" s="32">
        <v>79.24499999999999</v>
      </c>
      <c r="H2170" s="41">
        <v>4.011675998320718</v>
      </c>
      <c r="I2170" s="32">
        <v>368.95319999999998</v>
      </c>
      <c r="J2170" s="34">
        <f t="shared" si="253"/>
        <v>0.2147833383746231</v>
      </c>
      <c r="K2170">
        <v>1.2507369511721278</v>
      </c>
      <c r="L2170">
        <v>1.5928558476881232</v>
      </c>
      <c r="M2170" s="41">
        <v>1.25</v>
      </c>
      <c r="N2170" t="s">
        <v>37</v>
      </c>
      <c r="O2170" s="10" t="s">
        <v>37</v>
      </c>
      <c r="P2170">
        <f t="shared" si="245"/>
        <v>0.25</v>
      </c>
      <c r="Q2170" s="11">
        <f t="shared" si="246"/>
        <v>0.21524599867950725</v>
      </c>
      <c r="S2170" s="13">
        <f t="shared" si="247"/>
        <v>0.21524599867950725</v>
      </c>
      <c r="T2170">
        <f t="shared" si="248"/>
        <v>79.415699999999973</v>
      </c>
      <c r="U2170" t="b">
        <f t="shared" si="249"/>
        <v>1</v>
      </c>
    </row>
    <row r="2171" spans="1:21" ht="21" x14ac:dyDescent="0.4">
      <c r="A2171" t="s">
        <v>4402</v>
      </c>
      <c r="B2171" t="s">
        <v>4390</v>
      </c>
      <c r="C2171" t="s">
        <v>4391</v>
      </c>
      <c r="D2171" s="33">
        <v>169920</v>
      </c>
      <c r="E2171" s="33">
        <v>5983</v>
      </c>
      <c r="F2171" s="32">
        <v>1.7754999999999999</v>
      </c>
      <c r="G2171" s="32">
        <v>0.5918000000000001</v>
      </c>
      <c r="H2171" s="41">
        <v>3.5210687382297552</v>
      </c>
      <c r="I2171" s="32">
        <v>2.3673000000000002</v>
      </c>
      <c r="J2171" s="34">
        <f t="shared" si="253"/>
        <v>0.24998943944578214</v>
      </c>
      <c r="K2171">
        <v>0.29675747952532172</v>
      </c>
      <c r="L2171">
        <v>0.39567106802607388</v>
      </c>
      <c r="M2171" s="41">
        <v>0.2</v>
      </c>
      <c r="N2171" t="s">
        <v>37</v>
      </c>
      <c r="O2171" s="10" t="s">
        <v>37</v>
      </c>
      <c r="P2171">
        <f t="shared" si="245"/>
        <v>0.25</v>
      </c>
      <c r="Q2171" s="11">
        <f t="shared" si="246"/>
        <v>0.49452963291513535</v>
      </c>
      <c r="S2171" s="13">
        <f t="shared" si="247"/>
        <v>0.25</v>
      </c>
      <c r="T2171">
        <f t="shared" si="248"/>
        <v>0.59182500000000005</v>
      </c>
      <c r="U2171" t="b">
        <f t="shared" si="249"/>
        <v>1</v>
      </c>
    </row>
    <row r="2172" spans="1:21" ht="21" x14ac:dyDescent="0.4">
      <c r="A2172" s="18" t="s">
        <v>3008</v>
      </c>
      <c r="B2172" t="s">
        <v>3004</v>
      </c>
      <c r="C2172" t="s">
        <v>3005</v>
      </c>
      <c r="D2172" s="33">
        <v>58119</v>
      </c>
      <c r="E2172" s="33">
        <v>8986</v>
      </c>
      <c r="F2172" s="32">
        <v>3.3661000000000003</v>
      </c>
      <c r="G2172" s="32">
        <v>1.1216999999999999</v>
      </c>
      <c r="H2172" s="41">
        <v>15.461380959754985</v>
      </c>
      <c r="I2172" s="32">
        <v>4.4878</v>
      </c>
      <c r="J2172" s="34">
        <f t="shared" si="253"/>
        <v>0.24994429341771021</v>
      </c>
      <c r="K2172">
        <v>0.37459381259737373</v>
      </c>
      <c r="L2172">
        <v>0.49942132205653239</v>
      </c>
      <c r="M2172" s="41">
        <v>0.25</v>
      </c>
      <c r="N2172" t="s">
        <v>37</v>
      </c>
      <c r="O2172" s="10" t="s">
        <v>37</v>
      </c>
      <c r="P2172">
        <f t="shared" si="245"/>
        <v>0.25</v>
      </c>
      <c r="Q2172" s="11">
        <f t="shared" si="246"/>
        <v>0.49942065154418647</v>
      </c>
      <c r="S2172" s="13">
        <f t="shared" si="247"/>
        <v>0.25</v>
      </c>
      <c r="T2172">
        <f t="shared" si="248"/>
        <v>1.12195</v>
      </c>
      <c r="U2172" t="b">
        <f t="shared" si="249"/>
        <v>1</v>
      </c>
    </row>
    <row r="2173" spans="1:21" ht="21" x14ac:dyDescent="0.4">
      <c r="A2173" t="s">
        <v>627</v>
      </c>
      <c r="B2173" t="s">
        <v>601</v>
      </c>
      <c r="C2173" s="42" t="s">
        <v>602</v>
      </c>
      <c r="D2173" s="33">
        <v>10938</v>
      </c>
      <c r="E2173" s="33">
        <v>2898</v>
      </c>
      <c r="F2173" s="32">
        <v>0.93879999999999997</v>
      </c>
      <c r="G2173" s="32">
        <v>0.31300000000000006</v>
      </c>
      <c r="H2173" s="41">
        <v>26.494788809654416</v>
      </c>
      <c r="I2173" s="32">
        <v>1.2518</v>
      </c>
      <c r="J2173" s="34">
        <f t="shared" si="253"/>
        <v>0.2500399424828248</v>
      </c>
      <c r="K2173">
        <v>0.32394755003450654</v>
      </c>
      <c r="L2173">
        <v>0.43195307108350584</v>
      </c>
      <c r="M2173" s="41">
        <v>0.25</v>
      </c>
      <c r="N2173" t="s">
        <v>37</v>
      </c>
      <c r="O2173" s="10" t="s">
        <v>37</v>
      </c>
      <c r="P2173">
        <f t="shared" si="245"/>
        <v>0.25</v>
      </c>
      <c r="Q2173" s="11">
        <f t="shared" si="246"/>
        <v>0.4212334238696277</v>
      </c>
      <c r="S2173" s="13">
        <f t="shared" si="247"/>
        <v>0.25</v>
      </c>
      <c r="T2173">
        <f t="shared" si="248"/>
        <v>0.31295000000000001</v>
      </c>
      <c r="U2173" t="b">
        <f t="shared" si="249"/>
        <v>1</v>
      </c>
    </row>
    <row r="2174" spans="1:21" ht="21" x14ac:dyDescent="0.4">
      <c r="A2174" t="s">
        <v>1852</v>
      </c>
      <c r="B2174" t="s">
        <v>1732</v>
      </c>
      <c r="C2174" s="42" t="s">
        <v>1733</v>
      </c>
      <c r="D2174" s="33">
        <v>138539</v>
      </c>
      <c r="E2174" s="33">
        <v>46400</v>
      </c>
      <c r="F2174" s="32">
        <v>66.199600000000004</v>
      </c>
      <c r="G2174" s="32">
        <v>26.971299999999999</v>
      </c>
      <c r="H2174" s="41">
        <v>33.492373988551961</v>
      </c>
      <c r="I2174" s="32">
        <v>93.170900000000003</v>
      </c>
      <c r="J2174" s="34">
        <f t="shared" si="253"/>
        <v>0.28948201638065102</v>
      </c>
      <c r="K2174">
        <v>1.4267155172413795</v>
      </c>
      <c r="L2174">
        <v>2.0079935344827589</v>
      </c>
      <c r="M2174" s="41">
        <v>1.4</v>
      </c>
      <c r="N2174" t="s">
        <v>33</v>
      </c>
      <c r="O2174" s="10" t="s">
        <v>34</v>
      </c>
      <c r="P2174">
        <f t="shared" si="245"/>
        <v>0.15</v>
      </c>
      <c r="Q2174" s="11">
        <f t="shared" si="246"/>
        <v>0.30278659967865518</v>
      </c>
      <c r="S2174" s="13">
        <f t="shared" si="247"/>
        <v>0.15</v>
      </c>
      <c r="T2174">
        <f t="shared" si="248"/>
        <v>13.975635</v>
      </c>
      <c r="U2174" t="b">
        <f t="shared" si="249"/>
        <v>0</v>
      </c>
    </row>
    <row r="2175" spans="1:21" ht="21" x14ac:dyDescent="0.4">
      <c r="A2175" t="s">
        <v>5643</v>
      </c>
      <c r="B2175" t="s">
        <v>5641</v>
      </c>
      <c r="C2175" t="s">
        <v>5642</v>
      </c>
      <c r="D2175" s="33">
        <v>55619</v>
      </c>
      <c r="E2175" s="33">
        <v>5537</v>
      </c>
      <c r="F2175" s="32">
        <v>1.6047</v>
      </c>
      <c r="G2175" s="32">
        <v>0.5343</v>
      </c>
      <c r="H2175" s="41">
        <v>9.9552311260540467</v>
      </c>
      <c r="I2175" s="32">
        <v>2.1390000000000002</v>
      </c>
      <c r="J2175" s="34">
        <f t="shared" si="253"/>
        <v>0.24978962131837304</v>
      </c>
      <c r="K2175">
        <v>0.28981397868882069</v>
      </c>
      <c r="L2175">
        <v>0.38631027632291864</v>
      </c>
      <c r="M2175" s="41">
        <v>0.2</v>
      </c>
      <c r="N2175" t="s">
        <v>34</v>
      </c>
      <c r="O2175" s="10" t="s">
        <v>34</v>
      </c>
      <c r="P2175">
        <f t="shared" si="245"/>
        <v>0.15</v>
      </c>
      <c r="Q2175" s="11">
        <f t="shared" si="246"/>
        <v>0.48228143992519878</v>
      </c>
      <c r="S2175" s="13">
        <f t="shared" si="247"/>
        <v>0.15</v>
      </c>
      <c r="T2175">
        <f t="shared" si="248"/>
        <v>0.32085000000000002</v>
      </c>
      <c r="U2175" t="b">
        <f t="shared" si="249"/>
        <v>1</v>
      </c>
    </row>
    <row r="2176" spans="1:21" ht="21" x14ac:dyDescent="0.4">
      <c r="A2176" t="s">
        <v>3704</v>
      </c>
      <c r="B2176" t="s">
        <v>3679</v>
      </c>
      <c r="C2176" t="s">
        <v>3680</v>
      </c>
      <c r="D2176" s="33">
        <v>438719</v>
      </c>
      <c r="E2176" s="33">
        <v>115074</v>
      </c>
      <c r="F2176" s="32">
        <v>28.3826</v>
      </c>
      <c r="G2176" s="32">
        <v>13.9795</v>
      </c>
      <c r="H2176" s="41">
        <v>26.22954556333325</v>
      </c>
      <c r="I2176" s="32">
        <v>42.362099999999998</v>
      </c>
      <c r="J2176" s="34">
        <f t="shared" si="253"/>
        <v>0.33000016524204417</v>
      </c>
      <c r="K2176">
        <v>0.24664650572674973</v>
      </c>
      <c r="L2176">
        <v>0.36812920381667447</v>
      </c>
      <c r="M2176" s="41">
        <v>0.18</v>
      </c>
      <c r="N2176" t="s">
        <v>37</v>
      </c>
      <c r="O2176" s="10" t="s">
        <v>37</v>
      </c>
      <c r="P2176">
        <f t="shared" si="245"/>
        <v>0.25</v>
      </c>
      <c r="Q2176" s="11">
        <f t="shared" si="246"/>
        <v>0.5110412373324269</v>
      </c>
      <c r="S2176" s="13">
        <f t="shared" si="247"/>
        <v>0.25</v>
      </c>
      <c r="T2176">
        <f t="shared" si="248"/>
        <v>10.590525</v>
      </c>
      <c r="U2176" t="b">
        <f t="shared" si="249"/>
        <v>1</v>
      </c>
    </row>
    <row r="2177" spans="1:21" ht="21" x14ac:dyDescent="0.4">
      <c r="A2177" t="s">
        <v>1031</v>
      </c>
      <c r="B2177" t="s">
        <v>1021</v>
      </c>
      <c r="C2177" s="42" t="s">
        <v>1022</v>
      </c>
      <c r="D2177" s="33">
        <v>148114228</v>
      </c>
      <c r="E2177" s="33">
        <v>37697602</v>
      </c>
      <c r="F2177" s="32">
        <v>1386.6252999999999</v>
      </c>
      <c r="G2177" s="32">
        <v>682.96469999999999</v>
      </c>
      <c r="H2177" s="41">
        <v>25.45170879869826</v>
      </c>
      <c r="I2177" s="32">
        <v>2069.59</v>
      </c>
      <c r="J2177" s="34">
        <f t="shared" si="253"/>
        <v>0.32999999999999996</v>
      </c>
      <c r="K2177">
        <v>3.6782851598889492E-2</v>
      </c>
      <c r="L2177">
        <v>5.4899778505805227E-2</v>
      </c>
      <c r="M2177" s="41">
        <v>0.01</v>
      </c>
      <c r="N2177" t="s">
        <v>37</v>
      </c>
      <c r="O2177" s="10" t="s">
        <v>37</v>
      </c>
      <c r="P2177">
        <f t="shared" si="245"/>
        <v>0.25</v>
      </c>
      <c r="Q2177" s="11">
        <f t="shared" si="246"/>
        <v>0.81784990263772051</v>
      </c>
      <c r="S2177" s="13">
        <f t="shared" si="247"/>
        <v>0.25</v>
      </c>
      <c r="T2177">
        <f t="shared" si="248"/>
        <v>517.39750000000004</v>
      </c>
      <c r="U2177" t="b">
        <f t="shared" si="249"/>
        <v>1</v>
      </c>
    </row>
    <row r="2178" spans="1:21" ht="21" x14ac:dyDescent="0.4">
      <c r="A2178" t="s">
        <v>3935</v>
      </c>
      <c r="B2178" t="s">
        <v>3932</v>
      </c>
      <c r="C2178" t="s">
        <v>3933</v>
      </c>
      <c r="D2178" s="33">
        <v>25897</v>
      </c>
      <c r="E2178" s="33">
        <v>2647</v>
      </c>
      <c r="F2178" s="32">
        <v>2.3822999999999999</v>
      </c>
      <c r="G2178" s="32">
        <v>0.58149999999999991</v>
      </c>
      <c r="H2178" s="41">
        <v>10.221261149940148</v>
      </c>
      <c r="I2178" s="32">
        <v>2.9638</v>
      </c>
      <c r="J2178" s="34">
        <f t="shared" si="253"/>
        <v>0.19620082326742691</v>
      </c>
      <c r="K2178">
        <v>0.89999999999999991</v>
      </c>
      <c r="L2178">
        <v>1.1196826596146581</v>
      </c>
      <c r="M2178" s="41">
        <v>0.9</v>
      </c>
      <c r="N2178" t="s">
        <v>33</v>
      </c>
      <c r="O2178" s="10" t="s">
        <v>33</v>
      </c>
      <c r="P2178">
        <f t="shared" ref="P2178:P2241" si="254">VLOOKUP($O2178,$Y$2:$AJ$8,9,FALSE)</f>
        <v>0.4</v>
      </c>
      <c r="Q2178" s="11">
        <f t="shared" ref="Q2178:Q2241" si="255">(L2178-M2178)/L2178</f>
        <v>0.19620082326742691</v>
      </c>
      <c r="S2178" s="13">
        <f t="shared" ref="S2178:S2241" si="256">MIN(Q2178,IF(R2178=0,P2178,R2178))</f>
        <v>0.19620082326742691</v>
      </c>
      <c r="T2178">
        <f t="shared" ref="T2178:T2241" si="257">IFERROR(S2178*I2178,0)</f>
        <v>0.58149999999999991</v>
      </c>
      <c r="U2178" t="b">
        <f t="shared" ref="U2178:U2241" si="258">O2178=N2178</f>
        <v>1</v>
      </c>
    </row>
    <row r="2179" spans="1:21" ht="21" x14ac:dyDescent="0.4">
      <c r="A2179" t="s">
        <v>1425</v>
      </c>
      <c r="B2179" t="s">
        <v>1410</v>
      </c>
      <c r="C2179" s="42" t="s">
        <v>1411</v>
      </c>
      <c r="D2179" s="33">
        <v>42649</v>
      </c>
      <c r="E2179" s="33">
        <v>9618</v>
      </c>
      <c r="F2179" s="32">
        <v>12.399099999999999</v>
      </c>
      <c r="G2179" s="32">
        <v>4.0503</v>
      </c>
      <c r="H2179" s="41">
        <v>22.551525240920068</v>
      </c>
      <c r="I2179" s="32">
        <v>16.449399999999997</v>
      </c>
      <c r="J2179" s="34">
        <f t="shared" si="253"/>
        <v>0.24622782593894008</v>
      </c>
      <c r="K2179">
        <v>1.2891557496360988</v>
      </c>
      <c r="L2179">
        <v>1.7102724059055934</v>
      </c>
      <c r="M2179" s="41">
        <v>1.25</v>
      </c>
      <c r="N2179" t="s">
        <v>34</v>
      </c>
      <c r="O2179" s="10" t="s">
        <v>34</v>
      </c>
      <c r="P2179">
        <f t="shared" si="254"/>
        <v>0.15</v>
      </c>
      <c r="Q2179" s="11">
        <f t="shared" si="255"/>
        <v>0.2691222780162193</v>
      </c>
      <c r="S2179" s="13">
        <f t="shared" si="256"/>
        <v>0.15</v>
      </c>
      <c r="T2179">
        <f t="shared" si="257"/>
        <v>2.4674099999999997</v>
      </c>
      <c r="U2179" t="b">
        <f t="shared" si="258"/>
        <v>1</v>
      </c>
    </row>
    <row r="2180" spans="1:21" ht="21" x14ac:dyDescent="0.4">
      <c r="A2180" t="s">
        <v>1323</v>
      </c>
      <c r="B2180" t="s">
        <v>1280</v>
      </c>
      <c r="C2180" s="42" t="s">
        <v>1281</v>
      </c>
      <c r="D2180" s="33">
        <v>135922</v>
      </c>
      <c r="E2180" s="33">
        <v>19180</v>
      </c>
      <c r="F2180" s="32">
        <v>6.1904000000000003</v>
      </c>
      <c r="G2180" s="32">
        <v>2.0630000000000002</v>
      </c>
      <c r="H2180" s="41">
        <v>14.111034269654654</v>
      </c>
      <c r="I2180" s="32">
        <v>8.253400000000001</v>
      </c>
      <c r="J2180" s="34">
        <f t="shared" si="253"/>
        <v>0.24995759323430344</v>
      </c>
      <c r="K2180">
        <v>0.32275286757038585</v>
      </c>
      <c r="L2180">
        <v>0.4303128258602712</v>
      </c>
      <c r="M2180" s="41">
        <v>0.3</v>
      </c>
      <c r="N2180" t="s">
        <v>37</v>
      </c>
      <c r="O2180" s="10" t="s">
        <v>37</v>
      </c>
      <c r="P2180">
        <f t="shared" si="254"/>
        <v>0.25</v>
      </c>
      <c r="Q2180" s="11">
        <f t="shared" si="255"/>
        <v>0.30283277194853048</v>
      </c>
      <c r="S2180" s="13">
        <f t="shared" si="256"/>
        <v>0.25</v>
      </c>
      <c r="T2180">
        <f t="shared" si="257"/>
        <v>2.0633500000000002</v>
      </c>
      <c r="U2180" t="b">
        <f t="shared" si="258"/>
        <v>1</v>
      </c>
    </row>
    <row r="2181" spans="1:21" ht="21" x14ac:dyDescent="0.4">
      <c r="A2181" t="s">
        <v>4403</v>
      </c>
      <c r="B2181" t="s">
        <v>4390</v>
      </c>
      <c r="C2181" t="s">
        <v>4391</v>
      </c>
      <c r="D2181" s="33">
        <v>256311</v>
      </c>
      <c r="E2181" s="33">
        <v>4437</v>
      </c>
      <c r="F2181" s="32">
        <v>1.2803</v>
      </c>
      <c r="G2181" s="32">
        <v>0.42660000000000003</v>
      </c>
      <c r="H2181" s="41">
        <v>1.7311001088521367</v>
      </c>
      <c r="I2181" s="32">
        <v>1.7069000000000001</v>
      </c>
      <c r="J2181" s="34">
        <f t="shared" si="253"/>
        <v>0.24992676782471146</v>
      </c>
      <c r="K2181">
        <v>0.28855082262790172</v>
      </c>
      <c r="L2181">
        <v>0.38469686725264823</v>
      </c>
      <c r="M2181" s="41">
        <v>0.17</v>
      </c>
      <c r="N2181" t="s">
        <v>37</v>
      </c>
      <c r="O2181" s="10" t="s">
        <v>37</v>
      </c>
      <c r="P2181">
        <f t="shared" si="254"/>
        <v>0.25</v>
      </c>
      <c r="Q2181" s="11">
        <f t="shared" si="255"/>
        <v>0.55809362001288887</v>
      </c>
      <c r="S2181" s="13">
        <f t="shared" si="256"/>
        <v>0.25</v>
      </c>
      <c r="T2181">
        <f t="shared" si="257"/>
        <v>0.42672500000000002</v>
      </c>
      <c r="U2181" t="b">
        <f t="shared" si="258"/>
        <v>1</v>
      </c>
    </row>
    <row r="2182" spans="1:21" ht="21" x14ac:dyDescent="0.4">
      <c r="A2182" t="s">
        <v>1155</v>
      </c>
      <c r="B2182" t="s">
        <v>1120</v>
      </c>
      <c r="C2182" s="42" t="s">
        <v>1121</v>
      </c>
      <c r="D2182" s="33">
        <v>214848</v>
      </c>
      <c r="E2182" s="33">
        <v>46064</v>
      </c>
      <c r="F2182" s="32">
        <v>20.086600000000001</v>
      </c>
      <c r="G2182" s="32">
        <v>9.8933</v>
      </c>
      <c r="H2182" s="41">
        <v>21.440274054215074</v>
      </c>
      <c r="I2182" s="32">
        <v>29.979900000000001</v>
      </c>
      <c r="J2182" s="34">
        <f t="shared" si="253"/>
        <v>0.3299977651693301</v>
      </c>
      <c r="K2182">
        <v>0.43605852726641198</v>
      </c>
      <c r="L2182">
        <v>0.65083145189301839</v>
      </c>
      <c r="M2182" s="41">
        <v>0.3</v>
      </c>
      <c r="N2182" t="s">
        <v>37</v>
      </c>
      <c r="O2182" s="10" t="s">
        <v>37</v>
      </c>
      <c r="P2182">
        <f t="shared" si="254"/>
        <v>0.25</v>
      </c>
      <c r="Q2182" s="11">
        <f t="shared" si="255"/>
        <v>0.53905116428006761</v>
      </c>
      <c r="S2182" s="13">
        <f t="shared" si="256"/>
        <v>0.25</v>
      </c>
      <c r="T2182">
        <f t="shared" si="257"/>
        <v>7.4949750000000002</v>
      </c>
      <c r="U2182" t="b">
        <f t="shared" si="258"/>
        <v>1</v>
      </c>
    </row>
    <row r="2183" spans="1:21" ht="21" x14ac:dyDescent="0.4">
      <c r="A2183" t="s">
        <v>5909</v>
      </c>
      <c r="B2183" t="s">
        <v>5905</v>
      </c>
      <c r="C2183" t="s">
        <v>5906</v>
      </c>
      <c r="D2183" s="33">
        <v>2050</v>
      </c>
      <c r="E2183" s="33">
        <v>201</v>
      </c>
      <c r="F2183" s="32">
        <v>7.5300000000000006E-2</v>
      </c>
      <c r="G2183" s="32">
        <v>2.5000000000000001E-2</v>
      </c>
      <c r="H2183" s="41">
        <v>9.8048780487804876</v>
      </c>
      <c r="I2183" s="32">
        <v>0.1003</v>
      </c>
      <c r="J2183" s="34">
        <f t="shared" si="253"/>
        <v>0.24925224327018944</v>
      </c>
      <c r="K2183">
        <v>0.37462686567164183</v>
      </c>
      <c r="L2183">
        <v>0.49900497512437808</v>
      </c>
      <c r="M2183" s="41">
        <v>0.35</v>
      </c>
      <c r="N2183" t="s">
        <v>34</v>
      </c>
      <c r="O2183" s="10" t="s">
        <v>34</v>
      </c>
      <c r="P2183">
        <f t="shared" si="254"/>
        <v>0.15</v>
      </c>
      <c r="Q2183" s="11">
        <f t="shared" si="255"/>
        <v>0.29860418743768696</v>
      </c>
      <c r="S2183" s="13">
        <f t="shared" si="256"/>
        <v>0.15</v>
      </c>
      <c r="T2183">
        <f t="shared" si="257"/>
        <v>1.5044999999999999E-2</v>
      </c>
      <c r="U2183" t="b">
        <f t="shared" si="258"/>
        <v>1</v>
      </c>
    </row>
    <row r="2184" spans="1:21" ht="21" x14ac:dyDescent="0.4">
      <c r="A2184" t="s">
        <v>3977</v>
      </c>
      <c r="B2184" t="s">
        <v>3972</v>
      </c>
      <c r="C2184" t="s">
        <v>3973</v>
      </c>
      <c r="D2184" s="33">
        <v>687342</v>
      </c>
      <c r="E2184" s="33">
        <v>193369</v>
      </c>
      <c r="F2184" s="32">
        <v>39.873699999999999</v>
      </c>
      <c r="G2184" s="32">
        <v>13.2911</v>
      </c>
      <c r="H2184" s="41">
        <v>28.132865443985672</v>
      </c>
      <c r="I2184" s="32">
        <v>53.1648</v>
      </c>
      <c r="J2184" s="34">
        <f t="shared" si="253"/>
        <v>0.24999811905621766</v>
      </c>
      <c r="K2184">
        <v>0.20620523455155684</v>
      </c>
      <c r="L2184">
        <v>0.27493962320744281</v>
      </c>
      <c r="M2184" s="41">
        <v>0.2</v>
      </c>
      <c r="N2184" t="s">
        <v>34</v>
      </c>
      <c r="O2184" s="10" t="s">
        <v>34</v>
      </c>
      <c r="P2184">
        <f t="shared" si="254"/>
        <v>0.15</v>
      </c>
      <c r="Q2184" s="11">
        <f t="shared" si="255"/>
        <v>0.27256756350066219</v>
      </c>
      <c r="S2184" s="13">
        <f t="shared" si="256"/>
        <v>0.15</v>
      </c>
      <c r="T2184">
        <f t="shared" si="257"/>
        <v>7.9747199999999996</v>
      </c>
      <c r="U2184" t="b">
        <f t="shared" si="258"/>
        <v>1</v>
      </c>
    </row>
    <row r="2185" spans="1:21" ht="21" x14ac:dyDescent="0.4">
      <c r="A2185" t="s">
        <v>5644</v>
      </c>
      <c r="B2185" t="s">
        <v>5641</v>
      </c>
      <c r="C2185" t="s">
        <v>5642</v>
      </c>
      <c r="D2185" s="33">
        <v>106413</v>
      </c>
      <c r="E2185" s="33">
        <v>9381</v>
      </c>
      <c r="F2185" s="32">
        <v>2.7147000000000001</v>
      </c>
      <c r="G2185" s="32">
        <v>0.90429999999999999</v>
      </c>
      <c r="H2185" s="41">
        <v>8.8156522229426848</v>
      </c>
      <c r="I2185" s="32">
        <v>3.6190000000000002</v>
      </c>
      <c r="J2185" s="34">
        <f t="shared" si="253"/>
        <v>0.24987565625863498</v>
      </c>
      <c r="K2185">
        <v>0.28938279501119285</v>
      </c>
      <c r="L2185">
        <v>0.38577976761539279</v>
      </c>
      <c r="M2185" s="41">
        <v>0.2</v>
      </c>
      <c r="N2185" t="s">
        <v>34</v>
      </c>
      <c r="O2185" s="10" t="s">
        <v>34</v>
      </c>
      <c r="P2185">
        <f t="shared" si="254"/>
        <v>0.15</v>
      </c>
      <c r="Q2185" s="11">
        <f t="shared" si="255"/>
        <v>0.48156949433545171</v>
      </c>
      <c r="S2185" s="13">
        <f t="shared" si="256"/>
        <v>0.15</v>
      </c>
      <c r="T2185">
        <f t="shared" si="257"/>
        <v>0.54285000000000005</v>
      </c>
      <c r="U2185" t="b">
        <f t="shared" si="258"/>
        <v>1</v>
      </c>
    </row>
    <row r="2186" spans="1:21" ht="21" x14ac:dyDescent="0.4">
      <c r="A2186" t="s">
        <v>1324</v>
      </c>
      <c r="B2186" t="s">
        <v>1280</v>
      </c>
      <c r="C2186" s="42" t="s">
        <v>1281</v>
      </c>
      <c r="D2186" s="33">
        <v>97775</v>
      </c>
      <c r="E2186" s="33">
        <v>2242</v>
      </c>
      <c r="F2186" s="32">
        <v>1.2557</v>
      </c>
      <c r="G2186" s="32">
        <v>0.41830000000000006</v>
      </c>
      <c r="H2186" s="41">
        <v>2.2930196880593199</v>
      </c>
      <c r="I2186" s="32">
        <v>1.6740000000000002</v>
      </c>
      <c r="J2186" s="34">
        <f t="shared" si="253"/>
        <v>0.2498805256869773</v>
      </c>
      <c r="K2186">
        <v>0.56008028545941124</v>
      </c>
      <c r="L2186">
        <v>0.74665477252453172</v>
      </c>
      <c r="M2186" s="41">
        <v>0.3</v>
      </c>
      <c r="N2186" t="s">
        <v>37</v>
      </c>
      <c r="O2186" s="10" t="s">
        <v>37</v>
      </c>
      <c r="P2186">
        <f t="shared" si="254"/>
        <v>0.25</v>
      </c>
      <c r="Q2186" s="11">
        <f t="shared" si="255"/>
        <v>0.59820788530465951</v>
      </c>
      <c r="S2186" s="13">
        <f t="shared" si="256"/>
        <v>0.25</v>
      </c>
      <c r="T2186">
        <f t="shared" si="257"/>
        <v>0.41850000000000004</v>
      </c>
      <c r="U2186" t="b">
        <f t="shared" si="258"/>
        <v>1</v>
      </c>
    </row>
    <row r="2187" spans="1:21" ht="21" x14ac:dyDescent="0.4">
      <c r="A2187" t="s">
        <v>2585</v>
      </c>
      <c r="B2187" t="s">
        <v>2581</v>
      </c>
      <c r="C2187" t="s">
        <v>2582</v>
      </c>
      <c r="D2187" s="33">
        <v>6580173</v>
      </c>
      <c r="E2187" s="33">
        <v>314269</v>
      </c>
      <c r="F2187" s="32">
        <v>235.70229999999998</v>
      </c>
      <c r="G2187" s="32">
        <v>53.808</v>
      </c>
      <c r="H2187" s="41">
        <v>4.775999050480892</v>
      </c>
      <c r="I2187" s="32">
        <v>289.51029999999997</v>
      </c>
      <c r="J2187" s="34">
        <f t="shared" si="253"/>
        <v>0.18585867238574932</v>
      </c>
      <c r="K2187">
        <v>0.75000175009307313</v>
      </c>
      <c r="L2187">
        <v>0.9212181284186477</v>
      </c>
      <c r="M2187" s="41">
        <v>0.75</v>
      </c>
      <c r="N2187" t="s">
        <v>37</v>
      </c>
      <c r="O2187" s="10" t="s">
        <v>37</v>
      </c>
      <c r="P2187">
        <f t="shared" si="254"/>
        <v>0.25</v>
      </c>
      <c r="Q2187" s="11">
        <f t="shared" si="255"/>
        <v>0.18586057214544696</v>
      </c>
      <c r="S2187" s="13">
        <f t="shared" si="256"/>
        <v>0.18586057214544696</v>
      </c>
      <c r="T2187">
        <f t="shared" si="257"/>
        <v>53.80854999999999</v>
      </c>
      <c r="U2187" t="b">
        <f t="shared" si="258"/>
        <v>1</v>
      </c>
    </row>
    <row r="2188" spans="1:21" ht="21" x14ac:dyDescent="0.4">
      <c r="A2188" t="s">
        <v>749</v>
      </c>
      <c r="B2188" t="s">
        <v>740</v>
      </c>
      <c r="C2188" s="42" t="s">
        <v>741</v>
      </c>
      <c r="D2188" s="33">
        <v>1417679</v>
      </c>
      <c r="E2188" s="33">
        <v>63497</v>
      </c>
      <c r="F2188" s="32">
        <v>42.073999999999998</v>
      </c>
      <c r="G2188" s="32">
        <v>14.024200000000002</v>
      </c>
      <c r="H2188" s="41">
        <v>4.4789405782268057</v>
      </c>
      <c r="I2188" s="32">
        <v>56.098199999999999</v>
      </c>
      <c r="J2188" s="34">
        <f t="shared" si="253"/>
        <v>0.2499937609406363</v>
      </c>
      <c r="K2188">
        <v>0.66261398176291797</v>
      </c>
      <c r="L2188">
        <v>0.88347795958864195</v>
      </c>
      <c r="M2188" s="41">
        <v>0.6</v>
      </c>
      <c r="N2188" t="s">
        <v>37</v>
      </c>
      <c r="O2188" s="10" t="s">
        <v>42</v>
      </c>
      <c r="P2188">
        <f t="shared" si="254"/>
        <v>0.05</v>
      </c>
      <c r="Q2188" s="11">
        <f t="shared" si="255"/>
        <v>0.32086591013615412</v>
      </c>
      <c r="S2188" s="13">
        <f t="shared" si="256"/>
        <v>0.05</v>
      </c>
      <c r="T2188">
        <f t="shared" si="257"/>
        <v>2.80491</v>
      </c>
      <c r="U2188" t="b">
        <f t="shared" si="258"/>
        <v>0</v>
      </c>
    </row>
    <row r="2189" spans="1:21" ht="21" x14ac:dyDescent="0.4">
      <c r="A2189" t="s">
        <v>1688</v>
      </c>
      <c r="B2189" t="s">
        <v>1655</v>
      </c>
      <c r="C2189" s="42" t="s">
        <v>1656</v>
      </c>
      <c r="D2189" s="33">
        <v>511031</v>
      </c>
      <c r="E2189" s="33">
        <v>18861</v>
      </c>
      <c r="F2189" s="32">
        <v>23.706600000000002</v>
      </c>
      <c r="G2189" s="32">
        <v>7.9007000000000005</v>
      </c>
      <c r="H2189" s="41">
        <v>3.6907741409033896</v>
      </c>
      <c r="I2189" s="32">
        <v>31.607300000000002</v>
      </c>
      <c r="J2189" s="34">
        <f t="shared" si="253"/>
        <v>0.24996440695662078</v>
      </c>
      <c r="K2189">
        <v>1.2569110863686974</v>
      </c>
      <c r="L2189">
        <v>1.6758019193043849</v>
      </c>
      <c r="M2189" s="41">
        <v>1.2</v>
      </c>
      <c r="N2189" t="s">
        <v>37</v>
      </c>
      <c r="O2189" s="10" t="s">
        <v>34</v>
      </c>
      <c r="P2189">
        <f t="shared" si="254"/>
        <v>0.15</v>
      </c>
      <c r="Q2189" s="11">
        <f t="shared" si="255"/>
        <v>0.28392491607951342</v>
      </c>
      <c r="S2189" s="13">
        <f t="shared" si="256"/>
        <v>0.15</v>
      </c>
      <c r="T2189">
        <f t="shared" si="257"/>
        <v>4.7410950000000005</v>
      </c>
      <c r="U2189" t="b">
        <f t="shared" si="258"/>
        <v>0</v>
      </c>
    </row>
    <row r="2190" spans="1:21" ht="21" x14ac:dyDescent="0.4">
      <c r="A2190" t="s">
        <v>4035</v>
      </c>
      <c r="B2190" t="s">
        <v>4027</v>
      </c>
      <c r="C2190" t="s">
        <v>4028</v>
      </c>
      <c r="D2190" s="33">
        <v>137546</v>
      </c>
      <c r="E2190" s="33">
        <v>31879</v>
      </c>
      <c r="F2190" s="32">
        <v>26.773400000000002</v>
      </c>
      <c r="G2190" s="32">
        <v>8.5515000000000008</v>
      </c>
      <c r="H2190" s="41">
        <v>23.176973521585506</v>
      </c>
      <c r="I2190" s="32">
        <v>35.3249</v>
      </c>
      <c r="J2190" s="34">
        <f t="shared" si="253"/>
        <v>0.24208136470308481</v>
      </c>
      <c r="K2190">
        <v>0.83984441168167134</v>
      </c>
      <c r="L2190">
        <v>1.1080931020420968</v>
      </c>
      <c r="M2190" s="41">
        <v>0.84</v>
      </c>
      <c r="N2190" t="s">
        <v>37</v>
      </c>
      <c r="O2190" s="10" t="s">
        <v>37</v>
      </c>
      <c r="P2190">
        <f t="shared" si="254"/>
        <v>0.25</v>
      </c>
      <c r="Q2190" s="11">
        <f t="shared" si="255"/>
        <v>0.24194095383143344</v>
      </c>
      <c r="S2190" s="13">
        <f t="shared" si="256"/>
        <v>0.24194095383143344</v>
      </c>
      <c r="T2190">
        <f t="shared" si="257"/>
        <v>8.546540000000002</v>
      </c>
      <c r="U2190" t="b">
        <f t="shared" si="258"/>
        <v>1</v>
      </c>
    </row>
    <row r="2191" spans="1:21" ht="21" x14ac:dyDescent="0.4">
      <c r="A2191" t="s">
        <v>2663</v>
      </c>
      <c r="B2191" t="s">
        <v>2643</v>
      </c>
      <c r="C2191" t="s">
        <v>2644</v>
      </c>
      <c r="D2191" s="33">
        <v>2667</v>
      </c>
      <c r="E2191" s="33">
        <v>218</v>
      </c>
      <c r="F2191" s="32">
        <v>0.38069999999999998</v>
      </c>
      <c r="G2191" s="32">
        <v>0.12690000000000001</v>
      </c>
      <c r="H2191" s="41">
        <v>8.1739782527184097</v>
      </c>
      <c r="I2191" s="32">
        <v>0.50760000000000005</v>
      </c>
      <c r="J2191" s="34">
        <f t="shared" si="253"/>
        <v>0.25</v>
      </c>
      <c r="K2191">
        <v>1.7463302752293577</v>
      </c>
      <c r="L2191">
        <v>2.3284403669724774</v>
      </c>
      <c r="M2191" s="41">
        <v>1.6</v>
      </c>
      <c r="N2191" t="s">
        <v>37</v>
      </c>
      <c r="O2191" s="10" t="s">
        <v>37</v>
      </c>
      <c r="P2191">
        <f t="shared" si="254"/>
        <v>0.25</v>
      </c>
      <c r="Q2191" s="11">
        <f t="shared" si="255"/>
        <v>0.31284475965327035</v>
      </c>
      <c r="S2191" s="13">
        <f t="shared" si="256"/>
        <v>0.25</v>
      </c>
      <c r="T2191">
        <f t="shared" si="257"/>
        <v>0.12690000000000001</v>
      </c>
      <c r="U2191" t="b">
        <f t="shared" si="258"/>
        <v>1</v>
      </c>
    </row>
    <row r="2192" spans="1:21" ht="21" x14ac:dyDescent="0.4">
      <c r="A2192" t="s">
        <v>690</v>
      </c>
      <c r="B2192" t="s">
        <v>657</v>
      </c>
      <c r="C2192" s="42" t="s">
        <v>658</v>
      </c>
      <c r="D2192" s="33">
        <v>130993</v>
      </c>
      <c r="E2192" s="33">
        <v>10137</v>
      </c>
      <c r="F2192" s="32">
        <v>6.3477999999999994</v>
      </c>
      <c r="G2192" s="32">
        <v>2.1121999999999996</v>
      </c>
      <c r="H2192" s="41">
        <v>7.7385814509172244</v>
      </c>
      <c r="I2192" s="32">
        <v>8.4599999999999991</v>
      </c>
      <c r="J2192" s="34">
        <f t="shared" si="253"/>
        <v>0.24966903073286051</v>
      </c>
      <c r="K2192">
        <v>0.62620104567426249</v>
      </c>
      <c r="L2192">
        <v>0.83456643977508116</v>
      </c>
      <c r="M2192" s="41">
        <v>0.45</v>
      </c>
      <c r="N2192" t="s">
        <v>34</v>
      </c>
      <c r="O2192" s="10" t="s">
        <v>34</v>
      </c>
      <c r="P2192">
        <f t="shared" si="254"/>
        <v>0.15</v>
      </c>
      <c r="Q2192" s="11">
        <f t="shared" si="255"/>
        <v>0.46079787234042535</v>
      </c>
      <c r="S2192" s="13">
        <f t="shared" si="256"/>
        <v>0.15</v>
      </c>
      <c r="T2192">
        <f t="shared" si="257"/>
        <v>1.2689999999999999</v>
      </c>
      <c r="U2192" t="b">
        <f t="shared" si="258"/>
        <v>1</v>
      </c>
    </row>
    <row r="2193" spans="1:21" ht="21" x14ac:dyDescent="0.4">
      <c r="A2193" t="s">
        <v>4104</v>
      </c>
      <c r="B2193" t="s">
        <v>4101</v>
      </c>
      <c r="C2193" t="s">
        <v>4102</v>
      </c>
      <c r="D2193" s="33">
        <v>442622</v>
      </c>
      <c r="E2193" s="33">
        <v>39433</v>
      </c>
      <c r="F2193" s="32">
        <v>31.6919</v>
      </c>
      <c r="G2193" s="32">
        <v>14.195399999999999</v>
      </c>
      <c r="H2193" s="41">
        <v>8.9089561747947457</v>
      </c>
      <c r="I2193" s="32">
        <v>45.887299999999996</v>
      </c>
      <c r="J2193" s="34">
        <f t="shared" si="253"/>
        <v>0.30935356841653355</v>
      </c>
      <c r="K2193">
        <v>0.80368980295691428</v>
      </c>
      <c r="L2193">
        <v>1.163677630411077</v>
      </c>
      <c r="M2193" s="41">
        <v>0.8</v>
      </c>
      <c r="N2193" t="s">
        <v>42</v>
      </c>
      <c r="O2193" s="10" t="s">
        <v>42</v>
      </c>
      <c r="P2193">
        <f t="shared" si="254"/>
        <v>0.05</v>
      </c>
      <c r="Q2193" s="11">
        <f t="shared" si="255"/>
        <v>0.31252438038411495</v>
      </c>
      <c r="S2193" s="13">
        <f t="shared" si="256"/>
        <v>0.05</v>
      </c>
      <c r="T2193">
        <f t="shared" si="257"/>
        <v>2.294365</v>
      </c>
      <c r="U2193" t="b">
        <f t="shared" si="258"/>
        <v>1</v>
      </c>
    </row>
    <row r="2194" spans="1:21" ht="21" x14ac:dyDescent="0.4">
      <c r="A2194" t="s">
        <v>3125</v>
      </c>
      <c r="B2194" t="s">
        <v>3118</v>
      </c>
      <c r="C2194" t="s">
        <v>3119</v>
      </c>
      <c r="D2194" s="33">
        <v>109766</v>
      </c>
      <c r="E2194" s="33">
        <v>3770</v>
      </c>
      <c r="F2194" s="32">
        <v>6.7860000000000005</v>
      </c>
      <c r="G2194" s="32">
        <v>1.3871</v>
      </c>
      <c r="H2194" s="41">
        <v>3.4345790135378897</v>
      </c>
      <c r="I2194" s="32">
        <v>8.1730999999999998</v>
      </c>
      <c r="J2194" s="34">
        <f t="shared" si="253"/>
        <v>0.1697152855097821</v>
      </c>
      <c r="K2194">
        <v>1.8000000000000003</v>
      </c>
      <c r="L2194">
        <v>2.1679310344827583</v>
      </c>
      <c r="M2194" s="41">
        <v>1.8</v>
      </c>
      <c r="N2194" t="s">
        <v>37</v>
      </c>
      <c r="O2194" s="10" t="s">
        <v>37</v>
      </c>
      <c r="P2194">
        <f t="shared" si="254"/>
        <v>0.25</v>
      </c>
      <c r="Q2194" s="11">
        <f t="shared" si="255"/>
        <v>0.16971528550978193</v>
      </c>
      <c r="S2194" s="13">
        <f t="shared" si="256"/>
        <v>0.16971528550978193</v>
      </c>
      <c r="T2194">
        <f t="shared" si="257"/>
        <v>1.3870999999999987</v>
      </c>
      <c r="U2194" t="b">
        <f t="shared" si="258"/>
        <v>1</v>
      </c>
    </row>
    <row r="2195" spans="1:21" ht="21" x14ac:dyDescent="0.4">
      <c r="A2195" t="s">
        <v>3238</v>
      </c>
      <c r="B2195" t="s">
        <v>3234</v>
      </c>
      <c r="C2195" t="s">
        <v>3235</v>
      </c>
      <c r="D2195" s="33">
        <v>225056</v>
      </c>
      <c r="E2195" s="33">
        <v>46862</v>
      </c>
      <c r="F2195" s="32">
        <v>41.129100000000008</v>
      </c>
      <c r="G2195" s="32">
        <v>17.575300000000002</v>
      </c>
      <c r="H2195" s="41">
        <v>20.822373098251102</v>
      </c>
      <c r="I2195" s="32">
        <v>58.704400000000007</v>
      </c>
      <c r="J2195" s="34">
        <f t="shared" si="253"/>
        <v>0.29938641737246269</v>
      </c>
      <c r="K2195">
        <v>0.87766420553966984</v>
      </c>
      <c r="L2195">
        <v>1.2527079510050789</v>
      </c>
      <c r="M2195" s="41">
        <v>0.8</v>
      </c>
      <c r="N2195" t="s">
        <v>37</v>
      </c>
      <c r="O2195" s="10" t="s">
        <v>37</v>
      </c>
      <c r="P2195">
        <f t="shared" si="254"/>
        <v>0.25</v>
      </c>
      <c r="Q2195" s="11">
        <f t="shared" si="255"/>
        <v>0.36138347381116243</v>
      </c>
      <c r="S2195" s="13">
        <f t="shared" si="256"/>
        <v>0.25</v>
      </c>
      <c r="T2195">
        <f t="shared" si="257"/>
        <v>14.676100000000002</v>
      </c>
      <c r="U2195" t="b">
        <f t="shared" si="258"/>
        <v>1</v>
      </c>
    </row>
    <row r="2196" spans="1:21" ht="21" x14ac:dyDescent="0.4">
      <c r="A2196" t="s">
        <v>124</v>
      </c>
      <c r="B2196" t="s">
        <v>31</v>
      </c>
      <c r="C2196" t="s">
        <v>32</v>
      </c>
      <c r="D2196" s="33">
        <v>7381</v>
      </c>
      <c r="E2196" s="33">
        <v>2056</v>
      </c>
      <c r="F2196" s="32">
        <v>1.4075000000000004</v>
      </c>
      <c r="G2196" s="32">
        <v>0.55169999999999997</v>
      </c>
      <c r="H2196" s="41">
        <v>27.855304159328004</v>
      </c>
      <c r="I2196" s="32">
        <v>1.9592000000000005</v>
      </c>
      <c r="K2196">
        <v>0.68458171206225704</v>
      </c>
      <c r="L2196">
        <v>0.95291828793774347</v>
      </c>
      <c r="M2196" s="41">
        <v>0.7</v>
      </c>
      <c r="N2196" t="s">
        <v>37</v>
      </c>
      <c r="O2196" s="10" t="s">
        <v>37</v>
      </c>
      <c r="P2196">
        <f t="shared" si="254"/>
        <v>0.25</v>
      </c>
      <c r="Q2196" s="11">
        <f t="shared" si="255"/>
        <v>0.2654144548795429</v>
      </c>
      <c r="S2196" s="13">
        <f t="shared" si="256"/>
        <v>0.25</v>
      </c>
      <c r="T2196">
        <f t="shared" si="257"/>
        <v>0.48980000000000012</v>
      </c>
      <c r="U2196" t="b">
        <f t="shared" si="258"/>
        <v>1</v>
      </c>
    </row>
    <row r="2197" spans="1:21" ht="21" x14ac:dyDescent="0.4">
      <c r="A2197" t="s">
        <v>3040</v>
      </c>
      <c r="B2197" t="s">
        <v>3033</v>
      </c>
      <c r="C2197" t="s">
        <v>3034</v>
      </c>
      <c r="D2197" s="33">
        <v>77981</v>
      </c>
      <c r="E2197" s="33">
        <v>5482</v>
      </c>
      <c r="F2197" s="32">
        <v>3.9807999999999999</v>
      </c>
      <c r="G2197" s="32">
        <v>1.3270999999999999</v>
      </c>
      <c r="H2197" s="41">
        <v>7.029917544017132</v>
      </c>
      <c r="I2197" s="32">
        <v>5.3079000000000001</v>
      </c>
      <c r="J2197" s="34">
        <f t="shared" ref="J2197:J2220" si="259">G2197/I2197</f>
        <v>0.25002354980312363</v>
      </c>
      <c r="K2197">
        <v>0.72615833637358618</v>
      </c>
      <c r="L2197">
        <v>0.96824151769427214</v>
      </c>
      <c r="M2197" s="41">
        <v>0.45</v>
      </c>
      <c r="N2197" t="s">
        <v>34</v>
      </c>
      <c r="O2197" s="10" t="s">
        <v>34</v>
      </c>
      <c r="P2197">
        <f t="shared" si="254"/>
        <v>0.15</v>
      </c>
      <c r="Q2197" s="11">
        <f t="shared" si="255"/>
        <v>0.5352399253942236</v>
      </c>
      <c r="S2197" s="13">
        <f t="shared" si="256"/>
        <v>0.15</v>
      </c>
      <c r="T2197">
        <f t="shared" si="257"/>
        <v>0.79618500000000003</v>
      </c>
      <c r="U2197" t="b">
        <f t="shared" si="258"/>
        <v>1</v>
      </c>
    </row>
    <row r="2198" spans="1:21" ht="21" x14ac:dyDescent="0.4">
      <c r="A2198" t="s">
        <v>2664</v>
      </c>
      <c r="B2198" t="s">
        <v>2643</v>
      </c>
      <c r="C2198" t="s">
        <v>2644</v>
      </c>
      <c r="D2198" s="33">
        <v>13781</v>
      </c>
      <c r="E2198" s="33">
        <v>2978</v>
      </c>
      <c r="F2198" s="32">
        <v>4.944</v>
      </c>
      <c r="G2198" s="32">
        <v>1.6338999999999997</v>
      </c>
      <c r="H2198" s="41">
        <v>21.609462303171032</v>
      </c>
      <c r="I2198" s="32">
        <v>6.5778999999999996</v>
      </c>
      <c r="J2198" s="34">
        <f t="shared" si="259"/>
        <v>0.2483923440611745</v>
      </c>
      <c r="K2198">
        <v>1.6601746138347884</v>
      </c>
      <c r="L2198">
        <v>2.2088314304902616</v>
      </c>
      <c r="M2198" s="41">
        <v>1.6</v>
      </c>
      <c r="N2198" t="s">
        <v>37</v>
      </c>
      <c r="O2198" s="10" t="s">
        <v>37</v>
      </c>
      <c r="P2198">
        <f t="shared" si="254"/>
        <v>0.25</v>
      </c>
      <c r="Q2198" s="11">
        <f t="shared" si="255"/>
        <v>0.27563508110491175</v>
      </c>
      <c r="S2198" s="13">
        <f t="shared" si="256"/>
        <v>0.25</v>
      </c>
      <c r="T2198">
        <f t="shared" si="257"/>
        <v>1.6444749999999999</v>
      </c>
      <c r="U2198" t="b">
        <f t="shared" si="258"/>
        <v>1</v>
      </c>
    </row>
    <row r="2199" spans="1:21" ht="21" x14ac:dyDescent="0.4">
      <c r="A2199" t="s">
        <v>3254</v>
      </c>
      <c r="B2199" t="s">
        <v>3250</v>
      </c>
      <c r="C2199" t="s">
        <v>3251</v>
      </c>
      <c r="D2199" s="33">
        <v>612549</v>
      </c>
      <c r="E2199" s="33">
        <v>66529</v>
      </c>
      <c r="F2199" s="32">
        <v>107.8288</v>
      </c>
      <c r="G2199" s="32">
        <v>45.647999999999996</v>
      </c>
      <c r="H2199" s="41">
        <v>10.861008670326783</v>
      </c>
      <c r="I2199" s="32">
        <v>153.4768</v>
      </c>
      <c r="J2199" s="34">
        <f t="shared" si="259"/>
        <v>0.29742606048601483</v>
      </c>
      <c r="K2199">
        <v>1.620778908445941</v>
      </c>
      <c r="L2199">
        <v>2.3069157810879464</v>
      </c>
      <c r="M2199" s="41">
        <v>1.35</v>
      </c>
      <c r="N2199" t="s">
        <v>45</v>
      </c>
      <c r="O2199" s="10" t="s">
        <v>45</v>
      </c>
      <c r="P2199">
        <f t="shared" si="254"/>
        <v>0.32</v>
      </c>
      <c r="Q2199" s="11">
        <f t="shared" si="255"/>
        <v>0.41480308424465445</v>
      </c>
      <c r="S2199" s="13">
        <f t="shared" si="256"/>
        <v>0.32</v>
      </c>
      <c r="T2199">
        <f t="shared" si="257"/>
        <v>49.112575999999997</v>
      </c>
      <c r="U2199" t="b">
        <f t="shared" si="258"/>
        <v>1</v>
      </c>
    </row>
    <row r="2200" spans="1:21" ht="21" x14ac:dyDescent="0.4">
      <c r="A2200" t="s">
        <v>3505</v>
      </c>
      <c r="B2200" t="s">
        <v>3490</v>
      </c>
      <c r="C2200" t="s">
        <v>3491</v>
      </c>
      <c r="D2200" s="33">
        <v>199027</v>
      </c>
      <c r="E2200" s="33">
        <v>18924</v>
      </c>
      <c r="F2200" s="32">
        <v>19.044</v>
      </c>
      <c r="G2200" s="32">
        <v>5.9459999999999997</v>
      </c>
      <c r="H2200" s="41">
        <v>9.5082576735819764</v>
      </c>
      <c r="I2200" s="32">
        <v>24.990000000000002</v>
      </c>
      <c r="J2200" s="34">
        <f t="shared" si="259"/>
        <v>0.23793517406962783</v>
      </c>
      <c r="K2200">
        <v>1.0063411540900444</v>
      </c>
      <c r="L2200">
        <v>1.3205453392517441</v>
      </c>
      <c r="M2200" s="41">
        <v>1</v>
      </c>
      <c r="N2200" t="s">
        <v>34</v>
      </c>
      <c r="O2200" s="10" t="s">
        <v>34</v>
      </c>
      <c r="P2200">
        <f t="shared" si="254"/>
        <v>0.15</v>
      </c>
      <c r="Q2200" s="11">
        <f t="shared" si="255"/>
        <v>0.24273709483793535</v>
      </c>
      <c r="S2200" s="13">
        <f t="shared" si="256"/>
        <v>0.15</v>
      </c>
      <c r="T2200">
        <f t="shared" si="257"/>
        <v>3.7484999999999999</v>
      </c>
      <c r="U2200" t="b">
        <f t="shared" si="258"/>
        <v>1</v>
      </c>
    </row>
    <row r="2201" spans="1:21" ht="21" x14ac:dyDescent="0.4">
      <c r="A2201" t="s">
        <v>1076</v>
      </c>
      <c r="B2201" t="s">
        <v>1070</v>
      </c>
      <c r="C2201" s="42" t="s">
        <v>1071</v>
      </c>
      <c r="D2201" s="33">
        <v>14996</v>
      </c>
      <c r="E2201" s="33">
        <v>10846</v>
      </c>
      <c r="F2201" s="32">
        <v>11.080900000000002</v>
      </c>
      <c r="G2201" s="32">
        <v>3.6936999999999998</v>
      </c>
      <c r="H2201" s="41">
        <v>72.32595358762336</v>
      </c>
      <c r="I2201" s="32">
        <v>14.774600000000001</v>
      </c>
      <c r="J2201" s="34">
        <f t="shared" si="259"/>
        <v>0.25000338418637386</v>
      </c>
      <c r="K2201">
        <v>1.0216577540106953</v>
      </c>
      <c r="L2201">
        <v>1.3622164853402179</v>
      </c>
      <c r="M2201" s="41">
        <v>0.6</v>
      </c>
      <c r="N2201" t="s">
        <v>34</v>
      </c>
      <c r="O2201" s="10" t="s">
        <v>34</v>
      </c>
      <c r="P2201">
        <f t="shared" si="254"/>
        <v>0.15</v>
      </c>
      <c r="Q2201" s="11">
        <f t="shared" si="255"/>
        <v>0.55954137506260759</v>
      </c>
      <c r="S2201" s="13">
        <f t="shared" si="256"/>
        <v>0.15</v>
      </c>
      <c r="T2201">
        <f t="shared" si="257"/>
        <v>2.2161900000000001</v>
      </c>
      <c r="U2201" t="b">
        <f t="shared" si="258"/>
        <v>1</v>
      </c>
    </row>
    <row r="2202" spans="1:21" ht="21" x14ac:dyDescent="0.4">
      <c r="A2202" t="s">
        <v>4717</v>
      </c>
      <c r="B2202" t="s">
        <v>4710</v>
      </c>
      <c r="C2202" t="s">
        <v>4711</v>
      </c>
      <c r="D2202" s="33">
        <v>1357560</v>
      </c>
      <c r="E2202" s="33">
        <v>44135</v>
      </c>
      <c r="F2202" s="32">
        <v>4.7435999999999998</v>
      </c>
      <c r="G2202" s="32">
        <v>2.3363999999999998</v>
      </c>
      <c r="H2202" s="41">
        <v>3.2510533604407907</v>
      </c>
      <c r="I2202" s="32">
        <v>7.08</v>
      </c>
      <c r="J2202" s="34">
        <f t="shared" si="259"/>
        <v>0.32999999999999996</v>
      </c>
      <c r="K2202">
        <v>0.10747932479891241</v>
      </c>
      <c r="L2202">
        <v>0.16041690268494394</v>
      </c>
      <c r="M2202" s="41">
        <v>0.03</v>
      </c>
      <c r="N2202" t="s">
        <v>37</v>
      </c>
      <c r="O2202" s="10" t="s">
        <v>37</v>
      </c>
      <c r="P2202">
        <f t="shared" si="254"/>
        <v>0.25</v>
      </c>
      <c r="Q2202" s="11">
        <f t="shared" si="255"/>
        <v>0.81298728813559329</v>
      </c>
      <c r="S2202" s="13">
        <f t="shared" si="256"/>
        <v>0.25</v>
      </c>
      <c r="T2202">
        <f t="shared" si="257"/>
        <v>1.77</v>
      </c>
      <c r="U2202" t="b">
        <f t="shared" si="258"/>
        <v>1</v>
      </c>
    </row>
    <row r="2203" spans="1:21" ht="21" x14ac:dyDescent="0.4">
      <c r="A2203" t="s">
        <v>1102</v>
      </c>
      <c r="B2203" t="s">
        <v>1084</v>
      </c>
      <c r="C2203" s="42" t="s">
        <v>1085</v>
      </c>
      <c r="D2203" s="33">
        <v>3592219</v>
      </c>
      <c r="E2203" s="33">
        <v>278063</v>
      </c>
      <c r="F2203" s="32">
        <v>208.54879999999997</v>
      </c>
      <c r="G2203" s="32">
        <v>83.176900000000003</v>
      </c>
      <c r="H2203" s="41">
        <v>7.7407028914439797</v>
      </c>
      <c r="I2203" s="32">
        <v>291.72569999999996</v>
      </c>
      <c r="J2203" s="34">
        <f t="shared" si="259"/>
        <v>0.28512023452167573</v>
      </c>
      <c r="K2203">
        <v>0.75000557427633296</v>
      </c>
      <c r="L2203">
        <v>1.049135267906913</v>
      </c>
      <c r="M2203" s="41">
        <v>0.75</v>
      </c>
      <c r="N2203" t="s">
        <v>33</v>
      </c>
      <c r="O2203" s="10" t="s">
        <v>34</v>
      </c>
      <c r="P2203">
        <f t="shared" si="254"/>
        <v>0.15</v>
      </c>
      <c r="Q2203" s="11">
        <f t="shared" si="255"/>
        <v>0.28512554773199605</v>
      </c>
      <c r="S2203" s="13">
        <f t="shared" si="256"/>
        <v>0.15</v>
      </c>
      <c r="T2203">
        <f t="shared" si="257"/>
        <v>43.75885499999999</v>
      </c>
      <c r="U2203" t="b">
        <f t="shared" si="258"/>
        <v>0</v>
      </c>
    </row>
    <row r="2204" spans="1:21" ht="21" x14ac:dyDescent="0.4">
      <c r="A2204" t="s">
        <v>4297</v>
      </c>
      <c r="B2204" t="s">
        <v>4288</v>
      </c>
      <c r="C2204" t="s">
        <v>4289</v>
      </c>
      <c r="D2204" s="33">
        <v>150547</v>
      </c>
      <c r="E2204" s="33">
        <v>98825</v>
      </c>
      <c r="F2204" s="32">
        <v>58.771599999999999</v>
      </c>
      <c r="G2204" s="32">
        <v>31.645899999999997</v>
      </c>
      <c r="H2204" s="41">
        <v>65.643951722717816</v>
      </c>
      <c r="I2204" s="32">
        <v>90.41749999999999</v>
      </c>
      <c r="J2204" s="34">
        <f t="shared" si="259"/>
        <v>0.34999751154367242</v>
      </c>
      <c r="K2204">
        <v>0.59470376928914748</v>
      </c>
      <c r="L2204">
        <v>0.9149253731343282</v>
      </c>
      <c r="M2204" s="41">
        <v>0.4</v>
      </c>
      <c r="N2204" t="s">
        <v>34</v>
      </c>
      <c r="O2204" s="10" t="s">
        <v>34</v>
      </c>
      <c r="P2204">
        <f t="shared" si="254"/>
        <v>0.15</v>
      </c>
      <c r="Q2204" s="11">
        <f t="shared" si="255"/>
        <v>0.56280587275693306</v>
      </c>
      <c r="S2204" s="13">
        <f t="shared" si="256"/>
        <v>0.15</v>
      </c>
      <c r="T2204">
        <f t="shared" si="257"/>
        <v>13.562624999999999</v>
      </c>
      <c r="U2204" t="b">
        <f t="shared" si="258"/>
        <v>1</v>
      </c>
    </row>
    <row r="2205" spans="1:21" ht="21" x14ac:dyDescent="0.4">
      <c r="A2205" t="s">
        <v>2078</v>
      </c>
      <c r="B2205" t="s">
        <v>2051</v>
      </c>
      <c r="C2205" t="s">
        <v>2052</v>
      </c>
      <c r="D2205" s="33">
        <v>1587</v>
      </c>
      <c r="E2205" s="33">
        <v>91</v>
      </c>
      <c r="F2205" s="32">
        <v>2.0399999999999998E-2</v>
      </c>
      <c r="G2205" s="32">
        <v>6.6E-3</v>
      </c>
      <c r="H2205" s="41">
        <v>5.7340894770006301</v>
      </c>
      <c r="I2205" s="32">
        <v>2.6999999999999996E-2</v>
      </c>
      <c r="J2205" s="34">
        <f t="shared" si="259"/>
        <v>0.24444444444444446</v>
      </c>
      <c r="K2205">
        <v>0.22417582417582416</v>
      </c>
      <c r="L2205">
        <v>0.29670329670329665</v>
      </c>
      <c r="M2205" s="41">
        <v>0.25</v>
      </c>
      <c r="N2205" t="s">
        <v>34</v>
      </c>
      <c r="O2205" s="10" t="s">
        <v>34</v>
      </c>
      <c r="P2205">
        <f t="shared" si="254"/>
        <v>0.15</v>
      </c>
      <c r="Q2205" s="11">
        <f t="shared" si="255"/>
        <v>0.15740740740740725</v>
      </c>
      <c r="S2205" s="13">
        <f t="shared" si="256"/>
        <v>0.15</v>
      </c>
      <c r="T2205">
        <f t="shared" si="257"/>
        <v>4.0499999999999989E-3</v>
      </c>
      <c r="U2205" t="b">
        <f t="shared" si="258"/>
        <v>1</v>
      </c>
    </row>
    <row r="2206" spans="1:21" ht="21" x14ac:dyDescent="0.4">
      <c r="A2206" t="s">
        <v>2214</v>
      </c>
      <c r="B2206" t="s">
        <v>2197</v>
      </c>
      <c r="C2206" t="s">
        <v>2198</v>
      </c>
      <c r="D2206" s="33">
        <v>13101</v>
      </c>
      <c r="E2206" s="33">
        <v>3048</v>
      </c>
      <c r="F2206" s="32">
        <v>7.6312000000000006</v>
      </c>
      <c r="G2206" s="32">
        <v>3.3304999999999998</v>
      </c>
      <c r="H2206" s="41">
        <v>23.265399587817726</v>
      </c>
      <c r="I2206" s="32">
        <v>10.9617</v>
      </c>
      <c r="J2206" s="34">
        <f t="shared" si="259"/>
        <v>0.30383061021556873</v>
      </c>
      <c r="K2206">
        <v>2.503674540682415</v>
      </c>
      <c r="L2206">
        <v>3.5963582677165356</v>
      </c>
      <c r="M2206" s="41">
        <v>2.5</v>
      </c>
      <c r="N2206" t="s">
        <v>33</v>
      </c>
      <c r="O2206" s="10" t="s">
        <v>33</v>
      </c>
      <c r="P2206">
        <f t="shared" si="254"/>
        <v>0.4</v>
      </c>
      <c r="Q2206" s="11">
        <f t="shared" si="255"/>
        <v>0.30485234954432255</v>
      </c>
      <c r="S2206" s="13">
        <f t="shared" si="256"/>
        <v>0.30485234954432255</v>
      </c>
      <c r="T2206">
        <f t="shared" si="257"/>
        <v>3.3417000000000008</v>
      </c>
      <c r="U2206" t="b">
        <f t="shared" si="258"/>
        <v>1</v>
      </c>
    </row>
    <row r="2207" spans="1:21" ht="21" x14ac:dyDescent="0.4">
      <c r="A2207" t="s">
        <v>3041</v>
      </c>
      <c r="B2207" t="s">
        <v>3033</v>
      </c>
      <c r="C2207" t="s">
        <v>3034</v>
      </c>
      <c r="D2207" s="33">
        <v>182839</v>
      </c>
      <c r="E2207" s="33">
        <v>56341</v>
      </c>
      <c r="F2207" s="32">
        <v>14.159599999999999</v>
      </c>
      <c r="G2207" s="32">
        <v>4.7195999999999998</v>
      </c>
      <c r="H2207" s="41">
        <v>30.814541755314785</v>
      </c>
      <c r="I2207" s="32">
        <v>18.879199999999997</v>
      </c>
      <c r="J2207" s="34">
        <f t="shared" si="259"/>
        <v>0.24998940633077676</v>
      </c>
      <c r="K2207">
        <v>0.25131964288883757</v>
      </c>
      <c r="L2207">
        <v>0.33508812410145361</v>
      </c>
      <c r="M2207" s="41">
        <v>0.2</v>
      </c>
      <c r="N2207" t="s">
        <v>34</v>
      </c>
      <c r="O2207" s="10" t="s">
        <v>34</v>
      </c>
      <c r="P2207">
        <f t="shared" si="254"/>
        <v>0.15</v>
      </c>
      <c r="Q2207" s="11">
        <f t="shared" si="255"/>
        <v>0.40314208229162241</v>
      </c>
      <c r="S2207" s="13">
        <f t="shared" si="256"/>
        <v>0.15</v>
      </c>
      <c r="T2207">
        <f t="shared" si="257"/>
        <v>2.8318799999999995</v>
      </c>
      <c r="U2207" t="b">
        <f t="shared" si="258"/>
        <v>1</v>
      </c>
    </row>
    <row r="2208" spans="1:21" ht="21" x14ac:dyDescent="0.4">
      <c r="A2208" t="s">
        <v>4485</v>
      </c>
      <c r="B2208" t="s">
        <v>4478</v>
      </c>
      <c r="C2208" t="s">
        <v>4479</v>
      </c>
      <c r="D2208" s="33">
        <v>393129</v>
      </c>
      <c r="E2208" s="33">
        <v>10035</v>
      </c>
      <c r="F2208" s="32">
        <v>3.8099999999999996</v>
      </c>
      <c r="G2208" s="32">
        <v>1.27</v>
      </c>
      <c r="H2208" s="41">
        <v>2.5525972390741969</v>
      </c>
      <c r="I2208" s="32">
        <v>5.08</v>
      </c>
      <c r="J2208" s="34">
        <f t="shared" si="259"/>
        <v>0.25</v>
      </c>
      <c r="K2208">
        <v>0.37967115097159937</v>
      </c>
      <c r="L2208">
        <v>0.50622820129546586</v>
      </c>
      <c r="M2208" s="41">
        <v>0.3</v>
      </c>
      <c r="N2208" t="s">
        <v>37</v>
      </c>
      <c r="O2208" s="10" t="s">
        <v>37</v>
      </c>
      <c r="P2208">
        <f t="shared" si="254"/>
        <v>0.25</v>
      </c>
      <c r="Q2208" s="11">
        <f t="shared" si="255"/>
        <v>0.40738188976377954</v>
      </c>
      <c r="S2208" s="13">
        <f t="shared" si="256"/>
        <v>0.25</v>
      </c>
      <c r="T2208">
        <f t="shared" si="257"/>
        <v>1.27</v>
      </c>
      <c r="U2208" t="b">
        <f t="shared" si="258"/>
        <v>1</v>
      </c>
    </row>
    <row r="2209" spans="1:21" ht="21" x14ac:dyDescent="0.4">
      <c r="A2209" t="s">
        <v>256</v>
      </c>
      <c r="B2209" t="s">
        <v>246</v>
      </c>
      <c r="C2209" s="42" t="s">
        <v>247</v>
      </c>
      <c r="D2209" s="33">
        <v>1673863</v>
      </c>
      <c r="E2209" s="33">
        <v>227775</v>
      </c>
      <c r="F2209" s="32">
        <v>231.50540000000001</v>
      </c>
      <c r="G2209" s="32">
        <v>77.161100000000005</v>
      </c>
      <c r="H2209" s="41">
        <v>13.607744480880454</v>
      </c>
      <c r="I2209" s="32">
        <v>308.66650000000004</v>
      </c>
      <c r="J2209" s="34">
        <f t="shared" si="259"/>
        <v>0.24998210042230043</v>
      </c>
      <c r="K2209">
        <v>1.0163775655800682</v>
      </c>
      <c r="L2209">
        <v>1.3551377455822635</v>
      </c>
      <c r="M2209" s="41">
        <v>0.8</v>
      </c>
      <c r="N2209" t="s">
        <v>45</v>
      </c>
      <c r="O2209" s="10" t="s">
        <v>34</v>
      </c>
      <c r="P2209">
        <f t="shared" si="254"/>
        <v>0.15</v>
      </c>
      <c r="Q2209" s="11">
        <f t="shared" si="255"/>
        <v>0.40965410888450815</v>
      </c>
      <c r="S2209" s="13">
        <f t="shared" si="256"/>
        <v>0.15</v>
      </c>
      <c r="T2209">
        <f t="shared" si="257"/>
        <v>46.299975000000003</v>
      </c>
      <c r="U2209" t="b">
        <f t="shared" si="258"/>
        <v>0</v>
      </c>
    </row>
    <row r="2210" spans="1:21" ht="21" x14ac:dyDescent="0.4">
      <c r="A2210" t="s">
        <v>1617</v>
      </c>
      <c r="B2210" t="s">
        <v>1598</v>
      </c>
      <c r="C2210" s="42" t="s">
        <v>1599</v>
      </c>
      <c r="D2210" s="33">
        <v>210601</v>
      </c>
      <c r="E2210" s="33">
        <v>18563</v>
      </c>
      <c r="F2210" s="32">
        <v>35.258099999999999</v>
      </c>
      <c r="G2210" s="32">
        <v>8.5901999999999994</v>
      </c>
      <c r="H2210" s="41">
        <v>8.8142981277391836</v>
      </c>
      <c r="I2210" s="32">
        <v>43.848299999999995</v>
      </c>
      <c r="J2210" s="34">
        <f t="shared" si="259"/>
        <v>0.19590725296077613</v>
      </c>
      <c r="K2210">
        <v>1.8993751010073803</v>
      </c>
      <c r="L2210">
        <v>2.3621343532834129</v>
      </c>
      <c r="M2210" s="41">
        <v>1.9</v>
      </c>
      <c r="N2210" t="s">
        <v>37</v>
      </c>
      <c r="O2210" s="10" t="s">
        <v>37</v>
      </c>
      <c r="P2210">
        <f t="shared" si="254"/>
        <v>0.25</v>
      </c>
      <c r="Q2210" s="11">
        <f t="shared" si="255"/>
        <v>0.19564270450621796</v>
      </c>
      <c r="S2210" s="13">
        <f t="shared" si="256"/>
        <v>0.19564270450621796</v>
      </c>
      <c r="T2210">
        <f t="shared" si="257"/>
        <v>8.5785999999999962</v>
      </c>
      <c r="U2210" t="b">
        <f t="shared" si="258"/>
        <v>1</v>
      </c>
    </row>
    <row r="2211" spans="1:21" ht="21" x14ac:dyDescent="0.4">
      <c r="A2211" t="s">
        <v>3837</v>
      </c>
      <c r="B2211" t="s">
        <v>3765</v>
      </c>
      <c r="C2211" t="s">
        <v>3766</v>
      </c>
      <c r="D2211" s="33">
        <v>11415</v>
      </c>
      <c r="E2211" s="33">
        <v>1354</v>
      </c>
      <c r="F2211" s="32">
        <v>0.97610000000000008</v>
      </c>
      <c r="G2211" s="32">
        <v>0.32489999999999997</v>
      </c>
      <c r="H2211" s="41">
        <v>11.861585632939116</v>
      </c>
      <c r="I2211" s="32">
        <v>1.3010000000000002</v>
      </c>
      <c r="J2211" s="34">
        <f t="shared" si="259"/>
        <v>0.24973097617217518</v>
      </c>
      <c r="K2211">
        <v>0.7209010339734121</v>
      </c>
      <c r="L2211">
        <v>0.96085672082717888</v>
      </c>
      <c r="M2211" s="41">
        <v>0.7</v>
      </c>
      <c r="N2211" t="s">
        <v>37</v>
      </c>
      <c r="O2211" s="10" t="s">
        <v>37</v>
      </c>
      <c r="P2211">
        <f t="shared" si="254"/>
        <v>0.25</v>
      </c>
      <c r="Q2211" s="11">
        <f t="shared" si="255"/>
        <v>0.27148347425057662</v>
      </c>
      <c r="S2211" s="13">
        <f t="shared" si="256"/>
        <v>0.25</v>
      </c>
      <c r="T2211">
        <f t="shared" si="257"/>
        <v>0.32525000000000004</v>
      </c>
      <c r="U2211" t="b">
        <f t="shared" si="258"/>
        <v>1</v>
      </c>
    </row>
    <row r="2212" spans="1:21" ht="21" x14ac:dyDescent="0.4">
      <c r="A2212" t="s">
        <v>4249</v>
      </c>
      <c r="B2212" t="s">
        <v>4245</v>
      </c>
      <c r="C2212" t="s">
        <v>4246</v>
      </c>
      <c r="D2212" s="33">
        <v>422185</v>
      </c>
      <c r="E2212" s="33">
        <v>110121</v>
      </c>
      <c r="F2212" s="32">
        <v>27.604199999999999</v>
      </c>
      <c r="G2212" s="32">
        <v>9.2004000000000001</v>
      </c>
      <c r="H2212" s="41">
        <v>26.083588947973045</v>
      </c>
      <c r="I2212" s="32">
        <v>36.804600000000001</v>
      </c>
      <c r="J2212" s="34">
        <f t="shared" si="259"/>
        <v>0.24997962211245334</v>
      </c>
      <c r="K2212">
        <v>0.25067153403982889</v>
      </c>
      <c r="L2212">
        <v>0.33421963113302638</v>
      </c>
      <c r="M2212" s="41">
        <v>0.14000000000000001</v>
      </c>
      <c r="N2212" t="s">
        <v>34</v>
      </c>
      <c r="O2212" s="10" t="s">
        <v>34</v>
      </c>
      <c r="P2212">
        <f t="shared" si="254"/>
        <v>0.15</v>
      </c>
      <c r="Q2212" s="11">
        <f t="shared" si="255"/>
        <v>0.58111377382175045</v>
      </c>
      <c r="S2212" s="13">
        <f t="shared" si="256"/>
        <v>0.15</v>
      </c>
      <c r="T2212">
        <f t="shared" si="257"/>
        <v>5.5206900000000001</v>
      </c>
      <c r="U2212" t="b">
        <f t="shared" si="258"/>
        <v>1</v>
      </c>
    </row>
    <row r="2213" spans="1:21" ht="21" x14ac:dyDescent="0.4">
      <c r="A2213" t="s">
        <v>4820</v>
      </c>
      <c r="B2213" t="s">
        <v>4811</v>
      </c>
      <c r="C2213" t="s">
        <v>4812</v>
      </c>
      <c r="D2213" s="33">
        <v>109538</v>
      </c>
      <c r="E2213" s="33">
        <v>60506</v>
      </c>
      <c r="F2213" s="32">
        <v>22.003000000000004</v>
      </c>
      <c r="G2213" s="32">
        <v>7.3347999999999995</v>
      </c>
      <c r="H2213" s="41">
        <v>55.23745184319597</v>
      </c>
      <c r="I2213" s="32">
        <v>29.337800000000001</v>
      </c>
      <c r="J2213" s="34">
        <f t="shared" si="259"/>
        <v>0.25001193000156791</v>
      </c>
      <c r="K2213">
        <v>0.36364988596172287</v>
      </c>
      <c r="L2213">
        <v>0.48487422734935381</v>
      </c>
      <c r="M2213" s="41">
        <v>0.1</v>
      </c>
      <c r="N2213" t="s">
        <v>34</v>
      </c>
      <c r="O2213" s="10" t="s">
        <v>34</v>
      </c>
      <c r="P2213">
        <f t="shared" si="254"/>
        <v>0.15</v>
      </c>
      <c r="Q2213" s="11">
        <f t="shared" si="255"/>
        <v>0.79376095003715352</v>
      </c>
      <c r="S2213" s="13">
        <f t="shared" si="256"/>
        <v>0.15</v>
      </c>
      <c r="T2213">
        <f t="shared" si="257"/>
        <v>4.4006699999999999</v>
      </c>
      <c r="U2213" t="b">
        <f t="shared" si="258"/>
        <v>1</v>
      </c>
    </row>
    <row r="2214" spans="1:21" ht="21" x14ac:dyDescent="0.4">
      <c r="A2214" t="s">
        <v>4647</v>
      </c>
      <c r="B2214" t="s">
        <v>4639</v>
      </c>
      <c r="C2214" t="s">
        <v>4640</v>
      </c>
      <c r="D2214" s="33">
        <v>593186</v>
      </c>
      <c r="E2214" s="33">
        <v>30677</v>
      </c>
      <c r="F2214" s="32">
        <v>6.8025000000000002</v>
      </c>
      <c r="G2214" s="32">
        <v>2.2674999999999996</v>
      </c>
      <c r="H2214" s="41">
        <v>5.1715650740239996</v>
      </c>
      <c r="I2214" s="32">
        <v>9.07</v>
      </c>
      <c r="J2214" s="34">
        <f t="shared" si="259"/>
        <v>0.24999999999999994</v>
      </c>
      <c r="K2214">
        <v>0.22174593343547283</v>
      </c>
      <c r="L2214">
        <v>0.29566124458063042</v>
      </c>
      <c r="M2214" s="41">
        <v>0.03</v>
      </c>
      <c r="N2214" t="s">
        <v>37</v>
      </c>
      <c r="O2214" s="10" t="s">
        <v>37</v>
      </c>
      <c r="P2214">
        <f t="shared" si="254"/>
        <v>0.25</v>
      </c>
      <c r="Q2214" s="11">
        <f t="shared" si="255"/>
        <v>0.89853252480705637</v>
      </c>
      <c r="S2214" s="13">
        <f t="shared" si="256"/>
        <v>0.25</v>
      </c>
      <c r="T2214">
        <f t="shared" si="257"/>
        <v>2.2675000000000001</v>
      </c>
      <c r="U2214" t="b">
        <f t="shared" si="258"/>
        <v>1</v>
      </c>
    </row>
    <row r="2215" spans="1:21" ht="21" x14ac:dyDescent="0.4">
      <c r="A2215" t="s">
        <v>807</v>
      </c>
      <c r="B2215" t="s">
        <v>761</v>
      </c>
      <c r="C2215" s="42" t="s">
        <v>762</v>
      </c>
      <c r="D2215" s="33">
        <v>25316</v>
      </c>
      <c r="E2215" s="33">
        <v>5503</v>
      </c>
      <c r="F2215" s="32">
        <v>4.6883999999999997</v>
      </c>
      <c r="G2215" s="32">
        <v>1.5625999999999998</v>
      </c>
      <c r="H2215" s="41">
        <v>21.737241270342867</v>
      </c>
      <c r="I2215" s="32">
        <v>6.2509999999999994</v>
      </c>
      <c r="J2215" s="34">
        <f t="shared" si="259"/>
        <v>0.24997600383938567</v>
      </c>
      <c r="K2215">
        <v>0.85197165182627654</v>
      </c>
      <c r="L2215">
        <v>1.1359258586225693</v>
      </c>
      <c r="M2215" s="41">
        <v>0.75</v>
      </c>
      <c r="N2215" t="s">
        <v>37</v>
      </c>
      <c r="O2215" s="10" t="s">
        <v>37</v>
      </c>
      <c r="P2215">
        <f t="shared" si="254"/>
        <v>0.25</v>
      </c>
      <c r="Q2215" s="11">
        <f t="shared" si="255"/>
        <v>0.3397456406974883</v>
      </c>
      <c r="S2215" s="13">
        <f t="shared" si="256"/>
        <v>0.25</v>
      </c>
      <c r="T2215">
        <f t="shared" si="257"/>
        <v>1.5627499999999999</v>
      </c>
      <c r="U2215" t="b">
        <f t="shared" si="258"/>
        <v>1</v>
      </c>
    </row>
    <row r="2216" spans="1:21" ht="21" x14ac:dyDescent="0.4">
      <c r="A2216" t="s">
        <v>275</v>
      </c>
      <c r="B2216" t="s">
        <v>267</v>
      </c>
      <c r="C2216" s="42" t="s">
        <v>268</v>
      </c>
      <c r="D2216" s="33">
        <v>7676980</v>
      </c>
      <c r="E2216" s="33">
        <v>235299</v>
      </c>
      <c r="F2216" s="32">
        <v>588.24750000000006</v>
      </c>
      <c r="G2216" s="32">
        <v>145.12450000000001</v>
      </c>
      <c r="H2216" s="41">
        <v>3.0649943076574382</v>
      </c>
      <c r="I2216" s="32">
        <v>733.37200000000007</v>
      </c>
      <c r="J2216" s="34">
        <f t="shared" si="259"/>
        <v>0.19788661143321534</v>
      </c>
      <c r="K2216">
        <v>2.5000000000000004</v>
      </c>
      <c r="L2216">
        <v>3.1167663270987132</v>
      </c>
      <c r="M2216" s="41">
        <v>2.5</v>
      </c>
      <c r="N2216" t="s">
        <v>37</v>
      </c>
      <c r="O2216" s="10" t="s">
        <v>42</v>
      </c>
      <c r="P2216">
        <f t="shared" si="254"/>
        <v>0.05</v>
      </c>
      <c r="Q2216" s="11">
        <f t="shared" si="255"/>
        <v>0.19788661143321545</v>
      </c>
      <c r="S2216" s="13">
        <f t="shared" si="256"/>
        <v>0.05</v>
      </c>
      <c r="T2216">
        <f t="shared" si="257"/>
        <v>36.668600000000005</v>
      </c>
      <c r="U2216" t="b">
        <f t="shared" si="258"/>
        <v>0</v>
      </c>
    </row>
    <row r="2217" spans="1:21" ht="21" x14ac:dyDescent="0.4">
      <c r="A2217" t="s">
        <v>276</v>
      </c>
      <c r="B2217" t="s">
        <v>267</v>
      </c>
      <c r="C2217" s="42" t="s">
        <v>268</v>
      </c>
      <c r="D2217" s="33">
        <v>54554747</v>
      </c>
      <c r="E2217" s="33">
        <v>466153</v>
      </c>
      <c r="F2217" s="32">
        <v>932.30599999999993</v>
      </c>
      <c r="G2217" s="32">
        <v>229.94959999999998</v>
      </c>
      <c r="H2217" s="41">
        <v>0.85446826469564596</v>
      </c>
      <c r="I2217" s="32">
        <v>1162.2556</v>
      </c>
      <c r="J2217" s="34">
        <f t="shared" si="259"/>
        <v>0.19784770234705687</v>
      </c>
      <c r="K2217">
        <v>1.9999999999999998</v>
      </c>
      <c r="L2217">
        <v>2.4932921165368449</v>
      </c>
      <c r="M2217" s="41">
        <v>2</v>
      </c>
      <c r="N2217" t="s">
        <v>33</v>
      </c>
      <c r="O2217" s="10" t="s">
        <v>42</v>
      </c>
      <c r="P2217">
        <f t="shared" si="254"/>
        <v>0.05</v>
      </c>
      <c r="Q2217" s="11">
        <f t="shared" si="255"/>
        <v>0.19784770234705679</v>
      </c>
      <c r="S2217" s="13">
        <f t="shared" si="256"/>
        <v>0.05</v>
      </c>
      <c r="T2217">
        <f t="shared" si="257"/>
        <v>58.112780000000001</v>
      </c>
      <c r="U2217" t="b">
        <f t="shared" si="258"/>
        <v>0</v>
      </c>
    </row>
    <row r="2218" spans="1:21" ht="21" x14ac:dyDescent="0.4">
      <c r="A2218" t="s">
        <v>277</v>
      </c>
      <c r="B2218" t="s">
        <v>267</v>
      </c>
      <c r="C2218" s="42" t="s">
        <v>268</v>
      </c>
      <c r="D2218" s="33">
        <v>92482871</v>
      </c>
      <c r="E2218" s="33">
        <v>1553429</v>
      </c>
      <c r="F2218" s="32">
        <v>1553.4290000000001</v>
      </c>
      <c r="G2218" s="32">
        <v>454.32100000000003</v>
      </c>
      <c r="H2218" s="41">
        <v>1.6796937456666976</v>
      </c>
      <c r="I2218" s="32">
        <v>2007.75</v>
      </c>
      <c r="J2218" s="34">
        <f t="shared" si="259"/>
        <v>0.22628365085294486</v>
      </c>
      <c r="K2218">
        <v>1</v>
      </c>
      <c r="L2218">
        <v>1.2924633182462797</v>
      </c>
      <c r="M2218" s="41">
        <v>1</v>
      </c>
      <c r="N2218" t="s">
        <v>37</v>
      </c>
      <c r="O2218" s="10" t="s">
        <v>42</v>
      </c>
      <c r="P2218">
        <f t="shared" si="254"/>
        <v>0.05</v>
      </c>
      <c r="Q2218" s="11">
        <f t="shared" si="255"/>
        <v>0.22628365085294486</v>
      </c>
      <c r="S2218" s="13">
        <f t="shared" si="256"/>
        <v>0.05</v>
      </c>
      <c r="T2218">
        <f t="shared" si="257"/>
        <v>100.3875</v>
      </c>
      <c r="U2218" t="b">
        <f t="shared" si="258"/>
        <v>0</v>
      </c>
    </row>
    <row r="2219" spans="1:21" ht="21" x14ac:dyDescent="0.4">
      <c r="A2219" t="s">
        <v>750</v>
      </c>
      <c r="B2219" t="s">
        <v>740</v>
      </c>
      <c r="C2219" s="42" t="s">
        <v>741</v>
      </c>
      <c r="D2219" s="33">
        <v>1229213</v>
      </c>
      <c r="E2219" s="33">
        <v>227467</v>
      </c>
      <c r="F2219" s="32">
        <v>113.84800000000001</v>
      </c>
      <c r="G2219" s="32">
        <v>56.073900000000002</v>
      </c>
      <c r="H2219" s="41">
        <v>18.50509228262311</v>
      </c>
      <c r="I2219" s="32">
        <v>169.92190000000002</v>
      </c>
      <c r="J2219" s="34">
        <f t="shared" si="259"/>
        <v>0.32999807558648997</v>
      </c>
      <c r="K2219">
        <v>0.50050336971956377</v>
      </c>
      <c r="L2219">
        <v>0.7470178091767159</v>
      </c>
      <c r="M2219" s="41">
        <v>0.35</v>
      </c>
      <c r="N2219" t="s">
        <v>37</v>
      </c>
      <c r="O2219" s="10" t="s">
        <v>34</v>
      </c>
      <c r="P2219">
        <f t="shared" si="254"/>
        <v>0.15</v>
      </c>
      <c r="Q2219" s="11">
        <f t="shared" si="255"/>
        <v>0.53147034019746731</v>
      </c>
      <c r="S2219" s="13">
        <f t="shared" si="256"/>
        <v>0.15</v>
      </c>
      <c r="T2219">
        <f t="shared" si="257"/>
        <v>25.488285000000001</v>
      </c>
      <c r="U2219" t="b">
        <f t="shared" si="258"/>
        <v>0</v>
      </c>
    </row>
    <row r="2220" spans="1:21" ht="21" x14ac:dyDescent="0.4">
      <c r="A2220" t="s">
        <v>5423</v>
      </c>
      <c r="B2220" t="s">
        <v>5419</v>
      </c>
      <c r="C2220" t="s">
        <v>5420</v>
      </c>
      <c r="D2220" s="33">
        <v>18680</v>
      </c>
      <c r="E2220" s="33">
        <v>9778</v>
      </c>
      <c r="F2220" s="32">
        <v>2.4449999999999998</v>
      </c>
      <c r="G2220" s="32">
        <v>6.0250000000000004</v>
      </c>
      <c r="H2220" s="41">
        <v>52.344753747323338</v>
      </c>
      <c r="I2220" s="32">
        <v>8.4700000000000006</v>
      </c>
      <c r="J2220" s="34">
        <f t="shared" si="259"/>
        <v>0.71133412042502953</v>
      </c>
      <c r="K2220">
        <v>0.25005113520147271</v>
      </c>
      <c r="L2220">
        <v>0.86623031294743302</v>
      </c>
      <c r="M2220" s="41">
        <v>0.25</v>
      </c>
      <c r="N2220" t="s">
        <v>37</v>
      </c>
      <c r="O2220" s="10" t="s">
        <v>37</v>
      </c>
      <c r="P2220">
        <f t="shared" si="254"/>
        <v>0.25</v>
      </c>
      <c r="Q2220" s="11">
        <f t="shared" si="255"/>
        <v>0.7113931523022432</v>
      </c>
      <c r="S2220" s="13">
        <f t="shared" si="256"/>
        <v>0.25</v>
      </c>
      <c r="T2220">
        <f t="shared" si="257"/>
        <v>2.1175000000000002</v>
      </c>
      <c r="U2220" t="b">
        <f t="shared" si="258"/>
        <v>1</v>
      </c>
    </row>
    <row r="2221" spans="1:21" ht="21" x14ac:dyDescent="0.4">
      <c r="A2221" t="s">
        <v>125</v>
      </c>
      <c r="B2221" t="s">
        <v>31</v>
      </c>
      <c r="C2221" t="s">
        <v>32</v>
      </c>
      <c r="D2221" s="33">
        <v>4755711</v>
      </c>
      <c r="E2221" s="33">
        <v>806382</v>
      </c>
      <c r="F2221" s="32">
        <v>853.84119999999996</v>
      </c>
      <c r="G2221" s="32">
        <v>284.60910000000001</v>
      </c>
      <c r="H2221" s="41">
        <v>16.956076599271906</v>
      </c>
      <c r="I2221" s="32">
        <v>1138.4503</v>
      </c>
      <c r="K2221">
        <v>1.0588544883194317</v>
      </c>
      <c r="L2221">
        <v>1.4118002385965958</v>
      </c>
      <c r="M2221" s="41">
        <v>0.8</v>
      </c>
      <c r="N2221" t="s">
        <v>33</v>
      </c>
      <c r="O2221" s="10" t="s">
        <v>37</v>
      </c>
      <c r="P2221">
        <f t="shared" si="254"/>
        <v>0.25</v>
      </c>
      <c r="Q2221" s="11">
        <f t="shared" si="255"/>
        <v>0.4333475954110601</v>
      </c>
      <c r="S2221" s="13">
        <f t="shared" si="256"/>
        <v>0.25</v>
      </c>
      <c r="T2221">
        <f t="shared" si="257"/>
        <v>284.61257499999999</v>
      </c>
      <c r="U2221" t="b">
        <f t="shared" si="258"/>
        <v>0</v>
      </c>
    </row>
    <row r="2222" spans="1:21" ht="21" x14ac:dyDescent="0.4">
      <c r="A2222" t="s">
        <v>997</v>
      </c>
      <c r="B2222" t="s">
        <v>980</v>
      </c>
      <c r="C2222" s="42" t="s">
        <v>981</v>
      </c>
      <c r="D2222" s="33">
        <v>4436973</v>
      </c>
      <c r="E2222" s="33">
        <v>67277</v>
      </c>
      <c r="F2222" s="32">
        <v>33.638500000000001</v>
      </c>
      <c r="G2222" s="32">
        <v>6.775100000000001</v>
      </c>
      <c r="H2222" s="41">
        <v>1.5162814828938558</v>
      </c>
      <c r="I2222" s="32">
        <v>40.413600000000002</v>
      </c>
      <c r="J2222" s="34">
        <f t="shared" ref="J2222:J2253" si="260">G2222/I2222</f>
        <v>0.16764406041530575</v>
      </c>
      <c r="K2222">
        <v>0.5</v>
      </c>
      <c r="L2222">
        <v>0.60070454984615851</v>
      </c>
      <c r="M2222" s="41">
        <v>0.5</v>
      </c>
      <c r="N2222" t="s">
        <v>45</v>
      </c>
      <c r="O2222" s="10" t="s">
        <v>42</v>
      </c>
      <c r="P2222">
        <f t="shared" si="254"/>
        <v>0.05</v>
      </c>
      <c r="Q2222" s="11">
        <f t="shared" si="255"/>
        <v>0.16764406041530586</v>
      </c>
      <c r="S2222" s="13">
        <f t="shared" si="256"/>
        <v>0.05</v>
      </c>
      <c r="T2222">
        <f t="shared" si="257"/>
        <v>2.02068</v>
      </c>
      <c r="U2222" t="b">
        <f t="shared" si="258"/>
        <v>0</v>
      </c>
    </row>
    <row r="2223" spans="1:21" ht="21" x14ac:dyDescent="0.4">
      <c r="A2223" t="s">
        <v>808</v>
      </c>
      <c r="B2223" t="s">
        <v>761</v>
      </c>
      <c r="C2223" s="42" t="s">
        <v>762</v>
      </c>
      <c r="D2223" s="33">
        <v>478788</v>
      </c>
      <c r="E2223" s="33">
        <v>106439</v>
      </c>
      <c r="F2223" s="32">
        <v>93.294599999999988</v>
      </c>
      <c r="G2223" s="32">
        <v>31.045400000000001</v>
      </c>
      <c r="H2223" s="41">
        <v>22.23092475166462</v>
      </c>
      <c r="I2223" s="32">
        <v>124.33999999999999</v>
      </c>
      <c r="J2223" s="34">
        <f t="shared" si="260"/>
        <v>0.24968151841724306</v>
      </c>
      <c r="K2223">
        <v>0.87650767106041949</v>
      </c>
      <c r="L2223">
        <v>1.1681808359717771</v>
      </c>
      <c r="M2223" s="41">
        <v>0.75</v>
      </c>
      <c r="N2223" t="s">
        <v>37</v>
      </c>
      <c r="O2223" s="10" t="s">
        <v>34</v>
      </c>
      <c r="P2223">
        <f t="shared" si="254"/>
        <v>0.15</v>
      </c>
      <c r="Q2223" s="11">
        <f t="shared" si="255"/>
        <v>0.35797611388129313</v>
      </c>
      <c r="S2223" s="13">
        <f t="shared" si="256"/>
        <v>0.15</v>
      </c>
      <c r="T2223">
        <f t="shared" si="257"/>
        <v>18.650999999999996</v>
      </c>
      <c r="U2223" t="b">
        <f t="shared" si="258"/>
        <v>0</v>
      </c>
    </row>
    <row r="2224" spans="1:21" ht="21" x14ac:dyDescent="0.4">
      <c r="A2224" t="s">
        <v>1853</v>
      </c>
      <c r="B2224" t="s">
        <v>1732</v>
      </c>
      <c r="C2224" s="42" t="s">
        <v>1733</v>
      </c>
      <c r="D2224" s="33">
        <v>13720</v>
      </c>
      <c r="E2224" s="33">
        <v>4104</v>
      </c>
      <c r="F2224" s="32">
        <v>5.8926000000000007</v>
      </c>
      <c r="G2224" s="32">
        <v>0.99350000000000005</v>
      </c>
      <c r="H2224" s="41">
        <v>29.912536443148689</v>
      </c>
      <c r="I2224" s="32">
        <v>6.8861000000000008</v>
      </c>
      <c r="J2224" s="34">
        <f t="shared" si="260"/>
        <v>0.14427615050609197</v>
      </c>
      <c r="K2224">
        <v>1.4358187134502924</v>
      </c>
      <c r="L2224">
        <v>1.6778996101364523</v>
      </c>
      <c r="M2224" s="41">
        <v>1.4</v>
      </c>
      <c r="N2224" t="s">
        <v>37</v>
      </c>
      <c r="O2224" s="10" t="s">
        <v>34</v>
      </c>
      <c r="P2224">
        <f t="shared" si="254"/>
        <v>0.15</v>
      </c>
      <c r="Q2224" s="11">
        <f t="shared" si="255"/>
        <v>0.16562350241791443</v>
      </c>
      <c r="S2224" s="13">
        <f t="shared" si="256"/>
        <v>0.15</v>
      </c>
      <c r="T2224">
        <f t="shared" si="257"/>
        <v>1.032915</v>
      </c>
      <c r="U2224" t="b">
        <f t="shared" si="258"/>
        <v>0</v>
      </c>
    </row>
    <row r="2225" spans="1:21" ht="21" x14ac:dyDescent="0.4">
      <c r="A2225" t="s">
        <v>1618</v>
      </c>
      <c r="B2225" t="s">
        <v>1598</v>
      </c>
      <c r="C2225" s="42" t="s">
        <v>1599</v>
      </c>
      <c r="D2225" s="33">
        <v>1952</v>
      </c>
      <c r="E2225" s="33">
        <v>125</v>
      </c>
      <c r="F2225" s="32">
        <v>8.9799999999999991E-2</v>
      </c>
      <c r="G2225" s="32">
        <v>4.4199999999999996E-2</v>
      </c>
      <c r="H2225" s="41">
        <v>6.403688524590164</v>
      </c>
      <c r="I2225" s="32">
        <v>0.13399999999999998</v>
      </c>
      <c r="J2225" s="34">
        <f t="shared" si="260"/>
        <v>0.32985074626865674</v>
      </c>
      <c r="K2225">
        <v>0.71839999999999993</v>
      </c>
      <c r="L2225">
        <v>1.0719999999999998</v>
      </c>
      <c r="M2225" s="41">
        <v>1</v>
      </c>
      <c r="N2225" t="s">
        <v>37</v>
      </c>
      <c r="O2225" s="10" t="s">
        <v>37</v>
      </c>
      <c r="P2225">
        <f t="shared" si="254"/>
        <v>0.25</v>
      </c>
      <c r="Q2225" s="11">
        <f t="shared" si="255"/>
        <v>6.7164179104477473E-2</v>
      </c>
      <c r="S2225" s="13">
        <f t="shared" si="256"/>
        <v>6.7164179104477473E-2</v>
      </c>
      <c r="T2225">
        <f t="shared" si="257"/>
        <v>8.9999999999999802E-3</v>
      </c>
      <c r="U2225" t="b">
        <f t="shared" si="258"/>
        <v>1</v>
      </c>
    </row>
    <row r="2226" spans="1:21" ht="21" x14ac:dyDescent="0.4">
      <c r="A2226" t="s">
        <v>3572</v>
      </c>
      <c r="B2226" t="s">
        <v>3542</v>
      </c>
      <c r="C2226" t="s">
        <v>3543</v>
      </c>
      <c r="D2226" s="33">
        <v>121344</v>
      </c>
      <c r="E2226" s="33">
        <v>13958</v>
      </c>
      <c r="F2226" s="32">
        <v>9.9102999999999994</v>
      </c>
      <c r="G2226" s="32">
        <v>2.6826000000000003</v>
      </c>
      <c r="H2226" s="41">
        <v>11.502834915611814</v>
      </c>
      <c r="I2226" s="32">
        <v>12.5929</v>
      </c>
      <c r="J2226" s="34">
        <f t="shared" si="260"/>
        <v>0.21302479968871349</v>
      </c>
      <c r="K2226">
        <v>0.71000859722023202</v>
      </c>
      <c r="L2226">
        <v>0.9021994555093853</v>
      </c>
      <c r="M2226" s="41">
        <v>0.71</v>
      </c>
      <c r="N2226" t="s">
        <v>34</v>
      </c>
      <c r="O2226" s="10" t="s">
        <v>34</v>
      </c>
      <c r="P2226">
        <f t="shared" si="254"/>
        <v>0.15</v>
      </c>
      <c r="Q2226" s="11">
        <f t="shared" si="255"/>
        <v>0.21303432886785414</v>
      </c>
      <c r="S2226" s="13">
        <f t="shared" si="256"/>
        <v>0.15</v>
      </c>
      <c r="T2226">
        <f t="shared" si="257"/>
        <v>1.888935</v>
      </c>
      <c r="U2226" t="b">
        <f t="shared" si="258"/>
        <v>1</v>
      </c>
    </row>
    <row r="2227" spans="1:21" ht="21" x14ac:dyDescent="0.4">
      <c r="A2227" t="s">
        <v>461</v>
      </c>
      <c r="B2227" t="s">
        <v>416</v>
      </c>
      <c r="C2227" s="42" t="s">
        <v>417</v>
      </c>
      <c r="D2227" s="33">
        <v>37301</v>
      </c>
      <c r="E2227" s="33">
        <v>3661</v>
      </c>
      <c r="F2227" s="32">
        <v>7.3505000000000003</v>
      </c>
      <c r="G2227" s="32">
        <v>2.3985000000000003</v>
      </c>
      <c r="H2227" s="41">
        <v>9.8147502747915603</v>
      </c>
      <c r="I2227" s="32">
        <v>9.7490000000000006</v>
      </c>
      <c r="J2227" s="34">
        <f t="shared" si="260"/>
        <v>0.24602523335726742</v>
      </c>
      <c r="K2227">
        <v>2.0077847582627699</v>
      </c>
      <c r="L2227">
        <v>2.6629336246927071</v>
      </c>
      <c r="M2227" s="41">
        <v>2</v>
      </c>
      <c r="N2227" t="s">
        <v>34</v>
      </c>
      <c r="O2227" s="10" t="s">
        <v>34</v>
      </c>
      <c r="P2227">
        <f t="shared" si="254"/>
        <v>0.15</v>
      </c>
      <c r="Q2227" s="11">
        <f t="shared" si="255"/>
        <v>0.24894861011385788</v>
      </c>
      <c r="S2227" s="13">
        <f t="shared" si="256"/>
        <v>0.15</v>
      </c>
      <c r="T2227">
        <f t="shared" si="257"/>
        <v>1.46235</v>
      </c>
      <c r="U2227" t="b">
        <f t="shared" si="258"/>
        <v>1</v>
      </c>
    </row>
    <row r="2228" spans="1:21" ht="21" x14ac:dyDescent="0.4">
      <c r="A2228" t="s">
        <v>3705</v>
      </c>
      <c r="B2228" t="s">
        <v>3679</v>
      </c>
      <c r="C2228" t="s">
        <v>3680</v>
      </c>
      <c r="D2228" s="33">
        <v>120587</v>
      </c>
      <c r="E2228" s="33">
        <v>6751</v>
      </c>
      <c r="F2228" s="32">
        <v>1.5409999999999999</v>
      </c>
      <c r="G2228" s="32">
        <v>0.75900000000000012</v>
      </c>
      <c r="H2228" s="41">
        <v>5.5984475938534004</v>
      </c>
      <c r="I2228" s="32">
        <v>2.2999999999999998</v>
      </c>
      <c r="J2228" s="34">
        <f t="shared" si="260"/>
        <v>0.33000000000000007</v>
      </c>
      <c r="K2228">
        <v>0.22826247963264701</v>
      </c>
      <c r="L2228">
        <v>0.3406902681084284</v>
      </c>
      <c r="M2228" s="41">
        <v>0.14000000000000001</v>
      </c>
      <c r="N2228" t="s">
        <v>37</v>
      </c>
      <c r="O2228" s="10" t="s">
        <v>37</v>
      </c>
      <c r="P2228">
        <f t="shared" si="254"/>
        <v>0.25</v>
      </c>
      <c r="Q2228" s="11">
        <f t="shared" si="255"/>
        <v>0.58906956521739129</v>
      </c>
      <c r="S2228" s="13">
        <f t="shared" si="256"/>
        <v>0.25</v>
      </c>
      <c r="T2228">
        <f t="shared" si="257"/>
        <v>0.57499999999999996</v>
      </c>
      <c r="U2228" t="b">
        <f t="shared" si="258"/>
        <v>1</v>
      </c>
    </row>
    <row r="2229" spans="1:21" ht="21" x14ac:dyDescent="0.4">
      <c r="A2229" t="s">
        <v>4362</v>
      </c>
      <c r="B2229" t="s">
        <v>4355</v>
      </c>
      <c r="C2229" t="s">
        <v>4356</v>
      </c>
      <c r="D2229" s="33">
        <v>782325</v>
      </c>
      <c r="E2229" s="33">
        <v>61597</v>
      </c>
      <c r="F2229" s="32">
        <v>22.2165</v>
      </c>
      <c r="G2229" s="32">
        <v>7.4033999999999995</v>
      </c>
      <c r="H2229" s="41">
        <v>7.8735819512351002</v>
      </c>
      <c r="I2229" s="32">
        <v>29.619900000000001</v>
      </c>
      <c r="J2229" s="34">
        <f t="shared" si="260"/>
        <v>0.24994682628908266</v>
      </c>
      <c r="K2229">
        <v>0.36067503287497765</v>
      </c>
      <c r="L2229">
        <v>0.48086595126386028</v>
      </c>
      <c r="M2229" s="41">
        <v>0.31</v>
      </c>
      <c r="N2229" t="s">
        <v>37</v>
      </c>
      <c r="O2229" s="10" t="s">
        <v>37</v>
      </c>
      <c r="P2229">
        <f t="shared" si="254"/>
        <v>0.25</v>
      </c>
      <c r="Q2229" s="11">
        <f t="shared" si="255"/>
        <v>0.3553296938882306</v>
      </c>
      <c r="S2229" s="13">
        <f t="shared" si="256"/>
        <v>0.25</v>
      </c>
      <c r="T2229">
        <f t="shared" si="257"/>
        <v>7.4049750000000003</v>
      </c>
      <c r="U2229" t="b">
        <f t="shared" si="258"/>
        <v>1</v>
      </c>
    </row>
    <row r="2230" spans="1:21" ht="21" x14ac:dyDescent="0.4">
      <c r="A2230" t="s">
        <v>1854</v>
      </c>
      <c r="B2230" t="s">
        <v>1732</v>
      </c>
      <c r="C2230" s="42" t="s">
        <v>1733</v>
      </c>
      <c r="D2230" s="33">
        <v>4443</v>
      </c>
      <c r="E2230" s="33">
        <v>1033</v>
      </c>
      <c r="F2230" s="32">
        <v>1.4066000000000001</v>
      </c>
      <c r="G2230" s="32">
        <v>0.5292</v>
      </c>
      <c r="H2230" s="41">
        <v>23.250056268287192</v>
      </c>
      <c r="I2230" s="32">
        <v>1.9358</v>
      </c>
      <c r="J2230" s="34">
        <f t="shared" si="260"/>
        <v>0.2733753486930468</v>
      </c>
      <c r="K2230">
        <v>1.3616650532429817</v>
      </c>
      <c r="L2230">
        <v>1.8739593417231364</v>
      </c>
      <c r="M2230" s="41">
        <v>1.4</v>
      </c>
      <c r="N2230" t="s">
        <v>37</v>
      </c>
      <c r="O2230" s="10" t="s">
        <v>34</v>
      </c>
      <c r="P2230">
        <f t="shared" si="254"/>
        <v>0.15</v>
      </c>
      <c r="Q2230" s="11">
        <f t="shared" si="255"/>
        <v>0.25291868994730859</v>
      </c>
      <c r="S2230" s="13">
        <f t="shared" si="256"/>
        <v>0.15</v>
      </c>
      <c r="T2230">
        <f t="shared" si="257"/>
        <v>0.29036999999999996</v>
      </c>
      <c r="U2230" t="b">
        <f t="shared" si="258"/>
        <v>0</v>
      </c>
    </row>
    <row r="2231" spans="1:21" ht="21" x14ac:dyDescent="0.4">
      <c r="A2231" t="s">
        <v>4404</v>
      </c>
      <c r="B2231" t="s">
        <v>4390</v>
      </c>
      <c r="C2231" t="s">
        <v>4391</v>
      </c>
      <c r="D2231" s="33">
        <v>34643</v>
      </c>
      <c r="E2231" s="33">
        <v>932</v>
      </c>
      <c r="F2231" s="32">
        <v>0.21940000000000001</v>
      </c>
      <c r="G2231" s="32">
        <v>7.2900000000000006E-2</v>
      </c>
      <c r="H2231" s="41">
        <v>2.6902981843373843</v>
      </c>
      <c r="I2231" s="32">
        <v>0.2923</v>
      </c>
      <c r="J2231" s="34">
        <f t="shared" si="260"/>
        <v>0.24940130003421143</v>
      </c>
      <c r="K2231">
        <v>0.23540772532188842</v>
      </c>
      <c r="L2231">
        <v>0.31362660944206011</v>
      </c>
      <c r="M2231" s="41">
        <v>0.2</v>
      </c>
      <c r="N2231" t="s">
        <v>37</v>
      </c>
      <c r="O2231" s="10" t="s">
        <v>37</v>
      </c>
      <c r="P2231">
        <f t="shared" si="254"/>
        <v>0.25</v>
      </c>
      <c r="Q2231" s="11">
        <f t="shared" si="255"/>
        <v>0.36229900786862812</v>
      </c>
      <c r="S2231" s="13">
        <f t="shared" si="256"/>
        <v>0.25</v>
      </c>
      <c r="T2231">
        <f t="shared" si="257"/>
        <v>7.3075000000000001E-2</v>
      </c>
      <c r="U2231" t="b">
        <f t="shared" si="258"/>
        <v>1</v>
      </c>
    </row>
    <row r="2232" spans="1:21" ht="21" x14ac:dyDescent="0.4">
      <c r="A2232" t="s">
        <v>911</v>
      </c>
      <c r="B2232" t="s">
        <v>883</v>
      </c>
      <c r="C2232" s="42" t="s">
        <v>884</v>
      </c>
      <c r="D2232" s="33">
        <v>612368</v>
      </c>
      <c r="E2232" s="33">
        <v>93267</v>
      </c>
      <c r="F2232" s="32">
        <v>175.61670000000001</v>
      </c>
      <c r="G2232" s="32">
        <v>57.835999999999999</v>
      </c>
      <c r="H2232" s="41">
        <v>15.230547644553601</v>
      </c>
      <c r="I2232" s="32">
        <v>233.45269999999999</v>
      </c>
      <c r="J2232" s="34">
        <f t="shared" si="260"/>
        <v>0.24774183378474526</v>
      </c>
      <c r="K2232">
        <v>1.8829457364341087</v>
      </c>
      <c r="L2232">
        <v>2.5030578875700944</v>
      </c>
      <c r="M2232" s="41">
        <v>1.8</v>
      </c>
      <c r="N2232" t="s">
        <v>37</v>
      </c>
      <c r="O2232" s="10" t="s">
        <v>37</v>
      </c>
      <c r="P2232">
        <f t="shared" si="254"/>
        <v>0.25</v>
      </c>
      <c r="Q2232" s="11">
        <f t="shared" si="255"/>
        <v>0.28087959573823729</v>
      </c>
      <c r="S2232" s="13">
        <f t="shared" si="256"/>
        <v>0.25</v>
      </c>
      <c r="T2232">
        <f t="shared" si="257"/>
        <v>58.363174999999998</v>
      </c>
      <c r="U2232" t="b">
        <f t="shared" si="258"/>
        <v>1</v>
      </c>
    </row>
    <row r="2233" spans="1:21" ht="21" x14ac:dyDescent="0.4">
      <c r="A2233" t="s">
        <v>232</v>
      </c>
      <c r="B2233" t="s">
        <v>210</v>
      </c>
      <c r="C2233" s="42" t="s">
        <v>211</v>
      </c>
      <c r="D2233" s="33">
        <v>3849000</v>
      </c>
      <c r="E2233" s="33">
        <v>1546415</v>
      </c>
      <c r="F2233" s="32">
        <v>862.327</v>
      </c>
      <c r="G2233" s="32">
        <v>464.32620000000009</v>
      </c>
      <c r="H2233" s="41">
        <v>40.177058976357493</v>
      </c>
      <c r="I2233" s="32">
        <v>1326.6532000000002</v>
      </c>
      <c r="J2233" s="34">
        <f t="shared" si="260"/>
        <v>0.34999817586088061</v>
      </c>
      <c r="K2233">
        <v>0.557629743632854</v>
      </c>
      <c r="L2233">
        <v>0.85788950572776401</v>
      </c>
      <c r="M2233" s="41">
        <v>0.1</v>
      </c>
      <c r="N2233" t="s">
        <v>37</v>
      </c>
      <c r="O2233" s="10" t="s">
        <v>37</v>
      </c>
      <c r="P2233">
        <f t="shared" si="254"/>
        <v>0.25</v>
      </c>
      <c r="Q2233" s="11">
        <f t="shared" si="255"/>
        <v>0.88343487205247018</v>
      </c>
      <c r="S2233" s="13">
        <f t="shared" si="256"/>
        <v>0.25</v>
      </c>
      <c r="T2233">
        <f t="shared" si="257"/>
        <v>331.66330000000005</v>
      </c>
      <c r="U2233" t="b">
        <f t="shared" si="258"/>
        <v>1</v>
      </c>
    </row>
    <row r="2234" spans="1:21" ht="21" x14ac:dyDescent="0.4">
      <c r="A2234" t="s">
        <v>5686</v>
      </c>
      <c r="B2234" t="s">
        <v>5662</v>
      </c>
      <c r="C2234" t="s">
        <v>5663</v>
      </c>
      <c r="D2234" s="33">
        <v>103752</v>
      </c>
      <c r="E2234" s="33">
        <v>8491</v>
      </c>
      <c r="F2234" s="32">
        <v>0.23250000000000004</v>
      </c>
      <c r="G2234" s="32">
        <v>7.7500000000000013E-2</v>
      </c>
      <c r="H2234" s="41">
        <v>8.1839386228699205</v>
      </c>
      <c r="I2234" s="32">
        <v>0.31000000000000005</v>
      </c>
      <c r="J2234" s="34">
        <f t="shared" si="260"/>
        <v>0.25</v>
      </c>
      <c r="K2234">
        <v>2.738193381227182E-2</v>
      </c>
      <c r="L2234">
        <v>3.6509245083029093E-2</v>
      </c>
      <c r="M2234" s="41">
        <v>0.01</v>
      </c>
      <c r="N2234" t="s">
        <v>37</v>
      </c>
      <c r="O2234" s="10" t="s">
        <v>37</v>
      </c>
      <c r="P2234">
        <f t="shared" si="254"/>
        <v>0.25</v>
      </c>
      <c r="Q2234" s="11">
        <f t="shared" si="255"/>
        <v>0.72609677419354834</v>
      </c>
      <c r="S2234" s="13">
        <f t="shared" si="256"/>
        <v>0.25</v>
      </c>
      <c r="T2234">
        <f t="shared" si="257"/>
        <v>7.7500000000000013E-2</v>
      </c>
      <c r="U2234" t="b">
        <f t="shared" si="258"/>
        <v>1</v>
      </c>
    </row>
    <row r="2235" spans="1:21" ht="21" x14ac:dyDescent="0.4">
      <c r="A2235" t="s">
        <v>1579</v>
      </c>
      <c r="B2235" t="s">
        <v>1573</v>
      </c>
      <c r="C2235" s="42" t="s">
        <v>1574</v>
      </c>
      <c r="D2235" s="33">
        <v>4234495</v>
      </c>
      <c r="E2235" s="33">
        <v>511101</v>
      </c>
      <c r="F2235" s="32">
        <v>262.46960000000001</v>
      </c>
      <c r="G2235" s="32">
        <v>84.134599999999992</v>
      </c>
      <c r="H2235" s="41">
        <v>12.069939862958865</v>
      </c>
      <c r="I2235" s="32">
        <v>346.60419999999999</v>
      </c>
      <c r="J2235" s="34">
        <f t="shared" si="260"/>
        <v>0.24273970136541909</v>
      </c>
      <c r="K2235">
        <v>0.51353763737500036</v>
      </c>
      <c r="L2235">
        <v>0.67815206779090631</v>
      </c>
      <c r="M2235" s="41">
        <v>0.5</v>
      </c>
      <c r="N2235" t="s">
        <v>37</v>
      </c>
      <c r="O2235" s="10" t="s">
        <v>34</v>
      </c>
      <c r="P2235">
        <f t="shared" si="254"/>
        <v>0.15</v>
      </c>
      <c r="Q2235" s="11">
        <f t="shared" si="255"/>
        <v>0.26270224076915399</v>
      </c>
      <c r="S2235" s="13">
        <f t="shared" si="256"/>
        <v>0.15</v>
      </c>
      <c r="T2235">
        <f t="shared" si="257"/>
        <v>51.990629999999996</v>
      </c>
      <c r="U2235" t="b">
        <f t="shared" si="258"/>
        <v>0</v>
      </c>
    </row>
    <row r="2236" spans="1:21" ht="21" x14ac:dyDescent="0.4">
      <c r="A2236" t="s">
        <v>462</v>
      </c>
      <c r="B2236" t="s">
        <v>416</v>
      </c>
      <c r="C2236" s="42" t="s">
        <v>417</v>
      </c>
      <c r="D2236" s="33">
        <v>51867</v>
      </c>
      <c r="E2236" s="33">
        <v>2899</v>
      </c>
      <c r="F2236" s="32">
        <v>2.9026000000000001</v>
      </c>
      <c r="G2236" s="32">
        <v>0.82440000000000002</v>
      </c>
      <c r="H2236" s="41">
        <v>5.5892956986137623</v>
      </c>
      <c r="I2236" s="32">
        <v>3.7270000000000003</v>
      </c>
      <c r="J2236" s="34">
        <f t="shared" si="260"/>
        <v>0.22119667292728734</v>
      </c>
      <c r="K2236">
        <v>1.0012418075198344</v>
      </c>
      <c r="L2236">
        <v>1.2856157295619182</v>
      </c>
      <c r="M2236" s="41">
        <v>1</v>
      </c>
      <c r="N2236" t="s">
        <v>34</v>
      </c>
      <c r="O2236" s="10" t="s">
        <v>34</v>
      </c>
      <c r="P2236">
        <f t="shared" si="254"/>
        <v>0.15</v>
      </c>
      <c r="Q2236" s="11">
        <f t="shared" si="255"/>
        <v>0.22216259726321455</v>
      </c>
      <c r="S2236" s="13">
        <f t="shared" si="256"/>
        <v>0.15</v>
      </c>
      <c r="T2236">
        <f t="shared" si="257"/>
        <v>0.55905000000000005</v>
      </c>
      <c r="U2236" t="b">
        <f t="shared" si="258"/>
        <v>1</v>
      </c>
    </row>
    <row r="2237" spans="1:21" ht="21" x14ac:dyDescent="0.4">
      <c r="A2237" t="s">
        <v>3927</v>
      </c>
      <c r="B2237" t="s">
        <v>3925</v>
      </c>
      <c r="C2237" t="s">
        <v>3926</v>
      </c>
      <c r="D2237" s="33">
        <v>235330</v>
      </c>
      <c r="E2237" s="33">
        <v>55623</v>
      </c>
      <c r="F2237" s="32">
        <v>72.302800000000005</v>
      </c>
      <c r="G2237" s="32">
        <v>24.100299999999997</v>
      </c>
      <c r="H2237" s="41">
        <v>23.636170484001191</v>
      </c>
      <c r="I2237" s="32">
        <v>96.403099999999995</v>
      </c>
      <c r="J2237" s="34">
        <f t="shared" si="260"/>
        <v>0.24999507277255606</v>
      </c>
      <c r="K2237">
        <v>1.2998723549610773</v>
      </c>
      <c r="L2237">
        <v>1.733151753770922</v>
      </c>
      <c r="M2237" s="41">
        <v>1</v>
      </c>
      <c r="N2237" t="s">
        <v>37</v>
      </c>
      <c r="O2237" s="10" t="s">
        <v>37</v>
      </c>
      <c r="P2237">
        <f t="shared" si="254"/>
        <v>0.25</v>
      </c>
      <c r="Q2237" s="11">
        <f t="shared" si="255"/>
        <v>0.4230164797605056</v>
      </c>
      <c r="S2237" s="13">
        <f t="shared" si="256"/>
        <v>0.25</v>
      </c>
      <c r="T2237">
        <f t="shared" si="257"/>
        <v>24.100774999999999</v>
      </c>
      <c r="U2237" t="b">
        <f t="shared" si="258"/>
        <v>1</v>
      </c>
    </row>
    <row r="2238" spans="1:21" ht="21" x14ac:dyDescent="0.4">
      <c r="A2238" t="s">
        <v>809</v>
      </c>
      <c r="B2238" t="s">
        <v>761</v>
      </c>
      <c r="C2238" s="42" t="s">
        <v>762</v>
      </c>
      <c r="D2238" s="33">
        <v>14970</v>
      </c>
      <c r="E2238" s="33">
        <v>3637</v>
      </c>
      <c r="F2238" s="32">
        <v>3.2163999999999997</v>
      </c>
      <c r="G2238" s="32">
        <v>1.0715999999999999</v>
      </c>
      <c r="H2238" s="41">
        <v>24.295257181028724</v>
      </c>
      <c r="I2238" s="32">
        <v>4.2879999999999994</v>
      </c>
      <c r="J2238" s="34">
        <f t="shared" si="260"/>
        <v>0.24990671641791046</v>
      </c>
      <c r="K2238">
        <v>0.8843552378333791</v>
      </c>
      <c r="L2238">
        <v>1.178993676106681</v>
      </c>
      <c r="M2238" s="41">
        <v>0.75</v>
      </c>
      <c r="N2238" t="s">
        <v>37</v>
      </c>
      <c r="O2238" s="10" t="s">
        <v>37</v>
      </c>
      <c r="P2238">
        <f t="shared" si="254"/>
        <v>0.25</v>
      </c>
      <c r="Q2238" s="11">
        <f t="shared" si="255"/>
        <v>0.36386427238805957</v>
      </c>
      <c r="S2238" s="13">
        <f t="shared" si="256"/>
        <v>0.25</v>
      </c>
      <c r="T2238">
        <f t="shared" si="257"/>
        <v>1.0719999999999998</v>
      </c>
      <c r="U2238" t="b">
        <f t="shared" si="258"/>
        <v>1</v>
      </c>
    </row>
    <row r="2239" spans="1:21" ht="21" x14ac:dyDescent="0.4">
      <c r="A2239" t="s">
        <v>4891</v>
      </c>
      <c r="B2239" t="s">
        <v>4885</v>
      </c>
      <c r="C2239" t="s">
        <v>4886</v>
      </c>
      <c r="D2239" s="33">
        <v>10122</v>
      </c>
      <c r="E2239" s="33">
        <v>3449</v>
      </c>
      <c r="F2239" s="32">
        <v>0.15390000000000001</v>
      </c>
      <c r="G2239" s="32">
        <v>7.6100000000000001E-2</v>
      </c>
      <c r="H2239" s="41">
        <v>34.074293617862082</v>
      </c>
      <c r="I2239" s="32">
        <v>0.23</v>
      </c>
      <c r="J2239" s="34">
        <f t="shared" si="260"/>
        <v>0.3308695652173913</v>
      </c>
      <c r="K2239">
        <v>4.4621629457813859E-2</v>
      </c>
      <c r="L2239">
        <v>6.6685995940852422E-2</v>
      </c>
      <c r="M2239" s="41">
        <v>0.01</v>
      </c>
      <c r="N2239" t="s">
        <v>37</v>
      </c>
      <c r="O2239" s="10" t="s">
        <v>37</v>
      </c>
      <c r="P2239">
        <f t="shared" si="254"/>
        <v>0.25</v>
      </c>
      <c r="Q2239" s="11">
        <f t="shared" si="255"/>
        <v>0.85004347826086957</v>
      </c>
      <c r="S2239" s="13">
        <f t="shared" si="256"/>
        <v>0.25</v>
      </c>
      <c r="T2239">
        <f t="shared" si="257"/>
        <v>5.7500000000000002E-2</v>
      </c>
      <c r="U2239" t="b">
        <f t="shared" si="258"/>
        <v>1</v>
      </c>
    </row>
    <row r="2240" spans="1:21" ht="21" x14ac:dyDescent="0.4">
      <c r="A2240" t="s">
        <v>652</v>
      </c>
      <c r="B2240" t="s">
        <v>650</v>
      </c>
      <c r="C2240" s="42" t="s">
        <v>651</v>
      </c>
      <c r="D2240" s="33">
        <v>2570947</v>
      </c>
      <c r="E2240" s="33">
        <v>754674</v>
      </c>
      <c r="F2240" s="32">
        <v>440.37919999999997</v>
      </c>
      <c r="G2240" s="32">
        <v>216.90299999999999</v>
      </c>
      <c r="H2240" s="41">
        <v>29.353930672238672</v>
      </c>
      <c r="I2240" s="32">
        <v>657.28219999999999</v>
      </c>
      <c r="J2240" s="34">
        <f t="shared" si="260"/>
        <v>0.32999980830151798</v>
      </c>
      <c r="K2240">
        <v>0.58353567235654069</v>
      </c>
      <c r="L2240">
        <v>0.87094851551795871</v>
      </c>
      <c r="M2240" s="41">
        <v>0.45</v>
      </c>
      <c r="N2240" t="s">
        <v>37</v>
      </c>
      <c r="O2240" s="10" t="s">
        <v>34</v>
      </c>
      <c r="P2240">
        <f t="shared" si="254"/>
        <v>0.15</v>
      </c>
      <c r="Q2240" s="11">
        <f t="shared" si="255"/>
        <v>0.48332192778079186</v>
      </c>
      <c r="S2240" s="13">
        <f t="shared" si="256"/>
        <v>0.15</v>
      </c>
      <c r="T2240">
        <f t="shared" si="257"/>
        <v>98.59232999999999</v>
      </c>
      <c r="U2240" t="b">
        <f t="shared" si="258"/>
        <v>0</v>
      </c>
    </row>
    <row r="2241" spans="1:21" ht="21" x14ac:dyDescent="0.4">
      <c r="A2241" t="s">
        <v>2986</v>
      </c>
      <c r="B2241" t="s">
        <v>2987</v>
      </c>
      <c r="C2241" t="s">
        <v>2988</v>
      </c>
      <c r="D2241" s="33">
        <v>13651738</v>
      </c>
      <c r="E2241" s="33">
        <v>3058215</v>
      </c>
      <c r="F2241" s="32">
        <v>678.19849999999997</v>
      </c>
      <c r="G2241" s="32">
        <v>119.68249999999999</v>
      </c>
      <c r="H2241" s="41">
        <v>22.401653181448399</v>
      </c>
      <c r="I2241" s="32">
        <v>797.88099999999997</v>
      </c>
      <c r="J2241" s="34">
        <f t="shared" si="260"/>
        <v>0.15000043866190571</v>
      </c>
      <c r="K2241">
        <v>0.22176285839942581</v>
      </c>
      <c r="L2241">
        <v>0.26089761511208337</v>
      </c>
      <c r="M2241" s="41">
        <v>0.16</v>
      </c>
      <c r="N2241" t="s">
        <v>42</v>
      </c>
      <c r="O2241" s="10" t="s">
        <v>42</v>
      </c>
      <c r="P2241">
        <f t="shared" si="254"/>
        <v>0.05</v>
      </c>
      <c r="Q2241" s="11">
        <f t="shared" si="255"/>
        <v>0.38673260799542791</v>
      </c>
      <c r="S2241" s="13">
        <f t="shared" si="256"/>
        <v>0.05</v>
      </c>
      <c r="T2241">
        <f t="shared" si="257"/>
        <v>39.89405</v>
      </c>
      <c r="U2241" t="b">
        <f t="shared" si="258"/>
        <v>1</v>
      </c>
    </row>
    <row r="2242" spans="1:21" ht="21" x14ac:dyDescent="0.4">
      <c r="A2242" t="s">
        <v>1156</v>
      </c>
      <c r="B2242" t="s">
        <v>1120</v>
      </c>
      <c r="C2242" s="42" t="s">
        <v>1121</v>
      </c>
      <c r="D2242" s="33">
        <v>840595</v>
      </c>
      <c r="E2242" s="33">
        <v>104193</v>
      </c>
      <c r="F2242" s="32">
        <v>34.871500000000005</v>
      </c>
      <c r="G2242" s="32">
        <v>16.6935</v>
      </c>
      <c r="H2242" s="41">
        <v>12.395148674450835</v>
      </c>
      <c r="I2242" s="32">
        <v>51.565000000000005</v>
      </c>
      <c r="J2242" s="34">
        <f t="shared" si="260"/>
        <v>0.32373703093183359</v>
      </c>
      <c r="K2242">
        <v>0.3346817924428705</v>
      </c>
      <c r="L2242">
        <v>0.49489888956071915</v>
      </c>
      <c r="M2242" s="41">
        <v>0.3</v>
      </c>
      <c r="N2242" t="s">
        <v>37</v>
      </c>
      <c r="O2242" s="10" t="s">
        <v>37</v>
      </c>
      <c r="P2242">
        <f t="shared" ref="P2242:P2305" si="261">VLOOKUP($O2242,$Y$2:$AJ$8,9,FALSE)</f>
        <v>0.25</v>
      </c>
      <c r="Q2242" s="11">
        <f t="shared" ref="Q2242:Q2305" si="262">(L2242-M2242)/L2242</f>
        <v>0.39381557257829936</v>
      </c>
      <c r="S2242" s="13">
        <f t="shared" ref="S2242:S2305" si="263">MIN(Q2242,IF(R2242=0,P2242,R2242))</f>
        <v>0.25</v>
      </c>
      <c r="T2242">
        <f t="shared" ref="T2242:T2305" si="264">IFERROR(S2242*I2242,0)</f>
        <v>12.891250000000001</v>
      </c>
      <c r="U2242" t="b">
        <f t="shared" ref="U2242:U2305" si="265">O2242=N2242</f>
        <v>1</v>
      </c>
    </row>
    <row r="2243" spans="1:21" ht="21" x14ac:dyDescent="0.4">
      <c r="A2243" t="s">
        <v>2181</v>
      </c>
      <c r="B2243" t="s">
        <v>2169</v>
      </c>
      <c r="C2243" t="s">
        <v>2170</v>
      </c>
      <c r="D2243" s="33">
        <v>3241248</v>
      </c>
      <c r="E2243" s="33">
        <v>607258</v>
      </c>
      <c r="F2243" s="32">
        <v>82.326600000000013</v>
      </c>
      <c r="G2243" s="32">
        <v>27.441399999999998</v>
      </c>
      <c r="H2243" s="41">
        <v>18.735314298689886</v>
      </c>
      <c r="I2243" s="32">
        <v>109.76800000000001</v>
      </c>
      <c r="J2243" s="34">
        <f t="shared" si="260"/>
        <v>0.24999453392609863</v>
      </c>
      <c r="K2243">
        <v>0.13557104229174424</v>
      </c>
      <c r="L2243">
        <v>0.1807600723251073</v>
      </c>
      <c r="M2243" s="41">
        <v>0.03</v>
      </c>
      <c r="N2243" t="s">
        <v>34</v>
      </c>
      <c r="O2243" s="10" t="s">
        <v>34</v>
      </c>
      <c r="P2243">
        <f t="shared" si="261"/>
        <v>0.15</v>
      </c>
      <c r="Q2243" s="11">
        <f t="shared" si="262"/>
        <v>0.83403414474163695</v>
      </c>
      <c r="S2243" s="13">
        <f t="shared" si="263"/>
        <v>0.15</v>
      </c>
      <c r="T2243">
        <f t="shared" si="264"/>
        <v>16.465200000000003</v>
      </c>
      <c r="U2243" t="b">
        <f t="shared" si="265"/>
        <v>1</v>
      </c>
    </row>
    <row r="2244" spans="1:21" ht="21" x14ac:dyDescent="0.4">
      <c r="A2244" t="s">
        <v>1325</v>
      </c>
      <c r="B2244" t="s">
        <v>1280</v>
      </c>
      <c r="C2244" s="42" t="s">
        <v>1281</v>
      </c>
      <c r="D2244" s="33">
        <v>579339</v>
      </c>
      <c r="E2244" s="33">
        <v>2400</v>
      </c>
      <c r="F2244" s="32">
        <v>0.80120000000000002</v>
      </c>
      <c r="G2244" s="32">
        <v>0.39479999999999998</v>
      </c>
      <c r="H2244" s="41">
        <v>0.41426522295236468</v>
      </c>
      <c r="I2244" s="32">
        <v>1.196</v>
      </c>
      <c r="J2244" s="34">
        <f t="shared" si="260"/>
        <v>0.33010033444816056</v>
      </c>
      <c r="K2244">
        <v>0.33383333333333337</v>
      </c>
      <c r="L2244">
        <v>0.49833333333333335</v>
      </c>
      <c r="M2244" s="41">
        <v>0.3</v>
      </c>
      <c r="N2244" t="s">
        <v>37</v>
      </c>
      <c r="O2244" s="10" t="s">
        <v>42</v>
      </c>
      <c r="P2244">
        <f t="shared" si="261"/>
        <v>0.05</v>
      </c>
      <c r="Q2244" s="11">
        <f t="shared" si="262"/>
        <v>0.39799331103678937</v>
      </c>
      <c r="S2244" s="13">
        <f t="shared" si="263"/>
        <v>0.05</v>
      </c>
      <c r="T2244">
        <f t="shared" si="264"/>
        <v>5.9799999999999999E-2</v>
      </c>
      <c r="U2244" t="b">
        <f t="shared" si="265"/>
        <v>0</v>
      </c>
    </row>
    <row r="2245" spans="1:21" ht="21" x14ac:dyDescent="0.4">
      <c r="A2245" t="s">
        <v>3838</v>
      </c>
      <c r="B2245" t="s">
        <v>3765</v>
      </c>
      <c r="C2245" t="s">
        <v>3766</v>
      </c>
      <c r="D2245" s="33">
        <v>11380</v>
      </c>
      <c r="E2245" s="33">
        <v>1691</v>
      </c>
      <c r="F2245" s="32">
        <v>1.2288999999999999</v>
      </c>
      <c r="G2245" s="32">
        <v>0.40910000000000002</v>
      </c>
      <c r="H2245" s="41">
        <v>14.859402460456941</v>
      </c>
      <c r="I2245" s="32">
        <v>1.6379999999999999</v>
      </c>
      <c r="J2245" s="34">
        <f t="shared" si="260"/>
        <v>0.24975579975579978</v>
      </c>
      <c r="K2245">
        <v>0.72672974571259596</v>
      </c>
      <c r="L2245">
        <v>0.96865759905381432</v>
      </c>
      <c r="M2245" s="41">
        <v>0.7</v>
      </c>
      <c r="N2245" t="s">
        <v>37</v>
      </c>
      <c r="O2245" s="10" t="s">
        <v>37</v>
      </c>
      <c r="P2245">
        <f t="shared" si="261"/>
        <v>0.25</v>
      </c>
      <c r="Q2245" s="11">
        <f t="shared" si="262"/>
        <v>0.27735042735042742</v>
      </c>
      <c r="S2245" s="13">
        <f t="shared" si="263"/>
        <v>0.25</v>
      </c>
      <c r="T2245">
        <f t="shared" si="264"/>
        <v>0.40949999999999998</v>
      </c>
      <c r="U2245" t="b">
        <f t="shared" si="265"/>
        <v>1</v>
      </c>
    </row>
    <row r="2246" spans="1:21" ht="21" x14ac:dyDescent="0.4">
      <c r="A2246" t="s">
        <v>2182</v>
      </c>
      <c r="B2246" t="s">
        <v>2169</v>
      </c>
      <c r="C2246" t="s">
        <v>2170</v>
      </c>
      <c r="D2246" s="33">
        <v>119866</v>
      </c>
      <c r="E2246" s="33">
        <v>10816</v>
      </c>
      <c r="F2246" s="32">
        <v>4.3264000000000005</v>
      </c>
      <c r="G2246" s="32">
        <v>0.22160000000000002</v>
      </c>
      <c r="H2246" s="41">
        <v>9.023409473912535</v>
      </c>
      <c r="I2246" s="32">
        <v>4.548</v>
      </c>
      <c r="J2246" s="34">
        <f t="shared" si="260"/>
        <v>4.8724714160070362E-2</v>
      </c>
      <c r="K2246">
        <v>0.40000000000000008</v>
      </c>
      <c r="L2246">
        <v>0.42048816568047337</v>
      </c>
      <c r="M2246" s="41">
        <v>0.4</v>
      </c>
      <c r="N2246" t="s">
        <v>34</v>
      </c>
      <c r="O2246" s="10" t="s">
        <v>34</v>
      </c>
      <c r="P2246">
        <f t="shared" si="261"/>
        <v>0.15</v>
      </c>
      <c r="Q2246" s="11">
        <f t="shared" si="262"/>
        <v>4.87247141600703E-2</v>
      </c>
      <c r="S2246" s="13">
        <f t="shared" si="263"/>
        <v>4.87247141600703E-2</v>
      </c>
      <c r="T2246">
        <f t="shared" si="264"/>
        <v>0.22159999999999971</v>
      </c>
      <c r="U2246" t="b">
        <f t="shared" si="265"/>
        <v>1</v>
      </c>
    </row>
    <row r="2247" spans="1:21" ht="21" x14ac:dyDescent="0.4">
      <c r="A2247" t="s">
        <v>1855</v>
      </c>
      <c r="B2247" t="s">
        <v>1732</v>
      </c>
      <c r="C2247" s="42" t="s">
        <v>1733</v>
      </c>
      <c r="D2247" s="33">
        <v>25934</v>
      </c>
      <c r="E2247" s="33">
        <v>4577</v>
      </c>
      <c r="F2247" s="32">
        <v>6.7697999999999992</v>
      </c>
      <c r="G2247" s="32">
        <v>1.9847999999999999</v>
      </c>
      <c r="H2247" s="41">
        <v>17.648646564355673</v>
      </c>
      <c r="I2247" s="32">
        <v>8.7545999999999999</v>
      </c>
      <c r="J2247" s="34">
        <f t="shared" si="260"/>
        <v>0.2267150983482969</v>
      </c>
      <c r="K2247">
        <v>1.4790911077124753</v>
      </c>
      <c r="L2247">
        <v>1.912737601048722</v>
      </c>
      <c r="M2247" s="41">
        <v>1.45</v>
      </c>
      <c r="N2247" t="s">
        <v>37</v>
      </c>
      <c r="O2247" s="10" t="s">
        <v>34</v>
      </c>
      <c r="P2247">
        <f t="shared" si="261"/>
        <v>0.15</v>
      </c>
      <c r="Q2247" s="11">
        <f t="shared" si="262"/>
        <v>0.24192424553948791</v>
      </c>
      <c r="S2247" s="13">
        <f t="shared" si="263"/>
        <v>0.15</v>
      </c>
      <c r="T2247">
        <f t="shared" si="264"/>
        <v>1.3131899999999999</v>
      </c>
      <c r="U2247" t="b">
        <f t="shared" si="265"/>
        <v>0</v>
      </c>
    </row>
    <row r="2248" spans="1:21" ht="21" x14ac:dyDescent="0.4">
      <c r="A2248" t="s">
        <v>4821</v>
      </c>
      <c r="B2248" t="s">
        <v>4811</v>
      </c>
      <c r="C2248" t="s">
        <v>4812</v>
      </c>
      <c r="D2248" s="33">
        <v>21767</v>
      </c>
      <c r="E2248" s="33">
        <v>1521</v>
      </c>
      <c r="F2248" s="32">
        <v>0.99329999999999996</v>
      </c>
      <c r="G2248" s="32">
        <v>0.32740000000000002</v>
      </c>
      <c r="H2248" s="41">
        <v>6.987641843157073</v>
      </c>
      <c r="I2248" s="32">
        <v>1.3207</v>
      </c>
      <c r="J2248" s="34">
        <f t="shared" si="260"/>
        <v>0.24789884152343455</v>
      </c>
      <c r="K2248">
        <v>0.65305719921104532</v>
      </c>
      <c r="L2248">
        <v>0.86831032215647608</v>
      </c>
      <c r="M2248" s="41">
        <v>0.6</v>
      </c>
      <c r="N2248" t="s">
        <v>34</v>
      </c>
      <c r="O2248" s="10" t="s">
        <v>34</v>
      </c>
      <c r="P2248">
        <f t="shared" si="261"/>
        <v>0.15</v>
      </c>
      <c r="Q2248" s="11">
        <f t="shared" si="262"/>
        <v>0.3090028015446355</v>
      </c>
      <c r="S2248" s="13">
        <f t="shared" si="263"/>
        <v>0.15</v>
      </c>
      <c r="T2248">
        <f t="shared" si="264"/>
        <v>0.198105</v>
      </c>
      <c r="U2248" t="b">
        <f t="shared" si="265"/>
        <v>1</v>
      </c>
    </row>
    <row r="2249" spans="1:21" ht="21" x14ac:dyDescent="0.4">
      <c r="A2249" t="s">
        <v>2558</v>
      </c>
      <c r="B2249" t="s">
        <v>2546</v>
      </c>
      <c r="C2249" t="s">
        <v>2547</v>
      </c>
      <c r="D2249" s="33">
        <v>236356</v>
      </c>
      <c r="E2249" s="33">
        <v>12735</v>
      </c>
      <c r="F2249" s="32">
        <v>2.0038999999999998</v>
      </c>
      <c r="G2249" s="32">
        <v>0.32930000000000004</v>
      </c>
      <c r="H2249" s="41">
        <v>5.3880586911269441</v>
      </c>
      <c r="I2249" s="32">
        <v>2.3331999999999997</v>
      </c>
      <c r="J2249" s="34">
        <f t="shared" si="260"/>
        <v>0.14113663637922169</v>
      </c>
      <c r="K2249">
        <v>0.15735374950922654</v>
      </c>
      <c r="L2249">
        <v>0.18321162151550843</v>
      </c>
      <c r="M2249" s="41">
        <v>0.15</v>
      </c>
      <c r="N2249" t="s">
        <v>34</v>
      </c>
      <c r="O2249" s="10" t="s">
        <v>34</v>
      </c>
      <c r="P2249">
        <f t="shared" si="261"/>
        <v>0.15</v>
      </c>
      <c r="Q2249" s="11">
        <f t="shared" si="262"/>
        <v>0.18127464426538659</v>
      </c>
      <c r="S2249" s="13">
        <f t="shared" si="263"/>
        <v>0.15</v>
      </c>
      <c r="T2249">
        <f t="shared" si="264"/>
        <v>0.34997999999999996</v>
      </c>
      <c r="U2249" t="b">
        <f t="shared" si="265"/>
        <v>1</v>
      </c>
    </row>
    <row r="2250" spans="1:21" ht="21" x14ac:dyDescent="0.4">
      <c r="A2250" t="s">
        <v>4298</v>
      </c>
      <c r="B2250" t="s">
        <v>4288</v>
      </c>
      <c r="C2250" t="s">
        <v>4289</v>
      </c>
      <c r="D2250" s="33">
        <v>7769</v>
      </c>
      <c r="E2250" s="33">
        <v>3640</v>
      </c>
      <c r="F2250" s="32">
        <v>1.2484999999999999</v>
      </c>
      <c r="G2250" s="32">
        <v>0.61480000000000001</v>
      </c>
      <c r="H2250" s="41">
        <v>46.852876818123313</v>
      </c>
      <c r="I2250" s="32">
        <v>1.8633</v>
      </c>
      <c r="J2250" s="34">
        <f t="shared" si="260"/>
        <v>0.32995223528148987</v>
      </c>
      <c r="K2250">
        <v>0.3429945054945055</v>
      </c>
      <c r="L2250">
        <v>0.51189560439560433</v>
      </c>
      <c r="M2250" s="41">
        <v>0.2</v>
      </c>
      <c r="N2250" t="s">
        <v>37</v>
      </c>
      <c r="O2250" s="10" t="s">
        <v>37</v>
      </c>
      <c r="P2250">
        <f t="shared" si="261"/>
        <v>0.25</v>
      </c>
      <c r="Q2250" s="11">
        <f t="shared" si="262"/>
        <v>0.60929533623141729</v>
      </c>
      <c r="S2250" s="13">
        <f t="shared" si="263"/>
        <v>0.25</v>
      </c>
      <c r="T2250">
        <f t="shared" si="264"/>
        <v>0.46582499999999999</v>
      </c>
      <c r="U2250" t="b">
        <f t="shared" si="265"/>
        <v>1</v>
      </c>
    </row>
    <row r="2251" spans="1:21" ht="21" x14ac:dyDescent="0.4">
      <c r="A2251" t="s">
        <v>2477</v>
      </c>
      <c r="B2251" t="s">
        <v>2472</v>
      </c>
      <c r="C2251" t="s">
        <v>2473</v>
      </c>
      <c r="D2251" s="33">
        <v>4745807</v>
      </c>
      <c r="E2251" s="33">
        <v>251006</v>
      </c>
      <c r="F2251" s="32">
        <v>257.62599999999998</v>
      </c>
      <c r="G2251" s="32">
        <v>76.239000000000004</v>
      </c>
      <c r="H2251" s="41">
        <v>5.2890056422437741</v>
      </c>
      <c r="I2251" s="32">
        <v>333.86500000000001</v>
      </c>
      <c r="J2251" s="34">
        <f t="shared" si="260"/>
        <v>0.22835277732017434</v>
      </c>
      <c r="K2251">
        <v>1.0263738715409192</v>
      </c>
      <c r="L2251">
        <v>1.3301076468291595</v>
      </c>
      <c r="M2251" s="41">
        <v>1</v>
      </c>
      <c r="N2251" t="s">
        <v>37</v>
      </c>
      <c r="O2251" s="10" t="s">
        <v>37</v>
      </c>
      <c r="P2251">
        <f t="shared" si="261"/>
        <v>0.25</v>
      </c>
      <c r="Q2251" s="11">
        <f t="shared" si="262"/>
        <v>0.24818115106405286</v>
      </c>
      <c r="S2251" s="13">
        <f t="shared" si="263"/>
        <v>0.24818115106405286</v>
      </c>
      <c r="T2251">
        <f t="shared" si="264"/>
        <v>82.859000000000009</v>
      </c>
      <c r="U2251" t="b">
        <f t="shared" si="265"/>
        <v>1</v>
      </c>
    </row>
    <row r="2252" spans="1:21" ht="21" x14ac:dyDescent="0.4">
      <c r="A2252" t="s">
        <v>1032</v>
      </c>
      <c r="B2252" t="s">
        <v>1021</v>
      </c>
      <c r="C2252" s="42" t="s">
        <v>1022</v>
      </c>
      <c r="D2252" s="33">
        <v>3072415</v>
      </c>
      <c r="E2252" s="33">
        <v>417035</v>
      </c>
      <c r="F2252" s="32">
        <v>17.2136</v>
      </c>
      <c r="G2252" s="32">
        <v>8.4745999999999988</v>
      </c>
      <c r="H2252" s="41">
        <v>13.57352440995113</v>
      </c>
      <c r="I2252" s="32">
        <v>25.688199999999998</v>
      </c>
      <c r="J2252" s="34">
        <f t="shared" si="260"/>
        <v>0.32990244548080438</v>
      </c>
      <c r="K2252">
        <v>4.1276151881736542E-2</v>
      </c>
      <c r="L2252">
        <v>6.1597228050403435E-2</v>
      </c>
      <c r="M2252" s="41">
        <v>0.01</v>
      </c>
      <c r="N2252" t="s">
        <v>37</v>
      </c>
      <c r="O2252" s="10" t="s">
        <v>37</v>
      </c>
      <c r="P2252">
        <f t="shared" si="261"/>
        <v>0.25</v>
      </c>
      <c r="Q2252" s="11">
        <f t="shared" si="262"/>
        <v>0.83765503227162663</v>
      </c>
      <c r="S2252" s="13">
        <f t="shared" si="263"/>
        <v>0.25</v>
      </c>
      <c r="T2252">
        <f t="shared" si="264"/>
        <v>6.4220499999999996</v>
      </c>
      <c r="U2252" t="b">
        <f t="shared" si="265"/>
        <v>1</v>
      </c>
    </row>
    <row r="2253" spans="1:21" ht="21" x14ac:dyDescent="0.4">
      <c r="A2253" t="s">
        <v>691</v>
      </c>
      <c r="B2253" t="s">
        <v>657</v>
      </c>
      <c r="C2253" s="42" t="s">
        <v>658</v>
      </c>
      <c r="D2253" s="33">
        <v>56288</v>
      </c>
      <c r="E2253" s="33">
        <v>5634</v>
      </c>
      <c r="F2253" s="32">
        <v>4.2750000000000004</v>
      </c>
      <c r="G2253" s="32">
        <v>1.425</v>
      </c>
      <c r="H2253" s="41">
        <v>10.009238203524729</v>
      </c>
      <c r="I2253" s="32">
        <v>5.7</v>
      </c>
      <c r="J2253" s="34">
        <f t="shared" si="260"/>
        <v>0.25</v>
      </c>
      <c r="K2253">
        <v>0.75878594249201281</v>
      </c>
      <c r="L2253">
        <v>1.0117145899893503</v>
      </c>
      <c r="M2253" s="41">
        <v>0.7</v>
      </c>
      <c r="N2253" t="s">
        <v>37</v>
      </c>
      <c r="O2253" s="10" t="s">
        <v>37</v>
      </c>
      <c r="P2253">
        <f t="shared" si="261"/>
        <v>0.25</v>
      </c>
      <c r="Q2253" s="11">
        <f t="shared" si="262"/>
        <v>0.30810526315789472</v>
      </c>
      <c r="S2253" s="13">
        <f t="shared" si="263"/>
        <v>0.25</v>
      </c>
      <c r="T2253">
        <f t="shared" si="264"/>
        <v>1.425</v>
      </c>
      <c r="U2253" t="b">
        <f t="shared" si="265"/>
        <v>1</v>
      </c>
    </row>
    <row r="2254" spans="1:21" ht="21" x14ac:dyDescent="0.4">
      <c r="A2254" t="s">
        <v>126</v>
      </c>
      <c r="B2254" t="s">
        <v>31</v>
      </c>
      <c r="C2254" t="s">
        <v>32</v>
      </c>
      <c r="D2254" s="33">
        <v>34429</v>
      </c>
      <c r="E2254" s="33">
        <v>9763</v>
      </c>
      <c r="F2254" s="32">
        <v>14.929399999999999</v>
      </c>
      <c r="G2254" s="32">
        <v>4.9763999999999999</v>
      </c>
      <c r="H2254" s="41">
        <v>28.356908420227136</v>
      </c>
      <c r="I2254" s="32">
        <v>19.905799999999999</v>
      </c>
      <c r="K2254">
        <v>1.5291816040151593</v>
      </c>
      <c r="L2254">
        <v>2.0389019768513776</v>
      </c>
      <c r="M2254" s="41">
        <v>1.25</v>
      </c>
      <c r="N2254" t="s">
        <v>34</v>
      </c>
      <c r="O2254" s="10" t="s">
        <v>34</v>
      </c>
      <c r="P2254">
        <f t="shared" si="261"/>
        <v>0.15</v>
      </c>
      <c r="Q2254" s="11">
        <f t="shared" si="262"/>
        <v>0.38692491635603693</v>
      </c>
      <c r="S2254" s="13">
        <f t="shared" si="263"/>
        <v>0.15</v>
      </c>
      <c r="T2254">
        <f t="shared" si="264"/>
        <v>2.9858699999999998</v>
      </c>
      <c r="U2254" t="b">
        <f t="shared" si="265"/>
        <v>1</v>
      </c>
    </row>
    <row r="2255" spans="1:21" ht="21" x14ac:dyDescent="0.4">
      <c r="A2255" t="s">
        <v>628</v>
      </c>
      <c r="B2255" t="s">
        <v>601</v>
      </c>
      <c r="C2255" s="42" t="s">
        <v>602</v>
      </c>
      <c r="D2255" s="33">
        <v>489372</v>
      </c>
      <c r="E2255" s="33">
        <v>101385</v>
      </c>
      <c r="F2255" s="32">
        <v>28.556500000000003</v>
      </c>
      <c r="G2255" s="32">
        <v>9.5182000000000002</v>
      </c>
      <c r="H2255" s="41">
        <v>20.717368382334911</v>
      </c>
      <c r="I2255" s="32">
        <v>38.074700000000007</v>
      </c>
      <c r="J2255" s="34">
        <f t="shared" ref="J2255:J2286" si="266">G2255/I2255</f>
        <v>0.24998752452415904</v>
      </c>
      <c r="K2255">
        <v>0.28166395423386104</v>
      </c>
      <c r="L2255">
        <v>0.37554569216353506</v>
      </c>
      <c r="M2255" s="41">
        <v>0.2</v>
      </c>
      <c r="N2255" t="s">
        <v>37</v>
      </c>
      <c r="O2255" s="10" t="s">
        <v>34</v>
      </c>
      <c r="P2255">
        <f t="shared" si="261"/>
        <v>0.15</v>
      </c>
      <c r="Q2255" s="11">
        <f t="shared" si="262"/>
        <v>0.46744163447118425</v>
      </c>
      <c r="S2255" s="13">
        <f t="shared" si="263"/>
        <v>0.15</v>
      </c>
      <c r="T2255">
        <f t="shared" si="264"/>
        <v>5.7112050000000005</v>
      </c>
      <c r="U2255" t="b">
        <f t="shared" si="265"/>
        <v>0</v>
      </c>
    </row>
    <row r="2256" spans="1:21" ht="21" x14ac:dyDescent="0.4">
      <c r="A2256" t="s">
        <v>6044</v>
      </c>
      <c r="B2256" t="s">
        <v>6038</v>
      </c>
      <c r="C2256" t="s">
        <v>6039</v>
      </c>
      <c r="D2256" s="33">
        <v>1257</v>
      </c>
      <c r="E2256" s="33">
        <v>189</v>
      </c>
      <c r="F2256" s="32">
        <v>0.1875</v>
      </c>
      <c r="G2256" s="32">
        <v>6.25E-2</v>
      </c>
      <c r="H2256" s="41">
        <v>15.035799522673031</v>
      </c>
      <c r="I2256" s="32">
        <v>0.25</v>
      </c>
      <c r="J2256" s="34">
        <f t="shared" si="266"/>
        <v>0.25</v>
      </c>
      <c r="K2256">
        <v>0.99206349206349209</v>
      </c>
      <c r="L2256">
        <v>1.3227513227513228</v>
      </c>
      <c r="M2256" s="41">
        <v>0.6</v>
      </c>
      <c r="N2256" t="s">
        <v>37</v>
      </c>
      <c r="O2256" s="10" t="s">
        <v>37</v>
      </c>
      <c r="P2256">
        <f t="shared" si="261"/>
        <v>0.25</v>
      </c>
      <c r="Q2256" s="11">
        <f t="shared" si="262"/>
        <v>0.5464</v>
      </c>
      <c r="S2256" s="13">
        <f t="shared" si="263"/>
        <v>0.25</v>
      </c>
      <c r="T2256">
        <f t="shared" si="264"/>
        <v>6.25E-2</v>
      </c>
      <c r="U2256" t="b">
        <f t="shared" si="265"/>
        <v>1</v>
      </c>
    </row>
    <row r="2257" spans="1:21" ht="21" x14ac:dyDescent="0.4">
      <c r="A2257" t="s">
        <v>5792</v>
      </c>
      <c r="B2257" t="s">
        <v>5781</v>
      </c>
      <c r="C2257" t="s">
        <v>5782</v>
      </c>
      <c r="D2257" s="33">
        <v>16296</v>
      </c>
      <c r="E2257" s="33">
        <v>331</v>
      </c>
      <c r="F2257" s="32">
        <v>0.10440000000000001</v>
      </c>
      <c r="G2257" s="32">
        <v>6.9599999999999995E-2</v>
      </c>
      <c r="H2257" s="41">
        <v>2.0311732940598919</v>
      </c>
      <c r="I2257" s="32">
        <v>0.17399999999999999</v>
      </c>
      <c r="J2257" s="34">
        <f t="shared" si="266"/>
        <v>0.4</v>
      </c>
      <c r="K2257">
        <v>0.31540785498489426</v>
      </c>
      <c r="L2257">
        <v>0.52567975830815705</v>
      </c>
      <c r="M2257" s="41">
        <v>0.3</v>
      </c>
      <c r="N2257" t="s">
        <v>33</v>
      </c>
      <c r="O2257" s="10" t="s">
        <v>33</v>
      </c>
      <c r="P2257">
        <f t="shared" si="261"/>
        <v>0.4</v>
      </c>
      <c r="Q2257" s="11">
        <f t="shared" si="262"/>
        <v>0.42931034482758618</v>
      </c>
      <c r="S2257" s="13">
        <f t="shared" si="263"/>
        <v>0.4</v>
      </c>
      <c r="T2257">
        <f t="shared" si="264"/>
        <v>6.9599999999999995E-2</v>
      </c>
      <c r="U2257" t="b">
        <f t="shared" si="265"/>
        <v>1</v>
      </c>
    </row>
    <row r="2258" spans="1:21" ht="21" x14ac:dyDescent="0.4">
      <c r="A2258" t="s">
        <v>298</v>
      </c>
      <c r="B2258" t="s">
        <v>293</v>
      </c>
      <c r="C2258" s="42" t="s">
        <v>294</v>
      </c>
      <c r="D2258" s="33">
        <v>4376894</v>
      </c>
      <c r="E2258" s="33">
        <v>518915</v>
      </c>
      <c r="F2258" s="32">
        <v>674.58950000000004</v>
      </c>
      <c r="G2258" s="32">
        <v>139.3075</v>
      </c>
      <c r="H2258" s="41">
        <v>11.855781748427081</v>
      </c>
      <c r="I2258" s="32">
        <v>813.89700000000005</v>
      </c>
      <c r="J2258" s="34">
        <f t="shared" si="266"/>
        <v>0.17116109286555914</v>
      </c>
      <c r="K2258">
        <v>1.3</v>
      </c>
      <c r="L2258">
        <v>1.5684591888844994</v>
      </c>
      <c r="M2258" s="41">
        <v>1.3</v>
      </c>
      <c r="N2258" t="s">
        <v>45</v>
      </c>
      <c r="O2258" s="10" t="s">
        <v>37</v>
      </c>
      <c r="P2258">
        <f t="shared" si="261"/>
        <v>0.25</v>
      </c>
      <c r="Q2258" s="11">
        <f t="shared" si="262"/>
        <v>0.17116109286555914</v>
      </c>
      <c r="S2258" s="13">
        <f t="shared" si="263"/>
        <v>0.17116109286555914</v>
      </c>
      <c r="T2258">
        <f t="shared" si="264"/>
        <v>139.3075</v>
      </c>
      <c r="U2258" t="b">
        <f t="shared" si="265"/>
        <v>0</v>
      </c>
    </row>
    <row r="2259" spans="1:21" ht="21" x14ac:dyDescent="0.4">
      <c r="A2259" t="s">
        <v>1856</v>
      </c>
      <c r="B2259" t="s">
        <v>1732</v>
      </c>
      <c r="C2259" s="42" t="s">
        <v>1733</v>
      </c>
      <c r="D2259" s="33">
        <v>8590</v>
      </c>
      <c r="E2259" s="33">
        <v>1805</v>
      </c>
      <c r="F2259" s="32">
        <v>2.6036000000000001</v>
      </c>
      <c r="G2259" s="32">
        <v>0.99659999999999993</v>
      </c>
      <c r="H2259" s="41">
        <v>21.012805587892899</v>
      </c>
      <c r="I2259" s="32">
        <v>3.6002000000000001</v>
      </c>
      <c r="J2259" s="34">
        <f t="shared" si="266"/>
        <v>0.27681795455808006</v>
      </c>
      <c r="K2259">
        <v>1.442437673130194</v>
      </c>
      <c r="L2259">
        <v>1.9945706371191136</v>
      </c>
      <c r="M2259" s="41">
        <v>1.4</v>
      </c>
      <c r="N2259" t="s">
        <v>37</v>
      </c>
      <c r="O2259" s="10" t="s">
        <v>34</v>
      </c>
      <c r="P2259">
        <f t="shared" si="261"/>
        <v>0.15</v>
      </c>
      <c r="Q2259" s="11">
        <f t="shared" si="262"/>
        <v>0.29809455030276105</v>
      </c>
      <c r="S2259" s="13">
        <f t="shared" si="263"/>
        <v>0.15</v>
      </c>
      <c r="T2259">
        <f t="shared" si="264"/>
        <v>0.54003000000000001</v>
      </c>
      <c r="U2259" t="b">
        <f t="shared" si="265"/>
        <v>0</v>
      </c>
    </row>
    <row r="2260" spans="1:21" ht="21" x14ac:dyDescent="0.4">
      <c r="A2260" t="s">
        <v>6164</v>
      </c>
      <c r="B2260" t="s">
        <v>6165</v>
      </c>
      <c r="C2260" t="s">
        <v>6166</v>
      </c>
      <c r="D2260" s="33">
        <v>4023</v>
      </c>
      <c r="E2260" s="33">
        <v>133</v>
      </c>
      <c r="F2260" s="32">
        <v>0.03</v>
      </c>
      <c r="G2260" s="32">
        <v>1.4999999999999999E-2</v>
      </c>
      <c r="H2260" s="41">
        <v>3.3059905543127019</v>
      </c>
      <c r="I2260" s="32">
        <v>4.4999999999999998E-2</v>
      </c>
      <c r="J2260" s="34">
        <f t="shared" si="266"/>
        <v>0.33333333333333331</v>
      </c>
      <c r="K2260">
        <v>0.22556390977443608</v>
      </c>
      <c r="L2260">
        <v>0.33834586466165412</v>
      </c>
      <c r="M2260" s="41">
        <v>0.05</v>
      </c>
      <c r="N2260" t="s">
        <v>37</v>
      </c>
      <c r="O2260" s="10" t="s">
        <v>37</v>
      </c>
      <c r="P2260">
        <f t="shared" si="261"/>
        <v>0.25</v>
      </c>
      <c r="Q2260" s="11">
        <f t="shared" si="262"/>
        <v>0.85222222222222221</v>
      </c>
      <c r="S2260" s="13">
        <f t="shared" si="263"/>
        <v>0.25</v>
      </c>
      <c r="T2260">
        <f t="shared" si="264"/>
        <v>1.125E-2</v>
      </c>
      <c r="U2260" t="b">
        <f t="shared" si="265"/>
        <v>1</v>
      </c>
    </row>
    <row r="2261" spans="1:21" ht="21" x14ac:dyDescent="0.4">
      <c r="A2261" t="s">
        <v>4680</v>
      </c>
      <c r="B2261" t="s">
        <v>4671</v>
      </c>
      <c r="C2261" t="s">
        <v>4672</v>
      </c>
      <c r="D2261" s="33">
        <v>86774</v>
      </c>
      <c r="E2261" s="33">
        <v>46633</v>
      </c>
      <c r="F2261" s="32">
        <v>16.746199999999998</v>
      </c>
      <c r="G2261" s="32">
        <v>5.5818000000000003</v>
      </c>
      <c r="H2261" s="41">
        <v>53.740751838108189</v>
      </c>
      <c r="I2261" s="32">
        <v>22.327999999999999</v>
      </c>
      <c r="J2261" s="34">
        <f t="shared" si="266"/>
        <v>0.24999104263704766</v>
      </c>
      <c r="K2261">
        <v>0.35910621233890155</v>
      </c>
      <c r="L2261">
        <v>0.47880256470739607</v>
      </c>
      <c r="M2261" s="41">
        <v>0.03</v>
      </c>
      <c r="N2261" t="s">
        <v>37</v>
      </c>
      <c r="O2261" s="10" t="s">
        <v>37</v>
      </c>
      <c r="P2261">
        <f t="shared" si="261"/>
        <v>0.25</v>
      </c>
      <c r="Q2261" s="11">
        <f t="shared" si="262"/>
        <v>0.93734369401648165</v>
      </c>
      <c r="S2261" s="13">
        <f t="shared" si="263"/>
        <v>0.25</v>
      </c>
      <c r="T2261">
        <f t="shared" si="264"/>
        <v>5.5819999999999999</v>
      </c>
      <c r="U2261" t="b">
        <f t="shared" si="265"/>
        <v>1</v>
      </c>
    </row>
    <row r="2262" spans="1:21" ht="21" x14ac:dyDescent="0.4">
      <c r="A2262" t="s">
        <v>3346</v>
      </c>
      <c r="B2262" t="s">
        <v>3341</v>
      </c>
      <c r="C2262" t="s">
        <v>3342</v>
      </c>
      <c r="D2262" s="33">
        <v>259532</v>
      </c>
      <c r="E2262" s="33">
        <v>22590</v>
      </c>
      <c r="F2262" s="32">
        <v>47.972799999999992</v>
      </c>
      <c r="G2262" s="32">
        <v>15.990600000000001</v>
      </c>
      <c r="H2262" s="41">
        <v>8.7041289706086342</v>
      </c>
      <c r="I2262" s="32">
        <v>63.963399999999993</v>
      </c>
      <c r="J2262" s="34">
        <f t="shared" si="266"/>
        <v>0.24999609151483509</v>
      </c>
      <c r="K2262">
        <v>2.1236299247454622</v>
      </c>
      <c r="L2262">
        <v>2.8314918105356348</v>
      </c>
      <c r="M2262" s="41">
        <v>1.75</v>
      </c>
      <c r="N2262" t="s">
        <v>34</v>
      </c>
      <c r="O2262" s="10" t="s">
        <v>34</v>
      </c>
      <c r="P2262">
        <f t="shared" si="261"/>
        <v>0.15</v>
      </c>
      <c r="Q2262" s="11">
        <f t="shared" si="262"/>
        <v>0.38195124086587007</v>
      </c>
      <c r="S2262" s="13">
        <f t="shared" si="263"/>
        <v>0.15</v>
      </c>
      <c r="T2262">
        <f t="shared" si="264"/>
        <v>9.5945099999999979</v>
      </c>
      <c r="U2262" t="b">
        <f t="shared" si="265"/>
        <v>1</v>
      </c>
    </row>
    <row r="2263" spans="1:21" ht="21" x14ac:dyDescent="0.4">
      <c r="A2263" t="s">
        <v>1857</v>
      </c>
      <c r="B2263" t="s">
        <v>1732</v>
      </c>
      <c r="C2263" s="42" t="s">
        <v>1733</v>
      </c>
      <c r="D2263" s="33">
        <v>32322</v>
      </c>
      <c r="E2263" s="33">
        <v>8863</v>
      </c>
      <c r="F2263" s="32">
        <v>13.936400000000001</v>
      </c>
      <c r="G2263" s="32">
        <v>5.5830000000000002</v>
      </c>
      <c r="H2263" s="41">
        <v>27.420951673782564</v>
      </c>
      <c r="I2263" s="32">
        <v>19.519400000000001</v>
      </c>
      <c r="J2263" s="34">
        <f t="shared" si="266"/>
        <v>0.28602313595704787</v>
      </c>
      <c r="K2263">
        <v>1.5724246869005982</v>
      </c>
      <c r="L2263">
        <v>2.202346835157396</v>
      </c>
      <c r="M2263" s="41">
        <v>1.55</v>
      </c>
      <c r="N2263" t="s">
        <v>37</v>
      </c>
      <c r="O2263" s="10" t="s">
        <v>34</v>
      </c>
      <c r="P2263">
        <f t="shared" si="261"/>
        <v>0.15</v>
      </c>
      <c r="Q2263" s="11">
        <f t="shared" si="262"/>
        <v>0.29620531368792075</v>
      </c>
      <c r="S2263" s="13">
        <f t="shared" si="263"/>
        <v>0.15</v>
      </c>
      <c r="T2263">
        <f t="shared" si="264"/>
        <v>2.9279100000000002</v>
      </c>
      <c r="U2263" t="b">
        <f t="shared" si="265"/>
        <v>0</v>
      </c>
    </row>
    <row r="2264" spans="1:21" ht="21" x14ac:dyDescent="0.4">
      <c r="A2264" t="s">
        <v>4455</v>
      </c>
      <c r="B2264" t="s">
        <v>4450</v>
      </c>
      <c r="C2264" t="s">
        <v>4451</v>
      </c>
      <c r="D2264" s="33">
        <v>239608</v>
      </c>
      <c r="E2264" s="33">
        <v>25260</v>
      </c>
      <c r="F2264" s="32">
        <v>25.259999999999998</v>
      </c>
      <c r="G2264" s="32">
        <v>6.5080000000000009</v>
      </c>
      <c r="H2264" s="41">
        <v>10.542218957630796</v>
      </c>
      <c r="I2264" s="32">
        <v>31.768000000000001</v>
      </c>
      <c r="J2264" s="34">
        <f t="shared" si="266"/>
        <v>0.20486023671619241</v>
      </c>
      <c r="K2264">
        <v>0.99999999999999989</v>
      </c>
      <c r="L2264">
        <v>1.2576405384006335</v>
      </c>
      <c r="M2264" s="41">
        <v>1</v>
      </c>
      <c r="N2264" t="s">
        <v>37</v>
      </c>
      <c r="O2264" s="10" t="s">
        <v>37</v>
      </c>
      <c r="P2264">
        <f t="shared" si="261"/>
        <v>0.25</v>
      </c>
      <c r="Q2264" s="11">
        <f t="shared" si="262"/>
        <v>0.20486023671619244</v>
      </c>
      <c r="S2264" s="13">
        <f t="shared" si="263"/>
        <v>0.20486023671619244</v>
      </c>
      <c r="T2264">
        <f t="shared" si="264"/>
        <v>6.5080000000000018</v>
      </c>
      <c r="U2264" t="b">
        <f t="shared" si="265"/>
        <v>1</v>
      </c>
    </row>
    <row r="2265" spans="1:21" ht="21" x14ac:dyDescent="0.4">
      <c r="A2265" t="s">
        <v>1470</v>
      </c>
      <c r="B2265" t="s">
        <v>1446</v>
      </c>
      <c r="C2265" s="42" t="s">
        <v>1447</v>
      </c>
      <c r="D2265" s="33">
        <v>6526425</v>
      </c>
      <c r="E2265" s="33">
        <v>507985</v>
      </c>
      <c r="F2265" s="32">
        <v>253.99250000000001</v>
      </c>
      <c r="G2265" s="32">
        <v>62.961500000000001</v>
      </c>
      <c r="H2265" s="41">
        <v>7.7835108807655029</v>
      </c>
      <c r="I2265" s="32">
        <v>316.95400000000001</v>
      </c>
      <c r="J2265" s="34">
        <f t="shared" si="266"/>
        <v>0.1986455447793686</v>
      </c>
      <c r="K2265">
        <v>0.5</v>
      </c>
      <c r="L2265">
        <v>0.62394362038249163</v>
      </c>
      <c r="M2265" s="41">
        <v>0.5</v>
      </c>
      <c r="N2265" t="s">
        <v>33</v>
      </c>
      <c r="O2265" s="10" t="s">
        <v>34</v>
      </c>
      <c r="P2265">
        <f t="shared" si="261"/>
        <v>0.15</v>
      </c>
      <c r="Q2265" s="11">
        <f t="shared" si="262"/>
        <v>0.19864554477936863</v>
      </c>
      <c r="S2265" s="13">
        <f t="shared" si="263"/>
        <v>0.15</v>
      </c>
      <c r="T2265">
        <f t="shared" si="264"/>
        <v>47.543100000000003</v>
      </c>
      <c r="U2265" t="b">
        <f t="shared" si="265"/>
        <v>0</v>
      </c>
    </row>
    <row r="2266" spans="1:21" ht="21" x14ac:dyDescent="0.4">
      <c r="A2266" t="s">
        <v>998</v>
      </c>
      <c r="B2266" t="s">
        <v>980</v>
      </c>
      <c r="C2266" s="42" t="s">
        <v>981</v>
      </c>
      <c r="D2266" s="33">
        <v>125700</v>
      </c>
      <c r="E2266" s="33">
        <v>4572</v>
      </c>
      <c r="F2266" s="32">
        <v>1.032</v>
      </c>
      <c r="G2266" s="32">
        <v>0.55500000000000005</v>
      </c>
      <c r="H2266" s="41">
        <v>3.6372315035799523</v>
      </c>
      <c r="I2266" s="32">
        <v>1.5870000000000002</v>
      </c>
      <c r="J2266" s="34">
        <f t="shared" si="266"/>
        <v>0.34971644612476371</v>
      </c>
      <c r="K2266">
        <v>0.22572178477690288</v>
      </c>
      <c r="L2266">
        <v>0.34711286089238852</v>
      </c>
      <c r="M2266" s="41">
        <v>0.2</v>
      </c>
      <c r="N2266" t="s">
        <v>45</v>
      </c>
      <c r="O2266" s="10" t="s">
        <v>42</v>
      </c>
      <c r="P2266">
        <f t="shared" si="261"/>
        <v>0.05</v>
      </c>
      <c r="Q2266" s="11">
        <f t="shared" si="262"/>
        <v>0.42381852551984883</v>
      </c>
      <c r="S2266" s="13">
        <f t="shared" si="263"/>
        <v>0.05</v>
      </c>
      <c r="T2266">
        <f t="shared" si="264"/>
        <v>7.9350000000000018E-2</v>
      </c>
      <c r="U2266" t="b">
        <f t="shared" si="265"/>
        <v>0</v>
      </c>
    </row>
    <row r="2267" spans="1:21" ht="21" x14ac:dyDescent="0.4">
      <c r="A2267" t="s">
        <v>1426</v>
      </c>
      <c r="B2267" t="s">
        <v>1410</v>
      </c>
      <c r="C2267" s="42" t="s">
        <v>1411</v>
      </c>
      <c r="D2267" s="33">
        <v>495940</v>
      </c>
      <c r="E2267" s="33">
        <v>25002</v>
      </c>
      <c r="F2267" s="32">
        <v>15.001199999999999</v>
      </c>
      <c r="G2267" s="32">
        <v>3.4182000000000001</v>
      </c>
      <c r="H2267" s="41">
        <v>5.0413356454409808</v>
      </c>
      <c r="I2267" s="32">
        <v>18.4194</v>
      </c>
      <c r="J2267" s="34">
        <f t="shared" si="266"/>
        <v>0.18557607739665788</v>
      </c>
      <c r="K2267">
        <v>0.6</v>
      </c>
      <c r="L2267">
        <v>0.73671706263498915</v>
      </c>
      <c r="M2267" s="41">
        <v>0.6</v>
      </c>
      <c r="N2267" t="s">
        <v>37</v>
      </c>
      <c r="O2267" s="10" t="s">
        <v>42</v>
      </c>
      <c r="P2267">
        <f t="shared" si="261"/>
        <v>0.05</v>
      </c>
      <c r="Q2267" s="11">
        <f t="shared" si="262"/>
        <v>0.18557607739665785</v>
      </c>
      <c r="S2267" s="13">
        <f t="shared" si="263"/>
        <v>0.05</v>
      </c>
      <c r="T2267">
        <f t="shared" si="264"/>
        <v>0.92097000000000007</v>
      </c>
      <c r="U2267" t="b">
        <f t="shared" si="265"/>
        <v>0</v>
      </c>
    </row>
    <row r="2268" spans="1:21" ht="21" x14ac:dyDescent="0.4">
      <c r="A2268" t="s">
        <v>1858</v>
      </c>
      <c r="B2268" t="s">
        <v>1732</v>
      </c>
      <c r="C2268" s="42" t="s">
        <v>1733</v>
      </c>
      <c r="D2268" s="33">
        <v>34152</v>
      </c>
      <c r="E2268" s="33">
        <v>6886</v>
      </c>
      <c r="F2268" s="32">
        <v>10.504</v>
      </c>
      <c r="G2268" s="32">
        <v>3.9749999999999996</v>
      </c>
      <c r="H2268" s="41">
        <v>20.162801592878893</v>
      </c>
      <c r="I2268" s="32">
        <v>14.478999999999999</v>
      </c>
      <c r="J2268" s="34">
        <f t="shared" si="266"/>
        <v>0.27453553422197663</v>
      </c>
      <c r="K2268">
        <v>1.5254138832413593</v>
      </c>
      <c r="L2268">
        <v>2.1026720882950913</v>
      </c>
      <c r="M2268" s="41">
        <v>1.5</v>
      </c>
      <c r="N2268" t="s">
        <v>33</v>
      </c>
      <c r="O2268" s="10" t="s">
        <v>34</v>
      </c>
      <c r="P2268">
        <f t="shared" si="261"/>
        <v>0.15</v>
      </c>
      <c r="Q2268" s="11">
        <f t="shared" si="262"/>
        <v>0.28662200428206364</v>
      </c>
      <c r="S2268" s="13">
        <f t="shared" si="263"/>
        <v>0.15</v>
      </c>
      <c r="T2268">
        <f t="shared" si="264"/>
        <v>2.1718499999999996</v>
      </c>
      <c r="U2268" t="b">
        <f t="shared" si="265"/>
        <v>0</v>
      </c>
    </row>
    <row r="2269" spans="1:21" ht="21" x14ac:dyDescent="0.4">
      <c r="A2269" t="s">
        <v>4789</v>
      </c>
      <c r="B2269" t="s">
        <v>4786</v>
      </c>
      <c r="C2269" t="s">
        <v>4787</v>
      </c>
      <c r="D2269" s="33">
        <v>30061</v>
      </c>
      <c r="E2269" s="33">
        <v>9405</v>
      </c>
      <c r="F2269" s="32">
        <v>10.5634</v>
      </c>
      <c r="G2269" s="32">
        <v>3.5191999999999997</v>
      </c>
      <c r="H2269" s="41">
        <v>31.286384351817969</v>
      </c>
      <c r="I2269" s="32">
        <v>14.082599999999999</v>
      </c>
      <c r="J2269" s="34">
        <f t="shared" si="266"/>
        <v>0.24989703605868233</v>
      </c>
      <c r="K2269">
        <v>1.1231685273790537</v>
      </c>
      <c r="L2269">
        <v>1.4973524720893141</v>
      </c>
      <c r="M2269" s="41">
        <v>1</v>
      </c>
      <c r="N2269" t="s">
        <v>34</v>
      </c>
      <c r="O2269" s="10" t="s">
        <v>34</v>
      </c>
      <c r="P2269">
        <f t="shared" si="261"/>
        <v>0.15</v>
      </c>
      <c r="Q2269" s="11">
        <f t="shared" si="262"/>
        <v>0.33215457372928292</v>
      </c>
      <c r="S2269" s="13">
        <f t="shared" si="263"/>
        <v>0.15</v>
      </c>
      <c r="T2269">
        <f t="shared" si="264"/>
        <v>2.11239</v>
      </c>
      <c r="U2269" t="b">
        <f t="shared" si="265"/>
        <v>1</v>
      </c>
    </row>
    <row r="2270" spans="1:21" ht="21" x14ac:dyDescent="0.4">
      <c r="A2270" t="s">
        <v>1859</v>
      </c>
      <c r="B2270" t="s">
        <v>1732</v>
      </c>
      <c r="C2270" s="42" t="s">
        <v>1733</v>
      </c>
      <c r="D2270" s="33">
        <v>13456</v>
      </c>
      <c r="E2270" s="33">
        <v>2161</v>
      </c>
      <c r="F2270" s="32">
        <v>3.2948</v>
      </c>
      <c r="G2270" s="32">
        <v>1.2029999999999998</v>
      </c>
      <c r="H2270" s="41">
        <v>16.059750297265161</v>
      </c>
      <c r="I2270" s="32">
        <v>4.4977999999999998</v>
      </c>
      <c r="J2270" s="34">
        <f t="shared" si="266"/>
        <v>0.26746409355684997</v>
      </c>
      <c r="K2270">
        <v>1.524664507172605</v>
      </c>
      <c r="L2270">
        <v>2.0813512262841276</v>
      </c>
      <c r="M2270" s="41">
        <v>1.5</v>
      </c>
      <c r="N2270" t="s">
        <v>37</v>
      </c>
      <c r="O2270" s="10" t="s">
        <v>34</v>
      </c>
      <c r="P2270">
        <f t="shared" si="261"/>
        <v>0.15</v>
      </c>
      <c r="Q2270" s="11">
        <f t="shared" si="262"/>
        <v>0.27931433145093154</v>
      </c>
      <c r="S2270" s="13">
        <f t="shared" si="263"/>
        <v>0.15</v>
      </c>
      <c r="T2270">
        <f t="shared" si="264"/>
        <v>0.67466999999999999</v>
      </c>
      <c r="U2270" t="b">
        <f t="shared" si="265"/>
        <v>0</v>
      </c>
    </row>
    <row r="2271" spans="1:21" ht="21" x14ac:dyDescent="0.4">
      <c r="A2271" t="s">
        <v>4567</v>
      </c>
      <c r="B2271" t="s">
        <v>4568</v>
      </c>
      <c r="C2271" t="s">
        <v>4569</v>
      </c>
      <c r="D2271" s="33">
        <v>104429</v>
      </c>
      <c r="E2271" s="33">
        <v>43025</v>
      </c>
      <c r="F2271" s="32">
        <v>39.052799999999991</v>
      </c>
      <c r="G2271" s="32">
        <v>13.017099999999999</v>
      </c>
      <c r="H2271" s="41">
        <v>41.200241312279154</v>
      </c>
      <c r="I2271" s="32">
        <v>52.06989999999999</v>
      </c>
      <c r="J2271" s="34">
        <f t="shared" si="266"/>
        <v>0.24999279814249695</v>
      </c>
      <c r="K2271">
        <v>0.90767693201626931</v>
      </c>
      <c r="L2271">
        <v>1.210224288204532</v>
      </c>
      <c r="M2271" s="41">
        <v>0.75</v>
      </c>
      <c r="N2271" t="s">
        <v>37</v>
      </c>
      <c r="O2271" s="10" t="s">
        <v>37</v>
      </c>
      <c r="P2271">
        <f t="shared" si="261"/>
        <v>0.25</v>
      </c>
      <c r="Q2271" s="11">
        <f t="shared" si="262"/>
        <v>0.38028016185934665</v>
      </c>
      <c r="S2271" s="13">
        <f t="shared" si="263"/>
        <v>0.25</v>
      </c>
      <c r="T2271">
        <f t="shared" si="264"/>
        <v>13.017474999999997</v>
      </c>
      <c r="U2271" t="b">
        <f t="shared" si="265"/>
        <v>1</v>
      </c>
    </row>
    <row r="2272" spans="1:21" ht="21" x14ac:dyDescent="0.4">
      <c r="A2272" t="s">
        <v>1689</v>
      </c>
      <c r="B2272" t="s">
        <v>1655</v>
      </c>
      <c r="C2272" s="42" t="s">
        <v>1656</v>
      </c>
      <c r="D2272" s="33">
        <v>355152</v>
      </c>
      <c r="E2272" s="33">
        <v>14374</v>
      </c>
      <c r="F2272" s="32">
        <v>18.485500000000002</v>
      </c>
      <c r="G2272" s="32">
        <v>6.1617000000000006</v>
      </c>
      <c r="H2272" s="41">
        <v>4.0472811641212774</v>
      </c>
      <c r="I2272" s="32">
        <v>24.647200000000002</v>
      </c>
      <c r="J2272" s="34">
        <f t="shared" si="266"/>
        <v>0.24999594274400339</v>
      </c>
      <c r="K2272">
        <v>1.2860372895505774</v>
      </c>
      <c r="L2272">
        <v>1.7147071100598303</v>
      </c>
      <c r="M2272" s="41">
        <v>1.25</v>
      </c>
      <c r="N2272" t="s">
        <v>37</v>
      </c>
      <c r="O2272" s="10" t="s">
        <v>34</v>
      </c>
      <c r="P2272">
        <f t="shared" si="261"/>
        <v>0.15</v>
      </c>
      <c r="Q2272" s="11">
        <f t="shared" si="262"/>
        <v>0.27101252880651761</v>
      </c>
      <c r="S2272" s="13">
        <f t="shared" si="263"/>
        <v>0.15</v>
      </c>
      <c r="T2272">
        <f t="shared" si="264"/>
        <v>3.6970800000000001</v>
      </c>
      <c r="U2272" t="b">
        <f t="shared" si="265"/>
        <v>0</v>
      </c>
    </row>
    <row r="2273" spans="1:21" ht="21" x14ac:dyDescent="0.4">
      <c r="A2273" t="s">
        <v>3427</v>
      </c>
      <c r="B2273" t="s">
        <v>3422</v>
      </c>
      <c r="C2273" t="s">
        <v>3423</v>
      </c>
      <c r="D2273" s="33">
        <v>67457</v>
      </c>
      <c r="E2273" s="33">
        <v>10804</v>
      </c>
      <c r="F2273" s="32">
        <v>2.2980999999999998</v>
      </c>
      <c r="G2273" s="32">
        <v>1.1319000000000001</v>
      </c>
      <c r="H2273" s="41">
        <v>16.016128793157122</v>
      </c>
      <c r="I2273" s="32">
        <v>3.4299999999999997</v>
      </c>
      <c r="J2273" s="34">
        <f t="shared" si="266"/>
        <v>0.33000000000000007</v>
      </c>
      <c r="K2273">
        <v>0.21270825620140688</v>
      </c>
      <c r="L2273">
        <v>0.31747500925583111</v>
      </c>
      <c r="M2273" s="41">
        <v>0.15</v>
      </c>
      <c r="N2273" t="s">
        <v>37</v>
      </c>
      <c r="O2273" s="10" t="s">
        <v>37</v>
      </c>
      <c r="P2273">
        <f t="shared" si="261"/>
        <v>0.25</v>
      </c>
      <c r="Q2273" s="11">
        <f t="shared" si="262"/>
        <v>0.52752186588921279</v>
      </c>
      <c r="S2273" s="13">
        <f t="shared" si="263"/>
        <v>0.25</v>
      </c>
      <c r="T2273">
        <f t="shared" si="264"/>
        <v>0.85749999999999993</v>
      </c>
      <c r="U2273" t="b">
        <f t="shared" si="265"/>
        <v>1</v>
      </c>
    </row>
    <row r="2274" spans="1:21" ht="21" x14ac:dyDescent="0.4">
      <c r="A2274" t="s">
        <v>4681</v>
      </c>
      <c r="B2274" t="s">
        <v>4671</v>
      </c>
      <c r="C2274" t="s">
        <v>4672</v>
      </c>
      <c r="D2274" s="33">
        <v>18354</v>
      </c>
      <c r="E2274" s="33">
        <v>11633</v>
      </c>
      <c r="F2274" s="32">
        <v>4.8527000000000005</v>
      </c>
      <c r="G2274" s="32">
        <v>1.6167999999999998</v>
      </c>
      <c r="H2274" s="41">
        <v>63.381279285169448</v>
      </c>
      <c r="I2274" s="32">
        <v>6.4695</v>
      </c>
      <c r="J2274" s="34">
        <f t="shared" si="266"/>
        <v>0.24991112141587446</v>
      </c>
      <c r="K2274">
        <v>0.41714948852402656</v>
      </c>
      <c r="L2274">
        <v>0.55613341356485857</v>
      </c>
      <c r="M2274" s="41">
        <v>0.1</v>
      </c>
      <c r="N2274" t="s">
        <v>34</v>
      </c>
      <c r="O2274" s="10" t="s">
        <v>34</v>
      </c>
      <c r="P2274">
        <f t="shared" si="261"/>
        <v>0.15</v>
      </c>
      <c r="Q2274" s="11">
        <f t="shared" si="262"/>
        <v>0.82018703145529026</v>
      </c>
      <c r="S2274" s="13">
        <f t="shared" si="263"/>
        <v>0.15</v>
      </c>
      <c r="T2274">
        <f t="shared" si="264"/>
        <v>0.97042499999999998</v>
      </c>
      <c r="U2274" t="b">
        <f t="shared" si="265"/>
        <v>1</v>
      </c>
    </row>
    <row r="2275" spans="1:21" ht="21" x14ac:dyDescent="0.4">
      <c r="A2275" t="s">
        <v>3184</v>
      </c>
      <c r="B2275" t="s">
        <v>3152</v>
      </c>
      <c r="C2275" t="s">
        <v>3153</v>
      </c>
      <c r="D2275" s="33">
        <v>1011</v>
      </c>
      <c r="E2275" s="33">
        <v>258</v>
      </c>
      <c r="F2275" s="32">
        <v>0.13639999999999999</v>
      </c>
      <c r="G2275" s="32">
        <v>6.7799999999999999E-2</v>
      </c>
      <c r="H2275" s="41">
        <v>25.519287833827892</v>
      </c>
      <c r="I2275" s="32">
        <v>0.20419999999999999</v>
      </c>
      <c r="J2275" s="34">
        <f t="shared" si="266"/>
        <v>0.33202742409402547</v>
      </c>
      <c r="K2275">
        <v>0.52868217054263567</v>
      </c>
      <c r="L2275">
        <v>0.7914728682170542</v>
      </c>
      <c r="M2275" s="41">
        <v>0.55000000000000004</v>
      </c>
      <c r="N2275" t="s">
        <v>37</v>
      </c>
      <c r="O2275" s="10" t="s">
        <v>37</v>
      </c>
      <c r="P2275">
        <f t="shared" si="261"/>
        <v>0.25</v>
      </c>
      <c r="Q2275" s="11">
        <f t="shared" si="262"/>
        <v>0.30509304603330056</v>
      </c>
      <c r="S2275" s="13">
        <f t="shared" si="263"/>
        <v>0.25</v>
      </c>
      <c r="T2275">
        <f t="shared" si="264"/>
        <v>5.1049999999999998E-2</v>
      </c>
      <c r="U2275" t="b">
        <f t="shared" si="265"/>
        <v>1</v>
      </c>
    </row>
    <row r="2276" spans="1:21" ht="21" x14ac:dyDescent="0.4">
      <c r="A2276" t="s">
        <v>4953</v>
      </c>
      <c r="B2276" t="s">
        <v>4949</v>
      </c>
      <c r="C2276" t="s">
        <v>4950</v>
      </c>
      <c r="D2276" s="33">
        <v>1854310</v>
      </c>
      <c r="E2276" s="33">
        <v>28558</v>
      </c>
      <c r="F2276" s="32">
        <v>28.558</v>
      </c>
      <c r="G2276" s="32">
        <v>8.9719999999999995</v>
      </c>
      <c r="H2276" s="41">
        <v>1.5400876876034753</v>
      </c>
      <c r="I2276" s="32">
        <v>37.53</v>
      </c>
      <c r="J2276" s="34">
        <f t="shared" si="266"/>
        <v>0.23906208366640019</v>
      </c>
      <c r="K2276">
        <v>1</v>
      </c>
      <c r="L2276">
        <v>1.3141676587996358</v>
      </c>
      <c r="M2276" s="41">
        <v>1</v>
      </c>
      <c r="N2276" t="s">
        <v>37</v>
      </c>
      <c r="O2276" s="10" t="s">
        <v>37</v>
      </c>
      <c r="P2276">
        <f t="shared" si="261"/>
        <v>0.25</v>
      </c>
      <c r="Q2276" s="11">
        <f t="shared" si="262"/>
        <v>0.23906208366640019</v>
      </c>
      <c r="S2276" s="13">
        <f t="shared" si="263"/>
        <v>0.23906208366640019</v>
      </c>
      <c r="T2276">
        <f t="shared" si="264"/>
        <v>8.9719999999999995</v>
      </c>
      <c r="U2276" t="b">
        <f t="shared" si="265"/>
        <v>1</v>
      </c>
    </row>
    <row r="2277" spans="1:21" ht="21" x14ac:dyDescent="0.4">
      <c r="A2277" t="s">
        <v>1540</v>
      </c>
      <c r="B2277" t="s">
        <v>1536</v>
      </c>
      <c r="C2277" s="42" t="s">
        <v>1537</v>
      </c>
      <c r="D2277" s="33">
        <v>19769090</v>
      </c>
      <c r="E2277" s="33">
        <v>559777</v>
      </c>
      <c r="F2277" s="32">
        <v>254.70760000000001</v>
      </c>
      <c r="G2277" s="32">
        <v>122.61740000000002</v>
      </c>
      <c r="H2277" s="41">
        <v>2.8315769719294108</v>
      </c>
      <c r="I2277" s="32">
        <v>377.32500000000005</v>
      </c>
      <c r="J2277" s="34">
        <f t="shared" si="266"/>
        <v>0.32496495063936925</v>
      </c>
      <c r="K2277">
        <v>0.45501619394866172</v>
      </c>
      <c r="L2277">
        <v>0.67406306439885888</v>
      </c>
      <c r="M2277" s="41">
        <v>0.4</v>
      </c>
      <c r="N2277" t="s">
        <v>45</v>
      </c>
      <c r="O2277" s="10" t="s">
        <v>34</v>
      </c>
      <c r="P2277">
        <f t="shared" si="261"/>
        <v>0.15</v>
      </c>
      <c r="Q2277" s="11">
        <f t="shared" si="262"/>
        <v>0.40658371430464457</v>
      </c>
      <c r="S2277" s="13">
        <f t="shared" si="263"/>
        <v>0.15</v>
      </c>
      <c r="T2277">
        <f t="shared" si="264"/>
        <v>56.598750000000003</v>
      </c>
      <c r="U2277" t="b">
        <f t="shared" si="265"/>
        <v>0</v>
      </c>
    </row>
    <row r="2278" spans="1:21" ht="21" x14ac:dyDescent="0.4">
      <c r="A2278" t="s">
        <v>810</v>
      </c>
      <c r="B2278" t="s">
        <v>761</v>
      </c>
      <c r="C2278" s="42" t="s">
        <v>762</v>
      </c>
      <c r="D2278" s="33">
        <v>21756</v>
      </c>
      <c r="E2278" s="33">
        <v>6017</v>
      </c>
      <c r="F2278" s="32">
        <v>4.8068000000000008</v>
      </c>
      <c r="G2278" s="32">
        <v>2.1691999999999996</v>
      </c>
      <c r="H2278" s="41">
        <v>27.656738371024087</v>
      </c>
      <c r="I2278" s="32">
        <v>6.9760000000000009</v>
      </c>
      <c r="J2278" s="34">
        <f t="shared" si="266"/>
        <v>0.3109518348623852</v>
      </c>
      <c r="K2278">
        <v>0.79886986870533505</v>
      </c>
      <c r="L2278">
        <v>1.159381751703507</v>
      </c>
      <c r="M2278" s="41">
        <v>0.75</v>
      </c>
      <c r="N2278" t="s">
        <v>37</v>
      </c>
      <c r="O2278" s="10" t="s">
        <v>37</v>
      </c>
      <c r="P2278">
        <f t="shared" si="261"/>
        <v>0.25</v>
      </c>
      <c r="Q2278" s="11">
        <f t="shared" si="262"/>
        <v>0.35310349770642219</v>
      </c>
      <c r="S2278" s="13">
        <f t="shared" si="263"/>
        <v>0.25</v>
      </c>
      <c r="T2278">
        <f t="shared" si="264"/>
        <v>1.7440000000000002</v>
      </c>
      <c r="U2278" t="b">
        <f t="shared" si="265"/>
        <v>1</v>
      </c>
    </row>
    <row r="2279" spans="1:21" ht="21" x14ac:dyDescent="0.4">
      <c r="A2279" t="s">
        <v>912</v>
      </c>
      <c r="B2279" t="s">
        <v>883</v>
      </c>
      <c r="C2279" s="42" t="s">
        <v>884</v>
      </c>
      <c r="D2279" s="33">
        <v>6854</v>
      </c>
      <c r="E2279" s="33">
        <v>499</v>
      </c>
      <c r="F2279" s="32">
        <v>1.1092999999999997</v>
      </c>
      <c r="G2279" s="32">
        <v>0.36920000000000003</v>
      </c>
      <c r="H2279" s="41">
        <v>7.2804201925882692</v>
      </c>
      <c r="I2279" s="32">
        <v>1.4784999999999997</v>
      </c>
      <c r="J2279" s="34">
        <f t="shared" si="266"/>
        <v>0.24971254649983099</v>
      </c>
      <c r="K2279">
        <v>2.2230460921843682</v>
      </c>
      <c r="L2279">
        <v>2.9629258517034063</v>
      </c>
      <c r="M2279" s="41">
        <v>2.2000000000000002</v>
      </c>
      <c r="N2279" t="s">
        <v>37</v>
      </c>
      <c r="O2279" s="10" t="s">
        <v>37</v>
      </c>
      <c r="P2279">
        <f t="shared" si="261"/>
        <v>0.25</v>
      </c>
      <c r="Q2279" s="11">
        <f t="shared" si="262"/>
        <v>0.25749070003381785</v>
      </c>
      <c r="S2279" s="13">
        <f t="shared" si="263"/>
        <v>0.25</v>
      </c>
      <c r="T2279">
        <f t="shared" si="264"/>
        <v>0.36962499999999993</v>
      </c>
      <c r="U2279" t="b">
        <f t="shared" si="265"/>
        <v>1</v>
      </c>
    </row>
    <row r="2280" spans="1:21" ht="21" x14ac:dyDescent="0.4">
      <c r="A2280" t="s">
        <v>3506</v>
      </c>
      <c r="B2280" t="s">
        <v>3490</v>
      </c>
      <c r="C2280" t="s">
        <v>3491</v>
      </c>
      <c r="D2280" s="33">
        <v>6949</v>
      </c>
      <c r="E2280" s="33">
        <v>363</v>
      </c>
      <c r="F2280" s="32">
        <v>0.35099999999999998</v>
      </c>
      <c r="G2280" s="32">
        <v>8.900000000000001E-2</v>
      </c>
      <c r="H2280" s="41">
        <v>5.2237732047776655</v>
      </c>
      <c r="I2280" s="32">
        <v>0.44</v>
      </c>
      <c r="J2280" s="34">
        <f t="shared" si="266"/>
        <v>0.2022727272727273</v>
      </c>
      <c r="K2280">
        <v>0.96694214876033058</v>
      </c>
      <c r="L2280">
        <v>1.2121212121212122</v>
      </c>
      <c r="M2280" s="41">
        <v>1</v>
      </c>
      <c r="N2280" t="s">
        <v>34</v>
      </c>
      <c r="O2280" s="10" t="s">
        <v>34</v>
      </c>
      <c r="P2280">
        <f t="shared" si="261"/>
        <v>0.15</v>
      </c>
      <c r="Q2280" s="11">
        <f t="shared" si="262"/>
        <v>0.17500000000000002</v>
      </c>
      <c r="S2280" s="13">
        <f t="shared" si="263"/>
        <v>0.15</v>
      </c>
      <c r="T2280">
        <f t="shared" si="264"/>
        <v>6.6000000000000003E-2</v>
      </c>
      <c r="U2280" t="b">
        <f t="shared" si="265"/>
        <v>1</v>
      </c>
    </row>
    <row r="2281" spans="1:21" ht="21" x14ac:dyDescent="0.4">
      <c r="A2281" t="s">
        <v>3665</v>
      </c>
      <c r="B2281" t="s">
        <v>3662</v>
      </c>
      <c r="C2281" t="s">
        <v>3663</v>
      </c>
      <c r="D2281" s="33">
        <v>174029</v>
      </c>
      <c r="E2281" s="33">
        <v>14661</v>
      </c>
      <c r="F2281" s="32">
        <v>41.050800000000002</v>
      </c>
      <c r="G2281" s="32">
        <v>13.130599999999999</v>
      </c>
      <c r="H2281" s="41">
        <v>8.4244579926334122</v>
      </c>
      <c r="I2281" s="32">
        <v>54.181400000000004</v>
      </c>
      <c r="J2281" s="34">
        <f t="shared" si="266"/>
        <v>0.24234515903981807</v>
      </c>
      <c r="K2281">
        <v>2.8000000000000003</v>
      </c>
      <c r="L2281">
        <v>3.695614214582907</v>
      </c>
      <c r="M2281" s="41">
        <v>2.8</v>
      </c>
      <c r="N2281" t="s">
        <v>33</v>
      </c>
      <c r="O2281" s="10" t="s">
        <v>33</v>
      </c>
      <c r="P2281">
        <f t="shared" si="261"/>
        <v>0.4</v>
      </c>
      <c r="Q2281" s="11">
        <f t="shared" si="262"/>
        <v>0.24234515903981813</v>
      </c>
      <c r="S2281" s="13">
        <f t="shared" si="263"/>
        <v>0.24234515903981813</v>
      </c>
      <c r="T2281">
        <f t="shared" si="264"/>
        <v>13.130600000000003</v>
      </c>
      <c r="U2281" t="b">
        <f t="shared" si="265"/>
        <v>1</v>
      </c>
    </row>
    <row r="2282" spans="1:21" ht="21" x14ac:dyDescent="0.4">
      <c r="A2282" t="s">
        <v>2183</v>
      </c>
      <c r="B2282" t="s">
        <v>2169</v>
      </c>
      <c r="C2282" t="s">
        <v>2170</v>
      </c>
      <c r="D2282" s="33">
        <v>961762</v>
      </c>
      <c r="E2282" s="33">
        <v>196775</v>
      </c>
      <c r="F2282" s="32">
        <v>88.550600000000017</v>
      </c>
      <c r="G2282" s="32">
        <v>-2.7753999999999999</v>
      </c>
      <c r="H2282" s="41">
        <v>20.459843495584146</v>
      </c>
      <c r="I2282" s="32">
        <v>85.775200000000012</v>
      </c>
      <c r="J2282" s="34">
        <f t="shared" si="266"/>
        <v>-3.2356671858532533E-2</v>
      </c>
      <c r="K2282">
        <v>0.45000940160081321</v>
      </c>
      <c r="L2282">
        <v>0.43590496760259184</v>
      </c>
      <c r="M2282" s="41">
        <v>0.45</v>
      </c>
      <c r="N2282" t="s">
        <v>34</v>
      </c>
      <c r="O2282" s="10" t="s">
        <v>34</v>
      </c>
      <c r="P2282">
        <f t="shared" si="261"/>
        <v>0.15</v>
      </c>
      <c r="Q2282" s="11">
        <f t="shared" si="262"/>
        <v>-3.2335103852861806E-2</v>
      </c>
      <c r="S2282" s="13">
        <f t="shared" si="263"/>
        <v>-3.2335103852861806E-2</v>
      </c>
      <c r="T2282">
        <f t="shared" si="264"/>
        <v>-2.7735499999999922</v>
      </c>
      <c r="U2282" t="b">
        <f t="shared" si="265"/>
        <v>1</v>
      </c>
    </row>
    <row r="2283" spans="1:21" ht="21" x14ac:dyDescent="0.4">
      <c r="A2283" t="s">
        <v>1690</v>
      </c>
      <c r="B2283" t="s">
        <v>1655</v>
      </c>
      <c r="C2283" s="42" t="s">
        <v>1656</v>
      </c>
      <c r="D2283" s="33">
        <v>132500</v>
      </c>
      <c r="E2283" s="33">
        <v>13028</v>
      </c>
      <c r="F2283" s="32">
        <v>15.633599999999998</v>
      </c>
      <c r="G2283" s="32">
        <v>4.4433999999999996</v>
      </c>
      <c r="H2283" s="41">
        <v>9.8324528301886787</v>
      </c>
      <c r="I2283" s="32">
        <v>20.076999999999998</v>
      </c>
      <c r="J2283" s="34">
        <f t="shared" si="266"/>
        <v>0.22131792598495792</v>
      </c>
      <c r="K2283">
        <v>1.2</v>
      </c>
      <c r="L2283">
        <v>1.541065397605158</v>
      </c>
      <c r="M2283" s="41">
        <v>1.2</v>
      </c>
      <c r="N2283" t="s">
        <v>33</v>
      </c>
      <c r="O2283" s="10" t="s">
        <v>37</v>
      </c>
      <c r="P2283">
        <f t="shared" si="261"/>
        <v>0.25</v>
      </c>
      <c r="Q2283" s="11">
        <f t="shared" si="262"/>
        <v>0.22131792598495789</v>
      </c>
      <c r="S2283" s="13">
        <f t="shared" si="263"/>
        <v>0.22131792598495789</v>
      </c>
      <c r="T2283">
        <f t="shared" si="264"/>
        <v>4.4433999999999996</v>
      </c>
      <c r="U2283" t="b">
        <f t="shared" si="265"/>
        <v>0</v>
      </c>
    </row>
    <row r="2284" spans="1:21" ht="21" x14ac:dyDescent="0.4">
      <c r="A2284" t="s">
        <v>3042</v>
      </c>
      <c r="B2284" t="s">
        <v>3033</v>
      </c>
      <c r="C2284" t="s">
        <v>3034</v>
      </c>
      <c r="D2284" s="33">
        <v>317798</v>
      </c>
      <c r="E2284" s="33">
        <v>102763</v>
      </c>
      <c r="F2284" s="32">
        <v>25.2134</v>
      </c>
      <c r="G2284" s="32">
        <v>8.4042999999999992</v>
      </c>
      <c r="H2284" s="41">
        <v>32.335949250781944</v>
      </c>
      <c r="I2284" s="32">
        <v>33.617699999999999</v>
      </c>
      <c r="J2284" s="34">
        <f t="shared" si="266"/>
        <v>0.2499962817206412</v>
      </c>
      <c r="K2284">
        <v>0.24535484561563989</v>
      </c>
      <c r="L2284">
        <v>0.32713817229936842</v>
      </c>
      <c r="M2284" s="41">
        <v>0.2</v>
      </c>
      <c r="N2284" t="s">
        <v>34</v>
      </c>
      <c r="O2284" s="10" t="s">
        <v>34</v>
      </c>
      <c r="P2284">
        <f t="shared" si="261"/>
        <v>0.15</v>
      </c>
      <c r="Q2284" s="11">
        <f t="shared" si="262"/>
        <v>0.38863753320423461</v>
      </c>
      <c r="S2284" s="13">
        <f t="shared" si="263"/>
        <v>0.15</v>
      </c>
      <c r="T2284">
        <f t="shared" si="264"/>
        <v>5.0426549999999999</v>
      </c>
      <c r="U2284" t="b">
        <f t="shared" si="265"/>
        <v>1</v>
      </c>
    </row>
    <row r="2285" spans="1:21" ht="21" x14ac:dyDescent="0.4">
      <c r="A2285" t="s">
        <v>3619</v>
      </c>
      <c r="B2285" t="s">
        <v>3611</v>
      </c>
      <c r="C2285" t="s">
        <v>3612</v>
      </c>
      <c r="D2285" s="33">
        <v>916473</v>
      </c>
      <c r="E2285" s="33">
        <v>135376</v>
      </c>
      <c r="F2285" s="32">
        <v>53.948500000000003</v>
      </c>
      <c r="G2285" s="32">
        <v>29.048900000000003</v>
      </c>
      <c r="H2285" s="41">
        <v>14.771411705527605</v>
      </c>
      <c r="I2285" s="32">
        <v>82.997399999999999</v>
      </c>
      <c r="J2285" s="34">
        <f t="shared" si="266"/>
        <v>0.34999771077166275</v>
      </c>
      <c r="K2285">
        <v>0.39850859827443563</v>
      </c>
      <c r="L2285">
        <v>0.61308799196312491</v>
      </c>
      <c r="M2285" s="41">
        <v>0.35</v>
      </c>
      <c r="N2285" t="s">
        <v>45</v>
      </c>
      <c r="O2285" s="10" t="s">
        <v>45</v>
      </c>
      <c r="P2285">
        <f t="shared" si="261"/>
        <v>0.32</v>
      </c>
      <c r="Q2285" s="11">
        <f t="shared" si="262"/>
        <v>0.4291194663929232</v>
      </c>
      <c r="S2285" s="13">
        <f t="shared" si="263"/>
        <v>0.32</v>
      </c>
      <c r="T2285">
        <f t="shared" si="264"/>
        <v>26.559168</v>
      </c>
      <c r="U2285" t="b">
        <f t="shared" si="265"/>
        <v>1</v>
      </c>
    </row>
    <row r="2286" spans="1:21" ht="21" x14ac:dyDescent="0.4">
      <c r="A2286" t="s">
        <v>4778</v>
      </c>
      <c r="B2286" t="s">
        <v>4776</v>
      </c>
      <c r="C2286" t="s">
        <v>4777</v>
      </c>
      <c r="D2286" s="33">
        <v>432363</v>
      </c>
      <c r="E2286" s="33">
        <v>57927</v>
      </c>
      <c r="F2286" s="32">
        <v>21.913899999999998</v>
      </c>
      <c r="G2286" s="32">
        <v>7.2896000000000001</v>
      </c>
      <c r="H2286" s="41">
        <v>13.397769929434295</v>
      </c>
      <c r="I2286" s="32">
        <v>29.203499999999998</v>
      </c>
      <c r="J2286" s="34">
        <f t="shared" si="266"/>
        <v>0.24961391614018869</v>
      </c>
      <c r="K2286">
        <v>0.37830200079410287</v>
      </c>
      <c r="L2286">
        <v>0.50414314568336005</v>
      </c>
      <c r="M2286" s="41">
        <v>0.38</v>
      </c>
      <c r="N2286" t="s">
        <v>34</v>
      </c>
      <c r="O2286" s="10" t="s">
        <v>34</v>
      </c>
      <c r="P2286">
        <f t="shared" si="261"/>
        <v>0.15</v>
      </c>
      <c r="Q2286" s="11">
        <f t="shared" si="262"/>
        <v>0.24624582669885453</v>
      </c>
      <c r="S2286" s="13">
        <f t="shared" si="263"/>
        <v>0.15</v>
      </c>
      <c r="T2286">
        <f t="shared" si="264"/>
        <v>4.3805249999999996</v>
      </c>
      <c r="U2286" t="b">
        <f t="shared" si="265"/>
        <v>1</v>
      </c>
    </row>
    <row r="2287" spans="1:21" ht="21" x14ac:dyDescent="0.4">
      <c r="A2287" t="s">
        <v>5793</v>
      </c>
      <c r="B2287" t="s">
        <v>5781</v>
      </c>
      <c r="C2287" t="s">
        <v>5782</v>
      </c>
      <c r="D2287" s="33">
        <v>5316</v>
      </c>
      <c r="E2287" s="33">
        <v>361</v>
      </c>
      <c r="F2287" s="32">
        <v>0.10440000000000001</v>
      </c>
      <c r="G2287" s="32">
        <v>9.3599999999999989E-2</v>
      </c>
      <c r="H2287" s="41">
        <v>6.7908201655379985</v>
      </c>
      <c r="I2287" s="32">
        <v>0.19800000000000001</v>
      </c>
      <c r="J2287" s="34">
        <f t="shared" ref="J2287:J2318" si="267">G2287/I2287</f>
        <v>0.47272727272727266</v>
      </c>
      <c r="K2287">
        <v>0.28919667590027703</v>
      </c>
      <c r="L2287">
        <v>0.54847645429362879</v>
      </c>
      <c r="M2287" s="41">
        <v>0.3</v>
      </c>
      <c r="N2287" t="s">
        <v>33</v>
      </c>
      <c r="O2287" s="10" t="s">
        <v>33</v>
      </c>
      <c r="P2287">
        <f t="shared" si="261"/>
        <v>0.4</v>
      </c>
      <c r="Q2287" s="11">
        <f t="shared" si="262"/>
        <v>0.45303030303030301</v>
      </c>
      <c r="S2287" s="13">
        <f t="shared" si="263"/>
        <v>0.4</v>
      </c>
      <c r="T2287">
        <f t="shared" si="264"/>
        <v>7.9200000000000007E-2</v>
      </c>
      <c r="U2287" t="b">
        <f t="shared" si="265"/>
        <v>1</v>
      </c>
    </row>
    <row r="2288" spans="1:21" ht="21" x14ac:dyDescent="0.4">
      <c r="A2288" t="s">
        <v>1326</v>
      </c>
      <c r="B2288" t="s">
        <v>1280</v>
      </c>
      <c r="C2288" s="42" t="s">
        <v>1281</v>
      </c>
      <c r="D2288" s="33">
        <v>246923</v>
      </c>
      <c r="E2288" s="33">
        <v>13917</v>
      </c>
      <c r="F2288" s="32">
        <v>4.4603999999999999</v>
      </c>
      <c r="G2288" s="32">
        <v>1.4862000000000002</v>
      </c>
      <c r="H2288" s="41">
        <v>5.6361699801152589</v>
      </c>
      <c r="I2288" s="32">
        <v>5.9466000000000001</v>
      </c>
      <c r="J2288" s="34">
        <f t="shared" si="267"/>
        <v>0.24992432650590257</v>
      </c>
      <c r="K2288">
        <v>0.32050010778184951</v>
      </c>
      <c r="L2288">
        <v>0.42729036430265144</v>
      </c>
      <c r="M2288" s="41">
        <v>0.2</v>
      </c>
      <c r="N2288" t="s">
        <v>37</v>
      </c>
      <c r="O2288" s="10" t="s">
        <v>37</v>
      </c>
      <c r="P2288">
        <f t="shared" si="261"/>
        <v>0.25</v>
      </c>
      <c r="Q2288" s="11">
        <f t="shared" si="262"/>
        <v>0.53193421450913125</v>
      </c>
      <c r="S2288" s="13">
        <f t="shared" si="263"/>
        <v>0.25</v>
      </c>
      <c r="T2288">
        <f t="shared" si="264"/>
        <v>1.48665</v>
      </c>
      <c r="U2288" t="b">
        <f t="shared" si="265"/>
        <v>1</v>
      </c>
    </row>
    <row r="2289" spans="1:21" ht="21" x14ac:dyDescent="0.4">
      <c r="A2289" t="s">
        <v>1860</v>
      </c>
      <c r="B2289" t="s">
        <v>1732</v>
      </c>
      <c r="C2289" s="42" t="s">
        <v>1733</v>
      </c>
      <c r="D2289" s="33">
        <v>26361</v>
      </c>
      <c r="E2289" s="33">
        <v>7636</v>
      </c>
      <c r="F2289" s="32">
        <v>12.061</v>
      </c>
      <c r="G2289" s="32">
        <v>4.8129999999999997</v>
      </c>
      <c r="H2289" s="41">
        <v>28.967034634497931</v>
      </c>
      <c r="I2289" s="32">
        <v>16.873999999999999</v>
      </c>
      <c r="J2289" s="34">
        <f t="shared" si="267"/>
        <v>0.28523171743510728</v>
      </c>
      <c r="K2289">
        <v>1.5794918805657412</v>
      </c>
      <c r="L2289">
        <v>2.2097957045573597</v>
      </c>
      <c r="M2289" s="41">
        <v>1.55</v>
      </c>
      <c r="N2289" t="s">
        <v>37</v>
      </c>
      <c r="O2289" s="10" t="s">
        <v>34</v>
      </c>
      <c r="P2289">
        <f t="shared" si="261"/>
        <v>0.15</v>
      </c>
      <c r="Q2289" s="11">
        <f t="shared" si="262"/>
        <v>0.29857769349294766</v>
      </c>
      <c r="S2289" s="13">
        <f t="shared" si="263"/>
        <v>0.15</v>
      </c>
      <c r="T2289">
        <f t="shared" si="264"/>
        <v>2.5310999999999999</v>
      </c>
      <c r="U2289" t="b">
        <f t="shared" si="265"/>
        <v>0</v>
      </c>
    </row>
    <row r="2290" spans="1:21" ht="21" x14ac:dyDescent="0.4">
      <c r="A2290" t="s">
        <v>5739</v>
      </c>
      <c r="B2290" t="s">
        <v>5730</v>
      </c>
      <c r="C2290" t="s">
        <v>5731</v>
      </c>
      <c r="D2290" s="33">
        <v>87987</v>
      </c>
      <c r="E2290" s="33">
        <v>842</v>
      </c>
      <c r="F2290" s="32">
        <v>0.2863</v>
      </c>
      <c r="G2290" s="32">
        <v>0.14170000000000002</v>
      </c>
      <c r="H2290" s="41">
        <v>0.95695955084273809</v>
      </c>
      <c r="I2290" s="32">
        <v>0.42800000000000005</v>
      </c>
      <c r="J2290" s="34">
        <f t="shared" si="267"/>
        <v>0.33107476635514022</v>
      </c>
      <c r="K2290">
        <v>0.34002375296912113</v>
      </c>
      <c r="L2290">
        <v>0.50831353919239908</v>
      </c>
      <c r="M2290" s="41">
        <v>0.35</v>
      </c>
      <c r="N2290" t="s">
        <v>37</v>
      </c>
      <c r="O2290" s="10" t="s">
        <v>37</v>
      </c>
      <c r="P2290">
        <f t="shared" si="261"/>
        <v>0.25</v>
      </c>
      <c r="Q2290" s="11">
        <f t="shared" si="262"/>
        <v>0.31144859813084119</v>
      </c>
      <c r="S2290" s="13">
        <f t="shared" si="263"/>
        <v>0.25</v>
      </c>
      <c r="T2290">
        <f t="shared" si="264"/>
        <v>0.10700000000000001</v>
      </c>
      <c r="U2290" t="b">
        <f t="shared" si="265"/>
        <v>1</v>
      </c>
    </row>
    <row r="2291" spans="1:21" ht="21" x14ac:dyDescent="0.4">
      <c r="A2291" t="s">
        <v>1077</v>
      </c>
      <c r="B2291" t="s">
        <v>1070</v>
      </c>
      <c r="C2291" s="42" t="s">
        <v>1071</v>
      </c>
      <c r="D2291" s="33">
        <v>9127555</v>
      </c>
      <c r="E2291" s="33">
        <v>1530044</v>
      </c>
      <c r="F2291" s="32">
        <v>483.3338</v>
      </c>
      <c r="G2291" s="32">
        <v>260.25760000000002</v>
      </c>
      <c r="H2291" s="41">
        <v>16.7629118641301</v>
      </c>
      <c r="I2291" s="32">
        <v>743.59140000000002</v>
      </c>
      <c r="J2291" s="34">
        <f t="shared" si="267"/>
        <v>0.35000082034300023</v>
      </c>
      <c r="K2291">
        <v>0.31589535987200368</v>
      </c>
      <c r="L2291">
        <v>0.48599347469745968</v>
      </c>
      <c r="M2291" s="41">
        <v>0.05</v>
      </c>
      <c r="N2291" t="s">
        <v>33</v>
      </c>
      <c r="O2291" s="10" t="s">
        <v>37</v>
      </c>
      <c r="P2291">
        <f t="shared" si="261"/>
        <v>0.25</v>
      </c>
      <c r="Q2291" s="11">
        <f t="shared" si="262"/>
        <v>0.89711796021309553</v>
      </c>
      <c r="S2291" s="13">
        <f t="shared" si="263"/>
        <v>0.25</v>
      </c>
      <c r="T2291">
        <f t="shared" si="264"/>
        <v>185.89785000000001</v>
      </c>
      <c r="U2291" t="b">
        <f t="shared" si="265"/>
        <v>0</v>
      </c>
    </row>
    <row r="2292" spans="1:21" ht="21" x14ac:dyDescent="0.4">
      <c r="A2292" t="s">
        <v>2750</v>
      </c>
      <c r="B2292" t="s">
        <v>2736</v>
      </c>
      <c r="C2292" t="s">
        <v>2737</v>
      </c>
      <c r="D2292" s="33">
        <v>342776</v>
      </c>
      <c r="E2292" s="33">
        <v>54515</v>
      </c>
      <c r="F2292" s="32">
        <v>68.143999999999991</v>
      </c>
      <c r="G2292" s="32">
        <v>22.295399999999997</v>
      </c>
      <c r="H2292" s="41">
        <v>15.903972273438047</v>
      </c>
      <c r="I2292" s="32">
        <v>90.439399999999992</v>
      </c>
      <c r="J2292" s="34">
        <f t="shared" si="267"/>
        <v>0.2465230861770423</v>
      </c>
      <c r="K2292">
        <v>1.2500045858937905</v>
      </c>
      <c r="L2292">
        <v>1.6589819315784646</v>
      </c>
      <c r="M2292" s="41">
        <v>1.25</v>
      </c>
      <c r="N2292" t="s">
        <v>37</v>
      </c>
      <c r="O2292" s="10" t="s">
        <v>37</v>
      </c>
      <c r="P2292">
        <f t="shared" si="261"/>
        <v>0.25</v>
      </c>
      <c r="Q2292" s="11">
        <f t="shared" si="262"/>
        <v>0.24652585045898137</v>
      </c>
      <c r="S2292" s="13">
        <f t="shared" si="263"/>
        <v>0.24652585045898137</v>
      </c>
      <c r="T2292">
        <f t="shared" si="264"/>
        <v>22.295649999999998</v>
      </c>
      <c r="U2292" t="b">
        <f t="shared" si="265"/>
        <v>1</v>
      </c>
    </row>
    <row r="2293" spans="1:21" ht="21" x14ac:dyDescent="0.4">
      <c r="A2293" t="s">
        <v>4009</v>
      </c>
      <c r="B2293" t="s">
        <v>3996</v>
      </c>
      <c r="C2293" t="s">
        <v>3997</v>
      </c>
      <c r="D2293" s="33">
        <v>265335</v>
      </c>
      <c r="E2293" s="33">
        <v>35493</v>
      </c>
      <c r="F2293" s="32">
        <v>21.295800000000003</v>
      </c>
      <c r="G2293" s="32">
        <v>2.39</v>
      </c>
      <c r="H2293" s="41">
        <v>13.376674769630844</v>
      </c>
      <c r="I2293" s="32">
        <v>23.685800000000004</v>
      </c>
      <c r="J2293" s="34">
        <f t="shared" si="267"/>
        <v>0.10090433930878416</v>
      </c>
      <c r="K2293">
        <v>0.60000000000000009</v>
      </c>
      <c r="L2293">
        <v>0.66733722142394281</v>
      </c>
      <c r="M2293" s="41">
        <v>0.6</v>
      </c>
      <c r="N2293" t="s">
        <v>34</v>
      </c>
      <c r="O2293" s="10" t="s">
        <v>34</v>
      </c>
      <c r="P2293">
        <f t="shared" si="261"/>
        <v>0.15</v>
      </c>
      <c r="Q2293" s="11">
        <f t="shared" si="262"/>
        <v>0.10090433930878427</v>
      </c>
      <c r="S2293" s="13">
        <f t="shared" si="263"/>
        <v>0.10090433930878427</v>
      </c>
      <c r="T2293">
        <f t="shared" si="264"/>
        <v>2.3900000000000028</v>
      </c>
      <c r="U2293" t="b">
        <f t="shared" si="265"/>
        <v>1</v>
      </c>
    </row>
    <row r="2294" spans="1:21" ht="21" x14ac:dyDescent="0.4">
      <c r="A2294" t="s">
        <v>2559</v>
      </c>
      <c r="B2294" t="s">
        <v>2546</v>
      </c>
      <c r="C2294" t="s">
        <v>2547</v>
      </c>
      <c r="D2294" s="33">
        <v>304206</v>
      </c>
      <c r="E2294" s="33">
        <v>20539</v>
      </c>
      <c r="F2294" s="32">
        <v>41.142000000000003</v>
      </c>
      <c r="G2294" s="32">
        <v>9.386000000000001</v>
      </c>
      <c r="H2294" s="41">
        <v>6.7516748519095611</v>
      </c>
      <c r="I2294" s="32">
        <v>50.528000000000006</v>
      </c>
      <c r="J2294" s="34">
        <f t="shared" si="267"/>
        <v>0.18575839138695377</v>
      </c>
      <c r="K2294">
        <v>2.0031160231754224</v>
      </c>
      <c r="L2294">
        <v>2.4601002969959591</v>
      </c>
      <c r="M2294" s="41">
        <v>2</v>
      </c>
      <c r="N2294" t="s">
        <v>34</v>
      </c>
      <c r="O2294" s="10" t="s">
        <v>34</v>
      </c>
      <c r="P2294">
        <f t="shared" si="261"/>
        <v>0.15</v>
      </c>
      <c r="Q2294" s="11">
        <f t="shared" si="262"/>
        <v>0.18702501583280565</v>
      </c>
      <c r="S2294" s="13">
        <f t="shared" si="263"/>
        <v>0.15</v>
      </c>
      <c r="T2294">
        <f t="shared" si="264"/>
        <v>7.5792000000000002</v>
      </c>
      <c r="U2294" t="b">
        <f t="shared" si="265"/>
        <v>1</v>
      </c>
    </row>
    <row r="2295" spans="1:21" ht="21" x14ac:dyDescent="0.4">
      <c r="A2295" t="s">
        <v>3428</v>
      </c>
      <c r="B2295" t="s">
        <v>3422</v>
      </c>
      <c r="C2295" t="s">
        <v>3423</v>
      </c>
      <c r="D2295" s="33">
        <v>3042443</v>
      </c>
      <c r="E2295" s="33">
        <v>348538</v>
      </c>
      <c r="F2295" s="32">
        <v>175.92749999999998</v>
      </c>
      <c r="G2295" s="32">
        <v>58.642500000000005</v>
      </c>
      <c r="H2295" s="41">
        <v>11.455859649630248</v>
      </c>
      <c r="I2295" s="32">
        <v>234.57</v>
      </c>
      <c r="J2295" s="34">
        <f t="shared" si="267"/>
        <v>0.25000000000000006</v>
      </c>
      <c r="K2295">
        <v>0.50475844814625659</v>
      </c>
      <c r="L2295">
        <v>0.6730112641950089</v>
      </c>
      <c r="M2295" s="41">
        <v>0.1</v>
      </c>
      <c r="N2295" t="s">
        <v>37</v>
      </c>
      <c r="O2295" s="10" t="s">
        <v>37</v>
      </c>
      <c r="P2295">
        <f t="shared" si="261"/>
        <v>0.25</v>
      </c>
      <c r="Q2295" s="11">
        <f t="shared" si="262"/>
        <v>0.85141407682141801</v>
      </c>
      <c r="S2295" s="13">
        <f t="shared" si="263"/>
        <v>0.25</v>
      </c>
      <c r="T2295">
        <f t="shared" si="264"/>
        <v>58.642499999999998</v>
      </c>
      <c r="U2295" t="b">
        <f t="shared" si="265"/>
        <v>1</v>
      </c>
    </row>
    <row r="2296" spans="1:21" ht="21" x14ac:dyDescent="0.4">
      <c r="A2296" t="s">
        <v>1327</v>
      </c>
      <c r="B2296" t="s">
        <v>1280</v>
      </c>
      <c r="C2296" s="42" t="s">
        <v>1281</v>
      </c>
      <c r="D2296" s="33">
        <v>58022</v>
      </c>
      <c r="E2296" s="33">
        <v>840</v>
      </c>
      <c r="F2296" s="32">
        <v>0.32250000000000001</v>
      </c>
      <c r="G2296" s="32">
        <v>0.10750000000000001</v>
      </c>
      <c r="H2296" s="41">
        <v>1.4477267243459377</v>
      </c>
      <c r="I2296" s="32">
        <v>0.43000000000000005</v>
      </c>
      <c r="J2296" s="34">
        <f t="shared" si="267"/>
        <v>0.25</v>
      </c>
      <c r="K2296">
        <v>0.38392857142857145</v>
      </c>
      <c r="L2296">
        <v>0.51190476190476197</v>
      </c>
      <c r="M2296" s="41">
        <v>0.3</v>
      </c>
      <c r="N2296" t="s">
        <v>37</v>
      </c>
      <c r="O2296" s="10" t="s">
        <v>37</v>
      </c>
      <c r="P2296">
        <f t="shared" si="261"/>
        <v>0.25</v>
      </c>
      <c r="Q2296" s="11">
        <f t="shared" si="262"/>
        <v>0.41395348837209311</v>
      </c>
      <c r="S2296" s="13">
        <f t="shared" si="263"/>
        <v>0.25</v>
      </c>
      <c r="T2296">
        <f t="shared" si="264"/>
        <v>0.10750000000000001</v>
      </c>
      <c r="U2296" t="b">
        <f t="shared" si="265"/>
        <v>1</v>
      </c>
    </row>
    <row r="2297" spans="1:21" ht="21" x14ac:dyDescent="0.4">
      <c r="A2297" t="s">
        <v>4723</v>
      </c>
      <c r="B2297" t="s">
        <v>4721</v>
      </c>
      <c r="C2297" t="s">
        <v>4722</v>
      </c>
      <c r="D2297" s="33">
        <v>72661</v>
      </c>
      <c r="E2297" s="33">
        <v>9957</v>
      </c>
      <c r="F2297" s="32">
        <v>17.255200000000002</v>
      </c>
      <c r="G2297" s="32">
        <v>4.3138000000000005</v>
      </c>
      <c r="H2297" s="41">
        <v>13.703362188794539</v>
      </c>
      <c r="I2297" s="32">
        <v>21.569000000000003</v>
      </c>
      <c r="J2297" s="34">
        <f t="shared" si="267"/>
        <v>0.2</v>
      </c>
      <c r="K2297">
        <v>1.7329717786481873</v>
      </c>
      <c r="L2297">
        <v>2.1662147233102345</v>
      </c>
      <c r="M2297" s="41">
        <v>1.6</v>
      </c>
      <c r="N2297" t="s">
        <v>34</v>
      </c>
      <c r="O2297" s="10" t="s">
        <v>34</v>
      </c>
      <c r="P2297">
        <f t="shared" si="261"/>
        <v>0.15</v>
      </c>
      <c r="Q2297" s="11">
        <f t="shared" si="262"/>
        <v>0.26138439426955362</v>
      </c>
      <c r="S2297" s="13">
        <f t="shared" si="263"/>
        <v>0.15</v>
      </c>
      <c r="T2297">
        <f t="shared" si="264"/>
        <v>3.2353500000000004</v>
      </c>
      <c r="U2297" t="b">
        <f t="shared" si="265"/>
        <v>1</v>
      </c>
    </row>
    <row r="2298" spans="1:21" ht="21" x14ac:dyDescent="0.4">
      <c r="A2298" t="s">
        <v>278</v>
      </c>
      <c r="B2298" t="s">
        <v>267</v>
      </c>
      <c r="C2298" s="42" t="s">
        <v>268</v>
      </c>
      <c r="D2298" s="33">
        <v>31404211</v>
      </c>
      <c r="E2298" s="33">
        <v>102852</v>
      </c>
      <c r="F2298" s="32">
        <v>102.852</v>
      </c>
      <c r="G2298" s="32">
        <v>35.298400000000001</v>
      </c>
      <c r="H2298" s="41">
        <v>0.32751021829524707</v>
      </c>
      <c r="I2298" s="32">
        <v>138.15039999999999</v>
      </c>
      <c r="J2298" s="34">
        <f t="shared" si="267"/>
        <v>0.25550704160103771</v>
      </c>
      <c r="K2298">
        <v>1</v>
      </c>
      <c r="L2298">
        <v>1.3431960486913235</v>
      </c>
      <c r="M2298" s="41">
        <v>1</v>
      </c>
      <c r="N2298" t="s">
        <v>37</v>
      </c>
      <c r="O2298" s="10" t="s">
        <v>42</v>
      </c>
      <c r="P2298">
        <f t="shared" si="261"/>
        <v>0.05</v>
      </c>
      <c r="Q2298" s="11">
        <f t="shared" si="262"/>
        <v>0.25550704160103771</v>
      </c>
      <c r="S2298" s="13">
        <f t="shared" si="263"/>
        <v>0.05</v>
      </c>
      <c r="T2298">
        <f t="shared" si="264"/>
        <v>6.9075199999999999</v>
      </c>
      <c r="U2298" t="b">
        <f t="shared" si="265"/>
        <v>0</v>
      </c>
    </row>
    <row r="2299" spans="1:21" ht="21" x14ac:dyDescent="0.4">
      <c r="A2299" t="s">
        <v>2381</v>
      </c>
      <c r="B2299" t="s">
        <v>2333</v>
      </c>
      <c r="C2299" t="s">
        <v>2334</v>
      </c>
      <c r="D2299" s="33">
        <v>505735</v>
      </c>
      <c r="E2299" s="33">
        <v>56459</v>
      </c>
      <c r="F2299" s="32">
        <v>4.2074999999999996</v>
      </c>
      <c r="G2299" s="32">
        <v>1.4025000000000001</v>
      </c>
      <c r="H2299" s="41">
        <v>11.163751767229874</v>
      </c>
      <c r="I2299" s="32">
        <v>5.6099999999999994</v>
      </c>
      <c r="J2299" s="34">
        <f t="shared" si="267"/>
        <v>0.25000000000000006</v>
      </c>
      <c r="K2299">
        <v>7.4523105262225692E-2</v>
      </c>
      <c r="L2299">
        <v>9.9364140349634228E-2</v>
      </c>
      <c r="M2299" s="41">
        <v>0.01</v>
      </c>
      <c r="N2299" t="s">
        <v>37</v>
      </c>
      <c r="O2299" s="10" t="s">
        <v>37</v>
      </c>
      <c r="P2299">
        <f t="shared" si="261"/>
        <v>0.25</v>
      </c>
      <c r="Q2299" s="11">
        <f t="shared" si="262"/>
        <v>0.89936007130124784</v>
      </c>
      <c r="S2299" s="13">
        <f t="shared" si="263"/>
        <v>0.25</v>
      </c>
      <c r="T2299">
        <f t="shared" si="264"/>
        <v>1.4024999999999999</v>
      </c>
      <c r="U2299" t="b">
        <f t="shared" si="265"/>
        <v>1</v>
      </c>
    </row>
    <row r="2300" spans="1:21" ht="21" x14ac:dyDescent="0.4">
      <c r="A2300" t="s">
        <v>589</v>
      </c>
      <c r="B2300" t="s">
        <v>578</v>
      </c>
      <c r="C2300" s="42" t="s">
        <v>579</v>
      </c>
      <c r="D2300" s="33">
        <v>226823811</v>
      </c>
      <c r="E2300" s="33">
        <v>93417144</v>
      </c>
      <c r="F2300" s="32">
        <v>1359.2295000000001</v>
      </c>
      <c r="G2300" s="32">
        <v>582.52729999999997</v>
      </c>
      <c r="H2300" s="41">
        <v>41.184893062219118</v>
      </c>
      <c r="I2300" s="32">
        <v>1941.7568000000001</v>
      </c>
      <c r="J2300" s="34">
        <f t="shared" si="267"/>
        <v>0.3000001338993637</v>
      </c>
      <c r="K2300">
        <v>1.4550107633348332E-2</v>
      </c>
      <c r="L2300">
        <v>2.0785872023661951E-2</v>
      </c>
      <c r="M2300" s="41">
        <v>0.01</v>
      </c>
      <c r="N2300" t="s">
        <v>34</v>
      </c>
      <c r="O2300" s="10" t="s">
        <v>34</v>
      </c>
      <c r="P2300">
        <f t="shared" si="261"/>
        <v>0.15</v>
      </c>
      <c r="Q2300" s="11">
        <f t="shared" si="262"/>
        <v>0.51890399456821779</v>
      </c>
      <c r="S2300" s="13">
        <f t="shared" si="263"/>
        <v>0.15</v>
      </c>
      <c r="T2300">
        <f t="shared" si="264"/>
        <v>291.26352000000003</v>
      </c>
      <c r="U2300" t="b">
        <f t="shared" si="265"/>
        <v>1</v>
      </c>
    </row>
    <row r="2301" spans="1:21" ht="21" x14ac:dyDescent="0.4">
      <c r="A2301" t="s">
        <v>2499</v>
      </c>
      <c r="B2301" t="s">
        <v>2484</v>
      </c>
      <c r="C2301" t="s">
        <v>2485</v>
      </c>
      <c r="D2301" s="33">
        <v>412226</v>
      </c>
      <c r="E2301" s="33">
        <v>142462</v>
      </c>
      <c r="F2301" s="32">
        <v>435.48410000000001</v>
      </c>
      <c r="G2301" s="32">
        <v>143.8827</v>
      </c>
      <c r="H2301" s="41">
        <v>34.559198109774734</v>
      </c>
      <c r="I2301" s="32">
        <v>579.36680000000001</v>
      </c>
      <c r="J2301" s="34">
        <f t="shared" si="267"/>
        <v>0.24834474464190906</v>
      </c>
      <c r="K2301">
        <v>3.0568439303112411</v>
      </c>
      <c r="L2301">
        <v>4.0668164142016821</v>
      </c>
      <c r="M2301" s="41">
        <v>3</v>
      </c>
      <c r="N2301" t="s">
        <v>37</v>
      </c>
      <c r="O2301" s="10" t="s">
        <v>37</v>
      </c>
      <c r="P2301">
        <f t="shared" si="261"/>
        <v>0.25</v>
      </c>
      <c r="Q2301" s="11">
        <f t="shared" si="262"/>
        <v>0.26232224559639944</v>
      </c>
      <c r="S2301" s="13">
        <f t="shared" si="263"/>
        <v>0.25</v>
      </c>
      <c r="T2301">
        <f t="shared" si="264"/>
        <v>144.8417</v>
      </c>
      <c r="U2301" t="b">
        <f t="shared" si="265"/>
        <v>1</v>
      </c>
    </row>
    <row r="2302" spans="1:21" ht="21" x14ac:dyDescent="0.4">
      <c r="A2302" t="s">
        <v>1157</v>
      </c>
      <c r="B2302" t="s">
        <v>1120</v>
      </c>
      <c r="C2302" s="42" t="s">
        <v>1121</v>
      </c>
      <c r="D2302" s="33">
        <v>983107</v>
      </c>
      <c r="E2302" s="33">
        <v>36102</v>
      </c>
      <c r="F2302" s="32">
        <v>11.164800000000001</v>
      </c>
      <c r="G2302" s="32">
        <v>6.0851999999999995</v>
      </c>
      <c r="H2302" s="41">
        <v>3.6722350669866048</v>
      </c>
      <c r="I2302" s="32">
        <v>17.25</v>
      </c>
      <c r="J2302" s="34">
        <f t="shared" si="267"/>
        <v>0.35276521739130434</v>
      </c>
      <c r="K2302">
        <v>0.30925710486953634</v>
      </c>
      <c r="L2302">
        <v>0.47781286355326574</v>
      </c>
      <c r="M2302" s="41">
        <v>0.3</v>
      </c>
      <c r="N2302" t="s">
        <v>33</v>
      </c>
      <c r="O2302" s="10" t="s">
        <v>33</v>
      </c>
      <c r="P2302">
        <f t="shared" si="261"/>
        <v>0.4</v>
      </c>
      <c r="Q2302" s="11">
        <f t="shared" si="262"/>
        <v>0.37213913043478264</v>
      </c>
      <c r="S2302" s="13">
        <f t="shared" si="263"/>
        <v>0.37213913043478264</v>
      </c>
      <c r="T2302">
        <f t="shared" si="264"/>
        <v>6.4194000000000004</v>
      </c>
      <c r="U2302" t="b">
        <f t="shared" si="265"/>
        <v>1</v>
      </c>
    </row>
    <row r="2303" spans="1:21" ht="21" x14ac:dyDescent="0.4">
      <c r="A2303" t="s">
        <v>1861</v>
      </c>
      <c r="B2303" t="s">
        <v>1732</v>
      </c>
      <c r="C2303" s="42" t="s">
        <v>1733</v>
      </c>
      <c r="D2303" s="33">
        <v>70518</v>
      </c>
      <c r="E2303" s="33">
        <v>27623</v>
      </c>
      <c r="F2303" s="32">
        <v>43.851599999999998</v>
      </c>
      <c r="G2303" s="32">
        <v>18.956400000000002</v>
      </c>
      <c r="H2303" s="41">
        <v>39.171559034572731</v>
      </c>
      <c r="I2303" s="32">
        <v>62.808</v>
      </c>
      <c r="J2303" s="34">
        <f t="shared" si="267"/>
        <v>0.30181505540695458</v>
      </c>
      <c r="K2303">
        <v>1.5875031676501465</v>
      </c>
      <c r="L2303">
        <v>2.2737573760996272</v>
      </c>
      <c r="M2303" s="41">
        <v>1.55</v>
      </c>
      <c r="N2303" t="s">
        <v>33</v>
      </c>
      <c r="O2303" s="10" t="s">
        <v>34</v>
      </c>
      <c r="P2303">
        <f t="shared" si="261"/>
        <v>0.15</v>
      </c>
      <c r="Q2303" s="11">
        <f t="shared" si="262"/>
        <v>0.3183089733791874</v>
      </c>
      <c r="S2303" s="13">
        <f t="shared" si="263"/>
        <v>0.15</v>
      </c>
      <c r="T2303">
        <f t="shared" si="264"/>
        <v>9.4211999999999989</v>
      </c>
      <c r="U2303" t="b">
        <f t="shared" si="265"/>
        <v>0</v>
      </c>
    </row>
    <row r="2304" spans="1:21" ht="21" x14ac:dyDescent="0.4">
      <c r="A2304" t="s">
        <v>4660</v>
      </c>
      <c r="B2304" t="s">
        <v>4657</v>
      </c>
      <c r="C2304" t="s">
        <v>4658</v>
      </c>
      <c r="D2304" s="33">
        <v>168770</v>
      </c>
      <c r="E2304" s="33">
        <v>36558</v>
      </c>
      <c r="F2304" s="32">
        <v>14.351599999999999</v>
      </c>
      <c r="G2304" s="32">
        <v>4.7834000000000003</v>
      </c>
      <c r="H2304" s="41">
        <v>21.661432719085145</v>
      </c>
      <c r="I2304" s="32">
        <v>19.134999999999998</v>
      </c>
      <c r="J2304" s="34">
        <f t="shared" si="267"/>
        <v>0.24998170891037369</v>
      </c>
      <c r="K2304">
        <v>0.39257070955741563</v>
      </c>
      <c r="L2304">
        <v>0.52341484763936752</v>
      </c>
      <c r="M2304" s="41">
        <v>0.3</v>
      </c>
      <c r="N2304" t="s">
        <v>37</v>
      </c>
      <c r="O2304" s="10" t="s">
        <v>37</v>
      </c>
      <c r="P2304">
        <f t="shared" si="261"/>
        <v>0.25</v>
      </c>
      <c r="Q2304" s="11">
        <f t="shared" si="262"/>
        <v>0.4268408675202508</v>
      </c>
      <c r="S2304" s="13">
        <f t="shared" si="263"/>
        <v>0.25</v>
      </c>
      <c r="T2304">
        <f t="shared" si="264"/>
        <v>4.7837499999999995</v>
      </c>
      <c r="U2304" t="b">
        <f t="shared" si="265"/>
        <v>1</v>
      </c>
    </row>
    <row r="2305" spans="1:21" ht="21" x14ac:dyDescent="0.4">
      <c r="A2305" t="s">
        <v>3507</v>
      </c>
      <c r="B2305" t="s">
        <v>3490</v>
      </c>
      <c r="C2305" t="s">
        <v>3491</v>
      </c>
      <c r="D2305" s="33">
        <v>159420</v>
      </c>
      <c r="E2305" s="33">
        <v>9040</v>
      </c>
      <c r="F2305" s="32">
        <v>9.3175000000000008</v>
      </c>
      <c r="G2305" s="32">
        <v>3.1024999999999996</v>
      </c>
      <c r="H2305" s="41">
        <v>5.6705557646468447</v>
      </c>
      <c r="I2305" s="32">
        <v>12.42</v>
      </c>
      <c r="J2305" s="34">
        <f t="shared" si="267"/>
        <v>0.24979871175523347</v>
      </c>
      <c r="K2305">
        <v>1.0306969026548674</v>
      </c>
      <c r="L2305">
        <v>1.3738938053097345</v>
      </c>
      <c r="M2305" s="41">
        <v>1</v>
      </c>
      <c r="N2305" t="s">
        <v>34</v>
      </c>
      <c r="O2305" s="10" t="s">
        <v>34</v>
      </c>
      <c r="P2305">
        <f t="shared" si="261"/>
        <v>0.15</v>
      </c>
      <c r="Q2305" s="11">
        <f t="shared" si="262"/>
        <v>0.27214170692431561</v>
      </c>
      <c r="S2305" s="13">
        <f t="shared" si="263"/>
        <v>0.15</v>
      </c>
      <c r="T2305">
        <f t="shared" si="264"/>
        <v>1.863</v>
      </c>
      <c r="U2305" t="b">
        <f t="shared" si="265"/>
        <v>1</v>
      </c>
    </row>
    <row r="2306" spans="1:21" ht="21" x14ac:dyDescent="0.4">
      <c r="A2306" t="s">
        <v>5130</v>
      </c>
      <c r="B2306" t="s">
        <v>5128</v>
      </c>
      <c r="C2306" t="s">
        <v>5129</v>
      </c>
      <c r="D2306" s="33">
        <v>423593</v>
      </c>
      <c r="E2306" s="33">
        <v>44735</v>
      </c>
      <c r="F2306" s="32">
        <v>22.268699999999999</v>
      </c>
      <c r="G2306" s="32">
        <v>7.4224999999999994</v>
      </c>
      <c r="H2306" s="41">
        <v>10.560844962027229</v>
      </c>
      <c r="I2306" s="32">
        <v>29.691199999999998</v>
      </c>
      <c r="J2306" s="34">
        <f t="shared" si="267"/>
        <v>0.24998989599612007</v>
      </c>
      <c r="K2306">
        <v>0.49779143847099588</v>
      </c>
      <c r="L2306">
        <v>0.66371297641667593</v>
      </c>
      <c r="M2306" s="41">
        <v>0.33</v>
      </c>
      <c r="N2306" t="s">
        <v>42</v>
      </c>
      <c r="O2306" s="10" t="s">
        <v>42</v>
      </c>
      <c r="P2306">
        <f t="shared" ref="P2306:P2369" si="268">VLOOKUP($O2306,$Y$2:$AJ$8,9,FALSE)</f>
        <v>0.05</v>
      </c>
      <c r="Q2306" s="11">
        <f t="shared" ref="Q2306:Q2369" si="269">(L2306-M2306)/L2306</f>
        <v>0.50279712507409602</v>
      </c>
      <c r="S2306" s="13">
        <f t="shared" ref="S2306:S2369" si="270">MIN(Q2306,IF(R2306=0,P2306,R2306))</f>
        <v>0.05</v>
      </c>
      <c r="T2306">
        <f t="shared" ref="T2306:T2369" si="271">IFERROR(S2306*I2306,0)</f>
        <v>1.4845600000000001</v>
      </c>
      <c r="U2306" t="b">
        <f t="shared" ref="U2306:U2369" si="272">O2306=N2306</f>
        <v>1</v>
      </c>
    </row>
    <row r="2307" spans="1:21" ht="21" x14ac:dyDescent="0.4">
      <c r="A2307" t="s">
        <v>2382</v>
      </c>
      <c r="B2307" t="s">
        <v>2333</v>
      </c>
      <c r="C2307" t="s">
        <v>2334</v>
      </c>
      <c r="D2307" s="33">
        <v>505875</v>
      </c>
      <c r="E2307" s="33">
        <v>6322</v>
      </c>
      <c r="F2307" s="32">
        <v>3.45</v>
      </c>
      <c r="G2307" s="32">
        <v>1.1500000000000001</v>
      </c>
      <c r="H2307" s="41">
        <v>1.2497158388930072</v>
      </c>
      <c r="I2307" s="32">
        <v>4.6000000000000005</v>
      </c>
      <c r="J2307" s="34">
        <f t="shared" si="267"/>
        <v>0.25</v>
      </c>
      <c r="K2307">
        <v>0.54571338184118945</v>
      </c>
      <c r="L2307">
        <v>0.72761784245491945</v>
      </c>
      <c r="M2307" s="41">
        <v>0.25</v>
      </c>
      <c r="N2307" t="s">
        <v>37</v>
      </c>
      <c r="O2307" s="10" t="s">
        <v>37</v>
      </c>
      <c r="P2307">
        <f t="shared" si="268"/>
        <v>0.25</v>
      </c>
      <c r="Q2307" s="11">
        <f t="shared" si="269"/>
        <v>0.6564130434782609</v>
      </c>
      <c r="S2307" s="13">
        <f t="shared" si="270"/>
        <v>0.25</v>
      </c>
      <c r="T2307">
        <f t="shared" si="271"/>
        <v>1.1500000000000001</v>
      </c>
      <c r="U2307" t="b">
        <f t="shared" si="272"/>
        <v>1</v>
      </c>
    </row>
    <row r="2308" spans="1:21" ht="21" x14ac:dyDescent="0.4">
      <c r="A2308" t="s">
        <v>4220</v>
      </c>
      <c r="B2308" t="s">
        <v>4217</v>
      </c>
      <c r="C2308" t="s">
        <v>4218</v>
      </c>
      <c r="D2308" s="33">
        <v>3765</v>
      </c>
      <c r="E2308" s="33">
        <v>68</v>
      </c>
      <c r="F2308" s="32">
        <v>9.4699999999999993E-2</v>
      </c>
      <c r="G2308" s="32">
        <v>3.1300000000000001E-2</v>
      </c>
      <c r="H2308" s="41">
        <v>1.8061088977423638</v>
      </c>
      <c r="I2308" s="32">
        <v>0.126</v>
      </c>
      <c r="J2308" s="34">
        <f t="shared" si="267"/>
        <v>0.24841269841269842</v>
      </c>
      <c r="K2308">
        <v>1.3926470588235293</v>
      </c>
      <c r="L2308">
        <v>1.8529411764705883</v>
      </c>
      <c r="M2308" s="41">
        <v>1.3</v>
      </c>
      <c r="N2308" t="s">
        <v>37</v>
      </c>
      <c r="O2308" s="10" t="s">
        <v>37</v>
      </c>
      <c r="P2308">
        <f t="shared" si="268"/>
        <v>0.25</v>
      </c>
      <c r="Q2308" s="11">
        <f t="shared" si="269"/>
        <v>0.29841269841269841</v>
      </c>
      <c r="S2308" s="13">
        <f t="shared" si="270"/>
        <v>0.25</v>
      </c>
      <c r="T2308">
        <f t="shared" si="271"/>
        <v>3.15E-2</v>
      </c>
      <c r="U2308" t="b">
        <f t="shared" si="272"/>
        <v>1</v>
      </c>
    </row>
    <row r="2309" spans="1:21" ht="21" x14ac:dyDescent="0.4">
      <c r="A2309" t="s">
        <v>1471</v>
      </c>
      <c r="B2309" t="s">
        <v>1446</v>
      </c>
      <c r="C2309" s="42" t="s">
        <v>1447</v>
      </c>
      <c r="D2309" s="33">
        <v>2814945</v>
      </c>
      <c r="E2309" s="33">
        <v>110044</v>
      </c>
      <c r="F2309" s="32">
        <v>88.035200000000003</v>
      </c>
      <c r="G2309" s="32">
        <v>19.025399999999998</v>
      </c>
      <c r="H2309" s="41">
        <v>3.9092770906713987</v>
      </c>
      <c r="I2309" s="32">
        <v>107.06059999999999</v>
      </c>
      <c r="J2309" s="34">
        <f t="shared" si="267"/>
        <v>0.1777068314580714</v>
      </c>
      <c r="K2309">
        <v>0.79999999999999993</v>
      </c>
      <c r="L2309">
        <v>0.97288902620769868</v>
      </c>
      <c r="M2309" s="41">
        <v>0.8</v>
      </c>
      <c r="N2309" t="s">
        <v>33</v>
      </c>
      <c r="O2309" s="10" t="s">
        <v>42</v>
      </c>
      <c r="P2309">
        <f t="shared" si="268"/>
        <v>0.05</v>
      </c>
      <c r="Q2309" s="11">
        <f t="shared" si="269"/>
        <v>0.17770683145807131</v>
      </c>
      <c r="S2309" s="13">
        <f t="shared" si="270"/>
        <v>0.05</v>
      </c>
      <c r="T2309">
        <f t="shared" si="271"/>
        <v>5.3530300000000004</v>
      </c>
      <c r="U2309" t="b">
        <f t="shared" si="272"/>
        <v>0</v>
      </c>
    </row>
    <row r="2310" spans="1:21" ht="21" x14ac:dyDescent="0.4">
      <c r="A2310" t="s">
        <v>3043</v>
      </c>
      <c r="B2310" t="s">
        <v>3033</v>
      </c>
      <c r="C2310" t="s">
        <v>3034</v>
      </c>
      <c r="D2310" s="33">
        <v>553769</v>
      </c>
      <c r="E2310" s="33">
        <v>188227</v>
      </c>
      <c r="F2310" s="32">
        <v>50.960500000000003</v>
      </c>
      <c r="G2310" s="32">
        <v>16.9862</v>
      </c>
      <c r="H2310" s="41">
        <v>33.990165574454331</v>
      </c>
      <c r="I2310" s="32">
        <v>67.946700000000007</v>
      </c>
      <c r="J2310" s="34">
        <f t="shared" si="267"/>
        <v>0.24999300922634946</v>
      </c>
      <c r="K2310">
        <v>0.2707395857129955</v>
      </c>
      <c r="L2310">
        <v>0.36098274955240223</v>
      </c>
      <c r="M2310" s="41">
        <v>0.2</v>
      </c>
      <c r="N2310" t="s">
        <v>34</v>
      </c>
      <c r="O2310" s="10" t="s">
        <v>34</v>
      </c>
      <c r="P2310">
        <f t="shared" si="268"/>
        <v>0.15</v>
      </c>
      <c r="Q2310" s="11">
        <f t="shared" si="269"/>
        <v>0.44595690445599279</v>
      </c>
      <c r="S2310" s="13">
        <f t="shared" si="270"/>
        <v>0.15</v>
      </c>
      <c r="T2310">
        <f t="shared" si="271"/>
        <v>10.192005</v>
      </c>
      <c r="U2310" t="b">
        <f t="shared" si="272"/>
        <v>1</v>
      </c>
    </row>
    <row r="2311" spans="1:21" ht="21" x14ac:dyDescent="0.4">
      <c r="A2311" t="s">
        <v>3508</v>
      </c>
      <c r="B2311" t="s">
        <v>3490</v>
      </c>
      <c r="C2311" t="s">
        <v>3491</v>
      </c>
      <c r="D2311" s="33">
        <v>187629</v>
      </c>
      <c r="E2311" s="33">
        <v>20538</v>
      </c>
      <c r="F2311" s="32">
        <v>21.147999999999996</v>
      </c>
      <c r="G2311" s="32">
        <v>7.0489999999999995</v>
      </c>
      <c r="H2311" s="41">
        <v>10.946069104456134</v>
      </c>
      <c r="I2311" s="32">
        <v>28.196999999999996</v>
      </c>
      <c r="J2311" s="34">
        <f t="shared" si="267"/>
        <v>0.24999113380856122</v>
      </c>
      <c r="K2311">
        <v>1.0297010419709804</v>
      </c>
      <c r="L2311">
        <v>1.3729184925503941</v>
      </c>
      <c r="M2311" s="41">
        <v>1</v>
      </c>
      <c r="N2311" t="s">
        <v>34</v>
      </c>
      <c r="O2311" s="10" t="s">
        <v>34</v>
      </c>
      <c r="P2311">
        <f t="shared" si="268"/>
        <v>0.15</v>
      </c>
      <c r="Q2311" s="11">
        <f t="shared" si="269"/>
        <v>0.2716246409192466</v>
      </c>
      <c r="S2311" s="13">
        <f t="shared" si="270"/>
        <v>0.15</v>
      </c>
      <c r="T2311">
        <f t="shared" si="271"/>
        <v>4.2295499999999988</v>
      </c>
      <c r="U2311" t="b">
        <f t="shared" si="272"/>
        <v>1</v>
      </c>
    </row>
    <row r="2312" spans="1:21" ht="21" x14ac:dyDescent="0.4">
      <c r="A2312" t="s">
        <v>2292</v>
      </c>
      <c r="B2312" t="s">
        <v>2280</v>
      </c>
      <c r="C2312" t="s">
        <v>2281</v>
      </c>
      <c r="D2312" s="33">
        <v>426754</v>
      </c>
      <c r="E2312" s="33">
        <v>25372</v>
      </c>
      <c r="F2312" s="32">
        <v>9.1301000000000005</v>
      </c>
      <c r="G2312" s="32">
        <v>3.0379</v>
      </c>
      <c r="H2312" s="41">
        <v>5.945345562080262</v>
      </c>
      <c r="I2312" s="32">
        <v>12.168000000000001</v>
      </c>
      <c r="J2312" s="34">
        <f t="shared" si="267"/>
        <v>0.24966305062458907</v>
      </c>
      <c r="K2312">
        <v>0.35984944032792054</v>
      </c>
      <c r="L2312">
        <v>0.47958379315781186</v>
      </c>
      <c r="M2312" s="41">
        <v>0.3</v>
      </c>
      <c r="N2312" t="s">
        <v>37</v>
      </c>
      <c r="O2312" s="10" t="s">
        <v>37</v>
      </c>
      <c r="P2312">
        <f t="shared" si="268"/>
        <v>0.25</v>
      </c>
      <c r="Q2312" s="11">
        <f t="shared" si="269"/>
        <v>0.37445759368836307</v>
      </c>
      <c r="S2312" s="13">
        <f t="shared" si="270"/>
        <v>0.25</v>
      </c>
      <c r="T2312">
        <f t="shared" si="271"/>
        <v>3.0420000000000003</v>
      </c>
      <c r="U2312" t="b">
        <f t="shared" si="272"/>
        <v>1</v>
      </c>
    </row>
    <row r="2313" spans="1:21" ht="21" x14ac:dyDescent="0.4">
      <c r="A2313" t="s">
        <v>1328</v>
      </c>
      <c r="B2313" t="s">
        <v>1280</v>
      </c>
      <c r="C2313" s="42" t="s">
        <v>1281</v>
      </c>
      <c r="D2313" s="33">
        <v>1723822</v>
      </c>
      <c r="E2313" s="33">
        <v>186487</v>
      </c>
      <c r="F2313" s="32">
        <v>88.675899999999999</v>
      </c>
      <c r="G2313" s="32">
        <v>29.554000000000002</v>
      </c>
      <c r="H2313" s="41">
        <v>10.818228332159585</v>
      </c>
      <c r="I2313" s="32">
        <v>118.2299</v>
      </c>
      <c r="J2313" s="34">
        <f t="shared" si="267"/>
        <v>0.24997060811182284</v>
      </c>
      <c r="K2313">
        <v>0.47550713990787558</v>
      </c>
      <c r="L2313">
        <v>0.63398467453495411</v>
      </c>
      <c r="M2313" s="41">
        <v>0.3</v>
      </c>
      <c r="N2313" t="s">
        <v>37</v>
      </c>
      <c r="O2313" s="10" t="s">
        <v>34</v>
      </c>
      <c r="P2313">
        <f t="shared" si="268"/>
        <v>0.15</v>
      </c>
      <c r="Q2313" s="11">
        <f t="shared" si="269"/>
        <v>0.52680244168353352</v>
      </c>
      <c r="S2313" s="13">
        <f t="shared" si="270"/>
        <v>0.15</v>
      </c>
      <c r="T2313">
        <f t="shared" si="271"/>
        <v>17.734484999999999</v>
      </c>
      <c r="U2313" t="b">
        <f t="shared" si="272"/>
        <v>0</v>
      </c>
    </row>
    <row r="2314" spans="1:21" ht="21" x14ac:dyDescent="0.4">
      <c r="A2314" t="s">
        <v>2383</v>
      </c>
      <c r="B2314" t="s">
        <v>2333</v>
      </c>
      <c r="C2314" t="s">
        <v>2334</v>
      </c>
      <c r="D2314" s="33">
        <v>429062</v>
      </c>
      <c r="E2314" s="33">
        <v>141313</v>
      </c>
      <c r="F2314" s="32">
        <v>25.192799999999995</v>
      </c>
      <c r="G2314" s="32">
        <v>8.3905999999999992</v>
      </c>
      <c r="H2314" s="41">
        <v>32.935333355086215</v>
      </c>
      <c r="I2314" s="32">
        <v>33.583399999999997</v>
      </c>
      <c r="J2314" s="34">
        <f t="shared" si="267"/>
        <v>0.2498436727669027</v>
      </c>
      <c r="K2314">
        <v>0.17827659167946328</v>
      </c>
      <c r="L2314">
        <v>0.23765258681083831</v>
      </c>
      <c r="M2314" s="41">
        <v>0.01</v>
      </c>
      <c r="N2314" t="s">
        <v>37</v>
      </c>
      <c r="O2314" s="10" t="s">
        <v>37</v>
      </c>
      <c r="P2314">
        <f t="shared" si="268"/>
        <v>0.25</v>
      </c>
      <c r="Q2314" s="11">
        <f t="shared" si="269"/>
        <v>0.95792177087489649</v>
      </c>
      <c r="S2314" s="13">
        <f t="shared" si="270"/>
        <v>0.25</v>
      </c>
      <c r="T2314">
        <f t="shared" si="271"/>
        <v>8.3958499999999994</v>
      </c>
      <c r="U2314" t="b">
        <f t="shared" si="272"/>
        <v>1</v>
      </c>
    </row>
    <row r="2315" spans="1:21" ht="21" x14ac:dyDescent="0.4">
      <c r="A2315" t="s">
        <v>5431</v>
      </c>
      <c r="B2315" t="s">
        <v>5429</v>
      </c>
      <c r="C2315" t="s">
        <v>5430</v>
      </c>
      <c r="D2315" s="33">
        <v>14269</v>
      </c>
      <c r="E2315" s="33">
        <v>1381</v>
      </c>
      <c r="F2315" s="32">
        <v>1.1609</v>
      </c>
      <c r="G2315" s="32">
        <v>0.38309999999999994</v>
      </c>
      <c r="H2315" s="41">
        <v>9.6783236386572291</v>
      </c>
      <c r="I2315" s="32">
        <v>1.544</v>
      </c>
      <c r="J2315" s="34">
        <f t="shared" si="267"/>
        <v>0.24812176165803104</v>
      </c>
      <c r="K2315">
        <v>0.84062273714699498</v>
      </c>
      <c r="L2315">
        <v>1.1180304127443881</v>
      </c>
      <c r="M2315" s="41">
        <v>0.8</v>
      </c>
      <c r="N2315" t="s">
        <v>37</v>
      </c>
      <c r="O2315" s="10" t="s">
        <v>37</v>
      </c>
      <c r="P2315">
        <f t="shared" si="268"/>
        <v>0.25</v>
      </c>
      <c r="Q2315" s="11">
        <f t="shared" si="269"/>
        <v>0.28445595854922273</v>
      </c>
      <c r="S2315" s="13">
        <f t="shared" si="270"/>
        <v>0.25</v>
      </c>
      <c r="T2315">
        <f t="shared" si="271"/>
        <v>0.38600000000000001</v>
      </c>
      <c r="U2315" t="b">
        <f t="shared" si="272"/>
        <v>1</v>
      </c>
    </row>
    <row r="2316" spans="1:21" ht="21" x14ac:dyDescent="0.4">
      <c r="A2316" t="s">
        <v>2751</v>
      </c>
      <c r="B2316" t="s">
        <v>2736</v>
      </c>
      <c r="C2316" t="s">
        <v>2737</v>
      </c>
      <c r="D2316" s="33">
        <v>2322</v>
      </c>
      <c r="E2316" s="33">
        <v>127</v>
      </c>
      <c r="F2316" s="32">
        <v>0.1401</v>
      </c>
      <c r="G2316" s="32">
        <v>4.5900000000000003E-2</v>
      </c>
      <c r="H2316" s="41">
        <v>5.4694229112833765</v>
      </c>
      <c r="I2316" s="32">
        <v>0.186</v>
      </c>
      <c r="J2316" s="34">
        <f t="shared" si="267"/>
        <v>0.24677419354838712</v>
      </c>
      <c r="K2316">
        <v>1.1031496062992125</v>
      </c>
      <c r="L2316">
        <v>1.4645669291338583</v>
      </c>
      <c r="M2316" s="41">
        <v>1.3</v>
      </c>
      <c r="N2316" t="s">
        <v>37</v>
      </c>
      <c r="O2316" s="10" t="s">
        <v>37</v>
      </c>
      <c r="P2316">
        <f t="shared" si="268"/>
        <v>0.25</v>
      </c>
      <c r="Q2316" s="11">
        <f t="shared" si="269"/>
        <v>0.11236559139784948</v>
      </c>
      <c r="S2316" s="13">
        <f t="shared" si="270"/>
        <v>0.11236559139784948</v>
      </c>
      <c r="T2316">
        <f t="shared" si="271"/>
        <v>2.0900000000000002E-2</v>
      </c>
      <c r="U2316" t="b">
        <f t="shared" si="272"/>
        <v>1</v>
      </c>
    </row>
    <row r="2317" spans="1:21" ht="21" x14ac:dyDescent="0.4">
      <c r="A2317" t="s">
        <v>1158</v>
      </c>
      <c r="B2317" t="s">
        <v>1120</v>
      </c>
      <c r="C2317" s="42" t="s">
        <v>1121</v>
      </c>
      <c r="D2317" s="33">
        <v>301393</v>
      </c>
      <c r="E2317" s="33">
        <v>84246</v>
      </c>
      <c r="F2317" s="32">
        <v>27.426500000000001</v>
      </c>
      <c r="G2317" s="32">
        <v>9.1415000000000006</v>
      </c>
      <c r="H2317" s="41">
        <v>27.952208578168705</v>
      </c>
      <c r="I2317" s="32">
        <v>36.567999999999998</v>
      </c>
      <c r="J2317" s="34">
        <f t="shared" si="267"/>
        <v>0.24998632684314157</v>
      </c>
      <c r="K2317">
        <v>0.32555254848894905</v>
      </c>
      <c r="L2317">
        <v>0.43406215131875697</v>
      </c>
      <c r="M2317" s="41">
        <v>0.3</v>
      </c>
      <c r="N2317" t="s">
        <v>37</v>
      </c>
      <c r="O2317" s="10" t="s">
        <v>37</v>
      </c>
      <c r="P2317">
        <f t="shared" si="268"/>
        <v>0.25</v>
      </c>
      <c r="Q2317" s="11">
        <f t="shared" si="269"/>
        <v>0.30885473638153577</v>
      </c>
      <c r="S2317" s="13">
        <f t="shared" si="270"/>
        <v>0.25</v>
      </c>
      <c r="T2317">
        <f t="shared" si="271"/>
        <v>9.1419999999999995</v>
      </c>
      <c r="U2317" t="b">
        <f t="shared" si="272"/>
        <v>1</v>
      </c>
    </row>
    <row r="2318" spans="1:21" ht="21" x14ac:dyDescent="0.4">
      <c r="A2318" t="s">
        <v>5629</v>
      </c>
      <c r="B2318" t="s">
        <v>5627</v>
      </c>
      <c r="C2318" t="s">
        <v>5628</v>
      </c>
      <c r="D2318" s="33">
        <v>426550</v>
      </c>
      <c r="E2318" s="33">
        <v>7074</v>
      </c>
      <c r="F2318" s="32">
        <v>10.611000000000001</v>
      </c>
      <c r="G2318" s="32">
        <v>2.0089999999999999</v>
      </c>
      <c r="H2318" s="41">
        <v>1.6584222248271012</v>
      </c>
      <c r="I2318" s="32">
        <v>12.620000000000001</v>
      </c>
      <c r="J2318" s="34">
        <f t="shared" si="267"/>
        <v>0.15919175911251979</v>
      </c>
      <c r="K2318">
        <v>1.5</v>
      </c>
      <c r="L2318">
        <v>1.7839977381962118</v>
      </c>
      <c r="M2318" s="41">
        <v>1.5</v>
      </c>
      <c r="N2318" t="s">
        <v>37</v>
      </c>
      <c r="O2318" s="10" t="s">
        <v>37</v>
      </c>
      <c r="P2318">
        <f t="shared" si="268"/>
        <v>0.25</v>
      </c>
      <c r="Q2318" s="11">
        <f t="shared" si="269"/>
        <v>0.15919175911251995</v>
      </c>
      <c r="S2318" s="13">
        <f t="shared" si="270"/>
        <v>0.15919175911251995</v>
      </c>
      <c r="T2318">
        <f t="shared" si="271"/>
        <v>2.0090000000000021</v>
      </c>
      <c r="U2318" t="b">
        <f t="shared" si="272"/>
        <v>1</v>
      </c>
    </row>
    <row r="2319" spans="1:21" ht="21" x14ac:dyDescent="0.4">
      <c r="A2319" t="s">
        <v>1619</v>
      </c>
      <c r="B2319" t="s">
        <v>1598</v>
      </c>
      <c r="C2319" s="42" t="s">
        <v>1599</v>
      </c>
      <c r="D2319" s="33">
        <v>10117</v>
      </c>
      <c r="E2319" s="33">
        <v>458</v>
      </c>
      <c r="F2319" s="32">
        <v>0.65360000000000007</v>
      </c>
      <c r="G2319" s="32">
        <v>0.21790000000000004</v>
      </c>
      <c r="H2319" s="41">
        <v>4.5270337056439658</v>
      </c>
      <c r="I2319" s="32">
        <v>0.87150000000000016</v>
      </c>
      <c r="J2319" s="34">
        <f t="shared" ref="J2319:J2346" si="273">G2319/I2319</f>
        <v>0.25002868617326446</v>
      </c>
      <c r="K2319">
        <v>1.4270742358078603</v>
      </c>
      <c r="L2319">
        <v>1.9028384279475985</v>
      </c>
      <c r="M2319" s="41">
        <v>1.4</v>
      </c>
      <c r="N2319" t="s">
        <v>37</v>
      </c>
      <c r="O2319" s="10" t="s">
        <v>37</v>
      </c>
      <c r="P2319">
        <f t="shared" si="268"/>
        <v>0.25</v>
      </c>
      <c r="Q2319" s="11">
        <f t="shared" si="269"/>
        <v>0.26425702811244994</v>
      </c>
      <c r="S2319" s="13">
        <f t="shared" si="270"/>
        <v>0.25</v>
      </c>
      <c r="T2319">
        <f t="shared" si="271"/>
        <v>0.21787500000000004</v>
      </c>
      <c r="U2319" t="b">
        <f t="shared" si="272"/>
        <v>1</v>
      </c>
    </row>
    <row r="2320" spans="1:21" ht="21" x14ac:dyDescent="0.4">
      <c r="A2320" t="s">
        <v>1862</v>
      </c>
      <c r="B2320" t="s">
        <v>1732</v>
      </c>
      <c r="C2320" s="42" t="s">
        <v>1733</v>
      </c>
      <c r="D2320" s="33">
        <v>4023</v>
      </c>
      <c r="E2320" s="33">
        <v>1024</v>
      </c>
      <c r="F2320" s="32">
        <v>1.4475000000000002</v>
      </c>
      <c r="G2320" s="32">
        <v>0.60550000000000004</v>
      </c>
      <c r="H2320" s="41">
        <v>25.45364156102411</v>
      </c>
      <c r="I2320" s="32">
        <v>2.0530000000000004</v>
      </c>
      <c r="J2320" s="34">
        <f t="shared" si="273"/>
        <v>0.29493424257184603</v>
      </c>
      <c r="K2320">
        <v>1.4135742187500002</v>
      </c>
      <c r="L2320">
        <v>2.0048828125000004</v>
      </c>
      <c r="M2320" s="41">
        <v>1.4</v>
      </c>
      <c r="N2320" t="s">
        <v>37</v>
      </c>
      <c r="O2320" s="10" t="s">
        <v>34</v>
      </c>
      <c r="P2320">
        <f t="shared" si="268"/>
        <v>0.15</v>
      </c>
      <c r="Q2320" s="11">
        <f t="shared" si="269"/>
        <v>0.30170482221139816</v>
      </c>
      <c r="S2320" s="13">
        <f t="shared" si="270"/>
        <v>0.15</v>
      </c>
      <c r="T2320">
        <f t="shared" si="271"/>
        <v>0.30795000000000006</v>
      </c>
      <c r="U2320" t="b">
        <f t="shared" si="272"/>
        <v>0</v>
      </c>
    </row>
    <row r="2321" spans="1:21" ht="21" x14ac:dyDescent="0.4">
      <c r="A2321" t="s">
        <v>629</v>
      </c>
      <c r="B2321" t="s">
        <v>601</v>
      </c>
      <c r="C2321" s="42" t="s">
        <v>602</v>
      </c>
      <c r="D2321" s="33">
        <v>882262</v>
      </c>
      <c r="E2321" s="33">
        <v>160971</v>
      </c>
      <c r="F2321" s="32">
        <v>92.182600000000008</v>
      </c>
      <c r="G2321" s="32">
        <v>30.726099999999999</v>
      </c>
      <c r="H2321" s="41">
        <v>18.245260478179951</v>
      </c>
      <c r="I2321" s="32">
        <v>122.90870000000001</v>
      </c>
      <c r="J2321" s="34">
        <f t="shared" si="273"/>
        <v>0.24999125367040737</v>
      </c>
      <c r="K2321">
        <v>0.57266588391697892</v>
      </c>
      <c r="L2321">
        <v>0.76354560759391454</v>
      </c>
      <c r="M2321" s="41">
        <v>0.5</v>
      </c>
      <c r="N2321" t="s">
        <v>37</v>
      </c>
      <c r="O2321" s="10" t="s">
        <v>34</v>
      </c>
      <c r="P2321">
        <f t="shared" si="268"/>
        <v>0.15</v>
      </c>
      <c r="Q2321" s="11">
        <f t="shared" si="269"/>
        <v>0.34516026937067928</v>
      </c>
      <c r="S2321" s="13">
        <f t="shared" si="270"/>
        <v>0.15</v>
      </c>
      <c r="T2321">
        <f t="shared" si="271"/>
        <v>18.436305000000001</v>
      </c>
      <c r="U2321" t="b">
        <f t="shared" si="272"/>
        <v>0</v>
      </c>
    </row>
    <row r="2322" spans="1:21" ht="21" x14ac:dyDescent="0.4">
      <c r="A2322" t="s">
        <v>2184</v>
      </c>
      <c r="B2322" t="s">
        <v>2169</v>
      </c>
      <c r="C2322" t="s">
        <v>2170</v>
      </c>
      <c r="D2322" s="33">
        <v>13686</v>
      </c>
      <c r="E2322" s="33">
        <v>4916</v>
      </c>
      <c r="F2322" s="32">
        <v>0.33260000000000001</v>
      </c>
      <c r="G2322" s="32">
        <v>0.11070000000000001</v>
      </c>
      <c r="H2322" s="41">
        <v>35.91991816454771</v>
      </c>
      <c r="I2322" s="32">
        <v>0.44330000000000003</v>
      </c>
      <c r="J2322" s="34">
        <f t="shared" si="273"/>
        <v>0.2497180239115723</v>
      </c>
      <c r="K2322">
        <v>6.7656631407648493E-2</v>
      </c>
      <c r="L2322">
        <v>9.0174938974776242E-2</v>
      </c>
      <c r="M2322" s="41">
        <v>0.03</v>
      </c>
      <c r="N2322" t="s">
        <v>42</v>
      </c>
      <c r="O2322" s="10" t="s">
        <v>42</v>
      </c>
      <c r="P2322">
        <f t="shared" si="268"/>
        <v>0.05</v>
      </c>
      <c r="Q2322" s="11">
        <f t="shared" si="269"/>
        <v>0.66731333182946084</v>
      </c>
      <c r="S2322" s="13">
        <f t="shared" si="270"/>
        <v>0.05</v>
      </c>
      <c r="T2322">
        <f t="shared" si="271"/>
        <v>2.2165000000000004E-2</v>
      </c>
      <c r="U2322" t="b">
        <f t="shared" si="272"/>
        <v>1</v>
      </c>
    </row>
    <row r="2323" spans="1:21" ht="21" x14ac:dyDescent="0.4">
      <c r="A2323" t="s">
        <v>463</v>
      </c>
      <c r="B2323" t="s">
        <v>416</v>
      </c>
      <c r="C2323" s="42" t="s">
        <v>417</v>
      </c>
      <c r="D2323" s="33">
        <v>83107</v>
      </c>
      <c r="E2323" s="33">
        <v>10316</v>
      </c>
      <c r="F2323" s="32">
        <v>20.752200000000002</v>
      </c>
      <c r="G2323" s="32">
        <v>6.6837</v>
      </c>
      <c r="H2323" s="41">
        <v>12.412913472992647</v>
      </c>
      <c r="I2323" s="32">
        <v>27.435900000000004</v>
      </c>
      <c r="J2323" s="34">
        <f t="shared" si="273"/>
        <v>0.24361147255967544</v>
      </c>
      <c r="K2323">
        <v>2.0116518030244284</v>
      </c>
      <c r="L2323">
        <v>2.6595482745250103</v>
      </c>
      <c r="M2323" s="41">
        <v>2</v>
      </c>
      <c r="N2323" t="s">
        <v>34</v>
      </c>
      <c r="O2323" s="10" t="s">
        <v>34</v>
      </c>
      <c r="P2323">
        <f t="shared" si="268"/>
        <v>0.15</v>
      </c>
      <c r="Q2323" s="11">
        <f t="shared" si="269"/>
        <v>0.24799259364555218</v>
      </c>
      <c r="S2323" s="13">
        <f t="shared" si="270"/>
        <v>0.15</v>
      </c>
      <c r="T2323">
        <f t="shared" si="271"/>
        <v>4.1153850000000007</v>
      </c>
      <c r="U2323" t="b">
        <f t="shared" si="272"/>
        <v>1</v>
      </c>
    </row>
    <row r="2324" spans="1:21" ht="21" x14ac:dyDescent="0.4">
      <c r="A2324" t="s">
        <v>4405</v>
      </c>
      <c r="B2324" t="s">
        <v>4390</v>
      </c>
      <c r="C2324" t="s">
        <v>4391</v>
      </c>
      <c r="D2324" s="33">
        <v>261985</v>
      </c>
      <c r="E2324" s="33">
        <v>6552</v>
      </c>
      <c r="F2324" s="32">
        <v>1.7845</v>
      </c>
      <c r="G2324" s="32">
        <v>0.59489999999999998</v>
      </c>
      <c r="H2324" s="41">
        <v>2.5009065404507891</v>
      </c>
      <c r="I2324" s="32">
        <v>2.3794</v>
      </c>
      <c r="J2324" s="34">
        <f t="shared" si="273"/>
        <v>0.25002101370093299</v>
      </c>
      <c r="K2324">
        <v>0.27235958485958484</v>
      </c>
      <c r="L2324">
        <v>0.36315628815628814</v>
      </c>
      <c r="M2324" s="41">
        <v>0.17</v>
      </c>
      <c r="N2324" t="s">
        <v>37</v>
      </c>
      <c r="O2324" s="10" t="s">
        <v>37</v>
      </c>
      <c r="P2324">
        <f t="shared" si="268"/>
        <v>0.25</v>
      </c>
      <c r="Q2324" s="11">
        <f t="shared" si="269"/>
        <v>0.53188198705556022</v>
      </c>
      <c r="S2324" s="13">
        <f t="shared" si="270"/>
        <v>0.25</v>
      </c>
      <c r="T2324">
        <f t="shared" si="271"/>
        <v>0.59484999999999999</v>
      </c>
      <c r="U2324" t="b">
        <f t="shared" si="272"/>
        <v>1</v>
      </c>
    </row>
    <row r="2325" spans="1:21" ht="21" x14ac:dyDescent="0.4">
      <c r="A2325" t="s">
        <v>1863</v>
      </c>
      <c r="B2325" t="s">
        <v>1732</v>
      </c>
      <c r="C2325" s="42" t="s">
        <v>1733</v>
      </c>
      <c r="D2325" s="33">
        <v>1397</v>
      </c>
      <c r="E2325" s="33">
        <v>393</v>
      </c>
      <c r="F2325" s="32">
        <v>0.44009999999999994</v>
      </c>
      <c r="G2325" s="32">
        <v>0.21680000000000002</v>
      </c>
      <c r="H2325" s="41">
        <v>28.131710808876164</v>
      </c>
      <c r="I2325" s="32">
        <v>0.65689999999999993</v>
      </c>
      <c r="J2325" s="34">
        <f t="shared" si="273"/>
        <v>0.33003501293956466</v>
      </c>
      <c r="K2325">
        <v>1.1198473282442747</v>
      </c>
      <c r="L2325">
        <v>1.671501272264631</v>
      </c>
      <c r="M2325" s="41">
        <v>1.55</v>
      </c>
      <c r="N2325" t="s">
        <v>37</v>
      </c>
      <c r="O2325" s="10" t="s">
        <v>34</v>
      </c>
      <c r="P2325">
        <f t="shared" si="268"/>
        <v>0.15</v>
      </c>
      <c r="Q2325" s="11">
        <f t="shared" si="269"/>
        <v>7.2689907139595E-2</v>
      </c>
      <c r="S2325" s="13">
        <f t="shared" si="270"/>
        <v>7.2689907139595E-2</v>
      </c>
      <c r="T2325">
        <f t="shared" si="271"/>
        <v>4.7749999999999952E-2</v>
      </c>
      <c r="U2325" t="b">
        <f t="shared" si="272"/>
        <v>0</v>
      </c>
    </row>
    <row r="2326" spans="1:21" ht="21" x14ac:dyDescent="0.4">
      <c r="A2326" t="s">
        <v>3650</v>
      </c>
      <c r="B2326" t="s">
        <v>3645</v>
      </c>
      <c r="C2326" t="s">
        <v>3646</v>
      </c>
      <c r="D2326" s="33">
        <v>581421</v>
      </c>
      <c r="E2326" s="33">
        <v>19298</v>
      </c>
      <c r="F2326" s="32">
        <v>17.6906</v>
      </c>
      <c r="G2326" s="32">
        <v>8.5083999999999982</v>
      </c>
      <c r="H2326" s="41">
        <v>3.3191095608861736</v>
      </c>
      <c r="I2326" s="32">
        <v>26.198999999999998</v>
      </c>
      <c r="J2326" s="34">
        <f t="shared" si="273"/>
        <v>0.32476048704149008</v>
      </c>
      <c r="K2326">
        <v>0.91670639444502011</v>
      </c>
      <c r="L2326">
        <v>1.3576018240232146</v>
      </c>
      <c r="M2326" s="41">
        <v>0.5</v>
      </c>
      <c r="N2326" t="s">
        <v>37</v>
      </c>
      <c r="O2326" s="10" t="s">
        <v>37</v>
      </c>
      <c r="P2326">
        <f t="shared" si="268"/>
        <v>0.25</v>
      </c>
      <c r="Q2326" s="11">
        <f t="shared" si="269"/>
        <v>0.63170350013359278</v>
      </c>
      <c r="S2326" s="13">
        <f t="shared" si="270"/>
        <v>0.25</v>
      </c>
      <c r="T2326">
        <f t="shared" si="271"/>
        <v>6.5497499999999995</v>
      </c>
      <c r="U2326" t="b">
        <f t="shared" si="272"/>
        <v>1</v>
      </c>
    </row>
    <row r="2327" spans="1:21" ht="21" x14ac:dyDescent="0.4">
      <c r="A2327" t="s">
        <v>2215</v>
      </c>
      <c r="B2327" t="s">
        <v>2197</v>
      </c>
      <c r="C2327" t="s">
        <v>2198</v>
      </c>
      <c r="D2327" s="33">
        <v>43289</v>
      </c>
      <c r="E2327" s="33">
        <v>10309</v>
      </c>
      <c r="F2327" s="32">
        <v>25.772500000000001</v>
      </c>
      <c r="G2327" s="32">
        <v>11.428699999999999</v>
      </c>
      <c r="H2327" s="41">
        <v>23.814363926170621</v>
      </c>
      <c r="I2327" s="32">
        <v>37.2012</v>
      </c>
      <c r="J2327" s="34">
        <f t="shared" si="273"/>
        <v>0.30721320817608033</v>
      </c>
      <c r="K2327">
        <v>2.5</v>
      </c>
      <c r="L2327">
        <v>3.6086138325734791</v>
      </c>
      <c r="M2327" s="41">
        <v>2.5</v>
      </c>
      <c r="N2327" t="s">
        <v>33</v>
      </c>
      <c r="O2327" s="10" t="s">
        <v>33</v>
      </c>
      <c r="P2327">
        <f t="shared" si="268"/>
        <v>0.4</v>
      </c>
      <c r="Q2327" s="11">
        <f t="shared" si="269"/>
        <v>0.30721320817608028</v>
      </c>
      <c r="S2327" s="13">
        <f t="shared" si="270"/>
        <v>0.30721320817608028</v>
      </c>
      <c r="T2327">
        <f t="shared" si="271"/>
        <v>11.428699999999997</v>
      </c>
      <c r="U2327" t="b">
        <f t="shared" si="272"/>
        <v>1</v>
      </c>
    </row>
    <row r="2328" spans="1:21" ht="21" x14ac:dyDescent="0.4">
      <c r="A2328" t="s">
        <v>2791</v>
      </c>
      <c r="B2328" t="s">
        <v>2780</v>
      </c>
      <c r="C2328" t="s">
        <v>2781</v>
      </c>
      <c r="D2328" s="33">
        <v>344653</v>
      </c>
      <c r="E2328" s="33">
        <v>32085</v>
      </c>
      <c r="F2328" s="32">
        <v>44.918999999999997</v>
      </c>
      <c r="G2328" s="32">
        <v>14.9941</v>
      </c>
      <c r="H2328" s="41">
        <v>9.3093633306543104</v>
      </c>
      <c r="I2328" s="32">
        <v>59.9131</v>
      </c>
      <c r="J2328" s="34">
        <f t="shared" si="273"/>
        <v>0.25026413255197943</v>
      </c>
      <c r="K2328">
        <v>1.4</v>
      </c>
      <c r="L2328">
        <v>1.8673242948418263</v>
      </c>
      <c r="M2328" s="41">
        <v>1.4</v>
      </c>
      <c r="N2328" t="s">
        <v>34</v>
      </c>
      <c r="O2328" s="10" t="s">
        <v>34</v>
      </c>
      <c r="P2328">
        <f t="shared" si="268"/>
        <v>0.15</v>
      </c>
      <c r="Q2328" s="11">
        <f t="shared" si="269"/>
        <v>0.25026413255197943</v>
      </c>
      <c r="S2328" s="13">
        <f t="shared" si="270"/>
        <v>0.15</v>
      </c>
      <c r="T2328">
        <f t="shared" si="271"/>
        <v>8.9869649999999996</v>
      </c>
      <c r="U2328" t="b">
        <f t="shared" si="272"/>
        <v>1</v>
      </c>
    </row>
    <row r="2329" spans="1:21" ht="21" x14ac:dyDescent="0.4">
      <c r="A2329" t="s">
        <v>2384</v>
      </c>
      <c r="B2329" t="s">
        <v>2333</v>
      </c>
      <c r="C2329" t="s">
        <v>2334</v>
      </c>
      <c r="D2329" s="33">
        <v>358159</v>
      </c>
      <c r="E2329" s="33">
        <v>53370</v>
      </c>
      <c r="F2329" s="32">
        <v>26.377499999999998</v>
      </c>
      <c r="G2329" s="32">
        <v>8.7888999999999999</v>
      </c>
      <c r="H2329" s="41">
        <v>14.901203096948562</v>
      </c>
      <c r="I2329" s="32">
        <v>35.166399999999996</v>
      </c>
      <c r="J2329" s="34">
        <f t="shared" si="273"/>
        <v>0.24992322216661361</v>
      </c>
      <c r="K2329">
        <v>0.494238336143901</v>
      </c>
      <c r="L2329">
        <v>0.65891699456623565</v>
      </c>
      <c r="M2329" s="41">
        <v>0.1</v>
      </c>
      <c r="N2329" t="s">
        <v>37</v>
      </c>
      <c r="O2329" s="10" t="s">
        <v>37</v>
      </c>
      <c r="P2329">
        <f t="shared" si="268"/>
        <v>0.25</v>
      </c>
      <c r="Q2329" s="11">
        <f t="shared" si="269"/>
        <v>0.84823581600618769</v>
      </c>
      <c r="S2329" s="13">
        <f t="shared" si="270"/>
        <v>0.25</v>
      </c>
      <c r="T2329">
        <f t="shared" si="271"/>
        <v>8.791599999999999</v>
      </c>
      <c r="U2329" t="b">
        <f t="shared" si="272"/>
        <v>1</v>
      </c>
    </row>
    <row r="2330" spans="1:21" ht="21" x14ac:dyDescent="0.4">
      <c r="A2330" t="s">
        <v>5168</v>
      </c>
      <c r="B2330" t="s">
        <v>5169</v>
      </c>
      <c r="C2330" t="s">
        <v>5170</v>
      </c>
      <c r="D2330" s="33">
        <v>208198</v>
      </c>
      <c r="E2330" s="33">
        <v>33455</v>
      </c>
      <c r="F2330" s="32">
        <v>20.073</v>
      </c>
      <c r="G2330" s="32">
        <v>8.6059999999999999</v>
      </c>
      <c r="H2330" s="41">
        <v>16.068838317370965</v>
      </c>
      <c r="I2330" s="32">
        <v>28.679000000000002</v>
      </c>
      <c r="J2330" s="34">
        <f t="shared" si="273"/>
        <v>0.30008019805432545</v>
      </c>
      <c r="K2330">
        <v>0.6</v>
      </c>
      <c r="L2330">
        <v>0.8572410700941564</v>
      </c>
      <c r="M2330" s="41">
        <v>0.6</v>
      </c>
      <c r="N2330" t="s">
        <v>37</v>
      </c>
      <c r="O2330" s="10" t="s">
        <v>37</v>
      </c>
      <c r="P2330">
        <f t="shared" si="268"/>
        <v>0.25</v>
      </c>
      <c r="Q2330" s="11">
        <f t="shared" si="269"/>
        <v>0.30008019805432556</v>
      </c>
      <c r="S2330" s="13">
        <f t="shared" si="270"/>
        <v>0.25</v>
      </c>
      <c r="T2330">
        <f t="shared" si="271"/>
        <v>7.1697500000000005</v>
      </c>
      <c r="U2330" t="b">
        <f t="shared" si="272"/>
        <v>1</v>
      </c>
    </row>
    <row r="2331" spans="1:21" ht="21" x14ac:dyDescent="0.4">
      <c r="A2331" s="18" t="s">
        <v>3084</v>
      </c>
      <c r="B2331" t="s">
        <v>3066</v>
      </c>
      <c r="C2331" t="s">
        <v>3067</v>
      </c>
      <c r="D2331" s="33">
        <v>10034</v>
      </c>
      <c r="E2331" s="33">
        <v>4230</v>
      </c>
      <c r="F2331" s="32">
        <v>0.2883</v>
      </c>
      <c r="G2331" s="32">
        <v>9.5599999999999977E-2</v>
      </c>
      <c r="H2331" s="41">
        <v>42.156667331074345</v>
      </c>
      <c r="I2331" s="32">
        <v>0.38389999999999996</v>
      </c>
      <c r="J2331" s="34">
        <f t="shared" si="273"/>
        <v>0.24902318312060429</v>
      </c>
      <c r="K2331">
        <v>6.8156028368794336E-2</v>
      </c>
      <c r="L2331">
        <v>9.0756501182033086E-2</v>
      </c>
      <c r="M2331" s="41">
        <v>0.01</v>
      </c>
      <c r="N2331" t="s">
        <v>34</v>
      </c>
      <c r="O2331" s="10" t="s">
        <v>34</v>
      </c>
      <c r="P2331">
        <f t="shared" si="268"/>
        <v>0.15</v>
      </c>
      <c r="Q2331" s="11">
        <f t="shared" si="269"/>
        <v>0.88981505600416777</v>
      </c>
      <c r="S2331" s="13">
        <f t="shared" si="270"/>
        <v>0.15</v>
      </c>
      <c r="T2331">
        <f t="shared" si="271"/>
        <v>5.758499999999999E-2</v>
      </c>
      <c r="U2331" t="b">
        <f t="shared" si="272"/>
        <v>1</v>
      </c>
    </row>
    <row r="2332" spans="1:21" ht="21" x14ac:dyDescent="0.4">
      <c r="A2332" t="s">
        <v>2023</v>
      </c>
      <c r="B2332" t="s">
        <v>2001</v>
      </c>
      <c r="C2332" t="s">
        <v>2002</v>
      </c>
      <c r="D2332" s="33">
        <v>395531</v>
      </c>
      <c r="E2332" s="33">
        <v>216872</v>
      </c>
      <c r="F2332" s="32">
        <v>50.041199999999996</v>
      </c>
      <c r="G2332" s="32">
        <v>16.679600000000001</v>
      </c>
      <c r="H2332" s="41">
        <v>54.830594820633529</v>
      </c>
      <c r="I2332" s="32">
        <v>66.720799999999997</v>
      </c>
      <c r="J2332" s="34">
        <f t="shared" si="273"/>
        <v>0.24999100730207074</v>
      </c>
      <c r="K2332">
        <v>0.23074071341620864</v>
      </c>
      <c r="L2332">
        <v>0.30765059574311115</v>
      </c>
      <c r="M2332" s="41">
        <v>0.01</v>
      </c>
      <c r="N2332" t="s">
        <v>34</v>
      </c>
      <c r="O2332" s="10" t="s">
        <v>34</v>
      </c>
      <c r="P2332">
        <f t="shared" si="268"/>
        <v>0.15</v>
      </c>
      <c r="Q2332" s="11">
        <f t="shared" si="269"/>
        <v>0.96749559357801462</v>
      </c>
      <c r="S2332" s="13">
        <f t="shared" si="270"/>
        <v>0.15</v>
      </c>
      <c r="T2332">
        <f t="shared" si="271"/>
        <v>10.00812</v>
      </c>
      <c r="U2332" t="b">
        <f t="shared" si="272"/>
        <v>1</v>
      </c>
    </row>
    <row r="2333" spans="1:21" ht="21" x14ac:dyDescent="0.4">
      <c r="A2333" t="s">
        <v>3009</v>
      </c>
      <c r="B2333" t="s">
        <v>3004</v>
      </c>
      <c r="C2333" t="s">
        <v>3005</v>
      </c>
      <c r="D2333" s="33">
        <v>1756234</v>
      </c>
      <c r="E2333" s="33">
        <v>288840</v>
      </c>
      <c r="F2333" s="32">
        <v>366.49439999999998</v>
      </c>
      <c r="G2333" s="32">
        <v>107.0622</v>
      </c>
      <c r="H2333" s="41">
        <v>16.446555527338614</v>
      </c>
      <c r="I2333" s="32">
        <v>473.5566</v>
      </c>
      <c r="J2333" s="34">
        <f t="shared" si="273"/>
        <v>0.22608110625002376</v>
      </c>
      <c r="K2333">
        <v>1.2688491898628997</v>
      </c>
      <c r="L2333">
        <v>1.6395118404653095</v>
      </c>
      <c r="M2333" s="41">
        <v>1.25</v>
      </c>
      <c r="N2333" t="s">
        <v>37</v>
      </c>
      <c r="O2333" s="10" t="s">
        <v>37</v>
      </c>
      <c r="P2333">
        <f t="shared" si="268"/>
        <v>0.25</v>
      </c>
      <c r="Q2333" s="11">
        <f t="shared" si="269"/>
        <v>0.2375779368295152</v>
      </c>
      <c r="S2333" s="13">
        <f t="shared" si="270"/>
        <v>0.2375779368295152</v>
      </c>
      <c r="T2333">
        <f t="shared" si="271"/>
        <v>112.50659999999999</v>
      </c>
      <c r="U2333" t="b">
        <f t="shared" si="272"/>
        <v>1</v>
      </c>
    </row>
    <row r="2334" spans="1:21" ht="21" x14ac:dyDescent="0.4">
      <c r="A2334" t="s">
        <v>1864</v>
      </c>
      <c r="B2334" t="s">
        <v>1732</v>
      </c>
      <c r="C2334" s="42" t="s">
        <v>1733</v>
      </c>
      <c r="D2334" s="33">
        <v>26204</v>
      </c>
      <c r="E2334" s="33">
        <v>4514</v>
      </c>
      <c r="F2334" s="32">
        <v>6.8293999999999997</v>
      </c>
      <c r="G2334" s="32">
        <v>2.4840000000000004</v>
      </c>
      <c r="H2334" s="41">
        <v>17.22637765226683</v>
      </c>
      <c r="I2334" s="32">
        <v>9.3133999999999997</v>
      </c>
      <c r="J2334" s="34">
        <f t="shared" si="273"/>
        <v>0.26671247879399579</v>
      </c>
      <c r="K2334">
        <v>1.5129375276916259</v>
      </c>
      <c r="L2334">
        <v>2.0632255206025696</v>
      </c>
      <c r="M2334" s="41">
        <v>1.5</v>
      </c>
      <c r="N2334" t="s">
        <v>33</v>
      </c>
      <c r="O2334" s="10" t="s">
        <v>34</v>
      </c>
      <c r="P2334">
        <f t="shared" si="268"/>
        <v>0.15</v>
      </c>
      <c r="Q2334" s="11">
        <f t="shared" si="269"/>
        <v>0.27298301372216371</v>
      </c>
      <c r="S2334" s="13">
        <f t="shared" si="270"/>
        <v>0.15</v>
      </c>
      <c r="T2334">
        <f t="shared" si="271"/>
        <v>1.3970099999999999</v>
      </c>
      <c r="U2334" t="b">
        <f t="shared" si="272"/>
        <v>0</v>
      </c>
    </row>
    <row r="2335" spans="1:21" ht="21" x14ac:dyDescent="0.4">
      <c r="A2335" t="s">
        <v>5041</v>
      </c>
      <c r="B2335" t="s">
        <v>5042</v>
      </c>
      <c r="C2335" t="s">
        <v>5043</v>
      </c>
      <c r="D2335" s="33">
        <v>186583</v>
      </c>
      <c r="E2335" s="33">
        <v>42901</v>
      </c>
      <c r="F2335" s="32">
        <v>26.0579</v>
      </c>
      <c r="G2335" s="32">
        <v>8.6535000000000011</v>
      </c>
      <c r="H2335" s="41">
        <v>22.992984355487906</v>
      </c>
      <c r="I2335" s="32">
        <v>34.711399999999998</v>
      </c>
      <c r="J2335" s="34">
        <f t="shared" si="273"/>
        <v>0.24929850135690296</v>
      </c>
      <c r="K2335">
        <v>0.60739609799305383</v>
      </c>
      <c r="L2335">
        <v>0.80910468287452497</v>
      </c>
      <c r="M2335" s="41">
        <v>0.6</v>
      </c>
      <c r="N2335" t="s">
        <v>34</v>
      </c>
      <c r="O2335" s="10" t="s">
        <v>34</v>
      </c>
      <c r="P2335">
        <f t="shared" si="268"/>
        <v>0.15</v>
      </c>
      <c r="Q2335" s="11">
        <f t="shared" si="269"/>
        <v>0.2584395904515519</v>
      </c>
      <c r="S2335" s="13">
        <f t="shared" si="270"/>
        <v>0.15</v>
      </c>
      <c r="T2335">
        <f t="shared" si="271"/>
        <v>5.2067099999999993</v>
      </c>
      <c r="U2335" t="b">
        <f t="shared" si="272"/>
        <v>1</v>
      </c>
    </row>
    <row r="2336" spans="1:21" ht="21" x14ac:dyDescent="0.4">
      <c r="A2336" t="s">
        <v>464</v>
      </c>
      <c r="B2336" t="s">
        <v>416</v>
      </c>
      <c r="C2336" s="42" t="s">
        <v>417</v>
      </c>
      <c r="D2336" s="33">
        <v>23450</v>
      </c>
      <c r="E2336" s="33">
        <v>2379</v>
      </c>
      <c r="F2336" s="32">
        <v>5.3931999999999993</v>
      </c>
      <c r="G2336" s="32">
        <v>1.607</v>
      </c>
      <c r="H2336" s="41">
        <v>10.14498933901919</v>
      </c>
      <c r="I2336" s="32">
        <v>7.0001999999999995</v>
      </c>
      <c r="J2336" s="34">
        <f t="shared" si="273"/>
        <v>0.22956486957515501</v>
      </c>
      <c r="K2336">
        <v>2.2670029424127782</v>
      </c>
      <c r="L2336">
        <v>2.9424968474148803</v>
      </c>
      <c r="M2336" s="41">
        <v>2.25</v>
      </c>
      <c r="N2336" t="s">
        <v>34</v>
      </c>
      <c r="O2336" s="10" t="s">
        <v>34</v>
      </c>
      <c r="P2336">
        <f t="shared" si="268"/>
        <v>0.15</v>
      </c>
      <c r="Q2336" s="11">
        <f t="shared" si="269"/>
        <v>0.23534327590640269</v>
      </c>
      <c r="S2336" s="13">
        <f t="shared" si="270"/>
        <v>0.15</v>
      </c>
      <c r="T2336">
        <f t="shared" si="271"/>
        <v>1.0500299999999998</v>
      </c>
      <c r="U2336" t="b">
        <f t="shared" si="272"/>
        <v>1</v>
      </c>
    </row>
    <row r="2337" spans="1:21" ht="21" x14ac:dyDescent="0.4">
      <c r="A2337" t="s">
        <v>2866</v>
      </c>
      <c r="B2337" t="s">
        <v>2861</v>
      </c>
      <c r="C2337" t="s">
        <v>2862</v>
      </c>
      <c r="D2337" s="33">
        <v>314302</v>
      </c>
      <c r="E2337" s="33">
        <v>25730</v>
      </c>
      <c r="F2337" s="32">
        <v>8.6609000000000016</v>
      </c>
      <c r="G2337" s="32">
        <v>2.8867999999999996</v>
      </c>
      <c r="H2337" s="41">
        <v>8.1863939777666062</v>
      </c>
      <c r="I2337" s="32">
        <v>11.547700000000001</v>
      </c>
      <c r="J2337" s="34">
        <f t="shared" si="273"/>
        <v>0.24998917533361617</v>
      </c>
      <c r="K2337">
        <v>0.33660707345511082</v>
      </c>
      <c r="L2337">
        <v>0.44880295375048584</v>
      </c>
      <c r="M2337" s="41">
        <v>0.25</v>
      </c>
      <c r="N2337" t="s">
        <v>37</v>
      </c>
      <c r="O2337" s="10" t="s">
        <v>37</v>
      </c>
      <c r="P2337">
        <f t="shared" si="268"/>
        <v>0.25</v>
      </c>
      <c r="Q2337" s="11">
        <f t="shared" si="269"/>
        <v>0.44296266789057565</v>
      </c>
      <c r="S2337" s="13">
        <f t="shared" si="270"/>
        <v>0.25</v>
      </c>
      <c r="T2337">
        <f t="shared" si="271"/>
        <v>2.8869250000000002</v>
      </c>
      <c r="U2337" t="b">
        <f t="shared" si="272"/>
        <v>1</v>
      </c>
    </row>
    <row r="2338" spans="1:21" ht="21" x14ac:dyDescent="0.4">
      <c r="A2338" t="s">
        <v>2253</v>
      </c>
      <c r="B2338" t="s">
        <v>2245</v>
      </c>
      <c r="C2338" t="s">
        <v>2246</v>
      </c>
      <c r="D2338" s="33">
        <v>4712833</v>
      </c>
      <c r="E2338" s="33">
        <v>104616</v>
      </c>
      <c r="F2338" s="32">
        <v>62.769600000000011</v>
      </c>
      <c r="G2338" s="32">
        <v>17.400400000000001</v>
      </c>
      <c r="H2338" s="41">
        <v>2.2198113109460911</v>
      </c>
      <c r="I2338" s="32">
        <v>80.170000000000016</v>
      </c>
      <c r="J2338" s="34">
        <f t="shared" si="273"/>
        <v>0.21704378196332791</v>
      </c>
      <c r="K2338">
        <v>0.60000000000000009</v>
      </c>
      <c r="L2338">
        <v>0.76632637455073804</v>
      </c>
      <c r="M2338" s="41">
        <v>0.6</v>
      </c>
      <c r="N2338" t="s">
        <v>37</v>
      </c>
      <c r="O2338" s="10" t="s">
        <v>37</v>
      </c>
      <c r="P2338">
        <f t="shared" si="268"/>
        <v>0.25</v>
      </c>
      <c r="Q2338" s="11">
        <f t="shared" si="269"/>
        <v>0.21704378196332808</v>
      </c>
      <c r="S2338" s="13">
        <f t="shared" si="270"/>
        <v>0.21704378196332808</v>
      </c>
      <c r="T2338">
        <f t="shared" si="271"/>
        <v>17.400400000000015</v>
      </c>
      <c r="U2338" t="b">
        <f t="shared" si="272"/>
        <v>1</v>
      </c>
    </row>
    <row r="2339" spans="1:21" ht="21" x14ac:dyDescent="0.4">
      <c r="A2339" t="s">
        <v>2665</v>
      </c>
      <c r="B2339" t="s">
        <v>2643</v>
      </c>
      <c r="C2339" t="s">
        <v>2644</v>
      </c>
      <c r="D2339" s="33">
        <v>51813</v>
      </c>
      <c r="E2339" s="33">
        <v>5691</v>
      </c>
      <c r="F2339" s="32">
        <v>9.2426000000000013</v>
      </c>
      <c r="G2339" s="32">
        <v>2.9964999999999997</v>
      </c>
      <c r="H2339" s="41">
        <v>10.983729951942562</v>
      </c>
      <c r="I2339" s="32">
        <v>12.239100000000001</v>
      </c>
      <c r="J2339" s="34">
        <f t="shared" si="273"/>
        <v>0.24483009371604117</v>
      </c>
      <c r="K2339">
        <v>1.624073097873836</v>
      </c>
      <c r="L2339">
        <v>2.1506062203479179</v>
      </c>
      <c r="M2339" s="41">
        <v>1.6</v>
      </c>
      <c r="N2339" t="s">
        <v>37</v>
      </c>
      <c r="O2339" s="10" t="s">
        <v>37</v>
      </c>
      <c r="P2339">
        <f t="shared" si="268"/>
        <v>0.25</v>
      </c>
      <c r="Q2339" s="11">
        <f t="shared" si="269"/>
        <v>0.25602372723484573</v>
      </c>
      <c r="S2339" s="13">
        <f t="shared" si="270"/>
        <v>0.25</v>
      </c>
      <c r="T2339">
        <f t="shared" si="271"/>
        <v>3.0597750000000001</v>
      </c>
      <c r="U2339" t="b">
        <f t="shared" si="272"/>
        <v>1</v>
      </c>
    </row>
    <row r="2340" spans="1:21" ht="21" x14ac:dyDescent="0.4">
      <c r="A2340" s="18" t="s">
        <v>1865</v>
      </c>
      <c r="B2340" t="s">
        <v>1732</v>
      </c>
      <c r="C2340" s="42" t="s">
        <v>1733</v>
      </c>
      <c r="D2340" s="33">
        <v>20147</v>
      </c>
      <c r="E2340" s="33">
        <v>8830</v>
      </c>
      <c r="F2340" s="32">
        <v>12.534899999999999</v>
      </c>
      <c r="G2340" s="32">
        <v>5.4303999999999997</v>
      </c>
      <c r="H2340" s="41">
        <v>43.82786519084727</v>
      </c>
      <c r="I2340" s="32">
        <v>17.965299999999999</v>
      </c>
      <c r="J2340" s="34">
        <f t="shared" si="273"/>
        <v>0.30227160136485337</v>
      </c>
      <c r="K2340">
        <v>1.4195809739524345</v>
      </c>
      <c r="L2340">
        <v>2.0345753114382785</v>
      </c>
      <c r="M2340" s="41">
        <v>1.4</v>
      </c>
      <c r="N2340" t="s">
        <v>37</v>
      </c>
      <c r="O2340" s="10" t="s">
        <v>34</v>
      </c>
      <c r="P2340">
        <f t="shared" si="268"/>
        <v>0.15</v>
      </c>
      <c r="Q2340" s="11">
        <f t="shared" si="269"/>
        <v>0.3118957100632887</v>
      </c>
      <c r="S2340" s="13">
        <f t="shared" si="270"/>
        <v>0.15</v>
      </c>
      <c r="T2340">
        <f t="shared" si="271"/>
        <v>2.6947949999999996</v>
      </c>
      <c r="U2340" t="b">
        <f t="shared" si="272"/>
        <v>0</v>
      </c>
    </row>
    <row r="2341" spans="1:21" ht="21" x14ac:dyDescent="0.4">
      <c r="A2341" t="s">
        <v>3185</v>
      </c>
      <c r="B2341" t="s">
        <v>3152</v>
      </c>
      <c r="C2341" t="s">
        <v>3153</v>
      </c>
      <c r="D2341" s="33">
        <v>28108</v>
      </c>
      <c r="E2341" s="33">
        <v>8225</v>
      </c>
      <c r="F2341" s="32">
        <v>5.2855999999999996</v>
      </c>
      <c r="G2341" s="32">
        <v>2.5415999999999999</v>
      </c>
      <c r="H2341" s="41">
        <v>29.262131777429914</v>
      </c>
      <c r="I2341" s="32">
        <v>7.8271999999999995</v>
      </c>
      <c r="J2341" s="34">
        <f t="shared" si="273"/>
        <v>0.32471381847914965</v>
      </c>
      <c r="K2341">
        <v>0.64262613981762906</v>
      </c>
      <c r="L2341">
        <v>0.95163525835866258</v>
      </c>
      <c r="M2341" s="41">
        <v>0.6</v>
      </c>
      <c r="N2341" t="s">
        <v>37</v>
      </c>
      <c r="O2341" s="10" t="s">
        <v>37</v>
      </c>
      <c r="P2341">
        <f t="shared" si="268"/>
        <v>0.25</v>
      </c>
      <c r="Q2341" s="11">
        <f t="shared" si="269"/>
        <v>0.36950633687653311</v>
      </c>
      <c r="S2341" s="13">
        <f t="shared" si="270"/>
        <v>0.25</v>
      </c>
      <c r="T2341">
        <f t="shared" si="271"/>
        <v>1.9567999999999999</v>
      </c>
      <c r="U2341" t="b">
        <f t="shared" si="272"/>
        <v>1</v>
      </c>
    </row>
    <row r="2342" spans="1:21" ht="21" x14ac:dyDescent="0.4">
      <c r="A2342" t="s">
        <v>5794</v>
      </c>
      <c r="B2342" t="s">
        <v>5781</v>
      </c>
      <c r="C2342" t="s">
        <v>5782</v>
      </c>
      <c r="D2342" s="33">
        <v>16521</v>
      </c>
      <c r="E2342" s="33">
        <v>721</v>
      </c>
      <c r="F2342" s="32">
        <v>0.21540000000000001</v>
      </c>
      <c r="G2342" s="32">
        <v>0.17159999999999997</v>
      </c>
      <c r="H2342" s="41">
        <v>4.364142606379759</v>
      </c>
      <c r="I2342" s="32">
        <v>0.38700000000000001</v>
      </c>
      <c r="J2342" s="34">
        <f t="shared" si="273"/>
        <v>0.44341085271317821</v>
      </c>
      <c r="K2342">
        <v>0.29875173370319003</v>
      </c>
      <c r="L2342">
        <v>0.53675450762829402</v>
      </c>
      <c r="M2342" s="41">
        <v>0.3</v>
      </c>
      <c r="N2342" t="s">
        <v>33</v>
      </c>
      <c r="O2342" s="10" t="s">
        <v>33</v>
      </c>
      <c r="P2342">
        <f t="shared" si="268"/>
        <v>0.4</v>
      </c>
      <c r="Q2342" s="11">
        <f t="shared" si="269"/>
        <v>0.44108527131782949</v>
      </c>
      <c r="S2342" s="13">
        <f t="shared" si="270"/>
        <v>0.4</v>
      </c>
      <c r="T2342">
        <f t="shared" si="271"/>
        <v>0.15480000000000002</v>
      </c>
      <c r="U2342" t="b">
        <f t="shared" si="272"/>
        <v>1</v>
      </c>
    </row>
    <row r="2343" spans="1:21" ht="21" x14ac:dyDescent="0.4">
      <c r="A2343" t="s">
        <v>5377</v>
      </c>
      <c r="B2343" t="s">
        <v>5372</v>
      </c>
      <c r="C2343" t="s">
        <v>5373</v>
      </c>
      <c r="D2343" s="33">
        <v>110381</v>
      </c>
      <c r="E2343" s="33">
        <v>13436</v>
      </c>
      <c r="F2343" s="32">
        <v>3.4238999999999997</v>
      </c>
      <c r="G2343" s="32">
        <v>1.1404999999999998</v>
      </c>
      <c r="H2343" s="41">
        <v>12.172384740127377</v>
      </c>
      <c r="I2343" s="32">
        <v>4.5643999999999991</v>
      </c>
      <c r="J2343" s="34">
        <f t="shared" si="273"/>
        <v>0.24986854789238455</v>
      </c>
      <c r="K2343">
        <v>0.25483030663888057</v>
      </c>
      <c r="L2343">
        <v>0.33971420065495672</v>
      </c>
      <c r="M2343" s="41">
        <v>0.1</v>
      </c>
      <c r="N2343" t="s">
        <v>34</v>
      </c>
      <c r="O2343" s="10" t="s">
        <v>34</v>
      </c>
      <c r="P2343">
        <f t="shared" si="268"/>
        <v>0.15</v>
      </c>
      <c r="Q2343" s="11">
        <f t="shared" si="269"/>
        <v>0.70563491367978259</v>
      </c>
      <c r="S2343" s="13">
        <f t="shared" si="270"/>
        <v>0.15</v>
      </c>
      <c r="T2343">
        <f t="shared" si="271"/>
        <v>0.68465999999999982</v>
      </c>
      <c r="U2343" t="b">
        <f t="shared" si="272"/>
        <v>1</v>
      </c>
    </row>
    <row r="2344" spans="1:21" ht="21" x14ac:dyDescent="0.4">
      <c r="A2344" t="s">
        <v>2079</v>
      </c>
      <c r="B2344" t="s">
        <v>2051</v>
      </c>
      <c r="C2344" t="s">
        <v>2052</v>
      </c>
      <c r="D2344" s="33">
        <v>188058</v>
      </c>
      <c r="E2344" s="33">
        <v>28194</v>
      </c>
      <c r="F2344" s="32">
        <v>9.5127999999999986</v>
      </c>
      <c r="G2344" s="32">
        <v>3.1692</v>
      </c>
      <c r="H2344" s="41">
        <v>14.992183262610471</v>
      </c>
      <c r="I2344" s="32">
        <v>12.681999999999999</v>
      </c>
      <c r="J2344" s="34">
        <f t="shared" si="273"/>
        <v>0.24989749250906801</v>
      </c>
      <c r="K2344">
        <v>0.33740512165709013</v>
      </c>
      <c r="L2344">
        <v>0.44981201674115051</v>
      </c>
      <c r="M2344" s="41">
        <v>0.3</v>
      </c>
      <c r="N2344" t="s">
        <v>34</v>
      </c>
      <c r="O2344" s="10" t="s">
        <v>34</v>
      </c>
      <c r="P2344">
        <f t="shared" si="268"/>
        <v>0.15</v>
      </c>
      <c r="Q2344" s="11">
        <f t="shared" si="269"/>
        <v>0.33305472322977436</v>
      </c>
      <c r="S2344" s="13">
        <f t="shared" si="270"/>
        <v>0.15</v>
      </c>
      <c r="T2344">
        <f t="shared" si="271"/>
        <v>1.9022999999999997</v>
      </c>
      <c r="U2344" t="b">
        <f t="shared" si="272"/>
        <v>1</v>
      </c>
    </row>
    <row r="2345" spans="1:21" ht="21" x14ac:dyDescent="0.4">
      <c r="A2345" s="18" t="s">
        <v>5576</v>
      </c>
      <c r="B2345" t="s">
        <v>5577</v>
      </c>
      <c r="C2345" t="s">
        <v>5578</v>
      </c>
      <c r="D2345" s="33">
        <v>228062</v>
      </c>
      <c r="E2345" s="33">
        <v>46613</v>
      </c>
      <c r="F2345" s="32">
        <v>12.579500000000001</v>
      </c>
      <c r="G2345" s="32">
        <v>6.1955</v>
      </c>
      <c r="H2345" s="41">
        <v>20.438740342538434</v>
      </c>
      <c r="I2345" s="32">
        <v>18.775000000000002</v>
      </c>
      <c r="J2345" s="34">
        <f t="shared" si="273"/>
        <v>0.32998668442077228</v>
      </c>
      <c r="K2345">
        <v>0.26987106601162769</v>
      </c>
      <c r="L2345">
        <v>0.40278463089696015</v>
      </c>
      <c r="M2345" s="41">
        <v>0.2</v>
      </c>
      <c r="N2345" t="s">
        <v>37</v>
      </c>
      <c r="O2345" s="10" t="s">
        <v>37</v>
      </c>
      <c r="P2345">
        <f t="shared" si="268"/>
        <v>0.25</v>
      </c>
      <c r="Q2345" s="11">
        <f t="shared" si="269"/>
        <v>0.5034567243675101</v>
      </c>
      <c r="S2345" s="13">
        <f t="shared" si="270"/>
        <v>0.25</v>
      </c>
      <c r="T2345">
        <f t="shared" si="271"/>
        <v>4.6937500000000005</v>
      </c>
      <c r="U2345" t="b">
        <f t="shared" si="272"/>
        <v>1</v>
      </c>
    </row>
    <row r="2346" spans="1:21" ht="21" x14ac:dyDescent="0.4">
      <c r="A2346" t="s">
        <v>1159</v>
      </c>
      <c r="B2346" t="s">
        <v>1120</v>
      </c>
      <c r="C2346" s="42" t="s">
        <v>1121</v>
      </c>
      <c r="D2346" s="33">
        <v>40140</v>
      </c>
      <c r="E2346" s="33">
        <v>1885</v>
      </c>
      <c r="F2346" s="32">
        <v>0.64779999999999993</v>
      </c>
      <c r="G2346" s="32">
        <v>0.2152</v>
      </c>
      <c r="H2346" s="41">
        <v>4.6960637767812656</v>
      </c>
      <c r="I2346" s="32">
        <v>0.86299999999999999</v>
      </c>
      <c r="J2346" s="34">
        <f t="shared" si="273"/>
        <v>0.24936268829663963</v>
      </c>
      <c r="K2346">
        <v>0.34366047745358086</v>
      </c>
      <c r="L2346">
        <v>0.45782493368700267</v>
      </c>
      <c r="M2346" s="41">
        <v>0.3</v>
      </c>
      <c r="N2346" t="s">
        <v>37</v>
      </c>
      <c r="O2346" s="10" t="s">
        <v>37</v>
      </c>
      <c r="P2346">
        <f t="shared" si="268"/>
        <v>0.25</v>
      </c>
      <c r="Q2346" s="11">
        <f t="shared" si="269"/>
        <v>0.34472769409038245</v>
      </c>
      <c r="S2346" s="13">
        <f t="shared" si="270"/>
        <v>0.25</v>
      </c>
      <c r="T2346">
        <f t="shared" si="271"/>
        <v>0.21575</v>
      </c>
      <c r="U2346" t="b">
        <f t="shared" si="272"/>
        <v>1</v>
      </c>
    </row>
    <row r="2347" spans="1:21" ht="21" x14ac:dyDescent="0.4">
      <c r="A2347" t="s">
        <v>127</v>
      </c>
      <c r="B2347" t="s">
        <v>31</v>
      </c>
      <c r="C2347" t="s">
        <v>32</v>
      </c>
      <c r="D2347" s="33">
        <v>331919</v>
      </c>
      <c r="E2347" s="33">
        <v>132076</v>
      </c>
      <c r="F2347" s="32">
        <v>108.6729</v>
      </c>
      <c r="G2347" s="32">
        <v>36.060699999999997</v>
      </c>
      <c r="H2347" s="41">
        <v>39.791635911171099</v>
      </c>
      <c r="I2347" s="32">
        <v>144.7336</v>
      </c>
      <c r="K2347">
        <v>0.8228058087767649</v>
      </c>
      <c r="L2347">
        <v>1.0958357309427906</v>
      </c>
      <c r="M2347" s="41">
        <v>0.8</v>
      </c>
      <c r="N2347" t="s">
        <v>37</v>
      </c>
      <c r="O2347" s="10" t="s">
        <v>37</v>
      </c>
      <c r="P2347">
        <f t="shared" si="268"/>
        <v>0.25</v>
      </c>
      <c r="Q2347" s="11">
        <f t="shared" si="269"/>
        <v>0.26996357445679514</v>
      </c>
      <c r="S2347" s="13">
        <f t="shared" si="270"/>
        <v>0.25</v>
      </c>
      <c r="T2347">
        <f t="shared" si="271"/>
        <v>36.183399999999999</v>
      </c>
      <c r="U2347" t="b">
        <f t="shared" si="272"/>
        <v>1</v>
      </c>
    </row>
    <row r="2348" spans="1:21" ht="21" x14ac:dyDescent="0.4">
      <c r="A2348" t="s">
        <v>4892</v>
      </c>
      <c r="B2348" t="s">
        <v>4885</v>
      </c>
      <c r="C2348" t="s">
        <v>4886</v>
      </c>
      <c r="D2348" s="33">
        <v>381</v>
      </c>
      <c r="E2348" s="33">
        <v>54</v>
      </c>
      <c r="F2348" s="32">
        <v>0</v>
      </c>
      <c r="G2348" s="32">
        <v>0</v>
      </c>
      <c r="H2348" s="41">
        <v>14.173228346456693</v>
      </c>
      <c r="I2348" s="32">
        <v>0</v>
      </c>
      <c r="J2348" s="34" t="e">
        <f t="shared" ref="J2348:J2379" si="274">G2348/I2348</f>
        <v>#DIV/0!</v>
      </c>
      <c r="K2348">
        <v>0</v>
      </c>
      <c r="L2348">
        <v>0</v>
      </c>
      <c r="M2348" s="41">
        <v>0.01</v>
      </c>
      <c r="N2348" t="s">
        <v>34</v>
      </c>
      <c r="O2348" s="10" t="s">
        <v>34</v>
      </c>
      <c r="P2348">
        <f t="shared" si="268"/>
        <v>0.15</v>
      </c>
      <c r="Q2348" s="11" t="e">
        <f t="shared" si="269"/>
        <v>#DIV/0!</v>
      </c>
      <c r="S2348" s="13" t="e">
        <f t="shared" si="270"/>
        <v>#DIV/0!</v>
      </c>
      <c r="T2348">
        <f t="shared" si="271"/>
        <v>0</v>
      </c>
      <c r="U2348" t="b">
        <f t="shared" si="272"/>
        <v>1</v>
      </c>
    </row>
    <row r="2349" spans="1:21" ht="21" x14ac:dyDescent="0.4">
      <c r="A2349" t="s">
        <v>590</v>
      </c>
      <c r="B2349" t="s">
        <v>578</v>
      </c>
      <c r="C2349" s="42" t="s">
        <v>579</v>
      </c>
      <c r="D2349" s="33">
        <v>178545</v>
      </c>
      <c r="E2349" s="33">
        <v>5332</v>
      </c>
      <c r="F2349" s="32">
        <v>0.50370000000000004</v>
      </c>
      <c r="G2349" s="32">
        <v>0.16710000000000003</v>
      </c>
      <c r="H2349" s="41">
        <v>2.9863619815732729</v>
      </c>
      <c r="I2349" s="32">
        <v>0.67080000000000006</v>
      </c>
      <c r="J2349" s="34">
        <f t="shared" si="274"/>
        <v>0.24910554561717355</v>
      </c>
      <c r="K2349">
        <v>9.4467366841710435E-2</v>
      </c>
      <c r="L2349">
        <v>0.12580645161290324</v>
      </c>
      <c r="M2349" s="41">
        <v>0.03</v>
      </c>
      <c r="N2349" t="s">
        <v>34</v>
      </c>
      <c r="O2349" s="10" t="s">
        <v>34</v>
      </c>
      <c r="P2349">
        <f t="shared" si="268"/>
        <v>0.15</v>
      </c>
      <c r="Q2349" s="11">
        <f t="shared" si="269"/>
        <v>0.76153846153846161</v>
      </c>
      <c r="S2349" s="13">
        <f t="shared" si="270"/>
        <v>0.15</v>
      </c>
      <c r="T2349">
        <f t="shared" si="271"/>
        <v>0.10062</v>
      </c>
      <c r="U2349" t="b">
        <f t="shared" si="272"/>
        <v>1</v>
      </c>
    </row>
    <row r="2350" spans="1:21" ht="21" x14ac:dyDescent="0.4">
      <c r="A2350" t="s">
        <v>1541</v>
      </c>
      <c r="B2350" t="s">
        <v>1536</v>
      </c>
      <c r="C2350" s="42" t="s">
        <v>1537</v>
      </c>
      <c r="D2350" s="33">
        <v>9329375</v>
      </c>
      <c r="E2350" s="33">
        <v>126991</v>
      </c>
      <c r="F2350" s="32">
        <v>74.712299999999999</v>
      </c>
      <c r="G2350" s="32">
        <v>40.217700000000001</v>
      </c>
      <c r="H2350" s="41">
        <v>1.3611951497286796</v>
      </c>
      <c r="I2350" s="32">
        <v>114.93</v>
      </c>
      <c r="J2350" s="34">
        <f t="shared" si="274"/>
        <v>0.34993213260245365</v>
      </c>
      <c r="K2350">
        <v>0.58832751927301941</v>
      </c>
      <c r="L2350">
        <v>0.90502476553456546</v>
      </c>
      <c r="M2350" s="41">
        <v>0.4</v>
      </c>
      <c r="N2350" t="s">
        <v>45</v>
      </c>
      <c r="O2350" s="10" t="s">
        <v>34</v>
      </c>
      <c r="P2350">
        <f t="shared" si="268"/>
        <v>0.15</v>
      </c>
      <c r="Q2350" s="11">
        <f t="shared" si="269"/>
        <v>0.55802314452275292</v>
      </c>
      <c r="S2350" s="13">
        <f t="shared" si="270"/>
        <v>0.15</v>
      </c>
      <c r="T2350">
        <f t="shared" si="271"/>
        <v>17.2395</v>
      </c>
      <c r="U2350" t="b">
        <f t="shared" si="272"/>
        <v>0</v>
      </c>
    </row>
    <row r="2351" spans="1:21" ht="21" x14ac:dyDescent="0.4">
      <c r="A2351" t="s">
        <v>2478</v>
      </c>
      <c r="B2351" t="s">
        <v>2472</v>
      </c>
      <c r="C2351" t="s">
        <v>2473</v>
      </c>
      <c r="D2351" s="33">
        <v>2984604</v>
      </c>
      <c r="E2351" s="33">
        <v>88713</v>
      </c>
      <c r="F2351" s="32">
        <v>88.713000000000008</v>
      </c>
      <c r="G2351" s="32">
        <v>17.326999999999998</v>
      </c>
      <c r="H2351" s="41">
        <v>2.9723541213507723</v>
      </c>
      <c r="I2351" s="32">
        <v>106.04</v>
      </c>
      <c r="J2351" s="34">
        <f t="shared" si="274"/>
        <v>0.16340060354583175</v>
      </c>
      <c r="K2351">
        <v>1.0000000000000002</v>
      </c>
      <c r="L2351">
        <v>1.195315230011385</v>
      </c>
      <c r="M2351" s="41">
        <v>1</v>
      </c>
      <c r="N2351" t="s">
        <v>37</v>
      </c>
      <c r="O2351" s="10" t="s">
        <v>37</v>
      </c>
      <c r="P2351">
        <f t="shared" si="268"/>
        <v>0.25</v>
      </c>
      <c r="Q2351" s="11">
        <f t="shared" si="269"/>
        <v>0.16340060354583172</v>
      </c>
      <c r="S2351" s="13">
        <f t="shared" si="270"/>
        <v>0.16340060354583172</v>
      </c>
      <c r="T2351">
        <f t="shared" si="271"/>
        <v>17.326999999999998</v>
      </c>
      <c r="U2351" t="b">
        <f t="shared" si="272"/>
        <v>1</v>
      </c>
    </row>
    <row r="2352" spans="1:21" ht="21" x14ac:dyDescent="0.4">
      <c r="A2352" t="s">
        <v>5923</v>
      </c>
      <c r="B2352" t="s">
        <v>5924</v>
      </c>
      <c r="C2352" t="s">
        <v>5925</v>
      </c>
      <c r="D2352" s="33">
        <v>4831</v>
      </c>
      <c r="E2352" s="33">
        <v>181</v>
      </c>
      <c r="F2352" s="32">
        <v>0.13720000000000002</v>
      </c>
      <c r="G2352" s="32">
        <v>6.7299999999999999E-2</v>
      </c>
      <c r="H2352" s="41">
        <v>3.746636307182778</v>
      </c>
      <c r="I2352" s="32">
        <v>0.20450000000000002</v>
      </c>
      <c r="J2352" s="34">
        <f t="shared" si="274"/>
        <v>0.32909535452322736</v>
      </c>
      <c r="K2352">
        <v>0.75801104972375699</v>
      </c>
      <c r="L2352">
        <v>1.1298342541436466</v>
      </c>
      <c r="M2352" s="41">
        <v>0.55000000000000004</v>
      </c>
      <c r="N2352" t="s">
        <v>37</v>
      </c>
      <c r="O2352" s="10" t="s">
        <v>37</v>
      </c>
      <c r="P2352">
        <f t="shared" si="268"/>
        <v>0.25</v>
      </c>
      <c r="Q2352" s="11">
        <f t="shared" si="269"/>
        <v>0.51320293398533012</v>
      </c>
      <c r="S2352" s="13">
        <f t="shared" si="270"/>
        <v>0.25</v>
      </c>
      <c r="T2352">
        <f t="shared" si="271"/>
        <v>5.1125000000000004E-2</v>
      </c>
      <c r="U2352" t="b">
        <f t="shared" si="272"/>
        <v>1</v>
      </c>
    </row>
    <row r="2353" spans="1:21" ht="21" x14ac:dyDescent="0.4">
      <c r="A2353" t="s">
        <v>1866</v>
      </c>
      <c r="B2353" t="s">
        <v>1732</v>
      </c>
      <c r="C2353" s="42" t="s">
        <v>1733</v>
      </c>
      <c r="D2353" s="33">
        <v>10705</v>
      </c>
      <c r="E2353" s="33">
        <v>3334</v>
      </c>
      <c r="F2353" s="32">
        <v>4.7614999999999998</v>
      </c>
      <c r="G2353" s="32">
        <v>0.67730000000000001</v>
      </c>
      <c r="H2353" s="41">
        <v>31.144325081737506</v>
      </c>
      <c r="I2353" s="32">
        <v>5.4387999999999996</v>
      </c>
      <c r="J2353" s="34">
        <f t="shared" si="274"/>
        <v>0.1245311465764507</v>
      </c>
      <c r="K2353">
        <v>1.4281643671265747</v>
      </c>
      <c r="L2353">
        <v>1.6313137372525492</v>
      </c>
      <c r="M2353" s="41">
        <v>1.4</v>
      </c>
      <c r="N2353" t="s">
        <v>37</v>
      </c>
      <c r="O2353" s="10" t="s">
        <v>34</v>
      </c>
      <c r="P2353">
        <f t="shared" si="268"/>
        <v>0.15</v>
      </c>
      <c r="Q2353" s="11">
        <f t="shared" si="269"/>
        <v>0.1417959844083253</v>
      </c>
      <c r="S2353" s="13">
        <f t="shared" si="270"/>
        <v>0.1417959844083253</v>
      </c>
      <c r="T2353">
        <f t="shared" si="271"/>
        <v>0.77119999999999966</v>
      </c>
      <c r="U2353" t="b">
        <f t="shared" si="272"/>
        <v>0</v>
      </c>
    </row>
    <row r="2354" spans="1:21" ht="21" x14ac:dyDescent="0.4">
      <c r="A2354" t="s">
        <v>3232</v>
      </c>
      <c r="B2354" t="s">
        <v>3227</v>
      </c>
      <c r="C2354" t="s">
        <v>3228</v>
      </c>
      <c r="D2354" s="33">
        <v>509028</v>
      </c>
      <c r="E2354" s="33">
        <v>108743</v>
      </c>
      <c r="F2354" s="32">
        <v>107.8877</v>
      </c>
      <c r="G2354" s="32">
        <v>35.962199999999996</v>
      </c>
      <c r="H2354" s="41">
        <v>21.36287198346653</v>
      </c>
      <c r="I2354" s="32">
        <v>143.84989999999999</v>
      </c>
      <c r="J2354" s="34">
        <f t="shared" si="274"/>
        <v>0.24999808828508047</v>
      </c>
      <c r="K2354">
        <v>0.99213466613942969</v>
      </c>
      <c r="L2354">
        <v>1.3228428496546905</v>
      </c>
      <c r="M2354" s="41">
        <v>0.9</v>
      </c>
      <c r="N2354" t="s">
        <v>37</v>
      </c>
      <c r="O2354" s="10" t="s">
        <v>37</v>
      </c>
      <c r="P2354">
        <f t="shared" si="268"/>
        <v>0.25</v>
      </c>
      <c r="Q2354" s="11">
        <f t="shared" si="269"/>
        <v>0.31964707657078661</v>
      </c>
      <c r="S2354" s="13">
        <f t="shared" si="270"/>
        <v>0.25</v>
      </c>
      <c r="T2354">
        <f t="shared" si="271"/>
        <v>35.962474999999998</v>
      </c>
      <c r="U2354" t="b">
        <f t="shared" si="272"/>
        <v>1</v>
      </c>
    </row>
    <row r="2355" spans="1:21" ht="21" x14ac:dyDescent="0.4">
      <c r="A2355" t="s">
        <v>1329</v>
      </c>
      <c r="B2355" t="s">
        <v>1280</v>
      </c>
      <c r="C2355" s="42" t="s">
        <v>1281</v>
      </c>
      <c r="D2355" s="33">
        <v>163974</v>
      </c>
      <c r="E2355" s="33">
        <v>28467</v>
      </c>
      <c r="F2355" s="32">
        <v>9.3938000000000006</v>
      </c>
      <c r="G2355" s="32">
        <v>3.1310000000000002</v>
      </c>
      <c r="H2355" s="41">
        <v>17.36067913205752</v>
      </c>
      <c r="I2355" s="32">
        <v>12.524800000000001</v>
      </c>
      <c r="J2355" s="34">
        <f t="shared" si="274"/>
        <v>0.24998403168114461</v>
      </c>
      <c r="K2355">
        <v>0.32998911019777288</v>
      </c>
      <c r="L2355">
        <v>0.43997611269188891</v>
      </c>
      <c r="M2355" s="41">
        <v>0.3</v>
      </c>
      <c r="N2355" t="s">
        <v>37</v>
      </c>
      <c r="O2355" s="10" t="s">
        <v>37</v>
      </c>
      <c r="P2355">
        <f t="shared" si="268"/>
        <v>0.25</v>
      </c>
      <c r="Q2355" s="11">
        <f t="shared" si="269"/>
        <v>0.31814480071538082</v>
      </c>
      <c r="S2355" s="13">
        <f t="shared" si="270"/>
        <v>0.25</v>
      </c>
      <c r="T2355">
        <f t="shared" si="271"/>
        <v>3.1312000000000002</v>
      </c>
      <c r="U2355" t="b">
        <f t="shared" si="272"/>
        <v>1</v>
      </c>
    </row>
    <row r="2356" spans="1:21" ht="21" x14ac:dyDescent="0.4">
      <c r="A2356" t="s">
        <v>3381</v>
      </c>
      <c r="B2356" t="s">
        <v>3379</v>
      </c>
      <c r="C2356" t="s">
        <v>3380</v>
      </c>
      <c r="D2356" s="33">
        <v>2908636</v>
      </c>
      <c r="E2356" s="33">
        <v>12916</v>
      </c>
      <c r="F2356" s="32">
        <v>19.374000000000002</v>
      </c>
      <c r="G2356" s="32">
        <v>3.4081000000000006</v>
      </c>
      <c r="H2356" s="41">
        <v>0.44405693940389929</v>
      </c>
      <c r="I2356" s="32">
        <v>22.782100000000003</v>
      </c>
      <c r="J2356" s="34">
        <f t="shared" si="274"/>
        <v>0.14959551577773778</v>
      </c>
      <c r="K2356">
        <v>1.5000000000000002</v>
      </c>
      <c r="L2356">
        <v>1.7638665221430785</v>
      </c>
      <c r="M2356" s="41">
        <v>1.5</v>
      </c>
      <c r="N2356" t="s">
        <v>37</v>
      </c>
      <c r="O2356" s="10" t="s">
        <v>37</v>
      </c>
      <c r="P2356">
        <f t="shared" si="268"/>
        <v>0.25</v>
      </c>
      <c r="Q2356" s="11">
        <f t="shared" si="269"/>
        <v>0.14959551577773786</v>
      </c>
      <c r="S2356" s="13">
        <f t="shared" si="270"/>
        <v>0.14959551577773786</v>
      </c>
      <c r="T2356">
        <f t="shared" si="271"/>
        <v>3.4081000000000023</v>
      </c>
      <c r="U2356" t="b">
        <f t="shared" si="272"/>
        <v>1</v>
      </c>
    </row>
    <row r="2357" spans="1:21" ht="21" x14ac:dyDescent="0.4">
      <c r="A2357" t="s">
        <v>5887</v>
      </c>
      <c r="B2357" t="s">
        <v>5885</v>
      </c>
      <c r="C2357" t="s">
        <v>5886</v>
      </c>
      <c r="D2357" s="33">
        <v>400</v>
      </c>
      <c r="E2357" s="33">
        <v>58</v>
      </c>
      <c r="F2357" s="32">
        <v>0.03</v>
      </c>
      <c r="G2357" s="32">
        <v>0.01</v>
      </c>
      <c r="H2357" s="41">
        <v>14.5</v>
      </c>
      <c r="I2357" s="32">
        <v>0.04</v>
      </c>
      <c r="J2357" s="34">
        <f t="shared" si="274"/>
        <v>0.25</v>
      </c>
      <c r="K2357">
        <v>0.51724137931034486</v>
      </c>
      <c r="L2357">
        <v>0.68965517241379315</v>
      </c>
      <c r="M2357" s="41">
        <v>0.5</v>
      </c>
      <c r="N2357" t="s">
        <v>37</v>
      </c>
      <c r="O2357" s="10" t="s">
        <v>37</v>
      </c>
      <c r="P2357">
        <f t="shared" si="268"/>
        <v>0.25</v>
      </c>
      <c r="Q2357" s="11">
        <f t="shared" si="269"/>
        <v>0.27500000000000002</v>
      </c>
      <c r="S2357" s="13">
        <f t="shared" si="270"/>
        <v>0.25</v>
      </c>
      <c r="T2357">
        <f t="shared" si="271"/>
        <v>0.01</v>
      </c>
      <c r="U2357" t="b">
        <f t="shared" si="272"/>
        <v>1</v>
      </c>
    </row>
    <row r="2358" spans="1:21" ht="21" x14ac:dyDescent="0.4">
      <c r="A2358" t="s">
        <v>4779</v>
      </c>
      <c r="B2358" t="s">
        <v>4776</v>
      </c>
      <c r="C2358" t="s">
        <v>4777</v>
      </c>
      <c r="D2358" s="33">
        <v>36857</v>
      </c>
      <c r="E2358" s="33">
        <v>2424</v>
      </c>
      <c r="F2358" s="32">
        <v>2.0082999999999998</v>
      </c>
      <c r="G2358" s="32">
        <v>0.5021000000000001</v>
      </c>
      <c r="H2358" s="41">
        <v>6.5767696774018507</v>
      </c>
      <c r="I2358" s="32">
        <v>2.5103999999999997</v>
      </c>
      <c r="J2358" s="34">
        <f t="shared" si="274"/>
        <v>0.20000796685787131</v>
      </c>
      <c r="K2358">
        <v>0.82850660066006587</v>
      </c>
      <c r="L2358">
        <v>1.0356435643564355</v>
      </c>
      <c r="M2358" s="41">
        <v>0.72</v>
      </c>
      <c r="N2358" t="s">
        <v>34</v>
      </c>
      <c r="O2358" s="10" t="s">
        <v>34</v>
      </c>
      <c r="P2358">
        <f t="shared" si="268"/>
        <v>0.15</v>
      </c>
      <c r="Q2358" s="11">
        <f t="shared" si="269"/>
        <v>0.30478011472275324</v>
      </c>
      <c r="S2358" s="13">
        <f t="shared" si="270"/>
        <v>0.15</v>
      </c>
      <c r="T2358">
        <f t="shared" si="271"/>
        <v>0.37655999999999995</v>
      </c>
      <c r="U2358" t="b">
        <f t="shared" si="272"/>
        <v>1</v>
      </c>
    </row>
    <row r="2359" spans="1:21" ht="21" x14ac:dyDescent="0.4">
      <c r="A2359" t="s">
        <v>2254</v>
      </c>
      <c r="B2359" t="s">
        <v>2245</v>
      </c>
      <c r="C2359" t="s">
        <v>2246</v>
      </c>
      <c r="D2359" s="33">
        <v>5476878</v>
      </c>
      <c r="E2359" s="33">
        <v>149608</v>
      </c>
      <c r="F2359" s="32">
        <v>149.608</v>
      </c>
      <c r="G2359" s="32">
        <v>20.66</v>
      </c>
      <c r="H2359" s="41">
        <v>2.7316292238023197</v>
      </c>
      <c r="I2359" s="32">
        <v>170.268</v>
      </c>
      <c r="J2359" s="34">
        <f t="shared" si="274"/>
        <v>0.12133812577818498</v>
      </c>
      <c r="K2359">
        <v>1</v>
      </c>
      <c r="L2359">
        <v>1.1380942195604513</v>
      </c>
      <c r="M2359" s="41">
        <v>1</v>
      </c>
      <c r="N2359" t="s">
        <v>33</v>
      </c>
      <c r="O2359" s="10" t="s">
        <v>33</v>
      </c>
      <c r="P2359">
        <f t="shared" si="268"/>
        <v>0.4</v>
      </c>
      <c r="Q2359" s="11">
        <f t="shared" si="269"/>
        <v>0.12133812577818498</v>
      </c>
      <c r="S2359" s="13">
        <f t="shared" si="270"/>
        <v>0.12133812577818498</v>
      </c>
      <c r="T2359">
        <f t="shared" si="271"/>
        <v>20.66</v>
      </c>
      <c r="U2359" t="b">
        <f t="shared" si="272"/>
        <v>1</v>
      </c>
    </row>
    <row r="2360" spans="1:21" ht="21" x14ac:dyDescent="0.4">
      <c r="A2360" t="s">
        <v>3347</v>
      </c>
      <c r="B2360" t="s">
        <v>3341</v>
      </c>
      <c r="C2360" t="s">
        <v>3342</v>
      </c>
      <c r="D2360" s="33">
        <v>29683</v>
      </c>
      <c r="E2360" s="33">
        <v>2879</v>
      </c>
      <c r="F2360" s="32">
        <v>6.0621</v>
      </c>
      <c r="G2360" s="32">
        <v>2.0026000000000002</v>
      </c>
      <c r="H2360" s="41">
        <v>9.6991543981403492</v>
      </c>
      <c r="I2360" s="32">
        <v>8.0647000000000002</v>
      </c>
      <c r="J2360" s="34">
        <f t="shared" si="274"/>
        <v>0.24831673837836499</v>
      </c>
      <c r="K2360">
        <v>2.1056269538034043</v>
      </c>
      <c r="L2360">
        <v>2.8012156998957969</v>
      </c>
      <c r="M2360" s="41">
        <v>1.99</v>
      </c>
      <c r="N2360" t="s">
        <v>34</v>
      </c>
      <c r="O2360" s="10" t="s">
        <v>34</v>
      </c>
      <c r="P2360">
        <f t="shared" si="268"/>
        <v>0.15</v>
      </c>
      <c r="Q2360" s="11">
        <f t="shared" si="269"/>
        <v>0.28959415725321458</v>
      </c>
      <c r="S2360" s="13">
        <f t="shared" si="270"/>
        <v>0.15</v>
      </c>
      <c r="T2360">
        <f t="shared" si="271"/>
        <v>1.209705</v>
      </c>
      <c r="U2360" t="b">
        <f t="shared" si="272"/>
        <v>1</v>
      </c>
    </row>
    <row r="2361" spans="1:21" ht="21" x14ac:dyDescent="0.4">
      <c r="A2361" t="s">
        <v>3085</v>
      </c>
      <c r="B2361" t="s">
        <v>3066</v>
      </c>
      <c r="C2361" t="s">
        <v>3067</v>
      </c>
      <c r="D2361" s="33">
        <v>524894</v>
      </c>
      <c r="E2361" s="33">
        <v>26562</v>
      </c>
      <c r="F2361" s="32">
        <v>8.8017000000000003</v>
      </c>
      <c r="G2361" s="32">
        <v>2.9352000000000005</v>
      </c>
      <c r="H2361" s="41">
        <v>5.0604503004416133</v>
      </c>
      <c r="I2361" s="32">
        <v>11.7369</v>
      </c>
      <c r="J2361" s="34">
        <f t="shared" si="274"/>
        <v>0.25008307133911001</v>
      </c>
      <c r="K2361">
        <v>0.33136435509374296</v>
      </c>
      <c r="L2361">
        <v>0.44186808222272417</v>
      </c>
      <c r="M2361" s="41">
        <v>0.3</v>
      </c>
      <c r="N2361" t="s">
        <v>37</v>
      </c>
      <c r="O2361" s="10" t="s">
        <v>37</v>
      </c>
      <c r="P2361">
        <f t="shared" si="268"/>
        <v>0.25</v>
      </c>
      <c r="Q2361" s="11">
        <f t="shared" si="269"/>
        <v>0.32106433555708919</v>
      </c>
      <c r="S2361" s="13">
        <f t="shared" si="270"/>
        <v>0.25</v>
      </c>
      <c r="T2361">
        <f t="shared" si="271"/>
        <v>2.9342250000000001</v>
      </c>
      <c r="U2361" t="b">
        <f t="shared" si="272"/>
        <v>1</v>
      </c>
    </row>
    <row r="2362" spans="1:21" ht="21" x14ac:dyDescent="0.4">
      <c r="A2362" t="s">
        <v>4283</v>
      </c>
      <c r="B2362" t="s">
        <v>4280</v>
      </c>
      <c r="C2362" t="s">
        <v>4281</v>
      </c>
      <c r="D2362" s="33">
        <v>335035</v>
      </c>
      <c r="E2362" s="33">
        <v>97088</v>
      </c>
      <c r="F2362" s="32">
        <v>92.197599999999994</v>
      </c>
      <c r="G2362" s="32">
        <v>30.732600000000001</v>
      </c>
      <c r="H2362" s="41">
        <v>28.978464936499172</v>
      </c>
      <c r="I2362" s="32">
        <v>122.9302</v>
      </c>
      <c r="J2362" s="34">
        <f t="shared" si="274"/>
        <v>0.25000040673487883</v>
      </c>
      <c r="K2362">
        <v>0.94962920237310477</v>
      </c>
      <c r="L2362">
        <v>1.2661729564930784</v>
      </c>
      <c r="M2362" s="41">
        <v>0.75</v>
      </c>
      <c r="N2362" t="s">
        <v>34</v>
      </c>
      <c r="O2362" s="10" t="s">
        <v>34</v>
      </c>
      <c r="P2362">
        <f t="shared" si="268"/>
        <v>0.15</v>
      </c>
      <c r="Q2362" s="11">
        <f t="shared" si="269"/>
        <v>0.40766386128062915</v>
      </c>
      <c r="S2362" s="13">
        <f t="shared" si="270"/>
        <v>0.15</v>
      </c>
      <c r="T2362">
        <f t="shared" si="271"/>
        <v>18.439529999999998</v>
      </c>
      <c r="U2362" t="b">
        <f t="shared" si="272"/>
        <v>1</v>
      </c>
    </row>
    <row r="2363" spans="1:21" ht="21" x14ac:dyDescent="0.4">
      <c r="A2363" t="s">
        <v>1691</v>
      </c>
      <c r="B2363" t="s">
        <v>1655</v>
      </c>
      <c r="C2363" s="42" t="s">
        <v>1656</v>
      </c>
      <c r="D2363" s="33">
        <v>40173</v>
      </c>
      <c r="E2363" s="33">
        <v>6835</v>
      </c>
      <c r="F2363" s="32">
        <v>7.5184999999999995</v>
      </c>
      <c r="G2363" s="32">
        <v>0.98159999999999992</v>
      </c>
      <c r="H2363" s="41">
        <v>17.013914818410374</v>
      </c>
      <c r="I2363" s="32">
        <v>8.5000999999999998</v>
      </c>
      <c r="J2363" s="34">
        <f t="shared" si="274"/>
        <v>0.11548099434124304</v>
      </c>
      <c r="K2363">
        <v>1.0999999999999999</v>
      </c>
      <c r="L2363">
        <v>1.2436137527432334</v>
      </c>
      <c r="M2363" s="41">
        <v>1.1000000000000001</v>
      </c>
      <c r="N2363" t="s">
        <v>33</v>
      </c>
      <c r="O2363" s="10" t="s">
        <v>37</v>
      </c>
      <c r="P2363">
        <f t="shared" si="268"/>
        <v>0.25</v>
      </c>
      <c r="Q2363" s="11">
        <f t="shared" si="269"/>
        <v>0.115480994341243</v>
      </c>
      <c r="S2363" s="13">
        <f t="shared" si="270"/>
        <v>0.115480994341243</v>
      </c>
      <c r="T2363">
        <f t="shared" si="271"/>
        <v>0.98159999999999958</v>
      </c>
      <c r="U2363" t="b">
        <f t="shared" si="272"/>
        <v>0</v>
      </c>
    </row>
    <row r="2364" spans="1:21" ht="21" x14ac:dyDescent="0.4">
      <c r="A2364" t="s">
        <v>4230</v>
      </c>
      <c r="B2364" t="s">
        <v>4227</v>
      </c>
      <c r="C2364" t="s">
        <v>4228</v>
      </c>
      <c r="D2364" s="33">
        <v>271710</v>
      </c>
      <c r="E2364" s="33">
        <v>27562</v>
      </c>
      <c r="F2364" s="32">
        <v>27.7073</v>
      </c>
      <c r="G2364" s="32">
        <v>8.7744</v>
      </c>
      <c r="H2364" s="41">
        <v>10.143903426447315</v>
      </c>
      <c r="I2364" s="32">
        <v>36.481700000000004</v>
      </c>
      <c r="J2364" s="34">
        <f t="shared" si="274"/>
        <v>0.24051510757448252</v>
      </c>
      <c r="K2364">
        <v>1.0052717509614686</v>
      </c>
      <c r="L2364">
        <v>1.3236231042740005</v>
      </c>
      <c r="M2364" s="41">
        <v>1</v>
      </c>
      <c r="N2364" t="s">
        <v>37</v>
      </c>
      <c r="O2364" s="10" t="s">
        <v>37</v>
      </c>
      <c r="P2364">
        <f t="shared" si="268"/>
        <v>0.25</v>
      </c>
      <c r="Q2364" s="11">
        <f t="shared" si="269"/>
        <v>0.24449792635759854</v>
      </c>
      <c r="S2364" s="13">
        <f t="shared" si="270"/>
        <v>0.24449792635759854</v>
      </c>
      <c r="T2364">
        <f t="shared" si="271"/>
        <v>8.9197000000000042</v>
      </c>
      <c r="U2364" t="b">
        <f t="shared" si="272"/>
        <v>1</v>
      </c>
    </row>
    <row r="2365" spans="1:21" ht="21" x14ac:dyDescent="0.4">
      <c r="A2365" t="s">
        <v>3126</v>
      </c>
      <c r="B2365" t="s">
        <v>3118</v>
      </c>
      <c r="C2365" t="s">
        <v>3119</v>
      </c>
      <c r="D2365" s="33">
        <v>216200</v>
      </c>
      <c r="E2365" s="33">
        <v>9790</v>
      </c>
      <c r="F2365" s="32">
        <v>17.622</v>
      </c>
      <c r="G2365" s="32">
        <v>5.6466000000000012</v>
      </c>
      <c r="H2365" s="41">
        <v>4.5282146160962071</v>
      </c>
      <c r="I2365" s="32">
        <v>23.268599999999999</v>
      </c>
      <c r="J2365" s="34">
        <f t="shared" si="274"/>
        <v>0.24267037982517217</v>
      </c>
      <c r="K2365">
        <v>1.8</v>
      </c>
      <c r="L2365">
        <v>2.3767722165474972</v>
      </c>
      <c r="M2365" s="41">
        <v>1.8</v>
      </c>
      <c r="N2365" t="s">
        <v>37</v>
      </c>
      <c r="O2365" s="10" t="s">
        <v>37</v>
      </c>
      <c r="P2365">
        <f t="shared" si="268"/>
        <v>0.25</v>
      </c>
      <c r="Q2365" s="11">
        <f t="shared" si="269"/>
        <v>0.24267037982517201</v>
      </c>
      <c r="S2365" s="13">
        <f t="shared" si="270"/>
        <v>0.24267037982517201</v>
      </c>
      <c r="T2365">
        <f t="shared" si="271"/>
        <v>5.6465999999999967</v>
      </c>
      <c r="U2365" t="b">
        <f t="shared" si="272"/>
        <v>1</v>
      </c>
    </row>
    <row r="2366" spans="1:21" ht="21" x14ac:dyDescent="0.4">
      <c r="A2366" t="s">
        <v>3991</v>
      </c>
      <c r="B2366" t="s">
        <v>3988</v>
      </c>
      <c r="C2366" t="s">
        <v>3989</v>
      </c>
      <c r="D2366" s="33">
        <v>5436579</v>
      </c>
      <c r="E2366" s="33">
        <v>294059</v>
      </c>
      <c r="F2366" s="32">
        <v>27.4407</v>
      </c>
      <c r="G2366" s="32">
        <v>13.5145</v>
      </c>
      <c r="H2366" s="41">
        <v>5.4088977645684908</v>
      </c>
      <c r="I2366" s="32">
        <v>40.955199999999998</v>
      </c>
      <c r="J2366" s="34">
        <f t="shared" si="274"/>
        <v>0.3299825174825175</v>
      </c>
      <c r="K2366">
        <v>9.3316987407289012E-2</v>
      </c>
      <c r="L2366">
        <v>0.13927545152503409</v>
      </c>
      <c r="M2366" s="41">
        <v>0.05</v>
      </c>
      <c r="N2366" t="s">
        <v>37</v>
      </c>
      <c r="O2366" s="10" t="s">
        <v>37</v>
      </c>
      <c r="P2366">
        <f t="shared" si="268"/>
        <v>0.25</v>
      </c>
      <c r="Q2366" s="11">
        <f t="shared" si="269"/>
        <v>0.64099918935812794</v>
      </c>
      <c r="S2366" s="13">
        <f t="shared" si="270"/>
        <v>0.25</v>
      </c>
      <c r="T2366">
        <f t="shared" si="271"/>
        <v>10.238799999999999</v>
      </c>
      <c r="U2366" t="b">
        <f t="shared" si="272"/>
        <v>1</v>
      </c>
    </row>
    <row r="2367" spans="1:21" ht="21" x14ac:dyDescent="0.4">
      <c r="A2367" t="s">
        <v>5949</v>
      </c>
      <c r="B2367" t="s">
        <v>5950</v>
      </c>
      <c r="C2367" t="s">
        <v>5951</v>
      </c>
      <c r="D2367" s="33">
        <v>34156</v>
      </c>
      <c r="E2367" s="33">
        <v>3056</v>
      </c>
      <c r="F2367" s="32">
        <v>3.3740000000000006</v>
      </c>
      <c r="G2367" s="32">
        <v>1.1237999999999999</v>
      </c>
      <c r="H2367" s="41">
        <v>8.9471835109497597</v>
      </c>
      <c r="I2367" s="32">
        <v>4.4978000000000007</v>
      </c>
      <c r="J2367" s="34">
        <f t="shared" si="274"/>
        <v>0.24985548490373066</v>
      </c>
      <c r="K2367">
        <v>1.1040575916230368</v>
      </c>
      <c r="L2367">
        <v>1.4717931937172779</v>
      </c>
      <c r="M2367" s="41">
        <v>1</v>
      </c>
      <c r="N2367" t="s">
        <v>34</v>
      </c>
      <c r="O2367" s="10" t="s">
        <v>34</v>
      </c>
      <c r="P2367">
        <f t="shared" si="268"/>
        <v>0.15</v>
      </c>
      <c r="Q2367" s="11">
        <f t="shared" si="269"/>
        <v>0.32055671661701296</v>
      </c>
      <c r="S2367" s="13">
        <f t="shared" si="270"/>
        <v>0.15</v>
      </c>
      <c r="T2367">
        <f t="shared" si="271"/>
        <v>0.6746700000000001</v>
      </c>
      <c r="U2367" t="b">
        <f t="shared" si="272"/>
        <v>1</v>
      </c>
    </row>
    <row r="2368" spans="1:21" ht="21" x14ac:dyDescent="0.4">
      <c r="A2368" t="s">
        <v>553</v>
      </c>
      <c r="B2368" t="s">
        <v>535</v>
      </c>
      <c r="C2368" s="42" t="s">
        <v>536</v>
      </c>
      <c r="D2368" s="33">
        <v>1687336</v>
      </c>
      <c r="E2368" s="33">
        <v>63642</v>
      </c>
      <c r="F2368" s="32">
        <v>22.8233</v>
      </c>
      <c r="G2368" s="32">
        <v>10.1927</v>
      </c>
      <c r="H2368" s="41">
        <v>3.7717443354494895</v>
      </c>
      <c r="I2368" s="32">
        <v>33.015999999999998</v>
      </c>
      <c r="J2368" s="34">
        <f t="shared" si="274"/>
        <v>0.30872001453840564</v>
      </c>
      <c r="K2368">
        <v>0.35862009364884823</v>
      </c>
      <c r="L2368">
        <v>0.51877690833097645</v>
      </c>
      <c r="M2368" s="41">
        <v>0.15</v>
      </c>
      <c r="N2368" t="s">
        <v>37</v>
      </c>
      <c r="O2368" s="10" t="s">
        <v>42</v>
      </c>
      <c r="P2368">
        <f t="shared" si="268"/>
        <v>0.05</v>
      </c>
      <c r="Q2368" s="11">
        <f t="shared" si="269"/>
        <v>0.71085837169857036</v>
      </c>
      <c r="S2368" s="13">
        <f t="shared" si="270"/>
        <v>0.05</v>
      </c>
      <c r="T2368">
        <f t="shared" si="271"/>
        <v>1.6508</v>
      </c>
      <c r="U2368" t="b">
        <f t="shared" si="272"/>
        <v>0</v>
      </c>
    </row>
    <row r="2369" spans="1:21" ht="21" x14ac:dyDescent="0.4">
      <c r="A2369" t="s">
        <v>394</v>
      </c>
      <c r="B2369" t="s">
        <v>376</v>
      </c>
      <c r="C2369" s="42" t="s">
        <v>377</v>
      </c>
      <c r="D2369" s="33">
        <v>94496</v>
      </c>
      <c r="E2369" s="33">
        <v>8193</v>
      </c>
      <c r="F2369" s="32">
        <v>21.002700000000001</v>
      </c>
      <c r="G2369" s="32">
        <v>7.0003000000000011</v>
      </c>
      <c r="H2369" s="41">
        <v>8.6702082627836106</v>
      </c>
      <c r="I2369" s="32">
        <v>28.003</v>
      </c>
      <c r="J2369" s="34">
        <f t="shared" si="274"/>
        <v>0.24998393029318292</v>
      </c>
      <c r="K2369">
        <v>2.56349322592457</v>
      </c>
      <c r="L2369">
        <v>3.4179177346515317</v>
      </c>
      <c r="M2369" s="41">
        <v>2.5</v>
      </c>
      <c r="N2369" t="s">
        <v>45</v>
      </c>
      <c r="O2369" s="10" t="s">
        <v>37</v>
      </c>
      <c r="P2369">
        <f t="shared" si="268"/>
        <v>0.25</v>
      </c>
      <c r="Q2369" s="11">
        <f t="shared" si="269"/>
        <v>0.26856051137378134</v>
      </c>
      <c r="S2369" s="13">
        <f t="shared" si="270"/>
        <v>0.25</v>
      </c>
      <c r="T2369">
        <f t="shared" si="271"/>
        <v>7.00075</v>
      </c>
      <c r="U2369" t="b">
        <f t="shared" si="272"/>
        <v>0</v>
      </c>
    </row>
    <row r="2370" spans="1:21" ht="21" x14ac:dyDescent="0.4">
      <c r="A2370" t="s">
        <v>1867</v>
      </c>
      <c r="B2370" t="s">
        <v>1732</v>
      </c>
      <c r="C2370" s="42" t="s">
        <v>1733</v>
      </c>
      <c r="D2370" s="33">
        <v>10047</v>
      </c>
      <c r="E2370" s="33">
        <v>3857</v>
      </c>
      <c r="F2370" s="32">
        <v>5.4697999999999993</v>
      </c>
      <c r="G2370" s="32">
        <v>2.3542000000000001</v>
      </c>
      <c r="H2370" s="41">
        <v>38.389569025579775</v>
      </c>
      <c r="I2370" s="32">
        <v>7.8239999999999998</v>
      </c>
      <c r="J2370" s="34">
        <f t="shared" si="274"/>
        <v>0.3008946830265849</v>
      </c>
      <c r="K2370">
        <v>1.4181488203266785</v>
      </c>
      <c r="L2370">
        <v>2.0285195747990667</v>
      </c>
      <c r="M2370" s="41">
        <v>1.4</v>
      </c>
      <c r="N2370" t="s">
        <v>37</v>
      </c>
      <c r="O2370" s="10" t="s">
        <v>34</v>
      </c>
      <c r="P2370">
        <f t="shared" ref="P2370:P2433" si="275">VLOOKUP($O2370,$Y$2:$AJ$8,9,FALSE)</f>
        <v>0.15</v>
      </c>
      <c r="Q2370" s="11">
        <f t="shared" ref="Q2370:Q2433" si="276">(L2370-M2370)/L2370</f>
        <v>0.30984151329243365</v>
      </c>
      <c r="S2370" s="13">
        <f t="shared" ref="S2370:S2433" si="277">MIN(Q2370,IF(R2370=0,P2370,R2370))</f>
        <v>0.15</v>
      </c>
      <c r="T2370">
        <f t="shared" ref="T2370:T2433" si="278">IFERROR(S2370*I2370,0)</f>
        <v>1.1736</v>
      </c>
      <c r="U2370" t="b">
        <f t="shared" ref="U2370:U2433" si="279">O2370=N2370</f>
        <v>0</v>
      </c>
    </row>
    <row r="2371" spans="1:21" ht="21" x14ac:dyDescent="0.4">
      <c r="A2371" t="s">
        <v>257</v>
      </c>
      <c r="B2371" t="s">
        <v>246</v>
      </c>
      <c r="C2371" s="42" t="s">
        <v>247</v>
      </c>
      <c r="D2371" s="33">
        <v>115298</v>
      </c>
      <c r="E2371" s="33">
        <v>13050</v>
      </c>
      <c r="F2371" s="32">
        <v>32.625</v>
      </c>
      <c r="G2371" s="32">
        <v>7.7908999999999997</v>
      </c>
      <c r="H2371" s="41">
        <v>11.318496417977762</v>
      </c>
      <c r="I2371" s="32">
        <v>40.415900000000001</v>
      </c>
      <c r="J2371" s="34">
        <f t="shared" si="274"/>
        <v>0.19276819271623297</v>
      </c>
      <c r="K2371">
        <v>2.5</v>
      </c>
      <c r="L2371">
        <v>3.0970038314176245</v>
      </c>
      <c r="M2371" s="41">
        <v>2.5</v>
      </c>
      <c r="N2371" t="s">
        <v>45</v>
      </c>
      <c r="O2371" s="10" t="s">
        <v>45</v>
      </c>
      <c r="P2371">
        <f t="shared" si="275"/>
        <v>0.32</v>
      </c>
      <c r="Q2371" s="11">
        <f t="shared" si="276"/>
        <v>0.19276819271623297</v>
      </c>
      <c r="S2371" s="13">
        <f t="shared" si="277"/>
        <v>0.19276819271623297</v>
      </c>
      <c r="T2371">
        <f t="shared" si="278"/>
        <v>7.7908999999999997</v>
      </c>
      <c r="U2371" t="b">
        <f t="shared" si="279"/>
        <v>1</v>
      </c>
    </row>
    <row r="2372" spans="1:21" ht="21" x14ac:dyDescent="0.4">
      <c r="A2372" t="s">
        <v>4769</v>
      </c>
      <c r="B2372" t="s">
        <v>4764</v>
      </c>
      <c r="C2372" t="s">
        <v>4765</v>
      </c>
      <c r="D2372" s="33">
        <v>43203</v>
      </c>
      <c r="E2372" s="33">
        <v>7498</v>
      </c>
      <c r="F2372" s="32">
        <v>3.9011</v>
      </c>
      <c r="G2372" s="32">
        <v>1.8858999999999999</v>
      </c>
      <c r="H2372" s="41">
        <v>17.355276253963844</v>
      </c>
      <c r="I2372" s="32">
        <v>5.7869999999999999</v>
      </c>
      <c r="J2372" s="34">
        <f t="shared" si="274"/>
        <v>0.32588560566787628</v>
      </c>
      <c r="K2372">
        <v>0.520285409442518</v>
      </c>
      <c r="L2372">
        <v>0.77180581488396904</v>
      </c>
      <c r="M2372" s="41">
        <v>0.5</v>
      </c>
      <c r="N2372" t="s">
        <v>37</v>
      </c>
      <c r="O2372" s="10" t="s">
        <v>37</v>
      </c>
      <c r="P2372">
        <f t="shared" si="275"/>
        <v>0.25</v>
      </c>
      <c r="Q2372" s="11">
        <f t="shared" si="276"/>
        <v>0.35216865387938484</v>
      </c>
      <c r="S2372" s="13">
        <f t="shared" si="277"/>
        <v>0.25</v>
      </c>
      <c r="T2372">
        <f t="shared" si="278"/>
        <v>1.44675</v>
      </c>
      <c r="U2372" t="b">
        <f t="shared" si="279"/>
        <v>1</v>
      </c>
    </row>
    <row r="2373" spans="1:21" ht="21" x14ac:dyDescent="0.4">
      <c r="A2373" t="s">
        <v>999</v>
      </c>
      <c r="B2373" t="s">
        <v>980</v>
      </c>
      <c r="C2373" s="42" t="s">
        <v>981</v>
      </c>
      <c r="D2373" s="33">
        <v>2117435</v>
      </c>
      <c r="E2373" s="33">
        <v>271538</v>
      </c>
      <c r="F2373" s="32">
        <v>67.885099999999994</v>
      </c>
      <c r="G2373" s="32">
        <v>12.211200000000002</v>
      </c>
      <c r="H2373" s="41">
        <v>12.823911950071667</v>
      </c>
      <c r="I2373" s="32">
        <v>80.096299999999999</v>
      </c>
      <c r="J2373" s="34">
        <f t="shared" si="274"/>
        <v>0.1524564805115842</v>
      </c>
      <c r="K2373">
        <v>0.25000220963548375</v>
      </c>
      <c r="L2373">
        <v>0.29497271100177508</v>
      </c>
      <c r="M2373" s="41">
        <v>0.25</v>
      </c>
      <c r="N2373" t="s">
        <v>45</v>
      </c>
      <c r="O2373" s="10" t="s">
        <v>34</v>
      </c>
      <c r="P2373">
        <f t="shared" si="275"/>
        <v>0.15</v>
      </c>
      <c r="Q2373" s="11">
        <f t="shared" si="276"/>
        <v>0.15246397149431373</v>
      </c>
      <c r="S2373" s="13">
        <f t="shared" si="277"/>
        <v>0.15</v>
      </c>
      <c r="T2373">
        <f t="shared" si="278"/>
        <v>12.014445</v>
      </c>
      <c r="U2373" t="b">
        <f t="shared" si="279"/>
        <v>0</v>
      </c>
    </row>
    <row r="2374" spans="1:21" ht="21" x14ac:dyDescent="0.4">
      <c r="A2374" t="s">
        <v>1103</v>
      </c>
      <c r="B2374" t="s">
        <v>1084</v>
      </c>
      <c r="C2374" s="42" t="s">
        <v>1085</v>
      </c>
      <c r="D2374" s="33">
        <v>972152</v>
      </c>
      <c r="E2374" s="33">
        <v>55900</v>
      </c>
      <c r="F2374" s="32">
        <v>38.319200000000002</v>
      </c>
      <c r="G2374" s="32">
        <v>18.488800000000001</v>
      </c>
      <c r="H2374" s="41">
        <v>5.7501296093614993</v>
      </c>
      <c r="I2374" s="32">
        <v>56.808000000000007</v>
      </c>
      <c r="J2374" s="34">
        <f t="shared" si="274"/>
        <v>0.32546120264751444</v>
      </c>
      <c r="K2374">
        <v>0.68549552772808597</v>
      </c>
      <c r="L2374">
        <v>1.0162432915921289</v>
      </c>
      <c r="M2374" s="41">
        <v>0.5</v>
      </c>
      <c r="N2374" t="s">
        <v>37</v>
      </c>
      <c r="O2374" s="10" t="s">
        <v>34</v>
      </c>
      <c r="P2374">
        <f t="shared" si="275"/>
        <v>0.15</v>
      </c>
      <c r="Q2374" s="11">
        <f t="shared" si="276"/>
        <v>0.50799183213631882</v>
      </c>
      <c r="S2374" s="13">
        <f t="shared" si="277"/>
        <v>0.15</v>
      </c>
      <c r="T2374">
        <f t="shared" si="278"/>
        <v>8.5212000000000003</v>
      </c>
      <c r="U2374" t="b">
        <f t="shared" si="279"/>
        <v>0</v>
      </c>
    </row>
    <row r="2375" spans="1:21" ht="21" x14ac:dyDescent="0.4">
      <c r="A2375" t="s">
        <v>5557</v>
      </c>
      <c r="B2375" t="s">
        <v>5546</v>
      </c>
      <c r="C2375" t="s">
        <v>5547</v>
      </c>
      <c r="D2375" s="33">
        <v>40028</v>
      </c>
      <c r="E2375" s="33">
        <v>952</v>
      </c>
      <c r="F2375" s="32">
        <v>0.61649999999999994</v>
      </c>
      <c r="G2375" s="32">
        <v>0.1852</v>
      </c>
      <c r="H2375" s="41">
        <v>2.3783351653842311</v>
      </c>
      <c r="I2375" s="32">
        <v>0.80169999999999997</v>
      </c>
      <c r="J2375" s="34">
        <f t="shared" si="274"/>
        <v>0.23100910565049271</v>
      </c>
      <c r="K2375">
        <v>0.6475840336134453</v>
      </c>
      <c r="L2375">
        <v>0.84212184873949569</v>
      </c>
      <c r="M2375" s="41">
        <v>0.6</v>
      </c>
      <c r="N2375" t="s">
        <v>34</v>
      </c>
      <c r="O2375" s="10" t="s">
        <v>34</v>
      </c>
      <c r="P2375">
        <f t="shared" si="275"/>
        <v>0.15</v>
      </c>
      <c r="Q2375" s="11">
        <f t="shared" si="276"/>
        <v>0.28751403268055375</v>
      </c>
      <c r="S2375" s="13">
        <f t="shared" si="277"/>
        <v>0.15</v>
      </c>
      <c r="T2375">
        <f t="shared" si="278"/>
        <v>0.12025499999999999</v>
      </c>
      <c r="U2375" t="b">
        <f t="shared" si="279"/>
        <v>1</v>
      </c>
    </row>
    <row r="2376" spans="1:21" ht="21" x14ac:dyDescent="0.4">
      <c r="A2376" t="s">
        <v>751</v>
      </c>
      <c r="B2376" t="s">
        <v>740</v>
      </c>
      <c r="C2376" s="42" t="s">
        <v>741</v>
      </c>
      <c r="D2376" s="33">
        <v>185133</v>
      </c>
      <c r="E2376" s="33">
        <v>8370</v>
      </c>
      <c r="F2376" s="32">
        <v>5.1322999999999999</v>
      </c>
      <c r="G2376" s="32">
        <v>1.7104999999999997</v>
      </c>
      <c r="H2376" s="41">
        <v>4.5210740386640955</v>
      </c>
      <c r="I2376" s="32">
        <v>6.8427999999999995</v>
      </c>
      <c r="J2376" s="34">
        <f t="shared" si="274"/>
        <v>0.24997077219851521</v>
      </c>
      <c r="K2376">
        <v>0.61317801672640382</v>
      </c>
      <c r="L2376">
        <v>0.81753882915173226</v>
      </c>
      <c r="M2376" s="41">
        <v>0.35</v>
      </c>
      <c r="N2376" t="s">
        <v>37</v>
      </c>
      <c r="O2376" s="10" t="s">
        <v>37</v>
      </c>
      <c r="P2376">
        <f t="shared" si="275"/>
        <v>0.25</v>
      </c>
      <c r="Q2376" s="11">
        <f t="shared" si="276"/>
        <v>0.5718857777517975</v>
      </c>
      <c r="S2376" s="13">
        <f t="shared" si="277"/>
        <v>0.25</v>
      </c>
      <c r="T2376">
        <f t="shared" si="278"/>
        <v>1.7106999999999999</v>
      </c>
      <c r="U2376" t="b">
        <f t="shared" si="279"/>
        <v>1</v>
      </c>
    </row>
    <row r="2377" spans="1:21" ht="21" x14ac:dyDescent="0.4">
      <c r="A2377" t="s">
        <v>2586</v>
      </c>
      <c r="B2377" t="s">
        <v>2581</v>
      </c>
      <c r="C2377" t="s">
        <v>2582</v>
      </c>
      <c r="D2377" s="33">
        <v>5517387</v>
      </c>
      <c r="E2377" s="33">
        <v>304693</v>
      </c>
      <c r="F2377" s="32">
        <v>228.52059999999997</v>
      </c>
      <c r="G2377" s="32">
        <v>49.559800000000003</v>
      </c>
      <c r="H2377" s="41">
        <v>5.5224148677625839</v>
      </c>
      <c r="I2377" s="32">
        <v>278.0804</v>
      </c>
      <c r="J2377" s="34">
        <f t="shared" si="274"/>
        <v>0.1782211187843516</v>
      </c>
      <c r="K2377">
        <v>0.75000278969323209</v>
      </c>
      <c r="L2377">
        <v>0.91265765869252014</v>
      </c>
      <c r="M2377" s="41">
        <v>0.75</v>
      </c>
      <c r="N2377" t="s">
        <v>37</v>
      </c>
      <c r="O2377" s="10" t="s">
        <v>37</v>
      </c>
      <c r="P2377">
        <f t="shared" si="275"/>
        <v>0.25</v>
      </c>
      <c r="Q2377" s="11">
        <f t="shared" si="276"/>
        <v>0.1782241754542932</v>
      </c>
      <c r="S2377" s="13">
        <f t="shared" si="277"/>
        <v>0.1782241754542932</v>
      </c>
      <c r="T2377">
        <f t="shared" si="278"/>
        <v>49.560650000000031</v>
      </c>
      <c r="U2377" t="b">
        <f t="shared" si="279"/>
        <v>1</v>
      </c>
    </row>
    <row r="2378" spans="1:21" ht="21" x14ac:dyDescent="0.4">
      <c r="A2378" t="s">
        <v>1160</v>
      </c>
      <c r="B2378" t="s">
        <v>1120</v>
      </c>
      <c r="C2378" s="42" t="s">
        <v>1121</v>
      </c>
      <c r="D2378" s="33">
        <v>609906</v>
      </c>
      <c r="E2378" s="33">
        <v>107285</v>
      </c>
      <c r="F2378" s="32">
        <v>35.301400000000001</v>
      </c>
      <c r="G2378" s="32">
        <v>11.7666</v>
      </c>
      <c r="H2378" s="41">
        <v>17.59041557223572</v>
      </c>
      <c r="I2378" s="32">
        <v>47.067999999999998</v>
      </c>
      <c r="J2378" s="34">
        <f t="shared" si="274"/>
        <v>0.24999150165717687</v>
      </c>
      <c r="K2378">
        <v>0.32904320268443865</v>
      </c>
      <c r="L2378">
        <v>0.43871929906324275</v>
      </c>
      <c r="M2378" s="41">
        <v>0.3</v>
      </c>
      <c r="N2378" t="s">
        <v>37</v>
      </c>
      <c r="O2378" s="10" t="s">
        <v>37</v>
      </c>
      <c r="P2378">
        <f t="shared" si="275"/>
        <v>0.25</v>
      </c>
      <c r="Q2378" s="11">
        <f t="shared" si="276"/>
        <v>0.31619146766380557</v>
      </c>
      <c r="S2378" s="13">
        <f t="shared" si="277"/>
        <v>0.25</v>
      </c>
      <c r="T2378">
        <f t="shared" si="278"/>
        <v>11.766999999999999</v>
      </c>
      <c r="U2378" t="b">
        <f t="shared" si="279"/>
        <v>1</v>
      </c>
    </row>
    <row r="2379" spans="1:21" ht="21" x14ac:dyDescent="0.4">
      <c r="A2379" t="s">
        <v>3839</v>
      </c>
      <c r="B2379" t="s">
        <v>3765</v>
      </c>
      <c r="C2379" t="s">
        <v>3766</v>
      </c>
      <c r="D2379" s="33">
        <v>18845</v>
      </c>
      <c r="E2379" s="33">
        <v>1245</v>
      </c>
      <c r="F2379" s="32">
        <v>0.85880000000000012</v>
      </c>
      <c r="G2379" s="32">
        <v>0.25719999999999998</v>
      </c>
      <c r="H2379" s="41">
        <v>6.6065269302202179</v>
      </c>
      <c r="I2379" s="32">
        <v>1.1160000000000001</v>
      </c>
      <c r="J2379" s="34">
        <f t="shared" si="274"/>
        <v>0.2304659498207885</v>
      </c>
      <c r="K2379">
        <v>0.68979919678714863</v>
      </c>
      <c r="L2379">
        <v>0.89638554216867472</v>
      </c>
      <c r="M2379" s="41">
        <v>0.7</v>
      </c>
      <c r="N2379" t="s">
        <v>37</v>
      </c>
      <c r="O2379" s="10" t="s">
        <v>37</v>
      </c>
      <c r="P2379">
        <f t="shared" si="275"/>
        <v>0.25</v>
      </c>
      <c r="Q2379" s="11">
        <f t="shared" si="276"/>
        <v>0.2190860215053764</v>
      </c>
      <c r="S2379" s="13">
        <f t="shared" si="277"/>
        <v>0.2190860215053764</v>
      </c>
      <c r="T2379">
        <f t="shared" si="278"/>
        <v>0.24450000000000008</v>
      </c>
      <c r="U2379" t="b">
        <f t="shared" si="279"/>
        <v>1</v>
      </c>
    </row>
    <row r="2380" spans="1:21" ht="21" x14ac:dyDescent="0.4">
      <c r="A2380" t="s">
        <v>1868</v>
      </c>
      <c r="B2380" t="s">
        <v>1732</v>
      </c>
      <c r="C2380" s="42" t="s">
        <v>1733</v>
      </c>
      <c r="D2380" s="33">
        <v>10143</v>
      </c>
      <c r="E2380" s="33">
        <v>2015</v>
      </c>
      <c r="F2380" s="32">
        <v>3.2052999999999998</v>
      </c>
      <c r="G2380" s="32">
        <v>0.16820000000000002</v>
      </c>
      <c r="H2380" s="41">
        <v>19.865917381445332</v>
      </c>
      <c r="I2380" s="32">
        <v>3.3734999999999999</v>
      </c>
      <c r="J2380" s="34">
        <f t="shared" ref="J2380:J2398" si="280">G2380/I2380</f>
        <v>4.9859196680005935E-2</v>
      </c>
      <c r="K2380">
        <v>1.5907196029776673</v>
      </c>
      <c r="L2380">
        <v>1.6741935483870967</v>
      </c>
      <c r="M2380" s="41">
        <v>1.55</v>
      </c>
      <c r="N2380" t="s">
        <v>37</v>
      </c>
      <c r="O2380" s="10" t="s">
        <v>34</v>
      </c>
      <c r="P2380">
        <f t="shared" si="275"/>
        <v>0.15</v>
      </c>
      <c r="Q2380" s="11">
        <f t="shared" si="276"/>
        <v>7.4181117533718602E-2</v>
      </c>
      <c r="S2380" s="13">
        <f t="shared" si="277"/>
        <v>7.4181117533718602E-2</v>
      </c>
      <c r="T2380">
        <f t="shared" si="278"/>
        <v>0.25024999999999969</v>
      </c>
      <c r="U2380" t="b">
        <f t="shared" si="279"/>
        <v>0</v>
      </c>
    </row>
    <row r="2381" spans="1:21" ht="21" x14ac:dyDescent="0.4">
      <c r="A2381" t="s">
        <v>4822</v>
      </c>
      <c r="B2381" t="s">
        <v>4811</v>
      </c>
      <c r="C2381" t="s">
        <v>4812</v>
      </c>
      <c r="D2381" s="33">
        <v>49308</v>
      </c>
      <c r="E2381" s="33">
        <v>2944</v>
      </c>
      <c r="F2381" s="32">
        <v>1.7788999999999997</v>
      </c>
      <c r="G2381" s="32">
        <v>0.4798</v>
      </c>
      <c r="H2381" s="41">
        <v>5.9706335685892755</v>
      </c>
      <c r="I2381" s="32">
        <v>2.2586999999999997</v>
      </c>
      <c r="J2381" s="34">
        <f t="shared" si="280"/>
        <v>0.21242307522025947</v>
      </c>
      <c r="K2381">
        <v>0.60424592391304333</v>
      </c>
      <c r="L2381">
        <v>0.76722146739130426</v>
      </c>
      <c r="M2381" s="41">
        <v>0.6</v>
      </c>
      <c r="N2381" t="s">
        <v>34</v>
      </c>
      <c r="O2381" s="10" t="s">
        <v>34</v>
      </c>
      <c r="P2381">
        <f t="shared" si="275"/>
        <v>0.15</v>
      </c>
      <c r="Q2381" s="11">
        <f t="shared" si="276"/>
        <v>0.21795723203612691</v>
      </c>
      <c r="S2381" s="13">
        <f t="shared" si="277"/>
        <v>0.15</v>
      </c>
      <c r="T2381">
        <f t="shared" si="278"/>
        <v>0.33880499999999997</v>
      </c>
      <c r="U2381" t="b">
        <f t="shared" si="279"/>
        <v>1</v>
      </c>
    </row>
    <row r="2382" spans="1:21" ht="21" x14ac:dyDescent="0.4">
      <c r="A2382" t="s">
        <v>341</v>
      </c>
      <c r="B2382" t="s">
        <v>308</v>
      </c>
      <c r="C2382" s="42" t="s">
        <v>309</v>
      </c>
      <c r="D2382" s="33">
        <v>4006782</v>
      </c>
      <c r="E2382" s="33">
        <v>254616</v>
      </c>
      <c r="F2382" s="32">
        <v>382.37099999999998</v>
      </c>
      <c r="G2382" s="32">
        <v>42.485699999999994</v>
      </c>
      <c r="H2382" s="41">
        <v>6.3546257320712733</v>
      </c>
      <c r="I2382" s="32">
        <v>424.85669999999999</v>
      </c>
      <c r="J2382" s="34">
        <f t="shared" si="280"/>
        <v>0.10000007061204401</v>
      </c>
      <c r="K2382">
        <v>1.5017555848807616</v>
      </c>
      <c r="L2382">
        <v>1.6686174474502782</v>
      </c>
      <c r="M2382" s="41">
        <v>1</v>
      </c>
      <c r="N2382" t="s">
        <v>33</v>
      </c>
      <c r="O2382" s="10" t="s">
        <v>42</v>
      </c>
      <c r="P2382">
        <f t="shared" si="275"/>
        <v>0.05</v>
      </c>
      <c r="Q2382" s="11">
        <f t="shared" si="276"/>
        <v>0.4007014600452341</v>
      </c>
      <c r="S2382" s="13">
        <f t="shared" si="277"/>
        <v>0.05</v>
      </c>
      <c r="T2382">
        <f t="shared" si="278"/>
        <v>21.242834999999999</v>
      </c>
      <c r="U2382" t="b">
        <f t="shared" si="279"/>
        <v>0</v>
      </c>
    </row>
    <row r="2383" spans="1:21" ht="21" x14ac:dyDescent="0.4">
      <c r="A2383" t="s">
        <v>3010</v>
      </c>
      <c r="B2383" t="s">
        <v>3004</v>
      </c>
      <c r="C2383" t="s">
        <v>3005</v>
      </c>
      <c r="D2383" s="33">
        <v>87091</v>
      </c>
      <c r="E2383" s="33">
        <v>41701</v>
      </c>
      <c r="F2383" s="32">
        <v>81.062300000000022</v>
      </c>
      <c r="G2383" s="32">
        <v>27.020399999999999</v>
      </c>
      <c r="H2383" s="41">
        <v>47.882100331836817</v>
      </c>
      <c r="I2383" s="32">
        <v>108.08270000000002</v>
      </c>
      <c r="J2383" s="34">
        <f t="shared" si="280"/>
        <v>0.24999745565201456</v>
      </c>
      <c r="K2383">
        <v>1.9438934318121872</v>
      </c>
      <c r="L2383">
        <v>2.5918491163281461</v>
      </c>
      <c r="M2383" s="41">
        <v>1.75</v>
      </c>
      <c r="N2383" t="s">
        <v>37</v>
      </c>
      <c r="O2383" s="10" t="s">
        <v>37</v>
      </c>
      <c r="P2383">
        <f t="shared" si="275"/>
        <v>0.25</v>
      </c>
      <c r="Q2383" s="11">
        <f t="shared" si="276"/>
        <v>0.32480637511831228</v>
      </c>
      <c r="S2383" s="13">
        <f t="shared" si="277"/>
        <v>0.25</v>
      </c>
      <c r="T2383">
        <f t="shared" si="278"/>
        <v>27.020675000000004</v>
      </c>
      <c r="U2383" t="b">
        <f t="shared" si="279"/>
        <v>1</v>
      </c>
    </row>
    <row r="2384" spans="1:21" ht="21" x14ac:dyDescent="0.4">
      <c r="A2384" s="18" t="s">
        <v>1330</v>
      </c>
      <c r="B2384" t="s">
        <v>1280</v>
      </c>
      <c r="C2384" s="42" t="s">
        <v>1281</v>
      </c>
      <c r="D2384" s="33">
        <v>571629</v>
      </c>
      <c r="E2384" s="33">
        <v>95588</v>
      </c>
      <c r="F2384" s="32">
        <v>40.624400000000001</v>
      </c>
      <c r="G2384" s="32">
        <v>13.536700000000002</v>
      </c>
      <c r="H2384" s="41">
        <v>16.72203474631273</v>
      </c>
      <c r="I2384" s="32">
        <v>54.161100000000005</v>
      </c>
      <c r="J2384" s="34">
        <f t="shared" si="280"/>
        <v>0.24993399321653365</v>
      </c>
      <c r="K2384">
        <v>0.42499476921789348</v>
      </c>
      <c r="L2384">
        <v>0.56660982550110894</v>
      </c>
      <c r="M2384" s="41">
        <v>0.3</v>
      </c>
      <c r="N2384" t="s">
        <v>37</v>
      </c>
      <c r="O2384" s="10" t="s">
        <v>34</v>
      </c>
      <c r="P2384">
        <f t="shared" si="275"/>
        <v>0.15</v>
      </c>
      <c r="Q2384" s="11">
        <f t="shared" si="276"/>
        <v>0.47053512576369388</v>
      </c>
      <c r="S2384" s="13">
        <f t="shared" si="277"/>
        <v>0.15</v>
      </c>
      <c r="T2384">
        <f t="shared" si="278"/>
        <v>8.1241649999999996</v>
      </c>
      <c r="U2384" t="b">
        <f t="shared" si="279"/>
        <v>0</v>
      </c>
    </row>
    <row r="2385" spans="1:21" ht="21" x14ac:dyDescent="0.4">
      <c r="A2385" t="s">
        <v>4445</v>
      </c>
      <c r="B2385" t="s">
        <v>4446</v>
      </c>
      <c r="C2385" t="s">
        <v>4447</v>
      </c>
      <c r="D2385" s="33">
        <v>118373</v>
      </c>
      <c r="E2385" s="33">
        <v>52118</v>
      </c>
      <c r="F2385" s="32">
        <v>80.965400000000002</v>
      </c>
      <c r="G2385" s="32">
        <v>26.702999999999996</v>
      </c>
      <c r="H2385" s="41">
        <v>44.028621391702501</v>
      </c>
      <c r="I2385" s="32">
        <v>107.66839999999999</v>
      </c>
      <c r="J2385" s="34">
        <f t="shared" si="280"/>
        <v>0.24801148712156953</v>
      </c>
      <c r="K2385">
        <v>1.5535016692889214</v>
      </c>
      <c r="L2385">
        <v>2.0658582447522926</v>
      </c>
      <c r="M2385" s="41">
        <v>1.5</v>
      </c>
      <c r="N2385" t="s">
        <v>37</v>
      </c>
      <c r="O2385" s="10" t="s">
        <v>37</v>
      </c>
      <c r="P2385">
        <f t="shared" si="275"/>
        <v>0.25</v>
      </c>
      <c r="Q2385" s="11">
        <f t="shared" si="276"/>
        <v>0.27390952219964254</v>
      </c>
      <c r="S2385" s="13">
        <f t="shared" si="277"/>
        <v>0.25</v>
      </c>
      <c r="T2385">
        <f t="shared" si="278"/>
        <v>26.917099999999998</v>
      </c>
      <c r="U2385" t="b">
        <f t="shared" si="279"/>
        <v>1</v>
      </c>
    </row>
    <row r="2386" spans="1:21" ht="21" x14ac:dyDescent="0.4">
      <c r="A2386" t="s">
        <v>4406</v>
      </c>
      <c r="B2386" t="s">
        <v>4390</v>
      </c>
      <c r="C2386" t="s">
        <v>4391</v>
      </c>
      <c r="D2386" s="33">
        <v>165654</v>
      </c>
      <c r="E2386" s="33">
        <v>4807</v>
      </c>
      <c r="F2386" s="32">
        <v>1.4916000000000003</v>
      </c>
      <c r="G2386" s="32">
        <v>0.49709999999999999</v>
      </c>
      <c r="H2386" s="41">
        <v>2.9018315283663538</v>
      </c>
      <c r="I2386" s="32">
        <v>1.9887000000000001</v>
      </c>
      <c r="J2386" s="34">
        <f t="shared" si="280"/>
        <v>0.24996228692110423</v>
      </c>
      <c r="K2386">
        <v>0.31029748283752867</v>
      </c>
      <c r="L2386">
        <v>0.41370917412107344</v>
      </c>
      <c r="M2386" s="41">
        <v>0.2</v>
      </c>
      <c r="N2386" t="s">
        <v>37</v>
      </c>
      <c r="O2386" s="10" t="s">
        <v>37</v>
      </c>
      <c r="P2386">
        <f t="shared" si="275"/>
        <v>0.25</v>
      </c>
      <c r="Q2386" s="11">
        <f t="shared" si="276"/>
        <v>0.51656861266153764</v>
      </c>
      <c r="S2386" s="13">
        <f t="shared" si="277"/>
        <v>0.25</v>
      </c>
      <c r="T2386">
        <f t="shared" si="278"/>
        <v>0.49717500000000003</v>
      </c>
      <c r="U2386" t="b">
        <f t="shared" si="279"/>
        <v>1</v>
      </c>
    </row>
    <row r="2387" spans="1:21" ht="21" x14ac:dyDescent="0.4">
      <c r="A2387" t="s">
        <v>6053</v>
      </c>
      <c r="B2387" t="s">
        <v>6049</v>
      </c>
      <c r="C2387" t="s">
        <v>6050</v>
      </c>
      <c r="D2387" s="33">
        <v>5995</v>
      </c>
      <c r="E2387" s="33">
        <v>253</v>
      </c>
      <c r="F2387" s="32">
        <v>5.9400000000000001E-2</v>
      </c>
      <c r="G2387" s="32">
        <v>3.9599999999999996E-2</v>
      </c>
      <c r="H2387" s="41">
        <v>4.2201834862385317</v>
      </c>
      <c r="I2387" s="32">
        <v>9.9000000000000005E-2</v>
      </c>
      <c r="J2387" s="34">
        <f t="shared" si="280"/>
        <v>0.39999999999999997</v>
      </c>
      <c r="K2387">
        <v>0.23478260869565218</v>
      </c>
      <c r="L2387">
        <v>0.39130434782608697</v>
      </c>
      <c r="M2387" s="41">
        <v>0.5</v>
      </c>
      <c r="N2387" t="s">
        <v>37</v>
      </c>
      <c r="O2387" s="10" t="s">
        <v>37</v>
      </c>
      <c r="P2387">
        <f t="shared" si="275"/>
        <v>0.25</v>
      </c>
      <c r="Q2387" s="11">
        <f t="shared" si="276"/>
        <v>-0.27777777777777773</v>
      </c>
      <c r="S2387" s="13">
        <f t="shared" si="277"/>
        <v>-0.27777777777777773</v>
      </c>
      <c r="T2387">
        <f t="shared" si="278"/>
        <v>-2.7499999999999997E-2</v>
      </c>
      <c r="U2387" t="b">
        <f t="shared" si="279"/>
        <v>1</v>
      </c>
    </row>
    <row r="2388" spans="1:21" ht="21" x14ac:dyDescent="0.4">
      <c r="A2388" t="s">
        <v>1528</v>
      </c>
      <c r="B2388" t="s">
        <v>1522</v>
      </c>
      <c r="C2388" s="42" t="s">
        <v>1523</v>
      </c>
      <c r="D2388" s="33">
        <v>6023</v>
      </c>
      <c r="E2388" s="33">
        <v>516</v>
      </c>
      <c r="F2388" s="32">
        <v>0.39469999999999994</v>
      </c>
      <c r="G2388" s="32">
        <v>0.26319999999999999</v>
      </c>
      <c r="H2388" s="41">
        <v>8.5671592229785816</v>
      </c>
      <c r="I2388" s="32">
        <v>0.65789999999999993</v>
      </c>
      <c r="J2388" s="34">
        <f t="shared" si="280"/>
        <v>0.4000607995136039</v>
      </c>
      <c r="K2388">
        <v>0.76492248062015489</v>
      </c>
      <c r="L2388">
        <v>1.2749999999999999</v>
      </c>
      <c r="M2388" s="41">
        <v>1</v>
      </c>
      <c r="N2388" t="s">
        <v>33</v>
      </c>
      <c r="O2388" s="10" t="s">
        <v>42</v>
      </c>
      <c r="P2388">
        <f t="shared" si="275"/>
        <v>0.05</v>
      </c>
      <c r="Q2388" s="11">
        <f t="shared" si="276"/>
        <v>0.21568627450980388</v>
      </c>
      <c r="S2388" s="13">
        <f t="shared" si="277"/>
        <v>0.05</v>
      </c>
      <c r="T2388">
        <f t="shared" si="278"/>
        <v>3.2895000000000001E-2</v>
      </c>
      <c r="U2388" t="b">
        <f t="shared" si="279"/>
        <v>0</v>
      </c>
    </row>
    <row r="2389" spans="1:21" ht="21" x14ac:dyDescent="0.4">
      <c r="A2389" t="s">
        <v>1869</v>
      </c>
      <c r="B2389" t="s">
        <v>1732</v>
      </c>
      <c r="C2389" s="42" t="s">
        <v>1733</v>
      </c>
      <c r="D2389" s="33">
        <v>27442</v>
      </c>
      <c r="E2389" s="33">
        <v>4909</v>
      </c>
      <c r="F2389" s="32">
        <v>7.5007000000000001</v>
      </c>
      <c r="G2389" s="32">
        <v>2.5889999999999995</v>
      </c>
      <c r="H2389" s="41">
        <v>17.888637854383791</v>
      </c>
      <c r="I2389" s="32">
        <v>10.089700000000001</v>
      </c>
      <c r="J2389" s="34">
        <f t="shared" si="280"/>
        <v>0.25659831313121295</v>
      </c>
      <c r="K2389">
        <v>1.5279486657160317</v>
      </c>
      <c r="L2389">
        <v>2.05534732124669</v>
      </c>
      <c r="M2389" s="41">
        <v>1.5</v>
      </c>
      <c r="N2389" t="s">
        <v>33</v>
      </c>
      <c r="O2389" s="10" t="s">
        <v>34</v>
      </c>
      <c r="P2389">
        <f t="shared" si="275"/>
        <v>0.15</v>
      </c>
      <c r="Q2389" s="11">
        <f t="shared" si="276"/>
        <v>0.2701963388405999</v>
      </c>
      <c r="S2389" s="13">
        <f t="shared" si="277"/>
        <v>0.15</v>
      </c>
      <c r="T2389">
        <f t="shared" si="278"/>
        <v>1.513455</v>
      </c>
      <c r="U2389" t="b">
        <f t="shared" si="279"/>
        <v>0</v>
      </c>
    </row>
    <row r="2390" spans="1:21" ht="21" x14ac:dyDescent="0.4">
      <c r="A2390" t="s">
        <v>811</v>
      </c>
      <c r="B2390" t="s">
        <v>761</v>
      </c>
      <c r="C2390" s="42" t="s">
        <v>762</v>
      </c>
      <c r="D2390" s="33">
        <v>396952</v>
      </c>
      <c r="E2390" s="33">
        <v>98125</v>
      </c>
      <c r="F2390" s="32">
        <v>78.66810000000001</v>
      </c>
      <c r="G2390" s="32">
        <v>24.655899999999999</v>
      </c>
      <c r="H2390" s="41">
        <v>24.719613454523468</v>
      </c>
      <c r="I2390" s="32">
        <v>103.32400000000001</v>
      </c>
      <c r="J2390" s="34">
        <f t="shared" si="280"/>
        <v>0.2386270372807866</v>
      </c>
      <c r="K2390">
        <v>0.8017131210191083</v>
      </c>
      <c r="L2390">
        <v>1.052983439490446</v>
      </c>
      <c r="M2390" s="41">
        <v>0.75</v>
      </c>
      <c r="N2390" t="s">
        <v>37</v>
      </c>
      <c r="O2390" s="10" t="s">
        <v>34</v>
      </c>
      <c r="P2390">
        <f t="shared" si="275"/>
        <v>0.15</v>
      </c>
      <c r="Q2390" s="11">
        <f t="shared" si="276"/>
        <v>0.28773808602067297</v>
      </c>
      <c r="S2390" s="13">
        <f t="shared" si="277"/>
        <v>0.15</v>
      </c>
      <c r="T2390">
        <f t="shared" si="278"/>
        <v>15.498600000000001</v>
      </c>
      <c r="U2390" t="b">
        <f t="shared" si="279"/>
        <v>0</v>
      </c>
    </row>
    <row r="2391" spans="1:21" ht="21" x14ac:dyDescent="0.4">
      <c r="A2391" t="s">
        <v>1331</v>
      </c>
      <c r="B2391" t="s">
        <v>1280</v>
      </c>
      <c r="C2391" s="42" t="s">
        <v>1281</v>
      </c>
      <c r="D2391" s="33">
        <v>184477</v>
      </c>
      <c r="E2391" s="33">
        <v>4651</v>
      </c>
      <c r="F2391" s="32">
        <v>2.5922000000000001</v>
      </c>
      <c r="G2391" s="32">
        <v>0.86380000000000012</v>
      </c>
      <c r="H2391" s="41">
        <v>2.5211815023010997</v>
      </c>
      <c r="I2391" s="32">
        <v>3.4560000000000004</v>
      </c>
      <c r="J2391" s="34">
        <f t="shared" si="280"/>
        <v>0.24994212962962964</v>
      </c>
      <c r="K2391">
        <v>0.55734250698774468</v>
      </c>
      <c r="L2391">
        <v>0.74306600731025596</v>
      </c>
      <c r="M2391" s="41">
        <v>0.3</v>
      </c>
      <c r="N2391" t="s">
        <v>37</v>
      </c>
      <c r="O2391" s="10" t="s">
        <v>37</v>
      </c>
      <c r="P2391">
        <f t="shared" si="275"/>
        <v>0.25</v>
      </c>
      <c r="Q2391" s="11">
        <f t="shared" si="276"/>
        <v>0.59626736111111123</v>
      </c>
      <c r="S2391" s="13">
        <f t="shared" si="277"/>
        <v>0.25</v>
      </c>
      <c r="T2391">
        <f t="shared" si="278"/>
        <v>0.8640000000000001</v>
      </c>
      <c r="U2391" t="b">
        <f t="shared" si="279"/>
        <v>1</v>
      </c>
    </row>
    <row r="2392" spans="1:21" ht="21" x14ac:dyDescent="0.4">
      <c r="A2392" t="s">
        <v>1870</v>
      </c>
      <c r="B2392" t="s">
        <v>1732</v>
      </c>
      <c r="C2392" s="42" t="s">
        <v>1733</v>
      </c>
      <c r="D2392" s="33">
        <v>6025</v>
      </c>
      <c r="E2392" s="33">
        <v>1126</v>
      </c>
      <c r="F2392" s="32">
        <v>1.5314999999999999</v>
      </c>
      <c r="G2392" s="32">
        <v>0.35290000000000005</v>
      </c>
      <c r="H2392" s="41">
        <v>18.688796680497926</v>
      </c>
      <c r="I2392" s="32">
        <v>1.8843999999999999</v>
      </c>
      <c r="J2392" s="34">
        <f t="shared" si="280"/>
        <v>0.18727446402037787</v>
      </c>
      <c r="K2392">
        <v>1.3601243339253994</v>
      </c>
      <c r="L2392">
        <v>1.6735346358792182</v>
      </c>
      <c r="M2392" s="41">
        <v>1.4</v>
      </c>
      <c r="N2392" t="s">
        <v>37</v>
      </c>
      <c r="O2392" s="10" t="s">
        <v>34</v>
      </c>
      <c r="P2392">
        <f t="shared" si="275"/>
        <v>0.15</v>
      </c>
      <c r="Q2392" s="11">
        <f t="shared" si="276"/>
        <v>0.16344725111441302</v>
      </c>
      <c r="S2392" s="13">
        <f t="shared" si="277"/>
        <v>0.15</v>
      </c>
      <c r="T2392">
        <f t="shared" si="278"/>
        <v>0.28265999999999997</v>
      </c>
      <c r="U2392" t="b">
        <f t="shared" si="279"/>
        <v>0</v>
      </c>
    </row>
    <row r="2393" spans="1:21" ht="21" x14ac:dyDescent="0.4">
      <c r="A2393" t="s">
        <v>465</v>
      </c>
      <c r="B2393" t="s">
        <v>416</v>
      </c>
      <c r="C2393" s="42" t="s">
        <v>417</v>
      </c>
      <c r="D2393" s="33">
        <v>7574</v>
      </c>
      <c r="E2393" s="33">
        <v>1414</v>
      </c>
      <c r="F2393" s="32">
        <v>2.8280000000000003</v>
      </c>
      <c r="G2393" s="32">
        <v>0.11739999999999999</v>
      </c>
      <c r="H2393" s="41">
        <v>18.669131238447321</v>
      </c>
      <c r="I2393" s="32">
        <v>2.9454000000000002</v>
      </c>
      <c r="J2393" s="34">
        <f t="shared" si="280"/>
        <v>3.985876281659536E-2</v>
      </c>
      <c r="K2393">
        <v>2.0000000000000004</v>
      </c>
      <c r="L2393">
        <v>2.083026874115983</v>
      </c>
      <c r="M2393" s="41">
        <v>2</v>
      </c>
      <c r="N2393" t="s">
        <v>34</v>
      </c>
      <c r="O2393" s="10" t="s">
        <v>34</v>
      </c>
      <c r="P2393">
        <f t="shared" si="275"/>
        <v>0.15</v>
      </c>
      <c r="Q2393" s="11">
        <f t="shared" si="276"/>
        <v>3.9858762816595346E-2</v>
      </c>
      <c r="S2393" s="13">
        <f t="shared" si="277"/>
        <v>3.9858762816595346E-2</v>
      </c>
      <c r="T2393">
        <f t="shared" si="278"/>
        <v>0.11739999999999993</v>
      </c>
      <c r="U2393" t="b">
        <f t="shared" si="279"/>
        <v>1</v>
      </c>
    </row>
    <row r="2394" spans="1:21" ht="21" x14ac:dyDescent="0.4">
      <c r="A2394" t="s">
        <v>5432</v>
      </c>
      <c r="B2394" t="s">
        <v>5429</v>
      </c>
      <c r="C2394" t="s">
        <v>5430</v>
      </c>
      <c r="D2394" s="33">
        <v>74096</v>
      </c>
      <c r="E2394" s="33">
        <v>6204</v>
      </c>
      <c r="F2394" s="32">
        <v>6.3500999999999994</v>
      </c>
      <c r="G2394" s="32">
        <v>2.1158999999999999</v>
      </c>
      <c r="H2394" s="41">
        <v>8.3729216152018999</v>
      </c>
      <c r="I2394" s="32">
        <v>8.4659999999999993</v>
      </c>
      <c r="J2394" s="34">
        <f t="shared" si="280"/>
        <v>0.24992912827781716</v>
      </c>
      <c r="K2394">
        <v>1.023549323017408</v>
      </c>
      <c r="L2394">
        <v>1.3646034816247583</v>
      </c>
      <c r="M2394" s="41">
        <v>1</v>
      </c>
      <c r="N2394" t="s">
        <v>37</v>
      </c>
      <c r="O2394" s="10" t="s">
        <v>37</v>
      </c>
      <c r="P2394">
        <f t="shared" si="275"/>
        <v>0.25</v>
      </c>
      <c r="Q2394" s="11">
        <f t="shared" si="276"/>
        <v>0.26718639262934096</v>
      </c>
      <c r="S2394" s="13">
        <f t="shared" si="277"/>
        <v>0.25</v>
      </c>
      <c r="T2394">
        <f t="shared" si="278"/>
        <v>2.1164999999999998</v>
      </c>
      <c r="U2394" t="b">
        <f t="shared" si="279"/>
        <v>1</v>
      </c>
    </row>
    <row r="2395" spans="1:21" ht="21" x14ac:dyDescent="0.4">
      <c r="A2395" t="s">
        <v>2852</v>
      </c>
      <c r="B2395" t="s">
        <v>2847</v>
      </c>
      <c r="C2395" t="s">
        <v>2848</v>
      </c>
      <c r="D2395" s="33">
        <v>5279544</v>
      </c>
      <c r="E2395" s="33">
        <v>182965</v>
      </c>
      <c r="F2395" s="32">
        <v>57.599999999999994</v>
      </c>
      <c r="G2395" s="32">
        <v>19.200000000000003</v>
      </c>
      <c r="H2395" s="41">
        <v>3.4655455092333733</v>
      </c>
      <c r="I2395" s="32">
        <v>76.8</v>
      </c>
      <c r="J2395" s="34">
        <f t="shared" si="280"/>
        <v>0.25000000000000006</v>
      </c>
      <c r="K2395">
        <v>0.31481430874757466</v>
      </c>
      <c r="L2395">
        <v>0.41975241166343291</v>
      </c>
      <c r="M2395" s="41">
        <v>0.25</v>
      </c>
      <c r="N2395" t="s">
        <v>37</v>
      </c>
      <c r="O2395" s="10" t="s">
        <v>37</v>
      </c>
      <c r="P2395">
        <f t="shared" si="275"/>
        <v>0.25</v>
      </c>
      <c r="Q2395" s="11">
        <f t="shared" si="276"/>
        <v>0.40441080729166667</v>
      </c>
      <c r="S2395" s="13">
        <f t="shared" si="277"/>
        <v>0.25</v>
      </c>
      <c r="T2395">
        <f t="shared" si="278"/>
        <v>19.2</v>
      </c>
      <c r="U2395" t="b">
        <f t="shared" si="279"/>
        <v>1</v>
      </c>
    </row>
    <row r="2396" spans="1:21" ht="21" x14ac:dyDescent="0.4">
      <c r="A2396" t="s">
        <v>1871</v>
      </c>
      <c r="B2396" t="s">
        <v>1732</v>
      </c>
      <c r="C2396" s="42" t="s">
        <v>1733</v>
      </c>
      <c r="D2396" s="33">
        <v>2788</v>
      </c>
      <c r="E2396" s="33">
        <v>744</v>
      </c>
      <c r="F2396" s="32">
        <v>0.98229999999999995</v>
      </c>
      <c r="G2396" s="32">
        <v>0.35069999999999996</v>
      </c>
      <c r="H2396" s="41">
        <v>26.685796269727405</v>
      </c>
      <c r="I2396" s="32">
        <v>1.333</v>
      </c>
      <c r="J2396" s="34">
        <f t="shared" si="280"/>
        <v>0.26309077269317327</v>
      </c>
      <c r="K2396">
        <v>1.3202956989247312</v>
      </c>
      <c r="L2396">
        <v>1.7916666666666667</v>
      </c>
      <c r="M2396" s="41">
        <v>1.4</v>
      </c>
      <c r="N2396" t="s">
        <v>37</v>
      </c>
      <c r="O2396" s="10" t="s">
        <v>34</v>
      </c>
      <c r="P2396">
        <f t="shared" si="275"/>
        <v>0.15</v>
      </c>
      <c r="Q2396" s="11">
        <f t="shared" si="276"/>
        <v>0.21860465116279079</v>
      </c>
      <c r="S2396" s="13">
        <f t="shared" si="277"/>
        <v>0.15</v>
      </c>
      <c r="T2396">
        <f t="shared" si="278"/>
        <v>0.19994999999999999</v>
      </c>
      <c r="U2396" t="b">
        <f t="shared" si="279"/>
        <v>0</v>
      </c>
    </row>
    <row r="2397" spans="1:21" ht="21" x14ac:dyDescent="0.4">
      <c r="A2397" s="18" t="s">
        <v>6105</v>
      </c>
      <c r="B2397" t="s">
        <v>6106</v>
      </c>
      <c r="C2397" t="s">
        <v>6107</v>
      </c>
      <c r="D2397" s="33">
        <v>776</v>
      </c>
      <c r="E2397" s="33">
        <v>174</v>
      </c>
      <c r="F2397" s="32">
        <v>6.4799999999999996E-2</v>
      </c>
      <c r="G2397" s="32">
        <v>2.1199999999999997E-2</v>
      </c>
      <c r="H2397" s="41">
        <v>22.422680412371133</v>
      </c>
      <c r="I2397" s="32">
        <v>8.5999999999999993E-2</v>
      </c>
      <c r="J2397" s="34">
        <f t="shared" si="280"/>
        <v>0.24651162790697673</v>
      </c>
      <c r="K2397">
        <v>0.37241379310344824</v>
      </c>
      <c r="L2397">
        <v>0.4942528735632184</v>
      </c>
      <c r="M2397" s="41">
        <v>0.3</v>
      </c>
      <c r="N2397" t="s">
        <v>34</v>
      </c>
      <c r="O2397" s="10" t="s">
        <v>34</v>
      </c>
      <c r="P2397">
        <f t="shared" si="275"/>
        <v>0.15</v>
      </c>
      <c r="Q2397" s="11">
        <f t="shared" si="276"/>
        <v>0.39302325581395353</v>
      </c>
      <c r="S2397" s="13">
        <f t="shared" si="277"/>
        <v>0.15</v>
      </c>
      <c r="T2397">
        <f t="shared" si="278"/>
        <v>1.2899999999999998E-2</v>
      </c>
      <c r="U2397" t="b">
        <f t="shared" si="279"/>
        <v>1</v>
      </c>
    </row>
    <row r="2398" spans="1:21" ht="21" x14ac:dyDescent="0.4">
      <c r="A2398" t="s">
        <v>4915</v>
      </c>
      <c r="B2398" t="s">
        <v>4912</v>
      </c>
      <c r="C2398" t="s">
        <v>4913</v>
      </c>
      <c r="D2398" s="33">
        <v>1053813</v>
      </c>
      <c r="E2398" s="33">
        <v>46023</v>
      </c>
      <c r="F2398" s="32">
        <v>7.5869</v>
      </c>
      <c r="G2398" s="32">
        <v>3.7380999999999998</v>
      </c>
      <c r="H2398" s="41">
        <v>4.3672833794990193</v>
      </c>
      <c r="I2398" s="32">
        <v>11.324999999999999</v>
      </c>
      <c r="J2398" s="34">
        <f t="shared" si="280"/>
        <v>0.33007505518763797</v>
      </c>
      <c r="K2398">
        <v>0.16485018360385023</v>
      </c>
      <c r="L2398">
        <v>0.24607261586598006</v>
      </c>
      <c r="M2398" s="41">
        <v>0.1</v>
      </c>
      <c r="N2398" t="s">
        <v>37</v>
      </c>
      <c r="O2398" s="10" t="s">
        <v>37</v>
      </c>
      <c r="P2398">
        <f t="shared" si="275"/>
        <v>0.25</v>
      </c>
      <c r="Q2398" s="11">
        <f t="shared" si="276"/>
        <v>0.59361589403973514</v>
      </c>
      <c r="S2398" s="13">
        <f t="shared" si="277"/>
        <v>0.25</v>
      </c>
      <c r="T2398">
        <f t="shared" si="278"/>
        <v>2.8312499999999998</v>
      </c>
      <c r="U2398" t="b">
        <f t="shared" si="279"/>
        <v>1</v>
      </c>
    </row>
    <row r="2399" spans="1:21" ht="21" x14ac:dyDescent="0.4">
      <c r="A2399" t="s">
        <v>128</v>
      </c>
      <c r="B2399" t="s">
        <v>31</v>
      </c>
      <c r="C2399" t="s">
        <v>32</v>
      </c>
      <c r="D2399" s="33">
        <v>69166</v>
      </c>
      <c r="E2399" s="33">
        <v>17953</v>
      </c>
      <c r="F2399" s="32">
        <v>16.057400000000001</v>
      </c>
      <c r="G2399" s="32">
        <v>5.3513999999999999</v>
      </c>
      <c r="H2399" s="41">
        <v>25.956394760431426</v>
      </c>
      <c r="I2399" s="32">
        <v>21.408799999999999</v>
      </c>
      <c r="K2399">
        <v>0.89441318999610098</v>
      </c>
      <c r="L2399">
        <v>1.1924915055979501</v>
      </c>
      <c r="M2399" s="41">
        <v>0.75</v>
      </c>
      <c r="N2399" t="s">
        <v>34</v>
      </c>
      <c r="O2399" s="10" t="s">
        <v>34</v>
      </c>
      <c r="P2399">
        <f t="shared" si="275"/>
        <v>0.15</v>
      </c>
      <c r="Q2399" s="11">
        <f t="shared" si="276"/>
        <v>0.37106470236538242</v>
      </c>
      <c r="S2399" s="13">
        <f t="shared" si="277"/>
        <v>0.15</v>
      </c>
      <c r="T2399">
        <f t="shared" si="278"/>
        <v>3.2113199999999997</v>
      </c>
      <c r="U2399" t="b">
        <f t="shared" si="279"/>
        <v>1</v>
      </c>
    </row>
    <row r="2400" spans="1:21" ht="21" x14ac:dyDescent="0.4">
      <c r="A2400" t="s">
        <v>5888</v>
      </c>
      <c r="B2400" t="s">
        <v>5885</v>
      </c>
      <c r="C2400" t="s">
        <v>5886</v>
      </c>
      <c r="D2400" s="33">
        <v>44950</v>
      </c>
      <c r="E2400" s="33">
        <v>5291</v>
      </c>
      <c r="F2400" s="32">
        <v>4.0471000000000004</v>
      </c>
      <c r="G2400" s="32">
        <v>1.7145999999999999</v>
      </c>
      <c r="H2400" s="41">
        <v>11.770856507230256</v>
      </c>
      <c r="I2400" s="32">
        <v>5.7617000000000003</v>
      </c>
      <c r="J2400" s="34">
        <f t="shared" ref="J2400:J2423" si="281">G2400/I2400</f>
        <v>0.2975857819740701</v>
      </c>
      <c r="K2400">
        <v>0.76490266490266501</v>
      </c>
      <c r="L2400">
        <v>1.0889623889623889</v>
      </c>
      <c r="M2400" s="41">
        <v>0.75</v>
      </c>
      <c r="N2400" t="s">
        <v>37</v>
      </c>
      <c r="O2400" s="10" t="s">
        <v>37</v>
      </c>
      <c r="P2400">
        <f t="shared" si="275"/>
        <v>0.25</v>
      </c>
      <c r="Q2400" s="11">
        <f t="shared" si="276"/>
        <v>0.31127097905132167</v>
      </c>
      <c r="S2400" s="13">
        <f t="shared" si="277"/>
        <v>0.25</v>
      </c>
      <c r="T2400">
        <f t="shared" si="278"/>
        <v>1.4404250000000001</v>
      </c>
      <c r="U2400" t="b">
        <f t="shared" si="279"/>
        <v>1</v>
      </c>
    </row>
    <row r="2401" spans="1:21" ht="21" x14ac:dyDescent="0.4">
      <c r="A2401" t="s">
        <v>6016</v>
      </c>
      <c r="B2401" t="s">
        <v>6014</v>
      </c>
      <c r="C2401" t="s">
        <v>6015</v>
      </c>
      <c r="D2401" s="33">
        <v>22442</v>
      </c>
      <c r="E2401" s="33">
        <v>865</v>
      </c>
      <c r="F2401" s="32">
        <v>0.62830000000000008</v>
      </c>
      <c r="G2401" s="32">
        <v>0.25469999999999998</v>
      </c>
      <c r="H2401" s="41">
        <v>3.8543801800196063</v>
      </c>
      <c r="I2401" s="32">
        <v>0.88300000000000001</v>
      </c>
      <c r="J2401" s="34">
        <f t="shared" si="281"/>
        <v>0.28844847112117777</v>
      </c>
      <c r="K2401">
        <v>0.72635838150289023</v>
      </c>
      <c r="L2401">
        <v>1.0208092485549134</v>
      </c>
      <c r="M2401" s="41">
        <v>0.7</v>
      </c>
      <c r="N2401" t="s">
        <v>37</v>
      </c>
      <c r="O2401" s="10" t="s">
        <v>37</v>
      </c>
      <c r="P2401">
        <f t="shared" si="275"/>
        <v>0.25</v>
      </c>
      <c r="Q2401" s="11">
        <f t="shared" si="276"/>
        <v>0.31426953567383931</v>
      </c>
      <c r="S2401" s="13">
        <f t="shared" si="277"/>
        <v>0.25</v>
      </c>
      <c r="T2401">
        <f t="shared" si="278"/>
        <v>0.22075</v>
      </c>
      <c r="U2401" t="b">
        <f t="shared" si="279"/>
        <v>1</v>
      </c>
    </row>
    <row r="2402" spans="1:21" ht="21" x14ac:dyDescent="0.4">
      <c r="A2402" t="s">
        <v>3460</v>
      </c>
      <c r="B2402" t="s">
        <v>3448</v>
      </c>
      <c r="C2402" t="s">
        <v>3449</v>
      </c>
      <c r="D2402" s="33">
        <v>9336193</v>
      </c>
      <c r="E2402" s="33">
        <v>182502</v>
      </c>
      <c r="F2402" s="32">
        <v>18.3263</v>
      </c>
      <c r="G2402" s="32">
        <v>9.0256999999999987</v>
      </c>
      <c r="H2402" s="41">
        <v>1.9547796409093086</v>
      </c>
      <c r="I2402" s="32">
        <v>27.351999999999997</v>
      </c>
      <c r="J2402" s="34">
        <f t="shared" si="281"/>
        <v>0.3299831822170225</v>
      </c>
      <c r="K2402">
        <v>0.10041698173170704</v>
      </c>
      <c r="L2402">
        <v>0.14987233016624474</v>
      </c>
      <c r="M2402" s="41">
        <v>7.0000000000000007E-2</v>
      </c>
      <c r="N2402" t="s">
        <v>37</v>
      </c>
      <c r="O2402" s="10" t="s">
        <v>37</v>
      </c>
      <c r="P2402">
        <f t="shared" si="275"/>
        <v>0.25</v>
      </c>
      <c r="Q2402" s="11">
        <f t="shared" si="276"/>
        <v>0.53293579994150331</v>
      </c>
      <c r="S2402" s="13">
        <f t="shared" si="277"/>
        <v>0.25</v>
      </c>
      <c r="T2402">
        <f t="shared" si="278"/>
        <v>6.8379999999999992</v>
      </c>
      <c r="U2402" t="b">
        <f t="shared" si="279"/>
        <v>1</v>
      </c>
    </row>
    <row r="2403" spans="1:21" ht="21" x14ac:dyDescent="0.4">
      <c r="A2403" t="s">
        <v>692</v>
      </c>
      <c r="B2403" t="s">
        <v>657</v>
      </c>
      <c r="C2403" s="42" t="s">
        <v>658</v>
      </c>
      <c r="D2403" s="33">
        <v>23935</v>
      </c>
      <c r="E2403" s="33">
        <v>1803</v>
      </c>
      <c r="F2403" s="32">
        <v>0.62349999999999994</v>
      </c>
      <c r="G2403" s="32">
        <v>0.10650000000000001</v>
      </c>
      <c r="H2403" s="41">
        <v>7.5329016085230833</v>
      </c>
      <c r="I2403" s="32">
        <v>0.73</v>
      </c>
      <c r="J2403" s="34">
        <f t="shared" si="281"/>
        <v>0.14589041095890412</v>
      </c>
      <c r="K2403">
        <v>0.34581253466444817</v>
      </c>
      <c r="L2403">
        <v>0.40488075429839154</v>
      </c>
      <c r="M2403" s="41">
        <v>0.3</v>
      </c>
      <c r="N2403" t="s">
        <v>37</v>
      </c>
      <c r="O2403" s="10" t="s">
        <v>37</v>
      </c>
      <c r="P2403">
        <f t="shared" si="275"/>
        <v>0.25</v>
      </c>
      <c r="Q2403" s="11">
        <f t="shared" si="276"/>
        <v>0.25904109589041091</v>
      </c>
      <c r="S2403" s="13">
        <f t="shared" si="277"/>
        <v>0.25</v>
      </c>
      <c r="T2403">
        <f t="shared" si="278"/>
        <v>0.1825</v>
      </c>
      <c r="U2403" t="b">
        <f t="shared" si="279"/>
        <v>1</v>
      </c>
    </row>
    <row r="2404" spans="1:21" ht="21" x14ac:dyDescent="0.4">
      <c r="A2404" t="s">
        <v>3573</v>
      </c>
      <c r="B2404" t="s">
        <v>3542</v>
      </c>
      <c r="C2404" t="s">
        <v>3543</v>
      </c>
      <c r="D2404" s="33">
        <v>108048</v>
      </c>
      <c r="E2404" s="33">
        <v>2544</v>
      </c>
      <c r="F2404" s="32">
        <v>2.3659000000000003</v>
      </c>
      <c r="G2404" s="32">
        <v>0.52410000000000001</v>
      </c>
      <c r="H2404" s="41">
        <v>2.3545091070635271</v>
      </c>
      <c r="I2404" s="32">
        <v>2.8900000000000006</v>
      </c>
      <c r="J2404" s="34">
        <f t="shared" si="281"/>
        <v>0.18134948096885811</v>
      </c>
      <c r="K2404">
        <v>0.92999213836478012</v>
      </c>
      <c r="L2404">
        <v>1.1360062893081764</v>
      </c>
      <c r="M2404" s="41">
        <v>0.93</v>
      </c>
      <c r="N2404" t="s">
        <v>34</v>
      </c>
      <c r="O2404" s="10" t="s">
        <v>34</v>
      </c>
      <c r="P2404">
        <f t="shared" si="275"/>
        <v>0.15</v>
      </c>
      <c r="Q2404" s="11">
        <f t="shared" si="276"/>
        <v>0.18134256055363338</v>
      </c>
      <c r="S2404" s="13">
        <f t="shared" si="277"/>
        <v>0.15</v>
      </c>
      <c r="T2404">
        <f t="shared" si="278"/>
        <v>0.43350000000000005</v>
      </c>
      <c r="U2404" t="b">
        <f t="shared" si="279"/>
        <v>1</v>
      </c>
    </row>
    <row r="2405" spans="1:21" ht="21" x14ac:dyDescent="0.4">
      <c r="A2405" t="s">
        <v>3840</v>
      </c>
      <c r="B2405" t="s">
        <v>3765</v>
      </c>
      <c r="C2405" t="s">
        <v>3766</v>
      </c>
      <c r="D2405" s="33">
        <v>13175</v>
      </c>
      <c r="E2405" s="33">
        <v>462</v>
      </c>
      <c r="F2405" s="32">
        <v>0.23219999999999999</v>
      </c>
      <c r="G2405" s="32">
        <v>0.15479999999999999</v>
      </c>
      <c r="H2405" s="41">
        <v>3.5066413662239091</v>
      </c>
      <c r="I2405" s="32">
        <v>0.38700000000000001</v>
      </c>
      <c r="J2405" s="34">
        <f t="shared" si="281"/>
        <v>0.39999999999999997</v>
      </c>
      <c r="K2405">
        <v>0.5025974025974026</v>
      </c>
      <c r="L2405">
        <v>0.83766233766233766</v>
      </c>
      <c r="M2405" s="41">
        <v>0.7</v>
      </c>
      <c r="N2405" t="s">
        <v>37</v>
      </c>
      <c r="O2405" s="10" t="s">
        <v>37</v>
      </c>
      <c r="P2405">
        <f t="shared" si="275"/>
        <v>0.25</v>
      </c>
      <c r="Q2405" s="11">
        <f t="shared" si="276"/>
        <v>0.16434108527131788</v>
      </c>
      <c r="S2405" s="13">
        <f t="shared" si="277"/>
        <v>0.16434108527131788</v>
      </c>
      <c r="T2405">
        <f t="shared" si="278"/>
        <v>6.3600000000000018E-2</v>
      </c>
      <c r="U2405" t="b">
        <f t="shared" si="279"/>
        <v>1</v>
      </c>
    </row>
    <row r="2406" spans="1:21" ht="21" x14ac:dyDescent="0.4">
      <c r="A2406" t="s">
        <v>1051</v>
      </c>
      <c r="B2406" t="s">
        <v>1044</v>
      </c>
      <c r="C2406" s="42" t="s">
        <v>1045</v>
      </c>
      <c r="D2406" s="33">
        <v>179525</v>
      </c>
      <c r="E2406" s="33">
        <v>482</v>
      </c>
      <c r="F2406" s="32">
        <v>0.42210000000000003</v>
      </c>
      <c r="G2406" s="32">
        <v>0.20789999999999997</v>
      </c>
      <c r="H2406" s="41">
        <v>0.26848628324745855</v>
      </c>
      <c r="I2406" s="32">
        <v>0.63</v>
      </c>
      <c r="J2406" s="34">
        <f t="shared" si="281"/>
        <v>0.32999999999999996</v>
      </c>
      <c r="K2406">
        <v>0.87572614107883817</v>
      </c>
      <c r="L2406">
        <v>1.3070539419087137</v>
      </c>
      <c r="M2406" s="41">
        <v>0.5</v>
      </c>
      <c r="N2406" t="s">
        <v>45</v>
      </c>
      <c r="O2406" s="10" t="s">
        <v>45</v>
      </c>
      <c r="P2406">
        <f t="shared" si="275"/>
        <v>0.32</v>
      </c>
      <c r="Q2406" s="11">
        <f t="shared" si="276"/>
        <v>0.61746031746031749</v>
      </c>
      <c r="S2406" s="13">
        <f t="shared" si="277"/>
        <v>0.32</v>
      </c>
      <c r="T2406">
        <f t="shared" si="278"/>
        <v>0.2016</v>
      </c>
      <c r="U2406" t="b">
        <f t="shared" si="279"/>
        <v>1</v>
      </c>
    </row>
    <row r="2407" spans="1:21" ht="21" x14ac:dyDescent="0.4">
      <c r="A2407" t="s">
        <v>2528</v>
      </c>
      <c r="B2407" t="s">
        <v>2520</v>
      </c>
      <c r="C2407" t="s">
        <v>2521</v>
      </c>
      <c r="D2407" s="33">
        <v>4731832</v>
      </c>
      <c r="E2407" s="33">
        <v>599565</v>
      </c>
      <c r="F2407" s="32">
        <v>153.94799999999998</v>
      </c>
      <c r="G2407" s="32">
        <v>50.172999999999995</v>
      </c>
      <c r="H2407" s="41">
        <v>12.670885187808866</v>
      </c>
      <c r="I2407" s="32">
        <v>204.12099999999998</v>
      </c>
      <c r="J2407" s="34">
        <f t="shared" si="281"/>
        <v>0.24580028512499938</v>
      </c>
      <c r="K2407">
        <v>0.25676615546271042</v>
      </c>
      <c r="L2407">
        <v>0.34044849182323844</v>
      </c>
      <c r="M2407" s="41">
        <v>0.25</v>
      </c>
      <c r="N2407" t="s">
        <v>37</v>
      </c>
      <c r="O2407" s="10" t="s">
        <v>37</v>
      </c>
      <c r="P2407">
        <f t="shared" si="275"/>
        <v>0.25</v>
      </c>
      <c r="Q2407" s="11">
        <f t="shared" si="276"/>
        <v>0.26567452638386041</v>
      </c>
      <c r="S2407" s="13">
        <f t="shared" si="277"/>
        <v>0.25</v>
      </c>
      <c r="T2407">
        <f t="shared" si="278"/>
        <v>51.030249999999995</v>
      </c>
      <c r="U2407" t="b">
        <f t="shared" si="279"/>
        <v>1</v>
      </c>
    </row>
    <row r="2408" spans="1:21" ht="21" x14ac:dyDescent="0.4">
      <c r="A2408" t="s">
        <v>3841</v>
      </c>
      <c r="B2408" t="s">
        <v>3765</v>
      </c>
      <c r="C2408" t="s">
        <v>3766</v>
      </c>
      <c r="D2408" s="33">
        <v>18203</v>
      </c>
      <c r="E2408" s="33">
        <v>247</v>
      </c>
      <c r="F2408" s="32">
        <v>0.1807</v>
      </c>
      <c r="G2408" s="32">
        <v>8.929999999999999E-2</v>
      </c>
      <c r="H2408" s="41">
        <v>1.3569191891446464</v>
      </c>
      <c r="I2408" s="32">
        <v>0.27</v>
      </c>
      <c r="J2408" s="34">
        <f t="shared" si="281"/>
        <v>0.33074074074074067</v>
      </c>
      <c r="K2408">
        <v>0.731578947368421</v>
      </c>
      <c r="L2408">
        <v>1.0931174089068827</v>
      </c>
      <c r="M2408" s="41">
        <v>0.8</v>
      </c>
      <c r="N2408" t="s">
        <v>37</v>
      </c>
      <c r="O2408" s="10" t="s">
        <v>37</v>
      </c>
      <c r="P2408">
        <f t="shared" si="275"/>
        <v>0.25</v>
      </c>
      <c r="Q2408" s="11">
        <f t="shared" si="276"/>
        <v>0.26814814814814819</v>
      </c>
      <c r="S2408" s="13">
        <f t="shared" si="277"/>
        <v>0.25</v>
      </c>
      <c r="T2408">
        <f t="shared" si="278"/>
        <v>6.7500000000000004E-2</v>
      </c>
      <c r="U2408" t="b">
        <f t="shared" si="279"/>
        <v>1</v>
      </c>
    </row>
    <row r="2409" spans="1:21" ht="21" x14ac:dyDescent="0.4">
      <c r="A2409" t="s">
        <v>5302</v>
      </c>
      <c r="B2409" t="s">
        <v>5300</v>
      </c>
      <c r="C2409" t="s">
        <v>5301</v>
      </c>
      <c r="D2409" s="33">
        <v>841721</v>
      </c>
      <c r="E2409" s="33">
        <v>271229</v>
      </c>
      <c r="F2409" s="32">
        <v>11.6172</v>
      </c>
      <c r="G2409" s="32">
        <v>4.9791000000000007</v>
      </c>
      <c r="H2409" s="41">
        <v>32.223147575027831</v>
      </c>
      <c r="I2409" s="32">
        <v>16.596299999999999</v>
      </c>
      <c r="J2409" s="34">
        <f t="shared" si="281"/>
        <v>0.30001265342275091</v>
      </c>
      <c r="K2409">
        <v>4.283170309959481E-2</v>
      </c>
      <c r="L2409">
        <v>6.1189253361550566E-2</v>
      </c>
      <c r="M2409" s="41">
        <v>0.01</v>
      </c>
      <c r="N2409" t="s">
        <v>37</v>
      </c>
      <c r="O2409" s="10" t="s">
        <v>37</v>
      </c>
      <c r="P2409">
        <f t="shared" si="275"/>
        <v>0.25</v>
      </c>
      <c r="Q2409" s="11">
        <f t="shared" si="276"/>
        <v>0.83657260955755197</v>
      </c>
      <c r="S2409" s="13">
        <f t="shared" si="277"/>
        <v>0.25</v>
      </c>
      <c r="T2409">
        <f t="shared" si="278"/>
        <v>4.1490749999999998</v>
      </c>
      <c r="U2409" t="b">
        <f t="shared" si="279"/>
        <v>1</v>
      </c>
    </row>
    <row r="2410" spans="1:21" ht="21" x14ac:dyDescent="0.4">
      <c r="A2410" t="s">
        <v>5573</v>
      </c>
      <c r="B2410" t="s">
        <v>5574</v>
      </c>
      <c r="C2410" t="s">
        <v>5575</v>
      </c>
      <c r="D2410" s="33">
        <v>274654</v>
      </c>
      <c r="E2410" s="33">
        <v>8980</v>
      </c>
      <c r="F2410" s="32">
        <v>15.092999999999998</v>
      </c>
      <c r="G2410" s="32">
        <v>3.7858000000000001</v>
      </c>
      <c r="H2410" s="41">
        <v>3.2695682567885411</v>
      </c>
      <c r="I2410" s="32">
        <v>18.878799999999998</v>
      </c>
      <c r="J2410" s="34">
        <f t="shared" si="281"/>
        <v>0.20053181346272012</v>
      </c>
      <c r="K2410">
        <v>1.6807349665924274</v>
      </c>
      <c r="L2410">
        <v>2.1023162583518928</v>
      </c>
      <c r="M2410" s="41">
        <v>1.5</v>
      </c>
      <c r="N2410" t="s">
        <v>42</v>
      </c>
      <c r="O2410" s="10" t="s">
        <v>42</v>
      </c>
      <c r="P2410">
        <f t="shared" si="275"/>
        <v>0.05</v>
      </c>
      <c r="Q2410" s="11">
        <f t="shared" si="276"/>
        <v>0.2865012606733478</v>
      </c>
      <c r="S2410" s="13">
        <f t="shared" si="277"/>
        <v>0.05</v>
      </c>
      <c r="T2410">
        <f t="shared" si="278"/>
        <v>0.94394</v>
      </c>
      <c r="U2410" t="b">
        <f t="shared" si="279"/>
        <v>1</v>
      </c>
    </row>
    <row r="2411" spans="1:21" ht="21" x14ac:dyDescent="0.4">
      <c r="A2411" t="s">
        <v>1104</v>
      </c>
      <c r="B2411" t="s">
        <v>1084</v>
      </c>
      <c r="C2411" s="42" t="s">
        <v>1085</v>
      </c>
      <c r="D2411" s="33">
        <v>2795504</v>
      </c>
      <c r="E2411" s="33">
        <v>282097</v>
      </c>
      <c r="F2411" s="32">
        <v>211.57329999999999</v>
      </c>
      <c r="G2411" s="32">
        <v>59.990700000000004</v>
      </c>
      <c r="H2411" s="41">
        <v>10.091096274589484</v>
      </c>
      <c r="I2411" s="32">
        <v>271.56399999999996</v>
      </c>
      <c r="J2411" s="34">
        <f t="shared" si="281"/>
        <v>0.22090814688250288</v>
      </c>
      <c r="K2411">
        <v>0.75000194968397393</v>
      </c>
      <c r="L2411">
        <v>0.96266177945883846</v>
      </c>
      <c r="M2411" s="41">
        <v>0.75</v>
      </c>
      <c r="N2411" t="s">
        <v>37</v>
      </c>
      <c r="O2411" s="10" t="s">
        <v>34</v>
      </c>
      <c r="P2411">
        <f t="shared" si="275"/>
        <v>0.15</v>
      </c>
      <c r="Q2411" s="11">
        <f t="shared" si="276"/>
        <v>0.22091017218777145</v>
      </c>
      <c r="S2411" s="13">
        <f t="shared" si="277"/>
        <v>0.15</v>
      </c>
      <c r="T2411">
        <f t="shared" si="278"/>
        <v>40.734599999999993</v>
      </c>
      <c r="U2411" t="b">
        <f t="shared" si="279"/>
        <v>0</v>
      </c>
    </row>
    <row r="2412" spans="1:21" ht="21" x14ac:dyDescent="0.4">
      <c r="A2412" t="s">
        <v>2047</v>
      </c>
      <c r="B2412" t="s">
        <v>2044</v>
      </c>
      <c r="C2412" t="s">
        <v>2045</v>
      </c>
      <c r="D2412" s="33">
        <v>16356</v>
      </c>
      <c r="E2412" s="33">
        <v>4801</v>
      </c>
      <c r="F2412" s="32">
        <v>3.1823999999999999</v>
      </c>
      <c r="G2412" s="32">
        <v>1.0605</v>
      </c>
      <c r="H2412" s="41">
        <v>29.353142577647347</v>
      </c>
      <c r="I2412" s="32">
        <v>4.2428999999999997</v>
      </c>
      <c r="J2412" s="34">
        <f t="shared" si="281"/>
        <v>0.24994697023262394</v>
      </c>
      <c r="K2412">
        <v>0.66286190377004794</v>
      </c>
      <c r="L2412">
        <v>0.88375338471151832</v>
      </c>
      <c r="M2412" s="41">
        <v>0.5</v>
      </c>
      <c r="N2412" t="s">
        <v>34</v>
      </c>
      <c r="O2412" s="10" t="s">
        <v>34</v>
      </c>
      <c r="P2412">
        <f t="shared" si="275"/>
        <v>0.15</v>
      </c>
      <c r="Q2412" s="11">
        <f t="shared" si="276"/>
        <v>0.43423130406090166</v>
      </c>
      <c r="S2412" s="13">
        <f t="shared" si="277"/>
        <v>0.15</v>
      </c>
      <c r="T2412">
        <f t="shared" si="278"/>
        <v>0.63643499999999997</v>
      </c>
      <c r="U2412" t="b">
        <f t="shared" si="279"/>
        <v>1</v>
      </c>
    </row>
    <row r="2413" spans="1:21" ht="21" x14ac:dyDescent="0.4">
      <c r="A2413" t="s">
        <v>2840</v>
      </c>
      <c r="B2413" t="s">
        <v>2830</v>
      </c>
      <c r="C2413" t="s">
        <v>2831</v>
      </c>
      <c r="D2413" s="33">
        <v>106398</v>
      </c>
      <c r="E2413" s="33">
        <v>7748</v>
      </c>
      <c r="F2413" s="32">
        <v>5.8112999999999992</v>
      </c>
      <c r="G2413" s="32">
        <v>2.0847000000000002</v>
      </c>
      <c r="H2413" s="41">
        <v>7.2820917686422675</v>
      </c>
      <c r="I2413" s="32">
        <v>7.895999999999999</v>
      </c>
      <c r="J2413" s="34">
        <f t="shared" si="281"/>
        <v>0.26401975683890583</v>
      </c>
      <c r="K2413">
        <v>0.75003871966959201</v>
      </c>
      <c r="L2413">
        <v>1.0191017036654619</v>
      </c>
      <c r="M2413" s="41">
        <v>0.75</v>
      </c>
      <c r="N2413" t="s">
        <v>37</v>
      </c>
      <c r="O2413" s="10" t="s">
        <v>37</v>
      </c>
      <c r="P2413">
        <f t="shared" si="275"/>
        <v>0.25</v>
      </c>
      <c r="Q2413" s="11">
        <f t="shared" si="276"/>
        <v>0.26405775075987831</v>
      </c>
      <c r="S2413" s="13">
        <f t="shared" si="277"/>
        <v>0.25</v>
      </c>
      <c r="T2413">
        <f t="shared" si="278"/>
        <v>1.9739999999999998</v>
      </c>
      <c r="U2413" t="b">
        <f t="shared" si="279"/>
        <v>1</v>
      </c>
    </row>
    <row r="2414" spans="1:21" ht="21" x14ac:dyDescent="0.4">
      <c r="A2414" t="s">
        <v>812</v>
      </c>
      <c r="B2414" t="s">
        <v>761</v>
      </c>
      <c r="C2414" s="42" t="s">
        <v>762</v>
      </c>
      <c r="D2414" s="33">
        <v>687747</v>
      </c>
      <c r="E2414" s="33">
        <v>329373</v>
      </c>
      <c r="F2414" s="32">
        <v>449.58579999999995</v>
      </c>
      <c r="G2414" s="32">
        <v>149.86070000000004</v>
      </c>
      <c r="H2414" s="41">
        <v>47.891593856461753</v>
      </c>
      <c r="I2414" s="32">
        <v>599.44650000000001</v>
      </c>
      <c r="J2414" s="34">
        <f t="shared" si="281"/>
        <v>0.24999845690983272</v>
      </c>
      <c r="K2414">
        <v>1.3649746639827791</v>
      </c>
      <c r="L2414">
        <v>1.8199624741554408</v>
      </c>
      <c r="M2414" s="41">
        <v>0.75</v>
      </c>
      <c r="N2414" t="s">
        <v>37</v>
      </c>
      <c r="O2414" s="10" t="s">
        <v>34</v>
      </c>
      <c r="P2414">
        <f t="shared" si="275"/>
        <v>0.15</v>
      </c>
      <c r="Q2414" s="11">
        <f t="shared" si="276"/>
        <v>0.58790359106275536</v>
      </c>
      <c r="S2414" s="13">
        <f t="shared" si="277"/>
        <v>0.15</v>
      </c>
      <c r="T2414">
        <f t="shared" si="278"/>
        <v>89.916974999999994</v>
      </c>
      <c r="U2414" t="b">
        <f t="shared" si="279"/>
        <v>0</v>
      </c>
    </row>
    <row r="2415" spans="1:21" ht="21" x14ac:dyDescent="0.4">
      <c r="A2415" t="s">
        <v>2080</v>
      </c>
      <c r="B2415" t="s">
        <v>2051</v>
      </c>
      <c r="C2415" t="s">
        <v>2052</v>
      </c>
      <c r="D2415" s="33">
        <v>3217</v>
      </c>
      <c r="E2415" s="33">
        <v>761</v>
      </c>
      <c r="F2415" s="32">
        <v>0.44600000000000001</v>
      </c>
      <c r="G2415" s="32">
        <v>0.1482</v>
      </c>
      <c r="H2415" s="41">
        <v>23.655579732670191</v>
      </c>
      <c r="I2415" s="32">
        <v>0.59420000000000006</v>
      </c>
      <c r="J2415" s="34">
        <f t="shared" si="281"/>
        <v>0.24941097273645235</v>
      </c>
      <c r="K2415">
        <v>0.58607095926412611</v>
      </c>
      <c r="L2415">
        <v>0.78081471747700404</v>
      </c>
      <c r="M2415" s="41">
        <v>0.5</v>
      </c>
      <c r="N2415" t="s">
        <v>34</v>
      </c>
      <c r="O2415" s="10" t="s">
        <v>34</v>
      </c>
      <c r="P2415">
        <f t="shared" si="275"/>
        <v>0.15</v>
      </c>
      <c r="Q2415" s="11">
        <f t="shared" si="276"/>
        <v>0.35964321777179409</v>
      </c>
      <c r="S2415" s="13">
        <f t="shared" si="277"/>
        <v>0.15</v>
      </c>
      <c r="T2415">
        <f t="shared" si="278"/>
        <v>8.9130000000000001E-2</v>
      </c>
      <c r="U2415" t="b">
        <f t="shared" si="279"/>
        <v>1</v>
      </c>
    </row>
    <row r="2416" spans="1:21" ht="21" x14ac:dyDescent="0.4">
      <c r="A2416" t="s">
        <v>5135</v>
      </c>
      <c r="B2416" t="s">
        <v>5136</v>
      </c>
      <c r="C2416" t="s">
        <v>5137</v>
      </c>
      <c r="D2416" s="33">
        <v>138402</v>
      </c>
      <c r="E2416" s="33">
        <v>47853</v>
      </c>
      <c r="F2416" s="32">
        <v>38.996500000000005</v>
      </c>
      <c r="G2416" s="32">
        <v>12.9985</v>
      </c>
      <c r="H2416" s="41">
        <v>34.575367407985432</v>
      </c>
      <c r="I2416" s="32">
        <v>51.995000000000005</v>
      </c>
      <c r="J2416" s="34">
        <f t="shared" si="281"/>
        <v>0.24999519184536972</v>
      </c>
      <c r="K2416">
        <v>0.8149227843604373</v>
      </c>
      <c r="L2416">
        <v>1.086556746703446</v>
      </c>
      <c r="M2416" s="41">
        <v>0.6</v>
      </c>
      <c r="N2416" t="s">
        <v>37</v>
      </c>
      <c r="O2416" s="10" t="s">
        <v>37</v>
      </c>
      <c r="P2416">
        <f t="shared" si="275"/>
        <v>0.25</v>
      </c>
      <c r="Q2416" s="11">
        <f t="shared" si="276"/>
        <v>0.44779690354841817</v>
      </c>
      <c r="S2416" s="13">
        <f t="shared" si="277"/>
        <v>0.25</v>
      </c>
      <c r="T2416">
        <f t="shared" si="278"/>
        <v>12.998750000000001</v>
      </c>
      <c r="U2416" t="b">
        <f t="shared" si="279"/>
        <v>1</v>
      </c>
    </row>
    <row r="2417" spans="1:21" ht="21" x14ac:dyDescent="0.4">
      <c r="A2417" t="s">
        <v>5593</v>
      </c>
      <c r="B2417" t="s">
        <v>5591</v>
      </c>
      <c r="C2417" t="s">
        <v>5592</v>
      </c>
      <c r="D2417" s="33">
        <v>211775</v>
      </c>
      <c r="E2417" s="33">
        <v>20650</v>
      </c>
      <c r="F2417" s="32">
        <v>1.3173999999999999</v>
      </c>
      <c r="G2417" s="32">
        <v>0.43819999999999992</v>
      </c>
      <c r="H2417" s="41">
        <v>9.7509148860819259</v>
      </c>
      <c r="I2417" s="32">
        <v>1.7555999999999998</v>
      </c>
      <c r="J2417" s="34">
        <f t="shared" si="281"/>
        <v>0.24960127591706538</v>
      </c>
      <c r="K2417">
        <v>6.3796610169491522E-2</v>
      </c>
      <c r="L2417">
        <v>8.5016949152542362E-2</v>
      </c>
      <c r="M2417" s="41">
        <v>0.03</v>
      </c>
      <c r="N2417" t="s">
        <v>34</v>
      </c>
      <c r="O2417" s="10" t="s">
        <v>34</v>
      </c>
      <c r="P2417">
        <f t="shared" si="275"/>
        <v>0.15</v>
      </c>
      <c r="Q2417" s="11">
        <f t="shared" si="276"/>
        <v>0.64712918660287078</v>
      </c>
      <c r="S2417" s="13">
        <f t="shared" si="277"/>
        <v>0.15</v>
      </c>
      <c r="T2417">
        <f t="shared" si="278"/>
        <v>0.26333999999999996</v>
      </c>
      <c r="U2417" t="b">
        <f t="shared" si="279"/>
        <v>1</v>
      </c>
    </row>
    <row r="2418" spans="1:21" ht="21" x14ac:dyDescent="0.4">
      <c r="A2418" t="s">
        <v>5568</v>
      </c>
      <c r="B2418" t="s">
        <v>5565</v>
      </c>
      <c r="C2418" t="s">
        <v>5566</v>
      </c>
      <c r="D2418" s="33">
        <v>31937</v>
      </c>
      <c r="E2418" s="33">
        <v>4069</v>
      </c>
      <c r="F2418" s="32">
        <v>7.0439999999999996</v>
      </c>
      <c r="G2418" s="32">
        <v>2.3462999999999998</v>
      </c>
      <c r="H2418" s="41">
        <v>12.740708269405392</v>
      </c>
      <c r="I2418" s="32">
        <v>9.3902999999999999</v>
      </c>
      <c r="J2418" s="34">
        <f t="shared" si="281"/>
        <v>0.2498642215903645</v>
      </c>
      <c r="K2418">
        <v>1.7311378717129515</v>
      </c>
      <c r="L2418">
        <v>2.3077660358810519</v>
      </c>
      <c r="M2418" s="41">
        <v>1.5</v>
      </c>
      <c r="N2418" t="s">
        <v>37</v>
      </c>
      <c r="O2418" s="10" t="s">
        <v>37</v>
      </c>
      <c r="P2418">
        <f t="shared" si="275"/>
        <v>0.25</v>
      </c>
      <c r="Q2418" s="11">
        <f t="shared" si="276"/>
        <v>0.35002076610970895</v>
      </c>
      <c r="S2418" s="13">
        <f t="shared" si="277"/>
        <v>0.25</v>
      </c>
      <c r="T2418">
        <f t="shared" si="278"/>
        <v>2.347575</v>
      </c>
      <c r="U2418" t="b">
        <f t="shared" si="279"/>
        <v>1</v>
      </c>
    </row>
    <row r="2419" spans="1:21" ht="21" x14ac:dyDescent="0.4">
      <c r="A2419" t="s">
        <v>2385</v>
      </c>
      <c r="B2419" t="s">
        <v>2333</v>
      </c>
      <c r="C2419" t="s">
        <v>2334</v>
      </c>
      <c r="D2419" s="33">
        <v>86280</v>
      </c>
      <c r="E2419" s="33">
        <v>12528</v>
      </c>
      <c r="F2419" s="32">
        <v>2.4672999999999998</v>
      </c>
      <c r="G2419" s="32">
        <v>0.82190000000000007</v>
      </c>
      <c r="H2419" s="41">
        <v>14.520166898470098</v>
      </c>
      <c r="I2419" s="32">
        <v>3.2892000000000001</v>
      </c>
      <c r="J2419" s="34">
        <f t="shared" si="281"/>
        <v>0.2498783898820382</v>
      </c>
      <c r="K2419">
        <v>0.19694284802043421</v>
      </c>
      <c r="L2419">
        <v>0.26254789272030654</v>
      </c>
      <c r="M2419" s="41">
        <v>0.1</v>
      </c>
      <c r="N2419" t="s">
        <v>37</v>
      </c>
      <c r="O2419" s="10" t="s">
        <v>37</v>
      </c>
      <c r="P2419">
        <f t="shared" si="275"/>
        <v>0.25</v>
      </c>
      <c r="Q2419" s="11">
        <f t="shared" si="276"/>
        <v>0.61911711054359719</v>
      </c>
      <c r="S2419" s="13">
        <f t="shared" si="277"/>
        <v>0.25</v>
      </c>
      <c r="T2419">
        <f t="shared" si="278"/>
        <v>0.82230000000000003</v>
      </c>
      <c r="U2419" t="b">
        <f t="shared" si="279"/>
        <v>1</v>
      </c>
    </row>
    <row r="2420" spans="1:21" ht="21" x14ac:dyDescent="0.4">
      <c r="A2420" t="s">
        <v>5759</v>
      </c>
      <c r="B2420" t="s">
        <v>5753</v>
      </c>
      <c r="C2420" t="s">
        <v>5754</v>
      </c>
      <c r="D2420" s="33">
        <v>67103</v>
      </c>
      <c r="E2420" s="33">
        <v>5841</v>
      </c>
      <c r="F2420" s="32">
        <v>1.2907999999999999</v>
      </c>
      <c r="G2420" s="32">
        <v>0.63519999999999999</v>
      </c>
      <c r="H2420" s="41">
        <v>8.7045288586203302</v>
      </c>
      <c r="I2420" s="32">
        <v>1.9259999999999999</v>
      </c>
      <c r="J2420" s="34">
        <f t="shared" si="281"/>
        <v>0.32980269989615785</v>
      </c>
      <c r="K2420">
        <v>0.22098955658277691</v>
      </c>
      <c r="L2420">
        <v>0.32973805855161786</v>
      </c>
      <c r="M2420" s="41">
        <v>0.15</v>
      </c>
      <c r="N2420" t="s">
        <v>37</v>
      </c>
      <c r="O2420" s="10" t="s">
        <v>37</v>
      </c>
      <c r="P2420">
        <f t="shared" si="275"/>
        <v>0.25</v>
      </c>
      <c r="Q2420" s="11">
        <f t="shared" si="276"/>
        <v>0.54509345794392527</v>
      </c>
      <c r="S2420" s="13">
        <f t="shared" si="277"/>
        <v>0.25</v>
      </c>
      <c r="T2420">
        <f t="shared" si="278"/>
        <v>0.48149999999999998</v>
      </c>
      <c r="U2420" t="b">
        <f t="shared" si="279"/>
        <v>1</v>
      </c>
    </row>
    <row r="2421" spans="1:21" ht="21" x14ac:dyDescent="0.4">
      <c r="A2421" t="s">
        <v>1872</v>
      </c>
      <c r="B2421" t="s">
        <v>1732</v>
      </c>
      <c r="C2421" s="42" t="s">
        <v>1733</v>
      </c>
      <c r="D2421" s="33">
        <v>4020</v>
      </c>
      <c r="E2421" s="33">
        <v>757</v>
      </c>
      <c r="F2421" s="32">
        <v>0.95640000000000003</v>
      </c>
      <c r="G2421" s="32">
        <v>0.37240000000000001</v>
      </c>
      <c r="H2421" s="41">
        <v>18.830845771144279</v>
      </c>
      <c r="I2421" s="32">
        <v>1.3288</v>
      </c>
      <c r="J2421" s="34">
        <f t="shared" si="281"/>
        <v>0.28025285972305841</v>
      </c>
      <c r="K2421">
        <v>1.2634081902245706</v>
      </c>
      <c r="L2421">
        <v>1.7553500660501982</v>
      </c>
      <c r="M2421" s="41">
        <v>1.4</v>
      </c>
      <c r="N2421" t="s">
        <v>37</v>
      </c>
      <c r="O2421" s="10" t="s">
        <v>34</v>
      </c>
      <c r="P2421">
        <f t="shared" si="275"/>
        <v>0.15</v>
      </c>
      <c r="Q2421" s="11">
        <f t="shared" si="276"/>
        <v>0.20243829018663462</v>
      </c>
      <c r="S2421" s="13">
        <f t="shared" si="277"/>
        <v>0.15</v>
      </c>
      <c r="T2421">
        <f t="shared" si="278"/>
        <v>0.19932</v>
      </c>
      <c r="U2421" t="b">
        <f t="shared" si="279"/>
        <v>0</v>
      </c>
    </row>
    <row r="2422" spans="1:21" ht="21" x14ac:dyDescent="0.4">
      <c r="A2422" t="s">
        <v>4088</v>
      </c>
      <c r="B2422" t="s">
        <v>4089</v>
      </c>
      <c r="C2422" t="s">
        <v>4090</v>
      </c>
      <c r="D2422" s="33">
        <v>204869</v>
      </c>
      <c r="E2422" s="33">
        <v>62340</v>
      </c>
      <c r="F2422" s="32">
        <v>124.68</v>
      </c>
      <c r="G2422" s="32">
        <v>50.066900000000004</v>
      </c>
      <c r="H2422" s="41">
        <v>30.429201099239027</v>
      </c>
      <c r="I2422" s="32">
        <v>174.74690000000001</v>
      </c>
      <c r="J2422" s="34">
        <f t="shared" si="281"/>
        <v>0.28651094811982358</v>
      </c>
      <c r="K2422">
        <v>2</v>
      </c>
      <c r="L2422">
        <v>2.8031264035931991</v>
      </c>
      <c r="M2422" s="41">
        <v>2</v>
      </c>
      <c r="N2422" t="s">
        <v>34</v>
      </c>
      <c r="O2422" s="10" t="s">
        <v>34</v>
      </c>
      <c r="P2422">
        <f t="shared" si="275"/>
        <v>0.15</v>
      </c>
      <c r="Q2422" s="11">
        <f t="shared" si="276"/>
        <v>0.28651094811982369</v>
      </c>
      <c r="S2422" s="13">
        <f t="shared" si="277"/>
        <v>0.15</v>
      </c>
      <c r="T2422">
        <f t="shared" si="278"/>
        <v>26.212035</v>
      </c>
      <c r="U2422" t="b">
        <f t="shared" si="279"/>
        <v>1</v>
      </c>
    </row>
    <row r="2423" spans="1:21" ht="21" x14ac:dyDescent="0.4">
      <c r="A2423" t="s">
        <v>4724</v>
      </c>
      <c r="B2423" t="s">
        <v>4721</v>
      </c>
      <c r="C2423" t="s">
        <v>4722</v>
      </c>
      <c r="D2423" s="33">
        <v>55016</v>
      </c>
      <c r="E2423" s="33">
        <v>5791</v>
      </c>
      <c r="F2423" s="32">
        <v>5.7910000000000004</v>
      </c>
      <c r="G2423" s="32">
        <v>1.452</v>
      </c>
      <c r="H2423" s="41">
        <v>10.526028791624254</v>
      </c>
      <c r="I2423" s="32">
        <v>7.2430000000000003</v>
      </c>
      <c r="J2423" s="34">
        <f t="shared" si="281"/>
        <v>0.2004694187491371</v>
      </c>
      <c r="K2423">
        <v>1</v>
      </c>
      <c r="L2423">
        <v>1.2507338974270419</v>
      </c>
      <c r="M2423" s="41">
        <v>1</v>
      </c>
      <c r="N2423" t="s">
        <v>34</v>
      </c>
      <c r="O2423" s="10" t="s">
        <v>34</v>
      </c>
      <c r="P2423">
        <f t="shared" si="275"/>
        <v>0.15</v>
      </c>
      <c r="Q2423" s="11">
        <f t="shared" si="276"/>
        <v>0.20046941874913704</v>
      </c>
      <c r="S2423" s="13">
        <f t="shared" si="277"/>
        <v>0.15</v>
      </c>
      <c r="T2423">
        <f t="shared" si="278"/>
        <v>1.0864499999999999</v>
      </c>
      <c r="U2423" t="b">
        <f t="shared" si="279"/>
        <v>1</v>
      </c>
    </row>
    <row r="2424" spans="1:21" ht="21" x14ac:dyDescent="0.4">
      <c r="A2424" t="s">
        <v>129</v>
      </c>
      <c r="B2424" t="s">
        <v>31</v>
      </c>
      <c r="C2424" t="s">
        <v>32</v>
      </c>
      <c r="D2424" s="33">
        <v>204797</v>
      </c>
      <c r="E2424" s="33">
        <v>63455</v>
      </c>
      <c r="F2424" s="32">
        <v>95.167099999999991</v>
      </c>
      <c r="G2424" s="32">
        <v>31.722499999999997</v>
      </c>
      <c r="H2424" s="41">
        <v>30.984340590926625</v>
      </c>
      <c r="I2424" s="32">
        <v>126.88959999999999</v>
      </c>
      <c r="K2424">
        <v>1.4997573083287368</v>
      </c>
      <c r="L2424">
        <v>1.9996785123315735</v>
      </c>
      <c r="M2424" s="41">
        <v>1.25</v>
      </c>
      <c r="N2424" t="s">
        <v>34</v>
      </c>
      <c r="O2424" s="10" t="s">
        <v>34</v>
      </c>
      <c r="P2424">
        <f t="shared" si="275"/>
        <v>0.15</v>
      </c>
      <c r="Q2424" s="11">
        <f t="shared" si="276"/>
        <v>0.37489951895190776</v>
      </c>
      <c r="S2424" s="13">
        <f t="shared" si="277"/>
        <v>0.15</v>
      </c>
      <c r="T2424">
        <f t="shared" si="278"/>
        <v>19.033439999999999</v>
      </c>
      <c r="U2424" t="b">
        <f t="shared" si="279"/>
        <v>1</v>
      </c>
    </row>
    <row r="2425" spans="1:21" ht="21" x14ac:dyDescent="0.4">
      <c r="A2425" t="s">
        <v>4666</v>
      </c>
      <c r="B2425" t="s">
        <v>4664</v>
      </c>
      <c r="C2425" t="s">
        <v>4665</v>
      </c>
      <c r="D2425" s="33">
        <v>312761</v>
      </c>
      <c r="E2425" s="33">
        <v>107787</v>
      </c>
      <c r="F2425" s="32">
        <v>17.384799999999998</v>
      </c>
      <c r="G2425" s="32">
        <v>5.7941999999999991</v>
      </c>
      <c r="H2425" s="41">
        <v>34.463056455248577</v>
      </c>
      <c r="I2425" s="32">
        <v>23.178999999999998</v>
      </c>
      <c r="J2425" s="34">
        <f t="shared" ref="J2425:J2457" si="282">G2425/I2425</f>
        <v>0.24997627162517794</v>
      </c>
      <c r="K2425">
        <v>0.16128846706931263</v>
      </c>
      <c r="L2425">
        <v>0.21504448588419753</v>
      </c>
      <c r="M2425" s="41">
        <v>0.01</v>
      </c>
      <c r="N2425" t="s">
        <v>34</v>
      </c>
      <c r="O2425" s="10" t="s">
        <v>34</v>
      </c>
      <c r="P2425">
        <f t="shared" si="275"/>
        <v>0.15</v>
      </c>
      <c r="Q2425" s="11">
        <f t="shared" si="276"/>
        <v>0.95349799387376499</v>
      </c>
      <c r="S2425" s="13">
        <f t="shared" si="277"/>
        <v>0.15</v>
      </c>
      <c r="T2425">
        <f t="shared" si="278"/>
        <v>3.4768499999999998</v>
      </c>
      <c r="U2425" t="b">
        <f t="shared" si="279"/>
        <v>1</v>
      </c>
    </row>
    <row r="2426" spans="1:21" ht="21" x14ac:dyDescent="0.4">
      <c r="A2426" t="s">
        <v>3574</v>
      </c>
      <c r="B2426" t="s">
        <v>3542</v>
      </c>
      <c r="C2426" t="s">
        <v>3543</v>
      </c>
      <c r="D2426" s="33">
        <v>20373</v>
      </c>
      <c r="E2426" s="33">
        <v>1057</v>
      </c>
      <c r="F2426" s="32">
        <v>0.62219999999999998</v>
      </c>
      <c r="G2426" s="32">
        <v>0.2009</v>
      </c>
      <c r="H2426" s="41">
        <v>5.1882393363765766</v>
      </c>
      <c r="I2426" s="32">
        <v>0.82309999999999994</v>
      </c>
      <c r="J2426" s="34">
        <f t="shared" si="282"/>
        <v>0.24407726886162071</v>
      </c>
      <c r="K2426">
        <v>0.58864711447492901</v>
      </c>
      <c r="L2426">
        <v>0.77871333964049183</v>
      </c>
      <c r="M2426" s="41">
        <v>0.55000000000000004</v>
      </c>
      <c r="N2426" t="s">
        <v>34</v>
      </c>
      <c r="O2426" s="10" t="s">
        <v>34</v>
      </c>
      <c r="P2426">
        <f t="shared" si="275"/>
        <v>0.15</v>
      </c>
      <c r="Q2426" s="11">
        <f t="shared" si="276"/>
        <v>0.29370671850321939</v>
      </c>
      <c r="S2426" s="13">
        <f t="shared" si="277"/>
        <v>0.15</v>
      </c>
      <c r="T2426">
        <f t="shared" si="278"/>
        <v>0.12346499999999999</v>
      </c>
      <c r="U2426" t="b">
        <f t="shared" si="279"/>
        <v>1</v>
      </c>
    </row>
    <row r="2427" spans="1:21" ht="21" x14ac:dyDescent="0.4">
      <c r="A2427" t="s">
        <v>4036</v>
      </c>
      <c r="B2427" t="s">
        <v>4027</v>
      </c>
      <c r="C2427" t="s">
        <v>4028</v>
      </c>
      <c r="D2427" s="33">
        <v>6843</v>
      </c>
      <c r="E2427" s="33">
        <v>341</v>
      </c>
      <c r="F2427" s="32">
        <v>0.1865</v>
      </c>
      <c r="G2427" s="32">
        <v>6.1499999999999999E-2</v>
      </c>
      <c r="H2427" s="41">
        <v>4.9831945053339179</v>
      </c>
      <c r="I2427" s="32">
        <v>0.248</v>
      </c>
      <c r="J2427" s="34">
        <f t="shared" si="282"/>
        <v>0.24798387096774194</v>
      </c>
      <c r="K2427">
        <v>0.54692082111436946</v>
      </c>
      <c r="L2427">
        <v>0.72727272727272729</v>
      </c>
      <c r="M2427" s="41">
        <v>0.49</v>
      </c>
      <c r="N2427" t="s">
        <v>37</v>
      </c>
      <c r="O2427" s="10" t="s">
        <v>37</v>
      </c>
      <c r="P2427">
        <f t="shared" si="275"/>
        <v>0.25</v>
      </c>
      <c r="Q2427" s="11">
        <f t="shared" si="276"/>
        <v>0.32625000000000004</v>
      </c>
      <c r="S2427" s="13">
        <f t="shared" si="277"/>
        <v>0.25</v>
      </c>
      <c r="T2427">
        <f t="shared" si="278"/>
        <v>6.2E-2</v>
      </c>
      <c r="U2427" t="b">
        <f t="shared" si="279"/>
        <v>1</v>
      </c>
    </row>
    <row r="2428" spans="1:21" ht="21" x14ac:dyDescent="0.4">
      <c r="A2428" t="s">
        <v>813</v>
      </c>
      <c r="B2428" t="s">
        <v>761</v>
      </c>
      <c r="C2428" s="42" t="s">
        <v>762</v>
      </c>
      <c r="D2428" s="33">
        <v>79</v>
      </c>
      <c r="E2428" s="33">
        <v>11</v>
      </c>
      <c r="F2428" s="32">
        <v>7.7000000000000002E-3</v>
      </c>
      <c r="G2428" s="32">
        <v>2.5999999999999999E-3</v>
      </c>
      <c r="H2428" s="41">
        <v>13.924050632911392</v>
      </c>
      <c r="I2428" s="32">
        <v>1.03E-2</v>
      </c>
      <c r="J2428" s="34">
        <f t="shared" si="282"/>
        <v>0.25242718446601942</v>
      </c>
      <c r="K2428">
        <v>0.70000000000000007</v>
      </c>
      <c r="L2428">
        <v>0.9363636363636364</v>
      </c>
      <c r="M2428" s="41">
        <v>0.75</v>
      </c>
      <c r="N2428" t="s">
        <v>37</v>
      </c>
      <c r="O2428" s="10" t="s">
        <v>37</v>
      </c>
      <c r="P2428">
        <f t="shared" si="275"/>
        <v>0.25</v>
      </c>
      <c r="Q2428" s="11">
        <f t="shared" si="276"/>
        <v>0.19902912621359226</v>
      </c>
      <c r="S2428" s="13">
        <f t="shared" si="277"/>
        <v>0.19902912621359226</v>
      </c>
      <c r="T2428">
        <f t="shared" si="278"/>
        <v>2.0500000000000002E-3</v>
      </c>
      <c r="U2428" t="b">
        <f t="shared" si="279"/>
        <v>1</v>
      </c>
    </row>
    <row r="2429" spans="1:21" ht="21" x14ac:dyDescent="0.4">
      <c r="A2429" t="s">
        <v>233</v>
      </c>
      <c r="B2429" t="s">
        <v>210</v>
      </c>
      <c r="C2429" s="42" t="s">
        <v>211</v>
      </c>
      <c r="D2429" s="33">
        <v>3212871</v>
      </c>
      <c r="E2429" s="33">
        <v>532086</v>
      </c>
      <c r="F2429" s="32">
        <v>207.76710000000003</v>
      </c>
      <c r="G2429" s="32">
        <v>69.251899999999992</v>
      </c>
      <c r="H2429" s="41">
        <v>16.561075748139281</v>
      </c>
      <c r="I2429" s="32">
        <v>277.01900000000001</v>
      </c>
      <c r="J2429" s="34">
        <f t="shared" si="282"/>
        <v>0.24998971189701785</v>
      </c>
      <c r="K2429">
        <v>0.39047653950677153</v>
      </c>
      <c r="L2429">
        <v>0.52062824430637156</v>
      </c>
      <c r="M2429" s="41">
        <v>0.1</v>
      </c>
      <c r="N2429" t="s">
        <v>37</v>
      </c>
      <c r="O2429" s="10" t="s">
        <v>34</v>
      </c>
      <c r="P2429">
        <f t="shared" si="275"/>
        <v>0.15</v>
      </c>
      <c r="Q2429" s="11">
        <f t="shared" si="276"/>
        <v>0.80792436619870844</v>
      </c>
      <c r="S2429" s="13">
        <f t="shared" si="277"/>
        <v>0.15</v>
      </c>
      <c r="T2429">
        <f t="shared" si="278"/>
        <v>41.552849999999999</v>
      </c>
      <c r="U2429" t="b">
        <f t="shared" si="279"/>
        <v>0</v>
      </c>
    </row>
    <row r="2430" spans="1:21" ht="21" x14ac:dyDescent="0.4">
      <c r="A2430" t="s">
        <v>693</v>
      </c>
      <c r="B2430" t="s">
        <v>657</v>
      </c>
      <c r="C2430" s="42" t="s">
        <v>658</v>
      </c>
      <c r="D2430" s="33">
        <v>253665</v>
      </c>
      <c r="E2430" s="33">
        <v>9733</v>
      </c>
      <c r="F2430" s="32">
        <v>5.9753000000000007</v>
      </c>
      <c r="G2430" s="32">
        <v>1.9917000000000002</v>
      </c>
      <c r="H2430" s="41">
        <v>3.8369503084777166</v>
      </c>
      <c r="I2430" s="32">
        <v>7.9670000000000005</v>
      </c>
      <c r="J2430" s="34">
        <f t="shared" si="282"/>
        <v>0.24999372411196186</v>
      </c>
      <c r="K2430">
        <v>0.61392170964759074</v>
      </c>
      <c r="L2430">
        <v>0.81855542998047892</v>
      </c>
      <c r="M2430" s="41">
        <v>0.5</v>
      </c>
      <c r="N2430" t="s">
        <v>34</v>
      </c>
      <c r="O2430" s="10" t="s">
        <v>34</v>
      </c>
      <c r="P2430">
        <f t="shared" si="275"/>
        <v>0.15</v>
      </c>
      <c r="Q2430" s="11">
        <f t="shared" si="276"/>
        <v>0.38916781724614041</v>
      </c>
      <c r="S2430" s="13">
        <f t="shared" si="277"/>
        <v>0.15</v>
      </c>
      <c r="T2430">
        <f t="shared" si="278"/>
        <v>1.1950499999999999</v>
      </c>
      <c r="U2430" t="b">
        <f t="shared" si="279"/>
        <v>1</v>
      </c>
    </row>
    <row r="2431" spans="1:21" ht="21" x14ac:dyDescent="0.4">
      <c r="A2431" t="s">
        <v>3651</v>
      </c>
      <c r="B2431" t="s">
        <v>3645</v>
      </c>
      <c r="C2431" t="s">
        <v>3646</v>
      </c>
      <c r="D2431" s="33">
        <v>564116</v>
      </c>
      <c r="E2431" s="33">
        <v>30902</v>
      </c>
      <c r="F2431" s="32">
        <v>26.930200000000003</v>
      </c>
      <c r="G2431" s="32">
        <v>11.2578</v>
      </c>
      <c r="H2431" s="41">
        <v>5.477951343340731</v>
      </c>
      <c r="I2431" s="32">
        <v>38.188000000000002</v>
      </c>
      <c r="J2431" s="34">
        <f t="shared" si="282"/>
        <v>0.29479941342830207</v>
      </c>
      <c r="K2431">
        <v>0.8714711021940329</v>
      </c>
      <c r="L2431">
        <v>1.2357776195715489</v>
      </c>
      <c r="M2431" s="41">
        <v>0.5</v>
      </c>
      <c r="N2431" t="s">
        <v>37</v>
      </c>
      <c r="O2431" s="10" t="s">
        <v>37</v>
      </c>
      <c r="P2431">
        <f t="shared" si="275"/>
        <v>0.25</v>
      </c>
      <c r="Q2431" s="11">
        <f t="shared" si="276"/>
        <v>0.59539645962082333</v>
      </c>
      <c r="S2431" s="13">
        <f t="shared" si="277"/>
        <v>0.25</v>
      </c>
      <c r="T2431">
        <f t="shared" si="278"/>
        <v>9.5470000000000006</v>
      </c>
      <c r="U2431" t="b">
        <f t="shared" si="279"/>
        <v>1</v>
      </c>
    </row>
    <row r="2432" spans="1:21" ht="21" x14ac:dyDescent="0.4">
      <c r="A2432" t="s">
        <v>4177</v>
      </c>
      <c r="B2432" t="s">
        <v>4178</v>
      </c>
      <c r="C2432" t="s">
        <v>4179</v>
      </c>
      <c r="D2432" s="33">
        <v>339671</v>
      </c>
      <c r="E2432" s="33">
        <v>64416</v>
      </c>
      <c r="F2432" s="32">
        <v>47.467399999999991</v>
      </c>
      <c r="G2432" s="32">
        <v>8.3766999999999996</v>
      </c>
      <c r="H2432" s="41">
        <v>18.964233037262527</v>
      </c>
      <c r="I2432" s="32">
        <v>55.84409999999999</v>
      </c>
      <c r="J2432" s="34">
        <f t="shared" si="282"/>
        <v>0.15000152209454537</v>
      </c>
      <c r="K2432">
        <v>0.73688835072031789</v>
      </c>
      <c r="L2432">
        <v>0.86692902384500736</v>
      </c>
      <c r="M2432" s="41">
        <v>0.5</v>
      </c>
      <c r="N2432" t="s">
        <v>42</v>
      </c>
      <c r="O2432" s="10" t="s">
        <v>42</v>
      </c>
      <c r="P2432">
        <f t="shared" si="275"/>
        <v>0.05</v>
      </c>
      <c r="Q2432" s="11">
        <f t="shared" si="276"/>
        <v>0.42325151627477203</v>
      </c>
      <c r="S2432" s="13">
        <f t="shared" si="277"/>
        <v>0.05</v>
      </c>
      <c r="T2432">
        <f t="shared" si="278"/>
        <v>2.7922049999999996</v>
      </c>
      <c r="U2432" t="b">
        <f t="shared" si="279"/>
        <v>1</v>
      </c>
    </row>
    <row r="2433" spans="1:21" ht="21" x14ac:dyDescent="0.4">
      <c r="A2433" t="s">
        <v>814</v>
      </c>
      <c r="B2433" t="s">
        <v>761</v>
      </c>
      <c r="C2433" s="42" t="s">
        <v>762</v>
      </c>
      <c r="D2433" s="33">
        <v>189444</v>
      </c>
      <c r="E2433" s="33">
        <v>56764</v>
      </c>
      <c r="F2433" s="32">
        <v>45.407100000000007</v>
      </c>
      <c r="G2433" s="32">
        <v>16.9879</v>
      </c>
      <c r="H2433" s="41">
        <v>29.963472055066404</v>
      </c>
      <c r="I2433" s="32">
        <v>62.39500000000001</v>
      </c>
      <c r="J2433" s="34">
        <f t="shared" si="282"/>
        <v>0.27226380318935806</v>
      </c>
      <c r="K2433">
        <v>0.79992777112254254</v>
      </c>
      <c r="L2433">
        <v>1.0992001973081531</v>
      </c>
      <c r="M2433" s="41">
        <v>0.75</v>
      </c>
      <c r="N2433" t="s">
        <v>37</v>
      </c>
      <c r="O2433" s="10" t="s">
        <v>37</v>
      </c>
      <c r="P2433">
        <f t="shared" si="275"/>
        <v>0.25</v>
      </c>
      <c r="Q2433" s="11">
        <f t="shared" si="276"/>
        <v>0.31768571199615359</v>
      </c>
      <c r="S2433" s="13">
        <f t="shared" si="277"/>
        <v>0.25</v>
      </c>
      <c r="T2433">
        <f t="shared" si="278"/>
        <v>15.598750000000003</v>
      </c>
      <c r="U2433" t="b">
        <f t="shared" si="279"/>
        <v>1</v>
      </c>
    </row>
    <row r="2434" spans="1:21" ht="21" x14ac:dyDescent="0.4">
      <c r="A2434" t="s">
        <v>2932</v>
      </c>
      <c r="B2434" t="s">
        <v>2919</v>
      </c>
      <c r="C2434" t="s">
        <v>2920</v>
      </c>
      <c r="D2434" s="33">
        <v>140807</v>
      </c>
      <c r="E2434" s="33">
        <v>4005</v>
      </c>
      <c r="F2434" s="32">
        <v>24.03</v>
      </c>
      <c r="G2434" s="32">
        <v>6.9182999999999995</v>
      </c>
      <c r="H2434" s="41">
        <v>2.8443188193768774</v>
      </c>
      <c r="I2434" s="32">
        <v>30.9483</v>
      </c>
      <c r="J2434" s="34">
        <f t="shared" si="282"/>
        <v>0.22354378108005932</v>
      </c>
      <c r="K2434">
        <v>6</v>
      </c>
      <c r="L2434">
        <v>7.7274157303370785</v>
      </c>
      <c r="M2434" s="41">
        <v>6</v>
      </c>
      <c r="N2434" t="s">
        <v>34</v>
      </c>
      <c r="O2434" s="10" t="s">
        <v>34</v>
      </c>
      <c r="P2434">
        <f t="shared" ref="P2434:P2497" si="283">VLOOKUP($O2434,$Y$2:$AJ$8,9,FALSE)</f>
        <v>0.15</v>
      </c>
      <c r="Q2434" s="11">
        <f t="shared" ref="Q2434:Q2497" si="284">(L2434-M2434)/L2434</f>
        <v>0.22354378108005932</v>
      </c>
      <c r="S2434" s="13">
        <f t="shared" ref="S2434:S2497" si="285">MIN(Q2434,IF(R2434=0,P2434,R2434))</f>
        <v>0.15</v>
      </c>
      <c r="T2434">
        <f t="shared" ref="T2434:T2497" si="286">IFERROR(S2434*I2434,0)</f>
        <v>4.642245</v>
      </c>
      <c r="U2434" t="b">
        <f t="shared" ref="U2434:U2497" si="287">O2434=N2434</f>
        <v>1</v>
      </c>
    </row>
    <row r="2435" spans="1:21" ht="21" x14ac:dyDescent="0.4">
      <c r="A2435" t="s">
        <v>3575</v>
      </c>
      <c r="B2435" t="s">
        <v>3542</v>
      </c>
      <c r="C2435" t="s">
        <v>3543</v>
      </c>
      <c r="D2435" s="33">
        <v>353240</v>
      </c>
      <c r="E2435" s="33">
        <v>14510</v>
      </c>
      <c r="F2435" s="32">
        <v>14.3649</v>
      </c>
      <c r="G2435" s="32">
        <v>3.2050999999999998</v>
      </c>
      <c r="H2435" s="41">
        <v>4.1076888234628015</v>
      </c>
      <c r="I2435" s="32">
        <v>17.57</v>
      </c>
      <c r="J2435" s="34">
        <f t="shared" si="282"/>
        <v>0.18241889584519067</v>
      </c>
      <c r="K2435">
        <v>0.99</v>
      </c>
      <c r="L2435">
        <v>1.2108890420399725</v>
      </c>
      <c r="M2435" s="41">
        <v>0.99</v>
      </c>
      <c r="N2435" t="s">
        <v>37</v>
      </c>
      <c r="O2435" s="10" t="s">
        <v>37</v>
      </c>
      <c r="P2435">
        <f t="shared" si="283"/>
        <v>0.25</v>
      </c>
      <c r="Q2435" s="11">
        <f t="shared" si="284"/>
        <v>0.18241889584519072</v>
      </c>
      <c r="S2435" s="13">
        <f t="shared" si="285"/>
        <v>0.18241889584519072</v>
      </c>
      <c r="T2435">
        <f t="shared" si="286"/>
        <v>3.2051000000000012</v>
      </c>
      <c r="U2435" t="b">
        <f t="shared" si="287"/>
        <v>1</v>
      </c>
    </row>
    <row r="2436" spans="1:21" ht="21" x14ac:dyDescent="0.4">
      <c r="A2436" t="s">
        <v>694</v>
      </c>
      <c r="B2436" t="s">
        <v>657</v>
      </c>
      <c r="C2436" s="42" t="s">
        <v>658</v>
      </c>
      <c r="D2436" s="33">
        <v>85715</v>
      </c>
      <c r="E2436" s="33">
        <v>7003</v>
      </c>
      <c r="F2436" s="32">
        <v>2.3387000000000002</v>
      </c>
      <c r="G2436" s="32">
        <v>0.77850000000000008</v>
      </c>
      <c r="H2436" s="41">
        <v>8.1700985825118124</v>
      </c>
      <c r="I2436" s="32">
        <v>3.1172000000000004</v>
      </c>
      <c r="J2436" s="34">
        <f t="shared" si="282"/>
        <v>0.2497433594251251</v>
      </c>
      <c r="K2436">
        <v>0.33395687562473231</v>
      </c>
      <c r="L2436">
        <v>0.44512351849207488</v>
      </c>
      <c r="M2436" s="41">
        <v>0.25</v>
      </c>
      <c r="N2436" t="s">
        <v>37</v>
      </c>
      <c r="O2436" s="10" t="s">
        <v>37</v>
      </c>
      <c r="P2436">
        <f t="shared" si="283"/>
        <v>0.25</v>
      </c>
      <c r="Q2436" s="11">
        <f t="shared" si="284"/>
        <v>0.43835814192223799</v>
      </c>
      <c r="S2436" s="13">
        <f t="shared" si="285"/>
        <v>0.25</v>
      </c>
      <c r="T2436">
        <f t="shared" si="286"/>
        <v>0.7793000000000001</v>
      </c>
      <c r="U2436" t="b">
        <f t="shared" si="287"/>
        <v>1</v>
      </c>
    </row>
    <row r="2437" spans="1:21" ht="21" x14ac:dyDescent="0.4">
      <c r="A2437" t="s">
        <v>5525</v>
      </c>
      <c r="B2437" t="s">
        <v>5523</v>
      </c>
      <c r="C2437" t="s">
        <v>5524</v>
      </c>
      <c r="D2437" s="33">
        <v>702559</v>
      </c>
      <c r="E2437" s="33">
        <v>20069</v>
      </c>
      <c r="F2437" s="32">
        <v>6.0206999999999997</v>
      </c>
      <c r="G2437" s="32">
        <v>2.2793000000000001</v>
      </c>
      <c r="H2437" s="41">
        <v>2.8565572428792456</v>
      </c>
      <c r="I2437" s="32">
        <v>8.3000000000000007</v>
      </c>
      <c r="J2437" s="34">
        <f t="shared" si="282"/>
        <v>0.27461445783132526</v>
      </c>
      <c r="K2437">
        <v>0.3</v>
      </c>
      <c r="L2437">
        <v>0.41357317255468634</v>
      </c>
      <c r="M2437" s="41">
        <v>0.3</v>
      </c>
      <c r="N2437" t="s">
        <v>34</v>
      </c>
      <c r="O2437" s="10" t="s">
        <v>34</v>
      </c>
      <c r="P2437">
        <f t="shared" si="283"/>
        <v>0.15</v>
      </c>
      <c r="Q2437" s="11">
        <f t="shared" si="284"/>
        <v>0.27461445783132532</v>
      </c>
      <c r="S2437" s="13">
        <f t="shared" si="285"/>
        <v>0.15</v>
      </c>
      <c r="T2437">
        <f t="shared" si="286"/>
        <v>1.2450000000000001</v>
      </c>
      <c r="U2437" t="b">
        <f t="shared" si="287"/>
        <v>1</v>
      </c>
    </row>
    <row r="2438" spans="1:21" ht="21" x14ac:dyDescent="0.4">
      <c r="A2438" t="s">
        <v>5001</v>
      </c>
      <c r="B2438" t="s">
        <v>5002</v>
      </c>
      <c r="C2438" t="s">
        <v>5003</v>
      </c>
      <c r="D2438" s="33">
        <v>918186</v>
      </c>
      <c r="E2438" s="33">
        <v>71639</v>
      </c>
      <c r="F2438" s="32">
        <v>21.461500000000001</v>
      </c>
      <c r="G2438" s="32">
        <v>3.5404999999999998</v>
      </c>
      <c r="H2438" s="41">
        <v>7.8022317918156014</v>
      </c>
      <c r="I2438" s="32">
        <v>25.002000000000002</v>
      </c>
      <c r="J2438" s="34">
        <f t="shared" si="282"/>
        <v>0.14160867130629548</v>
      </c>
      <c r="K2438">
        <v>0.29957844191013278</v>
      </c>
      <c r="L2438">
        <v>0.34899984645235144</v>
      </c>
      <c r="M2438" s="41">
        <v>0.3</v>
      </c>
      <c r="N2438" t="s">
        <v>34</v>
      </c>
      <c r="O2438" s="10" t="s">
        <v>34</v>
      </c>
      <c r="P2438">
        <f t="shared" si="283"/>
        <v>0.15</v>
      </c>
      <c r="Q2438" s="11">
        <f t="shared" si="284"/>
        <v>0.1404007679385651</v>
      </c>
      <c r="S2438" s="13">
        <f t="shared" si="285"/>
        <v>0.1404007679385651</v>
      </c>
      <c r="T2438">
        <f t="shared" si="286"/>
        <v>3.5103000000000049</v>
      </c>
      <c r="U2438" t="b">
        <f t="shared" si="287"/>
        <v>1</v>
      </c>
    </row>
    <row r="2439" spans="1:21" ht="21" x14ac:dyDescent="0.4">
      <c r="A2439" t="s">
        <v>4407</v>
      </c>
      <c r="B2439" t="s">
        <v>4390</v>
      </c>
      <c r="C2439" t="s">
        <v>4391</v>
      </c>
      <c r="D2439" s="33">
        <v>95771</v>
      </c>
      <c r="E2439" s="33">
        <v>7078</v>
      </c>
      <c r="F2439" s="32">
        <v>1.7028999999999999</v>
      </c>
      <c r="G2439" s="32">
        <v>-1.7028999999999999</v>
      </c>
      <c r="H2439" s="41">
        <v>7.3905461987449224</v>
      </c>
      <c r="I2439" s="32">
        <v>0</v>
      </c>
      <c r="J2439" s="34" t="e">
        <f t="shared" si="282"/>
        <v>#DIV/0!</v>
      </c>
      <c r="K2439">
        <v>0.24059056230573606</v>
      </c>
      <c r="L2439">
        <v>0</v>
      </c>
      <c r="M2439" s="41">
        <v>0.2</v>
      </c>
      <c r="N2439" t="s">
        <v>37</v>
      </c>
      <c r="O2439" s="10" t="s">
        <v>37</v>
      </c>
      <c r="P2439">
        <f t="shared" si="283"/>
        <v>0.25</v>
      </c>
      <c r="Q2439" s="11" t="e">
        <f t="shared" si="284"/>
        <v>#DIV/0!</v>
      </c>
      <c r="S2439" s="13" t="e">
        <f t="shared" si="285"/>
        <v>#DIV/0!</v>
      </c>
      <c r="T2439">
        <f t="shared" si="286"/>
        <v>0</v>
      </c>
      <c r="U2439" t="b">
        <f t="shared" si="287"/>
        <v>1</v>
      </c>
    </row>
    <row r="2440" spans="1:21" ht="21" x14ac:dyDescent="0.4">
      <c r="A2440" t="s">
        <v>2216</v>
      </c>
      <c r="B2440" t="s">
        <v>2197</v>
      </c>
      <c r="C2440" t="s">
        <v>2198</v>
      </c>
      <c r="D2440" s="33">
        <v>48986</v>
      </c>
      <c r="E2440" s="33">
        <v>12010</v>
      </c>
      <c r="F2440" s="32">
        <v>30.024999999999999</v>
      </c>
      <c r="G2440" s="32">
        <v>12.4634</v>
      </c>
      <c r="H2440" s="41">
        <v>24.517208998489366</v>
      </c>
      <c r="I2440" s="32">
        <v>42.488399999999999</v>
      </c>
      <c r="J2440" s="34">
        <f t="shared" si="282"/>
        <v>0.29333653420698358</v>
      </c>
      <c r="K2440">
        <v>2.5</v>
      </c>
      <c r="L2440">
        <v>3.5377518734388009</v>
      </c>
      <c r="M2440" s="41">
        <v>2.5</v>
      </c>
      <c r="N2440" t="s">
        <v>33</v>
      </c>
      <c r="O2440" s="10" t="s">
        <v>33</v>
      </c>
      <c r="P2440">
        <f t="shared" si="283"/>
        <v>0.4</v>
      </c>
      <c r="Q2440" s="11">
        <f t="shared" si="284"/>
        <v>0.29333653420698352</v>
      </c>
      <c r="S2440" s="13">
        <f t="shared" si="285"/>
        <v>0.29333653420698352</v>
      </c>
      <c r="T2440">
        <f t="shared" si="286"/>
        <v>12.463399999999998</v>
      </c>
      <c r="U2440" t="b">
        <f t="shared" si="287"/>
        <v>1</v>
      </c>
    </row>
    <row r="2441" spans="1:21" ht="21" x14ac:dyDescent="0.4">
      <c r="A2441" t="s">
        <v>4555</v>
      </c>
      <c r="B2441" t="s">
        <v>4552</v>
      </c>
      <c r="C2441" t="s">
        <v>4553</v>
      </c>
      <c r="D2441" s="33">
        <v>580761</v>
      </c>
      <c r="E2441" s="33">
        <v>235033</v>
      </c>
      <c r="F2441" s="32">
        <v>25.3018</v>
      </c>
      <c r="G2441" s="32">
        <v>8.4346999999999994</v>
      </c>
      <c r="H2441" s="41">
        <v>40.469831824106649</v>
      </c>
      <c r="I2441" s="32">
        <v>33.736499999999999</v>
      </c>
      <c r="J2441" s="34">
        <f t="shared" si="282"/>
        <v>0.25001704385457885</v>
      </c>
      <c r="K2441">
        <v>0.10765211693677058</v>
      </c>
      <c r="L2441">
        <v>0.14353941786898011</v>
      </c>
      <c r="M2441" s="41">
        <v>0.05</v>
      </c>
      <c r="N2441" t="s">
        <v>34</v>
      </c>
      <c r="O2441" s="10" t="s">
        <v>34</v>
      </c>
      <c r="P2441">
        <f t="shared" si="283"/>
        <v>0.15</v>
      </c>
      <c r="Q2441" s="11">
        <f t="shared" si="284"/>
        <v>0.65166362841432868</v>
      </c>
      <c r="S2441" s="13">
        <f t="shared" si="285"/>
        <v>0.15</v>
      </c>
      <c r="T2441">
        <f t="shared" si="286"/>
        <v>5.0604749999999994</v>
      </c>
      <c r="U2441" t="b">
        <f t="shared" si="287"/>
        <v>1</v>
      </c>
    </row>
    <row r="2442" spans="1:21" ht="21" x14ac:dyDescent="0.4">
      <c r="A2442" s="18" t="s">
        <v>815</v>
      </c>
      <c r="B2442" t="s">
        <v>761</v>
      </c>
      <c r="C2442" s="42" t="s">
        <v>762</v>
      </c>
      <c r="D2442" s="33">
        <v>284465</v>
      </c>
      <c r="E2442" s="33">
        <v>31211</v>
      </c>
      <c r="F2442" s="32">
        <v>26.568100000000001</v>
      </c>
      <c r="G2442" s="32">
        <v>8.8558999999999983</v>
      </c>
      <c r="H2442" s="41">
        <v>10.971824301759444</v>
      </c>
      <c r="I2442" s="32">
        <v>35.423999999999999</v>
      </c>
      <c r="J2442" s="34">
        <f t="shared" si="282"/>
        <v>0.24999717705510385</v>
      </c>
      <c r="K2442">
        <v>0.85124154945371833</v>
      </c>
      <c r="L2442">
        <v>1.1349844606068373</v>
      </c>
      <c r="M2442" s="41">
        <v>0.75</v>
      </c>
      <c r="N2442" t="s">
        <v>37</v>
      </c>
      <c r="O2442" s="10" t="s">
        <v>37</v>
      </c>
      <c r="P2442">
        <f t="shared" si="283"/>
        <v>0.25</v>
      </c>
      <c r="Q2442" s="11">
        <f t="shared" si="284"/>
        <v>0.33919800135501355</v>
      </c>
      <c r="S2442" s="13">
        <f t="shared" si="285"/>
        <v>0.25</v>
      </c>
      <c r="T2442">
        <f t="shared" si="286"/>
        <v>8.8559999999999999</v>
      </c>
      <c r="U2442" t="b">
        <f t="shared" si="287"/>
        <v>1</v>
      </c>
    </row>
    <row r="2443" spans="1:21" ht="21" x14ac:dyDescent="0.4">
      <c r="A2443" t="s">
        <v>5160</v>
      </c>
      <c r="B2443" t="s">
        <v>5152</v>
      </c>
      <c r="C2443" t="s">
        <v>5153</v>
      </c>
      <c r="D2443" s="33">
        <v>538717</v>
      </c>
      <c r="E2443" s="33">
        <v>3303</v>
      </c>
      <c r="F2443" s="32">
        <v>3.2227000000000001</v>
      </c>
      <c r="G2443" s="32">
        <v>1.5873000000000002</v>
      </c>
      <c r="H2443" s="41">
        <v>0.61312340245434982</v>
      </c>
      <c r="I2443" s="32">
        <v>4.8100000000000005</v>
      </c>
      <c r="J2443" s="34">
        <f t="shared" si="282"/>
        <v>0.33</v>
      </c>
      <c r="K2443">
        <v>0.97568876778686053</v>
      </c>
      <c r="L2443">
        <v>1.4562518922191949</v>
      </c>
      <c r="M2443" s="41">
        <v>0.22</v>
      </c>
      <c r="N2443" t="s">
        <v>37</v>
      </c>
      <c r="O2443" s="10" t="s">
        <v>37</v>
      </c>
      <c r="P2443">
        <f t="shared" si="283"/>
        <v>0.25</v>
      </c>
      <c r="Q2443" s="11">
        <f t="shared" si="284"/>
        <v>0.84892723492723499</v>
      </c>
      <c r="S2443" s="13">
        <f t="shared" si="285"/>
        <v>0.25</v>
      </c>
      <c r="T2443">
        <f t="shared" si="286"/>
        <v>1.2025000000000001</v>
      </c>
      <c r="U2443" t="b">
        <f t="shared" si="287"/>
        <v>1</v>
      </c>
    </row>
    <row r="2444" spans="1:21" ht="21" x14ac:dyDescent="0.4">
      <c r="A2444" t="s">
        <v>5934</v>
      </c>
      <c r="B2444" t="s">
        <v>5935</v>
      </c>
      <c r="C2444" t="s">
        <v>5936</v>
      </c>
      <c r="D2444" s="33">
        <v>141382</v>
      </c>
      <c r="E2444" s="33">
        <v>4241</v>
      </c>
      <c r="F2444" s="32">
        <v>4.2409999999999997</v>
      </c>
      <c r="G2444" s="32">
        <v>1.0208999999999999</v>
      </c>
      <c r="H2444" s="41">
        <v>2.9996746403361105</v>
      </c>
      <c r="I2444" s="32">
        <v>5.2618999999999998</v>
      </c>
      <c r="J2444" s="34">
        <f t="shared" si="282"/>
        <v>0.1940173701514662</v>
      </c>
      <c r="K2444">
        <v>1</v>
      </c>
      <c r="L2444">
        <v>1.2407215279415231</v>
      </c>
      <c r="M2444" s="41">
        <v>1</v>
      </c>
      <c r="N2444" t="s">
        <v>34</v>
      </c>
      <c r="O2444" s="10" t="s">
        <v>34</v>
      </c>
      <c r="P2444">
        <f t="shared" si="283"/>
        <v>0.15</v>
      </c>
      <c r="Q2444" s="11">
        <f t="shared" si="284"/>
        <v>0.19401737015146614</v>
      </c>
      <c r="S2444" s="13">
        <f t="shared" si="285"/>
        <v>0.15</v>
      </c>
      <c r="T2444">
        <f t="shared" si="286"/>
        <v>0.7892849999999999</v>
      </c>
      <c r="U2444" t="b">
        <f t="shared" si="287"/>
        <v>1</v>
      </c>
    </row>
    <row r="2445" spans="1:21" ht="21" x14ac:dyDescent="0.4">
      <c r="A2445" t="s">
        <v>1873</v>
      </c>
      <c r="B2445" t="s">
        <v>1732</v>
      </c>
      <c r="C2445" s="42" t="s">
        <v>1733</v>
      </c>
      <c r="D2445" s="33">
        <v>1692</v>
      </c>
      <c r="E2445" s="33">
        <v>356</v>
      </c>
      <c r="F2445" s="32">
        <v>0.40029999999999999</v>
      </c>
      <c r="G2445" s="32">
        <v>0.19730000000000003</v>
      </c>
      <c r="H2445" s="41">
        <v>21.040189125295509</v>
      </c>
      <c r="I2445" s="32">
        <v>0.59760000000000002</v>
      </c>
      <c r="J2445" s="34">
        <f t="shared" si="282"/>
        <v>0.3301539491298528</v>
      </c>
      <c r="K2445">
        <v>1.124438202247191</v>
      </c>
      <c r="L2445">
        <v>1.6786516853932585</v>
      </c>
      <c r="M2445" s="41">
        <v>1.4</v>
      </c>
      <c r="N2445" t="s">
        <v>37</v>
      </c>
      <c r="O2445" s="10" t="s">
        <v>34</v>
      </c>
      <c r="P2445">
        <f t="shared" si="283"/>
        <v>0.15</v>
      </c>
      <c r="Q2445" s="11">
        <f t="shared" si="284"/>
        <v>0.16599732262382874</v>
      </c>
      <c r="S2445" s="13">
        <f t="shared" si="285"/>
        <v>0.15</v>
      </c>
      <c r="T2445">
        <f t="shared" si="286"/>
        <v>8.9639999999999997E-2</v>
      </c>
      <c r="U2445" t="b">
        <f t="shared" si="287"/>
        <v>0</v>
      </c>
    </row>
    <row r="2446" spans="1:21" ht="21" x14ac:dyDescent="0.4">
      <c r="A2446" t="s">
        <v>2732</v>
      </c>
      <c r="B2446" t="s">
        <v>2730</v>
      </c>
      <c r="C2446" t="s">
        <v>2731</v>
      </c>
      <c r="D2446" s="33">
        <v>1436738</v>
      </c>
      <c r="E2446" s="33">
        <v>94972</v>
      </c>
      <c r="F2446" s="32">
        <v>378.93849999999998</v>
      </c>
      <c r="G2446" s="32">
        <v>81.594399999999993</v>
      </c>
      <c r="H2446" s="41">
        <v>6.6102518343636767</v>
      </c>
      <c r="I2446" s="32">
        <v>460.53289999999998</v>
      </c>
      <c r="J2446" s="34">
        <f t="shared" si="282"/>
        <v>0.17717387834832213</v>
      </c>
      <c r="K2446">
        <v>3.9900023164722236</v>
      </c>
      <c r="L2446">
        <v>4.8491439582192646</v>
      </c>
      <c r="M2446" s="41">
        <v>3.99</v>
      </c>
      <c r="N2446" t="s">
        <v>37</v>
      </c>
      <c r="O2446" s="10" t="s">
        <v>37</v>
      </c>
      <c r="P2446">
        <f t="shared" si="283"/>
        <v>0.25</v>
      </c>
      <c r="Q2446" s="11">
        <f t="shared" si="284"/>
        <v>0.17717435605577794</v>
      </c>
      <c r="S2446" s="13">
        <f t="shared" si="285"/>
        <v>0.17717435605577794</v>
      </c>
      <c r="T2446">
        <f t="shared" si="286"/>
        <v>81.594619999999978</v>
      </c>
      <c r="U2446" t="b">
        <f t="shared" si="287"/>
        <v>1</v>
      </c>
    </row>
    <row r="2447" spans="1:21" ht="21" x14ac:dyDescent="0.4">
      <c r="A2447" t="s">
        <v>695</v>
      </c>
      <c r="B2447" t="s">
        <v>657</v>
      </c>
      <c r="C2447" s="42" t="s">
        <v>658</v>
      </c>
      <c r="D2447" s="33">
        <v>1991608</v>
      </c>
      <c r="E2447" s="33">
        <v>142034</v>
      </c>
      <c r="F2447" s="32">
        <v>87.301500000000019</v>
      </c>
      <c r="G2447" s="32">
        <v>40.002099999999999</v>
      </c>
      <c r="H2447" s="41">
        <v>7.1316242955441034</v>
      </c>
      <c r="I2447" s="32">
        <v>127.30360000000002</v>
      </c>
      <c r="J2447" s="34">
        <f t="shared" si="282"/>
        <v>0.31422599203793133</v>
      </c>
      <c r="K2447">
        <v>0.61465212554740423</v>
      </c>
      <c r="L2447">
        <v>0.89628962079502106</v>
      </c>
      <c r="M2447" s="41">
        <v>0.45</v>
      </c>
      <c r="N2447" t="s">
        <v>34</v>
      </c>
      <c r="O2447" s="10" t="s">
        <v>34</v>
      </c>
      <c r="P2447">
        <f t="shared" si="283"/>
        <v>0.15</v>
      </c>
      <c r="Q2447" s="11">
        <f t="shared" si="284"/>
        <v>0.49793014494484061</v>
      </c>
      <c r="S2447" s="13">
        <f t="shared" si="285"/>
        <v>0.15</v>
      </c>
      <c r="T2447">
        <f t="shared" si="286"/>
        <v>19.095540000000003</v>
      </c>
      <c r="U2447" t="b">
        <f t="shared" si="287"/>
        <v>1</v>
      </c>
    </row>
    <row r="2448" spans="1:21" ht="21" x14ac:dyDescent="0.4">
      <c r="A2448" t="s">
        <v>4299</v>
      </c>
      <c r="B2448" t="s">
        <v>4288</v>
      </c>
      <c r="C2448" t="s">
        <v>4289</v>
      </c>
      <c r="D2448" s="33">
        <v>28780</v>
      </c>
      <c r="E2448" s="33">
        <v>7823</v>
      </c>
      <c r="F2448" s="32">
        <v>3.5838000000000001</v>
      </c>
      <c r="G2448" s="32">
        <v>1.7654000000000001</v>
      </c>
      <c r="H2448" s="41">
        <v>27.18207088255733</v>
      </c>
      <c r="I2448" s="32">
        <v>5.3491999999999997</v>
      </c>
      <c r="J2448" s="34">
        <f t="shared" si="282"/>
        <v>0.33003065879009946</v>
      </c>
      <c r="K2448">
        <v>0.458110699220248</v>
      </c>
      <c r="L2448">
        <v>0.68377860155950398</v>
      </c>
      <c r="M2448" s="41">
        <v>0.3</v>
      </c>
      <c r="N2448" t="s">
        <v>37</v>
      </c>
      <c r="O2448" s="10" t="s">
        <v>37</v>
      </c>
      <c r="P2448">
        <f t="shared" si="283"/>
        <v>0.25</v>
      </c>
      <c r="Q2448" s="11">
        <f t="shared" si="284"/>
        <v>0.56126149704628725</v>
      </c>
      <c r="S2448" s="13">
        <f t="shared" si="285"/>
        <v>0.25</v>
      </c>
      <c r="T2448">
        <f t="shared" si="286"/>
        <v>1.3372999999999999</v>
      </c>
      <c r="U2448" t="b">
        <f t="shared" si="287"/>
        <v>1</v>
      </c>
    </row>
    <row r="2449" spans="1:21" ht="21" x14ac:dyDescent="0.4">
      <c r="A2449" t="s">
        <v>2239</v>
      </c>
      <c r="B2449" t="s">
        <v>2231</v>
      </c>
      <c r="C2449" t="s">
        <v>2232</v>
      </c>
      <c r="D2449" s="33">
        <v>2351581</v>
      </c>
      <c r="E2449" s="33">
        <v>292530</v>
      </c>
      <c r="F2449" s="32">
        <v>226.70310000000001</v>
      </c>
      <c r="G2449" s="32">
        <v>146.84249999999997</v>
      </c>
      <c r="H2449" s="41">
        <v>12.439716088878079</v>
      </c>
      <c r="I2449" s="32">
        <v>373.54559999999998</v>
      </c>
      <c r="J2449" s="34">
        <f t="shared" si="282"/>
        <v>0.39310461694636473</v>
      </c>
      <c r="K2449">
        <v>0.77497384883601683</v>
      </c>
      <c r="L2449">
        <v>1.2769480053327864</v>
      </c>
      <c r="M2449" s="41">
        <v>0.75</v>
      </c>
      <c r="N2449" t="s">
        <v>33</v>
      </c>
      <c r="O2449" s="10" t="s">
        <v>33</v>
      </c>
      <c r="P2449">
        <f t="shared" si="283"/>
        <v>0.4</v>
      </c>
      <c r="Q2449" s="11">
        <f t="shared" si="284"/>
        <v>0.41266206856672921</v>
      </c>
      <c r="S2449" s="13">
        <f t="shared" si="285"/>
        <v>0.4</v>
      </c>
      <c r="T2449">
        <f t="shared" si="286"/>
        <v>149.41824</v>
      </c>
      <c r="U2449" t="b">
        <f t="shared" si="287"/>
        <v>1</v>
      </c>
    </row>
    <row r="2450" spans="1:21" ht="21" x14ac:dyDescent="0.4">
      <c r="A2450" t="s">
        <v>3408</v>
      </c>
      <c r="B2450" t="s">
        <v>3404</v>
      </c>
      <c r="C2450" t="s">
        <v>3405</v>
      </c>
      <c r="D2450" s="33">
        <v>30368</v>
      </c>
      <c r="E2450" s="33">
        <v>5059</v>
      </c>
      <c r="F2450" s="32">
        <v>3.8793000000000002</v>
      </c>
      <c r="G2450" s="32">
        <v>1.1766999999999999</v>
      </c>
      <c r="H2450" s="41">
        <v>16.658983140147523</v>
      </c>
      <c r="I2450" s="32">
        <v>5.056</v>
      </c>
      <c r="J2450" s="34">
        <f t="shared" si="282"/>
        <v>0.23273338607594934</v>
      </c>
      <c r="K2450">
        <v>0.76681162285036575</v>
      </c>
      <c r="L2450">
        <v>0.99940699743032224</v>
      </c>
      <c r="M2450" s="41">
        <v>0.7</v>
      </c>
      <c r="N2450" t="s">
        <v>37</v>
      </c>
      <c r="O2450" s="10" t="s">
        <v>37</v>
      </c>
      <c r="P2450">
        <f t="shared" si="283"/>
        <v>0.25</v>
      </c>
      <c r="Q2450" s="11">
        <f t="shared" si="284"/>
        <v>0.29958465189873423</v>
      </c>
      <c r="S2450" s="13">
        <f t="shared" si="285"/>
        <v>0.25</v>
      </c>
      <c r="T2450">
        <f t="shared" si="286"/>
        <v>1.264</v>
      </c>
      <c r="U2450" t="b">
        <f t="shared" si="287"/>
        <v>1</v>
      </c>
    </row>
    <row r="2451" spans="1:21" ht="21" x14ac:dyDescent="0.4">
      <c r="A2451" t="s">
        <v>1332</v>
      </c>
      <c r="B2451" t="s">
        <v>1280</v>
      </c>
      <c r="C2451" s="42" t="s">
        <v>1281</v>
      </c>
      <c r="D2451" s="33">
        <v>690487</v>
      </c>
      <c r="E2451" s="33">
        <v>58166</v>
      </c>
      <c r="F2451" s="32">
        <v>42.327199999999998</v>
      </c>
      <c r="G2451" s="32">
        <v>14.1053</v>
      </c>
      <c r="H2451" s="41">
        <v>8.4239095015547001</v>
      </c>
      <c r="I2451" s="32">
        <v>56.432499999999997</v>
      </c>
      <c r="J2451" s="34">
        <f t="shared" si="282"/>
        <v>0.24994994019403713</v>
      </c>
      <c r="K2451">
        <v>0.72769659251108887</v>
      </c>
      <c r="L2451">
        <v>0.97019736615892449</v>
      </c>
      <c r="M2451" s="41">
        <v>0.3</v>
      </c>
      <c r="N2451" t="s">
        <v>37</v>
      </c>
      <c r="O2451" s="10" t="s">
        <v>34</v>
      </c>
      <c r="P2451">
        <f t="shared" si="283"/>
        <v>0.15</v>
      </c>
      <c r="Q2451" s="11">
        <f t="shared" si="284"/>
        <v>0.69078456563150659</v>
      </c>
      <c r="S2451" s="13">
        <f t="shared" si="285"/>
        <v>0.15</v>
      </c>
      <c r="T2451">
        <f t="shared" si="286"/>
        <v>8.4648749999999993</v>
      </c>
      <c r="U2451" t="b">
        <f t="shared" si="287"/>
        <v>0</v>
      </c>
    </row>
    <row r="2452" spans="1:21" ht="21" x14ac:dyDescent="0.4">
      <c r="A2452" t="s">
        <v>4440</v>
      </c>
      <c r="B2452" t="s">
        <v>4437</v>
      </c>
      <c r="C2452" t="s">
        <v>4438</v>
      </c>
      <c r="D2452" s="33">
        <v>44666</v>
      </c>
      <c r="E2452" s="33">
        <v>10945</v>
      </c>
      <c r="F2452" s="32">
        <v>3.5966</v>
      </c>
      <c r="G2452" s="32">
        <v>1.1985000000000001</v>
      </c>
      <c r="H2452" s="41">
        <v>24.504097076075762</v>
      </c>
      <c r="I2452" s="32">
        <v>4.7950999999999997</v>
      </c>
      <c r="J2452" s="34">
        <f t="shared" si="282"/>
        <v>0.24994264978832562</v>
      </c>
      <c r="K2452">
        <v>0.32860666971219732</v>
      </c>
      <c r="L2452">
        <v>0.4381087254454088</v>
      </c>
      <c r="M2452" s="41">
        <v>0.1</v>
      </c>
      <c r="N2452" t="s">
        <v>37</v>
      </c>
      <c r="O2452" s="10" t="s">
        <v>37</v>
      </c>
      <c r="P2452">
        <f t="shared" si="283"/>
        <v>0.25</v>
      </c>
      <c r="Q2452" s="11">
        <f t="shared" si="284"/>
        <v>0.77174615753581788</v>
      </c>
      <c r="S2452" s="13">
        <f t="shared" si="285"/>
        <v>0.25</v>
      </c>
      <c r="T2452">
        <f t="shared" si="286"/>
        <v>1.1987749999999999</v>
      </c>
      <c r="U2452" t="b">
        <f t="shared" si="287"/>
        <v>1</v>
      </c>
    </row>
    <row r="2453" spans="1:21" ht="21" x14ac:dyDescent="0.4">
      <c r="A2453" t="s">
        <v>2752</v>
      </c>
      <c r="B2453" t="s">
        <v>2736</v>
      </c>
      <c r="C2453" t="s">
        <v>2737</v>
      </c>
      <c r="D2453" s="33">
        <v>112110</v>
      </c>
      <c r="E2453" s="33">
        <v>10921</v>
      </c>
      <c r="F2453" s="32">
        <v>13.802</v>
      </c>
      <c r="G2453" s="32">
        <v>4.9575000000000005</v>
      </c>
      <c r="H2453" s="41">
        <v>9.7413254838997414</v>
      </c>
      <c r="I2453" s="32">
        <v>18.759499999999999</v>
      </c>
      <c r="J2453" s="34">
        <f t="shared" si="282"/>
        <v>0.26426610517337884</v>
      </c>
      <c r="K2453">
        <v>1.2638036809815951</v>
      </c>
      <c r="L2453">
        <v>1.717745627689772</v>
      </c>
      <c r="M2453" s="41">
        <v>1.25</v>
      </c>
      <c r="N2453" t="s">
        <v>37</v>
      </c>
      <c r="O2453" s="10" t="s">
        <v>37</v>
      </c>
      <c r="P2453">
        <f t="shared" si="283"/>
        <v>0.25</v>
      </c>
      <c r="Q2453" s="11">
        <f t="shared" si="284"/>
        <v>0.27230203363629096</v>
      </c>
      <c r="S2453" s="13">
        <f t="shared" si="285"/>
        <v>0.25</v>
      </c>
      <c r="T2453">
        <f t="shared" si="286"/>
        <v>4.6898749999999998</v>
      </c>
      <c r="U2453" t="b">
        <f t="shared" si="287"/>
        <v>1</v>
      </c>
    </row>
    <row r="2454" spans="1:21" ht="21" x14ac:dyDescent="0.4">
      <c r="A2454" t="s">
        <v>2293</v>
      </c>
      <c r="B2454" t="s">
        <v>2280</v>
      </c>
      <c r="C2454" t="s">
        <v>2281</v>
      </c>
      <c r="D2454" s="33">
        <v>18475</v>
      </c>
      <c r="E2454" s="33">
        <v>1093</v>
      </c>
      <c r="F2454" s="32">
        <v>1.087</v>
      </c>
      <c r="G2454" s="32">
        <v>0.28300000000000003</v>
      </c>
      <c r="H2454" s="41">
        <v>5.9161028416779429</v>
      </c>
      <c r="I2454" s="32">
        <v>1.37</v>
      </c>
      <c r="J2454" s="34">
        <f t="shared" si="282"/>
        <v>0.20656934306569344</v>
      </c>
      <c r="K2454">
        <v>0.99451052150045749</v>
      </c>
      <c r="L2454">
        <v>1.2534309240622141</v>
      </c>
      <c r="M2454" s="41">
        <v>1</v>
      </c>
      <c r="N2454" t="s">
        <v>37</v>
      </c>
      <c r="O2454" s="10" t="s">
        <v>37</v>
      </c>
      <c r="P2454">
        <f t="shared" si="283"/>
        <v>0.25</v>
      </c>
      <c r="Q2454" s="11">
        <f t="shared" si="284"/>
        <v>0.20218978102189783</v>
      </c>
      <c r="S2454" s="13">
        <f t="shared" si="285"/>
        <v>0.20218978102189783</v>
      </c>
      <c r="T2454">
        <f t="shared" si="286"/>
        <v>0.27700000000000002</v>
      </c>
      <c r="U2454" t="b">
        <f t="shared" si="287"/>
        <v>1</v>
      </c>
    </row>
    <row r="2455" spans="1:21" ht="21" x14ac:dyDescent="0.4">
      <c r="A2455" t="s">
        <v>5889</v>
      </c>
      <c r="B2455" t="s">
        <v>5885</v>
      </c>
      <c r="C2455" t="s">
        <v>5886</v>
      </c>
      <c r="D2455" s="33">
        <v>7635</v>
      </c>
      <c r="E2455" s="33">
        <v>641</v>
      </c>
      <c r="F2455" s="32">
        <v>0.48799999999999993</v>
      </c>
      <c r="G2455" s="32">
        <v>0.23119999999999996</v>
      </c>
      <c r="H2455" s="41">
        <v>8.3955468238375897</v>
      </c>
      <c r="I2455" s="32">
        <v>0.71919999999999984</v>
      </c>
      <c r="J2455" s="34">
        <f t="shared" si="282"/>
        <v>0.32146829810901001</v>
      </c>
      <c r="K2455">
        <v>0.76131045241809658</v>
      </c>
      <c r="L2455">
        <v>1.1219968798751947</v>
      </c>
      <c r="M2455" s="41">
        <v>0.75</v>
      </c>
      <c r="N2455" t="s">
        <v>37</v>
      </c>
      <c r="O2455" s="10" t="s">
        <v>37</v>
      </c>
      <c r="P2455">
        <f t="shared" si="283"/>
        <v>0.25</v>
      </c>
      <c r="Q2455" s="11">
        <f t="shared" si="284"/>
        <v>0.33154894327030016</v>
      </c>
      <c r="S2455" s="13">
        <f t="shared" si="285"/>
        <v>0.25</v>
      </c>
      <c r="T2455">
        <f t="shared" si="286"/>
        <v>0.17979999999999996</v>
      </c>
      <c r="U2455" t="b">
        <f t="shared" si="287"/>
        <v>1</v>
      </c>
    </row>
    <row r="2456" spans="1:21" ht="21" x14ac:dyDescent="0.4">
      <c r="A2456" t="s">
        <v>5197</v>
      </c>
      <c r="B2456" t="s">
        <v>5198</v>
      </c>
      <c r="C2456" t="s">
        <v>5199</v>
      </c>
      <c r="D2456" s="33">
        <v>137017</v>
      </c>
      <c r="E2456" s="33">
        <v>14600</v>
      </c>
      <c r="F2456" s="32">
        <v>7.3</v>
      </c>
      <c r="G2456" s="32">
        <v>3.1039999999999996</v>
      </c>
      <c r="H2456" s="41">
        <v>10.655612077333469</v>
      </c>
      <c r="I2456" s="32">
        <v>10.404</v>
      </c>
      <c r="J2456" s="34">
        <f t="shared" si="282"/>
        <v>0.29834678969627065</v>
      </c>
      <c r="K2456">
        <v>0.5</v>
      </c>
      <c r="L2456">
        <v>0.71260273972602739</v>
      </c>
      <c r="M2456" s="41">
        <v>0.5</v>
      </c>
      <c r="N2456" t="s">
        <v>37</v>
      </c>
      <c r="O2456" s="10" t="s">
        <v>37</v>
      </c>
      <c r="P2456">
        <f t="shared" si="283"/>
        <v>0.25</v>
      </c>
      <c r="Q2456" s="11">
        <f t="shared" si="284"/>
        <v>0.29834678969627065</v>
      </c>
      <c r="S2456" s="13">
        <f t="shared" si="285"/>
        <v>0.25</v>
      </c>
      <c r="T2456">
        <f t="shared" si="286"/>
        <v>2.601</v>
      </c>
      <c r="U2456" t="b">
        <f t="shared" si="287"/>
        <v>1</v>
      </c>
    </row>
    <row r="2457" spans="1:21" ht="21" x14ac:dyDescent="0.4">
      <c r="A2457" t="s">
        <v>5254</v>
      </c>
      <c r="B2457" t="s">
        <v>5255</v>
      </c>
      <c r="C2457" t="s">
        <v>5256</v>
      </c>
      <c r="D2457" s="33">
        <v>2401045</v>
      </c>
      <c r="E2457" s="33">
        <v>73239</v>
      </c>
      <c r="F2457" s="32">
        <v>25.597299999999997</v>
      </c>
      <c r="G2457" s="32">
        <v>12.362700000000002</v>
      </c>
      <c r="H2457" s="41">
        <v>3.0502968499132668</v>
      </c>
      <c r="I2457" s="32">
        <v>37.96</v>
      </c>
      <c r="J2457" s="34">
        <f t="shared" si="282"/>
        <v>0.3256770284510011</v>
      </c>
      <c r="K2457">
        <v>0.34950367973347529</v>
      </c>
      <c r="L2457">
        <v>0.51830308988380502</v>
      </c>
      <c r="M2457" s="41">
        <v>0.3</v>
      </c>
      <c r="N2457" t="s">
        <v>37</v>
      </c>
      <c r="O2457" s="10" t="s">
        <v>37</v>
      </c>
      <c r="P2457">
        <f t="shared" si="283"/>
        <v>0.25</v>
      </c>
      <c r="Q2457" s="11">
        <f t="shared" si="284"/>
        <v>0.42118809272918856</v>
      </c>
      <c r="S2457" s="13">
        <f t="shared" si="285"/>
        <v>0.25</v>
      </c>
      <c r="T2457">
        <f t="shared" si="286"/>
        <v>9.49</v>
      </c>
      <c r="U2457" t="b">
        <f t="shared" si="287"/>
        <v>1</v>
      </c>
    </row>
    <row r="2458" spans="1:21" ht="21" x14ac:dyDescent="0.4">
      <c r="A2458" t="s">
        <v>130</v>
      </c>
      <c r="B2458" t="s">
        <v>31</v>
      </c>
      <c r="C2458" t="s">
        <v>32</v>
      </c>
      <c r="D2458" s="33">
        <v>253</v>
      </c>
      <c r="E2458" s="33">
        <v>65</v>
      </c>
      <c r="F2458" s="32">
        <v>3.2399999999999998E-2</v>
      </c>
      <c r="G2458" s="32">
        <v>2.1699999999999997E-2</v>
      </c>
      <c r="H2458" s="41">
        <v>25.691699604743082</v>
      </c>
      <c r="I2458" s="32">
        <v>5.4099999999999995E-2</v>
      </c>
      <c r="K2458">
        <v>0.49846153846153846</v>
      </c>
      <c r="L2458">
        <v>0.83230769230769219</v>
      </c>
      <c r="M2458" s="41">
        <v>0.72</v>
      </c>
      <c r="N2458" t="s">
        <v>33</v>
      </c>
      <c r="O2458" s="10" t="s">
        <v>33</v>
      </c>
      <c r="P2458">
        <f t="shared" si="283"/>
        <v>0.4</v>
      </c>
      <c r="Q2458" s="11">
        <f t="shared" si="284"/>
        <v>0.13493530499075776</v>
      </c>
      <c r="S2458" s="13">
        <f t="shared" si="285"/>
        <v>0.13493530499075776</v>
      </c>
      <c r="T2458">
        <f t="shared" si="286"/>
        <v>7.299999999999994E-3</v>
      </c>
      <c r="U2458" t="b">
        <f t="shared" si="287"/>
        <v>1</v>
      </c>
    </row>
    <row r="2459" spans="1:21" ht="21" x14ac:dyDescent="0.4">
      <c r="A2459" t="s">
        <v>4798</v>
      </c>
      <c r="B2459" t="s">
        <v>4794</v>
      </c>
      <c r="C2459" t="s">
        <v>4795</v>
      </c>
      <c r="D2459" s="33">
        <v>256877</v>
      </c>
      <c r="E2459" s="33">
        <v>13275</v>
      </c>
      <c r="F2459" s="32">
        <v>28.846499999999999</v>
      </c>
      <c r="G2459" s="32">
        <v>7.8834999999999997</v>
      </c>
      <c r="H2459" s="41">
        <v>5.1678429754318218</v>
      </c>
      <c r="I2459" s="32">
        <v>36.729999999999997</v>
      </c>
      <c r="J2459" s="34">
        <f>G2459/I2459</f>
        <v>0.21463381432071876</v>
      </c>
      <c r="K2459">
        <v>2.1729943502824858</v>
      </c>
      <c r="L2459">
        <v>2.7668549905838042</v>
      </c>
      <c r="M2459" s="41">
        <v>2</v>
      </c>
      <c r="N2459" t="s">
        <v>42</v>
      </c>
      <c r="O2459" s="10" t="s">
        <v>42</v>
      </c>
      <c r="P2459">
        <f t="shared" si="283"/>
        <v>0.05</v>
      </c>
      <c r="Q2459" s="11">
        <f t="shared" si="284"/>
        <v>0.27715763680914784</v>
      </c>
      <c r="S2459" s="13">
        <f t="shared" si="285"/>
        <v>0.05</v>
      </c>
      <c r="T2459">
        <f t="shared" si="286"/>
        <v>1.8365</v>
      </c>
      <c r="U2459" t="b">
        <f t="shared" si="287"/>
        <v>1</v>
      </c>
    </row>
    <row r="2460" spans="1:21" ht="21" x14ac:dyDescent="0.4">
      <c r="A2460" t="s">
        <v>1472</v>
      </c>
      <c r="B2460" t="s">
        <v>1446</v>
      </c>
      <c r="C2460" s="42" t="s">
        <v>1447</v>
      </c>
      <c r="D2460" s="33">
        <v>2298</v>
      </c>
      <c r="E2460" s="33">
        <v>216</v>
      </c>
      <c r="F2460" s="32">
        <v>5.4300000000000001E-2</v>
      </c>
      <c r="G2460" s="32">
        <v>1.77E-2</v>
      </c>
      <c r="H2460" s="41">
        <v>9.3994778067885125</v>
      </c>
      <c r="I2460" s="32">
        <v>7.2000000000000008E-2</v>
      </c>
      <c r="J2460" s="34">
        <f>G2460/I2460</f>
        <v>0.24583333333333332</v>
      </c>
      <c r="K2460">
        <v>0.25138888888888888</v>
      </c>
      <c r="L2460">
        <v>0.33333333333333343</v>
      </c>
      <c r="M2460" s="41">
        <v>0.35</v>
      </c>
      <c r="N2460" t="s">
        <v>34</v>
      </c>
      <c r="O2460" s="10" t="s">
        <v>34</v>
      </c>
      <c r="P2460">
        <f t="shared" si="283"/>
        <v>0.15</v>
      </c>
      <c r="Q2460" s="11">
        <f t="shared" si="284"/>
        <v>-4.9999999999999642E-2</v>
      </c>
      <c r="S2460" s="13">
        <f t="shared" si="285"/>
        <v>-4.9999999999999642E-2</v>
      </c>
      <c r="T2460">
        <f t="shared" si="286"/>
        <v>-3.5999999999999747E-3</v>
      </c>
      <c r="U2460" t="b">
        <f t="shared" si="287"/>
        <v>1</v>
      </c>
    </row>
    <row r="2461" spans="1:21" ht="21" x14ac:dyDescent="0.4">
      <c r="A2461" t="s">
        <v>131</v>
      </c>
      <c r="B2461" t="s">
        <v>31</v>
      </c>
      <c r="C2461" t="s">
        <v>32</v>
      </c>
      <c r="D2461" s="33">
        <v>204817</v>
      </c>
      <c r="E2461" s="33">
        <v>41844</v>
      </c>
      <c r="F2461" s="32">
        <v>42.095700000000001</v>
      </c>
      <c r="G2461" s="32">
        <v>14.0313</v>
      </c>
      <c r="H2461" s="41">
        <v>20.429944779974317</v>
      </c>
      <c r="I2461" s="32">
        <v>56.127000000000002</v>
      </c>
      <c r="K2461">
        <v>1.0060151993117294</v>
      </c>
      <c r="L2461">
        <v>1.3413392601089762</v>
      </c>
      <c r="M2461" s="41">
        <v>0.9</v>
      </c>
      <c r="N2461" t="s">
        <v>34</v>
      </c>
      <c r="O2461" s="10" t="s">
        <v>34</v>
      </c>
      <c r="P2461">
        <f t="shared" si="283"/>
        <v>0.15</v>
      </c>
      <c r="Q2461" s="11">
        <f t="shared" si="284"/>
        <v>0.32902880966379816</v>
      </c>
      <c r="S2461" s="13">
        <f t="shared" si="285"/>
        <v>0.15</v>
      </c>
      <c r="T2461">
        <f t="shared" si="286"/>
        <v>8.4190500000000004</v>
      </c>
      <c r="U2461" t="b">
        <f t="shared" si="287"/>
        <v>1</v>
      </c>
    </row>
    <row r="2462" spans="1:21" ht="21" x14ac:dyDescent="0.4">
      <c r="A2462" t="s">
        <v>3652</v>
      </c>
      <c r="B2462" t="s">
        <v>3645</v>
      </c>
      <c r="C2462" t="s">
        <v>3646</v>
      </c>
      <c r="D2462" s="33">
        <v>566476</v>
      </c>
      <c r="E2462" s="33">
        <v>65326</v>
      </c>
      <c r="F2462" s="32">
        <v>60.961999999999989</v>
      </c>
      <c r="G2462" s="32">
        <v>25.979999999999997</v>
      </c>
      <c r="H2462" s="41">
        <v>11.531997825150579</v>
      </c>
      <c r="I2462" s="32">
        <v>86.941999999999979</v>
      </c>
      <c r="J2462" s="34">
        <f t="shared" ref="J2462:J2493" si="288">G2462/I2462</f>
        <v>0.29881990292378829</v>
      </c>
      <c r="K2462">
        <v>0.93319658328996091</v>
      </c>
      <c r="L2462">
        <v>1.3308942840522913</v>
      </c>
      <c r="M2462" s="41">
        <v>0.5</v>
      </c>
      <c r="N2462" t="s">
        <v>37</v>
      </c>
      <c r="O2462" s="10" t="s">
        <v>37</v>
      </c>
      <c r="P2462">
        <f t="shared" si="283"/>
        <v>0.25</v>
      </c>
      <c r="Q2462" s="11">
        <f t="shared" si="284"/>
        <v>0.6243127602309585</v>
      </c>
      <c r="S2462" s="13">
        <f t="shared" si="285"/>
        <v>0.25</v>
      </c>
      <c r="T2462">
        <f t="shared" si="286"/>
        <v>21.735499999999995</v>
      </c>
      <c r="U2462" t="b">
        <f t="shared" si="287"/>
        <v>1</v>
      </c>
    </row>
    <row r="2463" spans="1:21" ht="21" x14ac:dyDescent="0.4">
      <c r="A2463" t="s">
        <v>554</v>
      </c>
      <c r="B2463" t="s">
        <v>535</v>
      </c>
      <c r="C2463" s="42" t="s">
        <v>536</v>
      </c>
      <c r="D2463" s="33">
        <v>17678136</v>
      </c>
      <c r="E2463" s="33">
        <v>9435861</v>
      </c>
      <c r="F2463" s="32">
        <v>383.56679999999994</v>
      </c>
      <c r="G2463" s="32">
        <v>188.9212</v>
      </c>
      <c r="H2463" s="41">
        <v>53.375881936873888</v>
      </c>
      <c r="I2463" s="32">
        <v>572.48799999999994</v>
      </c>
      <c r="J2463" s="34">
        <f t="shared" si="288"/>
        <v>0.33000027948184069</v>
      </c>
      <c r="K2463">
        <v>4.0649899357355933E-2</v>
      </c>
      <c r="L2463">
        <v>6.0671516886482327E-2</v>
      </c>
      <c r="M2463" s="41">
        <v>0.01</v>
      </c>
      <c r="N2463" t="s">
        <v>37</v>
      </c>
      <c r="O2463" s="10" t="s">
        <v>37</v>
      </c>
      <c r="P2463">
        <f t="shared" si="283"/>
        <v>0.25</v>
      </c>
      <c r="Q2463" s="11">
        <f t="shared" si="284"/>
        <v>0.8351780124648901</v>
      </c>
      <c r="S2463" s="13">
        <f t="shared" si="285"/>
        <v>0.25</v>
      </c>
      <c r="T2463">
        <f t="shared" si="286"/>
        <v>143.12199999999999</v>
      </c>
      <c r="U2463" t="b">
        <f t="shared" si="287"/>
        <v>1</v>
      </c>
    </row>
    <row r="2464" spans="1:21" ht="21" x14ac:dyDescent="0.4">
      <c r="A2464" t="s">
        <v>1105</v>
      </c>
      <c r="B2464" t="s">
        <v>1084</v>
      </c>
      <c r="C2464" s="42" t="s">
        <v>1085</v>
      </c>
      <c r="D2464" s="33">
        <v>111172</v>
      </c>
      <c r="E2464" s="33">
        <v>26385</v>
      </c>
      <c r="F2464" s="32">
        <v>19.789200000000001</v>
      </c>
      <c r="G2464" s="32">
        <v>7.809800000000001</v>
      </c>
      <c r="H2464" s="41">
        <v>23.733494045263196</v>
      </c>
      <c r="I2464" s="32">
        <v>27.599000000000004</v>
      </c>
      <c r="J2464" s="34">
        <f t="shared" si="288"/>
        <v>0.282974020797855</v>
      </c>
      <c r="K2464">
        <v>0.75001705514496875</v>
      </c>
      <c r="L2464">
        <v>1.0460109910934243</v>
      </c>
      <c r="M2464" s="41">
        <v>0.75</v>
      </c>
      <c r="N2464" t="s">
        <v>33</v>
      </c>
      <c r="O2464" s="10" t="s">
        <v>37</v>
      </c>
      <c r="P2464">
        <f t="shared" si="283"/>
        <v>0.25</v>
      </c>
      <c r="Q2464" s="11">
        <f t="shared" si="284"/>
        <v>0.28299032573643973</v>
      </c>
      <c r="S2464" s="13">
        <f t="shared" si="285"/>
        <v>0.25</v>
      </c>
      <c r="T2464">
        <f t="shared" si="286"/>
        <v>6.8997500000000009</v>
      </c>
      <c r="U2464" t="b">
        <f t="shared" si="287"/>
        <v>0</v>
      </c>
    </row>
    <row r="2465" spans="1:21" ht="21" x14ac:dyDescent="0.4">
      <c r="A2465" t="s">
        <v>4186</v>
      </c>
      <c r="B2465" t="s">
        <v>4184</v>
      </c>
      <c r="C2465" t="s">
        <v>4185</v>
      </c>
      <c r="D2465" s="33">
        <v>48860</v>
      </c>
      <c r="E2465" s="33">
        <v>11440</v>
      </c>
      <c r="F2465" s="32">
        <v>26.886400000000002</v>
      </c>
      <c r="G2465" s="32">
        <v>8.8691999999999993</v>
      </c>
      <c r="H2465" s="41">
        <v>23.413835448219402</v>
      </c>
      <c r="I2465" s="32">
        <v>35.755600000000001</v>
      </c>
      <c r="J2465" s="34">
        <f t="shared" si="288"/>
        <v>0.24805065500229331</v>
      </c>
      <c r="K2465">
        <v>2.3502097902097905</v>
      </c>
      <c r="L2465">
        <v>3.1254895104895102</v>
      </c>
      <c r="M2465" s="41">
        <v>2.25</v>
      </c>
      <c r="N2465" t="s">
        <v>42</v>
      </c>
      <c r="O2465" s="10" t="s">
        <v>42</v>
      </c>
      <c r="P2465">
        <f t="shared" si="283"/>
        <v>0.05</v>
      </c>
      <c r="Q2465" s="11">
        <f t="shared" si="284"/>
        <v>0.28011276555280845</v>
      </c>
      <c r="S2465" s="13">
        <f t="shared" si="285"/>
        <v>0.05</v>
      </c>
      <c r="T2465">
        <f t="shared" si="286"/>
        <v>1.7877800000000001</v>
      </c>
      <c r="U2465" t="b">
        <f t="shared" si="287"/>
        <v>1</v>
      </c>
    </row>
    <row r="2466" spans="1:21" ht="21" x14ac:dyDescent="0.4">
      <c r="A2466" t="s">
        <v>342</v>
      </c>
      <c r="B2466" t="s">
        <v>308</v>
      </c>
      <c r="C2466" s="42" t="s">
        <v>309</v>
      </c>
      <c r="D2466" s="33">
        <v>16330</v>
      </c>
      <c r="E2466" s="33">
        <v>1939</v>
      </c>
      <c r="F2466" s="32">
        <v>1.1633999999999998</v>
      </c>
      <c r="G2466" s="32">
        <v>0.24250000000000002</v>
      </c>
      <c r="H2466" s="41">
        <v>11.873851806491121</v>
      </c>
      <c r="I2466" s="32">
        <v>1.4058999999999997</v>
      </c>
      <c r="J2466" s="34">
        <f t="shared" si="288"/>
        <v>0.17248737463546487</v>
      </c>
      <c r="K2466">
        <v>0.6</v>
      </c>
      <c r="L2466">
        <v>0.72506446621970067</v>
      </c>
      <c r="M2466" s="41">
        <v>0.6</v>
      </c>
      <c r="N2466" t="s">
        <v>45</v>
      </c>
      <c r="O2466" s="10" t="s">
        <v>45</v>
      </c>
      <c r="P2466">
        <f t="shared" si="283"/>
        <v>0.32</v>
      </c>
      <c r="Q2466" s="11">
        <f t="shared" si="284"/>
        <v>0.17248737463546462</v>
      </c>
      <c r="S2466" s="13">
        <f t="shared" si="285"/>
        <v>0.17248737463546462</v>
      </c>
      <c r="T2466">
        <f t="shared" si="286"/>
        <v>0.24249999999999966</v>
      </c>
      <c r="U2466" t="b">
        <f t="shared" si="287"/>
        <v>1</v>
      </c>
    </row>
    <row r="2467" spans="1:21" ht="21" x14ac:dyDescent="0.4">
      <c r="A2467" t="s">
        <v>3390</v>
      </c>
      <c r="B2467" t="s">
        <v>3391</v>
      </c>
      <c r="C2467" t="s">
        <v>3392</v>
      </c>
      <c r="D2467" s="33">
        <v>5320156</v>
      </c>
      <c r="E2467" s="33">
        <v>20892</v>
      </c>
      <c r="F2467" s="32">
        <v>27.159600000000001</v>
      </c>
      <c r="G2467" s="32">
        <v>6.8488000000000007</v>
      </c>
      <c r="H2467" s="41">
        <v>0.39269525179336845</v>
      </c>
      <c r="I2467" s="32">
        <v>34.008400000000002</v>
      </c>
      <c r="J2467" s="34">
        <f t="shared" si="288"/>
        <v>0.20138554004304821</v>
      </c>
      <c r="K2467">
        <v>1.3</v>
      </c>
      <c r="L2467">
        <v>1.6278192609611335</v>
      </c>
      <c r="M2467" s="41">
        <v>1.3</v>
      </c>
      <c r="N2467" t="s">
        <v>37</v>
      </c>
      <c r="O2467" s="10" t="s">
        <v>37</v>
      </c>
      <c r="P2467">
        <f t="shared" si="283"/>
        <v>0.25</v>
      </c>
      <c r="Q2467" s="11">
        <f t="shared" si="284"/>
        <v>0.20138554004304818</v>
      </c>
      <c r="S2467" s="13">
        <f t="shared" si="285"/>
        <v>0.20138554004304818</v>
      </c>
      <c r="T2467">
        <f t="shared" si="286"/>
        <v>6.8487999999999998</v>
      </c>
      <c r="U2467" t="b">
        <f t="shared" si="287"/>
        <v>1</v>
      </c>
    </row>
    <row r="2468" spans="1:21" ht="21" x14ac:dyDescent="0.4">
      <c r="A2468" t="s">
        <v>343</v>
      </c>
      <c r="B2468" t="s">
        <v>308</v>
      </c>
      <c r="C2468" s="42" t="s">
        <v>309</v>
      </c>
      <c r="D2468" s="33">
        <v>4734417</v>
      </c>
      <c r="E2468" s="33">
        <v>773600</v>
      </c>
      <c r="F2468" s="32">
        <v>1886.0454</v>
      </c>
      <c r="G2468" s="32">
        <v>209.56140000000002</v>
      </c>
      <c r="H2468" s="41">
        <v>16.339921050469361</v>
      </c>
      <c r="I2468" s="32">
        <v>2095.6068</v>
      </c>
      <c r="J2468" s="34">
        <f t="shared" si="288"/>
        <v>0.10000034357590365</v>
      </c>
      <c r="K2468">
        <v>2.4380111168562562</v>
      </c>
      <c r="L2468">
        <v>2.7089022750775595</v>
      </c>
      <c r="M2468" s="41">
        <v>1.5</v>
      </c>
      <c r="N2468" t="s">
        <v>34</v>
      </c>
      <c r="O2468" s="10" t="s">
        <v>34</v>
      </c>
      <c r="P2468">
        <f t="shared" si="283"/>
        <v>0.15</v>
      </c>
      <c r="Q2468" s="11">
        <f t="shared" si="284"/>
        <v>0.44627016862132723</v>
      </c>
      <c r="S2468" s="13">
        <f t="shared" si="285"/>
        <v>0.15</v>
      </c>
      <c r="T2468">
        <f t="shared" si="286"/>
        <v>314.34102000000001</v>
      </c>
      <c r="U2468" t="b">
        <f t="shared" si="287"/>
        <v>1</v>
      </c>
    </row>
    <row r="2469" spans="1:21" ht="21" x14ac:dyDescent="0.4">
      <c r="A2469" t="s">
        <v>2500</v>
      </c>
      <c r="B2469" t="s">
        <v>2484</v>
      </c>
      <c r="C2469" t="s">
        <v>2485</v>
      </c>
      <c r="D2469" s="33">
        <v>146690</v>
      </c>
      <c r="E2469" s="33">
        <v>30356</v>
      </c>
      <c r="F2469" s="32">
        <v>27.320399999999999</v>
      </c>
      <c r="G2469" s="32">
        <v>6.8634000000000004</v>
      </c>
      <c r="H2469" s="41">
        <v>20.69398050310178</v>
      </c>
      <c r="I2469" s="32">
        <v>34.183799999999998</v>
      </c>
      <c r="J2469" s="34">
        <f t="shared" si="288"/>
        <v>0.20077931651835082</v>
      </c>
      <c r="K2469">
        <v>0.89999999999999991</v>
      </c>
      <c r="L2469">
        <v>1.1260969824746343</v>
      </c>
      <c r="M2469" s="41">
        <v>0.9</v>
      </c>
      <c r="N2469" t="s">
        <v>37</v>
      </c>
      <c r="O2469" s="10" t="s">
        <v>37</v>
      </c>
      <c r="P2469">
        <f t="shared" si="283"/>
        <v>0.25</v>
      </c>
      <c r="Q2469" s="11">
        <f t="shared" si="284"/>
        <v>0.20077931651835074</v>
      </c>
      <c r="S2469" s="13">
        <f t="shared" si="285"/>
        <v>0.20077931651835074</v>
      </c>
      <c r="T2469">
        <f t="shared" si="286"/>
        <v>6.8633999999999977</v>
      </c>
      <c r="U2469" t="b">
        <f t="shared" si="287"/>
        <v>1</v>
      </c>
    </row>
    <row r="2470" spans="1:21" ht="21" x14ac:dyDescent="0.4">
      <c r="A2470" t="s">
        <v>4648</v>
      </c>
      <c r="B2470" t="s">
        <v>4639</v>
      </c>
      <c r="C2470" t="s">
        <v>4640</v>
      </c>
      <c r="D2470" s="33">
        <v>1182213</v>
      </c>
      <c r="E2470" s="33">
        <v>45593</v>
      </c>
      <c r="F2470" s="32">
        <v>13.8825</v>
      </c>
      <c r="G2470" s="32">
        <v>4.6275000000000004</v>
      </c>
      <c r="H2470" s="41">
        <v>3.8565808361099059</v>
      </c>
      <c r="I2470" s="32">
        <v>18.510000000000002</v>
      </c>
      <c r="J2470" s="34">
        <f t="shared" si="288"/>
        <v>0.25</v>
      </c>
      <c r="K2470">
        <v>0.30448753098063297</v>
      </c>
      <c r="L2470">
        <v>0.405983374640844</v>
      </c>
      <c r="M2470" s="41">
        <v>0.03</v>
      </c>
      <c r="N2470" t="s">
        <v>37</v>
      </c>
      <c r="O2470" s="10" t="s">
        <v>37</v>
      </c>
      <c r="P2470">
        <f t="shared" si="283"/>
        <v>0.25</v>
      </c>
      <c r="Q2470" s="11">
        <f t="shared" si="284"/>
        <v>0.92610534846029169</v>
      </c>
      <c r="S2470" s="13">
        <f t="shared" si="285"/>
        <v>0.25</v>
      </c>
      <c r="T2470">
        <f t="shared" si="286"/>
        <v>4.6275000000000004</v>
      </c>
      <c r="U2470" t="b">
        <f t="shared" si="287"/>
        <v>1</v>
      </c>
    </row>
    <row r="2471" spans="1:21" ht="21" x14ac:dyDescent="0.4">
      <c r="A2471" t="s">
        <v>3666</v>
      </c>
      <c r="B2471" t="s">
        <v>3662</v>
      </c>
      <c r="C2471" t="s">
        <v>3663</v>
      </c>
      <c r="D2471" s="33">
        <v>301490</v>
      </c>
      <c r="E2471" s="33">
        <v>21803</v>
      </c>
      <c r="F2471" s="32">
        <v>49.057100000000005</v>
      </c>
      <c r="G2471" s="32">
        <v>18.985300000000002</v>
      </c>
      <c r="H2471" s="41">
        <v>7.2317489800656736</v>
      </c>
      <c r="I2471" s="32">
        <v>68.042400000000015</v>
      </c>
      <c r="J2471" s="34">
        <f t="shared" si="288"/>
        <v>0.27902161005490689</v>
      </c>
      <c r="K2471">
        <v>2.2500160528367656</v>
      </c>
      <c r="L2471">
        <v>3.1207815438242448</v>
      </c>
      <c r="M2471" s="41">
        <v>2.25</v>
      </c>
      <c r="N2471" t="s">
        <v>33</v>
      </c>
      <c r="O2471" s="10" t="s">
        <v>33</v>
      </c>
      <c r="P2471">
        <f t="shared" si="283"/>
        <v>0.4</v>
      </c>
      <c r="Q2471" s="11">
        <f t="shared" si="284"/>
        <v>0.27902675390638787</v>
      </c>
      <c r="S2471" s="13">
        <f t="shared" si="285"/>
        <v>0.27902675390638787</v>
      </c>
      <c r="T2471">
        <f t="shared" si="286"/>
        <v>18.98565000000001</v>
      </c>
      <c r="U2471" t="b">
        <f t="shared" si="287"/>
        <v>1</v>
      </c>
    </row>
    <row r="2472" spans="1:21" ht="21" x14ac:dyDescent="0.4">
      <c r="A2472" t="s">
        <v>3842</v>
      </c>
      <c r="B2472" t="s">
        <v>3765</v>
      </c>
      <c r="C2472" t="s">
        <v>3766</v>
      </c>
      <c r="D2472" s="33">
        <v>16367</v>
      </c>
      <c r="E2472" s="33">
        <v>1554</v>
      </c>
      <c r="F2472" s="32">
        <v>0.82179999999999997</v>
      </c>
      <c r="G2472" s="32">
        <v>0.26719999999999999</v>
      </c>
      <c r="H2472" s="41">
        <v>9.4947149752550857</v>
      </c>
      <c r="I2472" s="32">
        <v>1.089</v>
      </c>
      <c r="J2472" s="34">
        <f t="shared" si="288"/>
        <v>0.24536271808999083</v>
      </c>
      <c r="K2472">
        <v>0.52882882882882876</v>
      </c>
      <c r="L2472">
        <v>0.70077220077220082</v>
      </c>
      <c r="M2472" s="41">
        <v>0.5</v>
      </c>
      <c r="N2472" t="s">
        <v>37</v>
      </c>
      <c r="O2472" s="10" t="s">
        <v>37</v>
      </c>
      <c r="P2472">
        <f t="shared" si="283"/>
        <v>0.25</v>
      </c>
      <c r="Q2472" s="11">
        <f t="shared" si="284"/>
        <v>0.28650137741046838</v>
      </c>
      <c r="S2472" s="13">
        <f t="shared" si="285"/>
        <v>0.25</v>
      </c>
      <c r="T2472">
        <f t="shared" si="286"/>
        <v>0.27224999999999999</v>
      </c>
      <c r="U2472" t="b">
        <f t="shared" si="287"/>
        <v>1</v>
      </c>
    </row>
    <row r="2473" spans="1:21" ht="21" x14ac:dyDescent="0.4">
      <c r="A2473" t="s">
        <v>466</v>
      </c>
      <c r="B2473" t="s">
        <v>416</v>
      </c>
      <c r="C2473" s="42" t="s">
        <v>417</v>
      </c>
      <c r="D2473" s="33">
        <v>177950</v>
      </c>
      <c r="E2473" s="33">
        <v>19124</v>
      </c>
      <c r="F2473" s="32">
        <v>19.796200000000002</v>
      </c>
      <c r="G2473" s="32">
        <v>6.5979000000000001</v>
      </c>
      <c r="H2473" s="41">
        <v>10.746838999719023</v>
      </c>
      <c r="I2473" s="32">
        <v>26.394100000000002</v>
      </c>
      <c r="J2473" s="34">
        <f t="shared" si="288"/>
        <v>0.24997632046555857</v>
      </c>
      <c r="K2473">
        <v>1.0351495503032839</v>
      </c>
      <c r="L2473">
        <v>1.3801558251411841</v>
      </c>
      <c r="M2473" s="41">
        <v>1</v>
      </c>
      <c r="N2473" t="s">
        <v>34</v>
      </c>
      <c r="O2473" s="10" t="s">
        <v>42</v>
      </c>
      <c r="P2473">
        <f t="shared" si="283"/>
        <v>0.05</v>
      </c>
      <c r="Q2473" s="11">
        <f t="shared" si="284"/>
        <v>0.27544413334798318</v>
      </c>
      <c r="S2473" s="13">
        <f t="shared" si="285"/>
        <v>0.05</v>
      </c>
      <c r="T2473">
        <f t="shared" si="286"/>
        <v>1.3197050000000001</v>
      </c>
      <c r="U2473" t="b">
        <f t="shared" si="287"/>
        <v>0</v>
      </c>
    </row>
    <row r="2474" spans="1:21" ht="21" x14ac:dyDescent="0.4">
      <c r="A2474" s="18" t="s">
        <v>1333</v>
      </c>
      <c r="B2474" t="s">
        <v>1280</v>
      </c>
      <c r="C2474" s="42" t="s">
        <v>1281</v>
      </c>
      <c r="D2474" s="33">
        <v>386261</v>
      </c>
      <c r="E2474" s="33">
        <v>56871</v>
      </c>
      <c r="F2474" s="32">
        <v>24.747399999999999</v>
      </c>
      <c r="G2474" s="32">
        <v>8.2452000000000005</v>
      </c>
      <c r="H2474" s="41">
        <v>14.72346418613321</v>
      </c>
      <c r="I2474" s="32">
        <v>32.992599999999996</v>
      </c>
      <c r="J2474" s="34">
        <f t="shared" si="288"/>
        <v>0.24991058601019628</v>
      </c>
      <c r="K2474">
        <v>0.43514972481581116</v>
      </c>
      <c r="L2474">
        <v>0.58013047071442381</v>
      </c>
      <c r="M2474" s="41">
        <v>0.3</v>
      </c>
      <c r="N2474" t="s">
        <v>37</v>
      </c>
      <c r="O2474" s="10" t="s">
        <v>37</v>
      </c>
      <c r="P2474">
        <f t="shared" si="283"/>
        <v>0.25</v>
      </c>
      <c r="Q2474" s="11">
        <f t="shared" si="284"/>
        <v>0.48287494771554829</v>
      </c>
      <c r="S2474" s="13">
        <f t="shared" si="285"/>
        <v>0.25</v>
      </c>
      <c r="T2474">
        <f t="shared" si="286"/>
        <v>8.248149999999999</v>
      </c>
      <c r="U2474" t="b">
        <f t="shared" si="287"/>
        <v>1</v>
      </c>
    </row>
    <row r="2475" spans="1:21" ht="21" x14ac:dyDescent="0.4">
      <c r="A2475" t="s">
        <v>2455</v>
      </c>
      <c r="B2475" t="s">
        <v>2442</v>
      </c>
      <c r="C2475" t="s">
        <v>2443</v>
      </c>
      <c r="D2475" s="33">
        <v>102318</v>
      </c>
      <c r="E2475" s="33">
        <v>7488</v>
      </c>
      <c r="F2475" s="32">
        <v>12.005599999999998</v>
      </c>
      <c r="G2475" s="32">
        <v>4.0018000000000002</v>
      </c>
      <c r="H2475" s="41">
        <v>7.318360405793702</v>
      </c>
      <c r="I2475" s="32">
        <v>16.007399999999997</v>
      </c>
      <c r="J2475" s="34">
        <f t="shared" si="288"/>
        <v>0.24999687644464441</v>
      </c>
      <c r="K2475">
        <v>1.6033119658119654</v>
      </c>
      <c r="L2475">
        <v>2.1377403846153844</v>
      </c>
      <c r="M2475" s="41">
        <v>1.5</v>
      </c>
      <c r="N2475" t="s">
        <v>34</v>
      </c>
      <c r="O2475" s="10" t="s">
        <v>34</v>
      </c>
      <c r="P2475">
        <f t="shared" si="283"/>
        <v>0.15</v>
      </c>
      <c r="Q2475" s="11">
        <f t="shared" si="284"/>
        <v>0.29832452490723033</v>
      </c>
      <c r="S2475" s="13">
        <f t="shared" si="285"/>
        <v>0.15</v>
      </c>
      <c r="T2475">
        <f t="shared" si="286"/>
        <v>2.4011099999999996</v>
      </c>
      <c r="U2475" t="b">
        <f t="shared" si="287"/>
        <v>1</v>
      </c>
    </row>
    <row r="2476" spans="1:21" ht="21" x14ac:dyDescent="0.4">
      <c r="A2476" t="s">
        <v>2933</v>
      </c>
      <c r="B2476" t="s">
        <v>2919</v>
      </c>
      <c r="C2476" t="s">
        <v>2920</v>
      </c>
      <c r="D2476" s="33">
        <v>326158</v>
      </c>
      <c r="E2476" s="33">
        <v>10065</v>
      </c>
      <c r="F2476" s="32">
        <v>12.353900000000001</v>
      </c>
      <c r="G2476" s="32">
        <v>3.2422999999999993</v>
      </c>
      <c r="H2476" s="41">
        <v>3.0859276792229533</v>
      </c>
      <c r="I2476" s="32">
        <v>15.5962</v>
      </c>
      <c r="J2476" s="34">
        <f t="shared" si="288"/>
        <v>0.20789038355496847</v>
      </c>
      <c r="K2476">
        <v>1.2274118231495281</v>
      </c>
      <c r="L2476">
        <v>1.5495479384003974</v>
      </c>
      <c r="M2476" s="41">
        <v>3</v>
      </c>
      <c r="N2476" t="s">
        <v>37</v>
      </c>
      <c r="O2476" s="10" t="s">
        <v>37</v>
      </c>
      <c r="P2476">
        <f t="shared" si="283"/>
        <v>0.25</v>
      </c>
      <c r="Q2476" s="11">
        <f t="shared" si="284"/>
        <v>-0.93604852464061761</v>
      </c>
      <c r="S2476" s="13">
        <f t="shared" si="285"/>
        <v>-0.93604852464061761</v>
      </c>
      <c r="T2476">
        <f t="shared" si="286"/>
        <v>-14.598800000000001</v>
      </c>
      <c r="U2476" t="b">
        <f t="shared" si="287"/>
        <v>1</v>
      </c>
    </row>
    <row r="2477" spans="1:21" ht="21" x14ac:dyDescent="0.4">
      <c r="A2477" t="s">
        <v>5769</v>
      </c>
      <c r="B2477" t="s">
        <v>5770</v>
      </c>
      <c r="C2477" t="s">
        <v>5771</v>
      </c>
      <c r="D2477" s="33">
        <v>352528</v>
      </c>
      <c r="E2477" s="33">
        <v>13600</v>
      </c>
      <c r="F2477" s="32">
        <v>8.1664999999999992</v>
      </c>
      <c r="G2477" s="32">
        <v>2.7212999999999998</v>
      </c>
      <c r="H2477" s="41">
        <v>3.8578495892524849</v>
      </c>
      <c r="I2477" s="32">
        <v>10.887799999999999</v>
      </c>
      <c r="J2477" s="34">
        <f t="shared" si="288"/>
        <v>0.24994030015246424</v>
      </c>
      <c r="K2477">
        <v>0.60047794117647058</v>
      </c>
      <c r="L2477">
        <v>0.80057352941176463</v>
      </c>
      <c r="M2477" s="41">
        <v>0.5</v>
      </c>
      <c r="N2477" t="s">
        <v>34</v>
      </c>
      <c r="O2477" s="10" t="s">
        <v>34</v>
      </c>
      <c r="P2477">
        <f t="shared" si="283"/>
        <v>0.15</v>
      </c>
      <c r="Q2477" s="11">
        <f t="shared" si="284"/>
        <v>0.37544774885651827</v>
      </c>
      <c r="S2477" s="13">
        <f t="shared" si="285"/>
        <v>0.15</v>
      </c>
      <c r="T2477">
        <f t="shared" si="286"/>
        <v>1.6331699999999998</v>
      </c>
      <c r="U2477" t="b">
        <f t="shared" si="287"/>
        <v>1</v>
      </c>
    </row>
    <row r="2478" spans="1:21" ht="21" x14ac:dyDescent="0.4">
      <c r="A2478" t="s">
        <v>1078</v>
      </c>
      <c r="B2478" t="s">
        <v>1070</v>
      </c>
      <c r="C2478" s="42" t="s">
        <v>1071</v>
      </c>
      <c r="D2478" s="33">
        <v>7702277</v>
      </c>
      <c r="E2478" s="33">
        <v>1033640</v>
      </c>
      <c r="F2478" s="32">
        <v>201.0686</v>
      </c>
      <c r="G2478" s="32">
        <v>134.04740000000001</v>
      </c>
      <c r="H2478" s="41">
        <v>13.419927639579829</v>
      </c>
      <c r="I2478" s="32">
        <v>335.11599999999999</v>
      </c>
      <c r="J2478" s="34">
        <f t="shared" si="288"/>
        <v>0.40000298404134693</v>
      </c>
      <c r="K2478">
        <v>0.19452478619248481</v>
      </c>
      <c r="L2478">
        <v>0.32420958941217443</v>
      </c>
      <c r="M2478" s="41">
        <v>0.05</v>
      </c>
      <c r="N2478" t="s">
        <v>33</v>
      </c>
      <c r="O2478" s="10" t="s">
        <v>37</v>
      </c>
      <c r="P2478">
        <f t="shared" si="283"/>
        <v>0.25</v>
      </c>
      <c r="Q2478" s="11">
        <f t="shared" si="284"/>
        <v>0.84577877511070798</v>
      </c>
      <c r="S2478" s="13">
        <f t="shared" si="285"/>
        <v>0.25</v>
      </c>
      <c r="T2478">
        <f t="shared" si="286"/>
        <v>83.778999999999996</v>
      </c>
      <c r="U2478" t="b">
        <f t="shared" si="287"/>
        <v>0</v>
      </c>
    </row>
    <row r="2479" spans="1:21" ht="21" x14ac:dyDescent="0.4">
      <c r="A2479" t="s">
        <v>467</v>
      </c>
      <c r="B2479" t="s">
        <v>416</v>
      </c>
      <c r="C2479" s="42" t="s">
        <v>417</v>
      </c>
      <c r="D2479" s="33">
        <v>53683</v>
      </c>
      <c r="E2479" s="33">
        <v>2407</v>
      </c>
      <c r="F2479" s="32">
        <v>2.4386999999999999</v>
      </c>
      <c r="G2479" s="32">
        <v>0.79669999999999996</v>
      </c>
      <c r="H2479" s="41">
        <v>4.4837285546634877</v>
      </c>
      <c r="I2479" s="32">
        <v>3.2353999999999998</v>
      </c>
      <c r="J2479" s="34">
        <f t="shared" si="288"/>
        <v>0.24624466835630834</v>
      </c>
      <c r="K2479">
        <v>1.0131699210635645</v>
      </c>
      <c r="L2479">
        <v>1.344162858329871</v>
      </c>
      <c r="M2479" s="41">
        <v>1</v>
      </c>
      <c r="N2479" t="s">
        <v>34</v>
      </c>
      <c r="O2479" s="10" t="s">
        <v>34</v>
      </c>
      <c r="P2479">
        <f t="shared" si="283"/>
        <v>0.15</v>
      </c>
      <c r="Q2479" s="11">
        <f t="shared" si="284"/>
        <v>0.25604252951721568</v>
      </c>
      <c r="S2479" s="13">
        <f t="shared" si="285"/>
        <v>0.15</v>
      </c>
      <c r="T2479">
        <f t="shared" si="286"/>
        <v>0.48530999999999996</v>
      </c>
      <c r="U2479" t="b">
        <f t="shared" si="287"/>
        <v>1</v>
      </c>
    </row>
    <row r="2480" spans="1:21" ht="21" x14ac:dyDescent="0.4">
      <c r="A2480" t="s">
        <v>4606</v>
      </c>
      <c r="B2480" t="s">
        <v>4598</v>
      </c>
      <c r="C2480" t="s">
        <v>4599</v>
      </c>
      <c r="D2480" s="33">
        <v>281868</v>
      </c>
      <c r="E2480" s="33">
        <v>26198</v>
      </c>
      <c r="F2480" s="32">
        <v>18.8886</v>
      </c>
      <c r="G2480" s="32">
        <v>6.2913999999999994</v>
      </c>
      <c r="H2480" s="41">
        <v>9.2944215022634715</v>
      </c>
      <c r="I2480" s="32">
        <v>25.18</v>
      </c>
      <c r="J2480" s="34">
        <f t="shared" si="288"/>
        <v>0.24985702938840348</v>
      </c>
      <c r="K2480">
        <v>0.72099396900526758</v>
      </c>
      <c r="L2480">
        <v>0.96114207191388656</v>
      </c>
      <c r="M2480" s="41">
        <v>0.2</v>
      </c>
      <c r="N2480" t="s">
        <v>37</v>
      </c>
      <c r="O2480" s="10" t="s">
        <v>37</v>
      </c>
      <c r="P2480">
        <f t="shared" si="283"/>
        <v>0.25</v>
      </c>
      <c r="Q2480" s="11">
        <f t="shared" si="284"/>
        <v>0.79191421763304215</v>
      </c>
      <c r="S2480" s="13">
        <f t="shared" si="285"/>
        <v>0.25</v>
      </c>
      <c r="T2480">
        <f t="shared" si="286"/>
        <v>6.2949999999999999</v>
      </c>
      <c r="U2480" t="b">
        <f t="shared" si="287"/>
        <v>1</v>
      </c>
    </row>
    <row r="2481" spans="1:21" ht="21" x14ac:dyDescent="0.4">
      <c r="A2481" t="s">
        <v>5795</v>
      </c>
      <c r="B2481" t="s">
        <v>5781</v>
      </c>
      <c r="C2481" t="s">
        <v>5782</v>
      </c>
      <c r="D2481" s="33">
        <v>5172</v>
      </c>
      <c r="E2481" s="33">
        <v>244</v>
      </c>
      <c r="F2481" s="32">
        <v>8.3400000000000002E-2</v>
      </c>
      <c r="G2481" s="32">
        <v>2.76E-2</v>
      </c>
      <c r="H2481" s="41">
        <v>4.7177107501933486</v>
      </c>
      <c r="I2481" s="32">
        <v>0.111</v>
      </c>
      <c r="J2481" s="34">
        <f t="shared" si="288"/>
        <v>0.24864864864864863</v>
      </c>
      <c r="K2481">
        <v>0.34180327868852461</v>
      </c>
      <c r="L2481">
        <v>0.45491803278688525</v>
      </c>
      <c r="M2481" s="41">
        <v>0.3</v>
      </c>
      <c r="N2481" t="s">
        <v>37</v>
      </c>
      <c r="O2481" s="10" t="s">
        <v>37</v>
      </c>
      <c r="P2481">
        <f t="shared" si="283"/>
        <v>0.25</v>
      </c>
      <c r="Q2481" s="11">
        <f t="shared" si="284"/>
        <v>0.34054054054054056</v>
      </c>
      <c r="S2481" s="13">
        <f t="shared" si="285"/>
        <v>0.25</v>
      </c>
      <c r="T2481">
        <f t="shared" si="286"/>
        <v>2.775E-2</v>
      </c>
      <c r="U2481" t="b">
        <f t="shared" si="287"/>
        <v>1</v>
      </c>
    </row>
    <row r="2482" spans="1:21" ht="21" x14ac:dyDescent="0.4">
      <c r="A2482" t="s">
        <v>2081</v>
      </c>
      <c r="B2482" t="s">
        <v>2051</v>
      </c>
      <c r="C2482" t="s">
        <v>2052</v>
      </c>
      <c r="D2482" s="33">
        <v>27412</v>
      </c>
      <c r="E2482" s="33">
        <v>2944</v>
      </c>
      <c r="F2482" s="32">
        <v>5.4460999999999995</v>
      </c>
      <c r="G2482" s="32">
        <v>0.34699999999999998</v>
      </c>
      <c r="H2482" s="41">
        <v>10.739821975777032</v>
      </c>
      <c r="I2482" s="32">
        <v>5.793099999999999</v>
      </c>
      <c r="J2482" s="34">
        <f t="shared" si="288"/>
        <v>5.989884517788404E-2</v>
      </c>
      <c r="K2482">
        <v>1.8498980978260868</v>
      </c>
      <c r="L2482">
        <v>1.9677649456521737</v>
      </c>
      <c r="M2482" s="41">
        <v>1.85</v>
      </c>
      <c r="N2482" t="s">
        <v>37</v>
      </c>
      <c r="O2482" s="10" t="s">
        <v>37</v>
      </c>
      <c r="P2482">
        <f t="shared" si="283"/>
        <v>0.25</v>
      </c>
      <c r="Q2482" s="11">
        <f t="shared" si="284"/>
        <v>5.9847059432773346E-2</v>
      </c>
      <c r="S2482" s="13">
        <f t="shared" si="285"/>
        <v>5.9847059432773346E-2</v>
      </c>
      <c r="T2482">
        <f t="shared" si="286"/>
        <v>0.34669999999999923</v>
      </c>
      <c r="U2482" t="b">
        <f t="shared" si="287"/>
        <v>1</v>
      </c>
    </row>
    <row r="2483" spans="1:21" ht="21" x14ac:dyDescent="0.4">
      <c r="A2483" t="s">
        <v>2792</v>
      </c>
      <c r="B2483" t="s">
        <v>2780</v>
      </c>
      <c r="C2483" t="s">
        <v>2781</v>
      </c>
      <c r="D2483" s="33">
        <v>501672</v>
      </c>
      <c r="E2483" s="33">
        <v>26873</v>
      </c>
      <c r="F2483" s="32">
        <v>80.619</v>
      </c>
      <c r="G2483" s="32">
        <v>14.686299999999999</v>
      </c>
      <c r="H2483" s="41">
        <v>5.3566872378765407</v>
      </c>
      <c r="I2483" s="32">
        <v>95.305300000000003</v>
      </c>
      <c r="J2483" s="34">
        <f t="shared" si="288"/>
        <v>0.15409741116181366</v>
      </c>
      <c r="K2483">
        <v>3</v>
      </c>
      <c r="L2483">
        <v>3.5465076470807131</v>
      </c>
      <c r="M2483" s="41">
        <v>3</v>
      </c>
      <c r="N2483" t="s">
        <v>34</v>
      </c>
      <c r="O2483" s="10" t="s">
        <v>34</v>
      </c>
      <c r="P2483">
        <f t="shared" si="283"/>
        <v>0.15</v>
      </c>
      <c r="Q2483" s="11">
        <f t="shared" si="284"/>
        <v>0.15409741116181369</v>
      </c>
      <c r="S2483" s="13">
        <f t="shared" si="285"/>
        <v>0.15</v>
      </c>
      <c r="T2483">
        <f t="shared" si="286"/>
        <v>14.295795</v>
      </c>
      <c r="U2483" t="b">
        <f t="shared" si="287"/>
        <v>1</v>
      </c>
    </row>
    <row r="2484" spans="1:21" ht="21" x14ac:dyDescent="0.4">
      <c r="A2484" t="s">
        <v>1161</v>
      </c>
      <c r="B2484" t="s">
        <v>1120</v>
      </c>
      <c r="C2484" s="42" t="s">
        <v>1121</v>
      </c>
      <c r="D2484" s="33">
        <v>15956</v>
      </c>
      <c r="E2484" s="33">
        <v>1370</v>
      </c>
      <c r="F2484" s="32">
        <v>0.45509999999999995</v>
      </c>
      <c r="G2484" s="32">
        <v>0.14090000000000003</v>
      </c>
      <c r="H2484" s="41">
        <v>8.5861118074705445</v>
      </c>
      <c r="I2484" s="32">
        <v>0.59599999999999997</v>
      </c>
      <c r="J2484" s="34">
        <f t="shared" si="288"/>
        <v>0.23640939597315441</v>
      </c>
      <c r="K2484">
        <v>0.33218978102189778</v>
      </c>
      <c r="L2484">
        <v>0.43503649635036495</v>
      </c>
      <c r="M2484" s="41">
        <v>0.3</v>
      </c>
      <c r="N2484" t="s">
        <v>34</v>
      </c>
      <c r="O2484" s="10" t="s">
        <v>34</v>
      </c>
      <c r="P2484">
        <f t="shared" si="283"/>
        <v>0.15</v>
      </c>
      <c r="Q2484" s="11">
        <f t="shared" si="284"/>
        <v>0.31040268456375841</v>
      </c>
      <c r="S2484" s="13">
        <f t="shared" si="285"/>
        <v>0.15</v>
      </c>
      <c r="T2484">
        <f t="shared" si="286"/>
        <v>8.9399999999999993E-2</v>
      </c>
      <c r="U2484" t="b">
        <f t="shared" si="287"/>
        <v>1</v>
      </c>
    </row>
    <row r="2485" spans="1:21" ht="21" x14ac:dyDescent="0.4">
      <c r="A2485" t="s">
        <v>2841</v>
      </c>
      <c r="B2485" t="s">
        <v>2830</v>
      </c>
      <c r="C2485" t="s">
        <v>2831</v>
      </c>
      <c r="D2485" s="33">
        <v>165969</v>
      </c>
      <c r="E2485" s="33">
        <v>33054</v>
      </c>
      <c r="F2485" s="32">
        <v>38.259599999999992</v>
      </c>
      <c r="G2485" s="32">
        <v>11.0524</v>
      </c>
      <c r="H2485" s="41">
        <v>19.915767402346223</v>
      </c>
      <c r="I2485" s="32">
        <v>49.311999999999991</v>
      </c>
      <c r="J2485" s="34">
        <f t="shared" si="288"/>
        <v>0.22413205710577552</v>
      </c>
      <c r="K2485">
        <v>1.1574877473225629</v>
      </c>
      <c r="L2485">
        <v>1.491861801899921</v>
      </c>
      <c r="M2485" s="41">
        <v>1</v>
      </c>
      <c r="N2485" t="s">
        <v>45</v>
      </c>
      <c r="O2485" s="10" t="s">
        <v>45</v>
      </c>
      <c r="P2485">
        <f t="shared" si="283"/>
        <v>0.32</v>
      </c>
      <c r="Q2485" s="11">
        <f t="shared" si="284"/>
        <v>0.32969662556781298</v>
      </c>
      <c r="S2485" s="13">
        <f t="shared" si="285"/>
        <v>0.32</v>
      </c>
      <c r="T2485">
        <f t="shared" si="286"/>
        <v>15.779839999999997</v>
      </c>
      <c r="U2485" t="b">
        <f t="shared" si="287"/>
        <v>1</v>
      </c>
    </row>
    <row r="2486" spans="1:21" ht="21" x14ac:dyDescent="0.4">
      <c r="A2486" t="s">
        <v>1874</v>
      </c>
      <c r="B2486" t="s">
        <v>1732</v>
      </c>
      <c r="C2486" s="42" t="s">
        <v>1733</v>
      </c>
      <c r="D2486" s="33">
        <v>28793</v>
      </c>
      <c r="E2486" s="33">
        <v>5577</v>
      </c>
      <c r="F2486" s="32">
        <v>8.9324999999999992</v>
      </c>
      <c r="G2486" s="32">
        <v>4.0994999999999999</v>
      </c>
      <c r="H2486" s="41">
        <v>19.369291147153824</v>
      </c>
      <c r="I2486" s="32">
        <v>13.032</v>
      </c>
      <c r="J2486" s="34">
        <f t="shared" si="288"/>
        <v>0.3145718232044199</v>
      </c>
      <c r="K2486">
        <v>1.6016675632060247</v>
      </c>
      <c r="L2486">
        <v>2.3367401828940291</v>
      </c>
      <c r="M2486" s="41">
        <v>1.55</v>
      </c>
      <c r="N2486" t="s">
        <v>37</v>
      </c>
      <c r="O2486" s="10" t="s">
        <v>34</v>
      </c>
      <c r="P2486">
        <f t="shared" si="283"/>
        <v>0.15</v>
      </c>
      <c r="Q2486" s="11">
        <f t="shared" si="284"/>
        <v>0.33668278084714548</v>
      </c>
      <c r="S2486" s="13">
        <f t="shared" si="285"/>
        <v>0.15</v>
      </c>
      <c r="T2486">
        <f t="shared" si="286"/>
        <v>1.9547999999999999</v>
      </c>
      <c r="U2486" t="b">
        <f t="shared" si="287"/>
        <v>0</v>
      </c>
    </row>
    <row r="2487" spans="1:21" ht="21" x14ac:dyDescent="0.4">
      <c r="A2487" t="s">
        <v>2560</v>
      </c>
      <c r="B2487" t="s">
        <v>2546</v>
      </c>
      <c r="C2487" t="s">
        <v>2547</v>
      </c>
      <c r="D2487" s="33">
        <v>104523</v>
      </c>
      <c r="E2487" s="33">
        <v>3785</v>
      </c>
      <c r="F2487" s="32">
        <v>15.139999999999999</v>
      </c>
      <c r="G2487" s="32">
        <v>2.4186000000000001</v>
      </c>
      <c r="H2487" s="41">
        <v>3.6212125560881336</v>
      </c>
      <c r="I2487" s="32">
        <v>17.558599999999998</v>
      </c>
      <c r="J2487" s="34">
        <f t="shared" si="288"/>
        <v>0.13774446709874366</v>
      </c>
      <c r="K2487">
        <v>3.9999999999999996</v>
      </c>
      <c r="L2487">
        <v>4.6389960369881109</v>
      </c>
      <c r="M2487" s="41">
        <v>4</v>
      </c>
      <c r="N2487" t="s">
        <v>37</v>
      </c>
      <c r="O2487" s="10" t="s">
        <v>37</v>
      </c>
      <c r="P2487">
        <f t="shared" si="283"/>
        <v>0.25</v>
      </c>
      <c r="Q2487" s="11">
        <f t="shared" si="284"/>
        <v>0.13774446709874363</v>
      </c>
      <c r="S2487" s="13">
        <f t="shared" si="285"/>
        <v>0.13774446709874363</v>
      </c>
      <c r="T2487">
        <f t="shared" si="286"/>
        <v>2.4185999999999996</v>
      </c>
      <c r="U2487" t="b">
        <f t="shared" si="287"/>
        <v>1</v>
      </c>
    </row>
    <row r="2488" spans="1:21" ht="21" x14ac:dyDescent="0.4">
      <c r="A2488" t="s">
        <v>1620</v>
      </c>
      <c r="B2488" t="s">
        <v>1598</v>
      </c>
      <c r="C2488" s="42" t="s">
        <v>1599</v>
      </c>
      <c r="D2488" s="33">
        <v>4155259</v>
      </c>
      <c r="E2488" s="33">
        <v>210679</v>
      </c>
      <c r="F2488" s="32">
        <v>106.1896</v>
      </c>
      <c r="G2488" s="32">
        <v>35.3874</v>
      </c>
      <c r="H2488" s="41">
        <v>5.0701773343129757</v>
      </c>
      <c r="I2488" s="32">
        <v>141.577</v>
      </c>
      <c r="J2488" s="34">
        <f t="shared" si="288"/>
        <v>0.2499516164348729</v>
      </c>
      <c r="K2488">
        <v>0.50403504858101666</v>
      </c>
      <c r="L2488">
        <v>0.67200337954898215</v>
      </c>
      <c r="M2488" s="41">
        <v>0.5</v>
      </c>
      <c r="N2488" t="s">
        <v>37</v>
      </c>
      <c r="O2488" s="10" t="s">
        <v>34</v>
      </c>
      <c r="P2488">
        <f t="shared" si="283"/>
        <v>0.15</v>
      </c>
      <c r="Q2488" s="11">
        <f t="shared" si="284"/>
        <v>0.25595612281655922</v>
      </c>
      <c r="S2488" s="13">
        <f t="shared" si="285"/>
        <v>0.15</v>
      </c>
      <c r="T2488">
        <f t="shared" si="286"/>
        <v>21.236549999999998</v>
      </c>
      <c r="U2488" t="b">
        <f t="shared" si="287"/>
        <v>0</v>
      </c>
    </row>
    <row r="2489" spans="1:21" ht="21" x14ac:dyDescent="0.4">
      <c r="A2489" t="s">
        <v>5970</v>
      </c>
      <c r="B2489" t="s">
        <v>5968</v>
      </c>
      <c r="C2489" t="s">
        <v>5969</v>
      </c>
      <c r="D2489" s="33">
        <v>378104</v>
      </c>
      <c r="E2489" s="33">
        <v>6356</v>
      </c>
      <c r="F2489" s="32">
        <v>2.3755999999999999</v>
      </c>
      <c r="G2489" s="32">
        <v>0.79000000000000015</v>
      </c>
      <c r="H2489" s="41">
        <v>1.6810189789052747</v>
      </c>
      <c r="I2489" s="32">
        <v>3.1656</v>
      </c>
      <c r="J2489" s="34">
        <f t="shared" si="288"/>
        <v>0.24955774576699524</v>
      </c>
      <c r="K2489">
        <v>0.37375707992448082</v>
      </c>
      <c r="L2489">
        <v>0.49804908747640025</v>
      </c>
      <c r="M2489" s="41">
        <v>0.3</v>
      </c>
      <c r="N2489" t="s">
        <v>42</v>
      </c>
      <c r="O2489" s="10" t="s">
        <v>42</v>
      </c>
      <c r="P2489">
        <f t="shared" si="283"/>
        <v>0.05</v>
      </c>
      <c r="Q2489" s="11">
        <f t="shared" si="284"/>
        <v>0.39764973464746023</v>
      </c>
      <c r="S2489" s="13">
        <f t="shared" si="285"/>
        <v>0.05</v>
      </c>
      <c r="T2489">
        <f t="shared" si="286"/>
        <v>0.15828</v>
      </c>
      <c r="U2489" t="b">
        <f t="shared" si="287"/>
        <v>1</v>
      </c>
    </row>
    <row r="2490" spans="1:21" ht="21" x14ac:dyDescent="0.4">
      <c r="A2490" t="s">
        <v>2561</v>
      </c>
      <c r="B2490" t="s">
        <v>2546</v>
      </c>
      <c r="C2490" t="s">
        <v>2547</v>
      </c>
      <c r="D2490" s="33">
        <v>525</v>
      </c>
      <c r="E2490" s="33">
        <v>189</v>
      </c>
      <c r="F2490" s="32">
        <v>0.18160000000000004</v>
      </c>
      <c r="G2490" s="32">
        <v>8.9499999999999996E-2</v>
      </c>
      <c r="H2490" s="41">
        <v>36</v>
      </c>
      <c r="I2490" s="32">
        <v>0.27110000000000001</v>
      </c>
      <c r="J2490" s="34">
        <f t="shared" si="288"/>
        <v>0.33013648100331977</v>
      </c>
      <c r="K2490">
        <v>0.96084656084656117</v>
      </c>
      <c r="L2490">
        <v>1.4343915343915346</v>
      </c>
      <c r="M2490" s="41">
        <v>1</v>
      </c>
      <c r="N2490" t="s">
        <v>37</v>
      </c>
      <c r="O2490" s="10" t="s">
        <v>37</v>
      </c>
      <c r="P2490">
        <f t="shared" si="283"/>
        <v>0.25</v>
      </c>
      <c r="Q2490" s="11">
        <f t="shared" si="284"/>
        <v>0.30284028033935823</v>
      </c>
      <c r="S2490" s="13">
        <f t="shared" si="285"/>
        <v>0.25</v>
      </c>
      <c r="T2490">
        <f t="shared" si="286"/>
        <v>6.7775000000000002E-2</v>
      </c>
      <c r="U2490" t="b">
        <f t="shared" si="287"/>
        <v>1</v>
      </c>
    </row>
    <row r="2491" spans="1:21" ht="21" x14ac:dyDescent="0.4">
      <c r="A2491" t="s">
        <v>2185</v>
      </c>
      <c r="B2491" t="s">
        <v>2169</v>
      </c>
      <c r="C2491" t="s">
        <v>2170</v>
      </c>
      <c r="D2491" s="33">
        <v>15166</v>
      </c>
      <c r="E2491" s="33">
        <v>2277</v>
      </c>
      <c r="F2491" s="32">
        <v>0.51590000000000003</v>
      </c>
      <c r="G2491" s="32">
        <v>0.2545</v>
      </c>
      <c r="H2491" s="41">
        <v>15.013846762495055</v>
      </c>
      <c r="I2491" s="32">
        <v>0.77039999999999997</v>
      </c>
      <c r="J2491" s="34">
        <f t="shared" si="288"/>
        <v>0.33034787123572174</v>
      </c>
      <c r="K2491">
        <v>0.22657004830917873</v>
      </c>
      <c r="L2491">
        <v>0.33833992094861659</v>
      </c>
      <c r="M2491" s="41">
        <v>0.2</v>
      </c>
      <c r="N2491" t="s">
        <v>37</v>
      </c>
      <c r="O2491" s="10" t="s">
        <v>37</v>
      </c>
      <c r="P2491">
        <f t="shared" si="283"/>
        <v>0.25</v>
      </c>
      <c r="Q2491" s="11">
        <f t="shared" si="284"/>
        <v>0.40887850467289716</v>
      </c>
      <c r="S2491" s="13">
        <f t="shared" si="285"/>
        <v>0.25</v>
      </c>
      <c r="T2491">
        <f t="shared" si="286"/>
        <v>0.19259999999999999</v>
      </c>
      <c r="U2491" t="b">
        <f t="shared" si="287"/>
        <v>1</v>
      </c>
    </row>
    <row r="2492" spans="1:21" ht="21" x14ac:dyDescent="0.4">
      <c r="A2492" t="s">
        <v>2328</v>
      </c>
      <c r="B2492" t="s">
        <v>2323</v>
      </c>
      <c r="C2492" t="s">
        <v>2324</v>
      </c>
      <c r="D2492" s="33">
        <v>451258</v>
      </c>
      <c r="E2492" s="33">
        <v>5610</v>
      </c>
      <c r="F2492" s="32">
        <v>5.61</v>
      </c>
      <c r="G2492" s="32">
        <v>1.37</v>
      </c>
      <c r="H2492" s="41">
        <v>1.2431912564430991</v>
      </c>
      <c r="I2492" s="32">
        <v>6.98</v>
      </c>
      <c r="J2492" s="34">
        <f t="shared" si="288"/>
        <v>0.19627507163323782</v>
      </c>
      <c r="K2492">
        <v>1</v>
      </c>
      <c r="L2492">
        <v>1.2442067736185383</v>
      </c>
      <c r="M2492" s="41">
        <v>1</v>
      </c>
      <c r="N2492" t="s">
        <v>33</v>
      </c>
      <c r="O2492" s="10" t="s">
        <v>33</v>
      </c>
      <c r="P2492">
        <f t="shared" si="283"/>
        <v>0.4</v>
      </c>
      <c r="Q2492" s="11">
        <f t="shared" si="284"/>
        <v>0.19627507163323779</v>
      </c>
      <c r="S2492" s="13">
        <f t="shared" si="285"/>
        <v>0.19627507163323779</v>
      </c>
      <c r="T2492">
        <f t="shared" si="286"/>
        <v>1.3699999999999999</v>
      </c>
      <c r="U2492" t="b">
        <f t="shared" si="287"/>
        <v>1</v>
      </c>
    </row>
    <row r="2493" spans="1:21" ht="21" x14ac:dyDescent="0.4">
      <c r="A2493" t="s">
        <v>4195</v>
      </c>
      <c r="B2493" t="s">
        <v>4190</v>
      </c>
      <c r="C2493" t="s">
        <v>4191</v>
      </c>
      <c r="D2493" s="33">
        <v>87084</v>
      </c>
      <c r="E2493" s="33">
        <v>21163</v>
      </c>
      <c r="F2493" s="32">
        <v>15.289</v>
      </c>
      <c r="G2493" s="32">
        <v>5.0951999999999993</v>
      </c>
      <c r="H2493" s="41">
        <v>24.301823526709843</v>
      </c>
      <c r="I2493" s="32">
        <v>20.3842</v>
      </c>
      <c r="J2493" s="34">
        <f t="shared" si="288"/>
        <v>0.2499583010370777</v>
      </c>
      <c r="K2493">
        <v>0.72244010773519818</v>
      </c>
      <c r="L2493">
        <v>0.96319992439635216</v>
      </c>
      <c r="M2493" s="41">
        <v>0.5</v>
      </c>
      <c r="N2493" t="s">
        <v>34</v>
      </c>
      <c r="O2493" s="10" t="s">
        <v>34</v>
      </c>
      <c r="P2493">
        <f t="shared" si="283"/>
        <v>0.15</v>
      </c>
      <c r="Q2493" s="11">
        <f t="shared" si="284"/>
        <v>0.48089696922125963</v>
      </c>
      <c r="S2493" s="13">
        <f t="shared" si="285"/>
        <v>0.15</v>
      </c>
      <c r="T2493">
        <f t="shared" si="286"/>
        <v>3.0576300000000001</v>
      </c>
      <c r="U2493" t="b">
        <f t="shared" si="287"/>
        <v>1</v>
      </c>
    </row>
    <row r="2494" spans="1:21" ht="21" x14ac:dyDescent="0.4">
      <c r="A2494" t="s">
        <v>1875</v>
      </c>
      <c r="B2494" t="s">
        <v>1732</v>
      </c>
      <c r="C2494" s="42" t="s">
        <v>1733</v>
      </c>
      <c r="D2494" s="33">
        <v>1818</v>
      </c>
      <c r="E2494" s="33">
        <v>253</v>
      </c>
      <c r="F2494" s="32">
        <v>0.28350000000000003</v>
      </c>
      <c r="G2494" s="32">
        <v>0.13950000000000001</v>
      </c>
      <c r="H2494" s="41">
        <v>13.916391639163916</v>
      </c>
      <c r="I2494" s="32">
        <v>0.42300000000000004</v>
      </c>
      <c r="J2494" s="34">
        <f t="shared" ref="J2494:J2525" si="289">G2494/I2494</f>
        <v>0.32978723404255317</v>
      </c>
      <c r="K2494">
        <v>1.1205533596837947</v>
      </c>
      <c r="L2494">
        <v>1.6719367588932808</v>
      </c>
      <c r="M2494" s="41">
        <v>1.55</v>
      </c>
      <c r="N2494" t="s">
        <v>37</v>
      </c>
      <c r="O2494" s="10" t="s">
        <v>34</v>
      </c>
      <c r="P2494">
        <f t="shared" si="283"/>
        <v>0.15</v>
      </c>
      <c r="Q2494" s="11">
        <f t="shared" si="284"/>
        <v>7.2931442080378286E-2</v>
      </c>
      <c r="S2494" s="13">
        <f t="shared" si="285"/>
        <v>7.2931442080378286E-2</v>
      </c>
      <c r="T2494">
        <f t="shared" si="286"/>
        <v>3.085000000000002E-2</v>
      </c>
      <c r="U2494" t="b">
        <f t="shared" si="287"/>
        <v>0</v>
      </c>
    </row>
    <row r="2495" spans="1:21" ht="21" x14ac:dyDescent="0.4">
      <c r="A2495" t="s">
        <v>6182</v>
      </c>
      <c r="B2495" t="s">
        <v>6183</v>
      </c>
      <c r="C2495" t="s">
        <v>6184</v>
      </c>
      <c r="D2495" s="33">
        <v>1585</v>
      </c>
      <c r="E2495" s="33">
        <v>87</v>
      </c>
      <c r="F2495" s="32">
        <v>0</v>
      </c>
      <c r="G2495" s="32">
        <v>0</v>
      </c>
      <c r="H2495" s="41">
        <v>5.4889589905362772</v>
      </c>
      <c r="I2495" s="32">
        <v>0</v>
      </c>
      <c r="J2495" s="34" t="e">
        <f t="shared" si="289"/>
        <v>#DIV/0!</v>
      </c>
      <c r="K2495">
        <v>0</v>
      </c>
      <c r="L2495">
        <v>0</v>
      </c>
      <c r="M2495" s="41">
        <v>0.03</v>
      </c>
      <c r="N2495" t="s">
        <v>34</v>
      </c>
      <c r="O2495" s="10" t="s">
        <v>34</v>
      </c>
      <c r="P2495">
        <f t="shared" si="283"/>
        <v>0.15</v>
      </c>
      <c r="Q2495" s="11" t="e">
        <f t="shared" si="284"/>
        <v>#DIV/0!</v>
      </c>
      <c r="S2495" s="13" t="e">
        <f t="shared" si="285"/>
        <v>#DIV/0!</v>
      </c>
      <c r="T2495">
        <f t="shared" si="286"/>
        <v>0</v>
      </c>
      <c r="U2495" t="b">
        <f t="shared" si="287"/>
        <v>1</v>
      </c>
    </row>
    <row r="2496" spans="1:21" ht="21" x14ac:dyDescent="0.4">
      <c r="A2496" t="s">
        <v>3270</v>
      </c>
      <c r="B2496" t="s">
        <v>3265</v>
      </c>
      <c r="C2496" t="s">
        <v>3266</v>
      </c>
      <c r="D2496" s="33">
        <v>2194625</v>
      </c>
      <c r="E2496" s="33">
        <v>25150</v>
      </c>
      <c r="F2496" s="32">
        <v>37.147500000000001</v>
      </c>
      <c r="G2496" s="32">
        <v>20.002499999999998</v>
      </c>
      <c r="H2496" s="41">
        <v>1.1459816597368571</v>
      </c>
      <c r="I2496" s="32">
        <v>57.15</v>
      </c>
      <c r="J2496" s="34">
        <f t="shared" si="289"/>
        <v>0.35</v>
      </c>
      <c r="K2496">
        <v>1.477037773359841</v>
      </c>
      <c r="L2496">
        <v>2.2723658051689859</v>
      </c>
      <c r="M2496" s="41">
        <v>0.5</v>
      </c>
      <c r="N2496" t="s">
        <v>45</v>
      </c>
      <c r="O2496" s="10" t="s">
        <v>45</v>
      </c>
      <c r="P2496">
        <f t="shared" si="283"/>
        <v>0.32</v>
      </c>
      <c r="Q2496" s="11">
        <f t="shared" si="284"/>
        <v>0.77996500437445315</v>
      </c>
      <c r="S2496" s="13">
        <f t="shared" si="285"/>
        <v>0.32</v>
      </c>
      <c r="T2496">
        <f t="shared" si="286"/>
        <v>18.288</v>
      </c>
      <c r="U2496" t="b">
        <f t="shared" si="287"/>
        <v>1</v>
      </c>
    </row>
    <row r="2497" spans="1:21" ht="21" x14ac:dyDescent="0.4">
      <c r="A2497" t="s">
        <v>1334</v>
      </c>
      <c r="B2497" t="s">
        <v>1280</v>
      </c>
      <c r="C2497" s="42" t="s">
        <v>1281</v>
      </c>
      <c r="D2497" s="33">
        <v>408963</v>
      </c>
      <c r="E2497" s="33">
        <v>49137</v>
      </c>
      <c r="F2497" s="32">
        <v>11.8796</v>
      </c>
      <c r="G2497" s="32">
        <v>3.8627999999999996</v>
      </c>
      <c r="H2497" s="41">
        <v>12.015023363971801</v>
      </c>
      <c r="I2497" s="32">
        <v>15.7424</v>
      </c>
      <c r="J2497" s="34">
        <f t="shared" si="289"/>
        <v>0.24537554629535518</v>
      </c>
      <c r="K2497">
        <v>0.24176486150965668</v>
      </c>
      <c r="L2497">
        <v>0.3203777194374911</v>
      </c>
      <c r="M2497" s="41">
        <v>0.2</v>
      </c>
      <c r="N2497" t="s">
        <v>37</v>
      </c>
      <c r="O2497" s="10" t="s">
        <v>34</v>
      </c>
      <c r="P2497">
        <f t="shared" si="283"/>
        <v>0.15</v>
      </c>
      <c r="Q2497" s="11">
        <f t="shared" si="284"/>
        <v>0.37573686350238844</v>
      </c>
      <c r="S2497" s="13">
        <f t="shared" si="285"/>
        <v>0.15</v>
      </c>
      <c r="T2497">
        <f t="shared" si="286"/>
        <v>2.3613599999999999</v>
      </c>
      <c r="U2497" t="b">
        <f t="shared" si="287"/>
        <v>0</v>
      </c>
    </row>
    <row r="2498" spans="1:21" ht="21" x14ac:dyDescent="0.4">
      <c r="A2498" t="s">
        <v>4538</v>
      </c>
      <c r="B2498" t="s">
        <v>4536</v>
      </c>
      <c r="C2498" t="s">
        <v>4537</v>
      </c>
      <c r="D2498" s="33">
        <v>3463751</v>
      </c>
      <c r="E2498" s="33">
        <v>237840</v>
      </c>
      <c r="F2498" s="32">
        <v>34.381900000000002</v>
      </c>
      <c r="G2498" s="32">
        <v>11.461</v>
      </c>
      <c r="H2498" s="41">
        <v>6.8665443907486425</v>
      </c>
      <c r="I2498" s="32">
        <v>45.8429</v>
      </c>
      <c r="J2498" s="34">
        <f t="shared" si="289"/>
        <v>0.2500059987478977</v>
      </c>
      <c r="K2498">
        <v>0.14455894719138918</v>
      </c>
      <c r="L2498">
        <v>0.19274680457450388</v>
      </c>
      <c r="M2498" s="41">
        <v>0.03</v>
      </c>
      <c r="N2498" t="s">
        <v>37</v>
      </c>
      <c r="O2498" s="10" t="s">
        <v>37</v>
      </c>
      <c r="P2498">
        <f t="shared" ref="P2498:P2561" si="290">VLOOKUP($O2498,$Y$2:$AJ$8,9,FALSE)</f>
        <v>0.25</v>
      </c>
      <c r="Q2498" s="11">
        <f t="shared" ref="Q2498:Q2561" si="291">(L2498-M2498)/L2498</f>
        <v>0.8443553963645406</v>
      </c>
      <c r="S2498" s="13">
        <f t="shared" ref="S2498:S2561" si="292">MIN(Q2498,IF(R2498=0,P2498,R2498))</f>
        <v>0.25</v>
      </c>
      <c r="T2498">
        <f t="shared" ref="T2498:T2561" si="293">IFERROR(S2498*I2498,0)</f>
        <v>11.460725</v>
      </c>
      <c r="U2498" t="b">
        <f t="shared" ref="U2498:U2561" si="294">O2498=N2498</f>
        <v>1</v>
      </c>
    </row>
    <row r="2499" spans="1:21" ht="21" x14ac:dyDescent="0.4">
      <c r="A2499" t="s">
        <v>468</v>
      </c>
      <c r="B2499" t="s">
        <v>416</v>
      </c>
      <c r="C2499" s="42" t="s">
        <v>417</v>
      </c>
      <c r="D2499" s="33">
        <v>909379</v>
      </c>
      <c r="E2499" s="33">
        <v>120401</v>
      </c>
      <c r="F2499" s="32">
        <v>240.80199999999999</v>
      </c>
      <c r="G2499" s="32">
        <v>58.030999999999999</v>
      </c>
      <c r="H2499" s="41">
        <v>13.239914271167468</v>
      </c>
      <c r="I2499" s="32">
        <v>298.83299999999997</v>
      </c>
      <c r="J2499" s="34">
        <f t="shared" si="289"/>
        <v>0.19419207383388049</v>
      </c>
      <c r="K2499">
        <v>2</v>
      </c>
      <c r="L2499">
        <v>2.4819810466690471</v>
      </c>
      <c r="M2499" s="41">
        <v>2</v>
      </c>
      <c r="N2499" t="s">
        <v>34</v>
      </c>
      <c r="O2499" s="10" t="s">
        <v>34</v>
      </c>
      <c r="P2499">
        <f t="shared" si="290"/>
        <v>0.15</v>
      </c>
      <c r="Q2499" s="11">
        <f t="shared" si="291"/>
        <v>0.19419207383388029</v>
      </c>
      <c r="S2499" s="13">
        <f t="shared" si="292"/>
        <v>0.15</v>
      </c>
      <c r="T2499">
        <f t="shared" si="293"/>
        <v>44.824949999999994</v>
      </c>
      <c r="U2499" t="b">
        <f t="shared" si="294"/>
        <v>1</v>
      </c>
    </row>
    <row r="2500" spans="1:21" ht="21" x14ac:dyDescent="0.4">
      <c r="A2500" t="s">
        <v>2479</v>
      </c>
      <c r="B2500" t="s">
        <v>2472</v>
      </c>
      <c r="C2500" t="s">
        <v>2473</v>
      </c>
      <c r="D2500" s="33">
        <v>5845114</v>
      </c>
      <c r="E2500" s="33">
        <v>172371</v>
      </c>
      <c r="F2500" s="32">
        <v>101.39250000000001</v>
      </c>
      <c r="G2500" s="32">
        <v>33.797499999999992</v>
      </c>
      <c r="H2500" s="41">
        <v>2.9489758454668293</v>
      </c>
      <c r="I2500" s="32">
        <v>135.19</v>
      </c>
      <c r="J2500" s="34">
        <f t="shared" si="289"/>
        <v>0.24999999999999994</v>
      </c>
      <c r="K2500">
        <v>0.58822249682371175</v>
      </c>
      <c r="L2500">
        <v>0.78429666243161555</v>
      </c>
      <c r="M2500" s="41">
        <v>0.5</v>
      </c>
      <c r="N2500" t="s">
        <v>37</v>
      </c>
      <c r="O2500" s="10" t="s">
        <v>37</v>
      </c>
      <c r="P2500">
        <f t="shared" si="290"/>
        <v>0.25</v>
      </c>
      <c r="Q2500" s="11">
        <f t="shared" si="291"/>
        <v>0.36248613063096385</v>
      </c>
      <c r="S2500" s="13">
        <f t="shared" si="292"/>
        <v>0.25</v>
      </c>
      <c r="T2500">
        <f t="shared" si="293"/>
        <v>33.797499999999999</v>
      </c>
      <c r="U2500" t="b">
        <f t="shared" si="294"/>
        <v>1</v>
      </c>
    </row>
    <row r="2501" spans="1:21" ht="21" x14ac:dyDescent="0.4">
      <c r="A2501" t="s">
        <v>555</v>
      </c>
      <c r="B2501" t="s">
        <v>535</v>
      </c>
      <c r="C2501" s="42" t="s">
        <v>536</v>
      </c>
      <c r="D2501" s="33">
        <v>717069</v>
      </c>
      <c r="E2501" s="33">
        <v>78381</v>
      </c>
      <c r="F2501" s="32">
        <v>31.889299999999999</v>
      </c>
      <c r="G2501" s="32">
        <v>10.6286</v>
      </c>
      <c r="H2501" s="41">
        <v>10.930747250264618</v>
      </c>
      <c r="I2501" s="32">
        <v>42.517899999999997</v>
      </c>
      <c r="J2501" s="34">
        <f t="shared" si="289"/>
        <v>0.24997942043233559</v>
      </c>
      <c r="K2501">
        <v>0.4068498743317896</v>
      </c>
      <c r="L2501">
        <v>0.54245161454944435</v>
      </c>
      <c r="M2501" s="41">
        <v>0.2</v>
      </c>
      <c r="N2501" t="s">
        <v>37</v>
      </c>
      <c r="O2501" s="10" t="s">
        <v>34</v>
      </c>
      <c r="P2501">
        <f t="shared" si="290"/>
        <v>0.15</v>
      </c>
      <c r="Q2501" s="11">
        <f t="shared" si="291"/>
        <v>0.63130352157561864</v>
      </c>
      <c r="S2501" s="13">
        <f t="shared" si="292"/>
        <v>0.15</v>
      </c>
      <c r="T2501">
        <f t="shared" si="293"/>
        <v>6.3776849999999996</v>
      </c>
      <c r="U2501" t="b">
        <f t="shared" si="294"/>
        <v>0</v>
      </c>
    </row>
    <row r="2502" spans="1:21" ht="21" x14ac:dyDescent="0.4">
      <c r="A2502" t="s">
        <v>4083</v>
      </c>
      <c r="B2502" t="s">
        <v>4081</v>
      </c>
      <c r="C2502" t="s">
        <v>4082</v>
      </c>
      <c r="D2502" s="33">
        <v>1529743</v>
      </c>
      <c r="E2502" s="33">
        <v>301343</v>
      </c>
      <c r="F2502" s="32">
        <v>26.306100000000001</v>
      </c>
      <c r="G2502" s="32">
        <v>8.7624999999999993</v>
      </c>
      <c r="H2502" s="41">
        <v>19.69892982023778</v>
      </c>
      <c r="I2502" s="32">
        <v>35.068600000000004</v>
      </c>
      <c r="J2502" s="34">
        <f t="shared" si="289"/>
        <v>0.24986740274775721</v>
      </c>
      <c r="K2502">
        <v>8.7296203993455973E-2</v>
      </c>
      <c r="L2502">
        <v>0.11637436409672701</v>
      </c>
      <c r="M2502" s="41">
        <v>0.05</v>
      </c>
      <c r="N2502" t="s">
        <v>34</v>
      </c>
      <c r="O2502" s="10" t="s">
        <v>34</v>
      </c>
      <c r="P2502">
        <f t="shared" si="290"/>
        <v>0.15</v>
      </c>
      <c r="Q2502" s="11">
        <f t="shared" si="291"/>
        <v>0.57035210986466534</v>
      </c>
      <c r="S2502" s="13">
        <f t="shared" si="292"/>
        <v>0.15</v>
      </c>
      <c r="T2502">
        <f t="shared" si="293"/>
        <v>5.2602900000000004</v>
      </c>
      <c r="U2502" t="b">
        <f t="shared" si="294"/>
        <v>1</v>
      </c>
    </row>
    <row r="2503" spans="1:21" ht="21" x14ac:dyDescent="0.4">
      <c r="A2503" t="s">
        <v>469</v>
      </c>
      <c r="B2503" t="s">
        <v>416</v>
      </c>
      <c r="C2503" s="42" t="s">
        <v>417</v>
      </c>
      <c r="D2503" s="33">
        <v>51399</v>
      </c>
      <c r="E2503" s="33">
        <v>3112</v>
      </c>
      <c r="F2503" s="32">
        <v>3.1141999999999999</v>
      </c>
      <c r="G2503" s="32">
        <v>0.83899999999999997</v>
      </c>
      <c r="H2503" s="41">
        <v>6.0545925017996458</v>
      </c>
      <c r="I2503" s="32">
        <v>3.9531999999999998</v>
      </c>
      <c r="J2503" s="34">
        <f t="shared" si="289"/>
        <v>0.21223312759283619</v>
      </c>
      <c r="K2503">
        <v>1.0007069408740359</v>
      </c>
      <c r="L2503">
        <v>1.2703084832904883</v>
      </c>
      <c r="M2503" s="41">
        <v>1</v>
      </c>
      <c r="N2503" t="s">
        <v>34</v>
      </c>
      <c r="O2503" s="10" t="s">
        <v>34</v>
      </c>
      <c r="P2503">
        <f t="shared" si="290"/>
        <v>0.15</v>
      </c>
      <c r="Q2503" s="11">
        <f t="shared" si="291"/>
        <v>0.21278963877365165</v>
      </c>
      <c r="S2503" s="13">
        <f t="shared" si="292"/>
        <v>0.15</v>
      </c>
      <c r="T2503">
        <f t="shared" si="293"/>
        <v>0.59297999999999995</v>
      </c>
      <c r="U2503" t="b">
        <f t="shared" si="294"/>
        <v>1</v>
      </c>
    </row>
    <row r="2504" spans="1:21" ht="21" x14ac:dyDescent="0.4">
      <c r="A2504" t="s">
        <v>1000</v>
      </c>
      <c r="B2504" t="s">
        <v>980</v>
      </c>
      <c r="C2504" s="42" t="s">
        <v>981</v>
      </c>
      <c r="D2504" s="33">
        <v>7168</v>
      </c>
      <c r="E2504" s="33">
        <v>3388</v>
      </c>
      <c r="F2504" s="32">
        <v>0.2094</v>
      </c>
      <c r="G2504" s="32">
        <v>6.9599999999999995E-2</v>
      </c>
      <c r="H2504" s="41">
        <v>47.265625</v>
      </c>
      <c r="I2504" s="32">
        <v>0.27900000000000003</v>
      </c>
      <c r="J2504" s="34">
        <f t="shared" si="289"/>
        <v>0.24946236559139781</v>
      </c>
      <c r="K2504">
        <v>6.1806375442739078E-2</v>
      </c>
      <c r="L2504">
        <v>8.234946871310507E-2</v>
      </c>
      <c r="M2504" s="41">
        <v>0.03</v>
      </c>
      <c r="N2504" t="s">
        <v>45</v>
      </c>
      <c r="O2504" s="10" t="s">
        <v>45</v>
      </c>
      <c r="P2504">
        <f t="shared" si="290"/>
        <v>0.32</v>
      </c>
      <c r="Q2504" s="11">
        <f t="shared" si="291"/>
        <v>0.63569892473118284</v>
      </c>
      <c r="S2504" s="13">
        <f t="shared" si="292"/>
        <v>0.32</v>
      </c>
      <c r="T2504">
        <f t="shared" si="293"/>
        <v>8.9280000000000012E-2</v>
      </c>
      <c r="U2504" t="b">
        <f t="shared" si="294"/>
        <v>1</v>
      </c>
    </row>
    <row r="2505" spans="1:21" ht="21" x14ac:dyDescent="0.4">
      <c r="A2505" t="s">
        <v>2597</v>
      </c>
      <c r="B2505" t="s">
        <v>2591</v>
      </c>
      <c r="C2505" t="s">
        <v>2592</v>
      </c>
      <c r="D2505" s="33">
        <v>541575</v>
      </c>
      <c r="E2505" s="33">
        <v>103306</v>
      </c>
      <c r="F2505" s="32">
        <v>67.412499999999994</v>
      </c>
      <c r="G2505" s="32">
        <v>16.657700000000002</v>
      </c>
      <c r="H2505" s="41">
        <v>19.075105017772238</v>
      </c>
      <c r="I2505" s="32">
        <v>84.0702</v>
      </c>
      <c r="J2505" s="34">
        <f t="shared" si="289"/>
        <v>0.19814036364847476</v>
      </c>
      <c r="K2505">
        <v>0.65255164269258314</v>
      </c>
      <c r="L2505">
        <v>0.81379784330048588</v>
      </c>
      <c r="M2505" s="41">
        <v>0.65</v>
      </c>
      <c r="N2505" t="s">
        <v>37</v>
      </c>
      <c r="O2505" s="10" t="s">
        <v>37</v>
      </c>
      <c r="P2505">
        <f t="shared" si="290"/>
        <v>0.25</v>
      </c>
      <c r="Q2505" s="11">
        <f t="shared" si="291"/>
        <v>0.20127583852542272</v>
      </c>
      <c r="S2505" s="13">
        <f t="shared" si="292"/>
        <v>0.20127583852542272</v>
      </c>
      <c r="T2505">
        <f t="shared" si="293"/>
        <v>16.921299999999992</v>
      </c>
      <c r="U2505" t="b">
        <f t="shared" si="294"/>
        <v>1</v>
      </c>
    </row>
    <row r="2506" spans="1:21" ht="21" x14ac:dyDescent="0.4">
      <c r="A2506" t="s">
        <v>1568</v>
      </c>
      <c r="B2506" t="s">
        <v>1562</v>
      </c>
      <c r="C2506" s="42" t="s">
        <v>1563</v>
      </c>
      <c r="D2506" s="33">
        <v>653740</v>
      </c>
      <c r="E2506" s="33">
        <v>227372</v>
      </c>
      <c r="F2506" s="32">
        <v>45.898399999999995</v>
      </c>
      <c r="G2506" s="32">
        <v>15.296899999999999</v>
      </c>
      <c r="H2506" s="41">
        <v>34.780187842261448</v>
      </c>
      <c r="I2506" s="32">
        <v>61.195299999999996</v>
      </c>
      <c r="J2506" s="34">
        <f t="shared" si="289"/>
        <v>0.24996854333584442</v>
      </c>
      <c r="K2506">
        <v>0.2018647854617103</v>
      </c>
      <c r="L2506">
        <v>0.2691417588797213</v>
      </c>
      <c r="M2506" s="41">
        <v>0.01</v>
      </c>
      <c r="N2506" t="s">
        <v>37</v>
      </c>
      <c r="O2506" s="10" t="s">
        <v>42</v>
      </c>
      <c r="P2506">
        <f t="shared" si="290"/>
        <v>0.05</v>
      </c>
      <c r="Q2506" s="11">
        <f t="shared" si="291"/>
        <v>0.96284485900060945</v>
      </c>
      <c r="S2506" s="13">
        <f t="shared" si="292"/>
        <v>0.05</v>
      </c>
      <c r="T2506">
        <f t="shared" si="293"/>
        <v>3.0597650000000001</v>
      </c>
      <c r="U2506" t="b">
        <f t="shared" si="294"/>
        <v>0</v>
      </c>
    </row>
    <row r="2507" spans="1:21" ht="21" x14ac:dyDescent="0.4">
      <c r="A2507" t="s">
        <v>3011</v>
      </c>
      <c r="B2507" t="s">
        <v>3004</v>
      </c>
      <c r="C2507" t="s">
        <v>3005</v>
      </c>
      <c r="D2507" s="33">
        <v>238</v>
      </c>
      <c r="E2507" s="33">
        <v>78</v>
      </c>
      <c r="F2507" s="32">
        <v>0.13890000000000002</v>
      </c>
      <c r="G2507" s="32">
        <v>4.6300000000000001E-2</v>
      </c>
      <c r="H2507" s="41">
        <v>32.773109243697476</v>
      </c>
      <c r="I2507" s="32">
        <v>0.18520000000000003</v>
      </c>
      <c r="J2507" s="34">
        <f t="shared" si="289"/>
        <v>0.24999999999999997</v>
      </c>
      <c r="K2507">
        <v>1.7807692307692311</v>
      </c>
      <c r="L2507">
        <v>2.3743589743589748</v>
      </c>
      <c r="M2507" s="41">
        <v>1.5</v>
      </c>
      <c r="N2507" t="s">
        <v>37</v>
      </c>
      <c r="O2507" s="10" t="s">
        <v>37</v>
      </c>
      <c r="P2507">
        <f t="shared" si="290"/>
        <v>0.25</v>
      </c>
      <c r="Q2507" s="11">
        <f t="shared" si="291"/>
        <v>0.36825053995680357</v>
      </c>
      <c r="S2507" s="13">
        <f t="shared" si="292"/>
        <v>0.25</v>
      </c>
      <c r="T2507">
        <f t="shared" si="293"/>
        <v>4.6300000000000008E-2</v>
      </c>
      <c r="U2507" t="b">
        <f t="shared" si="294"/>
        <v>1</v>
      </c>
    </row>
    <row r="2508" spans="1:21" ht="21" x14ac:dyDescent="0.4">
      <c r="A2508" t="s">
        <v>1876</v>
      </c>
      <c r="B2508" t="s">
        <v>1732</v>
      </c>
      <c r="C2508" s="42" t="s">
        <v>1733</v>
      </c>
      <c r="D2508" s="33">
        <v>5867</v>
      </c>
      <c r="E2508" s="33">
        <v>1337</v>
      </c>
      <c r="F2508" s="32">
        <v>1.9282999999999999</v>
      </c>
      <c r="G2508" s="32">
        <v>0.64390000000000003</v>
      </c>
      <c r="H2508" s="41">
        <v>22.788477927390488</v>
      </c>
      <c r="I2508" s="32">
        <v>2.5722</v>
      </c>
      <c r="J2508" s="34">
        <f t="shared" si="289"/>
        <v>0.25033045641863</v>
      </c>
      <c r="K2508">
        <v>1.4422587883320868</v>
      </c>
      <c r="L2508">
        <v>1.9238593866866116</v>
      </c>
      <c r="M2508" s="41">
        <v>1.45</v>
      </c>
      <c r="N2508" t="s">
        <v>37</v>
      </c>
      <c r="O2508" s="10" t="s">
        <v>34</v>
      </c>
      <c r="P2508">
        <f t="shared" si="290"/>
        <v>0.15</v>
      </c>
      <c r="Q2508" s="11">
        <f t="shared" si="291"/>
        <v>0.24630666355648856</v>
      </c>
      <c r="S2508" s="13">
        <f t="shared" si="292"/>
        <v>0.15</v>
      </c>
      <c r="T2508">
        <f t="shared" si="293"/>
        <v>0.38583000000000001</v>
      </c>
      <c r="U2508" t="b">
        <f t="shared" si="294"/>
        <v>0</v>
      </c>
    </row>
    <row r="2509" spans="1:21" ht="21" x14ac:dyDescent="0.4">
      <c r="A2509" t="s">
        <v>3653</v>
      </c>
      <c r="B2509" t="s">
        <v>3645</v>
      </c>
      <c r="C2509" t="s">
        <v>3646</v>
      </c>
      <c r="D2509" s="33">
        <v>416735</v>
      </c>
      <c r="E2509" s="33">
        <v>17027</v>
      </c>
      <c r="F2509" s="32">
        <v>14.440399999999999</v>
      </c>
      <c r="G2509" s="32">
        <v>6.547600000000001</v>
      </c>
      <c r="H2509" s="41">
        <v>4.0858099271719439</v>
      </c>
      <c r="I2509" s="32">
        <v>20.988</v>
      </c>
      <c r="J2509" s="34">
        <f t="shared" si="289"/>
        <v>0.31196874404421582</v>
      </c>
      <c r="K2509">
        <v>0.84808833029893682</v>
      </c>
      <c r="L2509">
        <v>1.232630527984965</v>
      </c>
      <c r="M2509" s="41">
        <v>0.5</v>
      </c>
      <c r="N2509" t="s">
        <v>37</v>
      </c>
      <c r="O2509" s="10" t="s">
        <v>37</v>
      </c>
      <c r="P2509">
        <f t="shared" si="290"/>
        <v>0.25</v>
      </c>
      <c r="Q2509" s="11">
        <f t="shared" si="291"/>
        <v>0.59436344577854006</v>
      </c>
      <c r="S2509" s="13">
        <f t="shared" si="292"/>
        <v>0.25</v>
      </c>
      <c r="T2509">
        <f t="shared" si="293"/>
        <v>5.2469999999999999</v>
      </c>
      <c r="U2509" t="b">
        <f t="shared" si="294"/>
        <v>1</v>
      </c>
    </row>
    <row r="2510" spans="1:21" ht="21" x14ac:dyDescent="0.4">
      <c r="A2510" t="s">
        <v>344</v>
      </c>
      <c r="B2510" t="s">
        <v>308</v>
      </c>
      <c r="C2510" s="42" t="s">
        <v>309</v>
      </c>
      <c r="D2510" s="33">
        <v>5673</v>
      </c>
      <c r="E2510" s="33">
        <v>657</v>
      </c>
      <c r="F2510" s="32">
        <v>0.17460000000000003</v>
      </c>
      <c r="G2510" s="32">
        <v>8.6199999999999985E-2</v>
      </c>
      <c r="H2510" s="41">
        <v>11.581173982020095</v>
      </c>
      <c r="I2510" s="32">
        <v>0.26080000000000003</v>
      </c>
      <c r="J2510" s="34">
        <f t="shared" si="289"/>
        <v>0.33052147239263796</v>
      </c>
      <c r="K2510">
        <v>0.26575342465753427</v>
      </c>
      <c r="L2510">
        <v>0.39695585996955862</v>
      </c>
      <c r="M2510" s="41">
        <v>0.3</v>
      </c>
      <c r="N2510" t="s">
        <v>37</v>
      </c>
      <c r="O2510" s="10" t="s">
        <v>37</v>
      </c>
      <c r="P2510">
        <f t="shared" si="290"/>
        <v>0.25</v>
      </c>
      <c r="Q2510" s="11">
        <f t="shared" si="291"/>
        <v>0.24424846625766877</v>
      </c>
      <c r="S2510" s="13">
        <f t="shared" si="292"/>
        <v>0.24424846625766877</v>
      </c>
      <c r="T2510">
        <f t="shared" si="293"/>
        <v>6.370000000000002E-2</v>
      </c>
      <c r="U2510" t="b">
        <f t="shared" si="294"/>
        <v>1</v>
      </c>
    </row>
    <row r="2511" spans="1:21" ht="21" x14ac:dyDescent="0.4">
      <c r="A2511" t="s">
        <v>1542</v>
      </c>
      <c r="B2511" t="s">
        <v>1536</v>
      </c>
      <c r="C2511" s="42" t="s">
        <v>1537</v>
      </c>
      <c r="D2511" s="33">
        <v>16396751</v>
      </c>
      <c r="E2511" s="33">
        <v>275418</v>
      </c>
      <c r="F2511" s="32">
        <v>147.2764</v>
      </c>
      <c r="G2511" s="32">
        <v>61.946600000000004</v>
      </c>
      <c r="H2511" s="41">
        <v>1.6797108158805363</v>
      </c>
      <c r="I2511" s="32">
        <v>209.22300000000001</v>
      </c>
      <c r="J2511" s="34">
        <f t="shared" si="289"/>
        <v>0.29607930294470491</v>
      </c>
      <c r="K2511">
        <v>0.53473774408353847</v>
      </c>
      <c r="L2511">
        <v>0.75965623161884843</v>
      </c>
      <c r="M2511" s="41">
        <v>0.5</v>
      </c>
      <c r="N2511" t="s">
        <v>45</v>
      </c>
      <c r="O2511" s="10" t="s">
        <v>34</v>
      </c>
      <c r="P2511">
        <f t="shared" si="290"/>
        <v>0.15</v>
      </c>
      <c r="Q2511" s="11">
        <f t="shared" si="291"/>
        <v>0.34180754505957756</v>
      </c>
      <c r="S2511" s="13">
        <f t="shared" si="292"/>
        <v>0.15</v>
      </c>
      <c r="T2511">
        <f t="shared" si="293"/>
        <v>31.38345</v>
      </c>
      <c r="U2511" t="b">
        <f t="shared" si="294"/>
        <v>0</v>
      </c>
    </row>
    <row r="2512" spans="1:21" ht="21" x14ac:dyDescent="0.4">
      <c r="A2512" t="s">
        <v>5378</v>
      </c>
      <c r="B2512" t="s">
        <v>5372</v>
      </c>
      <c r="C2512" t="s">
        <v>5373</v>
      </c>
      <c r="D2512" s="33">
        <v>98942</v>
      </c>
      <c r="E2512" s="33">
        <v>14265</v>
      </c>
      <c r="F2512" s="32">
        <v>3.9018999999999995</v>
      </c>
      <c r="G2512" s="32">
        <v>1.3001</v>
      </c>
      <c r="H2512" s="41">
        <v>14.417537547249903</v>
      </c>
      <c r="I2512" s="32">
        <v>5.202</v>
      </c>
      <c r="J2512" s="34">
        <f t="shared" si="289"/>
        <v>0.24992310649750096</v>
      </c>
      <c r="K2512">
        <v>0.27352961794602171</v>
      </c>
      <c r="L2512">
        <v>0.3646687697160883</v>
      </c>
      <c r="M2512" s="41">
        <v>0.2</v>
      </c>
      <c r="N2512" t="s">
        <v>34</v>
      </c>
      <c r="O2512" s="10" t="s">
        <v>34</v>
      </c>
      <c r="P2512">
        <f t="shared" si="290"/>
        <v>0.15</v>
      </c>
      <c r="Q2512" s="11">
        <f t="shared" si="291"/>
        <v>0.45155709342560546</v>
      </c>
      <c r="S2512" s="13">
        <f t="shared" si="292"/>
        <v>0.15</v>
      </c>
      <c r="T2512">
        <f t="shared" si="293"/>
        <v>0.78029999999999999</v>
      </c>
      <c r="U2512" t="b">
        <f t="shared" si="294"/>
        <v>1</v>
      </c>
    </row>
    <row r="2513" spans="1:21" ht="21" x14ac:dyDescent="0.4">
      <c r="A2513" t="s">
        <v>913</v>
      </c>
      <c r="B2513" t="s">
        <v>883</v>
      </c>
      <c r="C2513" s="42" t="s">
        <v>884</v>
      </c>
      <c r="D2513" s="33">
        <v>65072</v>
      </c>
      <c r="E2513" s="33">
        <v>2477</v>
      </c>
      <c r="F2513" s="32">
        <v>2.7247000000000003</v>
      </c>
      <c r="G2513" s="32">
        <v>0.76200000000000001</v>
      </c>
      <c r="H2513" s="41">
        <v>3.8065527415785589</v>
      </c>
      <c r="I2513" s="32">
        <v>3.4867000000000004</v>
      </c>
      <c r="J2513" s="34">
        <f t="shared" si="289"/>
        <v>0.21854475578627353</v>
      </c>
      <c r="K2513">
        <v>1.1000000000000001</v>
      </c>
      <c r="L2513">
        <v>1.4076301978199437</v>
      </c>
      <c r="M2513" s="41">
        <v>1.1000000000000001</v>
      </c>
      <c r="N2513" t="s">
        <v>37</v>
      </c>
      <c r="O2513" s="10" t="s">
        <v>37</v>
      </c>
      <c r="P2513">
        <f t="shared" si="290"/>
        <v>0.25</v>
      </c>
      <c r="Q2513" s="11">
        <f t="shared" si="291"/>
        <v>0.21854475578627361</v>
      </c>
      <c r="S2513" s="13">
        <f t="shared" si="292"/>
        <v>0.21854475578627361</v>
      </c>
      <c r="T2513">
        <f t="shared" si="293"/>
        <v>0.76200000000000023</v>
      </c>
      <c r="U2513" t="b">
        <f t="shared" si="294"/>
        <v>1</v>
      </c>
    </row>
    <row r="2514" spans="1:21" ht="21" x14ac:dyDescent="0.4">
      <c r="A2514" t="s">
        <v>4152</v>
      </c>
      <c r="B2514" t="s">
        <v>4150</v>
      </c>
      <c r="C2514" t="s">
        <v>4151</v>
      </c>
      <c r="D2514" s="33">
        <v>896451</v>
      </c>
      <c r="E2514" s="33">
        <v>61666</v>
      </c>
      <c r="F2514" s="32">
        <v>123.46200000000002</v>
      </c>
      <c r="G2514" s="32">
        <v>23.430799999999998</v>
      </c>
      <c r="H2514" s="41">
        <v>6.8789035875915134</v>
      </c>
      <c r="I2514" s="32">
        <v>146.89280000000002</v>
      </c>
      <c r="J2514" s="34">
        <f t="shared" si="289"/>
        <v>0.15950951986754963</v>
      </c>
      <c r="K2514">
        <v>2.0021081308987125</v>
      </c>
      <c r="L2514">
        <v>2.3820711575260276</v>
      </c>
      <c r="M2514" s="41">
        <v>2</v>
      </c>
      <c r="N2514" t="s">
        <v>34</v>
      </c>
      <c r="O2514" s="10" t="s">
        <v>34</v>
      </c>
      <c r="P2514">
        <f t="shared" si="290"/>
        <v>0.15</v>
      </c>
      <c r="Q2514" s="11">
        <f t="shared" si="291"/>
        <v>0.16039451899616602</v>
      </c>
      <c r="S2514" s="13">
        <f t="shared" si="292"/>
        <v>0.15</v>
      </c>
      <c r="T2514">
        <f t="shared" si="293"/>
        <v>22.033920000000002</v>
      </c>
      <c r="U2514" t="b">
        <f t="shared" si="294"/>
        <v>1</v>
      </c>
    </row>
    <row r="2515" spans="1:21" ht="21" x14ac:dyDescent="0.4">
      <c r="A2515" t="s">
        <v>3369</v>
      </c>
      <c r="B2515" t="s">
        <v>3361</v>
      </c>
      <c r="C2515" t="s">
        <v>3362</v>
      </c>
      <c r="D2515" s="33">
        <v>22416</v>
      </c>
      <c r="E2515" s="33">
        <v>2205</v>
      </c>
      <c r="F2515" s="32">
        <v>0.86390000000000011</v>
      </c>
      <c r="G2515" s="32">
        <v>0.152</v>
      </c>
      <c r="H2515" s="41">
        <v>9.8367237687366167</v>
      </c>
      <c r="I2515" s="32">
        <v>1.0159</v>
      </c>
      <c r="J2515" s="34">
        <f t="shared" si="289"/>
        <v>0.14962102569150507</v>
      </c>
      <c r="K2515">
        <v>0.39179138321995471</v>
      </c>
      <c r="L2515">
        <v>0.46072562358276642</v>
      </c>
      <c r="M2515" s="41">
        <v>0.25</v>
      </c>
      <c r="N2515" t="s">
        <v>42</v>
      </c>
      <c r="O2515" s="10" t="s">
        <v>42</v>
      </c>
      <c r="P2515">
        <f t="shared" si="290"/>
        <v>0.05</v>
      </c>
      <c r="Q2515" s="11">
        <f t="shared" si="291"/>
        <v>0.45737769465498568</v>
      </c>
      <c r="S2515" s="13">
        <f t="shared" si="292"/>
        <v>0.05</v>
      </c>
      <c r="T2515">
        <f t="shared" si="293"/>
        <v>5.0795000000000007E-2</v>
      </c>
      <c r="U2515" t="b">
        <f t="shared" si="294"/>
        <v>1</v>
      </c>
    </row>
    <row r="2516" spans="1:21" ht="21" x14ac:dyDescent="0.4">
      <c r="A2516" t="s">
        <v>5602</v>
      </c>
      <c r="B2516" t="s">
        <v>5600</v>
      </c>
      <c r="C2516" t="s">
        <v>5601</v>
      </c>
      <c r="D2516" s="33">
        <v>169527</v>
      </c>
      <c r="E2516" s="33">
        <v>17108</v>
      </c>
      <c r="F2516" s="32">
        <v>3.4598999999999998</v>
      </c>
      <c r="G2516" s="32">
        <v>1.7041999999999999</v>
      </c>
      <c r="H2516" s="41">
        <v>10.091607826481917</v>
      </c>
      <c r="I2516" s="32">
        <v>5.1640999999999995</v>
      </c>
      <c r="J2516" s="34">
        <f t="shared" si="289"/>
        <v>0.33000910129548228</v>
      </c>
      <c r="K2516">
        <v>0.20223871872808041</v>
      </c>
      <c r="L2516">
        <v>0.3018529342997428</v>
      </c>
      <c r="M2516" s="41">
        <v>0.1</v>
      </c>
      <c r="N2516" t="s">
        <v>37</v>
      </c>
      <c r="O2516" s="10" t="s">
        <v>37</v>
      </c>
      <c r="P2516">
        <f t="shared" si="290"/>
        <v>0.25</v>
      </c>
      <c r="Q2516" s="11">
        <f t="shared" si="291"/>
        <v>0.6687128444453051</v>
      </c>
      <c r="S2516" s="13">
        <f t="shared" si="292"/>
        <v>0.25</v>
      </c>
      <c r="T2516">
        <f t="shared" si="293"/>
        <v>1.2910249999999999</v>
      </c>
      <c r="U2516" t="b">
        <f t="shared" si="294"/>
        <v>1</v>
      </c>
    </row>
    <row r="2517" spans="1:21" ht="21" x14ac:dyDescent="0.4">
      <c r="A2517" t="s">
        <v>1877</v>
      </c>
      <c r="B2517" t="s">
        <v>1732</v>
      </c>
      <c r="C2517" s="42" t="s">
        <v>1733</v>
      </c>
      <c r="D2517" s="33">
        <v>7592</v>
      </c>
      <c r="E2517" s="33">
        <v>1738</v>
      </c>
      <c r="F2517" s="32">
        <v>2.4838999999999998</v>
      </c>
      <c r="G2517" s="32">
        <v>0.40559999999999996</v>
      </c>
      <c r="H2517" s="41">
        <v>22.892518440463647</v>
      </c>
      <c r="I2517" s="32">
        <v>2.8895</v>
      </c>
      <c r="J2517" s="34">
        <f t="shared" si="289"/>
        <v>0.14037030628136354</v>
      </c>
      <c r="K2517">
        <v>1.4291714614499422</v>
      </c>
      <c r="L2517">
        <v>1.6625431530494821</v>
      </c>
      <c r="M2517" s="41">
        <v>1.4</v>
      </c>
      <c r="N2517" t="s">
        <v>37</v>
      </c>
      <c r="O2517" s="10" t="s">
        <v>34</v>
      </c>
      <c r="P2517">
        <f t="shared" si="290"/>
        <v>0.15</v>
      </c>
      <c r="Q2517" s="11">
        <f t="shared" si="291"/>
        <v>0.15791659456653401</v>
      </c>
      <c r="S2517" s="13">
        <f t="shared" si="292"/>
        <v>0.15</v>
      </c>
      <c r="T2517">
        <f t="shared" si="293"/>
        <v>0.433425</v>
      </c>
      <c r="U2517" t="b">
        <f t="shared" si="294"/>
        <v>0</v>
      </c>
    </row>
    <row r="2518" spans="1:21" ht="21" x14ac:dyDescent="0.4">
      <c r="A2518" t="s">
        <v>5687</v>
      </c>
      <c r="B2518" t="s">
        <v>5662</v>
      </c>
      <c r="C2518" t="s">
        <v>5663</v>
      </c>
      <c r="D2518" s="33">
        <v>113212</v>
      </c>
      <c r="E2518" s="33">
        <v>11162</v>
      </c>
      <c r="F2518" s="32">
        <v>0.27</v>
      </c>
      <c r="G2518" s="32">
        <v>0.09</v>
      </c>
      <c r="H2518" s="41">
        <v>9.8593788644313332</v>
      </c>
      <c r="I2518" s="32">
        <v>0.36</v>
      </c>
      <c r="J2518" s="34">
        <f t="shared" si="289"/>
        <v>0.25</v>
      </c>
      <c r="K2518">
        <v>2.4189213402616018E-2</v>
      </c>
      <c r="L2518">
        <v>3.2252284536821357E-2</v>
      </c>
      <c r="M2518" s="41">
        <v>0.01</v>
      </c>
      <c r="N2518" t="s">
        <v>37</v>
      </c>
      <c r="O2518" s="10" t="s">
        <v>37</v>
      </c>
      <c r="P2518">
        <f t="shared" si="290"/>
        <v>0.25</v>
      </c>
      <c r="Q2518" s="11">
        <f t="shared" si="291"/>
        <v>0.68994444444444436</v>
      </c>
      <c r="S2518" s="13">
        <f t="shared" si="292"/>
        <v>0.25</v>
      </c>
      <c r="T2518">
        <f t="shared" si="293"/>
        <v>0.09</v>
      </c>
      <c r="U2518" t="b">
        <f t="shared" si="294"/>
        <v>1</v>
      </c>
    </row>
    <row r="2519" spans="1:21" ht="21" x14ac:dyDescent="0.4">
      <c r="A2519" t="s">
        <v>630</v>
      </c>
      <c r="B2519" t="s">
        <v>601</v>
      </c>
      <c r="C2519" s="42" t="s">
        <v>602</v>
      </c>
      <c r="D2519" s="33">
        <v>30509</v>
      </c>
      <c r="E2519" s="33">
        <v>3385</v>
      </c>
      <c r="F2519" s="32">
        <v>1.7613000000000001</v>
      </c>
      <c r="G2519" s="32">
        <v>0.56149999999999989</v>
      </c>
      <c r="H2519" s="41">
        <v>11.09508669572913</v>
      </c>
      <c r="I2519" s="32">
        <v>2.3228</v>
      </c>
      <c r="J2519" s="34">
        <f t="shared" si="289"/>
        <v>0.24173411400034436</v>
      </c>
      <c r="K2519">
        <v>0.52032496307237819</v>
      </c>
      <c r="L2519">
        <v>0.68620384047267358</v>
      </c>
      <c r="M2519" s="41">
        <v>0.5</v>
      </c>
      <c r="N2519" t="s">
        <v>37</v>
      </c>
      <c r="O2519" s="10" t="s">
        <v>37</v>
      </c>
      <c r="P2519">
        <f t="shared" si="290"/>
        <v>0.25</v>
      </c>
      <c r="Q2519" s="11">
        <f t="shared" si="291"/>
        <v>0.27135353883244362</v>
      </c>
      <c r="S2519" s="13">
        <f t="shared" si="292"/>
        <v>0.25</v>
      </c>
      <c r="T2519">
        <f t="shared" si="293"/>
        <v>0.58069999999999999</v>
      </c>
      <c r="U2519" t="b">
        <f t="shared" si="294"/>
        <v>1</v>
      </c>
    </row>
    <row r="2520" spans="1:21" ht="21" x14ac:dyDescent="0.4">
      <c r="A2520" t="s">
        <v>1878</v>
      </c>
      <c r="B2520" t="s">
        <v>1732</v>
      </c>
      <c r="C2520" s="42" t="s">
        <v>1733</v>
      </c>
      <c r="D2520" s="33">
        <v>5744</v>
      </c>
      <c r="E2520" s="33">
        <v>1378</v>
      </c>
      <c r="F2520" s="32">
        <v>1.9398</v>
      </c>
      <c r="G2520" s="32">
        <v>0.86949999999999994</v>
      </c>
      <c r="H2520" s="41">
        <v>23.99025069637883</v>
      </c>
      <c r="I2520" s="32">
        <v>2.8092999999999999</v>
      </c>
      <c r="J2520" s="34">
        <f t="shared" si="289"/>
        <v>0.3095077065461147</v>
      </c>
      <c r="K2520">
        <v>1.4076923076923076</v>
      </c>
      <c r="L2520">
        <v>2.0386792452830185</v>
      </c>
      <c r="M2520" s="41">
        <v>1.4</v>
      </c>
      <c r="N2520" t="s">
        <v>37</v>
      </c>
      <c r="O2520" s="10" t="s">
        <v>34</v>
      </c>
      <c r="P2520">
        <f t="shared" si="290"/>
        <v>0.15</v>
      </c>
      <c r="Q2520" s="11">
        <f t="shared" si="291"/>
        <v>0.31328088847755658</v>
      </c>
      <c r="S2520" s="13">
        <f t="shared" si="292"/>
        <v>0.15</v>
      </c>
      <c r="T2520">
        <f t="shared" si="293"/>
        <v>0.42139499999999996</v>
      </c>
      <c r="U2520" t="b">
        <f t="shared" si="294"/>
        <v>0</v>
      </c>
    </row>
    <row r="2521" spans="1:21" ht="21" x14ac:dyDescent="0.4">
      <c r="A2521" t="s">
        <v>1621</v>
      </c>
      <c r="B2521" t="s">
        <v>1598</v>
      </c>
      <c r="C2521" s="42" t="s">
        <v>1599</v>
      </c>
      <c r="D2521" s="33">
        <v>2289</v>
      </c>
      <c r="E2521" s="33">
        <v>170</v>
      </c>
      <c r="F2521" s="32">
        <v>0.30669999999999997</v>
      </c>
      <c r="G2521" s="32">
        <v>0.15089999999999998</v>
      </c>
      <c r="H2521" s="41">
        <v>7.4268239405854084</v>
      </c>
      <c r="I2521" s="32">
        <v>0.45759999999999995</v>
      </c>
      <c r="J2521" s="34">
        <f t="shared" si="289"/>
        <v>0.32976398601398599</v>
      </c>
      <c r="K2521">
        <v>1.8041176470588234</v>
      </c>
      <c r="L2521">
        <v>2.6917647058823526</v>
      </c>
      <c r="M2521" s="41">
        <v>2.2999999999999998</v>
      </c>
      <c r="N2521" t="s">
        <v>45</v>
      </c>
      <c r="O2521" s="10" t="s">
        <v>45</v>
      </c>
      <c r="P2521">
        <f t="shared" si="290"/>
        <v>0.32</v>
      </c>
      <c r="Q2521" s="11">
        <f t="shared" si="291"/>
        <v>0.14554195804195799</v>
      </c>
      <c r="S2521" s="13">
        <f t="shared" si="292"/>
        <v>0.14554195804195799</v>
      </c>
      <c r="T2521">
        <f t="shared" si="293"/>
        <v>6.6599999999999965E-2</v>
      </c>
      <c r="U2521" t="b">
        <f t="shared" si="294"/>
        <v>1</v>
      </c>
    </row>
    <row r="2522" spans="1:21" ht="21" x14ac:dyDescent="0.4">
      <c r="A2522" t="s">
        <v>1226</v>
      </c>
      <c r="B2522" t="s">
        <v>1201</v>
      </c>
      <c r="C2522" s="42" t="s">
        <v>1202</v>
      </c>
      <c r="D2522" s="33">
        <v>710503</v>
      </c>
      <c r="E2522" s="33">
        <v>24029</v>
      </c>
      <c r="F2522" s="32">
        <v>9.611600000000001</v>
      </c>
      <c r="G2522" s="32">
        <v>2.0183999999999997</v>
      </c>
      <c r="H2522" s="41">
        <v>3.3819702379863279</v>
      </c>
      <c r="I2522" s="32">
        <v>11.63</v>
      </c>
      <c r="J2522" s="34">
        <f t="shared" si="289"/>
        <v>0.17355116079105756</v>
      </c>
      <c r="K2522">
        <v>0.4</v>
      </c>
      <c r="L2522">
        <v>0.48399850181031256</v>
      </c>
      <c r="M2522" s="41">
        <v>0.4</v>
      </c>
      <c r="N2522" t="s">
        <v>34</v>
      </c>
      <c r="O2522" s="10" t="s">
        <v>34</v>
      </c>
      <c r="P2522">
        <f t="shared" si="290"/>
        <v>0.15</v>
      </c>
      <c r="Q2522" s="11">
        <f t="shared" si="291"/>
        <v>0.17355116079105762</v>
      </c>
      <c r="S2522" s="13">
        <f t="shared" si="292"/>
        <v>0.15</v>
      </c>
      <c r="T2522">
        <f t="shared" si="293"/>
        <v>1.7445000000000002</v>
      </c>
      <c r="U2522" t="b">
        <f t="shared" si="294"/>
        <v>1</v>
      </c>
    </row>
    <row r="2523" spans="1:21" ht="21" x14ac:dyDescent="0.4">
      <c r="A2523" t="s">
        <v>1335</v>
      </c>
      <c r="B2523" t="s">
        <v>1280</v>
      </c>
      <c r="C2523" s="42" t="s">
        <v>1281</v>
      </c>
      <c r="D2523" s="33">
        <v>458513</v>
      </c>
      <c r="E2523" s="33">
        <v>51045</v>
      </c>
      <c r="F2523" s="32">
        <v>20.645199999999999</v>
      </c>
      <c r="G2523" s="32">
        <v>6.8813000000000004</v>
      </c>
      <c r="H2523" s="41">
        <v>11.132726880153889</v>
      </c>
      <c r="I2523" s="32">
        <v>27.526499999999999</v>
      </c>
      <c r="J2523" s="34">
        <f t="shared" si="289"/>
        <v>0.24998819319564786</v>
      </c>
      <c r="K2523">
        <v>0.40445097463022822</v>
      </c>
      <c r="L2523">
        <v>0.53925947693211873</v>
      </c>
      <c r="M2523" s="41">
        <v>0.3</v>
      </c>
      <c r="N2523" t="s">
        <v>37</v>
      </c>
      <c r="O2523" s="10" t="s">
        <v>34</v>
      </c>
      <c r="P2523">
        <f t="shared" si="290"/>
        <v>0.15</v>
      </c>
      <c r="Q2523" s="11">
        <f t="shared" si="291"/>
        <v>0.44368154324015041</v>
      </c>
      <c r="S2523" s="13">
        <f t="shared" si="292"/>
        <v>0.15</v>
      </c>
      <c r="T2523">
        <f t="shared" si="293"/>
        <v>4.1289749999999996</v>
      </c>
      <c r="U2523" t="b">
        <f t="shared" si="294"/>
        <v>0</v>
      </c>
    </row>
    <row r="2524" spans="1:21" ht="21" x14ac:dyDescent="0.4">
      <c r="A2524" t="s">
        <v>1879</v>
      </c>
      <c r="B2524" t="s">
        <v>1732</v>
      </c>
      <c r="C2524" s="42" t="s">
        <v>1733</v>
      </c>
      <c r="D2524" s="33">
        <v>356</v>
      </c>
      <c r="E2524" s="33">
        <v>85</v>
      </c>
      <c r="F2524" s="32">
        <v>0.13800000000000001</v>
      </c>
      <c r="G2524" s="32">
        <v>4.58E-2</v>
      </c>
      <c r="H2524" s="41">
        <v>23.876404494382022</v>
      </c>
      <c r="I2524" s="32">
        <v>0.18380000000000002</v>
      </c>
      <c r="J2524" s="34">
        <f t="shared" si="289"/>
        <v>0.24918389553862891</v>
      </c>
      <c r="K2524">
        <v>1.6235294117647059</v>
      </c>
      <c r="L2524">
        <v>2.1623529411764708</v>
      </c>
      <c r="M2524" s="41">
        <v>1.5</v>
      </c>
      <c r="N2524" t="s">
        <v>34</v>
      </c>
      <c r="O2524" s="10" t="s">
        <v>34</v>
      </c>
      <c r="P2524">
        <f t="shared" si="290"/>
        <v>0.15</v>
      </c>
      <c r="Q2524" s="11">
        <f t="shared" si="291"/>
        <v>0.30631120783460292</v>
      </c>
      <c r="S2524" s="13">
        <f t="shared" si="292"/>
        <v>0.15</v>
      </c>
      <c r="T2524">
        <f t="shared" si="293"/>
        <v>2.7570000000000001E-2</v>
      </c>
      <c r="U2524" t="b">
        <f t="shared" si="294"/>
        <v>1</v>
      </c>
    </row>
    <row r="2525" spans="1:21" ht="21" x14ac:dyDescent="0.4">
      <c r="A2525" t="s">
        <v>2082</v>
      </c>
      <c r="B2525" t="s">
        <v>2051</v>
      </c>
      <c r="C2525" t="s">
        <v>2052</v>
      </c>
      <c r="D2525" s="33">
        <v>31425</v>
      </c>
      <c r="E2525" s="33">
        <v>9860</v>
      </c>
      <c r="F2525" s="32">
        <v>5.3544999999999989</v>
      </c>
      <c r="G2525" s="32">
        <v>1.7845</v>
      </c>
      <c r="H2525" s="41">
        <v>31.37629276054097</v>
      </c>
      <c r="I2525" s="32">
        <v>7.1389999999999993</v>
      </c>
      <c r="J2525" s="34">
        <f t="shared" si="289"/>
        <v>0.24996498108978851</v>
      </c>
      <c r="K2525">
        <v>0.54305273833671386</v>
      </c>
      <c r="L2525">
        <v>0.7240365111561865</v>
      </c>
      <c r="M2525" s="41">
        <v>0.5</v>
      </c>
      <c r="N2525" t="s">
        <v>34</v>
      </c>
      <c r="O2525" s="10" t="s">
        <v>34</v>
      </c>
      <c r="P2525">
        <f t="shared" si="290"/>
        <v>0.15</v>
      </c>
      <c r="Q2525" s="11">
        <f t="shared" si="291"/>
        <v>0.30942709062893953</v>
      </c>
      <c r="S2525" s="13">
        <f t="shared" si="292"/>
        <v>0.15</v>
      </c>
      <c r="T2525">
        <f t="shared" si="293"/>
        <v>1.0708499999999999</v>
      </c>
      <c r="U2525" t="b">
        <f t="shared" si="294"/>
        <v>1</v>
      </c>
    </row>
    <row r="2526" spans="1:21" ht="21" x14ac:dyDescent="0.4">
      <c r="A2526" t="s">
        <v>470</v>
      </c>
      <c r="B2526" t="s">
        <v>416</v>
      </c>
      <c r="C2526" s="42" t="s">
        <v>417</v>
      </c>
      <c r="D2526" s="33">
        <v>26293</v>
      </c>
      <c r="E2526" s="33">
        <v>596</v>
      </c>
      <c r="F2526" s="32">
        <v>0.53199999999999992</v>
      </c>
      <c r="G2526" s="32">
        <v>0.14979999999999999</v>
      </c>
      <c r="H2526" s="41">
        <v>2.2667630167725248</v>
      </c>
      <c r="I2526" s="32">
        <v>0.68179999999999996</v>
      </c>
      <c r="J2526" s="34">
        <f t="shared" ref="J2526:J2531" si="295">G2526/I2526</f>
        <v>0.21971252566735114</v>
      </c>
      <c r="K2526">
        <v>0.89261744966442935</v>
      </c>
      <c r="L2526">
        <v>1.1439597315436241</v>
      </c>
      <c r="M2526" s="41">
        <v>1</v>
      </c>
      <c r="N2526" t="s">
        <v>34</v>
      </c>
      <c r="O2526" s="10" t="s">
        <v>34</v>
      </c>
      <c r="P2526">
        <f t="shared" si="290"/>
        <v>0.15</v>
      </c>
      <c r="Q2526" s="11">
        <f t="shared" si="291"/>
        <v>0.12584335582282188</v>
      </c>
      <c r="S2526" s="13">
        <f t="shared" si="292"/>
        <v>0.12584335582282188</v>
      </c>
      <c r="T2526">
        <f t="shared" si="293"/>
        <v>8.579999999999996E-2</v>
      </c>
      <c r="U2526" t="b">
        <f t="shared" si="294"/>
        <v>1</v>
      </c>
    </row>
    <row r="2527" spans="1:21" ht="21" x14ac:dyDescent="0.4">
      <c r="A2527" t="s">
        <v>4649</v>
      </c>
      <c r="B2527" t="s">
        <v>4639</v>
      </c>
      <c r="C2527" t="s">
        <v>4640</v>
      </c>
      <c r="D2527" s="33">
        <v>635186</v>
      </c>
      <c r="E2527" s="33">
        <v>30600</v>
      </c>
      <c r="F2527" s="32">
        <v>5.16</v>
      </c>
      <c r="G2527" s="32">
        <v>1.7200000000000004</v>
      </c>
      <c r="H2527" s="41">
        <v>4.8174865315041577</v>
      </c>
      <c r="I2527" s="32">
        <v>6.8800000000000008</v>
      </c>
      <c r="J2527" s="34">
        <f t="shared" si="295"/>
        <v>0.25000000000000006</v>
      </c>
      <c r="K2527">
        <v>0.16862745098039217</v>
      </c>
      <c r="L2527">
        <v>0.22483660130718958</v>
      </c>
      <c r="M2527" s="41">
        <v>0.03</v>
      </c>
      <c r="N2527" t="s">
        <v>37</v>
      </c>
      <c r="O2527" s="10" t="s">
        <v>37</v>
      </c>
      <c r="P2527">
        <f t="shared" si="290"/>
        <v>0.25</v>
      </c>
      <c r="Q2527" s="11">
        <f t="shared" si="291"/>
        <v>0.86656976744186054</v>
      </c>
      <c r="S2527" s="13">
        <f t="shared" si="292"/>
        <v>0.25</v>
      </c>
      <c r="T2527">
        <f t="shared" si="293"/>
        <v>1.7200000000000002</v>
      </c>
      <c r="U2527" t="b">
        <f t="shared" si="294"/>
        <v>1</v>
      </c>
    </row>
    <row r="2528" spans="1:21" ht="21" x14ac:dyDescent="0.4">
      <c r="A2528" t="s">
        <v>591</v>
      </c>
      <c r="B2528" t="s">
        <v>578</v>
      </c>
      <c r="C2528" s="42" t="s">
        <v>579</v>
      </c>
      <c r="D2528" s="33">
        <v>118728746</v>
      </c>
      <c r="E2528" s="33">
        <v>4961639</v>
      </c>
      <c r="F2528" s="32">
        <v>90.653000000000006</v>
      </c>
      <c r="G2528" s="32">
        <v>48.811300000000003</v>
      </c>
      <c r="H2528" s="41">
        <v>4.1789702722877236</v>
      </c>
      <c r="I2528" s="32">
        <v>139.46430000000001</v>
      </c>
      <c r="J2528" s="34">
        <f t="shared" si="295"/>
        <v>0.34999135979601947</v>
      </c>
      <c r="K2528">
        <v>1.8270777055726949E-2</v>
      </c>
      <c r="L2528">
        <v>2.8108514142201804E-2</v>
      </c>
      <c r="M2528" s="41">
        <v>0.01</v>
      </c>
      <c r="N2528" t="s">
        <v>34</v>
      </c>
      <c r="O2528" s="10" t="s">
        <v>42</v>
      </c>
      <c r="P2528">
        <f t="shared" si="290"/>
        <v>0.05</v>
      </c>
      <c r="Q2528" s="11">
        <f t="shared" si="291"/>
        <v>0.64423590840093137</v>
      </c>
      <c r="S2528" s="13">
        <f t="shared" si="292"/>
        <v>0.05</v>
      </c>
      <c r="T2528">
        <f t="shared" si="293"/>
        <v>6.9732150000000006</v>
      </c>
      <c r="U2528" t="b">
        <f t="shared" si="294"/>
        <v>0</v>
      </c>
    </row>
    <row r="2529" spans="1:21" ht="21" x14ac:dyDescent="0.4">
      <c r="A2529" t="s">
        <v>914</v>
      </c>
      <c r="B2529" t="s">
        <v>883</v>
      </c>
      <c r="C2529" s="42" t="s">
        <v>884</v>
      </c>
      <c r="D2529" s="33">
        <v>24198</v>
      </c>
      <c r="E2529" s="33">
        <v>4701</v>
      </c>
      <c r="F2529" s="32">
        <v>2.5697999999999999</v>
      </c>
      <c r="G2529" s="32">
        <v>0.85690000000000011</v>
      </c>
      <c r="H2529" s="41">
        <v>19.427225390528143</v>
      </c>
      <c r="I2529" s="32">
        <v>3.4266999999999999</v>
      </c>
      <c r="J2529" s="34">
        <f t="shared" si="295"/>
        <v>0.25006566083987514</v>
      </c>
      <c r="K2529">
        <v>0.54664964901084867</v>
      </c>
      <c r="L2529">
        <v>0.72893001489044884</v>
      </c>
      <c r="M2529" s="41">
        <v>0.15</v>
      </c>
      <c r="N2529" t="s">
        <v>34</v>
      </c>
      <c r="O2529" s="10" t="s">
        <v>34</v>
      </c>
      <c r="P2529">
        <f t="shared" si="290"/>
        <v>0.15</v>
      </c>
      <c r="Q2529" s="11">
        <f t="shared" si="291"/>
        <v>0.79421892783144132</v>
      </c>
      <c r="S2529" s="13">
        <f t="shared" si="292"/>
        <v>0.15</v>
      </c>
      <c r="T2529">
        <f t="shared" si="293"/>
        <v>0.51400499999999993</v>
      </c>
      <c r="U2529" t="b">
        <f t="shared" si="294"/>
        <v>1</v>
      </c>
    </row>
    <row r="2530" spans="1:21" ht="21" x14ac:dyDescent="0.4">
      <c r="A2530" t="s">
        <v>4667</v>
      </c>
      <c r="B2530" t="s">
        <v>4664</v>
      </c>
      <c r="C2530" t="s">
        <v>4665</v>
      </c>
      <c r="D2530" s="33">
        <v>35519</v>
      </c>
      <c r="E2530" s="33">
        <v>19919</v>
      </c>
      <c r="F2530" s="32">
        <v>3.4291999999999998</v>
      </c>
      <c r="G2530" s="32">
        <v>1.1423999999999999</v>
      </c>
      <c r="H2530" s="41">
        <v>56.079844590219317</v>
      </c>
      <c r="I2530" s="32">
        <v>4.5716000000000001</v>
      </c>
      <c r="J2530" s="34">
        <f t="shared" si="295"/>
        <v>0.24989062910140866</v>
      </c>
      <c r="K2530">
        <v>0.17215723680907674</v>
      </c>
      <c r="L2530">
        <v>0.22950951352979568</v>
      </c>
      <c r="M2530" s="41">
        <v>0.01</v>
      </c>
      <c r="N2530" t="s">
        <v>34</v>
      </c>
      <c r="O2530" s="10" t="s">
        <v>34</v>
      </c>
      <c r="P2530">
        <f t="shared" si="290"/>
        <v>0.15</v>
      </c>
      <c r="Q2530" s="11">
        <f t="shared" si="291"/>
        <v>0.95642882141919672</v>
      </c>
      <c r="S2530" s="13">
        <f t="shared" si="292"/>
        <v>0.15</v>
      </c>
      <c r="T2530">
        <f t="shared" si="293"/>
        <v>0.68574000000000002</v>
      </c>
      <c r="U2530" t="b">
        <f t="shared" si="294"/>
        <v>1</v>
      </c>
    </row>
    <row r="2531" spans="1:21" ht="21" x14ac:dyDescent="0.4">
      <c r="A2531" t="s">
        <v>696</v>
      </c>
      <c r="B2531" t="s">
        <v>657</v>
      </c>
      <c r="C2531" s="42" t="s">
        <v>658</v>
      </c>
      <c r="D2531" s="33">
        <v>229093</v>
      </c>
      <c r="E2531" s="33">
        <v>14222</v>
      </c>
      <c r="F2531" s="32">
        <v>20.435900000000004</v>
      </c>
      <c r="G2531" s="32">
        <v>6.8101000000000012</v>
      </c>
      <c r="H2531" s="41">
        <v>6.2079592130706747</v>
      </c>
      <c r="I2531" s="32">
        <v>27.246000000000006</v>
      </c>
      <c r="J2531" s="34">
        <f t="shared" si="295"/>
        <v>0.2499486163106511</v>
      </c>
      <c r="K2531">
        <v>1.4369216706511043</v>
      </c>
      <c r="L2531">
        <v>1.9157643088173257</v>
      </c>
      <c r="M2531" s="41">
        <v>1</v>
      </c>
      <c r="N2531" t="s">
        <v>34</v>
      </c>
      <c r="O2531" s="10" t="s">
        <v>34</v>
      </c>
      <c r="P2531">
        <f t="shared" si="290"/>
        <v>0.15</v>
      </c>
      <c r="Q2531" s="11">
        <f t="shared" si="291"/>
        <v>0.47801512148572278</v>
      </c>
      <c r="S2531" s="13">
        <f t="shared" si="292"/>
        <v>0.15</v>
      </c>
      <c r="T2531">
        <f t="shared" si="293"/>
        <v>4.0869000000000009</v>
      </c>
      <c r="U2531" t="b">
        <f t="shared" si="294"/>
        <v>1</v>
      </c>
    </row>
    <row r="2532" spans="1:21" ht="21" x14ac:dyDescent="0.4">
      <c r="A2532" t="s">
        <v>132</v>
      </c>
      <c r="B2532" t="s">
        <v>31</v>
      </c>
      <c r="C2532" t="s">
        <v>32</v>
      </c>
      <c r="D2532" s="33">
        <v>199481</v>
      </c>
      <c r="E2532" s="33">
        <v>108448</v>
      </c>
      <c r="F2532" s="32">
        <v>67.280699999999996</v>
      </c>
      <c r="G2532" s="32">
        <v>22.427</v>
      </c>
      <c r="H2532" s="41">
        <v>54.365077375790179</v>
      </c>
      <c r="I2532" s="32">
        <v>89.707699999999988</v>
      </c>
      <c r="K2532">
        <v>0.62039595013278248</v>
      </c>
      <c r="L2532">
        <v>0.8271955222779579</v>
      </c>
      <c r="M2532" s="41">
        <v>0.5</v>
      </c>
      <c r="N2532" t="s">
        <v>34</v>
      </c>
      <c r="O2532" s="10" t="s">
        <v>34</v>
      </c>
      <c r="P2532">
        <f t="shared" si="290"/>
        <v>0.15</v>
      </c>
      <c r="Q2532" s="11">
        <f t="shared" si="291"/>
        <v>0.39554798529000285</v>
      </c>
      <c r="S2532" s="13">
        <f t="shared" si="292"/>
        <v>0.15</v>
      </c>
      <c r="T2532">
        <f t="shared" si="293"/>
        <v>13.456154999999997</v>
      </c>
      <c r="U2532" t="b">
        <f t="shared" si="294"/>
        <v>1</v>
      </c>
    </row>
    <row r="2533" spans="1:21" ht="21" x14ac:dyDescent="0.4">
      <c r="A2533" t="s">
        <v>4175</v>
      </c>
      <c r="B2533" t="s">
        <v>4172</v>
      </c>
      <c r="C2533" t="s">
        <v>4173</v>
      </c>
      <c r="D2533" s="33">
        <v>790421</v>
      </c>
      <c r="E2533" s="33">
        <v>47050</v>
      </c>
      <c r="F2533" s="32">
        <v>38.171999999999997</v>
      </c>
      <c r="G2533" s="32">
        <v>12.714</v>
      </c>
      <c r="H2533" s="41">
        <v>5.9525240346600103</v>
      </c>
      <c r="I2533" s="32">
        <v>50.885999999999996</v>
      </c>
      <c r="J2533" s="34">
        <f>G2533/I2533</f>
        <v>0.24985261172031603</v>
      </c>
      <c r="K2533">
        <v>0.81130712008501593</v>
      </c>
      <c r="L2533">
        <v>1.081530286928799</v>
      </c>
      <c r="M2533" s="41">
        <v>0.5</v>
      </c>
      <c r="N2533" t="s">
        <v>37</v>
      </c>
      <c r="O2533" s="10" t="s">
        <v>37</v>
      </c>
      <c r="P2533">
        <f t="shared" si="290"/>
        <v>0.25</v>
      </c>
      <c r="Q2533" s="11">
        <f t="shared" si="291"/>
        <v>0.53769209605785473</v>
      </c>
      <c r="S2533" s="13">
        <f t="shared" si="292"/>
        <v>0.25</v>
      </c>
      <c r="T2533">
        <f t="shared" si="293"/>
        <v>12.721499999999999</v>
      </c>
      <c r="U2533" t="b">
        <f t="shared" si="294"/>
        <v>1</v>
      </c>
    </row>
    <row r="2534" spans="1:21" ht="21" x14ac:dyDescent="0.4">
      <c r="A2534" t="s">
        <v>1880</v>
      </c>
      <c r="B2534" t="s">
        <v>1732</v>
      </c>
      <c r="C2534" s="42" t="s">
        <v>1733</v>
      </c>
      <c r="D2534" s="33">
        <v>4977</v>
      </c>
      <c r="E2534" s="33">
        <v>1450</v>
      </c>
      <c r="F2534" s="32">
        <v>2.4957000000000003</v>
      </c>
      <c r="G2534" s="32">
        <v>0.83160000000000001</v>
      </c>
      <c r="H2534" s="41">
        <v>29.134016475788627</v>
      </c>
      <c r="I2534" s="32">
        <v>3.3273000000000001</v>
      </c>
      <c r="J2534" s="34">
        <f>G2534/I2534</f>
        <v>0.24993237760346226</v>
      </c>
      <c r="K2534">
        <v>1.7211724137931037</v>
      </c>
      <c r="L2534">
        <v>2.2946896551724141</v>
      </c>
      <c r="M2534" s="41">
        <v>1.5</v>
      </c>
      <c r="N2534" t="s">
        <v>34</v>
      </c>
      <c r="O2534" s="10" t="s">
        <v>34</v>
      </c>
      <c r="P2534">
        <f t="shared" si="290"/>
        <v>0.15</v>
      </c>
      <c r="Q2534" s="11">
        <f t="shared" si="291"/>
        <v>0.34631683346857822</v>
      </c>
      <c r="S2534" s="13">
        <f t="shared" si="292"/>
        <v>0.15</v>
      </c>
      <c r="T2534">
        <f t="shared" si="293"/>
        <v>0.49909500000000001</v>
      </c>
      <c r="U2534" t="b">
        <f t="shared" si="294"/>
        <v>1</v>
      </c>
    </row>
    <row r="2535" spans="1:21" ht="21" x14ac:dyDescent="0.4">
      <c r="A2535" t="s">
        <v>1543</v>
      </c>
      <c r="B2535" t="s">
        <v>1536</v>
      </c>
      <c r="C2535" s="42" t="s">
        <v>1537</v>
      </c>
      <c r="D2535" s="33">
        <v>7594</v>
      </c>
      <c r="E2535" s="33">
        <v>730</v>
      </c>
      <c r="F2535" s="32">
        <v>0.31060000000000004</v>
      </c>
      <c r="G2535" s="32">
        <v>0.13039999999999999</v>
      </c>
      <c r="H2535" s="41">
        <v>9.6128522517777188</v>
      </c>
      <c r="I2535" s="32">
        <v>0.44100000000000006</v>
      </c>
      <c r="J2535" s="34">
        <f>G2535/I2535</f>
        <v>0.29569160997732419</v>
      </c>
      <c r="K2535">
        <v>0.42547945205479454</v>
      </c>
      <c r="L2535">
        <v>0.60410958904109602</v>
      </c>
      <c r="M2535" s="41">
        <v>0.4</v>
      </c>
      <c r="N2535" t="s">
        <v>34</v>
      </c>
      <c r="O2535" s="10" t="s">
        <v>34</v>
      </c>
      <c r="P2535">
        <f t="shared" si="290"/>
        <v>0.15</v>
      </c>
      <c r="Q2535" s="11">
        <f t="shared" si="291"/>
        <v>0.3378684807256237</v>
      </c>
      <c r="S2535" s="13">
        <f t="shared" si="292"/>
        <v>0.15</v>
      </c>
      <c r="T2535">
        <f t="shared" si="293"/>
        <v>6.615E-2</v>
      </c>
      <c r="U2535" t="b">
        <f t="shared" si="294"/>
        <v>1</v>
      </c>
    </row>
    <row r="2536" spans="1:21" ht="21" x14ac:dyDescent="0.4">
      <c r="A2536" t="s">
        <v>3086</v>
      </c>
      <c r="B2536" t="s">
        <v>3066</v>
      </c>
      <c r="C2536" t="s">
        <v>3067</v>
      </c>
      <c r="D2536" s="33">
        <v>97128</v>
      </c>
      <c r="E2536" s="33">
        <v>11236</v>
      </c>
      <c r="F2536" s="32">
        <v>7.4968000000000004</v>
      </c>
      <c r="G2536" s="32">
        <v>2.4986999999999999</v>
      </c>
      <c r="H2536" s="41">
        <v>11.56823984844741</v>
      </c>
      <c r="I2536" s="32">
        <v>9.9954999999999998</v>
      </c>
      <c r="J2536" s="34">
        <f>G2536/I2536</f>
        <v>0.24998249212145465</v>
      </c>
      <c r="K2536">
        <v>0.66721253114987544</v>
      </c>
      <c r="L2536">
        <v>0.88959594161623357</v>
      </c>
      <c r="M2536" s="41">
        <v>0.6</v>
      </c>
      <c r="N2536" t="s">
        <v>34</v>
      </c>
      <c r="O2536" s="10" t="s">
        <v>34</v>
      </c>
      <c r="P2536">
        <f t="shared" si="290"/>
        <v>0.15</v>
      </c>
      <c r="Q2536" s="11">
        <f t="shared" si="291"/>
        <v>0.32553649142113955</v>
      </c>
      <c r="S2536" s="13">
        <f t="shared" si="292"/>
        <v>0.15</v>
      </c>
      <c r="T2536">
        <f t="shared" si="293"/>
        <v>1.499325</v>
      </c>
      <c r="U2536" t="b">
        <f t="shared" si="294"/>
        <v>1</v>
      </c>
    </row>
    <row r="2537" spans="1:21" ht="21" x14ac:dyDescent="0.4">
      <c r="A2537" t="s">
        <v>2456</v>
      </c>
      <c r="B2537" t="s">
        <v>2442</v>
      </c>
      <c r="C2537" t="s">
        <v>2443</v>
      </c>
      <c r="D2537" s="33">
        <v>1040492</v>
      </c>
      <c r="E2537" s="33">
        <v>47666</v>
      </c>
      <c r="F2537" s="32">
        <v>190.66400000000002</v>
      </c>
      <c r="G2537" s="32">
        <v>51.238600000000005</v>
      </c>
      <c r="H2537" s="41">
        <v>4.5811020171226691</v>
      </c>
      <c r="I2537" s="32">
        <v>241.90260000000001</v>
      </c>
      <c r="J2537" s="34">
        <f>G2537/I2537</f>
        <v>0.21181500322857216</v>
      </c>
      <c r="K2537">
        <v>4.0000000000000009</v>
      </c>
      <c r="L2537">
        <v>5.0749506986111692</v>
      </c>
      <c r="M2537" s="41">
        <v>4</v>
      </c>
      <c r="N2537" t="s">
        <v>34</v>
      </c>
      <c r="O2537" s="10" t="s">
        <v>34</v>
      </c>
      <c r="P2537">
        <f t="shared" si="290"/>
        <v>0.15</v>
      </c>
      <c r="Q2537" s="11">
        <f t="shared" si="291"/>
        <v>0.21181500322857214</v>
      </c>
      <c r="S2537" s="13">
        <f t="shared" si="292"/>
        <v>0.15</v>
      </c>
      <c r="T2537">
        <f t="shared" si="293"/>
        <v>36.28539</v>
      </c>
      <c r="U2537" t="b">
        <f t="shared" si="294"/>
        <v>1</v>
      </c>
    </row>
    <row r="2538" spans="1:21" ht="21" x14ac:dyDescent="0.4">
      <c r="A2538" t="s">
        <v>133</v>
      </c>
      <c r="B2538" t="s">
        <v>31</v>
      </c>
      <c r="C2538" t="s">
        <v>32</v>
      </c>
      <c r="D2538" s="33">
        <v>181771</v>
      </c>
      <c r="E2538" s="33">
        <v>35501</v>
      </c>
      <c r="F2538" s="32">
        <v>21.281199999999998</v>
      </c>
      <c r="G2538" s="32">
        <v>7.0352000000000006</v>
      </c>
      <c r="H2538" s="41">
        <v>19.530618195421713</v>
      </c>
      <c r="I2538" s="32">
        <v>28.316399999999998</v>
      </c>
      <c r="K2538">
        <v>0.59945353652009792</v>
      </c>
      <c r="L2538">
        <v>0.79762260218022019</v>
      </c>
      <c r="M2538" s="41">
        <v>0.6</v>
      </c>
      <c r="N2538" t="s">
        <v>34</v>
      </c>
      <c r="O2538" s="10" t="s">
        <v>34</v>
      </c>
      <c r="P2538">
        <f t="shared" si="290"/>
        <v>0.15</v>
      </c>
      <c r="Q2538" s="11">
        <f t="shared" si="291"/>
        <v>0.24776454634063647</v>
      </c>
      <c r="S2538" s="13">
        <f t="shared" si="292"/>
        <v>0.15</v>
      </c>
      <c r="T2538">
        <f t="shared" si="293"/>
        <v>4.2474599999999993</v>
      </c>
      <c r="U2538" t="b">
        <f t="shared" si="294"/>
        <v>1</v>
      </c>
    </row>
    <row r="2539" spans="1:21" ht="21" x14ac:dyDescent="0.4">
      <c r="A2539" t="s">
        <v>2826</v>
      </c>
      <c r="B2539" t="s">
        <v>2822</v>
      </c>
      <c r="C2539" t="s">
        <v>2823</v>
      </c>
      <c r="D2539" s="33">
        <v>683389</v>
      </c>
      <c r="E2539" s="33">
        <v>45734</v>
      </c>
      <c r="F2539" s="32">
        <v>68.600999999999999</v>
      </c>
      <c r="G2539" s="32">
        <v>16.025100000000002</v>
      </c>
      <c r="H2539" s="41">
        <v>6.6922353154645453</v>
      </c>
      <c r="I2539" s="32">
        <v>84.626100000000008</v>
      </c>
      <c r="J2539" s="34">
        <f t="shared" ref="J2539:J2550" si="296">G2539/I2539</f>
        <v>0.18936356514125074</v>
      </c>
      <c r="K2539">
        <v>1.5</v>
      </c>
      <c r="L2539">
        <v>1.8503979533826038</v>
      </c>
      <c r="M2539" s="41">
        <v>1.5</v>
      </c>
      <c r="N2539" t="s">
        <v>37</v>
      </c>
      <c r="O2539" s="10" t="s">
        <v>37</v>
      </c>
      <c r="P2539">
        <f t="shared" si="290"/>
        <v>0.25</v>
      </c>
      <c r="Q2539" s="11">
        <f t="shared" si="291"/>
        <v>0.18936356514125077</v>
      </c>
      <c r="S2539" s="13">
        <f t="shared" si="292"/>
        <v>0.18936356514125077</v>
      </c>
      <c r="T2539">
        <f t="shared" si="293"/>
        <v>16.025100000000002</v>
      </c>
      <c r="U2539" t="b">
        <f t="shared" si="294"/>
        <v>1</v>
      </c>
    </row>
    <row r="2540" spans="1:21" ht="21" x14ac:dyDescent="0.4">
      <c r="A2540" t="s">
        <v>653</v>
      </c>
      <c r="B2540" t="s">
        <v>650</v>
      </c>
      <c r="C2540" s="42" t="s">
        <v>651</v>
      </c>
      <c r="D2540" s="33">
        <v>6692876</v>
      </c>
      <c r="E2540" s="33">
        <v>1155304</v>
      </c>
      <c r="F2540" s="32">
        <v>1734.0542</v>
      </c>
      <c r="G2540" s="32">
        <v>413.98039999999997</v>
      </c>
      <c r="H2540" s="41">
        <v>17.261697362987153</v>
      </c>
      <c r="I2540" s="32">
        <v>2148.0346</v>
      </c>
      <c r="J2540" s="34">
        <f t="shared" si="296"/>
        <v>0.19272520098139945</v>
      </c>
      <c r="K2540">
        <v>1.5009505723168965</v>
      </c>
      <c r="L2540">
        <v>1.8592808472921414</v>
      </c>
      <c r="M2540" s="41">
        <v>1.5</v>
      </c>
      <c r="N2540" t="s">
        <v>37</v>
      </c>
      <c r="O2540" s="10" t="s">
        <v>34</v>
      </c>
      <c r="P2540">
        <f t="shared" si="290"/>
        <v>0.15</v>
      </c>
      <c r="Q2540" s="11">
        <f t="shared" si="291"/>
        <v>0.19323645904027806</v>
      </c>
      <c r="S2540" s="13">
        <f t="shared" si="292"/>
        <v>0.15</v>
      </c>
      <c r="T2540">
        <f t="shared" si="293"/>
        <v>322.20518999999996</v>
      </c>
      <c r="U2540" t="b">
        <f t="shared" si="294"/>
        <v>0</v>
      </c>
    </row>
    <row r="2541" spans="1:21" ht="21" x14ac:dyDescent="0.4">
      <c r="A2541" t="s">
        <v>697</v>
      </c>
      <c r="B2541" t="s">
        <v>657</v>
      </c>
      <c r="C2541" s="42" t="s">
        <v>658</v>
      </c>
      <c r="D2541" s="33">
        <v>254508</v>
      </c>
      <c r="E2541" s="33">
        <v>11483</v>
      </c>
      <c r="F2541" s="32">
        <v>6.8552</v>
      </c>
      <c r="G2541" s="32">
        <v>2.2848000000000002</v>
      </c>
      <c r="H2541" s="41">
        <v>4.5118424568186466</v>
      </c>
      <c r="I2541" s="32">
        <v>9.14</v>
      </c>
      <c r="J2541" s="34">
        <f t="shared" si="296"/>
        <v>0.24997811816192561</v>
      </c>
      <c r="K2541">
        <v>0.59698685012627362</v>
      </c>
      <c r="L2541">
        <v>0.79595924409997387</v>
      </c>
      <c r="M2541" s="41">
        <v>0.5</v>
      </c>
      <c r="N2541" t="s">
        <v>34</v>
      </c>
      <c r="O2541" s="10" t="s">
        <v>34</v>
      </c>
      <c r="P2541">
        <f t="shared" si="290"/>
        <v>0.15</v>
      </c>
      <c r="Q2541" s="11">
        <f t="shared" si="291"/>
        <v>0.37182713347921226</v>
      </c>
      <c r="S2541" s="13">
        <f t="shared" si="292"/>
        <v>0.15</v>
      </c>
      <c r="T2541">
        <f t="shared" si="293"/>
        <v>1.371</v>
      </c>
      <c r="U2541" t="b">
        <f t="shared" si="294"/>
        <v>1</v>
      </c>
    </row>
    <row r="2542" spans="1:21" ht="21" x14ac:dyDescent="0.4">
      <c r="A2542" t="s">
        <v>2934</v>
      </c>
      <c r="B2542" t="s">
        <v>2919</v>
      </c>
      <c r="C2542" t="s">
        <v>2920</v>
      </c>
      <c r="D2542" s="33">
        <v>184037</v>
      </c>
      <c r="E2542" s="33">
        <v>7476</v>
      </c>
      <c r="F2542" s="32">
        <v>22.428000000000001</v>
      </c>
      <c r="G2542" s="32">
        <v>4.3626000000000005</v>
      </c>
      <c r="H2542" s="41">
        <v>4.0622266174736605</v>
      </c>
      <c r="I2542" s="32">
        <v>26.790600000000001</v>
      </c>
      <c r="J2542" s="34">
        <f t="shared" si="296"/>
        <v>0.16284069785671096</v>
      </c>
      <c r="K2542">
        <v>3</v>
      </c>
      <c r="L2542">
        <v>3.5835473515248797</v>
      </c>
      <c r="M2542" s="41">
        <v>3</v>
      </c>
      <c r="N2542" t="s">
        <v>37</v>
      </c>
      <c r="O2542" s="10" t="s">
        <v>37</v>
      </c>
      <c r="P2542">
        <f t="shared" si="290"/>
        <v>0.25</v>
      </c>
      <c r="Q2542" s="11">
        <f t="shared" si="291"/>
        <v>0.16284069785671096</v>
      </c>
      <c r="S2542" s="13">
        <f t="shared" si="292"/>
        <v>0.16284069785671096</v>
      </c>
      <c r="T2542">
        <f t="shared" si="293"/>
        <v>4.3626000000000005</v>
      </c>
      <c r="U2542" t="b">
        <f t="shared" si="294"/>
        <v>1</v>
      </c>
    </row>
    <row r="2543" spans="1:21" ht="21" x14ac:dyDescent="0.4">
      <c r="A2543" t="s">
        <v>5760</v>
      </c>
      <c r="B2543" t="s">
        <v>5753</v>
      </c>
      <c r="C2543" t="s">
        <v>5754</v>
      </c>
      <c r="D2543" s="33">
        <v>7736</v>
      </c>
      <c r="E2543" s="33">
        <v>1201</v>
      </c>
      <c r="F2543" s="32">
        <v>0.18480000000000002</v>
      </c>
      <c r="G2543" s="32">
        <v>7.6200000000000004E-2</v>
      </c>
      <c r="H2543" s="41">
        <v>15.524819027921406</v>
      </c>
      <c r="I2543" s="32">
        <v>0.26100000000000001</v>
      </c>
      <c r="J2543" s="34">
        <f t="shared" si="296"/>
        <v>0.29195402298850576</v>
      </c>
      <c r="K2543">
        <v>0.15387177352206496</v>
      </c>
      <c r="L2543">
        <v>0.21731890091590342</v>
      </c>
      <c r="M2543" s="41">
        <v>0.15</v>
      </c>
      <c r="N2543" t="s">
        <v>37</v>
      </c>
      <c r="O2543" s="10" t="s">
        <v>37</v>
      </c>
      <c r="P2543">
        <f t="shared" si="290"/>
        <v>0.25</v>
      </c>
      <c r="Q2543" s="11">
        <f t="shared" si="291"/>
        <v>0.30977011494252876</v>
      </c>
      <c r="S2543" s="13">
        <f t="shared" si="292"/>
        <v>0.25</v>
      </c>
      <c r="T2543">
        <f t="shared" si="293"/>
        <v>6.5250000000000002E-2</v>
      </c>
      <c r="U2543" t="b">
        <f t="shared" si="294"/>
        <v>1</v>
      </c>
    </row>
    <row r="2544" spans="1:21" ht="21" x14ac:dyDescent="0.4">
      <c r="A2544" t="s">
        <v>279</v>
      </c>
      <c r="B2544" t="s">
        <v>267</v>
      </c>
      <c r="C2544" s="42" t="s">
        <v>268</v>
      </c>
      <c r="D2544" s="33">
        <v>3040886</v>
      </c>
      <c r="E2544" s="33">
        <v>27127</v>
      </c>
      <c r="F2544" s="32">
        <v>81.381</v>
      </c>
      <c r="G2544" s="32">
        <v>16.032</v>
      </c>
      <c r="H2544" s="41">
        <v>0.8920755332491912</v>
      </c>
      <c r="I2544" s="32">
        <v>97.412999999999997</v>
      </c>
      <c r="J2544" s="34">
        <f t="shared" si="296"/>
        <v>0.16457762310985188</v>
      </c>
      <c r="K2544">
        <v>3</v>
      </c>
      <c r="L2544">
        <v>3.5909978987724407</v>
      </c>
      <c r="M2544" s="41">
        <v>3</v>
      </c>
      <c r="N2544" t="s">
        <v>33</v>
      </c>
      <c r="O2544" s="10" t="s">
        <v>42</v>
      </c>
      <c r="P2544">
        <f t="shared" si="290"/>
        <v>0.05</v>
      </c>
      <c r="Q2544" s="11">
        <f t="shared" si="291"/>
        <v>0.16457762310985186</v>
      </c>
      <c r="S2544" s="13">
        <f t="shared" si="292"/>
        <v>0.05</v>
      </c>
      <c r="T2544">
        <f t="shared" si="293"/>
        <v>4.8706500000000004</v>
      </c>
      <c r="U2544" t="b">
        <f t="shared" si="294"/>
        <v>0</v>
      </c>
    </row>
    <row r="2545" spans="1:21" ht="21" x14ac:dyDescent="0.4">
      <c r="A2545" t="s">
        <v>2386</v>
      </c>
      <c r="B2545" t="s">
        <v>2333</v>
      </c>
      <c r="C2545" t="s">
        <v>2334</v>
      </c>
      <c r="D2545" s="33">
        <v>15023</v>
      </c>
      <c r="E2545" s="33">
        <v>2591</v>
      </c>
      <c r="F2545" s="32">
        <v>0.20700000000000002</v>
      </c>
      <c r="G2545" s="32">
        <v>6.9000000000000006E-2</v>
      </c>
      <c r="H2545" s="41">
        <v>17.24688810490581</v>
      </c>
      <c r="I2545" s="32">
        <v>0.27600000000000002</v>
      </c>
      <c r="J2545" s="34">
        <f t="shared" si="296"/>
        <v>0.25</v>
      </c>
      <c r="K2545">
        <v>7.9891933616364347E-2</v>
      </c>
      <c r="L2545">
        <v>0.10652257815515245</v>
      </c>
      <c r="M2545" s="41">
        <v>0.01</v>
      </c>
      <c r="N2545" t="s">
        <v>37</v>
      </c>
      <c r="O2545" s="10" t="s">
        <v>37</v>
      </c>
      <c r="P2545">
        <f t="shared" si="290"/>
        <v>0.25</v>
      </c>
      <c r="Q2545" s="11">
        <f t="shared" si="291"/>
        <v>0.9061231884057972</v>
      </c>
      <c r="S2545" s="13">
        <f t="shared" si="292"/>
        <v>0.25</v>
      </c>
      <c r="T2545">
        <f t="shared" si="293"/>
        <v>6.9000000000000006E-2</v>
      </c>
      <c r="U2545" t="b">
        <f t="shared" si="294"/>
        <v>1</v>
      </c>
    </row>
    <row r="2546" spans="1:21" ht="21" x14ac:dyDescent="0.4">
      <c r="A2546" t="s">
        <v>4363</v>
      </c>
      <c r="B2546" t="s">
        <v>4355</v>
      </c>
      <c r="C2546" t="s">
        <v>4356</v>
      </c>
      <c r="D2546" s="33">
        <v>242062</v>
      </c>
      <c r="E2546" s="33">
        <v>23264</v>
      </c>
      <c r="F2546" s="32">
        <v>11.683399999999999</v>
      </c>
      <c r="G2546" s="32">
        <v>3.895</v>
      </c>
      <c r="H2546" s="41">
        <v>9.6107608794441095</v>
      </c>
      <c r="I2546" s="32">
        <v>15.578399999999998</v>
      </c>
      <c r="J2546" s="34">
        <f t="shared" si="296"/>
        <v>0.25002567657782571</v>
      </c>
      <c r="K2546">
        <v>0.50220942228335619</v>
      </c>
      <c r="L2546">
        <v>0.66963548830811548</v>
      </c>
      <c r="M2546" s="41">
        <v>0.37</v>
      </c>
      <c r="N2546" t="s">
        <v>37</v>
      </c>
      <c r="O2546" s="10" t="s">
        <v>37</v>
      </c>
      <c r="P2546">
        <f t="shared" si="290"/>
        <v>0.25</v>
      </c>
      <c r="Q2546" s="11">
        <f t="shared" si="291"/>
        <v>0.44746058645303749</v>
      </c>
      <c r="S2546" s="13">
        <f t="shared" si="292"/>
        <v>0.25</v>
      </c>
      <c r="T2546">
        <f t="shared" si="293"/>
        <v>3.8945999999999996</v>
      </c>
      <c r="U2546" t="b">
        <f t="shared" si="294"/>
        <v>1</v>
      </c>
    </row>
    <row r="2547" spans="1:21" ht="21" x14ac:dyDescent="0.4">
      <c r="A2547" t="s">
        <v>2387</v>
      </c>
      <c r="B2547" t="s">
        <v>2333</v>
      </c>
      <c r="C2547" t="s">
        <v>2334</v>
      </c>
      <c r="D2547" s="33">
        <v>180079</v>
      </c>
      <c r="E2547" s="33">
        <v>18933</v>
      </c>
      <c r="F2547" s="32">
        <v>1.7912999999999999</v>
      </c>
      <c r="G2547" s="32">
        <v>0.59709999999999996</v>
      </c>
      <c r="H2547" s="41">
        <v>10.513718978892598</v>
      </c>
      <c r="I2547" s="32">
        <v>2.3883999999999999</v>
      </c>
      <c r="J2547" s="34">
        <f t="shared" si="296"/>
        <v>0.25</v>
      </c>
      <c r="K2547">
        <v>9.4612581207415627E-2</v>
      </c>
      <c r="L2547">
        <v>0.12615010827655415</v>
      </c>
      <c r="M2547" s="41">
        <v>0.01</v>
      </c>
      <c r="N2547" t="s">
        <v>37</v>
      </c>
      <c r="O2547" s="10" t="s">
        <v>37</v>
      </c>
      <c r="P2547">
        <f t="shared" si="290"/>
        <v>0.25</v>
      </c>
      <c r="Q2547" s="11">
        <f t="shared" si="291"/>
        <v>0.92072935856640437</v>
      </c>
      <c r="S2547" s="13">
        <f t="shared" si="292"/>
        <v>0.25</v>
      </c>
      <c r="T2547">
        <f t="shared" si="293"/>
        <v>0.59709999999999996</v>
      </c>
      <c r="U2547" t="b">
        <f t="shared" si="294"/>
        <v>1</v>
      </c>
    </row>
    <row r="2548" spans="1:21" ht="21" x14ac:dyDescent="0.4">
      <c r="A2548" t="s">
        <v>4091</v>
      </c>
      <c r="B2548" t="s">
        <v>4089</v>
      </c>
      <c r="C2548" t="s">
        <v>4090</v>
      </c>
      <c r="D2548" s="33">
        <v>49411</v>
      </c>
      <c r="E2548" s="33">
        <v>6230</v>
      </c>
      <c r="F2548" s="32">
        <v>12.541700000000001</v>
      </c>
      <c r="G2548" s="32">
        <v>3.9714999999999994</v>
      </c>
      <c r="H2548" s="41">
        <v>12.608528465321488</v>
      </c>
      <c r="I2548" s="32">
        <v>16.513200000000001</v>
      </c>
      <c r="J2548" s="34">
        <f t="shared" si="296"/>
        <v>0.24050456604413434</v>
      </c>
      <c r="K2548">
        <v>2.0131139646869984</v>
      </c>
      <c r="L2548">
        <v>2.6505939004815411</v>
      </c>
      <c r="M2548" s="41">
        <v>2</v>
      </c>
      <c r="N2548" t="s">
        <v>34</v>
      </c>
      <c r="O2548" s="10" t="s">
        <v>34</v>
      </c>
      <c r="P2548">
        <f t="shared" si="290"/>
        <v>0.15</v>
      </c>
      <c r="Q2548" s="11">
        <f t="shared" si="291"/>
        <v>0.24545212314996492</v>
      </c>
      <c r="S2548" s="13">
        <f t="shared" si="292"/>
        <v>0.15</v>
      </c>
      <c r="T2548">
        <f t="shared" si="293"/>
        <v>2.4769800000000002</v>
      </c>
      <c r="U2548" t="b">
        <f t="shared" si="294"/>
        <v>1</v>
      </c>
    </row>
    <row r="2549" spans="1:21" ht="21" x14ac:dyDescent="0.4">
      <c r="A2549" t="s">
        <v>3461</v>
      </c>
      <c r="B2549" t="s">
        <v>3448</v>
      </c>
      <c r="C2549" t="s">
        <v>3449</v>
      </c>
      <c r="D2549" s="33">
        <v>685316</v>
      </c>
      <c r="E2549" s="33">
        <v>25151</v>
      </c>
      <c r="F2549" s="32">
        <v>2.012</v>
      </c>
      <c r="G2549" s="32">
        <v>0.53439999999999999</v>
      </c>
      <c r="H2549" s="41">
        <v>3.6699858167619026</v>
      </c>
      <c r="I2549" s="32">
        <v>2.5464000000000002</v>
      </c>
      <c r="J2549" s="34">
        <f t="shared" si="296"/>
        <v>0.20986490732013821</v>
      </c>
      <c r="K2549">
        <v>7.9996819211959766E-2</v>
      </c>
      <c r="L2549">
        <v>0.10124448332074272</v>
      </c>
      <c r="M2549" s="41">
        <v>0.08</v>
      </c>
      <c r="N2549" t="s">
        <v>37</v>
      </c>
      <c r="O2549" s="10" t="s">
        <v>37</v>
      </c>
      <c r="P2549">
        <f t="shared" si="290"/>
        <v>0.25</v>
      </c>
      <c r="Q2549" s="11">
        <f t="shared" si="291"/>
        <v>0.20983349041784483</v>
      </c>
      <c r="S2549" s="13">
        <f t="shared" si="292"/>
        <v>0.20983349041784483</v>
      </c>
      <c r="T2549">
        <f t="shared" si="293"/>
        <v>0.53432000000000013</v>
      </c>
      <c r="U2549" t="b">
        <f t="shared" si="294"/>
        <v>1</v>
      </c>
    </row>
    <row r="2550" spans="1:21" ht="21" x14ac:dyDescent="0.4">
      <c r="A2550" t="s">
        <v>3393</v>
      </c>
      <c r="B2550" t="s">
        <v>3391</v>
      </c>
      <c r="C2550" t="s">
        <v>3392</v>
      </c>
      <c r="D2550" s="33">
        <v>4381</v>
      </c>
      <c r="E2550" s="33">
        <v>470</v>
      </c>
      <c r="F2550" s="32">
        <v>0.10539999999999999</v>
      </c>
      <c r="G2550" s="32">
        <v>3.5199999999999995E-2</v>
      </c>
      <c r="H2550" s="41">
        <v>10.72814425930153</v>
      </c>
      <c r="I2550" s="32">
        <v>0.1406</v>
      </c>
      <c r="J2550" s="34">
        <f t="shared" si="296"/>
        <v>0.2503556187766714</v>
      </c>
      <c r="K2550">
        <v>0.22425531914893615</v>
      </c>
      <c r="L2550">
        <v>0.29914893617021276</v>
      </c>
      <c r="M2550" s="41">
        <v>0.28000000000000003</v>
      </c>
      <c r="N2550" t="s">
        <v>42</v>
      </c>
      <c r="O2550" s="10" t="s">
        <v>42</v>
      </c>
      <c r="P2550">
        <f t="shared" si="290"/>
        <v>0.05</v>
      </c>
      <c r="Q2550" s="11">
        <f t="shared" si="291"/>
        <v>6.4011379800853391E-2</v>
      </c>
      <c r="S2550" s="13">
        <f t="shared" si="292"/>
        <v>0.05</v>
      </c>
      <c r="T2550">
        <f t="shared" si="293"/>
        <v>7.0300000000000007E-3</v>
      </c>
      <c r="U2550" t="b">
        <f t="shared" si="294"/>
        <v>1</v>
      </c>
    </row>
    <row r="2551" spans="1:21" ht="21" x14ac:dyDescent="0.4">
      <c r="A2551" t="s">
        <v>134</v>
      </c>
      <c r="B2551" t="s">
        <v>31</v>
      </c>
      <c r="C2551" t="s">
        <v>32</v>
      </c>
      <c r="D2551" s="33">
        <v>2648199</v>
      </c>
      <c r="E2551" s="33">
        <v>355124</v>
      </c>
      <c r="F2551" s="32">
        <v>287.08510000000001</v>
      </c>
      <c r="G2551" s="32">
        <v>141.39879999999999</v>
      </c>
      <c r="H2551" s="41">
        <v>13.410019413193647</v>
      </c>
      <c r="I2551" s="32">
        <v>428.48390000000001</v>
      </c>
      <c r="K2551">
        <v>0.80840804901949748</v>
      </c>
      <c r="L2551">
        <v>1.206575449702076</v>
      </c>
      <c r="M2551" s="41">
        <v>0.77</v>
      </c>
      <c r="N2551" t="s">
        <v>37</v>
      </c>
      <c r="O2551" s="10" t="s">
        <v>34</v>
      </c>
      <c r="P2551">
        <f t="shared" si="290"/>
        <v>0.15</v>
      </c>
      <c r="Q2551" s="11">
        <f t="shared" si="291"/>
        <v>0.36183021112345182</v>
      </c>
      <c r="S2551" s="13">
        <f t="shared" si="292"/>
        <v>0.15</v>
      </c>
      <c r="T2551">
        <f t="shared" si="293"/>
        <v>64.272584999999992</v>
      </c>
      <c r="U2551" t="b">
        <f t="shared" si="294"/>
        <v>0</v>
      </c>
    </row>
    <row r="2552" spans="1:21" ht="21" x14ac:dyDescent="0.4">
      <c r="A2552" t="s">
        <v>4084</v>
      </c>
      <c r="B2552" t="s">
        <v>4081</v>
      </c>
      <c r="C2552" t="s">
        <v>4082</v>
      </c>
      <c r="D2552" s="33">
        <v>2807</v>
      </c>
      <c r="E2552" s="33">
        <v>1133</v>
      </c>
      <c r="F2552" s="32">
        <v>9.0200000000000002E-2</v>
      </c>
      <c r="G2552" s="32">
        <v>3.8799999999999987E-2</v>
      </c>
      <c r="H2552" s="41">
        <v>40.363377271107943</v>
      </c>
      <c r="I2552" s="32">
        <v>0.129</v>
      </c>
      <c r="J2552" s="34">
        <f t="shared" ref="J2552:J2583" si="297">G2552/I2552</f>
        <v>0.30077519379844952</v>
      </c>
      <c r="K2552">
        <v>7.9611650485436891E-2</v>
      </c>
      <c r="L2552">
        <v>0.11385701676963812</v>
      </c>
      <c r="M2552" s="41">
        <v>0.01</v>
      </c>
      <c r="N2552" t="s">
        <v>34</v>
      </c>
      <c r="O2552" s="10" t="s">
        <v>34</v>
      </c>
      <c r="P2552">
        <f t="shared" si="290"/>
        <v>0.15</v>
      </c>
      <c r="Q2552" s="11">
        <f t="shared" si="291"/>
        <v>0.912170542635659</v>
      </c>
      <c r="S2552" s="13">
        <f t="shared" si="292"/>
        <v>0.15</v>
      </c>
      <c r="T2552">
        <f t="shared" si="293"/>
        <v>1.9349999999999999E-2</v>
      </c>
      <c r="U2552" t="b">
        <f t="shared" si="294"/>
        <v>1</v>
      </c>
    </row>
    <row r="2553" spans="1:21" ht="21" x14ac:dyDescent="0.4">
      <c r="A2553" t="s">
        <v>1692</v>
      </c>
      <c r="B2553" t="s">
        <v>1655</v>
      </c>
      <c r="C2553" s="42" t="s">
        <v>1656</v>
      </c>
      <c r="D2553" s="33">
        <v>4420</v>
      </c>
      <c r="E2553" s="33">
        <v>364</v>
      </c>
      <c r="F2553" s="32">
        <v>0.26619999999999999</v>
      </c>
      <c r="G2553" s="32">
        <v>8.7899999999999992E-2</v>
      </c>
      <c r="H2553" s="41">
        <v>8.235294117647058</v>
      </c>
      <c r="I2553" s="32">
        <v>0.35409999999999997</v>
      </c>
      <c r="J2553" s="34">
        <f t="shared" si="297"/>
        <v>0.24823496187517649</v>
      </c>
      <c r="K2553">
        <v>0.73131868131868127</v>
      </c>
      <c r="L2553">
        <v>0.97280219780219768</v>
      </c>
      <c r="M2553" s="41">
        <v>0.85</v>
      </c>
      <c r="N2553" t="s">
        <v>34</v>
      </c>
      <c r="O2553" s="10" t="s">
        <v>37</v>
      </c>
      <c r="P2553">
        <f t="shared" si="290"/>
        <v>0.25</v>
      </c>
      <c r="Q2553" s="11">
        <f t="shared" si="291"/>
        <v>0.12623552668737636</v>
      </c>
      <c r="S2553" s="13">
        <f t="shared" si="292"/>
        <v>0.12623552668737636</v>
      </c>
      <c r="T2553">
        <f t="shared" si="293"/>
        <v>4.4699999999999969E-2</v>
      </c>
      <c r="U2553" t="b">
        <f t="shared" si="294"/>
        <v>0</v>
      </c>
    </row>
    <row r="2554" spans="1:21" ht="21" x14ac:dyDescent="0.4">
      <c r="A2554" t="s">
        <v>3843</v>
      </c>
      <c r="B2554" t="s">
        <v>3765</v>
      </c>
      <c r="C2554" t="s">
        <v>3766</v>
      </c>
      <c r="D2554" s="33">
        <v>79546</v>
      </c>
      <c r="E2554" s="33">
        <v>3245</v>
      </c>
      <c r="F2554" s="32">
        <v>2.2715000000000001</v>
      </c>
      <c r="G2554" s="32">
        <v>0.63849999999999996</v>
      </c>
      <c r="H2554" s="41">
        <v>4.079400598395897</v>
      </c>
      <c r="I2554" s="32">
        <v>2.91</v>
      </c>
      <c r="J2554" s="34">
        <f t="shared" si="297"/>
        <v>0.21941580756013743</v>
      </c>
      <c r="K2554">
        <v>0.7</v>
      </c>
      <c r="L2554">
        <v>0.8967642526964561</v>
      </c>
      <c r="M2554" s="41">
        <v>0.7</v>
      </c>
      <c r="N2554" t="s">
        <v>37</v>
      </c>
      <c r="O2554" s="10" t="s">
        <v>37</v>
      </c>
      <c r="P2554">
        <f t="shared" si="290"/>
        <v>0.25</v>
      </c>
      <c r="Q2554" s="11">
        <f t="shared" si="291"/>
        <v>0.21941580756013751</v>
      </c>
      <c r="S2554" s="13">
        <f t="shared" si="292"/>
        <v>0.21941580756013751</v>
      </c>
      <c r="T2554">
        <f t="shared" si="293"/>
        <v>0.63850000000000018</v>
      </c>
      <c r="U2554" t="b">
        <f t="shared" si="294"/>
        <v>1</v>
      </c>
    </row>
    <row r="2555" spans="1:21" ht="21" x14ac:dyDescent="0.4">
      <c r="A2555" t="s">
        <v>816</v>
      </c>
      <c r="B2555" t="s">
        <v>761</v>
      </c>
      <c r="C2555" s="42" t="s">
        <v>762</v>
      </c>
      <c r="D2555" s="33">
        <v>363</v>
      </c>
      <c r="E2555" s="33">
        <v>61</v>
      </c>
      <c r="F2555" s="32">
        <v>4.3799999999999999E-2</v>
      </c>
      <c r="G2555" s="32">
        <v>1.6199999999999999E-2</v>
      </c>
      <c r="H2555" s="41">
        <v>16.804407713498623</v>
      </c>
      <c r="I2555" s="32">
        <v>0.06</v>
      </c>
      <c r="J2555" s="34">
        <f t="shared" si="297"/>
        <v>0.27</v>
      </c>
      <c r="K2555">
        <v>0.71803278688524586</v>
      </c>
      <c r="L2555">
        <v>0.98360655737704916</v>
      </c>
      <c r="M2555" s="41">
        <v>0.75</v>
      </c>
      <c r="N2555" t="s">
        <v>33</v>
      </c>
      <c r="O2555" s="10" t="s">
        <v>33</v>
      </c>
      <c r="P2555">
        <f t="shared" si="290"/>
        <v>0.4</v>
      </c>
      <c r="Q2555" s="11">
        <f t="shared" si="291"/>
        <v>0.23749999999999999</v>
      </c>
      <c r="S2555" s="13">
        <f t="shared" si="292"/>
        <v>0.23749999999999999</v>
      </c>
      <c r="T2555">
        <f t="shared" si="293"/>
        <v>1.4249999999999999E-2</v>
      </c>
      <c r="U2555" t="b">
        <f t="shared" si="294"/>
        <v>1</v>
      </c>
    </row>
    <row r="2556" spans="1:21" ht="21" x14ac:dyDescent="0.4">
      <c r="A2556" t="s">
        <v>4874</v>
      </c>
      <c r="B2556" t="s">
        <v>4872</v>
      </c>
      <c r="C2556" t="s">
        <v>4873</v>
      </c>
      <c r="D2556" s="33">
        <v>389137</v>
      </c>
      <c r="E2556" s="33">
        <v>43997</v>
      </c>
      <c r="F2556" s="32">
        <v>11.533299999999997</v>
      </c>
      <c r="G2556" s="32">
        <v>3.8445</v>
      </c>
      <c r="H2556" s="41">
        <v>11.30630086576193</v>
      </c>
      <c r="I2556" s="32">
        <v>15.377799999999997</v>
      </c>
      <c r="J2556" s="34">
        <f t="shared" si="297"/>
        <v>0.25000325144038815</v>
      </c>
      <c r="K2556">
        <v>0.26213832761324629</v>
      </c>
      <c r="L2556">
        <v>0.34951928540582305</v>
      </c>
      <c r="M2556" s="41">
        <v>7.0000000000000007E-2</v>
      </c>
      <c r="N2556" t="s">
        <v>37</v>
      </c>
      <c r="O2556" s="10" t="s">
        <v>37</v>
      </c>
      <c r="P2556">
        <f t="shared" si="290"/>
        <v>0.25</v>
      </c>
      <c r="Q2556" s="11">
        <f t="shared" si="291"/>
        <v>0.79972492814316731</v>
      </c>
      <c r="S2556" s="13">
        <f t="shared" si="292"/>
        <v>0.25</v>
      </c>
      <c r="T2556">
        <f t="shared" si="293"/>
        <v>3.8444499999999993</v>
      </c>
      <c r="U2556" t="b">
        <f t="shared" si="294"/>
        <v>1</v>
      </c>
    </row>
    <row r="2557" spans="1:21" ht="21" x14ac:dyDescent="0.4">
      <c r="A2557" t="s">
        <v>5271</v>
      </c>
      <c r="B2557" t="s">
        <v>5269</v>
      </c>
      <c r="C2557" t="s">
        <v>5270</v>
      </c>
      <c r="D2557" s="33">
        <v>722</v>
      </c>
      <c r="E2557" s="33">
        <v>277</v>
      </c>
      <c r="F2557" s="32">
        <v>0.14660000000000001</v>
      </c>
      <c r="G2557" s="32">
        <v>6.2800000000000009E-2</v>
      </c>
      <c r="H2557" s="41">
        <v>38.365650969529085</v>
      </c>
      <c r="I2557" s="32">
        <v>0.20940000000000003</v>
      </c>
      <c r="J2557" s="34">
        <f t="shared" si="297"/>
        <v>0.29990448901623684</v>
      </c>
      <c r="K2557">
        <v>0.52924187725631766</v>
      </c>
      <c r="L2557">
        <v>0.7559566787003611</v>
      </c>
      <c r="M2557" s="41">
        <v>0.5</v>
      </c>
      <c r="N2557" t="s">
        <v>34</v>
      </c>
      <c r="O2557" s="10" t="s">
        <v>34</v>
      </c>
      <c r="P2557">
        <f t="shared" si="290"/>
        <v>0.15</v>
      </c>
      <c r="Q2557" s="11">
        <f t="shared" si="291"/>
        <v>0.3385864374403057</v>
      </c>
      <c r="S2557" s="13">
        <f t="shared" si="292"/>
        <v>0.15</v>
      </c>
      <c r="T2557">
        <f t="shared" si="293"/>
        <v>3.141E-2</v>
      </c>
      <c r="U2557" t="b">
        <f t="shared" si="294"/>
        <v>1</v>
      </c>
    </row>
    <row r="2558" spans="1:21" ht="21" x14ac:dyDescent="0.4">
      <c r="A2558" t="s">
        <v>3631</v>
      </c>
      <c r="B2558" t="s">
        <v>3625</v>
      </c>
      <c r="C2558" t="s">
        <v>3626</v>
      </c>
      <c r="D2558" s="33">
        <v>2834943</v>
      </c>
      <c r="E2558" s="33">
        <v>118011</v>
      </c>
      <c r="F2558" s="32">
        <v>59.046900000000001</v>
      </c>
      <c r="G2558" s="32">
        <v>17.930099999999999</v>
      </c>
      <c r="H2558" s="41">
        <v>4.1627291977299015</v>
      </c>
      <c r="I2558" s="32">
        <v>76.977000000000004</v>
      </c>
      <c r="J2558" s="34">
        <f t="shared" si="297"/>
        <v>0.23292801745976069</v>
      </c>
      <c r="K2558">
        <v>0.50035081475455678</v>
      </c>
      <c r="L2558">
        <v>0.65228665124437557</v>
      </c>
      <c r="M2558" s="41">
        <v>0.5</v>
      </c>
      <c r="N2558" t="s">
        <v>34</v>
      </c>
      <c r="O2558" s="10" t="s">
        <v>34</v>
      </c>
      <c r="P2558">
        <f t="shared" si="290"/>
        <v>0.15</v>
      </c>
      <c r="Q2558" s="11">
        <f t="shared" si="291"/>
        <v>0.23346584044584751</v>
      </c>
      <c r="S2558" s="13">
        <f t="shared" si="292"/>
        <v>0.15</v>
      </c>
      <c r="T2558">
        <f t="shared" si="293"/>
        <v>11.54655</v>
      </c>
      <c r="U2558" t="b">
        <f t="shared" si="294"/>
        <v>1</v>
      </c>
    </row>
    <row r="2559" spans="1:21" ht="21" x14ac:dyDescent="0.4">
      <c r="A2559" t="s">
        <v>631</v>
      </c>
      <c r="B2559" t="s">
        <v>601</v>
      </c>
      <c r="C2559" s="42" t="s">
        <v>602</v>
      </c>
      <c r="D2559" s="33">
        <v>6176440</v>
      </c>
      <c r="E2559" s="33">
        <v>1931673</v>
      </c>
      <c r="F2559" s="32">
        <v>1403.5393999999999</v>
      </c>
      <c r="G2559" s="32">
        <v>755.75310000000002</v>
      </c>
      <c r="H2559" s="41">
        <v>31.274860599309633</v>
      </c>
      <c r="I2559" s="32">
        <v>2159.2925</v>
      </c>
      <c r="J2559" s="34">
        <f t="shared" si="297"/>
        <v>0.3500003357581245</v>
      </c>
      <c r="K2559">
        <v>0.72659264792747003</v>
      </c>
      <c r="L2559">
        <v>1.1178354203842991</v>
      </c>
      <c r="M2559" s="41">
        <v>0.7</v>
      </c>
      <c r="N2559" t="s">
        <v>45</v>
      </c>
      <c r="O2559" s="10" t="s">
        <v>37</v>
      </c>
      <c r="P2559">
        <f t="shared" si="290"/>
        <v>0.25</v>
      </c>
      <c r="Q2559" s="11">
        <f t="shared" si="291"/>
        <v>0.37378974826245176</v>
      </c>
      <c r="S2559" s="13">
        <f t="shared" si="292"/>
        <v>0.25</v>
      </c>
      <c r="T2559">
        <f t="shared" si="293"/>
        <v>539.823125</v>
      </c>
      <c r="U2559" t="b">
        <f t="shared" si="294"/>
        <v>0</v>
      </c>
    </row>
    <row r="2560" spans="1:21" ht="21" x14ac:dyDescent="0.4">
      <c r="A2560" t="s">
        <v>3322</v>
      </c>
      <c r="B2560" t="s">
        <v>3310</v>
      </c>
      <c r="C2560" t="s">
        <v>3311</v>
      </c>
      <c r="D2560" s="33">
        <v>97216</v>
      </c>
      <c r="E2560" s="33">
        <v>63230</v>
      </c>
      <c r="F2560" s="32">
        <v>63.617099999999994</v>
      </c>
      <c r="G2560" s="32">
        <v>21.205500000000001</v>
      </c>
      <c r="H2560" s="41">
        <v>65.040734035549704</v>
      </c>
      <c r="I2560" s="32">
        <v>84.822599999999994</v>
      </c>
      <c r="J2560" s="34">
        <f t="shared" si="297"/>
        <v>0.24999823160336987</v>
      </c>
      <c r="K2560">
        <v>1.0061220939427487</v>
      </c>
      <c r="L2560">
        <v>1.3414929622014864</v>
      </c>
      <c r="M2560" s="41">
        <v>0.01</v>
      </c>
      <c r="N2560" t="s">
        <v>34</v>
      </c>
      <c r="O2560" s="10" t="s">
        <v>34</v>
      </c>
      <c r="P2560">
        <f t="shared" si="290"/>
        <v>0.15</v>
      </c>
      <c r="Q2560" s="11">
        <f t="shared" si="291"/>
        <v>0.9925456187384023</v>
      </c>
      <c r="S2560" s="13">
        <f t="shared" si="292"/>
        <v>0.15</v>
      </c>
      <c r="T2560">
        <f t="shared" si="293"/>
        <v>12.723389999999998</v>
      </c>
      <c r="U2560" t="b">
        <f t="shared" si="294"/>
        <v>1</v>
      </c>
    </row>
    <row r="2561" spans="1:21" ht="21" x14ac:dyDescent="0.4">
      <c r="A2561" t="s">
        <v>4010</v>
      </c>
      <c r="B2561" t="s">
        <v>3996</v>
      </c>
      <c r="C2561" t="s">
        <v>3997</v>
      </c>
      <c r="D2561" s="33">
        <v>132544</v>
      </c>
      <c r="E2561" s="33">
        <v>27953</v>
      </c>
      <c r="F2561" s="32">
        <v>18.728400000000001</v>
      </c>
      <c r="G2561" s="32">
        <v>3.6715000000000004</v>
      </c>
      <c r="H2561" s="41">
        <v>21.08960043457267</v>
      </c>
      <c r="I2561" s="32">
        <v>22.399900000000002</v>
      </c>
      <c r="J2561" s="34">
        <f t="shared" si="297"/>
        <v>0.16390698172759699</v>
      </c>
      <c r="K2561">
        <v>0.66999606482309593</v>
      </c>
      <c r="L2561">
        <v>0.80134153758093951</v>
      </c>
      <c r="M2561" s="41">
        <v>0.67</v>
      </c>
      <c r="N2561" t="s">
        <v>34</v>
      </c>
      <c r="O2561" s="10" t="s">
        <v>34</v>
      </c>
      <c r="P2561">
        <f t="shared" si="290"/>
        <v>0.15</v>
      </c>
      <c r="Q2561" s="11">
        <f t="shared" si="291"/>
        <v>0.1639020709913884</v>
      </c>
      <c r="S2561" s="13">
        <f t="shared" si="292"/>
        <v>0.15</v>
      </c>
      <c r="T2561">
        <f t="shared" si="293"/>
        <v>3.3599850000000004</v>
      </c>
      <c r="U2561" t="b">
        <f t="shared" si="294"/>
        <v>1</v>
      </c>
    </row>
    <row r="2562" spans="1:21" ht="21" x14ac:dyDescent="0.4">
      <c r="A2562" t="s">
        <v>3064</v>
      </c>
      <c r="B2562" t="s">
        <v>3060</v>
      </c>
      <c r="C2562" t="s">
        <v>3061</v>
      </c>
      <c r="D2562" s="33">
        <v>13277219</v>
      </c>
      <c r="E2562" s="33">
        <v>3909344</v>
      </c>
      <c r="F2562" s="32">
        <v>191.71790000000001</v>
      </c>
      <c r="G2562" s="32">
        <v>63.899900000000002</v>
      </c>
      <c r="H2562" s="41">
        <v>29.443997270814016</v>
      </c>
      <c r="I2562" s="32">
        <v>255.61780000000002</v>
      </c>
      <c r="J2562" s="34">
        <f t="shared" si="297"/>
        <v>0.24998219998763779</v>
      </c>
      <c r="K2562">
        <v>4.9040938837820368E-2</v>
      </c>
      <c r="L2562">
        <v>6.5386366612915109E-2</v>
      </c>
      <c r="M2562" s="41">
        <v>0.03</v>
      </c>
      <c r="N2562" t="s">
        <v>34</v>
      </c>
      <c r="O2562" s="10" t="s">
        <v>34</v>
      </c>
      <c r="P2562">
        <f t="shared" ref="P2562:P2625" si="298">VLOOKUP($O2562,$Y$2:$AJ$8,9,FALSE)</f>
        <v>0.15</v>
      </c>
      <c r="Q2562" s="11">
        <f t="shared" ref="Q2562:Q2625" si="299">(L2562-M2562)/L2562</f>
        <v>0.54118875915527009</v>
      </c>
      <c r="S2562" s="13">
        <f t="shared" ref="S2562:S2625" si="300">MIN(Q2562,IF(R2562=0,P2562,R2562))</f>
        <v>0.15</v>
      </c>
      <c r="T2562">
        <f t="shared" ref="T2562:T2625" si="301">IFERROR(S2562*I2562,0)</f>
        <v>38.342669999999998</v>
      </c>
      <c r="U2562" t="b">
        <f t="shared" ref="U2562:U2625" si="302">O2562=N2562</f>
        <v>1</v>
      </c>
    </row>
    <row r="2563" spans="1:21" ht="21" x14ac:dyDescent="0.4">
      <c r="A2563" t="s">
        <v>4221</v>
      </c>
      <c r="B2563" t="s">
        <v>4217</v>
      </c>
      <c r="C2563" t="s">
        <v>4218</v>
      </c>
      <c r="D2563" s="33">
        <v>233788</v>
      </c>
      <c r="E2563" s="33">
        <v>74171</v>
      </c>
      <c r="F2563" s="32">
        <v>120.12769999999999</v>
      </c>
      <c r="G2563" s="32">
        <v>40.042400000000001</v>
      </c>
      <c r="H2563" s="41">
        <v>31.725751535579242</v>
      </c>
      <c r="I2563" s="32">
        <v>160.17009999999999</v>
      </c>
      <c r="J2563" s="34">
        <f t="shared" si="297"/>
        <v>0.24999921957968438</v>
      </c>
      <c r="K2563">
        <v>1.6196046972536435</v>
      </c>
      <c r="L2563">
        <v>2.159470682611802</v>
      </c>
      <c r="M2563" s="41">
        <v>1.3</v>
      </c>
      <c r="N2563" t="s">
        <v>34</v>
      </c>
      <c r="O2563" s="10" t="s">
        <v>34</v>
      </c>
      <c r="P2563">
        <f t="shared" si="298"/>
        <v>0.15</v>
      </c>
      <c r="Q2563" s="11">
        <f t="shared" si="299"/>
        <v>0.39800062558492488</v>
      </c>
      <c r="S2563" s="13">
        <f t="shared" si="300"/>
        <v>0.15</v>
      </c>
      <c r="T2563">
        <f t="shared" si="301"/>
        <v>24.025514999999999</v>
      </c>
      <c r="U2563" t="b">
        <f t="shared" si="302"/>
        <v>1</v>
      </c>
    </row>
    <row r="2564" spans="1:21" ht="21" x14ac:dyDescent="0.4">
      <c r="A2564" t="s">
        <v>1519</v>
      </c>
      <c r="B2564" t="s">
        <v>1516</v>
      </c>
      <c r="C2564" s="42" t="s">
        <v>1517</v>
      </c>
      <c r="D2564" s="33">
        <v>2101109</v>
      </c>
      <c r="E2564" s="33">
        <v>55083</v>
      </c>
      <c r="F2564" s="32">
        <v>110.16600000000001</v>
      </c>
      <c r="G2564" s="32">
        <v>16.674000000000003</v>
      </c>
      <c r="H2564" s="41">
        <v>2.6216155373186254</v>
      </c>
      <c r="I2564" s="32">
        <v>126.84000000000002</v>
      </c>
      <c r="J2564" s="34">
        <f t="shared" si="297"/>
        <v>0.13145695364238411</v>
      </c>
      <c r="K2564">
        <v>2.0000000000000004</v>
      </c>
      <c r="L2564">
        <v>2.3027068242470454</v>
      </c>
      <c r="M2564" s="41">
        <v>2</v>
      </c>
      <c r="N2564" t="s">
        <v>34</v>
      </c>
      <c r="O2564" s="10" t="s">
        <v>42</v>
      </c>
      <c r="P2564">
        <f t="shared" si="298"/>
        <v>0.05</v>
      </c>
      <c r="Q2564" s="11">
        <f t="shared" si="299"/>
        <v>0.13145695364238413</v>
      </c>
      <c r="S2564" s="13">
        <f t="shared" si="300"/>
        <v>0.05</v>
      </c>
      <c r="T2564">
        <f t="shared" si="301"/>
        <v>6.3420000000000014</v>
      </c>
      <c r="U2564" t="b">
        <f t="shared" si="302"/>
        <v>0</v>
      </c>
    </row>
    <row r="2565" spans="1:21" ht="21" x14ac:dyDescent="0.4">
      <c r="A2565" t="s">
        <v>1881</v>
      </c>
      <c r="B2565" t="s">
        <v>1732</v>
      </c>
      <c r="C2565" s="42" t="s">
        <v>1733</v>
      </c>
      <c r="D2565" s="33">
        <v>200</v>
      </c>
      <c r="E2565" s="33">
        <v>56</v>
      </c>
      <c r="F2565" s="32">
        <v>9.6199999999999994E-2</v>
      </c>
      <c r="G2565" s="32">
        <v>3.1899999999999998E-2</v>
      </c>
      <c r="H2565" s="41">
        <v>28</v>
      </c>
      <c r="I2565" s="32">
        <v>0.12809999999999999</v>
      </c>
      <c r="J2565" s="34">
        <f t="shared" si="297"/>
        <v>0.24902419984387197</v>
      </c>
      <c r="K2565">
        <v>1.7178571428571427</v>
      </c>
      <c r="L2565">
        <v>2.2875000000000001</v>
      </c>
      <c r="M2565" s="41">
        <v>1.5</v>
      </c>
      <c r="N2565" t="s">
        <v>34</v>
      </c>
      <c r="O2565" s="10" t="s">
        <v>34</v>
      </c>
      <c r="P2565">
        <f t="shared" si="298"/>
        <v>0.15</v>
      </c>
      <c r="Q2565" s="11">
        <f t="shared" si="299"/>
        <v>0.34426229508196726</v>
      </c>
      <c r="S2565" s="13">
        <f t="shared" si="300"/>
        <v>0.15</v>
      </c>
      <c r="T2565">
        <f t="shared" si="301"/>
        <v>1.9214999999999999E-2</v>
      </c>
      <c r="U2565" t="b">
        <f t="shared" si="302"/>
        <v>1</v>
      </c>
    </row>
    <row r="2566" spans="1:21" ht="21" x14ac:dyDescent="0.4">
      <c r="A2566" t="s">
        <v>471</v>
      </c>
      <c r="B2566" t="s">
        <v>416</v>
      </c>
      <c r="C2566" s="42" t="s">
        <v>417</v>
      </c>
      <c r="D2566" s="33">
        <v>426356</v>
      </c>
      <c r="E2566" s="33">
        <v>69434</v>
      </c>
      <c r="F2566" s="32">
        <v>138.86799999999999</v>
      </c>
      <c r="G2566" s="32">
        <v>26.170200000000005</v>
      </c>
      <c r="H2566" s="41">
        <v>16.285451594442204</v>
      </c>
      <c r="I2566" s="32">
        <v>165.03819999999999</v>
      </c>
      <c r="J2566" s="34">
        <f t="shared" si="297"/>
        <v>0.15857056123976149</v>
      </c>
      <c r="K2566">
        <v>2</v>
      </c>
      <c r="L2566">
        <v>2.376907566898061</v>
      </c>
      <c r="M2566" s="41">
        <v>2</v>
      </c>
      <c r="N2566" t="s">
        <v>34</v>
      </c>
      <c r="O2566" s="10" t="s">
        <v>34</v>
      </c>
      <c r="P2566">
        <f t="shared" si="298"/>
        <v>0.15</v>
      </c>
      <c r="Q2566" s="11">
        <f t="shared" si="299"/>
        <v>0.15857056123976132</v>
      </c>
      <c r="S2566" s="13">
        <f t="shared" si="300"/>
        <v>0.15</v>
      </c>
      <c r="T2566">
        <f t="shared" si="301"/>
        <v>24.755729999999996</v>
      </c>
      <c r="U2566" t="b">
        <f t="shared" si="302"/>
        <v>1</v>
      </c>
    </row>
    <row r="2567" spans="1:21" ht="21" x14ac:dyDescent="0.4">
      <c r="A2567" t="s">
        <v>3576</v>
      </c>
      <c r="B2567" t="s">
        <v>3542</v>
      </c>
      <c r="C2567" t="s">
        <v>3543</v>
      </c>
      <c r="D2567" s="33">
        <v>114599</v>
      </c>
      <c r="E2567" s="33">
        <v>1924</v>
      </c>
      <c r="F2567" s="32">
        <v>1.5662</v>
      </c>
      <c r="G2567" s="32">
        <v>0.49380000000000002</v>
      </c>
      <c r="H2567" s="41">
        <v>1.6788977216206076</v>
      </c>
      <c r="I2567" s="32">
        <v>2.06</v>
      </c>
      <c r="J2567" s="34">
        <f t="shared" si="297"/>
        <v>0.23970873786407768</v>
      </c>
      <c r="K2567">
        <v>0.81403326403326404</v>
      </c>
      <c r="L2567">
        <v>1.0706860706860706</v>
      </c>
      <c r="M2567" s="41">
        <v>0.82</v>
      </c>
      <c r="N2567" t="s">
        <v>37</v>
      </c>
      <c r="O2567" s="10" t="s">
        <v>37</v>
      </c>
      <c r="P2567">
        <f t="shared" si="298"/>
        <v>0.25</v>
      </c>
      <c r="Q2567" s="11">
        <f t="shared" si="299"/>
        <v>0.23413592233009706</v>
      </c>
      <c r="S2567" s="13">
        <f t="shared" si="300"/>
        <v>0.23413592233009706</v>
      </c>
      <c r="T2567">
        <f t="shared" si="301"/>
        <v>0.48231999999999997</v>
      </c>
      <c r="U2567" t="b">
        <f t="shared" si="302"/>
        <v>1</v>
      </c>
    </row>
    <row r="2568" spans="1:21" ht="21" x14ac:dyDescent="0.4">
      <c r="A2568" t="s">
        <v>3186</v>
      </c>
      <c r="B2568" t="s">
        <v>3152</v>
      </c>
      <c r="C2568" t="s">
        <v>3153</v>
      </c>
      <c r="D2568" s="33">
        <v>35518</v>
      </c>
      <c r="E2568" s="33">
        <v>9885</v>
      </c>
      <c r="F2568" s="32">
        <v>3.0394000000000001</v>
      </c>
      <c r="G2568" s="32">
        <v>1.3025</v>
      </c>
      <c r="H2568" s="41">
        <v>27.830958950391352</v>
      </c>
      <c r="I2568" s="32">
        <v>4.3418999999999999</v>
      </c>
      <c r="J2568" s="34">
        <f t="shared" si="297"/>
        <v>0.29998387802574911</v>
      </c>
      <c r="K2568">
        <v>0.3074759736975215</v>
      </c>
      <c r="L2568">
        <v>0.43924127465857354</v>
      </c>
      <c r="M2568" s="41">
        <v>0.19</v>
      </c>
      <c r="N2568" t="s">
        <v>34</v>
      </c>
      <c r="O2568" s="10" t="s">
        <v>34</v>
      </c>
      <c r="P2568">
        <f t="shared" si="298"/>
        <v>0.15</v>
      </c>
      <c r="Q2568" s="11">
        <f t="shared" si="299"/>
        <v>0.56743591515235259</v>
      </c>
      <c r="S2568" s="13">
        <f t="shared" si="300"/>
        <v>0.15</v>
      </c>
      <c r="T2568">
        <f t="shared" si="301"/>
        <v>0.651285</v>
      </c>
      <c r="U2568" t="b">
        <f t="shared" si="302"/>
        <v>1</v>
      </c>
    </row>
    <row r="2569" spans="1:21" ht="21" x14ac:dyDescent="0.4">
      <c r="A2569" t="s">
        <v>1544</v>
      </c>
      <c r="B2569" t="s">
        <v>1536</v>
      </c>
      <c r="C2569" s="42" t="s">
        <v>1537</v>
      </c>
      <c r="D2569" s="33">
        <v>19784303</v>
      </c>
      <c r="E2569" s="33">
        <v>558294</v>
      </c>
      <c r="F2569" s="32">
        <v>296.85410000000007</v>
      </c>
      <c r="G2569" s="32">
        <v>158.90290000000002</v>
      </c>
      <c r="H2569" s="41">
        <v>2.8219038092977042</v>
      </c>
      <c r="I2569" s="32">
        <v>455.75700000000006</v>
      </c>
      <c r="J2569" s="34">
        <f t="shared" si="297"/>
        <v>0.34865706944709568</v>
      </c>
      <c r="K2569">
        <v>0.53171644330764811</v>
      </c>
      <c r="L2569">
        <v>0.81633870326387181</v>
      </c>
      <c r="M2569" s="41">
        <v>0.5</v>
      </c>
      <c r="N2569" t="s">
        <v>45</v>
      </c>
      <c r="O2569" s="10" t="s">
        <v>34</v>
      </c>
      <c r="P2569">
        <f t="shared" si="298"/>
        <v>0.15</v>
      </c>
      <c r="Q2569" s="11">
        <f t="shared" si="299"/>
        <v>0.38750913315648478</v>
      </c>
      <c r="S2569" s="13">
        <f t="shared" si="300"/>
        <v>0.15</v>
      </c>
      <c r="T2569">
        <f t="shared" si="301"/>
        <v>68.363550000000004</v>
      </c>
      <c r="U2569" t="b">
        <f t="shared" si="302"/>
        <v>0</v>
      </c>
    </row>
    <row r="2570" spans="1:21" ht="21" x14ac:dyDescent="0.4">
      <c r="A2570" t="s">
        <v>1336</v>
      </c>
      <c r="B2570" t="s">
        <v>1280</v>
      </c>
      <c r="C2570" s="42" t="s">
        <v>1281</v>
      </c>
      <c r="D2570" s="33">
        <v>266437</v>
      </c>
      <c r="E2570" s="33">
        <v>32243</v>
      </c>
      <c r="F2570" s="32">
        <v>16.524699999999999</v>
      </c>
      <c r="G2570" s="32">
        <v>5.5078999999999994</v>
      </c>
      <c r="H2570" s="41">
        <v>12.101547457747985</v>
      </c>
      <c r="I2570" s="32">
        <v>22.032599999999999</v>
      </c>
      <c r="J2570" s="34">
        <f t="shared" si="297"/>
        <v>0.24998865317756414</v>
      </c>
      <c r="K2570">
        <v>0.51250503985361162</v>
      </c>
      <c r="L2570">
        <v>0.68332971497689421</v>
      </c>
      <c r="M2570" s="41">
        <v>0.3</v>
      </c>
      <c r="N2570" t="s">
        <v>37</v>
      </c>
      <c r="O2570" s="10" t="s">
        <v>34</v>
      </c>
      <c r="P2570">
        <f t="shared" si="298"/>
        <v>0.15</v>
      </c>
      <c r="Q2570" s="11">
        <f t="shared" si="299"/>
        <v>0.5609732850412571</v>
      </c>
      <c r="S2570" s="13">
        <f t="shared" si="300"/>
        <v>0.15</v>
      </c>
      <c r="T2570">
        <f t="shared" si="301"/>
        <v>3.3048899999999999</v>
      </c>
      <c r="U2570" t="b">
        <f t="shared" si="302"/>
        <v>0</v>
      </c>
    </row>
    <row r="2571" spans="1:21" ht="21" x14ac:dyDescent="0.4">
      <c r="A2571" t="s">
        <v>345</v>
      </c>
      <c r="B2571" t="s">
        <v>308</v>
      </c>
      <c r="C2571" s="42" t="s">
        <v>309</v>
      </c>
      <c r="D2571" s="33">
        <v>5653</v>
      </c>
      <c r="E2571" s="33">
        <v>628</v>
      </c>
      <c r="F2571" s="32">
        <v>0.15720000000000001</v>
      </c>
      <c r="G2571" s="32">
        <v>7.7700000000000019E-2</v>
      </c>
      <c r="H2571" s="41">
        <v>11.109145586414293</v>
      </c>
      <c r="I2571" s="32">
        <v>0.23490000000000003</v>
      </c>
      <c r="J2571" s="34">
        <f t="shared" si="297"/>
        <v>0.330779054916986</v>
      </c>
      <c r="K2571">
        <v>0.25031847133757962</v>
      </c>
      <c r="L2571">
        <v>0.3740445859872612</v>
      </c>
      <c r="M2571" s="41">
        <v>0.3</v>
      </c>
      <c r="N2571" t="s">
        <v>37</v>
      </c>
      <c r="O2571" s="10" t="s">
        <v>37</v>
      </c>
      <c r="P2571">
        <f t="shared" si="298"/>
        <v>0.25</v>
      </c>
      <c r="Q2571" s="11">
        <f t="shared" si="299"/>
        <v>0.19795657726692226</v>
      </c>
      <c r="S2571" s="13">
        <f t="shared" si="300"/>
        <v>0.19795657726692226</v>
      </c>
      <c r="T2571">
        <f t="shared" si="301"/>
        <v>4.6500000000000041E-2</v>
      </c>
      <c r="U2571" t="b">
        <f t="shared" si="302"/>
        <v>1</v>
      </c>
    </row>
    <row r="2572" spans="1:21" ht="21" x14ac:dyDescent="0.4">
      <c r="A2572" t="s">
        <v>2793</v>
      </c>
      <c r="B2572" t="s">
        <v>2780</v>
      </c>
      <c r="C2572" t="s">
        <v>2781</v>
      </c>
      <c r="D2572" s="33">
        <v>406930</v>
      </c>
      <c r="E2572" s="33">
        <v>54187</v>
      </c>
      <c r="F2572" s="32">
        <v>81.280500000000004</v>
      </c>
      <c r="G2572" s="32">
        <v>17.552499999999998</v>
      </c>
      <c r="H2572" s="41">
        <v>13.316049443393213</v>
      </c>
      <c r="I2572" s="32">
        <v>98.832999999999998</v>
      </c>
      <c r="J2572" s="34">
        <f t="shared" si="297"/>
        <v>0.17759756356682482</v>
      </c>
      <c r="K2572">
        <v>1.5</v>
      </c>
      <c r="L2572">
        <v>1.8239245575507042</v>
      </c>
      <c r="M2572" s="41">
        <v>1.5</v>
      </c>
      <c r="N2572" t="s">
        <v>37</v>
      </c>
      <c r="O2572" s="10" t="s">
        <v>37</v>
      </c>
      <c r="P2572">
        <f t="shared" si="298"/>
        <v>0.25</v>
      </c>
      <c r="Q2572" s="11">
        <f t="shared" si="299"/>
        <v>0.17759756356682491</v>
      </c>
      <c r="S2572" s="13">
        <f t="shared" si="300"/>
        <v>0.17759756356682491</v>
      </c>
      <c r="T2572">
        <f t="shared" si="301"/>
        <v>17.552500000000006</v>
      </c>
      <c r="U2572" t="b">
        <f t="shared" si="302"/>
        <v>1</v>
      </c>
    </row>
    <row r="2573" spans="1:21" ht="21" x14ac:dyDescent="0.4">
      <c r="A2573" t="s">
        <v>1337</v>
      </c>
      <c r="B2573" t="s">
        <v>1280</v>
      </c>
      <c r="C2573" s="42" t="s">
        <v>1281</v>
      </c>
      <c r="D2573" s="33">
        <v>128473</v>
      </c>
      <c r="E2573" s="33">
        <v>5848</v>
      </c>
      <c r="F2573" s="32">
        <v>2.5944000000000003</v>
      </c>
      <c r="G2573" s="32">
        <v>0.8649</v>
      </c>
      <c r="H2573" s="41">
        <v>4.5519291991313349</v>
      </c>
      <c r="I2573" s="32">
        <v>3.4593000000000003</v>
      </c>
      <c r="J2573" s="34">
        <f t="shared" si="297"/>
        <v>0.25002168068684416</v>
      </c>
      <c r="K2573">
        <v>0.44363885088919291</v>
      </c>
      <c r="L2573">
        <v>0.59153556771545834</v>
      </c>
      <c r="M2573" s="41">
        <v>0.3</v>
      </c>
      <c r="N2573" t="s">
        <v>37</v>
      </c>
      <c r="O2573" s="10" t="s">
        <v>37</v>
      </c>
      <c r="P2573">
        <f t="shared" si="298"/>
        <v>0.25</v>
      </c>
      <c r="Q2573" s="11">
        <f t="shared" si="299"/>
        <v>0.49284537334142753</v>
      </c>
      <c r="S2573" s="13">
        <f t="shared" si="300"/>
        <v>0.25</v>
      </c>
      <c r="T2573">
        <f t="shared" si="301"/>
        <v>0.86482500000000007</v>
      </c>
      <c r="U2573" t="b">
        <f t="shared" si="302"/>
        <v>1</v>
      </c>
    </row>
    <row r="2574" spans="1:21" ht="21" x14ac:dyDescent="0.4">
      <c r="A2574" t="s">
        <v>1882</v>
      </c>
      <c r="B2574" t="s">
        <v>1732</v>
      </c>
      <c r="C2574" s="42" t="s">
        <v>1733</v>
      </c>
      <c r="D2574" s="33">
        <v>13914</v>
      </c>
      <c r="E2574" s="33">
        <v>3855</v>
      </c>
      <c r="F2574" s="32">
        <v>5.2342999999999993</v>
      </c>
      <c r="G2574" s="32">
        <v>2.6461000000000001</v>
      </c>
      <c r="H2574" s="41">
        <v>27.70590771884433</v>
      </c>
      <c r="I2574" s="32">
        <v>7.8803999999999998</v>
      </c>
      <c r="J2574" s="34">
        <f t="shared" si="297"/>
        <v>0.33578244759149284</v>
      </c>
      <c r="K2574">
        <v>1.3577950713359273</v>
      </c>
      <c r="L2574">
        <v>2.0442023346303499</v>
      </c>
      <c r="M2574" s="41">
        <v>1.35</v>
      </c>
      <c r="N2574" t="s">
        <v>33</v>
      </c>
      <c r="O2574" s="10" t="s">
        <v>34</v>
      </c>
      <c r="P2574">
        <f t="shared" si="298"/>
        <v>0.15</v>
      </c>
      <c r="Q2574" s="11">
        <f t="shared" si="299"/>
        <v>0.33959570580173581</v>
      </c>
      <c r="S2574" s="13">
        <f t="shared" si="300"/>
        <v>0.15</v>
      </c>
      <c r="T2574">
        <f t="shared" si="301"/>
        <v>1.1820599999999999</v>
      </c>
      <c r="U2574" t="b">
        <f t="shared" si="302"/>
        <v>0</v>
      </c>
    </row>
    <row r="2575" spans="1:21" ht="21" x14ac:dyDescent="0.4">
      <c r="A2575" t="s">
        <v>3147</v>
      </c>
      <c r="B2575" t="s">
        <v>3140</v>
      </c>
      <c r="C2575" t="s">
        <v>3141</v>
      </c>
      <c r="D2575" s="33">
        <v>633117</v>
      </c>
      <c r="E2575" s="33">
        <v>40376</v>
      </c>
      <c r="F2575" s="32">
        <v>87.426900000000003</v>
      </c>
      <c r="G2575" s="32">
        <v>24.750700000000002</v>
      </c>
      <c r="H2575" s="41">
        <v>6.3773362585430498</v>
      </c>
      <c r="I2575" s="32">
        <v>112.17760000000001</v>
      </c>
      <c r="J2575" s="34">
        <f t="shared" si="297"/>
        <v>0.22063852319892741</v>
      </c>
      <c r="K2575">
        <v>2.1653185060431941</v>
      </c>
      <c r="L2575">
        <v>2.7783237566871408</v>
      </c>
      <c r="M2575" s="41">
        <v>2.0499999999999998</v>
      </c>
      <c r="N2575" t="s">
        <v>37</v>
      </c>
      <c r="O2575" s="10" t="s">
        <v>37</v>
      </c>
      <c r="P2575">
        <f t="shared" si="298"/>
        <v>0.25</v>
      </c>
      <c r="Q2575" s="11">
        <f t="shared" si="299"/>
        <v>0.26214502717120003</v>
      </c>
      <c r="S2575" s="13">
        <f t="shared" si="300"/>
        <v>0.25</v>
      </c>
      <c r="T2575">
        <f t="shared" si="301"/>
        <v>28.044400000000003</v>
      </c>
      <c r="U2575" t="b">
        <f t="shared" si="302"/>
        <v>1</v>
      </c>
    </row>
    <row r="2576" spans="1:21" ht="21" x14ac:dyDescent="0.4">
      <c r="A2576" t="s">
        <v>2598</v>
      </c>
      <c r="B2576" t="s">
        <v>2591</v>
      </c>
      <c r="C2576" t="s">
        <v>2592</v>
      </c>
      <c r="D2576" s="33">
        <v>85554</v>
      </c>
      <c r="E2576" s="33">
        <v>4907</v>
      </c>
      <c r="F2576" s="32">
        <v>14.720999999999998</v>
      </c>
      <c r="G2576" s="32">
        <v>2.819</v>
      </c>
      <c r="H2576" s="41">
        <v>5.7355588283423335</v>
      </c>
      <c r="I2576" s="32">
        <v>17.54</v>
      </c>
      <c r="J2576" s="34">
        <f t="shared" si="297"/>
        <v>0.16071835803876852</v>
      </c>
      <c r="K2576">
        <v>2.9999999999999996</v>
      </c>
      <c r="L2576">
        <v>3.5744854289790098</v>
      </c>
      <c r="M2576" s="41">
        <v>3</v>
      </c>
      <c r="N2576" t="s">
        <v>37</v>
      </c>
      <c r="O2576" s="10" t="s">
        <v>37</v>
      </c>
      <c r="P2576">
        <f t="shared" si="298"/>
        <v>0.25</v>
      </c>
      <c r="Q2576" s="11">
        <f t="shared" si="299"/>
        <v>0.16071835803876858</v>
      </c>
      <c r="S2576" s="13">
        <f t="shared" si="300"/>
        <v>0.16071835803876858</v>
      </c>
      <c r="T2576">
        <f t="shared" si="301"/>
        <v>2.8190000000000008</v>
      </c>
      <c r="U2576" t="b">
        <f t="shared" si="302"/>
        <v>1</v>
      </c>
    </row>
    <row r="2577" spans="1:21" ht="21" x14ac:dyDescent="0.4">
      <c r="A2577" t="s">
        <v>3323</v>
      </c>
      <c r="B2577" t="s">
        <v>3310</v>
      </c>
      <c r="C2577" t="s">
        <v>3311</v>
      </c>
      <c r="D2577" s="33">
        <v>70141</v>
      </c>
      <c r="E2577" s="33">
        <v>25303</v>
      </c>
      <c r="F2577" s="32">
        <v>11.742299999999998</v>
      </c>
      <c r="G2577" s="32">
        <v>0.42769999999999997</v>
      </c>
      <c r="H2577" s="41">
        <v>36.07447855034858</v>
      </c>
      <c r="I2577" s="32">
        <v>12.169999999999998</v>
      </c>
      <c r="J2577" s="34">
        <f t="shared" si="297"/>
        <v>3.5143796220213644E-2</v>
      </c>
      <c r="K2577">
        <v>0.46406750187724771</v>
      </c>
      <c r="L2577">
        <v>0.48097063589297706</v>
      </c>
      <c r="M2577" s="41">
        <v>0.8</v>
      </c>
      <c r="N2577" t="s">
        <v>34</v>
      </c>
      <c r="O2577" s="10" t="s">
        <v>34</v>
      </c>
      <c r="P2577">
        <f t="shared" si="298"/>
        <v>0.15</v>
      </c>
      <c r="Q2577" s="11">
        <f t="shared" si="299"/>
        <v>-0.66330320460147929</v>
      </c>
      <c r="S2577" s="13">
        <f t="shared" si="300"/>
        <v>-0.66330320460147929</v>
      </c>
      <c r="T2577">
        <f t="shared" si="301"/>
        <v>-8.0724000000000018</v>
      </c>
      <c r="U2577" t="b">
        <f t="shared" si="302"/>
        <v>1</v>
      </c>
    </row>
    <row r="2578" spans="1:21" ht="21" x14ac:dyDescent="0.4">
      <c r="A2578" t="s">
        <v>817</v>
      </c>
      <c r="B2578" t="s">
        <v>761</v>
      </c>
      <c r="C2578" s="42" t="s">
        <v>762</v>
      </c>
      <c r="D2578" s="33">
        <v>9541</v>
      </c>
      <c r="E2578" s="33">
        <v>1883</v>
      </c>
      <c r="F2578" s="32">
        <v>1.5190999999999999</v>
      </c>
      <c r="G2578" s="32">
        <v>0.43849999999999995</v>
      </c>
      <c r="H2578" s="41">
        <v>19.735876742479824</v>
      </c>
      <c r="I2578" s="32">
        <v>1.9575999999999998</v>
      </c>
      <c r="J2578" s="34">
        <f t="shared" si="297"/>
        <v>0.2239987740089906</v>
      </c>
      <c r="K2578">
        <v>0.80674455655868293</v>
      </c>
      <c r="L2578">
        <v>1.0396176314391925</v>
      </c>
      <c r="M2578" s="41">
        <v>0.75</v>
      </c>
      <c r="N2578" t="s">
        <v>34</v>
      </c>
      <c r="O2578" s="10" t="s">
        <v>34</v>
      </c>
      <c r="P2578">
        <f t="shared" si="298"/>
        <v>0.15</v>
      </c>
      <c r="Q2578" s="11">
        <f t="shared" si="299"/>
        <v>0.27858091540662017</v>
      </c>
      <c r="S2578" s="13">
        <f t="shared" si="300"/>
        <v>0.15</v>
      </c>
      <c r="T2578">
        <f t="shared" si="301"/>
        <v>0.29363999999999996</v>
      </c>
      <c r="U2578" t="b">
        <f t="shared" si="302"/>
        <v>1</v>
      </c>
    </row>
    <row r="2579" spans="1:21" ht="21" x14ac:dyDescent="0.4">
      <c r="A2579" s="18" t="s">
        <v>4799</v>
      </c>
      <c r="B2579" t="s">
        <v>4794</v>
      </c>
      <c r="C2579" t="s">
        <v>4795</v>
      </c>
      <c r="D2579" s="33">
        <v>702601</v>
      </c>
      <c r="E2579" s="33">
        <v>8258</v>
      </c>
      <c r="F2579" s="32">
        <v>18.581400000000002</v>
      </c>
      <c r="G2579" s="32">
        <v>2.5167999999999999</v>
      </c>
      <c r="H2579" s="41">
        <v>1.1753470319569712</v>
      </c>
      <c r="I2579" s="32">
        <v>21.098200000000002</v>
      </c>
      <c r="J2579" s="34">
        <f t="shared" si="297"/>
        <v>0.11928979723388723</v>
      </c>
      <c r="K2579">
        <v>2.2501089852264471</v>
      </c>
      <c r="L2579">
        <v>2.5548801162509083</v>
      </c>
      <c r="M2579" s="41">
        <v>2.25</v>
      </c>
      <c r="N2579" t="s">
        <v>42</v>
      </c>
      <c r="O2579" s="10" t="s">
        <v>42</v>
      </c>
      <c r="P2579">
        <f t="shared" si="298"/>
        <v>0.05</v>
      </c>
      <c r="Q2579" s="11">
        <f t="shared" si="299"/>
        <v>0.11933245490136601</v>
      </c>
      <c r="S2579" s="13">
        <f t="shared" si="300"/>
        <v>0.05</v>
      </c>
      <c r="T2579">
        <f t="shared" si="301"/>
        <v>1.0549100000000002</v>
      </c>
      <c r="U2579" t="b">
        <f t="shared" si="302"/>
        <v>1</v>
      </c>
    </row>
    <row r="2580" spans="1:21" ht="21" x14ac:dyDescent="0.4">
      <c r="A2580" t="s">
        <v>3706</v>
      </c>
      <c r="B2580" t="s">
        <v>3679</v>
      </c>
      <c r="C2580" t="s">
        <v>3680</v>
      </c>
      <c r="D2580" s="33">
        <v>62022</v>
      </c>
      <c r="E2580" s="33">
        <v>3116</v>
      </c>
      <c r="F2580" s="32">
        <v>0.79800000000000015</v>
      </c>
      <c r="G2580" s="32">
        <v>0.34200000000000008</v>
      </c>
      <c r="H2580" s="41">
        <v>5.0240237335139142</v>
      </c>
      <c r="I2580" s="32">
        <v>1.1400000000000001</v>
      </c>
      <c r="J2580" s="34">
        <f t="shared" si="297"/>
        <v>0.30000000000000004</v>
      </c>
      <c r="K2580">
        <v>0.25609756097560982</v>
      </c>
      <c r="L2580">
        <v>0.36585365853658541</v>
      </c>
      <c r="M2580" s="41">
        <v>0.19</v>
      </c>
      <c r="N2580" t="s">
        <v>34</v>
      </c>
      <c r="O2580" s="10" t="s">
        <v>34</v>
      </c>
      <c r="P2580">
        <f t="shared" si="298"/>
        <v>0.15</v>
      </c>
      <c r="Q2580" s="11">
        <f t="shared" si="299"/>
        <v>0.48066666666666674</v>
      </c>
      <c r="S2580" s="13">
        <f t="shared" si="300"/>
        <v>0.15</v>
      </c>
      <c r="T2580">
        <f t="shared" si="301"/>
        <v>0.17100000000000001</v>
      </c>
      <c r="U2580" t="b">
        <f t="shared" si="302"/>
        <v>1</v>
      </c>
    </row>
    <row r="2581" spans="1:21" ht="21" x14ac:dyDescent="0.4">
      <c r="A2581" t="s">
        <v>5796</v>
      </c>
      <c r="B2581" t="s">
        <v>5781</v>
      </c>
      <c r="C2581" t="s">
        <v>5782</v>
      </c>
      <c r="D2581" s="33">
        <v>66534</v>
      </c>
      <c r="E2581" s="33">
        <v>481</v>
      </c>
      <c r="F2581" s="32">
        <v>0.1512</v>
      </c>
      <c r="G2581" s="32">
        <v>0.1008</v>
      </c>
      <c r="H2581" s="41">
        <v>0.72293864790933959</v>
      </c>
      <c r="I2581" s="32">
        <v>0.252</v>
      </c>
      <c r="J2581" s="34">
        <f t="shared" si="297"/>
        <v>0.4</v>
      </c>
      <c r="K2581">
        <v>0.31434511434511431</v>
      </c>
      <c r="L2581">
        <v>0.52390852390852394</v>
      </c>
      <c r="M2581" s="41">
        <v>0.3</v>
      </c>
      <c r="N2581" t="s">
        <v>33</v>
      </c>
      <c r="O2581" s="10" t="s">
        <v>33</v>
      </c>
      <c r="P2581">
        <f t="shared" si="298"/>
        <v>0.4</v>
      </c>
      <c r="Q2581" s="11">
        <f t="shared" si="299"/>
        <v>0.42738095238095242</v>
      </c>
      <c r="S2581" s="13">
        <f t="shared" si="300"/>
        <v>0.4</v>
      </c>
      <c r="T2581">
        <f t="shared" si="301"/>
        <v>0.1008</v>
      </c>
      <c r="U2581" t="b">
        <f t="shared" si="302"/>
        <v>1</v>
      </c>
    </row>
    <row r="2582" spans="1:21" ht="21" x14ac:dyDescent="0.4">
      <c r="A2582" s="18" t="s">
        <v>1338</v>
      </c>
      <c r="B2582" t="s">
        <v>1280</v>
      </c>
      <c r="C2582" s="42" t="s">
        <v>1281</v>
      </c>
      <c r="D2582" s="33">
        <v>415175</v>
      </c>
      <c r="E2582" s="33">
        <v>5270</v>
      </c>
      <c r="F2582" s="32">
        <v>1.9950000000000001</v>
      </c>
      <c r="G2582" s="32">
        <v>0.66500000000000004</v>
      </c>
      <c r="H2582" s="41">
        <v>1.2693442524236767</v>
      </c>
      <c r="I2582" s="32">
        <v>2.66</v>
      </c>
      <c r="J2582" s="34">
        <f t="shared" si="297"/>
        <v>0.25</v>
      </c>
      <c r="K2582">
        <v>0.37855787476280833</v>
      </c>
      <c r="L2582">
        <v>0.50474383301707781</v>
      </c>
      <c r="M2582" s="41">
        <v>0.3</v>
      </c>
      <c r="N2582" t="s">
        <v>37</v>
      </c>
      <c r="O2582" s="10" t="s">
        <v>42</v>
      </c>
      <c r="P2582">
        <f t="shared" si="298"/>
        <v>0.05</v>
      </c>
      <c r="Q2582" s="11">
        <f t="shared" si="299"/>
        <v>0.40563909774436097</v>
      </c>
      <c r="S2582" s="13">
        <f t="shared" si="300"/>
        <v>0.05</v>
      </c>
      <c r="T2582">
        <f t="shared" si="301"/>
        <v>0.13300000000000001</v>
      </c>
      <c r="U2582" t="b">
        <f t="shared" si="302"/>
        <v>0</v>
      </c>
    </row>
    <row r="2583" spans="1:21" ht="21" x14ac:dyDescent="0.4">
      <c r="A2583" t="s">
        <v>4560</v>
      </c>
      <c r="B2583" t="s">
        <v>4558</v>
      </c>
      <c r="C2583" t="s">
        <v>4559</v>
      </c>
      <c r="D2583" s="33">
        <v>80014</v>
      </c>
      <c r="E2583" s="33">
        <v>323</v>
      </c>
      <c r="F2583" s="32">
        <v>0.15720000000000003</v>
      </c>
      <c r="G2583" s="32">
        <v>5.2299999999999999E-2</v>
      </c>
      <c r="H2583" s="41">
        <v>0.4036793561126803</v>
      </c>
      <c r="I2583" s="32">
        <v>0.20950000000000002</v>
      </c>
      <c r="J2583" s="34">
        <f t="shared" si="297"/>
        <v>0.24964200477326967</v>
      </c>
      <c r="K2583">
        <v>0.48668730650154812</v>
      </c>
      <c r="L2583">
        <v>0.64860681114551089</v>
      </c>
      <c r="M2583" s="41">
        <v>0.15</v>
      </c>
      <c r="N2583" t="s">
        <v>34</v>
      </c>
      <c r="O2583" s="10" t="s">
        <v>34</v>
      </c>
      <c r="P2583">
        <f t="shared" si="298"/>
        <v>0.15</v>
      </c>
      <c r="Q2583" s="11">
        <f t="shared" si="299"/>
        <v>0.76873508353221953</v>
      </c>
      <c r="S2583" s="13">
        <f t="shared" si="300"/>
        <v>0.15</v>
      </c>
      <c r="T2583">
        <f t="shared" si="301"/>
        <v>3.1425000000000002E-2</v>
      </c>
      <c r="U2583" t="b">
        <f t="shared" si="302"/>
        <v>1</v>
      </c>
    </row>
    <row r="2584" spans="1:21" ht="21" x14ac:dyDescent="0.4">
      <c r="A2584" t="s">
        <v>472</v>
      </c>
      <c r="B2584" t="s">
        <v>416</v>
      </c>
      <c r="C2584" s="42" t="s">
        <v>417</v>
      </c>
      <c r="D2584" s="33">
        <v>7314</v>
      </c>
      <c r="E2584" s="33">
        <v>950</v>
      </c>
      <c r="F2584" s="32">
        <v>2.367</v>
      </c>
      <c r="G2584" s="32">
        <v>0.69699999999999995</v>
      </c>
      <c r="H2584" s="41">
        <v>12.988788624555646</v>
      </c>
      <c r="I2584" s="32">
        <v>3.0640000000000001</v>
      </c>
      <c r="J2584" s="34">
        <f t="shared" ref="J2584:J2615" si="303">G2584/I2584</f>
        <v>0.22748041775456918</v>
      </c>
      <c r="K2584">
        <v>2.4915789473684211</v>
      </c>
      <c r="L2584">
        <v>3.2252631578947368</v>
      </c>
      <c r="M2584" s="41">
        <v>2.5</v>
      </c>
      <c r="N2584" t="s">
        <v>34</v>
      </c>
      <c r="O2584" s="10" t="s">
        <v>34</v>
      </c>
      <c r="P2584">
        <f t="shared" si="298"/>
        <v>0.15</v>
      </c>
      <c r="Q2584" s="11">
        <f t="shared" si="299"/>
        <v>0.22486945169712794</v>
      </c>
      <c r="S2584" s="13">
        <f t="shared" si="300"/>
        <v>0.15</v>
      </c>
      <c r="T2584">
        <f t="shared" si="301"/>
        <v>0.45960000000000001</v>
      </c>
      <c r="U2584" t="b">
        <f t="shared" si="302"/>
        <v>1</v>
      </c>
    </row>
    <row r="2585" spans="1:21" ht="21" x14ac:dyDescent="0.4">
      <c r="A2585" t="s">
        <v>871</v>
      </c>
      <c r="B2585" t="s">
        <v>865</v>
      </c>
      <c r="C2585" s="42" t="s">
        <v>866</v>
      </c>
      <c r="D2585" s="33">
        <v>5838501</v>
      </c>
      <c r="E2585" s="33">
        <v>1124327</v>
      </c>
      <c r="F2585" s="32">
        <v>642.11290000000008</v>
      </c>
      <c r="G2585" s="32">
        <v>160.52939999999998</v>
      </c>
      <c r="H2585" s="41">
        <v>19.257117537532324</v>
      </c>
      <c r="I2585" s="32">
        <v>802.64230000000009</v>
      </c>
      <c r="J2585" s="34">
        <f t="shared" si="303"/>
        <v>0.20000117113189769</v>
      </c>
      <c r="K2585">
        <v>0.5711086721211891</v>
      </c>
      <c r="L2585">
        <v>0.71388688522111454</v>
      </c>
      <c r="M2585" s="41">
        <v>0.5</v>
      </c>
      <c r="N2585" t="s">
        <v>37</v>
      </c>
      <c r="O2585" s="10" t="s">
        <v>34</v>
      </c>
      <c r="P2585">
        <f t="shared" si="298"/>
        <v>0.15</v>
      </c>
      <c r="Q2585" s="11">
        <f t="shared" si="299"/>
        <v>0.29960892915810694</v>
      </c>
      <c r="S2585" s="13">
        <f t="shared" si="300"/>
        <v>0.15</v>
      </c>
      <c r="T2585">
        <f t="shared" si="301"/>
        <v>120.39634500000001</v>
      </c>
      <c r="U2585" t="b">
        <f t="shared" si="302"/>
        <v>0</v>
      </c>
    </row>
    <row r="2586" spans="1:21" ht="21" x14ac:dyDescent="0.4">
      <c r="A2586" t="s">
        <v>1162</v>
      </c>
      <c r="B2586" t="s">
        <v>1120</v>
      </c>
      <c r="C2586" s="42" t="s">
        <v>1121</v>
      </c>
      <c r="D2586" s="33">
        <v>180326</v>
      </c>
      <c r="E2586" s="33">
        <v>15686</v>
      </c>
      <c r="F2586" s="32">
        <v>4.8460999999999999</v>
      </c>
      <c r="G2586" s="32">
        <v>1.5989</v>
      </c>
      <c r="H2586" s="41">
        <v>8.6986901500615552</v>
      </c>
      <c r="I2586" s="32">
        <v>6.4450000000000003</v>
      </c>
      <c r="J2586" s="34">
        <f t="shared" si="303"/>
        <v>0.24808378588052754</v>
      </c>
      <c r="K2586">
        <v>0.30894428152492664</v>
      </c>
      <c r="L2586">
        <v>0.41087594032895575</v>
      </c>
      <c r="M2586" s="41">
        <v>0.3</v>
      </c>
      <c r="N2586" t="s">
        <v>34</v>
      </c>
      <c r="O2586" s="10" t="s">
        <v>34</v>
      </c>
      <c r="P2586">
        <f t="shared" si="298"/>
        <v>0.15</v>
      </c>
      <c r="Q2586" s="11">
        <f t="shared" si="299"/>
        <v>0.26985259891388674</v>
      </c>
      <c r="S2586" s="13">
        <f t="shared" si="300"/>
        <v>0.15</v>
      </c>
      <c r="T2586">
        <f t="shared" si="301"/>
        <v>0.96675</v>
      </c>
      <c r="U2586" t="b">
        <f t="shared" si="302"/>
        <v>1</v>
      </c>
    </row>
    <row r="2587" spans="1:21" ht="21" x14ac:dyDescent="0.4">
      <c r="A2587" t="s">
        <v>1622</v>
      </c>
      <c r="B2587" t="s">
        <v>1598</v>
      </c>
      <c r="C2587" s="42" t="s">
        <v>1599</v>
      </c>
      <c r="D2587" s="33">
        <v>10093</v>
      </c>
      <c r="E2587" s="33">
        <v>385</v>
      </c>
      <c r="F2587" s="32">
        <v>0.57229999999999992</v>
      </c>
      <c r="G2587" s="32">
        <v>0.1905</v>
      </c>
      <c r="H2587" s="41">
        <v>3.8145249182601804</v>
      </c>
      <c r="I2587" s="32">
        <v>0.76279999999999992</v>
      </c>
      <c r="J2587" s="34">
        <f t="shared" si="303"/>
        <v>0.2497378080755113</v>
      </c>
      <c r="K2587">
        <v>1.4864935064935063</v>
      </c>
      <c r="L2587">
        <v>1.9812987012987011</v>
      </c>
      <c r="M2587" s="41">
        <v>1.4</v>
      </c>
      <c r="N2587" t="s">
        <v>37</v>
      </c>
      <c r="O2587" s="10" t="s">
        <v>37</v>
      </c>
      <c r="P2587">
        <f t="shared" si="298"/>
        <v>0.25</v>
      </c>
      <c r="Q2587" s="11">
        <f t="shared" si="299"/>
        <v>0.29339276350288407</v>
      </c>
      <c r="S2587" s="13">
        <f t="shared" si="300"/>
        <v>0.25</v>
      </c>
      <c r="T2587">
        <f t="shared" si="301"/>
        <v>0.19069999999999998</v>
      </c>
      <c r="U2587" t="b">
        <f t="shared" si="302"/>
        <v>1</v>
      </c>
    </row>
    <row r="2588" spans="1:21" ht="21" x14ac:dyDescent="0.4">
      <c r="A2588" t="s">
        <v>5688</v>
      </c>
      <c r="B2588" t="s">
        <v>5662</v>
      </c>
      <c r="C2588" t="s">
        <v>5663</v>
      </c>
      <c r="D2588" s="33">
        <v>12676</v>
      </c>
      <c r="E2588" s="33">
        <v>725</v>
      </c>
      <c r="F2588" s="32">
        <v>2.8999999999999998E-3</v>
      </c>
      <c r="G2588" s="32">
        <v>-2.8999999999999998E-3</v>
      </c>
      <c r="H2588" s="41">
        <v>5.7194698643105077</v>
      </c>
      <c r="I2588" s="32">
        <v>0</v>
      </c>
      <c r="J2588" s="34" t="e">
        <f t="shared" si="303"/>
        <v>#DIV/0!</v>
      </c>
      <c r="K2588">
        <v>4.0000000000000001E-3</v>
      </c>
      <c r="L2588">
        <v>0</v>
      </c>
      <c r="M2588" s="41">
        <v>0.01</v>
      </c>
      <c r="N2588" t="s">
        <v>37</v>
      </c>
      <c r="O2588" s="10" t="s">
        <v>37</v>
      </c>
      <c r="P2588">
        <f t="shared" si="298"/>
        <v>0.25</v>
      </c>
      <c r="Q2588" s="11" t="e">
        <f t="shared" si="299"/>
        <v>#DIV/0!</v>
      </c>
      <c r="S2588" s="13" t="e">
        <f t="shared" si="300"/>
        <v>#DIV/0!</v>
      </c>
      <c r="T2588">
        <f t="shared" si="301"/>
        <v>0</v>
      </c>
      <c r="U2588" t="b">
        <f t="shared" si="302"/>
        <v>1</v>
      </c>
    </row>
    <row r="2589" spans="1:21" ht="21" x14ac:dyDescent="0.4">
      <c r="A2589" t="s">
        <v>4364</v>
      </c>
      <c r="B2589" t="s">
        <v>4355</v>
      </c>
      <c r="C2589" t="s">
        <v>4356</v>
      </c>
      <c r="D2589" s="33">
        <v>782424</v>
      </c>
      <c r="E2589" s="33">
        <v>43750</v>
      </c>
      <c r="F2589" s="32">
        <v>15.056699999999999</v>
      </c>
      <c r="G2589" s="32">
        <v>4.9641000000000002</v>
      </c>
      <c r="H2589" s="41">
        <v>5.5915973947629416</v>
      </c>
      <c r="I2589" s="32">
        <v>20.020800000000001</v>
      </c>
      <c r="J2589" s="34">
        <f t="shared" si="303"/>
        <v>0.24794713497962118</v>
      </c>
      <c r="K2589">
        <v>0.34415314285714282</v>
      </c>
      <c r="L2589">
        <v>0.45761828571428576</v>
      </c>
      <c r="M2589" s="41">
        <v>0.31</v>
      </c>
      <c r="N2589" t="s">
        <v>34</v>
      </c>
      <c r="O2589" s="10" t="s">
        <v>34</v>
      </c>
      <c r="P2589">
        <f t="shared" si="298"/>
        <v>0.15</v>
      </c>
      <c r="Q2589" s="11">
        <f t="shared" si="299"/>
        <v>0.32257951730200596</v>
      </c>
      <c r="S2589" s="13">
        <f t="shared" si="300"/>
        <v>0.15</v>
      </c>
      <c r="T2589">
        <f t="shared" si="301"/>
        <v>3.00312</v>
      </c>
      <c r="U2589" t="b">
        <f t="shared" si="302"/>
        <v>1</v>
      </c>
    </row>
    <row r="2590" spans="1:21" ht="21" x14ac:dyDescent="0.4">
      <c r="A2590" t="s">
        <v>1227</v>
      </c>
      <c r="B2590" t="s">
        <v>1201</v>
      </c>
      <c r="C2590" s="42" t="s">
        <v>1202</v>
      </c>
      <c r="D2590" s="33">
        <v>2047315</v>
      </c>
      <c r="E2590" s="33">
        <v>181308</v>
      </c>
      <c r="F2590" s="32">
        <v>96.899000000000001</v>
      </c>
      <c r="G2590" s="32">
        <v>31.463999999999999</v>
      </c>
      <c r="H2590" s="41">
        <v>8.8558917411341191</v>
      </c>
      <c r="I2590" s="32">
        <v>128.363</v>
      </c>
      <c r="J2590" s="34">
        <f t="shared" si="303"/>
        <v>0.24511736247984231</v>
      </c>
      <c r="K2590">
        <v>0.53444415028570169</v>
      </c>
      <c r="L2590">
        <v>0.70798310058022818</v>
      </c>
      <c r="M2590" s="41">
        <v>0.5</v>
      </c>
      <c r="N2590" t="s">
        <v>37</v>
      </c>
      <c r="O2590" s="10" t="s">
        <v>37</v>
      </c>
      <c r="P2590">
        <f t="shared" si="298"/>
        <v>0.25</v>
      </c>
      <c r="Q2590" s="11">
        <f t="shared" si="299"/>
        <v>0.29376845352632774</v>
      </c>
      <c r="S2590" s="13">
        <f t="shared" si="300"/>
        <v>0.25</v>
      </c>
      <c r="T2590">
        <f t="shared" si="301"/>
        <v>32.09075</v>
      </c>
      <c r="U2590" t="b">
        <f t="shared" si="302"/>
        <v>1</v>
      </c>
    </row>
    <row r="2591" spans="1:21" ht="21" x14ac:dyDescent="0.4">
      <c r="A2591" t="s">
        <v>1339</v>
      </c>
      <c r="B2591" t="s">
        <v>1280</v>
      </c>
      <c r="C2591" s="42" t="s">
        <v>1281</v>
      </c>
      <c r="D2591" s="33">
        <v>552762</v>
      </c>
      <c r="E2591" s="33">
        <v>70325</v>
      </c>
      <c r="F2591" s="32">
        <v>22.555700000000002</v>
      </c>
      <c r="G2591" s="32">
        <v>5.7092999999999998</v>
      </c>
      <c r="H2591" s="41">
        <v>12.722473686686133</v>
      </c>
      <c r="I2591" s="32">
        <v>28.265000000000001</v>
      </c>
      <c r="J2591" s="34">
        <f t="shared" si="303"/>
        <v>0.20199186272775516</v>
      </c>
      <c r="K2591">
        <v>0.32073515819409881</v>
      </c>
      <c r="L2591">
        <v>0.40191965872733737</v>
      </c>
      <c r="M2591" s="41">
        <v>0.3</v>
      </c>
      <c r="N2591" t="s">
        <v>37</v>
      </c>
      <c r="O2591" s="10" t="s">
        <v>34</v>
      </c>
      <c r="P2591">
        <f t="shared" si="298"/>
        <v>0.15</v>
      </c>
      <c r="Q2591" s="11">
        <f t="shared" si="299"/>
        <v>0.25358216875995049</v>
      </c>
      <c r="S2591" s="13">
        <f t="shared" si="300"/>
        <v>0.15</v>
      </c>
      <c r="T2591">
        <f t="shared" si="301"/>
        <v>4.2397499999999999</v>
      </c>
      <c r="U2591" t="b">
        <f t="shared" si="302"/>
        <v>0</v>
      </c>
    </row>
    <row r="2592" spans="1:21" ht="21" x14ac:dyDescent="0.4">
      <c r="A2592" t="s">
        <v>698</v>
      </c>
      <c r="B2592" t="s">
        <v>657</v>
      </c>
      <c r="C2592" s="42" t="s">
        <v>658</v>
      </c>
      <c r="D2592" s="33">
        <v>2143355</v>
      </c>
      <c r="E2592" s="33">
        <v>162119</v>
      </c>
      <c r="F2592" s="32">
        <v>91.269700000000014</v>
      </c>
      <c r="G2592" s="32">
        <v>4.8483999999999998</v>
      </c>
      <c r="H2592" s="41">
        <v>7.5637960113933529</v>
      </c>
      <c r="I2592" s="32">
        <v>96.118100000000013</v>
      </c>
      <c r="J2592" s="34">
        <f t="shared" si="303"/>
        <v>5.044211235969083E-2</v>
      </c>
      <c r="K2592">
        <v>0.56297966308699177</v>
      </c>
      <c r="L2592">
        <v>0.59288608984758118</v>
      </c>
      <c r="M2592" s="41">
        <v>0.45</v>
      </c>
      <c r="N2592" t="s">
        <v>34</v>
      </c>
      <c r="O2592" s="10" t="s">
        <v>34</v>
      </c>
      <c r="P2592">
        <f t="shared" si="298"/>
        <v>0.15</v>
      </c>
      <c r="Q2592" s="11">
        <f t="shared" si="299"/>
        <v>0.2410009144999746</v>
      </c>
      <c r="S2592" s="13">
        <f t="shared" si="300"/>
        <v>0.15</v>
      </c>
      <c r="T2592">
        <f t="shared" si="301"/>
        <v>14.417715000000001</v>
      </c>
      <c r="U2592" t="b">
        <f t="shared" si="302"/>
        <v>1</v>
      </c>
    </row>
    <row r="2593" spans="1:21" ht="21" x14ac:dyDescent="0.4">
      <c r="A2593" t="s">
        <v>2388</v>
      </c>
      <c r="B2593" t="s">
        <v>2333</v>
      </c>
      <c r="C2593" t="s">
        <v>2334</v>
      </c>
      <c r="D2593" s="33">
        <v>1252331</v>
      </c>
      <c r="E2593" s="33">
        <v>128734</v>
      </c>
      <c r="F2593" s="32">
        <v>71.952300000000022</v>
      </c>
      <c r="G2593" s="32">
        <v>23.977900000000002</v>
      </c>
      <c r="H2593" s="41">
        <v>10.279550693866078</v>
      </c>
      <c r="I2593" s="32">
        <v>95.930200000000028</v>
      </c>
      <c r="J2593" s="34">
        <f t="shared" si="303"/>
        <v>0.24995152725627587</v>
      </c>
      <c r="K2593">
        <v>0.55892227383597204</v>
      </c>
      <c r="L2593">
        <v>0.74518153712306012</v>
      </c>
      <c r="M2593" s="41">
        <v>0.25</v>
      </c>
      <c r="N2593" t="s">
        <v>37</v>
      </c>
      <c r="O2593" s="10" t="s">
        <v>37</v>
      </c>
      <c r="P2593">
        <f t="shared" si="298"/>
        <v>0.25</v>
      </c>
      <c r="Q2593" s="11">
        <f t="shared" si="299"/>
        <v>0.66451128007655569</v>
      </c>
      <c r="S2593" s="13">
        <f t="shared" si="300"/>
        <v>0.25</v>
      </c>
      <c r="T2593">
        <f t="shared" si="301"/>
        <v>23.982550000000007</v>
      </c>
      <c r="U2593" t="b">
        <f t="shared" si="302"/>
        <v>1</v>
      </c>
    </row>
    <row r="2594" spans="1:21" ht="21" x14ac:dyDescent="0.4">
      <c r="A2594" t="s">
        <v>1340</v>
      </c>
      <c r="B2594" t="s">
        <v>1280</v>
      </c>
      <c r="C2594" s="42" t="s">
        <v>1281</v>
      </c>
      <c r="D2594" s="33">
        <v>334858</v>
      </c>
      <c r="E2594" s="33">
        <v>10293</v>
      </c>
      <c r="F2594" s="32">
        <v>3.8504</v>
      </c>
      <c r="G2594" s="32">
        <v>1.2833000000000001</v>
      </c>
      <c r="H2594" s="41">
        <v>3.0738402546751162</v>
      </c>
      <c r="I2594" s="32">
        <v>5.1337000000000002</v>
      </c>
      <c r="J2594" s="34">
        <f t="shared" si="303"/>
        <v>0.24997565108985723</v>
      </c>
      <c r="K2594">
        <v>0.3740794714854756</v>
      </c>
      <c r="L2594">
        <v>0.49875643641309625</v>
      </c>
      <c r="M2594" s="41">
        <v>0.2</v>
      </c>
      <c r="N2594" t="s">
        <v>37</v>
      </c>
      <c r="O2594" s="10" t="s">
        <v>34</v>
      </c>
      <c r="P2594">
        <f t="shared" si="298"/>
        <v>0.15</v>
      </c>
      <c r="Q2594" s="11">
        <f t="shared" si="299"/>
        <v>0.59900266864055163</v>
      </c>
      <c r="S2594" s="13">
        <f t="shared" si="300"/>
        <v>0.15</v>
      </c>
      <c r="T2594">
        <f t="shared" si="301"/>
        <v>0.77005500000000005</v>
      </c>
      <c r="U2594" t="b">
        <f t="shared" si="302"/>
        <v>0</v>
      </c>
    </row>
    <row r="2595" spans="1:21" ht="21" x14ac:dyDescent="0.4">
      <c r="A2595" t="s">
        <v>1883</v>
      </c>
      <c r="B2595" t="s">
        <v>1732</v>
      </c>
      <c r="C2595" s="42" t="s">
        <v>1733</v>
      </c>
      <c r="D2595" s="33">
        <v>2145</v>
      </c>
      <c r="E2595" s="33">
        <v>500</v>
      </c>
      <c r="F2595" s="32">
        <v>0.53499999999999992</v>
      </c>
      <c r="G2595" s="32">
        <v>0.26330000000000003</v>
      </c>
      <c r="H2595" s="41">
        <v>23.310023310023311</v>
      </c>
      <c r="I2595" s="32">
        <v>0.79830000000000001</v>
      </c>
      <c r="J2595" s="34">
        <f t="shared" si="303"/>
        <v>0.32982587999498941</v>
      </c>
      <c r="K2595">
        <v>1.0699999999999998</v>
      </c>
      <c r="L2595">
        <v>1.5966</v>
      </c>
      <c r="M2595" s="41">
        <v>1.45</v>
      </c>
      <c r="N2595" t="s">
        <v>37</v>
      </c>
      <c r="O2595" s="10" t="s">
        <v>34</v>
      </c>
      <c r="P2595">
        <f t="shared" si="298"/>
        <v>0.15</v>
      </c>
      <c r="Q2595" s="11">
        <f t="shared" si="299"/>
        <v>9.1820117750219254E-2</v>
      </c>
      <c r="S2595" s="13">
        <f t="shared" si="300"/>
        <v>9.1820117750219254E-2</v>
      </c>
      <c r="T2595">
        <f t="shared" si="301"/>
        <v>7.3300000000000032E-2</v>
      </c>
      <c r="U2595" t="b">
        <f t="shared" si="302"/>
        <v>0</v>
      </c>
    </row>
    <row r="2596" spans="1:21" ht="21" x14ac:dyDescent="0.4">
      <c r="A2596" t="s">
        <v>3928</v>
      </c>
      <c r="B2596" t="s">
        <v>3925</v>
      </c>
      <c r="C2596" t="s">
        <v>3926</v>
      </c>
      <c r="D2596" s="33">
        <v>235803</v>
      </c>
      <c r="E2596" s="33">
        <v>62365</v>
      </c>
      <c r="F2596" s="32">
        <v>72.680300000000003</v>
      </c>
      <c r="G2596" s="32">
        <v>24.226100000000002</v>
      </c>
      <c r="H2596" s="41">
        <v>26.447924750745326</v>
      </c>
      <c r="I2596" s="32">
        <v>96.906400000000005</v>
      </c>
      <c r="J2596" s="34">
        <f t="shared" si="303"/>
        <v>0.24999484038205941</v>
      </c>
      <c r="K2596">
        <v>1.1654020684678907</v>
      </c>
      <c r="L2596">
        <v>1.5538587348673136</v>
      </c>
      <c r="M2596" s="41">
        <v>1.25</v>
      </c>
      <c r="N2596" t="s">
        <v>37</v>
      </c>
      <c r="O2596" s="10" t="s">
        <v>37</v>
      </c>
      <c r="P2596">
        <f t="shared" si="298"/>
        <v>0.25</v>
      </c>
      <c r="Q2596" s="11">
        <f t="shared" si="299"/>
        <v>0.19555106783452911</v>
      </c>
      <c r="S2596" s="13">
        <f t="shared" si="300"/>
        <v>0.19555106783452911</v>
      </c>
      <c r="T2596">
        <f t="shared" si="301"/>
        <v>18.950150000000011</v>
      </c>
      <c r="U2596" t="b">
        <f t="shared" si="302"/>
        <v>1</v>
      </c>
    </row>
    <row r="2597" spans="1:21" ht="21" x14ac:dyDescent="0.4">
      <c r="A2597" t="s">
        <v>2276</v>
      </c>
      <c r="B2597" t="s">
        <v>2271</v>
      </c>
      <c r="C2597" t="s">
        <v>2272</v>
      </c>
      <c r="D2597" s="33">
        <v>4341145</v>
      </c>
      <c r="E2597" s="33">
        <v>296384</v>
      </c>
      <c r="F2597" s="32">
        <v>240.06319999999999</v>
      </c>
      <c r="G2597" s="32">
        <v>114.49290000000001</v>
      </c>
      <c r="H2597" s="41">
        <v>6.8273232062048148</v>
      </c>
      <c r="I2597" s="32">
        <v>354.55610000000001</v>
      </c>
      <c r="J2597" s="34">
        <f t="shared" si="303"/>
        <v>0.32291899645782429</v>
      </c>
      <c r="K2597">
        <v>0.80997354782984232</v>
      </c>
      <c r="L2597">
        <v>1.1962727407687326</v>
      </c>
      <c r="M2597" s="41">
        <v>0.75</v>
      </c>
      <c r="N2597" t="s">
        <v>37</v>
      </c>
      <c r="O2597" s="10" t="s">
        <v>37</v>
      </c>
      <c r="P2597">
        <f t="shared" si="298"/>
        <v>0.25</v>
      </c>
      <c r="Q2597" s="11">
        <f t="shared" si="299"/>
        <v>0.37305267064929931</v>
      </c>
      <c r="S2597" s="13">
        <f t="shared" si="300"/>
        <v>0.25</v>
      </c>
      <c r="T2597">
        <f t="shared" si="301"/>
        <v>88.639025000000004</v>
      </c>
      <c r="U2597" t="b">
        <f t="shared" si="302"/>
        <v>1</v>
      </c>
    </row>
    <row r="2598" spans="1:21" ht="21" x14ac:dyDescent="0.4">
      <c r="A2598" t="s">
        <v>2996</v>
      </c>
      <c r="B2598" t="s">
        <v>2991</v>
      </c>
      <c r="C2598" t="s">
        <v>2992</v>
      </c>
      <c r="D2598" s="33">
        <v>16231</v>
      </c>
      <c r="E2598" s="33">
        <v>4809</v>
      </c>
      <c r="F2598" s="32">
        <v>8.1572999999999993</v>
      </c>
      <c r="G2598" s="32">
        <v>2.7189000000000001</v>
      </c>
      <c r="H2598" s="41">
        <v>29.628488694473539</v>
      </c>
      <c r="I2598" s="32">
        <v>10.876199999999999</v>
      </c>
      <c r="J2598" s="34">
        <f t="shared" si="303"/>
        <v>0.24998620841838146</v>
      </c>
      <c r="K2598">
        <v>1.696257018091079</v>
      </c>
      <c r="L2598">
        <v>2.261634435433562</v>
      </c>
      <c r="M2598" s="41">
        <v>1.5</v>
      </c>
      <c r="N2598" t="s">
        <v>34</v>
      </c>
      <c r="O2598" s="10" t="s">
        <v>34</v>
      </c>
      <c r="P2598">
        <f t="shared" si="298"/>
        <v>0.15</v>
      </c>
      <c r="Q2598" s="11">
        <f t="shared" si="299"/>
        <v>0.3367628399624869</v>
      </c>
      <c r="S2598" s="13">
        <f t="shared" si="300"/>
        <v>0.15</v>
      </c>
      <c r="T2598">
        <f t="shared" si="301"/>
        <v>1.6314299999999997</v>
      </c>
      <c r="U2598" t="b">
        <f t="shared" si="302"/>
        <v>1</v>
      </c>
    </row>
    <row r="2599" spans="1:21" ht="21" x14ac:dyDescent="0.4">
      <c r="A2599" t="s">
        <v>5390</v>
      </c>
      <c r="B2599" t="s">
        <v>5384</v>
      </c>
      <c r="C2599" t="s">
        <v>5385</v>
      </c>
      <c r="D2599" s="33">
        <v>7096</v>
      </c>
      <c r="E2599" s="33">
        <v>649</v>
      </c>
      <c r="F2599" s="32">
        <v>0.55829999999999991</v>
      </c>
      <c r="G2599" s="32">
        <v>0.18530000000000002</v>
      </c>
      <c r="H2599" s="41">
        <v>9.1459977452085681</v>
      </c>
      <c r="I2599" s="32">
        <v>0.74359999999999993</v>
      </c>
      <c r="J2599" s="34">
        <f t="shared" si="303"/>
        <v>0.24919311457773002</v>
      </c>
      <c r="K2599">
        <v>0.86024653312788901</v>
      </c>
      <c r="L2599">
        <v>1.1457627118644067</v>
      </c>
      <c r="M2599" s="41">
        <v>0.9</v>
      </c>
      <c r="N2599" t="s">
        <v>37</v>
      </c>
      <c r="O2599" s="10" t="s">
        <v>37</v>
      </c>
      <c r="P2599">
        <f t="shared" si="298"/>
        <v>0.25</v>
      </c>
      <c r="Q2599" s="11">
        <f t="shared" si="299"/>
        <v>0.21449704142011827</v>
      </c>
      <c r="S2599" s="13">
        <f t="shared" si="300"/>
        <v>0.21449704142011827</v>
      </c>
      <c r="T2599">
        <f t="shared" si="301"/>
        <v>0.15949999999999992</v>
      </c>
      <c r="U2599" t="b">
        <f t="shared" si="302"/>
        <v>1</v>
      </c>
    </row>
    <row r="2600" spans="1:21" ht="21" x14ac:dyDescent="0.4">
      <c r="A2600" t="s">
        <v>4408</v>
      </c>
      <c r="B2600" t="s">
        <v>4390</v>
      </c>
      <c r="C2600" t="s">
        <v>4391</v>
      </c>
      <c r="D2600" s="33">
        <v>199271</v>
      </c>
      <c r="E2600" s="33">
        <v>4590</v>
      </c>
      <c r="F2600" s="32">
        <v>1.2550000000000001</v>
      </c>
      <c r="G2600" s="32">
        <v>0.41800000000000004</v>
      </c>
      <c r="H2600" s="41">
        <v>2.3033958779752197</v>
      </c>
      <c r="I2600" s="32">
        <v>1.673</v>
      </c>
      <c r="J2600" s="34">
        <f t="shared" si="303"/>
        <v>0.24985056784219967</v>
      </c>
      <c r="K2600">
        <v>0.27342047930283231</v>
      </c>
      <c r="L2600">
        <v>0.3644880174291939</v>
      </c>
      <c r="M2600" s="41">
        <v>0.17</v>
      </c>
      <c r="N2600" t="s">
        <v>37</v>
      </c>
      <c r="O2600" s="10" t="s">
        <v>37</v>
      </c>
      <c r="P2600">
        <f t="shared" si="298"/>
        <v>0.25</v>
      </c>
      <c r="Q2600" s="11">
        <f t="shared" si="299"/>
        <v>0.5335923490735206</v>
      </c>
      <c r="S2600" s="13">
        <f t="shared" si="300"/>
        <v>0.25</v>
      </c>
      <c r="T2600">
        <f t="shared" si="301"/>
        <v>0.41825000000000001</v>
      </c>
      <c r="U2600" t="b">
        <f t="shared" si="302"/>
        <v>1</v>
      </c>
    </row>
    <row r="2601" spans="1:21" ht="21" x14ac:dyDescent="0.4">
      <c r="A2601" t="s">
        <v>5858</v>
      </c>
      <c r="B2601" t="s">
        <v>5851</v>
      </c>
      <c r="C2601" t="s">
        <v>5852</v>
      </c>
      <c r="D2601" s="33">
        <v>41058</v>
      </c>
      <c r="E2601" s="33">
        <v>7675</v>
      </c>
      <c r="F2601" s="32">
        <v>0.52259999999999995</v>
      </c>
      <c r="G2601" s="32">
        <v>0.25740000000000002</v>
      </c>
      <c r="H2601" s="41">
        <v>18.693068342344976</v>
      </c>
      <c r="I2601" s="32">
        <v>0.78</v>
      </c>
      <c r="J2601" s="34">
        <f t="shared" si="303"/>
        <v>0.33</v>
      </c>
      <c r="K2601">
        <v>6.8091205211726374E-2</v>
      </c>
      <c r="L2601">
        <v>0.10162866449511401</v>
      </c>
      <c r="M2601" s="41">
        <v>0.03</v>
      </c>
      <c r="N2601" t="s">
        <v>37</v>
      </c>
      <c r="O2601" s="10" t="s">
        <v>37</v>
      </c>
      <c r="P2601">
        <f t="shared" si="298"/>
        <v>0.25</v>
      </c>
      <c r="Q2601" s="11">
        <f t="shared" si="299"/>
        <v>0.70480769230769236</v>
      </c>
      <c r="S2601" s="13">
        <f t="shared" si="300"/>
        <v>0.25</v>
      </c>
      <c r="T2601">
        <f t="shared" si="301"/>
        <v>0.19500000000000001</v>
      </c>
      <c r="U2601" t="b">
        <f t="shared" si="302"/>
        <v>1</v>
      </c>
    </row>
    <row r="2602" spans="1:21" ht="21" x14ac:dyDescent="0.4">
      <c r="A2602" t="s">
        <v>2186</v>
      </c>
      <c r="B2602" t="s">
        <v>2169</v>
      </c>
      <c r="C2602" t="s">
        <v>2170</v>
      </c>
      <c r="D2602" s="33">
        <v>994</v>
      </c>
      <c r="E2602" s="33">
        <v>667</v>
      </c>
      <c r="F2602" s="32">
        <v>3.5099999999999992E-2</v>
      </c>
      <c r="G2602" s="32">
        <v>-2.12E-2</v>
      </c>
      <c r="H2602" s="41">
        <v>67.102615694164996</v>
      </c>
      <c r="I2602" s="32">
        <v>1.3899999999999992E-2</v>
      </c>
      <c r="J2602" s="34">
        <f t="shared" si="303"/>
        <v>-1.5251798561151089</v>
      </c>
      <c r="K2602">
        <v>5.2623688155922027E-2</v>
      </c>
      <c r="L2602">
        <v>2.0839580209895039E-2</v>
      </c>
      <c r="M2602" s="41">
        <v>0.2</v>
      </c>
      <c r="N2602" t="s">
        <v>42</v>
      </c>
      <c r="O2602" s="10" t="s">
        <v>42</v>
      </c>
      <c r="P2602">
        <f t="shared" si="298"/>
        <v>0.05</v>
      </c>
      <c r="Q2602" s="11">
        <f t="shared" si="299"/>
        <v>-8.5971223021582794</v>
      </c>
      <c r="S2602" s="13">
        <f t="shared" si="300"/>
        <v>-8.5971223021582794</v>
      </c>
      <c r="T2602">
        <f t="shared" si="301"/>
        <v>-0.11950000000000002</v>
      </c>
      <c r="U2602" t="b">
        <f t="shared" si="302"/>
        <v>1</v>
      </c>
    </row>
    <row r="2603" spans="1:21" ht="21" x14ac:dyDescent="0.4">
      <c r="A2603" t="s">
        <v>2217</v>
      </c>
      <c r="B2603" t="s">
        <v>2197</v>
      </c>
      <c r="C2603" t="s">
        <v>2198</v>
      </c>
      <c r="D2603" s="33">
        <v>2983</v>
      </c>
      <c r="E2603" s="33">
        <v>608</v>
      </c>
      <c r="F2603" s="32">
        <v>1.2370000000000001</v>
      </c>
      <c r="G2603" s="32">
        <v>0.41189999999999993</v>
      </c>
      <c r="H2603" s="41">
        <v>20.38216560509554</v>
      </c>
      <c r="I2603" s="32">
        <v>1.6489</v>
      </c>
      <c r="J2603" s="34">
        <f t="shared" si="303"/>
        <v>0.24980289890229845</v>
      </c>
      <c r="K2603">
        <v>2.0345394736842106</v>
      </c>
      <c r="L2603">
        <v>2.7120065789473684</v>
      </c>
      <c r="M2603" s="41">
        <v>2.5</v>
      </c>
      <c r="N2603" t="s">
        <v>34</v>
      </c>
      <c r="O2603" s="10" t="s">
        <v>34</v>
      </c>
      <c r="P2603">
        <f t="shared" si="298"/>
        <v>0.15</v>
      </c>
      <c r="Q2603" s="11">
        <f t="shared" si="299"/>
        <v>7.8173327672994106E-2</v>
      </c>
      <c r="S2603" s="13">
        <f t="shared" si="300"/>
        <v>7.8173327672994106E-2</v>
      </c>
      <c r="T2603">
        <f t="shared" si="301"/>
        <v>0.12889999999999999</v>
      </c>
      <c r="U2603" t="b">
        <f t="shared" si="302"/>
        <v>1</v>
      </c>
    </row>
    <row r="2604" spans="1:21" ht="21" x14ac:dyDescent="0.4">
      <c r="A2604" t="s">
        <v>4463</v>
      </c>
      <c r="B2604" t="s">
        <v>4460</v>
      </c>
      <c r="C2604" t="s">
        <v>4461</v>
      </c>
      <c r="D2604" s="33">
        <v>533587</v>
      </c>
      <c r="E2604" s="33">
        <v>94474</v>
      </c>
      <c r="F2604" s="32">
        <v>6.0873000000000008</v>
      </c>
      <c r="G2604" s="32">
        <v>2.0251000000000001</v>
      </c>
      <c r="H2604" s="41">
        <v>17.705453843515677</v>
      </c>
      <c r="I2604" s="32">
        <v>8.1124000000000009</v>
      </c>
      <c r="J2604" s="34">
        <f t="shared" si="303"/>
        <v>0.24963019574971648</v>
      </c>
      <c r="K2604">
        <v>6.4433600779050332E-2</v>
      </c>
      <c r="L2604">
        <v>8.5869128014056786E-2</v>
      </c>
      <c r="M2604" s="41">
        <v>0.02</v>
      </c>
      <c r="N2604" t="s">
        <v>34</v>
      </c>
      <c r="O2604" s="10" t="s">
        <v>34</v>
      </c>
      <c r="P2604">
        <f t="shared" si="298"/>
        <v>0.15</v>
      </c>
      <c r="Q2604" s="11">
        <f t="shared" si="299"/>
        <v>0.76708742172476696</v>
      </c>
      <c r="S2604" s="13">
        <f t="shared" si="300"/>
        <v>0.15</v>
      </c>
      <c r="T2604">
        <f t="shared" si="301"/>
        <v>1.2168600000000001</v>
      </c>
      <c r="U2604" t="b">
        <f t="shared" si="302"/>
        <v>1</v>
      </c>
    </row>
    <row r="2605" spans="1:21" ht="21" x14ac:dyDescent="0.4">
      <c r="A2605" t="s">
        <v>3654</v>
      </c>
      <c r="B2605" t="s">
        <v>3645</v>
      </c>
      <c r="C2605" t="s">
        <v>3646</v>
      </c>
      <c r="D2605" s="33">
        <v>364739</v>
      </c>
      <c r="E2605" s="33">
        <v>14182</v>
      </c>
      <c r="F2605" s="32">
        <v>12.539</v>
      </c>
      <c r="G2605" s="32">
        <v>5.36</v>
      </c>
      <c r="H2605" s="41">
        <v>3.8882598241482267</v>
      </c>
      <c r="I2605" s="32">
        <v>17.899000000000001</v>
      </c>
      <c r="J2605" s="34">
        <f t="shared" si="303"/>
        <v>0.29945807028325605</v>
      </c>
      <c r="K2605">
        <v>0.88414892116767729</v>
      </c>
      <c r="L2605">
        <v>1.2620927936821322</v>
      </c>
      <c r="M2605" s="41">
        <v>0.5</v>
      </c>
      <c r="N2605" t="s">
        <v>37</v>
      </c>
      <c r="O2605" s="10" t="s">
        <v>37</v>
      </c>
      <c r="P2605">
        <f t="shared" si="298"/>
        <v>0.25</v>
      </c>
      <c r="Q2605" s="11">
        <f t="shared" si="299"/>
        <v>0.60383261634728191</v>
      </c>
      <c r="S2605" s="13">
        <f t="shared" si="300"/>
        <v>0.25</v>
      </c>
      <c r="T2605">
        <f t="shared" si="301"/>
        <v>4.4747500000000002</v>
      </c>
      <c r="U2605" t="b">
        <f t="shared" si="302"/>
        <v>1</v>
      </c>
    </row>
    <row r="2606" spans="1:21" ht="21" x14ac:dyDescent="0.4">
      <c r="A2606" t="s">
        <v>4011</v>
      </c>
      <c r="B2606" t="s">
        <v>3996</v>
      </c>
      <c r="C2606" t="s">
        <v>3997</v>
      </c>
      <c r="D2606" s="33">
        <v>343735</v>
      </c>
      <c r="E2606" s="33">
        <v>14337</v>
      </c>
      <c r="F2606" s="32">
        <v>9.6059000000000001</v>
      </c>
      <c r="G2606" s="32">
        <v>1.4622999999999999</v>
      </c>
      <c r="H2606" s="41">
        <v>4.1709456412643462</v>
      </c>
      <c r="I2606" s="32">
        <v>11.068200000000001</v>
      </c>
      <c r="J2606" s="34">
        <f t="shared" si="303"/>
        <v>0.13211723676839954</v>
      </c>
      <c r="K2606">
        <v>0.67000767245588333</v>
      </c>
      <c r="L2606">
        <v>0.77200251098556183</v>
      </c>
      <c r="M2606" s="41">
        <v>0.67</v>
      </c>
      <c r="N2606" t="s">
        <v>34</v>
      </c>
      <c r="O2606" s="10" t="s">
        <v>34</v>
      </c>
      <c r="P2606">
        <f t="shared" si="298"/>
        <v>0.15</v>
      </c>
      <c r="Q2606" s="11">
        <f t="shared" si="299"/>
        <v>0.1321271751504309</v>
      </c>
      <c r="S2606" s="13">
        <f t="shared" si="300"/>
        <v>0.1321271751504309</v>
      </c>
      <c r="T2606">
        <f t="shared" si="301"/>
        <v>1.4624099999999995</v>
      </c>
      <c r="U2606" t="b">
        <f t="shared" si="302"/>
        <v>1</v>
      </c>
    </row>
    <row r="2607" spans="1:21" ht="21" x14ac:dyDescent="0.4">
      <c r="A2607" t="s">
        <v>2501</v>
      </c>
      <c r="B2607" t="s">
        <v>2484</v>
      </c>
      <c r="C2607" t="s">
        <v>2485</v>
      </c>
      <c r="D2607" s="33">
        <v>3924</v>
      </c>
      <c r="E2607" s="33">
        <v>481</v>
      </c>
      <c r="F2607" s="32">
        <v>0.42500000000000004</v>
      </c>
      <c r="G2607" s="32">
        <v>0.186</v>
      </c>
      <c r="H2607" s="41">
        <v>12.2579001019368</v>
      </c>
      <c r="I2607" s="32">
        <v>0.61099999999999999</v>
      </c>
      <c r="J2607" s="34">
        <f t="shared" si="303"/>
        <v>0.30441898527004913</v>
      </c>
      <c r="K2607">
        <v>0.88357588357588368</v>
      </c>
      <c r="L2607">
        <v>1.2702702702702702</v>
      </c>
      <c r="M2607" s="41">
        <v>0.9</v>
      </c>
      <c r="N2607" t="s">
        <v>37</v>
      </c>
      <c r="O2607" s="10" t="s">
        <v>37</v>
      </c>
      <c r="P2607">
        <f t="shared" si="298"/>
        <v>0.25</v>
      </c>
      <c r="Q2607" s="11">
        <f t="shared" si="299"/>
        <v>0.29148936170212758</v>
      </c>
      <c r="S2607" s="13">
        <f t="shared" si="300"/>
        <v>0.25</v>
      </c>
      <c r="T2607">
        <f t="shared" si="301"/>
        <v>0.15275</v>
      </c>
      <c r="U2607" t="b">
        <f t="shared" si="302"/>
        <v>1</v>
      </c>
    </row>
    <row r="2608" spans="1:21" ht="21" x14ac:dyDescent="0.4">
      <c r="A2608" t="s">
        <v>3484</v>
      </c>
      <c r="B2608" t="s">
        <v>3479</v>
      </c>
      <c r="C2608" t="s">
        <v>3480</v>
      </c>
      <c r="D2608" s="33">
        <v>518147</v>
      </c>
      <c r="E2608" s="33">
        <v>101599</v>
      </c>
      <c r="F2608" s="32">
        <v>113.58369999999998</v>
      </c>
      <c r="G2608" s="32">
        <v>48.679800000000007</v>
      </c>
      <c r="H2608" s="41">
        <v>19.608142090951024</v>
      </c>
      <c r="I2608" s="32">
        <v>162.26349999999999</v>
      </c>
      <c r="J2608" s="34">
        <f t="shared" si="303"/>
        <v>0.30000462211156548</v>
      </c>
      <c r="K2608">
        <v>1.1179608067008533</v>
      </c>
      <c r="L2608">
        <v>1.5970974123761061</v>
      </c>
      <c r="M2608" s="41">
        <v>0.75</v>
      </c>
      <c r="N2608" t="s">
        <v>37</v>
      </c>
      <c r="O2608" s="10" t="s">
        <v>37</v>
      </c>
      <c r="P2608">
        <f t="shared" si="298"/>
        <v>0.25</v>
      </c>
      <c r="Q2608" s="11">
        <f t="shared" si="299"/>
        <v>0.53039808706209346</v>
      </c>
      <c r="S2608" s="13">
        <f t="shared" si="300"/>
        <v>0.25</v>
      </c>
      <c r="T2608">
        <f t="shared" si="301"/>
        <v>40.565874999999998</v>
      </c>
      <c r="U2608" t="b">
        <f t="shared" si="302"/>
        <v>1</v>
      </c>
    </row>
    <row r="2609" spans="1:21" ht="21" x14ac:dyDescent="0.4">
      <c r="A2609" t="s">
        <v>3087</v>
      </c>
      <c r="B2609" t="s">
        <v>3066</v>
      </c>
      <c r="C2609" t="s">
        <v>3067</v>
      </c>
      <c r="D2609" s="33">
        <v>95641</v>
      </c>
      <c r="E2609" s="33">
        <v>24406</v>
      </c>
      <c r="F2609" s="32">
        <v>15.431400000000002</v>
      </c>
      <c r="G2609" s="32">
        <v>5.1435000000000004</v>
      </c>
      <c r="H2609" s="41">
        <v>25.518344642987842</v>
      </c>
      <c r="I2609" s="32">
        <v>20.574900000000003</v>
      </c>
      <c r="J2609" s="34">
        <f t="shared" si="303"/>
        <v>0.2499890643453917</v>
      </c>
      <c r="K2609">
        <v>0.63227894779972149</v>
      </c>
      <c r="L2609">
        <v>0.84302630500696552</v>
      </c>
      <c r="M2609" s="41">
        <v>0.6</v>
      </c>
      <c r="N2609" t="s">
        <v>37</v>
      </c>
      <c r="O2609" s="10" t="s">
        <v>37</v>
      </c>
      <c r="P2609">
        <f t="shared" si="298"/>
        <v>0.25</v>
      </c>
      <c r="Q2609" s="11">
        <f t="shared" si="299"/>
        <v>0.2882784363471998</v>
      </c>
      <c r="S2609" s="13">
        <f t="shared" si="300"/>
        <v>0.25</v>
      </c>
      <c r="T2609">
        <f t="shared" si="301"/>
        <v>5.1437250000000008</v>
      </c>
      <c r="U2609" t="b">
        <f t="shared" si="302"/>
        <v>1</v>
      </c>
    </row>
    <row r="2610" spans="1:21" ht="21" x14ac:dyDescent="0.4">
      <c r="A2610" t="s">
        <v>818</v>
      </c>
      <c r="B2610" t="s">
        <v>761</v>
      </c>
      <c r="C2610" s="42" t="s">
        <v>762</v>
      </c>
      <c r="D2610" s="33">
        <v>14792</v>
      </c>
      <c r="E2610" s="33">
        <v>2876</v>
      </c>
      <c r="F2610" s="32">
        <v>2.4349000000000003</v>
      </c>
      <c r="G2610" s="32">
        <v>0.81109999999999993</v>
      </c>
      <c r="H2610" s="41">
        <v>19.442942130881558</v>
      </c>
      <c r="I2610" s="32">
        <v>3.2460000000000004</v>
      </c>
      <c r="J2610" s="34">
        <f t="shared" si="303"/>
        <v>0.24987677141096729</v>
      </c>
      <c r="K2610">
        <v>0.84662726008344924</v>
      </c>
      <c r="L2610">
        <v>1.1286509040333799</v>
      </c>
      <c r="M2610" s="41">
        <v>0.75</v>
      </c>
      <c r="N2610" t="s">
        <v>37</v>
      </c>
      <c r="O2610" s="10" t="s">
        <v>37</v>
      </c>
      <c r="P2610">
        <f t="shared" si="298"/>
        <v>0.25</v>
      </c>
      <c r="Q2610" s="11">
        <f t="shared" si="299"/>
        <v>0.33548983364140489</v>
      </c>
      <c r="S2610" s="13">
        <f t="shared" si="300"/>
        <v>0.25</v>
      </c>
      <c r="T2610">
        <f t="shared" si="301"/>
        <v>0.81150000000000011</v>
      </c>
      <c r="U2610" t="b">
        <f t="shared" si="302"/>
        <v>1</v>
      </c>
    </row>
    <row r="2611" spans="1:21" ht="21" x14ac:dyDescent="0.4">
      <c r="A2611" t="s">
        <v>4123</v>
      </c>
      <c r="B2611" t="s">
        <v>4124</v>
      </c>
      <c r="C2611" t="s">
        <v>4125</v>
      </c>
      <c r="D2611" s="33">
        <v>720219</v>
      </c>
      <c r="E2611" s="33">
        <v>220918</v>
      </c>
      <c r="F2611" s="32">
        <v>56.116800000000005</v>
      </c>
      <c r="G2611" s="32">
        <v>37.411999999999999</v>
      </c>
      <c r="H2611" s="41">
        <v>30.673725630676223</v>
      </c>
      <c r="I2611" s="32">
        <v>93.528800000000004</v>
      </c>
      <c r="J2611" s="34">
        <f t="shared" si="303"/>
        <v>0.40000513210904021</v>
      </c>
      <c r="K2611">
        <v>0.25401642238296562</v>
      </c>
      <c r="L2611">
        <v>0.42336432522474404</v>
      </c>
      <c r="M2611" s="41">
        <v>0.08</v>
      </c>
      <c r="N2611" t="s">
        <v>33</v>
      </c>
      <c r="O2611" s="10" t="s">
        <v>33</v>
      </c>
      <c r="P2611">
        <f t="shared" si="298"/>
        <v>0.4</v>
      </c>
      <c r="Q2611" s="11">
        <f t="shared" si="299"/>
        <v>0.81103745584247844</v>
      </c>
      <c r="S2611" s="13">
        <f t="shared" si="300"/>
        <v>0.4</v>
      </c>
      <c r="T2611">
        <f t="shared" si="301"/>
        <v>37.411520000000003</v>
      </c>
      <c r="U2611" t="b">
        <f t="shared" si="302"/>
        <v>1</v>
      </c>
    </row>
    <row r="2612" spans="1:21" ht="21" x14ac:dyDescent="0.4">
      <c r="A2612" t="s">
        <v>3509</v>
      </c>
      <c r="B2612" t="s">
        <v>3490</v>
      </c>
      <c r="C2612" t="s">
        <v>3491</v>
      </c>
      <c r="D2612" s="33">
        <v>199328</v>
      </c>
      <c r="E2612" s="33">
        <v>25829</v>
      </c>
      <c r="F2612" s="32">
        <v>26.032499999999999</v>
      </c>
      <c r="G2612" s="32">
        <v>8.5075000000000003</v>
      </c>
      <c r="H2612" s="41">
        <v>12.95803901107722</v>
      </c>
      <c r="I2612" s="32">
        <v>34.54</v>
      </c>
      <c r="J2612" s="34">
        <f t="shared" si="303"/>
        <v>0.24630862767805445</v>
      </c>
      <c r="K2612">
        <v>1.0078787409500949</v>
      </c>
      <c r="L2612">
        <v>1.3372565720701537</v>
      </c>
      <c r="M2612" s="41">
        <v>1</v>
      </c>
      <c r="N2612" t="s">
        <v>34</v>
      </c>
      <c r="O2612" s="10" t="s">
        <v>34</v>
      </c>
      <c r="P2612">
        <f t="shared" si="298"/>
        <v>0.15</v>
      </c>
      <c r="Q2612" s="11">
        <f t="shared" si="299"/>
        <v>0.25220034742327735</v>
      </c>
      <c r="S2612" s="13">
        <f t="shared" si="300"/>
        <v>0.15</v>
      </c>
      <c r="T2612">
        <f t="shared" si="301"/>
        <v>5.181</v>
      </c>
      <c r="U2612" t="b">
        <f t="shared" si="302"/>
        <v>1</v>
      </c>
    </row>
    <row r="2613" spans="1:21" ht="21" x14ac:dyDescent="0.4">
      <c r="A2613" t="s">
        <v>1884</v>
      </c>
      <c r="B2613" t="s">
        <v>1732</v>
      </c>
      <c r="C2613" s="42" t="s">
        <v>1733</v>
      </c>
      <c r="D2613" s="33">
        <v>2472</v>
      </c>
      <c r="E2613" s="33">
        <v>442</v>
      </c>
      <c r="F2613" s="32">
        <v>0.51169999999999993</v>
      </c>
      <c r="G2613" s="32">
        <v>0.25209999999999999</v>
      </c>
      <c r="H2613" s="41">
        <v>17.880258899676374</v>
      </c>
      <c r="I2613" s="32">
        <v>0.76379999999999992</v>
      </c>
      <c r="J2613" s="34">
        <f t="shared" si="303"/>
        <v>0.3300602251898403</v>
      </c>
      <c r="K2613">
        <v>1.1576923076923076</v>
      </c>
      <c r="L2613">
        <v>1.7280542986425338</v>
      </c>
      <c r="M2613" s="41">
        <v>1.4</v>
      </c>
      <c r="N2613" t="s">
        <v>37</v>
      </c>
      <c r="O2613" s="10" t="s">
        <v>34</v>
      </c>
      <c r="P2613">
        <f t="shared" si="298"/>
        <v>0.15</v>
      </c>
      <c r="Q2613" s="11">
        <f t="shared" si="299"/>
        <v>0.18984027232259751</v>
      </c>
      <c r="S2613" s="13">
        <f t="shared" si="300"/>
        <v>0.15</v>
      </c>
      <c r="T2613">
        <f t="shared" si="301"/>
        <v>0.11456999999999998</v>
      </c>
      <c r="U2613" t="b">
        <f t="shared" si="302"/>
        <v>0</v>
      </c>
    </row>
    <row r="2614" spans="1:21" ht="21" x14ac:dyDescent="0.4">
      <c r="A2614" t="s">
        <v>4180</v>
      </c>
      <c r="B2614" t="s">
        <v>4178</v>
      </c>
      <c r="C2614" t="s">
        <v>4179</v>
      </c>
      <c r="D2614" s="33">
        <v>618940</v>
      </c>
      <c r="E2614" s="33">
        <v>104929</v>
      </c>
      <c r="F2614" s="32">
        <v>59.852800000000002</v>
      </c>
      <c r="G2614" s="32">
        <v>10.562599999999998</v>
      </c>
      <c r="H2614" s="41">
        <v>16.953016447474713</v>
      </c>
      <c r="I2614" s="32">
        <v>70.415400000000005</v>
      </c>
      <c r="J2614" s="34">
        <f t="shared" si="303"/>
        <v>0.15000411841727801</v>
      </c>
      <c r="K2614">
        <v>0.57041237408152179</v>
      </c>
      <c r="L2614">
        <v>0.67107663277073082</v>
      </c>
      <c r="M2614" s="41">
        <v>0.4</v>
      </c>
      <c r="N2614" t="s">
        <v>42</v>
      </c>
      <c r="O2614" s="10" t="s">
        <v>42</v>
      </c>
      <c r="P2614">
        <f t="shared" si="298"/>
        <v>0.05</v>
      </c>
      <c r="Q2614" s="11">
        <f t="shared" si="299"/>
        <v>0.40394288749336094</v>
      </c>
      <c r="S2614" s="13">
        <f t="shared" si="300"/>
        <v>0.05</v>
      </c>
      <c r="T2614">
        <f t="shared" si="301"/>
        <v>3.5207700000000006</v>
      </c>
      <c r="U2614" t="b">
        <f t="shared" si="302"/>
        <v>1</v>
      </c>
    </row>
    <row r="2615" spans="1:21" ht="21" x14ac:dyDescent="0.4">
      <c r="A2615" t="s">
        <v>6006</v>
      </c>
      <c r="B2615" t="s">
        <v>6002</v>
      </c>
      <c r="C2615" t="s">
        <v>6003</v>
      </c>
      <c r="D2615" s="33">
        <v>33974</v>
      </c>
      <c r="E2615" s="33">
        <v>2699</v>
      </c>
      <c r="F2615" s="32">
        <v>0.115</v>
      </c>
      <c r="G2615" s="32">
        <v>3.8500000000000006E-2</v>
      </c>
      <c r="H2615" s="41">
        <v>7.9443103549773353</v>
      </c>
      <c r="I2615" s="32">
        <v>0.15350000000000003</v>
      </c>
      <c r="J2615" s="34">
        <f t="shared" si="303"/>
        <v>0.250814332247557</v>
      </c>
      <c r="K2615">
        <v>4.260837347165617E-2</v>
      </c>
      <c r="L2615">
        <v>5.6872915894775854E-2</v>
      </c>
      <c r="M2615" s="41">
        <v>0.01</v>
      </c>
      <c r="N2615" t="s">
        <v>37</v>
      </c>
      <c r="O2615" s="10" t="s">
        <v>37</v>
      </c>
      <c r="P2615">
        <f t="shared" si="298"/>
        <v>0.25</v>
      </c>
      <c r="Q2615" s="11">
        <f t="shared" si="299"/>
        <v>0.82416938110749183</v>
      </c>
      <c r="S2615" s="13">
        <f t="shared" si="300"/>
        <v>0.25</v>
      </c>
      <c r="T2615">
        <f t="shared" si="301"/>
        <v>3.8375000000000006E-2</v>
      </c>
      <c r="U2615" t="b">
        <f t="shared" si="302"/>
        <v>1</v>
      </c>
    </row>
    <row r="2616" spans="1:21" ht="21" x14ac:dyDescent="0.4">
      <c r="A2616" t="s">
        <v>3966</v>
      </c>
      <c r="B2616" t="s">
        <v>3967</v>
      </c>
      <c r="C2616" t="s">
        <v>3968</v>
      </c>
      <c r="D2616" s="33">
        <v>8870226</v>
      </c>
      <c r="E2616" s="33">
        <v>1473335</v>
      </c>
      <c r="F2616" s="32">
        <v>165.96010000000001</v>
      </c>
      <c r="G2616" s="32">
        <v>79.052099999999996</v>
      </c>
      <c r="H2616" s="41">
        <v>16.609892464972145</v>
      </c>
      <c r="I2616" s="32">
        <v>245.01220000000001</v>
      </c>
      <c r="J2616" s="34">
        <f t="shared" ref="J2616:J2630" si="304">G2616/I2616</f>
        <v>0.32264556622078411</v>
      </c>
      <c r="K2616">
        <v>0.1126424743863412</v>
      </c>
      <c r="L2616">
        <v>0.16629768518361404</v>
      </c>
      <c r="M2616" s="41">
        <v>0.1</v>
      </c>
      <c r="N2616" t="s">
        <v>37</v>
      </c>
      <c r="O2616" s="10" t="s">
        <v>37</v>
      </c>
      <c r="P2616">
        <f t="shared" si="298"/>
        <v>0.25</v>
      </c>
      <c r="Q2616" s="11">
        <f t="shared" si="299"/>
        <v>0.39866871935356685</v>
      </c>
      <c r="S2616" s="13">
        <f t="shared" si="300"/>
        <v>0.25</v>
      </c>
      <c r="T2616">
        <f t="shared" si="301"/>
        <v>61.253050000000002</v>
      </c>
      <c r="U2616" t="b">
        <f t="shared" si="302"/>
        <v>1</v>
      </c>
    </row>
    <row r="2617" spans="1:21" ht="21" x14ac:dyDescent="0.4">
      <c r="A2617" t="s">
        <v>2083</v>
      </c>
      <c r="B2617" t="s">
        <v>2051</v>
      </c>
      <c r="C2617" t="s">
        <v>2052</v>
      </c>
      <c r="D2617" s="33">
        <v>21610</v>
      </c>
      <c r="E2617" s="33">
        <v>6957</v>
      </c>
      <c r="F2617" s="32">
        <v>3.0900000000000003</v>
      </c>
      <c r="G2617" s="32">
        <v>1.0294000000000001</v>
      </c>
      <c r="H2617" s="41">
        <v>32.193428968070336</v>
      </c>
      <c r="I2617" s="32">
        <v>4.1194000000000006</v>
      </c>
      <c r="J2617" s="34">
        <f t="shared" si="304"/>
        <v>0.24989076079040637</v>
      </c>
      <c r="K2617">
        <v>0.4441569642087107</v>
      </c>
      <c r="L2617">
        <v>0.59212304154089412</v>
      </c>
      <c r="M2617" s="41">
        <v>0.25</v>
      </c>
      <c r="N2617" t="s">
        <v>34</v>
      </c>
      <c r="O2617" s="10" t="s">
        <v>34</v>
      </c>
      <c r="P2617">
        <f t="shared" si="298"/>
        <v>0.15</v>
      </c>
      <c r="Q2617" s="11">
        <f t="shared" si="299"/>
        <v>0.57779045492061953</v>
      </c>
      <c r="S2617" s="13">
        <f t="shared" si="300"/>
        <v>0.15</v>
      </c>
      <c r="T2617">
        <f t="shared" si="301"/>
        <v>0.61791000000000007</v>
      </c>
      <c r="U2617" t="b">
        <f t="shared" si="302"/>
        <v>1</v>
      </c>
    </row>
    <row r="2618" spans="1:21" ht="21" x14ac:dyDescent="0.4">
      <c r="A2618" t="s">
        <v>5364</v>
      </c>
      <c r="B2618" t="s">
        <v>5357</v>
      </c>
      <c r="C2618" t="s">
        <v>5358</v>
      </c>
      <c r="D2618" s="33">
        <v>300674</v>
      </c>
      <c r="E2618" s="33">
        <v>28342</v>
      </c>
      <c r="F2618" s="32">
        <v>8.400500000000001</v>
      </c>
      <c r="G2618" s="32">
        <v>2.7989999999999999</v>
      </c>
      <c r="H2618" s="41">
        <v>9.4261559030711002</v>
      </c>
      <c r="I2618" s="32">
        <v>11.1995</v>
      </c>
      <c r="J2618" s="34">
        <f t="shared" si="304"/>
        <v>0.24992187151212106</v>
      </c>
      <c r="K2618">
        <v>0.29639757250723314</v>
      </c>
      <c r="L2618">
        <v>0.39515559946369344</v>
      </c>
      <c r="M2618" s="41">
        <v>0.2</v>
      </c>
      <c r="N2618" t="s">
        <v>42</v>
      </c>
      <c r="O2618" s="10" t="s">
        <v>42</v>
      </c>
      <c r="P2618">
        <f t="shared" si="298"/>
        <v>0.05</v>
      </c>
      <c r="Q2618" s="11">
        <f t="shared" si="299"/>
        <v>0.49387026206527074</v>
      </c>
      <c r="S2618" s="13">
        <f t="shared" si="300"/>
        <v>0.05</v>
      </c>
      <c r="T2618">
        <f t="shared" si="301"/>
        <v>0.559975</v>
      </c>
      <c r="U2618" t="b">
        <f t="shared" si="302"/>
        <v>1</v>
      </c>
    </row>
    <row r="2619" spans="1:21" ht="21" x14ac:dyDescent="0.4">
      <c r="A2619" t="s">
        <v>3844</v>
      </c>
      <c r="B2619" t="s">
        <v>3765</v>
      </c>
      <c r="C2619" t="s">
        <v>3766</v>
      </c>
      <c r="D2619" s="33">
        <v>1425</v>
      </c>
      <c r="E2619" s="33">
        <v>357</v>
      </c>
      <c r="F2619" s="32">
        <v>0.13920000000000002</v>
      </c>
      <c r="G2619" s="32">
        <v>4.0800000000000003E-2</v>
      </c>
      <c r="H2619" s="41">
        <v>25.05263157894737</v>
      </c>
      <c r="I2619" s="32">
        <v>0.18000000000000002</v>
      </c>
      <c r="J2619" s="34">
        <f t="shared" si="304"/>
        <v>0.22666666666666666</v>
      </c>
      <c r="K2619">
        <v>0.38991596638655468</v>
      </c>
      <c r="L2619">
        <v>0.504201680672269</v>
      </c>
      <c r="M2619" s="41">
        <v>0.5</v>
      </c>
      <c r="N2619" t="s">
        <v>37</v>
      </c>
      <c r="O2619" s="10" t="s">
        <v>37</v>
      </c>
      <c r="P2619">
        <f t="shared" si="298"/>
        <v>0.25</v>
      </c>
      <c r="Q2619" s="11">
        <f t="shared" si="299"/>
        <v>8.3333333333335223E-3</v>
      </c>
      <c r="S2619" s="13">
        <f t="shared" si="300"/>
        <v>8.3333333333335223E-3</v>
      </c>
      <c r="T2619">
        <f t="shared" si="301"/>
        <v>1.5000000000000343E-3</v>
      </c>
      <c r="U2619" t="b">
        <f t="shared" si="302"/>
        <v>1</v>
      </c>
    </row>
    <row r="2620" spans="1:21" ht="21" x14ac:dyDescent="0.4">
      <c r="A2620" t="s">
        <v>4260</v>
      </c>
      <c r="B2620" t="s">
        <v>4258</v>
      </c>
      <c r="C2620" t="s">
        <v>4259</v>
      </c>
      <c r="D2620" s="33">
        <v>7551011</v>
      </c>
      <c r="E2620" s="33">
        <v>205306</v>
      </c>
      <c r="F2620" s="32">
        <v>49.657500000000006</v>
      </c>
      <c r="G2620" s="32">
        <v>16.552500000000002</v>
      </c>
      <c r="H2620" s="41">
        <v>2.7189206849255019</v>
      </c>
      <c r="I2620" s="32">
        <v>66.210000000000008</v>
      </c>
      <c r="J2620" s="34">
        <f t="shared" si="304"/>
        <v>0.25</v>
      </c>
      <c r="K2620">
        <v>0.24187067109582772</v>
      </c>
      <c r="L2620">
        <v>0.32249422812777034</v>
      </c>
      <c r="M2620" s="41">
        <v>0.16</v>
      </c>
      <c r="N2620" t="s">
        <v>37</v>
      </c>
      <c r="O2620" s="10" t="s">
        <v>37</v>
      </c>
      <c r="P2620">
        <f t="shared" si="298"/>
        <v>0.25</v>
      </c>
      <c r="Q2620" s="11">
        <f t="shared" si="299"/>
        <v>0.50386708956351012</v>
      </c>
      <c r="S2620" s="13">
        <f t="shared" si="300"/>
        <v>0.25</v>
      </c>
      <c r="T2620">
        <f t="shared" si="301"/>
        <v>16.552500000000002</v>
      </c>
      <c r="U2620" t="b">
        <f t="shared" si="302"/>
        <v>1</v>
      </c>
    </row>
    <row r="2621" spans="1:21" ht="21" x14ac:dyDescent="0.4">
      <c r="A2621" t="s">
        <v>2666</v>
      </c>
      <c r="B2621" t="s">
        <v>2643</v>
      </c>
      <c r="C2621" t="s">
        <v>2644</v>
      </c>
      <c r="D2621" s="33">
        <v>28583</v>
      </c>
      <c r="E2621" s="33">
        <v>4443</v>
      </c>
      <c r="F2621" s="32">
        <v>7.1088000000000013</v>
      </c>
      <c r="G2621" s="32">
        <v>2.6021000000000001</v>
      </c>
      <c r="H2621" s="41">
        <v>15.544204597138158</v>
      </c>
      <c r="I2621" s="32">
        <v>9.7109000000000023</v>
      </c>
      <c r="J2621" s="34">
        <f t="shared" si="304"/>
        <v>0.26795662605937653</v>
      </c>
      <c r="K2621">
        <v>1.6000000000000003</v>
      </c>
      <c r="L2621">
        <v>2.185662840423138</v>
      </c>
      <c r="M2621" s="41">
        <v>1.6</v>
      </c>
      <c r="N2621" t="s">
        <v>37</v>
      </c>
      <c r="O2621" s="10" t="s">
        <v>37</v>
      </c>
      <c r="P2621">
        <f t="shared" si="298"/>
        <v>0.25</v>
      </c>
      <c r="Q2621" s="11">
        <f t="shared" si="299"/>
        <v>0.2679566260593767</v>
      </c>
      <c r="S2621" s="13">
        <f t="shared" si="300"/>
        <v>0.25</v>
      </c>
      <c r="T2621">
        <f t="shared" si="301"/>
        <v>2.4277250000000006</v>
      </c>
      <c r="U2621" t="b">
        <f t="shared" si="302"/>
        <v>1</v>
      </c>
    </row>
    <row r="2622" spans="1:21" ht="21" x14ac:dyDescent="0.4">
      <c r="A2622" t="s">
        <v>5517</v>
      </c>
      <c r="B2622" t="s">
        <v>5512</v>
      </c>
      <c r="C2622" t="s">
        <v>5513</v>
      </c>
      <c r="D2622" s="33">
        <v>14769</v>
      </c>
      <c r="E2622" s="33">
        <v>5968</v>
      </c>
      <c r="F2622" s="32">
        <v>2.4234</v>
      </c>
      <c r="G2622" s="32">
        <v>0.80669999999999986</v>
      </c>
      <c r="H2622" s="41">
        <v>40.408964723407138</v>
      </c>
      <c r="I2622" s="32">
        <v>3.2300999999999997</v>
      </c>
      <c r="J2622" s="34">
        <f t="shared" si="304"/>
        <v>0.2497445899507755</v>
      </c>
      <c r="K2622">
        <v>0.40606568364611262</v>
      </c>
      <c r="L2622">
        <v>0.5412365951742627</v>
      </c>
      <c r="M2622" s="41">
        <v>0.2</v>
      </c>
      <c r="N2622" t="s">
        <v>34</v>
      </c>
      <c r="O2622" s="10" t="s">
        <v>34</v>
      </c>
      <c r="P2622">
        <f t="shared" si="298"/>
        <v>0.15</v>
      </c>
      <c r="Q2622" s="11">
        <f t="shared" si="299"/>
        <v>0.63047583666140361</v>
      </c>
      <c r="S2622" s="13">
        <f t="shared" si="300"/>
        <v>0.15</v>
      </c>
      <c r="T2622">
        <f t="shared" si="301"/>
        <v>0.48451499999999992</v>
      </c>
      <c r="U2622" t="b">
        <f t="shared" si="302"/>
        <v>1</v>
      </c>
    </row>
    <row r="2623" spans="1:21" ht="21" x14ac:dyDescent="0.4">
      <c r="A2623" t="s">
        <v>4300</v>
      </c>
      <c r="B2623" t="s">
        <v>4288</v>
      </c>
      <c r="C2623" t="s">
        <v>4289</v>
      </c>
      <c r="D2623" s="33">
        <v>181701</v>
      </c>
      <c r="E2623" s="33">
        <v>38117</v>
      </c>
      <c r="F2623" s="32">
        <v>5.8374000000000006</v>
      </c>
      <c r="G2623" s="32">
        <v>2.8748999999999998</v>
      </c>
      <c r="H2623" s="41">
        <v>20.977870237367984</v>
      </c>
      <c r="I2623" s="32">
        <v>8.7123000000000008</v>
      </c>
      <c r="J2623" s="34">
        <f t="shared" si="304"/>
        <v>0.32998174993974033</v>
      </c>
      <c r="K2623">
        <v>0.15314426633785452</v>
      </c>
      <c r="L2623">
        <v>0.22856730592648952</v>
      </c>
      <c r="M2623" s="41">
        <v>0.05</v>
      </c>
      <c r="N2623" t="s">
        <v>37</v>
      </c>
      <c r="O2623" s="10" t="s">
        <v>37</v>
      </c>
      <c r="P2623">
        <f t="shared" si="298"/>
        <v>0.25</v>
      </c>
      <c r="Q2623" s="11">
        <f t="shared" si="299"/>
        <v>0.78124605442879602</v>
      </c>
      <c r="S2623" s="13">
        <f t="shared" si="300"/>
        <v>0.25</v>
      </c>
      <c r="T2623">
        <f t="shared" si="301"/>
        <v>2.1780750000000002</v>
      </c>
      <c r="U2623" t="b">
        <f t="shared" si="302"/>
        <v>1</v>
      </c>
    </row>
    <row r="2624" spans="1:21" ht="21" x14ac:dyDescent="0.4">
      <c r="A2624" t="s">
        <v>915</v>
      </c>
      <c r="B2624" t="s">
        <v>883</v>
      </c>
      <c r="C2624" s="42" t="s">
        <v>884</v>
      </c>
      <c r="D2624" s="33">
        <v>14156</v>
      </c>
      <c r="E2624" s="33">
        <v>3641</v>
      </c>
      <c r="F2624" s="32">
        <v>4.6745999999999999</v>
      </c>
      <c r="G2624" s="32">
        <v>1.5581999999999996</v>
      </c>
      <c r="H2624" s="41">
        <v>25.720542526137326</v>
      </c>
      <c r="I2624" s="32">
        <v>6.2327999999999992</v>
      </c>
      <c r="J2624" s="34">
        <f t="shared" si="304"/>
        <v>0.24999999999999997</v>
      </c>
      <c r="K2624">
        <v>1.2838780554792637</v>
      </c>
      <c r="L2624">
        <v>1.711837407305685</v>
      </c>
      <c r="M2624" s="41">
        <v>1.1000000000000001</v>
      </c>
      <c r="N2624" t="s">
        <v>37</v>
      </c>
      <c r="O2624" s="10" t="s">
        <v>37</v>
      </c>
      <c r="P2624">
        <f t="shared" si="298"/>
        <v>0.25</v>
      </c>
      <c r="Q2624" s="11">
        <f t="shared" si="299"/>
        <v>0.35741560775253484</v>
      </c>
      <c r="S2624" s="13">
        <f t="shared" si="300"/>
        <v>0.25</v>
      </c>
      <c r="T2624">
        <f t="shared" si="301"/>
        <v>1.5581999999999998</v>
      </c>
      <c r="U2624" t="b">
        <f t="shared" si="302"/>
        <v>1</v>
      </c>
    </row>
    <row r="2625" spans="1:21" ht="21" x14ac:dyDescent="0.4">
      <c r="A2625" t="s">
        <v>916</v>
      </c>
      <c r="B2625" t="s">
        <v>883</v>
      </c>
      <c r="C2625" s="42" t="s">
        <v>884</v>
      </c>
      <c r="D2625" s="33">
        <v>4495</v>
      </c>
      <c r="E2625" s="33">
        <v>1210</v>
      </c>
      <c r="F2625" s="32">
        <v>1.0527</v>
      </c>
      <c r="G2625" s="32">
        <v>0.70179999999999998</v>
      </c>
      <c r="H2625" s="41">
        <v>26.918798665183537</v>
      </c>
      <c r="I2625" s="32">
        <v>1.7544999999999999</v>
      </c>
      <c r="J2625" s="34">
        <f t="shared" si="304"/>
        <v>0.4</v>
      </c>
      <c r="K2625">
        <v>0.87</v>
      </c>
      <c r="L2625">
        <v>1.45</v>
      </c>
      <c r="M2625" s="41">
        <v>0.8</v>
      </c>
      <c r="N2625" t="s">
        <v>33</v>
      </c>
      <c r="O2625" s="10" t="s">
        <v>33</v>
      </c>
      <c r="P2625">
        <f t="shared" si="298"/>
        <v>0.4</v>
      </c>
      <c r="Q2625" s="11">
        <f t="shared" si="299"/>
        <v>0.44827586206896547</v>
      </c>
      <c r="S2625" s="13">
        <f t="shared" si="300"/>
        <v>0.4</v>
      </c>
      <c r="T2625">
        <f t="shared" si="301"/>
        <v>0.70179999999999998</v>
      </c>
      <c r="U2625" t="b">
        <f t="shared" si="302"/>
        <v>1</v>
      </c>
    </row>
    <row r="2626" spans="1:21" ht="21" x14ac:dyDescent="0.4">
      <c r="A2626" t="s">
        <v>2084</v>
      </c>
      <c r="B2626" t="s">
        <v>2051</v>
      </c>
      <c r="C2626" t="s">
        <v>2052</v>
      </c>
      <c r="D2626" s="33">
        <v>1067</v>
      </c>
      <c r="E2626" s="33">
        <v>220</v>
      </c>
      <c r="F2626" s="32">
        <v>0.10980000000000001</v>
      </c>
      <c r="G2626" s="32">
        <v>3.6399999999999995E-2</v>
      </c>
      <c r="H2626" s="41">
        <v>20.618556701030929</v>
      </c>
      <c r="I2626" s="32">
        <v>0.1462</v>
      </c>
      <c r="J2626" s="34">
        <f t="shared" si="304"/>
        <v>0.24897400820793431</v>
      </c>
      <c r="K2626">
        <v>0.49909090909090914</v>
      </c>
      <c r="L2626">
        <v>0.66454545454545444</v>
      </c>
      <c r="M2626" s="41">
        <v>0.5</v>
      </c>
      <c r="N2626" t="s">
        <v>34</v>
      </c>
      <c r="O2626" s="10" t="s">
        <v>34</v>
      </c>
      <c r="P2626">
        <f t="shared" ref="P2626:P2689" si="305">VLOOKUP($O2626,$Y$2:$AJ$8,9,FALSE)</f>
        <v>0.15</v>
      </c>
      <c r="Q2626" s="11">
        <f t="shared" ref="Q2626:Q2689" si="306">(L2626-M2626)/L2626</f>
        <v>0.24760601915184666</v>
      </c>
      <c r="S2626" s="13">
        <f t="shared" ref="S2626:S2689" si="307">MIN(Q2626,IF(R2626=0,P2626,R2626))</f>
        <v>0.15</v>
      </c>
      <c r="T2626">
        <f t="shared" ref="T2626:T2689" si="308">IFERROR(S2626*I2626,0)</f>
        <v>2.1929999999999998E-2</v>
      </c>
      <c r="U2626" t="b">
        <f t="shared" ref="U2626:U2689" si="309">O2626=N2626</f>
        <v>1</v>
      </c>
    </row>
    <row r="2627" spans="1:21" ht="21" x14ac:dyDescent="0.4">
      <c r="A2627" t="s">
        <v>395</v>
      </c>
      <c r="B2627" t="s">
        <v>376</v>
      </c>
      <c r="C2627" s="42" t="s">
        <v>377</v>
      </c>
      <c r="D2627" s="33">
        <v>2023150</v>
      </c>
      <c r="E2627" s="33">
        <v>49312</v>
      </c>
      <c r="F2627" s="32">
        <v>98.624000000000009</v>
      </c>
      <c r="G2627" s="32">
        <v>11.325699999999999</v>
      </c>
      <c r="H2627" s="41">
        <v>2.4373872426661394</v>
      </c>
      <c r="I2627" s="32">
        <v>109.94970000000001</v>
      </c>
      <c r="J2627" s="34">
        <f t="shared" si="304"/>
        <v>0.10300801184541658</v>
      </c>
      <c r="K2627">
        <v>2.0000000000000004</v>
      </c>
      <c r="L2627">
        <v>2.2296743186242702</v>
      </c>
      <c r="M2627" s="41">
        <v>2</v>
      </c>
      <c r="N2627" t="s">
        <v>37</v>
      </c>
      <c r="O2627" s="10" t="s">
        <v>34</v>
      </c>
      <c r="P2627">
        <f t="shared" si="305"/>
        <v>0.15</v>
      </c>
      <c r="Q2627" s="11">
        <f t="shared" si="306"/>
        <v>0.10300801184541671</v>
      </c>
      <c r="S2627" s="13">
        <f t="shared" si="307"/>
        <v>0.10300801184541671</v>
      </c>
      <c r="T2627">
        <f t="shared" si="308"/>
        <v>11.325700000000014</v>
      </c>
      <c r="U2627" t="b">
        <f t="shared" si="309"/>
        <v>0</v>
      </c>
    </row>
    <row r="2628" spans="1:21" ht="21" x14ac:dyDescent="0.4">
      <c r="A2628" t="s">
        <v>5505</v>
      </c>
      <c r="B2628" t="s">
        <v>5506</v>
      </c>
      <c r="C2628" t="s">
        <v>5507</v>
      </c>
      <c r="D2628" s="33">
        <v>463558</v>
      </c>
      <c r="E2628" s="33">
        <v>148189</v>
      </c>
      <c r="F2628" s="32">
        <v>17.622800000000002</v>
      </c>
      <c r="G2628" s="32">
        <v>5.8681999999999999</v>
      </c>
      <c r="H2628" s="41">
        <v>31.967736507621485</v>
      </c>
      <c r="I2628" s="32">
        <v>23.491</v>
      </c>
      <c r="J2628" s="34">
        <f t="shared" si="304"/>
        <v>0.24980630879911456</v>
      </c>
      <c r="K2628">
        <v>0.11892110750460562</v>
      </c>
      <c r="L2628">
        <v>0.15852053796165708</v>
      </c>
      <c r="M2628" s="41">
        <v>0.01</v>
      </c>
      <c r="N2628" t="s">
        <v>37</v>
      </c>
      <c r="O2628" s="10" t="s">
        <v>37</v>
      </c>
      <c r="P2628">
        <f t="shared" si="305"/>
        <v>0.25</v>
      </c>
      <c r="Q2628" s="11">
        <f t="shared" si="306"/>
        <v>0.9369166914988718</v>
      </c>
      <c r="S2628" s="13">
        <f t="shared" si="307"/>
        <v>0.25</v>
      </c>
      <c r="T2628">
        <f t="shared" si="308"/>
        <v>5.8727499999999999</v>
      </c>
      <c r="U2628" t="b">
        <f t="shared" si="309"/>
        <v>1</v>
      </c>
    </row>
    <row r="2629" spans="1:21" ht="21" x14ac:dyDescent="0.4">
      <c r="A2629" s="18" t="s">
        <v>1341</v>
      </c>
      <c r="B2629" t="s">
        <v>1280</v>
      </c>
      <c r="C2629" s="42" t="s">
        <v>1281</v>
      </c>
      <c r="D2629" s="33">
        <v>576781</v>
      </c>
      <c r="E2629" s="33">
        <v>30171</v>
      </c>
      <c r="F2629" s="32">
        <v>10.2004</v>
      </c>
      <c r="G2629" s="32">
        <v>3.3995000000000002</v>
      </c>
      <c r="H2629" s="41">
        <v>5.230928203252188</v>
      </c>
      <c r="I2629" s="32">
        <v>13.5999</v>
      </c>
      <c r="J2629" s="34">
        <f t="shared" si="304"/>
        <v>0.24996507327259762</v>
      </c>
      <c r="K2629">
        <v>0.33808624175532798</v>
      </c>
      <c r="L2629">
        <v>0.45076066421398031</v>
      </c>
      <c r="M2629" s="41">
        <v>0.2</v>
      </c>
      <c r="N2629" t="s">
        <v>37</v>
      </c>
      <c r="O2629" s="10" t="s">
        <v>42</v>
      </c>
      <c r="P2629">
        <f t="shared" si="305"/>
        <v>0.05</v>
      </c>
      <c r="Q2629" s="11">
        <f t="shared" si="306"/>
        <v>0.55630556107030193</v>
      </c>
      <c r="S2629" s="13">
        <f t="shared" si="307"/>
        <v>0.05</v>
      </c>
      <c r="T2629">
        <f t="shared" si="308"/>
        <v>0.67999500000000002</v>
      </c>
      <c r="U2629" t="b">
        <f t="shared" si="309"/>
        <v>0</v>
      </c>
    </row>
    <row r="2630" spans="1:21" ht="21" x14ac:dyDescent="0.4">
      <c r="A2630" t="s">
        <v>2389</v>
      </c>
      <c r="B2630" t="s">
        <v>2333</v>
      </c>
      <c r="C2630" t="s">
        <v>2334</v>
      </c>
      <c r="D2630" s="33">
        <v>439274</v>
      </c>
      <c r="E2630" s="33">
        <v>8890</v>
      </c>
      <c r="F2630" s="32">
        <v>3.9899999999999998</v>
      </c>
      <c r="G2630" s="32">
        <v>1.33</v>
      </c>
      <c r="H2630" s="41">
        <v>2.0237938052331801</v>
      </c>
      <c r="I2630" s="32">
        <v>5.32</v>
      </c>
      <c r="J2630" s="34">
        <f t="shared" si="304"/>
        <v>0.25</v>
      </c>
      <c r="K2630">
        <v>0.4488188976377952</v>
      </c>
      <c r="L2630">
        <v>0.59842519685039375</v>
      </c>
      <c r="M2630" s="41">
        <v>0.25</v>
      </c>
      <c r="N2630" t="s">
        <v>37</v>
      </c>
      <c r="O2630" s="10" t="s">
        <v>37</v>
      </c>
      <c r="P2630">
        <f t="shared" si="305"/>
        <v>0.25</v>
      </c>
      <c r="Q2630" s="11">
        <f t="shared" si="306"/>
        <v>0.58223684210526316</v>
      </c>
      <c r="S2630" s="13">
        <f t="shared" si="307"/>
        <v>0.25</v>
      </c>
      <c r="T2630">
        <f t="shared" si="308"/>
        <v>1.33</v>
      </c>
      <c r="U2630" t="b">
        <f t="shared" si="309"/>
        <v>1</v>
      </c>
    </row>
    <row r="2631" spans="1:21" ht="21" x14ac:dyDescent="0.4">
      <c r="A2631" t="s">
        <v>135</v>
      </c>
      <c r="B2631" t="s">
        <v>31</v>
      </c>
      <c r="C2631" t="s">
        <v>32</v>
      </c>
      <c r="D2631" s="33">
        <v>14797</v>
      </c>
      <c r="E2631" s="33">
        <v>3633</v>
      </c>
      <c r="F2631" s="32">
        <v>2.8991000000000002</v>
      </c>
      <c r="G2631" s="32">
        <v>0.96630000000000005</v>
      </c>
      <c r="H2631" s="41">
        <v>24.552274109616814</v>
      </c>
      <c r="I2631" s="32">
        <v>3.8654000000000002</v>
      </c>
      <c r="K2631">
        <v>0.7979906413432426</v>
      </c>
      <c r="L2631">
        <v>1.0639691714836224</v>
      </c>
      <c r="M2631" s="41">
        <v>0.73</v>
      </c>
      <c r="N2631" t="s">
        <v>34</v>
      </c>
      <c r="O2631" s="10" t="s">
        <v>34</v>
      </c>
      <c r="P2631">
        <f t="shared" si="305"/>
        <v>0.15</v>
      </c>
      <c r="Q2631" s="11">
        <f t="shared" si="306"/>
        <v>0.31388989496559222</v>
      </c>
      <c r="S2631" s="13">
        <f t="shared" si="307"/>
        <v>0.15</v>
      </c>
      <c r="T2631">
        <f t="shared" si="308"/>
        <v>0.57981000000000005</v>
      </c>
      <c r="U2631" t="b">
        <f t="shared" si="309"/>
        <v>1</v>
      </c>
    </row>
    <row r="2632" spans="1:21" ht="21" x14ac:dyDescent="0.4">
      <c r="A2632" t="s">
        <v>4539</v>
      </c>
      <c r="B2632" t="s">
        <v>4540</v>
      </c>
      <c r="C2632" t="s">
        <v>4541</v>
      </c>
      <c r="D2632" s="33">
        <v>322508</v>
      </c>
      <c r="E2632" s="33">
        <v>94190</v>
      </c>
      <c r="F2632" s="32">
        <v>54.530200000000001</v>
      </c>
      <c r="G2632" s="32">
        <v>18.166800000000002</v>
      </c>
      <c r="H2632" s="41">
        <v>29.205477073436938</v>
      </c>
      <c r="I2632" s="32">
        <v>72.697000000000003</v>
      </c>
      <c r="J2632" s="34">
        <f t="shared" ref="J2632:J2663" si="310">G2632/I2632</f>
        <v>0.2498975198426345</v>
      </c>
      <c r="K2632">
        <v>0.57893831616944469</v>
      </c>
      <c r="L2632">
        <v>0.77181229429875786</v>
      </c>
      <c r="M2632" s="41">
        <v>0.5</v>
      </c>
      <c r="N2632" t="s">
        <v>34</v>
      </c>
      <c r="O2632" s="10" t="s">
        <v>34</v>
      </c>
      <c r="P2632">
        <f t="shared" si="305"/>
        <v>0.15</v>
      </c>
      <c r="Q2632" s="11">
        <f t="shared" si="306"/>
        <v>0.35217409246598902</v>
      </c>
      <c r="S2632" s="13">
        <f t="shared" si="307"/>
        <v>0.15</v>
      </c>
      <c r="T2632">
        <f t="shared" si="308"/>
        <v>10.90455</v>
      </c>
      <c r="U2632" t="b">
        <f t="shared" si="309"/>
        <v>1</v>
      </c>
    </row>
    <row r="2633" spans="1:21" ht="21" x14ac:dyDescent="0.4">
      <c r="A2633" t="s">
        <v>2255</v>
      </c>
      <c r="B2633" t="s">
        <v>2245</v>
      </c>
      <c r="C2633" t="s">
        <v>2246</v>
      </c>
      <c r="D2633" s="33">
        <v>6851413</v>
      </c>
      <c r="E2633" s="33">
        <v>70633</v>
      </c>
      <c r="F2633" s="32">
        <v>88.291699999999992</v>
      </c>
      <c r="G2633" s="32">
        <v>19.898599999999998</v>
      </c>
      <c r="H2633" s="41">
        <v>1.030926029419041</v>
      </c>
      <c r="I2633" s="32">
        <v>108.19029999999999</v>
      </c>
      <c r="J2633" s="34">
        <f t="shared" si="310"/>
        <v>0.18392221853530308</v>
      </c>
      <c r="K2633">
        <v>1.2500063709597498</v>
      </c>
      <c r="L2633">
        <v>1.5317245480157997</v>
      </c>
      <c r="M2633" s="41">
        <v>1.25</v>
      </c>
      <c r="N2633" t="s">
        <v>37</v>
      </c>
      <c r="O2633" s="10" t="s">
        <v>37</v>
      </c>
      <c r="P2633">
        <f t="shared" si="305"/>
        <v>0.25</v>
      </c>
      <c r="Q2633" s="11">
        <f t="shared" si="306"/>
        <v>0.1839263778730624</v>
      </c>
      <c r="S2633" s="13">
        <f t="shared" si="307"/>
        <v>0.1839263778730624</v>
      </c>
      <c r="T2633">
        <f t="shared" si="308"/>
        <v>19.899049999999981</v>
      </c>
      <c r="U2633" t="b">
        <f t="shared" si="309"/>
        <v>1</v>
      </c>
    </row>
    <row r="2634" spans="1:21" ht="21" x14ac:dyDescent="0.4">
      <c r="A2634" t="s">
        <v>5689</v>
      </c>
      <c r="B2634" t="s">
        <v>5662</v>
      </c>
      <c r="C2634" t="s">
        <v>5663</v>
      </c>
      <c r="D2634" s="33">
        <v>86433</v>
      </c>
      <c r="E2634" s="33">
        <v>2513</v>
      </c>
      <c r="F2634" s="32">
        <v>0.60000000000000009</v>
      </c>
      <c r="G2634" s="32">
        <v>0.2</v>
      </c>
      <c r="H2634" s="41">
        <v>2.9074543287864589</v>
      </c>
      <c r="I2634" s="32">
        <v>0.8</v>
      </c>
      <c r="J2634" s="34">
        <f t="shared" si="310"/>
        <v>0.25</v>
      </c>
      <c r="K2634">
        <v>0.23875845602865106</v>
      </c>
      <c r="L2634">
        <v>0.31834460803820136</v>
      </c>
      <c r="M2634" s="41">
        <v>0.2</v>
      </c>
      <c r="N2634" t="s">
        <v>37</v>
      </c>
      <c r="O2634" s="10" t="s">
        <v>37</v>
      </c>
      <c r="P2634">
        <f t="shared" si="305"/>
        <v>0.25</v>
      </c>
      <c r="Q2634" s="11">
        <f t="shared" si="306"/>
        <v>0.37174999999999997</v>
      </c>
      <c r="S2634" s="13">
        <f t="shared" si="307"/>
        <v>0.25</v>
      </c>
      <c r="T2634">
        <f t="shared" si="308"/>
        <v>0.2</v>
      </c>
      <c r="U2634" t="b">
        <f t="shared" si="309"/>
        <v>1</v>
      </c>
    </row>
    <row r="2635" spans="1:21" ht="21" x14ac:dyDescent="0.4">
      <c r="A2635" t="s">
        <v>3088</v>
      </c>
      <c r="B2635" t="s">
        <v>3066</v>
      </c>
      <c r="C2635" t="s">
        <v>3067</v>
      </c>
      <c r="D2635" s="33">
        <v>109669</v>
      </c>
      <c r="E2635" s="33">
        <v>20457</v>
      </c>
      <c r="F2635" s="32">
        <v>10.5619</v>
      </c>
      <c r="G2635" s="32">
        <v>5.0879000000000003</v>
      </c>
      <c r="H2635" s="41">
        <v>18.65340251119277</v>
      </c>
      <c r="I2635" s="32">
        <v>15.649799999999999</v>
      </c>
      <c r="J2635" s="34">
        <f t="shared" si="310"/>
        <v>0.32510958606499768</v>
      </c>
      <c r="K2635">
        <v>0.51629759984357426</v>
      </c>
      <c r="L2635">
        <v>0.76500953218947054</v>
      </c>
      <c r="M2635" s="41">
        <v>0.5</v>
      </c>
      <c r="N2635" t="s">
        <v>37</v>
      </c>
      <c r="O2635" s="10" t="s">
        <v>37</v>
      </c>
      <c r="P2635">
        <f t="shared" si="305"/>
        <v>0.25</v>
      </c>
      <c r="Q2635" s="11">
        <f t="shared" si="306"/>
        <v>0.34641337269485867</v>
      </c>
      <c r="S2635" s="13">
        <f t="shared" si="307"/>
        <v>0.25</v>
      </c>
      <c r="T2635">
        <f t="shared" si="308"/>
        <v>3.9124499999999998</v>
      </c>
      <c r="U2635" t="b">
        <f t="shared" si="309"/>
        <v>1</v>
      </c>
    </row>
    <row r="2636" spans="1:21" ht="21" x14ac:dyDescent="0.4">
      <c r="A2636" t="s">
        <v>5011</v>
      </c>
      <c r="B2636" t="s">
        <v>5009</v>
      </c>
      <c r="C2636" t="s">
        <v>5010</v>
      </c>
      <c r="D2636" s="33">
        <v>103404</v>
      </c>
      <c r="E2636" s="33">
        <v>17373</v>
      </c>
      <c r="F2636" s="32">
        <v>32.698199999999993</v>
      </c>
      <c r="G2636" s="32">
        <v>10.8988</v>
      </c>
      <c r="H2636" s="41">
        <v>16.80109086689103</v>
      </c>
      <c r="I2636" s="32">
        <v>43.596999999999994</v>
      </c>
      <c r="J2636" s="34">
        <f t="shared" si="310"/>
        <v>0.24998967818886622</v>
      </c>
      <c r="K2636">
        <v>1.8821274391296836</v>
      </c>
      <c r="L2636">
        <v>2.5094687158234037</v>
      </c>
      <c r="M2636" s="41">
        <v>1.8</v>
      </c>
      <c r="N2636" t="s">
        <v>34</v>
      </c>
      <c r="O2636" s="10" t="s">
        <v>34</v>
      </c>
      <c r="P2636">
        <f t="shared" si="305"/>
        <v>0.15</v>
      </c>
      <c r="Q2636" s="11">
        <f t="shared" si="306"/>
        <v>0.28271670069041432</v>
      </c>
      <c r="S2636" s="13">
        <f t="shared" si="307"/>
        <v>0.15</v>
      </c>
      <c r="T2636">
        <f t="shared" si="308"/>
        <v>6.5395499999999993</v>
      </c>
      <c r="U2636" t="b">
        <f t="shared" si="309"/>
        <v>1</v>
      </c>
    </row>
    <row r="2637" spans="1:21" ht="21" x14ac:dyDescent="0.4">
      <c r="A2637" t="s">
        <v>1623</v>
      </c>
      <c r="B2637" t="s">
        <v>1598</v>
      </c>
      <c r="C2637" s="42" t="s">
        <v>1599</v>
      </c>
      <c r="D2637" s="33">
        <v>5858</v>
      </c>
      <c r="E2637" s="33">
        <v>97</v>
      </c>
      <c r="F2637" s="32">
        <v>4.0399999999999998E-2</v>
      </c>
      <c r="G2637" s="32">
        <v>1.34E-2</v>
      </c>
      <c r="H2637" s="41">
        <v>1.6558552406964835</v>
      </c>
      <c r="I2637" s="32">
        <v>5.3800000000000001E-2</v>
      </c>
      <c r="J2637" s="34">
        <f t="shared" si="310"/>
        <v>0.24907063197026022</v>
      </c>
      <c r="K2637">
        <v>0.41649484536082471</v>
      </c>
      <c r="L2637">
        <v>0.55463917525773188</v>
      </c>
      <c r="M2637" s="41">
        <v>0.4</v>
      </c>
      <c r="N2637" t="s">
        <v>37</v>
      </c>
      <c r="O2637" s="10" t="s">
        <v>37</v>
      </c>
      <c r="P2637">
        <f t="shared" si="305"/>
        <v>0.25</v>
      </c>
      <c r="Q2637" s="11">
        <f t="shared" si="306"/>
        <v>0.27881040892193293</v>
      </c>
      <c r="S2637" s="13">
        <f t="shared" si="307"/>
        <v>0.25</v>
      </c>
      <c r="T2637">
        <f t="shared" si="308"/>
        <v>1.345E-2</v>
      </c>
      <c r="U2637" t="b">
        <f t="shared" si="309"/>
        <v>1</v>
      </c>
    </row>
    <row r="2638" spans="1:21" ht="21" x14ac:dyDescent="0.4">
      <c r="A2638" t="s">
        <v>4012</v>
      </c>
      <c r="B2638" t="s">
        <v>3996</v>
      </c>
      <c r="C2638" t="s">
        <v>3997</v>
      </c>
      <c r="D2638" s="33">
        <v>118507</v>
      </c>
      <c r="E2638" s="33">
        <v>4916</v>
      </c>
      <c r="F2638" s="32">
        <v>3.2346000000000004</v>
      </c>
      <c r="G2638" s="32">
        <v>0.11119999999999999</v>
      </c>
      <c r="H2638" s="41">
        <v>4.1482781607837511</v>
      </c>
      <c r="I2638" s="32">
        <v>3.3458000000000006</v>
      </c>
      <c r="J2638" s="34">
        <f t="shared" si="310"/>
        <v>3.323569848765616E-2</v>
      </c>
      <c r="K2638">
        <v>0.65797396257119611</v>
      </c>
      <c r="L2638">
        <v>0.68059397884458928</v>
      </c>
      <c r="M2638" s="41">
        <v>0.66</v>
      </c>
      <c r="N2638" t="s">
        <v>34</v>
      </c>
      <c r="O2638" s="10" t="s">
        <v>34</v>
      </c>
      <c r="P2638">
        <f t="shared" si="305"/>
        <v>0.15</v>
      </c>
      <c r="Q2638" s="11">
        <f t="shared" si="306"/>
        <v>3.025883196843825E-2</v>
      </c>
      <c r="S2638" s="13">
        <f t="shared" si="307"/>
        <v>3.025883196843825E-2</v>
      </c>
      <c r="T2638">
        <f t="shared" si="308"/>
        <v>0.10124000000000072</v>
      </c>
      <c r="U2638" t="b">
        <f t="shared" si="309"/>
        <v>1</v>
      </c>
    </row>
    <row r="2639" spans="1:21" ht="21" x14ac:dyDescent="0.4">
      <c r="A2639" t="s">
        <v>1473</v>
      </c>
      <c r="B2639" t="s">
        <v>1446</v>
      </c>
      <c r="C2639" s="42" t="s">
        <v>1447</v>
      </c>
      <c r="D2639" s="33">
        <v>63875</v>
      </c>
      <c r="E2639" s="33">
        <v>4382</v>
      </c>
      <c r="F2639" s="32">
        <v>2.7279999999999998</v>
      </c>
      <c r="G2639" s="32">
        <v>1.0610000000000002</v>
      </c>
      <c r="H2639" s="41">
        <v>6.86027397260274</v>
      </c>
      <c r="I2639" s="32">
        <v>3.7889999999999997</v>
      </c>
      <c r="J2639" s="34">
        <f t="shared" si="310"/>
        <v>0.28002111375032995</v>
      </c>
      <c r="K2639">
        <v>0.62254678229119109</v>
      </c>
      <c r="L2639">
        <v>0.86467366499315368</v>
      </c>
      <c r="M2639" s="41">
        <v>0.5</v>
      </c>
      <c r="N2639" t="s">
        <v>34</v>
      </c>
      <c r="O2639" s="10" t="s">
        <v>34</v>
      </c>
      <c r="P2639">
        <f t="shared" si="305"/>
        <v>0.15</v>
      </c>
      <c r="Q2639" s="11">
        <f t="shared" si="306"/>
        <v>0.42174716283979935</v>
      </c>
      <c r="S2639" s="13">
        <f t="shared" si="307"/>
        <v>0.15</v>
      </c>
      <c r="T2639">
        <f t="shared" si="308"/>
        <v>0.56834999999999991</v>
      </c>
      <c r="U2639" t="b">
        <f t="shared" si="309"/>
        <v>1</v>
      </c>
    </row>
    <row r="2640" spans="1:21" ht="21" x14ac:dyDescent="0.4">
      <c r="A2640" t="s">
        <v>1342</v>
      </c>
      <c r="B2640" t="s">
        <v>1280</v>
      </c>
      <c r="C2640" s="42" t="s">
        <v>1281</v>
      </c>
      <c r="D2640" s="33">
        <v>70999</v>
      </c>
      <c r="E2640" s="33">
        <v>1005</v>
      </c>
      <c r="F2640" s="32">
        <v>0.375</v>
      </c>
      <c r="G2640" s="32">
        <v>0.125</v>
      </c>
      <c r="H2640" s="41">
        <v>1.4155128945478106</v>
      </c>
      <c r="I2640" s="32">
        <v>0.5</v>
      </c>
      <c r="J2640" s="34">
        <f t="shared" si="310"/>
        <v>0.25</v>
      </c>
      <c r="K2640">
        <v>0.37313432835820898</v>
      </c>
      <c r="L2640">
        <v>0.49751243781094528</v>
      </c>
      <c r="M2640" s="41">
        <v>0.3</v>
      </c>
      <c r="N2640" t="s">
        <v>37</v>
      </c>
      <c r="O2640" s="10" t="s">
        <v>37</v>
      </c>
      <c r="P2640">
        <f t="shared" si="305"/>
        <v>0.25</v>
      </c>
      <c r="Q2640" s="11">
        <f t="shared" si="306"/>
        <v>0.39700000000000002</v>
      </c>
      <c r="S2640" s="13">
        <f t="shared" si="307"/>
        <v>0.25</v>
      </c>
      <c r="T2640">
        <f t="shared" si="308"/>
        <v>0.125</v>
      </c>
      <c r="U2640" t="b">
        <f t="shared" si="309"/>
        <v>1</v>
      </c>
    </row>
    <row r="2641" spans="1:21" ht="21" x14ac:dyDescent="0.4">
      <c r="A2641" t="s">
        <v>592</v>
      </c>
      <c r="B2641" t="s">
        <v>578</v>
      </c>
      <c r="C2641" s="42" t="s">
        <v>579</v>
      </c>
      <c r="D2641" s="33">
        <v>629404</v>
      </c>
      <c r="E2641" s="33">
        <v>280757</v>
      </c>
      <c r="F2641" s="32">
        <v>24.843800000000002</v>
      </c>
      <c r="G2641" s="32">
        <v>10.647399999999999</v>
      </c>
      <c r="H2641" s="41">
        <v>44.606802625976322</v>
      </c>
      <c r="I2641" s="32">
        <v>35.491199999999999</v>
      </c>
      <c r="J2641" s="34">
        <f t="shared" si="310"/>
        <v>0.30000112703994231</v>
      </c>
      <c r="K2641">
        <v>8.8488621833115483E-2</v>
      </c>
      <c r="L2641">
        <v>0.12641252043582171</v>
      </c>
      <c r="M2641" s="41">
        <v>0.01</v>
      </c>
      <c r="N2641" t="s">
        <v>34</v>
      </c>
      <c r="O2641" s="10" t="s">
        <v>34</v>
      </c>
      <c r="P2641">
        <f t="shared" si="305"/>
        <v>0.15</v>
      </c>
      <c r="Q2641" s="11">
        <f t="shared" si="306"/>
        <v>0.92089391173023172</v>
      </c>
      <c r="S2641" s="13">
        <f t="shared" si="307"/>
        <v>0.15</v>
      </c>
      <c r="T2641">
        <f t="shared" si="308"/>
        <v>5.3236799999999995</v>
      </c>
      <c r="U2641" t="b">
        <f t="shared" si="309"/>
        <v>1</v>
      </c>
    </row>
    <row r="2642" spans="1:21" ht="21" x14ac:dyDescent="0.4">
      <c r="A2642" t="s">
        <v>4085</v>
      </c>
      <c r="B2642" t="s">
        <v>4081</v>
      </c>
      <c r="C2642" t="s">
        <v>4082</v>
      </c>
      <c r="D2642" s="33">
        <v>3592518</v>
      </c>
      <c r="E2642" s="33">
        <v>458534</v>
      </c>
      <c r="F2642" s="32">
        <v>110.44500000000001</v>
      </c>
      <c r="G2642" s="32">
        <v>36.8005</v>
      </c>
      <c r="H2642" s="41">
        <v>12.763582534589945</v>
      </c>
      <c r="I2642" s="32">
        <v>147.24549999999999</v>
      </c>
      <c r="J2642" s="34">
        <f t="shared" si="310"/>
        <v>0.24992614375311981</v>
      </c>
      <c r="K2642">
        <v>0.24086545381585664</v>
      </c>
      <c r="L2642">
        <v>0.32112231590241946</v>
      </c>
      <c r="M2642" s="41">
        <v>0.2</v>
      </c>
      <c r="N2642" t="s">
        <v>34</v>
      </c>
      <c r="O2642" s="10" t="s">
        <v>34</v>
      </c>
      <c r="P2642">
        <f t="shared" si="305"/>
        <v>0.15</v>
      </c>
      <c r="Q2642" s="11">
        <f t="shared" si="306"/>
        <v>0.37718436217066054</v>
      </c>
      <c r="S2642" s="13">
        <f t="shared" si="307"/>
        <v>0.15</v>
      </c>
      <c r="T2642">
        <f t="shared" si="308"/>
        <v>22.086824999999997</v>
      </c>
      <c r="U2642" t="b">
        <f t="shared" si="309"/>
        <v>1</v>
      </c>
    </row>
    <row r="2643" spans="1:21" ht="21" x14ac:dyDescent="0.4">
      <c r="A2643" t="s">
        <v>1163</v>
      </c>
      <c r="B2643" t="s">
        <v>1120</v>
      </c>
      <c r="C2643" s="42" t="s">
        <v>1121</v>
      </c>
      <c r="D2643" s="33">
        <v>29600</v>
      </c>
      <c r="E2643" s="33">
        <v>4694</v>
      </c>
      <c r="F2643" s="32">
        <v>1.4215</v>
      </c>
      <c r="G2643" s="32">
        <v>0.41249999999999998</v>
      </c>
      <c r="H2643" s="41">
        <v>15.858108108108109</v>
      </c>
      <c r="I2643" s="32">
        <v>1.8340000000000001</v>
      </c>
      <c r="J2643" s="34">
        <f t="shared" si="310"/>
        <v>0.22491821155943292</v>
      </c>
      <c r="K2643">
        <v>0.30283340434597356</v>
      </c>
      <c r="L2643">
        <v>0.39071154665530466</v>
      </c>
      <c r="M2643" s="41">
        <v>0.3</v>
      </c>
      <c r="N2643" t="s">
        <v>37</v>
      </c>
      <c r="O2643" s="10" t="s">
        <v>37</v>
      </c>
      <c r="P2643">
        <f t="shared" si="305"/>
        <v>0.25</v>
      </c>
      <c r="Q2643" s="11">
        <f t="shared" si="306"/>
        <v>0.23217011995637957</v>
      </c>
      <c r="S2643" s="13">
        <f t="shared" si="307"/>
        <v>0.23217011995637957</v>
      </c>
      <c r="T2643">
        <f t="shared" si="308"/>
        <v>0.42580000000000012</v>
      </c>
      <c r="U2643" t="b">
        <f t="shared" si="309"/>
        <v>1</v>
      </c>
    </row>
    <row r="2644" spans="1:21" ht="21" x14ac:dyDescent="0.4">
      <c r="A2644" t="s">
        <v>280</v>
      </c>
      <c r="B2644" t="s">
        <v>267</v>
      </c>
      <c r="C2644" s="42" t="s">
        <v>268</v>
      </c>
      <c r="D2644" s="33">
        <v>797253</v>
      </c>
      <c r="E2644" s="33">
        <v>18317</v>
      </c>
      <c r="F2644" s="32">
        <v>36.626799999999996</v>
      </c>
      <c r="G2644" s="32">
        <v>13.043599999999998</v>
      </c>
      <c r="H2644" s="41">
        <v>2.2975140890031143</v>
      </c>
      <c r="I2644" s="32">
        <v>49.670399999999994</v>
      </c>
      <c r="J2644" s="34">
        <f t="shared" si="310"/>
        <v>0.2626030795000644</v>
      </c>
      <c r="K2644">
        <v>1.9996069225309818</v>
      </c>
      <c r="L2644">
        <v>2.7117104329311563</v>
      </c>
      <c r="M2644" s="41">
        <v>2</v>
      </c>
      <c r="N2644" t="s">
        <v>37</v>
      </c>
      <c r="O2644" s="10" t="s">
        <v>42</v>
      </c>
      <c r="P2644">
        <f t="shared" si="305"/>
        <v>0.05</v>
      </c>
      <c r="Q2644" s="11">
        <f t="shared" si="306"/>
        <v>0.2624581239530987</v>
      </c>
      <c r="S2644" s="13">
        <f t="shared" si="307"/>
        <v>0.05</v>
      </c>
      <c r="T2644">
        <f t="shared" si="308"/>
        <v>2.4835199999999999</v>
      </c>
      <c r="U2644" t="b">
        <f t="shared" si="309"/>
        <v>0</v>
      </c>
    </row>
    <row r="2645" spans="1:21" ht="21" x14ac:dyDescent="0.4">
      <c r="A2645" t="s">
        <v>3954</v>
      </c>
      <c r="B2645" t="s">
        <v>3940</v>
      </c>
      <c r="C2645" t="s">
        <v>3941</v>
      </c>
      <c r="D2645" s="33">
        <v>39871</v>
      </c>
      <c r="E2645" s="33">
        <v>10600</v>
      </c>
      <c r="F2645" s="32">
        <v>5.9294000000000002</v>
      </c>
      <c r="G2645" s="32">
        <v>1.9754999999999998</v>
      </c>
      <c r="H2645" s="41">
        <v>26.585739008301772</v>
      </c>
      <c r="I2645" s="32">
        <v>7.9048999999999996</v>
      </c>
      <c r="J2645" s="34">
        <f t="shared" si="310"/>
        <v>0.24990828473478474</v>
      </c>
      <c r="K2645">
        <v>0.55937735849056613</v>
      </c>
      <c r="L2645">
        <v>0.74574528301886789</v>
      </c>
      <c r="M2645" s="41">
        <v>0.3</v>
      </c>
      <c r="N2645" t="s">
        <v>34</v>
      </c>
      <c r="O2645" s="10" t="s">
        <v>34</v>
      </c>
      <c r="P2645">
        <f t="shared" si="305"/>
        <v>0.15</v>
      </c>
      <c r="Q2645" s="11">
        <f t="shared" si="306"/>
        <v>0.59771787119381647</v>
      </c>
      <c r="S2645" s="13">
        <f t="shared" si="307"/>
        <v>0.15</v>
      </c>
      <c r="T2645">
        <f t="shared" si="308"/>
        <v>1.185735</v>
      </c>
      <c r="U2645" t="b">
        <f t="shared" si="309"/>
        <v>1</v>
      </c>
    </row>
    <row r="2646" spans="1:21" ht="21" x14ac:dyDescent="0.4">
      <c r="A2646" t="s">
        <v>473</v>
      </c>
      <c r="B2646" t="s">
        <v>416</v>
      </c>
      <c r="C2646" s="42" t="s">
        <v>417</v>
      </c>
      <c r="D2646" s="33">
        <v>275869</v>
      </c>
      <c r="E2646" s="33">
        <v>45803</v>
      </c>
      <c r="F2646" s="32">
        <v>103.0569</v>
      </c>
      <c r="G2646" s="32">
        <v>30.519600000000001</v>
      </c>
      <c r="H2646" s="41">
        <v>16.603170345345074</v>
      </c>
      <c r="I2646" s="32">
        <v>133.57650000000001</v>
      </c>
      <c r="J2646" s="34">
        <f t="shared" si="310"/>
        <v>0.22848030903639485</v>
      </c>
      <c r="K2646">
        <v>2.2500032748946572</v>
      </c>
      <c r="L2646">
        <v>2.9163264414994652</v>
      </c>
      <c r="M2646" s="41">
        <v>2.25</v>
      </c>
      <c r="N2646" t="s">
        <v>34</v>
      </c>
      <c r="O2646" s="10" t="s">
        <v>34</v>
      </c>
      <c r="P2646">
        <f t="shared" si="305"/>
        <v>0.15</v>
      </c>
      <c r="Q2646" s="11">
        <f t="shared" si="306"/>
        <v>0.22848143198841114</v>
      </c>
      <c r="S2646" s="13">
        <f t="shared" si="307"/>
        <v>0.15</v>
      </c>
      <c r="T2646">
        <f t="shared" si="308"/>
        <v>20.036474999999999</v>
      </c>
      <c r="U2646" t="b">
        <f t="shared" si="309"/>
        <v>1</v>
      </c>
    </row>
    <row r="2647" spans="1:21" ht="21" x14ac:dyDescent="0.4">
      <c r="A2647" t="s">
        <v>917</v>
      </c>
      <c r="B2647" t="s">
        <v>883</v>
      </c>
      <c r="C2647" s="42" t="s">
        <v>884</v>
      </c>
      <c r="D2647" s="33">
        <v>240243</v>
      </c>
      <c r="E2647" s="33">
        <v>800</v>
      </c>
      <c r="F2647" s="32">
        <v>0.81759999999999999</v>
      </c>
      <c r="G2647" s="32">
        <v>0.37420000000000003</v>
      </c>
      <c r="H2647" s="41">
        <v>0.33299617470644305</v>
      </c>
      <c r="I2647" s="32">
        <v>1.1918</v>
      </c>
      <c r="J2647" s="34">
        <f t="shared" si="310"/>
        <v>0.31397885551266996</v>
      </c>
      <c r="K2647">
        <v>1.022</v>
      </c>
      <c r="L2647">
        <v>1.4897499999999999</v>
      </c>
      <c r="M2647" s="41">
        <v>1.1000000000000001</v>
      </c>
      <c r="N2647" t="s">
        <v>33</v>
      </c>
      <c r="O2647" s="10" t="s">
        <v>33</v>
      </c>
      <c r="P2647">
        <f t="shared" si="305"/>
        <v>0.4</v>
      </c>
      <c r="Q2647" s="11">
        <f t="shared" si="306"/>
        <v>0.26162107736197338</v>
      </c>
      <c r="S2647" s="13">
        <f t="shared" si="307"/>
        <v>0.26162107736197338</v>
      </c>
      <c r="T2647">
        <f t="shared" si="308"/>
        <v>0.31179999999999986</v>
      </c>
      <c r="U2647" t="b">
        <f t="shared" si="309"/>
        <v>1</v>
      </c>
    </row>
    <row r="2648" spans="1:21" ht="21" x14ac:dyDescent="0.4">
      <c r="A2648" t="s">
        <v>1343</v>
      </c>
      <c r="B2648" t="s">
        <v>1280</v>
      </c>
      <c r="C2648" s="42" t="s">
        <v>1281</v>
      </c>
      <c r="D2648" s="33">
        <v>416101</v>
      </c>
      <c r="E2648" s="33">
        <v>48354</v>
      </c>
      <c r="F2648" s="32">
        <v>13.612200000000001</v>
      </c>
      <c r="G2648" s="32">
        <v>4.5369000000000002</v>
      </c>
      <c r="H2648" s="41">
        <v>11.620736311616652</v>
      </c>
      <c r="I2648" s="32">
        <v>18.149100000000001</v>
      </c>
      <c r="J2648" s="34">
        <f t="shared" si="310"/>
        <v>0.24997933781840423</v>
      </c>
      <c r="K2648">
        <v>0.28151135376597597</v>
      </c>
      <c r="L2648">
        <v>0.37533813128179677</v>
      </c>
      <c r="M2648" s="41">
        <v>0.2</v>
      </c>
      <c r="N2648" t="s">
        <v>37</v>
      </c>
      <c r="O2648" s="10" t="s">
        <v>34</v>
      </c>
      <c r="P2648">
        <f t="shared" si="305"/>
        <v>0.15</v>
      </c>
      <c r="Q2648" s="11">
        <f t="shared" si="306"/>
        <v>0.46714713126270724</v>
      </c>
      <c r="S2648" s="13">
        <f t="shared" si="307"/>
        <v>0.15</v>
      </c>
      <c r="T2648">
        <f t="shared" si="308"/>
        <v>2.7223649999999999</v>
      </c>
      <c r="U2648" t="b">
        <f t="shared" si="309"/>
        <v>0</v>
      </c>
    </row>
    <row r="2649" spans="1:21" ht="21" x14ac:dyDescent="0.4">
      <c r="A2649" t="s">
        <v>4409</v>
      </c>
      <c r="B2649" t="s">
        <v>4390</v>
      </c>
      <c r="C2649" t="s">
        <v>4391</v>
      </c>
      <c r="D2649" s="33">
        <v>122612</v>
      </c>
      <c r="E2649" s="33">
        <v>4236</v>
      </c>
      <c r="F2649" s="32">
        <v>1.286</v>
      </c>
      <c r="G2649" s="32">
        <v>0.4284</v>
      </c>
      <c r="H2649" s="41">
        <v>3.4548005089224545</v>
      </c>
      <c r="I2649" s="32">
        <v>1.7143999999999999</v>
      </c>
      <c r="J2649" s="34">
        <f t="shared" si="310"/>
        <v>0.24988334111059263</v>
      </c>
      <c r="K2649">
        <v>0.3035882908404155</v>
      </c>
      <c r="L2649">
        <v>0.40472143531633614</v>
      </c>
      <c r="M2649" s="41">
        <v>0.17</v>
      </c>
      <c r="N2649" t="s">
        <v>37</v>
      </c>
      <c r="O2649" s="10" t="s">
        <v>37</v>
      </c>
      <c r="P2649">
        <f t="shared" si="305"/>
        <v>0.25</v>
      </c>
      <c r="Q2649" s="11">
        <f t="shared" si="306"/>
        <v>0.57995800279981324</v>
      </c>
      <c r="S2649" s="13">
        <f t="shared" si="307"/>
        <v>0.25</v>
      </c>
      <c r="T2649">
        <f t="shared" si="308"/>
        <v>0.42859999999999998</v>
      </c>
      <c r="U2649" t="b">
        <f t="shared" si="309"/>
        <v>1</v>
      </c>
    </row>
    <row r="2650" spans="1:21" ht="21" x14ac:dyDescent="0.4">
      <c r="A2650" t="s">
        <v>4823</v>
      </c>
      <c r="B2650" t="s">
        <v>4811</v>
      </c>
      <c r="C2650" t="s">
        <v>4812</v>
      </c>
      <c r="D2650" s="33">
        <v>6496</v>
      </c>
      <c r="E2650" s="33">
        <v>1752</v>
      </c>
      <c r="F2650" s="32">
        <v>0.26519999999999999</v>
      </c>
      <c r="G2650" s="32">
        <v>8.8099999999999998E-2</v>
      </c>
      <c r="H2650" s="41">
        <v>26.970443349753694</v>
      </c>
      <c r="I2650" s="32">
        <v>0.3533</v>
      </c>
      <c r="J2650" s="34">
        <f t="shared" si="310"/>
        <v>0.24936314746674212</v>
      </c>
      <c r="K2650">
        <v>0.15136986301369862</v>
      </c>
      <c r="L2650">
        <v>0.20165525114155253</v>
      </c>
      <c r="M2650" s="41">
        <v>0.1</v>
      </c>
      <c r="N2650" t="s">
        <v>34</v>
      </c>
      <c r="O2650" s="10" t="s">
        <v>34</v>
      </c>
      <c r="P2650">
        <f t="shared" si="305"/>
        <v>0.15</v>
      </c>
      <c r="Q2650" s="11">
        <f t="shared" si="306"/>
        <v>0.50410416076988396</v>
      </c>
      <c r="S2650" s="13">
        <f t="shared" si="307"/>
        <v>0.15</v>
      </c>
      <c r="T2650">
        <f t="shared" si="308"/>
        <v>5.2995E-2</v>
      </c>
      <c r="U2650" t="b">
        <f t="shared" si="309"/>
        <v>1</v>
      </c>
    </row>
    <row r="2651" spans="1:21" ht="21" x14ac:dyDescent="0.4">
      <c r="A2651" t="s">
        <v>752</v>
      </c>
      <c r="B2651" t="s">
        <v>740</v>
      </c>
      <c r="C2651" s="42" t="s">
        <v>741</v>
      </c>
      <c r="D2651" s="33">
        <v>12765367</v>
      </c>
      <c r="E2651" s="33">
        <v>1898526</v>
      </c>
      <c r="F2651" s="32">
        <v>1808.9349</v>
      </c>
      <c r="G2651" s="32">
        <v>602.97879999999998</v>
      </c>
      <c r="H2651" s="41">
        <v>14.872474876750507</v>
      </c>
      <c r="I2651" s="32">
        <v>2411.9137000000001</v>
      </c>
      <c r="J2651" s="34">
        <f t="shared" si="310"/>
        <v>0.2500001554781997</v>
      </c>
      <c r="K2651">
        <v>0.952810180108147</v>
      </c>
      <c r="L2651">
        <v>1.270413836839738</v>
      </c>
      <c r="M2651" s="41">
        <v>0.76</v>
      </c>
      <c r="N2651" t="s">
        <v>37</v>
      </c>
      <c r="O2651" s="10" t="s">
        <v>34</v>
      </c>
      <c r="P2651">
        <f t="shared" si="305"/>
        <v>0.15</v>
      </c>
      <c r="Q2651" s="11">
        <f t="shared" si="306"/>
        <v>0.4017697399372126</v>
      </c>
      <c r="S2651" s="13">
        <f t="shared" si="307"/>
        <v>0.15</v>
      </c>
      <c r="T2651">
        <f t="shared" si="308"/>
        <v>361.78705500000001</v>
      </c>
      <c r="U2651" t="b">
        <f t="shared" si="309"/>
        <v>0</v>
      </c>
    </row>
    <row r="2652" spans="1:21" ht="21" x14ac:dyDescent="0.4">
      <c r="A2652" t="s">
        <v>3655</v>
      </c>
      <c r="B2652" t="s">
        <v>3645</v>
      </c>
      <c r="C2652" t="s">
        <v>3646</v>
      </c>
      <c r="D2652" s="33">
        <v>475024</v>
      </c>
      <c r="E2652" s="33">
        <v>48657</v>
      </c>
      <c r="F2652" s="32">
        <v>49.528399999999998</v>
      </c>
      <c r="G2652" s="32">
        <v>24.395600000000002</v>
      </c>
      <c r="H2652" s="41">
        <v>10.243061403213311</v>
      </c>
      <c r="I2652" s="32">
        <v>73.924000000000007</v>
      </c>
      <c r="J2652" s="34">
        <f t="shared" si="310"/>
        <v>0.33000919863643741</v>
      </c>
      <c r="K2652">
        <v>1.0179090367264729</v>
      </c>
      <c r="L2652">
        <v>1.519288077768872</v>
      </c>
      <c r="M2652" s="41">
        <v>0.5</v>
      </c>
      <c r="N2652" t="s">
        <v>37</v>
      </c>
      <c r="O2652" s="10" t="s">
        <v>37</v>
      </c>
      <c r="P2652">
        <f t="shared" si="305"/>
        <v>0.25</v>
      </c>
      <c r="Q2652" s="11">
        <f t="shared" si="306"/>
        <v>0.67089849034143179</v>
      </c>
      <c r="S2652" s="13">
        <f t="shared" si="307"/>
        <v>0.25</v>
      </c>
      <c r="T2652">
        <f t="shared" si="308"/>
        <v>18.481000000000002</v>
      </c>
      <c r="U2652" t="b">
        <f t="shared" si="309"/>
        <v>1</v>
      </c>
    </row>
    <row r="2653" spans="1:21" ht="21" x14ac:dyDescent="0.4">
      <c r="A2653" t="s">
        <v>2256</v>
      </c>
      <c r="B2653" t="s">
        <v>2245</v>
      </c>
      <c r="C2653" t="s">
        <v>2246</v>
      </c>
      <c r="D2653" s="33">
        <v>6263842</v>
      </c>
      <c r="E2653" s="33">
        <v>129432</v>
      </c>
      <c r="F2653" s="32">
        <v>77.659199999999998</v>
      </c>
      <c r="G2653" s="32">
        <v>21.320800000000002</v>
      </c>
      <c r="H2653" s="41">
        <v>2.0663356451200396</v>
      </c>
      <c r="I2653" s="32">
        <v>98.98</v>
      </c>
      <c r="J2653" s="34">
        <f t="shared" si="310"/>
        <v>0.21540513234996969</v>
      </c>
      <c r="K2653">
        <v>0.6</v>
      </c>
      <c r="L2653">
        <v>0.76472587922615731</v>
      </c>
      <c r="M2653" s="41">
        <v>0.6</v>
      </c>
      <c r="N2653" t="s">
        <v>37</v>
      </c>
      <c r="O2653" s="10" t="s">
        <v>37</v>
      </c>
      <c r="P2653">
        <f t="shared" si="305"/>
        <v>0.25</v>
      </c>
      <c r="Q2653" s="11">
        <f t="shared" si="306"/>
        <v>0.21540513234996966</v>
      </c>
      <c r="S2653" s="13">
        <f t="shared" si="307"/>
        <v>0.21540513234996966</v>
      </c>
      <c r="T2653">
        <f t="shared" si="308"/>
        <v>21.320799999999998</v>
      </c>
      <c r="U2653" t="b">
        <f t="shared" si="309"/>
        <v>1</v>
      </c>
    </row>
    <row r="2654" spans="1:21" ht="21" x14ac:dyDescent="0.4">
      <c r="A2654" t="s">
        <v>2457</v>
      </c>
      <c r="B2654" t="s">
        <v>2442</v>
      </c>
      <c r="C2654" t="s">
        <v>2443</v>
      </c>
      <c r="D2654" s="33">
        <v>447763</v>
      </c>
      <c r="E2654" s="33">
        <v>11577</v>
      </c>
      <c r="F2654" s="32">
        <v>5.7885</v>
      </c>
      <c r="G2654" s="32">
        <v>0.60499999999999998</v>
      </c>
      <c r="H2654" s="41">
        <v>2.5855195717377275</v>
      </c>
      <c r="I2654" s="32">
        <v>6.3934999999999995</v>
      </c>
      <c r="J2654" s="34">
        <f t="shared" si="310"/>
        <v>9.462735590834441E-2</v>
      </c>
      <c r="K2654">
        <v>0.5</v>
      </c>
      <c r="L2654">
        <v>0.55225878897814629</v>
      </c>
      <c r="M2654" s="41">
        <v>0.5</v>
      </c>
      <c r="N2654" t="s">
        <v>34</v>
      </c>
      <c r="O2654" s="10" t="s">
        <v>34</v>
      </c>
      <c r="P2654">
        <f t="shared" si="305"/>
        <v>0.15</v>
      </c>
      <c r="Q2654" s="11">
        <f t="shared" si="306"/>
        <v>9.4627355908344354E-2</v>
      </c>
      <c r="S2654" s="13">
        <f t="shared" si="307"/>
        <v>9.4627355908344354E-2</v>
      </c>
      <c r="T2654">
        <f t="shared" si="308"/>
        <v>0.60499999999999954</v>
      </c>
      <c r="U2654" t="b">
        <f t="shared" si="309"/>
        <v>1</v>
      </c>
    </row>
    <row r="2655" spans="1:21" ht="21" x14ac:dyDescent="0.4">
      <c r="A2655" t="s">
        <v>4063</v>
      </c>
      <c r="B2655" t="s">
        <v>4064</v>
      </c>
      <c r="C2655" t="s">
        <v>4065</v>
      </c>
      <c r="D2655" s="33">
        <v>140787</v>
      </c>
      <c r="E2655" s="33">
        <v>31044</v>
      </c>
      <c r="F2655" s="32">
        <v>62.233900000000006</v>
      </c>
      <c r="G2655" s="32">
        <v>25.3291</v>
      </c>
      <c r="H2655" s="41">
        <v>22.050331351616272</v>
      </c>
      <c r="I2655" s="32">
        <v>87.563000000000002</v>
      </c>
      <c r="J2655" s="34">
        <f t="shared" si="310"/>
        <v>0.28926715621895094</v>
      </c>
      <c r="K2655">
        <v>2.0046997809560625</v>
      </c>
      <c r="L2655">
        <v>2.8206094575441307</v>
      </c>
      <c r="M2655" s="41">
        <v>2</v>
      </c>
      <c r="N2655" t="s">
        <v>34</v>
      </c>
      <c r="O2655" s="10" t="s">
        <v>34</v>
      </c>
      <c r="P2655">
        <f t="shared" si="305"/>
        <v>0.15</v>
      </c>
      <c r="Q2655" s="11">
        <f t="shared" si="306"/>
        <v>0.29093338510558109</v>
      </c>
      <c r="S2655" s="13">
        <f t="shared" si="307"/>
        <v>0.15</v>
      </c>
      <c r="T2655">
        <f t="shared" si="308"/>
        <v>13.134449999999999</v>
      </c>
      <c r="U2655" t="b">
        <f t="shared" si="309"/>
        <v>1</v>
      </c>
    </row>
    <row r="2656" spans="1:21" ht="21" x14ac:dyDescent="0.4">
      <c r="A2656" t="s">
        <v>2979</v>
      </c>
      <c r="B2656" t="s">
        <v>2975</v>
      </c>
      <c r="C2656" t="s">
        <v>2976</v>
      </c>
      <c r="D2656" s="33">
        <v>950369</v>
      </c>
      <c r="E2656" s="33">
        <v>24790</v>
      </c>
      <c r="F2656" s="32">
        <v>31.586199999999998</v>
      </c>
      <c r="G2656" s="32">
        <v>11.136799999999999</v>
      </c>
      <c r="H2656" s="41">
        <v>2.6084605032361114</v>
      </c>
      <c r="I2656" s="32">
        <v>42.722999999999999</v>
      </c>
      <c r="J2656" s="34">
        <f t="shared" si="310"/>
        <v>0.26067457809610745</v>
      </c>
      <c r="K2656">
        <v>1.2741508672851956</v>
      </c>
      <c r="L2656">
        <v>1.7233965308592174</v>
      </c>
      <c r="M2656" s="41">
        <v>1.1000000000000001</v>
      </c>
      <c r="N2656" t="s">
        <v>33</v>
      </c>
      <c r="O2656" s="10" t="s">
        <v>33</v>
      </c>
      <c r="P2656">
        <f t="shared" si="305"/>
        <v>0.4</v>
      </c>
      <c r="Q2656" s="11">
        <f t="shared" si="306"/>
        <v>0.36172553425555315</v>
      </c>
      <c r="S2656" s="13">
        <f t="shared" si="307"/>
        <v>0.36172553425555315</v>
      </c>
      <c r="T2656">
        <f t="shared" si="308"/>
        <v>15.453999999999997</v>
      </c>
      <c r="U2656" t="b">
        <f t="shared" si="309"/>
        <v>1</v>
      </c>
    </row>
    <row r="2657" spans="1:21" ht="21" x14ac:dyDescent="0.4">
      <c r="A2657" t="s">
        <v>346</v>
      </c>
      <c r="B2657" t="s">
        <v>308</v>
      </c>
      <c r="C2657" s="42" t="s">
        <v>309</v>
      </c>
      <c r="D2657" s="33">
        <v>6225189</v>
      </c>
      <c r="E2657" s="33">
        <v>609773</v>
      </c>
      <c r="F2657" s="32">
        <v>833.0992</v>
      </c>
      <c r="G2657" s="32">
        <v>92.566200000000009</v>
      </c>
      <c r="H2657" s="41">
        <v>9.7952528027663099</v>
      </c>
      <c r="I2657" s="32">
        <v>925.66539999999998</v>
      </c>
      <c r="J2657" s="34">
        <f t="shared" si="310"/>
        <v>9.9999632696652602E-2</v>
      </c>
      <c r="K2657">
        <v>1.3662448156937088</v>
      </c>
      <c r="L2657">
        <v>1.5180491756768504</v>
      </c>
      <c r="M2657" s="41">
        <v>0.6</v>
      </c>
      <c r="N2657" t="s">
        <v>33</v>
      </c>
      <c r="O2657" s="10" t="s">
        <v>34</v>
      </c>
      <c r="P2657">
        <f t="shared" si="305"/>
        <v>0.15</v>
      </c>
      <c r="Q2657" s="11">
        <f t="shared" si="306"/>
        <v>0.60475588695440063</v>
      </c>
      <c r="S2657" s="13">
        <f t="shared" si="307"/>
        <v>0.15</v>
      </c>
      <c r="T2657">
        <f t="shared" si="308"/>
        <v>138.84980999999999</v>
      </c>
      <c r="U2657" t="b">
        <f t="shared" si="309"/>
        <v>0</v>
      </c>
    </row>
    <row r="2658" spans="1:21" ht="21" x14ac:dyDescent="0.4">
      <c r="A2658" t="s">
        <v>4144</v>
      </c>
      <c r="B2658" t="s">
        <v>4135</v>
      </c>
      <c r="C2658" t="s">
        <v>4136</v>
      </c>
      <c r="D2658" s="33">
        <v>193909</v>
      </c>
      <c r="E2658" s="33">
        <v>17405</v>
      </c>
      <c r="F2658" s="32">
        <v>18.055199999999999</v>
      </c>
      <c r="G2658" s="32">
        <v>6.0179999999999998</v>
      </c>
      <c r="H2658" s="41">
        <v>8.9758598105296823</v>
      </c>
      <c r="I2658" s="32">
        <v>24.0732</v>
      </c>
      <c r="J2658" s="34">
        <f t="shared" si="310"/>
        <v>0.24998753800907234</v>
      </c>
      <c r="K2658">
        <v>1.0373570812984776</v>
      </c>
      <c r="L2658">
        <v>1.3831197931628842</v>
      </c>
      <c r="M2658" s="41">
        <v>1</v>
      </c>
      <c r="N2658" t="s">
        <v>37</v>
      </c>
      <c r="O2658" s="10" t="s">
        <v>37</v>
      </c>
      <c r="P2658">
        <f t="shared" si="305"/>
        <v>0.25</v>
      </c>
      <c r="Q2658" s="11">
        <f t="shared" si="306"/>
        <v>0.27699682634631045</v>
      </c>
      <c r="S2658" s="13">
        <f t="shared" si="307"/>
        <v>0.25</v>
      </c>
      <c r="T2658">
        <f t="shared" si="308"/>
        <v>6.0183</v>
      </c>
      <c r="U2658" t="b">
        <f t="shared" si="309"/>
        <v>1</v>
      </c>
    </row>
    <row r="2659" spans="1:21" ht="21" x14ac:dyDescent="0.4">
      <c r="A2659" t="s">
        <v>699</v>
      </c>
      <c r="B2659" t="s">
        <v>657</v>
      </c>
      <c r="C2659" s="42" t="s">
        <v>658</v>
      </c>
      <c r="D2659" s="33">
        <v>254209</v>
      </c>
      <c r="E2659" s="33">
        <v>9812</v>
      </c>
      <c r="F2659" s="32">
        <v>6.0212000000000003</v>
      </c>
      <c r="G2659" s="32">
        <v>2.0068000000000001</v>
      </c>
      <c r="H2659" s="41">
        <v>3.8598161355420149</v>
      </c>
      <c r="I2659" s="32">
        <v>8.0280000000000005</v>
      </c>
      <c r="J2659" s="34">
        <f t="shared" si="310"/>
        <v>0.24997508719481815</v>
      </c>
      <c r="K2659">
        <v>0.61365674684060345</v>
      </c>
      <c r="L2659">
        <v>0.81818181818181823</v>
      </c>
      <c r="M2659" s="41">
        <v>0.5</v>
      </c>
      <c r="N2659" t="s">
        <v>34</v>
      </c>
      <c r="O2659" s="10" t="s">
        <v>34</v>
      </c>
      <c r="P2659">
        <f t="shared" si="305"/>
        <v>0.15</v>
      </c>
      <c r="Q2659" s="11">
        <f t="shared" si="306"/>
        <v>0.38888888888888895</v>
      </c>
      <c r="S2659" s="13">
        <f t="shared" si="307"/>
        <v>0.15</v>
      </c>
      <c r="T2659">
        <f t="shared" si="308"/>
        <v>1.2041999999999999</v>
      </c>
      <c r="U2659" t="b">
        <f t="shared" si="309"/>
        <v>1</v>
      </c>
    </row>
    <row r="2660" spans="1:21" ht="21" x14ac:dyDescent="0.4">
      <c r="A2660" t="s">
        <v>3845</v>
      </c>
      <c r="B2660" t="s">
        <v>3765</v>
      </c>
      <c r="C2660" t="s">
        <v>3766</v>
      </c>
      <c r="D2660" s="33">
        <v>12866</v>
      </c>
      <c r="E2660" s="33">
        <v>1329</v>
      </c>
      <c r="F2660" s="32">
        <v>0.92259999999999986</v>
      </c>
      <c r="G2660" s="32">
        <v>0.29239999999999999</v>
      </c>
      <c r="H2660" s="41">
        <v>10.329550753925075</v>
      </c>
      <c r="I2660" s="32">
        <v>1.2149999999999999</v>
      </c>
      <c r="J2660" s="34">
        <f t="shared" si="310"/>
        <v>0.2406584362139918</v>
      </c>
      <c r="K2660">
        <v>0.69420617005267116</v>
      </c>
      <c r="L2660">
        <v>0.91422121896162512</v>
      </c>
      <c r="M2660" s="41">
        <v>0.7</v>
      </c>
      <c r="N2660" t="s">
        <v>37</v>
      </c>
      <c r="O2660" s="10" t="s">
        <v>37</v>
      </c>
      <c r="P2660">
        <f t="shared" si="305"/>
        <v>0.25</v>
      </c>
      <c r="Q2660" s="11">
        <f t="shared" si="306"/>
        <v>0.23432098765432088</v>
      </c>
      <c r="S2660" s="13">
        <f t="shared" si="307"/>
        <v>0.23432098765432088</v>
      </c>
      <c r="T2660">
        <f t="shared" si="308"/>
        <v>0.28469999999999984</v>
      </c>
      <c r="U2660" t="b">
        <f t="shared" si="309"/>
        <v>1</v>
      </c>
    </row>
    <row r="2661" spans="1:21" ht="21" x14ac:dyDescent="0.4">
      <c r="A2661" t="s">
        <v>3358</v>
      </c>
      <c r="B2661" t="s">
        <v>3356</v>
      </c>
      <c r="C2661" t="s">
        <v>3357</v>
      </c>
      <c r="D2661" s="33">
        <v>160137</v>
      </c>
      <c r="E2661" s="33">
        <v>12905</v>
      </c>
      <c r="F2661" s="32">
        <v>39.335100000000004</v>
      </c>
      <c r="G2661" s="32">
        <v>9.730599999999999</v>
      </c>
      <c r="H2661" s="41">
        <v>8.0587247169611018</v>
      </c>
      <c r="I2661" s="32">
        <v>49.065700000000007</v>
      </c>
      <c r="J2661" s="34">
        <f t="shared" si="310"/>
        <v>0.19831776577120061</v>
      </c>
      <c r="K2661">
        <v>3.0480511429678425</v>
      </c>
      <c r="L2661">
        <v>3.8020689655172419</v>
      </c>
      <c r="M2661" s="41">
        <v>3</v>
      </c>
      <c r="N2661" t="s">
        <v>34</v>
      </c>
      <c r="O2661" s="10" t="s">
        <v>34</v>
      </c>
      <c r="P2661">
        <f t="shared" si="305"/>
        <v>0.15</v>
      </c>
      <c r="Q2661" s="11">
        <f t="shared" si="306"/>
        <v>0.21095592236531846</v>
      </c>
      <c r="S2661" s="13">
        <f t="shared" si="307"/>
        <v>0.15</v>
      </c>
      <c r="T2661">
        <f t="shared" si="308"/>
        <v>7.3598550000000005</v>
      </c>
      <c r="U2661" t="b">
        <f t="shared" si="309"/>
        <v>1</v>
      </c>
    </row>
    <row r="2662" spans="1:21" ht="21" x14ac:dyDescent="0.4">
      <c r="A2662" t="s">
        <v>2390</v>
      </c>
      <c r="B2662" t="s">
        <v>2333</v>
      </c>
      <c r="C2662" t="s">
        <v>2334</v>
      </c>
      <c r="D2662" s="33">
        <v>985322</v>
      </c>
      <c r="E2662" s="33">
        <v>63685</v>
      </c>
      <c r="F2662" s="32">
        <v>22.485000000000003</v>
      </c>
      <c r="G2662" s="32">
        <v>7.4950000000000001</v>
      </c>
      <c r="H2662" s="41">
        <v>6.463369335100607</v>
      </c>
      <c r="I2662" s="32">
        <v>29.980000000000004</v>
      </c>
      <c r="J2662" s="34">
        <f t="shared" si="310"/>
        <v>0.24999999999999997</v>
      </c>
      <c r="K2662">
        <v>0.35306587108424281</v>
      </c>
      <c r="L2662">
        <v>0.4707544947789904</v>
      </c>
      <c r="M2662" s="41">
        <v>0.25</v>
      </c>
      <c r="N2662" t="s">
        <v>37</v>
      </c>
      <c r="O2662" s="10" t="s">
        <v>37</v>
      </c>
      <c r="P2662">
        <f t="shared" si="305"/>
        <v>0.25</v>
      </c>
      <c r="Q2662" s="11">
        <f t="shared" si="306"/>
        <v>0.46893762508338899</v>
      </c>
      <c r="S2662" s="13">
        <f t="shared" si="307"/>
        <v>0.25</v>
      </c>
      <c r="T2662">
        <f t="shared" si="308"/>
        <v>7.495000000000001</v>
      </c>
      <c r="U2662" t="b">
        <f t="shared" si="309"/>
        <v>1</v>
      </c>
    </row>
    <row r="2663" spans="1:21" ht="21" x14ac:dyDescent="0.4">
      <c r="A2663" t="s">
        <v>3577</v>
      </c>
      <c r="B2663" t="s">
        <v>3542</v>
      </c>
      <c r="C2663" t="s">
        <v>3543</v>
      </c>
      <c r="D2663" s="33">
        <v>126139</v>
      </c>
      <c r="E2663" s="33">
        <v>7592</v>
      </c>
      <c r="F2663" s="32">
        <v>5.8459000000000003</v>
      </c>
      <c r="G2663" s="32">
        <v>1.3821999999999999</v>
      </c>
      <c r="H2663" s="41">
        <v>6.0187570854374934</v>
      </c>
      <c r="I2663" s="32">
        <v>7.2281000000000004</v>
      </c>
      <c r="J2663" s="34">
        <f t="shared" si="310"/>
        <v>0.19122590999017719</v>
      </c>
      <c r="K2663">
        <v>0.77000790305584832</v>
      </c>
      <c r="L2663">
        <v>0.95206796628029511</v>
      </c>
      <c r="M2663" s="41">
        <v>0.77</v>
      </c>
      <c r="N2663" t="s">
        <v>37</v>
      </c>
      <c r="O2663" s="10" t="s">
        <v>37</v>
      </c>
      <c r="P2663">
        <f t="shared" si="305"/>
        <v>0.25</v>
      </c>
      <c r="Q2663" s="11">
        <f t="shared" si="306"/>
        <v>0.1912342109267996</v>
      </c>
      <c r="S2663" s="13">
        <f t="shared" si="307"/>
        <v>0.1912342109267996</v>
      </c>
      <c r="T2663">
        <f t="shared" si="308"/>
        <v>1.3822600000000003</v>
      </c>
      <c r="U2663" t="b">
        <f t="shared" si="309"/>
        <v>1</v>
      </c>
    </row>
    <row r="2664" spans="1:21" ht="21" x14ac:dyDescent="0.4">
      <c r="A2664" t="s">
        <v>3187</v>
      </c>
      <c r="B2664" t="s">
        <v>3152</v>
      </c>
      <c r="C2664" t="s">
        <v>3153</v>
      </c>
      <c r="D2664" s="33">
        <v>342898</v>
      </c>
      <c r="E2664" s="33">
        <v>120856</v>
      </c>
      <c r="F2664" s="32">
        <v>75.416200000000003</v>
      </c>
      <c r="G2664" s="32">
        <v>37.144399999999997</v>
      </c>
      <c r="H2664" s="41">
        <v>35.245466581898988</v>
      </c>
      <c r="I2664" s="32">
        <v>112.56059999999999</v>
      </c>
      <c r="J2664" s="34">
        <f t="shared" ref="J2664:J2695" si="311">G2664/I2664</f>
        <v>0.32999468730621551</v>
      </c>
      <c r="K2664">
        <v>0.62401701198120074</v>
      </c>
      <c r="L2664">
        <v>0.93136128946845831</v>
      </c>
      <c r="M2664" s="41">
        <v>0.4</v>
      </c>
      <c r="N2664" t="s">
        <v>37</v>
      </c>
      <c r="O2664" s="10" t="s">
        <v>37</v>
      </c>
      <c r="P2664">
        <f t="shared" si="305"/>
        <v>0.25</v>
      </c>
      <c r="Q2664" s="11">
        <f t="shared" si="306"/>
        <v>0.57052112373246056</v>
      </c>
      <c r="S2664" s="13">
        <f t="shared" si="307"/>
        <v>0.25</v>
      </c>
      <c r="T2664">
        <f t="shared" si="308"/>
        <v>28.140149999999998</v>
      </c>
      <c r="U2664" t="b">
        <f t="shared" si="309"/>
        <v>1</v>
      </c>
    </row>
    <row r="2665" spans="1:21" ht="21" x14ac:dyDescent="0.4">
      <c r="A2665" t="s">
        <v>1344</v>
      </c>
      <c r="B2665" t="s">
        <v>1280</v>
      </c>
      <c r="C2665" s="42" t="s">
        <v>1281</v>
      </c>
      <c r="D2665" s="33">
        <v>302969</v>
      </c>
      <c r="E2665" s="33">
        <v>17663</v>
      </c>
      <c r="F2665" s="32">
        <v>6.705000000000001</v>
      </c>
      <c r="G2665" s="32">
        <v>2.2349999999999999</v>
      </c>
      <c r="H2665" s="41">
        <v>5.8299694028101889</v>
      </c>
      <c r="I2665" s="32">
        <v>8.9400000000000013</v>
      </c>
      <c r="J2665" s="34">
        <f t="shared" si="311"/>
        <v>0.24999999999999994</v>
      </c>
      <c r="K2665">
        <v>0.37960708826360196</v>
      </c>
      <c r="L2665">
        <v>0.50614278435146931</v>
      </c>
      <c r="M2665" s="41">
        <v>0.3</v>
      </c>
      <c r="N2665" t="s">
        <v>37</v>
      </c>
      <c r="O2665" s="10" t="s">
        <v>34</v>
      </c>
      <c r="P2665">
        <f t="shared" si="305"/>
        <v>0.15</v>
      </c>
      <c r="Q2665" s="11">
        <f t="shared" si="306"/>
        <v>0.40728187919463105</v>
      </c>
      <c r="S2665" s="13">
        <f t="shared" si="307"/>
        <v>0.15</v>
      </c>
      <c r="T2665">
        <f t="shared" si="308"/>
        <v>1.3410000000000002</v>
      </c>
      <c r="U2665" t="b">
        <f t="shared" si="309"/>
        <v>0</v>
      </c>
    </row>
    <row r="2666" spans="1:21" ht="21" x14ac:dyDescent="0.4">
      <c r="A2666" t="s">
        <v>1106</v>
      </c>
      <c r="B2666" t="s">
        <v>1084</v>
      </c>
      <c r="C2666" s="42" t="s">
        <v>1085</v>
      </c>
      <c r="D2666" s="33">
        <v>548709</v>
      </c>
      <c r="E2666" s="33">
        <v>55218</v>
      </c>
      <c r="F2666" s="32">
        <v>16.833300000000001</v>
      </c>
      <c r="G2666" s="32">
        <v>11.221699999999998</v>
      </c>
      <c r="H2666" s="41">
        <v>10.063257573686599</v>
      </c>
      <c r="I2666" s="32">
        <v>28.055</v>
      </c>
      <c r="J2666" s="34">
        <f t="shared" si="311"/>
        <v>0.39998930671894489</v>
      </c>
      <c r="K2666">
        <v>0.30485167880039121</v>
      </c>
      <c r="L2666">
        <v>0.50807707631569421</v>
      </c>
      <c r="M2666" s="41">
        <v>0.25</v>
      </c>
      <c r="N2666" t="s">
        <v>33</v>
      </c>
      <c r="O2666" s="10" t="s">
        <v>37</v>
      </c>
      <c r="P2666">
        <f t="shared" si="305"/>
        <v>0.25</v>
      </c>
      <c r="Q2666" s="11">
        <f t="shared" si="306"/>
        <v>0.50794867225093576</v>
      </c>
      <c r="S2666" s="13">
        <f t="shared" si="307"/>
        <v>0.25</v>
      </c>
      <c r="T2666">
        <f t="shared" si="308"/>
        <v>7.0137499999999999</v>
      </c>
      <c r="U2666" t="b">
        <f t="shared" si="309"/>
        <v>0</v>
      </c>
    </row>
    <row r="2667" spans="1:21" ht="21" x14ac:dyDescent="0.4">
      <c r="A2667" t="s">
        <v>753</v>
      </c>
      <c r="B2667" t="s">
        <v>740</v>
      </c>
      <c r="C2667" s="42" t="s">
        <v>741</v>
      </c>
      <c r="D2667" s="33">
        <v>24634592</v>
      </c>
      <c r="E2667" s="33">
        <v>4480316</v>
      </c>
      <c r="F2667" s="32">
        <v>2426.5587000000005</v>
      </c>
      <c r="G2667" s="32">
        <v>1193.5463</v>
      </c>
      <c r="H2667" s="41">
        <v>18.187092361830064</v>
      </c>
      <c r="I2667" s="32">
        <v>3620.1050000000005</v>
      </c>
      <c r="J2667" s="34">
        <f t="shared" si="311"/>
        <v>0.32969935954896329</v>
      </c>
      <c r="K2667">
        <v>0.54160436451357463</v>
      </c>
      <c r="L2667">
        <v>0.80800215877630066</v>
      </c>
      <c r="M2667" s="41">
        <v>0.51</v>
      </c>
      <c r="N2667" t="s">
        <v>37</v>
      </c>
      <c r="O2667" s="10" t="s">
        <v>34</v>
      </c>
      <c r="P2667">
        <f t="shared" si="305"/>
        <v>0.15</v>
      </c>
      <c r="Q2667" s="11">
        <f t="shared" si="306"/>
        <v>0.36881356756226685</v>
      </c>
      <c r="S2667" s="13">
        <f t="shared" si="307"/>
        <v>0.15</v>
      </c>
      <c r="T2667">
        <f t="shared" si="308"/>
        <v>543.01575000000003</v>
      </c>
      <c r="U2667" t="b">
        <f t="shared" si="309"/>
        <v>0</v>
      </c>
    </row>
    <row r="2668" spans="1:21" ht="21" x14ac:dyDescent="0.4">
      <c r="A2668" t="s">
        <v>3846</v>
      </c>
      <c r="B2668" t="s">
        <v>3765</v>
      </c>
      <c r="C2668" t="s">
        <v>3766</v>
      </c>
      <c r="D2668" s="33">
        <v>8283</v>
      </c>
      <c r="E2668" s="33">
        <v>852</v>
      </c>
      <c r="F2668" s="32">
        <v>0.78150000000000008</v>
      </c>
      <c r="G2668" s="32">
        <v>0.25750000000000001</v>
      </c>
      <c r="H2668" s="41">
        <v>10.286128214415067</v>
      </c>
      <c r="I2668" s="32">
        <v>1.0390000000000001</v>
      </c>
      <c r="J2668" s="34">
        <f t="shared" si="311"/>
        <v>0.24783445620789218</v>
      </c>
      <c r="K2668">
        <v>0.91725352112676073</v>
      </c>
      <c r="L2668">
        <v>1.2194835680751177</v>
      </c>
      <c r="M2668" s="41">
        <v>0.9</v>
      </c>
      <c r="N2668" t="s">
        <v>37</v>
      </c>
      <c r="O2668" s="10" t="s">
        <v>37</v>
      </c>
      <c r="P2668">
        <f t="shared" si="305"/>
        <v>0.25</v>
      </c>
      <c r="Q2668" s="11">
        <f t="shared" si="306"/>
        <v>0.26198267564966332</v>
      </c>
      <c r="S2668" s="13">
        <f t="shared" si="307"/>
        <v>0.25</v>
      </c>
      <c r="T2668">
        <f t="shared" si="308"/>
        <v>0.25975000000000004</v>
      </c>
      <c r="U2668" t="b">
        <f t="shared" si="309"/>
        <v>1</v>
      </c>
    </row>
    <row r="2669" spans="1:21" ht="21" x14ac:dyDescent="0.4">
      <c r="A2669" t="s">
        <v>754</v>
      </c>
      <c r="B2669" t="s">
        <v>740</v>
      </c>
      <c r="C2669" s="42" t="s">
        <v>741</v>
      </c>
      <c r="D2669" s="33">
        <v>1275600</v>
      </c>
      <c r="E2669" s="33">
        <v>863</v>
      </c>
      <c r="F2669" s="32">
        <v>0.62009999999999998</v>
      </c>
      <c r="G2669" s="32">
        <v>0.20669999999999999</v>
      </c>
      <c r="H2669" s="41">
        <v>6.7654437127626213E-2</v>
      </c>
      <c r="I2669" s="32">
        <v>0.82679999999999998</v>
      </c>
      <c r="J2669" s="34">
        <f t="shared" si="311"/>
        <v>0.25</v>
      </c>
      <c r="K2669">
        <v>0.71853997682502901</v>
      </c>
      <c r="L2669">
        <v>0.95805330243337194</v>
      </c>
      <c r="M2669" s="41">
        <v>0.55000000000000004</v>
      </c>
      <c r="N2669" t="s">
        <v>37</v>
      </c>
      <c r="O2669" s="10" t="s">
        <v>42</v>
      </c>
      <c r="P2669">
        <f t="shared" si="305"/>
        <v>0.05</v>
      </c>
      <c r="Q2669" s="11">
        <f t="shared" si="306"/>
        <v>0.42591920657958388</v>
      </c>
      <c r="S2669" s="13">
        <f t="shared" si="307"/>
        <v>0.05</v>
      </c>
      <c r="T2669">
        <f t="shared" si="308"/>
        <v>4.1340000000000002E-2</v>
      </c>
      <c r="U2669" t="b">
        <f t="shared" si="309"/>
        <v>0</v>
      </c>
    </row>
    <row r="2670" spans="1:21" ht="21" x14ac:dyDescent="0.4">
      <c r="A2670" t="s">
        <v>2294</v>
      </c>
      <c r="B2670" t="s">
        <v>2280</v>
      </c>
      <c r="C2670" t="s">
        <v>2281</v>
      </c>
      <c r="D2670" s="33">
        <v>9256601</v>
      </c>
      <c r="E2670" s="33">
        <v>452865</v>
      </c>
      <c r="F2670" s="32">
        <v>296.88</v>
      </c>
      <c r="G2670" s="32">
        <v>98.96</v>
      </c>
      <c r="H2670" s="41">
        <v>4.8923465535567541</v>
      </c>
      <c r="I2670" s="32">
        <v>395.84</v>
      </c>
      <c r="J2670" s="34">
        <f t="shared" si="311"/>
        <v>0.25</v>
      </c>
      <c r="K2670">
        <v>0.65555960385545364</v>
      </c>
      <c r="L2670">
        <v>0.87407947180727152</v>
      </c>
      <c r="M2670" s="41">
        <v>0.4</v>
      </c>
      <c r="N2670" t="s">
        <v>37</v>
      </c>
      <c r="O2670" s="10" t="s">
        <v>37</v>
      </c>
      <c r="P2670">
        <f t="shared" si="305"/>
        <v>0.25</v>
      </c>
      <c r="Q2670" s="11">
        <f t="shared" si="306"/>
        <v>0.54237570735650764</v>
      </c>
      <c r="S2670" s="13">
        <f t="shared" si="307"/>
        <v>0.25</v>
      </c>
      <c r="T2670">
        <f t="shared" si="308"/>
        <v>98.96</v>
      </c>
      <c r="U2670" t="b">
        <f t="shared" si="309"/>
        <v>1</v>
      </c>
    </row>
    <row r="2671" spans="1:21" ht="21" x14ac:dyDescent="0.4">
      <c r="A2671" t="s">
        <v>2118</v>
      </c>
      <c r="B2671" t="s">
        <v>2112</v>
      </c>
      <c r="C2671" t="s">
        <v>2113</v>
      </c>
      <c r="D2671" s="33">
        <v>3037943</v>
      </c>
      <c r="E2671" s="33">
        <v>145099</v>
      </c>
      <c r="F2671" s="32">
        <v>232.1584</v>
      </c>
      <c r="G2671" s="32">
        <v>81.399199999999993</v>
      </c>
      <c r="H2671" s="41">
        <v>4.7762252287156146</v>
      </c>
      <c r="I2671" s="32">
        <v>313.55759999999998</v>
      </c>
      <c r="J2671" s="34">
        <f t="shared" si="311"/>
        <v>0.25959887433760176</v>
      </c>
      <c r="K2671">
        <v>1.5999999999999999</v>
      </c>
      <c r="L2671">
        <v>2.160990771817862</v>
      </c>
      <c r="M2671" s="41">
        <v>1.6</v>
      </c>
      <c r="N2671" t="s">
        <v>45</v>
      </c>
      <c r="O2671" s="10" t="s">
        <v>45</v>
      </c>
      <c r="P2671">
        <f t="shared" si="305"/>
        <v>0.32</v>
      </c>
      <c r="Q2671" s="11">
        <f t="shared" si="306"/>
        <v>0.25959887433760165</v>
      </c>
      <c r="S2671" s="13">
        <f t="shared" si="307"/>
        <v>0.25959887433760165</v>
      </c>
      <c r="T2671">
        <f t="shared" si="308"/>
        <v>81.399199999999951</v>
      </c>
      <c r="U2671" t="b">
        <f t="shared" si="309"/>
        <v>1</v>
      </c>
    </row>
    <row r="2672" spans="1:21" ht="21" x14ac:dyDescent="0.4">
      <c r="A2672" t="s">
        <v>3847</v>
      </c>
      <c r="B2672" t="s">
        <v>3765</v>
      </c>
      <c r="C2672" t="s">
        <v>3766</v>
      </c>
      <c r="D2672" s="33">
        <v>9745</v>
      </c>
      <c r="E2672" s="33">
        <v>416</v>
      </c>
      <c r="F2672" s="32">
        <v>0.28339999999999999</v>
      </c>
      <c r="G2672" s="32">
        <v>0.1396</v>
      </c>
      <c r="H2672" s="41">
        <v>4.26885582349923</v>
      </c>
      <c r="I2672" s="32">
        <v>0.42299999999999999</v>
      </c>
      <c r="J2672" s="34">
        <f t="shared" si="311"/>
        <v>0.33002364066193857</v>
      </c>
      <c r="K2672">
        <v>0.68124999999999991</v>
      </c>
      <c r="L2672">
        <v>1.0168269230769231</v>
      </c>
      <c r="M2672" s="41">
        <v>0.8</v>
      </c>
      <c r="N2672" t="s">
        <v>37</v>
      </c>
      <c r="O2672" s="10" t="s">
        <v>37</v>
      </c>
      <c r="P2672">
        <f t="shared" si="305"/>
        <v>0.25</v>
      </c>
      <c r="Q2672" s="11">
        <f t="shared" si="306"/>
        <v>0.2132387706855792</v>
      </c>
      <c r="S2672" s="13">
        <f t="shared" si="307"/>
        <v>0.2132387706855792</v>
      </c>
      <c r="T2672">
        <f t="shared" si="308"/>
        <v>9.0200000000000002E-2</v>
      </c>
      <c r="U2672" t="b">
        <f t="shared" si="309"/>
        <v>1</v>
      </c>
    </row>
    <row r="2673" spans="1:21" ht="21" x14ac:dyDescent="0.4">
      <c r="A2673" t="s">
        <v>4013</v>
      </c>
      <c r="B2673" t="s">
        <v>3996</v>
      </c>
      <c r="C2673" t="s">
        <v>3997</v>
      </c>
      <c r="D2673" s="33">
        <v>27107</v>
      </c>
      <c r="E2673" s="33">
        <v>1681</v>
      </c>
      <c r="F2673" s="32">
        <v>1.1549</v>
      </c>
      <c r="G2673" s="32">
        <v>0.152</v>
      </c>
      <c r="H2673" s="41">
        <v>6.2013502047441618</v>
      </c>
      <c r="I2673" s="32">
        <v>1.3069</v>
      </c>
      <c r="J2673" s="34">
        <f t="shared" si="311"/>
        <v>0.11630576172622235</v>
      </c>
      <c r="K2673">
        <v>0.68703152885187391</v>
      </c>
      <c r="L2673">
        <v>0.77745389649018437</v>
      </c>
      <c r="M2673" s="41">
        <v>0.67</v>
      </c>
      <c r="N2673" t="s">
        <v>34</v>
      </c>
      <c r="O2673" s="10" t="s">
        <v>34</v>
      </c>
      <c r="P2673">
        <f t="shared" si="305"/>
        <v>0.15</v>
      </c>
      <c r="Q2673" s="11">
        <f t="shared" si="306"/>
        <v>0.13821256408294427</v>
      </c>
      <c r="S2673" s="13">
        <f t="shared" si="307"/>
        <v>0.13821256408294427</v>
      </c>
      <c r="T2673">
        <f t="shared" si="308"/>
        <v>0.18062999999999987</v>
      </c>
      <c r="U2673" t="b">
        <f t="shared" si="309"/>
        <v>1</v>
      </c>
    </row>
    <row r="2674" spans="1:21" ht="21" x14ac:dyDescent="0.4">
      <c r="A2674" t="s">
        <v>3298</v>
      </c>
      <c r="B2674" t="s">
        <v>3292</v>
      </c>
      <c r="C2674" t="s">
        <v>3293</v>
      </c>
      <c r="D2674" s="33">
        <v>15477</v>
      </c>
      <c r="E2674" s="33">
        <v>2573</v>
      </c>
      <c r="F2674" s="32">
        <v>0.37649999999999995</v>
      </c>
      <c r="G2674" s="32">
        <v>0.1245</v>
      </c>
      <c r="H2674" s="41">
        <v>16.624668863474835</v>
      </c>
      <c r="I2674" s="32">
        <v>0.50099999999999989</v>
      </c>
      <c r="J2674" s="34">
        <f t="shared" si="311"/>
        <v>0.24850299401197609</v>
      </c>
      <c r="K2674">
        <v>0.14632724446171783</v>
      </c>
      <c r="L2674">
        <v>0.19471434123591133</v>
      </c>
      <c r="M2674" s="41">
        <v>0.03</v>
      </c>
      <c r="N2674" t="s">
        <v>34</v>
      </c>
      <c r="O2674" s="10" t="s">
        <v>34</v>
      </c>
      <c r="P2674">
        <f t="shared" si="305"/>
        <v>0.15</v>
      </c>
      <c r="Q2674" s="11">
        <f t="shared" si="306"/>
        <v>0.84592814371257485</v>
      </c>
      <c r="S2674" s="13">
        <f t="shared" si="307"/>
        <v>0.15</v>
      </c>
      <c r="T2674">
        <f t="shared" si="308"/>
        <v>7.5149999999999981E-2</v>
      </c>
      <c r="U2674" t="b">
        <f t="shared" si="309"/>
        <v>1</v>
      </c>
    </row>
    <row r="2675" spans="1:21" ht="21" x14ac:dyDescent="0.4">
      <c r="A2675" t="s">
        <v>2529</v>
      </c>
      <c r="B2675" t="s">
        <v>2520</v>
      </c>
      <c r="C2675" t="s">
        <v>2521</v>
      </c>
      <c r="D2675" s="33">
        <v>3312554</v>
      </c>
      <c r="E2675" s="33">
        <v>439204</v>
      </c>
      <c r="F2675" s="32">
        <v>113.375</v>
      </c>
      <c r="G2675" s="32">
        <v>37.783000000000001</v>
      </c>
      <c r="H2675" s="41">
        <v>13.258772536236391</v>
      </c>
      <c r="I2675" s="32">
        <v>151.15800000000002</v>
      </c>
      <c r="J2675" s="34">
        <f t="shared" si="311"/>
        <v>0.24995699863718757</v>
      </c>
      <c r="K2675">
        <v>0.25813744865711608</v>
      </c>
      <c r="L2675">
        <v>0.34416353220826773</v>
      </c>
      <c r="M2675" s="41">
        <v>0.25</v>
      </c>
      <c r="N2675" t="s">
        <v>37</v>
      </c>
      <c r="O2675" s="10" t="s">
        <v>37</v>
      </c>
      <c r="P2675">
        <f t="shared" si="305"/>
        <v>0.25</v>
      </c>
      <c r="Q2675" s="11">
        <f t="shared" si="306"/>
        <v>0.27360113258974061</v>
      </c>
      <c r="S2675" s="13">
        <f t="shared" si="307"/>
        <v>0.25</v>
      </c>
      <c r="T2675">
        <f t="shared" si="308"/>
        <v>37.789500000000004</v>
      </c>
      <c r="U2675" t="b">
        <f t="shared" si="309"/>
        <v>1</v>
      </c>
    </row>
    <row r="2676" spans="1:21" ht="21" x14ac:dyDescent="0.4">
      <c r="A2676" t="s">
        <v>4916</v>
      </c>
      <c r="B2676" t="s">
        <v>4912</v>
      </c>
      <c r="C2676" t="s">
        <v>4913</v>
      </c>
      <c r="D2676" s="33">
        <v>681354</v>
      </c>
      <c r="E2676" s="33">
        <v>47368</v>
      </c>
      <c r="F2676" s="32">
        <v>5.8466999999999993</v>
      </c>
      <c r="G2676" s="32">
        <v>1.7753000000000001</v>
      </c>
      <c r="H2676" s="41">
        <v>6.9520396152367194</v>
      </c>
      <c r="I2676" s="32">
        <v>7.6219999999999999</v>
      </c>
      <c r="J2676" s="34">
        <f t="shared" si="311"/>
        <v>0.23291786932563632</v>
      </c>
      <c r="K2676">
        <v>0.12343143050160443</v>
      </c>
      <c r="L2676">
        <v>0.16091031920283735</v>
      </c>
      <c r="M2676" s="41">
        <v>0.1</v>
      </c>
      <c r="N2676" t="s">
        <v>34</v>
      </c>
      <c r="O2676" s="10" t="s">
        <v>34</v>
      </c>
      <c r="P2676">
        <f t="shared" si="305"/>
        <v>0.15</v>
      </c>
      <c r="Q2676" s="11">
        <f t="shared" si="306"/>
        <v>0.3785358173707688</v>
      </c>
      <c r="S2676" s="13">
        <f t="shared" si="307"/>
        <v>0.15</v>
      </c>
      <c r="T2676">
        <f t="shared" si="308"/>
        <v>1.1433</v>
      </c>
      <c r="U2676" t="b">
        <f t="shared" si="309"/>
        <v>1</v>
      </c>
    </row>
    <row r="2677" spans="1:21" ht="21" x14ac:dyDescent="0.4">
      <c r="A2677" t="s">
        <v>281</v>
      </c>
      <c r="B2677" t="s">
        <v>267</v>
      </c>
      <c r="C2677" s="42" t="s">
        <v>268</v>
      </c>
      <c r="D2677" s="33">
        <v>13763427</v>
      </c>
      <c r="E2677" s="33">
        <v>195184</v>
      </c>
      <c r="F2677" s="32">
        <v>585.55200000000002</v>
      </c>
      <c r="G2677" s="32">
        <v>125.35839999999999</v>
      </c>
      <c r="H2677" s="41">
        <v>1.4181351781064411</v>
      </c>
      <c r="I2677" s="32">
        <v>710.91039999999998</v>
      </c>
      <c r="J2677" s="34">
        <f t="shared" si="311"/>
        <v>0.17633502055955291</v>
      </c>
      <c r="K2677">
        <v>3</v>
      </c>
      <c r="L2677">
        <v>3.6422575620952538</v>
      </c>
      <c r="M2677" s="41">
        <v>3</v>
      </c>
      <c r="N2677" t="s">
        <v>33</v>
      </c>
      <c r="O2677" s="10" t="s">
        <v>42</v>
      </c>
      <c r="P2677">
        <f t="shared" si="305"/>
        <v>0.05</v>
      </c>
      <c r="Q2677" s="11">
        <f t="shared" si="306"/>
        <v>0.17633502055955294</v>
      </c>
      <c r="S2677" s="13">
        <f t="shared" si="307"/>
        <v>0.05</v>
      </c>
      <c r="T2677">
        <f t="shared" si="308"/>
        <v>35.545520000000003</v>
      </c>
      <c r="U2677" t="b">
        <f t="shared" si="309"/>
        <v>0</v>
      </c>
    </row>
    <row r="2678" spans="1:21" ht="21" x14ac:dyDescent="0.4">
      <c r="A2678" t="s">
        <v>4410</v>
      </c>
      <c r="B2678" t="s">
        <v>4390</v>
      </c>
      <c r="C2678" t="s">
        <v>4391</v>
      </c>
      <c r="D2678" s="33">
        <v>504629</v>
      </c>
      <c r="E2678" s="33">
        <v>19390</v>
      </c>
      <c r="F2678" s="32">
        <v>6.637999999999999</v>
      </c>
      <c r="G2678" s="32">
        <v>2.1754000000000007</v>
      </c>
      <c r="H2678" s="41">
        <v>3.8424268125692342</v>
      </c>
      <c r="I2678" s="32">
        <v>8.8133999999999997</v>
      </c>
      <c r="J2678" s="34">
        <f t="shared" si="311"/>
        <v>0.24682869267252147</v>
      </c>
      <c r="K2678">
        <v>0.34234141309953581</v>
      </c>
      <c r="L2678">
        <v>0.45453326456936566</v>
      </c>
      <c r="M2678" s="41">
        <v>0.17</v>
      </c>
      <c r="N2678" t="s">
        <v>37</v>
      </c>
      <c r="O2678" s="10" t="s">
        <v>37</v>
      </c>
      <c r="P2678">
        <f t="shared" si="305"/>
        <v>0.25</v>
      </c>
      <c r="Q2678" s="11">
        <f t="shared" si="306"/>
        <v>0.62598996981868527</v>
      </c>
      <c r="S2678" s="13">
        <f t="shared" si="307"/>
        <v>0.25</v>
      </c>
      <c r="T2678">
        <f t="shared" si="308"/>
        <v>2.2033499999999999</v>
      </c>
      <c r="U2678" t="b">
        <f t="shared" si="309"/>
        <v>1</v>
      </c>
    </row>
    <row r="2679" spans="1:21" ht="21" x14ac:dyDescent="0.4">
      <c r="A2679" t="s">
        <v>2935</v>
      </c>
      <c r="B2679" t="s">
        <v>2919</v>
      </c>
      <c r="C2679" t="s">
        <v>2920</v>
      </c>
      <c r="D2679" s="33">
        <v>179359</v>
      </c>
      <c r="E2679" s="33">
        <v>7140</v>
      </c>
      <c r="F2679" s="32">
        <v>14.28</v>
      </c>
      <c r="G2679" s="32">
        <v>1.7952000000000001</v>
      </c>
      <c r="H2679" s="41">
        <v>3.9808428905156696</v>
      </c>
      <c r="I2679" s="32">
        <v>16.075199999999999</v>
      </c>
      <c r="J2679" s="34">
        <f t="shared" si="311"/>
        <v>0.11167512690355332</v>
      </c>
      <c r="K2679">
        <v>2</v>
      </c>
      <c r="L2679">
        <v>2.2514285714285713</v>
      </c>
      <c r="M2679" s="41">
        <v>2</v>
      </c>
      <c r="N2679" t="s">
        <v>34</v>
      </c>
      <c r="O2679" s="10" t="s">
        <v>34</v>
      </c>
      <c r="P2679">
        <f t="shared" si="305"/>
        <v>0.15</v>
      </c>
      <c r="Q2679" s="11">
        <f t="shared" si="306"/>
        <v>0.11167512690355326</v>
      </c>
      <c r="S2679" s="13">
        <f t="shared" si="307"/>
        <v>0.11167512690355326</v>
      </c>
      <c r="T2679">
        <f t="shared" si="308"/>
        <v>1.7951999999999992</v>
      </c>
      <c r="U2679" t="b">
        <f t="shared" si="309"/>
        <v>1</v>
      </c>
    </row>
    <row r="2680" spans="1:21" ht="21" x14ac:dyDescent="0.4">
      <c r="A2680" t="s">
        <v>819</v>
      </c>
      <c r="B2680" t="s">
        <v>761</v>
      </c>
      <c r="C2680" s="42" t="s">
        <v>762</v>
      </c>
      <c r="D2680" s="33">
        <v>44675</v>
      </c>
      <c r="E2680" s="33">
        <v>7663</v>
      </c>
      <c r="F2680" s="32">
        <v>6.4063000000000008</v>
      </c>
      <c r="G2680" s="32">
        <v>2.1177000000000001</v>
      </c>
      <c r="H2680" s="41">
        <v>17.152770005595972</v>
      </c>
      <c r="I2680" s="32">
        <v>8.5240000000000009</v>
      </c>
      <c r="J2680" s="34">
        <f t="shared" si="311"/>
        <v>0.24843969967151572</v>
      </c>
      <c r="K2680">
        <v>0.83600417591021803</v>
      </c>
      <c r="L2680">
        <v>1.1123580843011875</v>
      </c>
      <c r="M2680" s="41">
        <v>0.75</v>
      </c>
      <c r="N2680" t="s">
        <v>34</v>
      </c>
      <c r="O2680" s="10" t="s">
        <v>34</v>
      </c>
      <c r="P2680">
        <f t="shared" si="305"/>
        <v>0.15</v>
      </c>
      <c r="Q2680" s="11">
        <f t="shared" si="306"/>
        <v>0.32575668700140781</v>
      </c>
      <c r="S2680" s="13">
        <f t="shared" si="307"/>
        <v>0.15</v>
      </c>
      <c r="T2680">
        <f t="shared" si="308"/>
        <v>1.2786000000000002</v>
      </c>
      <c r="U2680" t="b">
        <f t="shared" si="309"/>
        <v>1</v>
      </c>
    </row>
    <row r="2681" spans="1:21" ht="21" x14ac:dyDescent="0.4">
      <c r="A2681" t="s">
        <v>6092</v>
      </c>
      <c r="B2681" t="s">
        <v>6093</v>
      </c>
      <c r="C2681" t="s">
        <v>6094</v>
      </c>
      <c r="D2681" s="33">
        <v>4096</v>
      </c>
      <c r="E2681" s="33">
        <v>419</v>
      </c>
      <c r="F2681" s="32">
        <v>3.4200000000000001E-2</v>
      </c>
      <c r="G2681" s="32">
        <v>0.1368</v>
      </c>
      <c r="H2681" s="41">
        <v>10.2294921875</v>
      </c>
      <c r="I2681" s="32">
        <v>0.17100000000000001</v>
      </c>
      <c r="J2681" s="34">
        <f t="shared" si="311"/>
        <v>0.79999999999999993</v>
      </c>
      <c r="K2681">
        <v>8.1622911694510747E-2</v>
      </c>
      <c r="L2681">
        <v>0.40811455847255368</v>
      </c>
      <c r="M2681" s="41">
        <v>0.15</v>
      </c>
      <c r="N2681" t="s">
        <v>33</v>
      </c>
      <c r="O2681" s="10" t="s">
        <v>33</v>
      </c>
      <c r="P2681">
        <f t="shared" si="305"/>
        <v>0.4</v>
      </c>
      <c r="Q2681" s="11">
        <f t="shared" si="306"/>
        <v>0.63245614035087727</v>
      </c>
      <c r="S2681" s="13">
        <f t="shared" si="307"/>
        <v>0.4</v>
      </c>
      <c r="T2681">
        <f t="shared" si="308"/>
        <v>6.8400000000000002E-2</v>
      </c>
      <c r="U2681" t="b">
        <f t="shared" si="309"/>
        <v>1</v>
      </c>
    </row>
    <row r="2682" spans="1:21" ht="21" x14ac:dyDescent="0.4">
      <c r="A2682" t="s">
        <v>396</v>
      </c>
      <c r="B2682" t="s">
        <v>376</v>
      </c>
      <c r="C2682" s="42" t="s">
        <v>377</v>
      </c>
      <c r="D2682" s="33">
        <v>1524156</v>
      </c>
      <c r="E2682" s="33">
        <v>80447</v>
      </c>
      <c r="F2682" s="32">
        <v>170.43650000000002</v>
      </c>
      <c r="G2682" s="32">
        <v>55.518699999999995</v>
      </c>
      <c r="H2682" s="41">
        <v>5.2781342592228091</v>
      </c>
      <c r="I2682" s="32">
        <v>225.95520000000002</v>
      </c>
      <c r="J2682" s="34">
        <f t="shared" si="311"/>
        <v>0.24570667105691743</v>
      </c>
      <c r="K2682">
        <v>2.118618469302771</v>
      </c>
      <c r="L2682">
        <v>2.8087461309930761</v>
      </c>
      <c r="M2682" s="41">
        <v>2</v>
      </c>
      <c r="N2682" t="s">
        <v>37</v>
      </c>
      <c r="O2682" s="10" t="s">
        <v>34</v>
      </c>
      <c r="P2682">
        <f t="shared" si="305"/>
        <v>0.15</v>
      </c>
      <c r="Q2682" s="11">
        <f t="shared" si="306"/>
        <v>0.28793849400235089</v>
      </c>
      <c r="S2682" s="13">
        <f t="shared" si="307"/>
        <v>0.15</v>
      </c>
      <c r="T2682">
        <f t="shared" si="308"/>
        <v>33.893280000000004</v>
      </c>
      <c r="U2682" t="b">
        <f t="shared" si="309"/>
        <v>0</v>
      </c>
    </row>
    <row r="2683" spans="1:21" ht="21" x14ac:dyDescent="0.4">
      <c r="A2683" t="s">
        <v>2599</v>
      </c>
      <c r="B2683" t="s">
        <v>2591</v>
      </c>
      <c r="C2683" t="s">
        <v>2592</v>
      </c>
      <c r="D2683" s="33">
        <v>1736172</v>
      </c>
      <c r="E2683" s="33">
        <v>200112</v>
      </c>
      <c r="F2683" s="32">
        <v>155.79810000000001</v>
      </c>
      <c r="G2683" s="32">
        <v>51.933</v>
      </c>
      <c r="H2683" s="41">
        <v>11.526046958481071</v>
      </c>
      <c r="I2683" s="32">
        <v>207.7311</v>
      </c>
      <c r="J2683" s="34">
        <f t="shared" si="311"/>
        <v>0.25000108313102853</v>
      </c>
      <c r="K2683">
        <v>0.77855450947469418</v>
      </c>
      <c r="L2683">
        <v>1.0380741784600624</v>
      </c>
      <c r="M2683" s="41">
        <v>0.5</v>
      </c>
      <c r="N2683" t="s">
        <v>37</v>
      </c>
      <c r="O2683" s="10" t="s">
        <v>37</v>
      </c>
      <c r="P2683">
        <f t="shared" si="305"/>
        <v>0.25</v>
      </c>
      <c r="Q2683" s="11">
        <f t="shared" si="306"/>
        <v>0.5183388524876632</v>
      </c>
      <c r="S2683" s="13">
        <f t="shared" si="307"/>
        <v>0.25</v>
      </c>
      <c r="T2683">
        <f t="shared" si="308"/>
        <v>51.932774999999999</v>
      </c>
      <c r="U2683" t="b">
        <f t="shared" si="309"/>
        <v>1</v>
      </c>
    </row>
    <row r="2684" spans="1:21" ht="21" x14ac:dyDescent="0.4">
      <c r="A2684" t="s">
        <v>5248</v>
      </c>
      <c r="B2684" t="s">
        <v>5245</v>
      </c>
      <c r="C2684" t="s">
        <v>5246</v>
      </c>
      <c r="D2684" s="33">
        <v>211246</v>
      </c>
      <c r="E2684" s="33">
        <v>39870</v>
      </c>
      <c r="F2684" s="32">
        <v>3.7875000000000005</v>
      </c>
      <c r="G2684" s="32">
        <v>1.2625</v>
      </c>
      <c r="H2684" s="41">
        <v>18.873730153470362</v>
      </c>
      <c r="I2684" s="32">
        <v>5.0500000000000007</v>
      </c>
      <c r="J2684" s="34">
        <f t="shared" si="311"/>
        <v>0.24999999999999994</v>
      </c>
      <c r="K2684">
        <v>9.4996237772761491E-2</v>
      </c>
      <c r="L2684">
        <v>0.12666165036368199</v>
      </c>
      <c r="M2684" s="41">
        <v>0.05</v>
      </c>
      <c r="N2684" t="s">
        <v>34</v>
      </c>
      <c r="O2684" s="10" t="s">
        <v>34</v>
      </c>
      <c r="P2684">
        <f t="shared" si="305"/>
        <v>0.15</v>
      </c>
      <c r="Q2684" s="11">
        <f t="shared" si="306"/>
        <v>0.60524752475247534</v>
      </c>
      <c r="S2684" s="13">
        <f t="shared" si="307"/>
        <v>0.15</v>
      </c>
      <c r="T2684">
        <f t="shared" si="308"/>
        <v>0.75750000000000006</v>
      </c>
      <c r="U2684" t="b">
        <f t="shared" si="309"/>
        <v>1</v>
      </c>
    </row>
    <row r="2685" spans="1:21" ht="21" x14ac:dyDescent="0.4">
      <c r="A2685" t="s">
        <v>2600</v>
      </c>
      <c r="B2685" t="s">
        <v>2591</v>
      </c>
      <c r="C2685" t="s">
        <v>2592</v>
      </c>
      <c r="D2685" s="33">
        <v>227482</v>
      </c>
      <c r="E2685" s="33">
        <v>11916</v>
      </c>
      <c r="F2685" s="32">
        <v>18.474699999999999</v>
      </c>
      <c r="G2685" s="32">
        <v>6.1493000000000011</v>
      </c>
      <c r="H2685" s="41">
        <v>5.2382166501085798</v>
      </c>
      <c r="I2685" s="32">
        <v>24.623999999999999</v>
      </c>
      <c r="J2685" s="34">
        <f t="shared" si="311"/>
        <v>0.24972790773229375</v>
      </c>
      <c r="K2685">
        <v>1.5504112118160454</v>
      </c>
      <c r="L2685">
        <v>2.0664652567975832</v>
      </c>
      <c r="M2685" s="41">
        <v>1</v>
      </c>
      <c r="N2685" t="s">
        <v>37</v>
      </c>
      <c r="O2685" s="10" t="s">
        <v>37</v>
      </c>
      <c r="P2685">
        <f t="shared" si="305"/>
        <v>0.25</v>
      </c>
      <c r="Q2685" s="11">
        <f t="shared" si="306"/>
        <v>0.51608187134502925</v>
      </c>
      <c r="S2685" s="13">
        <f t="shared" si="307"/>
        <v>0.25</v>
      </c>
      <c r="T2685">
        <f t="shared" si="308"/>
        <v>6.1559999999999997</v>
      </c>
      <c r="U2685" t="b">
        <f t="shared" si="309"/>
        <v>1</v>
      </c>
    </row>
    <row r="2686" spans="1:21" ht="21" x14ac:dyDescent="0.4">
      <c r="A2686" t="s">
        <v>5029</v>
      </c>
      <c r="B2686" t="s">
        <v>5027</v>
      </c>
      <c r="C2686" t="s">
        <v>5028</v>
      </c>
      <c r="D2686" s="33">
        <v>422021</v>
      </c>
      <c r="E2686" s="33">
        <v>27644</v>
      </c>
      <c r="F2686" s="32">
        <v>35.937200000000004</v>
      </c>
      <c r="G2686" s="32">
        <v>8.6228000000000016</v>
      </c>
      <c r="H2686" s="41">
        <v>6.5503849334511788</v>
      </c>
      <c r="I2686" s="32">
        <v>44.56</v>
      </c>
      <c r="J2686" s="34">
        <f t="shared" si="311"/>
        <v>0.19350987432675049</v>
      </c>
      <c r="K2686">
        <v>1.3000000000000003</v>
      </c>
      <c r="L2686">
        <v>1.6119230212704385</v>
      </c>
      <c r="M2686" s="41">
        <v>1.3</v>
      </c>
      <c r="N2686" t="s">
        <v>37</v>
      </c>
      <c r="O2686" s="10" t="s">
        <v>37</v>
      </c>
      <c r="P2686">
        <f t="shared" si="305"/>
        <v>0.25</v>
      </c>
      <c r="Q2686" s="11">
        <f t="shared" si="306"/>
        <v>0.19350987432675046</v>
      </c>
      <c r="S2686" s="13">
        <f t="shared" si="307"/>
        <v>0.19350987432675046</v>
      </c>
      <c r="T2686">
        <f t="shared" si="308"/>
        <v>8.6228000000000016</v>
      </c>
      <c r="U2686" t="b">
        <f t="shared" si="309"/>
        <v>1</v>
      </c>
    </row>
    <row r="2687" spans="1:21" ht="21" x14ac:dyDescent="0.4">
      <c r="A2687" t="s">
        <v>3271</v>
      </c>
      <c r="B2687" t="s">
        <v>3265</v>
      </c>
      <c r="C2687" t="s">
        <v>3266</v>
      </c>
      <c r="D2687" s="33">
        <v>2280146</v>
      </c>
      <c r="E2687" s="33">
        <v>83510</v>
      </c>
      <c r="F2687" s="32">
        <v>89.739800000000002</v>
      </c>
      <c r="G2687" s="32">
        <v>44.200199999999995</v>
      </c>
      <c r="H2687" s="41">
        <v>3.6624847707120507</v>
      </c>
      <c r="I2687" s="32">
        <v>133.94</v>
      </c>
      <c r="J2687" s="34">
        <f t="shared" si="311"/>
        <v>0.32999999999999996</v>
      </c>
      <c r="K2687">
        <v>1.0745994491677644</v>
      </c>
      <c r="L2687">
        <v>1.6038797748772602</v>
      </c>
      <c r="M2687" s="41">
        <v>0.7</v>
      </c>
      <c r="N2687" t="s">
        <v>37</v>
      </c>
      <c r="O2687" s="10" t="s">
        <v>37</v>
      </c>
      <c r="P2687">
        <f t="shared" si="305"/>
        <v>0.25</v>
      </c>
      <c r="Q2687" s="11">
        <f t="shared" si="306"/>
        <v>0.56355830969090637</v>
      </c>
      <c r="S2687" s="13">
        <f t="shared" si="307"/>
        <v>0.25</v>
      </c>
      <c r="T2687">
        <f t="shared" si="308"/>
        <v>33.484999999999999</v>
      </c>
      <c r="U2687" t="b">
        <f t="shared" si="309"/>
        <v>1</v>
      </c>
    </row>
    <row r="2688" spans="1:21" ht="21" x14ac:dyDescent="0.4">
      <c r="A2688" t="s">
        <v>3462</v>
      </c>
      <c r="B2688" t="s">
        <v>3448</v>
      </c>
      <c r="C2688" t="s">
        <v>3449</v>
      </c>
      <c r="D2688" s="33">
        <v>32151</v>
      </c>
      <c r="E2688" s="33">
        <v>1180</v>
      </c>
      <c r="F2688" s="32">
        <v>0.1767</v>
      </c>
      <c r="G2688" s="32">
        <v>5.7300000000000011E-2</v>
      </c>
      <c r="H2688" s="41">
        <v>3.6701813318403782</v>
      </c>
      <c r="I2688" s="32">
        <v>0.23400000000000001</v>
      </c>
      <c r="J2688" s="34">
        <f t="shared" si="311"/>
        <v>0.24487179487179489</v>
      </c>
      <c r="K2688">
        <v>0.14974576271186441</v>
      </c>
      <c r="L2688">
        <v>0.19830508474576272</v>
      </c>
      <c r="M2688" s="41">
        <v>0.1</v>
      </c>
      <c r="N2688" t="s">
        <v>34</v>
      </c>
      <c r="O2688" s="10" t="s">
        <v>34</v>
      </c>
      <c r="P2688">
        <f t="shared" si="305"/>
        <v>0.15</v>
      </c>
      <c r="Q2688" s="11">
        <f t="shared" si="306"/>
        <v>0.49572649572649574</v>
      </c>
      <c r="S2688" s="13">
        <f t="shared" si="307"/>
        <v>0.15</v>
      </c>
      <c r="T2688">
        <f t="shared" si="308"/>
        <v>3.5099999999999999E-2</v>
      </c>
      <c r="U2688" t="b">
        <f t="shared" si="309"/>
        <v>1</v>
      </c>
    </row>
    <row r="2689" spans="1:21" ht="21" x14ac:dyDescent="0.4">
      <c r="A2689" t="s">
        <v>632</v>
      </c>
      <c r="B2689" t="s">
        <v>601</v>
      </c>
      <c r="C2689" s="42" t="s">
        <v>602</v>
      </c>
      <c r="D2689" s="33">
        <v>4981660</v>
      </c>
      <c r="E2689" s="33">
        <v>1907929</v>
      </c>
      <c r="F2689" s="32">
        <v>683.43050000000005</v>
      </c>
      <c r="G2689" s="32">
        <v>227.8081</v>
      </c>
      <c r="H2689" s="41">
        <v>38.299060955585084</v>
      </c>
      <c r="I2689" s="32">
        <v>911.23860000000002</v>
      </c>
      <c r="J2689" s="34">
        <f t="shared" si="311"/>
        <v>0.24999829901850074</v>
      </c>
      <c r="K2689">
        <v>0.35820541540067791</v>
      </c>
      <c r="L2689">
        <v>0.47760613733529916</v>
      </c>
      <c r="M2689" s="41">
        <v>0.25</v>
      </c>
      <c r="N2689" t="s">
        <v>37</v>
      </c>
      <c r="O2689" s="10" t="s">
        <v>37</v>
      </c>
      <c r="P2689">
        <f t="shared" si="305"/>
        <v>0.25</v>
      </c>
      <c r="Q2689" s="11">
        <f t="shared" si="306"/>
        <v>0.47655614018106784</v>
      </c>
      <c r="S2689" s="13">
        <f t="shared" si="307"/>
        <v>0.25</v>
      </c>
      <c r="T2689">
        <f t="shared" si="308"/>
        <v>227.80965</v>
      </c>
      <c r="U2689" t="b">
        <f t="shared" si="309"/>
        <v>1</v>
      </c>
    </row>
    <row r="2690" spans="1:21" ht="21" x14ac:dyDescent="0.4">
      <c r="A2690" s="18" t="s">
        <v>6054</v>
      </c>
      <c r="B2690" t="s">
        <v>6049</v>
      </c>
      <c r="C2690" t="s">
        <v>6050</v>
      </c>
      <c r="D2690" s="33">
        <v>16008</v>
      </c>
      <c r="E2690" s="33">
        <v>871</v>
      </c>
      <c r="F2690" s="32">
        <v>0.37520000000000003</v>
      </c>
      <c r="G2690" s="32">
        <v>0.18480000000000002</v>
      </c>
      <c r="H2690" s="41">
        <v>5.4410294852573715</v>
      </c>
      <c r="I2690" s="32">
        <v>0.56000000000000005</v>
      </c>
      <c r="J2690" s="34">
        <f t="shared" si="311"/>
        <v>0.33</v>
      </c>
      <c r="K2690">
        <v>0.43076923076923085</v>
      </c>
      <c r="L2690">
        <v>0.64293915040183702</v>
      </c>
      <c r="M2690" s="41">
        <v>0.4</v>
      </c>
      <c r="N2690" t="s">
        <v>37</v>
      </c>
      <c r="O2690" s="10" t="s">
        <v>37</v>
      </c>
      <c r="P2690">
        <f t="shared" ref="P2690:P2753" si="312">VLOOKUP($O2690,$Y$2:$AJ$8,9,FALSE)</f>
        <v>0.25</v>
      </c>
      <c r="Q2690" s="11">
        <f t="shared" ref="Q2690:Q2753" si="313">(L2690-M2690)/L2690</f>
        <v>0.37785714285714289</v>
      </c>
      <c r="S2690" s="13">
        <f t="shared" ref="S2690:S2753" si="314">MIN(Q2690,IF(R2690=0,P2690,R2690))</f>
        <v>0.25</v>
      </c>
      <c r="T2690">
        <f t="shared" ref="T2690:T2753" si="315">IFERROR(S2690*I2690,0)</f>
        <v>0.14000000000000001</v>
      </c>
      <c r="U2690" t="b">
        <f t="shared" ref="U2690:U2753" si="316">O2690=N2690</f>
        <v>1</v>
      </c>
    </row>
    <row r="2691" spans="1:21" ht="21" x14ac:dyDescent="0.4">
      <c r="A2691" t="s">
        <v>3299</v>
      </c>
      <c r="B2691" t="s">
        <v>3292</v>
      </c>
      <c r="C2691" t="s">
        <v>3293</v>
      </c>
      <c r="D2691" s="33">
        <v>157800</v>
      </c>
      <c r="E2691" s="33">
        <v>11306</v>
      </c>
      <c r="F2691" s="32">
        <v>2.9338999999999995</v>
      </c>
      <c r="G2691" s="32">
        <v>1.5791000000000002</v>
      </c>
      <c r="H2691" s="41">
        <v>7.164765525982256</v>
      </c>
      <c r="I2691" s="32">
        <v>4.5129999999999999</v>
      </c>
      <c r="J2691" s="34">
        <f t="shared" si="311"/>
        <v>0.34990028805672507</v>
      </c>
      <c r="K2691">
        <v>0.25949938085972046</v>
      </c>
      <c r="L2691">
        <v>0.39916858305324604</v>
      </c>
      <c r="M2691" s="41">
        <v>0.19</v>
      </c>
      <c r="N2691" t="s">
        <v>45</v>
      </c>
      <c r="O2691" s="10" t="s">
        <v>45</v>
      </c>
      <c r="P2691">
        <f t="shared" si="312"/>
        <v>0.32</v>
      </c>
      <c r="Q2691" s="11">
        <f t="shared" si="313"/>
        <v>0.52401063594061592</v>
      </c>
      <c r="S2691" s="13">
        <f t="shared" si="314"/>
        <v>0.32</v>
      </c>
      <c r="T2691">
        <f t="shared" si="315"/>
        <v>1.4441599999999999</v>
      </c>
      <c r="U2691" t="b">
        <f t="shared" si="316"/>
        <v>1</v>
      </c>
    </row>
    <row r="2692" spans="1:21" ht="21" x14ac:dyDescent="0.4">
      <c r="A2692" t="s">
        <v>5215</v>
      </c>
      <c r="B2692" t="s">
        <v>5211</v>
      </c>
      <c r="C2692" t="s">
        <v>5212</v>
      </c>
      <c r="D2692" s="33">
        <v>34139</v>
      </c>
      <c r="E2692" s="33">
        <v>9564</v>
      </c>
      <c r="F2692" s="32">
        <v>8.6219000000000001</v>
      </c>
      <c r="G2692" s="32">
        <v>3.6951000000000001</v>
      </c>
      <c r="H2692" s="41">
        <v>28.014880342130702</v>
      </c>
      <c r="I2692" s="32">
        <v>12.317</v>
      </c>
      <c r="J2692" s="34">
        <f t="shared" si="311"/>
        <v>0.3</v>
      </c>
      <c r="K2692">
        <v>0.9014951902969468</v>
      </c>
      <c r="L2692">
        <v>1.2878502718527813</v>
      </c>
      <c r="M2692" s="41">
        <v>0.75</v>
      </c>
      <c r="N2692" t="s">
        <v>37</v>
      </c>
      <c r="O2692" s="10" t="s">
        <v>37</v>
      </c>
      <c r="P2692">
        <f t="shared" si="312"/>
        <v>0.25</v>
      </c>
      <c r="Q2692" s="11">
        <f t="shared" si="313"/>
        <v>0.41763416416335147</v>
      </c>
      <c r="S2692" s="13">
        <f t="shared" si="314"/>
        <v>0.25</v>
      </c>
      <c r="T2692">
        <f t="shared" si="315"/>
        <v>3.07925</v>
      </c>
      <c r="U2692" t="b">
        <f t="shared" si="316"/>
        <v>1</v>
      </c>
    </row>
    <row r="2693" spans="1:21" ht="21" x14ac:dyDescent="0.4">
      <c r="A2693" t="s">
        <v>4301</v>
      </c>
      <c r="B2693" t="s">
        <v>4288</v>
      </c>
      <c r="C2693" t="s">
        <v>4289</v>
      </c>
      <c r="D2693" s="33">
        <v>8235</v>
      </c>
      <c r="E2693" s="33">
        <v>4255</v>
      </c>
      <c r="F2693" s="32">
        <v>1.8099000000000001</v>
      </c>
      <c r="G2693" s="32">
        <v>0.89139999999999997</v>
      </c>
      <c r="H2693" s="41">
        <v>51.669702489374622</v>
      </c>
      <c r="I2693" s="32">
        <v>2.7012999999999998</v>
      </c>
      <c r="J2693" s="34">
        <f t="shared" si="311"/>
        <v>0.32998926442823828</v>
      </c>
      <c r="K2693">
        <v>0.42535840188014101</v>
      </c>
      <c r="L2693">
        <v>0.63485311398354871</v>
      </c>
      <c r="M2693" s="41">
        <v>0.2</v>
      </c>
      <c r="N2693" t="s">
        <v>37</v>
      </c>
      <c r="O2693" s="10" t="s">
        <v>37</v>
      </c>
      <c r="P2693">
        <f t="shared" si="312"/>
        <v>0.25</v>
      </c>
      <c r="Q2693" s="11">
        <f t="shared" si="313"/>
        <v>0.68496649761226069</v>
      </c>
      <c r="S2693" s="13">
        <f t="shared" si="314"/>
        <v>0.25</v>
      </c>
      <c r="T2693">
        <f t="shared" si="315"/>
        <v>0.67532499999999995</v>
      </c>
      <c r="U2693" t="b">
        <f t="shared" si="316"/>
        <v>1</v>
      </c>
    </row>
    <row r="2694" spans="1:21" ht="21" x14ac:dyDescent="0.4">
      <c r="A2694" t="s">
        <v>1164</v>
      </c>
      <c r="B2694" t="s">
        <v>1120</v>
      </c>
      <c r="C2694" s="42" t="s">
        <v>1121</v>
      </c>
      <c r="D2694" s="33">
        <v>16955</v>
      </c>
      <c r="E2694" s="33">
        <v>1533</v>
      </c>
      <c r="F2694" s="32">
        <v>0.48899999999999993</v>
      </c>
      <c r="G2694" s="32">
        <v>0.125</v>
      </c>
      <c r="H2694" s="41">
        <v>9.0415806546741369</v>
      </c>
      <c r="I2694" s="32">
        <v>0.61399999999999988</v>
      </c>
      <c r="J2694" s="34">
        <f t="shared" si="311"/>
        <v>0.20358306188925085</v>
      </c>
      <c r="K2694">
        <v>0.31898238747553814</v>
      </c>
      <c r="L2694">
        <v>0.40052185257664702</v>
      </c>
      <c r="M2694" s="41">
        <v>0.3</v>
      </c>
      <c r="N2694" t="s">
        <v>34</v>
      </c>
      <c r="O2694" s="10" t="s">
        <v>34</v>
      </c>
      <c r="P2694">
        <f t="shared" si="312"/>
        <v>0.15</v>
      </c>
      <c r="Q2694" s="11">
        <f t="shared" si="313"/>
        <v>0.2509771986970683</v>
      </c>
      <c r="S2694" s="13">
        <f t="shared" si="314"/>
        <v>0.15</v>
      </c>
      <c r="T2694">
        <f t="shared" si="315"/>
        <v>9.2099999999999974E-2</v>
      </c>
      <c r="U2694" t="b">
        <f t="shared" si="316"/>
        <v>1</v>
      </c>
    </row>
    <row r="2695" spans="1:21" ht="21" x14ac:dyDescent="0.4">
      <c r="A2695" s="18" t="s">
        <v>556</v>
      </c>
      <c r="B2695" t="s">
        <v>535</v>
      </c>
      <c r="C2695" s="42" t="s">
        <v>536</v>
      </c>
      <c r="D2695" s="33">
        <v>10262451</v>
      </c>
      <c r="E2695" s="33">
        <v>2518339</v>
      </c>
      <c r="F2695" s="32">
        <v>2351.8984</v>
      </c>
      <c r="G2695" s="32">
        <v>783.95870000000002</v>
      </c>
      <c r="H2695" s="41">
        <v>24.53935224635908</v>
      </c>
      <c r="I2695" s="32">
        <v>3135.8571000000002</v>
      </c>
      <c r="J2695" s="34">
        <f t="shared" si="311"/>
        <v>0.24999822217664192</v>
      </c>
      <c r="K2695">
        <v>0.93390858021894585</v>
      </c>
      <c r="L2695">
        <v>1.2452084886109456</v>
      </c>
      <c r="M2695" s="41">
        <v>0.8</v>
      </c>
      <c r="N2695" t="s">
        <v>37</v>
      </c>
      <c r="O2695" s="10" t="s">
        <v>37</v>
      </c>
      <c r="P2695">
        <f t="shared" si="312"/>
        <v>0.25</v>
      </c>
      <c r="Q2695" s="11">
        <f t="shared" si="313"/>
        <v>0.35753730614829354</v>
      </c>
      <c r="S2695" s="13">
        <f t="shared" si="314"/>
        <v>0.25</v>
      </c>
      <c r="T2695">
        <f t="shared" si="315"/>
        <v>783.96427500000004</v>
      </c>
      <c r="U2695" t="b">
        <f t="shared" si="316"/>
        <v>1</v>
      </c>
    </row>
    <row r="2696" spans="1:21" ht="21" x14ac:dyDescent="0.4">
      <c r="A2696" t="s">
        <v>1427</v>
      </c>
      <c r="B2696" t="s">
        <v>1410</v>
      </c>
      <c r="C2696" s="42" t="s">
        <v>1411</v>
      </c>
      <c r="D2696" s="33">
        <v>144152</v>
      </c>
      <c r="E2696" s="33">
        <v>12666</v>
      </c>
      <c r="F2696" s="32">
        <v>16.465799999999998</v>
      </c>
      <c r="G2696" s="32">
        <v>5.9848999999999997</v>
      </c>
      <c r="H2696" s="41">
        <v>8.7865586325545255</v>
      </c>
      <c r="I2696" s="32">
        <v>22.450699999999998</v>
      </c>
      <c r="J2696" s="34">
        <f t="shared" ref="J2696:J2710" si="317">G2696/I2696</f>
        <v>0.26657966121323612</v>
      </c>
      <c r="K2696">
        <v>1.3</v>
      </c>
      <c r="L2696">
        <v>1.772516974577609</v>
      </c>
      <c r="M2696" s="41">
        <v>1.3</v>
      </c>
      <c r="N2696" t="s">
        <v>37</v>
      </c>
      <c r="O2696" s="10" t="s">
        <v>37</v>
      </c>
      <c r="P2696">
        <f t="shared" si="312"/>
        <v>0.25</v>
      </c>
      <c r="Q2696" s="11">
        <f t="shared" si="313"/>
        <v>0.26657966121323595</v>
      </c>
      <c r="S2696" s="13">
        <f t="shared" si="314"/>
        <v>0.25</v>
      </c>
      <c r="T2696">
        <f t="shared" si="315"/>
        <v>5.6126749999999994</v>
      </c>
      <c r="U2696" t="b">
        <f t="shared" si="316"/>
        <v>1</v>
      </c>
    </row>
    <row r="2697" spans="1:21" ht="21" x14ac:dyDescent="0.4">
      <c r="A2697" t="s">
        <v>2502</v>
      </c>
      <c r="B2697" t="s">
        <v>2484</v>
      </c>
      <c r="C2697" t="s">
        <v>2485</v>
      </c>
      <c r="D2697" s="33">
        <v>50044</v>
      </c>
      <c r="E2697" s="33">
        <v>4278</v>
      </c>
      <c r="F2697" s="32">
        <v>2.1385000000000001</v>
      </c>
      <c r="G2697" s="32">
        <v>0.55629999999999991</v>
      </c>
      <c r="H2697" s="41">
        <v>8.5484773399408525</v>
      </c>
      <c r="I2697" s="32">
        <v>2.6947999999999999</v>
      </c>
      <c r="J2697" s="34">
        <f t="shared" si="317"/>
        <v>0.20643461481371528</v>
      </c>
      <c r="K2697">
        <v>0.4998831229546517</v>
      </c>
      <c r="L2697">
        <v>0.62992052360916306</v>
      </c>
      <c r="M2697" s="41">
        <v>0.5</v>
      </c>
      <c r="N2697" t="s">
        <v>34</v>
      </c>
      <c r="O2697" s="10" t="s">
        <v>34</v>
      </c>
      <c r="P2697">
        <f t="shared" si="312"/>
        <v>0.15</v>
      </c>
      <c r="Q2697" s="11">
        <f t="shared" si="313"/>
        <v>0.20624907228736813</v>
      </c>
      <c r="S2697" s="13">
        <f t="shared" si="314"/>
        <v>0.15</v>
      </c>
      <c r="T2697">
        <f t="shared" si="315"/>
        <v>0.40421999999999997</v>
      </c>
      <c r="U2697" t="b">
        <f t="shared" si="316"/>
        <v>1</v>
      </c>
    </row>
    <row r="2698" spans="1:21" ht="21" x14ac:dyDescent="0.4">
      <c r="A2698" t="s">
        <v>1079</v>
      </c>
      <c r="B2698" t="s">
        <v>1070</v>
      </c>
      <c r="C2698" s="42" t="s">
        <v>1071</v>
      </c>
      <c r="D2698" s="33">
        <v>364358</v>
      </c>
      <c r="E2698" s="33">
        <v>179182</v>
      </c>
      <c r="F2698" s="32">
        <v>174.0566</v>
      </c>
      <c r="G2698" s="32">
        <v>116.0364</v>
      </c>
      <c r="H2698" s="41">
        <v>49.17745733591687</v>
      </c>
      <c r="I2698" s="32">
        <v>290.09300000000002</v>
      </c>
      <c r="J2698" s="34">
        <f t="shared" si="317"/>
        <v>0.39999724226368782</v>
      </c>
      <c r="K2698">
        <v>0.97139556428659135</v>
      </c>
      <c r="L2698">
        <v>1.618985165920684</v>
      </c>
      <c r="M2698" s="41">
        <v>0.6</v>
      </c>
      <c r="N2698" t="s">
        <v>33</v>
      </c>
      <c r="O2698" s="10" t="s">
        <v>37</v>
      </c>
      <c r="P2698">
        <f t="shared" si="312"/>
        <v>0.25</v>
      </c>
      <c r="Q2698" s="11">
        <f t="shared" si="313"/>
        <v>0.62939746908749961</v>
      </c>
      <c r="S2698" s="13">
        <f t="shared" si="314"/>
        <v>0.25</v>
      </c>
      <c r="T2698">
        <f t="shared" si="315"/>
        <v>72.523250000000004</v>
      </c>
      <c r="U2698" t="b">
        <f t="shared" si="316"/>
        <v>0</v>
      </c>
    </row>
    <row r="2699" spans="1:21" ht="21" x14ac:dyDescent="0.4">
      <c r="A2699" t="s">
        <v>3255</v>
      </c>
      <c r="B2699" t="s">
        <v>3250</v>
      </c>
      <c r="C2699" t="s">
        <v>3251</v>
      </c>
      <c r="D2699" s="33">
        <v>298011</v>
      </c>
      <c r="E2699" s="33">
        <v>21086</v>
      </c>
      <c r="F2699" s="32">
        <v>36.469500000000004</v>
      </c>
      <c r="G2699" s="32">
        <v>9.3017000000000003</v>
      </c>
      <c r="H2699" s="41">
        <v>7.0755777471301391</v>
      </c>
      <c r="I2699" s="32">
        <v>45.771200000000007</v>
      </c>
      <c r="J2699" s="34">
        <f t="shared" si="317"/>
        <v>0.20322167651274162</v>
      </c>
      <c r="K2699">
        <v>1.7295598975623636</v>
      </c>
      <c r="L2699">
        <v>2.1706914540453384</v>
      </c>
      <c r="M2699" s="41">
        <v>1.5</v>
      </c>
      <c r="N2699" t="s">
        <v>45</v>
      </c>
      <c r="O2699" s="10" t="s">
        <v>45</v>
      </c>
      <c r="P2699">
        <f t="shared" si="312"/>
        <v>0.32</v>
      </c>
      <c r="Q2699" s="11">
        <f t="shared" si="313"/>
        <v>0.30897594994232186</v>
      </c>
      <c r="S2699" s="13">
        <f t="shared" si="314"/>
        <v>0.30897594994232186</v>
      </c>
      <c r="T2699">
        <f t="shared" si="315"/>
        <v>14.142200000000004</v>
      </c>
      <c r="U2699" t="b">
        <f t="shared" si="316"/>
        <v>1</v>
      </c>
    </row>
    <row r="2700" spans="1:21" ht="21" x14ac:dyDescent="0.4">
      <c r="A2700" t="s">
        <v>4650</v>
      </c>
      <c r="B2700" t="s">
        <v>4639</v>
      </c>
      <c r="C2700" t="s">
        <v>4640</v>
      </c>
      <c r="D2700" s="33">
        <v>568861</v>
      </c>
      <c r="E2700" s="33">
        <v>23665</v>
      </c>
      <c r="F2700" s="32">
        <v>3.2475000000000001</v>
      </c>
      <c r="G2700" s="32">
        <v>1.0825</v>
      </c>
      <c r="H2700" s="41">
        <v>4.1600672220454555</v>
      </c>
      <c r="I2700" s="32">
        <v>4.33</v>
      </c>
      <c r="J2700" s="34">
        <f t="shared" si="317"/>
        <v>0.25</v>
      </c>
      <c r="K2700">
        <v>0.1372279738009719</v>
      </c>
      <c r="L2700">
        <v>0.18297063173462919</v>
      </c>
      <c r="M2700" s="41">
        <v>0.03</v>
      </c>
      <c r="N2700" t="s">
        <v>37</v>
      </c>
      <c r="O2700" s="10" t="s">
        <v>37</v>
      </c>
      <c r="P2700">
        <f t="shared" si="312"/>
        <v>0.25</v>
      </c>
      <c r="Q2700" s="11">
        <f t="shared" si="313"/>
        <v>0.83603926096997694</v>
      </c>
      <c r="S2700" s="13">
        <f t="shared" si="314"/>
        <v>0.25</v>
      </c>
      <c r="T2700">
        <f t="shared" si="315"/>
        <v>1.0825</v>
      </c>
      <c r="U2700" t="b">
        <f t="shared" si="316"/>
        <v>1</v>
      </c>
    </row>
    <row r="2701" spans="1:21" ht="21" x14ac:dyDescent="0.4">
      <c r="A2701" t="s">
        <v>5206</v>
      </c>
      <c r="B2701" t="s">
        <v>5203</v>
      </c>
      <c r="C2701" t="s">
        <v>5204</v>
      </c>
      <c r="D2701" s="33">
        <v>17083</v>
      </c>
      <c r="E2701" s="33">
        <v>5397</v>
      </c>
      <c r="F2701" s="32">
        <v>6.6920999999999999</v>
      </c>
      <c r="G2701" s="32">
        <v>3.2967</v>
      </c>
      <c r="H2701" s="41">
        <v>31.592811567054966</v>
      </c>
      <c r="I2701" s="32">
        <v>9.9887999999999995</v>
      </c>
      <c r="J2701" s="34">
        <f t="shared" si="317"/>
        <v>0.33003964440172995</v>
      </c>
      <c r="K2701">
        <v>1.2399666481378544</v>
      </c>
      <c r="L2701">
        <v>1.8508060033351861</v>
      </c>
      <c r="M2701" s="41">
        <v>1.1000000000000001</v>
      </c>
      <c r="N2701" t="s">
        <v>37</v>
      </c>
      <c r="O2701" s="10" t="s">
        <v>37</v>
      </c>
      <c r="P2701">
        <f t="shared" si="312"/>
        <v>0.25</v>
      </c>
      <c r="Q2701" s="11">
        <f t="shared" si="313"/>
        <v>0.40566434406535312</v>
      </c>
      <c r="S2701" s="13">
        <f t="shared" si="314"/>
        <v>0.25</v>
      </c>
      <c r="T2701">
        <f t="shared" si="315"/>
        <v>2.4971999999999999</v>
      </c>
      <c r="U2701" t="b">
        <f t="shared" si="316"/>
        <v>1</v>
      </c>
    </row>
    <row r="2702" spans="1:21" ht="21" x14ac:dyDescent="0.4">
      <c r="A2702" t="s">
        <v>2753</v>
      </c>
      <c r="B2702" t="s">
        <v>2736</v>
      </c>
      <c r="C2702" t="s">
        <v>2737</v>
      </c>
      <c r="D2702" s="33">
        <v>2695</v>
      </c>
      <c r="E2702" s="33">
        <v>149</v>
      </c>
      <c r="F2702" s="32">
        <v>0.15469999999999998</v>
      </c>
      <c r="G2702" s="32">
        <v>5.0699999999999995E-2</v>
      </c>
      <c r="H2702" s="41">
        <v>5.5287569573283859</v>
      </c>
      <c r="I2702" s="32">
        <v>0.20539999999999997</v>
      </c>
      <c r="J2702" s="34">
        <f t="shared" si="317"/>
        <v>0.24683544303797469</v>
      </c>
      <c r="K2702">
        <v>1.0382550335570468</v>
      </c>
      <c r="L2702">
        <v>1.3785234899328858</v>
      </c>
      <c r="M2702" s="41">
        <v>1.4</v>
      </c>
      <c r="N2702" t="s">
        <v>37</v>
      </c>
      <c r="O2702" s="10" t="s">
        <v>37</v>
      </c>
      <c r="P2702">
        <f t="shared" si="312"/>
        <v>0.25</v>
      </c>
      <c r="Q2702" s="11">
        <f t="shared" si="313"/>
        <v>-1.5579357351509294E-2</v>
      </c>
      <c r="S2702" s="13">
        <f t="shared" si="314"/>
        <v>-1.5579357351509294E-2</v>
      </c>
      <c r="T2702">
        <f t="shared" si="315"/>
        <v>-3.2000000000000084E-3</v>
      </c>
      <c r="U2702" t="b">
        <f t="shared" si="316"/>
        <v>1</v>
      </c>
    </row>
    <row r="2703" spans="1:21" ht="21" x14ac:dyDescent="0.4">
      <c r="A2703" t="s">
        <v>1474</v>
      </c>
      <c r="B2703" t="s">
        <v>1446</v>
      </c>
      <c r="C2703" s="42" t="s">
        <v>1447</v>
      </c>
      <c r="D2703" s="33">
        <v>600239</v>
      </c>
      <c r="E2703" s="33">
        <v>76459</v>
      </c>
      <c r="F2703" s="32">
        <v>34.4071</v>
      </c>
      <c r="G2703" s="32">
        <v>10.2256</v>
      </c>
      <c r="H2703" s="41">
        <v>12.738092659757196</v>
      </c>
      <c r="I2703" s="32">
        <v>44.6327</v>
      </c>
      <c r="J2703" s="34">
        <f t="shared" si="317"/>
        <v>0.22910556609839872</v>
      </c>
      <c r="K2703">
        <v>0.45000719339776873</v>
      </c>
      <c r="L2703">
        <v>0.5837468447141605</v>
      </c>
      <c r="M2703" s="41">
        <v>0.45</v>
      </c>
      <c r="N2703" t="s">
        <v>33</v>
      </c>
      <c r="O2703" s="10" t="s">
        <v>34</v>
      </c>
      <c r="P2703">
        <f t="shared" si="312"/>
        <v>0.15</v>
      </c>
      <c r="Q2703" s="11">
        <f t="shared" si="313"/>
        <v>0.22911788890208293</v>
      </c>
      <c r="S2703" s="13">
        <f t="shared" si="314"/>
        <v>0.15</v>
      </c>
      <c r="T2703">
        <f t="shared" si="315"/>
        <v>6.6949049999999994</v>
      </c>
      <c r="U2703" t="b">
        <f t="shared" si="316"/>
        <v>0</v>
      </c>
    </row>
    <row r="2704" spans="1:21" ht="21" x14ac:dyDescent="0.4">
      <c r="A2704" t="s">
        <v>1885</v>
      </c>
      <c r="B2704" t="s">
        <v>1732</v>
      </c>
      <c r="C2704" s="42" t="s">
        <v>1733</v>
      </c>
      <c r="D2704" s="33">
        <v>11186</v>
      </c>
      <c r="E2704" s="33">
        <v>4030</v>
      </c>
      <c r="F2704" s="32">
        <v>5.7610000000000001</v>
      </c>
      <c r="G2704" s="32">
        <v>2.7039999999999997</v>
      </c>
      <c r="H2704" s="41">
        <v>36.027176828178078</v>
      </c>
      <c r="I2704" s="32">
        <v>8.4649999999999999</v>
      </c>
      <c r="J2704" s="34">
        <f t="shared" si="317"/>
        <v>0.31943295924394566</v>
      </c>
      <c r="K2704">
        <v>1.4295285359801488</v>
      </c>
      <c r="L2704">
        <v>2.1004962779156329</v>
      </c>
      <c r="M2704" s="41">
        <v>1.4</v>
      </c>
      <c r="N2704" t="s">
        <v>37</v>
      </c>
      <c r="O2704" s="10" t="s">
        <v>34</v>
      </c>
      <c r="P2704">
        <f t="shared" si="312"/>
        <v>0.15</v>
      </c>
      <c r="Q2704" s="11">
        <f t="shared" si="313"/>
        <v>0.33349084465445961</v>
      </c>
      <c r="S2704" s="13">
        <f t="shared" si="314"/>
        <v>0.15</v>
      </c>
      <c r="T2704">
        <f t="shared" si="315"/>
        <v>1.2697499999999999</v>
      </c>
      <c r="U2704" t="b">
        <f t="shared" si="316"/>
        <v>0</v>
      </c>
    </row>
    <row r="2705" spans="1:21" ht="21" x14ac:dyDescent="0.4">
      <c r="A2705" t="s">
        <v>1228</v>
      </c>
      <c r="B2705" t="s">
        <v>1201</v>
      </c>
      <c r="C2705" s="42" t="s">
        <v>1202</v>
      </c>
      <c r="D2705" s="33">
        <v>265032</v>
      </c>
      <c r="E2705" s="33">
        <v>20006</v>
      </c>
      <c r="F2705" s="32">
        <v>10.411199999999999</v>
      </c>
      <c r="G2705" s="32">
        <v>3.4698000000000002</v>
      </c>
      <c r="H2705" s="41">
        <v>7.5485224425729722</v>
      </c>
      <c r="I2705" s="32">
        <v>13.881</v>
      </c>
      <c r="J2705" s="34">
        <f t="shared" si="317"/>
        <v>0.24996758158634105</v>
      </c>
      <c r="K2705">
        <v>0.52040387883634909</v>
      </c>
      <c r="L2705">
        <v>0.69384184744576627</v>
      </c>
      <c r="M2705" s="41">
        <v>0.5</v>
      </c>
      <c r="N2705" t="s">
        <v>37</v>
      </c>
      <c r="O2705" s="10" t="s">
        <v>37</v>
      </c>
      <c r="P2705">
        <f t="shared" si="312"/>
        <v>0.25</v>
      </c>
      <c r="Q2705" s="11">
        <f t="shared" si="313"/>
        <v>0.27937468482097833</v>
      </c>
      <c r="S2705" s="13">
        <f t="shared" si="314"/>
        <v>0.25</v>
      </c>
      <c r="T2705">
        <f t="shared" si="315"/>
        <v>3.4702500000000001</v>
      </c>
      <c r="U2705" t="b">
        <f t="shared" si="316"/>
        <v>1</v>
      </c>
    </row>
    <row r="2706" spans="1:21" ht="21" x14ac:dyDescent="0.4">
      <c r="A2706" t="s">
        <v>3848</v>
      </c>
      <c r="B2706" t="s">
        <v>3765</v>
      </c>
      <c r="C2706" t="s">
        <v>3766</v>
      </c>
      <c r="D2706" s="33">
        <v>10415</v>
      </c>
      <c r="E2706" s="33">
        <v>979</v>
      </c>
      <c r="F2706" s="32">
        <v>0.68500000000000005</v>
      </c>
      <c r="G2706" s="32">
        <v>0.152</v>
      </c>
      <c r="H2706" s="41">
        <v>9.3999039846375414</v>
      </c>
      <c r="I2706" s="32">
        <v>0.83700000000000008</v>
      </c>
      <c r="J2706" s="34">
        <f t="shared" si="317"/>
        <v>0.18160095579450417</v>
      </c>
      <c r="K2706">
        <v>0.69969356486210421</v>
      </c>
      <c r="L2706">
        <v>0.85495403472931575</v>
      </c>
      <c r="M2706" s="41">
        <v>0.7</v>
      </c>
      <c r="N2706" t="s">
        <v>37</v>
      </c>
      <c r="O2706" s="10" t="s">
        <v>37</v>
      </c>
      <c r="P2706">
        <f t="shared" si="312"/>
        <v>0.25</v>
      </c>
      <c r="Q2706" s="11">
        <f t="shared" si="313"/>
        <v>0.18124253285543626</v>
      </c>
      <c r="S2706" s="13">
        <f t="shared" si="314"/>
        <v>0.18124253285543626</v>
      </c>
      <c r="T2706">
        <f t="shared" si="315"/>
        <v>0.15170000000000017</v>
      </c>
      <c r="U2706" t="b">
        <f t="shared" si="316"/>
        <v>1</v>
      </c>
    </row>
    <row r="2707" spans="1:21" ht="21" x14ac:dyDescent="0.4">
      <c r="A2707" t="s">
        <v>2909</v>
      </c>
      <c r="B2707" t="s">
        <v>2907</v>
      </c>
      <c r="C2707" t="s">
        <v>2908</v>
      </c>
      <c r="D2707" s="33">
        <v>448424</v>
      </c>
      <c r="E2707" s="33">
        <v>173470</v>
      </c>
      <c r="F2707" s="32">
        <v>194.69280000000003</v>
      </c>
      <c r="G2707" s="32">
        <v>48.673000000000002</v>
      </c>
      <c r="H2707" s="41">
        <v>38.684370149679765</v>
      </c>
      <c r="I2707" s="32">
        <v>243.36580000000004</v>
      </c>
      <c r="J2707" s="34">
        <f t="shared" si="317"/>
        <v>0.19999934255347299</v>
      </c>
      <c r="K2707">
        <v>1.1223427682019949</v>
      </c>
      <c r="L2707">
        <v>1.4029273073153863</v>
      </c>
      <c r="M2707" s="41">
        <v>0.8</v>
      </c>
      <c r="N2707" t="s">
        <v>34</v>
      </c>
      <c r="O2707" s="10" t="s">
        <v>34</v>
      </c>
      <c r="P2707">
        <f t="shared" si="312"/>
        <v>0.15</v>
      </c>
      <c r="Q2707" s="11">
        <f t="shared" si="313"/>
        <v>0.42976375480860507</v>
      </c>
      <c r="S2707" s="13">
        <f t="shared" si="314"/>
        <v>0.15</v>
      </c>
      <c r="T2707">
        <f t="shared" si="315"/>
        <v>36.504870000000004</v>
      </c>
      <c r="U2707" t="b">
        <f t="shared" si="316"/>
        <v>1</v>
      </c>
    </row>
    <row r="2708" spans="1:21" ht="21" x14ac:dyDescent="0.4">
      <c r="A2708" s="18" t="s">
        <v>4105</v>
      </c>
      <c r="B2708" t="s">
        <v>4101</v>
      </c>
      <c r="C2708" t="s">
        <v>4102</v>
      </c>
      <c r="D2708" s="33">
        <v>109621</v>
      </c>
      <c r="E2708" s="33">
        <v>2098</v>
      </c>
      <c r="F2708" s="32">
        <v>1.2570000000000001</v>
      </c>
      <c r="G2708" s="32">
        <v>0.34500000000000003</v>
      </c>
      <c r="H2708" s="41">
        <v>1.913866868574452</v>
      </c>
      <c r="I2708" s="32">
        <v>1.6020000000000001</v>
      </c>
      <c r="J2708" s="34">
        <f t="shared" si="317"/>
        <v>0.21535580524344569</v>
      </c>
      <c r="K2708">
        <v>0.59914204003813165</v>
      </c>
      <c r="L2708">
        <v>0.76358436606291702</v>
      </c>
      <c r="M2708" s="41">
        <v>0.6</v>
      </c>
      <c r="N2708" t="s">
        <v>37</v>
      </c>
      <c r="O2708" s="10" t="s">
        <v>37</v>
      </c>
      <c r="P2708">
        <f t="shared" si="312"/>
        <v>0.25</v>
      </c>
      <c r="Q2708" s="11">
        <f t="shared" si="313"/>
        <v>0.21423220973782769</v>
      </c>
      <c r="S2708" s="13">
        <f t="shared" si="314"/>
        <v>0.21423220973782769</v>
      </c>
      <c r="T2708">
        <f t="shared" si="315"/>
        <v>0.34320000000000001</v>
      </c>
      <c r="U2708" t="b">
        <f t="shared" si="316"/>
        <v>1</v>
      </c>
    </row>
    <row r="2709" spans="1:21" ht="21" x14ac:dyDescent="0.4">
      <c r="A2709" t="s">
        <v>3148</v>
      </c>
      <c r="B2709" t="s">
        <v>3140</v>
      </c>
      <c r="C2709" t="s">
        <v>3141</v>
      </c>
      <c r="D2709" s="33">
        <v>13521</v>
      </c>
      <c r="E2709" s="33">
        <v>673</v>
      </c>
      <c r="F2709" s="32">
        <v>1.8508</v>
      </c>
      <c r="G2709" s="32">
        <v>0.52939999999999998</v>
      </c>
      <c r="H2709" s="41">
        <v>4.9774424968567414</v>
      </c>
      <c r="I2709" s="32">
        <v>2.3801999999999999</v>
      </c>
      <c r="J2709" s="34">
        <f t="shared" si="317"/>
        <v>0.22241828417780019</v>
      </c>
      <c r="K2709">
        <v>2.750074294205052</v>
      </c>
      <c r="L2709">
        <v>3.5367013372956908</v>
      </c>
      <c r="M2709" s="41">
        <v>2.0499999999999998</v>
      </c>
      <c r="N2709" t="s">
        <v>37</v>
      </c>
      <c r="O2709" s="10" t="s">
        <v>37</v>
      </c>
      <c r="P2709">
        <f t="shared" si="312"/>
        <v>0.25</v>
      </c>
      <c r="Q2709" s="11">
        <f t="shared" si="313"/>
        <v>0.42036383497185115</v>
      </c>
      <c r="S2709" s="13">
        <f t="shared" si="314"/>
        <v>0.25</v>
      </c>
      <c r="T2709">
        <f t="shared" si="315"/>
        <v>0.59504999999999997</v>
      </c>
      <c r="U2709" t="b">
        <f t="shared" si="316"/>
        <v>1</v>
      </c>
    </row>
    <row r="2710" spans="1:21" ht="21" x14ac:dyDescent="0.4">
      <c r="A2710" s="18" t="s">
        <v>3667</v>
      </c>
      <c r="B2710" t="s">
        <v>3662</v>
      </c>
      <c r="C2710" t="s">
        <v>3663</v>
      </c>
      <c r="D2710" s="33">
        <v>11016</v>
      </c>
      <c r="E2710" s="33">
        <v>4365</v>
      </c>
      <c r="F2710" s="32">
        <v>10.366999999999999</v>
      </c>
      <c r="G2710" s="32">
        <v>1.1517999999999999</v>
      </c>
      <c r="H2710" s="41">
        <v>39.624183006535951</v>
      </c>
      <c r="I2710" s="32">
        <v>11.518799999999999</v>
      </c>
      <c r="J2710" s="34">
        <f t="shared" si="317"/>
        <v>9.9993054832100567E-2</v>
      </c>
      <c r="K2710">
        <v>2.375028636884307</v>
      </c>
      <c r="L2710">
        <v>2.6389003436426117</v>
      </c>
      <c r="M2710" s="41">
        <v>1.9</v>
      </c>
      <c r="N2710" t="s">
        <v>34</v>
      </c>
      <c r="O2710" s="10" t="s">
        <v>34</v>
      </c>
      <c r="P2710">
        <f t="shared" si="312"/>
        <v>0.15</v>
      </c>
      <c r="Q2710" s="11">
        <f t="shared" si="313"/>
        <v>0.28000312532555477</v>
      </c>
      <c r="S2710" s="13">
        <f t="shared" si="314"/>
        <v>0.15</v>
      </c>
      <c r="T2710">
        <f t="shared" si="315"/>
        <v>1.7278199999999997</v>
      </c>
      <c r="U2710" t="b">
        <f t="shared" si="316"/>
        <v>1</v>
      </c>
    </row>
    <row r="2711" spans="1:21" ht="21" x14ac:dyDescent="0.4">
      <c r="A2711" t="s">
        <v>136</v>
      </c>
      <c r="B2711" t="s">
        <v>31</v>
      </c>
      <c r="C2711" t="s">
        <v>32</v>
      </c>
      <c r="D2711" s="33">
        <v>161149</v>
      </c>
      <c r="E2711" s="33">
        <v>7572</v>
      </c>
      <c r="F2711" s="32">
        <v>5.3391999999999999</v>
      </c>
      <c r="G2711" s="32">
        <v>1.6726000000000001</v>
      </c>
      <c r="H2711" s="41">
        <v>4.6987570509280232</v>
      </c>
      <c r="I2711" s="32">
        <v>7.0118</v>
      </c>
      <c r="K2711">
        <v>0.70512414157422076</v>
      </c>
      <c r="L2711">
        <v>0.92601690438457473</v>
      </c>
      <c r="M2711" s="41">
        <v>0.7</v>
      </c>
      <c r="N2711" t="s">
        <v>34</v>
      </c>
      <c r="O2711" s="10" t="s">
        <v>34</v>
      </c>
      <c r="P2711">
        <f t="shared" si="312"/>
        <v>0.15</v>
      </c>
      <c r="Q2711" s="11">
        <f t="shared" si="313"/>
        <v>0.24407427479391886</v>
      </c>
      <c r="S2711" s="13">
        <f t="shared" si="314"/>
        <v>0.15</v>
      </c>
      <c r="T2711">
        <f t="shared" si="315"/>
        <v>1.0517699999999999</v>
      </c>
      <c r="U2711" t="b">
        <f t="shared" si="316"/>
        <v>1</v>
      </c>
    </row>
    <row r="2712" spans="1:21" ht="21" x14ac:dyDescent="0.4">
      <c r="A2712" t="s">
        <v>4824</v>
      </c>
      <c r="B2712" t="s">
        <v>4811</v>
      </c>
      <c r="C2712" t="s">
        <v>4812</v>
      </c>
      <c r="D2712" s="33">
        <v>73765</v>
      </c>
      <c r="E2712" s="33">
        <v>5768</v>
      </c>
      <c r="F2712" s="32">
        <v>4.101</v>
      </c>
      <c r="G2712" s="32">
        <v>1.3667</v>
      </c>
      <c r="H2712" s="41">
        <v>7.8194265573103774</v>
      </c>
      <c r="I2712" s="32">
        <v>5.4676999999999998</v>
      </c>
      <c r="J2712" s="34">
        <f t="shared" ref="J2712:J2758" si="318">G2712/I2712</f>
        <v>0.24995884924191161</v>
      </c>
      <c r="K2712">
        <v>0.7109916782246879</v>
      </c>
      <c r="L2712">
        <v>0.94793689320388341</v>
      </c>
      <c r="M2712" s="41">
        <v>0.6</v>
      </c>
      <c r="N2712" t="s">
        <v>34</v>
      </c>
      <c r="O2712" s="10" t="s">
        <v>34</v>
      </c>
      <c r="P2712">
        <f t="shared" si="312"/>
        <v>0.15</v>
      </c>
      <c r="Q2712" s="11">
        <f t="shared" si="313"/>
        <v>0.36704647292280113</v>
      </c>
      <c r="S2712" s="13">
        <f t="shared" si="314"/>
        <v>0.15</v>
      </c>
      <c r="T2712">
        <f t="shared" si="315"/>
        <v>0.82015499999999997</v>
      </c>
      <c r="U2712" t="b">
        <f t="shared" si="316"/>
        <v>1</v>
      </c>
    </row>
    <row r="2713" spans="1:21" ht="21" x14ac:dyDescent="0.4">
      <c r="A2713" t="s">
        <v>2754</v>
      </c>
      <c r="B2713" t="s">
        <v>2736</v>
      </c>
      <c r="C2713" t="s">
        <v>2737</v>
      </c>
      <c r="D2713" s="33">
        <v>53508</v>
      </c>
      <c r="E2713" s="33">
        <v>5107</v>
      </c>
      <c r="F2713" s="32">
        <v>5.8665000000000003</v>
      </c>
      <c r="G2713" s="32">
        <v>1.9549999999999998</v>
      </c>
      <c r="H2713" s="41">
        <v>9.5443671974284214</v>
      </c>
      <c r="I2713" s="32">
        <v>7.8215000000000003</v>
      </c>
      <c r="J2713" s="34">
        <f t="shared" si="318"/>
        <v>0.24995205523237227</v>
      </c>
      <c r="K2713">
        <v>1.1487174466418641</v>
      </c>
      <c r="L2713">
        <v>1.5315253573526533</v>
      </c>
      <c r="M2713" s="41">
        <v>1.1000000000000001</v>
      </c>
      <c r="N2713" t="s">
        <v>37</v>
      </c>
      <c r="O2713" s="10" t="s">
        <v>37</v>
      </c>
      <c r="P2713">
        <f t="shared" si="312"/>
        <v>0.25</v>
      </c>
      <c r="Q2713" s="11">
        <f t="shared" si="313"/>
        <v>0.2817618103944256</v>
      </c>
      <c r="S2713" s="13">
        <f t="shared" si="314"/>
        <v>0.25</v>
      </c>
      <c r="T2713">
        <f t="shared" si="315"/>
        <v>1.9553750000000001</v>
      </c>
      <c r="U2713" t="b">
        <f t="shared" si="316"/>
        <v>1</v>
      </c>
    </row>
    <row r="2714" spans="1:21" ht="21" x14ac:dyDescent="0.4">
      <c r="A2714" t="s">
        <v>2755</v>
      </c>
      <c r="B2714" t="s">
        <v>2736</v>
      </c>
      <c r="C2714" t="s">
        <v>2737</v>
      </c>
      <c r="D2714" s="33">
        <v>138718</v>
      </c>
      <c r="E2714" s="33">
        <v>29752</v>
      </c>
      <c r="F2714" s="32">
        <v>32.727200000000003</v>
      </c>
      <c r="G2714" s="32">
        <v>11.284000000000001</v>
      </c>
      <c r="H2714" s="41">
        <v>21.447829409305211</v>
      </c>
      <c r="I2714" s="32">
        <v>44.011200000000002</v>
      </c>
      <c r="J2714" s="34">
        <f t="shared" si="318"/>
        <v>0.25638928272803285</v>
      </c>
      <c r="K2714">
        <v>1.1000000000000001</v>
      </c>
      <c r="L2714">
        <v>1.4792686205969348</v>
      </c>
      <c r="M2714" s="41">
        <v>1.1000000000000001</v>
      </c>
      <c r="N2714" t="s">
        <v>37</v>
      </c>
      <c r="O2714" s="10" t="s">
        <v>37</v>
      </c>
      <c r="P2714">
        <f t="shared" si="312"/>
        <v>0.25</v>
      </c>
      <c r="Q2714" s="11">
        <f t="shared" si="313"/>
        <v>0.25638928272803285</v>
      </c>
      <c r="S2714" s="13">
        <f t="shared" si="314"/>
        <v>0.25</v>
      </c>
      <c r="T2714">
        <f t="shared" si="315"/>
        <v>11.002800000000001</v>
      </c>
      <c r="U2714" t="b">
        <f t="shared" si="316"/>
        <v>1</v>
      </c>
    </row>
    <row r="2715" spans="1:21" ht="21" x14ac:dyDescent="0.4">
      <c r="A2715" t="s">
        <v>3149</v>
      </c>
      <c r="B2715" t="s">
        <v>3140</v>
      </c>
      <c r="C2715" t="s">
        <v>3141</v>
      </c>
      <c r="D2715" s="33">
        <v>5796</v>
      </c>
      <c r="E2715" s="33">
        <v>398</v>
      </c>
      <c r="F2715" s="32">
        <v>1.0044999999999999</v>
      </c>
      <c r="G2715" s="32">
        <v>0.33460000000000001</v>
      </c>
      <c r="H2715" s="41">
        <v>6.8668046928916491</v>
      </c>
      <c r="I2715" s="32">
        <v>1.3391</v>
      </c>
      <c r="J2715" s="34">
        <f t="shared" si="318"/>
        <v>0.24986931521170938</v>
      </c>
      <c r="K2715">
        <v>2.5238693467336684</v>
      </c>
      <c r="L2715">
        <v>3.364572864321608</v>
      </c>
      <c r="M2715" s="41">
        <v>2.0499999999999998</v>
      </c>
      <c r="N2715" t="s">
        <v>37</v>
      </c>
      <c r="O2715" s="10" t="s">
        <v>37</v>
      </c>
      <c r="P2715">
        <f t="shared" si="312"/>
        <v>0.25</v>
      </c>
      <c r="Q2715" s="11">
        <f t="shared" si="313"/>
        <v>0.39071017847808232</v>
      </c>
      <c r="S2715" s="13">
        <f t="shared" si="314"/>
        <v>0.25</v>
      </c>
      <c r="T2715">
        <f t="shared" si="315"/>
        <v>0.33477499999999999</v>
      </c>
      <c r="U2715" t="b">
        <f t="shared" si="316"/>
        <v>1</v>
      </c>
    </row>
    <row r="2716" spans="1:21" ht="21" x14ac:dyDescent="0.4">
      <c r="A2716" t="s">
        <v>4302</v>
      </c>
      <c r="B2716" t="s">
        <v>4288</v>
      </c>
      <c r="C2716" t="s">
        <v>4289</v>
      </c>
      <c r="D2716" s="33">
        <v>4688</v>
      </c>
      <c r="E2716" s="33">
        <v>2619</v>
      </c>
      <c r="F2716" s="32">
        <v>0.53090000000000004</v>
      </c>
      <c r="G2716" s="32">
        <v>0.19600000000000001</v>
      </c>
      <c r="H2716" s="41">
        <v>55.866040955631398</v>
      </c>
      <c r="I2716" s="32">
        <v>0.7269000000000001</v>
      </c>
      <c r="J2716" s="34">
        <f t="shared" si="318"/>
        <v>0.26963818957215568</v>
      </c>
      <c r="K2716">
        <v>0.20271095838106151</v>
      </c>
      <c r="L2716">
        <v>0.27754868270332189</v>
      </c>
      <c r="M2716" s="41">
        <v>0.2</v>
      </c>
      <c r="N2716" t="s">
        <v>37</v>
      </c>
      <c r="O2716" s="10" t="s">
        <v>37</v>
      </c>
      <c r="P2716">
        <f t="shared" si="312"/>
        <v>0.25</v>
      </c>
      <c r="Q2716" s="11">
        <f t="shared" si="313"/>
        <v>0.2794056954189022</v>
      </c>
      <c r="S2716" s="13">
        <f t="shared" si="314"/>
        <v>0.25</v>
      </c>
      <c r="T2716">
        <f t="shared" si="315"/>
        <v>0.18172500000000003</v>
      </c>
      <c r="U2716" t="b">
        <f t="shared" si="316"/>
        <v>1</v>
      </c>
    </row>
    <row r="2717" spans="1:21" ht="21" x14ac:dyDescent="0.4">
      <c r="A2717" t="s">
        <v>1345</v>
      </c>
      <c r="B2717" t="s">
        <v>1280</v>
      </c>
      <c r="C2717" s="42" t="s">
        <v>1281</v>
      </c>
      <c r="D2717" s="33">
        <v>273226</v>
      </c>
      <c r="E2717" s="33">
        <v>16907</v>
      </c>
      <c r="F2717" s="32">
        <v>6.6634999999999991</v>
      </c>
      <c r="G2717" s="32">
        <v>2.2169000000000003</v>
      </c>
      <c r="H2717" s="41">
        <v>6.1879176945093075</v>
      </c>
      <c r="I2717" s="32">
        <v>8.8803999999999998</v>
      </c>
      <c r="J2717" s="34">
        <f t="shared" si="318"/>
        <v>0.2496396558713572</v>
      </c>
      <c r="K2717">
        <v>0.39412669308570408</v>
      </c>
      <c r="L2717">
        <v>0.52524989649257703</v>
      </c>
      <c r="M2717" s="41">
        <v>0.3</v>
      </c>
      <c r="N2717" t="s">
        <v>37</v>
      </c>
      <c r="O2717" s="10" t="s">
        <v>34</v>
      </c>
      <c r="P2717">
        <f t="shared" si="312"/>
        <v>0.15</v>
      </c>
      <c r="Q2717" s="11">
        <f t="shared" si="313"/>
        <v>0.42884329534705645</v>
      </c>
      <c r="S2717" s="13">
        <f t="shared" si="314"/>
        <v>0.15</v>
      </c>
      <c r="T2717">
        <f t="shared" si="315"/>
        <v>1.33206</v>
      </c>
      <c r="U2717" t="b">
        <f t="shared" si="316"/>
        <v>0</v>
      </c>
    </row>
    <row r="2718" spans="1:21" ht="21" x14ac:dyDescent="0.4">
      <c r="A2718" t="s">
        <v>4196</v>
      </c>
      <c r="B2718" t="s">
        <v>4190</v>
      </c>
      <c r="C2718" t="s">
        <v>4191</v>
      </c>
      <c r="D2718" s="33">
        <v>7810</v>
      </c>
      <c r="E2718" s="33">
        <v>271</v>
      </c>
      <c r="F2718" s="32">
        <v>0.1229</v>
      </c>
      <c r="G2718" s="32">
        <v>4.0200000000000007E-2</v>
      </c>
      <c r="H2718" s="41">
        <v>3.469910371318822</v>
      </c>
      <c r="I2718" s="32">
        <v>0.16309999999999999</v>
      </c>
      <c r="J2718" s="34">
        <f t="shared" si="318"/>
        <v>0.24647455548743108</v>
      </c>
      <c r="K2718">
        <v>0.45350553505535052</v>
      </c>
      <c r="L2718">
        <v>0.60184501845018445</v>
      </c>
      <c r="M2718" s="41">
        <v>0.5</v>
      </c>
      <c r="N2718" t="s">
        <v>34</v>
      </c>
      <c r="O2718" s="10" t="s">
        <v>34</v>
      </c>
      <c r="P2718">
        <f t="shared" si="312"/>
        <v>0.15</v>
      </c>
      <c r="Q2718" s="11">
        <f t="shared" si="313"/>
        <v>0.16922133660331079</v>
      </c>
      <c r="S2718" s="13">
        <f t="shared" si="314"/>
        <v>0.15</v>
      </c>
      <c r="T2718">
        <f t="shared" si="315"/>
        <v>2.4464999999999997E-2</v>
      </c>
      <c r="U2718" t="b">
        <f t="shared" si="316"/>
        <v>1</v>
      </c>
    </row>
    <row r="2719" spans="1:21" ht="21" x14ac:dyDescent="0.4">
      <c r="A2719" t="s">
        <v>2636</v>
      </c>
      <c r="B2719" t="s">
        <v>2629</v>
      </c>
      <c r="C2719" t="s">
        <v>2630</v>
      </c>
      <c r="D2719" s="33">
        <v>300756</v>
      </c>
      <c r="E2719" s="33">
        <v>31028</v>
      </c>
      <c r="F2719" s="32">
        <v>6.5171999999999999</v>
      </c>
      <c r="G2719" s="32">
        <v>3.2100999999999997</v>
      </c>
      <c r="H2719" s="41">
        <v>10.316668661639335</v>
      </c>
      <c r="I2719" s="32">
        <v>9.7272999999999996</v>
      </c>
      <c r="J2719" s="34">
        <f t="shared" si="318"/>
        <v>0.33000935511395763</v>
      </c>
      <c r="K2719">
        <v>0.21004254221993038</v>
      </c>
      <c r="L2719">
        <v>0.31350070903699884</v>
      </c>
      <c r="M2719" s="41">
        <v>0.15</v>
      </c>
      <c r="N2719" t="s">
        <v>37</v>
      </c>
      <c r="O2719" s="10" t="s">
        <v>37</v>
      </c>
      <c r="P2719">
        <f t="shared" si="312"/>
        <v>0.25</v>
      </c>
      <c r="Q2719" s="11">
        <f t="shared" si="313"/>
        <v>0.52153218262004875</v>
      </c>
      <c r="S2719" s="13">
        <f t="shared" si="314"/>
        <v>0.25</v>
      </c>
      <c r="T2719">
        <f t="shared" si="315"/>
        <v>2.4318249999999999</v>
      </c>
      <c r="U2719" t="b">
        <f t="shared" si="316"/>
        <v>1</v>
      </c>
    </row>
    <row r="2720" spans="1:21" ht="21" x14ac:dyDescent="0.4">
      <c r="A2720" t="s">
        <v>2756</v>
      </c>
      <c r="B2720" t="s">
        <v>2736</v>
      </c>
      <c r="C2720" t="s">
        <v>2737</v>
      </c>
      <c r="D2720" s="33">
        <v>319776</v>
      </c>
      <c r="E2720" s="33">
        <v>43032</v>
      </c>
      <c r="F2720" s="32">
        <v>47.335200000000007</v>
      </c>
      <c r="G2720" s="32">
        <v>14.531300000000002</v>
      </c>
      <c r="H2720" s="41">
        <v>13.456919843890724</v>
      </c>
      <c r="I2720" s="32">
        <v>61.866500000000009</v>
      </c>
      <c r="J2720" s="34">
        <f t="shared" si="318"/>
        <v>0.23488155948695982</v>
      </c>
      <c r="K2720">
        <v>1.1000000000000001</v>
      </c>
      <c r="L2720">
        <v>1.4376859081613684</v>
      </c>
      <c r="M2720" s="41">
        <v>1.1000000000000001</v>
      </c>
      <c r="N2720" t="s">
        <v>37</v>
      </c>
      <c r="O2720" s="10" t="s">
        <v>37</v>
      </c>
      <c r="P2720">
        <f t="shared" si="312"/>
        <v>0.25</v>
      </c>
      <c r="Q2720" s="11">
        <f t="shared" si="313"/>
        <v>0.23488155948695985</v>
      </c>
      <c r="S2720" s="13">
        <f t="shared" si="314"/>
        <v>0.23488155948695985</v>
      </c>
      <c r="T2720">
        <f t="shared" si="315"/>
        <v>14.531300000000003</v>
      </c>
      <c r="U2720" t="b">
        <f t="shared" si="316"/>
        <v>1</v>
      </c>
    </row>
    <row r="2721" spans="1:21" ht="21" x14ac:dyDescent="0.4">
      <c r="A2721" t="s">
        <v>2257</v>
      </c>
      <c r="B2721" t="s">
        <v>2245</v>
      </c>
      <c r="C2721" t="s">
        <v>2246</v>
      </c>
      <c r="D2721" s="33">
        <v>5111249</v>
      </c>
      <c r="E2721" s="33">
        <v>140220</v>
      </c>
      <c r="F2721" s="32">
        <v>70.187899999999999</v>
      </c>
      <c r="G2721" s="32">
        <v>12.424099999999997</v>
      </c>
      <c r="H2721" s="41">
        <v>2.7433607715061425</v>
      </c>
      <c r="I2721" s="32">
        <v>82.611999999999995</v>
      </c>
      <c r="J2721" s="34">
        <f t="shared" si="318"/>
        <v>0.15039098436062556</v>
      </c>
      <c r="K2721">
        <v>0.50055555555555553</v>
      </c>
      <c r="L2721">
        <v>0.58915989159891602</v>
      </c>
      <c r="M2721" s="41">
        <v>0.5</v>
      </c>
      <c r="N2721" t="s">
        <v>37</v>
      </c>
      <c r="O2721" s="10" t="s">
        <v>37</v>
      </c>
      <c r="P2721">
        <f t="shared" si="312"/>
        <v>0.25</v>
      </c>
      <c r="Q2721" s="11">
        <f t="shared" si="313"/>
        <v>0.15133394664213437</v>
      </c>
      <c r="S2721" s="13">
        <f t="shared" si="314"/>
        <v>0.15133394664213437</v>
      </c>
      <c r="T2721">
        <f t="shared" si="315"/>
        <v>12.502000000000004</v>
      </c>
      <c r="U2721" t="b">
        <f t="shared" si="316"/>
        <v>1</v>
      </c>
    </row>
    <row r="2722" spans="1:21" ht="21" x14ac:dyDescent="0.4">
      <c r="A2722" t="s">
        <v>4411</v>
      </c>
      <c r="B2722" t="s">
        <v>4390</v>
      </c>
      <c r="C2722" t="s">
        <v>4391</v>
      </c>
      <c r="D2722" s="33">
        <v>227917</v>
      </c>
      <c r="E2722" s="33">
        <v>6733</v>
      </c>
      <c r="F2722" s="32">
        <v>1.9495</v>
      </c>
      <c r="G2722" s="32">
        <v>0.64969999999999994</v>
      </c>
      <c r="H2722" s="41">
        <v>2.9541455880868912</v>
      </c>
      <c r="I2722" s="32">
        <v>2.5991999999999997</v>
      </c>
      <c r="J2722" s="34">
        <f t="shared" si="318"/>
        <v>0.24996152662357649</v>
      </c>
      <c r="K2722">
        <v>0.2895440368335066</v>
      </c>
      <c r="L2722">
        <v>0.38603891281746616</v>
      </c>
      <c r="M2722" s="41">
        <v>0.17</v>
      </c>
      <c r="N2722" t="s">
        <v>37</v>
      </c>
      <c r="O2722" s="10" t="s">
        <v>37</v>
      </c>
      <c r="P2722">
        <f t="shared" si="312"/>
        <v>0.25</v>
      </c>
      <c r="Q2722" s="11">
        <f t="shared" si="313"/>
        <v>0.55962988611880571</v>
      </c>
      <c r="S2722" s="13">
        <f t="shared" si="314"/>
        <v>0.25</v>
      </c>
      <c r="T2722">
        <f t="shared" si="315"/>
        <v>0.64979999999999993</v>
      </c>
      <c r="U2722" t="b">
        <f t="shared" si="316"/>
        <v>1</v>
      </c>
    </row>
    <row r="2723" spans="1:21" ht="21" x14ac:dyDescent="0.4">
      <c r="A2723" t="s">
        <v>1886</v>
      </c>
      <c r="B2723" t="s">
        <v>1732</v>
      </c>
      <c r="C2723" s="42" t="s">
        <v>1733</v>
      </c>
      <c r="D2723" s="33">
        <v>17314</v>
      </c>
      <c r="E2723" s="33">
        <v>4867</v>
      </c>
      <c r="F2723" s="32">
        <v>7.4245999999999999</v>
      </c>
      <c r="G2723" s="32">
        <v>3.5049000000000001</v>
      </c>
      <c r="H2723" s="41">
        <v>28.110199838281158</v>
      </c>
      <c r="I2723" s="32">
        <v>10.929500000000001</v>
      </c>
      <c r="J2723" s="34">
        <f t="shared" si="318"/>
        <v>0.32068255638409809</v>
      </c>
      <c r="K2723">
        <v>1.5254982535442776</v>
      </c>
      <c r="L2723">
        <v>2.2456338606944728</v>
      </c>
      <c r="M2723" s="41">
        <v>1.45</v>
      </c>
      <c r="N2723" t="s">
        <v>37</v>
      </c>
      <c r="O2723" s="10" t="s">
        <v>34</v>
      </c>
      <c r="P2723">
        <f t="shared" si="312"/>
        <v>0.15</v>
      </c>
      <c r="Q2723" s="11">
        <f t="shared" si="313"/>
        <v>0.35430257559815176</v>
      </c>
      <c r="S2723" s="13">
        <f t="shared" si="314"/>
        <v>0.15</v>
      </c>
      <c r="T2723">
        <f t="shared" si="315"/>
        <v>1.6394250000000001</v>
      </c>
      <c r="U2723" t="b">
        <f t="shared" si="316"/>
        <v>0</v>
      </c>
    </row>
    <row r="2724" spans="1:21" ht="21" x14ac:dyDescent="0.4">
      <c r="A2724" t="s">
        <v>4905</v>
      </c>
      <c r="B2724" t="s">
        <v>4901</v>
      </c>
      <c r="C2724" t="s">
        <v>4902</v>
      </c>
      <c r="D2724" s="33">
        <v>341886</v>
      </c>
      <c r="E2724" s="33">
        <v>71479</v>
      </c>
      <c r="F2724" s="32">
        <v>15.517199999999999</v>
      </c>
      <c r="G2724" s="32">
        <v>5.1718000000000002</v>
      </c>
      <c r="H2724" s="41">
        <v>20.907261484822428</v>
      </c>
      <c r="I2724" s="32">
        <v>20.689</v>
      </c>
      <c r="J2724" s="34">
        <f t="shared" si="318"/>
        <v>0.2499782493112282</v>
      </c>
      <c r="K2724">
        <v>0.21708753619944318</v>
      </c>
      <c r="L2724">
        <v>0.28944165419214035</v>
      </c>
      <c r="M2724" s="41">
        <v>0.1</v>
      </c>
      <c r="N2724" t="s">
        <v>37</v>
      </c>
      <c r="O2724" s="10" t="s">
        <v>37</v>
      </c>
      <c r="P2724">
        <f t="shared" si="312"/>
        <v>0.25</v>
      </c>
      <c r="Q2724" s="11">
        <f t="shared" si="313"/>
        <v>0.65450722606215861</v>
      </c>
      <c r="S2724" s="13">
        <f t="shared" si="314"/>
        <v>0.25</v>
      </c>
      <c r="T2724">
        <f t="shared" si="315"/>
        <v>5.17225</v>
      </c>
      <c r="U2724" t="b">
        <f t="shared" si="316"/>
        <v>1</v>
      </c>
    </row>
    <row r="2725" spans="1:21" ht="21" x14ac:dyDescent="0.4">
      <c r="A2725" t="s">
        <v>2530</v>
      </c>
      <c r="B2725" t="s">
        <v>2520</v>
      </c>
      <c r="C2725" t="s">
        <v>2521</v>
      </c>
      <c r="D2725" s="33">
        <v>2858290</v>
      </c>
      <c r="E2725" s="33">
        <v>57642</v>
      </c>
      <c r="F2725" s="32">
        <v>57.641999999999996</v>
      </c>
      <c r="G2725" s="32">
        <v>8.838000000000001</v>
      </c>
      <c r="H2725" s="41">
        <v>2.0166603108851797</v>
      </c>
      <c r="I2725" s="32">
        <v>66.47999999999999</v>
      </c>
      <c r="J2725" s="34">
        <f t="shared" si="318"/>
        <v>0.13294223826714804</v>
      </c>
      <c r="K2725">
        <v>0.99999999999999989</v>
      </c>
      <c r="L2725">
        <v>1.1533257000104089</v>
      </c>
      <c r="M2725" s="41">
        <v>1</v>
      </c>
      <c r="N2725" t="s">
        <v>37</v>
      </c>
      <c r="O2725" s="10" t="s">
        <v>37</v>
      </c>
      <c r="P2725">
        <f t="shared" si="312"/>
        <v>0.25</v>
      </c>
      <c r="Q2725" s="11">
        <f t="shared" si="313"/>
        <v>0.13294223826714788</v>
      </c>
      <c r="S2725" s="13">
        <f t="shared" si="314"/>
        <v>0.13294223826714788</v>
      </c>
      <c r="T2725">
        <f t="shared" si="315"/>
        <v>8.8379999999999903</v>
      </c>
      <c r="U2725" t="b">
        <f t="shared" si="316"/>
        <v>1</v>
      </c>
    </row>
    <row r="2726" spans="1:21" ht="21" x14ac:dyDescent="0.4">
      <c r="A2726" t="s">
        <v>5048</v>
      </c>
      <c r="B2726" t="s">
        <v>5046</v>
      </c>
      <c r="C2726" t="s">
        <v>5047</v>
      </c>
      <c r="D2726" s="33">
        <v>256817</v>
      </c>
      <c r="E2726" s="33">
        <v>18435</v>
      </c>
      <c r="F2726" s="32">
        <v>19.827000000000002</v>
      </c>
      <c r="G2726" s="32">
        <v>4.5075000000000003</v>
      </c>
      <c r="H2726" s="41">
        <v>7.178263121210823</v>
      </c>
      <c r="I2726" s="32">
        <v>24.334500000000002</v>
      </c>
      <c r="J2726" s="34">
        <f t="shared" si="318"/>
        <v>0.18523084509646798</v>
      </c>
      <c r="K2726">
        <v>1.0755085435313263</v>
      </c>
      <c r="L2726">
        <v>1.3200162733930025</v>
      </c>
      <c r="M2726" s="41">
        <v>1</v>
      </c>
      <c r="N2726" t="s">
        <v>34</v>
      </c>
      <c r="O2726" s="10" t="s">
        <v>34</v>
      </c>
      <c r="P2726">
        <f t="shared" si="312"/>
        <v>0.15</v>
      </c>
      <c r="Q2726" s="11">
        <f t="shared" si="313"/>
        <v>0.24243358195155032</v>
      </c>
      <c r="S2726" s="13">
        <f t="shared" si="314"/>
        <v>0.15</v>
      </c>
      <c r="T2726">
        <f t="shared" si="315"/>
        <v>3.6501749999999999</v>
      </c>
      <c r="U2726" t="b">
        <f t="shared" si="316"/>
        <v>1</v>
      </c>
    </row>
    <row r="2727" spans="1:21" ht="21" x14ac:dyDescent="0.4">
      <c r="A2727" t="s">
        <v>5257</v>
      </c>
      <c r="B2727" t="s">
        <v>5255</v>
      </c>
      <c r="C2727" t="s">
        <v>5256</v>
      </c>
      <c r="D2727" s="33">
        <v>49987</v>
      </c>
      <c r="E2727" s="33">
        <v>753</v>
      </c>
      <c r="F2727" s="32">
        <v>0.25939999999999996</v>
      </c>
      <c r="G2727" s="32">
        <v>0.12759999999999999</v>
      </c>
      <c r="H2727" s="41">
        <v>1.5063916618320763</v>
      </c>
      <c r="I2727" s="32">
        <v>0.38699999999999996</v>
      </c>
      <c r="J2727" s="34">
        <f t="shared" si="318"/>
        <v>0.32971576227390181</v>
      </c>
      <c r="K2727">
        <v>0.34448871181938906</v>
      </c>
      <c r="L2727">
        <v>0.5139442231075696</v>
      </c>
      <c r="M2727" s="41">
        <v>0.3</v>
      </c>
      <c r="N2727" t="s">
        <v>37</v>
      </c>
      <c r="O2727" s="10" t="s">
        <v>37</v>
      </c>
      <c r="P2727">
        <f t="shared" si="312"/>
        <v>0.25</v>
      </c>
      <c r="Q2727" s="11">
        <f t="shared" si="313"/>
        <v>0.41627906976744172</v>
      </c>
      <c r="S2727" s="13">
        <f t="shared" si="314"/>
        <v>0.25</v>
      </c>
      <c r="T2727">
        <f t="shared" si="315"/>
        <v>9.6749999999999989E-2</v>
      </c>
      <c r="U2727" t="b">
        <f t="shared" si="316"/>
        <v>1</v>
      </c>
    </row>
    <row r="2728" spans="1:21" ht="21" x14ac:dyDescent="0.4">
      <c r="A2728" t="s">
        <v>2667</v>
      </c>
      <c r="B2728" t="s">
        <v>2643</v>
      </c>
      <c r="C2728" t="s">
        <v>2644</v>
      </c>
      <c r="D2728" s="33">
        <v>281134</v>
      </c>
      <c r="E2728" s="33">
        <v>7176</v>
      </c>
      <c r="F2728" s="32">
        <v>11.647699999999997</v>
      </c>
      <c r="G2728" s="32">
        <v>3.8818000000000001</v>
      </c>
      <c r="H2728" s="41">
        <v>2.5525194391286719</v>
      </c>
      <c r="I2728" s="32">
        <v>15.529499999999997</v>
      </c>
      <c r="J2728" s="34">
        <f t="shared" si="318"/>
        <v>0.24996297369522527</v>
      </c>
      <c r="K2728">
        <v>1.6231465997770342</v>
      </c>
      <c r="L2728">
        <v>2.1640886287625412</v>
      </c>
      <c r="M2728" s="41">
        <v>1.6</v>
      </c>
      <c r="N2728" t="s">
        <v>37</v>
      </c>
      <c r="O2728" s="10" t="s">
        <v>37</v>
      </c>
      <c r="P2728">
        <f t="shared" si="312"/>
        <v>0.25</v>
      </c>
      <c r="Q2728" s="11">
        <f t="shared" si="313"/>
        <v>0.26065874625712326</v>
      </c>
      <c r="S2728" s="13">
        <f t="shared" si="314"/>
        <v>0.25</v>
      </c>
      <c r="T2728">
        <f t="shared" si="315"/>
        <v>3.8823749999999992</v>
      </c>
      <c r="U2728" t="b">
        <f t="shared" si="316"/>
        <v>1</v>
      </c>
    </row>
    <row r="2729" spans="1:21" ht="21" x14ac:dyDescent="0.4">
      <c r="A2729" t="s">
        <v>5365</v>
      </c>
      <c r="B2729" t="s">
        <v>5357</v>
      </c>
      <c r="C2729" t="s">
        <v>5358</v>
      </c>
      <c r="D2729" s="33">
        <v>77537</v>
      </c>
      <c r="E2729" s="33">
        <v>7614</v>
      </c>
      <c r="F2729" s="32">
        <v>1.9275</v>
      </c>
      <c r="G2729" s="32">
        <v>0.64249999999999996</v>
      </c>
      <c r="H2729" s="41">
        <v>9.8198279531062589</v>
      </c>
      <c r="I2729" s="32">
        <v>2.57</v>
      </c>
      <c r="J2729" s="34">
        <f t="shared" si="318"/>
        <v>0.25</v>
      </c>
      <c r="K2729">
        <v>0.25315208825847124</v>
      </c>
      <c r="L2729">
        <v>0.33753611767796166</v>
      </c>
      <c r="M2729" s="41">
        <v>0.2</v>
      </c>
      <c r="N2729" t="s">
        <v>42</v>
      </c>
      <c r="O2729" s="10" t="s">
        <v>42</v>
      </c>
      <c r="P2729">
        <f t="shared" si="312"/>
        <v>0.05</v>
      </c>
      <c r="Q2729" s="11">
        <f t="shared" si="313"/>
        <v>0.40747081712062255</v>
      </c>
      <c r="S2729" s="13">
        <f t="shared" si="314"/>
        <v>0.05</v>
      </c>
      <c r="T2729">
        <f t="shared" si="315"/>
        <v>0.1285</v>
      </c>
      <c r="U2729" t="b">
        <f t="shared" si="316"/>
        <v>1</v>
      </c>
    </row>
    <row r="2730" spans="1:21" ht="21" x14ac:dyDescent="0.4">
      <c r="A2730" t="s">
        <v>4853</v>
      </c>
      <c r="B2730" t="s">
        <v>4846</v>
      </c>
      <c r="C2730" t="s">
        <v>4847</v>
      </c>
      <c r="D2730" s="33">
        <v>525997</v>
      </c>
      <c r="E2730" s="33">
        <v>311375</v>
      </c>
      <c r="F2730" s="32">
        <v>29.601799999999997</v>
      </c>
      <c r="G2730" s="32">
        <v>9.8624000000000009</v>
      </c>
      <c r="H2730" s="41">
        <v>59.197105686914561</v>
      </c>
      <c r="I2730" s="32">
        <v>39.464199999999998</v>
      </c>
      <c r="J2730" s="34">
        <f t="shared" si="318"/>
        <v>0.24990751111133638</v>
      </c>
      <c r="K2730">
        <v>9.5068004817342414E-2</v>
      </c>
      <c r="L2730">
        <v>0.12674171015656363</v>
      </c>
      <c r="M2730" s="41">
        <v>0.03</v>
      </c>
      <c r="N2730" t="s">
        <v>34</v>
      </c>
      <c r="O2730" s="10" t="s">
        <v>34</v>
      </c>
      <c r="P2730">
        <f t="shared" si="312"/>
        <v>0.15</v>
      </c>
      <c r="Q2730" s="11">
        <f t="shared" si="313"/>
        <v>0.76329812843032419</v>
      </c>
      <c r="S2730" s="13">
        <f t="shared" si="314"/>
        <v>0.15</v>
      </c>
      <c r="T2730">
        <f t="shared" si="315"/>
        <v>5.9196299999999997</v>
      </c>
      <c r="U2730" t="b">
        <f t="shared" si="316"/>
        <v>1</v>
      </c>
    </row>
    <row r="2731" spans="1:21" ht="21" x14ac:dyDescent="0.4">
      <c r="A2731" t="s">
        <v>3936</v>
      </c>
      <c r="B2731" t="s">
        <v>3932</v>
      </c>
      <c r="C2731" t="s">
        <v>3933</v>
      </c>
      <c r="D2731" s="33">
        <v>52380</v>
      </c>
      <c r="E2731" s="33">
        <v>4393</v>
      </c>
      <c r="F2731" s="32">
        <v>2.0766</v>
      </c>
      <c r="G2731" s="32">
        <v>0.69049999999999989</v>
      </c>
      <c r="H2731" s="41">
        <v>8.3867888507063757</v>
      </c>
      <c r="I2731" s="32">
        <v>2.7671000000000001</v>
      </c>
      <c r="J2731" s="34">
        <f t="shared" si="318"/>
        <v>0.24953922879548981</v>
      </c>
      <c r="K2731">
        <v>0.47270657864784882</v>
      </c>
      <c r="L2731">
        <v>0.62988845891190526</v>
      </c>
      <c r="M2731" s="41">
        <v>0.4</v>
      </c>
      <c r="N2731" t="s">
        <v>37</v>
      </c>
      <c r="O2731" s="10" t="s">
        <v>37</v>
      </c>
      <c r="P2731">
        <f t="shared" si="312"/>
        <v>0.25</v>
      </c>
      <c r="Q2731" s="11">
        <f t="shared" si="313"/>
        <v>0.36496693289002918</v>
      </c>
      <c r="S2731" s="13">
        <f t="shared" si="314"/>
        <v>0.25</v>
      </c>
      <c r="T2731">
        <f t="shared" si="315"/>
        <v>0.69177500000000003</v>
      </c>
      <c r="U2731" t="b">
        <f t="shared" si="316"/>
        <v>1</v>
      </c>
    </row>
    <row r="2732" spans="1:21" ht="21" x14ac:dyDescent="0.4">
      <c r="A2732" t="s">
        <v>1346</v>
      </c>
      <c r="B2732" t="s">
        <v>1280</v>
      </c>
      <c r="C2732" s="42" t="s">
        <v>1281</v>
      </c>
      <c r="D2732" s="33">
        <v>1429845</v>
      </c>
      <c r="E2732" s="33">
        <v>158997</v>
      </c>
      <c r="F2732" s="32">
        <v>63.574800000000003</v>
      </c>
      <c r="G2732" s="32">
        <v>21.186</v>
      </c>
      <c r="H2732" s="41">
        <v>11.119876629984368</v>
      </c>
      <c r="I2732" s="32">
        <v>84.760800000000003</v>
      </c>
      <c r="J2732" s="34">
        <f t="shared" si="318"/>
        <v>0.24995044879236628</v>
      </c>
      <c r="K2732">
        <v>0.39984905375573127</v>
      </c>
      <c r="L2732">
        <v>0.53309685088397896</v>
      </c>
      <c r="M2732" s="41">
        <v>0.3</v>
      </c>
      <c r="N2732" t="s">
        <v>37</v>
      </c>
      <c r="O2732" s="10" t="s">
        <v>34</v>
      </c>
      <c r="P2732">
        <f t="shared" si="312"/>
        <v>0.15</v>
      </c>
      <c r="Q2732" s="11">
        <f t="shared" si="313"/>
        <v>0.43725047427584451</v>
      </c>
      <c r="S2732" s="13">
        <f t="shared" si="314"/>
        <v>0.15</v>
      </c>
      <c r="T2732">
        <f t="shared" si="315"/>
        <v>12.714119999999999</v>
      </c>
      <c r="U2732" t="b">
        <f t="shared" si="316"/>
        <v>0</v>
      </c>
    </row>
    <row r="2733" spans="1:21" ht="21" x14ac:dyDescent="0.4">
      <c r="A2733" t="s">
        <v>5690</v>
      </c>
      <c r="B2733" t="s">
        <v>5662</v>
      </c>
      <c r="C2733" t="s">
        <v>5663</v>
      </c>
      <c r="D2733" s="33">
        <v>58577</v>
      </c>
      <c r="E2733" s="33">
        <v>987</v>
      </c>
      <c r="F2733" s="32">
        <v>0.18830000000000002</v>
      </c>
      <c r="G2733" s="32">
        <v>3.1699999999999999E-2</v>
      </c>
      <c r="H2733" s="41">
        <v>1.6849616743773153</v>
      </c>
      <c r="I2733" s="32">
        <v>0.22000000000000003</v>
      </c>
      <c r="J2733" s="34">
        <f t="shared" si="318"/>
        <v>0.14409090909090908</v>
      </c>
      <c r="K2733">
        <v>0.19078014184397163</v>
      </c>
      <c r="L2733">
        <v>0.22289766970618038</v>
      </c>
      <c r="M2733" s="41">
        <v>0.2</v>
      </c>
      <c r="N2733" t="s">
        <v>37</v>
      </c>
      <c r="O2733" s="10" t="s">
        <v>37</v>
      </c>
      <c r="P2733">
        <f t="shared" si="312"/>
        <v>0.25</v>
      </c>
      <c r="Q2733" s="11">
        <f t="shared" si="313"/>
        <v>0.10272727272727283</v>
      </c>
      <c r="S2733" s="13">
        <f t="shared" si="314"/>
        <v>0.10272727272727283</v>
      </c>
      <c r="T2733">
        <f t="shared" si="315"/>
        <v>2.2600000000000026E-2</v>
      </c>
      <c r="U2733" t="b">
        <f t="shared" si="316"/>
        <v>1</v>
      </c>
    </row>
    <row r="2734" spans="1:21" ht="21" x14ac:dyDescent="0.4">
      <c r="A2734" t="s">
        <v>6068</v>
      </c>
      <c r="B2734" t="s">
        <v>6069</v>
      </c>
      <c r="C2734" t="s">
        <v>6070</v>
      </c>
      <c r="D2734" s="33">
        <v>547983</v>
      </c>
      <c r="E2734" s="33">
        <v>96162</v>
      </c>
      <c r="F2734" s="32">
        <v>0.72750000000000004</v>
      </c>
      <c r="G2734" s="32">
        <v>0.24249999999999999</v>
      </c>
      <c r="H2734" s="41">
        <v>17.548354602241311</v>
      </c>
      <c r="I2734" s="32">
        <v>0.97</v>
      </c>
      <c r="J2734" s="34">
        <f t="shared" si="318"/>
        <v>0.25</v>
      </c>
      <c r="K2734">
        <v>7.5653584576027954E-3</v>
      </c>
      <c r="L2734">
        <v>1.008714461013706E-2</v>
      </c>
      <c r="M2734" s="41">
        <v>0.01</v>
      </c>
      <c r="N2734" t="s">
        <v>37</v>
      </c>
      <c r="O2734" s="10" t="s">
        <v>37</v>
      </c>
      <c r="P2734">
        <f t="shared" si="312"/>
        <v>0.25</v>
      </c>
      <c r="Q2734" s="11">
        <f t="shared" si="313"/>
        <v>8.6391752577318955E-3</v>
      </c>
      <c r="S2734" s="13">
        <f t="shared" si="314"/>
        <v>8.6391752577318955E-3</v>
      </c>
      <c r="T2734">
        <f t="shared" si="315"/>
        <v>8.3799999999999378E-3</v>
      </c>
      <c r="U2734" t="b">
        <f t="shared" si="316"/>
        <v>1</v>
      </c>
    </row>
    <row r="2735" spans="1:21" ht="21" x14ac:dyDescent="0.4">
      <c r="A2735" t="s">
        <v>4250</v>
      </c>
      <c r="B2735" t="s">
        <v>4245</v>
      </c>
      <c r="C2735" t="s">
        <v>4246</v>
      </c>
      <c r="D2735" s="33">
        <v>243673</v>
      </c>
      <c r="E2735" s="33">
        <v>53244</v>
      </c>
      <c r="F2735" s="32">
        <v>27.134799999999991</v>
      </c>
      <c r="G2735" s="32">
        <v>9.0441999999999982</v>
      </c>
      <c r="H2735" s="41">
        <v>21.850594854579704</v>
      </c>
      <c r="I2735" s="32">
        <v>36.178999999999988</v>
      </c>
      <c r="J2735" s="34">
        <f t="shared" si="318"/>
        <v>0.24998479781088481</v>
      </c>
      <c r="K2735">
        <v>0.50963113214634492</v>
      </c>
      <c r="L2735">
        <v>0.67949440312523446</v>
      </c>
      <c r="M2735" s="41">
        <v>0.3</v>
      </c>
      <c r="N2735" t="s">
        <v>37</v>
      </c>
      <c r="O2735" s="10" t="s">
        <v>37</v>
      </c>
      <c r="P2735">
        <f t="shared" si="312"/>
        <v>0.25</v>
      </c>
      <c r="Q2735" s="11">
        <f t="shared" si="313"/>
        <v>0.5584952596810302</v>
      </c>
      <c r="S2735" s="13">
        <f t="shared" si="314"/>
        <v>0.25</v>
      </c>
      <c r="T2735">
        <f t="shared" si="315"/>
        <v>9.044749999999997</v>
      </c>
      <c r="U2735" t="b">
        <f t="shared" si="316"/>
        <v>1</v>
      </c>
    </row>
    <row r="2736" spans="1:21" ht="21" x14ac:dyDescent="0.4">
      <c r="A2736" t="s">
        <v>2161</v>
      </c>
      <c r="B2736" t="s">
        <v>2151</v>
      </c>
      <c r="C2736" t="s">
        <v>2152</v>
      </c>
      <c r="D2736" s="33">
        <v>150136</v>
      </c>
      <c r="E2736" s="33">
        <v>65679</v>
      </c>
      <c r="F2736" s="32">
        <v>30.161799999999999</v>
      </c>
      <c r="G2736" s="32">
        <v>10.0532</v>
      </c>
      <c r="H2736" s="41">
        <v>43.746336654766345</v>
      </c>
      <c r="I2736" s="32">
        <v>40.215000000000003</v>
      </c>
      <c r="J2736" s="34">
        <f t="shared" si="318"/>
        <v>0.24998632351112768</v>
      </c>
      <c r="K2736">
        <v>0.45923049985535708</v>
      </c>
      <c r="L2736">
        <v>0.61229616772484352</v>
      </c>
      <c r="M2736" s="41">
        <v>0.3</v>
      </c>
      <c r="N2736" t="s">
        <v>34</v>
      </c>
      <c r="O2736" s="10" t="s">
        <v>34</v>
      </c>
      <c r="P2736">
        <f t="shared" si="312"/>
        <v>0.15</v>
      </c>
      <c r="Q2736" s="11">
        <f t="shared" si="313"/>
        <v>0.51004102946661689</v>
      </c>
      <c r="S2736" s="13">
        <f t="shared" si="314"/>
        <v>0.15</v>
      </c>
      <c r="T2736">
        <f t="shared" si="315"/>
        <v>6.0322500000000003</v>
      </c>
      <c r="U2736" t="b">
        <f t="shared" si="316"/>
        <v>1</v>
      </c>
    </row>
    <row r="2737" spans="1:21" ht="21" x14ac:dyDescent="0.4">
      <c r="A2737" t="s">
        <v>4222</v>
      </c>
      <c r="B2737" t="s">
        <v>4217</v>
      </c>
      <c r="C2737" t="s">
        <v>4218</v>
      </c>
      <c r="D2737" s="33">
        <v>7833</v>
      </c>
      <c r="E2737" s="33">
        <v>861</v>
      </c>
      <c r="F2737" s="32">
        <v>1.2049999999999998</v>
      </c>
      <c r="G2737" s="32">
        <v>0.39899999999999997</v>
      </c>
      <c r="H2737" s="41">
        <v>10.99195710455764</v>
      </c>
      <c r="I2737" s="32">
        <v>1.6039999999999999</v>
      </c>
      <c r="J2737" s="34">
        <f t="shared" si="318"/>
        <v>0.24875311720698254</v>
      </c>
      <c r="K2737">
        <v>1.3995354239256677</v>
      </c>
      <c r="L2737">
        <v>1.8629500580720091</v>
      </c>
      <c r="M2737" s="41">
        <v>1.3</v>
      </c>
      <c r="N2737" t="s">
        <v>37</v>
      </c>
      <c r="O2737" s="10" t="s">
        <v>37</v>
      </c>
      <c r="P2737">
        <f t="shared" si="312"/>
        <v>0.25</v>
      </c>
      <c r="Q2737" s="11">
        <f t="shared" si="313"/>
        <v>0.30218204488778044</v>
      </c>
      <c r="S2737" s="13">
        <f t="shared" si="314"/>
        <v>0.25</v>
      </c>
      <c r="T2737">
        <f t="shared" si="315"/>
        <v>0.40099999999999997</v>
      </c>
      <c r="U2737" t="b">
        <f t="shared" si="316"/>
        <v>1</v>
      </c>
    </row>
    <row r="2738" spans="1:21" ht="21" x14ac:dyDescent="0.4">
      <c r="A2738" t="s">
        <v>2757</v>
      </c>
      <c r="B2738" t="s">
        <v>2736</v>
      </c>
      <c r="C2738" t="s">
        <v>2737</v>
      </c>
      <c r="D2738" s="33">
        <v>351918</v>
      </c>
      <c r="E2738" s="33">
        <v>58202</v>
      </c>
      <c r="F2738" s="32">
        <v>69.842399999999998</v>
      </c>
      <c r="G2738" s="32">
        <v>20.639699999999998</v>
      </c>
      <c r="H2738" s="41">
        <v>16.538511812410846</v>
      </c>
      <c r="I2738" s="32">
        <v>90.482100000000003</v>
      </c>
      <c r="J2738" s="34">
        <f t="shared" si="318"/>
        <v>0.22810810093930178</v>
      </c>
      <c r="K2738">
        <v>1.2</v>
      </c>
      <c r="L2738">
        <v>1.5546218343012268</v>
      </c>
      <c r="M2738" s="41">
        <v>1.2</v>
      </c>
      <c r="N2738" t="s">
        <v>37</v>
      </c>
      <c r="O2738" s="10" t="s">
        <v>37</v>
      </c>
      <c r="P2738">
        <f t="shared" si="312"/>
        <v>0.25</v>
      </c>
      <c r="Q2738" s="11">
        <f t="shared" si="313"/>
        <v>0.22810810093930187</v>
      </c>
      <c r="S2738" s="13">
        <f t="shared" si="314"/>
        <v>0.22810810093930187</v>
      </c>
      <c r="T2738">
        <f t="shared" si="315"/>
        <v>20.639700000000005</v>
      </c>
      <c r="U2738" t="b">
        <f t="shared" si="316"/>
        <v>1</v>
      </c>
    </row>
    <row r="2739" spans="1:21" ht="21" x14ac:dyDescent="0.4">
      <c r="A2739" t="s">
        <v>2936</v>
      </c>
      <c r="B2739" t="s">
        <v>2919</v>
      </c>
      <c r="C2739" t="s">
        <v>2920</v>
      </c>
      <c r="D2739" s="33">
        <v>326066</v>
      </c>
      <c r="E2739" s="33">
        <v>10084</v>
      </c>
      <c r="F2739" s="32">
        <v>12.2918</v>
      </c>
      <c r="G2739" s="32">
        <v>3.1661999999999995</v>
      </c>
      <c r="H2739" s="41">
        <v>3.0926254193936198</v>
      </c>
      <c r="I2739" s="32">
        <v>15.458</v>
      </c>
      <c r="J2739" s="34">
        <f t="shared" si="318"/>
        <v>0.20482598007504202</v>
      </c>
      <c r="K2739">
        <v>1.2189408964696551</v>
      </c>
      <c r="L2739">
        <v>1.5329234430781435</v>
      </c>
      <c r="M2739" s="41">
        <v>3</v>
      </c>
      <c r="N2739" t="s">
        <v>37</v>
      </c>
      <c r="O2739" s="10" t="s">
        <v>37</v>
      </c>
      <c r="P2739">
        <f t="shared" si="312"/>
        <v>0.25</v>
      </c>
      <c r="Q2739" s="11">
        <f t="shared" si="313"/>
        <v>-0.95704489584681074</v>
      </c>
      <c r="S2739" s="13">
        <f t="shared" si="314"/>
        <v>-0.95704489584681074</v>
      </c>
      <c r="T2739">
        <f t="shared" si="315"/>
        <v>-14.794</v>
      </c>
      <c r="U2739" t="b">
        <f t="shared" si="316"/>
        <v>1</v>
      </c>
    </row>
    <row r="2740" spans="1:21" ht="21" x14ac:dyDescent="0.4">
      <c r="A2740" t="s">
        <v>3578</v>
      </c>
      <c r="B2740" t="s">
        <v>3542</v>
      </c>
      <c r="C2740" t="s">
        <v>3543</v>
      </c>
      <c r="D2740" s="33">
        <v>186740</v>
      </c>
      <c r="E2740" s="33">
        <v>2186</v>
      </c>
      <c r="F2740" s="32">
        <v>1.26</v>
      </c>
      <c r="G2740" s="32">
        <v>0.42</v>
      </c>
      <c r="H2740" s="41">
        <v>1.1706115454642818</v>
      </c>
      <c r="I2740" s="32">
        <v>1.68</v>
      </c>
      <c r="J2740" s="34">
        <f t="shared" si="318"/>
        <v>0.25</v>
      </c>
      <c r="K2740">
        <v>0.57639524245196705</v>
      </c>
      <c r="L2740">
        <v>0.76852698993595614</v>
      </c>
      <c r="M2740" s="41">
        <v>0.55000000000000004</v>
      </c>
      <c r="N2740" t="s">
        <v>37</v>
      </c>
      <c r="O2740" s="10" t="s">
        <v>37</v>
      </c>
      <c r="P2740">
        <f t="shared" si="312"/>
        <v>0.25</v>
      </c>
      <c r="Q2740" s="11">
        <f t="shared" si="313"/>
        <v>0.2843452380952381</v>
      </c>
      <c r="S2740" s="13">
        <f t="shared" si="314"/>
        <v>0.25</v>
      </c>
      <c r="T2740">
        <f t="shared" si="315"/>
        <v>0.42</v>
      </c>
      <c r="U2740" t="b">
        <f t="shared" si="316"/>
        <v>1</v>
      </c>
    </row>
    <row r="2741" spans="1:21" ht="21" x14ac:dyDescent="0.4">
      <c r="A2741" t="s">
        <v>3188</v>
      </c>
      <c r="B2741" t="s">
        <v>3152</v>
      </c>
      <c r="C2741" t="s">
        <v>3153</v>
      </c>
      <c r="D2741" s="33">
        <v>1719</v>
      </c>
      <c r="E2741" s="33">
        <v>688</v>
      </c>
      <c r="F2741" s="32">
        <v>0.31279999999999997</v>
      </c>
      <c r="G2741" s="32">
        <v>0.14749999999999999</v>
      </c>
      <c r="H2741" s="41">
        <v>40.023269342641072</v>
      </c>
      <c r="I2741" s="32">
        <v>0.46029999999999993</v>
      </c>
      <c r="J2741" s="34">
        <f t="shared" si="318"/>
        <v>0.32044318922441889</v>
      </c>
      <c r="K2741">
        <v>0.45465116279069762</v>
      </c>
      <c r="L2741">
        <v>0.66904069767441854</v>
      </c>
      <c r="M2741" s="41">
        <v>0.45</v>
      </c>
      <c r="N2741" t="s">
        <v>37</v>
      </c>
      <c r="O2741" s="10" t="s">
        <v>37</v>
      </c>
      <c r="P2741">
        <f t="shared" si="312"/>
        <v>0.25</v>
      </c>
      <c r="Q2741" s="11">
        <f t="shared" si="313"/>
        <v>0.32739517705844007</v>
      </c>
      <c r="S2741" s="13">
        <f t="shared" si="314"/>
        <v>0.25</v>
      </c>
      <c r="T2741">
        <f t="shared" si="315"/>
        <v>0.11507499999999998</v>
      </c>
      <c r="U2741" t="b">
        <f t="shared" si="316"/>
        <v>1</v>
      </c>
    </row>
    <row r="2742" spans="1:21" ht="21" x14ac:dyDescent="0.4">
      <c r="A2742" t="s">
        <v>820</v>
      </c>
      <c r="B2742" t="s">
        <v>761</v>
      </c>
      <c r="C2742" s="42" t="s">
        <v>762</v>
      </c>
      <c r="D2742" s="33">
        <v>581929</v>
      </c>
      <c r="E2742" s="33">
        <v>238146</v>
      </c>
      <c r="F2742" s="32">
        <v>193.22879999999998</v>
      </c>
      <c r="G2742" s="32">
        <v>83.775200000000012</v>
      </c>
      <c r="H2742" s="41">
        <v>40.923549092758741</v>
      </c>
      <c r="I2742" s="32">
        <v>277.00400000000002</v>
      </c>
      <c r="J2742" s="34">
        <f t="shared" si="318"/>
        <v>0.30243317786024754</v>
      </c>
      <c r="K2742">
        <v>0.81138797208435154</v>
      </c>
      <c r="L2742">
        <v>1.1631688124091943</v>
      </c>
      <c r="M2742" s="41">
        <v>0.75</v>
      </c>
      <c r="N2742" t="s">
        <v>37</v>
      </c>
      <c r="O2742" s="10" t="s">
        <v>34</v>
      </c>
      <c r="P2742">
        <f t="shared" si="312"/>
        <v>0.15</v>
      </c>
      <c r="Q2742" s="11">
        <f t="shared" si="313"/>
        <v>0.35520967206249726</v>
      </c>
      <c r="S2742" s="13">
        <f t="shared" si="314"/>
        <v>0.15</v>
      </c>
      <c r="T2742">
        <f t="shared" si="315"/>
        <v>41.550600000000003</v>
      </c>
      <c r="U2742" t="b">
        <f t="shared" si="316"/>
        <v>0</v>
      </c>
    </row>
    <row r="2743" spans="1:21" ht="21" x14ac:dyDescent="0.4">
      <c r="A2743" t="s">
        <v>5604</v>
      </c>
      <c r="B2743" t="s">
        <v>5605</v>
      </c>
      <c r="C2743" t="s">
        <v>5606</v>
      </c>
      <c r="D2743" s="33">
        <v>346760</v>
      </c>
      <c r="E2743" s="33">
        <v>49433</v>
      </c>
      <c r="F2743" s="32">
        <v>12.312199999999999</v>
      </c>
      <c r="G2743" s="32">
        <v>4.0988000000000007</v>
      </c>
      <c r="H2743" s="41">
        <v>14.255681162763871</v>
      </c>
      <c r="I2743" s="32">
        <v>16.411000000000001</v>
      </c>
      <c r="J2743" s="34">
        <f t="shared" si="318"/>
        <v>0.24975930778136618</v>
      </c>
      <c r="K2743">
        <v>0.24906843606497681</v>
      </c>
      <c r="L2743">
        <v>0.33198470657253254</v>
      </c>
      <c r="M2743" s="41">
        <v>0.1</v>
      </c>
      <c r="N2743" t="s">
        <v>37</v>
      </c>
      <c r="O2743" s="10" t="s">
        <v>37</v>
      </c>
      <c r="P2743">
        <f t="shared" si="312"/>
        <v>0.25</v>
      </c>
      <c r="Q2743" s="11">
        <f t="shared" si="313"/>
        <v>0.69878130522210713</v>
      </c>
      <c r="S2743" s="13">
        <f t="shared" si="314"/>
        <v>0.25</v>
      </c>
      <c r="T2743">
        <f t="shared" si="315"/>
        <v>4.1027500000000003</v>
      </c>
      <c r="U2743" t="b">
        <f t="shared" si="316"/>
        <v>1</v>
      </c>
    </row>
    <row r="2744" spans="1:21" ht="21" x14ac:dyDescent="0.4">
      <c r="A2744" t="s">
        <v>2085</v>
      </c>
      <c r="B2744" t="s">
        <v>2051</v>
      </c>
      <c r="C2744" t="s">
        <v>2052</v>
      </c>
      <c r="D2744" s="33">
        <v>18924</v>
      </c>
      <c r="E2744" s="33">
        <v>2301</v>
      </c>
      <c r="F2744" s="32">
        <v>4.2557999999999998</v>
      </c>
      <c r="G2744" s="32">
        <v>1.3523000000000001</v>
      </c>
      <c r="H2744" s="41">
        <v>12.159162967660114</v>
      </c>
      <c r="I2744" s="32">
        <v>5.6081000000000003</v>
      </c>
      <c r="J2744" s="34">
        <f t="shared" si="318"/>
        <v>0.24113336067473831</v>
      </c>
      <c r="K2744">
        <v>1.8495436766623208</v>
      </c>
      <c r="L2744">
        <v>2.4372446762277273</v>
      </c>
      <c r="M2744" s="41">
        <v>1.85</v>
      </c>
      <c r="N2744" t="s">
        <v>37</v>
      </c>
      <c r="O2744" s="10" t="s">
        <v>37</v>
      </c>
      <c r="P2744">
        <f t="shared" si="312"/>
        <v>0.25</v>
      </c>
      <c r="Q2744" s="11">
        <f t="shared" si="313"/>
        <v>0.24094613148838293</v>
      </c>
      <c r="S2744" s="13">
        <f t="shared" si="314"/>
        <v>0.24094613148838293</v>
      </c>
      <c r="T2744">
        <f t="shared" si="315"/>
        <v>1.3512500000000003</v>
      </c>
      <c r="U2744" t="b">
        <f t="shared" si="316"/>
        <v>1</v>
      </c>
    </row>
    <row r="2745" spans="1:21" ht="21" x14ac:dyDescent="0.4">
      <c r="A2745" t="s">
        <v>5452</v>
      </c>
      <c r="B2745" t="s">
        <v>5449</v>
      </c>
      <c r="C2745" t="s">
        <v>5450</v>
      </c>
      <c r="D2745" s="33">
        <v>1934</v>
      </c>
      <c r="E2745" s="33">
        <v>945</v>
      </c>
      <c r="F2745" s="32">
        <v>6.409999999999999E-2</v>
      </c>
      <c r="G2745" s="32">
        <v>2.1299999999999999E-2</v>
      </c>
      <c r="H2745" s="41">
        <v>48.86246122026887</v>
      </c>
      <c r="I2745" s="32">
        <v>8.539999999999999E-2</v>
      </c>
      <c r="J2745" s="34">
        <f t="shared" si="318"/>
        <v>0.24941451990632321</v>
      </c>
      <c r="K2745">
        <v>6.7830687830687825E-2</v>
      </c>
      <c r="L2745">
        <v>9.0370370370370365E-2</v>
      </c>
      <c r="M2745" s="41">
        <v>0.03</v>
      </c>
      <c r="N2745" t="s">
        <v>37</v>
      </c>
      <c r="O2745" s="10" t="s">
        <v>37</v>
      </c>
      <c r="P2745">
        <f t="shared" si="312"/>
        <v>0.25</v>
      </c>
      <c r="Q2745" s="11">
        <f t="shared" si="313"/>
        <v>0.66803278688524592</v>
      </c>
      <c r="S2745" s="13">
        <f t="shared" si="314"/>
        <v>0.25</v>
      </c>
      <c r="T2745">
        <f t="shared" si="315"/>
        <v>2.1349999999999997E-2</v>
      </c>
      <c r="U2745" t="b">
        <f t="shared" si="316"/>
        <v>1</v>
      </c>
    </row>
    <row r="2746" spans="1:21" ht="21" x14ac:dyDescent="0.4">
      <c r="A2746" t="s">
        <v>2668</v>
      </c>
      <c r="B2746" t="s">
        <v>2643</v>
      </c>
      <c r="C2746" t="s">
        <v>2644</v>
      </c>
      <c r="D2746" s="33">
        <v>10054</v>
      </c>
      <c r="E2746" s="33">
        <v>2174</v>
      </c>
      <c r="F2746" s="32">
        <v>3.4783999999999997</v>
      </c>
      <c r="G2746" s="32">
        <v>0.4229</v>
      </c>
      <c r="H2746" s="41">
        <v>21.623234533518996</v>
      </c>
      <c r="I2746" s="32">
        <v>3.9012999999999995</v>
      </c>
      <c r="J2746" s="34">
        <f t="shared" si="318"/>
        <v>0.10839976418117039</v>
      </c>
      <c r="K2746">
        <v>1.5999999999999999</v>
      </c>
      <c r="L2746">
        <v>1.7945262189512419</v>
      </c>
      <c r="M2746" s="41">
        <v>1.6</v>
      </c>
      <c r="N2746" t="s">
        <v>37</v>
      </c>
      <c r="O2746" s="10" t="s">
        <v>37</v>
      </c>
      <c r="P2746">
        <f t="shared" si="312"/>
        <v>0.25</v>
      </c>
      <c r="Q2746" s="11">
        <f t="shared" si="313"/>
        <v>0.10839976418117028</v>
      </c>
      <c r="S2746" s="13">
        <f t="shared" si="314"/>
        <v>0.10839976418117028</v>
      </c>
      <c r="T2746">
        <f t="shared" si="315"/>
        <v>0.42289999999999955</v>
      </c>
      <c r="U2746" t="b">
        <f t="shared" si="316"/>
        <v>1</v>
      </c>
    </row>
    <row r="2747" spans="1:21" ht="21" x14ac:dyDescent="0.4">
      <c r="A2747" t="s">
        <v>3510</v>
      </c>
      <c r="B2747" t="s">
        <v>3490</v>
      </c>
      <c r="C2747" t="s">
        <v>3491</v>
      </c>
      <c r="D2747" s="33">
        <v>194132</v>
      </c>
      <c r="E2747" s="33">
        <v>15922</v>
      </c>
      <c r="F2747" s="32">
        <v>16.040500000000002</v>
      </c>
      <c r="G2747" s="32">
        <v>5.2095000000000002</v>
      </c>
      <c r="H2747" s="41">
        <v>8.2016360002472553</v>
      </c>
      <c r="I2747" s="32">
        <v>21.25</v>
      </c>
      <c r="J2747" s="34">
        <f t="shared" si="318"/>
        <v>0.2451529411764706</v>
      </c>
      <c r="K2747">
        <v>1.0074425323451828</v>
      </c>
      <c r="L2747">
        <v>1.3346313277226478</v>
      </c>
      <c r="M2747" s="41">
        <v>1</v>
      </c>
      <c r="N2747" t="s">
        <v>34</v>
      </c>
      <c r="O2747" s="10" t="s">
        <v>34</v>
      </c>
      <c r="P2747">
        <f t="shared" si="312"/>
        <v>0.15</v>
      </c>
      <c r="Q2747" s="11">
        <f t="shared" si="313"/>
        <v>0.25072941176470581</v>
      </c>
      <c r="S2747" s="13">
        <f t="shared" si="314"/>
        <v>0.15</v>
      </c>
      <c r="T2747">
        <f t="shared" si="315"/>
        <v>3.1875</v>
      </c>
      <c r="U2747" t="b">
        <f t="shared" si="316"/>
        <v>1</v>
      </c>
    </row>
    <row r="2748" spans="1:21" ht="21" x14ac:dyDescent="0.4">
      <c r="A2748" t="s">
        <v>1165</v>
      </c>
      <c r="B2748" t="s">
        <v>1120</v>
      </c>
      <c r="C2748" s="42" t="s">
        <v>1121</v>
      </c>
      <c r="D2748" s="33">
        <v>307215</v>
      </c>
      <c r="E2748" s="33">
        <v>66919</v>
      </c>
      <c r="F2748" s="32">
        <v>21.712899999999998</v>
      </c>
      <c r="G2748" s="32">
        <v>7.2370999999999999</v>
      </c>
      <c r="H2748" s="41">
        <v>21.782465048907117</v>
      </c>
      <c r="I2748" s="32">
        <v>28.949999999999996</v>
      </c>
      <c r="J2748" s="34">
        <f t="shared" si="318"/>
        <v>0.24998618307426601</v>
      </c>
      <c r="K2748">
        <v>0.32446539846680311</v>
      </c>
      <c r="L2748">
        <v>0.43261256145489319</v>
      </c>
      <c r="M2748" s="41">
        <v>0.3</v>
      </c>
      <c r="N2748" t="s">
        <v>37</v>
      </c>
      <c r="O2748" s="10" t="s">
        <v>37</v>
      </c>
      <c r="P2748">
        <f t="shared" si="312"/>
        <v>0.25</v>
      </c>
      <c r="Q2748" s="11">
        <f t="shared" si="313"/>
        <v>0.30653886010362691</v>
      </c>
      <c r="S2748" s="13">
        <f t="shared" si="314"/>
        <v>0.25</v>
      </c>
      <c r="T2748">
        <f t="shared" si="315"/>
        <v>7.2374999999999989</v>
      </c>
      <c r="U2748" t="b">
        <f t="shared" si="316"/>
        <v>1</v>
      </c>
    </row>
    <row r="2749" spans="1:21" ht="21" x14ac:dyDescent="0.4">
      <c r="A2749" t="s">
        <v>234</v>
      </c>
      <c r="B2749" t="s">
        <v>210</v>
      </c>
      <c r="C2749" s="42" t="s">
        <v>211</v>
      </c>
      <c r="D2749" s="33">
        <v>7204168</v>
      </c>
      <c r="E2749" s="33">
        <v>1258116</v>
      </c>
      <c r="F2749" s="32">
        <v>545.86990000000003</v>
      </c>
      <c r="G2749" s="32">
        <v>233.94509999999997</v>
      </c>
      <c r="H2749" s="41">
        <v>17.46372377767981</v>
      </c>
      <c r="I2749" s="32">
        <v>779.81500000000005</v>
      </c>
      <c r="J2749" s="34">
        <f t="shared" si="318"/>
        <v>0.30000076941325821</v>
      </c>
      <c r="K2749">
        <v>0.43387883152268952</v>
      </c>
      <c r="L2749">
        <v>0.61982758346607147</v>
      </c>
      <c r="M2749" s="41">
        <v>0.1</v>
      </c>
      <c r="N2749" t="s">
        <v>37</v>
      </c>
      <c r="O2749" s="10" t="s">
        <v>34</v>
      </c>
      <c r="P2749">
        <f t="shared" si="312"/>
        <v>0.15</v>
      </c>
      <c r="Q2749" s="11">
        <f t="shared" si="313"/>
        <v>0.83866481152581063</v>
      </c>
      <c r="S2749" s="13">
        <f t="shared" si="314"/>
        <v>0.15</v>
      </c>
      <c r="T2749">
        <f t="shared" si="315"/>
        <v>116.97225</v>
      </c>
      <c r="U2749" t="b">
        <f t="shared" si="316"/>
        <v>0</v>
      </c>
    </row>
    <row r="2750" spans="1:21" ht="21" x14ac:dyDescent="0.4">
      <c r="A2750" t="s">
        <v>700</v>
      </c>
      <c r="B2750" t="s">
        <v>657</v>
      </c>
      <c r="C2750" s="42" t="s">
        <v>658</v>
      </c>
      <c r="D2750" s="33">
        <v>41640</v>
      </c>
      <c r="E2750" s="33">
        <v>1493</v>
      </c>
      <c r="F2750" s="32">
        <v>0.55500000000000005</v>
      </c>
      <c r="G2750" s="32">
        <v>0.18500000000000005</v>
      </c>
      <c r="H2750" s="41">
        <v>3.5854947166186357</v>
      </c>
      <c r="I2750" s="32">
        <v>0.7400000000000001</v>
      </c>
      <c r="J2750" s="34">
        <f t="shared" si="318"/>
        <v>0.25000000000000006</v>
      </c>
      <c r="K2750">
        <v>0.37173476222371066</v>
      </c>
      <c r="L2750">
        <v>0.4956463496316143</v>
      </c>
      <c r="M2750" s="41">
        <v>0.25</v>
      </c>
      <c r="N2750" t="s">
        <v>37</v>
      </c>
      <c r="O2750" s="10" t="s">
        <v>37</v>
      </c>
      <c r="P2750">
        <f t="shared" si="312"/>
        <v>0.25</v>
      </c>
      <c r="Q2750" s="11">
        <f t="shared" si="313"/>
        <v>0.49560810810810824</v>
      </c>
      <c r="S2750" s="13">
        <f t="shared" si="314"/>
        <v>0.25</v>
      </c>
      <c r="T2750">
        <f t="shared" si="315"/>
        <v>0.18500000000000003</v>
      </c>
      <c r="U2750" t="b">
        <f t="shared" si="316"/>
        <v>1</v>
      </c>
    </row>
    <row r="2751" spans="1:21" ht="21" x14ac:dyDescent="0.4">
      <c r="A2751" t="s">
        <v>282</v>
      </c>
      <c r="B2751" t="s">
        <v>267</v>
      </c>
      <c r="C2751" s="42" t="s">
        <v>268</v>
      </c>
      <c r="D2751" s="33">
        <v>26256119</v>
      </c>
      <c r="E2751" s="33">
        <v>264854</v>
      </c>
      <c r="F2751" s="32">
        <v>529.70799999999997</v>
      </c>
      <c r="G2751" s="32">
        <v>148.62559999999999</v>
      </c>
      <c r="H2751" s="41">
        <v>1.0087324787033454</v>
      </c>
      <c r="I2751" s="32">
        <v>678.33359999999993</v>
      </c>
      <c r="J2751" s="34">
        <f t="shared" si="318"/>
        <v>0.21910399248983098</v>
      </c>
      <c r="K2751">
        <v>2</v>
      </c>
      <c r="L2751">
        <v>2.5611604884200352</v>
      </c>
      <c r="M2751" s="41">
        <v>2</v>
      </c>
      <c r="N2751" t="s">
        <v>37</v>
      </c>
      <c r="O2751" s="10" t="s">
        <v>42</v>
      </c>
      <c r="P2751">
        <f t="shared" si="312"/>
        <v>0.05</v>
      </c>
      <c r="Q2751" s="11">
        <f t="shared" si="313"/>
        <v>0.21910399248983095</v>
      </c>
      <c r="S2751" s="13">
        <f t="shared" si="314"/>
        <v>0.05</v>
      </c>
      <c r="T2751">
        <f t="shared" si="315"/>
        <v>33.916679999999999</v>
      </c>
      <c r="U2751" t="b">
        <f t="shared" si="316"/>
        <v>0</v>
      </c>
    </row>
    <row r="2752" spans="1:21" ht="21" x14ac:dyDescent="0.4">
      <c r="A2752" t="s">
        <v>2669</v>
      </c>
      <c r="B2752" t="s">
        <v>2643</v>
      </c>
      <c r="C2752" t="s">
        <v>2644</v>
      </c>
      <c r="D2752" s="33">
        <v>3312</v>
      </c>
      <c r="E2752" s="33">
        <v>402</v>
      </c>
      <c r="F2752" s="32">
        <v>0.55230000000000001</v>
      </c>
      <c r="G2752" s="32">
        <v>0.18419999999999997</v>
      </c>
      <c r="H2752" s="41">
        <v>12.137681159420289</v>
      </c>
      <c r="I2752" s="32">
        <v>0.73649999999999993</v>
      </c>
      <c r="J2752" s="34">
        <f t="shared" si="318"/>
        <v>0.25010183299388999</v>
      </c>
      <c r="K2752">
        <v>1.3738805970149255</v>
      </c>
      <c r="L2752">
        <v>1.8320895522388057</v>
      </c>
      <c r="M2752" s="41">
        <v>1.6</v>
      </c>
      <c r="N2752" t="s">
        <v>37</v>
      </c>
      <c r="O2752" s="10" t="s">
        <v>37</v>
      </c>
      <c r="P2752">
        <f t="shared" si="312"/>
        <v>0.25</v>
      </c>
      <c r="Q2752" s="11">
        <f t="shared" si="313"/>
        <v>0.12668024439918513</v>
      </c>
      <c r="S2752" s="13">
        <f t="shared" si="314"/>
        <v>0.12668024439918513</v>
      </c>
      <c r="T2752">
        <f t="shared" si="315"/>
        <v>9.3299999999999841E-2</v>
      </c>
      <c r="U2752" t="b">
        <f t="shared" si="316"/>
        <v>1</v>
      </c>
    </row>
    <row r="2753" spans="1:21" ht="21" x14ac:dyDescent="0.4">
      <c r="A2753" t="s">
        <v>2616</v>
      </c>
      <c r="B2753" t="s">
        <v>2614</v>
      </c>
      <c r="C2753" t="s">
        <v>2615</v>
      </c>
      <c r="D2753" s="33">
        <v>1529412</v>
      </c>
      <c r="E2753" s="33">
        <v>369097</v>
      </c>
      <c r="F2753" s="32">
        <v>79.828599999999994</v>
      </c>
      <c r="G2753" s="32">
        <v>39.318400000000004</v>
      </c>
      <c r="H2753" s="41">
        <v>24.133261671805897</v>
      </c>
      <c r="I2753" s="32">
        <v>119.14699999999999</v>
      </c>
      <c r="J2753" s="34">
        <f t="shared" si="318"/>
        <v>0.32999907677071189</v>
      </c>
      <c r="K2753">
        <v>0.21628081507029315</v>
      </c>
      <c r="L2753">
        <v>0.32280674185918601</v>
      </c>
      <c r="M2753" s="41">
        <v>0.2</v>
      </c>
      <c r="N2753" t="s">
        <v>37</v>
      </c>
      <c r="O2753" s="10" t="s">
        <v>37</v>
      </c>
      <c r="P2753">
        <f t="shared" si="312"/>
        <v>0.25</v>
      </c>
      <c r="Q2753" s="11">
        <f t="shared" si="313"/>
        <v>0.38043425348519039</v>
      </c>
      <c r="S2753" s="13">
        <f t="shared" si="314"/>
        <v>0.25</v>
      </c>
      <c r="T2753">
        <f t="shared" si="315"/>
        <v>29.786749999999998</v>
      </c>
      <c r="U2753" t="b">
        <f t="shared" si="316"/>
        <v>1</v>
      </c>
    </row>
    <row r="2754" spans="1:21" ht="21" x14ac:dyDescent="0.4">
      <c r="A2754" t="s">
        <v>1347</v>
      </c>
      <c r="B2754" t="s">
        <v>1280</v>
      </c>
      <c r="C2754" s="42" t="s">
        <v>1281</v>
      </c>
      <c r="D2754" s="33">
        <v>1077709</v>
      </c>
      <c r="E2754" s="33">
        <v>25292</v>
      </c>
      <c r="F2754" s="32">
        <v>8.6943000000000001</v>
      </c>
      <c r="G2754" s="32">
        <v>4.2744999999999997</v>
      </c>
      <c r="H2754" s="41">
        <v>2.3468301740080113</v>
      </c>
      <c r="I2754" s="32">
        <v>12.9688</v>
      </c>
      <c r="J2754" s="34">
        <f t="shared" si="318"/>
        <v>0.32959872925791128</v>
      </c>
      <c r="K2754">
        <v>0.34375691918393164</v>
      </c>
      <c r="L2754">
        <v>0.51276292898940379</v>
      </c>
      <c r="M2754" s="41">
        <v>0.2</v>
      </c>
      <c r="N2754" t="s">
        <v>37</v>
      </c>
      <c r="O2754" s="10" t="s">
        <v>42</v>
      </c>
      <c r="P2754">
        <f t="shared" ref="P2754:P2817" si="319">VLOOKUP($O2754,$Y$2:$AJ$8,9,FALSE)</f>
        <v>0.05</v>
      </c>
      <c r="Q2754" s="11">
        <f t="shared" ref="Q2754:Q2817" si="320">(L2754-M2754)/L2754</f>
        <v>0.60995620257849603</v>
      </c>
      <c r="S2754" s="13">
        <f t="shared" ref="S2754:S2817" si="321">MIN(Q2754,IF(R2754=0,P2754,R2754))</f>
        <v>0.05</v>
      </c>
      <c r="T2754">
        <f t="shared" ref="T2754:T2817" si="322">IFERROR(S2754*I2754,0)</f>
        <v>0.64844000000000002</v>
      </c>
      <c r="U2754" t="b">
        <f t="shared" ref="U2754:U2817" si="323">O2754=N2754</f>
        <v>0</v>
      </c>
    </row>
    <row r="2755" spans="1:21" ht="21" x14ac:dyDescent="0.4">
      <c r="A2755" t="s">
        <v>3189</v>
      </c>
      <c r="B2755" t="s">
        <v>3152</v>
      </c>
      <c r="C2755" t="s">
        <v>3153</v>
      </c>
      <c r="D2755" s="33">
        <v>28489</v>
      </c>
      <c r="E2755" s="33">
        <v>9697</v>
      </c>
      <c r="F2755" s="32">
        <v>2.7431000000000001</v>
      </c>
      <c r="G2755" s="32">
        <v>0.91390000000000005</v>
      </c>
      <c r="H2755" s="41">
        <v>34.037698760925267</v>
      </c>
      <c r="I2755" s="32">
        <v>3.657</v>
      </c>
      <c r="J2755" s="34">
        <f t="shared" si="318"/>
        <v>0.24990429313645066</v>
      </c>
      <c r="K2755">
        <v>0.28288130349592655</v>
      </c>
      <c r="L2755">
        <v>0.37712694647829226</v>
      </c>
      <c r="M2755" s="41">
        <v>0.18</v>
      </c>
      <c r="N2755" t="s">
        <v>34</v>
      </c>
      <c r="O2755" s="10" t="s">
        <v>34</v>
      </c>
      <c r="P2755">
        <f t="shared" si="319"/>
        <v>0.15</v>
      </c>
      <c r="Q2755" s="11">
        <f t="shared" si="320"/>
        <v>0.52270713699753901</v>
      </c>
      <c r="S2755" s="13">
        <f t="shared" si="321"/>
        <v>0.15</v>
      </c>
      <c r="T2755">
        <f t="shared" si="322"/>
        <v>0.54854999999999998</v>
      </c>
      <c r="U2755" t="b">
        <f t="shared" si="323"/>
        <v>1</v>
      </c>
    </row>
    <row r="2756" spans="1:21" ht="21" x14ac:dyDescent="0.4">
      <c r="A2756" t="s">
        <v>633</v>
      </c>
      <c r="B2756" t="s">
        <v>601</v>
      </c>
      <c r="C2756" s="42" t="s">
        <v>602</v>
      </c>
      <c r="D2756" s="33">
        <v>235088</v>
      </c>
      <c r="E2756" s="33">
        <v>38759</v>
      </c>
      <c r="F2756" s="32">
        <v>21.071400000000001</v>
      </c>
      <c r="G2756" s="32">
        <v>7.0237999999999996</v>
      </c>
      <c r="H2756" s="41">
        <v>16.487017627441638</v>
      </c>
      <c r="I2756" s="32">
        <v>28.095199999999998</v>
      </c>
      <c r="J2756" s="34">
        <f t="shared" si="318"/>
        <v>0.25</v>
      </c>
      <c r="K2756">
        <v>0.54365179700198663</v>
      </c>
      <c r="L2756">
        <v>0.72486906266931539</v>
      </c>
      <c r="M2756" s="41">
        <v>0.5</v>
      </c>
      <c r="N2756" t="s">
        <v>37</v>
      </c>
      <c r="O2756" s="10" t="s">
        <v>37</v>
      </c>
      <c r="P2756">
        <f t="shared" si="319"/>
        <v>0.25</v>
      </c>
      <c r="Q2756" s="11">
        <f t="shared" si="320"/>
        <v>0.31022025114610313</v>
      </c>
      <c r="S2756" s="13">
        <f t="shared" si="321"/>
        <v>0.25</v>
      </c>
      <c r="T2756">
        <f t="shared" si="322"/>
        <v>7.0237999999999996</v>
      </c>
      <c r="U2756" t="b">
        <f t="shared" si="323"/>
        <v>1</v>
      </c>
    </row>
    <row r="2757" spans="1:21" ht="21" x14ac:dyDescent="0.4">
      <c r="A2757" t="s">
        <v>3849</v>
      </c>
      <c r="B2757" t="s">
        <v>3765</v>
      </c>
      <c r="C2757" t="s">
        <v>3766</v>
      </c>
      <c r="D2757" s="33">
        <v>109526</v>
      </c>
      <c r="E2757" s="33">
        <v>5042</v>
      </c>
      <c r="F2757" s="32">
        <v>4.2826000000000004</v>
      </c>
      <c r="G2757" s="32">
        <v>1.3707</v>
      </c>
      <c r="H2757" s="41">
        <v>4.6034731479283462</v>
      </c>
      <c r="I2757" s="32">
        <v>5.6533000000000007</v>
      </c>
      <c r="J2757" s="34">
        <f t="shared" si="318"/>
        <v>0.24246015601507082</v>
      </c>
      <c r="K2757">
        <v>0.84938516461721547</v>
      </c>
      <c r="L2757">
        <v>1.1212415708052363</v>
      </c>
      <c r="M2757" s="41">
        <v>0.85</v>
      </c>
      <c r="N2757" t="s">
        <v>37</v>
      </c>
      <c r="O2757" s="10" t="s">
        <v>37</v>
      </c>
      <c r="P2757">
        <f t="shared" si="319"/>
        <v>0.25</v>
      </c>
      <c r="Q2757" s="11">
        <f t="shared" si="320"/>
        <v>0.24191180372525806</v>
      </c>
      <c r="S2757" s="13">
        <f t="shared" si="321"/>
        <v>0.24191180372525806</v>
      </c>
      <c r="T2757">
        <f t="shared" si="322"/>
        <v>1.3676000000000015</v>
      </c>
      <c r="U2757" t="b">
        <f t="shared" si="323"/>
        <v>1</v>
      </c>
    </row>
    <row r="2758" spans="1:21" ht="21" x14ac:dyDescent="0.4">
      <c r="A2758" t="s">
        <v>6007</v>
      </c>
      <c r="B2758" t="s">
        <v>6002</v>
      </c>
      <c r="C2758" t="s">
        <v>6003</v>
      </c>
      <c r="D2758" s="33">
        <v>1588</v>
      </c>
      <c r="E2758" s="33">
        <v>240</v>
      </c>
      <c r="F2758" s="32">
        <v>7.7000000000000002E-3</v>
      </c>
      <c r="G2758" s="32">
        <v>1.2999999999999999E-3</v>
      </c>
      <c r="H2758" s="41">
        <v>15.113350125944585</v>
      </c>
      <c r="I2758" s="32">
        <v>9.0000000000000011E-3</v>
      </c>
      <c r="J2758" s="34">
        <f t="shared" si="318"/>
        <v>0.14444444444444443</v>
      </c>
      <c r="K2758">
        <v>3.2083333333333332E-2</v>
      </c>
      <c r="L2758">
        <v>3.7500000000000006E-2</v>
      </c>
      <c r="M2758" s="41">
        <v>0.01</v>
      </c>
      <c r="N2758" t="s">
        <v>37</v>
      </c>
      <c r="O2758" s="10" t="s">
        <v>37</v>
      </c>
      <c r="P2758">
        <f t="shared" si="319"/>
        <v>0.25</v>
      </c>
      <c r="Q2758" s="11">
        <f t="shared" si="320"/>
        <v>0.73333333333333328</v>
      </c>
      <c r="S2758" s="13">
        <f t="shared" si="321"/>
        <v>0.25</v>
      </c>
      <c r="T2758">
        <f t="shared" si="322"/>
        <v>2.2500000000000003E-3</v>
      </c>
      <c r="U2758" t="b">
        <f t="shared" si="323"/>
        <v>1</v>
      </c>
    </row>
    <row r="2759" spans="1:21" ht="21" x14ac:dyDescent="0.4">
      <c r="A2759" t="s">
        <v>137</v>
      </c>
      <c r="B2759" t="s">
        <v>31</v>
      </c>
      <c r="C2759" t="s">
        <v>32</v>
      </c>
      <c r="D2759" s="33">
        <v>848467</v>
      </c>
      <c r="E2759" s="33">
        <v>86123</v>
      </c>
      <c r="F2759" s="32">
        <v>71.398099999999985</v>
      </c>
      <c r="G2759" s="32">
        <v>23.734200000000001</v>
      </c>
      <c r="H2759" s="41">
        <v>10.150424235709815</v>
      </c>
      <c r="I2759" s="32">
        <v>95.132299999999987</v>
      </c>
      <c r="K2759">
        <v>0.82902476690315008</v>
      </c>
      <c r="L2759">
        <v>1.1046096861465577</v>
      </c>
      <c r="M2759" s="41">
        <v>0.81</v>
      </c>
      <c r="N2759" t="s">
        <v>33</v>
      </c>
      <c r="O2759" s="10" t="s">
        <v>34</v>
      </c>
      <c r="P2759">
        <f t="shared" si="319"/>
        <v>0.15</v>
      </c>
      <c r="Q2759" s="11">
        <f t="shared" si="320"/>
        <v>0.26670930903594248</v>
      </c>
      <c r="S2759" s="13">
        <f t="shared" si="321"/>
        <v>0.15</v>
      </c>
      <c r="T2759">
        <f t="shared" si="322"/>
        <v>14.269844999999998</v>
      </c>
      <c r="U2759" t="b">
        <f t="shared" si="323"/>
        <v>0</v>
      </c>
    </row>
    <row r="2760" spans="1:21" ht="21" x14ac:dyDescent="0.4">
      <c r="A2760" t="s">
        <v>4365</v>
      </c>
      <c r="B2760" t="s">
        <v>4355</v>
      </c>
      <c r="C2760" t="s">
        <v>4356</v>
      </c>
      <c r="D2760" s="33">
        <v>223745</v>
      </c>
      <c r="E2760" s="33">
        <v>22287</v>
      </c>
      <c r="F2760" s="32">
        <v>10.9193</v>
      </c>
      <c r="G2760" s="32">
        <v>3.6395</v>
      </c>
      <c r="H2760" s="41">
        <v>9.9608929808487332</v>
      </c>
      <c r="I2760" s="32">
        <v>14.5588</v>
      </c>
      <c r="J2760" s="34">
        <f t="shared" ref="J2760:J2789" si="324">G2760/I2760</f>
        <v>0.24998626260406079</v>
      </c>
      <c r="K2760">
        <v>0.48994032395566917</v>
      </c>
      <c r="L2760">
        <v>0.65324180015255529</v>
      </c>
      <c r="M2760" s="41">
        <v>0.37</v>
      </c>
      <c r="N2760" t="s">
        <v>37</v>
      </c>
      <c r="O2760" s="10" t="s">
        <v>37</v>
      </c>
      <c r="P2760">
        <f t="shared" si="319"/>
        <v>0.25</v>
      </c>
      <c r="Q2760" s="11">
        <f t="shared" si="320"/>
        <v>0.43359411489957961</v>
      </c>
      <c r="S2760" s="13">
        <f t="shared" si="321"/>
        <v>0.25</v>
      </c>
      <c r="T2760">
        <f t="shared" si="322"/>
        <v>3.6396999999999999</v>
      </c>
      <c r="U2760" t="b">
        <f t="shared" si="323"/>
        <v>1</v>
      </c>
    </row>
    <row r="2761" spans="1:21" ht="21" x14ac:dyDescent="0.4">
      <c r="A2761" t="s">
        <v>2670</v>
      </c>
      <c r="B2761" t="s">
        <v>2643</v>
      </c>
      <c r="C2761" t="s">
        <v>2644</v>
      </c>
      <c r="D2761" s="33">
        <v>17469</v>
      </c>
      <c r="E2761" s="33">
        <v>2966</v>
      </c>
      <c r="F2761" s="32">
        <v>4.8185000000000002</v>
      </c>
      <c r="G2761" s="32">
        <v>1.5647</v>
      </c>
      <c r="H2761" s="41">
        <v>16.978647890548974</v>
      </c>
      <c r="I2761" s="32">
        <v>6.3832000000000004</v>
      </c>
      <c r="J2761" s="34">
        <f t="shared" si="324"/>
        <v>0.24512783556836695</v>
      </c>
      <c r="K2761">
        <v>1.6245785569790965</v>
      </c>
      <c r="L2761">
        <v>2.1521240728253543</v>
      </c>
      <c r="M2761" s="41">
        <v>1.6</v>
      </c>
      <c r="N2761" t="s">
        <v>37</v>
      </c>
      <c r="O2761" s="10" t="s">
        <v>37</v>
      </c>
      <c r="P2761">
        <f t="shared" si="319"/>
        <v>0.25</v>
      </c>
      <c r="Q2761" s="11">
        <f t="shared" si="320"/>
        <v>0.25654843965409208</v>
      </c>
      <c r="S2761" s="13">
        <f t="shared" si="321"/>
        <v>0.25</v>
      </c>
      <c r="T2761">
        <f t="shared" si="322"/>
        <v>1.5958000000000001</v>
      </c>
      <c r="U2761" t="b">
        <f t="shared" si="323"/>
        <v>1</v>
      </c>
    </row>
    <row r="2762" spans="1:21" ht="21" x14ac:dyDescent="0.4">
      <c r="A2762" t="s">
        <v>5979</v>
      </c>
      <c r="B2762" t="s">
        <v>5980</v>
      </c>
      <c r="C2762" t="s">
        <v>5981</v>
      </c>
      <c r="D2762" s="33">
        <v>15412</v>
      </c>
      <c r="E2762" s="33">
        <v>4200</v>
      </c>
      <c r="F2762" s="32">
        <v>2.3165000000000004</v>
      </c>
      <c r="G2762" s="32">
        <v>0.77150000000000007</v>
      </c>
      <c r="H2762" s="41">
        <v>27.251492343628342</v>
      </c>
      <c r="I2762" s="32">
        <v>3.0880000000000005</v>
      </c>
      <c r="J2762" s="34">
        <f t="shared" si="324"/>
        <v>0.24983808290155438</v>
      </c>
      <c r="K2762">
        <v>0.55154761904761918</v>
      </c>
      <c r="L2762">
        <v>0.73523809523809536</v>
      </c>
      <c r="M2762" s="41">
        <v>0.5</v>
      </c>
      <c r="N2762" t="s">
        <v>34</v>
      </c>
      <c r="O2762" s="10" t="s">
        <v>34</v>
      </c>
      <c r="P2762">
        <f t="shared" si="319"/>
        <v>0.15</v>
      </c>
      <c r="Q2762" s="11">
        <f t="shared" si="320"/>
        <v>0.31994818652849755</v>
      </c>
      <c r="S2762" s="13">
        <f t="shared" si="321"/>
        <v>0.15</v>
      </c>
      <c r="T2762">
        <f t="shared" si="322"/>
        <v>0.46320000000000006</v>
      </c>
      <c r="U2762" t="b">
        <f t="shared" si="323"/>
        <v>1</v>
      </c>
    </row>
    <row r="2763" spans="1:21" ht="21" x14ac:dyDescent="0.4">
      <c r="A2763" t="s">
        <v>4607</v>
      </c>
      <c r="B2763" t="s">
        <v>4598</v>
      </c>
      <c r="C2763" t="s">
        <v>4599</v>
      </c>
      <c r="D2763" s="33">
        <v>282420</v>
      </c>
      <c r="E2763" s="33">
        <v>19178</v>
      </c>
      <c r="F2763" s="32">
        <v>14.103800000000003</v>
      </c>
      <c r="G2763" s="32">
        <v>4.6732000000000005</v>
      </c>
      <c r="H2763" s="41">
        <v>6.7905955668861981</v>
      </c>
      <c r="I2763" s="32">
        <v>18.777000000000005</v>
      </c>
      <c r="J2763" s="34">
        <f t="shared" si="324"/>
        <v>0.24887894764871915</v>
      </c>
      <c r="K2763">
        <v>0.73541558035248733</v>
      </c>
      <c r="L2763">
        <v>0.9790906246741059</v>
      </c>
      <c r="M2763" s="41">
        <v>0.2</v>
      </c>
      <c r="N2763" t="s">
        <v>37</v>
      </c>
      <c r="O2763" s="10" t="s">
        <v>37</v>
      </c>
      <c r="P2763">
        <f t="shared" si="319"/>
        <v>0.25</v>
      </c>
      <c r="Q2763" s="11">
        <f t="shared" si="320"/>
        <v>0.79572881716994193</v>
      </c>
      <c r="S2763" s="13">
        <f t="shared" si="321"/>
        <v>0.25</v>
      </c>
      <c r="T2763">
        <f t="shared" si="322"/>
        <v>4.6942500000000011</v>
      </c>
      <c r="U2763" t="b">
        <f t="shared" si="323"/>
        <v>1</v>
      </c>
    </row>
    <row r="2764" spans="1:21" ht="21" x14ac:dyDescent="0.4">
      <c r="A2764" s="18" t="s">
        <v>3429</v>
      </c>
      <c r="B2764" t="s">
        <v>3422</v>
      </c>
      <c r="C2764" t="s">
        <v>3423</v>
      </c>
      <c r="D2764" s="33">
        <v>14483</v>
      </c>
      <c r="E2764" s="33">
        <v>4918</v>
      </c>
      <c r="F2764" s="32">
        <v>1.3049999999999999</v>
      </c>
      <c r="G2764" s="32">
        <v>0.43500000000000005</v>
      </c>
      <c r="H2764" s="41">
        <v>33.9570530967341</v>
      </c>
      <c r="I2764" s="32">
        <v>1.74</v>
      </c>
      <c r="J2764" s="34">
        <f t="shared" si="324"/>
        <v>0.25000000000000006</v>
      </c>
      <c r="K2764">
        <v>0.26535176901179341</v>
      </c>
      <c r="L2764">
        <v>0.35380235868239124</v>
      </c>
      <c r="M2764" s="41">
        <v>0.15</v>
      </c>
      <c r="N2764" t="s">
        <v>37</v>
      </c>
      <c r="O2764" s="10" t="s">
        <v>37</v>
      </c>
      <c r="P2764">
        <f t="shared" si="319"/>
        <v>0.25</v>
      </c>
      <c r="Q2764" s="11">
        <f t="shared" si="320"/>
        <v>0.57603448275862068</v>
      </c>
      <c r="S2764" s="13">
        <f t="shared" si="321"/>
        <v>0.25</v>
      </c>
      <c r="T2764">
        <f t="shared" si="322"/>
        <v>0.435</v>
      </c>
      <c r="U2764" t="b">
        <f t="shared" si="323"/>
        <v>1</v>
      </c>
    </row>
    <row r="2765" spans="1:21" ht="21" x14ac:dyDescent="0.4">
      <c r="A2765" t="s">
        <v>3850</v>
      </c>
      <c r="B2765" t="s">
        <v>3765</v>
      </c>
      <c r="C2765" t="s">
        <v>3766</v>
      </c>
      <c r="D2765" s="33">
        <v>21975</v>
      </c>
      <c r="E2765" s="33">
        <v>1304</v>
      </c>
      <c r="F2765" s="32">
        <v>1.0707</v>
      </c>
      <c r="G2765" s="32">
        <v>0.3543</v>
      </c>
      <c r="H2765" s="41">
        <v>5.9340159271899884</v>
      </c>
      <c r="I2765" s="32">
        <v>1.425</v>
      </c>
      <c r="J2765" s="34">
        <f t="shared" si="324"/>
        <v>0.24863157894736843</v>
      </c>
      <c r="K2765">
        <v>0.82108895705521479</v>
      </c>
      <c r="L2765">
        <v>1.0927914110429449</v>
      </c>
      <c r="M2765" s="41">
        <v>0.8</v>
      </c>
      <c r="N2765" t="s">
        <v>37</v>
      </c>
      <c r="O2765" s="10" t="s">
        <v>37</v>
      </c>
      <c r="P2765">
        <f t="shared" si="319"/>
        <v>0.25</v>
      </c>
      <c r="Q2765" s="11">
        <f t="shared" si="320"/>
        <v>0.26792982456140352</v>
      </c>
      <c r="S2765" s="13">
        <f t="shared" si="321"/>
        <v>0.25</v>
      </c>
      <c r="T2765">
        <f t="shared" si="322"/>
        <v>0.35625000000000001</v>
      </c>
      <c r="U2765" t="b">
        <f t="shared" si="323"/>
        <v>1</v>
      </c>
    </row>
    <row r="2766" spans="1:21" ht="21" x14ac:dyDescent="0.4">
      <c r="A2766" t="s">
        <v>1475</v>
      </c>
      <c r="B2766" t="s">
        <v>1446</v>
      </c>
      <c r="C2766" s="42" t="s">
        <v>1447</v>
      </c>
      <c r="D2766" s="33">
        <v>774954</v>
      </c>
      <c r="E2766" s="33">
        <v>141828</v>
      </c>
      <c r="F2766" s="32">
        <v>35.517800000000001</v>
      </c>
      <c r="G2766" s="32">
        <v>22.8034</v>
      </c>
      <c r="H2766" s="41">
        <v>18.301473377774681</v>
      </c>
      <c r="I2766" s="32">
        <v>58.321200000000005</v>
      </c>
      <c r="J2766" s="34">
        <f t="shared" si="324"/>
        <v>0.39099675589665506</v>
      </c>
      <c r="K2766">
        <v>0.25042868827029924</v>
      </c>
      <c r="L2766">
        <v>0.41121076233183862</v>
      </c>
      <c r="M2766" s="41">
        <v>0.25</v>
      </c>
      <c r="N2766" t="s">
        <v>33</v>
      </c>
      <c r="O2766" s="10" t="s">
        <v>33</v>
      </c>
      <c r="P2766">
        <f t="shared" si="319"/>
        <v>0.4</v>
      </c>
      <c r="Q2766" s="11">
        <f t="shared" si="320"/>
        <v>0.39203925845147225</v>
      </c>
      <c r="S2766" s="13">
        <f t="shared" si="321"/>
        <v>0.39203925845147225</v>
      </c>
      <c r="T2766">
        <f t="shared" si="322"/>
        <v>22.864200000000004</v>
      </c>
      <c r="U2766" t="b">
        <f t="shared" si="323"/>
        <v>1</v>
      </c>
    </row>
    <row r="2767" spans="1:21" ht="21" x14ac:dyDescent="0.4">
      <c r="A2767" t="s">
        <v>6029</v>
      </c>
      <c r="B2767" t="s">
        <v>6030</v>
      </c>
      <c r="C2767" t="s">
        <v>6031</v>
      </c>
      <c r="D2767" s="33">
        <v>16340</v>
      </c>
      <c r="E2767" s="33">
        <v>945</v>
      </c>
      <c r="F2767" s="32">
        <v>0.81559999999999999</v>
      </c>
      <c r="G2767" s="32">
        <v>0.27010000000000001</v>
      </c>
      <c r="H2767" s="41">
        <v>5.7833537331701343</v>
      </c>
      <c r="I2767" s="32">
        <v>1.0857000000000001</v>
      </c>
      <c r="J2767" s="34">
        <f t="shared" si="324"/>
        <v>0.24877958920512111</v>
      </c>
      <c r="K2767">
        <v>0.8630687830687831</v>
      </c>
      <c r="L2767">
        <v>1.1488888888888888</v>
      </c>
      <c r="M2767" s="41">
        <v>0.85</v>
      </c>
      <c r="N2767" t="s">
        <v>37</v>
      </c>
      <c r="O2767" s="10" t="s">
        <v>37</v>
      </c>
      <c r="P2767">
        <f t="shared" si="319"/>
        <v>0.25</v>
      </c>
      <c r="Q2767" s="11">
        <f t="shared" si="320"/>
        <v>0.26015473887814311</v>
      </c>
      <c r="S2767" s="13">
        <f t="shared" si="321"/>
        <v>0.25</v>
      </c>
      <c r="T2767">
        <f t="shared" si="322"/>
        <v>0.27142500000000003</v>
      </c>
      <c r="U2767" t="b">
        <f t="shared" si="323"/>
        <v>1</v>
      </c>
    </row>
    <row r="2768" spans="1:21" ht="21" x14ac:dyDescent="0.4">
      <c r="A2768" t="s">
        <v>1693</v>
      </c>
      <c r="B2768" t="s">
        <v>1655</v>
      </c>
      <c r="C2768" s="42" t="s">
        <v>1656</v>
      </c>
      <c r="D2768" s="33">
        <v>286785</v>
      </c>
      <c r="E2768" s="33">
        <v>7995</v>
      </c>
      <c r="F2768" s="32">
        <v>10.5754</v>
      </c>
      <c r="G2768" s="32">
        <v>3.5241000000000002</v>
      </c>
      <c r="H2768" s="41">
        <v>2.7878027093467233</v>
      </c>
      <c r="I2768" s="32">
        <v>14.099500000000001</v>
      </c>
      <c r="J2768" s="34">
        <f t="shared" si="324"/>
        <v>0.24994503351182668</v>
      </c>
      <c r="K2768">
        <v>1.3227517198248906</v>
      </c>
      <c r="L2768">
        <v>1.7635397123202001</v>
      </c>
      <c r="M2768" s="41">
        <v>1.25</v>
      </c>
      <c r="N2768" t="s">
        <v>37</v>
      </c>
      <c r="O2768" s="10" t="s">
        <v>37</v>
      </c>
      <c r="P2768">
        <f t="shared" si="319"/>
        <v>0.25</v>
      </c>
      <c r="Q2768" s="11">
        <f t="shared" si="320"/>
        <v>0.2911982694421788</v>
      </c>
      <c r="S2768" s="13">
        <f t="shared" si="321"/>
        <v>0.25</v>
      </c>
      <c r="T2768">
        <f t="shared" si="322"/>
        <v>3.5248750000000002</v>
      </c>
      <c r="U2768" t="b">
        <f t="shared" si="323"/>
        <v>1</v>
      </c>
    </row>
    <row r="2769" spans="1:21" ht="21" x14ac:dyDescent="0.4">
      <c r="A2769" t="s">
        <v>5720</v>
      </c>
      <c r="B2769" t="s">
        <v>5718</v>
      </c>
      <c r="C2769" t="s">
        <v>5719</v>
      </c>
      <c r="D2769" s="33">
        <v>30478</v>
      </c>
      <c r="E2769" s="33">
        <v>349</v>
      </c>
      <c r="F2769" s="32">
        <v>0.65549999999999997</v>
      </c>
      <c r="G2769" s="32">
        <v>0.13450000000000001</v>
      </c>
      <c r="H2769" s="41">
        <v>1.1450882603845396</v>
      </c>
      <c r="I2769" s="32">
        <v>0.79</v>
      </c>
      <c r="J2769" s="34">
        <f t="shared" si="324"/>
        <v>0.17025316455696202</v>
      </c>
      <c r="K2769">
        <v>1.8782234957020056</v>
      </c>
      <c r="L2769">
        <v>2.2636103151862463</v>
      </c>
      <c r="M2769" s="41">
        <v>2</v>
      </c>
      <c r="N2769" t="s">
        <v>37</v>
      </c>
      <c r="O2769" s="10" t="s">
        <v>37</v>
      </c>
      <c r="P2769">
        <f t="shared" si="319"/>
        <v>0.25</v>
      </c>
      <c r="Q2769" s="11">
        <f t="shared" si="320"/>
        <v>0.11645569620253161</v>
      </c>
      <c r="S2769" s="13">
        <f t="shared" si="321"/>
        <v>0.11645569620253161</v>
      </c>
      <c r="T2769">
        <f t="shared" si="322"/>
        <v>9.1999999999999985E-2</v>
      </c>
      <c r="U2769" t="b">
        <f t="shared" si="323"/>
        <v>1</v>
      </c>
    </row>
    <row r="2770" spans="1:21" ht="21" x14ac:dyDescent="0.4">
      <c r="A2770" t="s">
        <v>1052</v>
      </c>
      <c r="B2770" t="s">
        <v>1044</v>
      </c>
      <c r="C2770" s="42" t="s">
        <v>1045</v>
      </c>
      <c r="D2770" s="33">
        <v>357081</v>
      </c>
      <c r="E2770" s="33">
        <v>16866</v>
      </c>
      <c r="F2770" s="32">
        <v>21.084399999999999</v>
      </c>
      <c r="G2770" s="32">
        <v>3.1168999999999998</v>
      </c>
      <c r="H2770" s="41">
        <v>4.7232980752266291</v>
      </c>
      <c r="I2770" s="32">
        <v>24.2013</v>
      </c>
      <c r="J2770" s="34">
        <f t="shared" si="324"/>
        <v>0.12879060215773533</v>
      </c>
      <c r="K2770">
        <v>1.2501126526740185</v>
      </c>
      <c r="L2770">
        <v>1.4349163998577019</v>
      </c>
      <c r="M2770" s="41">
        <v>1.25</v>
      </c>
      <c r="N2770" t="s">
        <v>37</v>
      </c>
      <c r="O2770" s="10" t="s">
        <v>37</v>
      </c>
      <c r="P2770">
        <f t="shared" si="319"/>
        <v>0.25</v>
      </c>
      <c r="Q2770" s="11">
        <f t="shared" si="320"/>
        <v>0.12886911033704804</v>
      </c>
      <c r="S2770" s="13">
        <f t="shared" si="321"/>
        <v>0.12886911033704804</v>
      </c>
      <c r="T2770">
        <f t="shared" si="322"/>
        <v>3.1188000000000007</v>
      </c>
      <c r="U2770" t="b">
        <f t="shared" si="323"/>
        <v>1</v>
      </c>
    </row>
    <row r="2771" spans="1:21" ht="21" x14ac:dyDescent="0.4">
      <c r="A2771" t="s">
        <v>3851</v>
      </c>
      <c r="B2771" t="s">
        <v>3765</v>
      </c>
      <c r="C2771" t="s">
        <v>3766</v>
      </c>
      <c r="D2771" s="33">
        <v>92012</v>
      </c>
      <c r="E2771" s="33">
        <v>10518</v>
      </c>
      <c r="F2771" s="32">
        <v>7.6116000000000001</v>
      </c>
      <c r="G2771" s="32">
        <v>2.5364</v>
      </c>
      <c r="H2771" s="41">
        <v>11.431117680302568</v>
      </c>
      <c r="I2771" s="32">
        <v>10.148</v>
      </c>
      <c r="J2771" s="34">
        <f t="shared" si="324"/>
        <v>0.24994087504927079</v>
      </c>
      <c r="K2771">
        <v>0.72367370222475758</v>
      </c>
      <c r="L2771">
        <v>0.96482220954554099</v>
      </c>
      <c r="M2771" s="41">
        <v>0.7</v>
      </c>
      <c r="N2771" t="s">
        <v>37</v>
      </c>
      <c r="O2771" s="10" t="s">
        <v>37</v>
      </c>
      <c r="P2771">
        <f t="shared" si="319"/>
        <v>0.25</v>
      </c>
      <c r="Q2771" s="11">
        <f t="shared" si="320"/>
        <v>0.27447772960189204</v>
      </c>
      <c r="S2771" s="13">
        <f t="shared" si="321"/>
        <v>0.25</v>
      </c>
      <c r="T2771">
        <f t="shared" si="322"/>
        <v>2.5369999999999999</v>
      </c>
      <c r="U2771" t="b">
        <f t="shared" si="323"/>
        <v>1</v>
      </c>
    </row>
    <row r="2772" spans="1:21" ht="21" x14ac:dyDescent="0.4">
      <c r="A2772" t="s">
        <v>3012</v>
      </c>
      <c r="B2772" t="s">
        <v>3004</v>
      </c>
      <c r="C2772" t="s">
        <v>3005</v>
      </c>
      <c r="D2772" s="33">
        <v>3048</v>
      </c>
      <c r="E2772" s="33">
        <v>538</v>
      </c>
      <c r="F2772" s="32">
        <v>0.12000000000000001</v>
      </c>
      <c r="G2772" s="32">
        <v>3.9699999999999999E-2</v>
      </c>
      <c r="H2772" s="41">
        <v>17.650918635170605</v>
      </c>
      <c r="I2772" s="32">
        <v>0.15970000000000001</v>
      </c>
      <c r="J2772" s="34">
        <f t="shared" si="324"/>
        <v>0.24859110832811521</v>
      </c>
      <c r="K2772">
        <v>0.22304832713754649</v>
      </c>
      <c r="L2772">
        <v>0.29684014869888481</v>
      </c>
      <c r="M2772" s="41">
        <v>0.15</v>
      </c>
      <c r="N2772" t="s">
        <v>37</v>
      </c>
      <c r="O2772" s="10" t="s">
        <v>37</v>
      </c>
      <c r="P2772">
        <f t="shared" si="319"/>
        <v>0.25</v>
      </c>
      <c r="Q2772" s="11">
        <f t="shared" si="320"/>
        <v>0.4946775203506576</v>
      </c>
      <c r="S2772" s="13">
        <f t="shared" si="321"/>
        <v>0.25</v>
      </c>
      <c r="T2772">
        <f t="shared" si="322"/>
        <v>3.9925000000000002E-2</v>
      </c>
      <c r="U2772" t="b">
        <f t="shared" si="323"/>
        <v>1</v>
      </c>
    </row>
    <row r="2773" spans="1:21" ht="21" x14ac:dyDescent="0.4">
      <c r="A2773" t="s">
        <v>3707</v>
      </c>
      <c r="B2773" t="s">
        <v>3679</v>
      </c>
      <c r="C2773" t="s">
        <v>3680</v>
      </c>
      <c r="D2773" s="33">
        <v>1225</v>
      </c>
      <c r="E2773" s="33">
        <v>233</v>
      </c>
      <c r="F2773" s="32">
        <v>2.4899999999999999E-2</v>
      </c>
      <c r="G2773" s="32">
        <v>8.3000000000000001E-3</v>
      </c>
      <c r="H2773" s="41">
        <v>19.020408163265305</v>
      </c>
      <c r="I2773" s="32">
        <v>3.32E-2</v>
      </c>
      <c r="J2773" s="34">
        <f t="shared" si="324"/>
        <v>0.25</v>
      </c>
      <c r="K2773">
        <v>0.10686695278969957</v>
      </c>
      <c r="L2773">
        <v>0.1424892703862661</v>
      </c>
      <c r="M2773" s="41">
        <v>0.14000000000000001</v>
      </c>
      <c r="N2773" t="s">
        <v>34</v>
      </c>
      <c r="O2773" s="10" t="s">
        <v>34</v>
      </c>
      <c r="P2773">
        <f t="shared" si="319"/>
        <v>0.15</v>
      </c>
      <c r="Q2773" s="11">
        <f t="shared" si="320"/>
        <v>1.7469879518072259E-2</v>
      </c>
      <c r="S2773" s="13">
        <f t="shared" si="321"/>
        <v>1.7469879518072259E-2</v>
      </c>
      <c r="T2773">
        <f t="shared" si="322"/>
        <v>5.7999999999999903E-4</v>
      </c>
      <c r="U2773" t="b">
        <f t="shared" si="323"/>
        <v>1</v>
      </c>
    </row>
    <row r="2774" spans="1:21" ht="21" x14ac:dyDescent="0.4">
      <c r="A2774" t="s">
        <v>2119</v>
      </c>
      <c r="B2774" t="s">
        <v>2112</v>
      </c>
      <c r="C2774" t="s">
        <v>2113</v>
      </c>
      <c r="D2774" s="33">
        <v>93543</v>
      </c>
      <c r="E2774" s="33">
        <v>2117</v>
      </c>
      <c r="F2774" s="32">
        <v>6.3508999999999993</v>
      </c>
      <c r="G2774" s="32">
        <v>0.98870000000000013</v>
      </c>
      <c r="H2774" s="41">
        <v>2.2631303250911348</v>
      </c>
      <c r="I2774" s="32">
        <v>7.339599999999999</v>
      </c>
      <c r="J2774" s="34">
        <f t="shared" si="324"/>
        <v>0.13470761349392341</v>
      </c>
      <c r="K2774">
        <v>2.9999527633443552</v>
      </c>
      <c r="L2774">
        <v>3.4669815777042983</v>
      </c>
      <c r="M2774" s="41">
        <v>3</v>
      </c>
      <c r="N2774" t="s">
        <v>37</v>
      </c>
      <c r="O2774" s="10" t="s">
        <v>37</v>
      </c>
      <c r="P2774">
        <f t="shared" si="319"/>
        <v>0.25</v>
      </c>
      <c r="Q2774" s="11">
        <f t="shared" si="320"/>
        <v>0.13469398877323008</v>
      </c>
      <c r="S2774" s="13">
        <f t="shared" si="321"/>
        <v>0.13469398877323008</v>
      </c>
      <c r="T2774">
        <f t="shared" si="322"/>
        <v>0.98859999999999937</v>
      </c>
      <c r="U2774" t="b">
        <f t="shared" si="323"/>
        <v>1</v>
      </c>
    </row>
    <row r="2775" spans="1:21" ht="21" x14ac:dyDescent="0.4">
      <c r="A2775" t="s">
        <v>918</v>
      </c>
      <c r="B2775" t="s">
        <v>883</v>
      </c>
      <c r="C2775" s="42" t="s">
        <v>884</v>
      </c>
      <c r="D2775" s="33">
        <v>31150</v>
      </c>
      <c r="E2775" s="33">
        <v>1473</v>
      </c>
      <c r="F2775" s="32">
        <v>2.9313000000000002</v>
      </c>
      <c r="G2775" s="32">
        <v>0.63619999999999999</v>
      </c>
      <c r="H2775" s="41">
        <v>4.728731942215088</v>
      </c>
      <c r="I2775" s="32">
        <v>3.5675000000000003</v>
      </c>
      <c r="J2775" s="34">
        <f t="shared" si="324"/>
        <v>0.17833216538192009</v>
      </c>
      <c r="K2775">
        <v>1.9900203665987781</v>
      </c>
      <c r="L2775">
        <v>2.4219280380176516</v>
      </c>
      <c r="M2775" s="41">
        <v>1.99</v>
      </c>
      <c r="N2775" t="s">
        <v>37</v>
      </c>
      <c r="O2775" s="10" t="s">
        <v>37</v>
      </c>
      <c r="P2775">
        <f t="shared" si="319"/>
        <v>0.25</v>
      </c>
      <c r="Q2775" s="11">
        <f t="shared" si="320"/>
        <v>0.17834057463209549</v>
      </c>
      <c r="S2775" s="13">
        <f t="shared" si="321"/>
        <v>0.17834057463209549</v>
      </c>
      <c r="T2775">
        <f t="shared" si="322"/>
        <v>0.63623000000000074</v>
      </c>
      <c r="U2775" t="b">
        <f t="shared" si="323"/>
        <v>1</v>
      </c>
    </row>
    <row r="2776" spans="1:21" ht="21" x14ac:dyDescent="0.4">
      <c r="A2776" t="s">
        <v>4486</v>
      </c>
      <c r="B2776" t="s">
        <v>4478</v>
      </c>
      <c r="C2776" t="s">
        <v>4479</v>
      </c>
      <c r="D2776" s="33">
        <v>384558</v>
      </c>
      <c r="E2776" s="33">
        <v>12415</v>
      </c>
      <c r="F2776" s="32">
        <v>4.53</v>
      </c>
      <c r="G2776" s="32">
        <v>1.51</v>
      </c>
      <c r="H2776" s="41">
        <v>3.2283816745458425</v>
      </c>
      <c r="I2776" s="32">
        <v>6.04</v>
      </c>
      <c r="J2776" s="34">
        <f t="shared" si="324"/>
        <v>0.25</v>
      </c>
      <c r="K2776">
        <v>0.36488119210632297</v>
      </c>
      <c r="L2776">
        <v>0.48650825614176402</v>
      </c>
      <c r="M2776" s="41">
        <v>0.3</v>
      </c>
      <c r="N2776" t="s">
        <v>37</v>
      </c>
      <c r="O2776" s="10" t="s">
        <v>37</v>
      </c>
      <c r="P2776">
        <f t="shared" si="319"/>
        <v>0.25</v>
      </c>
      <c r="Q2776" s="11">
        <f t="shared" si="320"/>
        <v>0.38336092715231795</v>
      </c>
      <c r="S2776" s="13">
        <f t="shared" si="321"/>
        <v>0.25</v>
      </c>
      <c r="T2776">
        <f t="shared" si="322"/>
        <v>1.51</v>
      </c>
      <c r="U2776" t="b">
        <f t="shared" si="323"/>
        <v>1</v>
      </c>
    </row>
    <row r="2777" spans="1:21" ht="21" x14ac:dyDescent="0.4">
      <c r="A2777" t="s">
        <v>2601</v>
      </c>
      <c r="B2777" t="s">
        <v>2591</v>
      </c>
      <c r="C2777" t="s">
        <v>2592</v>
      </c>
      <c r="D2777" s="33">
        <v>2491322</v>
      </c>
      <c r="E2777" s="33">
        <v>31307</v>
      </c>
      <c r="F2777" s="32">
        <v>37.8033</v>
      </c>
      <c r="G2777" s="32">
        <v>12.263699999999998</v>
      </c>
      <c r="H2777" s="41">
        <v>1.2566420559044555</v>
      </c>
      <c r="I2777" s="32">
        <v>50.067</v>
      </c>
      <c r="J2777" s="34">
        <f t="shared" si="324"/>
        <v>0.24494577266462936</v>
      </c>
      <c r="K2777">
        <v>1.2075031143194814</v>
      </c>
      <c r="L2777">
        <v>1.5992270099338806</v>
      </c>
      <c r="M2777" s="41">
        <v>1.2</v>
      </c>
      <c r="N2777" t="s">
        <v>37</v>
      </c>
      <c r="O2777" s="10" t="s">
        <v>37</v>
      </c>
      <c r="P2777">
        <f t="shared" si="319"/>
        <v>0.25</v>
      </c>
      <c r="Q2777" s="11">
        <f t="shared" si="320"/>
        <v>0.24963748576906947</v>
      </c>
      <c r="S2777" s="13">
        <f t="shared" si="321"/>
        <v>0.24963748576906947</v>
      </c>
      <c r="T2777">
        <f t="shared" si="322"/>
        <v>12.498600000000001</v>
      </c>
      <c r="U2777" t="b">
        <f t="shared" si="323"/>
        <v>1</v>
      </c>
    </row>
    <row r="2778" spans="1:21" ht="21" x14ac:dyDescent="0.4">
      <c r="A2778" s="18" t="s">
        <v>6103</v>
      </c>
      <c r="B2778" t="s">
        <v>6097</v>
      </c>
      <c r="C2778" t="s">
        <v>6098</v>
      </c>
      <c r="D2778" s="33">
        <v>5254</v>
      </c>
      <c r="E2778" s="33">
        <v>683</v>
      </c>
      <c r="F2778" s="32">
        <v>3.5999999999999997E-2</v>
      </c>
      <c r="G2778" s="32">
        <v>1.7999999999999999E-2</v>
      </c>
      <c r="H2778" s="41">
        <v>12.999619337647507</v>
      </c>
      <c r="I2778" s="32">
        <v>5.3999999999999992E-2</v>
      </c>
      <c r="J2778" s="34">
        <f t="shared" si="324"/>
        <v>0.33333333333333337</v>
      </c>
      <c r="K2778">
        <v>5.2708638360175697E-2</v>
      </c>
      <c r="L2778">
        <v>7.9062957540263532E-2</v>
      </c>
      <c r="M2778" s="41">
        <v>0.03</v>
      </c>
      <c r="N2778" t="s">
        <v>37</v>
      </c>
      <c r="O2778" s="10" t="s">
        <v>37</v>
      </c>
      <c r="P2778">
        <f t="shared" si="319"/>
        <v>0.25</v>
      </c>
      <c r="Q2778" s="11">
        <f t="shared" si="320"/>
        <v>0.62055555555555553</v>
      </c>
      <c r="S2778" s="13">
        <f t="shared" si="321"/>
        <v>0.25</v>
      </c>
      <c r="T2778">
        <f t="shared" si="322"/>
        <v>1.3499999999999998E-2</v>
      </c>
      <c r="U2778" t="b">
        <f t="shared" si="323"/>
        <v>1</v>
      </c>
    </row>
    <row r="2779" spans="1:21" ht="21" x14ac:dyDescent="0.4">
      <c r="A2779" t="s">
        <v>1348</v>
      </c>
      <c r="B2779" t="s">
        <v>1280</v>
      </c>
      <c r="C2779" s="42" t="s">
        <v>1281</v>
      </c>
      <c r="D2779" s="33">
        <v>1366244</v>
      </c>
      <c r="E2779" s="33">
        <v>78348</v>
      </c>
      <c r="F2779" s="32">
        <v>43.327500000000001</v>
      </c>
      <c r="G2779" s="32">
        <v>14.439899999999998</v>
      </c>
      <c r="H2779" s="41">
        <v>5.7345540035308478</v>
      </c>
      <c r="I2779" s="32">
        <v>57.767399999999995</v>
      </c>
      <c r="J2779" s="34">
        <f t="shared" si="324"/>
        <v>0.24996624393689174</v>
      </c>
      <c r="K2779">
        <v>0.55301347832746206</v>
      </c>
      <c r="L2779">
        <v>0.7373181191606677</v>
      </c>
      <c r="M2779" s="41">
        <v>0.3</v>
      </c>
      <c r="N2779" t="s">
        <v>37</v>
      </c>
      <c r="O2779" s="10" t="s">
        <v>42</v>
      </c>
      <c r="P2779">
        <f t="shared" si="319"/>
        <v>0.05</v>
      </c>
      <c r="Q2779" s="11">
        <f t="shared" si="320"/>
        <v>0.59311999501448909</v>
      </c>
      <c r="S2779" s="13">
        <f t="shared" si="321"/>
        <v>0.05</v>
      </c>
      <c r="T2779">
        <f t="shared" si="322"/>
        <v>2.8883700000000001</v>
      </c>
      <c r="U2779" t="b">
        <f t="shared" si="323"/>
        <v>0</v>
      </c>
    </row>
    <row r="2780" spans="1:21" ht="21" x14ac:dyDescent="0.4">
      <c r="A2780" t="s">
        <v>3300</v>
      </c>
      <c r="B2780" t="s">
        <v>3292</v>
      </c>
      <c r="C2780" t="s">
        <v>3293</v>
      </c>
      <c r="D2780" s="33">
        <v>1188689</v>
      </c>
      <c r="E2780" s="33">
        <v>102038</v>
      </c>
      <c r="F2780" s="32">
        <v>51.018999999999998</v>
      </c>
      <c r="G2780" s="32">
        <v>16.498999999999999</v>
      </c>
      <c r="H2780" s="41">
        <v>8.5840787624012673</v>
      </c>
      <c r="I2780" s="32">
        <v>67.518000000000001</v>
      </c>
      <c r="J2780" s="34">
        <f t="shared" si="324"/>
        <v>0.24436446577209039</v>
      </c>
      <c r="K2780">
        <v>0.5</v>
      </c>
      <c r="L2780">
        <v>0.66169466277269251</v>
      </c>
      <c r="M2780" s="41">
        <v>0.5</v>
      </c>
      <c r="N2780" t="s">
        <v>45</v>
      </c>
      <c r="O2780" s="10" t="s">
        <v>45</v>
      </c>
      <c r="P2780">
        <f t="shared" si="319"/>
        <v>0.32</v>
      </c>
      <c r="Q2780" s="11">
        <f t="shared" si="320"/>
        <v>0.24436446577209039</v>
      </c>
      <c r="S2780" s="13">
        <f t="shared" si="321"/>
        <v>0.24436446577209039</v>
      </c>
      <c r="T2780">
        <f t="shared" si="322"/>
        <v>16.498999999999999</v>
      </c>
      <c r="U2780" t="b">
        <f t="shared" si="323"/>
        <v>1</v>
      </c>
    </row>
    <row r="2781" spans="1:21" ht="21" x14ac:dyDescent="0.4">
      <c r="A2781" t="s">
        <v>1887</v>
      </c>
      <c r="B2781" t="s">
        <v>1732</v>
      </c>
      <c r="C2781" s="42" t="s">
        <v>1733</v>
      </c>
      <c r="D2781" s="33">
        <v>11435</v>
      </c>
      <c r="E2781" s="33">
        <v>3130</v>
      </c>
      <c r="F2781" s="32">
        <v>4.4268999999999998</v>
      </c>
      <c r="G2781" s="32">
        <v>0.75970000000000004</v>
      </c>
      <c r="H2781" s="41">
        <v>27.372103191954526</v>
      </c>
      <c r="I2781" s="32">
        <v>5.1866000000000003</v>
      </c>
      <c r="J2781" s="34">
        <f t="shared" si="324"/>
        <v>0.14647360505919099</v>
      </c>
      <c r="K2781">
        <v>1.4143450479233226</v>
      </c>
      <c r="L2781">
        <v>1.6570607028753994</v>
      </c>
      <c r="M2781" s="41">
        <v>1.4</v>
      </c>
      <c r="N2781" t="s">
        <v>37</v>
      </c>
      <c r="O2781" s="10" t="s">
        <v>34</v>
      </c>
      <c r="P2781">
        <f t="shared" si="319"/>
        <v>0.15</v>
      </c>
      <c r="Q2781" s="11">
        <f t="shared" si="320"/>
        <v>0.15513052867003441</v>
      </c>
      <c r="S2781" s="13">
        <f t="shared" si="321"/>
        <v>0.15</v>
      </c>
      <c r="T2781">
        <f t="shared" si="322"/>
        <v>0.77799000000000007</v>
      </c>
      <c r="U2781" t="b">
        <f t="shared" si="323"/>
        <v>0</v>
      </c>
    </row>
    <row r="2782" spans="1:21" ht="21" x14ac:dyDescent="0.4">
      <c r="A2782" t="s">
        <v>4770</v>
      </c>
      <c r="B2782" t="s">
        <v>4764</v>
      </c>
      <c r="C2782" t="s">
        <v>4765</v>
      </c>
      <c r="D2782" s="33">
        <v>24991</v>
      </c>
      <c r="E2782" s="33">
        <v>1960</v>
      </c>
      <c r="F2782" s="32">
        <v>1.0017999999999998</v>
      </c>
      <c r="G2782" s="32">
        <v>0.44459999999999994</v>
      </c>
      <c r="H2782" s="41">
        <v>7.8428234164299147</v>
      </c>
      <c r="I2782" s="32">
        <v>1.4463999999999997</v>
      </c>
      <c r="J2782" s="34">
        <f t="shared" si="324"/>
        <v>0.30738384955752213</v>
      </c>
      <c r="K2782">
        <v>0.5111224489795918</v>
      </c>
      <c r="L2782">
        <v>0.73795918367346924</v>
      </c>
      <c r="M2782" s="41">
        <v>0.5</v>
      </c>
      <c r="N2782" t="s">
        <v>37</v>
      </c>
      <c r="O2782" s="10" t="s">
        <v>37</v>
      </c>
      <c r="P2782">
        <f t="shared" si="319"/>
        <v>0.25</v>
      </c>
      <c r="Q2782" s="11">
        <f t="shared" si="320"/>
        <v>0.32245575221238926</v>
      </c>
      <c r="S2782" s="13">
        <f t="shared" si="321"/>
        <v>0.25</v>
      </c>
      <c r="T2782">
        <f t="shared" si="322"/>
        <v>0.36159999999999992</v>
      </c>
      <c r="U2782" t="b">
        <f t="shared" si="323"/>
        <v>1</v>
      </c>
    </row>
    <row r="2783" spans="1:21" ht="21" x14ac:dyDescent="0.4">
      <c r="A2783" t="s">
        <v>5366</v>
      </c>
      <c r="B2783" t="s">
        <v>5357</v>
      </c>
      <c r="C2783" t="s">
        <v>5358</v>
      </c>
      <c r="D2783" s="33">
        <v>81186</v>
      </c>
      <c r="E2783" s="33">
        <v>10550</v>
      </c>
      <c r="F2783" s="32">
        <v>0.6714</v>
      </c>
      <c r="G2783" s="32">
        <v>0.3019</v>
      </c>
      <c r="H2783" s="41">
        <v>12.994851329046879</v>
      </c>
      <c r="I2783" s="32">
        <v>0.97330000000000005</v>
      </c>
      <c r="J2783" s="34">
        <f t="shared" si="324"/>
        <v>0.31018185554299804</v>
      </c>
      <c r="K2783">
        <v>6.363981042654028E-2</v>
      </c>
      <c r="L2783">
        <v>9.2255924170616121E-2</v>
      </c>
      <c r="M2783" s="41">
        <v>0.01</v>
      </c>
      <c r="N2783" t="s">
        <v>37</v>
      </c>
      <c r="O2783" s="10" t="s">
        <v>37</v>
      </c>
      <c r="P2783">
        <f t="shared" si="319"/>
        <v>0.25</v>
      </c>
      <c r="Q2783" s="11">
        <f t="shared" si="320"/>
        <v>0.89160587691359294</v>
      </c>
      <c r="S2783" s="13">
        <f t="shared" si="321"/>
        <v>0.25</v>
      </c>
      <c r="T2783">
        <f t="shared" si="322"/>
        <v>0.24332500000000001</v>
      </c>
      <c r="U2783" t="b">
        <f t="shared" si="323"/>
        <v>1</v>
      </c>
    </row>
    <row r="2784" spans="1:21" ht="21" x14ac:dyDescent="0.4">
      <c r="A2784" t="s">
        <v>1888</v>
      </c>
      <c r="B2784" t="s">
        <v>1732</v>
      </c>
      <c r="C2784" s="42" t="s">
        <v>1733</v>
      </c>
      <c r="D2784" s="33">
        <v>32695</v>
      </c>
      <c r="E2784" s="33">
        <v>7042</v>
      </c>
      <c r="F2784" s="32">
        <v>10.7295</v>
      </c>
      <c r="G2784" s="32">
        <v>4.4205999999999994</v>
      </c>
      <c r="H2784" s="41">
        <v>21.53846153846154</v>
      </c>
      <c r="I2784" s="32">
        <v>15.150099999999998</v>
      </c>
      <c r="J2784" s="34">
        <f t="shared" si="324"/>
        <v>0.29178685289206013</v>
      </c>
      <c r="K2784">
        <v>1.5236438511786425</v>
      </c>
      <c r="L2784">
        <v>2.1513916500994035</v>
      </c>
      <c r="M2784" s="41">
        <v>1.5</v>
      </c>
      <c r="N2784" t="s">
        <v>37</v>
      </c>
      <c r="O2784" s="10" t="s">
        <v>34</v>
      </c>
      <c r="P2784">
        <f t="shared" si="319"/>
        <v>0.15</v>
      </c>
      <c r="Q2784" s="11">
        <f t="shared" si="320"/>
        <v>0.30277687936053221</v>
      </c>
      <c r="S2784" s="13">
        <f t="shared" si="321"/>
        <v>0.15</v>
      </c>
      <c r="T2784">
        <f t="shared" si="322"/>
        <v>2.2725149999999998</v>
      </c>
      <c r="U2784" t="b">
        <f t="shared" si="323"/>
        <v>0</v>
      </c>
    </row>
    <row r="2785" spans="1:21" ht="21" x14ac:dyDescent="0.4">
      <c r="A2785" t="s">
        <v>2503</v>
      </c>
      <c r="B2785" t="s">
        <v>2484</v>
      </c>
      <c r="C2785" t="s">
        <v>2485</v>
      </c>
      <c r="D2785" s="33">
        <v>22295</v>
      </c>
      <c r="E2785" s="33">
        <v>4296</v>
      </c>
      <c r="F2785" s="32">
        <v>3.9456000000000002</v>
      </c>
      <c r="G2785" s="32">
        <v>1.3072000000000001</v>
      </c>
      <c r="H2785" s="41">
        <v>19.268894370935186</v>
      </c>
      <c r="I2785" s="32">
        <v>5.2528000000000006</v>
      </c>
      <c r="J2785" s="34">
        <f t="shared" si="324"/>
        <v>0.24885775205604629</v>
      </c>
      <c r="K2785">
        <v>0.91843575418994416</v>
      </c>
      <c r="L2785">
        <v>1.2227188081936686</v>
      </c>
      <c r="M2785" s="41">
        <v>0.9</v>
      </c>
      <c r="N2785" t="s">
        <v>37</v>
      </c>
      <c r="O2785" s="10" t="s">
        <v>37</v>
      </c>
      <c r="P2785">
        <f t="shared" si="319"/>
        <v>0.25</v>
      </c>
      <c r="Q2785" s="11">
        <f t="shared" si="320"/>
        <v>0.26393542491623517</v>
      </c>
      <c r="S2785" s="13">
        <f t="shared" si="321"/>
        <v>0.25</v>
      </c>
      <c r="T2785">
        <f t="shared" si="322"/>
        <v>1.3132000000000001</v>
      </c>
      <c r="U2785" t="b">
        <f t="shared" si="323"/>
        <v>1</v>
      </c>
    </row>
    <row r="2786" spans="1:21" ht="21" x14ac:dyDescent="0.4">
      <c r="A2786" t="s">
        <v>3247</v>
      </c>
      <c r="B2786" t="s">
        <v>3240</v>
      </c>
      <c r="C2786" t="s">
        <v>3241</v>
      </c>
      <c r="D2786" s="33">
        <v>263979</v>
      </c>
      <c r="E2786" s="33">
        <v>127570</v>
      </c>
      <c r="F2786" s="32">
        <v>101.32289999999999</v>
      </c>
      <c r="G2786" s="32">
        <v>33.773400000000002</v>
      </c>
      <c r="H2786" s="41">
        <v>48.32581379579436</v>
      </c>
      <c r="I2786" s="32">
        <v>135.09629999999999</v>
      </c>
      <c r="J2786" s="34">
        <f t="shared" si="324"/>
        <v>0.2499950035641243</v>
      </c>
      <c r="K2786">
        <v>0.79425335110135609</v>
      </c>
      <c r="L2786">
        <v>1.058997413184918</v>
      </c>
      <c r="M2786" s="41">
        <v>0.52</v>
      </c>
      <c r="N2786" t="s">
        <v>34</v>
      </c>
      <c r="O2786" s="10" t="s">
        <v>34</v>
      </c>
      <c r="P2786">
        <f t="shared" si="319"/>
        <v>0.15</v>
      </c>
      <c r="Q2786" s="11">
        <f t="shared" si="320"/>
        <v>0.50896952766285974</v>
      </c>
      <c r="S2786" s="13">
        <f t="shared" si="321"/>
        <v>0.15</v>
      </c>
      <c r="T2786">
        <f t="shared" si="322"/>
        <v>20.264444999999998</v>
      </c>
      <c r="U2786" t="b">
        <f t="shared" si="323"/>
        <v>1</v>
      </c>
    </row>
    <row r="2787" spans="1:21" ht="21" x14ac:dyDescent="0.4">
      <c r="A2787" t="s">
        <v>2024</v>
      </c>
      <c r="B2787" t="s">
        <v>2001</v>
      </c>
      <c r="C2787" t="s">
        <v>2002</v>
      </c>
      <c r="D2787" s="33">
        <v>1559286</v>
      </c>
      <c r="E2787" s="33">
        <v>928913</v>
      </c>
      <c r="F2787" s="32">
        <v>212.786</v>
      </c>
      <c r="G2787" s="32">
        <v>70.927300000000002</v>
      </c>
      <c r="H2787" s="41">
        <v>59.572971218878386</v>
      </c>
      <c r="I2787" s="32">
        <v>283.7133</v>
      </c>
      <c r="J2787" s="34">
        <f t="shared" si="324"/>
        <v>0.24999638719792128</v>
      </c>
      <c r="K2787">
        <v>0.2290698913676523</v>
      </c>
      <c r="L2787">
        <v>0.30542505056985958</v>
      </c>
      <c r="M2787" s="41">
        <v>0.01</v>
      </c>
      <c r="N2787" t="s">
        <v>37</v>
      </c>
      <c r="O2787" s="10" t="s">
        <v>37</v>
      </c>
      <c r="P2787">
        <f t="shared" si="319"/>
        <v>0.25</v>
      </c>
      <c r="Q2787" s="11">
        <f t="shared" si="320"/>
        <v>0.96725874324538186</v>
      </c>
      <c r="S2787" s="13">
        <f t="shared" si="321"/>
        <v>0.25</v>
      </c>
      <c r="T2787">
        <f t="shared" si="322"/>
        <v>70.928325000000001</v>
      </c>
      <c r="U2787" t="b">
        <f t="shared" si="323"/>
        <v>1</v>
      </c>
    </row>
    <row r="2788" spans="1:21" ht="21" x14ac:dyDescent="0.4">
      <c r="A2788" t="s">
        <v>1428</v>
      </c>
      <c r="B2788" t="s">
        <v>1410</v>
      </c>
      <c r="C2788" s="42" t="s">
        <v>1411</v>
      </c>
      <c r="D2788" s="33">
        <v>1281327</v>
      </c>
      <c r="E2788" s="33">
        <v>86358</v>
      </c>
      <c r="F2788" s="32">
        <v>120.90119999999999</v>
      </c>
      <c r="G2788" s="32">
        <v>35.121399999999994</v>
      </c>
      <c r="H2788" s="41">
        <v>6.7397315439384329</v>
      </c>
      <c r="I2788" s="32">
        <v>156.02259999999998</v>
      </c>
      <c r="J2788" s="34">
        <f t="shared" si="324"/>
        <v>0.22510456818435276</v>
      </c>
      <c r="K2788">
        <v>1.3999999999999997</v>
      </c>
      <c r="L2788">
        <v>1.8066953843303455</v>
      </c>
      <c r="M2788" s="41">
        <v>1.4</v>
      </c>
      <c r="N2788" t="s">
        <v>37</v>
      </c>
      <c r="O2788" s="10" t="s">
        <v>42</v>
      </c>
      <c r="P2788">
        <f t="shared" si="319"/>
        <v>0.05</v>
      </c>
      <c r="Q2788" s="11">
        <f t="shared" si="320"/>
        <v>0.2251045681843527</v>
      </c>
      <c r="S2788" s="13">
        <f t="shared" si="321"/>
        <v>0.05</v>
      </c>
      <c r="T2788">
        <f t="shared" si="322"/>
        <v>7.8011299999999997</v>
      </c>
      <c r="U2788" t="b">
        <f t="shared" si="323"/>
        <v>0</v>
      </c>
    </row>
    <row r="2789" spans="1:21" ht="21" x14ac:dyDescent="0.4">
      <c r="A2789" t="s">
        <v>2671</v>
      </c>
      <c r="B2789" t="s">
        <v>2643</v>
      </c>
      <c r="C2789" t="s">
        <v>2644</v>
      </c>
      <c r="D2789" s="33">
        <v>580802</v>
      </c>
      <c r="E2789" s="33">
        <v>81121</v>
      </c>
      <c r="F2789" s="32">
        <v>132.0583</v>
      </c>
      <c r="G2789" s="32">
        <v>43.736899999999999</v>
      </c>
      <c r="H2789" s="41">
        <v>13.967066229110781</v>
      </c>
      <c r="I2789" s="32">
        <v>175.79519999999999</v>
      </c>
      <c r="J2789" s="34">
        <f t="shared" si="324"/>
        <v>0.24879462010339304</v>
      </c>
      <c r="K2789">
        <v>1.6279175552569616</v>
      </c>
      <c r="L2789">
        <v>2.167073877294412</v>
      </c>
      <c r="M2789" s="41">
        <v>1.6</v>
      </c>
      <c r="N2789" t="s">
        <v>37</v>
      </c>
      <c r="O2789" s="10" t="s">
        <v>37</v>
      </c>
      <c r="P2789">
        <f t="shared" si="319"/>
        <v>0.25</v>
      </c>
      <c r="Q2789" s="11">
        <f t="shared" si="320"/>
        <v>0.26167722440658214</v>
      </c>
      <c r="S2789" s="13">
        <f t="shared" si="321"/>
        <v>0.25</v>
      </c>
      <c r="T2789">
        <f t="shared" si="322"/>
        <v>43.948799999999999</v>
      </c>
      <c r="U2789" t="b">
        <f t="shared" si="323"/>
        <v>1</v>
      </c>
    </row>
    <row r="2790" spans="1:21" ht="21" x14ac:dyDescent="0.4">
      <c r="A2790" t="s">
        <v>138</v>
      </c>
      <c r="B2790" t="s">
        <v>31</v>
      </c>
      <c r="C2790" t="s">
        <v>32</v>
      </c>
      <c r="D2790" s="33">
        <v>760026</v>
      </c>
      <c r="E2790" s="33">
        <v>143512</v>
      </c>
      <c r="F2790" s="32">
        <v>120.9325</v>
      </c>
      <c r="G2790" s="32">
        <v>28.593499999999999</v>
      </c>
      <c r="H2790" s="41">
        <v>18.882511914066097</v>
      </c>
      <c r="I2790" s="32">
        <v>149.52600000000001</v>
      </c>
      <c r="K2790">
        <v>0.8426647249010536</v>
      </c>
      <c r="L2790">
        <v>1.0419059033390936</v>
      </c>
      <c r="M2790" s="41">
        <v>0.8</v>
      </c>
      <c r="N2790" t="s">
        <v>37</v>
      </c>
      <c r="O2790" s="10" t="s">
        <v>37</v>
      </c>
      <c r="P2790">
        <f t="shared" si="319"/>
        <v>0.25</v>
      </c>
      <c r="Q2790" s="11">
        <f t="shared" si="320"/>
        <v>0.23217634391343309</v>
      </c>
      <c r="S2790" s="13">
        <f t="shared" si="321"/>
        <v>0.23217634391343309</v>
      </c>
      <c r="T2790">
        <f t="shared" si="322"/>
        <v>34.7164</v>
      </c>
      <c r="U2790" t="b">
        <f t="shared" si="323"/>
        <v>1</v>
      </c>
    </row>
    <row r="2791" spans="1:21" ht="21" x14ac:dyDescent="0.4">
      <c r="A2791" t="s">
        <v>5721</v>
      </c>
      <c r="B2791" t="s">
        <v>5718</v>
      </c>
      <c r="C2791" t="s">
        <v>5719</v>
      </c>
      <c r="D2791" s="33">
        <v>126876</v>
      </c>
      <c r="E2791" s="33">
        <v>2502</v>
      </c>
      <c r="F2791" s="32">
        <v>4.9870000000000001</v>
      </c>
      <c r="G2791" s="32">
        <v>1.2130000000000001</v>
      </c>
      <c r="H2791" s="41">
        <v>1.9720041615435544</v>
      </c>
      <c r="I2791" s="32">
        <v>6.2</v>
      </c>
      <c r="J2791" s="34">
        <f t="shared" ref="J2791:J2796" si="325">G2791/I2791</f>
        <v>0.19564516129032258</v>
      </c>
      <c r="K2791">
        <v>1.9932054356514788</v>
      </c>
      <c r="L2791">
        <v>2.478017585931255</v>
      </c>
      <c r="M2791" s="41">
        <v>2</v>
      </c>
      <c r="N2791" t="s">
        <v>37</v>
      </c>
      <c r="O2791" s="10" t="s">
        <v>37</v>
      </c>
      <c r="P2791">
        <f t="shared" si="319"/>
        <v>0.25</v>
      </c>
      <c r="Q2791" s="11">
        <f t="shared" si="320"/>
        <v>0.19290322580645161</v>
      </c>
      <c r="S2791" s="13">
        <f t="shared" si="321"/>
        <v>0.19290322580645161</v>
      </c>
      <c r="T2791">
        <f t="shared" si="322"/>
        <v>1.196</v>
      </c>
      <c r="U2791" t="b">
        <f t="shared" si="323"/>
        <v>1</v>
      </c>
    </row>
    <row r="2792" spans="1:21" ht="21" x14ac:dyDescent="0.4">
      <c r="A2792" t="s">
        <v>3852</v>
      </c>
      <c r="B2792" t="s">
        <v>3765</v>
      </c>
      <c r="C2792" t="s">
        <v>3766</v>
      </c>
      <c r="D2792" s="33">
        <v>14864</v>
      </c>
      <c r="E2792" s="33">
        <v>1786</v>
      </c>
      <c r="F2792" s="32">
        <v>1.2897000000000001</v>
      </c>
      <c r="G2792" s="32">
        <v>0.42730000000000001</v>
      </c>
      <c r="H2792" s="41">
        <v>12.015608180839612</v>
      </c>
      <c r="I2792" s="32">
        <v>1.7170000000000001</v>
      </c>
      <c r="J2792" s="34">
        <f t="shared" si="325"/>
        <v>0.24886429819452532</v>
      </c>
      <c r="K2792">
        <v>0.72211646136618146</v>
      </c>
      <c r="L2792">
        <v>0.9613661814109743</v>
      </c>
      <c r="M2792" s="41">
        <v>0.7</v>
      </c>
      <c r="N2792" t="s">
        <v>37</v>
      </c>
      <c r="O2792" s="10" t="s">
        <v>37</v>
      </c>
      <c r="P2792">
        <f t="shared" si="319"/>
        <v>0.25</v>
      </c>
      <c r="Q2792" s="11">
        <f t="shared" si="320"/>
        <v>0.27186953989516605</v>
      </c>
      <c r="S2792" s="13">
        <f t="shared" si="321"/>
        <v>0.25</v>
      </c>
      <c r="T2792">
        <f t="shared" si="322"/>
        <v>0.42925000000000002</v>
      </c>
      <c r="U2792" t="b">
        <f t="shared" si="323"/>
        <v>1</v>
      </c>
    </row>
    <row r="2793" spans="1:21" ht="21" x14ac:dyDescent="0.4">
      <c r="A2793" t="s">
        <v>474</v>
      </c>
      <c r="B2793" t="s">
        <v>416</v>
      </c>
      <c r="C2793" s="42" t="s">
        <v>417</v>
      </c>
      <c r="D2793" s="33">
        <v>910404</v>
      </c>
      <c r="E2793" s="33">
        <v>202467</v>
      </c>
      <c r="F2793" s="32">
        <v>242.96039999999996</v>
      </c>
      <c r="G2793" s="32">
        <v>106.93910000000001</v>
      </c>
      <c r="H2793" s="41">
        <v>22.239247630722186</v>
      </c>
      <c r="I2793" s="32">
        <v>349.89949999999999</v>
      </c>
      <c r="J2793" s="34">
        <f t="shared" si="325"/>
        <v>0.30562804462424215</v>
      </c>
      <c r="K2793">
        <v>1.1999999999999997</v>
      </c>
      <c r="L2793">
        <v>1.7281803948297747</v>
      </c>
      <c r="M2793" s="41">
        <v>1.2</v>
      </c>
      <c r="N2793" t="s">
        <v>37</v>
      </c>
      <c r="O2793" s="10" t="s">
        <v>37</v>
      </c>
      <c r="P2793">
        <f t="shared" si="319"/>
        <v>0.25</v>
      </c>
      <c r="Q2793" s="11">
        <f t="shared" si="320"/>
        <v>0.30562804462424215</v>
      </c>
      <c r="S2793" s="13">
        <f t="shared" si="321"/>
        <v>0.25</v>
      </c>
      <c r="T2793">
        <f t="shared" si="322"/>
        <v>87.474874999999997</v>
      </c>
      <c r="U2793" t="b">
        <f t="shared" si="323"/>
        <v>1</v>
      </c>
    </row>
    <row r="2794" spans="1:21" ht="21" x14ac:dyDescent="0.4">
      <c r="A2794" t="s">
        <v>4976</v>
      </c>
      <c r="B2794" t="s">
        <v>4968</v>
      </c>
      <c r="C2794" t="s">
        <v>4969</v>
      </c>
      <c r="D2794" s="33">
        <v>67720</v>
      </c>
      <c r="E2794" s="33">
        <v>9944</v>
      </c>
      <c r="F2794" s="32">
        <v>22.374200000000002</v>
      </c>
      <c r="G2794" s="32">
        <v>6.0741999999999994</v>
      </c>
      <c r="H2794" s="41">
        <v>14.683992911990549</v>
      </c>
      <c r="I2794" s="32">
        <v>28.448399999999999</v>
      </c>
      <c r="J2794" s="34">
        <f t="shared" si="325"/>
        <v>0.21351640162539895</v>
      </c>
      <c r="K2794">
        <v>2.250020112630732</v>
      </c>
      <c r="L2794">
        <v>2.8608608205953336</v>
      </c>
      <c r="M2794" s="41">
        <v>2.25</v>
      </c>
      <c r="N2794" t="s">
        <v>37</v>
      </c>
      <c r="O2794" s="10" t="s">
        <v>37</v>
      </c>
      <c r="P2794">
        <f t="shared" si="319"/>
        <v>0.25</v>
      </c>
      <c r="Q2794" s="11">
        <f t="shared" si="320"/>
        <v>0.21352343189775166</v>
      </c>
      <c r="S2794" s="13">
        <f t="shared" si="321"/>
        <v>0.21352343189775166</v>
      </c>
      <c r="T2794">
        <f t="shared" si="322"/>
        <v>6.074399999999998</v>
      </c>
      <c r="U2794" t="b">
        <f t="shared" si="323"/>
        <v>1</v>
      </c>
    </row>
    <row r="2795" spans="1:21" ht="21" x14ac:dyDescent="0.4">
      <c r="A2795" t="s">
        <v>2602</v>
      </c>
      <c r="B2795" t="s">
        <v>2591</v>
      </c>
      <c r="C2795" t="s">
        <v>2592</v>
      </c>
      <c r="D2795" s="33">
        <v>2555023</v>
      </c>
      <c r="E2795" s="33">
        <v>80128</v>
      </c>
      <c r="F2795" s="32">
        <v>46.899900000000002</v>
      </c>
      <c r="G2795" s="32">
        <v>15.623100000000001</v>
      </c>
      <c r="H2795" s="41">
        <v>3.1360970136080968</v>
      </c>
      <c r="I2795" s="32">
        <v>62.523000000000003</v>
      </c>
      <c r="J2795" s="34">
        <f t="shared" si="325"/>
        <v>0.24987764502663021</v>
      </c>
      <c r="K2795">
        <v>0.58531225039936108</v>
      </c>
      <c r="L2795">
        <v>0.78028903753993606</v>
      </c>
      <c r="M2795" s="41">
        <v>0.3</v>
      </c>
      <c r="N2795" t="s">
        <v>37</v>
      </c>
      <c r="O2795" s="10" t="s">
        <v>37</v>
      </c>
      <c r="P2795">
        <f t="shared" si="319"/>
        <v>0.25</v>
      </c>
      <c r="Q2795" s="11">
        <f t="shared" si="320"/>
        <v>0.61552708603234008</v>
      </c>
      <c r="S2795" s="13">
        <f t="shared" si="321"/>
        <v>0.25</v>
      </c>
      <c r="T2795">
        <f t="shared" si="322"/>
        <v>15.630750000000001</v>
      </c>
      <c r="U2795" t="b">
        <f t="shared" si="323"/>
        <v>1</v>
      </c>
    </row>
    <row r="2796" spans="1:21" ht="21" x14ac:dyDescent="0.4">
      <c r="A2796" t="s">
        <v>4066</v>
      </c>
      <c r="B2796" t="s">
        <v>4064</v>
      </c>
      <c r="C2796" t="s">
        <v>4065</v>
      </c>
      <c r="D2796" s="33">
        <v>140720</v>
      </c>
      <c r="E2796" s="33">
        <v>28554</v>
      </c>
      <c r="F2796" s="32">
        <v>57.108000000000004</v>
      </c>
      <c r="G2796" s="32">
        <v>24.378600000000006</v>
      </c>
      <c r="H2796" s="41">
        <v>20.291358726549177</v>
      </c>
      <c r="I2796" s="32">
        <v>81.48660000000001</v>
      </c>
      <c r="J2796" s="34">
        <f t="shared" si="325"/>
        <v>0.29917311557973952</v>
      </c>
      <c r="K2796">
        <v>2.0000000000000004</v>
      </c>
      <c r="L2796">
        <v>2.8537718007984871</v>
      </c>
      <c r="M2796" s="41">
        <v>2</v>
      </c>
      <c r="N2796" t="s">
        <v>34</v>
      </c>
      <c r="O2796" s="10" t="s">
        <v>34</v>
      </c>
      <c r="P2796">
        <f t="shared" si="319"/>
        <v>0.15</v>
      </c>
      <c r="Q2796" s="11">
        <f t="shared" si="320"/>
        <v>0.29917311557973952</v>
      </c>
      <c r="S2796" s="13">
        <f t="shared" si="321"/>
        <v>0.15</v>
      </c>
      <c r="T2796">
        <f t="shared" si="322"/>
        <v>12.222990000000001</v>
      </c>
      <c r="U2796" t="b">
        <f t="shared" si="323"/>
        <v>1</v>
      </c>
    </row>
    <row r="2797" spans="1:21" ht="21" x14ac:dyDescent="0.4">
      <c r="A2797" t="s">
        <v>139</v>
      </c>
      <c r="B2797" t="s">
        <v>31</v>
      </c>
      <c r="C2797" t="s">
        <v>32</v>
      </c>
      <c r="D2797" s="33">
        <v>1803235</v>
      </c>
      <c r="E2797" s="33">
        <v>219083</v>
      </c>
      <c r="F2797" s="32">
        <v>273.51009999999997</v>
      </c>
      <c r="G2797" s="32">
        <v>91.168899999999994</v>
      </c>
      <c r="H2797" s="41">
        <v>12.149442529675833</v>
      </c>
      <c r="I2797" s="32">
        <v>364.67899999999997</v>
      </c>
      <c r="K2797">
        <v>1.2484314164038286</v>
      </c>
      <c r="L2797">
        <v>1.6645700487942925</v>
      </c>
      <c r="M2797" s="41">
        <v>0.75</v>
      </c>
      <c r="N2797" t="s">
        <v>33</v>
      </c>
      <c r="O2797" s="10" t="s">
        <v>34</v>
      </c>
      <c r="P2797">
        <f t="shared" si="319"/>
        <v>0.15</v>
      </c>
      <c r="Q2797" s="11">
        <f t="shared" si="320"/>
        <v>0.54943320015685027</v>
      </c>
      <c r="S2797" s="13">
        <f t="shared" si="321"/>
        <v>0.15</v>
      </c>
      <c r="T2797">
        <f t="shared" si="322"/>
        <v>54.701849999999993</v>
      </c>
      <c r="U2797" t="b">
        <f t="shared" si="323"/>
        <v>0</v>
      </c>
    </row>
    <row r="2798" spans="1:21" ht="21" x14ac:dyDescent="0.4">
      <c r="A2798" t="s">
        <v>3526</v>
      </c>
      <c r="B2798" t="s">
        <v>3523</v>
      </c>
      <c r="C2798" t="s">
        <v>3524</v>
      </c>
      <c r="D2798" s="33">
        <v>457292</v>
      </c>
      <c r="E2798" s="33">
        <v>103503</v>
      </c>
      <c r="F2798" s="32">
        <v>64.808199999999999</v>
      </c>
      <c r="G2798" s="32">
        <v>31.522300000000001</v>
      </c>
      <c r="H2798" s="41">
        <v>22.633896941122959</v>
      </c>
      <c r="I2798" s="32">
        <v>96.330500000000001</v>
      </c>
      <c r="J2798" s="34">
        <f t="shared" ref="J2798:J2829" si="326">G2798/I2798</f>
        <v>0.32723073169972128</v>
      </c>
      <c r="K2798">
        <v>0.62614803435649202</v>
      </c>
      <c r="L2798">
        <v>0.93070249171521602</v>
      </c>
      <c r="M2798" s="41">
        <v>0.6</v>
      </c>
      <c r="N2798" t="s">
        <v>37</v>
      </c>
      <c r="O2798" s="10" t="s">
        <v>37</v>
      </c>
      <c r="P2798">
        <f t="shared" si="319"/>
        <v>0.25</v>
      </c>
      <c r="Q2798" s="11">
        <f t="shared" si="320"/>
        <v>0.35532567566866158</v>
      </c>
      <c r="S2798" s="13">
        <f t="shared" si="321"/>
        <v>0.25</v>
      </c>
      <c r="T2798">
        <f t="shared" si="322"/>
        <v>24.082625</v>
      </c>
      <c r="U2798" t="b">
        <f t="shared" si="323"/>
        <v>1</v>
      </c>
    </row>
    <row r="2799" spans="1:21" ht="21" x14ac:dyDescent="0.4">
      <c r="A2799" t="s">
        <v>3272</v>
      </c>
      <c r="B2799" t="s">
        <v>3265</v>
      </c>
      <c r="C2799" t="s">
        <v>3266</v>
      </c>
      <c r="D2799" s="33">
        <v>144569</v>
      </c>
      <c r="E2799" s="33">
        <v>1816</v>
      </c>
      <c r="F2799" s="32">
        <v>1.2352999999999998</v>
      </c>
      <c r="G2799" s="32">
        <v>0.60809999999999997</v>
      </c>
      <c r="H2799" s="41">
        <v>1.2561475835068376</v>
      </c>
      <c r="I2799" s="32">
        <v>1.8433999999999999</v>
      </c>
      <c r="J2799" s="34">
        <f t="shared" si="326"/>
        <v>0.32987957035911902</v>
      </c>
      <c r="K2799">
        <v>0.68023127753303958</v>
      </c>
      <c r="L2799">
        <v>1.0150881057268721</v>
      </c>
      <c r="M2799" s="41">
        <v>0.5</v>
      </c>
      <c r="N2799" t="s">
        <v>37</v>
      </c>
      <c r="O2799" s="10" t="s">
        <v>37</v>
      </c>
      <c r="P2799">
        <f t="shared" si="319"/>
        <v>0.25</v>
      </c>
      <c r="Q2799" s="11">
        <f t="shared" si="320"/>
        <v>0.50743191927959197</v>
      </c>
      <c r="S2799" s="13">
        <f t="shared" si="321"/>
        <v>0.25</v>
      </c>
      <c r="T2799">
        <f t="shared" si="322"/>
        <v>0.46084999999999998</v>
      </c>
      <c r="U2799" t="b">
        <f t="shared" si="323"/>
        <v>1</v>
      </c>
    </row>
    <row r="2800" spans="1:21" ht="21" x14ac:dyDescent="0.4">
      <c r="A2800" t="s">
        <v>3190</v>
      </c>
      <c r="B2800" t="s">
        <v>3152</v>
      </c>
      <c r="C2800" t="s">
        <v>3153</v>
      </c>
      <c r="D2800" s="33">
        <v>7475</v>
      </c>
      <c r="E2800" s="33">
        <v>2182</v>
      </c>
      <c r="F2800" s="32">
        <v>1.0897999999999999</v>
      </c>
      <c r="G2800" s="32">
        <v>0.44919999999999999</v>
      </c>
      <c r="H2800" s="41">
        <v>29.190635451505017</v>
      </c>
      <c r="I2800" s="32">
        <v>1.5389999999999999</v>
      </c>
      <c r="J2800" s="34">
        <f t="shared" si="326"/>
        <v>0.29187784275503575</v>
      </c>
      <c r="K2800">
        <v>0.49945004582951419</v>
      </c>
      <c r="L2800">
        <v>0.70531622364802937</v>
      </c>
      <c r="M2800" s="41">
        <v>0.5</v>
      </c>
      <c r="N2800" t="s">
        <v>37</v>
      </c>
      <c r="O2800" s="10" t="s">
        <v>37</v>
      </c>
      <c r="P2800">
        <f t="shared" si="319"/>
        <v>0.25</v>
      </c>
      <c r="Q2800" s="11">
        <f t="shared" si="320"/>
        <v>0.29109811565951921</v>
      </c>
      <c r="S2800" s="13">
        <f t="shared" si="321"/>
        <v>0.25</v>
      </c>
      <c r="T2800">
        <f t="shared" si="322"/>
        <v>0.38474999999999998</v>
      </c>
      <c r="U2800" t="b">
        <f t="shared" si="323"/>
        <v>1</v>
      </c>
    </row>
    <row r="2801" spans="1:21" ht="21" x14ac:dyDescent="0.4">
      <c r="A2801" t="s">
        <v>1349</v>
      </c>
      <c r="B2801" t="s">
        <v>1280</v>
      </c>
      <c r="C2801" s="42" t="s">
        <v>1281</v>
      </c>
      <c r="D2801" s="33">
        <v>98412</v>
      </c>
      <c r="E2801" s="33">
        <v>2927</v>
      </c>
      <c r="F2801" s="32">
        <v>1.0950000000000002</v>
      </c>
      <c r="G2801" s="32">
        <v>0.36499999999999999</v>
      </c>
      <c r="H2801" s="41">
        <v>2.9742307848636345</v>
      </c>
      <c r="I2801" s="32">
        <v>1.4600000000000002</v>
      </c>
      <c r="J2801" s="34">
        <f t="shared" si="326"/>
        <v>0.24999999999999997</v>
      </c>
      <c r="K2801">
        <v>0.3741031773146567</v>
      </c>
      <c r="L2801">
        <v>0.49880423641954225</v>
      </c>
      <c r="M2801" s="41">
        <v>0.3</v>
      </c>
      <c r="N2801" t="s">
        <v>37</v>
      </c>
      <c r="O2801" s="10" t="s">
        <v>37</v>
      </c>
      <c r="P2801">
        <f t="shared" si="319"/>
        <v>0.25</v>
      </c>
      <c r="Q2801" s="11">
        <f t="shared" si="320"/>
        <v>0.39856164383561654</v>
      </c>
      <c r="S2801" s="13">
        <f t="shared" si="321"/>
        <v>0.25</v>
      </c>
      <c r="T2801">
        <f t="shared" si="322"/>
        <v>0.36500000000000005</v>
      </c>
      <c r="U2801" t="b">
        <f t="shared" si="323"/>
        <v>1</v>
      </c>
    </row>
    <row r="2802" spans="1:21" ht="21" x14ac:dyDescent="0.4">
      <c r="A2802" t="s">
        <v>557</v>
      </c>
      <c r="B2802" t="s">
        <v>535</v>
      </c>
      <c r="C2802" s="42" t="s">
        <v>536</v>
      </c>
      <c r="D2802" s="33">
        <v>6613192</v>
      </c>
      <c r="E2802" s="33">
        <v>1158988</v>
      </c>
      <c r="F2802" s="32">
        <v>1020.9935</v>
      </c>
      <c r="G2802" s="32">
        <v>340.3261</v>
      </c>
      <c r="H2802" s="41">
        <v>17.525394695935034</v>
      </c>
      <c r="I2802" s="32">
        <v>1361.3196</v>
      </c>
      <c r="J2802" s="34">
        <f t="shared" si="326"/>
        <v>0.24999720859084082</v>
      </c>
      <c r="K2802">
        <v>0.88093535049543226</v>
      </c>
      <c r="L2802">
        <v>1.1745760956972808</v>
      </c>
      <c r="M2802" s="41">
        <v>0.65</v>
      </c>
      <c r="N2802" t="s">
        <v>37</v>
      </c>
      <c r="O2802" s="10" t="s">
        <v>37</v>
      </c>
      <c r="P2802">
        <f t="shared" si="319"/>
        <v>0.25</v>
      </c>
      <c r="Q2802" s="11">
        <f t="shared" si="320"/>
        <v>0.44660886392879384</v>
      </c>
      <c r="S2802" s="13">
        <f t="shared" si="321"/>
        <v>0.25</v>
      </c>
      <c r="T2802">
        <f t="shared" si="322"/>
        <v>340.32990000000001</v>
      </c>
      <c r="U2802" t="b">
        <f t="shared" si="323"/>
        <v>1</v>
      </c>
    </row>
    <row r="2803" spans="1:21" ht="21" x14ac:dyDescent="0.4">
      <c r="A2803" t="s">
        <v>2391</v>
      </c>
      <c r="B2803" t="s">
        <v>2333</v>
      </c>
      <c r="C2803" t="s">
        <v>2334</v>
      </c>
      <c r="D2803" s="33">
        <v>359217</v>
      </c>
      <c r="E2803" s="33">
        <v>75160</v>
      </c>
      <c r="F2803" s="32">
        <v>9.4378999999999991</v>
      </c>
      <c r="G2803" s="32">
        <v>3.1433</v>
      </c>
      <c r="H2803" s="41">
        <v>20.923285924663922</v>
      </c>
      <c r="I2803" s="32">
        <v>12.581199999999999</v>
      </c>
      <c r="J2803" s="34">
        <f t="shared" si="326"/>
        <v>0.24984103265189331</v>
      </c>
      <c r="K2803">
        <v>0.12557078233102714</v>
      </c>
      <c r="L2803">
        <v>0.16739222990952632</v>
      </c>
      <c r="M2803" s="41">
        <v>0.1</v>
      </c>
      <c r="N2803" t="s">
        <v>37</v>
      </c>
      <c r="O2803" s="10" t="s">
        <v>37</v>
      </c>
      <c r="P2803">
        <f t="shared" si="319"/>
        <v>0.25</v>
      </c>
      <c r="Q2803" s="11">
        <f t="shared" si="320"/>
        <v>0.40260070581502549</v>
      </c>
      <c r="S2803" s="13">
        <f t="shared" si="321"/>
        <v>0.25</v>
      </c>
      <c r="T2803">
        <f t="shared" si="322"/>
        <v>3.1452999999999998</v>
      </c>
      <c r="U2803" t="b">
        <f t="shared" si="323"/>
        <v>1</v>
      </c>
    </row>
    <row r="2804" spans="1:21" ht="21" x14ac:dyDescent="0.4">
      <c r="A2804" t="s">
        <v>821</v>
      </c>
      <c r="B2804" t="s">
        <v>761</v>
      </c>
      <c r="C2804" s="42" t="s">
        <v>762</v>
      </c>
      <c r="D2804" s="33">
        <v>9315</v>
      </c>
      <c r="E2804" s="33">
        <v>1187</v>
      </c>
      <c r="F2804" s="32">
        <v>1.0548999999999999</v>
      </c>
      <c r="G2804" s="32">
        <v>0.3221</v>
      </c>
      <c r="H2804" s="41">
        <v>12.742887815351583</v>
      </c>
      <c r="I2804" s="32">
        <v>1.377</v>
      </c>
      <c r="J2804" s="34">
        <f t="shared" si="326"/>
        <v>0.23391430646332606</v>
      </c>
      <c r="K2804">
        <v>0.88871103622577918</v>
      </c>
      <c r="L2804">
        <v>1.1600673967986521</v>
      </c>
      <c r="M2804" s="41">
        <v>0.75</v>
      </c>
      <c r="N2804" t="s">
        <v>37</v>
      </c>
      <c r="O2804" s="10" t="s">
        <v>37</v>
      </c>
      <c r="P2804">
        <f t="shared" si="319"/>
        <v>0.25</v>
      </c>
      <c r="Q2804" s="11">
        <f t="shared" si="320"/>
        <v>0.35348583877995643</v>
      </c>
      <c r="S2804" s="13">
        <f t="shared" si="321"/>
        <v>0.25</v>
      </c>
      <c r="T2804">
        <f t="shared" si="322"/>
        <v>0.34425</v>
      </c>
      <c r="U2804" t="b">
        <f t="shared" si="323"/>
        <v>1</v>
      </c>
    </row>
    <row r="2805" spans="1:21" ht="21" x14ac:dyDescent="0.4">
      <c r="A2805" t="s">
        <v>1889</v>
      </c>
      <c r="B2805" t="s">
        <v>1732</v>
      </c>
      <c r="C2805" s="42" t="s">
        <v>1733</v>
      </c>
      <c r="D2805" s="33">
        <v>87440</v>
      </c>
      <c r="E2805" s="33">
        <v>34036</v>
      </c>
      <c r="F2805" s="32">
        <v>48.210799999999999</v>
      </c>
      <c r="G2805" s="32">
        <v>20.872999999999998</v>
      </c>
      <c r="H2805" s="41">
        <v>38.924977127172916</v>
      </c>
      <c r="I2805" s="32">
        <v>69.083799999999997</v>
      </c>
      <c r="J2805" s="34">
        <f t="shared" si="326"/>
        <v>0.30214029917288854</v>
      </c>
      <c r="K2805">
        <v>1.4164649194970031</v>
      </c>
      <c r="L2805">
        <v>2.0297273475143967</v>
      </c>
      <c r="M2805" s="41">
        <v>1.4</v>
      </c>
      <c r="N2805" t="s">
        <v>45</v>
      </c>
      <c r="O2805" s="10" t="s">
        <v>34</v>
      </c>
      <c r="P2805">
        <f t="shared" si="319"/>
        <v>0.15</v>
      </c>
      <c r="Q2805" s="11">
        <f t="shared" si="320"/>
        <v>0.31025218647497688</v>
      </c>
      <c r="S2805" s="13">
        <f t="shared" si="321"/>
        <v>0.15</v>
      </c>
      <c r="T2805">
        <f t="shared" si="322"/>
        <v>10.36257</v>
      </c>
      <c r="U2805" t="b">
        <f t="shared" si="323"/>
        <v>0</v>
      </c>
    </row>
    <row r="2806" spans="1:21" ht="21" x14ac:dyDescent="0.4">
      <c r="A2806" t="s">
        <v>1545</v>
      </c>
      <c r="B2806" t="s">
        <v>1536</v>
      </c>
      <c r="C2806" s="42" t="s">
        <v>1537</v>
      </c>
      <c r="D2806" s="33">
        <v>7526453</v>
      </c>
      <c r="E2806" s="33">
        <v>143841</v>
      </c>
      <c r="F2806" s="32">
        <v>79.72760000000001</v>
      </c>
      <c r="G2806" s="32">
        <v>36.408400000000007</v>
      </c>
      <c r="H2806" s="41">
        <v>1.9111392843348654</v>
      </c>
      <c r="I2806" s="32">
        <v>116.13600000000002</v>
      </c>
      <c r="J2806" s="34">
        <f t="shared" si="326"/>
        <v>0.3134979678997038</v>
      </c>
      <c r="K2806">
        <v>0.55427590186386366</v>
      </c>
      <c r="L2806">
        <v>0.80739149477548144</v>
      </c>
      <c r="M2806" s="41">
        <v>0.5</v>
      </c>
      <c r="N2806" t="s">
        <v>45</v>
      </c>
      <c r="O2806" s="10" t="s">
        <v>34</v>
      </c>
      <c r="P2806">
        <f t="shared" si="319"/>
        <v>0.15</v>
      </c>
      <c r="Q2806" s="11">
        <f t="shared" si="320"/>
        <v>0.38072174002893172</v>
      </c>
      <c r="S2806" s="13">
        <f t="shared" si="321"/>
        <v>0.15</v>
      </c>
      <c r="T2806">
        <f t="shared" si="322"/>
        <v>17.420400000000004</v>
      </c>
      <c r="U2806" t="b">
        <f t="shared" si="323"/>
        <v>0</v>
      </c>
    </row>
    <row r="2807" spans="1:21" ht="21" x14ac:dyDescent="0.4">
      <c r="A2807" t="s">
        <v>4456</v>
      </c>
      <c r="B2807" t="s">
        <v>4450</v>
      </c>
      <c r="C2807" t="s">
        <v>4451</v>
      </c>
      <c r="D2807" s="33">
        <v>339207</v>
      </c>
      <c r="E2807" s="33">
        <v>21257</v>
      </c>
      <c r="F2807" s="32">
        <v>22.603900000000003</v>
      </c>
      <c r="G2807" s="32">
        <v>7.5341999999999993</v>
      </c>
      <c r="H2807" s="41">
        <v>6.2666749212133004</v>
      </c>
      <c r="I2807" s="32">
        <v>30.138100000000001</v>
      </c>
      <c r="J2807" s="34">
        <f t="shared" si="326"/>
        <v>0.24998921630759732</v>
      </c>
      <c r="K2807">
        <v>1.0633626570071035</v>
      </c>
      <c r="L2807">
        <v>1.4177964905678131</v>
      </c>
      <c r="M2807" s="41">
        <v>1</v>
      </c>
      <c r="N2807" t="s">
        <v>34</v>
      </c>
      <c r="O2807" s="10" t="s">
        <v>34</v>
      </c>
      <c r="P2807">
        <f t="shared" si="319"/>
        <v>0.15</v>
      </c>
      <c r="Q2807" s="11">
        <f t="shared" si="320"/>
        <v>0.29468015568333777</v>
      </c>
      <c r="S2807" s="13">
        <f t="shared" si="321"/>
        <v>0.15</v>
      </c>
      <c r="T2807">
        <f t="shared" si="322"/>
        <v>4.520715</v>
      </c>
      <c r="U2807" t="b">
        <f t="shared" si="323"/>
        <v>1</v>
      </c>
    </row>
    <row r="2808" spans="1:21" ht="21" x14ac:dyDescent="0.4">
      <c r="A2808" t="s">
        <v>5161</v>
      </c>
      <c r="B2808" t="s">
        <v>5152</v>
      </c>
      <c r="C2808" t="s">
        <v>5153</v>
      </c>
      <c r="D2808" s="33">
        <v>372579</v>
      </c>
      <c r="E2808" s="33">
        <v>3444</v>
      </c>
      <c r="F2808" s="32">
        <v>1.4874000000000001</v>
      </c>
      <c r="G2808" s="32">
        <v>0.73259999999999992</v>
      </c>
      <c r="H2808" s="41">
        <v>0.9243677179873262</v>
      </c>
      <c r="I2808" s="32">
        <v>2.2199999999999998</v>
      </c>
      <c r="J2808" s="34">
        <f t="shared" si="326"/>
        <v>0.33</v>
      </c>
      <c r="K2808">
        <v>0.43188153310104532</v>
      </c>
      <c r="L2808">
        <v>0.64459930313588842</v>
      </c>
      <c r="M2808" s="41">
        <v>0.22</v>
      </c>
      <c r="N2808" t="s">
        <v>37</v>
      </c>
      <c r="O2808" s="10" t="s">
        <v>37</v>
      </c>
      <c r="P2808">
        <f t="shared" si="319"/>
        <v>0.25</v>
      </c>
      <c r="Q2808" s="11">
        <f t="shared" si="320"/>
        <v>0.6587027027027027</v>
      </c>
      <c r="S2808" s="13">
        <f t="shared" si="321"/>
        <v>0.25</v>
      </c>
      <c r="T2808">
        <f t="shared" si="322"/>
        <v>0.55499999999999994</v>
      </c>
      <c r="U2808" t="b">
        <f t="shared" si="323"/>
        <v>1</v>
      </c>
    </row>
    <row r="2809" spans="1:21" ht="21" x14ac:dyDescent="0.4">
      <c r="A2809" t="s">
        <v>4854</v>
      </c>
      <c r="B2809" t="s">
        <v>4846</v>
      </c>
      <c r="C2809" t="s">
        <v>4847</v>
      </c>
      <c r="D2809" s="33">
        <v>8036</v>
      </c>
      <c r="E2809" s="33">
        <v>651</v>
      </c>
      <c r="F2809" s="32">
        <v>3.7499999999999999E-2</v>
      </c>
      <c r="G2809" s="32">
        <v>1.2500000000000001E-2</v>
      </c>
      <c r="H2809" s="41">
        <v>8.1010452961672481</v>
      </c>
      <c r="I2809" s="32">
        <v>0.05</v>
      </c>
      <c r="J2809" s="34">
        <f t="shared" si="326"/>
        <v>0.25</v>
      </c>
      <c r="K2809">
        <v>5.7603686635944701E-2</v>
      </c>
      <c r="L2809">
        <v>7.6804915514592939E-2</v>
      </c>
      <c r="M2809" s="41">
        <v>0.05</v>
      </c>
      <c r="N2809" t="s">
        <v>34</v>
      </c>
      <c r="O2809" s="10" t="s">
        <v>34</v>
      </c>
      <c r="P2809">
        <f t="shared" si="319"/>
        <v>0.15</v>
      </c>
      <c r="Q2809" s="11">
        <f t="shared" si="320"/>
        <v>0.34900000000000003</v>
      </c>
      <c r="S2809" s="13">
        <f t="shared" si="321"/>
        <v>0.15</v>
      </c>
      <c r="T2809">
        <f t="shared" si="322"/>
        <v>7.4999999999999997E-3</v>
      </c>
      <c r="U2809" t="b">
        <f t="shared" si="323"/>
        <v>1</v>
      </c>
    </row>
    <row r="2810" spans="1:21" ht="21" x14ac:dyDescent="0.4">
      <c r="A2810" t="s">
        <v>5013</v>
      </c>
      <c r="B2810" t="s">
        <v>5014</v>
      </c>
      <c r="C2810" t="s">
        <v>5015</v>
      </c>
      <c r="D2810" s="33">
        <v>75852</v>
      </c>
      <c r="E2810" s="33">
        <v>24998</v>
      </c>
      <c r="F2810" s="32">
        <v>26.943999999999999</v>
      </c>
      <c r="G2810" s="32">
        <v>8.9809999999999999</v>
      </c>
      <c r="H2810" s="41">
        <v>32.956283288509205</v>
      </c>
      <c r="I2810" s="32">
        <v>35.924999999999997</v>
      </c>
      <c r="J2810" s="34">
        <f t="shared" si="326"/>
        <v>0.24999304105775924</v>
      </c>
      <c r="K2810">
        <v>1.0778462276982159</v>
      </c>
      <c r="L2810">
        <v>1.4371149691975358</v>
      </c>
      <c r="M2810" s="41">
        <v>0.6</v>
      </c>
      <c r="N2810" t="s">
        <v>34</v>
      </c>
      <c r="O2810" s="10" t="s">
        <v>34</v>
      </c>
      <c r="P2810">
        <f t="shared" si="319"/>
        <v>0.15</v>
      </c>
      <c r="Q2810" s="11">
        <f t="shared" si="320"/>
        <v>0.58249686847599169</v>
      </c>
      <c r="S2810" s="13">
        <f t="shared" si="321"/>
        <v>0.15</v>
      </c>
      <c r="T2810">
        <f t="shared" si="322"/>
        <v>5.388749999999999</v>
      </c>
      <c r="U2810" t="b">
        <f t="shared" si="323"/>
        <v>1</v>
      </c>
    </row>
    <row r="2811" spans="1:21" ht="21" x14ac:dyDescent="0.4">
      <c r="A2811" t="s">
        <v>919</v>
      </c>
      <c r="B2811" t="s">
        <v>883</v>
      </c>
      <c r="C2811" s="42" t="s">
        <v>884</v>
      </c>
      <c r="D2811" s="33">
        <v>134705</v>
      </c>
      <c r="E2811" s="33">
        <v>4040</v>
      </c>
      <c r="F2811" s="32">
        <v>1.2508999999999999</v>
      </c>
      <c r="G2811" s="32">
        <v>0.41669999999999996</v>
      </c>
      <c r="H2811" s="41">
        <v>2.9991462826175717</v>
      </c>
      <c r="I2811" s="32">
        <v>1.6675999999999997</v>
      </c>
      <c r="J2811" s="34">
        <f t="shared" si="326"/>
        <v>0.24988006716238909</v>
      </c>
      <c r="K2811">
        <v>0.30962871287128707</v>
      </c>
      <c r="L2811">
        <v>0.41277227722772269</v>
      </c>
      <c r="M2811" s="41">
        <v>0.2</v>
      </c>
      <c r="N2811" t="s">
        <v>37</v>
      </c>
      <c r="O2811" s="10" t="s">
        <v>37</v>
      </c>
      <c r="P2811">
        <f t="shared" si="319"/>
        <v>0.25</v>
      </c>
      <c r="Q2811" s="11">
        <f t="shared" si="320"/>
        <v>0.51547133605181084</v>
      </c>
      <c r="S2811" s="13">
        <f t="shared" si="321"/>
        <v>0.25</v>
      </c>
      <c r="T2811">
        <f t="shared" si="322"/>
        <v>0.41689999999999994</v>
      </c>
      <c r="U2811" t="b">
        <f t="shared" si="323"/>
        <v>1</v>
      </c>
    </row>
    <row r="2812" spans="1:21" ht="21" x14ac:dyDescent="0.4">
      <c r="A2812" t="s">
        <v>5424</v>
      </c>
      <c r="B2812" t="s">
        <v>5425</v>
      </c>
      <c r="C2812" t="s">
        <v>5426</v>
      </c>
      <c r="D2812" s="33">
        <v>168913</v>
      </c>
      <c r="E2812" s="33">
        <v>47673</v>
      </c>
      <c r="F2812" s="32">
        <v>17.581800000000001</v>
      </c>
      <c r="G2812" s="32">
        <v>8.6587999999999994</v>
      </c>
      <c r="H2812" s="41">
        <v>28.223404948109383</v>
      </c>
      <c r="I2812" s="32">
        <v>26.240600000000001</v>
      </c>
      <c r="J2812" s="34">
        <f t="shared" si="326"/>
        <v>0.32997721088694615</v>
      </c>
      <c r="K2812">
        <v>0.36879994965703866</v>
      </c>
      <c r="L2812">
        <v>0.55042896398380636</v>
      </c>
      <c r="M2812" s="41">
        <v>0.19</v>
      </c>
      <c r="N2812" t="s">
        <v>37</v>
      </c>
      <c r="O2812" s="10" t="s">
        <v>37</v>
      </c>
      <c r="P2812">
        <f t="shared" si="319"/>
        <v>0.25</v>
      </c>
      <c r="Q2812" s="11">
        <f t="shared" si="320"/>
        <v>0.65481467649367775</v>
      </c>
      <c r="S2812" s="13">
        <f t="shared" si="321"/>
        <v>0.25</v>
      </c>
      <c r="T2812">
        <f t="shared" si="322"/>
        <v>6.5601500000000001</v>
      </c>
      <c r="U2812" t="b">
        <f t="shared" si="323"/>
        <v>1</v>
      </c>
    </row>
    <row r="2813" spans="1:21" ht="21" x14ac:dyDescent="0.4">
      <c r="A2813" t="s">
        <v>1270</v>
      </c>
      <c r="B2813" t="s">
        <v>1260</v>
      </c>
      <c r="C2813" s="42" t="s">
        <v>1261</v>
      </c>
      <c r="D2813" s="33">
        <v>9008813</v>
      </c>
      <c r="E2813" s="33">
        <v>297964</v>
      </c>
      <c r="F2813" s="32">
        <v>536.33519999999999</v>
      </c>
      <c r="G2813" s="32">
        <v>117.0641</v>
      </c>
      <c r="H2813" s="41">
        <v>3.3074723606761514</v>
      </c>
      <c r="I2813" s="32">
        <v>653.39930000000004</v>
      </c>
      <c r="J2813" s="34">
        <f t="shared" si="326"/>
        <v>0.17916165505533904</v>
      </c>
      <c r="K2813">
        <v>1.7999999999999998</v>
      </c>
      <c r="L2813">
        <v>2.1928800123504852</v>
      </c>
      <c r="M2813" s="41">
        <v>1.8</v>
      </c>
      <c r="N2813" t="s">
        <v>45</v>
      </c>
      <c r="O2813" s="10" t="s">
        <v>34</v>
      </c>
      <c r="P2813">
        <f t="shared" si="319"/>
        <v>0.15</v>
      </c>
      <c r="Q2813" s="11">
        <f t="shared" si="320"/>
        <v>0.17916165505533901</v>
      </c>
      <c r="S2813" s="13">
        <f t="shared" si="321"/>
        <v>0.15</v>
      </c>
      <c r="T2813">
        <f t="shared" si="322"/>
        <v>98.009895</v>
      </c>
      <c r="U2813" t="b">
        <f t="shared" si="323"/>
        <v>0</v>
      </c>
    </row>
    <row r="2814" spans="1:21" ht="21" x14ac:dyDescent="0.4">
      <c r="A2814" t="s">
        <v>4240</v>
      </c>
      <c r="B2814" t="s">
        <v>4238</v>
      </c>
      <c r="C2814" t="s">
        <v>4239</v>
      </c>
      <c r="D2814" s="33">
        <v>31398</v>
      </c>
      <c r="E2814" s="33">
        <v>8967</v>
      </c>
      <c r="F2814" s="32">
        <v>7.8205999999999998</v>
      </c>
      <c r="G2814" s="32">
        <v>2.6057999999999999</v>
      </c>
      <c r="H2814" s="41">
        <v>28.559143894515575</v>
      </c>
      <c r="I2814" s="32">
        <v>10.426399999999999</v>
      </c>
      <c r="J2814" s="34">
        <f t="shared" si="326"/>
        <v>0.24992327169492826</v>
      </c>
      <c r="K2814">
        <v>0.87215345154455215</v>
      </c>
      <c r="L2814">
        <v>1.1627523140403702</v>
      </c>
      <c r="M2814" s="41">
        <v>0.75</v>
      </c>
      <c r="N2814" t="s">
        <v>34</v>
      </c>
      <c r="O2814" s="10" t="s">
        <v>34</v>
      </c>
      <c r="P2814">
        <f t="shared" si="319"/>
        <v>0.15</v>
      </c>
      <c r="Q2814" s="11">
        <f t="shared" si="320"/>
        <v>0.35497870789534253</v>
      </c>
      <c r="S2814" s="13">
        <f t="shared" si="321"/>
        <v>0.15</v>
      </c>
      <c r="T2814">
        <f t="shared" si="322"/>
        <v>1.5639599999999998</v>
      </c>
      <c r="U2814" t="b">
        <f t="shared" si="323"/>
        <v>1</v>
      </c>
    </row>
    <row r="2815" spans="1:21" ht="21" x14ac:dyDescent="0.4">
      <c r="A2815" t="s">
        <v>2277</v>
      </c>
      <c r="B2815" t="s">
        <v>2271</v>
      </c>
      <c r="C2815" t="s">
        <v>2272</v>
      </c>
      <c r="D2815" s="33">
        <v>2850220</v>
      </c>
      <c r="E2815" s="33">
        <v>138092</v>
      </c>
      <c r="F2815" s="32">
        <v>126.31889999999999</v>
      </c>
      <c r="G2815" s="32">
        <v>64.686099999999996</v>
      </c>
      <c r="H2815" s="41">
        <v>4.8449593364722725</v>
      </c>
      <c r="I2815" s="32">
        <v>191.005</v>
      </c>
      <c r="J2815" s="34">
        <f t="shared" si="326"/>
        <v>0.3386618151357294</v>
      </c>
      <c r="K2815">
        <v>0.91474451814732194</v>
      </c>
      <c r="L2815">
        <v>1.383172088173102</v>
      </c>
      <c r="M2815" s="41">
        <v>0.75</v>
      </c>
      <c r="N2815" t="s">
        <v>45</v>
      </c>
      <c r="O2815" s="10" t="s">
        <v>45</v>
      </c>
      <c r="P2815">
        <f t="shared" si="319"/>
        <v>0.32</v>
      </c>
      <c r="Q2815" s="11">
        <f t="shared" si="320"/>
        <v>0.45776812125337035</v>
      </c>
      <c r="S2815" s="13">
        <f t="shared" si="321"/>
        <v>0.32</v>
      </c>
      <c r="T2815">
        <f t="shared" si="322"/>
        <v>61.121600000000001</v>
      </c>
      <c r="U2815" t="b">
        <f t="shared" si="323"/>
        <v>1</v>
      </c>
    </row>
    <row r="2816" spans="1:21" ht="21" x14ac:dyDescent="0.4">
      <c r="A2816" t="s">
        <v>347</v>
      </c>
      <c r="B2816" t="s">
        <v>308</v>
      </c>
      <c r="C2816" s="42" t="s">
        <v>309</v>
      </c>
      <c r="D2816" s="33">
        <v>11640</v>
      </c>
      <c r="E2816" s="33">
        <v>1441</v>
      </c>
      <c r="F2816" s="32">
        <v>2.6150000000000002</v>
      </c>
      <c r="G2816" s="32">
        <v>0.2903</v>
      </c>
      <c r="H2816" s="41">
        <v>12.379725085910653</v>
      </c>
      <c r="I2816" s="32">
        <v>2.9053000000000004</v>
      </c>
      <c r="J2816" s="34">
        <f t="shared" si="326"/>
        <v>9.9920834337245704E-2</v>
      </c>
      <c r="K2816">
        <v>1.8147120055517003</v>
      </c>
      <c r="L2816">
        <v>2.0161693268563501</v>
      </c>
      <c r="M2816" s="41">
        <v>1.5</v>
      </c>
      <c r="N2816" t="s">
        <v>37</v>
      </c>
      <c r="O2816" s="10" t="s">
        <v>37</v>
      </c>
      <c r="P2816">
        <f t="shared" si="319"/>
        <v>0.25</v>
      </c>
      <c r="Q2816" s="11">
        <f t="shared" si="320"/>
        <v>0.25601486937665657</v>
      </c>
      <c r="S2816" s="13">
        <f t="shared" si="321"/>
        <v>0.25</v>
      </c>
      <c r="T2816">
        <f t="shared" si="322"/>
        <v>0.72632500000000011</v>
      </c>
      <c r="U2816" t="b">
        <f t="shared" si="323"/>
        <v>1</v>
      </c>
    </row>
    <row r="2817" spans="1:21" ht="21" x14ac:dyDescent="0.4">
      <c r="A2817" t="s">
        <v>1053</v>
      </c>
      <c r="B2817" t="s">
        <v>1044</v>
      </c>
      <c r="C2817" s="42" t="s">
        <v>1045</v>
      </c>
      <c r="D2817" s="33">
        <v>547636</v>
      </c>
      <c r="E2817" s="33">
        <v>4625</v>
      </c>
      <c r="F2817" s="32">
        <v>2.4959000000000002</v>
      </c>
      <c r="G2817" s="32">
        <v>0.99409999999999998</v>
      </c>
      <c r="H2817" s="41">
        <v>0.84453907339911916</v>
      </c>
      <c r="I2817" s="32">
        <v>3.49</v>
      </c>
      <c r="J2817" s="34">
        <f t="shared" si="326"/>
        <v>0.2848424068767908</v>
      </c>
      <c r="K2817">
        <v>0.53965405405405409</v>
      </c>
      <c r="L2817">
        <v>0.75459459459459455</v>
      </c>
      <c r="M2817" s="41">
        <v>0.5</v>
      </c>
      <c r="N2817" t="s">
        <v>45</v>
      </c>
      <c r="O2817" s="10" t="s">
        <v>42</v>
      </c>
      <c r="P2817">
        <f t="shared" si="319"/>
        <v>0.05</v>
      </c>
      <c r="Q2817" s="11">
        <f t="shared" si="320"/>
        <v>0.33739255014326641</v>
      </c>
      <c r="S2817" s="13">
        <f t="shared" si="321"/>
        <v>0.05</v>
      </c>
      <c r="T2817">
        <f t="shared" si="322"/>
        <v>0.17450000000000002</v>
      </c>
      <c r="U2817" t="b">
        <f t="shared" si="323"/>
        <v>0</v>
      </c>
    </row>
    <row r="2818" spans="1:21" ht="21" x14ac:dyDescent="0.4">
      <c r="A2818" t="s">
        <v>920</v>
      </c>
      <c r="B2818" t="s">
        <v>883</v>
      </c>
      <c r="C2818" s="42" t="s">
        <v>884</v>
      </c>
      <c r="D2818" s="33">
        <v>6113537</v>
      </c>
      <c r="E2818" s="33">
        <v>438363</v>
      </c>
      <c r="F2818" s="32">
        <v>118.86490000000001</v>
      </c>
      <c r="G2818" s="32">
        <v>35.621400000000001</v>
      </c>
      <c r="H2818" s="41">
        <v>7.1703663525713512</v>
      </c>
      <c r="I2818" s="32">
        <v>154.4863</v>
      </c>
      <c r="J2818" s="34">
        <f t="shared" si="326"/>
        <v>0.23057966952409373</v>
      </c>
      <c r="K2818">
        <v>0.27115632478106044</v>
      </c>
      <c r="L2818">
        <v>0.35241637638213075</v>
      </c>
      <c r="M2818" s="41">
        <v>0.25</v>
      </c>
      <c r="N2818" t="s">
        <v>37</v>
      </c>
      <c r="O2818" s="10" t="s">
        <v>42</v>
      </c>
      <c r="P2818">
        <f t="shared" ref="P2818:P2881" si="327">VLOOKUP($O2818,$Y$2:$AJ$8,9,FALSE)</f>
        <v>0.05</v>
      </c>
      <c r="Q2818" s="11">
        <f t="shared" ref="Q2818:Q2881" si="328">(L2818-M2818)/L2818</f>
        <v>0.29061185360773084</v>
      </c>
      <c r="S2818" s="13">
        <f t="shared" ref="S2818:S2881" si="329">MIN(Q2818,IF(R2818=0,P2818,R2818))</f>
        <v>0.05</v>
      </c>
      <c r="T2818">
        <f t="shared" ref="T2818:T2881" si="330">IFERROR(S2818*I2818,0)</f>
        <v>7.7243150000000007</v>
      </c>
      <c r="U2818" t="b">
        <f t="shared" ref="U2818:U2881" si="331">O2818=N2818</f>
        <v>0</v>
      </c>
    </row>
    <row r="2819" spans="1:21" ht="21" x14ac:dyDescent="0.4">
      <c r="A2819" t="s">
        <v>2392</v>
      </c>
      <c r="B2819" t="s">
        <v>2333</v>
      </c>
      <c r="C2819" t="s">
        <v>2334</v>
      </c>
      <c r="D2819" s="33">
        <v>985473</v>
      </c>
      <c r="E2819" s="33">
        <v>289103</v>
      </c>
      <c r="F2819" s="32">
        <v>13.605</v>
      </c>
      <c r="G2819" s="32">
        <v>4.535000000000001</v>
      </c>
      <c r="H2819" s="41">
        <v>29.336470912952461</v>
      </c>
      <c r="I2819" s="32">
        <v>18.14</v>
      </c>
      <c r="J2819" s="34">
        <f t="shared" si="326"/>
        <v>0.25000000000000006</v>
      </c>
      <c r="K2819">
        <v>4.70593525490915E-2</v>
      </c>
      <c r="L2819">
        <v>6.2745803398788672E-2</v>
      </c>
      <c r="M2819" s="41">
        <v>0.01</v>
      </c>
      <c r="N2819" t="s">
        <v>34</v>
      </c>
      <c r="O2819" s="10" t="s">
        <v>34</v>
      </c>
      <c r="P2819">
        <f t="shared" si="327"/>
        <v>0.15</v>
      </c>
      <c r="Q2819" s="11">
        <f t="shared" si="328"/>
        <v>0.84062679162072762</v>
      </c>
      <c r="S2819" s="13">
        <f t="shared" si="329"/>
        <v>0.15</v>
      </c>
      <c r="T2819">
        <f t="shared" si="330"/>
        <v>2.7210000000000001</v>
      </c>
      <c r="U2819" t="b">
        <f t="shared" si="331"/>
        <v>1</v>
      </c>
    </row>
    <row r="2820" spans="1:21" ht="21" x14ac:dyDescent="0.4">
      <c r="A2820" t="s">
        <v>4048</v>
      </c>
      <c r="B2820" t="s">
        <v>4039</v>
      </c>
      <c r="C2820" t="s">
        <v>4040</v>
      </c>
      <c r="D2820" s="33">
        <v>4716</v>
      </c>
      <c r="E2820" s="33">
        <v>38</v>
      </c>
      <c r="F2820" s="32">
        <v>3.3500000000000002E-2</v>
      </c>
      <c r="G2820" s="32">
        <v>1.6500000000000001E-2</v>
      </c>
      <c r="H2820" s="41">
        <v>0.80576759966072942</v>
      </c>
      <c r="I2820" s="32">
        <v>0.05</v>
      </c>
      <c r="J2820" s="34">
        <f t="shared" si="326"/>
        <v>0.33</v>
      </c>
      <c r="K2820">
        <v>0.88157894736842102</v>
      </c>
      <c r="L2820">
        <v>1.3157894736842106</v>
      </c>
      <c r="M2820" s="41">
        <v>1</v>
      </c>
      <c r="N2820" t="s">
        <v>37</v>
      </c>
      <c r="O2820" s="10" t="s">
        <v>37</v>
      </c>
      <c r="P2820">
        <f t="shared" si="327"/>
        <v>0.25</v>
      </c>
      <c r="Q2820" s="11">
        <f t="shared" si="328"/>
        <v>0.24000000000000005</v>
      </c>
      <c r="S2820" s="13">
        <f t="shared" si="329"/>
        <v>0.24000000000000005</v>
      </c>
      <c r="T2820">
        <f t="shared" si="330"/>
        <v>1.2000000000000004E-2</v>
      </c>
      <c r="U2820" t="b">
        <f t="shared" si="331"/>
        <v>1</v>
      </c>
    </row>
    <row r="2821" spans="1:21" ht="21" x14ac:dyDescent="0.4">
      <c r="A2821" t="s">
        <v>5391</v>
      </c>
      <c r="B2821" t="s">
        <v>5384</v>
      </c>
      <c r="C2821" t="s">
        <v>5385</v>
      </c>
      <c r="D2821" s="33">
        <v>30808</v>
      </c>
      <c r="E2821" s="33">
        <v>2118</v>
      </c>
      <c r="F2821" s="32">
        <v>1.5521</v>
      </c>
      <c r="G2821" s="32">
        <v>0.69019999999999992</v>
      </c>
      <c r="H2821" s="41">
        <v>6.8748377044923394</v>
      </c>
      <c r="I2821" s="32">
        <v>2.2423000000000002</v>
      </c>
      <c r="J2821" s="34">
        <f t="shared" si="326"/>
        <v>0.30780894617134186</v>
      </c>
      <c r="K2821">
        <v>0.73281397544853644</v>
      </c>
      <c r="L2821">
        <v>1.0586874409820586</v>
      </c>
      <c r="M2821" s="41">
        <v>0.7</v>
      </c>
      <c r="N2821" t="s">
        <v>37</v>
      </c>
      <c r="O2821" s="10" t="s">
        <v>37</v>
      </c>
      <c r="P2821">
        <f t="shared" si="327"/>
        <v>0.25</v>
      </c>
      <c r="Q2821" s="11">
        <f t="shared" si="328"/>
        <v>0.33880390670293903</v>
      </c>
      <c r="S2821" s="13">
        <f t="shared" si="329"/>
        <v>0.25</v>
      </c>
      <c r="T2821">
        <f t="shared" si="330"/>
        <v>0.56057500000000005</v>
      </c>
      <c r="U2821" t="b">
        <f t="shared" si="331"/>
        <v>1</v>
      </c>
    </row>
    <row r="2822" spans="1:21" ht="21" x14ac:dyDescent="0.4">
      <c r="A2822" t="s">
        <v>2315</v>
      </c>
      <c r="B2822" t="s">
        <v>2310</v>
      </c>
      <c r="C2822" t="s">
        <v>2311</v>
      </c>
      <c r="D2822" s="33">
        <v>26750</v>
      </c>
      <c r="E2822" s="33">
        <v>9023</v>
      </c>
      <c r="F2822" s="32">
        <v>12.287199999999999</v>
      </c>
      <c r="G2822" s="32">
        <v>4.0946000000000007</v>
      </c>
      <c r="H2822" s="41">
        <v>33.730841121495324</v>
      </c>
      <c r="I2822" s="32">
        <v>16.381799999999998</v>
      </c>
      <c r="J2822" s="34">
        <f t="shared" si="326"/>
        <v>0.24994811314995916</v>
      </c>
      <c r="K2822">
        <v>1.3617643799179873</v>
      </c>
      <c r="L2822">
        <v>1.8155602349551145</v>
      </c>
      <c r="M2822" s="41">
        <v>1</v>
      </c>
      <c r="N2822" t="s">
        <v>34</v>
      </c>
      <c r="O2822" s="10" t="s">
        <v>34</v>
      </c>
      <c r="P2822">
        <f t="shared" si="327"/>
        <v>0.15</v>
      </c>
      <c r="Q2822" s="11">
        <f t="shared" si="328"/>
        <v>0.44920582597760927</v>
      </c>
      <c r="S2822" s="13">
        <f t="shared" si="329"/>
        <v>0.15</v>
      </c>
      <c r="T2822">
        <f t="shared" si="330"/>
        <v>2.4572699999999998</v>
      </c>
      <c r="U2822" t="b">
        <f t="shared" si="331"/>
        <v>1</v>
      </c>
    </row>
    <row r="2823" spans="1:21" ht="21" x14ac:dyDescent="0.4">
      <c r="A2823" t="s">
        <v>4014</v>
      </c>
      <c r="B2823" t="s">
        <v>3996</v>
      </c>
      <c r="C2823" t="s">
        <v>3997</v>
      </c>
      <c r="D2823" s="33">
        <v>3010</v>
      </c>
      <c r="E2823" s="33">
        <v>726</v>
      </c>
      <c r="F2823" s="32">
        <v>0.34020000000000006</v>
      </c>
      <c r="G2823" s="32">
        <v>0.10289999999999999</v>
      </c>
      <c r="H2823" s="41">
        <v>24.119601328903656</v>
      </c>
      <c r="I2823" s="32">
        <v>0.44310000000000005</v>
      </c>
      <c r="J2823" s="34">
        <f t="shared" si="326"/>
        <v>0.23222748815165872</v>
      </c>
      <c r="K2823">
        <v>0.46859504132231411</v>
      </c>
      <c r="L2823">
        <v>0.61033057851239669</v>
      </c>
      <c r="M2823" s="41">
        <v>0.54</v>
      </c>
      <c r="N2823" t="s">
        <v>34</v>
      </c>
      <c r="O2823" s="10" t="s">
        <v>34</v>
      </c>
      <c r="P2823">
        <f t="shared" si="327"/>
        <v>0.15</v>
      </c>
      <c r="Q2823" s="11">
        <f t="shared" si="328"/>
        <v>0.11523358158429242</v>
      </c>
      <c r="S2823" s="13">
        <f t="shared" si="329"/>
        <v>0.11523358158429242</v>
      </c>
      <c r="T2823">
        <f t="shared" si="330"/>
        <v>5.105999999999998E-2</v>
      </c>
      <c r="U2823" t="b">
        <f t="shared" si="331"/>
        <v>1</v>
      </c>
    </row>
    <row r="2824" spans="1:21" ht="21" x14ac:dyDescent="0.4">
      <c r="A2824" t="s">
        <v>3937</v>
      </c>
      <c r="B2824" t="s">
        <v>3932</v>
      </c>
      <c r="C2824" t="s">
        <v>3933</v>
      </c>
      <c r="D2824" s="33">
        <v>7424</v>
      </c>
      <c r="E2824" s="33">
        <v>649</v>
      </c>
      <c r="F2824" s="32">
        <v>0.57469999999999999</v>
      </c>
      <c r="G2824" s="32">
        <v>0.18160000000000001</v>
      </c>
      <c r="H2824" s="41">
        <v>8.7419181034482758</v>
      </c>
      <c r="I2824" s="32">
        <v>0.75629999999999997</v>
      </c>
      <c r="J2824" s="34">
        <f t="shared" si="326"/>
        <v>0.24011635594340872</v>
      </c>
      <c r="K2824">
        <v>0.88551617873651778</v>
      </c>
      <c r="L2824">
        <v>1.165331278890601</v>
      </c>
      <c r="M2824" s="41">
        <v>0.9</v>
      </c>
      <c r="N2824" t="s">
        <v>34</v>
      </c>
      <c r="O2824" s="10" t="s">
        <v>34</v>
      </c>
      <c r="P2824">
        <f t="shared" si="327"/>
        <v>0.15</v>
      </c>
      <c r="Q2824" s="11">
        <f t="shared" si="328"/>
        <v>0.22768742562475208</v>
      </c>
      <c r="S2824" s="13">
        <f t="shared" si="329"/>
        <v>0.15</v>
      </c>
      <c r="T2824">
        <f t="shared" si="330"/>
        <v>0.11344499999999999</v>
      </c>
      <c r="U2824" t="b">
        <f t="shared" si="331"/>
        <v>1</v>
      </c>
    </row>
    <row r="2825" spans="1:21" ht="21" x14ac:dyDescent="0.4">
      <c r="A2825" t="s">
        <v>397</v>
      </c>
      <c r="B2825" t="s">
        <v>376</v>
      </c>
      <c r="C2825" s="42" t="s">
        <v>377</v>
      </c>
      <c r="D2825" s="33">
        <v>926855</v>
      </c>
      <c r="E2825" s="33">
        <v>36728</v>
      </c>
      <c r="F2825" s="32">
        <v>91.820000000000007</v>
      </c>
      <c r="G2825" s="32">
        <v>33.989999999999995</v>
      </c>
      <c r="H2825" s="41">
        <v>3.962647879118093</v>
      </c>
      <c r="I2825" s="32">
        <v>125.81</v>
      </c>
      <c r="J2825" s="34">
        <f t="shared" si="326"/>
        <v>0.27016930291709718</v>
      </c>
      <c r="K2825">
        <v>2.5000000000000004</v>
      </c>
      <c r="L2825">
        <v>3.4254519712480942</v>
      </c>
      <c r="M2825" s="41">
        <v>2.5</v>
      </c>
      <c r="N2825" t="s">
        <v>45</v>
      </c>
      <c r="O2825" s="10" t="s">
        <v>34</v>
      </c>
      <c r="P2825">
        <f t="shared" si="327"/>
        <v>0.15</v>
      </c>
      <c r="Q2825" s="11">
        <f t="shared" si="328"/>
        <v>0.27016930291709723</v>
      </c>
      <c r="S2825" s="13">
        <f t="shared" si="329"/>
        <v>0.15</v>
      </c>
      <c r="T2825">
        <f t="shared" si="330"/>
        <v>18.871500000000001</v>
      </c>
      <c r="U2825" t="b">
        <f t="shared" si="331"/>
        <v>0</v>
      </c>
    </row>
    <row r="2826" spans="1:21" ht="21" x14ac:dyDescent="0.4">
      <c r="A2826" t="s">
        <v>2937</v>
      </c>
      <c r="B2826" t="s">
        <v>2919</v>
      </c>
      <c r="C2826" t="s">
        <v>2920</v>
      </c>
      <c r="D2826" s="33">
        <v>231738</v>
      </c>
      <c r="E2826" s="33">
        <v>2841</v>
      </c>
      <c r="F2826" s="32">
        <v>22.728000000000002</v>
      </c>
      <c r="G2826" s="32">
        <v>4.8688000000000002</v>
      </c>
      <c r="H2826" s="41">
        <v>1.2259534474276985</v>
      </c>
      <c r="I2826" s="32">
        <v>27.596800000000002</v>
      </c>
      <c r="J2826" s="34">
        <f t="shared" si="326"/>
        <v>0.17642625231910947</v>
      </c>
      <c r="K2826">
        <v>8</v>
      </c>
      <c r="L2826">
        <v>9.7137627595916936</v>
      </c>
      <c r="M2826" s="41">
        <v>8</v>
      </c>
      <c r="N2826" t="s">
        <v>34</v>
      </c>
      <c r="O2826" s="10" t="s">
        <v>34</v>
      </c>
      <c r="P2826">
        <f t="shared" si="327"/>
        <v>0.15</v>
      </c>
      <c r="Q2826" s="11">
        <f t="shared" si="328"/>
        <v>0.17642625231910949</v>
      </c>
      <c r="S2826" s="13">
        <f t="shared" si="329"/>
        <v>0.15</v>
      </c>
      <c r="T2826">
        <f t="shared" si="330"/>
        <v>4.1395200000000001</v>
      </c>
      <c r="U2826" t="b">
        <f t="shared" si="331"/>
        <v>1</v>
      </c>
    </row>
    <row r="2827" spans="1:21" ht="21" x14ac:dyDescent="0.4">
      <c r="A2827" t="s">
        <v>1694</v>
      </c>
      <c r="B2827" t="s">
        <v>1655</v>
      </c>
      <c r="C2827" s="42" t="s">
        <v>1656</v>
      </c>
      <c r="D2827" s="33">
        <v>1924117</v>
      </c>
      <c r="E2827" s="33">
        <v>43084</v>
      </c>
      <c r="F2827" s="32">
        <v>64.389899999999997</v>
      </c>
      <c r="G2827" s="32">
        <v>21.462899999999998</v>
      </c>
      <c r="H2827" s="41">
        <v>2.2391569743419968</v>
      </c>
      <c r="I2827" s="32">
        <v>85.852800000000002</v>
      </c>
      <c r="J2827" s="34">
        <f t="shared" si="326"/>
        <v>0.24999650564687462</v>
      </c>
      <c r="K2827">
        <v>1.494520007427351</v>
      </c>
      <c r="L2827">
        <v>1.9926840590474422</v>
      </c>
      <c r="M2827" s="41">
        <v>1.25</v>
      </c>
      <c r="N2827" t="s">
        <v>37</v>
      </c>
      <c r="O2827" s="10" t="s">
        <v>37</v>
      </c>
      <c r="P2827">
        <f t="shared" si="327"/>
        <v>0.25</v>
      </c>
      <c r="Q2827" s="11">
        <f t="shared" si="328"/>
        <v>0.3727053747810205</v>
      </c>
      <c r="S2827" s="13">
        <f t="shared" si="329"/>
        <v>0.25</v>
      </c>
      <c r="T2827">
        <f t="shared" si="330"/>
        <v>21.463200000000001</v>
      </c>
      <c r="U2827" t="b">
        <f t="shared" si="331"/>
        <v>1</v>
      </c>
    </row>
    <row r="2828" spans="1:21" ht="21" x14ac:dyDescent="0.4">
      <c r="A2828" t="s">
        <v>1695</v>
      </c>
      <c r="B2828" t="s">
        <v>1655</v>
      </c>
      <c r="C2828" s="42" t="s">
        <v>1656</v>
      </c>
      <c r="D2828" s="33">
        <v>225035</v>
      </c>
      <c r="E2828" s="33">
        <v>4204</v>
      </c>
      <c r="F2828" s="32">
        <v>5.4626999999999999</v>
      </c>
      <c r="G2828" s="32">
        <v>1.8009000000000002</v>
      </c>
      <c r="H2828" s="41">
        <v>1.8681538427355744</v>
      </c>
      <c r="I2828" s="32">
        <v>7.2636000000000003</v>
      </c>
      <c r="J2828" s="34">
        <f t="shared" si="326"/>
        <v>0.24793490830992898</v>
      </c>
      <c r="K2828">
        <v>1.2994053282588012</v>
      </c>
      <c r="L2828">
        <v>1.7277830637488107</v>
      </c>
      <c r="M2828" s="41">
        <v>1.25</v>
      </c>
      <c r="N2828" t="s">
        <v>37</v>
      </c>
      <c r="O2828" s="10" t="s">
        <v>37</v>
      </c>
      <c r="P2828">
        <f t="shared" si="327"/>
        <v>0.25</v>
      </c>
      <c r="Q2828" s="11">
        <f t="shared" si="328"/>
        <v>0.27652954457844597</v>
      </c>
      <c r="S2828" s="13">
        <f t="shared" si="329"/>
        <v>0.25</v>
      </c>
      <c r="T2828">
        <f t="shared" si="330"/>
        <v>1.8159000000000001</v>
      </c>
      <c r="U2828" t="b">
        <f t="shared" si="331"/>
        <v>1</v>
      </c>
    </row>
    <row r="2829" spans="1:21" ht="21" x14ac:dyDescent="0.4">
      <c r="A2829" t="s">
        <v>558</v>
      </c>
      <c r="B2829" t="s">
        <v>535</v>
      </c>
      <c r="C2829" s="42" t="s">
        <v>536</v>
      </c>
      <c r="D2829" s="33">
        <v>7060878</v>
      </c>
      <c r="E2829" s="33">
        <v>507281</v>
      </c>
      <c r="F2829" s="32">
        <v>160.51949999999999</v>
      </c>
      <c r="G2829" s="32">
        <v>79.062900000000013</v>
      </c>
      <c r="H2829" s="41">
        <v>7.1843898166771893</v>
      </c>
      <c r="I2829" s="32">
        <v>239.58240000000001</v>
      </c>
      <c r="J2829" s="34">
        <f t="shared" si="326"/>
        <v>0.33000295514194705</v>
      </c>
      <c r="K2829">
        <v>0.31643112988659144</v>
      </c>
      <c r="L2829">
        <v>0.47228735158620172</v>
      </c>
      <c r="M2829" s="41">
        <v>0.15</v>
      </c>
      <c r="N2829" t="s">
        <v>37</v>
      </c>
      <c r="O2829" s="10" t="s">
        <v>42</v>
      </c>
      <c r="P2829">
        <f t="shared" si="327"/>
        <v>0.05</v>
      </c>
      <c r="Q2829" s="11">
        <f t="shared" si="328"/>
        <v>0.6823967453368861</v>
      </c>
      <c r="S2829" s="13">
        <f t="shared" si="329"/>
        <v>0.05</v>
      </c>
      <c r="T2829">
        <f t="shared" si="330"/>
        <v>11.979120000000002</v>
      </c>
      <c r="U2829" t="b">
        <f t="shared" si="331"/>
        <v>0</v>
      </c>
    </row>
    <row r="2830" spans="1:21" ht="21" x14ac:dyDescent="0.4">
      <c r="A2830" t="s">
        <v>2393</v>
      </c>
      <c r="B2830" t="s">
        <v>2333</v>
      </c>
      <c r="C2830" t="s">
        <v>2334</v>
      </c>
      <c r="D2830" s="33">
        <v>985016</v>
      </c>
      <c r="E2830" s="33">
        <v>254308</v>
      </c>
      <c r="F2830" s="32">
        <v>15.734999999999999</v>
      </c>
      <c r="G2830" s="32">
        <v>5.2450000000000001</v>
      </c>
      <c r="H2830" s="41">
        <v>25.817651692967424</v>
      </c>
      <c r="I2830" s="32">
        <v>20.98</v>
      </c>
      <c r="J2830" s="34">
        <f t="shared" ref="J2830:J2861" si="332">G2830/I2830</f>
        <v>0.25</v>
      </c>
      <c r="K2830">
        <v>6.1873790836308729E-2</v>
      </c>
      <c r="L2830">
        <v>8.2498387781744967E-2</v>
      </c>
      <c r="M2830" s="41">
        <v>0.01</v>
      </c>
      <c r="N2830" t="s">
        <v>37</v>
      </c>
      <c r="O2830" s="10" t="s">
        <v>37</v>
      </c>
      <c r="P2830">
        <f t="shared" si="327"/>
        <v>0.25</v>
      </c>
      <c r="Q2830" s="11">
        <f t="shared" si="328"/>
        <v>0.87878551000953298</v>
      </c>
      <c r="S2830" s="13">
        <f t="shared" si="329"/>
        <v>0.25</v>
      </c>
      <c r="T2830">
        <f t="shared" si="330"/>
        <v>5.2450000000000001</v>
      </c>
      <c r="U2830" t="b">
        <f t="shared" si="331"/>
        <v>1</v>
      </c>
    </row>
    <row r="2831" spans="1:21" ht="21" x14ac:dyDescent="0.4">
      <c r="A2831" t="s">
        <v>3620</v>
      </c>
      <c r="B2831" t="s">
        <v>3611</v>
      </c>
      <c r="C2831" t="s">
        <v>3612</v>
      </c>
      <c r="D2831" s="33">
        <v>424667</v>
      </c>
      <c r="E2831" s="33">
        <v>69455</v>
      </c>
      <c r="F2831" s="32">
        <v>15.440799999999999</v>
      </c>
      <c r="G2831" s="32">
        <v>8.1898999999999997</v>
      </c>
      <c r="H2831" s="41">
        <v>16.355167696100711</v>
      </c>
      <c r="I2831" s="32">
        <v>23.630699999999997</v>
      </c>
      <c r="J2831" s="34">
        <f t="shared" si="332"/>
        <v>0.34657881484678832</v>
      </c>
      <c r="K2831">
        <v>0.22231372831329638</v>
      </c>
      <c r="L2831">
        <v>0.3402303649845223</v>
      </c>
      <c r="M2831" s="41">
        <v>0.2</v>
      </c>
      <c r="N2831" t="s">
        <v>45</v>
      </c>
      <c r="O2831" s="10" t="s">
        <v>45</v>
      </c>
      <c r="P2831">
        <f t="shared" si="327"/>
        <v>0.32</v>
      </c>
      <c r="Q2831" s="11">
        <f t="shared" si="328"/>
        <v>0.41216299136293033</v>
      </c>
      <c r="S2831" s="13">
        <f t="shared" si="329"/>
        <v>0.32</v>
      </c>
      <c r="T2831">
        <f t="shared" si="330"/>
        <v>7.5618239999999997</v>
      </c>
      <c r="U2831" t="b">
        <f t="shared" si="331"/>
        <v>1</v>
      </c>
    </row>
    <row r="2832" spans="1:21" ht="21" x14ac:dyDescent="0.4">
      <c r="A2832" t="s">
        <v>1890</v>
      </c>
      <c r="B2832" t="s">
        <v>1732</v>
      </c>
      <c r="C2832" s="42" t="s">
        <v>1733</v>
      </c>
      <c r="D2832" s="33">
        <v>3161</v>
      </c>
      <c r="E2832" s="33">
        <v>1190</v>
      </c>
      <c r="F2832" s="32">
        <v>1.6659999999999999</v>
      </c>
      <c r="G2832" s="32">
        <v>0.8962</v>
      </c>
      <c r="H2832" s="41">
        <v>37.646314457450174</v>
      </c>
      <c r="I2832" s="32">
        <v>2.5621999999999998</v>
      </c>
      <c r="J2832" s="34">
        <f t="shared" si="332"/>
        <v>0.34977753493091879</v>
      </c>
      <c r="K2832">
        <v>1.4</v>
      </c>
      <c r="L2832">
        <v>2.1531092436974788</v>
      </c>
      <c r="M2832" s="41">
        <v>1.4</v>
      </c>
      <c r="N2832" t="s">
        <v>33</v>
      </c>
      <c r="O2832" s="10" t="s">
        <v>34</v>
      </c>
      <c r="P2832">
        <f t="shared" si="327"/>
        <v>0.15</v>
      </c>
      <c r="Q2832" s="11">
        <f t="shared" si="328"/>
        <v>0.34977753493091873</v>
      </c>
      <c r="S2832" s="13">
        <f t="shared" si="329"/>
        <v>0.15</v>
      </c>
      <c r="T2832">
        <f t="shared" si="330"/>
        <v>0.38432999999999995</v>
      </c>
      <c r="U2832" t="b">
        <f t="shared" si="331"/>
        <v>0</v>
      </c>
    </row>
    <row r="2833" spans="1:21" ht="21" x14ac:dyDescent="0.4">
      <c r="A2833" t="s">
        <v>2458</v>
      </c>
      <c r="B2833" t="s">
        <v>2442</v>
      </c>
      <c r="C2833" t="s">
        <v>2443</v>
      </c>
      <c r="D2833" s="33">
        <v>38928</v>
      </c>
      <c r="E2833" s="33">
        <v>3909</v>
      </c>
      <c r="F2833" s="32">
        <v>11.673799999999998</v>
      </c>
      <c r="G2833" s="32">
        <v>4.5537000000000001</v>
      </c>
      <c r="H2833" s="41">
        <v>10.041615289765721</v>
      </c>
      <c r="I2833" s="32">
        <v>16.227499999999999</v>
      </c>
      <c r="J2833" s="34">
        <f t="shared" si="332"/>
        <v>0.28061623786781698</v>
      </c>
      <c r="K2833">
        <v>2.9863903811716543</v>
      </c>
      <c r="L2833">
        <v>4.1513174724993602</v>
      </c>
      <c r="M2833" s="41">
        <v>3</v>
      </c>
      <c r="N2833" t="s">
        <v>37</v>
      </c>
      <c r="O2833" s="10" t="s">
        <v>37</v>
      </c>
      <c r="P2833">
        <f t="shared" si="327"/>
        <v>0.25</v>
      </c>
      <c r="Q2833" s="11">
        <f t="shared" si="328"/>
        <v>0.27733785241103059</v>
      </c>
      <c r="S2833" s="13">
        <f t="shared" si="329"/>
        <v>0.25</v>
      </c>
      <c r="T2833">
        <f t="shared" si="330"/>
        <v>4.0568749999999998</v>
      </c>
      <c r="U2833" t="b">
        <f t="shared" si="331"/>
        <v>1</v>
      </c>
    </row>
    <row r="2834" spans="1:21" ht="21" x14ac:dyDescent="0.4">
      <c r="A2834" t="s">
        <v>3656</v>
      </c>
      <c r="B2834" t="s">
        <v>3645</v>
      </c>
      <c r="C2834" t="s">
        <v>3646</v>
      </c>
      <c r="D2834" s="33">
        <v>807359</v>
      </c>
      <c r="E2834" s="33">
        <v>40884</v>
      </c>
      <c r="F2834" s="32">
        <v>37.558900000000001</v>
      </c>
      <c r="G2834" s="32">
        <v>15.559099999999999</v>
      </c>
      <c r="H2834" s="41">
        <v>5.0639182817061554</v>
      </c>
      <c r="I2834" s="32">
        <v>53.118000000000002</v>
      </c>
      <c r="J2834" s="34">
        <f t="shared" si="332"/>
        <v>0.29291577243119088</v>
      </c>
      <c r="K2834">
        <v>0.91866989531357013</v>
      </c>
      <c r="L2834">
        <v>1.29923686527737</v>
      </c>
      <c r="M2834" s="41">
        <v>0.5</v>
      </c>
      <c r="N2834" t="s">
        <v>37</v>
      </c>
      <c r="O2834" s="10" t="s">
        <v>37</v>
      </c>
      <c r="P2834">
        <f t="shared" si="327"/>
        <v>0.25</v>
      </c>
      <c r="Q2834" s="11">
        <f t="shared" si="328"/>
        <v>0.61515870326443012</v>
      </c>
      <c r="S2834" s="13">
        <f t="shared" si="329"/>
        <v>0.25</v>
      </c>
      <c r="T2834">
        <f t="shared" si="330"/>
        <v>13.279500000000001</v>
      </c>
      <c r="U2834" t="b">
        <f t="shared" si="331"/>
        <v>1</v>
      </c>
    </row>
    <row r="2835" spans="1:21" ht="21" x14ac:dyDescent="0.4">
      <c r="A2835" t="s">
        <v>2025</v>
      </c>
      <c r="B2835" t="s">
        <v>2001</v>
      </c>
      <c r="C2835" t="s">
        <v>2002</v>
      </c>
      <c r="D2835" s="33">
        <v>25859</v>
      </c>
      <c r="E2835" s="33">
        <v>7736</v>
      </c>
      <c r="F2835" s="32">
        <v>1.5601000000000003</v>
      </c>
      <c r="G2835" s="32">
        <v>0.7679999999999999</v>
      </c>
      <c r="H2835" s="41">
        <v>29.916083375227192</v>
      </c>
      <c r="I2835" s="32">
        <v>2.3281000000000001</v>
      </c>
      <c r="J2835" s="34">
        <f t="shared" si="332"/>
        <v>0.32988273699583348</v>
      </c>
      <c r="K2835">
        <v>0.20166752843846955</v>
      </c>
      <c r="L2835">
        <v>0.30094364012409514</v>
      </c>
      <c r="M2835" s="41">
        <v>0.05</v>
      </c>
      <c r="N2835" t="s">
        <v>37</v>
      </c>
      <c r="O2835" s="10" t="s">
        <v>37</v>
      </c>
      <c r="P2835">
        <f t="shared" si="327"/>
        <v>0.25</v>
      </c>
      <c r="Q2835" s="11">
        <f t="shared" si="328"/>
        <v>0.83385593402345259</v>
      </c>
      <c r="S2835" s="13">
        <f t="shared" si="329"/>
        <v>0.25</v>
      </c>
      <c r="T2835">
        <f t="shared" si="330"/>
        <v>0.58202500000000001</v>
      </c>
      <c r="U2835" t="b">
        <f t="shared" si="331"/>
        <v>1</v>
      </c>
    </row>
    <row r="2836" spans="1:21" ht="21" x14ac:dyDescent="0.4">
      <c r="A2836" t="s">
        <v>2504</v>
      </c>
      <c r="B2836" t="s">
        <v>2484</v>
      </c>
      <c r="C2836" t="s">
        <v>2485</v>
      </c>
      <c r="D2836" s="33">
        <v>9320</v>
      </c>
      <c r="E2836" s="33">
        <v>647</v>
      </c>
      <c r="F2836" s="32">
        <v>1.0185</v>
      </c>
      <c r="G2836" s="32">
        <v>0.3392</v>
      </c>
      <c r="H2836" s="41">
        <v>6.9420600858369097</v>
      </c>
      <c r="I2836" s="32">
        <v>1.3576999999999999</v>
      </c>
      <c r="J2836" s="34">
        <f t="shared" si="332"/>
        <v>0.2498342785593283</v>
      </c>
      <c r="K2836">
        <v>1.5741885625965997</v>
      </c>
      <c r="L2836">
        <v>2.0984544049459037</v>
      </c>
      <c r="M2836" s="41">
        <v>1.5</v>
      </c>
      <c r="N2836" t="s">
        <v>37</v>
      </c>
      <c r="O2836" s="10" t="s">
        <v>37</v>
      </c>
      <c r="P2836">
        <f t="shared" si="327"/>
        <v>0.25</v>
      </c>
      <c r="Q2836" s="11">
        <f t="shared" si="328"/>
        <v>0.28518818590262929</v>
      </c>
      <c r="S2836" s="13">
        <f t="shared" si="329"/>
        <v>0.25</v>
      </c>
      <c r="T2836">
        <f t="shared" si="330"/>
        <v>0.33942499999999998</v>
      </c>
      <c r="U2836" t="b">
        <f t="shared" si="331"/>
        <v>1</v>
      </c>
    </row>
    <row r="2837" spans="1:21" ht="21" x14ac:dyDescent="0.4">
      <c r="A2837" t="s">
        <v>1624</v>
      </c>
      <c r="B2837" t="s">
        <v>1598</v>
      </c>
      <c r="C2837" s="42" t="s">
        <v>1599</v>
      </c>
      <c r="D2837" s="33">
        <v>2706589</v>
      </c>
      <c r="E2837" s="33">
        <v>298550</v>
      </c>
      <c r="F2837" s="32">
        <v>88.861899999999991</v>
      </c>
      <c r="G2837" s="32">
        <v>29.599899999999998</v>
      </c>
      <c r="H2837" s="41">
        <v>11.030488929054245</v>
      </c>
      <c r="I2837" s="32">
        <v>118.46179999999998</v>
      </c>
      <c r="J2837" s="34">
        <f t="shared" si="332"/>
        <v>0.24986873405604171</v>
      </c>
      <c r="K2837">
        <v>0.29764495059454027</v>
      </c>
      <c r="L2837">
        <v>0.39679048735555178</v>
      </c>
      <c r="M2837" s="41">
        <v>0.25</v>
      </c>
      <c r="N2837" t="s">
        <v>37</v>
      </c>
      <c r="O2837" s="10" t="s">
        <v>34</v>
      </c>
      <c r="P2837">
        <f t="shared" si="327"/>
        <v>0.15</v>
      </c>
      <c r="Q2837" s="11">
        <f t="shared" si="328"/>
        <v>0.36994457284964427</v>
      </c>
      <c r="S2837" s="13">
        <f t="shared" si="329"/>
        <v>0.15</v>
      </c>
      <c r="T2837">
        <f t="shared" si="330"/>
        <v>17.769269999999995</v>
      </c>
      <c r="U2837" t="b">
        <f t="shared" si="331"/>
        <v>0</v>
      </c>
    </row>
    <row r="2838" spans="1:21" ht="21" x14ac:dyDescent="0.4">
      <c r="A2838" t="s">
        <v>1891</v>
      </c>
      <c r="B2838" t="s">
        <v>1732</v>
      </c>
      <c r="C2838" s="42" t="s">
        <v>1733</v>
      </c>
      <c r="D2838" s="33">
        <v>5806</v>
      </c>
      <c r="E2838" s="33">
        <v>1305</v>
      </c>
      <c r="F2838" s="32">
        <v>1.8571</v>
      </c>
      <c r="G2838" s="32">
        <v>0.75320000000000009</v>
      </c>
      <c r="H2838" s="41">
        <v>22.476748191526006</v>
      </c>
      <c r="I2838" s="32">
        <v>2.6103000000000001</v>
      </c>
      <c r="J2838" s="34">
        <f t="shared" si="332"/>
        <v>0.28854920890319125</v>
      </c>
      <c r="K2838">
        <v>1.4230651340996168</v>
      </c>
      <c r="L2838">
        <v>2.0002298850574713</v>
      </c>
      <c r="M2838" s="41">
        <v>1.4</v>
      </c>
      <c r="N2838" t="s">
        <v>37</v>
      </c>
      <c r="O2838" s="10" t="s">
        <v>34</v>
      </c>
      <c r="P2838">
        <f t="shared" si="327"/>
        <v>0.15</v>
      </c>
      <c r="Q2838" s="11">
        <f t="shared" si="328"/>
        <v>0.30008045052292848</v>
      </c>
      <c r="S2838" s="13">
        <f t="shared" si="329"/>
        <v>0.15</v>
      </c>
      <c r="T2838">
        <f t="shared" si="330"/>
        <v>0.39154499999999998</v>
      </c>
      <c r="U2838" t="b">
        <f t="shared" si="331"/>
        <v>0</v>
      </c>
    </row>
    <row r="2839" spans="1:21" ht="21" x14ac:dyDescent="0.4">
      <c r="A2839" t="s">
        <v>5184</v>
      </c>
      <c r="B2839" t="s">
        <v>5180</v>
      </c>
      <c r="C2839" t="s">
        <v>5181</v>
      </c>
      <c r="D2839" s="33">
        <v>2233</v>
      </c>
      <c r="E2839" s="33">
        <v>1115</v>
      </c>
      <c r="F2839" s="32">
        <v>0.16900000000000004</v>
      </c>
      <c r="G2839" s="32">
        <v>8.3000000000000004E-2</v>
      </c>
      <c r="H2839" s="41">
        <v>49.932825794894761</v>
      </c>
      <c r="I2839" s="32">
        <v>0.25200000000000006</v>
      </c>
      <c r="J2839" s="34">
        <f t="shared" si="332"/>
        <v>0.32936507936507931</v>
      </c>
      <c r="K2839">
        <v>0.15156950672645741</v>
      </c>
      <c r="L2839">
        <v>0.22600896860986552</v>
      </c>
      <c r="M2839" s="41">
        <v>0.03</v>
      </c>
      <c r="N2839" t="s">
        <v>37</v>
      </c>
      <c r="O2839" s="10" t="s">
        <v>37</v>
      </c>
      <c r="P2839">
        <f t="shared" si="327"/>
        <v>0.25</v>
      </c>
      <c r="Q2839" s="11">
        <f t="shared" si="328"/>
        <v>0.86726190476190479</v>
      </c>
      <c r="S2839" s="13">
        <f t="shared" si="329"/>
        <v>0.25</v>
      </c>
      <c r="T2839">
        <f t="shared" si="330"/>
        <v>6.3000000000000014E-2</v>
      </c>
      <c r="U2839" t="b">
        <f t="shared" si="331"/>
        <v>1</v>
      </c>
    </row>
    <row r="2840" spans="1:21" ht="21" x14ac:dyDescent="0.4">
      <c r="A2840" t="s">
        <v>2394</v>
      </c>
      <c r="B2840" t="s">
        <v>2333</v>
      </c>
      <c r="C2840" t="s">
        <v>2334</v>
      </c>
      <c r="D2840" s="33">
        <v>1233626</v>
      </c>
      <c r="E2840" s="33">
        <v>77736</v>
      </c>
      <c r="F2840" s="32">
        <v>55.119799999999998</v>
      </c>
      <c r="G2840" s="32">
        <v>18.366199999999999</v>
      </c>
      <c r="H2840" s="41">
        <v>6.3014236081275845</v>
      </c>
      <c r="I2840" s="32">
        <v>73.48599999999999</v>
      </c>
      <c r="J2840" s="34">
        <f t="shared" si="332"/>
        <v>0.2499278774188281</v>
      </c>
      <c r="K2840">
        <v>0.70906401152619114</v>
      </c>
      <c r="L2840">
        <v>0.94532777606257057</v>
      </c>
      <c r="M2840" s="41">
        <v>0.25</v>
      </c>
      <c r="N2840" t="s">
        <v>37</v>
      </c>
      <c r="O2840" s="10" t="s">
        <v>37</v>
      </c>
      <c r="P2840">
        <f t="shared" si="327"/>
        <v>0.25</v>
      </c>
      <c r="Q2840" s="11">
        <f t="shared" si="328"/>
        <v>0.73554146368015672</v>
      </c>
      <c r="S2840" s="13">
        <f t="shared" si="329"/>
        <v>0.25</v>
      </c>
      <c r="T2840">
        <f t="shared" si="330"/>
        <v>18.371499999999997</v>
      </c>
      <c r="U2840" t="b">
        <f t="shared" si="331"/>
        <v>1</v>
      </c>
    </row>
    <row r="2841" spans="1:21" ht="21" x14ac:dyDescent="0.4">
      <c r="A2841" t="s">
        <v>2758</v>
      </c>
      <c r="B2841" t="s">
        <v>2736</v>
      </c>
      <c r="C2841" t="s">
        <v>2737</v>
      </c>
      <c r="D2841" s="33">
        <v>272423</v>
      </c>
      <c r="E2841" s="33">
        <v>16606</v>
      </c>
      <c r="F2841" s="32">
        <v>20.7576</v>
      </c>
      <c r="G2841" s="32">
        <v>5.7437000000000005</v>
      </c>
      <c r="H2841" s="41">
        <v>6.0956673995954818</v>
      </c>
      <c r="I2841" s="32">
        <v>26.501300000000001</v>
      </c>
      <c r="J2841" s="34">
        <f t="shared" si="332"/>
        <v>0.2167327640530842</v>
      </c>
      <c r="K2841">
        <v>1.2500060219197879</v>
      </c>
      <c r="L2841">
        <v>1.5958870287847766</v>
      </c>
      <c r="M2841" s="41">
        <v>1.25</v>
      </c>
      <c r="N2841" t="s">
        <v>37</v>
      </c>
      <c r="O2841" s="10" t="s">
        <v>37</v>
      </c>
      <c r="P2841">
        <f t="shared" si="327"/>
        <v>0.25</v>
      </c>
      <c r="Q2841" s="11">
        <f t="shared" si="328"/>
        <v>0.21673653745287969</v>
      </c>
      <c r="S2841" s="13">
        <f t="shared" si="329"/>
        <v>0.21673653745287969</v>
      </c>
      <c r="T2841">
        <f t="shared" si="330"/>
        <v>5.7438000000000002</v>
      </c>
      <c r="U2841" t="b">
        <f t="shared" si="331"/>
        <v>1</v>
      </c>
    </row>
    <row r="2842" spans="1:21" ht="21" x14ac:dyDescent="0.4">
      <c r="A2842" t="s">
        <v>1892</v>
      </c>
      <c r="B2842" t="s">
        <v>1732</v>
      </c>
      <c r="C2842" s="42" t="s">
        <v>1733</v>
      </c>
      <c r="D2842" s="33">
        <v>1085</v>
      </c>
      <c r="E2842" s="33">
        <v>255</v>
      </c>
      <c r="F2842" s="32">
        <v>0.27840000000000004</v>
      </c>
      <c r="G2842" s="32">
        <v>0.13719999999999999</v>
      </c>
      <c r="H2842" s="41">
        <v>23.502304147465438</v>
      </c>
      <c r="I2842" s="32">
        <v>0.41560000000000002</v>
      </c>
      <c r="J2842" s="34">
        <f t="shared" si="332"/>
        <v>0.33012512030798841</v>
      </c>
      <c r="K2842">
        <v>1.091764705882353</v>
      </c>
      <c r="L2842">
        <v>1.6298039215686275</v>
      </c>
      <c r="M2842" s="41">
        <v>1.55</v>
      </c>
      <c r="N2842" t="s">
        <v>37</v>
      </c>
      <c r="O2842" s="10" t="s">
        <v>34</v>
      </c>
      <c r="P2842">
        <f t="shared" si="327"/>
        <v>0.15</v>
      </c>
      <c r="Q2842" s="11">
        <f t="shared" si="328"/>
        <v>4.896535129932629E-2</v>
      </c>
      <c r="S2842" s="13">
        <f t="shared" si="329"/>
        <v>4.896535129932629E-2</v>
      </c>
      <c r="T2842">
        <f t="shared" si="330"/>
        <v>2.0350000000000007E-2</v>
      </c>
      <c r="U2842" t="b">
        <f t="shared" si="331"/>
        <v>0</v>
      </c>
    </row>
    <row r="2843" spans="1:21" ht="21" x14ac:dyDescent="0.4">
      <c r="A2843" t="s">
        <v>3853</v>
      </c>
      <c r="B2843" t="s">
        <v>3765</v>
      </c>
      <c r="C2843" t="s">
        <v>3766</v>
      </c>
      <c r="D2843" s="33">
        <v>15118</v>
      </c>
      <c r="E2843" s="33">
        <v>1004</v>
      </c>
      <c r="F2843" s="32">
        <v>0.71819999999999995</v>
      </c>
      <c r="G2843" s="32">
        <v>0.21779999999999999</v>
      </c>
      <c r="H2843" s="41">
        <v>6.6410900912819155</v>
      </c>
      <c r="I2843" s="32">
        <v>0.93599999999999994</v>
      </c>
      <c r="J2843" s="34">
        <f t="shared" si="332"/>
        <v>0.2326923076923077</v>
      </c>
      <c r="K2843">
        <v>0.71533864541832659</v>
      </c>
      <c r="L2843">
        <v>0.9322709163346613</v>
      </c>
      <c r="M2843" s="41">
        <v>0.7</v>
      </c>
      <c r="N2843" t="s">
        <v>37</v>
      </c>
      <c r="O2843" s="10" t="s">
        <v>37</v>
      </c>
      <c r="P2843">
        <f t="shared" si="327"/>
        <v>0.25</v>
      </c>
      <c r="Q2843" s="11">
        <f t="shared" si="328"/>
        <v>0.24914529914529915</v>
      </c>
      <c r="S2843" s="13">
        <f t="shared" si="329"/>
        <v>0.24914529914529915</v>
      </c>
      <c r="T2843">
        <f t="shared" si="330"/>
        <v>0.23319999999999999</v>
      </c>
      <c r="U2843" t="b">
        <f t="shared" si="331"/>
        <v>1</v>
      </c>
    </row>
    <row r="2844" spans="1:21" ht="21" x14ac:dyDescent="0.4">
      <c r="A2844" t="s">
        <v>2938</v>
      </c>
      <c r="B2844" t="s">
        <v>2919</v>
      </c>
      <c r="C2844" t="s">
        <v>2920</v>
      </c>
      <c r="D2844" s="33">
        <v>113882</v>
      </c>
      <c r="E2844" s="33">
        <v>6555</v>
      </c>
      <c r="F2844" s="32">
        <v>19.665000000000003</v>
      </c>
      <c r="G2844" s="32">
        <v>3.6957999999999998</v>
      </c>
      <c r="H2844" s="41">
        <v>5.7559579213571945</v>
      </c>
      <c r="I2844" s="32">
        <v>23.360800000000001</v>
      </c>
      <c r="J2844" s="34">
        <f t="shared" si="332"/>
        <v>0.15820519845210779</v>
      </c>
      <c r="K2844">
        <v>3.0000000000000004</v>
      </c>
      <c r="L2844">
        <v>3.5638138825324184</v>
      </c>
      <c r="M2844" s="41">
        <v>3</v>
      </c>
      <c r="N2844" t="s">
        <v>37</v>
      </c>
      <c r="O2844" s="10" t="s">
        <v>37</v>
      </c>
      <c r="P2844">
        <f t="shared" si="327"/>
        <v>0.25</v>
      </c>
      <c r="Q2844" s="11">
        <f t="shared" si="328"/>
        <v>0.1582051984521079</v>
      </c>
      <c r="S2844" s="13">
        <f t="shared" si="329"/>
        <v>0.1582051984521079</v>
      </c>
      <c r="T2844">
        <f t="shared" si="330"/>
        <v>3.6958000000000024</v>
      </c>
      <c r="U2844" t="b">
        <f t="shared" si="331"/>
        <v>1</v>
      </c>
    </row>
    <row r="2845" spans="1:21" ht="21" x14ac:dyDescent="0.4">
      <c r="A2845" t="s">
        <v>3579</v>
      </c>
      <c r="B2845" t="s">
        <v>3542</v>
      </c>
      <c r="C2845" t="s">
        <v>3543</v>
      </c>
      <c r="D2845" s="33">
        <v>64582</v>
      </c>
      <c r="E2845" s="33">
        <v>2957</v>
      </c>
      <c r="F2845" s="32">
        <v>1.5168999999999999</v>
      </c>
      <c r="G2845" s="32">
        <v>0.49720000000000003</v>
      </c>
      <c r="H2845" s="41">
        <v>4.578675172648726</v>
      </c>
      <c r="I2845" s="32">
        <v>2.0141</v>
      </c>
      <c r="J2845" s="34">
        <f t="shared" si="332"/>
        <v>0.24685963954123433</v>
      </c>
      <c r="K2845">
        <v>0.51298613459587417</v>
      </c>
      <c r="L2845">
        <v>0.68112952316537023</v>
      </c>
      <c r="M2845" s="41">
        <v>0.44</v>
      </c>
      <c r="N2845" t="s">
        <v>34</v>
      </c>
      <c r="O2845" s="10" t="s">
        <v>34</v>
      </c>
      <c r="P2845">
        <f t="shared" si="327"/>
        <v>0.15</v>
      </c>
      <c r="Q2845" s="11">
        <f t="shared" si="328"/>
        <v>0.35401419989076999</v>
      </c>
      <c r="S2845" s="13">
        <f t="shared" si="329"/>
        <v>0.15</v>
      </c>
      <c r="T2845">
        <f t="shared" si="330"/>
        <v>0.30211499999999997</v>
      </c>
      <c r="U2845" t="b">
        <f t="shared" si="331"/>
        <v>1</v>
      </c>
    </row>
    <row r="2846" spans="1:21" ht="21" x14ac:dyDescent="0.4">
      <c r="A2846" t="s">
        <v>1401</v>
      </c>
      <c r="B2846" t="s">
        <v>1402</v>
      </c>
      <c r="C2846" s="42" t="s">
        <v>1403</v>
      </c>
      <c r="D2846" s="33">
        <v>2559886</v>
      </c>
      <c r="E2846" s="33">
        <v>363147</v>
      </c>
      <c r="F2846" s="32">
        <v>853.3966999999999</v>
      </c>
      <c r="G2846" s="32">
        <v>287.09610000000004</v>
      </c>
      <c r="H2846" s="41">
        <v>14.186061410547188</v>
      </c>
      <c r="I2846" s="32">
        <v>1140.4928</v>
      </c>
      <c r="J2846" s="34">
        <f t="shared" si="332"/>
        <v>0.25172986624729243</v>
      </c>
      <c r="K2846">
        <v>2.3500034421322495</v>
      </c>
      <c r="L2846">
        <v>3.1405816377389875</v>
      </c>
      <c r="M2846" s="41">
        <v>2.35</v>
      </c>
      <c r="N2846" t="s">
        <v>37</v>
      </c>
      <c r="O2846" s="10" t="s">
        <v>37</v>
      </c>
      <c r="P2846">
        <f t="shared" si="327"/>
        <v>0.25</v>
      </c>
      <c r="Q2846" s="11">
        <f t="shared" si="328"/>
        <v>0.25173096226473329</v>
      </c>
      <c r="S2846" s="13">
        <f t="shared" si="329"/>
        <v>0.25</v>
      </c>
      <c r="T2846">
        <f t="shared" si="330"/>
        <v>285.1232</v>
      </c>
      <c r="U2846" t="b">
        <f t="shared" si="331"/>
        <v>1</v>
      </c>
    </row>
    <row r="2847" spans="1:21" ht="21" x14ac:dyDescent="0.4">
      <c r="A2847" t="s">
        <v>2295</v>
      </c>
      <c r="B2847" t="s">
        <v>2280</v>
      </c>
      <c r="C2847" t="s">
        <v>2281</v>
      </c>
      <c r="D2847" s="33">
        <v>31181</v>
      </c>
      <c r="E2847" s="33">
        <v>1918</v>
      </c>
      <c r="F2847" s="32">
        <v>1.0465</v>
      </c>
      <c r="G2847" s="32">
        <v>0.34850000000000003</v>
      </c>
      <c r="H2847" s="41">
        <v>6.1511818094352329</v>
      </c>
      <c r="I2847" s="32">
        <v>1.395</v>
      </c>
      <c r="J2847" s="34">
        <f t="shared" si="332"/>
        <v>0.24982078853046596</v>
      </c>
      <c r="K2847">
        <v>0.54562043795620441</v>
      </c>
      <c r="L2847">
        <v>0.72732012513034416</v>
      </c>
      <c r="M2847" s="41">
        <v>0.5</v>
      </c>
      <c r="N2847" t="s">
        <v>37</v>
      </c>
      <c r="O2847" s="10" t="s">
        <v>37</v>
      </c>
      <c r="P2847">
        <f t="shared" si="327"/>
        <v>0.25</v>
      </c>
      <c r="Q2847" s="11">
        <f t="shared" si="328"/>
        <v>0.31254480286738356</v>
      </c>
      <c r="S2847" s="13">
        <f t="shared" si="329"/>
        <v>0.25</v>
      </c>
      <c r="T2847">
        <f t="shared" si="330"/>
        <v>0.34875</v>
      </c>
      <c r="U2847" t="b">
        <f t="shared" si="331"/>
        <v>1</v>
      </c>
    </row>
    <row r="2848" spans="1:21" ht="21" x14ac:dyDescent="0.4">
      <c r="A2848" t="s">
        <v>2120</v>
      </c>
      <c r="B2848" t="s">
        <v>2112</v>
      </c>
      <c r="C2848" t="s">
        <v>2113</v>
      </c>
      <c r="D2848" s="33">
        <v>386242</v>
      </c>
      <c r="E2848" s="33">
        <v>7470</v>
      </c>
      <c r="F2848" s="32">
        <v>22.41</v>
      </c>
      <c r="G2848" s="32">
        <v>5.9583000000000004</v>
      </c>
      <c r="H2848" s="41">
        <v>1.934020639909694</v>
      </c>
      <c r="I2848" s="32">
        <v>28.368300000000001</v>
      </c>
      <c r="J2848" s="34">
        <f t="shared" si="332"/>
        <v>0.21003373483782956</v>
      </c>
      <c r="K2848">
        <v>3</v>
      </c>
      <c r="L2848">
        <v>3.7976305220883537</v>
      </c>
      <c r="M2848" s="41">
        <v>3</v>
      </c>
      <c r="N2848" t="s">
        <v>37</v>
      </c>
      <c r="O2848" s="10" t="s">
        <v>37</v>
      </c>
      <c r="P2848">
        <f t="shared" si="327"/>
        <v>0.25</v>
      </c>
      <c r="Q2848" s="11">
        <f t="shared" si="328"/>
        <v>0.21003373483782961</v>
      </c>
      <c r="S2848" s="13">
        <f t="shared" si="329"/>
        <v>0.21003373483782961</v>
      </c>
      <c r="T2848">
        <f t="shared" si="330"/>
        <v>5.9583000000000022</v>
      </c>
      <c r="U2848" t="b">
        <f t="shared" si="331"/>
        <v>1</v>
      </c>
    </row>
    <row r="2849" spans="1:21" ht="21" x14ac:dyDescent="0.4">
      <c r="A2849" t="s">
        <v>5797</v>
      </c>
      <c r="B2849" t="s">
        <v>5781</v>
      </c>
      <c r="C2849" t="s">
        <v>5782</v>
      </c>
      <c r="D2849" s="33">
        <v>5144</v>
      </c>
      <c r="E2849" s="33">
        <v>302</v>
      </c>
      <c r="F2849" s="32">
        <v>8.6699999999999999E-2</v>
      </c>
      <c r="G2849" s="32">
        <v>6.6299999999999998E-2</v>
      </c>
      <c r="H2849" s="41">
        <v>5.8709175738724726</v>
      </c>
      <c r="I2849" s="32">
        <v>0.153</v>
      </c>
      <c r="J2849" s="34">
        <f t="shared" si="332"/>
        <v>0.43333333333333335</v>
      </c>
      <c r="K2849">
        <v>0.28708609271523178</v>
      </c>
      <c r="L2849">
        <v>0.50662251655629142</v>
      </c>
      <c r="M2849" s="41">
        <v>0.3</v>
      </c>
      <c r="N2849" t="s">
        <v>33</v>
      </c>
      <c r="O2849" s="10" t="s">
        <v>33</v>
      </c>
      <c r="P2849">
        <f t="shared" si="327"/>
        <v>0.4</v>
      </c>
      <c r="Q2849" s="11">
        <f t="shared" si="328"/>
        <v>0.40784313725490201</v>
      </c>
      <c r="S2849" s="13">
        <f t="shared" si="329"/>
        <v>0.4</v>
      </c>
      <c r="T2849">
        <f t="shared" si="330"/>
        <v>6.1200000000000004E-2</v>
      </c>
      <c r="U2849" t="b">
        <f t="shared" si="331"/>
        <v>1</v>
      </c>
    </row>
    <row r="2850" spans="1:21" ht="21" x14ac:dyDescent="0.4">
      <c r="A2850" t="s">
        <v>3263</v>
      </c>
      <c r="B2850" t="s">
        <v>3261</v>
      </c>
      <c r="C2850" t="s">
        <v>3262</v>
      </c>
      <c r="D2850" s="33">
        <v>2045642</v>
      </c>
      <c r="E2850" s="33">
        <v>320633</v>
      </c>
      <c r="F2850" s="32">
        <v>477.06630000000001</v>
      </c>
      <c r="G2850" s="32">
        <v>204.45729999999998</v>
      </c>
      <c r="H2850" s="41">
        <v>15.673954680242193</v>
      </c>
      <c r="I2850" s="32">
        <v>681.52359999999999</v>
      </c>
      <c r="J2850" s="34">
        <f t="shared" si="332"/>
        <v>0.30000032280613609</v>
      </c>
      <c r="K2850">
        <v>1.4878889571566245</v>
      </c>
      <c r="L2850">
        <v>2.1255566332847833</v>
      </c>
      <c r="M2850" s="41">
        <v>1.35</v>
      </c>
      <c r="N2850" t="s">
        <v>42</v>
      </c>
      <c r="O2850" s="10" t="s">
        <v>42</v>
      </c>
      <c r="P2850">
        <f t="shared" si="327"/>
        <v>0.05</v>
      </c>
      <c r="Q2850" s="11">
        <f t="shared" si="328"/>
        <v>0.36487225093892556</v>
      </c>
      <c r="S2850" s="13">
        <f t="shared" si="329"/>
        <v>0.05</v>
      </c>
      <c r="T2850">
        <f t="shared" si="330"/>
        <v>34.076180000000001</v>
      </c>
      <c r="U2850" t="b">
        <f t="shared" si="331"/>
        <v>1</v>
      </c>
    </row>
    <row r="2851" spans="1:21" ht="21" x14ac:dyDescent="0.4">
      <c r="A2851" t="s">
        <v>5123</v>
      </c>
      <c r="B2851" t="s">
        <v>5124</v>
      </c>
      <c r="C2851" t="s">
        <v>5125</v>
      </c>
      <c r="D2851" s="33">
        <v>240665</v>
      </c>
      <c r="E2851" s="33">
        <v>13105</v>
      </c>
      <c r="F2851" s="32">
        <v>13.2986</v>
      </c>
      <c r="G2851" s="32">
        <v>4.3940000000000001</v>
      </c>
      <c r="H2851" s="41">
        <v>5.4453285687574011</v>
      </c>
      <c r="I2851" s="32">
        <v>17.692599999999999</v>
      </c>
      <c r="J2851" s="34">
        <f t="shared" si="332"/>
        <v>0.24835241852525916</v>
      </c>
      <c r="K2851">
        <v>1.0147729874093858</v>
      </c>
      <c r="L2851">
        <v>1.3500648607401753</v>
      </c>
      <c r="M2851" s="41">
        <v>1</v>
      </c>
      <c r="N2851" t="s">
        <v>37</v>
      </c>
      <c r="O2851" s="10" t="s">
        <v>37</v>
      </c>
      <c r="P2851">
        <f t="shared" si="327"/>
        <v>0.25</v>
      </c>
      <c r="Q2851" s="11">
        <f t="shared" si="328"/>
        <v>0.25929484643297185</v>
      </c>
      <c r="S2851" s="13">
        <f t="shared" si="329"/>
        <v>0.25</v>
      </c>
      <c r="T2851">
        <f t="shared" si="330"/>
        <v>4.4231499999999997</v>
      </c>
      <c r="U2851" t="b">
        <f t="shared" si="331"/>
        <v>1</v>
      </c>
    </row>
    <row r="2852" spans="1:21" ht="21" x14ac:dyDescent="0.4">
      <c r="A2852" t="s">
        <v>3409</v>
      </c>
      <c r="B2852" t="s">
        <v>3404</v>
      </c>
      <c r="C2852" t="s">
        <v>3405</v>
      </c>
      <c r="D2852" s="33">
        <v>1009211</v>
      </c>
      <c r="E2852" s="33">
        <v>96130</v>
      </c>
      <c r="F2852" s="32">
        <v>74.986799999999988</v>
      </c>
      <c r="G2852" s="32">
        <v>32.1372</v>
      </c>
      <c r="H2852" s="41">
        <v>9.5252628043095058</v>
      </c>
      <c r="I2852" s="32">
        <v>107.124</v>
      </c>
      <c r="J2852" s="34">
        <f t="shared" si="332"/>
        <v>0.3</v>
      </c>
      <c r="K2852">
        <v>0.7800561739311348</v>
      </c>
      <c r="L2852">
        <v>1.1143659627587641</v>
      </c>
      <c r="M2852" s="41">
        <v>0.65</v>
      </c>
      <c r="N2852" t="s">
        <v>45</v>
      </c>
      <c r="O2852" s="10" t="s">
        <v>45</v>
      </c>
      <c r="P2852">
        <f t="shared" si="327"/>
        <v>0.32</v>
      </c>
      <c r="Q2852" s="11">
        <f t="shared" si="328"/>
        <v>0.41670867405996781</v>
      </c>
      <c r="S2852" s="13">
        <f t="shared" si="329"/>
        <v>0.32</v>
      </c>
      <c r="T2852">
        <f t="shared" si="330"/>
        <v>34.279679999999999</v>
      </c>
      <c r="U2852" t="b">
        <f t="shared" si="331"/>
        <v>1</v>
      </c>
    </row>
    <row r="2853" spans="1:21" ht="21" x14ac:dyDescent="0.4">
      <c r="A2853" t="s">
        <v>2853</v>
      </c>
      <c r="B2853" t="s">
        <v>2847</v>
      </c>
      <c r="C2853" t="s">
        <v>2848</v>
      </c>
      <c r="D2853" s="33">
        <v>1234117</v>
      </c>
      <c r="E2853" s="33">
        <v>27458</v>
      </c>
      <c r="F2853" s="32">
        <v>20.6328</v>
      </c>
      <c r="G2853" s="32">
        <v>5.8574999999999999</v>
      </c>
      <c r="H2853" s="41">
        <v>2.2249106040999354</v>
      </c>
      <c r="I2853" s="32">
        <v>26.490299999999998</v>
      </c>
      <c r="J2853" s="34">
        <f t="shared" si="332"/>
        <v>0.22111867362770526</v>
      </c>
      <c r="K2853">
        <v>0.75143127685920308</v>
      </c>
      <c r="L2853">
        <v>0.96475708354577894</v>
      </c>
      <c r="M2853" s="41">
        <v>0.75</v>
      </c>
      <c r="N2853" t="s">
        <v>37</v>
      </c>
      <c r="O2853" s="10" t="s">
        <v>37</v>
      </c>
      <c r="P2853">
        <f t="shared" si="327"/>
        <v>0.25</v>
      </c>
      <c r="Q2853" s="11">
        <f t="shared" si="328"/>
        <v>0.22260223553527134</v>
      </c>
      <c r="S2853" s="13">
        <f t="shared" si="329"/>
        <v>0.22260223553527134</v>
      </c>
      <c r="T2853">
        <f t="shared" si="330"/>
        <v>5.896799999999998</v>
      </c>
      <c r="U2853" t="b">
        <f t="shared" si="331"/>
        <v>1</v>
      </c>
    </row>
    <row r="2854" spans="1:21" ht="21" x14ac:dyDescent="0.4">
      <c r="A2854" t="s">
        <v>3013</v>
      </c>
      <c r="B2854" t="s">
        <v>3004</v>
      </c>
      <c r="C2854" t="s">
        <v>3005</v>
      </c>
      <c r="D2854" s="33">
        <v>74644</v>
      </c>
      <c r="E2854" s="33">
        <v>32361</v>
      </c>
      <c r="F2854" s="32">
        <v>37.031599999999997</v>
      </c>
      <c r="G2854" s="32">
        <v>12.3437</v>
      </c>
      <c r="H2854" s="41">
        <v>43.353785970741114</v>
      </c>
      <c r="I2854" s="32">
        <v>49.375299999999996</v>
      </c>
      <c r="J2854" s="34">
        <f t="shared" si="332"/>
        <v>0.24999746836981246</v>
      </c>
      <c r="K2854">
        <v>1.1443280491950187</v>
      </c>
      <c r="L2854">
        <v>1.5257655820277494</v>
      </c>
      <c r="M2854" s="41">
        <v>1</v>
      </c>
      <c r="N2854" t="s">
        <v>37</v>
      </c>
      <c r="O2854" s="10" t="s">
        <v>37</v>
      </c>
      <c r="P2854">
        <f t="shared" si="327"/>
        <v>0.25</v>
      </c>
      <c r="Q2854" s="11">
        <f t="shared" si="328"/>
        <v>0.34459132400208198</v>
      </c>
      <c r="S2854" s="13">
        <f t="shared" si="329"/>
        <v>0.25</v>
      </c>
      <c r="T2854">
        <f t="shared" si="330"/>
        <v>12.343824999999999</v>
      </c>
      <c r="U2854" t="b">
        <f t="shared" si="331"/>
        <v>1</v>
      </c>
    </row>
    <row r="2855" spans="1:21" ht="21" x14ac:dyDescent="0.4">
      <c r="A2855" t="s">
        <v>5637</v>
      </c>
      <c r="B2855" t="s">
        <v>5638</v>
      </c>
      <c r="C2855" t="s">
        <v>5639</v>
      </c>
      <c r="D2855" s="33">
        <v>226000</v>
      </c>
      <c r="E2855" s="33">
        <v>26449</v>
      </c>
      <c r="F2855" s="32">
        <v>11.217599999999999</v>
      </c>
      <c r="G2855" s="32">
        <v>3.7374000000000001</v>
      </c>
      <c r="H2855" s="41">
        <v>11.703097345132743</v>
      </c>
      <c r="I2855" s="32">
        <v>14.954999999999998</v>
      </c>
      <c r="J2855" s="34">
        <f t="shared" si="332"/>
        <v>0.24990972918756271</v>
      </c>
      <c r="K2855">
        <v>0.42412189496767361</v>
      </c>
      <c r="L2855">
        <v>0.56542780445385454</v>
      </c>
      <c r="M2855" s="41">
        <v>0.35</v>
      </c>
      <c r="N2855" t="s">
        <v>37</v>
      </c>
      <c r="O2855" s="10" t="s">
        <v>37</v>
      </c>
      <c r="P2855">
        <f t="shared" si="327"/>
        <v>0.25</v>
      </c>
      <c r="Q2855" s="11">
        <f t="shared" si="328"/>
        <v>0.38099966566365762</v>
      </c>
      <c r="S2855" s="13">
        <f t="shared" si="329"/>
        <v>0.25</v>
      </c>
      <c r="T2855">
        <f t="shared" si="330"/>
        <v>3.7387499999999996</v>
      </c>
      <c r="U2855" t="b">
        <f t="shared" si="331"/>
        <v>1</v>
      </c>
    </row>
    <row r="2856" spans="1:21" ht="21" x14ac:dyDescent="0.4">
      <c r="A2856" t="s">
        <v>2395</v>
      </c>
      <c r="B2856" t="s">
        <v>2333</v>
      </c>
      <c r="C2856" t="s">
        <v>2334</v>
      </c>
      <c r="D2856" s="33">
        <v>888591</v>
      </c>
      <c r="E2856" s="33">
        <v>28267</v>
      </c>
      <c r="F2856" s="32">
        <v>10.185000000000002</v>
      </c>
      <c r="G2856" s="32">
        <v>3.395</v>
      </c>
      <c r="H2856" s="41">
        <v>3.1811035673330026</v>
      </c>
      <c r="I2856" s="32">
        <v>13.580000000000002</v>
      </c>
      <c r="J2856" s="34">
        <f t="shared" si="332"/>
        <v>0.24999999999999997</v>
      </c>
      <c r="K2856">
        <v>0.36031414723882982</v>
      </c>
      <c r="L2856">
        <v>0.48041886298510639</v>
      </c>
      <c r="M2856" s="41">
        <v>0.25</v>
      </c>
      <c r="N2856" t="s">
        <v>37</v>
      </c>
      <c r="O2856" s="10" t="s">
        <v>37</v>
      </c>
      <c r="P2856">
        <f t="shared" si="327"/>
        <v>0.25</v>
      </c>
      <c r="Q2856" s="11">
        <f t="shared" si="328"/>
        <v>0.47962076583210611</v>
      </c>
      <c r="S2856" s="13">
        <f t="shared" si="329"/>
        <v>0.25</v>
      </c>
      <c r="T2856">
        <f t="shared" si="330"/>
        <v>3.3950000000000005</v>
      </c>
      <c r="U2856" t="b">
        <f t="shared" si="331"/>
        <v>1</v>
      </c>
    </row>
    <row r="2857" spans="1:21" ht="21" x14ac:dyDescent="0.4">
      <c r="A2857" t="s">
        <v>4917</v>
      </c>
      <c r="B2857" t="s">
        <v>4912</v>
      </c>
      <c r="C2857" t="s">
        <v>4913</v>
      </c>
      <c r="D2857" s="33">
        <v>717765</v>
      </c>
      <c r="E2857" s="33">
        <v>148262</v>
      </c>
      <c r="F2857" s="32">
        <v>15.769</v>
      </c>
      <c r="G2857" s="32">
        <v>2.8407999999999998</v>
      </c>
      <c r="H2857" s="41">
        <v>20.656064310742373</v>
      </c>
      <c r="I2857" s="32">
        <v>18.6098</v>
      </c>
      <c r="J2857" s="34">
        <f t="shared" si="332"/>
        <v>0.1526507539038571</v>
      </c>
      <c r="K2857">
        <v>0.10635901309843385</v>
      </c>
      <c r="L2857">
        <v>0.12551968811968003</v>
      </c>
      <c r="M2857" s="41">
        <v>0.1</v>
      </c>
      <c r="N2857" t="s">
        <v>37</v>
      </c>
      <c r="O2857" s="10" t="s">
        <v>37</v>
      </c>
      <c r="P2857">
        <f t="shared" si="327"/>
        <v>0.25</v>
      </c>
      <c r="Q2857" s="11">
        <f t="shared" si="328"/>
        <v>0.20331223333942333</v>
      </c>
      <c r="S2857" s="13">
        <f t="shared" si="329"/>
        <v>0.20331223333942333</v>
      </c>
      <c r="T2857">
        <f t="shared" si="330"/>
        <v>3.7836000000000003</v>
      </c>
      <c r="U2857" t="b">
        <f t="shared" si="331"/>
        <v>1</v>
      </c>
    </row>
    <row r="2858" spans="1:21" ht="21" x14ac:dyDescent="0.4">
      <c r="A2858" t="s">
        <v>1229</v>
      </c>
      <c r="B2858" t="s">
        <v>1201</v>
      </c>
      <c r="C2858" s="42" t="s">
        <v>1202</v>
      </c>
      <c r="D2858" s="33">
        <v>723708</v>
      </c>
      <c r="E2858" s="33">
        <v>72012</v>
      </c>
      <c r="F2858" s="32">
        <v>36.7988</v>
      </c>
      <c r="G2858" s="32">
        <v>11.008200000000002</v>
      </c>
      <c r="H2858" s="41">
        <v>9.9504219934006528</v>
      </c>
      <c r="I2858" s="32">
        <v>47.807000000000002</v>
      </c>
      <c r="J2858" s="34">
        <f t="shared" si="332"/>
        <v>0.23026335055535804</v>
      </c>
      <c r="K2858">
        <v>0.5110092762317392</v>
      </c>
      <c r="L2858">
        <v>0.66387546520024443</v>
      </c>
      <c r="M2858" s="41">
        <v>0.5</v>
      </c>
      <c r="N2858" t="s">
        <v>37</v>
      </c>
      <c r="O2858" s="10" t="s">
        <v>37</v>
      </c>
      <c r="P2858">
        <f t="shared" si="327"/>
        <v>0.25</v>
      </c>
      <c r="Q2858" s="11">
        <f t="shared" si="328"/>
        <v>0.2468466960905307</v>
      </c>
      <c r="S2858" s="13">
        <f t="shared" si="329"/>
        <v>0.2468466960905307</v>
      </c>
      <c r="T2858">
        <f t="shared" si="330"/>
        <v>11.801000000000002</v>
      </c>
      <c r="U2858" t="b">
        <f t="shared" si="331"/>
        <v>1</v>
      </c>
    </row>
    <row r="2859" spans="1:21" ht="21" x14ac:dyDescent="0.4">
      <c r="A2859" t="s">
        <v>1893</v>
      </c>
      <c r="B2859" t="s">
        <v>1732</v>
      </c>
      <c r="C2859" s="42" t="s">
        <v>1733</v>
      </c>
      <c r="D2859" s="33">
        <v>15513</v>
      </c>
      <c r="E2859" s="33">
        <v>4613</v>
      </c>
      <c r="F2859" s="32">
        <v>7.3565999999999994</v>
      </c>
      <c r="G2859" s="32">
        <v>1.1604000000000001</v>
      </c>
      <c r="H2859" s="41">
        <v>29.736350157932058</v>
      </c>
      <c r="I2859" s="32">
        <v>8.5169999999999995</v>
      </c>
      <c r="J2859" s="34">
        <f t="shared" si="332"/>
        <v>0.13624515674533288</v>
      </c>
      <c r="K2859">
        <v>1.5947539562107087</v>
      </c>
      <c r="L2859">
        <v>1.8463039236939085</v>
      </c>
      <c r="M2859" s="41">
        <v>1.55</v>
      </c>
      <c r="N2859" t="s">
        <v>37</v>
      </c>
      <c r="O2859" s="10" t="s">
        <v>34</v>
      </c>
      <c r="P2859">
        <f t="shared" si="327"/>
        <v>0.15</v>
      </c>
      <c r="Q2859" s="11">
        <f t="shared" si="328"/>
        <v>0.16048491252788538</v>
      </c>
      <c r="S2859" s="13">
        <f t="shared" si="329"/>
        <v>0.15</v>
      </c>
      <c r="T2859">
        <f t="shared" si="330"/>
        <v>1.27755</v>
      </c>
      <c r="U2859" t="b">
        <f t="shared" si="331"/>
        <v>0</v>
      </c>
    </row>
    <row r="2860" spans="1:21" ht="21" x14ac:dyDescent="0.4">
      <c r="A2860" t="s">
        <v>4622</v>
      </c>
      <c r="B2860" t="s">
        <v>4620</v>
      </c>
      <c r="C2860" t="s">
        <v>4621</v>
      </c>
      <c r="D2860" s="33">
        <v>522158</v>
      </c>
      <c r="E2860" s="33">
        <v>72008</v>
      </c>
      <c r="F2860" s="32">
        <v>36.179600000000001</v>
      </c>
      <c r="G2860" s="32">
        <v>17.822000000000003</v>
      </c>
      <c r="H2860" s="41">
        <v>13.7904618908453</v>
      </c>
      <c r="I2860" s="32">
        <v>54.001600000000003</v>
      </c>
      <c r="J2860" s="34">
        <f t="shared" si="332"/>
        <v>0.33002725845160147</v>
      </c>
      <c r="K2860">
        <v>0.50243861793134093</v>
      </c>
      <c r="L2860">
        <v>0.749938895678258</v>
      </c>
      <c r="M2860" s="41">
        <v>0.45</v>
      </c>
      <c r="N2860" t="s">
        <v>37</v>
      </c>
      <c r="O2860" s="10" t="s">
        <v>37</v>
      </c>
      <c r="P2860">
        <f t="shared" si="327"/>
        <v>0.25</v>
      </c>
      <c r="Q2860" s="11">
        <f t="shared" si="328"/>
        <v>0.3999511125596279</v>
      </c>
      <c r="S2860" s="13">
        <f t="shared" si="329"/>
        <v>0.25</v>
      </c>
      <c r="T2860">
        <f t="shared" si="330"/>
        <v>13.500400000000001</v>
      </c>
      <c r="U2860" t="b">
        <f t="shared" si="331"/>
        <v>1</v>
      </c>
    </row>
    <row r="2861" spans="1:21" ht="21" x14ac:dyDescent="0.4">
      <c r="A2861" t="s">
        <v>2121</v>
      </c>
      <c r="B2861" t="s">
        <v>2112</v>
      </c>
      <c r="C2861" t="s">
        <v>2113</v>
      </c>
      <c r="D2861" s="33">
        <v>85306</v>
      </c>
      <c r="E2861" s="33">
        <v>1766</v>
      </c>
      <c r="F2861" s="32">
        <v>5.298</v>
      </c>
      <c r="G2861" s="32">
        <v>0.76919999999999988</v>
      </c>
      <c r="H2861" s="41">
        <v>2.0701943591306589</v>
      </c>
      <c r="I2861" s="32">
        <v>6.0671999999999997</v>
      </c>
      <c r="J2861" s="34">
        <f t="shared" si="332"/>
        <v>0.12678006329113922</v>
      </c>
      <c r="K2861">
        <v>3</v>
      </c>
      <c r="L2861">
        <v>3.4355605889014722</v>
      </c>
      <c r="M2861" s="41">
        <v>3</v>
      </c>
      <c r="N2861" t="s">
        <v>37</v>
      </c>
      <c r="O2861" s="10" t="s">
        <v>37</v>
      </c>
      <c r="P2861">
        <f t="shared" si="327"/>
        <v>0.25</v>
      </c>
      <c r="Q2861" s="11">
        <f t="shared" si="328"/>
        <v>0.12678006329113922</v>
      </c>
      <c r="S2861" s="13">
        <f t="shared" si="329"/>
        <v>0.12678006329113922</v>
      </c>
      <c r="T2861">
        <f t="shared" si="330"/>
        <v>0.76919999999999988</v>
      </c>
      <c r="U2861" t="b">
        <f t="shared" si="331"/>
        <v>1</v>
      </c>
    </row>
    <row r="2862" spans="1:21" ht="21" x14ac:dyDescent="0.4">
      <c r="A2862" t="s">
        <v>2026</v>
      </c>
      <c r="B2862" t="s">
        <v>2001</v>
      </c>
      <c r="C2862" t="s">
        <v>2002</v>
      </c>
      <c r="D2862" s="33">
        <v>155424</v>
      </c>
      <c r="E2862" s="33">
        <v>69060</v>
      </c>
      <c r="F2862" s="32">
        <v>18.1374</v>
      </c>
      <c r="G2862" s="32">
        <v>8.9330999999999996</v>
      </c>
      <c r="H2862" s="41">
        <v>44.433292155651635</v>
      </c>
      <c r="I2862" s="32">
        <v>27.070499999999999</v>
      </c>
      <c r="J2862" s="34">
        <f t="shared" ref="J2862:J2869" si="333">G2862/I2862</f>
        <v>0.32999390480412255</v>
      </c>
      <c r="K2862">
        <v>0.26263249348392698</v>
      </c>
      <c r="L2862">
        <v>0.39198523023457865</v>
      </c>
      <c r="M2862" s="41">
        <v>0.05</v>
      </c>
      <c r="N2862" t="s">
        <v>37</v>
      </c>
      <c r="O2862" s="10" t="s">
        <v>37</v>
      </c>
      <c r="P2862">
        <f t="shared" si="327"/>
        <v>0.25</v>
      </c>
      <c r="Q2862" s="11">
        <f t="shared" si="328"/>
        <v>0.87244417354684989</v>
      </c>
      <c r="S2862" s="13">
        <f t="shared" si="329"/>
        <v>0.25</v>
      </c>
      <c r="T2862">
        <f t="shared" si="330"/>
        <v>6.7676249999999998</v>
      </c>
      <c r="U2862" t="b">
        <f t="shared" si="331"/>
        <v>1</v>
      </c>
    </row>
    <row r="2863" spans="1:21" ht="21" x14ac:dyDescent="0.4">
      <c r="A2863" t="s">
        <v>3580</v>
      </c>
      <c r="B2863" t="s">
        <v>3542</v>
      </c>
      <c r="C2863" t="s">
        <v>3543</v>
      </c>
      <c r="D2863" s="33">
        <v>238145</v>
      </c>
      <c r="E2863" s="33">
        <v>12673</v>
      </c>
      <c r="F2863" s="32">
        <v>9.7591000000000001</v>
      </c>
      <c r="G2863" s="32">
        <v>2.2622999999999998</v>
      </c>
      <c r="H2863" s="41">
        <v>5.3215477965105293</v>
      </c>
      <c r="I2863" s="32">
        <v>12.0214</v>
      </c>
      <c r="J2863" s="34">
        <f t="shared" si="333"/>
        <v>0.18818939557788608</v>
      </c>
      <c r="K2863">
        <v>0.77007022804387282</v>
      </c>
      <c r="L2863">
        <v>0.94858360293537436</v>
      </c>
      <c r="M2863" s="41">
        <v>0.77</v>
      </c>
      <c r="N2863" t="s">
        <v>34</v>
      </c>
      <c r="O2863" s="10" t="s">
        <v>34</v>
      </c>
      <c r="P2863">
        <f t="shared" si="327"/>
        <v>0.15</v>
      </c>
      <c r="Q2863" s="11">
        <f t="shared" si="328"/>
        <v>0.18826343021611452</v>
      </c>
      <c r="S2863" s="13">
        <f t="shared" si="329"/>
        <v>0.15</v>
      </c>
      <c r="T2863">
        <f t="shared" si="330"/>
        <v>1.80321</v>
      </c>
      <c r="U2863" t="b">
        <f t="shared" si="331"/>
        <v>1</v>
      </c>
    </row>
    <row r="2864" spans="1:21" ht="21" x14ac:dyDescent="0.4">
      <c r="A2864" t="s">
        <v>3191</v>
      </c>
      <c r="B2864" t="s">
        <v>3152</v>
      </c>
      <c r="C2864" t="s">
        <v>3153</v>
      </c>
      <c r="D2864" s="33">
        <v>337766</v>
      </c>
      <c r="E2864" s="33">
        <v>71943</v>
      </c>
      <c r="F2864" s="32">
        <v>18.4621</v>
      </c>
      <c r="G2864" s="32">
        <v>9.0935000000000006</v>
      </c>
      <c r="H2864" s="41">
        <v>21.299657159098309</v>
      </c>
      <c r="I2864" s="32">
        <v>27.555599999999998</v>
      </c>
      <c r="J2864" s="34">
        <f t="shared" si="333"/>
        <v>0.33000551612013534</v>
      </c>
      <c r="K2864">
        <v>0.25662121401665206</v>
      </c>
      <c r="L2864">
        <v>0.38301989074684123</v>
      </c>
      <c r="M2864" s="41">
        <v>0.19</v>
      </c>
      <c r="N2864" t="s">
        <v>37</v>
      </c>
      <c r="O2864" s="10" t="s">
        <v>37</v>
      </c>
      <c r="P2864">
        <f t="shared" si="327"/>
        <v>0.25</v>
      </c>
      <c r="Q2864" s="11">
        <f t="shared" si="328"/>
        <v>0.50394221138353001</v>
      </c>
      <c r="S2864" s="13">
        <f t="shared" si="329"/>
        <v>0.25</v>
      </c>
      <c r="T2864">
        <f t="shared" si="330"/>
        <v>6.8888999999999996</v>
      </c>
      <c r="U2864" t="b">
        <f t="shared" si="331"/>
        <v>1</v>
      </c>
    </row>
    <row r="2865" spans="1:21" ht="21" x14ac:dyDescent="0.4">
      <c r="A2865" t="s">
        <v>2296</v>
      </c>
      <c r="B2865" t="s">
        <v>2280</v>
      </c>
      <c r="C2865" t="s">
        <v>2281</v>
      </c>
      <c r="D2865" s="33">
        <v>365351</v>
      </c>
      <c r="E2865" s="33">
        <v>38296</v>
      </c>
      <c r="F2865" s="32">
        <v>40.832000000000001</v>
      </c>
      <c r="G2865" s="32">
        <v>13.610000000000001</v>
      </c>
      <c r="H2865" s="41">
        <v>10.481974868003645</v>
      </c>
      <c r="I2865" s="32">
        <v>54.442</v>
      </c>
      <c r="J2865" s="34">
        <f t="shared" si="333"/>
        <v>0.24999081591418393</v>
      </c>
      <c r="K2865">
        <v>1.0662210152496345</v>
      </c>
      <c r="L2865">
        <v>1.4216106120743681</v>
      </c>
      <c r="M2865" s="41">
        <v>1</v>
      </c>
      <c r="N2865" t="s">
        <v>34</v>
      </c>
      <c r="O2865" s="10" t="s">
        <v>34</v>
      </c>
      <c r="P2865">
        <f t="shared" si="327"/>
        <v>0.15</v>
      </c>
      <c r="Q2865" s="11">
        <f t="shared" si="328"/>
        <v>0.29657249917343231</v>
      </c>
      <c r="S2865" s="13">
        <f t="shared" si="329"/>
        <v>0.15</v>
      </c>
      <c r="T2865">
        <f t="shared" si="330"/>
        <v>8.1662999999999997</v>
      </c>
      <c r="U2865" t="b">
        <f t="shared" si="331"/>
        <v>1</v>
      </c>
    </row>
    <row r="2866" spans="1:21" ht="21" x14ac:dyDescent="0.4">
      <c r="A2866" t="s">
        <v>3348</v>
      </c>
      <c r="B2866" t="s">
        <v>3341</v>
      </c>
      <c r="C2866" t="s">
        <v>3342</v>
      </c>
      <c r="D2866" s="33">
        <v>859130</v>
      </c>
      <c r="E2866" s="33">
        <v>97800</v>
      </c>
      <c r="F2866" s="32">
        <v>194.62200000000004</v>
      </c>
      <c r="G2866" s="32">
        <v>40.771599999999999</v>
      </c>
      <c r="H2866" s="41">
        <v>11.383608999802126</v>
      </c>
      <c r="I2866" s="32">
        <v>235.39360000000005</v>
      </c>
      <c r="J2866" s="34">
        <f t="shared" si="333"/>
        <v>0.17320606847424905</v>
      </c>
      <c r="K2866">
        <v>1.9900000000000002</v>
      </c>
      <c r="L2866">
        <v>2.4068875255623725</v>
      </c>
      <c r="M2866" s="41">
        <v>1.99</v>
      </c>
      <c r="N2866" t="s">
        <v>45</v>
      </c>
      <c r="O2866" s="10" t="s">
        <v>45</v>
      </c>
      <c r="P2866">
        <f t="shared" si="327"/>
        <v>0.32</v>
      </c>
      <c r="Q2866" s="11">
        <f t="shared" si="328"/>
        <v>0.17320606847424921</v>
      </c>
      <c r="S2866" s="13">
        <f t="shared" si="329"/>
        <v>0.17320606847424921</v>
      </c>
      <c r="T2866">
        <f t="shared" si="330"/>
        <v>40.771600000000035</v>
      </c>
      <c r="U2866" t="b">
        <f t="shared" si="331"/>
        <v>1</v>
      </c>
    </row>
    <row r="2867" spans="1:21" ht="21" x14ac:dyDescent="0.4">
      <c r="A2867" t="s">
        <v>5147</v>
      </c>
      <c r="B2867" t="s">
        <v>5142</v>
      </c>
      <c r="C2867" t="s">
        <v>5143</v>
      </c>
      <c r="D2867" s="33">
        <v>73747</v>
      </c>
      <c r="E2867" s="33">
        <v>6269</v>
      </c>
      <c r="F2867" s="32">
        <v>9.2822999999999993</v>
      </c>
      <c r="G2867" s="32">
        <v>4.0854999999999997</v>
      </c>
      <c r="H2867" s="41">
        <v>8.5006847736179107</v>
      </c>
      <c r="I2867" s="32">
        <v>13.367799999999999</v>
      </c>
      <c r="J2867" s="34">
        <f t="shared" si="333"/>
        <v>0.30562246592558234</v>
      </c>
      <c r="K2867">
        <v>1.4806667730100493</v>
      </c>
      <c r="L2867">
        <v>2.1323656085500078</v>
      </c>
      <c r="M2867" s="41">
        <v>1.1299999999999999</v>
      </c>
      <c r="N2867" t="s">
        <v>37</v>
      </c>
      <c r="O2867" s="10" t="s">
        <v>37</v>
      </c>
      <c r="P2867">
        <f t="shared" si="327"/>
        <v>0.25</v>
      </c>
      <c r="Q2867" s="11">
        <f t="shared" si="328"/>
        <v>0.47007211358637924</v>
      </c>
      <c r="S2867" s="13">
        <f t="shared" si="329"/>
        <v>0.25</v>
      </c>
      <c r="T2867">
        <f t="shared" si="330"/>
        <v>3.3419499999999998</v>
      </c>
      <c r="U2867" t="b">
        <f t="shared" si="331"/>
        <v>1</v>
      </c>
    </row>
    <row r="2868" spans="1:21" ht="21" x14ac:dyDescent="0.4">
      <c r="A2868" t="s">
        <v>634</v>
      </c>
      <c r="B2868" t="s">
        <v>601</v>
      </c>
      <c r="C2868" s="42" t="s">
        <v>602</v>
      </c>
      <c r="D2868" s="33">
        <v>20836</v>
      </c>
      <c r="E2868" s="33">
        <v>4496</v>
      </c>
      <c r="F2868" s="32">
        <v>2.4714</v>
      </c>
      <c r="G2868" s="32">
        <v>0.82340000000000002</v>
      </c>
      <c r="H2868" s="41">
        <v>21.578038011134574</v>
      </c>
      <c r="I2868" s="32">
        <v>3.2948</v>
      </c>
      <c r="J2868" s="34">
        <f t="shared" si="333"/>
        <v>0.24990894743231759</v>
      </c>
      <c r="K2868">
        <v>0.54968861209964415</v>
      </c>
      <c r="L2868">
        <v>0.73282918149466181</v>
      </c>
      <c r="M2868" s="41">
        <v>0.5</v>
      </c>
      <c r="N2868" t="s">
        <v>37</v>
      </c>
      <c r="O2868" s="10" t="s">
        <v>37</v>
      </c>
      <c r="P2868">
        <f t="shared" si="327"/>
        <v>0.25</v>
      </c>
      <c r="Q2868" s="11">
        <f t="shared" si="328"/>
        <v>0.31771275949981781</v>
      </c>
      <c r="S2868" s="13">
        <f t="shared" si="329"/>
        <v>0.25</v>
      </c>
      <c r="T2868">
        <f t="shared" si="330"/>
        <v>0.82369999999999999</v>
      </c>
      <c r="U2868" t="b">
        <f t="shared" si="331"/>
        <v>1</v>
      </c>
    </row>
    <row r="2869" spans="1:21" ht="21" x14ac:dyDescent="0.4">
      <c r="A2869" t="s">
        <v>1593</v>
      </c>
      <c r="B2869" t="s">
        <v>1587</v>
      </c>
      <c r="C2869" s="42" t="s">
        <v>1588</v>
      </c>
      <c r="D2869" s="33">
        <v>1800856</v>
      </c>
      <c r="E2869" s="33">
        <v>285888</v>
      </c>
      <c r="F2869" s="32">
        <v>246.14029999999997</v>
      </c>
      <c r="G2869" s="32">
        <v>82.042299999999997</v>
      </c>
      <c r="H2869" s="41">
        <v>15.87511716650304</v>
      </c>
      <c r="I2869" s="32">
        <v>328.18259999999998</v>
      </c>
      <c r="J2869" s="34">
        <f t="shared" si="333"/>
        <v>0.2499897922680849</v>
      </c>
      <c r="K2869">
        <v>0.86096758171031995</v>
      </c>
      <c r="L2869">
        <v>1.1479411517797178</v>
      </c>
      <c r="M2869" s="41">
        <v>0.75</v>
      </c>
      <c r="N2869" t="s">
        <v>37</v>
      </c>
      <c r="O2869" s="10" t="s">
        <v>34</v>
      </c>
      <c r="P2869">
        <f t="shared" si="327"/>
        <v>0.15</v>
      </c>
      <c r="Q2869" s="11">
        <f t="shared" si="328"/>
        <v>0.34665640408723669</v>
      </c>
      <c r="S2869" s="13">
        <f t="shared" si="329"/>
        <v>0.15</v>
      </c>
      <c r="T2869">
        <f t="shared" si="330"/>
        <v>49.227389999999993</v>
      </c>
      <c r="U2869" t="b">
        <f t="shared" si="331"/>
        <v>0</v>
      </c>
    </row>
    <row r="2870" spans="1:21" ht="21" x14ac:dyDescent="0.4">
      <c r="A2870" t="s">
        <v>140</v>
      </c>
      <c r="B2870" t="s">
        <v>31</v>
      </c>
      <c r="C2870" t="s">
        <v>32</v>
      </c>
      <c r="D2870" s="33">
        <v>76927</v>
      </c>
      <c r="E2870" s="33">
        <v>30193</v>
      </c>
      <c r="F2870" s="32">
        <v>21.4528</v>
      </c>
      <c r="G2870" s="32">
        <v>12.283099999999999</v>
      </c>
      <c r="H2870" s="41">
        <v>39.248898306186383</v>
      </c>
      <c r="I2870" s="32">
        <v>33.735900000000001</v>
      </c>
      <c r="K2870">
        <v>0.7105223064948829</v>
      </c>
      <c r="L2870">
        <v>1.1173417679594608</v>
      </c>
      <c r="M2870" s="41">
        <v>0.71</v>
      </c>
      <c r="N2870" t="s">
        <v>33</v>
      </c>
      <c r="O2870" s="10" t="s">
        <v>37</v>
      </c>
      <c r="P2870">
        <f t="shared" si="327"/>
        <v>0.25</v>
      </c>
      <c r="Q2870" s="11">
        <f t="shared" si="328"/>
        <v>0.36456326939551048</v>
      </c>
      <c r="S2870" s="13">
        <f t="shared" si="329"/>
        <v>0.25</v>
      </c>
      <c r="T2870">
        <f t="shared" si="330"/>
        <v>8.4339750000000002</v>
      </c>
      <c r="U2870" t="b">
        <f t="shared" si="331"/>
        <v>0</v>
      </c>
    </row>
    <row r="2871" spans="1:21" ht="21" x14ac:dyDescent="0.4">
      <c r="A2871" t="s">
        <v>2027</v>
      </c>
      <c r="B2871" t="s">
        <v>2001</v>
      </c>
      <c r="C2871" t="s">
        <v>2002</v>
      </c>
      <c r="D2871" s="33">
        <v>39090</v>
      </c>
      <c r="E2871" s="33">
        <v>10165</v>
      </c>
      <c r="F2871" s="32">
        <v>1.9592999999999998</v>
      </c>
      <c r="G2871" s="32">
        <v>0.96509999999999996</v>
      </c>
      <c r="H2871" s="41">
        <v>26.004093118444615</v>
      </c>
      <c r="I2871" s="32">
        <v>2.9243999999999999</v>
      </c>
      <c r="J2871" s="34">
        <f t="shared" ref="J2871:J2881" si="334">G2871/I2871</f>
        <v>0.33001641362330736</v>
      </c>
      <c r="K2871">
        <v>0.19274963108706342</v>
      </c>
      <c r="L2871">
        <v>0.28769306443679293</v>
      </c>
      <c r="M2871" s="41">
        <v>0.05</v>
      </c>
      <c r="N2871" t="s">
        <v>37</v>
      </c>
      <c r="O2871" s="10" t="s">
        <v>37</v>
      </c>
      <c r="P2871">
        <f t="shared" si="327"/>
        <v>0.25</v>
      </c>
      <c r="Q2871" s="11">
        <f t="shared" si="328"/>
        <v>0.82620366570920534</v>
      </c>
      <c r="S2871" s="13">
        <f t="shared" si="329"/>
        <v>0.25</v>
      </c>
      <c r="T2871">
        <f t="shared" si="330"/>
        <v>0.73109999999999997</v>
      </c>
      <c r="U2871" t="b">
        <f t="shared" si="331"/>
        <v>1</v>
      </c>
    </row>
    <row r="2872" spans="1:21" ht="21" x14ac:dyDescent="0.4">
      <c r="A2872" t="s">
        <v>1894</v>
      </c>
      <c r="B2872" t="s">
        <v>1732</v>
      </c>
      <c r="C2872" s="42" t="s">
        <v>1733</v>
      </c>
      <c r="D2872" s="33">
        <v>23111</v>
      </c>
      <c r="E2872" s="33">
        <v>6659</v>
      </c>
      <c r="F2872" s="32">
        <v>9.6364000000000001</v>
      </c>
      <c r="G2872" s="32">
        <v>4.7232000000000003</v>
      </c>
      <c r="H2872" s="41">
        <v>28.81311929384276</v>
      </c>
      <c r="I2872" s="32">
        <v>14.3596</v>
      </c>
      <c r="J2872" s="34">
        <f t="shared" si="334"/>
        <v>0.32892281122036826</v>
      </c>
      <c r="K2872">
        <v>1.4471241928217449</v>
      </c>
      <c r="L2872">
        <v>2.1564198828652952</v>
      </c>
      <c r="M2872" s="41">
        <v>1.4</v>
      </c>
      <c r="N2872" t="s">
        <v>37</v>
      </c>
      <c r="O2872" s="10" t="s">
        <v>34</v>
      </c>
      <c r="P2872">
        <f t="shared" si="327"/>
        <v>0.15</v>
      </c>
      <c r="Q2872" s="11">
        <f t="shared" si="328"/>
        <v>0.35077578762639633</v>
      </c>
      <c r="S2872" s="13">
        <f t="shared" si="329"/>
        <v>0.15</v>
      </c>
      <c r="T2872">
        <f t="shared" si="330"/>
        <v>2.15394</v>
      </c>
      <c r="U2872" t="b">
        <f t="shared" si="331"/>
        <v>0</v>
      </c>
    </row>
    <row r="2873" spans="1:21" ht="21" x14ac:dyDescent="0.4">
      <c r="A2873" t="s">
        <v>3955</v>
      </c>
      <c r="B2873" t="s">
        <v>3940</v>
      </c>
      <c r="C2873" t="s">
        <v>3941</v>
      </c>
      <c r="D2873" s="33">
        <v>2886</v>
      </c>
      <c r="E2873" s="33">
        <v>1008</v>
      </c>
      <c r="F2873" s="32">
        <v>0.55030000000000001</v>
      </c>
      <c r="G2873" s="32">
        <v>0.18320000000000003</v>
      </c>
      <c r="H2873" s="41">
        <v>34.927234927234927</v>
      </c>
      <c r="I2873" s="32">
        <v>0.73350000000000004</v>
      </c>
      <c r="J2873" s="34">
        <f t="shared" si="334"/>
        <v>0.24976141785957739</v>
      </c>
      <c r="K2873">
        <v>0.54593253968253963</v>
      </c>
      <c r="L2873">
        <v>0.7276785714285714</v>
      </c>
      <c r="M2873" s="41">
        <v>0.3</v>
      </c>
      <c r="N2873" t="s">
        <v>34</v>
      </c>
      <c r="O2873" s="10" t="s">
        <v>34</v>
      </c>
      <c r="P2873">
        <f t="shared" si="327"/>
        <v>0.15</v>
      </c>
      <c r="Q2873" s="11">
        <f t="shared" si="328"/>
        <v>0.5877300613496933</v>
      </c>
      <c r="S2873" s="13">
        <f t="shared" si="329"/>
        <v>0.15</v>
      </c>
      <c r="T2873">
        <f t="shared" si="330"/>
        <v>0.110025</v>
      </c>
      <c r="U2873" t="b">
        <f t="shared" si="331"/>
        <v>1</v>
      </c>
    </row>
    <row r="2874" spans="1:21" ht="21" x14ac:dyDescent="0.4">
      <c r="A2874" t="s">
        <v>4412</v>
      </c>
      <c r="B2874" t="s">
        <v>4390</v>
      </c>
      <c r="C2874" t="s">
        <v>4391</v>
      </c>
      <c r="D2874" s="33">
        <v>67123</v>
      </c>
      <c r="E2874" s="33">
        <v>1138</v>
      </c>
      <c r="F2874" s="32">
        <v>0.31479999999999997</v>
      </c>
      <c r="G2874" s="32">
        <v>0.1047</v>
      </c>
      <c r="H2874" s="41">
        <v>1.6953950210807025</v>
      </c>
      <c r="I2874" s="32">
        <v>0.41949999999999998</v>
      </c>
      <c r="J2874" s="34">
        <f t="shared" si="334"/>
        <v>0.24958283671036949</v>
      </c>
      <c r="K2874">
        <v>0.27662565905096659</v>
      </c>
      <c r="L2874">
        <v>0.36862917398945516</v>
      </c>
      <c r="M2874" s="41">
        <v>0.17</v>
      </c>
      <c r="N2874" t="s">
        <v>37</v>
      </c>
      <c r="O2874" s="10" t="s">
        <v>37</v>
      </c>
      <c r="P2874">
        <f t="shared" si="327"/>
        <v>0.25</v>
      </c>
      <c r="Q2874" s="11">
        <f t="shared" si="328"/>
        <v>0.53883194278903446</v>
      </c>
      <c r="S2874" s="13">
        <f t="shared" si="329"/>
        <v>0.25</v>
      </c>
      <c r="T2874">
        <f t="shared" si="330"/>
        <v>0.104875</v>
      </c>
      <c r="U2874" t="b">
        <f t="shared" si="331"/>
        <v>1</v>
      </c>
    </row>
    <row r="2875" spans="1:21" ht="21" x14ac:dyDescent="0.4">
      <c r="A2875" t="s">
        <v>1001</v>
      </c>
      <c r="B2875" t="s">
        <v>980</v>
      </c>
      <c r="C2875" s="42" t="s">
        <v>981</v>
      </c>
      <c r="D2875" s="33">
        <v>249637</v>
      </c>
      <c r="E2875" s="33">
        <v>2303</v>
      </c>
      <c r="F2875" s="32">
        <v>1.1702000000000001</v>
      </c>
      <c r="G2875" s="32">
        <v>0.36779999999999996</v>
      </c>
      <c r="H2875" s="41">
        <v>0.92253952739377576</v>
      </c>
      <c r="I2875" s="32">
        <v>1.538</v>
      </c>
      <c r="J2875" s="34">
        <f t="shared" si="334"/>
        <v>0.2391417425227568</v>
      </c>
      <c r="K2875">
        <v>0.50811984368215368</v>
      </c>
      <c r="L2875">
        <v>0.66782457663916628</v>
      </c>
      <c r="M2875" s="41">
        <v>0.5</v>
      </c>
      <c r="N2875" t="s">
        <v>34</v>
      </c>
      <c r="O2875" s="10" t="s">
        <v>42</v>
      </c>
      <c r="P2875">
        <f t="shared" si="327"/>
        <v>0.05</v>
      </c>
      <c r="Q2875" s="11">
        <f t="shared" si="328"/>
        <v>0.25130039011703509</v>
      </c>
      <c r="S2875" s="13">
        <f t="shared" si="329"/>
        <v>0.05</v>
      </c>
      <c r="T2875">
        <f t="shared" si="330"/>
        <v>7.690000000000001E-2</v>
      </c>
      <c r="U2875" t="b">
        <f t="shared" si="331"/>
        <v>0</v>
      </c>
    </row>
    <row r="2876" spans="1:21" ht="21" x14ac:dyDescent="0.4">
      <c r="A2876" t="s">
        <v>4457</v>
      </c>
      <c r="B2876" t="s">
        <v>4450</v>
      </c>
      <c r="C2876" t="s">
        <v>4451</v>
      </c>
      <c r="D2876" s="33">
        <v>204647</v>
      </c>
      <c r="E2876" s="33">
        <v>18894</v>
      </c>
      <c r="F2876" s="32">
        <v>18.9392</v>
      </c>
      <c r="G2876" s="32">
        <v>8.4532000000000007</v>
      </c>
      <c r="H2876" s="41">
        <v>9.2324832516479596</v>
      </c>
      <c r="I2876" s="32">
        <v>27.392400000000002</v>
      </c>
      <c r="J2876" s="34">
        <f t="shared" si="334"/>
        <v>0.30859654502708783</v>
      </c>
      <c r="K2876">
        <v>1.0023922938498995</v>
      </c>
      <c r="L2876">
        <v>1.4497935852651636</v>
      </c>
      <c r="M2876" s="41">
        <v>1</v>
      </c>
      <c r="N2876" t="s">
        <v>37</v>
      </c>
      <c r="O2876" s="10" t="s">
        <v>37</v>
      </c>
      <c r="P2876">
        <f t="shared" si="327"/>
        <v>0.25</v>
      </c>
      <c r="Q2876" s="11">
        <f t="shared" si="328"/>
        <v>0.3102466377535375</v>
      </c>
      <c r="S2876" s="13">
        <f t="shared" si="329"/>
        <v>0.25</v>
      </c>
      <c r="T2876">
        <f t="shared" si="330"/>
        <v>6.8481000000000005</v>
      </c>
      <c r="U2876" t="b">
        <f t="shared" si="331"/>
        <v>1</v>
      </c>
    </row>
    <row r="2877" spans="1:21" ht="21" x14ac:dyDescent="0.4">
      <c r="A2877" t="s">
        <v>1895</v>
      </c>
      <c r="B2877" t="s">
        <v>1732</v>
      </c>
      <c r="C2877" s="42" t="s">
        <v>1733</v>
      </c>
      <c r="D2877" s="33">
        <v>4599</v>
      </c>
      <c r="E2877" s="33">
        <v>790</v>
      </c>
      <c r="F2877" s="32">
        <v>1.0806</v>
      </c>
      <c r="G2877" s="32">
        <v>0.15360000000000001</v>
      </c>
      <c r="H2877" s="41">
        <v>17.177647314633617</v>
      </c>
      <c r="I2877" s="32">
        <v>1.2342</v>
      </c>
      <c r="J2877" s="34">
        <f t="shared" si="334"/>
        <v>0.12445308701993195</v>
      </c>
      <c r="K2877">
        <v>1.3678481012658226</v>
      </c>
      <c r="L2877">
        <v>1.5622784810126582</v>
      </c>
      <c r="M2877" s="41">
        <v>1.45</v>
      </c>
      <c r="N2877" t="s">
        <v>37</v>
      </c>
      <c r="O2877" s="10" t="s">
        <v>34</v>
      </c>
      <c r="P2877">
        <f t="shared" si="327"/>
        <v>0.15</v>
      </c>
      <c r="Q2877" s="11">
        <f t="shared" si="328"/>
        <v>7.1868416788202896E-2</v>
      </c>
      <c r="S2877" s="13">
        <f t="shared" si="329"/>
        <v>7.1868416788202896E-2</v>
      </c>
      <c r="T2877">
        <f t="shared" si="330"/>
        <v>8.8700000000000015E-2</v>
      </c>
      <c r="U2877" t="b">
        <f t="shared" si="331"/>
        <v>0</v>
      </c>
    </row>
    <row r="2878" spans="1:21" ht="21" x14ac:dyDescent="0.4">
      <c r="A2878" t="s">
        <v>4961</v>
      </c>
      <c r="B2878" t="s">
        <v>4962</v>
      </c>
      <c r="C2878" t="s">
        <v>4963</v>
      </c>
      <c r="D2878" s="33">
        <v>307540</v>
      </c>
      <c r="E2878" s="33">
        <v>17121</v>
      </c>
      <c r="F2878" s="32">
        <v>19.662700000000001</v>
      </c>
      <c r="G2878" s="32">
        <v>6.5533000000000001</v>
      </c>
      <c r="H2878" s="41">
        <v>5.5670807049489497</v>
      </c>
      <c r="I2878" s="32">
        <v>26.216000000000001</v>
      </c>
      <c r="J2878" s="34">
        <f t="shared" si="334"/>
        <v>0.24997329874885565</v>
      </c>
      <c r="K2878">
        <v>1.1484551136031775</v>
      </c>
      <c r="L2878">
        <v>1.5312189708545061</v>
      </c>
      <c r="M2878" s="41">
        <v>1</v>
      </c>
      <c r="N2878" t="s">
        <v>37</v>
      </c>
      <c r="O2878" s="10" t="s">
        <v>37</v>
      </c>
      <c r="P2878">
        <f t="shared" si="327"/>
        <v>0.25</v>
      </c>
      <c r="Q2878" s="11">
        <f t="shared" si="328"/>
        <v>0.34692554165395173</v>
      </c>
      <c r="S2878" s="13">
        <f t="shared" si="329"/>
        <v>0.25</v>
      </c>
      <c r="T2878">
        <f t="shared" si="330"/>
        <v>6.5540000000000003</v>
      </c>
      <c r="U2878" t="b">
        <f t="shared" si="331"/>
        <v>1</v>
      </c>
    </row>
    <row r="2879" spans="1:21" ht="21" x14ac:dyDescent="0.4">
      <c r="A2879" t="s">
        <v>1350</v>
      </c>
      <c r="B2879" t="s">
        <v>1280</v>
      </c>
      <c r="C2879" s="42" t="s">
        <v>1281</v>
      </c>
      <c r="D2879" s="33">
        <v>242213</v>
      </c>
      <c r="E2879" s="33">
        <v>12399</v>
      </c>
      <c r="F2879" s="32">
        <v>4.71</v>
      </c>
      <c r="G2879" s="32">
        <v>1.57</v>
      </c>
      <c r="H2879" s="41">
        <v>5.119048110547328</v>
      </c>
      <c r="I2879" s="32">
        <v>6.28</v>
      </c>
      <c r="J2879" s="34">
        <f t="shared" si="334"/>
        <v>0.25</v>
      </c>
      <c r="K2879">
        <v>0.37986934430195984</v>
      </c>
      <c r="L2879">
        <v>0.50649245906927975</v>
      </c>
      <c r="M2879" s="41">
        <v>0.3</v>
      </c>
      <c r="N2879" t="s">
        <v>37</v>
      </c>
      <c r="O2879" s="10" t="s">
        <v>37</v>
      </c>
      <c r="P2879">
        <f t="shared" si="327"/>
        <v>0.25</v>
      </c>
      <c r="Q2879" s="11">
        <f t="shared" si="328"/>
        <v>0.40769108280254779</v>
      </c>
      <c r="S2879" s="13">
        <f t="shared" si="329"/>
        <v>0.25</v>
      </c>
      <c r="T2879">
        <f t="shared" si="330"/>
        <v>1.57</v>
      </c>
      <c r="U2879" t="b">
        <f t="shared" si="331"/>
        <v>1</v>
      </c>
    </row>
    <row r="2880" spans="1:21" ht="21" x14ac:dyDescent="0.4">
      <c r="A2880" t="s">
        <v>2086</v>
      </c>
      <c r="B2880" t="s">
        <v>2051</v>
      </c>
      <c r="C2880" t="s">
        <v>2052</v>
      </c>
      <c r="D2880" s="33">
        <v>2394</v>
      </c>
      <c r="E2880" s="33">
        <v>375</v>
      </c>
      <c r="F2880" s="32">
        <v>0.16740000000000002</v>
      </c>
      <c r="G2880" s="32">
        <v>5.5600000000000004E-2</v>
      </c>
      <c r="H2880" s="41">
        <v>15.664160401002507</v>
      </c>
      <c r="I2880" s="32">
        <v>0.22300000000000003</v>
      </c>
      <c r="J2880" s="34">
        <f t="shared" si="334"/>
        <v>0.24932735426008967</v>
      </c>
      <c r="K2880">
        <v>0.44640000000000007</v>
      </c>
      <c r="L2880">
        <v>0.59466666666666679</v>
      </c>
      <c r="M2880" s="41">
        <v>0.5</v>
      </c>
      <c r="N2880" t="s">
        <v>34</v>
      </c>
      <c r="O2880" s="10" t="s">
        <v>34</v>
      </c>
      <c r="P2880">
        <f t="shared" si="327"/>
        <v>0.15</v>
      </c>
      <c r="Q2880" s="11">
        <f t="shared" si="328"/>
        <v>0.15919282511210781</v>
      </c>
      <c r="S2880" s="13">
        <f t="shared" si="329"/>
        <v>0.15</v>
      </c>
      <c r="T2880">
        <f t="shared" si="330"/>
        <v>3.3450000000000001E-2</v>
      </c>
      <c r="U2880" t="b">
        <f t="shared" si="331"/>
        <v>1</v>
      </c>
    </row>
    <row r="2881" spans="1:21" ht="21" x14ac:dyDescent="0.4">
      <c r="A2881" t="s">
        <v>3854</v>
      </c>
      <c r="B2881" t="s">
        <v>3765</v>
      </c>
      <c r="C2881" t="s">
        <v>3766</v>
      </c>
      <c r="D2881" s="33">
        <v>7939</v>
      </c>
      <c r="E2881" s="33">
        <v>842</v>
      </c>
      <c r="F2881" s="32">
        <v>0.70090000000000019</v>
      </c>
      <c r="G2881" s="32">
        <v>0.2331</v>
      </c>
      <c r="H2881" s="41">
        <v>10.605869756896334</v>
      </c>
      <c r="I2881" s="32">
        <v>0.93400000000000016</v>
      </c>
      <c r="J2881" s="34">
        <f t="shared" si="334"/>
        <v>0.2495717344753747</v>
      </c>
      <c r="K2881">
        <v>0.83242280285035652</v>
      </c>
      <c r="L2881">
        <v>1.1092636579572448</v>
      </c>
      <c r="M2881" s="41">
        <v>0.8</v>
      </c>
      <c r="N2881" t="s">
        <v>37</v>
      </c>
      <c r="O2881" s="10" t="s">
        <v>37</v>
      </c>
      <c r="P2881">
        <f t="shared" si="327"/>
        <v>0.25</v>
      </c>
      <c r="Q2881" s="11">
        <f t="shared" si="328"/>
        <v>0.2788008565310493</v>
      </c>
      <c r="S2881" s="13">
        <f t="shared" si="329"/>
        <v>0.25</v>
      </c>
      <c r="T2881">
        <f t="shared" si="330"/>
        <v>0.23350000000000004</v>
      </c>
      <c r="U2881" t="b">
        <f t="shared" si="331"/>
        <v>1</v>
      </c>
    </row>
    <row r="2882" spans="1:21" ht="21" x14ac:dyDescent="0.4">
      <c r="A2882" t="s">
        <v>141</v>
      </c>
      <c r="B2882" t="s">
        <v>31</v>
      </c>
      <c r="C2882" t="s">
        <v>32</v>
      </c>
      <c r="D2882" s="33">
        <v>140303</v>
      </c>
      <c r="E2882" s="33">
        <v>33395</v>
      </c>
      <c r="F2882" s="32">
        <v>67.188800000000001</v>
      </c>
      <c r="G2882" s="32">
        <v>21.402300000000004</v>
      </c>
      <c r="H2882" s="41">
        <v>23.80205697668617</v>
      </c>
      <c r="I2882" s="32">
        <v>88.591100000000012</v>
      </c>
      <c r="K2882">
        <v>2.0119419074711784</v>
      </c>
      <c r="L2882">
        <v>2.6528252732444977</v>
      </c>
      <c r="M2882" s="41">
        <v>2</v>
      </c>
      <c r="N2882" t="s">
        <v>37</v>
      </c>
      <c r="O2882" s="10" t="s">
        <v>37</v>
      </c>
      <c r="P2882">
        <f t="shared" ref="P2882:P2945" si="335">VLOOKUP($O2882,$Y$2:$AJ$8,9,FALSE)</f>
        <v>0.25</v>
      </c>
      <c r="Q2882" s="11">
        <f t="shared" ref="Q2882:Q2945" si="336">(L2882-M2882)/L2882</f>
        <v>0.24608679652922247</v>
      </c>
      <c r="S2882" s="13">
        <f t="shared" ref="S2882:S2945" si="337">MIN(Q2882,IF(R2882=0,P2882,R2882))</f>
        <v>0.24608679652922247</v>
      </c>
      <c r="T2882">
        <f t="shared" ref="T2882:T2945" si="338">IFERROR(S2882*I2882,0)</f>
        <v>21.801100000000002</v>
      </c>
      <c r="U2882" t="b">
        <f t="shared" ref="U2882:U2945" si="339">O2882=N2882</f>
        <v>1</v>
      </c>
    </row>
    <row r="2883" spans="1:21" ht="21" x14ac:dyDescent="0.4">
      <c r="A2883" t="s">
        <v>5926</v>
      </c>
      <c r="B2883" t="s">
        <v>5924</v>
      </c>
      <c r="C2883" t="s">
        <v>5925</v>
      </c>
      <c r="D2883" s="33">
        <v>211829</v>
      </c>
      <c r="E2883" s="33">
        <v>1947</v>
      </c>
      <c r="F2883" s="32">
        <v>1.377</v>
      </c>
      <c r="G2883" s="32">
        <v>0.45900000000000002</v>
      </c>
      <c r="H2883" s="41">
        <v>0.919137606276761</v>
      </c>
      <c r="I2883" s="32">
        <v>1.8360000000000001</v>
      </c>
      <c r="J2883" s="34">
        <f>G2883/I2883</f>
        <v>0.25</v>
      </c>
      <c r="K2883">
        <v>0.70724191063174113</v>
      </c>
      <c r="L2883">
        <v>0.94298921417565484</v>
      </c>
      <c r="M2883" s="41">
        <v>0.6</v>
      </c>
      <c r="N2883" t="s">
        <v>34</v>
      </c>
      <c r="O2883" s="10" t="s">
        <v>34</v>
      </c>
      <c r="P2883">
        <f t="shared" si="335"/>
        <v>0.15</v>
      </c>
      <c r="Q2883" s="11">
        <f t="shared" si="336"/>
        <v>0.36372549019607847</v>
      </c>
      <c r="S2883" s="13">
        <f t="shared" si="337"/>
        <v>0.15</v>
      </c>
      <c r="T2883">
        <f t="shared" si="338"/>
        <v>0.27539999999999998</v>
      </c>
      <c r="U2883" t="b">
        <f t="shared" si="339"/>
        <v>1</v>
      </c>
    </row>
    <row r="2884" spans="1:21" ht="21" x14ac:dyDescent="0.4">
      <c r="A2884" t="s">
        <v>2505</v>
      </c>
      <c r="B2884" t="s">
        <v>2484</v>
      </c>
      <c r="C2884" t="s">
        <v>2485</v>
      </c>
      <c r="D2884" s="33">
        <v>266736</v>
      </c>
      <c r="E2884" s="33">
        <v>31682</v>
      </c>
      <c r="F2884" s="32">
        <v>28.637499999999999</v>
      </c>
      <c r="G2884" s="32">
        <v>8.2258999999999993</v>
      </c>
      <c r="H2884" s="41">
        <v>11.877661807929938</v>
      </c>
      <c r="I2884" s="32">
        <v>36.863399999999999</v>
      </c>
      <c r="J2884" s="34">
        <f>G2884/I2884</f>
        <v>0.22314545050103896</v>
      </c>
      <c r="K2884">
        <v>0.90390442522568015</v>
      </c>
      <c r="L2884">
        <v>1.1635439681838269</v>
      </c>
      <c r="M2884" s="41">
        <v>0.9</v>
      </c>
      <c r="N2884" t="s">
        <v>37</v>
      </c>
      <c r="O2884" s="10" t="s">
        <v>37</v>
      </c>
      <c r="P2884">
        <f t="shared" si="335"/>
        <v>0.25</v>
      </c>
      <c r="Q2884" s="11">
        <f t="shared" si="336"/>
        <v>0.22650108237438765</v>
      </c>
      <c r="S2884" s="13">
        <f t="shared" si="337"/>
        <v>0.22650108237438765</v>
      </c>
      <c r="T2884">
        <f t="shared" si="338"/>
        <v>8.3496000000000024</v>
      </c>
      <c r="U2884" t="b">
        <f t="shared" si="339"/>
        <v>1</v>
      </c>
    </row>
    <row r="2885" spans="1:21" ht="21" x14ac:dyDescent="0.4">
      <c r="A2885" t="s">
        <v>2891</v>
      </c>
      <c r="B2885" t="s">
        <v>2874</v>
      </c>
      <c r="C2885" t="s">
        <v>2875</v>
      </c>
      <c r="D2885" s="33">
        <v>12801</v>
      </c>
      <c r="E2885" s="33">
        <v>418</v>
      </c>
      <c r="F2885" s="32">
        <v>0.11260000000000001</v>
      </c>
      <c r="G2885" s="32">
        <v>3.7400000000000003E-2</v>
      </c>
      <c r="H2885" s="41">
        <v>3.2653698929771111</v>
      </c>
      <c r="I2885" s="32">
        <v>0.15000000000000002</v>
      </c>
      <c r="J2885" s="34">
        <f>G2885/I2885</f>
        <v>0.24933333333333332</v>
      </c>
      <c r="K2885">
        <v>0.26937799043062205</v>
      </c>
      <c r="L2885">
        <v>0.35885167464114837</v>
      </c>
      <c r="M2885" s="41">
        <v>0.25</v>
      </c>
      <c r="N2885" t="s">
        <v>34</v>
      </c>
      <c r="O2885" s="10" t="s">
        <v>34</v>
      </c>
      <c r="P2885">
        <f t="shared" si="335"/>
        <v>0.15</v>
      </c>
      <c r="Q2885" s="11">
        <f t="shared" si="336"/>
        <v>0.3033333333333334</v>
      </c>
      <c r="S2885" s="13">
        <f t="shared" si="337"/>
        <v>0.15</v>
      </c>
      <c r="T2885">
        <f t="shared" si="338"/>
        <v>2.2500000000000003E-2</v>
      </c>
      <c r="U2885" t="b">
        <f t="shared" si="339"/>
        <v>1</v>
      </c>
    </row>
    <row r="2886" spans="1:21" ht="21" x14ac:dyDescent="0.4">
      <c r="A2886" t="s">
        <v>142</v>
      </c>
      <c r="B2886" t="s">
        <v>31</v>
      </c>
      <c r="C2886" t="s">
        <v>32</v>
      </c>
      <c r="D2886" s="33">
        <v>7353924</v>
      </c>
      <c r="E2886" s="33">
        <v>3249223</v>
      </c>
      <c r="F2886" s="32">
        <v>1802.8937999999998</v>
      </c>
      <c r="G2886" s="32">
        <v>600.95890000000009</v>
      </c>
      <c r="H2886" s="41">
        <v>44.183527053039981</v>
      </c>
      <c r="I2886" s="32">
        <v>2403.8526999999999</v>
      </c>
      <c r="K2886">
        <v>0.55486921026965519</v>
      </c>
      <c r="L2886">
        <v>0.73982385942731532</v>
      </c>
      <c r="M2886" s="41">
        <v>0.25</v>
      </c>
      <c r="N2886" t="s">
        <v>33</v>
      </c>
      <c r="O2886" s="10" t="s">
        <v>37</v>
      </c>
      <c r="P2886">
        <f t="shared" si="335"/>
        <v>0.25</v>
      </c>
      <c r="Q2886" s="11">
        <f t="shared" si="336"/>
        <v>0.66208172821903766</v>
      </c>
      <c r="S2886" s="13">
        <f t="shared" si="337"/>
        <v>0.25</v>
      </c>
      <c r="T2886">
        <f t="shared" si="338"/>
        <v>600.96317499999998</v>
      </c>
      <c r="U2886" t="b">
        <f t="shared" si="339"/>
        <v>0</v>
      </c>
    </row>
    <row r="2887" spans="1:21" ht="21" x14ac:dyDescent="0.4">
      <c r="A2887" t="s">
        <v>235</v>
      </c>
      <c r="B2887" t="s">
        <v>210</v>
      </c>
      <c r="C2887" s="42" t="s">
        <v>211</v>
      </c>
      <c r="D2887" s="33">
        <v>4868411</v>
      </c>
      <c r="E2887" s="33">
        <v>1050019</v>
      </c>
      <c r="F2887" s="32">
        <v>285.37759999999997</v>
      </c>
      <c r="G2887" s="32">
        <v>95.121000000000009</v>
      </c>
      <c r="H2887" s="41">
        <v>21.568002372848142</v>
      </c>
      <c r="I2887" s="32">
        <v>380.49860000000001</v>
      </c>
      <c r="J2887" s="34">
        <f t="shared" ref="J2887:J2897" si="340">G2887/I2887</f>
        <v>0.24999040732344352</v>
      </c>
      <c r="K2887">
        <v>0.27178327249316436</v>
      </c>
      <c r="L2887">
        <v>0.36237306182078616</v>
      </c>
      <c r="M2887" s="41">
        <v>0.1</v>
      </c>
      <c r="N2887" t="s">
        <v>37</v>
      </c>
      <c r="O2887" s="10" t="s">
        <v>37</v>
      </c>
      <c r="P2887">
        <f t="shared" si="335"/>
        <v>0.25</v>
      </c>
      <c r="Q2887" s="11">
        <f t="shared" si="336"/>
        <v>0.7240412973924214</v>
      </c>
      <c r="S2887" s="13">
        <f t="shared" si="337"/>
        <v>0.25</v>
      </c>
      <c r="T2887">
        <f t="shared" si="338"/>
        <v>95.124650000000003</v>
      </c>
      <c r="U2887" t="b">
        <f t="shared" si="339"/>
        <v>1</v>
      </c>
    </row>
    <row r="2888" spans="1:21" ht="21" x14ac:dyDescent="0.4">
      <c r="A2888" t="s">
        <v>5691</v>
      </c>
      <c r="B2888" t="s">
        <v>5662</v>
      </c>
      <c r="C2888" t="s">
        <v>5663</v>
      </c>
      <c r="D2888" s="33">
        <v>105006</v>
      </c>
      <c r="E2888" s="33">
        <v>1086</v>
      </c>
      <c r="F2888" s="32">
        <v>0.25499999999999995</v>
      </c>
      <c r="G2888" s="32">
        <v>8.500000000000002E-2</v>
      </c>
      <c r="H2888" s="41">
        <v>1.0342266156219644</v>
      </c>
      <c r="I2888" s="32">
        <v>0.33999999999999997</v>
      </c>
      <c r="J2888" s="34">
        <f t="shared" si="340"/>
        <v>0.25000000000000006</v>
      </c>
      <c r="K2888">
        <v>0.2348066298342541</v>
      </c>
      <c r="L2888">
        <v>0.31307550644567211</v>
      </c>
      <c r="M2888" s="41">
        <v>0.2</v>
      </c>
      <c r="N2888" t="s">
        <v>37</v>
      </c>
      <c r="O2888" s="10" t="s">
        <v>37</v>
      </c>
      <c r="P2888">
        <f t="shared" si="335"/>
        <v>0.25</v>
      </c>
      <c r="Q2888" s="11">
        <f t="shared" si="336"/>
        <v>0.3611764705882351</v>
      </c>
      <c r="S2888" s="13">
        <f t="shared" si="337"/>
        <v>0.25</v>
      </c>
      <c r="T2888">
        <f t="shared" si="338"/>
        <v>8.4999999999999992E-2</v>
      </c>
      <c r="U2888" t="b">
        <f t="shared" si="339"/>
        <v>1</v>
      </c>
    </row>
    <row r="2889" spans="1:21" ht="21" x14ac:dyDescent="0.4">
      <c r="A2889" t="s">
        <v>4855</v>
      </c>
      <c r="B2889" t="s">
        <v>4846</v>
      </c>
      <c r="C2889" t="s">
        <v>4847</v>
      </c>
      <c r="D2889" s="33">
        <v>32569</v>
      </c>
      <c r="E2889" s="33">
        <v>6065</v>
      </c>
      <c r="F2889" s="32">
        <v>1.0909999999999997</v>
      </c>
      <c r="G2889" s="32">
        <v>0.36299999999999999</v>
      </c>
      <c r="H2889" s="41">
        <v>18.622002517731584</v>
      </c>
      <c r="I2889" s="32">
        <v>1.4539999999999997</v>
      </c>
      <c r="J2889" s="34">
        <f t="shared" si="340"/>
        <v>0.24965612104539206</v>
      </c>
      <c r="K2889">
        <v>0.17988458367683427</v>
      </c>
      <c r="L2889">
        <v>0.2397361912613355</v>
      </c>
      <c r="M2889" s="41">
        <v>0.05</v>
      </c>
      <c r="N2889" t="s">
        <v>34</v>
      </c>
      <c r="O2889" s="10" t="s">
        <v>34</v>
      </c>
      <c r="P2889">
        <f t="shared" si="335"/>
        <v>0.15</v>
      </c>
      <c r="Q2889" s="11">
        <f t="shared" si="336"/>
        <v>0.79143741403026135</v>
      </c>
      <c r="S2889" s="13">
        <f t="shared" si="337"/>
        <v>0.15</v>
      </c>
      <c r="T2889">
        <f t="shared" si="338"/>
        <v>0.21809999999999996</v>
      </c>
      <c r="U2889" t="b">
        <f t="shared" si="339"/>
        <v>1</v>
      </c>
    </row>
    <row r="2890" spans="1:21" ht="21" x14ac:dyDescent="0.4">
      <c r="A2890" t="s">
        <v>6140</v>
      </c>
      <c r="B2890" t="s">
        <v>6141</v>
      </c>
      <c r="C2890" t="s">
        <v>6142</v>
      </c>
      <c r="D2890" s="33">
        <v>23264</v>
      </c>
      <c r="E2890" s="33">
        <v>31</v>
      </c>
      <c r="F2890" s="32">
        <v>0.04</v>
      </c>
      <c r="G2890" s="32">
        <v>1.34E-2</v>
      </c>
      <c r="H2890" s="41">
        <v>0.13325309491059148</v>
      </c>
      <c r="I2890" s="32">
        <v>5.3400000000000003E-2</v>
      </c>
      <c r="J2890" s="34">
        <f t="shared" si="340"/>
        <v>0.25093632958801498</v>
      </c>
      <c r="K2890">
        <v>1.2903225806451613</v>
      </c>
      <c r="L2890">
        <v>1.7225806451612906</v>
      </c>
      <c r="M2890" s="41">
        <v>1</v>
      </c>
      <c r="N2890" t="s">
        <v>37</v>
      </c>
      <c r="O2890" s="10" t="s">
        <v>37</v>
      </c>
      <c r="P2890">
        <f t="shared" si="335"/>
        <v>0.25</v>
      </c>
      <c r="Q2890" s="11">
        <f t="shared" si="336"/>
        <v>0.41947565543071169</v>
      </c>
      <c r="S2890" s="13">
        <f t="shared" si="337"/>
        <v>0.25</v>
      </c>
      <c r="T2890">
        <f t="shared" si="338"/>
        <v>1.3350000000000001E-2</v>
      </c>
      <c r="U2890" t="b">
        <f t="shared" si="339"/>
        <v>1</v>
      </c>
    </row>
    <row r="2891" spans="1:21" ht="21" x14ac:dyDescent="0.4">
      <c r="A2891" t="s">
        <v>5162</v>
      </c>
      <c r="B2891" t="s">
        <v>5152</v>
      </c>
      <c r="C2891" t="s">
        <v>5153</v>
      </c>
      <c r="D2891" s="33">
        <v>576161</v>
      </c>
      <c r="E2891" s="33">
        <v>2338</v>
      </c>
      <c r="F2891" s="32">
        <v>0.99419999999999997</v>
      </c>
      <c r="G2891" s="32">
        <v>0.4758</v>
      </c>
      <c r="H2891" s="41">
        <v>0.40578935401736665</v>
      </c>
      <c r="I2891" s="32">
        <v>1.47</v>
      </c>
      <c r="J2891" s="34">
        <f t="shared" si="340"/>
        <v>0.3236734693877551</v>
      </c>
      <c r="K2891">
        <v>0.425235243798118</v>
      </c>
      <c r="L2891">
        <v>0.62874251497005984</v>
      </c>
      <c r="M2891" s="41">
        <v>0.22</v>
      </c>
      <c r="N2891" t="s">
        <v>37</v>
      </c>
      <c r="O2891" s="10" t="s">
        <v>37</v>
      </c>
      <c r="P2891">
        <f t="shared" si="335"/>
        <v>0.25</v>
      </c>
      <c r="Q2891" s="11">
        <f t="shared" si="336"/>
        <v>0.65009523809523817</v>
      </c>
      <c r="S2891" s="13">
        <f t="shared" si="337"/>
        <v>0.25</v>
      </c>
      <c r="T2891">
        <f t="shared" si="338"/>
        <v>0.36749999999999999</v>
      </c>
      <c r="U2891" t="b">
        <f t="shared" si="339"/>
        <v>1</v>
      </c>
    </row>
    <row r="2892" spans="1:21" ht="21" x14ac:dyDescent="0.4">
      <c r="A2892" t="s">
        <v>1429</v>
      </c>
      <c r="B2892" t="s">
        <v>1410</v>
      </c>
      <c r="C2892" s="42" t="s">
        <v>1411</v>
      </c>
      <c r="D2892" s="33">
        <v>260107</v>
      </c>
      <c r="E2892" s="33">
        <v>32221</v>
      </c>
      <c r="F2892" s="32">
        <v>64.442000000000007</v>
      </c>
      <c r="G2892" s="32">
        <v>24.412800000000001</v>
      </c>
      <c r="H2892" s="41">
        <v>12.387594336177035</v>
      </c>
      <c r="I2892" s="32">
        <v>88.854800000000012</v>
      </c>
      <c r="J2892" s="34">
        <f t="shared" si="340"/>
        <v>0.27474936638200748</v>
      </c>
      <c r="K2892">
        <v>2.0000000000000004</v>
      </c>
      <c r="L2892">
        <v>2.7576673597964065</v>
      </c>
      <c r="M2892" s="41">
        <v>2</v>
      </c>
      <c r="N2892" t="s">
        <v>37</v>
      </c>
      <c r="O2892" s="10" t="s">
        <v>37</v>
      </c>
      <c r="P2892">
        <f t="shared" si="335"/>
        <v>0.25</v>
      </c>
      <c r="Q2892" s="11">
        <f t="shared" si="336"/>
        <v>0.27474936638200764</v>
      </c>
      <c r="S2892" s="13">
        <f t="shared" si="337"/>
        <v>0.25</v>
      </c>
      <c r="T2892">
        <f t="shared" si="338"/>
        <v>22.213700000000003</v>
      </c>
      <c r="U2892" t="b">
        <f t="shared" si="339"/>
        <v>1</v>
      </c>
    </row>
    <row r="2893" spans="1:21" ht="21" x14ac:dyDescent="0.4">
      <c r="A2893" t="s">
        <v>4651</v>
      </c>
      <c r="B2893" t="s">
        <v>4639</v>
      </c>
      <c r="C2893" t="s">
        <v>4640</v>
      </c>
      <c r="D2893" s="33">
        <v>593726</v>
      </c>
      <c r="E2893" s="33">
        <v>33391</v>
      </c>
      <c r="F2893" s="32">
        <v>8.2649999999999988</v>
      </c>
      <c r="G2893" s="32">
        <v>2.7550000000000003</v>
      </c>
      <c r="H2893" s="41">
        <v>5.6239746953982142</v>
      </c>
      <c r="I2893" s="32">
        <v>11.02</v>
      </c>
      <c r="J2893" s="34">
        <f t="shared" si="340"/>
        <v>0.25000000000000006</v>
      </c>
      <c r="K2893">
        <v>0.24752178730795718</v>
      </c>
      <c r="L2893">
        <v>0.33002904974394298</v>
      </c>
      <c r="M2893" s="41">
        <v>0.03</v>
      </c>
      <c r="N2893" t="s">
        <v>37</v>
      </c>
      <c r="O2893" s="10" t="s">
        <v>37</v>
      </c>
      <c r="P2893">
        <f t="shared" si="335"/>
        <v>0.25</v>
      </c>
      <c r="Q2893" s="11">
        <f t="shared" si="336"/>
        <v>0.90909891107078034</v>
      </c>
      <c r="S2893" s="13">
        <f t="shared" si="337"/>
        <v>0.25</v>
      </c>
      <c r="T2893">
        <f t="shared" si="338"/>
        <v>2.7549999999999999</v>
      </c>
      <c r="U2893" t="b">
        <f t="shared" si="339"/>
        <v>1</v>
      </c>
    </row>
    <row r="2894" spans="1:21" ht="21" x14ac:dyDescent="0.4">
      <c r="A2894" t="s">
        <v>2939</v>
      </c>
      <c r="B2894" t="s">
        <v>2919</v>
      </c>
      <c r="C2894" t="s">
        <v>2920</v>
      </c>
      <c r="D2894" s="33">
        <v>179438</v>
      </c>
      <c r="E2894" s="33">
        <v>7212</v>
      </c>
      <c r="F2894" s="32">
        <v>14.424000000000001</v>
      </c>
      <c r="G2894" s="32">
        <v>1.8077999999999999</v>
      </c>
      <c r="H2894" s="41">
        <v>4.0192155507751979</v>
      </c>
      <c r="I2894" s="32">
        <v>16.2318</v>
      </c>
      <c r="J2894" s="34">
        <f t="shared" si="340"/>
        <v>0.11137396961519978</v>
      </c>
      <c r="K2894">
        <v>2.0000000000000004</v>
      </c>
      <c r="L2894">
        <v>2.2506655574043259</v>
      </c>
      <c r="M2894" s="41">
        <v>2</v>
      </c>
      <c r="N2894" t="s">
        <v>34</v>
      </c>
      <c r="O2894" s="10" t="s">
        <v>34</v>
      </c>
      <c r="P2894">
        <f t="shared" si="335"/>
        <v>0.15</v>
      </c>
      <c r="Q2894" s="11">
        <f t="shared" si="336"/>
        <v>0.11137396961519973</v>
      </c>
      <c r="S2894" s="13">
        <f t="shared" si="337"/>
        <v>0.11137396961519973</v>
      </c>
      <c r="T2894">
        <f t="shared" si="338"/>
        <v>1.807799999999999</v>
      </c>
      <c r="U2894" t="b">
        <f t="shared" si="339"/>
        <v>1</v>
      </c>
    </row>
    <row r="2895" spans="1:21" ht="21" x14ac:dyDescent="0.4">
      <c r="A2895" t="s">
        <v>4771</v>
      </c>
      <c r="B2895" t="s">
        <v>4764</v>
      </c>
      <c r="C2895" t="s">
        <v>4765</v>
      </c>
      <c r="D2895" s="33">
        <v>25218</v>
      </c>
      <c r="E2895" s="33">
        <v>1763</v>
      </c>
      <c r="F2895" s="32">
        <v>0.88459999999999994</v>
      </c>
      <c r="G2895" s="32">
        <v>0.36590000000000006</v>
      </c>
      <c r="H2895" s="41">
        <v>6.9910381473550638</v>
      </c>
      <c r="I2895" s="32">
        <v>1.2504999999999999</v>
      </c>
      <c r="J2895" s="34">
        <f t="shared" si="340"/>
        <v>0.29260295881647347</v>
      </c>
      <c r="K2895">
        <v>0.50175836642087346</v>
      </c>
      <c r="L2895">
        <v>0.70930232558139539</v>
      </c>
      <c r="M2895" s="41">
        <v>0.5</v>
      </c>
      <c r="N2895" t="s">
        <v>37</v>
      </c>
      <c r="O2895" s="10" t="s">
        <v>37</v>
      </c>
      <c r="P2895">
        <f t="shared" si="335"/>
        <v>0.25</v>
      </c>
      <c r="Q2895" s="11">
        <f t="shared" si="336"/>
        <v>0.2950819672131148</v>
      </c>
      <c r="S2895" s="13">
        <f t="shared" si="337"/>
        <v>0.25</v>
      </c>
      <c r="T2895">
        <f t="shared" si="338"/>
        <v>0.31262499999999999</v>
      </c>
      <c r="U2895" t="b">
        <f t="shared" si="339"/>
        <v>1</v>
      </c>
    </row>
    <row r="2896" spans="1:21" ht="21" x14ac:dyDescent="0.4">
      <c r="A2896" t="s">
        <v>3277</v>
      </c>
      <c r="B2896" t="s">
        <v>3278</v>
      </c>
      <c r="C2896" t="s">
        <v>3279</v>
      </c>
      <c r="D2896" s="33">
        <v>882805</v>
      </c>
      <c r="E2896" s="33">
        <v>446147</v>
      </c>
      <c r="F2896" s="32">
        <v>488.55249999999995</v>
      </c>
      <c r="G2896" s="32">
        <v>162.84440000000004</v>
      </c>
      <c r="H2896" s="41">
        <v>50.537434654312108</v>
      </c>
      <c r="I2896" s="32">
        <v>651.39689999999996</v>
      </c>
      <c r="J2896" s="34">
        <f t="shared" si="340"/>
        <v>0.24999259284163011</v>
      </c>
      <c r="K2896">
        <v>1.0950482688441252</v>
      </c>
      <c r="L2896">
        <v>1.4600499386973349</v>
      </c>
      <c r="M2896" s="41">
        <v>1</v>
      </c>
      <c r="N2896" t="s">
        <v>37</v>
      </c>
      <c r="O2896" s="10" t="s">
        <v>37</v>
      </c>
      <c r="P2896">
        <f t="shared" si="335"/>
        <v>0.25</v>
      </c>
      <c r="Q2896" s="11">
        <f t="shared" si="336"/>
        <v>0.31509192014883691</v>
      </c>
      <c r="S2896" s="13">
        <f t="shared" si="337"/>
        <v>0.25</v>
      </c>
      <c r="T2896">
        <f t="shared" si="338"/>
        <v>162.84922499999999</v>
      </c>
      <c r="U2896" t="b">
        <f t="shared" si="339"/>
        <v>1</v>
      </c>
    </row>
    <row r="2897" spans="1:21" ht="21" x14ac:dyDescent="0.4">
      <c r="A2897" t="s">
        <v>2218</v>
      </c>
      <c r="B2897" t="s">
        <v>2197</v>
      </c>
      <c r="C2897" t="s">
        <v>2198</v>
      </c>
      <c r="D2897" s="33">
        <v>46636</v>
      </c>
      <c r="E2897" s="33">
        <v>13071</v>
      </c>
      <c r="F2897" s="32">
        <v>35.227900000000005</v>
      </c>
      <c r="G2897" s="32">
        <v>11.667899999999999</v>
      </c>
      <c r="H2897" s="41">
        <v>28.027703919718672</v>
      </c>
      <c r="I2897" s="32">
        <v>46.895800000000008</v>
      </c>
      <c r="J2897" s="34">
        <f t="shared" si="340"/>
        <v>0.24880479701806979</v>
      </c>
      <c r="K2897">
        <v>2.6951189656491477</v>
      </c>
      <c r="L2897">
        <v>3.5877744625506853</v>
      </c>
      <c r="M2897" s="41">
        <v>2.5</v>
      </c>
      <c r="N2897" t="s">
        <v>34</v>
      </c>
      <c r="O2897" s="10" t="s">
        <v>34</v>
      </c>
      <c r="P2897">
        <f t="shared" si="335"/>
        <v>0.15</v>
      </c>
      <c r="Q2897" s="11">
        <f t="shared" si="336"/>
        <v>0.30318919817979445</v>
      </c>
      <c r="S2897" s="13">
        <f t="shared" si="337"/>
        <v>0.15</v>
      </c>
      <c r="T2897">
        <f t="shared" si="338"/>
        <v>7.0343700000000009</v>
      </c>
      <c r="U2897" t="b">
        <f t="shared" si="339"/>
        <v>1</v>
      </c>
    </row>
    <row r="2898" spans="1:21" ht="21" x14ac:dyDescent="0.4">
      <c r="A2898" t="s">
        <v>143</v>
      </c>
      <c r="B2898" t="s">
        <v>31</v>
      </c>
      <c r="C2898" t="s">
        <v>32</v>
      </c>
      <c r="D2898" s="33">
        <v>19646</v>
      </c>
      <c r="E2898" s="33">
        <v>6536</v>
      </c>
      <c r="F2898" s="32">
        <v>7.9067000000000007</v>
      </c>
      <c r="G2898" s="32">
        <v>2.6352000000000002</v>
      </c>
      <c r="H2898" s="41">
        <v>33.268858800773693</v>
      </c>
      <c r="I2898" s="32">
        <v>10.541900000000002</v>
      </c>
      <c r="K2898">
        <v>1.209715422276622</v>
      </c>
      <c r="L2898">
        <v>1.6128977968176257</v>
      </c>
      <c r="M2898" s="41">
        <v>1</v>
      </c>
      <c r="N2898" t="s">
        <v>37</v>
      </c>
      <c r="O2898" s="10" t="s">
        <v>37</v>
      </c>
      <c r="P2898">
        <f t="shared" si="335"/>
        <v>0.25</v>
      </c>
      <c r="Q2898" s="11">
        <f t="shared" si="336"/>
        <v>0.37999791308967085</v>
      </c>
      <c r="S2898" s="13">
        <f t="shared" si="337"/>
        <v>0.25</v>
      </c>
      <c r="T2898">
        <f t="shared" si="338"/>
        <v>2.6354750000000005</v>
      </c>
      <c r="U2898" t="b">
        <f t="shared" si="339"/>
        <v>1</v>
      </c>
    </row>
    <row r="2899" spans="1:21" ht="21" x14ac:dyDescent="0.4">
      <c r="A2899" t="s">
        <v>3437</v>
      </c>
      <c r="B2899" t="s">
        <v>3433</v>
      </c>
      <c r="C2899" t="s">
        <v>3434</v>
      </c>
      <c r="D2899" s="33">
        <v>58345</v>
      </c>
      <c r="E2899" s="33">
        <v>8488</v>
      </c>
      <c r="F2899" s="32">
        <v>1.7674000000000001</v>
      </c>
      <c r="G2899" s="32">
        <v>0.58930000000000005</v>
      </c>
      <c r="H2899" s="41">
        <v>14.547947553346473</v>
      </c>
      <c r="I2899" s="32">
        <v>2.3567</v>
      </c>
      <c r="J2899" s="34">
        <f t="shared" ref="J2899:J2945" si="341">G2899/I2899</f>
        <v>0.2500530402681716</v>
      </c>
      <c r="K2899">
        <v>0.20822337417530631</v>
      </c>
      <c r="L2899">
        <v>0.27765080113100848</v>
      </c>
      <c r="M2899" s="41">
        <v>0.1</v>
      </c>
      <c r="N2899" t="s">
        <v>37</v>
      </c>
      <c r="O2899" s="10" t="s">
        <v>37</v>
      </c>
      <c r="P2899">
        <f t="shared" si="335"/>
        <v>0.25</v>
      </c>
      <c r="Q2899" s="11">
        <f t="shared" si="336"/>
        <v>0.63983536300759536</v>
      </c>
      <c r="S2899" s="13">
        <f t="shared" si="337"/>
        <v>0.25</v>
      </c>
      <c r="T2899">
        <f t="shared" si="338"/>
        <v>0.589175</v>
      </c>
      <c r="U2899" t="b">
        <f t="shared" si="339"/>
        <v>1</v>
      </c>
    </row>
    <row r="2900" spans="1:21" ht="21" x14ac:dyDescent="0.4">
      <c r="A2900" t="s">
        <v>2219</v>
      </c>
      <c r="B2900" t="s">
        <v>2197</v>
      </c>
      <c r="C2900" t="s">
        <v>2198</v>
      </c>
      <c r="D2900" s="33">
        <v>4622</v>
      </c>
      <c r="E2900" s="33">
        <v>1879</v>
      </c>
      <c r="F2900" s="32">
        <v>4.6161000000000003</v>
      </c>
      <c r="G2900" s="32">
        <v>0.61769999999999992</v>
      </c>
      <c r="H2900" s="41">
        <v>40.65339679792298</v>
      </c>
      <c r="I2900" s="32">
        <v>5.2338000000000005</v>
      </c>
      <c r="J2900" s="34">
        <f t="shared" si="341"/>
        <v>0.1180213229393557</v>
      </c>
      <c r="K2900">
        <v>2.4566790846194788</v>
      </c>
      <c r="L2900">
        <v>2.7854177754124536</v>
      </c>
      <c r="M2900" s="41">
        <v>2.5</v>
      </c>
      <c r="N2900" t="s">
        <v>33</v>
      </c>
      <c r="O2900" s="10" t="s">
        <v>33</v>
      </c>
      <c r="P2900">
        <f t="shared" si="335"/>
        <v>0.4</v>
      </c>
      <c r="Q2900" s="11">
        <f t="shared" si="336"/>
        <v>0.1024685696816845</v>
      </c>
      <c r="S2900" s="13">
        <f t="shared" si="337"/>
        <v>0.1024685696816845</v>
      </c>
      <c r="T2900">
        <f t="shared" si="338"/>
        <v>0.53630000000000033</v>
      </c>
      <c r="U2900" t="b">
        <f t="shared" si="339"/>
        <v>1</v>
      </c>
    </row>
    <row r="2901" spans="1:21" ht="21" x14ac:dyDescent="0.4">
      <c r="A2901" t="s">
        <v>921</v>
      </c>
      <c r="B2901" t="s">
        <v>883</v>
      </c>
      <c r="C2901" s="42" t="s">
        <v>884</v>
      </c>
      <c r="D2901" s="33">
        <v>676580</v>
      </c>
      <c r="E2901" s="33">
        <v>91623</v>
      </c>
      <c r="F2901" s="32">
        <v>118.7418</v>
      </c>
      <c r="G2901" s="32">
        <v>39.576000000000008</v>
      </c>
      <c r="H2901" s="41">
        <v>13.542079281090189</v>
      </c>
      <c r="I2901" s="32">
        <v>158.31780000000001</v>
      </c>
      <c r="J2901" s="34">
        <f t="shared" si="341"/>
        <v>0.24997820838844403</v>
      </c>
      <c r="K2901">
        <v>1.2959824498215513</v>
      </c>
      <c r="L2901">
        <v>1.7279263940277008</v>
      </c>
      <c r="M2901" s="41">
        <v>1.1000000000000001</v>
      </c>
      <c r="N2901" t="s">
        <v>37</v>
      </c>
      <c r="O2901" s="10" t="s">
        <v>34</v>
      </c>
      <c r="P2901">
        <f t="shared" si="335"/>
        <v>0.15</v>
      </c>
      <c r="Q2901" s="11">
        <f t="shared" si="336"/>
        <v>0.36339880923054774</v>
      </c>
      <c r="S2901" s="13">
        <f t="shared" si="337"/>
        <v>0.15</v>
      </c>
      <c r="T2901">
        <f t="shared" si="338"/>
        <v>23.747669999999999</v>
      </c>
      <c r="U2901" t="b">
        <f t="shared" si="339"/>
        <v>0</v>
      </c>
    </row>
    <row r="2902" spans="1:21" ht="21" x14ac:dyDescent="0.4">
      <c r="A2902" t="s">
        <v>2297</v>
      </c>
      <c r="B2902" t="s">
        <v>2280</v>
      </c>
      <c r="C2902" t="s">
        <v>2281</v>
      </c>
      <c r="D2902" s="33">
        <v>41271</v>
      </c>
      <c r="E2902" s="33">
        <v>2425</v>
      </c>
      <c r="F2902" s="32">
        <v>1.0068000000000001</v>
      </c>
      <c r="G2902" s="32">
        <v>0.3332</v>
      </c>
      <c r="H2902" s="41">
        <v>5.8757965641733909</v>
      </c>
      <c r="I2902" s="32">
        <v>1.34</v>
      </c>
      <c r="J2902" s="34">
        <f t="shared" si="341"/>
        <v>0.24865671641791043</v>
      </c>
      <c r="K2902">
        <v>0.41517525773195885</v>
      </c>
      <c r="L2902">
        <v>0.5525773195876289</v>
      </c>
      <c r="M2902" s="41">
        <v>0.4</v>
      </c>
      <c r="N2902" t="s">
        <v>37</v>
      </c>
      <c r="O2902" s="10" t="s">
        <v>37</v>
      </c>
      <c r="P2902">
        <f t="shared" si="335"/>
        <v>0.25</v>
      </c>
      <c r="Q2902" s="11">
        <f t="shared" si="336"/>
        <v>0.27611940298507465</v>
      </c>
      <c r="S2902" s="13">
        <f t="shared" si="337"/>
        <v>0.25</v>
      </c>
      <c r="T2902">
        <f t="shared" si="338"/>
        <v>0.33500000000000002</v>
      </c>
      <c r="U2902" t="b">
        <f t="shared" si="339"/>
        <v>1</v>
      </c>
    </row>
    <row r="2903" spans="1:21" ht="21" x14ac:dyDescent="0.4">
      <c r="A2903" t="s">
        <v>1230</v>
      </c>
      <c r="B2903" t="s">
        <v>1201</v>
      </c>
      <c r="C2903" s="42" t="s">
        <v>1202</v>
      </c>
      <c r="D2903" s="33">
        <v>1673961</v>
      </c>
      <c r="E2903" s="33">
        <v>98718</v>
      </c>
      <c r="F2903" s="32">
        <v>49.359000000000002</v>
      </c>
      <c r="G2903" s="32">
        <v>10.871</v>
      </c>
      <c r="H2903" s="41">
        <v>5.8972700080826259</v>
      </c>
      <c r="I2903" s="32">
        <v>60.230000000000004</v>
      </c>
      <c r="J2903" s="34">
        <f t="shared" si="341"/>
        <v>0.18049144944379877</v>
      </c>
      <c r="K2903">
        <v>0.5</v>
      </c>
      <c r="L2903">
        <v>0.61012176097570869</v>
      </c>
      <c r="M2903" s="41">
        <v>0.5</v>
      </c>
      <c r="N2903" t="s">
        <v>33</v>
      </c>
      <c r="O2903" s="10" t="s">
        <v>33</v>
      </c>
      <c r="P2903">
        <f t="shared" si="335"/>
        <v>0.4</v>
      </c>
      <c r="Q2903" s="11">
        <f t="shared" si="336"/>
        <v>0.18049144944379891</v>
      </c>
      <c r="S2903" s="13">
        <f t="shared" si="337"/>
        <v>0.18049144944379891</v>
      </c>
      <c r="T2903">
        <f t="shared" si="338"/>
        <v>10.871000000000009</v>
      </c>
      <c r="U2903" t="b">
        <f t="shared" si="339"/>
        <v>1</v>
      </c>
    </row>
    <row r="2904" spans="1:21" ht="21" x14ac:dyDescent="0.4">
      <c r="A2904" t="s">
        <v>1166</v>
      </c>
      <c r="B2904" t="s">
        <v>1120</v>
      </c>
      <c r="C2904" s="42" t="s">
        <v>1121</v>
      </c>
      <c r="D2904" s="33">
        <v>664251</v>
      </c>
      <c r="E2904" s="33">
        <v>107684</v>
      </c>
      <c r="F2904" s="32">
        <v>32.745399999999997</v>
      </c>
      <c r="G2904" s="32">
        <v>9.3096000000000014</v>
      </c>
      <c r="H2904" s="41">
        <v>16.211341797001435</v>
      </c>
      <c r="I2904" s="32">
        <v>42.055</v>
      </c>
      <c r="J2904" s="34">
        <f t="shared" si="341"/>
        <v>0.22136725716323866</v>
      </c>
      <c r="K2904">
        <v>0.30408788677983728</v>
      </c>
      <c r="L2904">
        <v>0.3905408417220757</v>
      </c>
      <c r="M2904" s="41">
        <v>0.3</v>
      </c>
      <c r="N2904" t="s">
        <v>37</v>
      </c>
      <c r="O2904" s="10" t="s">
        <v>37</v>
      </c>
      <c r="P2904">
        <f t="shared" si="335"/>
        <v>0.25</v>
      </c>
      <c r="Q2904" s="11">
        <f t="shared" si="336"/>
        <v>0.23183450243728454</v>
      </c>
      <c r="S2904" s="13">
        <f t="shared" si="337"/>
        <v>0.23183450243728454</v>
      </c>
      <c r="T2904">
        <f t="shared" si="338"/>
        <v>9.7498000000000005</v>
      </c>
      <c r="U2904" t="b">
        <f t="shared" si="339"/>
        <v>1</v>
      </c>
    </row>
    <row r="2905" spans="1:21" ht="21" x14ac:dyDescent="0.4">
      <c r="A2905" t="s">
        <v>3708</v>
      </c>
      <c r="B2905" t="s">
        <v>3679</v>
      </c>
      <c r="C2905" t="s">
        <v>3680</v>
      </c>
      <c r="D2905" s="33">
        <v>7001</v>
      </c>
      <c r="E2905" s="33">
        <v>2855</v>
      </c>
      <c r="F2905" s="32">
        <v>1.3375999999999999</v>
      </c>
      <c r="G2905" s="32">
        <v>0.44579999999999992</v>
      </c>
      <c r="H2905" s="41">
        <v>40.779888587344665</v>
      </c>
      <c r="I2905" s="32">
        <v>1.7833999999999999</v>
      </c>
      <c r="J2905" s="34">
        <f t="shared" si="341"/>
        <v>0.2499719636649097</v>
      </c>
      <c r="K2905">
        <v>0.4685113835376532</v>
      </c>
      <c r="L2905">
        <v>0.62465849387040273</v>
      </c>
      <c r="M2905" s="41">
        <v>0.27</v>
      </c>
      <c r="N2905" t="s">
        <v>34</v>
      </c>
      <c r="O2905" s="10" t="s">
        <v>34</v>
      </c>
      <c r="P2905">
        <f t="shared" si="335"/>
        <v>0.15</v>
      </c>
      <c r="Q2905" s="11">
        <f t="shared" si="336"/>
        <v>0.56776382191319941</v>
      </c>
      <c r="S2905" s="13">
        <f t="shared" si="337"/>
        <v>0.15</v>
      </c>
      <c r="T2905">
        <f t="shared" si="338"/>
        <v>0.26750999999999997</v>
      </c>
      <c r="U2905" t="b">
        <f t="shared" si="339"/>
        <v>1</v>
      </c>
    </row>
    <row r="2906" spans="1:21" ht="21" x14ac:dyDescent="0.4">
      <c r="A2906" t="s">
        <v>4825</v>
      </c>
      <c r="B2906" t="s">
        <v>4811</v>
      </c>
      <c r="C2906" t="s">
        <v>4812</v>
      </c>
      <c r="D2906" s="33">
        <v>14796</v>
      </c>
      <c r="E2906" s="33">
        <v>5301</v>
      </c>
      <c r="F2906" s="32">
        <v>1.5975000000000001</v>
      </c>
      <c r="G2906" s="32">
        <v>0.53290000000000004</v>
      </c>
      <c r="H2906" s="41">
        <v>35.827250608272507</v>
      </c>
      <c r="I2906" s="32">
        <v>2.1304000000000003</v>
      </c>
      <c r="J2906" s="34">
        <f t="shared" si="341"/>
        <v>0.25014081862561022</v>
      </c>
      <c r="K2906">
        <v>0.30135823429541603</v>
      </c>
      <c r="L2906">
        <v>0.40188643652141109</v>
      </c>
      <c r="M2906" s="41">
        <v>0.1</v>
      </c>
      <c r="N2906" t="s">
        <v>34</v>
      </c>
      <c r="O2906" s="10" t="s">
        <v>34</v>
      </c>
      <c r="P2906">
        <f t="shared" si="335"/>
        <v>0.15</v>
      </c>
      <c r="Q2906" s="11">
        <f t="shared" si="336"/>
        <v>0.75117348854675181</v>
      </c>
      <c r="S2906" s="13">
        <f t="shared" si="337"/>
        <v>0.15</v>
      </c>
      <c r="T2906">
        <f t="shared" si="338"/>
        <v>0.31956000000000001</v>
      </c>
      <c r="U2906" t="b">
        <f t="shared" si="339"/>
        <v>1</v>
      </c>
    </row>
    <row r="2907" spans="1:21" ht="21" x14ac:dyDescent="0.4">
      <c r="A2907" t="s">
        <v>2794</v>
      </c>
      <c r="B2907" t="s">
        <v>2780</v>
      </c>
      <c r="C2907" t="s">
        <v>2781</v>
      </c>
      <c r="D2907" s="33">
        <v>313705</v>
      </c>
      <c r="E2907" s="33">
        <v>14062</v>
      </c>
      <c r="F2907" s="32">
        <v>49.216999999999999</v>
      </c>
      <c r="G2907" s="32">
        <v>2.2627000000000002</v>
      </c>
      <c r="H2907" s="41">
        <v>4.482555266890869</v>
      </c>
      <c r="I2907" s="32">
        <v>51.479700000000001</v>
      </c>
      <c r="J2907" s="34">
        <f t="shared" si="341"/>
        <v>4.3953247590797925E-2</v>
      </c>
      <c r="K2907">
        <v>3.5</v>
      </c>
      <c r="L2907">
        <v>3.6609088323140382</v>
      </c>
      <c r="M2907" s="41">
        <v>3.5</v>
      </c>
      <c r="N2907" t="s">
        <v>37</v>
      </c>
      <c r="O2907" s="10" t="s">
        <v>37</v>
      </c>
      <c r="P2907">
        <f t="shared" si="335"/>
        <v>0.25</v>
      </c>
      <c r="Q2907" s="11">
        <f t="shared" si="336"/>
        <v>4.3953247590798016E-2</v>
      </c>
      <c r="S2907" s="13">
        <f t="shared" si="337"/>
        <v>4.3953247590798016E-2</v>
      </c>
      <c r="T2907">
        <f t="shared" si="338"/>
        <v>2.2627000000000046</v>
      </c>
      <c r="U2907" t="b">
        <f t="shared" si="339"/>
        <v>1</v>
      </c>
    </row>
    <row r="2908" spans="1:21" ht="21" x14ac:dyDescent="0.4">
      <c r="A2908" t="s">
        <v>1351</v>
      </c>
      <c r="B2908" t="s">
        <v>1280</v>
      </c>
      <c r="C2908" s="42" t="s">
        <v>1281</v>
      </c>
      <c r="D2908" s="33">
        <v>163826</v>
      </c>
      <c r="E2908" s="33">
        <v>3119</v>
      </c>
      <c r="F2908" s="32">
        <v>1.1775</v>
      </c>
      <c r="G2908" s="32">
        <v>0.39250000000000002</v>
      </c>
      <c r="H2908" s="41">
        <v>1.9038492058647589</v>
      </c>
      <c r="I2908" s="32">
        <v>1.57</v>
      </c>
      <c r="J2908" s="34">
        <f t="shared" si="341"/>
        <v>0.25</v>
      </c>
      <c r="K2908">
        <v>0.37752484770759859</v>
      </c>
      <c r="L2908">
        <v>0.50336646361013149</v>
      </c>
      <c r="M2908" s="41">
        <v>0.3</v>
      </c>
      <c r="N2908" t="s">
        <v>37</v>
      </c>
      <c r="O2908" s="10" t="s">
        <v>37</v>
      </c>
      <c r="P2908">
        <f t="shared" si="335"/>
        <v>0.25</v>
      </c>
      <c r="Q2908" s="11">
        <f t="shared" si="336"/>
        <v>0.40401273885350325</v>
      </c>
      <c r="S2908" s="13">
        <f t="shared" si="337"/>
        <v>0.25</v>
      </c>
      <c r="T2908">
        <f t="shared" si="338"/>
        <v>0.39250000000000002</v>
      </c>
      <c r="U2908" t="b">
        <f t="shared" si="339"/>
        <v>1</v>
      </c>
    </row>
    <row r="2909" spans="1:21" ht="21" x14ac:dyDescent="0.4">
      <c r="A2909" t="s">
        <v>922</v>
      </c>
      <c r="B2909" t="s">
        <v>883</v>
      </c>
      <c r="C2909" s="42" t="s">
        <v>884</v>
      </c>
      <c r="D2909" s="33">
        <v>62208171</v>
      </c>
      <c r="E2909" s="33">
        <v>221147</v>
      </c>
      <c r="F2909" s="32">
        <v>52.709599999999995</v>
      </c>
      <c r="G2909" s="32">
        <v>35.139400000000002</v>
      </c>
      <c r="H2909" s="41">
        <v>0.35549510047482347</v>
      </c>
      <c r="I2909" s="32">
        <v>87.84899999999999</v>
      </c>
      <c r="J2909" s="34">
        <f t="shared" si="341"/>
        <v>0.39999772336623074</v>
      </c>
      <c r="K2909">
        <v>0.23834643924629315</v>
      </c>
      <c r="L2909">
        <v>0.39724255811745124</v>
      </c>
      <c r="M2909" s="41">
        <v>0.15</v>
      </c>
      <c r="N2909" t="s">
        <v>33</v>
      </c>
      <c r="O2909" s="10" t="s">
        <v>42</v>
      </c>
      <c r="P2909">
        <f t="shared" si="335"/>
        <v>0.05</v>
      </c>
      <c r="Q2909" s="11">
        <f t="shared" si="336"/>
        <v>0.62239695386401661</v>
      </c>
      <c r="S2909" s="13">
        <f t="shared" si="337"/>
        <v>0.05</v>
      </c>
      <c r="T2909">
        <f t="shared" si="338"/>
        <v>4.3924499999999993</v>
      </c>
      <c r="U2909" t="b">
        <f t="shared" si="339"/>
        <v>0</v>
      </c>
    </row>
    <row r="2910" spans="1:21" ht="21" x14ac:dyDescent="0.4">
      <c r="A2910" t="s">
        <v>5322</v>
      </c>
      <c r="B2910" t="s">
        <v>5304</v>
      </c>
      <c r="C2910" t="s">
        <v>5305</v>
      </c>
      <c r="D2910" s="33">
        <v>11678</v>
      </c>
      <c r="E2910" s="33">
        <v>344</v>
      </c>
      <c r="F2910" s="32">
        <v>0.36349999999999999</v>
      </c>
      <c r="G2910" s="32">
        <v>0.1205</v>
      </c>
      <c r="H2910" s="41">
        <v>2.9457098818290803</v>
      </c>
      <c r="I2910" s="32">
        <v>0.48399999999999999</v>
      </c>
      <c r="J2910" s="34">
        <f t="shared" si="341"/>
        <v>0.24896694214876033</v>
      </c>
      <c r="K2910">
        <v>1.0566860465116279</v>
      </c>
      <c r="L2910">
        <v>1.4069767441860466</v>
      </c>
      <c r="M2910" s="41">
        <v>1</v>
      </c>
      <c r="N2910" t="s">
        <v>37</v>
      </c>
      <c r="O2910" s="10" t="s">
        <v>37</v>
      </c>
      <c r="P2910">
        <f t="shared" si="335"/>
        <v>0.25</v>
      </c>
      <c r="Q2910" s="11">
        <f t="shared" si="336"/>
        <v>0.28925619834710747</v>
      </c>
      <c r="S2910" s="13">
        <f t="shared" si="337"/>
        <v>0.25</v>
      </c>
      <c r="T2910">
        <f t="shared" si="338"/>
        <v>0.121</v>
      </c>
      <c r="U2910" t="b">
        <f t="shared" si="339"/>
        <v>1</v>
      </c>
    </row>
    <row r="2911" spans="1:21" ht="21" x14ac:dyDescent="0.4">
      <c r="A2911" t="s">
        <v>4561</v>
      </c>
      <c r="B2911" t="s">
        <v>4558</v>
      </c>
      <c r="C2911" t="s">
        <v>4559</v>
      </c>
      <c r="D2911" s="33">
        <v>122278</v>
      </c>
      <c r="E2911" s="33">
        <v>28867</v>
      </c>
      <c r="F2911" s="32">
        <v>29.846700000000002</v>
      </c>
      <c r="G2911" s="32">
        <v>9.9481999999999999</v>
      </c>
      <c r="H2911" s="41">
        <v>23.607680858371907</v>
      </c>
      <c r="I2911" s="32">
        <v>39.794899999999998</v>
      </c>
      <c r="J2911" s="34">
        <f t="shared" si="341"/>
        <v>0.24998680735471129</v>
      </c>
      <c r="K2911">
        <v>1.0339384071777462</v>
      </c>
      <c r="L2911">
        <v>1.3785602937610422</v>
      </c>
      <c r="M2911" s="41">
        <v>0.9</v>
      </c>
      <c r="N2911" t="s">
        <v>34</v>
      </c>
      <c r="O2911" s="10" t="s">
        <v>34</v>
      </c>
      <c r="P2911">
        <f t="shared" si="335"/>
        <v>0.15</v>
      </c>
      <c r="Q2911" s="11">
        <f t="shared" si="336"/>
        <v>0.34714498591528065</v>
      </c>
      <c r="S2911" s="13">
        <f t="shared" si="337"/>
        <v>0.15</v>
      </c>
      <c r="T2911">
        <f t="shared" si="338"/>
        <v>5.9692349999999994</v>
      </c>
      <c r="U2911" t="b">
        <f t="shared" si="339"/>
        <v>1</v>
      </c>
    </row>
    <row r="2912" spans="1:21" ht="21" x14ac:dyDescent="0.4">
      <c r="A2912" t="s">
        <v>3410</v>
      </c>
      <c r="B2912" t="s">
        <v>3404</v>
      </c>
      <c r="C2912" t="s">
        <v>3405</v>
      </c>
      <c r="D2912" s="33">
        <v>410334</v>
      </c>
      <c r="E2912" s="33">
        <v>56735</v>
      </c>
      <c r="F2912" s="32">
        <v>32.305399999999999</v>
      </c>
      <c r="G2912" s="32">
        <v>5.6176000000000004</v>
      </c>
      <c r="H2912" s="41">
        <v>13.826541305375621</v>
      </c>
      <c r="I2912" s="32">
        <v>37.923000000000002</v>
      </c>
      <c r="J2912" s="34">
        <f t="shared" si="341"/>
        <v>0.14813174063233395</v>
      </c>
      <c r="K2912">
        <v>0.56940865426985099</v>
      </c>
      <c r="L2912">
        <v>0.66842337181633915</v>
      </c>
      <c r="M2912" s="41">
        <v>0.5</v>
      </c>
      <c r="N2912" t="s">
        <v>34</v>
      </c>
      <c r="O2912" s="10" t="s">
        <v>34</v>
      </c>
      <c r="P2912">
        <f t="shared" si="335"/>
        <v>0.15</v>
      </c>
      <c r="Q2912" s="11">
        <f t="shared" si="336"/>
        <v>0.25197109933285872</v>
      </c>
      <c r="S2912" s="13">
        <f t="shared" si="337"/>
        <v>0.15</v>
      </c>
      <c r="T2912">
        <f t="shared" si="338"/>
        <v>5.6884500000000005</v>
      </c>
      <c r="U2912" t="b">
        <f t="shared" si="339"/>
        <v>1</v>
      </c>
    </row>
    <row r="2913" spans="1:21" ht="21" x14ac:dyDescent="0.4">
      <c r="A2913" t="s">
        <v>6032</v>
      </c>
      <c r="B2913" t="s">
        <v>6030</v>
      </c>
      <c r="C2913" t="s">
        <v>6031</v>
      </c>
      <c r="D2913" s="33">
        <v>19019</v>
      </c>
      <c r="E2913" s="33">
        <v>759</v>
      </c>
      <c r="F2913" s="32">
        <v>0.66370000000000007</v>
      </c>
      <c r="G2913" s="32">
        <v>0.22109999999999999</v>
      </c>
      <c r="H2913" s="41">
        <v>3.990746096009254</v>
      </c>
      <c r="I2913" s="32">
        <v>0.88480000000000003</v>
      </c>
      <c r="J2913" s="34">
        <f t="shared" si="341"/>
        <v>0.24988698010849908</v>
      </c>
      <c r="K2913">
        <v>0.87444005270092229</v>
      </c>
      <c r="L2913">
        <v>1.1657444005270092</v>
      </c>
      <c r="M2913" s="41">
        <v>0.85</v>
      </c>
      <c r="N2913" t="s">
        <v>37</v>
      </c>
      <c r="O2913" s="10" t="s">
        <v>37</v>
      </c>
      <c r="P2913">
        <f t="shared" si="335"/>
        <v>0.25</v>
      </c>
      <c r="Q2913" s="11">
        <f t="shared" si="336"/>
        <v>0.27085216998191686</v>
      </c>
      <c r="S2913" s="13">
        <f t="shared" si="337"/>
        <v>0.25</v>
      </c>
      <c r="T2913">
        <f t="shared" si="338"/>
        <v>0.22120000000000001</v>
      </c>
      <c r="U2913" t="b">
        <f t="shared" si="339"/>
        <v>1</v>
      </c>
    </row>
    <row r="2914" spans="1:21" ht="21" x14ac:dyDescent="0.4">
      <c r="A2914" t="s">
        <v>3411</v>
      </c>
      <c r="B2914" t="s">
        <v>3404</v>
      </c>
      <c r="C2914" t="s">
        <v>3405</v>
      </c>
      <c r="D2914" s="33">
        <v>165770</v>
      </c>
      <c r="E2914" s="33">
        <v>24128</v>
      </c>
      <c r="F2914" s="32">
        <v>40.8187</v>
      </c>
      <c r="G2914" s="32">
        <v>10.204799999999999</v>
      </c>
      <c r="H2914" s="41">
        <v>14.555106472823793</v>
      </c>
      <c r="I2914" s="32">
        <v>51.023499999999999</v>
      </c>
      <c r="J2914" s="34">
        <f t="shared" si="341"/>
        <v>0.20000195988123118</v>
      </c>
      <c r="K2914">
        <v>1.6917564655172412</v>
      </c>
      <c r="L2914">
        <v>2.1147007625994694</v>
      </c>
      <c r="M2914" s="41">
        <v>1.5</v>
      </c>
      <c r="N2914" t="s">
        <v>34</v>
      </c>
      <c r="O2914" s="10" t="s">
        <v>34</v>
      </c>
      <c r="P2914">
        <f t="shared" si="335"/>
        <v>0.15</v>
      </c>
      <c r="Q2914" s="11">
        <f t="shared" si="336"/>
        <v>0.29067978480504075</v>
      </c>
      <c r="S2914" s="13">
        <f t="shared" si="337"/>
        <v>0.15</v>
      </c>
      <c r="T2914">
        <f t="shared" si="338"/>
        <v>7.6535249999999992</v>
      </c>
      <c r="U2914" t="b">
        <f t="shared" si="339"/>
        <v>1</v>
      </c>
    </row>
    <row r="2915" spans="1:21" ht="21" x14ac:dyDescent="0.4">
      <c r="A2915" t="s">
        <v>2672</v>
      </c>
      <c r="B2915" t="s">
        <v>2643</v>
      </c>
      <c r="C2915" t="s">
        <v>2644</v>
      </c>
      <c r="D2915" s="33">
        <v>3425</v>
      </c>
      <c r="E2915" s="33">
        <v>600</v>
      </c>
      <c r="F2915" s="32">
        <v>0.8516999999999999</v>
      </c>
      <c r="G2915" s="32">
        <v>0.19419999999999998</v>
      </c>
      <c r="H2915" s="41">
        <v>17.518248175182482</v>
      </c>
      <c r="I2915" s="32">
        <v>1.0458999999999998</v>
      </c>
      <c r="J2915" s="34">
        <f t="shared" si="341"/>
        <v>0.18567740701787935</v>
      </c>
      <c r="K2915">
        <v>1.4195</v>
      </c>
      <c r="L2915">
        <v>1.7431666666666665</v>
      </c>
      <c r="M2915" s="41">
        <v>1.6</v>
      </c>
      <c r="N2915" t="s">
        <v>37</v>
      </c>
      <c r="O2915" s="10" t="s">
        <v>37</v>
      </c>
      <c r="P2915">
        <f t="shared" si="335"/>
        <v>0.25</v>
      </c>
      <c r="Q2915" s="11">
        <f t="shared" si="336"/>
        <v>8.2130222774643727E-2</v>
      </c>
      <c r="S2915" s="13">
        <f t="shared" si="337"/>
        <v>8.2130222774643727E-2</v>
      </c>
      <c r="T2915">
        <f t="shared" si="338"/>
        <v>8.5899999999999865E-2</v>
      </c>
      <c r="U2915" t="b">
        <f t="shared" si="339"/>
        <v>1</v>
      </c>
    </row>
    <row r="2916" spans="1:21" ht="21" x14ac:dyDescent="0.4">
      <c r="A2916" t="s">
        <v>4632</v>
      </c>
      <c r="B2916" t="s">
        <v>4630</v>
      </c>
      <c r="C2916" t="s">
        <v>4631</v>
      </c>
      <c r="D2916" s="33">
        <v>57526</v>
      </c>
      <c r="E2916" s="33">
        <v>11806</v>
      </c>
      <c r="F2916" s="32">
        <v>27.438499999999998</v>
      </c>
      <c r="G2916" s="32">
        <v>9.1462999999999983</v>
      </c>
      <c r="H2916" s="41">
        <v>20.522893995758441</v>
      </c>
      <c r="I2916" s="32">
        <v>36.584799999999994</v>
      </c>
      <c r="J2916" s="34">
        <f t="shared" si="341"/>
        <v>0.25000273337560952</v>
      </c>
      <c r="K2916">
        <v>2.3241148568524475</v>
      </c>
      <c r="L2916">
        <v>3.0988311028290694</v>
      </c>
      <c r="M2916" s="41">
        <v>2.25</v>
      </c>
      <c r="N2916" t="s">
        <v>37</v>
      </c>
      <c r="O2916" s="10" t="s">
        <v>37</v>
      </c>
      <c r="P2916">
        <f t="shared" si="335"/>
        <v>0.25</v>
      </c>
      <c r="Q2916" s="11">
        <f t="shared" si="336"/>
        <v>0.27391976995910855</v>
      </c>
      <c r="S2916" s="13">
        <f t="shared" si="337"/>
        <v>0.25</v>
      </c>
      <c r="T2916">
        <f t="shared" si="338"/>
        <v>9.1461999999999986</v>
      </c>
      <c r="U2916" t="b">
        <f t="shared" si="339"/>
        <v>1</v>
      </c>
    </row>
    <row r="2917" spans="1:21" ht="21" x14ac:dyDescent="0.4">
      <c r="A2917" t="s">
        <v>3044</v>
      </c>
      <c r="B2917" t="s">
        <v>3033</v>
      </c>
      <c r="C2917" t="s">
        <v>3034</v>
      </c>
      <c r="D2917" s="33">
        <v>391770</v>
      </c>
      <c r="E2917" s="33">
        <v>61481</v>
      </c>
      <c r="F2917" s="32">
        <v>15.1625</v>
      </c>
      <c r="G2917" s="32">
        <v>5.0542999999999996</v>
      </c>
      <c r="H2917" s="41">
        <v>15.693136278939173</v>
      </c>
      <c r="I2917" s="32">
        <v>20.216799999999999</v>
      </c>
      <c r="J2917" s="34">
        <f t="shared" si="341"/>
        <v>0.2500049463812275</v>
      </c>
      <c r="K2917">
        <v>0.24662090727216537</v>
      </c>
      <c r="L2917">
        <v>0.3288300450545697</v>
      </c>
      <c r="M2917" s="41">
        <v>0.2</v>
      </c>
      <c r="N2917" t="s">
        <v>34</v>
      </c>
      <c r="O2917" s="10" t="s">
        <v>34</v>
      </c>
      <c r="P2917">
        <f t="shared" si="335"/>
        <v>0.15</v>
      </c>
      <c r="Q2917" s="11">
        <f t="shared" si="336"/>
        <v>0.391783071504887</v>
      </c>
      <c r="S2917" s="13">
        <f t="shared" si="337"/>
        <v>0.15</v>
      </c>
      <c r="T2917">
        <f t="shared" si="338"/>
        <v>3.0325199999999999</v>
      </c>
      <c r="U2917" t="b">
        <f t="shared" si="339"/>
        <v>1</v>
      </c>
    </row>
    <row r="2918" spans="1:21" ht="21" x14ac:dyDescent="0.4">
      <c r="A2918" t="s">
        <v>2892</v>
      </c>
      <c r="B2918" t="s">
        <v>2874</v>
      </c>
      <c r="C2918" t="s">
        <v>2875</v>
      </c>
      <c r="D2918" s="33">
        <v>211842</v>
      </c>
      <c r="E2918" s="33">
        <v>529</v>
      </c>
      <c r="F2918" s="32">
        <v>0.31900000000000001</v>
      </c>
      <c r="G2918" s="32">
        <v>0.10630000000000001</v>
      </c>
      <c r="H2918" s="41">
        <v>0.24971440979598003</v>
      </c>
      <c r="I2918" s="32">
        <v>0.42530000000000001</v>
      </c>
      <c r="J2918" s="34">
        <f t="shared" si="341"/>
        <v>0.24994121796379026</v>
      </c>
      <c r="K2918">
        <v>0.60302457466918713</v>
      </c>
      <c r="L2918">
        <v>0.80396975425330819</v>
      </c>
      <c r="M2918" s="41">
        <v>0.4</v>
      </c>
      <c r="N2918" t="s">
        <v>34</v>
      </c>
      <c r="O2918" s="10" t="s">
        <v>34</v>
      </c>
      <c r="P2918">
        <f t="shared" si="335"/>
        <v>0.15</v>
      </c>
      <c r="Q2918" s="11">
        <f t="shared" si="336"/>
        <v>0.50246884552080884</v>
      </c>
      <c r="S2918" s="13">
        <f t="shared" si="337"/>
        <v>0.15</v>
      </c>
      <c r="T2918">
        <f t="shared" si="338"/>
        <v>6.3795000000000004E-2</v>
      </c>
      <c r="U2918" t="b">
        <f t="shared" si="339"/>
        <v>1</v>
      </c>
    </row>
    <row r="2919" spans="1:21" ht="21" x14ac:dyDescent="0.4">
      <c r="A2919" t="s">
        <v>2673</v>
      </c>
      <c r="B2919" t="s">
        <v>2643</v>
      </c>
      <c r="C2919" t="s">
        <v>2644</v>
      </c>
      <c r="D2919" s="33">
        <v>60348</v>
      </c>
      <c r="E2919" s="33">
        <v>7398</v>
      </c>
      <c r="F2919" s="32">
        <v>11.989899999999997</v>
      </c>
      <c r="G2919" s="32">
        <v>3.8283</v>
      </c>
      <c r="H2919" s="41">
        <v>12.258898389341818</v>
      </c>
      <c r="I2919" s="32">
        <v>15.818199999999997</v>
      </c>
      <c r="J2919" s="34">
        <f t="shared" si="341"/>
        <v>0.24201868733484219</v>
      </c>
      <c r="K2919">
        <v>1.620694782373614</v>
      </c>
      <c r="L2919">
        <v>2.1381724790483911</v>
      </c>
      <c r="M2919" s="41">
        <v>1.6</v>
      </c>
      <c r="N2919" t="s">
        <v>37</v>
      </c>
      <c r="O2919" s="10" t="s">
        <v>37</v>
      </c>
      <c r="P2919">
        <f t="shared" si="335"/>
        <v>0.25</v>
      </c>
      <c r="Q2919" s="11">
        <f t="shared" si="336"/>
        <v>0.25169741184205519</v>
      </c>
      <c r="S2919" s="13">
        <f t="shared" si="337"/>
        <v>0.25</v>
      </c>
      <c r="T2919">
        <f t="shared" si="338"/>
        <v>3.9545499999999993</v>
      </c>
      <c r="U2919" t="b">
        <f t="shared" si="339"/>
        <v>1</v>
      </c>
    </row>
    <row r="2920" spans="1:21" ht="21" x14ac:dyDescent="0.4">
      <c r="A2920" t="s">
        <v>701</v>
      </c>
      <c r="B2920" t="s">
        <v>657</v>
      </c>
      <c r="C2920" s="42" t="s">
        <v>658</v>
      </c>
      <c r="D2920" s="33">
        <v>137196</v>
      </c>
      <c r="E2920" s="33">
        <v>10995</v>
      </c>
      <c r="F2920" s="32">
        <v>6.9712999999999994</v>
      </c>
      <c r="G2920" s="32">
        <v>2.3216999999999999</v>
      </c>
      <c r="H2920" s="41">
        <v>8.0140820432082567</v>
      </c>
      <c r="I2920" s="32">
        <v>9.2929999999999993</v>
      </c>
      <c r="J2920" s="34">
        <f t="shared" si="341"/>
        <v>0.24983320779081028</v>
      </c>
      <c r="K2920">
        <v>0.63404274670304672</v>
      </c>
      <c r="L2920">
        <v>0.84520236471123233</v>
      </c>
      <c r="M2920" s="41">
        <v>0.45</v>
      </c>
      <c r="N2920" t="s">
        <v>34</v>
      </c>
      <c r="O2920" s="10" t="s">
        <v>34</v>
      </c>
      <c r="P2920">
        <f t="shared" si="335"/>
        <v>0.15</v>
      </c>
      <c r="Q2920" s="11">
        <f t="shared" si="336"/>
        <v>0.46758312708490257</v>
      </c>
      <c r="S2920" s="13">
        <f t="shared" si="337"/>
        <v>0.15</v>
      </c>
      <c r="T2920">
        <f t="shared" si="338"/>
        <v>1.3939499999999998</v>
      </c>
      <c r="U2920" t="b">
        <f t="shared" si="339"/>
        <v>1</v>
      </c>
    </row>
    <row r="2921" spans="1:21" ht="21" x14ac:dyDescent="0.4">
      <c r="A2921" t="s">
        <v>6080</v>
      </c>
      <c r="B2921" t="s">
        <v>6077</v>
      </c>
      <c r="C2921" t="s">
        <v>6078</v>
      </c>
      <c r="D2921" s="33">
        <v>2405</v>
      </c>
      <c r="E2921" s="33">
        <v>166</v>
      </c>
      <c r="F2921" s="32">
        <v>0.1368</v>
      </c>
      <c r="G2921" s="32">
        <v>4.5200000000000004E-2</v>
      </c>
      <c r="H2921" s="41">
        <v>6.9022869022869022</v>
      </c>
      <c r="I2921" s="32">
        <v>0.182</v>
      </c>
      <c r="J2921" s="34">
        <f t="shared" si="341"/>
        <v>0.24835164835164839</v>
      </c>
      <c r="K2921">
        <v>0.8240963855421688</v>
      </c>
      <c r="L2921">
        <v>1.0963855421686748</v>
      </c>
      <c r="M2921" s="41">
        <v>1</v>
      </c>
      <c r="N2921" t="s">
        <v>34</v>
      </c>
      <c r="O2921" s="10" t="s">
        <v>34</v>
      </c>
      <c r="P2921">
        <f t="shared" si="335"/>
        <v>0.15</v>
      </c>
      <c r="Q2921" s="11">
        <f t="shared" si="336"/>
        <v>8.7912087912087988E-2</v>
      </c>
      <c r="S2921" s="13">
        <f t="shared" si="337"/>
        <v>8.7912087912087988E-2</v>
      </c>
      <c r="T2921">
        <f t="shared" si="338"/>
        <v>1.6000000000000014E-2</v>
      </c>
      <c r="U2921" t="b">
        <f t="shared" si="339"/>
        <v>1</v>
      </c>
    </row>
    <row r="2922" spans="1:21" ht="21" x14ac:dyDescent="0.4">
      <c r="A2922" t="s">
        <v>236</v>
      </c>
      <c r="B2922" t="s">
        <v>210</v>
      </c>
      <c r="C2922" s="42" t="s">
        <v>211</v>
      </c>
      <c r="D2922" s="33">
        <v>2061926</v>
      </c>
      <c r="E2922" s="33">
        <v>269764</v>
      </c>
      <c r="F2922" s="32">
        <v>131.01779999999999</v>
      </c>
      <c r="G2922" s="32">
        <v>43.665399999999998</v>
      </c>
      <c r="H2922" s="41">
        <v>13.083107735195153</v>
      </c>
      <c r="I2922" s="32">
        <v>174.6832</v>
      </c>
      <c r="J2922" s="34">
        <f t="shared" si="341"/>
        <v>0.24996908689559155</v>
      </c>
      <c r="K2922">
        <v>0.48567562758559329</v>
      </c>
      <c r="L2922">
        <v>0.64754081345175785</v>
      </c>
      <c r="M2922" s="41">
        <v>0.1</v>
      </c>
      <c r="N2922" t="s">
        <v>37</v>
      </c>
      <c r="O2922" s="10" t="s">
        <v>42</v>
      </c>
      <c r="P2922">
        <f t="shared" si="335"/>
        <v>0.05</v>
      </c>
      <c r="Q2922" s="11">
        <f t="shared" si="336"/>
        <v>0.84556957967337443</v>
      </c>
      <c r="S2922" s="13">
        <f t="shared" si="337"/>
        <v>0.05</v>
      </c>
      <c r="T2922">
        <f t="shared" si="338"/>
        <v>8.734160000000001</v>
      </c>
      <c r="U2922" t="b">
        <f t="shared" si="339"/>
        <v>0</v>
      </c>
    </row>
    <row r="2923" spans="1:21" ht="21" x14ac:dyDescent="0.4">
      <c r="A2923" t="s">
        <v>1896</v>
      </c>
      <c r="B2923" t="s">
        <v>1732</v>
      </c>
      <c r="C2923" s="42" t="s">
        <v>1733</v>
      </c>
      <c r="D2923" s="33">
        <v>2696</v>
      </c>
      <c r="E2923" s="33">
        <v>587</v>
      </c>
      <c r="F2923" s="32">
        <v>0.7125999999999999</v>
      </c>
      <c r="G2923" s="32">
        <v>0.30459999999999998</v>
      </c>
      <c r="H2923" s="41">
        <v>21.772997032640948</v>
      </c>
      <c r="I2923" s="32">
        <v>1.0171999999999999</v>
      </c>
      <c r="J2923" s="34">
        <f t="shared" si="341"/>
        <v>0.29944946913094772</v>
      </c>
      <c r="K2923">
        <v>1.2139693356047698</v>
      </c>
      <c r="L2923">
        <v>1.7328790459965928</v>
      </c>
      <c r="M2923" s="41">
        <v>1.4</v>
      </c>
      <c r="N2923" t="s">
        <v>37</v>
      </c>
      <c r="O2923" s="10" t="s">
        <v>34</v>
      </c>
      <c r="P2923">
        <f t="shared" si="335"/>
        <v>0.15</v>
      </c>
      <c r="Q2923" s="11">
        <f t="shared" si="336"/>
        <v>0.19209594966574917</v>
      </c>
      <c r="S2923" s="13">
        <f t="shared" si="337"/>
        <v>0.15</v>
      </c>
      <c r="T2923">
        <f t="shared" si="338"/>
        <v>0.15257999999999997</v>
      </c>
      <c r="U2923" t="b">
        <f t="shared" si="339"/>
        <v>0</v>
      </c>
    </row>
    <row r="2924" spans="1:21" ht="21" x14ac:dyDescent="0.4">
      <c r="A2924" t="s">
        <v>2329</v>
      </c>
      <c r="B2924" t="s">
        <v>2323</v>
      </c>
      <c r="C2924" t="s">
        <v>2324</v>
      </c>
      <c r="D2924" s="33">
        <v>5793890</v>
      </c>
      <c r="E2924" s="33">
        <v>320057</v>
      </c>
      <c r="F2924" s="32">
        <v>260.35329999999999</v>
      </c>
      <c r="G2924" s="32">
        <v>121.83769999999998</v>
      </c>
      <c r="H2924" s="41">
        <v>5.5240434319602203</v>
      </c>
      <c r="I2924" s="32">
        <v>382.19099999999997</v>
      </c>
      <c r="J2924" s="34">
        <f t="shared" si="341"/>
        <v>0.31878746490629029</v>
      </c>
      <c r="K2924">
        <v>0.81345916508621896</v>
      </c>
      <c r="L2924">
        <v>1.1941341698509953</v>
      </c>
      <c r="M2924" s="41">
        <v>0.75</v>
      </c>
      <c r="N2924" t="s">
        <v>37</v>
      </c>
      <c r="O2924" s="10" t="s">
        <v>37</v>
      </c>
      <c r="P2924">
        <f t="shared" si="335"/>
        <v>0.25</v>
      </c>
      <c r="Q2924" s="11">
        <f t="shared" si="336"/>
        <v>0.37192987275995509</v>
      </c>
      <c r="S2924" s="13">
        <f t="shared" si="337"/>
        <v>0.25</v>
      </c>
      <c r="T2924">
        <f t="shared" si="338"/>
        <v>95.547749999999994</v>
      </c>
      <c r="U2924" t="b">
        <f t="shared" si="339"/>
        <v>1</v>
      </c>
    </row>
    <row r="2925" spans="1:21" ht="21" x14ac:dyDescent="0.4">
      <c r="A2925" t="s">
        <v>4441</v>
      </c>
      <c r="B2925" t="s">
        <v>4437</v>
      </c>
      <c r="C2925" t="s">
        <v>4438</v>
      </c>
      <c r="D2925" s="33">
        <v>86808</v>
      </c>
      <c r="E2925" s="33">
        <v>3630</v>
      </c>
      <c r="F2925" s="32">
        <v>1.1195999999999999</v>
      </c>
      <c r="G2925" s="32">
        <v>0.54039999999999999</v>
      </c>
      <c r="H2925" s="41">
        <v>4.1816422449543822</v>
      </c>
      <c r="I2925" s="32">
        <v>1.66</v>
      </c>
      <c r="J2925" s="34">
        <f t="shared" si="341"/>
        <v>0.32554216867469882</v>
      </c>
      <c r="K2925">
        <v>0.30842975206611567</v>
      </c>
      <c r="L2925">
        <v>0.45730027548209368</v>
      </c>
      <c r="M2925" s="41">
        <v>0.3</v>
      </c>
      <c r="N2925" t="s">
        <v>37</v>
      </c>
      <c r="O2925" s="10" t="s">
        <v>37</v>
      </c>
      <c r="P2925">
        <f t="shared" si="335"/>
        <v>0.25</v>
      </c>
      <c r="Q2925" s="11">
        <f t="shared" si="336"/>
        <v>0.3439759036144579</v>
      </c>
      <c r="S2925" s="13">
        <f t="shared" si="337"/>
        <v>0.25</v>
      </c>
      <c r="T2925">
        <f t="shared" si="338"/>
        <v>0.41499999999999998</v>
      </c>
      <c r="U2925" t="b">
        <f t="shared" si="339"/>
        <v>1</v>
      </c>
    </row>
    <row r="2926" spans="1:21" ht="21" x14ac:dyDescent="0.4">
      <c r="A2926" t="s">
        <v>5093</v>
      </c>
      <c r="B2926" t="s">
        <v>5090</v>
      </c>
      <c r="C2926" t="s">
        <v>5091</v>
      </c>
      <c r="D2926" s="33">
        <v>630463</v>
      </c>
      <c r="E2926" s="33">
        <v>45700</v>
      </c>
      <c r="F2926" s="32">
        <v>8.7096999999999998</v>
      </c>
      <c r="G2926" s="32">
        <v>2.8992999999999998</v>
      </c>
      <c r="H2926" s="41">
        <v>7.2486410780648507</v>
      </c>
      <c r="I2926" s="32">
        <v>11.609</v>
      </c>
      <c r="J2926" s="34">
        <f t="shared" si="341"/>
        <v>0.24974588681195622</v>
      </c>
      <c r="K2926">
        <v>0.19058424507658642</v>
      </c>
      <c r="L2926">
        <v>0.2540262582056893</v>
      </c>
      <c r="M2926" s="41">
        <v>0.1</v>
      </c>
      <c r="N2926" t="s">
        <v>37</v>
      </c>
      <c r="O2926" s="10" t="s">
        <v>37</v>
      </c>
      <c r="P2926">
        <f t="shared" si="335"/>
        <v>0.25</v>
      </c>
      <c r="Q2926" s="11">
        <f t="shared" si="336"/>
        <v>0.60633990869153243</v>
      </c>
      <c r="S2926" s="13">
        <f t="shared" si="337"/>
        <v>0.25</v>
      </c>
      <c r="T2926">
        <f t="shared" si="338"/>
        <v>2.90225</v>
      </c>
      <c r="U2926" t="b">
        <f t="shared" si="339"/>
        <v>1</v>
      </c>
    </row>
    <row r="2927" spans="1:21" ht="21" x14ac:dyDescent="0.4">
      <c r="A2927" t="s">
        <v>348</v>
      </c>
      <c r="B2927" t="s">
        <v>308</v>
      </c>
      <c r="C2927" s="42" t="s">
        <v>309</v>
      </c>
      <c r="D2927" s="33">
        <v>16525</v>
      </c>
      <c r="E2927" s="33">
        <v>1954</v>
      </c>
      <c r="F2927" s="32">
        <v>1.1724000000000001</v>
      </c>
      <c r="G2927" s="32">
        <v>0.24920000000000003</v>
      </c>
      <c r="H2927" s="41">
        <v>11.824508320726173</v>
      </c>
      <c r="I2927" s="32">
        <v>1.4216000000000002</v>
      </c>
      <c r="J2927" s="34">
        <f t="shared" si="341"/>
        <v>0.17529544175576814</v>
      </c>
      <c r="K2927">
        <v>0.60000000000000009</v>
      </c>
      <c r="L2927">
        <v>0.72753326509723648</v>
      </c>
      <c r="M2927" s="41">
        <v>0.6</v>
      </c>
      <c r="N2927" t="s">
        <v>45</v>
      </c>
      <c r="O2927" s="10" t="s">
        <v>45</v>
      </c>
      <c r="P2927">
        <f t="shared" si="335"/>
        <v>0.32</v>
      </c>
      <c r="Q2927" s="11">
        <f t="shared" si="336"/>
        <v>0.17529544175576822</v>
      </c>
      <c r="S2927" s="13">
        <f t="shared" si="337"/>
        <v>0.17529544175576822</v>
      </c>
      <c r="T2927">
        <f t="shared" si="338"/>
        <v>0.24920000000000014</v>
      </c>
      <c r="U2927" t="b">
        <f t="shared" si="339"/>
        <v>1</v>
      </c>
    </row>
    <row r="2928" spans="1:21" ht="21" x14ac:dyDescent="0.4">
      <c r="A2928" t="s">
        <v>3641</v>
      </c>
      <c r="B2928" t="s">
        <v>3639</v>
      </c>
      <c r="C2928" t="s">
        <v>3640</v>
      </c>
      <c r="D2928" s="33">
        <v>67006</v>
      </c>
      <c r="E2928" s="33">
        <v>12404</v>
      </c>
      <c r="F2928" s="32">
        <v>7.4296000000000006</v>
      </c>
      <c r="G2928" s="32">
        <v>2.4762000000000004</v>
      </c>
      <c r="H2928" s="41">
        <v>18.511775064919558</v>
      </c>
      <c r="I2928" s="32">
        <v>9.905800000000001</v>
      </c>
      <c r="J2928" s="34">
        <f t="shared" si="341"/>
        <v>0.24997476226049387</v>
      </c>
      <c r="K2928">
        <v>0.59896807481457592</v>
      </c>
      <c r="L2928">
        <v>0.79859722670106426</v>
      </c>
      <c r="M2928" s="41">
        <v>0.5</v>
      </c>
      <c r="N2928" t="s">
        <v>34</v>
      </c>
      <c r="O2928" s="10" t="s">
        <v>34</v>
      </c>
      <c r="P2928">
        <f t="shared" si="335"/>
        <v>0.15</v>
      </c>
      <c r="Q2928" s="11">
        <f t="shared" si="336"/>
        <v>0.3739021583314826</v>
      </c>
      <c r="S2928" s="13">
        <f t="shared" si="337"/>
        <v>0.15</v>
      </c>
      <c r="T2928">
        <f t="shared" si="338"/>
        <v>1.48587</v>
      </c>
      <c r="U2928" t="b">
        <f t="shared" si="339"/>
        <v>1</v>
      </c>
    </row>
    <row r="2929" spans="1:21" ht="21" x14ac:dyDescent="0.4">
      <c r="A2929" t="s">
        <v>4682</v>
      </c>
      <c r="B2929" t="s">
        <v>4671</v>
      </c>
      <c r="C2929" t="s">
        <v>4672</v>
      </c>
      <c r="D2929" s="33">
        <v>6638</v>
      </c>
      <c r="E2929" s="33">
        <v>1180</v>
      </c>
      <c r="F2929" s="32">
        <v>0.2268</v>
      </c>
      <c r="G2929" s="32">
        <v>9.7199999999999995E-2</v>
      </c>
      <c r="H2929" s="41">
        <v>17.776438686351312</v>
      </c>
      <c r="I2929" s="32">
        <v>0.32400000000000001</v>
      </c>
      <c r="J2929" s="34">
        <f t="shared" si="341"/>
        <v>0.3</v>
      </c>
      <c r="K2929">
        <v>0.1922033898305085</v>
      </c>
      <c r="L2929">
        <v>0.27457627118644068</v>
      </c>
      <c r="M2929" s="41">
        <v>0.1</v>
      </c>
      <c r="N2929" t="s">
        <v>37</v>
      </c>
      <c r="O2929" s="10" t="s">
        <v>37</v>
      </c>
      <c r="P2929">
        <f t="shared" si="335"/>
        <v>0.25</v>
      </c>
      <c r="Q2929" s="11">
        <f t="shared" si="336"/>
        <v>0.63580246913580241</v>
      </c>
      <c r="S2929" s="13">
        <f t="shared" si="337"/>
        <v>0.25</v>
      </c>
      <c r="T2929">
        <f t="shared" si="338"/>
        <v>8.1000000000000003E-2</v>
      </c>
      <c r="U2929" t="b">
        <f t="shared" si="339"/>
        <v>1</v>
      </c>
    </row>
    <row r="2930" spans="1:21" ht="21" x14ac:dyDescent="0.4">
      <c r="A2930" t="s">
        <v>2854</v>
      </c>
      <c r="B2930" t="s">
        <v>2847</v>
      </c>
      <c r="C2930" t="s">
        <v>2848</v>
      </c>
      <c r="D2930" s="33">
        <v>1469231</v>
      </c>
      <c r="E2930" s="33">
        <v>20012</v>
      </c>
      <c r="F2930" s="32">
        <v>40.705499999999994</v>
      </c>
      <c r="G2930" s="32">
        <v>13.3645</v>
      </c>
      <c r="H2930" s="41">
        <v>1.3620730844911386</v>
      </c>
      <c r="I2930" s="32">
        <v>54.069999999999993</v>
      </c>
      <c r="J2930" s="34">
        <f t="shared" si="341"/>
        <v>0.24717033475124842</v>
      </c>
      <c r="K2930">
        <v>2.034054567259644</v>
      </c>
      <c r="L2930">
        <v>2.7018788726763936</v>
      </c>
      <c r="M2930" s="41">
        <v>2</v>
      </c>
      <c r="N2930" t="s">
        <v>37</v>
      </c>
      <c r="O2930" s="10" t="s">
        <v>37</v>
      </c>
      <c r="P2930">
        <f t="shared" si="335"/>
        <v>0.25</v>
      </c>
      <c r="Q2930" s="11">
        <f t="shared" si="336"/>
        <v>0.25977436656186409</v>
      </c>
      <c r="S2930" s="13">
        <f t="shared" si="337"/>
        <v>0.25</v>
      </c>
      <c r="T2930">
        <f t="shared" si="338"/>
        <v>13.517499999999998</v>
      </c>
      <c r="U2930" t="b">
        <f t="shared" si="339"/>
        <v>1</v>
      </c>
    </row>
    <row r="2931" spans="1:21" ht="21" x14ac:dyDescent="0.4">
      <c r="A2931" t="s">
        <v>1167</v>
      </c>
      <c r="B2931" t="s">
        <v>1120</v>
      </c>
      <c r="C2931" s="42" t="s">
        <v>1121</v>
      </c>
      <c r="D2931" s="33">
        <v>890329</v>
      </c>
      <c r="E2931" s="33">
        <v>69559</v>
      </c>
      <c r="F2931" s="32">
        <v>30.140899999999998</v>
      </c>
      <c r="G2931" s="32">
        <v>10.0411</v>
      </c>
      <c r="H2931" s="41">
        <v>7.8127299009691926</v>
      </c>
      <c r="I2931" s="32">
        <v>40.182000000000002</v>
      </c>
      <c r="J2931" s="34">
        <f t="shared" si="341"/>
        <v>0.24989049823303966</v>
      </c>
      <c r="K2931">
        <v>0.43331416495349268</v>
      </c>
      <c r="L2931">
        <v>0.57766787906669159</v>
      </c>
      <c r="M2931" s="41">
        <v>0.35</v>
      </c>
      <c r="N2931" t="s">
        <v>37</v>
      </c>
      <c r="O2931" s="10" t="s">
        <v>37</v>
      </c>
      <c r="P2931">
        <f t="shared" si="335"/>
        <v>0.25</v>
      </c>
      <c r="Q2931" s="11">
        <f t="shared" si="336"/>
        <v>0.39411552436414321</v>
      </c>
      <c r="S2931" s="13">
        <f t="shared" si="337"/>
        <v>0.25</v>
      </c>
      <c r="T2931">
        <f t="shared" si="338"/>
        <v>10.045500000000001</v>
      </c>
      <c r="U2931" t="b">
        <f t="shared" si="339"/>
        <v>1</v>
      </c>
    </row>
    <row r="2932" spans="1:21" ht="21" x14ac:dyDescent="0.4">
      <c r="A2932" s="18" t="s">
        <v>4549</v>
      </c>
      <c r="B2932" t="s">
        <v>4544</v>
      </c>
      <c r="C2932" t="s">
        <v>4545</v>
      </c>
      <c r="D2932" s="33">
        <v>2047741</v>
      </c>
      <c r="E2932" s="33">
        <v>1800289</v>
      </c>
      <c r="F2932" s="32">
        <v>24.779299999999999</v>
      </c>
      <c r="G2932" s="32">
        <v>4.3733000000000004</v>
      </c>
      <c r="H2932" s="41">
        <v>87.91585459293924</v>
      </c>
      <c r="I2932" s="32">
        <v>29.1526</v>
      </c>
      <c r="J2932" s="34">
        <f t="shared" si="341"/>
        <v>0.15001406392568761</v>
      </c>
      <c r="K2932">
        <v>1.3764067880212566E-2</v>
      </c>
      <c r="L2932">
        <v>1.619328896638262E-2</v>
      </c>
      <c r="M2932" s="41">
        <v>0.01</v>
      </c>
      <c r="N2932" t="s">
        <v>42</v>
      </c>
      <c r="O2932" s="10" t="s">
        <v>42</v>
      </c>
      <c r="P2932">
        <f t="shared" si="335"/>
        <v>0.05</v>
      </c>
      <c r="Q2932" s="11">
        <f t="shared" si="336"/>
        <v>0.38246022653211031</v>
      </c>
      <c r="S2932" s="13">
        <f t="shared" si="337"/>
        <v>0.05</v>
      </c>
      <c r="T2932">
        <f t="shared" si="338"/>
        <v>1.45763</v>
      </c>
      <c r="U2932" t="b">
        <f t="shared" si="339"/>
        <v>1</v>
      </c>
    </row>
    <row r="2933" spans="1:21" ht="21" x14ac:dyDescent="0.4">
      <c r="A2933" t="s">
        <v>3192</v>
      </c>
      <c r="B2933" t="s">
        <v>3152</v>
      </c>
      <c r="C2933" t="s">
        <v>3153</v>
      </c>
      <c r="D2933" s="33">
        <v>33312</v>
      </c>
      <c r="E2933" s="33">
        <v>13376</v>
      </c>
      <c r="F2933" s="32">
        <v>4.2191000000000001</v>
      </c>
      <c r="G2933" s="32">
        <v>2.0784000000000002</v>
      </c>
      <c r="H2933" s="41">
        <v>40.153698366954849</v>
      </c>
      <c r="I2933" s="32">
        <v>6.2975000000000003</v>
      </c>
      <c r="J2933" s="34">
        <f t="shared" si="341"/>
        <v>0.33003572846367607</v>
      </c>
      <c r="K2933">
        <v>0.3154231459330144</v>
      </c>
      <c r="L2933">
        <v>0.47080592105263158</v>
      </c>
      <c r="M2933" s="41">
        <v>0.05</v>
      </c>
      <c r="N2933" t="s">
        <v>37</v>
      </c>
      <c r="O2933" s="10" t="s">
        <v>37</v>
      </c>
      <c r="P2933">
        <f t="shared" si="335"/>
        <v>0.25</v>
      </c>
      <c r="Q2933" s="11">
        <f t="shared" si="336"/>
        <v>0.89379912663755456</v>
      </c>
      <c r="S2933" s="13">
        <f t="shared" si="337"/>
        <v>0.25</v>
      </c>
      <c r="T2933">
        <f t="shared" si="338"/>
        <v>1.5743750000000001</v>
      </c>
      <c r="U2933" t="b">
        <f t="shared" si="339"/>
        <v>1</v>
      </c>
    </row>
    <row r="2934" spans="1:21" ht="21" x14ac:dyDescent="0.4">
      <c r="A2934" t="s">
        <v>3511</v>
      </c>
      <c r="B2934" t="s">
        <v>3490</v>
      </c>
      <c r="C2934" t="s">
        <v>3491</v>
      </c>
      <c r="D2934" s="33">
        <v>199003</v>
      </c>
      <c r="E2934" s="33">
        <v>20317</v>
      </c>
      <c r="F2934" s="32">
        <v>20.474499999999999</v>
      </c>
      <c r="G2934" s="32">
        <v>6.5655000000000001</v>
      </c>
      <c r="H2934" s="41">
        <v>10.209393828233745</v>
      </c>
      <c r="I2934" s="32">
        <v>27.04</v>
      </c>
      <c r="J2934" s="34">
        <f t="shared" si="341"/>
        <v>0.2428069526627219</v>
      </c>
      <c r="K2934">
        <v>1.0077521287591673</v>
      </c>
      <c r="L2934">
        <v>1.3309051533198799</v>
      </c>
      <c r="M2934" s="41">
        <v>1</v>
      </c>
      <c r="N2934" t="s">
        <v>34</v>
      </c>
      <c r="O2934" s="10" t="s">
        <v>34</v>
      </c>
      <c r="P2934">
        <f t="shared" si="335"/>
        <v>0.15</v>
      </c>
      <c r="Q2934" s="11">
        <f t="shared" si="336"/>
        <v>0.24863165680473373</v>
      </c>
      <c r="S2934" s="13">
        <f t="shared" si="337"/>
        <v>0.15</v>
      </c>
      <c r="T2934">
        <f t="shared" si="338"/>
        <v>4.056</v>
      </c>
      <c r="U2934" t="b">
        <f t="shared" si="339"/>
        <v>1</v>
      </c>
    </row>
    <row r="2935" spans="1:21" ht="21" x14ac:dyDescent="0.4">
      <c r="A2935" t="s">
        <v>3089</v>
      </c>
      <c r="B2935" t="s">
        <v>3066</v>
      </c>
      <c r="C2935" t="s">
        <v>3067</v>
      </c>
      <c r="D2935" s="33">
        <v>10668</v>
      </c>
      <c r="E2935" s="33">
        <v>130</v>
      </c>
      <c r="F2935" s="32">
        <v>0.18879999999999997</v>
      </c>
      <c r="G2935" s="32">
        <v>6.2899999999999998E-2</v>
      </c>
      <c r="H2935" s="41">
        <v>1.2185976752905887</v>
      </c>
      <c r="I2935" s="32">
        <v>0.25169999999999998</v>
      </c>
      <c r="J2935" s="34">
        <f t="shared" si="341"/>
        <v>0.24990067540723085</v>
      </c>
      <c r="K2935">
        <v>1.4523076923076919</v>
      </c>
      <c r="L2935">
        <v>1.9361538461538461</v>
      </c>
      <c r="M2935" s="41">
        <v>1.5</v>
      </c>
      <c r="N2935" t="s">
        <v>34</v>
      </c>
      <c r="O2935" s="10" t="s">
        <v>34</v>
      </c>
      <c r="P2935">
        <f t="shared" si="335"/>
        <v>0.15</v>
      </c>
      <c r="Q2935" s="11">
        <f t="shared" si="336"/>
        <v>0.22526817640047675</v>
      </c>
      <c r="S2935" s="13">
        <f t="shared" si="337"/>
        <v>0.15</v>
      </c>
      <c r="T2935">
        <f t="shared" si="338"/>
        <v>3.7754999999999997E-2</v>
      </c>
      <c r="U2935" t="b">
        <f t="shared" si="339"/>
        <v>1</v>
      </c>
    </row>
    <row r="2936" spans="1:21" ht="21" x14ac:dyDescent="0.4">
      <c r="A2936" t="s">
        <v>2396</v>
      </c>
      <c r="B2936" t="s">
        <v>2333</v>
      </c>
      <c r="C2936" t="s">
        <v>2334</v>
      </c>
      <c r="D2936" s="33">
        <v>506127</v>
      </c>
      <c r="E2936" s="33">
        <v>58386</v>
      </c>
      <c r="F2936" s="32">
        <v>4.8600000000000003</v>
      </c>
      <c r="G2936" s="32">
        <v>1.6199999999999999</v>
      </c>
      <c r="H2936" s="41">
        <v>11.535839818859694</v>
      </c>
      <c r="I2936" s="32">
        <v>6.48</v>
      </c>
      <c r="J2936" s="34">
        <f t="shared" si="341"/>
        <v>0.24999999999999997</v>
      </c>
      <c r="K2936">
        <v>8.3239132668790461E-2</v>
      </c>
      <c r="L2936">
        <v>0.11098551022505396</v>
      </c>
      <c r="M2936" s="41">
        <v>0.01</v>
      </c>
      <c r="N2936" t="s">
        <v>37</v>
      </c>
      <c r="O2936" s="10" t="s">
        <v>37</v>
      </c>
      <c r="P2936">
        <f t="shared" si="335"/>
        <v>0.25</v>
      </c>
      <c r="Q2936" s="11">
        <f t="shared" si="336"/>
        <v>0.90989814814814818</v>
      </c>
      <c r="S2936" s="13">
        <f t="shared" si="337"/>
        <v>0.25</v>
      </c>
      <c r="T2936">
        <f t="shared" si="338"/>
        <v>1.62</v>
      </c>
      <c r="U2936" t="b">
        <f t="shared" si="339"/>
        <v>1</v>
      </c>
    </row>
    <row r="2937" spans="1:21" ht="21" x14ac:dyDescent="0.4">
      <c r="A2937" t="s">
        <v>349</v>
      </c>
      <c r="B2937" t="s">
        <v>308</v>
      </c>
      <c r="C2937" s="42" t="s">
        <v>309</v>
      </c>
      <c r="D2937" s="33">
        <v>16468</v>
      </c>
      <c r="E2937" s="33">
        <v>1170</v>
      </c>
      <c r="F2937" s="32">
        <v>0.71450000000000002</v>
      </c>
      <c r="G2937" s="32">
        <v>0.32710000000000006</v>
      </c>
      <c r="H2937" s="41">
        <v>7.104687879523925</v>
      </c>
      <c r="I2937" s="32">
        <v>1.0416000000000001</v>
      </c>
      <c r="J2937" s="34">
        <f t="shared" si="341"/>
        <v>0.31403609831029189</v>
      </c>
      <c r="K2937">
        <v>0.61068376068376073</v>
      </c>
      <c r="L2937">
        <v>0.89025641025641034</v>
      </c>
      <c r="M2937" s="41">
        <v>0.6</v>
      </c>
      <c r="N2937" t="s">
        <v>45</v>
      </c>
      <c r="O2937" s="10" t="s">
        <v>45</v>
      </c>
      <c r="P2937">
        <f t="shared" si="335"/>
        <v>0.32</v>
      </c>
      <c r="Q2937" s="11">
        <f t="shared" si="336"/>
        <v>0.32603686635944706</v>
      </c>
      <c r="S2937" s="13">
        <f t="shared" si="337"/>
        <v>0.32</v>
      </c>
      <c r="T2937">
        <f t="shared" si="338"/>
        <v>0.33331200000000005</v>
      </c>
      <c r="U2937" t="b">
        <f t="shared" si="339"/>
        <v>1</v>
      </c>
    </row>
    <row r="2938" spans="1:21" ht="21" x14ac:dyDescent="0.4">
      <c r="A2938" t="s">
        <v>1107</v>
      </c>
      <c r="B2938" t="s">
        <v>1084</v>
      </c>
      <c r="C2938" s="42" t="s">
        <v>1085</v>
      </c>
      <c r="D2938" s="33">
        <v>1878605</v>
      </c>
      <c r="E2938" s="33">
        <v>314764</v>
      </c>
      <c r="F2938" s="32">
        <v>169.74120000000002</v>
      </c>
      <c r="G2938" s="32">
        <v>82.284899999999993</v>
      </c>
      <c r="H2938" s="41">
        <v>16.755198671354542</v>
      </c>
      <c r="I2938" s="32">
        <v>252.02610000000001</v>
      </c>
      <c r="J2938" s="34">
        <f t="shared" si="341"/>
        <v>0.3264935655473778</v>
      </c>
      <c r="K2938">
        <v>0.53926497312272059</v>
      </c>
      <c r="L2938">
        <v>0.80068273373066812</v>
      </c>
      <c r="M2938" s="41">
        <v>0.5</v>
      </c>
      <c r="N2938" t="s">
        <v>37</v>
      </c>
      <c r="O2938" s="10" t="s">
        <v>34</v>
      </c>
      <c r="P2938">
        <f t="shared" si="335"/>
        <v>0.15</v>
      </c>
      <c r="Q2938" s="11">
        <f t="shared" si="336"/>
        <v>0.37553293091469497</v>
      </c>
      <c r="S2938" s="13">
        <f t="shared" si="337"/>
        <v>0.15</v>
      </c>
      <c r="T2938">
        <f t="shared" si="338"/>
        <v>37.803915000000003</v>
      </c>
      <c r="U2938" t="b">
        <f t="shared" si="339"/>
        <v>0</v>
      </c>
    </row>
    <row r="2939" spans="1:21" ht="21" x14ac:dyDescent="0.4">
      <c r="A2939" t="s">
        <v>2258</v>
      </c>
      <c r="B2939" t="s">
        <v>2245</v>
      </c>
      <c r="C2939" t="s">
        <v>2246</v>
      </c>
      <c r="D2939" s="33">
        <v>3304025</v>
      </c>
      <c r="E2939" s="33">
        <v>25406</v>
      </c>
      <c r="F2939" s="32">
        <v>31.757800000000003</v>
      </c>
      <c r="G2939" s="32">
        <v>5.6023000000000014</v>
      </c>
      <c r="H2939" s="41">
        <v>0.76894091297735334</v>
      </c>
      <c r="I2939" s="32">
        <v>37.360100000000003</v>
      </c>
      <c r="J2939" s="34">
        <f t="shared" si="341"/>
        <v>0.14995409541195021</v>
      </c>
      <c r="K2939">
        <v>1.2500118082342755</v>
      </c>
      <c r="L2939">
        <v>1.4705227111705899</v>
      </c>
      <c r="M2939" s="41">
        <v>1.25</v>
      </c>
      <c r="N2939" t="s">
        <v>37</v>
      </c>
      <c r="O2939" s="10" t="s">
        <v>37</v>
      </c>
      <c r="P2939">
        <f t="shared" si="335"/>
        <v>0.25</v>
      </c>
      <c r="Q2939" s="11">
        <f t="shared" si="336"/>
        <v>0.14996212536904358</v>
      </c>
      <c r="S2939" s="13">
        <f t="shared" si="337"/>
        <v>0.14996212536904358</v>
      </c>
      <c r="T2939">
        <f t="shared" si="338"/>
        <v>5.6026000000000051</v>
      </c>
      <c r="U2939" t="b">
        <f t="shared" si="339"/>
        <v>1</v>
      </c>
    </row>
    <row r="2940" spans="1:21" ht="21" x14ac:dyDescent="0.4">
      <c r="A2940" t="s">
        <v>5200</v>
      </c>
      <c r="B2940" t="s">
        <v>5198</v>
      </c>
      <c r="C2940" t="s">
        <v>5199</v>
      </c>
      <c r="D2940" s="33">
        <v>83753</v>
      </c>
      <c r="E2940" s="33">
        <v>19730</v>
      </c>
      <c r="F2940" s="32">
        <v>19.743200000000002</v>
      </c>
      <c r="G2940" s="32">
        <v>8.5660000000000007</v>
      </c>
      <c r="H2940" s="41">
        <v>23.557365109309519</v>
      </c>
      <c r="I2940" s="32">
        <v>28.309200000000004</v>
      </c>
      <c r="J2940" s="34">
        <f t="shared" si="341"/>
        <v>0.30258714481511306</v>
      </c>
      <c r="K2940">
        <v>1.0006690319310694</v>
      </c>
      <c r="L2940">
        <v>1.4348302078053727</v>
      </c>
      <c r="M2940" s="41">
        <v>1</v>
      </c>
      <c r="N2940" t="s">
        <v>37</v>
      </c>
      <c r="O2940" s="10" t="s">
        <v>37</v>
      </c>
      <c r="P2940">
        <f t="shared" si="335"/>
        <v>0.25</v>
      </c>
      <c r="Q2940" s="11">
        <f t="shared" si="336"/>
        <v>0.30305342432848698</v>
      </c>
      <c r="S2940" s="13">
        <f t="shared" si="337"/>
        <v>0.25</v>
      </c>
      <c r="T2940">
        <f t="shared" si="338"/>
        <v>7.077300000000001</v>
      </c>
      <c r="U2940" t="b">
        <f t="shared" si="339"/>
        <v>1</v>
      </c>
    </row>
    <row r="2941" spans="1:21" ht="21" x14ac:dyDescent="0.4">
      <c r="A2941" t="s">
        <v>2674</v>
      </c>
      <c r="B2941" t="s">
        <v>2643</v>
      </c>
      <c r="C2941" t="s">
        <v>2644</v>
      </c>
      <c r="D2941" s="33">
        <v>23828</v>
      </c>
      <c r="E2941" s="33">
        <v>2493</v>
      </c>
      <c r="F2941" s="32">
        <v>4.0995999999999997</v>
      </c>
      <c r="G2941" s="32">
        <v>1.3154000000000001</v>
      </c>
      <c r="H2941" s="41">
        <v>10.462481114655027</v>
      </c>
      <c r="I2941" s="32">
        <v>5.415</v>
      </c>
      <c r="J2941" s="34">
        <f t="shared" si="341"/>
        <v>0.24291782086795941</v>
      </c>
      <c r="K2941">
        <v>1.6444444444444442</v>
      </c>
      <c r="L2941">
        <v>2.1720818291215402</v>
      </c>
      <c r="M2941" s="41">
        <v>1.6</v>
      </c>
      <c r="N2941" t="s">
        <v>37</v>
      </c>
      <c r="O2941" s="10" t="s">
        <v>37</v>
      </c>
      <c r="P2941">
        <f t="shared" si="335"/>
        <v>0.25</v>
      </c>
      <c r="Q2941" s="11">
        <f t="shared" si="336"/>
        <v>0.26337950138504146</v>
      </c>
      <c r="S2941" s="13">
        <f t="shared" si="337"/>
        <v>0.25</v>
      </c>
      <c r="T2941">
        <f t="shared" si="338"/>
        <v>1.35375</v>
      </c>
      <c r="U2941" t="b">
        <f t="shared" si="339"/>
        <v>1</v>
      </c>
    </row>
    <row r="2942" spans="1:21" ht="21" x14ac:dyDescent="0.4">
      <c r="A2942" t="s">
        <v>2259</v>
      </c>
      <c r="B2942" t="s">
        <v>2245</v>
      </c>
      <c r="C2942" t="s">
        <v>2246</v>
      </c>
      <c r="D2942" s="33">
        <v>4660143</v>
      </c>
      <c r="E2942" s="33">
        <v>119246</v>
      </c>
      <c r="F2942" s="32">
        <v>119.246</v>
      </c>
      <c r="G2942" s="32">
        <v>21.377000000000002</v>
      </c>
      <c r="H2942" s="41">
        <v>2.5588485160219334</v>
      </c>
      <c r="I2942" s="32">
        <v>140.62299999999999</v>
      </c>
      <c r="J2942" s="34">
        <f t="shared" si="341"/>
        <v>0.15201638423302022</v>
      </c>
      <c r="K2942">
        <v>1</v>
      </c>
      <c r="L2942">
        <v>1.179268067691998</v>
      </c>
      <c r="M2942" s="41">
        <v>1</v>
      </c>
      <c r="N2942" t="s">
        <v>33</v>
      </c>
      <c r="O2942" s="10" t="s">
        <v>33</v>
      </c>
      <c r="P2942">
        <f t="shared" si="335"/>
        <v>0.4</v>
      </c>
      <c r="Q2942" s="11">
        <f t="shared" si="336"/>
        <v>0.15201638423302016</v>
      </c>
      <c r="S2942" s="13">
        <f t="shared" si="337"/>
        <v>0.15201638423302016</v>
      </c>
      <c r="T2942">
        <f t="shared" si="338"/>
        <v>21.376999999999992</v>
      </c>
      <c r="U2942" t="b">
        <f t="shared" si="339"/>
        <v>1</v>
      </c>
    </row>
    <row r="2943" spans="1:21" ht="21" x14ac:dyDescent="0.4">
      <c r="A2943" t="s">
        <v>1352</v>
      </c>
      <c r="B2943" t="s">
        <v>1280</v>
      </c>
      <c r="C2943" s="42" t="s">
        <v>1281</v>
      </c>
      <c r="D2943" s="33">
        <v>199398</v>
      </c>
      <c r="E2943" s="33">
        <v>1223</v>
      </c>
      <c r="F2943" s="32">
        <v>0.6179</v>
      </c>
      <c r="G2943" s="32">
        <v>0.20579999999999998</v>
      </c>
      <c r="H2943" s="41">
        <v>0.61334617197765273</v>
      </c>
      <c r="I2943" s="32">
        <v>0.82369999999999999</v>
      </c>
      <c r="J2943" s="34">
        <f t="shared" si="341"/>
        <v>0.2498482457205293</v>
      </c>
      <c r="K2943">
        <v>0.50523303352412097</v>
      </c>
      <c r="L2943">
        <v>0.67350776778413735</v>
      </c>
      <c r="M2943" s="41">
        <v>0.2</v>
      </c>
      <c r="N2943" t="s">
        <v>37</v>
      </c>
      <c r="O2943" s="10" t="s">
        <v>37</v>
      </c>
      <c r="P2943">
        <f t="shared" si="335"/>
        <v>0.25</v>
      </c>
      <c r="Q2943" s="11">
        <f t="shared" si="336"/>
        <v>0.70304722593177127</v>
      </c>
      <c r="S2943" s="13">
        <f t="shared" si="337"/>
        <v>0.25</v>
      </c>
      <c r="T2943">
        <f t="shared" si="338"/>
        <v>0.205925</v>
      </c>
      <c r="U2943" t="b">
        <f t="shared" si="339"/>
        <v>1</v>
      </c>
    </row>
    <row r="2944" spans="1:21" ht="21" x14ac:dyDescent="0.4">
      <c r="A2944" t="s">
        <v>5927</v>
      </c>
      <c r="B2944" t="s">
        <v>5924</v>
      </c>
      <c r="C2944" t="s">
        <v>5925</v>
      </c>
      <c r="D2944" s="33">
        <v>36186</v>
      </c>
      <c r="E2944" s="33">
        <v>4296</v>
      </c>
      <c r="F2944" s="32">
        <v>2.2353999999999998</v>
      </c>
      <c r="G2944" s="32">
        <v>0.74459999999999993</v>
      </c>
      <c r="H2944" s="41">
        <v>11.871994694080584</v>
      </c>
      <c r="I2944" s="32">
        <v>2.9799999999999995</v>
      </c>
      <c r="J2944" s="34">
        <f t="shared" si="341"/>
        <v>0.24986577181208056</v>
      </c>
      <c r="K2944">
        <v>0.52034450651769082</v>
      </c>
      <c r="L2944">
        <v>0.6936685288640595</v>
      </c>
      <c r="M2944" s="41">
        <v>0.35</v>
      </c>
      <c r="N2944" t="s">
        <v>34</v>
      </c>
      <c r="O2944" s="10" t="s">
        <v>34</v>
      </c>
      <c r="P2944">
        <f t="shared" si="335"/>
        <v>0.15</v>
      </c>
      <c r="Q2944" s="11">
        <f t="shared" si="336"/>
        <v>0.49543624161073824</v>
      </c>
      <c r="S2944" s="13">
        <f t="shared" si="337"/>
        <v>0.15</v>
      </c>
      <c r="T2944">
        <f t="shared" si="338"/>
        <v>0.4469999999999999</v>
      </c>
      <c r="U2944" t="b">
        <f t="shared" si="339"/>
        <v>1</v>
      </c>
    </row>
    <row r="2945" spans="1:21" ht="21" x14ac:dyDescent="0.4">
      <c r="A2945" t="s">
        <v>5067</v>
      </c>
      <c r="B2945" t="s">
        <v>5064</v>
      </c>
      <c r="C2945" t="s">
        <v>5065</v>
      </c>
      <c r="D2945" s="33">
        <v>404604</v>
      </c>
      <c r="E2945" s="33">
        <v>27865</v>
      </c>
      <c r="F2945" s="32">
        <v>18.181600000000003</v>
      </c>
      <c r="G2945" s="32">
        <v>4.7664</v>
      </c>
      <c r="H2945" s="41">
        <v>6.8869808504117609</v>
      </c>
      <c r="I2945" s="32">
        <v>22.948000000000004</v>
      </c>
      <c r="J2945" s="34">
        <f t="shared" si="341"/>
        <v>0.20770437510894191</v>
      </c>
      <c r="K2945">
        <v>0.65248878521442677</v>
      </c>
      <c r="L2945">
        <v>0.82354207787547118</v>
      </c>
      <c r="M2945" s="41">
        <v>0.65</v>
      </c>
      <c r="N2945" t="s">
        <v>37</v>
      </c>
      <c r="O2945" s="10" t="s">
        <v>37</v>
      </c>
      <c r="P2945">
        <f t="shared" si="335"/>
        <v>0.25</v>
      </c>
      <c r="Q2945" s="11">
        <f t="shared" si="336"/>
        <v>0.21072642496078103</v>
      </c>
      <c r="S2945" s="13">
        <f t="shared" si="337"/>
        <v>0.21072642496078103</v>
      </c>
      <c r="T2945">
        <f t="shared" si="338"/>
        <v>4.8357500000000044</v>
      </c>
      <c r="U2945" t="b">
        <f t="shared" si="339"/>
        <v>1</v>
      </c>
    </row>
    <row r="2946" spans="1:21" ht="21" x14ac:dyDescent="0.4">
      <c r="A2946" t="s">
        <v>144</v>
      </c>
      <c r="B2946" t="s">
        <v>31</v>
      </c>
      <c r="C2946" t="s">
        <v>32</v>
      </c>
      <c r="D2946" s="33">
        <v>23383</v>
      </c>
      <c r="E2946" s="33">
        <v>4265</v>
      </c>
      <c r="F2946" s="32">
        <v>1.9415</v>
      </c>
      <c r="G2946" s="32">
        <v>0.5645</v>
      </c>
      <c r="H2946" s="41">
        <v>18.239746824616173</v>
      </c>
      <c r="I2946" s="32">
        <v>2.5060000000000002</v>
      </c>
      <c r="K2946">
        <v>0.45521688159437279</v>
      </c>
      <c r="L2946">
        <v>0.58757327080890975</v>
      </c>
      <c r="M2946" s="41">
        <v>0.4</v>
      </c>
      <c r="N2946" t="s">
        <v>34</v>
      </c>
      <c r="O2946" s="10" t="s">
        <v>34</v>
      </c>
      <c r="P2946">
        <f t="shared" ref="P2946:P3009" si="342">VLOOKUP($O2946,$Y$2:$AJ$8,9,FALSE)</f>
        <v>0.15</v>
      </c>
      <c r="Q2946" s="11">
        <f t="shared" ref="Q2946:Q3009" si="343">(L2946-M2946)/L2946</f>
        <v>0.31923383878691142</v>
      </c>
      <c r="S2946" s="13">
        <f t="shared" ref="S2946:S3009" si="344">MIN(Q2946,IF(R2946=0,P2946,R2946))</f>
        <v>0.15</v>
      </c>
      <c r="T2946">
        <f t="shared" ref="T2946:T3009" si="345">IFERROR(S2946*I2946,0)</f>
        <v>0.37590000000000001</v>
      </c>
      <c r="U2946" t="b">
        <f t="shared" ref="U2946:U3009" si="346">O2946=N2946</f>
        <v>1</v>
      </c>
    </row>
    <row r="2947" spans="1:21" ht="21" x14ac:dyDescent="0.4">
      <c r="A2947" t="s">
        <v>1231</v>
      </c>
      <c r="B2947" t="s">
        <v>1201</v>
      </c>
      <c r="C2947" s="42" t="s">
        <v>1202</v>
      </c>
      <c r="D2947" s="33">
        <v>68912</v>
      </c>
      <c r="E2947" s="33">
        <v>3333</v>
      </c>
      <c r="F2947" s="32">
        <v>1.8269</v>
      </c>
      <c r="G2947" s="32">
        <v>0.60809999999999997</v>
      </c>
      <c r="H2947" s="41">
        <v>4.8366032040863711</v>
      </c>
      <c r="I2947" s="32">
        <v>2.4350000000000001</v>
      </c>
      <c r="J2947" s="34">
        <f t="shared" ref="J2947:J2978" si="347">G2947/I2947</f>
        <v>0.24973305954825462</v>
      </c>
      <c r="K2947">
        <v>0.54812481248124811</v>
      </c>
      <c r="L2947">
        <v>0.73057305730573052</v>
      </c>
      <c r="M2947" s="41">
        <v>0.5</v>
      </c>
      <c r="N2947" t="s">
        <v>37</v>
      </c>
      <c r="O2947" s="10" t="s">
        <v>37</v>
      </c>
      <c r="P2947">
        <f t="shared" si="342"/>
        <v>0.25</v>
      </c>
      <c r="Q2947" s="11">
        <f t="shared" si="343"/>
        <v>0.31560574948665293</v>
      </c>
      <c r="S2947" s="13">
        <f t="shared" si="344"/>
        <v>0.25</v>
      </c>
      <c r="T2947">
        <f t="shared" si="345"/>
        <v>0.60875000000000001</v>
      </c>
      <c r="U2947" t="b">
        <f t="shared" si="346"/>
        <v>1</v>
      </c>
    </row>
    <row r="2948" spans="1:21" ht="21" x14ac:dyDescent="0.4">
      <c r="A2948" t="s">
        <v>2132</v>
      </c>
      <c r="B2948" t="s">
        <v>2130</v>
      </c>
      <c r="C2948" t="s">
        <v>2131</v>
      </c>
      <c r="D2948" s="33">
        <v>11689453</v>
      </c>
      <c r="E2948" s="33">
        <v>636908</v>
      </c>
      <c r="F2948" s="32">
        <v>128.91570000000002</v>
      </c>
      <c r="G2948" s="32">
        <v>54.224300000000007</v>
      </c>
      <c r="H2948" s="41">
        <v>5.4485697491576381</v>
      </c>
      <c r="I2948" s="32">
        <v>183.14000000000001</v>
      </c>
      <c r="J2948" s="34">
        <f t="shared" si="347"/>
        <v>0.2960811401113902</v>
      </c>
      <c r="K2948">
        <v>0.2024086681278929</v>
      </c>
      <c r="L2948">
        <v>0.28754545397451442</v>
      </c>
      <c r="M2948" s="41">
        <v>0.2</v>
      </c>
      <c r="N2948" t="s">
        <v>45</v>
      </c>
      <c r="O2948" s="10" t="s">
        <v>45</v>
      </c>
      <c r="P2948">
        <f t="shared" si="342"/>
        <v>0.32</v>
      </c>
      <c r="Q2948" s="11">
        <f t="shared" si="343"/>
        <v>0.30445779185322713</v>
      </c>
      <c r="S2948" s="13">
        <f t="shared" si="344"/>
        <v>0.30445779185322713</v>
      </c>
      <c r="T2948">
        <f t="shared" si="345"/>
        <v>55.758400000000023</v>
      </c>
      <c r="U2948" t="b">
        <f t="shared" si="346"/>
        <v>1</v>
      </c>
    </row>
    <row r="2949" spans="1:21" ht="21" x14ac:dyDescent="0.4">
      <c r="A2949" t="s">
        <v>5453</v>
      </c>
      <c r="B2949" t="s">
        <v>5449</v>
      </c>
      <c r="C2949" t="s">
        <v>5450</v>
      </c>
      <c r="D2949" s="33">
        <v>10098</v>
      </c>
      <c r="E2949" s="33">
        <v>402</v>
      </c>
      <c r="F2949" s="32">
        <v>6.7500000000000004E-2</v>
      </c>
      <c r="G2949" s="32">
        <v>2.2499999999999999E-2</v>
      </c>
      <c r="H2949" s="41">
        <v>3.9809863339275102</v>
      </c>
      <c r="I2949" s="32">
        <v>0.09</v>
      </c>
      <c r="J2949" s="34">
        <f t="shared" si="347"/>
        <v>0.25</v>
      </c>
      <c r="K2949">
        <v>0.16791044776119404</v>
      </c>
      <c r="L2949">
        <v>0.22388059701492538</v>
      </c>
      <c r="M2949" s="41">
        <v>0.03</v>
      </c>
      <c r="N2949" t="s">
        <v>37</v>
      </c>
      <c r="O2949" s="10" t="s">
        <v>37</v>
      </c>
      <c r="P2949">
        <f t="shared" si="342"/>
        <v>0.25</v>
      </c>
      <c r="Q2949" s="11">
        <f t="shared" si="343"/>
        <v>0.86599999999999999</v>
      </c>
      <c r="S2949" s="13">
        <f t="shared" si="344"/>
        <v>0.25</v>
      </c>
      <c r="T2949">
        <f t="shared" si="345"/>
        <v>2.2499999999999999E-2</v>
      </c>
      <c r="U2949" t="b">
        <f t="shared" si="346"/>
        <v>1</v>
      </c>
    </row>
    <row r="2950" spans="1:21" ht="21" x14ac:dyDescent="0.4">
      <c r="A2950" t="s">
        <v>2459</v>
      </c>
      <c r="B2950" t="s">
        <v>2442</v>
      </c>
      <c r="C2950" t="s">
        <v>2443</v>
      </c>
      <c r="D2950" s="33">
        <v>63525</v>
      </c>
      <c r="E2950" s="33">
        <v>15164</v>
      </c>
      <c r="F2950" s="32">
        <v>33.799699999999994</v>
      </c>
      <c r="G2950" s="32">
        <v>11.069899999999999</v>
      </c>
      <c r="H2950" s="41">
        <v>23.870916961826051</v>
      </c>
      <c r="I2950" s="32">
        <v>44.869599999999991</v>
      </c>
      <c r="J2950" s="34">
        <f t="shared" si="347"/>
        <v>0.24671269634674703</v>
      </c>
      <c r="K2950">
        <v>2.228943550514376</v>
      </c>
      <c r="L2950">
        <v>2.9589554207333153</v>
      </c>
      <c r="M2950" s="41">
        <v>2</v>
      </c>
      <c r="N2950" t="s">
        <v>34</v>
      </c>
      <c r="O2950" s="10" t="s">
        <v>34</v>
      </c>
      <c r="P2950">
        <f t="shared" si="342"/>
        <v>0.15</v>
      </c>
      <c r="Q2950" s="11">
        <f t="shared" si="343"/>
        <v>0.32408579528232911</v>
      </c>
      <c r="S2950" s="13">
        <f t="shared" si="344"/>
        <v>0.15</v>
      </c>
      <c r="T2950">
        <f t="shared" si="345"/>
        <v>6.7304399999999989</v>
      </c>
      <c r="U2950" t="b">
        <f t="shared" si="346"/>
        <v>1</v>
      </c>
    </row>
    <row r="2951" spans="1:21" ht="21" x14ac:dyDescent="0.4">
      <c r="A2951" t="s">
        <v>4303</v>
      </c>
      <c r="B2951" t="s">
        <v>4288</v>
      </c>
      <c r="C2951" t="s">
        <v>4289</v>
      </c>
      <c r="D2951" s="33">
        <v>7611</v>
      </c>
      <c r="E2951" s="33">
        <v>3280</v>
      </c>
      <c r="F2951" s="32">
        <v>0.98399999999999999</v>
      </c>
      <c r="G2951" s="32">
        <v>0.29110000000000003</v>
      </c>
      <c r="H2951" s="41">
        <v>43.09551964262252</v>
      </c>
      <c r="I2951" s="32">
        <v>1.2751000000000001</v>
      </c>
      <c r="J2951" s="34">
        <f t="shared" si="347"/>
        <v>0.22829581993569131</v>
      </c>
      <c r="K2951">
        <v>0.3</v>
      </c>
      <c r="L2951">
        <v>0.38875000000000004</v>
      </c>
      <c r="M2951" s="41">
        <v>0.3</v>
      </c>
      <c r="N2951" t="s">
        <v>37</v>
      </c>
      <c r="O2951" s="10" t="s">
        <v>37</v>
      </c>
      <c r="P2951">
        <f t="shared" si="342"/>
        <v>0.25</v>
      </c>
      <c r="Q2951" s="11">
        <f t="shared" si="343"/>
        <v>0.22829581993569142</v>
      </c>
      <c r="S2951" s="13">
        <f t="shared" si="344"/>
        <v>0.22829581993569142</v>
      </c>
      <c r="T2951">
        <f t="shared" si="345"/>
        <v>0.29110000000000014</v>
      </c>
      <c r="U2951" t="b">
        <f t="shared" si="346"/>
        <v>1</v>
      </c>
    </row>
    <row r="2952" spans="1:21" ht="21" x14ac:dyDescent="0.4">
      <c r="A2952" t="s">
        <v>5798</v>
      </c>
      <c r="B2952" t="s">
        <v>5781</v>
      </c>
      <c r="C2952" t="s">
        <v>5782</v>
      </c>
      <c r="D2952" s="33">
        <v>9332</v>
      </c>
      <c r="E2952" s="33">
        <v>543</v>
      </c>
      <c r="F2952" s="32">
        <v>0.16289999999999999</v>
      </c>
      <c r="G2952" s="32">
        <v>1.7100000000000001E-2</v>
      </c>
      <c r="H2952" s="41">
        <v>5.8186883840548651</v>
      </c>
      <c r="I2952" s="32">
        <v>0.18</v>
      </c>
      <c r="J2952" s="34">
        <f t="shared" si="347"/>
        <v>9.5000000000000001E-2</v>
      </c>
      <c r="K2952">
        <v>0.29999999999999993</v>
      </c>
      <c r="L2952">
        <v>0.33149171270718231</v>
      </c>
      <c r="M2952" s="41">
        <v>0.3</v>
      </c>
      <c r="N2952" t="s">
        <v>33</v>
      </c>
      <c r="O2952" s="10" t="s">
        <v>33</v>
      </c>
      <c r="P2952">
        <f t="shared" si="342"/>
        <v>0.4</v>
      </c>
      <c r="Q2952" s="11">
        <f t="shared" si="343"/>
        <v>9.5000000000000001E-2</v>
      </c>
      <c r="S2952" s="13">
        <f t="shared" si="344"/>
        <v>9.5000000000000001E-2</v>
      </c>
      <c r="T2952">
        <f t="shared" si="345"/>
        <v>1.7100000000000001E-2</v>
      </c>
      <c r="U2952" t="b">
        <f t="shared" si="346"/>
        <v>1</v>
      </c>
    </row>
    <row r="2953" spans="1:21" ht="21" x14ac:dyDescent="0.4">
      <c r="A2953" t="s">
        <v>822</v>
      </c>
      <c r="B2953" t="s">
        <v>761</v>
      </c>
      <c r="C2953" s="42" t="s">
        <v>762</v>
      </c>
      <c r="D2953" s="33">
        <v>348348</v>
      </c>
      <c r="E2953" s="33">
        <v>75000</v>
      </c>
      <c r="F2953" s="32">
        <v>68.072500000000005</v>
      </c>
      <c r="G2953" s="32">
        <v>22.6905</v>
      </c>
      <c r="H2953" s="41">
        <v>21.530193943987047</v>
      </c>
      <c r="I2953" s="32">
        <v>90.763000000000005</v>
      </c>
      <c r="J2953" s="34">
        <f t="shared" si="347"/>
        <v>0.24999724557363681</v>
      </c>
      <c r="K2953">
        <v>0.90763333333333329</v>
      </c>
      <c r="L2953">
        <v>1.2101733333333333</v>
      </c>
      <c r="M2953" s="41">
        <v>0.75</v>
      </c>
      <c r="N2953" t="s">
        <v>37</v>
      </c>
      <c r="O2953" s="10" t="s">
        <v>34</v>
      </c>
      <c r="P2953">
        <f t="shared" si="342"/>
        <v>0.15</v>
      </c>
      <c r="Q2953" s="11">
        <f t="shared" si="343"/>
        <v>0.38025406828773839</v>
      </c>
      <c r="S2953" s="13">
        <f t="shared" si="344"/>
        <v>0.15</v>
      </c>
      <c r="T2953">
        <f t="shared" si="345"/>
        <v>13.61445</v>
      </c>
      <c r="U2953" t="b">
        <f t="shared" si="346"/>
        <v>0</v>
      </c>
    </row>
    <row r="2954" spans="1:21" ht="21" x14ac:dyDescent="0.4">
      <c r="A2954" t="s">
        <v>475</v>
      </c>
      <c r="B2954" t="s">
        <v>416</v>
      </c>
      <c r="C2954" s="42" t="s">
        <v>417</v>
      </c>
      <c r="D2954" s="33">
        <v>76321</v>
      </c>
      <c r="E2954" s="33">
        <v>2500</v>
      </c>
      <c r="F2954" s="32">
        <v>2.0885000000000002</v>
      </c>
      <c r="G2954" s="32">
        <v>0.69550000000000012</v>
      </c>
      <c r="H2954" s="41">
        <v>3.2756384219284338</v>
      </c>
      <c r="I2954" s="32">
        <v>2.7840000000000003</v>
      </c>
      <c r="J2954" s="34">
        <f t="shared" si="347"/>
        <v>0.24982040229885061</v>
      </c>
      <c r="K2954">
        <v>0.83540000000000014</v>
      </c>
      <c r="L2954">
        <v>1.1136000000000001</v>
      </c>
      <c r="M2954" s="41">
        <v>0.8</v>
      </c>
      <c r="N2954" t="s">
        <v>34</v>
      </c>
      <c r="O2954" s="10" t="s">
        <v>34</v>
      </c>
      <c r="P2954">
        <f t="shared" si="342"/>
        <v>0.15</v>
      </c>
      <c r="Q2954" s="11">
        <f t="shared" si="343"/>
        <v>0.2816091954022989</v>
      </c>
      <c r="S2954" s="13">
        <f t="shared" si="344"/>
        <v>0.15</v>
      </c>
      <c r="T2954">
        <f t="shared" si="345"/>
        <v>0.41760000000000003</v>
      </c>
      <c r="U2954" t="b">
        <f t="shared" si="346"/>
        <v>1</v>
      </c>
    </row>
    <row r="2955" spans="1:21" ht="21" x14ac:dyDescent="0.4">
      <c r="A2955" t="s">
        <v>3855</v>
      </c>
      <c r="B2955" t="s">
        <v>3765</v>
      </c>
      <c r="C2955" t="s">
        <v>3766</v>
      </c>
      <c r="D2955" s="33">
        <v>8253</v>
      </c>
      <c r="E2955" s="33">
        <v>848</v>
      </c>
      <c r="F2955" s="32">
        <v>0.55740000000000001</v>
      </c>
      <c r="G2955" s="32">
        <v>0.21659999999999999</v>
      </c>
      <c r="H2955" s="41">
        <v>10.275051496425542</v>
      </c>
      <c r="I2955" s="32">
        <v>0.77400000000000002</v>
      </c>
      <c r="J2955" s="34">
        <f t="shared" si="347"/>
        <v>0.27984496124031005</v>
      </c>
      <c r="K2955">
        <v>0.65731132075471699</v>
      </c>
      <c r="L2955">
        <v>0.91273584905660377</v>
      </c>
      <c r="M2955" s="41">
        <v>0.7</v>
      </c>
      <c r="N2955" t="s">
        <v>37</v>
      </c>
      <c r="O2955" s="10" t="s">
        <v>37</v>
      </c>
      <c r="P2955">
        <f t="shared" si="342"/>
        <v>0.25</v>
      </c>
      <c r="Q2955" s="11">
        <f t="shared" si="343"/>
        <v>0.23307493540051683</v>
      </c>
      <c r="S2955" s="13">
        <f t="shared" si="344"/>
        <v>0.23307493540051683</v>
      </c>
      <c r="T2955">
        <f t="shared" si="345"/>
        <v>0.18040000000000003</v>
      </c>
      <c r="U2955" t="b">
        <f t="shared" si="346"/>
        <v>1</v>
      </c>
    </row>
    <row r="2956" spans="1:21" ht="21" x14ac:dyDescent="0.4">
      <c r="A2956" s="18" t="s">
        <v>5344</v>
      </c>
      <c r="B2956" t="s">
        <v>5339</v>
      </c>
      <c r="C2956" t="s">
        <v>5340</v>
      </c>
      <c r="D2956" s="33">
        <v>14619</v>
      </c>
      <c r="E2956" s="33">
        <v>2032</v>
      </c>
      <c r="F2956" s="32">
        <v>2.2458</v>
      </c>
      <c r="G2956" s="32">
        <v>0.74820000000000009</v>
      </c>
      <c r="H2956" s="41">
        <v>13.899719543060401</v>
      </c>
      <c r="I2956" s="32">
        <v>2.9940000000000002</v>
      </c>
      <c r="J2956" s="34">
        <f t="shared" si="347"/>
        <v>0.24989979959919842</v>
      </c>
      <c r="K2956">
        <v>1.105216535433071</v>
      </c>
      <c r="L2956">
        <v>1.4734251968503937</v>
      </c>
      <c r="M2956" s="41">
        <v>1</v>
      </c>
      <c r="N2956" t="s">
        <v>37</v>
      </c>
      <c r="O2956" s="10" t="s">
        <v>37</v>
      </c>
      <c r="P2956">
        <f t="shared" si="342"/>
        <v>0.25</v>
      </c>
      <c r="Q2956" s="11">
        <f t="shared" si="343"/>
        <v>0.32130928523714097</v>
      </c>
      <c r="S2956" s="13">
        <f t="shared" si="344"/>
        <v>0.25</v>
      </c>
      <c r="T2956">
        <f t="shared" si="345"/>
        <v>0.74850000000000005</v>
      </c>
      <c r="U2956" t="b">
        <f t="shared" si="346"/>
        <v>1</v>
      </c>
    </row>
    <row r="2957" spans="1:21" ht="21" x14ac:dyDescent="0.4">
      <c r="A2957" t="s">
        <v>3938</v>
      </c>
      <c r="B2957" t="s">
        <v>3932</v>
      </c>
      <c r="C2957" t="s">
        <v>3933</v>
      </c>
      <c r="D2957" s="33">
        <v>166190</v>
      </c>
      <c r="E2957" s="33">
        <v>14107</v>
      </c>
      <c r="F2957" s="32">
        <v>5.8061000000000007</v>
      </c>
      <c r="G2957" s="32">
        <v>3.4059999999999997</v>
      </c>
      <c r="H2957" s="41">
        <v>8.4884770443468316</v>
      </c>
      <c r="I2957" s="32">
        <v>9.2120999999999995</v>
      </c>
      <c r="J2957" s="34">
        <f t="shared" si="347"/>
        <v>0.36973111451243473</v>
      </c>
      <c r="K2957">
        <v>0.41157581342595878</v>
      </c>
      <c r="L2957">
        <v>0.65301623307577805</v>
      </c>
      <c r="M2957" s="41">
        <v>0.4</v>
      </c>
      <c r="N2957" t="s">
        <v>33</v>
      </c>
      <c r="O2957" s="10" t="s">
        <v>33</v>
      </c>
      <c r="P2957">
        <f t="shared" si="342"/>
        <v>0.4</v>
      </c>
      <c r="Q2957" s="11">
        <f t="shared" si="343"/>
        <v>0.38745780006730279</v>
      </c>
      <c r="S2957" s="13">
        <f t="shared" si="344"/>
        <v>0.38745780006730279</v>
      </c>
      <c r="T2957">
        <f t="shared" si="345"/>
        <v>3.5692999999999997</v>
      </c>
      <c r="U2957" t="b">
        <f t="shared" si="346"/>
        <v>1</v>
      </c>
    </row>
    <row r="2958" spans="1:21" ht="21" x14ac:dyDescent="0.4">
      <c r="A2958" t="s">
        <v>1054</v>
      </c>
      <c r="B2958" t="s">
        <v>1044</v>
      </c>
      <c r="C2958" s="42" t="s">
        <v>1045</v>
      </c>
      <c r="D2958" s="33">
        <v>4077630</v>
      </c>
      <c r="E2958" s="33">
        <v>688919</v>
      </c>
      <c r="F2958" s="32">
        <v>367.52710000000002</v>
      </c>
      <c r="G2958" s="32">
        <v>121.46639999999999</v>
      </c>
      <c r="H2958" s="41">
        <v>16.8950836637949</v>
      </c>
      <c r="I2958" s="32">
        <v>488.99350000000004</v>
      </c>
      <c r="J2958" s="34">
        <f t="shared" si="347"/>
        <v>0.24840084786403088</v>
      </c>
      <c r="K2958">
        <v>0.53348376224200533</v>
      </c>
      <c r="L2958">
        <v>0.70979824914104572</v>
      </c>
      <c r="M2958" s="41">
        <v>0.5</v>
      </c>
      <c r="N2958" t="s">
        <v>37</v>
      </c>
      <c r="O2958" s="10" t="s">
        <v>34</v>
      </c>
      <c r="P2958">
        <f t="shared" si="342"/>
        <v>0.15</v>
      </c>
      <c r="Q2958" s="11">
        <f t="shared" si="343"/>
        <v>0.29557448105138423</v>
      </c>
      <c r="S2958" s="13">
        <f t="shared" si="344"/>
        <v>0.15</v>
      </c>
      <c r="T2958">
        <f t="shared" si="345"/>
        <v>73.349024999999997</v>
      </c>
      <c r="U2958" t="b">
        <f t="shared" si="346"/>
        <v>0</v>
      </c>
    </row>
    <row r="2959" spans="1:21" ht="21" x14ac:dyDescent="0.4">
      <c r="A2959" t="s">
        <v>1625</v>
      </c>
      <c r="B2959" t="s">
        <v>1598</v>
      </c>
      <c r="C2959" s="42" t="s">
        <v>1599</v>
      </c>
      <c r="D2959" s="33">
        <v>2401033</v>
      </c>
      <c r="E2959" s="33">
        <v>149713</v>
      </c>
      <c r="F2959" s="32">
        <v>75.77640000000001</v>
      </c>
      <c r="G2959" s="32">
        <v>25.244200000000003</v>
      </c>
      <c r="H2959" s="41">
        <v>6.2353578647190604</v>
      </c>
      <c r="I2959" s="32">
        <v>101.02060000000002</v>
      </c>
      <c r="J2959" s="34">
        <f t="shared" si="347"/>
        <v>0.24989160626644466</v>
      </c>
      <c r="K2959">
        <v>0.50614442299599904</v>
      </c>
      <c r="L2959">
        <v>0.67476171073988245</v>
      </c>
      <c r="M2959" s="41">
        <v>0.5</v>
      </c>
      <c r="N2959" t="s">
        <v>37</v>
      </c>
      <c r="O2959" s="10" t="s">
        <v>34</v>
      </c>
      <c r="P2959">
        <f t="shared" si="342"/>
        <v>0.15</v>
      </c>
      <c r="Q2959" s="11">
        <f t="shared" si="343"/>
        <v>0.25899766978220301</v>
      </c>
      <c r="S2959" s="13">
        <f t="shared" si="344"/>
        <v>0.15</v>
      </c>
      <c r="T2959">
        <f t="shared" si="345"/>
        <v>15.153090000000002</v>
      </c>
      <c r="U2959" t="b">
        <f t="shared" si="346"/>
        <v>0</v>
      </c>
    </row>
    <row r="2960" spans="1:21" ht="21" x14ac:dyDescent="0.4">
      <c r="A2960" t="s">
        <v>4741</v>
      </c>
      <c r="B2960" t="s">
        <v>4738</v>
      </c>
      <c r="C2960" t="s">
        <v>4739</v>
      </c>
      <c r="D2960" s="33">
        <v>517924</v>
      </c>
      <c r="E2960" s="33">
        <v>25850</v>
      </c>
      <c r="F2960" s="32">
        <v>54.074299999999994</v>
      </c>
      <c r="G2960" s="32">
        <v>9.5399000000000012</v>
      </c>
      <c r="H2960" s="41">
        <v>4.9910797723218074</v>
      </c>
      <c r="I2960" s="32">
        <v>63.614199999999997</v>
      </c>
      <c r="J2960" s="34">
        <f t="shared" si="347"/>
        <v>0.14996494493367835</v>
      </c>
      <c r="K2960">
        <v>2.0918491295938102</v>
      </c>
      <c r="L2960">
        <v>2.4608974854932302</v>
      </c>
      <c r="M2960" s="41">
        <v>2</v>
      </c>
      <c r="N2960" t="s">
        <v>42</v>
      </c>
      <c r="O2960" s="10" t="s">
        <v>42</v>
      </c>
      <c r="P2960">
        <f t="shared" si="342"/>
        <v>0.05</v>
      </c>
      <c r="Q2960" s="11">
        <f t="shared" si="343"/>
        <v>0.18728837272181367</v>
      </c>
      <c r="S2960" s="13">
        <f t="shared" si="344"/>
        <v>0.05</v>
      </c>
      <c r="T2960">
        <f t="shared" si="345"/>
        <v>3.1807099999999999</v>
      </c>
      <c r="U2960" t="b">
        <f t="shared" si="346"/>
        <v>1</v>
      </c>
    </row>
    <row r="2961" spans="1:21" ht="21" x14ac:dyDescent="0.4">
      <c r="A2961" t="s">
        <v>2028</v>
      </c>
      <c r="B2961" t="s">
        <v>2001</v>
      </c>
      <c r="C2961" t="s">
        <v>2002</v>
      </c>
      <c r="D2961" s="33">
        <v>100215</v>
      </c>
      <c r="E2961" s="33">
        <v>41446</v>
      </c>
      <c r="F2961" s="32">
        <v>6.4432</v>
      </c>
      <c r="G2961" s="32">
        <v>3.1734</v>
      </c>
      <c r="H2961" s="41">
        <v>41.357082273112809</v>
      </c>
      <c r="I2961" s="32">
        <v>9.6166</v>
      </c>
      <c r="J2961" s="34">
        <f t="shared" si="347"/>
        <v>0.32999188902522719</v>
      </c>
      <c r="K2961">
        <v>0.15546011677845872</v>
      </c>
      <c r="L2961">
        <v>0.23202721613665975</v>
      </c>
      <c r="M2961" s="41">
        <v>0.05</v>
      </c>
      <c r="N2961" t="s">
        <v>37</v>
      </c>
      <c r="O2961" s="10" t="s">
        <v>37</v>
      </c>
      <c r="P2961">
        <f t="shared" si="342"/>
        <v>0.25</v>
      </c>
      <c r="Q2961" s="11">
        <f t="shared" si="343"/>
        <v>0.78450803818397352</v>
      </c>
      <c r="S2961" s="13">
        <f t="shared" si="344"/>
        <v>0.25</v>
      </c>
      <c r="T2961">
        <f t="shared" si="345"/>
        <v>2.40415</v>
      </c>
      <c r="U2961" t="b">
        <f t="shared" si="346"/>
        <v>1</v>
      </c>
    </row>
    <row r="2962" spans="1:21" ht="21" x14ac:dyDescent="0.4">
      <c r="A2962" t="s">
        <v>3370</v>
      </c>
      <c r="B2962" t="s">
        <v>3361</v>
      </c>
      <c r="C2962" t="s">
        <v>3362</v>
      </c>
      <c r="D2962" s="33">
        <v>213143</v>
      </c>
      <c r="E2962" s="33">
        <v>59615</v>
      </c>
      <c r="F2962" s="32">
        <v>31.243699999999997</v>
      </c>
      <c r="G2962" s="32">
        <v>5.5124000000000004</v>
      </c>
      <c r="H2962" s="41">
        <v>27.969485275143917</v>
      </c>
      <c r="I2962" s="32">
        <v>36.756099999999996</v>
      </c>
      <c r="J2962" s="34">
        <f t="shared" si="347"/>
        <v>0.14997238553600628</v>
      </c>
      <c r="K2962">
        <v>0.52409125220162711</v>
      </c>
      <c r="L2962">
        <v>0.61655791327685983</v>
      </c>
      <c r="M2962" s="41">
        <v>0.35</v>
      </c>
      <c r="N2962" t="s">
        <v>42</v>
      </c>
      <c r="O2962" s="10" t="s">
        <v>42</v>
      </c>
      <c r="P2962">
        <f t="shared" si="342"/>
        <v>0.05</v>
      </c>
      <c r="Q2962" s="11">
        <f t="shared" si="343"/>
        <v>0.43233232034954744</v>
      </c>
      <c r="S2962" s="13">
        <f t="shared" si="344"/>
        <v>0.05</v>
      </c>
      <c r="T2962">
        <f t="shared" si="345"/>
        <v>1.8378049999999999</v>
      </c>
      <c r="U2962" t="b">
        <f t="shared" si="346"/>
        <v>1</v>
      </c>
    </row>
    <row r="2963" spans="1:21" ht="21" x14ac:dyDescent="0.4">
      <c r="A2963" t="s">
        <v>5367</v>
      </c>
      <c r="B2963" t="s">
        <v>5357</v>
      </c>
      <c r="C2963" t="s">
        <v>5358</v>
      </c>
      <c r="D2963" s="33">
        <v>21613</v>
      </c>
      <c r="E2963" s="33">
        <v>3651</v>
      </c>
      <c r="F2963" s="32">
        <v>0.91139999999999988</v>
      </c>
      <c r="G2963" s="32">
        <v>0.95610000000000006</v>
      </c>
      <c r="H2963" s="41">
        <v>16.892610928607784</v>
      </c>
      <c r="I2963" s="32">
        <v>1.8674999999999999</v>
      </c>
      <c r="J2963" s="34">
        <f t="shared" si="347"/>
        <v>0.5119678714859438</v>
      </c>
      <c r="K2963">
        <v>0.24963023829087919</v>
      </c>
      <c r="L2963">
        <v>0.51150369761709125</v>
      </c>
      <c r="M2963" s="41">
        <v>0.25</v>
      </c>
      <c r="N2963" t="s">
        <v>37</v>
      </c>
      <c r="O2963" s="10" t="s">
        <v>37</v>
      </c>
      <c r="P2963">
        <f t="shared" si="342"/>
        <v>0.25</v>
      </c>
      <c r="Q2963" s="11">
        <f t="shared" si="343"/>
        <v>0.51124497991967877</v>
      </c>
      <c r="S2963" s="13">
        <f t="shared" si="344"/>
        <v>0.25</v>
      </c>
      <c r="T2963">
        <f t="shared" si="345"/>
        <v>0.46687499999999998</v>
      </c>
      <c r="U2963" t="b">
        <f t="shared" si="346"/>
        <v>1</v>
      </c>
    </row>
    <row r="2964" spans="1:21" ht="21" x14ac:dyDescent="0.4">
      <c r="A2964" t="s">
        <v>1476</v>
      </c>
      <c r="B2964" t="s">
        <v>1446</v>
      </c>
      <c r="C2964" s="42" t="s">
        <v>1447</v>
      </c>
      <c r="D2964" s="33">
        <v>3225099</v>
      </c>
      <c r="E2964" s="33">
        <v>491064</v>
      </c>
      <c r="F2964" s="32">
        <v>197.863</v>
      </c>
      <c r="G2964" s="32">
        <v>119.67700000000001</v>
      </c>
      <c r="H2964" s="41">
        <v>15.226323284959625</v>
      </c>
      <c r="I2964" s="32">
        <v>317.54000000000002</v>
      </c>
      <c r="J2964" s="34">
        <f t="shared" si="347"/>
        <v>0.37688795112426782</v>
      </c>
      <c r="K2964">
        <v>0.40292711337015136</v>
      </c>
      <c r="L2964">
        <v>0.64663669094048837</v>
      </c>
      <c r="M2964" s="41">
        <v>0.4</v>
      </c>
      <c r="N2964" t="s">
        <v>33</v>
      </c>
      <c r="O2964" s="10" t="s">
        <v>37</v>
      </c>
      <c r="P2964">
        <f t="shared" si="342"/>
        <v>0.25</v>
      </c>
      <c r="Q2964" s="11">
        <f t="shared" si="343"/>
        <v>0.38141462492914269</v>
      </c>
      <c r="S2964" s="13">
        <f t="shared" si="344"/>
        <v>0.25</v>
      </c>
      <c r="T2964">
        <f t="shared" si="345"/>
        <v>79.385000000000005</v>
      </c>
      <c r="U2964" t="b">
        <f t="shared" si="346"/>
        <v>0</v>
      </c>
    </row>
    <row r="2965" spans="1:21" ht="21" x14ac:dyDescent="0.4">
      <c r="A2965" t="s">
        <v>476</v>
      </c>
      <c r="B2965" t="s">
        <v>416</v>
      </c>
      <c r="C2965" s="42" t="s">
        <v>417</v>
      </c>
      <c r="D2965" s="33">
        <v>39626</v>
      </c>
      <c r="E2965" s="33">
        <v>1645</v>
      </c>
      <c r="F2965" s="32">
        <v>1.7838000000000001</v>
      </c>
      <c r="G2965" s="32">
        <v>0.59439999999999993</v>
      </c>
      <c r="H2965" s="41">
        <v>4.1513147933175185</v>
      </c>
      <c r="I2965" s="32">
        <v>2.3782000000000001</v>
      </c>
      <c r="J2965" s="34">
        <f t="shared" si="347"/>
        <v>0.24993692708771337</v>
      </c>
      <c r="K2965">
        <v>1.0843768996960486</v>
      </c>
      <c r="L2965">
        <v>1.445714285714286</v>
      </c>
      <c r="M2965" s="41">
        <v>1</v>
      </c>
      <c r="N2965" t="s">
        <v>34</v>
      </c>
      <c r="O2965" s="10" t="s">
        <v>34</v>
      </c>
      <c r="P2965">
        <f t="shared" si="342"/>
        <v>0.15</v>
      </c>
      <c r="Q2965" s="11">
        <f t="shared" si="343"/>
        <v>0.3083003952569171</v>
      </c>
      <c r="S2965" s="13">
        <f t="shared" si="344"/>
        <v>0.15</v>
      </c>
      <c r="T2965">
        <f t="shared" si="345"/>
        <v>0.35672999999999999</v>
      </c>
      <c r="U2965" t="b">
        <f t="shared" si="346"/>
        <v>1</v>
      </c>
    </row>
    <row r="2966" spans="1:21" ht="21" x14ac:dyDescent="0.4">
      <c r="A2966" t="s">
        <v>4918</v>
      </c>
      <c r="B2966" t="s">
        <v>4912</v>
      </c>
      <c r="C2966" t="s">
        <v>4913</v>
      </c>
      <c r="D2966" s="33">
        <v>880656</v>
      </c>
      <c r="E2966" s="33">
        <v>80178</v>
      </c>
      <c r="F2966" s="32">
        <v>8.2918000000000003</v>
      </c>
      <c r="G2966" s="32">
        <v>3.0626000000000002</v>
      </c>
      <c r="H2966" s="41">
        <v>9.1043494849294166</v>
      </c>
      <c r="I2966" s="32">
        <v>11.3544</v>
      </c>
      <c r="J2966" s="34">
        <f t="shared" si="347"/>
        <v>0.26972803494680481</v>
      </c>
      <c r="K2966">
        <v>0.10341739629324753</v>
      </c>
      <c r="L2966">
        <v>0.14161490683229813</v>
      </c>
      <c r="M2966" s="41">
        <v>0.1</v>
      </c>
      <c r="N2966" t="s">
        <v>34</v>
      </c>
      <c r="O2966" s="10" t="s">
        <v>34</v>
      </c>
      <c r="P2966">
        <f t="shared" si="342"/>
        <v>0.15</v>
      </c>
      <c r="Q2966" s="11">
        <f t="shared" si="343"/>
        <v>0.29385964912280693</v>
      </c>
      <c r="S2966" s="13">
        <f t="shared" si="344"/>
        <v>0.15</v>
      </c>
      <c r="T2966">
        <f t="shared" si="345"/>
        <v>1.70316</v>
      </c>
      <c r="U2966" t="b">
        <f t="shared" si="346"/>
        <v>1</v>
      </c>
    </row>
    <row r="2967" spans="1:21" ht="21" x14ac:dyDescent="0.4">
      <c r="A2967" t="s">
        <v>3856</v>
      </c>
      <c r="B2967" t="s">
        <v>3765</v>
      </c>
      <c r="C2967" t="s">
        <v>3766</v>
      </c>
      <c r="D2967" s="33">
        <v>31116</v>
      </c>
      <c r="E2967" s="33">
        <v>2954</v>
      </c>
      <c r="F2967" s="32">
        <v>2.0678000000000001</v>
      </c>
      <c r="G2967" s="32">
        <v>0.7622000000000001</v>
      </c>
      <c r="H2967" s="41">
        <v>9.4935081630029572</v>
      </c>
      <c r="I2967" s="32">
        <v>2.83</v>
      </c>
      <c r="J2967" s="34">
        <f t="shared" si="347"/>
        <v>0.26932862190812723</v>
      </c>
      <c r="K2967">
        <v>0.70000000000000007</v>
      </c>
      <c r="L2967">
        <v>0.95802301963439407</v>
      </c>
      <c r="M2967" s="41">
        <v>0.7</v>
      </c>
      <c r="N2967" t="s">
        <v>37</v>
      </c>
      <c r="O2967" s="10" t="s">
        <v>37</v>
      </c>
      <c r="P2967">
        <f t="shared" si="342"/>
        <v>0.25</v>
      </c>
      <c r="Q2967" s="11">
        <f t="shared" si="343"/>
        <v>0.26932862190812729</v>
      </c>
      <c r="S2967" s="13">
        <f t="shared" si="344"/>
        <v>0.25</v>
      </c>
      <c r="T2967">
        <f t="shared" si="345"/>
        <v>0.70750000000000002</v>
      </c>
      <c r="U2967" t="b">
        <f t="shared" si="346"/>
        <v>1</v>
      </c>
    </row>
    <row r="2968" spans="1:21" ht="21" x14ac:dyDescent="0.4">
      <c r="A2968" t="s">
        <v>1055</v>
      </c>
      <c r="B2968" t="s">
        <v>1044</v>
      </c>
      <c r="C2968" s="42" t="s">
        <v>1045</v>
      </c>
      <c r="D2968" s="33">
        <v>5632869</v>
      </c>
      <c r="E2968" s="33">
        <v>277018</v>
      </c>
      <c r="F2968" s="32">
        <v>346.27289999999999</v>
      </c>
      <c r="G2968" s="32">
        <v>68.641199999999998</v>
      </c>
      <c r="H2968" s="41">
        <v>4.9178846516757266</v>
      </c>
      <c r="I2968" s="32">
        <v>414.91409999999996</v>
      </c>
      <c r="J2968" s="34">
        <f t="shared" si="347"/>
        <v>0.16543472492258038</v>
      </c>
      <c r="K2968">
        <v>1.2500014439494904</v>
      </c>
      <c r="L2968">
        <v>1.4977875083929564</v>
      </c>
      <c r="M2968" s="41">
        <v>1.25</v>
      </c>
      <c r="N2968" t="s">
        <v>37</v>
      </c>
      <c r="O2968" s="10" t="s">
        <v>42</v>
      </c>
      <c r="P2968">
        <f t="shared" si="342"/>
        <v>0.05</v>
      </c>
      <c r="Q2968" s="11">
        <f t="shared" si="343"/>
        <v>0.16543568897754979</v>
      </c>
      <c r="S2968" s="13">
        <f t="shared" si="344"/>
        <v>0.05</v>
      </c>
      <c r="T2968">
        <f t="shared" si="345"/>
        <v>20.745705000000001</v>
      </c>
      <c r="U2968" t="b">
        <f t="shared" si="346"/>
        <v>0</v>
      </c>
    </row>
    <row r="2969" spans="1:21" ht="21" x14ac:dyDescent="0.4">
      <c r="A2969" t="s">
        <v>3857</v>
      </c>
      <c r="B2969" t="s">
        <v>3765</v>
      </c>
      <c r="C2969" t="s">
        <v>3766</v>
      </c>
      <c r="D2969" s="33">
        <v>16306</v>
      </c>
      <c r="E2969" s="33">
        <v>1392</v>
      </c>
      <c r="F2969" s="32">
        <v>0.99309999999999998</v>
      </c>
      <c r="G2969" s="32">
        <v>0.32990000000000003</v>
      </c>
      <c r="H2969" s="41">
        <v>8.5367349441923217</v>
      </c>
      <c r="I2969" s="32">
        <v>1.323</v>
      </c>
      <c r="J2969" s="34">
        <f t="shared" si="347"/>
        <v>0.24935752078609225</v>
      </c>
      <c r="K2969">
        <v>0.71343390804597706</v>
      </c>
      <c r="L2969">
        <v>0.95043103448275867</v>
      </c>
      <c r="M2969" s="41">
        <v>0.7</v>
      </c>
      <c r="N2969" t="s">
        <v>37</v>
      </c>
      <c r="O2969" s="10" t="s">
        <v>37</v>
      </c>
      <c r="P2969">
        <f t="shared" si="342"/>
        <v>0.25</v>
      </c>
      <c r="Q2969" s="11">
        <f t="shared" si="343"/>
        <v>0.26349206349206356</v>
      </c>
      <c r="S2969" s="13">
        <f t="shared" si="344"/>
        <v>0.25</v>
      </c>
      <c r="T2969">
        <f t="shared" si="345"/>
        <v>0.33074999999999999</v>
      </c>
      <c r="U2969" t="b">
        <f t="shared" si="346"/>
        <v>1</v>
      </c>
    </row>
    <row r="2970" spans="1:21" ht="21" x14ac:dyDescent="0.4">
      <c r="A2970" t="s">
        <v>4683</v>
      </c>
      <c r="B2970" t="s">
        <v>4671</v>
      </c>
      <c r="C2970" t="s">
        <v>4672</v>
      </c>
      <c r="D2970" s="33">
        <v>5770</v>
      </c>
      <c r="E2970" s="33">
        <v>1142</v>
      </c>
      <c r="F2970" s="32">
        <v>9.01E-2</v>
      </c>
      <c r="G2970" s="32">
        <v>4.4900000000000002E-2</v>
      </c>
      <c r="H2970" s="41">
        <v>19.79202772963605</v>
      </c>
      <c r="I2970" s="32">
        <v>0.13500000000000001</v>
      </c>
      <c r="J2970" s="34">
        <f t="shared" si="347"/>
        <v>0.33259259259259261</v>
      </c>
      <c r="K2970">
        <v>7.8896672504378276E-2</v>
      </c>
      <c r="L2970">
        <v>0.11821366024518389</v>
      </c>
      <c r="M2970" s="41">
        <v>0.03</v>
      </c>
      <c r="N2970" t="s">
        <v>37</v>
      </c>
      <c r="O2970" s="10" t="s">
        <v>37</v>
      </c>
      <c r="P2970">
        <f t="shared" si="342"/>
        <v>0.25</v>
      </c>
      <c r="Q2970" s="11">
        <f t="shared" si="343"/>
        <v>0.74622222222222223</v>
      </c>
      <c r="S2970" s="13">
        <f t="shared" si="344"/>
        <v>0.25</v>
      </c>
      <c r="T2970">
        <f t="shared" si="345"/>
        <v>3.3750000000000002E-2</v>
      </c>
      <c r="U2970" t="b">
        <f t="shared" si="346"/>
        <v>1</v>
      </c>
    </row>
    <row r="2971" spans="1:21" ht="21" x14ac:dyDescent="0.4">
      <c r="A2971" t="s">
        <v>5463</v>
      </c>
      <c r="B2971" t="s">
        <v>5464</v>
      </c>
      <c r="C2971" t="s">
        <v>5465</v>
      </c>
      <c r="D2971" s="33">
        <v>101810</v>
      </c>
      <c r="E2971" s="33">
        <v>49663</v>
      </c>
      <c r="F2971" s="32">
        <v>9.6846999999999994</v>
      </c>
      <c r="G2971" s="32">
        <v>4.1508000000000003</v>
      </c>
      <c r="H2971" s="41">
        <v>48.780080542186425</v>
      </c>
      <c r="I2971" s="32">
        <v>13.8355</v>
      </c>
      <c r="J2971" s="34">
        <f t="shared" si="347"/>
        <v>0.30001084167540026</v>
      </c>
      <c r="K2971">
        <v>0.19500835632160762</v>
      </c>
      <c r="L2971">
        <v>0.27858768096973602</v>
      </c>
      <c r="M2971" s="41">
        <v>0.01</v>
      </c>
      <c r="N2971" t="s">
        <v>37</v>
      </c>
      <c r="O2971" s="10" t="s">
        <v>37</v>
      </c>
      <c r="P2971">
        <f t="shared" si="342"/>
        <v>0.25</v>
      </c>
      <c r="Q2971" s="11">
        <f t="shared" si="343"/>
        <v>0.96410465830653025</v>
      </c>
      <c r="S2971" s="13">
        <f t="shared" si="344"/>
        <v>0.25</v>
      </c>
      <c r="T2971">
        <f t="shared" si="345"/>
        <v>3.4588749999999999</v>
      </c>
      <c r="U2971" t="b">
        <f t="shared" si="346"/>
        <v>1</v>
      </c>
    </row>
    <row r="2972" spans="1:21" ht="21" x14ac:dyDescent="0.4">
      <c r="A2972" t="s">
        <v>923</v>
      </c>
      <c r="B2972" t="s">
        <v>883</v>
      </c>
      <c r="C2972" s="42" t="s">
        <v>884</v>
      </c>
      <c r="D2972" s="33">
        <v>665821</v>
      </c>
      <c r="E2972" s="33">
        <v>28315</v>
      </c>
      <c r="F2972" s="32">
        <v>12.765400000000003</v>
      </c>
      <c r="G2972" s="32">
        <v>3.3369</v>
      </c>
      <c r="H2972" s="41">
        <v>4.2526444795222744</v>
      </c>
      <c r="I2972" s="32">
        <v>16.102300000000003</v>
      </c>
      <c r="J2972" s="34">
        <f t="shared" si="347"/>
        <v>0.20723126509877468</v>
      </c>
      <c r="K2972">
        <v>0.45083524633586453</v>
      </c>
      <c r="L2972">
        <v>0.56868444287480147</v>
      </c>
      <c r="M2972" s="41">
        <v>0.45</v>
      </c>
      <c r="N2972" t="s">
        <v>37</v>
      </c>
      <c r="O2972" s="10" t="s">
        <v>34</v>
      </c>
      <c r="P2972">
        <f t="shared" si="342"/>
        <v>0.15</v>
      </c>
      <c r="Q2972" s="11">
        <f t="shared" si="343"/>
        <v>0.20869999937897085</v>
      </c>
      <c r="S2972" s="13">
        <f t="shared" si="344"/>
        <v>0.15</v>
      </c>
      <c r="T2972">
        <f t="shared" si="345"/>
        <v>2.4153450000000003</v>
      </c>
      <c r="U2972" t="b">
        <f t="shared" si="346"/>
        <v>0</v>
      </c>
    </row>
    <row r="2973" spans="1:21" ht="21" x14ac:dyDescent="0.4">
      <c r="A2973" t="s">
        <v>5761</v>
      </c>
      <c r="B2973" t="s">
        <v>5753</v>
      </c>
      <c r="C2973" t="s">
        <v>5754</v>
      </c>
      <c r="D2973" s="33">
        <v>89729</v>
      </c>
      <c r="E2973" s="33">
        <v>10608</v>
      </c>
      <c r="F2973" s="32">
        <v>2.1225000000000001</v>
      </c>
      <c r="G2973" s="32">
        <v>1.0454999999999999</v>
      </c>
      <c r="H2973" s="41">
        <v>11.822264819623532</v>
      </c>
      <c r="I2973" s="32">
        <v>3.1680000000000001</v>
      </c>
      <c r="J2973" s="34">
        <f t="shared" si="347"/>
        <v>0.33001893939393934</v>
      </c>
      <c r="K2973">
        <v>0.20008484162895929</v>
      </c>
      <c r="L2973">
        <v>0.29864253393665158</v>
      </c>
      <c r="M2973" s="41">
        <v>0.15</v>
      </c>
      <c r="N2973" t="s">
        <v>37</v>
      </c>
      <c r="O2973" s="10" t="s">
        <v>37</v>
      </c>
      <c r="P2973">
        <f t="shared" si="342"/>
        <v>0.25</v>
      </c>
      <c r="Q2973" s="11">
        <f t="shared" si="343"/>
        <v>0.49772727272727274</v>
      </c>
      <c r="S2973" s="13">
        <f t="shared" si="344"/>
        <v>0.25</v>
      </c>
      <c r="T2973">
        <f t="shared" si="345"/>
        <v>0.79200000000000004</v>
      </c>
      <c r="U2973" t="b">
        <f t="shared" si="346"/>
        <v>1</v>
      </c>
    </row>
    <row r="2974" spans="1:21" ht="21" x14ac:dyDescent="0.4">
      <c r="A2974" t="s">
        <v>924</v>
      </c>
      <c r="B2974" t="s">
        <v>883</v>
      </c>
      <c r="C2974" s="42" t="s">
        <v>884</v>
      </c>
      <c r="D2974" s="33">
        <v>64756</v>
      </c>
      <c r="E2974" s="33">
        <v>21748</v>
      </c>
      <c r="F2974" s="32">
        <v>12.0741</v>
      </c>
      <c r="G2974" s="32">
        <v>7.3987999999999996</v>
      </c>
      <c r="H2974" s="41">
        <v>33.584532707393912</v>
      </c>
      <c r="I2974" s="32">
        <v>19.472899999999999</v>
      </c>
      <c r="J2974" s="34">
        <f t="shared" si="347"/>
        <v>0.37995367921573059</v>
      </c>
      <c r="K2974">
        <v>0.55518208570903071</v>
      </c>
      <c r="L2974">
        <v>0.89538808166268158</v>
      </c>
      <c r="M2974" s="41">
        <v>0.55000000000000004</v>
      </c>
      <c r="N2974" t="s">
        <v>33</v>
      </c>
      <c r="O2974" s="10" t="s">
        <v>33</v>
      </c>
      <c r="P2974">
        <f t="shared" si="342"/>
        <v>0.4</v>
      </c>
      <c r="Q2974" s="11">
        <f t="shared" si="343"/>
        <v>0.38574120957843971</v>
      </c>
      <c r="S2974" s="13">
        <f t="shared" si="344"/>
        <v>0.38574120957843971</v>
      </c>
      <c r="T2974">
        <f t="shared" si="345"/>
        <v>7.5114999999999981</v>
      </c>
      <c r="U2974" t="b">
        <f t="shared" si="346"/>
        <v>1</v>
      </c>
    </row>
    <row r="2975" spans="1:21" ht="21" x14ac:dyDescent="0.4">
      <c r="A2975" t="s">
        <v>4284</v>
      </c>
      <c r="B2975" t="s">
        <v>4280</v>
      </c>
      <c r="C2975" t="s">
        <v>4281</v>
      </c>
      <c r="D2975" s="33">
        <v>4739</v>
      </c>
      <c r="E2975" s="33">
        <v>2353</v>
      </c>
      <c r="F2975" s="32">
        <v>3.5354000000000001</v>
      </c>
      <c r="G2975" s="32">
        <v>0.92449999999999999</v>
      </c>
      <c r="H2975" s="41">
        <v>49.651825279594853</v>
      </c>
      <c r="I2975" s="32">
        <v>4.4599000000000002</v>
      </c>
      <c r="J2975" s="34">
        <f t="shared" si="347"/>
        <v>0.2072916433103881</v>
      </c>
      <c r="K2975">
        <v>1.5025074373140672</v>
      </c>
      <c r="L2975">
        <v>1.8954101147471316</v>
      </c>
      <c r="M2975" s="41">
        <v>1.5</v>
      </c>
      <c r="N2975" t="s">
        <v>34</v>
      </c>
      <c r="O2975" s="10" t="s">
        <v>34</v>
      </c>
      <c r="P2975">
        <f t="shared" si="342"/>
        <v>0.15</v>
      </c>
      <c r="Q2975" s="11">
        <f t="shared" si="343"/>
        <v>0.20861454292697157</v>
      </c>
      <c r="S2975" s="13">
        <f t="shared" si="344"/>
        <v>0.15</v>
      </c>
      <c r="T2975">
        <f t="shared" si="345"/>
        <v>0.66898500000000005</v>
      </c>
      <c r="U2975" t="b">
        <f t="shared" si="346"/>
        <v>1</v>
      </c>
    </row>
    <row r="2976" spans="1:21" ht="21" x14ac:dyDescent="0.4">
      <c r="A2976" t="s">
        <v>2162</v>
      </c>
      <c r="B2976" t="s">
        <v>2151</v>
      </c>
      <c r="C2976" t="s">
        <v>2152</v>
      </c>
      <c r="D2976" s="33">
        <v>1555</v>
      </c>
      <c r="E2976" s="33">
        <v>248</v>
      </c>
      <c r="F2976" s="32">
        <v>4.2900000000000001E-2</v>
      </c>
      <c r="G2976" s="32">
        <v>2.1300000000000003E-2</v>
      </c>
      <c r="H2976" s="41">
        <v>15.94855305466238</v>
      </c>
      <c r="I2976" s="32">
        <v>6.4200000000000007E-2</v>
      </c>
      <c r="J2976" s="34">
        <f t="shared" si="347"/>
        <v>0.33177570093457948</v>
      </c>
      <c r="K2976">
        <v>0.17298387096774193</v>
      </c>
      <c r="L2976">
        <v>0.25887096774193552</v>
      </c>
      <c r="M2976" s="41">
        <v>0.25</v>
      </c>
      <c r="N2976" t="s">
        <v>37</v>
      </c>
      <c r="O2976" s="10" t="s">
        <v>37</v>
      </c>
      <c r="P2976">
        <f t="shared" si="342"/>
        <v>0.25</v>
      </c>
      <c r="Q2976" s="11">
        <f t="shared" si="343"/>
        <v>3.4267912772585805E-2</v>
      </c>
      <c r="S2976" s="13">
        <f t="shared" si="344"/>
        <v>3.4267912772585805E-2</v>
      </c>
      <c r="T2976">
        <f t="shared" si="345"/>
        <v>2.2000000000000088E-3</v>
      </c>
      <c r="U2976" t="b">
        <f t="shared" si="346"/>
        <v>1</v>
      </c>
    </row>
    <row r="2977" spans="1:21" ht="21" x14ac:dyDescent="0.4">
      <c r="A2977" t="s">
        <v>925</v>
      </c>
      <c r="B2977" t="s">
        <v>883</v>
      </c>
      <c r="C2977" s="42" t="s">
        <v>884</v>
      </c>
      <c r="D2977" s="33">
        <v>48889</v>
      </c>
      <c r="E2977" s="33">
        <v>868</v>
      </c>
      <c r="F2977" s="32">
        <v>0.67859999999999998</v>
      </c>
      <c r="G2977" s="32">
        <v>0.22690000000000002</v>
      </c>
      <c r="H2977" s="41">
        <v>1.7754505103397493</v>
      </c>
      <c r="I2977" s="32">
        <v>0.90549999999999997</v>
      </c>
      <c r="J2977" s="34">
        <f t="shared" si="347"/>
        <v>0.25057979017117615</v>
      </c>
      <c r="K2977">
        <v>0.78179723502304155</v>
      </c>
      <c r="L2977">
        <v>1.0432027649769586</v>
      </c>
      <c r="M2977" s="41">
        <v>0.49</v>
      </c>
      <c r="N2977" t="s">
        <v>33</v>
      </c>
      <c r="O2977" s="10" t="s">
        <v>33</v>
      </c>
      <c r="P2977">
        <f t="shared" si="342"/>
        <v>0.4</v>
      </c>
      <c r="Q2977" s="11">
        <f t="shared" si="343"/>
        <v>0.53029265599116515</v>
      </c>
      <c r="S2977" s="13">
        <f t="shared" si="344"/>
        <v>0.4</v>
      </c>
      <c r="T2977">
        <f t="shared" si="345"/>
        <v>0.36220000000000002</v>
      </c>
      <c r="U2977" t="b">
        <f t="shared" si="346"/>
        <v>1</v>
      </c>
    </row>
    <row r="2978" spans="1:21" ht="21" x14ac:dyDescent="0.4">
      <c r="A2978" t="s">
        <v>4487</v>
      </c>
      <c r="B2978" t="s">
        <v>4478</v>
      </c>
      <c r="C2978" t="s">
        <v>4479</v>
      </c>
      <c r="D2978" s="33">
        <v>40580</v>
      </c>
      <c r="E2978" s="33">
        <v>2614</v>
      </c>
      <c r="F2978" s="32">
        <v>0.90750000000000008</v>
      </c>
      <c r="G2978" s="32">
        <v>0.30249999999999999</v>
      </c>
      <c r="H2978" s="41">
        <v>6.4415968457368162</v>
      </c>
      <c r="I2978" s="32">
        <v>1.21</v>
      </c>
      <c r="J2978" s="34">
        <f t="shared" si="347"/>
        <v>0.25</v>
      </c>
      <c r="K2978">
        <v>0.34716908951798015</v>
      </c>
      <c r="L2978">
        <v>0.46289211935730679</v>
      </c>
      <c r="M2978" s="41">
        <v>0.3</v>
      </c>
      <c r="N2978" t="s">
        <v>37</v>
      </c>
      <c r="O2978" s="10" t="s">
        <v>37</v>
      </c>
      <c r="P2978">
        <f t="shared" si="342"/>
        <v>0.25</v>
      </c>
      <c r="Q2978" s="11">
        <f t="shared" si="343"/>
        <v>0.35190082644628096</v>
      </c>
      <c r="S2978" s="13">
        <f t="shared" si="344"/>
        <v>0.25</v>
      </c>
      <c r="T2978">
        <f t="shared" si="345"/>
        <v>0.30249999999999999</v>
      </c>
      <c r="U2978" t="b">
        <f t="shared" si="346"/>
        <v>1</v>
      </c>
    </row>
    <row r="2979" spans="1:21" ht="21" x14ac:dyDescent="0.4">
      <c r="A2979" t="s">
        <v>4413</v>
      </c>
      <c r="B2979" t="s">
        <v>4390</v>
      </c>
      <c r="C2979" t="s">
        <v>4391</v>
      </c>
      <c r="D2979" s="33">
        <v>129856</v>
      </c>
      <c r="E2979" s="33">
        <v>4927</v>
      </c>
      <c r="F2979" s="32">
        <v>1.42</v>
      </c>
      <c r="G2979" s="32">
        <v>0.47329999999999994</v>
      </c>
      <c r="H2979" s="41">
        <v>3.7942028092656481</v>
      </c>
      <c r="I2979" s="32">
        <v>1.8933</v>
      </c>
      <c r="J2979" s="34">
        <f t="shared" ref="J2979:J3010" si="348">G2979/I2979</f>
        <v>0.24998679554217501</v>
      </c>
      <c r="K2979">
        <v>0.28820783438197684</v>
      </c>
      <c r="L2979">
        <v>0.38427034706718083</v>
      </c>
      <c r="M2979" s="41">
        <v>0.17</v>
      </c>
      <c r="N2979" t="s">
        <v>37</v>
      </c>
      <c r="O2979" s="10" t="s">
        <v>37</v>
      </c>
      <c r="P2979">
        <f t="shared" si="342"/>
        <v>0.25</v>
      </c>
      <c r="Q2979" s="11">
        <f t="shared" si="343"/>
        <v>0.55760312681561286</v>
      </c>
      <c r="S2979" s="13">
        <f t="shared" si="344"/>
        <v>0.25</v>
      </c>
      <c r="T2979">
        <f t="shared" si="345"/>
        <v>0.473325</v>
      </c>
      <c r="U2979" t="b">
        <f t="shared" si="346"/>
        <v>1</v>
      </c>
    </row>
    <row r="2980" spans="1:21" ht="21" x14ac:dyDescent="0.4">
      <c r="A2980" t="s">
        <v>4749</v>
      </c>
      <c r="B2980" t="s">
        <v>4744</v>
      </c>
      <c r="C2980" t="s">
        <v>4745</v>
      </c>
      <c r="D2980" s="33">
        <v>542075</v>
      </c>
      <c r="E2980" s="33">
        <v>283660</v>
      </c>
      <c r="F2980" s="32">
        <v>42.707699999999996</v>
      </c>
      <c r="G2980" s="32">
        <v>21.0364</v>
      </c>
      <c r="H2980" s="41">
        <v>52.328552322095653</v>
      </c>
      <c r="I2980" s="32">
        <v>63.744099999999996</v>
      </c>
      <c r="J2980" s="34">
        <f t="shared" si="348"/>
        <v>0.33001328750425535</v>
      </c>
      <c r="K2980">
        <v>0.15055947260805189</v>
      </c>
      <c r="L2980">
        <v>0.22472008742861171</v>
      </c>
      <c r="M2980" s="41">
        <v>0.1</v>
      </c>
      <c r="N2980" t="s">
        <v>34</v>
      </c>
      <c r="O2980" s="10" t="s">
        <v>34</v>
      </c>
      <c r="P2980">
        <f t="shared" si="342"/>
        <v>0.15</v>
      </c>
      <c r="Q2980" s="11">
        <f t="shared" si="343"/>
        <v>0.55500195312193601</v>
      </c>
      <c r="S2980" s="13">
        <f t="shared" si="344"/>
        <v>0.15</v>
      </c>
      <c r="T2980">
        <f t="shared" si="345"/>
        <v>9.5616149999999998</v>
      </c>
      <c r="U2980" t="b">
        <f t="shared" si="346"/>
        <v>1</v>
      </c>
    </row>
    <row r="2981" spans="1:21" ht="21" x14ac:dyDescent="0.4">
      <c r="A2981" t="s">
        <v>4780</v>
      </c>
      <c r="B2981" t="s">
        <v>4776</v>
      </c>
      <c r="C2981" t="s">
        <v>4777</v>
      </c>
      <c r="D2981" s="33">
        <v>36009</v>
      </c>
      <c r="E2981" s="33">
        <v>7789</v>
      </c>
      <c r="F2981" s="32">
        <v>6.6672000000000002</v>
      </c>
      <c r="G2981" s="32">
        <v>1.6668000000000003</v>
      </c>
      <c r="H2981" s="41">
        <v>21.630703435252297</v>
      </c>
      <c r="I2981" s="32">
        <v>8.3339999999999996</v>
      </c>
      <c r="J2981" s="34">
        <f t="shared" si="348"/>
        <v>0.20000000000000004</v>
      </c>
      <c r="K2981">
        <v>0.85597637694184103</v>
      </c>
      <c r="L2981">
        <v>1.0699704711773013</v>
      </c>
      <c r="M2981" s="41">
        <v>0.7</v>
      </c>
      <c r="N2981" t="s">
        <v>34</v>
      </c>
      <c r="O2981" s="10" t="s">
        <v>34</v>
      </c>
      <c r="P2981">
        <f t="shared" si="342"/>
        <v>0.15</v>
      </c>
      <c r="Q2981" s="11">
        <f t="shared" si="343"/>
        <v>0.34577633789296858</v>
      </c>
      <c r="S2981" s="13">
        <f t="shared" si="344"/>
        <v>0.15</v>
      </c>
      <c r="T2981">
        <f t="shared" si="345"/>
        <v>1.2501</v>
      </c>
      <c r="U2981" t="b">
        <f t="shared" si="346"/>
        <v>1</v>
      </c>
    </row>
    <row r="2982" spans="1:21" ht="21" x14ac:dyDescent="0.4">
      <c r="A2982" t="s">
        <v>5838</v>
      </c>
      <c r="B2982" t="s">
        <v>5833</v>
      </c>
      <c r="C2982" t="s">
        <v>5834</v>
      </c>
      <c r="D2982" s="33">
        <v>8820</v>
      </c>
      <c r="E2982" s="33">
        <v>1948</v>
      </c>
      <c r="F2982" s="32">
        <v>1.0334000000000001</v>
      </c>
      <c r="G2982" s="32">
        <v>0.33700000000000002</v>
      </c>
      <c r="H2982" s="41">
        <v>22.086167800453516</v>
      </c>
      <c r="I2982" s="32">
        <v>1.3704000000000001</v>
      </c>
      <c r="J2982" s="34">
        <f t="shared" si="348"/>
        <v>0.24591360186806771</v>
      </c>
      <c r="K2982">
        <v>0.53049281314168384</v>
      </c>
      <c r="L2982">
        <v>0.70349075975359343</v>
      </c>
      <c r="M2982" s="41">
        <v>0.5</v>
      </c>
      <c r="N2982" t="s">
        <v>37</v>
      </c>
      <c r="O2982" s="10" t="s">
        <v>37</v>
      </c>
      <c r="P2982">
        <f t="shared" si="342"/>
        <v>0.25</v>
      </c>
      <c r="Q2982" s="11">
        <f t="shared" si="343"/>
        <v>0.28925861062463515</v>
      </c>
      <c r="S2982" s="13">
        <f t="shared" si="344"/>
        <v>0.25</v>
      </c>
      <c r="T2982">
        <f t="shared" si="345"/>
        <v>0.34260000000000002</v>
      </c>
      <c r="U2982" t="b">
        <f t="shared" si="346"/>
        <v>1</v>
      </c>
    </row>
    <row r="2983" spans="1:21" ht="21" x14ac:dyDescent="0.4">
      <c r="A2983" t="s">
        <v>4583</v>
      </c>
      <c r="B2983" t="s">
        <v>4574</v>
      </c>
      <c r="C2983" t="s">
        <v>4575</v>
      </c>
      <c r="D2983" s="33">
        <v>121456</v>
      </c>
      <c r="E2983" s="33">
        <v>42429</v>
      </c>
      <c r="F2983" s="32">
        <v>4.0122999999999998</v>
      </c>
      <c r="G2983" s="32">
        <v>1.3352999999999999</v>
      </c>
      <c r="H2983" s="41">
        <v>34.933638519299173</v>
      </c>
      <c r="I2983" s="32">
        <v>5.3475999999999999</v>
      </c>
      <c r="J2983" s="34">
        <f t="shared" si="348"/>
        <v>0.24970080035903955</v>
      </c>
      <c r="K2983">
        <v>9.4565038063588583E-2</v>
      </c>
      <c r="L2983">
        <v>0.12603643734238376</v>
      </c>
      <c r="M2983" s="41">
        <v>0.01</v>
      </c>
      <c r="N2983" t="s">
        <v>34</v>
      </c>
      <c r="O2983" s="10" t="s">
        <v>34</v>
      </c>
      <c r="P2983">
        <f t="shared" si="342"/>
        <v>0.15</v>
      </c>
      <c r="Q2983" s="11">
        <f t="shared" si="343"/>
        <v>0.92065786521056181</v>
      </c>
      <c r="S2983" s="13">
        <f t="shared" si="344"/>
        <v>0.15</v>
      </c>
      <c r="T2983">
        <f t="shared" si="345"/>
        <v>0.80213999999999996</v>
      </c>
      <c r="U2983" t="b">
        <f t="shared" si="346"/>
        <v>1</v>
      </c>
    </row>
    <row r="2984" spans="1:21" ht="21" x14ac:dyDescent="0.4">
      <c r="A2984" t="s">
        <v>1696</v>
      </c>
      <c r="B2984" t="s">
        <v>1655</v>
      </c>
      <c r="C2984" s="42" t="s">
        <v>1656</v>
      </c>
      <c r="D2984" s="33">
        <v>757847</v>
      </c>
      <c r="E2984" s="33">
        <v>47598</v>
      </c>
      <c r="F2984" s="32">
        <v>43.06389999999999</v>
      </c>
      <c r="G2984" s="32">
        <v>14.3192</v>
      </c>
      <c r="H2984" s="41">
        <v>6.2806872627324513</v>
      </c>
      <c r="I2984" s="32">
        <v>57.383099999999992</v>
      </c>
      <c r="J2984" s="34">
        <f t="shared" si="348"/>
        <v>0.24953688455311759</v>
      </c>
      <c r="K2984">
        <v>0.9047417958737759</v>
      </c>
      <c r="L2984">
        <v>1.2055779654607335</v>
      </c>
      <c r="M2984" s="41">
        <v>0.75</v>
      </c>
      <c r="N2984" t="s">
        <v>37</v>
      </c>
      <c r="O2984" s="10" t="s">
        <v>37</v>
      </c>
      <c r="P2984">
        <f t="shared" si="342"/>
        <v>0.25</v>
      </c>
      <c r="Q2984" s="11">
        <f t="shared" si="343"/>
        <v>0.3778917486158816</v>
      </c>
      <c r="S2984" s="13">
        <f t="shared" si="344"/>
        <v>0.25</v>
      </c>
      <c r="T2984">
        <f t="shared" si="345"/>
        <v>14.345774999999998</v>
      </c>
      <c r="U2984" t="b">
        <f t="shared" si="346"/>
        <v>1</v>
      </c>
    </row>
    <row r="2985" spans="1:21" ht="21" x14ac:dyDescent="0.4">
      <c r="A2985" t="s">
        <v>4684</v>
      </c>
      <c r="B2985" t="s">
        <v>4671</v>
      </c>
      <c r="C2985" t="s">
        <v>4672</v>
      </c>
      <c r="D2985" s="33">
        <v>29846</v>
      </c>
      <c r="E2985" s="33">
        <v>21026</v>
      </c>
      <c r="F2985" s="32">
        <v>5.3738999999999999</v>
      </c>
      <c r="G2985" s="32">
        <v>2.3031000000000001</v>
      </c>
      <c r="H2985" s="41">
        <v>70.448301279903504</v>
      </c>
      <c r="I2985" s="32">
        <v>7.6769999999999996</v>
      </c>
      <c r="J2985" s="34">
        <f t="shared" si="348"/>
        <v>0.30000000000000004</v>
      </c>
      <c r="K2985">
        <v>0.2555835632074574</v>
      </c>
      <c r="L2985">
        <v>0.36511937601065347</v>
      </c>
      <c r="M2985" s="41">
        <v>0.03</v>
      </c>
      <c r="N2985" t="s">
        <v>37</v>
      </c>
      <c r="O2985" s="10" t="s">
        <v>37</v>
      </c>
      <c r="P2985">
        <f t="shared" si="342"/>
        <v>0.25</v>
      </c>
      <c r="Q2985" s="11">
        <f t="shared" si="343"/>
        <v>0.91783509183274714</v>
      </c>
      <c r="S2985" s="13">
        <f t="shared" si="344"/>
        <v>0.25</v>
      </c>
      <c r="T2985">
        <f t="shared" si="345"/>
        <v>1.9192499999999999</v>
      </c>
      <c r="U2985" t="b">
        <f t="shared" si="346"/>
        <v>1</v>
      </c>
    </row>
    <row r="2986" spans="1:21" ht="21" x14ac:dyDescent="0.4">
      <c r="A2986" t="s">
        <v>1897</v>
      </c>
      <c r="B2986" t="s">
        <v>1732</v>
      </c>
      <c r="C2986" s="42" t="s">
        <v>1733</v>
      </c>
      <c r="D2986" s="33">
        <v>57404</v>
      </c>
      <c r="E2986" s="33">
        <v>14834</v>
      </c>
      <c r="F2986" s="32">
        <v>21.6328</v>
      </c>
      <c r="G2986" s="32">
        <v>9.1612999999999989</v>
      </c>
      <c r="H2986" s="41">
        <v>25.841404780154694</v>
      </c>
      <c r="I2986" s="32">
        <v>30.7941</v>
      </c>
      <c r="J2986" s="34">
        <f t="shared" si="348"/>
        <v>0.29750179417485811</v>
      </c>
      <c r="K2986">
        <v>1.4583254685182687</v>
      </c>
      <c r="L2986">
        <v>2.0759134420924901</v>
      </c>
      <c r="M2986" s="41">
        <v>1.4</v>
      </c>
      <c r="N2986" t="s">
        <v>37</v>
      </c>
      <c r="O2986" s="10" t="s">
        <v>34</v>
      </c>
      <c r="P2986">
        <f t="shared" si="342"/>
        <v>0.15</v>
      </c>
      <c r="Q2986" s="11">
        <f t="shared" si="343"/>
        <v>0.32559808534751788</v>
      </c>
      <c r="S2986" s="13">
        <f t="shared" si="344"/>
        <v>0.15</v>
      </c>
      <c r="T2986">
        <f t="shared" si="345"/>
        <v>4.6191149999999999</v>
      </c>
      <c r="U2986" t="b">
        <f t="shared" si="346"/>
        <v>0</v>
      </c>
    </row>
    <row r="2987" spans="1:21" ht="21" x14ac:dyDescent="0.4">
      <c r="A2987" t="s">
        <v>3858</v>
      </c>
      <c r="B2987" t="s">
        <v>3765</v>
      </c>
      <c r="C2987" t="s">
        <v>3766</v>
      </c>
      <c r="D2987" s="33">
        <v>98649</v>
      </c>
      <c r="E2987" s="33">
        <v>5067</v>
      </c>
      <c r="F2987" s="32">
        <v>4.0535999999999994</v>
      </c>
      <c r="G2987" s="32">
        <v>1.5294000000000001</v>
      </c>
      <c r="H2987" s="41">
        <v>5.1363926649028375</v>
      </c>
      <c r="I2987" s="32">
        <v>5.5829999999999993</v>
      </c>
      <c r="J2987" s="34">
        <f t="shared" si="348"/>
        <v>0.27393874261149925</v>
      </c>
      <c r="K2987">
        <v>0.79999999999999993</v>
      </c>
      <c r="L2987">
        <v>1.1018354055654231</v>
      </c>
      <c r="M2987" s="41">
        <v>0.8</v>
      </c>
      <c r="N2987" t="s">
        <v>37</v>
      </c>
      <c r="O2987" s="10" t="s">
        <v>37</v>
      </c>
      <c r="P2987">
        <f t="shared" si="342"/>
        <v>0.25</v>
      </c>
      <c r="Q2987" s="11">
        <f t="shared" si="343"/>
        <v>0.27393874261149903</v>
      </c>
      <c r="S2987" s="13">
        <f t="shared" si="344"/>
        <v>0.25</v>
      </c>
      <c r="T2987">
        <f t="shared" si="345"/>
        <v>1.3957499999999998</v>
      </c>
      <c r="U2987" t="b">
        <f t="shared" si="346"/>
        <v>1</v>
      </c>
    </row>
    <row r="2988" spans="1:21" ht="21" x14ac:dyDescent="0.4">
      <c r="A2988" t="s">
        <v>702</v>
      </c>
      <c r="B2988" t="s">
        <v>657</v>
      </c>
      <c r="C2988" s="42" t="s">
        <v>658</v>
      </c>
      <c r="D2988" s="33">
        <v>3534710</v>
      </c>
      <c r="E2988" s="33">
        <v>386891</v>
      </c>
      <c r="F2988" s="32">
        <v>478.18899999999996</v>
      </c>
      <c r="G2988" s="32">
        <v>227.97499999999999</v>
      </c>
      <c r="H2988" s="41">
        <v>10.945480675925323</v>
      </c>
      <c r="I2988" s="32">
        <v>706.16399999999999</v>
      </c>
      <c r="J2988" s="34">
        <f t="shared" si="348"/>
        <v>0.32283577186036105</v>
      </c>
      <c r="K2988">
        <v>1.235978608962214</v>
      </c>
      <c r="L2988">
        <v>1.8252272603911697</v>
      </c>
      <c r="M2988" s="41">
        <v>1.05</v>
      </c>
      <c r="N2988" t="s">
        <v>34</v>
      </c>
      <c r="O2988" s="10" t="s">
        <v>34</v>
      </c>
      <c r="P2988">
        <f t="shared" si="342"/>
        <v>0.15</v>
      </c>
      <c r="Q2988" s="11">
        <f t="shared" si="343"/>
        <v>0.42472917056094617</v>
      </c>
      <c r="S2988" s="13">
        <f t="shared" si="344"/>
        <v>0.15</v>
      </c>
      <c r="T2988">
        <f t="shared" si="345"/>
        <v>105.9246</v>
      </c>
      <c r="U2988" t="b">
        <f t="shared" si="346"/>
        <v>1</v>
      </c>
    </row>
    <row r="2989" spans="1:21" ht="21" x14ac:dyDescent="0.4">
      <c r="A2989" s="18" t="s">
        <v>3349</v>
      </c>
      <c r="B2989" t="s">
        <v>3341</v>
      </c>
      <c r="C2989" t="s">
        <v>3342</v>
      </c>
      <c r="D2989" s="33">
        <v>649319</v>
      </c>
      <c r="E2989" s="33">
        <v>90451</v>
      </c>
      <c r="F2989" s="32">
        <v>158.28970000000001</v>
      </c>
      <c r="G2989" s="32">
        <v>41.767700000000005</v>
      </c>
      <c r="H2989" s="41">
        <v>13.930132954680211</v>
      </c>
      <c r="I2989" s="32">
        <v>200.05740000000003</v>
      </c>
      <c r="J2989" s="34">
        <f t="shared" si="348"/>
        <v>0.20877858054738291</v>
      </c>
      <c r="K2989">
        <v>1.7500049750693747</v>
      </c>
      <c r="L2989">
        <v>2.2117765419951136</v>
      </c>
      <c r="M2989" s="41">
        <v>1.75</v>
      </c>
      <c r="N2989" t="s">
        <v>45</v>
      </c>
      <c r="O2989" s="10" t="s">
        <v>45</v>
      </c>
      <c r="P2989">
        <f t="shared" si="342"/>
        <v>0.32</v>
      </c>
      <c r="Q2989" s="11">
        <f t="shared" si="343"/>
        <v>0.20878082990181826</v>
      </c>
      <c r="S2989" s="13">
        <f t="shared" si="344"/>
        <v>0.20878082990181826</v>
      </c>
      <c r="T2989">
        <f t="shared" si="345"/>
        <v>41.76815000000002</v>
      </c>
      <c r="U2989" t="b">
        <f t="shared" si="346"/>
        <v>1</v>
      </c>
    </row>
    <row r="2990" spans="1:21" ht="21" x14ac:dyDescent="0.4">
      <c r="A2990" t="s">
        <v>3859</v>
      </c>
      <c r="B2990" t="s">
        <v>3765</v>
      </c>
      <c r="C2990" t="s">
        <v>3766</v>
      </c>
      <c r="D2990" s="33">
        <v>5644</v>
      </c>
      <c r="E2990" s="33">
        <v>355</v>
      </c>
      <c r="F2990" s="32">
        <v>0.2475</v>
      </c>
      <c r="G2990" s="32">
        <v>8.2500000000000004E-2</v>
      </c>
      <c r="H2990" s="41">
        <v>6.2898653437278522</v>
      </c>
      <c r="I2990" s="32">
        <v>0.33</v>
      </c>
      <c r="J2990" s="34">
        <f t="shared" si="348"/>
        <v>0.25</v>
      </c>
      <c r="K2990">
        <v>0.69718309859154926</v>
      </c>
      <c r="L2990">
        <v>0.92957746478873238</v>
      </c>
      <c r="M2990" s="41">
        <v>0.7</v>
      </c>
      <c r="N2990" t="s">
        <v>37</v>
      </c>
      <c r="O2990" s="10" t="s">
        <v>37</v>
      </c>
      <c r="P2990">
        <f t="shared" si="342"/>
        <v>0.25</v>
      </c>
      <c r="Q2990" s="11">
        <f t="shared" si="343"/>
        <v>0.24696969696969701</v>
      </c>
      <c r="S2990" s="13">
        <f t="shared" si="344"/>
        <v>0.24696969696969701</v>
      </c>
      <c r="T2990">
        <f t="shared" si="345"/>
        <v>8.1500000000000017E-2</v>
      </c>
      <c r="U2990" t="b">
        <f t="shared" si="346"/>
        <v>1</v>
      </c>
    </row>
    <row r="2991" spans="1:21" ht="21" x14ac:dyDescent="0.4">
      <c r="A2991" t="s">
        <v>4697</v>
      </c>
      <c r="B2991" t="s">
        <v>4694</v>
      </c>
      <c r="C2991" t="s">
        <v>4695</v>
      </c>
      <c r="D2991" s="33">
        <v>411510</v>
      </c>
      <c r="E2991" s="33">
        <v>65094</v>
      </c>
      <c r="F2991" s="32">
        <v>28.5825</v>
      </c>
      <c r="G2991" s="32">
        <v>9.5274999999999999</v>
      </c>
      <c r="H2991" s="41">
        <v>15.818327622658016</v>
      </c>
      <c r="I2991" s="32">
        <v>38.11</v>
      </c>
      <c r="J2991" s="34">
        <f t="shared" si="348"/>
        <v>0.25</v>
      </c>
      <c r="K2991">
        <v>0.43909576919531756</v>
      </c>
      <c r="L2991">
        <v>0.58546102559375668</v>
      </c>
      <c r="M2991" s="41">
        <v>0.3</v>
      </c>
      <c r="N2991" t="s">
        <v>37</v>
      </c>
      <c r="O2991" s="10" t="s">
        <v>37</v>
      </c>
      <c r="P2991">
        <f t="shared" si="342"/>
        <v>0.25</v>
      </c>
      <c r="Q2991" s="11">
        <f t="shared" si="343"/>
        <v>0.48758331146680661</v>
      </c>
      <c r="S2991" s="13">
        <f t="shared" si="344"/>
        <v>0.25</v>
      </c>
      <c r="T2991">
        <f t="shared" si="345"/>
        <v>9.5274999999999999</v>
      </c>
      <c r="U2991" t="b">
        <f t="shared" si="346"/>
        <v>1</v>
      </c>
    </row>
    <row r="2992" spans="1:21" ht="21" x14ac:dyDescent="0.4">
      <c r="A2992" t="s">
        <v>3402</v>
      </c>
      <c r="B2992" t="s">
        <v>3398</v>
      </c>
      <c r="C2992" t="s">
        <v>3399</v>
      </c>
      <c r="D2992" s="33">
        <v>570597</v>
      </c>
      <c r="E2992" s="33">
        <v>145846</v>
      </c>
      <c r="F2992" s="32">
        <v>274.38819999999998</v>
      </c>
      <c r="G2992" s="32">
        <v>70.662400000000005</v>
      </c>
      <c r="H2992" s="41">
        <v>25.560246548790126</v>
      </c>
      <c r="I2992" s="32">
        <v>345.05059999999997</v>
      </c>
      <c r="J2992" s="34">
        <f t="shared" si="348"/>
        <v>0.20478851507575993</v>
      </c>
      <c r="K2992">
        <v>1.8813556765355239</v>
      </c>
      <c r="L2992">
        <v>2.3658557656706387</v>
      </c>
      <c r="M2992" s="41">
        <v>1.85</v>
      </c>
      <c r="N2992" t="s">
        <v>34</v>
      </c>
      <c r="O2992" s="10" t="s">
        <v>34</v>
      </c>
      <c r="P2992">
        <f t="shared" si="342"/>
        <v>0.15</v>
      </c>
      <c r="Q2992" s="11">
        <f t="shared" si="343"/>
        <v>0.21804193355988938</v>
      </c>
      <c r="S2992" s="13">
        <f t="shared" si="344"/>
        <v>0.15</v>
      </c>
      <c r="T2992">
        <f t="shared" si="345"/>
        <v>51.757589999999993</v>
      </c>
      <c r="U2992" t="b">
        <f t="shared" si="346"/>
        <v>1</v>
      </c>
    </row>
    <row r="2993" spans="1:21" ht="21" x14ac:dyDescent="0.4">
      <c r="A2993" t="s">
        <v>4959</v>
      </c>
      <c r="B2993" t="s">
        <v>4956</v>
      </c>
      <c r="C2993" t="s">
        <v>4957</v>
      </c>
      <c r="D2993" s="33">
        <v>4327857</v>
      </c>
      <c r="E2993" s="33">
        <v>74791</v>
      </c>
      <c r="F2993" s="32">
        <v>15.5152</v>
      </c>
      <c r="G2993" s="32">
        <v>3.4045999999999998</v>
      </c>
      <c r="H2993" s="41">
        <v>1.7281301115078433</v>
      </c>
      <c r="I2993" s="32">
        <v>18.919799999999999</v>
      </c>
      <c r="J2993" s="34">
        <f t="shared" si="348"/>
        <v>0.17994904808718909</v>
      </c>
      <c r="K2993">
        <v>0.207447420144135</v>
      </c>
      <c r="L2993">
        <v>0.25296894011311521</v>
      </c>
      <c r="M2993" s="41">
        <v>0.15</v>
      </c>
      <c r="N2993" t="s">
        <v>37</v>
      </c>
      <c r="O2993" s="10" t="s">
        <v>37</v>
      </c>
      <c r="P2993">
        <f t="shared" si="342"/>
        <v>0.25</v>
      </c>
      <c r="Q2993" s="11">
        <f t="shared" si="343"/>
        <v>0.4070418291948118</v>
      </c>
      <c r="S2993" s="13">
        <f t="shared" si="344"/>
        <v>0.25</v>
      </c>
      <c r="T2993">
        <f t="shared" si="345"/>
        <v>4.7299499999999997</v>
      </c>
      <c r="U2993" t="b">
        <f t="shared" si="346"/>
        <v>1</v>
      </c>
    </row>
    <row r="2994" spans="1:21" ht="21" x14ac:dyDescent="0.4">
      <c r="A2994" t="s">
        <v>350</v>
      </c>
      <c r="B2994" t="s">
        <v>308</v>
      </c>
      <c r="C2994" s="42" t="s">
        <v>309</v>
      </c>
      <c r="D2994" s="33">
        <v>16052</v>
      </c>
      <c r="E2994" s="33">
        <v>1892</v>
      </c>
      <c r="F2994" s="32">
        <v>1.1352</v>
      </c>
      <c r="G2994" s="32">
        <v>0.22470000000000004</v>
      </c>
      <c r="H2994" s="41">
        <v>11.78669324694742</v>
      </c>
      <c r="I2994" s="32">
        <v>1.3599000000000001</v>
      </c>
      <c r="J2994" s="34">
        <f t="shared" si="348"/>
        <v>0.16523273770130159</v>
      </c>
      <c r="K2994">
        <v>0.6</v>
      </c>
      <c r="L2994">
        <v>0.71876321353065542</v>
      </c>
      <c r="M2994" s="41">
        <v>0.6</v>
      </c>
      <c r="N2994" t="s">
        <v>37</v>
      </c>
      <c r="O2994" s="10" t="s">
        <v>37</v>
      </c>
      <c r="P2994">
        <f t="shared" si="342"/>
        <v>0.25</v>
      </c>
      <c r="Q2994" s="11">
        <f t="shared" si="343"/>
        <v>0.16523273770130162</v>
      </c>
      <c r="S2994" s="13">
        <f t="shared" si="344"/>
        <v>0.16523273770130162</v>
      </c>
      <c r="T2994">
        <f t="shared" si="345"/>
        <v>0.22470000000000009</v>
      </c>
      <c r="U2994" t="b">
        <f t="shared" si="346"/>
        <v>1</v>
      </c>
    </row>
    <row r="2995" spans="1:21" ht="21" x14ac:dyDescent="0.4">
      <c r="A2995" t="s">
        <v>3445</v>
      </c>
      <c r="B2995" t="s">
        <v>3443</v>
      </c>
      <c r="C2995" t="s">
        <v>3444</v>
      </c>
      <c r="D2995" s="33">
        <v>454959</v>
      </c>
      <c r="E2995" s="33">
        <v>100363</v>
      </c>
      <c r="F2995" s="32">
        <v>150.5445</v>
      </c>
      <c r="G2995" s="32">
        <v>41.591500000000003</v>
      </c>
      <c r="H2995" s="41">
        <v>22.05979000305522</v>
      </c>
      <c r="I2995" s="32">
        <v>192.136</v>
      </c>
      <c r="J2995" s="34">
        <f t="shared" si="348"/>
        <v>0.2164690635799642</v>
      </c>
      <c r="K2995">
        <v>1.5</v>
      </c>
      <c r="L2995">
        <v>1.9144106891982104</v>
      </c>
      <c r="M2995" s="41">
        <v>1.5</v>
      </c>
      <c r="N2995" t="s">
        <v>37</v>
      </c>
      <c r="O2995" s="10" t="s">
        <v>37</v>
      </c>
      <c r="P2995">
        <f t="shared" si="342"/>
        <v>0.25</v>
      </c>
      <c r="Q2995" s="11">
        <f t="shared" si="343"/>
        <v>0.21646906357996418</v>
      </c>
      <c r="S2995" s="13">
        <f t="shared" si="344"/>
        <v>0.21646906357996418</v>
      </c>
      <c r="T2995">
        <f t="shared" si="345"/>
        <v>41.591499999999996</v>
      </c>
      <c r="U2995" t="b">
        <f t="shared" si="346"/>
        <v>1</v>
      </c>
    </row>
    <row r="2996" spans="1:21" ht="21" x14ac:dyDescent="0.4">
      <c r="A2996" t="s">
        <v>3752</v>
      </c>
      <c r="B2996" t="s">
        <v>3744</v>
      </c>
      <c r="C2996" t="s">
        <v>3745</v>
      </c>
      <c r="D2996" s="33">
        <v>452915</v>
      </c>
      <c r="E2996" s="33">
        <v>33896</v>
      </c>
      <c r="F2996" s="32">
        <v>17.782299999999999</v>
      </c>
      <c r="G2996" s="32">
        <v>5.9237000000000002</v>
      </c>
      <c r="H2996" s="41">
        <v>7.4839649823918393</v>
      </c>
      <c r="I2996" s="32">
        <v>23.706</v>
      </c>
      <c r="J2996" s="34">
        <f t="shared" si="348"/>
        <v>0.24988188644225093</v>
      </c>
      <c r="K2996">
        <v>0.5246135237196129</v>
      </c>
      <c r="L2996">
        <v>0.69937455746990795</v>
      </c>
      <c r="M2996" s="41">
        <v>0.5</v>
      </c>
      <c r="N2996" t="s">
        <v>37</v>
      </c>
      <c r="O2996" s="10" t="s">
        <v>37</v>
      </c>
      <c r="P2996">
        <f t="shared" si="342"/>
        <v>0.25</v>
      </c>
      <c r="Q2996" s="11">
        <f t="shared" si="343"/>
        <v>0.28507550831013245</v>
      </c>
      <c r="S2996" s="13">
        <f t="shared" si="344"/>
        <v>0.25</v>
      </c>
      <c r="T2996">
        <f t="shared" si="345"/>
        <v>5.9264999999999999</v>
      </c>
      <c r="U2996" t="b">
        <f t="shared" si="346"/>
        <v>1</v>
      </c>
    </row>
    <row r="2997" spans="1:21" ht="21" x14ac:dyDescent="0.4">
      <c r="A2997" t="s">
        <v>5471</v>
      </c>
      <c r="B2997" t="s">
        <v>5472</v>
      </c>
      <c r="C2997" t="s">
        <v>5473</v>
      </c>
      <c r="D2997" s="33">
        <v>119148</v>
      </c>
      <c r="E2997" s="33">
        <v>13222</v>
      </c>
      <c r="F2997" s="32">
        <v>13.251000000000001</v>
      </c>
      <c r="G2997" s="32">
        <v>4.2290000000000001</v>
      </c>
      <c r="H2997" s="41">
        <v>11.097122905965689</v>
      </c>
      <c r="I2997" s="32">
        <v>17.48</v>
      </c>
      <c r="J2997" s="34">
        <f t="shared" si="348"/>
        <v>0.24193363844393592</v>
      </c>
      <c r="K2997">
        <v>1.0021933141733477</v>
      </c>
      <c r="L2997">
        <v>1.3220390258659809</v>
      </c>
      <c r="M2997" s="41">
        <v>1</v>
      </c>
      <c r="N2997" t="s">
        <v>34</v>
      </c>
      <c r="O2997" s="10" t="s">
        <v>34</v>
      </c>
      <c r="P2997">
        <f t="shared" si="342"/>
        <v>0.15</v>
      </c>
      <c r="Q2997" s="11">
        <f t="shared" si="343"/>
        <v>0.24359267734553772</v>
      </c>
      <c r="S2997" s="13">
        <f t="shared" si="344"/>
        <v>0.15</v>
      </c>
      <c r="T2997">
        <f t="shared" si="345"/>
        <v>2.6219999999999999</v>
      </c>
      <c r="U2997" t="b">
        <f t="shared" si="346"/>
        <v>1</v>
      </c>
    </row>
    <row r="2998" spans="1:21" ht="21" x14ac:dyDescent="0.4">
      <c r="A2998" t="s">
        <v>1898</v>
      </c>
      <c r="B2998" t="s">
        <v>1732</v>
      </c>
      <c r="C2998" s="42" t="s">
        <v>1733</v>
      </c>
      <c r="D2998" s="33">
        <v>24600</v>
      </c>
      <c r="E2998" s="33">
        <v>5190</v>
      </c>
      <c r="F2998" s="32">
        <v>7.8776999999999999</v>
      </c>
      <c r="G2998" s="32">
        <v>2.9732000000000003</v>
      </c>
      <c r="H2998" s="41">
        <v>21.097560975609756</v>
      </c>
      <c r="I2998" s="32">
        <v>10.850899999999999</v>
      </c>
      <c r="J2998" s="34">
        <f t="shared" si="348"/>
        <v>0.27400492125077186</v>
      </c>
      <c r="K2998">
        <v>1.5178612716763005</v>
      </c>
      <c r="L2998">
        <v>2.0907321772639693</v>
      </c>
      <c r="M2998" s="41">
        <v>1.5</v>
      </c>
      <c r="N2998" t="s">
        <v>37</v>
      </c>
      <c r="O2998" s="10" t="s">
        <v>34</v>
      </c>
      <c r="P2998">
        <f t="shared" si="342"/>
        <v>0.15</v>
      </c>
      <c r="Q2998" s="11">
        <f t="shared" si="343"/>
        <v>0.28254799141085074</v>
      </c>
      <c r="S2998" s="13">
        <f t="shared" si="344"/>
        <v>0.15</v>
      </c>
      <c r="T2998">
        <f t="shared" si="345"/>
        <v>1.6276349999999999</v>
      </c>
      <c r="U2998" t="b">
        <f t="shared" si="346"/>
        <v>0</v>
      </c>
    </row>
    <row r="2999" spans="1:21" ht="21" x14ac:dyDescent="0.4">
      <c r="A2999" t="s">
        <v>926</v>
      </c>
      <c r="B2999" t="s">
        <v>883</v>
      </c>
      <c r="C2999" s="42" t="s">
        <v>884</v>
      </c>
      <c r="D2999" s="33">
        <v>43100</v>
      </c>
      <c r="E2999" s="33">
        <v>5612</v>
      </c>
      <c r="F2999" s="32">
        <v>7.0105000000000004</v>
      </c>
      <c r="G2999" s="32">
        <v>2.3368000000000002</v>
      </c>
      <c r="H2999" s="41">
        <v>13.020881670533642</v>
      </c>
      <c r="I2999" s="32">
        <v>9.3473000000000006</v>
      </c>
      <c r="J2999" s="34">
        <f t="shared" si="348"/>
        <v>0.24999732543087308</v>
      </c>
      <c r="K2999">
        <v>1.2491981468282252</v>
      </c>
      <c r="L2999">
        <v>1.6655915894511761</v>
      </c>
      <c r="M2999" s="41">
        <v>1.1000000000000001</v>
      </c>
      <c r="N2999" t="s">
        <v>37</v>
      </c>
      <c r="O2999" s="10" t="s">
        <v>37</v>
      </c>
      <c r="P2999">
        <f t="shared" si="342"/>
        <v>0.25</v>
      </c>
      <c r="Q2999" s="11">
        <f t="shared" si="343"/>
        <v>0.33957399462946519</v>
      </c>
      <c r="S2999" s="13">
        <f t="shared" si="344"/>
        <v>0.25</v>
      </c>
      <c r="T2999">
        <f t="shared" si="345"/>
        <v>2.3368250000000002</v>
      </c>
      <c r="U2999" t="b">
        <f t="shared" si="346"/>
        <v>1</v>
      </c>
    </row>
    <row r="3000" spans="1:21" ht="21" x14ac:dyDescent="0.4">
      <c r="A3000" t="s">
        <v>823</v>
      </c>
      <c r="B3000" t="s">
        <v>761</v>
      </c>
      <c r="C3000" s="42" t="s">
        <v>762</v>
      </c>
      <c r="D3000" s="33">
        <v>546039</v>
      </c>
      <c r="E3000" s="33">
        <v>103627</v>
      </c>
      <c r="F3000" s="32">
        <v>82.194699999999983</v>
      </c>
      <c r="G3000" s="32">
        <v>25.675300000000004</v>
      </c>
      <c r="H3000" s="41">
        <v>18.977948461556775</v>
      </c>
      <c r="I3000" s="32">
        <v>107.86999999999999</v>
      </c>
      <c r="J3000" s="34">
        <f t="shared" si="348"/>
        <v>0.23802076573653477</v>
      </c>
      <c r="K3000">
        <v>0.79317841875186956</v>
      </c>
      <c r="L3000">
        <v>1.0409449274802898</v>
      </c>
      <c r="M3000" s="41">
        <v>0.75</v>
      </c>
      <c r="N3000" t="s">
        <v>34</v>
      </c>
      <c r="O3000" s="10" t="s">
        <v>34</v>
      </c>
      <c r="P3000">
        <f t="shared" si="342"/>
        <v>0.15</v>
      </c>
      <c r="Q3000" s="11">
        <f t="shared" si="343"/>
        <v>0.27950078798553807</v>
      </c>
      <c r="S3000" s="13">
        <f t="shared" si="344"/>
        <v>0.15</v>
      </c>
      <c r="T3000">
        <f t="shared" si="345"/>
        <v>16.180499999999999</v>
      </c>
      <c r="U3000" t="b">
        <f t="shared" si="346"/>
        <v>1</v>
      </c>
    </row>
    <row r="3001" spans="1:21" ht="21" x14ac:dyDescent="0.4">
      <c r="A3001" t="s">
        <v>1353</v>
      </c>
      <c r="B3001" t="s">
        <v>1280</v>
      </c>
      <c r="C3001" s="42" t="s">
        <v>1281</v>
      </c>
      <c r="D3001" s="33">
        <v>402670</v>
      </c>
      <c r="E3001" s="33">
        <v>55493</v>
      </c>
      <c r="F3001" s="32">
        <v>20.467099999999999</v>
      </c>
      <c r="G3001" s="32">
        <v>6.8220999999999998</v>
      </c>
      <c r="H3001" s="41">
        <v>13.781260088906549</v>
      </c>
      <c r="I3001" s="32">
        <v>27.289199999999997</v>
      </c>
      <c r="J3001" s="34">
        <f t="shared" si="348"/>
        <v>0.24999267109332632</v>
      </c>
      <c r="K3001">
        <v>0.36882309480475012</v>
      </c>
      <c r="L3001">
        <v>0.49175932099544084</v>
      </c>
      <c r="M3001" s="41">
        <v>0.3</v>
      </c>
      <c r="N3001" t="s">
        <v>37</v>
      </c>
      <c r="O3001" s="10" t="s">
        <v>34</v>
      </c>
      <c r="P3001">
        <f t="shared" si="342"/>
        <v>0.15</v>
      </c>
      <c r="Q3001" s="11">
        <f t="shared" si="343"/>
        <v>0.38994547293434767</v>
      </c>
      <c r="S3001" s="13">
        <f t="shared" si="344"/>
        <v>0.15</v>
      </c>
      <c r="T3001">
        <f t="shared" si="345"/>
        <v>4.0933799999999998</v>
      </c>
      <c r="U3001" t="b">
        <f t="shared" si="346"/>
        <v>0</v>
      </c>
    </row>
    <row r="3002" spans="1:21" ht="21" x14ac:dyDescent="0.4">
      <c r="A3002" t="s">
        <v>1899</v>
      </c>
      <c r="B3002" t="s">
        <v>1732</v>
      </c>
      <c r="C3002" s="42" t="s">
        <v>1733</v>
      </c>
      <c r="D3002" s="33">
        <v>2646</v>
      </c>
      <c r="E3002" s="33">
        <v>371</v>
      </c>
      <c r="F3002" s="32">
        <v>0.5766</v>
      </c>
      <c r="G3002" s="32">
        <v>0.19190000000000002</v>
      </c>
      <c r="H3002" s="41">
        <v>14.02116402116402</v>
      </c>
      <c r="I3002" s="32">
        <v>0.76849999999999996</v>
      </c>
      <c r="J3002" s="34">
        <f t="shared" si="348"/>
        <v>0.24970722186076777</v>
      </c>
      <c r="K3002">
        <v>1.5541778975741241</v>
      </c>
      <c r="L3002">
        <v>2.0714285714285716</v>
      </c>
      <c r="M3002" s="41">
        <v>1.5</v>
      </c>
      <c r="N3002" t="s">
        <v>34</v>
      </c>
      <c r="O3002" s="10" t="s">
        <v>34</v>
      </c>
      <c r="P3002">
        <f t="shared" si="342"/>
        <v>0.15</v>
      </c>
      <c r="Q3002" s="11">
        <f t="shared" si="343"/>
        <v>0.27586206896551729</v>
      </c>
      <c r="S3002" s="13">
        <f t="shared" si="344"/>
        <v>0.15</v>
      </c>
      <c r="T3002">
        <f t="shared" si="345"/>
        <v>0.11527499999999999</v>
      </c>
      <c r="U3002" t="b">
        <f t="shared" si="346"/>
        <v>1</v>
      </c>
    </row>
    <row r="3003" spans="1:21" ht="21" x14ac:dyDescent="0.4">
      <c r="A3003" t="s">
        <v>2087</v>
      </c>
      <c r="B3003" t="s">
        <v>2051</v>
      </c>
      <c r="C3003" t="s">
        <v>2052</v>
      </c>
      <c r="D3003" s="33">
        <v>550243</v>
      </c>
      <c r="E3003" s="33">
        <v>36692</v>
      </c>
      <c r="F3003" s="32">
        <v>32.680700000000002</v>
      </c>
      <c r="G3003" s="32">
        <v>10.8927</v>
      </c>
      <c r="H3003" s="41">
        <v>6.668326539365335</v>
      </c>
      <c r="I3003" s="32">
        <v>43.573399999999999</v>
      </c>
      <c r="J3003" s="34">
        <f t="shared" si="348"/>
        <v>0.2499850826421624</v>
      </c>
      <c r="K3003">
        <v>0.89067644173116756</v>
      </c>
      <c r="L3003">
        <v>1.1875449689305571</v>
      </c>
      <c r="M3003" s="41">
        <v>0.75</v>
      </c>
      <c r="N3003" t="s">
        <v>34</v>
      </c>
      <c r="O3003" s="10" t="s">
        <v>34</v>
      </c>
      <c r="P3003">
        <f t="shared" si="342"/>
        <v>0.15</v>
      </c>
      <c r="Q3003" s="11">
        <f t="shared" si="343"/>
        <v>0.3684449687194481</v>
      </c>
      <c r="S3003" s="13">
        <f t="shared" si="344"/>
        <v>0.15</v>
      </c>
      <c r="T3003">
        <f t="shared" si="345"/>
        <v>6.5360100000000001</v>
      </c>
      <c r="U3003" t="b">
        <f t="shared" si="346"/>
        <v>1</v>
      </c>
    </row>
    <row r="3004" spans="1:21" ht="21" x14ac:dyDescent="0.4">
      <c r="A3004" t="s">
        <v>3045</v>
      </c>
      <c r="B3004" t="s">
        <v>3033</v>
      </c>
      <c r="C3004" t="s">
        <v>3034</v>
      </c>
      <c r="D3004" s="33">
        <v>724772</v>
      </c>
      <c r="E3004" s="33">
        <v>142640</v>
      </c>
      <c r="F3004" s="32">
        <v>76.505200000000002</v>
      </c>
      <c r="G3004" s="32">
        <v>37.682200000000002</v>
      </c>
      <c r="H3004" s="41">
        <v>19.680671990639816</v>
      </c>
      <c r="I3004" s="32">
        <v>114.1874</v>
      </c>
      <c r="J3004" s="34">
        <f t="shared" si="348"/>
        <v>0.33000313519705327</v>
      </c>
      <c r="K3004">
        <v>0.53635165451486255</v>
      </c>
      <c r="L3004">
        <v>0.80052860347728538</v>
      </c>
      <c r="M3004" s="41">
        <v>0.45</v>
      </c>
      <c r="N3004" t="s">
        <v>37</v>
      </c>
      <c r="O3004" s="10" t="s">
        <v>37</v>
      </c>
      <c r="P3004">
        <f t="shared" si="342"/>
        <v>0.25</v>
      </c>
      <c r="Q3004" s="11">
        <f t="shared" si="343"/>
        <v>0.43787142889670833</v>
      </c>
      <c r="S3004" s="13">
        <f t="shared" si="344"/>
        <v>0.25</v>
      </c>
      <c r="T3004">
        <f t="shared" si="345"/>
        <v>28.546849999999999</v>
      </c>
      <c r="U3004" t="b">
        <f t="shared" si="346"/>
        <v>1</v>
      </c>
    </row>
    <row r="3005" spans="1:21" ht="21" x14ac:dyDescent="0.4">
      <c r="A3005" t="s">
        <v>398</v>
      </c>
      <c r="B3005" t="s">
        <v>376</v>
      </c>
      <c r="C3005" s="42" t="s">
        <v>377</v>
      </c>
      <c r="D3005" s="33">
        <v>727137</v>
      </c>
      <c r="E3005" s="33">
        <v>12926</v>
      </c>
      <c r="F3005" s="32">
        <v>25.852</v>
      </c>
      <c r="G3005" s="32">
        <v>7.3145999999999995</v>
      </c>
      <c r="H3005" s="41">
        <v>1.7776567551919378</v>
      </c>
      <c r="I3005" s="32">
        <v>33.166600000000003</v>
      </c>
      <c r="J3005" s="34">
        <f t="shared" si="348"/>
        <v>0.22054114681637549</v>
      </c>
      <c r="K3005">
        <v>2</v>
      </c>
      <c r="L3005">
        <v>2.5658827170044876</v>
      </c>
      <c r="M3005" s="41">
        <v>2</v>
      </c>
      <c r="N3005" t="s">
        <v>37</v>
      </c>
      <c r="O3005" s="10" t="s">
        <v>42</v>
      </c>
      <c r="P3005">
        <f t="shared" si="342"/>
        <v>0.05</v>
      </c>
      <c r="Q3005" s="11">
        <f t="shared" si="343"/>
        <v>0.22054114681637565</v>
      </c>
      <c r="S3005" s="13">
        <f t="shared" si="344"/>
        <v>0.05</v>
      </c>
      <c r="T3005">
        <f t="shared" si="345"/>
        <v>1.6583300000000003</v>
      </c>
      <c r="U3005" t="b">
        <f t="shared" si="346"/>
        <v>0</v>
      </c>
    </row>
    <row r="3006" spans="1:21" ht="21" x14ac:dyDescent="0.4">
      <c r="A3006" t="s">
        <v>2587</v>
      </c>
      <c r="B3006" t="s">
        <v>2581</v>
      </c>
      <c r="C3006" t="s">
        <v>2582</v>
      </c>
      <c r="D3006" s="33">
        <v>5064998</v>
      </c>
      <c r="E3006" s="33">
        <v>114092</v>
      </c>
      <c r="F3006" s="32">
        <v>57.045999999999999</v>
      </c>
      <c r="G3006" s="32">
        <v>15.134</v>
      </c>
      <c r="H3006" s="41">
        <v>2.2525576515528734</v>
      </c>
      <c r="I3006" s="32">
        <v>72.180000000000007</v>
      </c>
      <c r="J3006" s="34">
        <f t="shared" si="348"/>
        <v>0.20967026877251316</v>
      </c>
      <c r="K3006">
        <v>0.5</v>
      </c>
      <c r="L3006">
        <v>0.63264733723661604</v>
      </c>
      <c r="M3006" s="41">
        <v>0.5</v>
      </c>
      <c r="N3006" t="s">
        <v>33</v>
      </c>
      <c r="O3006" s="10" t="s">
        <v>33</v>
      </c>
      <c r="P3006">
        <f t="shared" si="342"/>
        <v>0.4</v>
      </c>
      <c r="Q3006" s="11">
        <f t="shared" si="343"/>
        <v>0.20967026877251313</v>
      </c>
      <c r="S3006" s="13">
        <f t="shared" si="344"/>
        <v>0.20967026877251313</v>
      </c>
      <c r="T3006">
        <f t="shared" si="345"/>
        <v>15.133999999999999</v>
      </c>
      <c r="U3006" t="b">
        <f t="shared" si="346"/>
        <v>1</v>
      </c>
    </row>
    <row r="3007" spans="1:21" ht="21" x14ac:dyDescent="0.4">
      <c r="A3007" t="s">
        <v>237</v>
      </c>
      <c r="B3007" t="s">
        <v>210</v>
      </c>
      <c r="C3007" s="42" t="s">
        <v>211</v>
      </c>
      <c r="D3007" s="33">
        <v>5268249</v>
      </c>
      <c r="E3007" s="33">
        <v>440457</v>
      </c>
      <c r="F3007" s="32">
        <v>542.4126</v>
      </c>
      <c r="G3007" s="32">
        <v>180.79549999999998</v>
      </c>
      <c r="H3007" s="41">
        <v>8.3605957121616683</v>
      </c>
      <c r="I3007" s="32">
        <v>723.20809999999994</v>
      </c>
      <c r="J3007" s="34">
        <f t="shared" si="348"/>
        <v>0.24999097770060927</v>
      </c>
      <c r="K3007">
        <v>1.2314768524509769</v>
      </c>
      <c r="L3007">
        <v>1.6419493843893955</v>
      </c>
      <c r="M3007" s="41">
        <v>0.1</v>
      </c>
      <c r="N3007" t="s">
        <v>37</v>
      </c>
      <c r="O3007" s="10" t="s">
        <v>42</v>
      </c>
      <c r="P3007">
        <f t="shared" si="342"/>
        <v>0.05</v>
      </c>
      <c r="Q3007" s="11">
        <f t="shared" si="343"/>
        <v>0.93909678279322362</v>
      </c>
      <c r="S3007" s="13">
        <f t="shared" si="344"/>
        <v>0.05</v>
      </c>
      <c r="T3007">
        <f t="shared" si="345"/>
        <v>36.160404999999997</v>
      </c>
      <c r="U3007" t="b">
        <f t="shared" si="346"/>
        <v>0</v>
      </c>
    </row>
    <row r="3008" spans="1:21" ht="21" x14ac:dyDescent="0.4">
      <c r="A3008" s="18" t="s">
        <v>3193</v>
      </c>
      <c r="B3008" t="s">
        <v>3152</v>
      </c>
      <c r="C3008" t="s">
        <v>3153</v>
      </c>
      <c r="D3008" s="33">
        <v>80880</v>
      </c>
      <c r="E3008" s="33">
        <v>47380</v>
      </c>
      <c r="F3008" s="32">
        <v>25.092299999999994</v>
      </c>
      <c r="G3008" s="32">
        <v>12.358999999999998</v>
      </c>
      <c r="H3008" s="41">
        <v>58.580613254203762</v>
      </c>
      <c r="I3008" s="32">
        <v>37.451299999999989</v>
      </c>
      <c r="J3008" s="34">
        <f t="shared" si="348"/>
        <v>0.33000189579533962</v>
      </c>
      <c r="K3008">
        <v>0.52959687631912189</v>
      </c>
      <c r="L3008">
        <v>0.79044533558463459</v>
      </c>
      <c r="M3008" s="41">
        <v>0.4</v>
      </c>
      <c r="N3008" t="s">
        <v>37</v>
      </c>
      <c r="O3008" s="10" t="s">
        <v>37</v>
      </c>
      <c r="P3008">
        <f t="shared" si="342"/>
        <v>0.25</v>
      </c>
      <c r="Q3008" s="11">
        <f t="shared" si="343"/>
        <v>0.49395615105483637</v>
      </c>
      <c r="S3008" s="13">
        <f t="shared" si="344"/>
        <v>0.25</v>
      </c>
      <c r="T3008">
        <f t="shared" si="345"/>
        <v>9.3628249999999973</v>
      </c>
      <c r="U3008" t="b">
        <f t="shared" si="346"/>
        <v>1</v>
      </c>
    </row>
    <row r="3009" spans="1:21" ht="21" x14ac:dyDescent="0.4">
      <c r="A3009" t="s">
        <v>5427</v>
      </c>
      <c r="B3009" t="s">
        <v>5425</v>
      </c>
      <c r="C3009" t="s">
        <v>5426</v>
      </c>
      <c r="D3009" s="33">
        <v>50464</v>
      </c>
      <c r="E3009" s="33">
        <v>6885</v>
      </c>
      <c r="F3009" s="32">
        <v>2.7158999999999995</v>
      </c>
      <c r="G3009" s="32">
        <v>1.3371000000000002</v>
      </c>
      <c r="H3009" s="41">
        <v>13.643389346861129</v>
      </c>
      <c r="I3009" s="32">
        <v>4.0529999999999999</v>
      </c>
      <c r="J3009" s="34">
        <f t="shared" si="348"/>
        <v>0.32990377498149526</v>
      </c>
      <c r="K3009">
        <v>0.3944662309368191</v>
      </c>
      <c r="L3009">
        <v>0.58867102396514159</v>
      </c>
      <c r="M3009" s="41">
        <v>0.19</v>
      </c>
      <c r="N3009" t="s">
        <v>37</v>
      </c>
      <c r="O3009" s="10" t="s">
        <v>37</v>
      </c>
      <c r="P3009">
        <f t="shared" si="342"/>
        <v>0.25</v>
      </c>
      <c r="Q3009" s="11">
        <f t="shared" si="343"/>
        <v>0.67723908216136197</v>
      </c>
      <c r="S3009" s="13">
        <f t="shared" si="344"/>
        <v>0.25</v>
      </c>
      <c r="T3009">
        <f t="shared" si="345"/>
        <v>1.01325</v>
      </c>
      <c r="U3009" t="b">
        <f t="shared" si="346"/>
        <v>1</v>
      </c>
    </row>
    <row r="3010" spans="1:21" ht="21" x14ac:dyDescent="0.4">
      <c r="A3010" t="s">
        <v>6062</v>
      </c>
      <c r="B3010" t="s">
        <v>6063</v>
      </c>
      <c r="C3010" t="s">
        <v>6064</v>
      </c>
      <c r="D3010" s="33">
        <v>5545</v>
      </c>
      <c r="E3010" s="33">
        <v>3417</v>
      </c>
      <c r="F3010" s="32">
        <v>0.91149999999999998</v>
      </c>
      <c r="G3010" s="32">
        <v>0.30349999999999999</v>
      </c>
      <c r="H3010" s="41">
        <v>61.623083859332731</v>
      </c>
      <c r="I3010" s="32">
        <v>1.2149999999999999</v>
      </c>
      <c r="J3010" s="34">
        <f t="shared" si="348"/>
        <v>0.24979423868312758</v>
      </c>
      <c r="K3010">
        <v>0.26675446297922156</v>
      </c>
      <c r="L3010">
        <v>0.35557506584723436</v>
      </c>
      <c r="M3010" s="41">
        <v>0.01</v>
      </c>
      <c r="N3010" t="s">
        <v>37</v>
      </c>
      <c r="O3010" s="10" t="s">
        <v>37</v>
      </c>
      <c r="P3010">
        <f t="shared" ref="P3010:P3073" si="349">VLOOKUP($O3010,$Y$2:$AJ$8,9,FALSE)</f>
        <v>0.25</v>
      </c>
      <c r="Q3010" s="11">
        <f t="shared" ref="Q3010:Q3073" si="350">(L3010-M3010)/L3010</f>
        <v>0.97187654320987649</v>
      </c>
      <c r="S3010" s="13">
        <f t="shared" ref="S3010:S3073" si="351">MIN(Q3010,IF(R3010=0,P3010,R3010))</f>
        <v>0.25</v>
      </c>
      <c r="T3010">
        <f t="shared" ref="T3010:T3073" si="352">IFERROR(S3010*I3010,0)</f>
        <v>0.30374999999999996</v>
      </c>
      <c r="U3010" t="b">
        <f t="shared" ref="U3010:U3073" si="353">O3010=N3010</f>
        <v>1</v>
      </c>
    </row>
    <row r="3011" spans="1:21" ht="21" x14ac:dyDescent="0.4">
      <c r="A3011" t="s">
        <v>3354</v>
      </c>
      <c r="B3011" t="s">
        <v>3352</v>
      </c>
      <c r="C3011" t="s">
        <v>3353</v>
      </c>
      <c r="D3011" s="33">
        <v>55344</v>
      </c>
      <c r="E3011" s="33">
        <v>36135</v>
      </c>
      <c r="F3011" s="32">
        <v>15.759600000000001</v>
      </c>
      <c r="G3011" s="32">
        <v>0.1593</v>
      </c>
      <c r="H3011" s="41">
        <v>65.291630529054643</v>
      </c>
      <c r="I3011" s="32">
        <v>15.918900000000001</v>
      </c>
      <c r="J3011" s="34">
        <f t="shared" ref="J3011:J3042" si="354">G3011/I3011</f>
        <v>1.0006972843601003E-2</v>
      </c>
      <c r="K3011">
        <v>0.43613117476131175</v>
      </c>
      <c r="L3011">
        <v>0.4405396430053965</v>
      </c>
      <c r="M3011" s="41">
        <v>0.03</v>
      </c>
      <c r="N3011" t="s">
        <v>34</v>
      </c>
      <c r="O3011" s="10" t="s">
        <v>34</v>
      </c>
      <c r="P3011">
        <f t="shared" si="349"/>
        <v>0.15</v>
      </c>
      <c r="Q3011" s="11">
        <f t="shared" si="350"/>
        <v>0.93190170175074905</v>
      </c>
      <c r="S3011" s="13">
        <f t="shared" si="351"/>
        <v>0.15</v>
      </c>
      <c r="T3011">
        <f t="shared" si="352"/>
        <v>2.3878349999999999</v>
      </c>
      <c r="U3011" t="b">
        <f t="shared" si="353"/>
        <v>1</v>
      </c>
    </row>
    <row r="3012" spans="1:21" ht="21" x14ac:dyDescent="0.4">
      <c r="A3012" t="s">
        <v>3194</v>
      </c>
      <c r="B3012" t="s">
        <v>3152</v>
      </c>
      <c r="C3012" t="s">
        <v>3153</v>
      </c>
      <c r="D3012" s="33">
        <v>8919</v>
      </c>
      <c r="E3012" s="33">
        <v>1653</v>
      </c>
      <c r="F3012" s="32">
        <v>0.74930000000000008</v>
      </c>
      <c r="G3012" s="32">
        <v>0.33090000000000003</v>
      </c>
      <c r="H3012" s="41">
        <v>18.53346787756475</v>
      </c>
      <c r="I3012" s="32">
        <v>1.0802</v>
      </c>
      <c r="J3012" s="34">
        <f t="shared" si="354"/>
        <v>0.30633216071097946</v>
      </c>
      <c r="K3012">
        <v>0.45329703569268004</v>
      </c>
      <c r="L3012">
        <v>0.65347852389594674</v>
      </c>
      <c r="M3012" s="41">
        <v>0.45</v>
      </c>
      <c r="N3012" t="s">
        <v>37</v>
      </c>
      <c r="O3012" s="10" t="s">
        <v>37</v>
      </c>
      <c r="P3012">
        <f t="shared" si="349"/>
        <v>0.25</v>
      </c>
      <c r="Q3012" s="11">
        <f t="shared" si="350"/>
        <v>0.31137752268098495</v>
      </c>
      <c r="S3012" s="13">
        <f t="shared" si="351"/>
        <v>0.25</v>
      </c>
      <c r="T3012">
        <f t="shared" si="352"/>
        <v>0.27005000000000001</v>
      </c>
      <c r="U3012" t="b">
        <f t="shared" si="353"/>
        <v>1</v>
      </c>
    </row>
    <row r="3013" spans="1:21" ht="21" x14ac:dyDescent="0.4">
      <c r="A3013" t="s">
        <v>3860</v>
      </c>
      <c r="B3013" t="s">
        <v>3765</v>
      </c>
      <c r="C3013" t="s">
        <v>3766</v>
      </c>
      <c r="D3013" s="33">
        <v>14508</v>
      </c>
      <c r="E3013" s="33">
        <v>1717</v>
      </c>
      <c r="F3013" s="32">
        <v>1.2437999999999998</v>
      </c>
      <c r="G3013" s="32">
        <v>0.41420000000000001</v>
      </c>
      <c r="H3013" s="41">
        <v>11.834849738075544</v>
      </c>
      <c r="I3013" s="32">
        <v>1.6579999999999999</v>
      </c>
      <c r="J3013" s="34">
        <f t="shared" si="354"/>
        <v>0.24981905910735827</v>
      </c>
      <c r="K3013">
        <v>0.72440302853814775</v>
      </c>
      <c r="L3013">
        <v>0.96563774024461269</v>
      </c>
      <c r="M3013" s="41">
        <v>0.7</v>
      </c>
      <c r="N3013" t="s">
        <v>37</v>
      </c>
      <c r="O3013" s="10" t="s">
        <v>37</v>
      </c>
      <c r="P3013">
        <f t="shared" si="349"/>
        <v>0.25</v>
      </c>
      <c r="Q3013" s="11">
        <f t="shared" si="350"/>
        <v>0.2750904704463209</v>
      </c>
      <c r="S3013" s="13">
        <f t="shared" si="351"/>
        <v>0.25</v>
      </c>
      <c r="T3013">
        <f t="shared" si="352"/>
        <v>0.41449999999999998</v>
      </c>
      <c r="U3013" t="b">
        <f t="shared" si="353"/>
        <v>1</v>
      </c>
    </row>
    <row r="3014" spans="1:21" ht="21" x14ac:dyDescent="0.4">
      <c r="A3014" t="s">
        <v>5323</v>
      </c>
      <c r="B3014" t="s">
        <v>5304</v>
      </c>
      <c r="C3014" t="s">
        <v>5305</v>
      </c>
      <c r="D3014" s="33">
        <v>38913</v>
      </c>
      <c r="E3014" s="33">
        <v>1633</v>
      </c>
      <c r="F3014" s="32">
        <v>1.7040000000000002</v>
      </c>
      <c r="G3014" s="32">
        <v>0.56400000000000006</v>
      </c>
      <c r="H3014" s="41">
        <v>4.1965410017217897</v>
      </c>
      <c r="I3014" s="32">
        <v>2.2680000000000002</v>
      </c>
      <c r="J3014" s="34">
        <f t="shared" si="354"/>
        <v>0.24867724867724866</v>
      </c>
      <c r="K3014">
        <v>1.0434782608695654</v>
      </c>
      <c r="L3014">
        <v>1.388854868340478</v>
      </c>
      <c r="M3014" s="41">
        <v>1</v>
      </c>
      <c r="N3014" t="s">
        <v>37</v>
      </c>
      <c r="O3014" s="10" t="s">
        <v>37</v>
      </c>
      <c r="P3014">
        <f t="shared" si="349"/>
        <v>0.25</v>
      </c>
      <c r="Q3014" s="11">
        <f t="shared" si="350"/>
        <v>0.27998236331569681</v>
      </c>
      <c r="S3014" s="13">
        <f t="shared" si="351"/>
        <v>0.25</v>
      </c>
      <c r="T3014">
        <f t="shared" si="352"/>
        <v>0.56700000000000006</v>
      </c>
      <c r="U3014" t="b">
        <f t="shared" si="353"/>
        <v>1</v>
      </c>
    </row>
    <row r="3015" spans="1:21" ht="21" x14ac:dyDescent="0.4">
      <c r="A3015" t="s">
        <v>5900</v>
      </c>
      <c r="B3015" t="s">
        <v>5901</v>
      </c>
      <c r="C3015" t="s">
        <v>5902</v>
      </c>
      <c r="D3015" s="33">
        <v>24756</v>
      </c>
      <c r="E3015" s="33">
        <v>1262</v>
      </c>
      <c r="F3015" s="32">
        <v>0.63540000000000008</v>
      </c>
      <c r="G3015" s="32">
        <v>0.2114</v>
      </c>
      <c r="H3015" s="41">
        <v>5.0977540798190342</v>
      </c>
      <c r="I3015" s="32">
        <v>0.84680000000000011</v>
      </c>
      <c r="J3015" s="34">
        <f t="shared" si="354"/>
        <v>0.24964572508266411</v>
      </c>
      <c r="K3015">
        <v>0.5034865293185421</v>
      </c>
      <c r="L3015">
        <v>0.67099841521394621</v>
      </c>
      <c r="M3015" s="41">
        <v>0.3</v>
      </c>
      <c r="N3015" t="s">
        <v>34</v>
      </c>
      <c r="O3015" s="10" t="s">
        <v>34</v>
      </c>
      <c r="P3015">
        <f t="shared" si="349"/>
        <v>0.15</v>
      </c>
      <c r="Q3015" s="11">
        <f t="shared" si="350"/>
        <v>0.55290505432215409</v>
      </c>
      <c r="S3015" s="13">
        <f t="shared" si="351"/>
        <v>0.15</v>
      </c>
      <c r="T3015">
        <f t="shared" si="352"/>
        <v>0.12702000000000002</v>
      </c>
      <c r="U3015" t="b">
        <f t="shared" si="353"/>
        <v>1</v>
      </c>
    </row>
    <row r="3016" spans="1:21" ht="21" x14ac:dyDescent="0.4">
      <c r="A3016" t="s">
        <v>703</v>
      </c>
      <c r="B3016" t="s">
        <v>657</v>
      </c>
      <c r="C3016" s="42" t="s">
        <v>658</v>
      </c>
      <c r="D3016" s="33">
        <v>25595</v>
      </c>
      <c r="E3016" s="33">
        <v>3685</v>
      </c>
      <c r="F3016" s="32">
        <v>0.71679999999999999</v>
      </c>
      <c r="G3016" s="32">
        <v>0.17320000000000002</v>
      </c>
      <c r="H3016" s="41">
        <v>14.397343231099825</v>
      </c>
      <c r="I3016" s="32">
        <v>0.89</v>
      </c>
      <c r="J3016" s="34">
        <f t="shared" si="354"/>
        <v>0.19460674157303373</v>
      </c>
      <c r="K3016">
        <v>0.19451831750339213</v>
      </c>
      <c r="L3016">
        <v>0.24151967435549526</v>
      </c>
      <c r="M3016" s="41">
        <v>0.2</v>
      </c>
      <c r="N3016" t="s">
        <v>37</v>
      </c>
      <c r="O3016" s="10" t="s">
        <v>37</v>
      </c>
      <c r="P3016">
        <f t="shared" si="349"/>
        <v>0.25</v>
      </c>
      <c r="Q3016" s="11">
        <f t="shared" si="350"/>
        <v>0.17191011235955056</v>
      </c>
      <c r="S3016" s="13">
        <f t="shared" si="351"/>
        <v>0.17191011235955056</v>
      </c>
      <c r="T3016">
        <f t="shared" si="352"/>
        <v>0.153</v>
      </c>
      <c r="U3016" t="b">
        <f t="shared" si="353"/>
        <v>1</v>
      </c>
    </row>
    <row r="3017" spans="1:21" ht="21" x14ac:dyDescent="0.4">
      <c r="A3017" t="s">
        <v>3621</v>
      </c>
      <c r="B3017" t="s">
        <v>3611</v>
      </c>
      <c r="C3017" t="s">
        <v>3612</v>
      </c>
      <c r="D3017" s="33">
        <v>35277</v>
      </c>
      <c r="E3017" s="33">
        <v>14523</v>
      </c>
      <c r="F3017" s="32">
        <v>4.5736999999999997</v>
      </c>
      <c r="G3017" s="32">
        <v>2.4622000000000002</v>
      </c>
      <c r="H3017" s="41">
        <v>41.168466706352582</v>
      </c>
      <c r="I3017" s="32">
        <v>7.0358999999999998</v>
      </c>
      <c r="J3017" s="34">
        <f t="shared" si="354"/>
        <v>0.34994812319674812</v>
      </c>
      <c r="K3017">
        <v>0.31492804516973077</v>
      </c>
      <c r="L3017">
        <v>0.48446601941747569</v>
      </c>
      <c r="M3017" s="41">
        <v>0.25</v>
      </c>
      <c r="N3017" t="s">
        <v>45</v>
      </c>
      <c r="O3017" s="10" t="s">
        <v>45</v>
      </c>
      <c r="P3017">
        <f t="shared" si="349"/>
        <v>0.32</v>
      </c>
      <c r="Q3017" s="11">
        <f t="shared" si="350"/>
        <v>0.48396793587174347</v>
      </c>
      <c r="S3017" s="13">
        <f t="shared" si="351"/>
        <v>0.32</v>
      </c>
      <c r="T3017">
        <f t="shared" si="352"/>
        <v>2.2514880000000002</v>
      </c>
      <c r="U3017" t="b">
        <f t="shared" si="353"/>
        <v>1</v>
      </c>
    </row>
    <row r="3018" spans="1:21" ht="21" x14ac:dyDescent="0.4">
      <c r="A3018" t="s">
        <v>927</v>
      </c>
      <c r="B3018" t="s">
        <v>883</v>
      </c>
      <c r="C3018" s="42" t="s">
        <v>884</v>
      </c>
      <c r="D3018" s="33">
        <v>29199</v>
      </c>
      <c r="E3018" s="33">
        <v>3786</v>
      </c>
      <c r="F3018" s="32">
        <v>5.1120000000000001</v>
      </c>
      <c r="G3018" s="32">
        <v>1.3319999999999999</v>
      </c>
      <c r="H3018" s="41">
        <v>12.966197472516182</v>
      </c>
      <c r="I3018" s="32">
        <v>6.444</v>
      </c>
      <c r="J3018" s="34">
        <f t="shared" si="354"/>
        <v>0.20670391061452512</v>
      </c>
      <c r="K3018">
        <v>1.3502377179080824</v>
      </c>
      <c r="L3018">
        <v>1.7020602218700476</v>
      </c>
      <c r="M3018" s="41">
        <v>1.35</v>
      </c>
      <c r="N3018" t="s">
        <v>33</v>
      </c>
      <c r="O3018" s="10" t="s">
        <v>33</v>
      </c>
      <c r="P3018">
        <f t="shared" si="349"/>
        <v>0.4</v>
      </c>
      <c r="Q3018" s="11">
        <f t="shared" si="350"/>
        <v>0.20684357541899437</v>
      </c>
      <c r="S3018" s="13">
        <f t="shared" si="351"/>
        <v>0.20684357541899437</v>
      </c>
      <c r="T3018">
        <f t="shared" si="352"/>
        <v>1.3328999999999998</v>
      </c>
      <c r="U3018" t="b">
        <f t="shared" si="353"/>
        <v>1</v>
      </c>
    </row>
    <row r="3019" spans="1:21" ht="21" x14ac:dyDescent="0.4">
      <c r="A3019" t="s">
        <v>3014</v>
      </c>
      <c r="B3019" t="s">
        <v>3004</v>
      </c>
      <c r="C3019" t="s">
        <v>3005</v>
      </c>
      <c r="D3019" s="33">
        <v>1039</v>
      </c>
      <c r="E3019" s="33">
        <v>176</v>
      </c>
      <c r="F3019" s="32">
        <v>3.3500000000000002E-2</v>
      </c>
      <c r="G3019" s="32">
        <v>1.1600000000000001E-2</v>
      </c>
      <c r="H3019" s="41">
        <v>16.93936477382098</v>
      </c>
      <c r="I3019" s="32">
        <v>4.5100000000000001E-2</v>
      </c>
      <c r="J3019" s="34">
        <f t="shared" si="354"/>
        <v>0.25720620842572062</v>
      </c>
      <c r="K3019">
        <v>0.19034090909090909</v>
      </c>
      <c r="L3019">
        <v>0.25625000000000003</v>
      </c>
      <c r="M3019" s="41">
        <v>0.15</v>
      </c>
      <c r="N3019" t="s">
        <v>37</v>
      </c>
      <c r="O3019" s="10" t="s">
        <v>37</v>
      </c>
      <c r="P3019">
        <f t="shared" si="349"/>
        <v>0.25</v>
      </c>
      <c r="Q3019" s="11">
        <f t="shared" si="350"/>
        <v>0.41463414634146351</v>
      </c>
      <c r="S3019" s="13">
        <f t="shared" si="351"/>
        <v>0.25</v>
      </c>
      <c r="T3019">
        <f t="shared" si="352"/>
        <v>1.1275E-2</v>
      </c>
      <c r="U3019" t="b">
        <f t="shared" si="353"/>
        <v>1</v>
      </c>
    </row>
    <row r="3020" spans="1:21" ht="21" x14ac:dyDescent="0.4">
      <c r="A3020" t="s">
        <v>3371</v>
      </c>
      <c r="B3020" t="s">
        <v>3361</v>
      </c>
      <c r="C3020" t="s">
        <v>3362</v>
      </c>
      <c r="D3020" s="33">
        <v>4675</v>
      </c>
      <c r="E3020" s="33">
        <v>895</v>
      </c>
      <c r="F3020" s="32">
        <v>0.70919999999999983</v>
      </c>
      <c r="G3020" s="32">
        <v>0.17730000000000001</v>
      </c>
      <c r="H3020" s="41">
        <v>19.144385026737968</v>
      </c>
      <c r="I3020" s="32">
        <v>0.88649999999999984</v>
      </c>
      <c r="J3020" s="34">
        <f t="shared" si="354"/>
        <v>0.20000000000000004</v>
      </c>
      <c r="K3020">
        <v>0.79240223463687132</v>
      </c>
      <c r="L3020">
        <v>0.99050279329608926</v>
      </c>
      <c r="M3020" s="41">
        <v>0.5</v>
      </c>
      <c r="N3020" t="s">
        <v>34</v>
      </c>
      <c r="O3020" s="10" t="s">
        <v>34</v>
      </c>
      <c r="P3020">
        <f t="shared" si="349"/>
        <v>0.15</v>
      </c>
      <c r="Q3020" s="11">
        <f t="shared" si="350"/>
        <v>0.49520586576424136</v>
      </c>
      <c r="S3020" s="13">
        <f t="shared" si="351"/>
        <v>0.15</v>
      </c>
      <c r="T3020">
        <f t="shared" si="352"/>
        <v>0.13297499999999998</v>
      </c>
      <c r="U3020" t="b">
        <f t="shared" si="353"/>
        <v>1</v>
      </c>
    </row>
    <row r="3021" spans="1:21" ht="21" x14ac:dyDescent="0.4">
      <c r="A3021" t="s">
        <v>1354</v>
      </c>
      <c r="B3021" t="s">
        <v>1280</v>
      </c>
      <c r="C3021" s="42" t="s">
        <v>1281</v>
      </c>
      <c r="D3021" s="33">
        <v>33677</v>
      </c>
      <c r="E3021" s="33">
        <v>667</v>
      </c>
      <c r="F3021" s="32">
        <v>0.2475</v>
      </c>
      <c r="G3021" s="32">
        <v>8.249999999999999E-2</v>
      </c>
      <c r="H3021" s="41">
        <v>1.9805802179529055</v>
      </c>
      <c r="I3021" s="32">
        <v>0.32999999999999996</v>
      </c>
      <c r="J3021" s="34">
        <f t="shared" si="354"/>
        <v>0.25</v>
      </c>
      <c r="K3021">
        <v>0.37106446776611696</v>
      </c>
      <c r="L3021">
        <v>0.49475262368815581</v>
      </c>
      <c r="M3021" s="41">
        <v>0.3</v>
      </c>
      <c r="N3021" t="s">
        <v>37</v>
      </c>
      <c r="O3021" s="10" t="s">
        <v>37</v>
      </c>
      <c r="P3021">
        <f t="shared" si="349"/>
        <v>0.25</v>
      </c>
      <c r="Q3021" s="11">
        <f t="shared" si="350"/>
        <v>0.39363636363636351</v>
      </c>
      <c r="S3021" s="13">
        <f t="shared" si="351"/>
        <v>0.25</v>
      </c>
      <c r="T3021">
        <f t="shared" si="352"/>
        <v>8.249999999999999E-2</v>
      </c>
      <c r="U3021" t="b">
        <f t="shared" si="353"/>
        <v>1</v>
      </c>
    </row>
    <row r="3022" spans="1:21" ht="21" x14ac:dyDescent="0.4">
      <c r="A3022" t="s">
        <v>5692</v>
      </c>
      <c r="B3022" t="s">
        <v>5662</v>
      </c>
      <c r="C3022" t="s">
        <v>5663</v>
      </c>
      <c r="D3022" s="33">
        <v>64983</v>
      </c>
      <c r="E3022" s="33">
        <v>696</v>
      </c>
      <c r="F3022" s="32">
        <v>0.23250000000000004</v>
      </c>
      <c r="G3022" s="32">
        <v>7.7500000000000013E-2</v>
      </c>
      <c r="H3022" s="41">
        <v>1.0710493513688195</v>
      </c>
      <c r="I3022" s="32">
        <v>0.31000000000000005</v>
      </c>
      <c r="J3022" s="34">
        <f t="shared" si="354"/>
        <v>0.25</v>
      </c>
      <c r="K3022">
        <v>0.33405172413793105</v>
      </c>
      <c r="L3022">
        <v>0.44540229885057481</v>
      </c>
      <c r="M3022" s="41">
        <v>0.2</v>
      </c>
      <c r="N3022" t="s">
        <v>37</v>
      </c>
      <c r="O3022" s="10" t="s">
        <v>37</v>
      </c>
      <c r="P3022">
        <f t="shared" si="349"/>
        <v>0.25</v>
      </c>
      <c r="Q3022" s="11">
        <f t="shared" si="350"/>
        <v>0.55096774193548392</v>
      </c>
      <c r="S3022" s="13">
        <f t="shared" si="351"/>
        <v>0.25</v>
      </c>
      <c r="T3022">
        <f t="shared" si="352"/>
        <v>7.7500000000000013E-2</v>
      </c>
      <c r="U3022" t="b">
        <f t="shared" si="353"/>
        <v>1</v>
      </c>
    </row>
    <row r="3023" spans="1:21" ht="21" x14ac:dyDescent="0.4">
      <c r="A3023" t="s">
        <v>5839</v>
      </c>
      <c r="B3023" t="s">
        <v>5833</v>
      </c>
      <c r="C3023" t="s">
        <v>5834</v>
      </c>
      <c r="D3023" s="33">
        <v>9573</v>
      </c>
      <c r="E3023" s="33">
        <v>2537</v>
      </c>
      <c r="F3023" s="32">
        <v>1.3672</v>
      </c>
      <c r="G3023" s="32">
        <v>0.44460000000000005</v>
      </c>
      <c r="H3023" s="41">
        <v>26.501619137156585</v>
      </c>
      <c r="I3023" s="32">
        <v>1.8118000000000001</v>
      </c>
      <c r="J3023" s="34">
        <f t="shared" si="354"/>
        <v>0.24539132354564525</v>
      </c>
      <c r="K3023">
        <v>0.53890421757981866</v>
      </c>
      <c r="L3023">
        <v>0.71415057154119044</v>
      </c>
      <c r="M3023" s="41">
        <v>0.5</v>
      </c>
      <c r="N3023" t="s">
        <v>37</v>
      </c>
      <c r="O3023" s="10" t="s">
        <v>37</v>
      </c>
      <c r="P3023">
        <f t="shared" si="349"/>
        <v>0.25</v>
      </c>
      <c r="Q3023" s="11">
        <f t="shared" si="350"/>
        <v>0.29986753504801861</v>
      </c>
      <c r="S3023" s="13">
        <f t="shared" si="351"/>
        <v>0.25</v>
      </c>
      <c r="T3023">
        <f t="shared" si="352"/>
        <v>0.45295000000000002</v>
      </c>
      <c r="U3023" t="b">
        <f t="shared" si="353"/>
        <v>1</v>
      </c>
    </row>
    <row r="3024" spans="1:21" ht="21" x14ac:dyDescent="0.4">
      <c r="A3024" t="s">
        <v>928</v>
      </c>
      <c r="B3024" t="s">
        <v>883</v>
      </c>
      <c r="C3024" s="42" t="s">
        <v>884</v>
      </c>
      <c r="D3024" s="33">
        <v>2013846</v>
      </c>
      <c r="E3024" s="33">
        <v>68313</v>
      </c>
      <c r="F3024" s="32">
        <v>25.828499999999998</v>
      </c>
      <c r="G3024" s="32">
        <v>8.6079999999999988</v>
      </c>
      <c r="H3024" s="41">
        <v>3.3921660345428597</v>
      </c>
      <c r="I3024" s="32">
        <v>34.436499999999995</v>
      </c>
      <c r="J3024" s="34">
        <f t="shared" si="354"/>
        <v>0.24996733117477096</v>
      </c>
      <c r="K3024">
        <v>0.37809055377453776</v>
      </c>
      <c r="L3024">
        <v>0.50409878061276758</v>
      </c>
      <c r="M3024" s="41">
        <v>0.2</v>
      </c>
      <c r="N3024" t="s">
        <v>37</v>
      </c>
      <c r="O3024" s="10" t="s">
        <v>34</v>
      </c>
      <c r="P3024">
        <f t="shared" si="349"/>
        <v>0.15</v>
      </c>
      <c r="Q3024" s="11">
        <f t="shared" si="350"/>
        <v>0.60325236304502483</v>
      </c>
      <c r="S3024" s="13">
        <f t="shared" si="351"/>
        <v>0.15</v>
      </c>
      <c r="T3024">
        <f t="shared" si="352"/>
        <v>5.1654749999999989</v>
      </c>
      <c r="U3024" t="b">
        <f t="shared" si="353"/>
        <v>0</v>
      </c>
    </row>
    <row r="3025" spans="1:21" ht="21" x14ac:dyDescent="0.4">
      <c r="A3025" t="s">
        <v>5518</v>
      </c>
      <c r="B3025" t="s">
        <v>5519</v>
      </c>
      <c r="C3025" t="s">
        <v>5520</v>
      </c>
      <c r="D3025" s="33">
        <v>666898</v>
      </c>
      <c r="E3025" s="33">
        <v>62564</v>
      </c>
      <c r="F3025" s="32">
        <v>12.7875</v>
      </c>
      <c r="G3025" s="32">
        <v>4.2625000000000002</v>
      </c>
      <c r="H3025" s="41">
        <v>9.3813446733983312</v>
      </c>
      <c r="I3025" s="32">
        <v>17.05</v>
      </c>
      <c r="J3025" s="34">
        <f t="shared" si="354"/>
        <v>0.25</v>
      </c>
      <c r="K3025">
        <v>0.20439070391918676</v>
      </c>
      <c r="L3025">
        <v>0.27252093855891568</v>
      </c>
      <c r="M3025" s="41">
        <v>0.1</v>
      </c>
      <c r="N3025" t="s">
        <v>37</v>
      </c>
      <c r="O3025" s="10" t="s">
        <v>37</v>
      </c>
      <c r="P3025">
        <f t="shared" si="349"/>
        <v>0.25</v>
      </c>
      <c r="Q3025" s="11">
        <f t="shared" si="350"/>
        <v>0.63305571847507336</v>
      </c>
      <c r="S3025" s="13">
        <f t="shared" si="351"/>
        <v>0.25</v>
      </c>
      <c r="T3025">
        <f t="shared" si="352"/>
        <v>4.2625000000000002</v>
      </c>
      <c r="U3025" t="b">
        <f t="shared" si="353"/>
        <v>1</v>
      </c>
    </row>
    <row r="3026" spans="1:21" ht="21" x14ac:dyDescent="0.4">
      <c r="A3026" t="s">
        <v>5693</v>
      </c>
      <c r="B3026" t="s">
        <v>5662</v>
      </c>
      <c r="C3026" t="s">
        <v>5663</v>
      </c>
      <c r="D3026" s="33">
        <v>10221</v>
      </c>
      <c r="E3026" s="33">
        <v>64</v>
      </c>
      <c r="F3026" s="32">
        <v>7.4999999999999997E-3</v>
      </c>
      <c r="G3026" s="32">
        <v>2.5000000000000001E-3</v>
      </c>
      <c r="H3026" s="41">
        <v>0.62616182369631157</v>
      </c>
      <c r="I3026" s="32">
        <v>0.01</v>
      </c>
      <c r="J3026" s="34">
        <f t="shared" si="354"/>
        <v>0.25</v>
      </c>
      <c r="K3026">
        <v>0.1171875</v>
      </c>
      <c r="L3026">
        <v>0.15625</v>
      </c>
      <c r="M3026" s="41">
        <v>0.2</v>
      </c>
      <c r="N3026" t="s">
        <v>37</v>
      </c>
      <c r="O3026" s="10" t="s">
        <v>37</v>
      </c>
      <c r="P3026">
        <f t="shared" si="349"/>
        <v>0.25</v>
      </c>
      <c r="Q3026" s="11">
        <f t="shared" si="350"/>
        <v>-0.28000000000000008</v>
      </c>
      <c r="S3026" s="13">
        <f t="shared" si="351"/>
        <v>-0.28000000000000008</v>
      </c>
      <c r="T3026">
        <f t="shared" si="352"/>
        <v>-2.8000000000000008E-3</v>
      </c>
      <c r="U3026" t="b">
        <f t="shared" si="353"/>
        <v>1</v>
      </c>
    </row>
    <row r="3027" spans="1:21" ht="21" x14ac:dyDescent="0.4">
      <c r="A3027" t="s">
        <v>1900</v>
      </c>
      <c r="B3027" t="s">
        <v>1732</v>
      </c>
      <c r="C3027" s="42" t="s">
        <v>1733</v>
      </c>
      <c r="D3027" s="33">
        <v>6449</v>
      </c>
      <c r="E3027" s="33">
        <v>1004</v>
      </c>
      <c r="F3027" s="32">
        <v>1.5007000000000001</v>
      </c>
      <c r="G3027" s="32">
        <v>0.67110000000000003</v>
      </c>
      <c r="H3027" s="41">
        <v>15.568305163591255</v>
      </c>
      <c r="I3027" s="32">
        <v>2.1718000000000002</v>
      </c>
      <c r="J3027" s="34">
        <f t="shared" si="354"/>
        <v>0.30900635417625932</v>
      </c>
      <c r="K3027">
        <v>1.4947211155378486</v>
      </c>
      <c r="L3027">
        <v>2.1631474103585657</v>
      </c>
      <c r="M3027" s="41">
        <v>1.5</v>
      </c>
      <c r="N3027" t="s">
        <v>37</v>
      </c>
      <c r="O3027" s="10" t="s">
        <v>34</v>
      </c>
      <c r="P3027">
        <f t="shared" si="349"/>
        <v>0.15</v>
      </c>
      <c r="Q3027" s="11">
        <f t="shared" si="350"/>
        <v>0.30656598213463487</v>
      </c>
      <c r="S3027" s="13">
        <f t="shared" si="351"/>
        <v>0.15</v>
      </c>
      <c r="T3027">
        <f t="shared" si="352"/>
        <v>0.32577</v>
      </c>
      <c r="U3027" t="b">
        <f t="shared" si="353"/>
        <v>0</v>
      </c>
    </row>
    <row r="3028" spans="1:21" ht="21" x14ac:dyDescent="0.4">
      <c r="A3028" t="s">
        <v>2397</v>
      </c>
      <c r="B3028" t="s">
        <v>2333</v>
      </c>
      <c r="C3028" t="s">
        <v>2334</v>
      </c>
      <c r="D3028" s="33">
        <v>439044</v>
      </c>
      <c r="E3028" s="33">
        <v>12879</v>
      </c>
      <c r="F3028" s="32">
        <v>4.7024999999999997</v>
      </c>
      <c r="G3028" s="32">
        <v>1.5675000000000001</v>
      </c>
      <c r="H3028" s="41">
        <v>2.933418973952497</v>
      </c>
      <c r="I3028" s="32">
        <v>6.27</v>
      </c>
      <c r="J3028" s="34">
        <f t="shared" si="354"/>
        <v>0.25000000000000006</v>
      </c>
      <c r="K3028">
        <v>0.36512928022361985</v>
      </c>
      <c r="L3028">
        <v>0.48683904029815978</v>
      </c>
      <c r="M3028" s="41">
        <v>0.25</v>
      </c>
      <c r="N3028" t="s">
        <v>37</v>
      </c>
      <c r="O3028" s="10" t="s">
        <v>37</v>
      </c>
      <c r="P3028">
        <f t="shared" si="349"/>
        <v>0.25</v>
      </c>
      <c r="Q3028" s="11">
        <f t="shared" si="350"/>
        <v>0.48648325358851674</v>
      </c>
      <c r="S3028" s="13">
        <f t="shared" si="351"/>
        <v>0.25</v>
      </c>
      <c r="T3028">
        <f t="shared" si="352"/>
        <v>1.5674999999999999</v>
      </c>
      <c r="U3028" t="b">
        <f t="shared" si="353"/>
        <v>1</v>
      </c>
    </row>
    <row r="3029" spans="1:21" ht="21" x14ac:dyDescent="0.4">
      <c r="A3029" t="s">
        <v>5353</v>
      </c>
      <c r="B3029" t="s">
        <v>5349</v>
      </c>
      <c r="C3029" t="s">
        <v>5350</v>
      </c>
      <c r="D3029" s="33">
        <v>25384</v>
      </c>
      <c r="E3029" s="33">
        <v>4280</v>
      </c>
      <c r="F3029" s="32">
        <v>5.0785</v>
      </c>
      <c r="G3029" s="32">
        <v>1.2697000000000001</v>
      </c>
      <c r="H3029" s="41">
        <v>16.861014812480303</v>
      </c>
      <c r="I3029" s="32">
        <v>6.3482000000000003</v>
      </c>
      <c r="J3029" s="34">
        <f t="shared" si="354"/>
        <v>0.20000945149806243</v>
      </c>
      <c r="K3029">
        <v>1.1865654205607477</v>
      </c>
      <c r="L3029">
        <v>1.4832242990654207</v>
      </c>
      <c r="M3029" s="41">
        <v>1</v>
      </c>
      <c r="N3029" t="s">
        <v>34</v>
      </c>
      <c r="O3029" s="10" t="s">
        <v>34</v>
      </c>
      <c r="P3029">
        <f t="shared" si="349"/>
        <v>0.15</v>
      </c>
      <c r="Q3029" s="11">
        <f t="shared" si="350"/>
        <v>0.32579313821240674</v>
      </c>
      <c r="S3029" s="13">
        <f t="shared" si="351"/>
        <v>0.15</v>
      </c>
      <c r="T3029">
        <f t="shared" si="352"/>
        <v>0.95223000000000002</v>
      </c>
      <c r="U3029" t="b">
        <f t="shared" si="353"/>
        <v>1</v>
      </c>
    </row>
    <row r="3030" spans="1:21" ht="21" x14ac:dyDescent="0.4">
      <c r="A3030" t="s">
        <v>1697</v>
      </c>
      <c r="B3030" t="s">
        <v>1655</v>
      </c>
      <c r="C3030" s="42" t="s">
        <v>1656</v>
      </c>
      <c r="D3030" s="33">
        <v>9815</v>
      </c>
      <c r="E3030" s="33">
        <v>438</v>
      </c>
      <c r="F3030" s="32">
        <v>0.4047</v>
      </c>
      <c r="G3030" s="32">
        <v>0.17349999999999999</v>
      </c>
      <c r="H3030" s="41">
        <v>4.4625573102394291</v>
      </c>
      <c r="I3030" s="32">
        <v>0.57820000000000005</v>
      </c>
      <c r="J3030" s="34">
        <f t="shared" si="354"/>
        <v>0.30006918021445861</v>
      </c>
      <c r="K3030">
        <v>0.92397260273972603</v>
      </c>
      <c r="L3030">
        <v>1.3200913242009134</v>
      </c>
      <c r="M3030" s="41">
        <v>0.85</v>
      </c>
      <c r="N3030" t="s">
        <v>45</v>
      </c>
      <c r="O3030" s="10" t="s">
        <v>37</v>
      </c>
      <c r="P3030">
        <f t="shared" si="349"/>
        <v>0.25</v>
      </c>
      <c r="Q3030" s="11">
        <f t="shared" si="350"/>
        <v>0.35610515392597725</v>
      </c>
      <c r="S3030" s="13">
        <f t="shared" si="351"/>
        <v>0.25</v>
      </c>
      <c r="T3030">
        <f t="shared" si="352"/>
        <v>0.14455000000000001</v>
      </c>
      <c r="U3030" t="b">
        <f t="shared" si="353"/>
        <v>0</v>
      </c>
    </row>
    <row r="3031" spans="1:21" ht="21" x14ac:dyDescent="0.4">
      <c r="A3031" t="s">
        <v>559</v>
      </c>
      <c r="B3031" t="s">
        <v>535</v>
      </c>
      <c r="C3031" s="42" t="s">
        <v>536</v>
      </c>
      <c r="D3031" s="33">
        <v>10793674</v>
      </c>
      <c r="E3031" s="33">
        <v>1074980</v>
      </c>
      <c r="F3031" s="32">
        <v>196.74379999999996</v>
      </c>
      <c r="G3031" s="32">
        <v>88.638800000000003</v>
      </c>
      <c r="H3031" s="41">
        <v>9.9593521168047143</v>
      </c>
      <c r="I3031" s="32">
        <v>285.38259999999997</v>
      </c>
      <c r="J3031" s="34">
        <f t="shared" si="354"/>
        <v>0.31059637132747409</v>
      </c>
      <c r="K3031">
        <v>0.18302089341197042</v>
      </c>
      <c r="L3031">
        <v>0.26547712515581684</v>
      </c>
      <c r="M3031" s="41">
        <v>0.1</v>
      </c>
      <c r="N3031" t="s">
        <v>37</v>
      </c>
      <c r="O3031" s="10" t="s">
        <v>42</v>
      </c>
      <c r="P3031">
        <f t="shared" si="349"/>
        <v>0.05</v>
      </c>
      <c r="Q3031" s="11">
        <f t="shared" si="350"/>
        <v>0.62331971185349067</v>
      </c>
      <c r="S3031" s="13">
        <f t="shared" si="351"/>
        <v>0.05</v>
      </c>
      <c r="T3031">
        <f t="shared" si="352"/>
        <v>14.269129999999999</v>
      </c>
      <c r="U3031" t="b">
        <f t="shared" si="353"/>
        <v>0</v>
      </c>
    </row>
    <row r="3032" spans="1:21" ht="21" x14ac:dyDescent="0.4">
      <c r="A3032" t="s">
        <v>3055</v>
      </c>
      <c r="B3032" t="s">
        <v>3052</v>
      </c>
      <c r="C3032" t="s">
        <v>3053</v>
      </c>
      <c r="D3032" s="33">
        <v>1969591</v>
      </c>
      <c r="E3032" s="33">
        <v>42591</v>
      </c>
      <c r="F3032" s="32">
        <v>106.47750000000001</v>
      </c>
      <c r="G3032" s="32">
        <v>21.700799999999997</v>
      </c>
      <c r="H3032" s="41">
        <v>2.1624286463534816</v>
      </c>
      <c r="I3032" s="32">
        <v>128.17830000000001</v>
      </c>
      <c r="J3032" s="34">
        <f t="shared" si="354"/>
        <v>0.16930166806705968</v>
      </c>
      <c r="K3032">
        <v>2.5</v>
      </c>
      <c r="L3032">
        <v>3.0095160949496371</v>
      </c>
      <c r="M3032" s="41">
        <v>2.5</v>
      </c>
      <c r="N3032" t="s">
        <v>37</v>
      </c>
      <c r="O3032" s="10" t="s">
        <v>37</v>
      </c>
      <c r="P3032">
        <f t="shared" si="349"/>
        <v>0.25</v>
      </c>
      <c r="Q3032" s="11">
        <f t="shared" si="350"/>
        <v>0.16930166806705968</v>
      </c>
      <c r="S3032" s="13">
        <f t="shared" si="351"/>
        <v>0.16930166806705968</v>
      </c>
      <c r="T3032">
        <f t="shared" si="352"/>
        <v>21.700799999999997</v>
      </c>
      <c r="U3032" t="b">
        <f t="shared" si="353"/>
        <v>1</v>
      </c>
    </row>
    <row r="3033" spans="1:21" ht="21" x14ac:dyDescent="0.4">
      <c r="A3033" t="s">
        <v>3861</v>
      </c>
      <c r="B3033" t="s">
        <v>3765</v>
      </c>
      <c r="C3033" t="s">
        <v>3766</v>
      </c>
      <c r="D3033" s="33">
        <v>8264</v>
      </c>
      <c r="E3033" s="33">
        <v>294</v>
      </c>
      <c r="F3033" s="32">
        <v>0.18760000000000002</v>
      </c>
      <c r="G3033" s="32">
        <v>9.2399999999999996E-2</v>
      </c>
      <c r="H3033" s="41">
        <v>3.5575992255566313</v>
      </c>
      <c r="I3033" s="32">
        <v>0.28000000000000003</v>
      </c>
      <c r="J3033" s="34">
        <f t="shared" si="354"/>
        <v>0.32999999999999996</v>
      </c>
      <c r="K3033">
        <v>0.63809523809523816</v>
      </c>
      <c r="L3033">
        <v>0.95238095238095233</v>
      </c>
      <c r="M3033" s="41">
        <v>0.7</v>
      </c>
      <c r="N3033" t="s">
        <v>37</v>
      </c>
      <c r="O3033" s="10" t="s">
        <v>37</v>
      </c>
      <c r="P3033">
        <f t="shared" si="349"/>
        <v>0.25</v>
      </c>
      <c r="Q3033" s="11">
        <f t="shared" si="350"/>
        <v>0.26500000000000001</v>
      </c>
      <c r="S3033" s="13">
        <f t="shared" si="351"/>
        <v>0.25</v>
      </c>
      <c r="T3033">
        <f t="shared" si="352"/>
        <v>7.0000000000000007E-2</v>
      </c>
      <c r="U3033" t="b">
        <f t="shared" si="353"/>
        <v>1</v>
      </c>
    </row>
    <row r="3034" spans="1:21" ht="21" x14ac:dyDescent="0.4">
      <c r="A3034" s="18" t="s">
        <v>1056</v>
      </c>
      <c r="B3034" t="s">
        <v>1044</v>
      </c>
      <c r="C3034" s="42" t="s">
        <v>1045</v>
      </c>
      <c r="D3034" s="33">
        <v>5117311</v>
      </c>
      <c r="E3034" s="33">
        <v>466162</v>
      </c>
      <c r="F3034" s="32">
        <v>529.64650000000006</v>
      </c>
      <c r="G3034" s="32">
        <v>176.55029999999999</v>
      </c>
      <c r="H3034" s="41">
        <v>9.1095108348896527</v>
      </c>
      <c r="I3034" s="32">
        <v>706.19680000000005</v>
      </c>
      <c r="J3034" s="34">
        <f t="shared" si="354"/>
        <v>0.25000155763945686</v>
      </c>
      <c r="K3034">
        <v>1.1361854891647112</v>
      </c>
      <c r="L3034">
        <v>1.5149171318125461</v>
      </c>
      <c r="M3034" s="41">
        <v>1</v>
      </c>
      <c r="N3034" t="s">
        <v>37</v>
      </c>
      <c r="O3034" s="10" t="s">
        <v>34</v>
      </c>
      <c r="P3034">
        <f t="shared" si="349"/>
        <v>0.15</v>
      </c>
      <c r="Q3034" s="11">
        <f t="shared" si="350"/>
        <v>0.33989788682135075</v>
      </c>
      <c r="S3034" s="13">
        <f t="shared" si="351"/>
        <v>0.15</v>
      </c>
      <c r="T3034">
        <f t="shared" si="352"/>
        <v>105.92952000000001</v>
      </c>
      <c r="U3034" t="b">
        <f t="shared" si="353"/>
        <v>0</v>
      </c>
    </row>
    <row r="3035" spans="1:21" ht="21" x14ac:dyDescent="0.4">
      <c r="A3035" t="s">
        <v>635</v>
      </c>
      <c r="B3035" t="s">
        <v>601</v>
      </c>
      <c r="C3035" s="42" t="s">
        <v>602</v>
      </c>
      <c r="D3035" s="33">
        <v>57759</v>
      </c>
      <c r="E3035" s="33">
        <v>7136</v>
      </c>
      <c r="F3035" s="32">
        <v>6.4223999999999997</v>
      </c>
      <c r="G3035" s="32">
        <v>1.5172999999999996</v>
      </c>
      <c r="H3035" s="41">
        <v>12.354784535743347</v>
      </c>
      <c r="I3035" s="32">
        <v>7.9396999999999993</v>
      </c>
      <c r="J3035" s="34">
        <f t="shared" si="354"/>
        <v>0.19110293839817621</v>
      </c>
      <c r="K3035">
        <v>0.89999999999999991</v>
      </c>
      <c r="L3035">
        <v>1.1126261210762329</v>
      </c>
      <c r="M3035" s="41">
        <v>0.9</v>
      </c>
      <c r="N3035" t="s">
        <v>45</v>
      </c>
      <c r="O3035" s="10" t="s">
        <v>45</v>
      </c>
      <c r="P3035">
        <f t="shared" si="349"/>
        <v>0.32</v>
      </c>
      <c r="Q3035" s="11">
        <f t="shared" si="350"/>
        <v>0.19110293839817605</v>
      </c>
      <c r="S3035" s="13">
        <f t="shared" si="351"/>
        <v>0.19110293839817605</v>
      </c>
      <c r="T3035">
        <f t="shared" si="352"/>
        <v>1.5172999999999983</v>
      </c>
      <c r="U3035" t="b">
        <f t="shared" si="353"/>
        <v>1</v>
      </c>
    </row>
    <row r="3036" spans="1:21" ht="21" x14ac:dyDescent="0.4">
      <c r="A3036" t="s">
        <v>5645</v>
      </c>
      <c r="B3036" t="s">
        <v>5641</v>
      </c>
      <c r="C3036" t="s">
        <v>5642</v>
      </c>
      <c r="D3036" s="33">
        <v>2788</v>
      </c>
      <c r="E3036" s="33">
        <v>232</v>
      </c>
      <c r="F3036" s="32">
        <v>6.9999999999999993E-2</v>
      </c>
      <c r="G3036" s="32">
        <v>2.3E-2</v>
      </c>
      <c r="H3036" s="41">
        <v>8.3213773314203738</v>
      </c>
      <c r="I3036" s="32">
        <v>9.2999999999999999E-2</v>
      </c>
      <c r="J3036" s="34">
        <f t="shared" si="354"/>
        <v>0.24731182795698925</v>
      </c>
      <c r="K3036">
        <v>0.30172413793103442</v>
      </c>
      <c r="L3036">
        <v>0.40086206896551724</v>
      </c>
      <c r="M3036" s="41">
        <v>0.25</v>
      </c>
      <c r="N3036" t="s">
        <v>34</v>
      </c>
      <c r="O3036" s="10" t="s">
        <v>34</v>
      </c>
      <c r="P3036">
        <f t="shared" si="349"/>
        <v>0.15</v>
      </c>
      <c r="Q3036" s="11">
        <f t="shared" si="350"/>
        <v>0.37634408602150538</v>
      </c>
      <c r="S3036" s="13">
        <f t="shared" si="351"/>
        <v>0.15</v>
      </c>
      <c r="T3036">
        <f t="shared" si="352"/>
        <v>1.3949999999999999E-2</v>
      </c>
      <c r="U3036" t="b">
        <f t="shared" si="353"/>
        <v>1</v>
      </c>
    </row>
    <row r="3037" spans="1:21" ht="21" x14ac:dyDescent="0.4">
      <c r="A3037" t="s">
        <v>704</v>
      </c>
      <c r="B3037" t="s">
        <v>657</v>
      </c>
      <c r="C3037" s="42" t="s">
        <v>658</v>
      </c>
      <c r="D3037" s="33">
        <v>620098</v>
      </c>
      <c r="E3037" s="33">
        <v>40668</v>
      </c>
      <c r="F3037" s="32">
        <v>30.501599999999996</v>
      </c>
      <c r="G3037" s="32">
        <v>7.1970999999999998</v>
      </c>
      <c r="H3037" s="41">
        <v>6.558318201316566</v>
      </c>
      <c r="I3037" s="32">
        <v>37.698699999999995</v>
      </c>
      <c r="J3037" s="34">
        <f t="shared" si="354"/>
        <v>0.19091109242493776</v>
      </c>
      <c r="K3037">
        <v>0.75001475361463543</v>
      </c>
      <c r="L3037">
        <v>0.92698682010425881</v>
      </c>
      <c r="M3037" s="41">
        <v>0.75</v>
      </c>
      <c r="N3037" t="s">
        <v>34</v>
      </c>
      <c r="O3037" s="10" t="s">
        <v>34</v>
      </c>
      <c r="P3037">
        <f t="shared" si="349"/>
        <v>0.15</v>
      </c>
      <c r="Q3037" s="11">
        <f t="shared" si="350"/>
        <v>0.19092700809311722</v>
      </c>
      <c r="S3037" s="13">
        <f t="shared" si="351"/>
        <v>0.15</v>
      </c>
      <c r="T3037">
        <f t="shared" si="352"/>
        <v>5.6548049999999987</v>
      </c>
      <c r="U3037" t="b">
        <f t="shared" si="353"/>
        <v>1</v>
      </c>
    </row>
    <row r="3038" spans="1:21" ht="21" x14ac:dyDescent="0.4">
      <c r="A3038" t="s">
        <v>3324</v>
      </c>
      <c r="B3038" t="s">
        <v>3310</v>
      </c>
      <c r="C3038" t="s">
        <v>3311</v>
      </c>
      <c r="D3038" s="33">
        <v>5799</v>
      </c>
      <c r="E3038" s="33">
        <v>3401</v>
      </c>
      <c r="F3038" s="32">
        <v>1.6100999999999999</v>
      </c>
      <c r="G3038" s="32">
        <v>-0.35010000000000002</v>
      </c>
      <c r="H3038" s="41">
        <v>58.648042765994134</v>
      </c>
      <c r="I3038" s="32">
        <v>1.2599999999999998</v>
      </c>
      <c r="J3038" s="34">
        <f t="shared" si="354"/>
        <v>-0.27785714285714291</v>
      </c>
      <c r="K3038">
        <v>0.4734195824757424</v>
      </c>
      <c r="L3038">
        <v>0.37047927080270504</v>
      </c>
      <c r="M3038" s="41">
        <v>0.8</v>
      </c>
      <c r="N3038" t="s">
        <v>34</v>
      </c>
      <c r="O3038" s="10" t="s">
        <v>34</v>
      </c>
      <c r="P3038">
        <f t="shared" si="349"/>
        <v>0.15</v>
      </c>
      <c r="Q3038" s="11">
        <f t="shared" si="350"/>
        <v>-1.1593650793650798</v>
      </c>
      <c r="S3038" s="13">
        <f t="shared" si="351"/>
        <v>-1.1593650793650798</v>
      </c>
      <c r="T3038">
        <f t="shared" si="352"/>
        <v>-1.4608000000000003</v>
      </c>
      <c r="U3038" t="b">
        <f t="shared" si="353"/>
        <v>1</v>
      </c>
    </row>
    <row r="3039" spans="1:21" ht="21" x14ac:dyDescent="0.4">
      <c r="A3039" t="s">
        <v>2562</v>
      </c>
      <c r="B3039" t="s">
        <v>2546</v>
      </c>
      <c r="C3039" t="s">
        <v>2547</v>
      </c>
      <c r="D3039" s="33">
        <v>262991</v>
      </c>
      <c r="E3039" s="33">
        <v>32138</v>
      </c>
      <c r="F3039" s="32">
        <v>19.749499999999998</v>
      </c>
      <c r="G3039" s="32">
        <v>6.5792999999999999</v>
      </c>
      <c r="H3039" s="41">
        <v>12.220190044526239</v>
      </c>
      <c r="I3039" s="32">
        <v>26.328799999999998</v>
      </c>
      <c r="J3039" s="34">
        <f t="shared" si="354"/>
        <v>0.24988985445595699</v>
      </c>
      <c r="K3039">
        <v>0.6145217499533262</v>
      </c>
      <c r="L3039">
        <v>0.81924201879395109</v>
      </c>
      <c r="M3039" s="41">
        <v>0.25</v>
      </c>
      <c r="N3039" t="s">
        <v>37</v>
      </c>
      <c r="O3039" s="10" t="s">
        <v>37</v>
      </c>
      <c r="P3039">
        <f t="shared" si="349"/>
        <v>0.25</v>
      </c>
      <c r="Q3039" s="11">
        <f t="shared" si="350"/>
        <v>0.69483987116769474</v>
      </c>
      <c r="S3039" s="13">
        <f t="shared" si="351"/>
        <v>0.25</v>
      </c>
      <c r="T3039">
        <f t="shared" si="352"/>
        <v>6.5821999999999994</v>
      </c>
      <c r="U3039" t="b">
        <f t="shared" si="353"/>
        <v>1</v>
      </c>
    </row>
    <row r="3040" spans="1:21" ht="21" x14ac:dyDescent="0.4">
      <c r="A3040" t="s">
        <v>5799</v>
      </c>
      <c r="B3040" t="s">
        <v>5781</v>
      </c>
      <c r="C3040" t="s">
        <v>5782</v>
      </c>
      <c r="D3040" s="33">
        <v>25374</v>
      </c>
      <c r="E3040" s="33">
        <v>652</v>
      </c>
      <c r="F3040" s="32">
        <v>0.22539999999999999</v>
      </c>
      <c r="G3040" s="32">
        <v>9.6599999999999991E-2</v>
      </c>
      <c r="H3040" s="41">
        <v>2.5695593915031134</v>
      </c>
      <c r="I3040" s="32">
        <v>0.32199999999999995</v>
      </c>
      <c r="J3040" s="34">
        <f t="shared" si="354"/>
        <v>0.30000000000000004</v>
      </c>
      <c r="K3040">
        <v>0.34570552147239259</v>
      </c>
      <c r="L3040">
        <v>0.49386503067484655</v>
      </c>
      <c r="M3040" s="41">
        <v>0.3</v>
      </c>
      <c r="N3040" t="s">
        <v>33</v>
      </c>
      <c r="O3040" s="10" t="s">
        <v>33</v>
      </c>
      <c r="P3040">
        <f t="shared" si="349"/>
        <v>0.4</v>
      </c>
      <c r="Q3040" s="11">
        <f t="shared" si="350"/>
        <v>0.39254658385093161</v>
      </c>
      <c r="S3040" s="13">
        <f t="shared" si="351"/>
        <v>0.39254658385093161</v>
      </c>
      <c r="T3040">
        <f t="shared" si="352"/>
        <v>0.12639999999999996</v>
      </c>
      <c r="U3040" t="b">
        <f t="shared" si="353"/>
        <v>1</v>
      </c>
    </row>
    <row r="3041" spans="1:21" ht="21" x14ac:dyDescent="0.4">
      <c r="A3041" t="s">
        <v>5529</v>
      </c>
      <c r="B3041" t="s">
        <v>5527</v>
      </c>
      <c r="C3041" t="s">
        <v>5528</v>
      </c>
      <c r="D3041" s="33">
        <v>625160</v>
      </c>
      <c r="E3041" s="33">
        <v>17974</v>
      </c>
      <c r="F3041" s="32">
        <v>5.2584</v>
      </c>
      <c r="G3041" s="32">
        <v>1.5416999999999998</v>
      </c>
      <c r="H3041" s="41">
        <v>2.8751039733828141</v>
      </c>
      <c r="I3041" s="32">
        <v>6.8000999999999996</v>
      </c>
      <c r="J3041" s="34">
        <f t="shared" si="354"/>
        <v>0.22671725415802707</v>
      </c>
      <c r="K3041">
        <v>0.29255591409814174</v>
      </c>
      <c r="L3041">
        <v>0.37832980972515851</v>
      </c>
      <c r="M3041" s="41">
        <v>0.15</v>
      </c>
      <c r="N3041" t="s">
        <v>37</v>
      </c>
      <c r="O3041" s="10" t="s">
        <v>37</v>
      </c>
      <c r="P3041">
        <f t="shared" si="349"/>
        <v>0.25</v>
      </c>
      <c r="Q3041" s="11">
        <f t="shared" si="350"/>
        <v>0.60352053646269899</v>
      </c>
      <c r="S3041" s="13">
        <f t="shared" si="351"/>
        <v>0.25</v>
      </c>
      <c r="T3041">
        <f t="shared" si="352"/>
        <v>1.7000249999999999</v>
      </c>
      <c r="U3041" t="b">
        <f t="shared" si="353"/>
        <v>1</v>
      </c>
    </row>
    <row r="3042" spans="1:21" ht="21" x14ac:dyDescent="0.4">
      <c r="A3042" t="s">
        <v>3359</v>
      </c>
      <c r="B3042" t="s">
        <v>3356</v>
      </c>
      <c r="C3042" t="s">
        <v>3357</v>
      </c>
      <c r="D3042" s="33">
        <v>8172</v>
      </c>
      <c r="E3042" s="33">
        <v>4460</v>
      </c>
      <c r="F3042" s="32">
        <v>16.465800000000002</v>
      </c>
      <c r="G3042" s="32">
        <v>0.8669</v>
      </c>
      <c r="H3042" s="41">
        <v>54.576603034752814</v>
      </c>
      <c r="I3042" s="32">
        <v>17.332700000000003</v>
      </c>
      <c r="J3042" s="34">
        <f t="shared" si="354"/>
        <v>5.0015289020175727E-2</v>
      </c>
      <c r="K3042">
        <v>3.6918834080717495</v>
      </c>
      <c r="L3042">
        <v>3.8862556053811668</v>
      </c>
      <c r="M3042" s="41">
        <v>3</v>
      </c>
      <c r="N3042" t="s">
        <v>34</v>
      </c>
      <c r="O3042" s="10" t="s">
        <v>34</v>
      </c>
      <c r="P3042">
        <f t="shared" si="349"/>
        <v>0.15</v>
      </c>
      <c r="Q3042" s="11">
        <f t="shared" si="350"/>
        <v>0.22804871716466579</v>
      </c>
      <c r="S3042" s="13">
        <f t="shared" si="351"/>
        <v>0.15</v>
      </c>
      <c r="T3042">
        <f t="shared" si="352"/>
        <v>2.5999050000000001</v>
      </c>
      <c r="U3042" t="b">
        <f t="shared" si="353"/>
        <v>1</v>
      </c>
    </row>
    <row r="3043" spans="1:21" ht="21" x14ac:dyDescent="0.4">
      <c r="A3043" t="s">
        <v>4414</v>
      </c>
      <c r="B3043" t="s">
        <v>4390</v>
      </c>
      <c r="C3043" t="s">
        <v>4391</v>
      </c>
      <c r="D3043" s="33">
        <v>47347</v>
      </c>
      <c r="E3043" s="33">
        <v>1299</v>
      </c>
      <c r="F3043" s="32">
        <v>0.41030000000000005</v>
      </c>
      <c r="G3043" s="32">
        <v>0.13670000000000002</v>
      </c>
      <c r="H3043" s="41">
        <v>2.7435740384818468</v>
      </c>
      <c r="I3043" s="32">
        <v>0.54700000000000004</v>
      </c>
      <c r="J3043" s="34">
        <f t="shared" ref="J3043:J3045" si="355">G3043/I3043</f>
        <v>0.24990859232175502</v>
      </c>
      <c r="K3043">
        <v>0.31585835257890693</v>
      </c>
      <c r="L3043">
        <v>0.42109314857582758</v>
      </c>
      <c r="M3043" s="41">
        <v>0.2</v>
      </c>
      <c r="N3043" t="s">
        <v>37</v>
      </c>
      <c r="O3043" s="10" t="s">
        <v>37</v>
      </c>
      <c r="P3043">
        <f t="shared" si="349"/>
        <v>0.25</v>
      </c>
      <c r="Q3043" s="11">
        <f t="shared" si="350"/>
        <v>0.52504570383912252</v>
      </c>
      <c r="S3043" s="13">
        <f t="shared" si="351"/>
        <v>0.25</v>
      </c>
      <c r="T3043">
        <f t="shared" si="352"/>
        <v>0.13675000000000001</v>
      </c>
      <c r="U3043" t="b">
        <f t="shared" si="353"/>
        <v>1</v>
      </c>
    </row>
    <row r="3044" spans="1:21" ht="21" x14ac:dyDescent="0.4">
      <c r="A3044" t="s">
        <v>2563</v>
      </c>
      <c r="B3044" t="s">
        <v>2546</v>
      </c>
      <c r="C3044" t="s">
        <v>2547</v>
      </c>
      <c r="D3044" s="33">
        <v>169837</v>
      </c>
      <c r="E3044" s="33">
        <v>12310</v>
      </c>
      <c r="F3044" s="32">
        <v>2.4094000000000002</v>
      </c>
      <c r="G3044" s="32">
        <v>0.60240000000000005</v>
      </c>
      <c r="H3044" s="41">
        <v>7.2481261444797074</v>
      </c>
      <c r="I3044" s="32">
        <v>3.0118</v>
      </c>
      <c r="J3044" s="34">
        <f t="shared" si="355"/>
        <v>0.2000132810943622</v>
      </c>
      <c r="K3044">
        <v>0.19572705117790415</v>
      </c>
      <c r="L3044">
        <v>0.24466287571080425</v>
      </c>
      <c r="M3044" s="41">
        <v>0.15</v>
      </c>
      <c r="N3044" t="s">
        <v>34</v>
      </c>
      <c r="O3044" s="10" t="s">
        <v>34</v>
      </c>
      <c r="P3044">
        <f t="shared" si="349"/>
        <v>0.15</v>
      </c>
      <c r="Q3044" s="11">
        <f t="shared" si="350"/>
        <v>0.38691148150607618</v>
      </c>
      <c r="S3044" s="13">
        <f t="shared" si="351"/>
        <v>0.15</v>
      </c>
      <c r="T3044">
        <f t="shared" si="352"/>
        <v>0.45177</v>
      </c>
      <c r="U3044" t="b">
        <f t="shared" si="353"/>
        <v>1</v>
      </c>
    </row>
    <row r="3045" spans="1:21" ht="21" x14ac:dyDescent="0.4">
      <c r="A3045" t="s">
        <v>5941</v>
      </c>
      <c r="B3045" t="s">
        <v>5938</v>
      </c>
      <c r="C3045" t="s">
        <v>5939</v>
      </c>
      <c r="D3045" s="33">
        <v>176007</v>
      </c>
      <c r="E3045" s="33">
        <v>9262</v>
      </c>
      <c r="F3045" s="32">
        <v>3.48</v>
      </c>
      <c r="G3045" s="32">
        <v>1.1599999999999999</v>
      </c>
      <c r="H3045" s="41">
        <v>5.2622907043469862</v>
      </c>
      <c r="I3045" s="32">
        <v>4.6399999999999997</v>
      </c>
      <c r="J3045" s="34">
        <f t="shared" si="355"/>
        <v>0.25</v>
      </c>
      <c r="K3045">
        <v>0.37572878427985318</v>
      </c>
      <c r="L3045">
        <v>0.50097171237313753</v>
      </c>
      <c r="M3045" s="41">
        <v>0.3</v>
      </c>
      <c r="N3045" t="s">
        <v>37</v>
      </c>
      <c r="O3045" s="10" t="s">
        <v>37</v>
      </c>
      <c r="P3045">
        <f t="shared" si="349"/>
        <v>0.25</v>
      </c>
      <c r="Q3045" s="11">
        <f t="shared" si="350"/>
        <v>0.4011637931034483</v>
      </c>
      <c r="S3045" s="13">
        <f t="shared" si="351"/>
        <v>0.25</v>
      </c>
      <c r="T3045">
        <f t="shared" si="352"/>
        <v>1.1599999999999999</v>
      </c>
      <c r="U3045" t="b">
        <f t="shared" si="353"/>
        <v>1</v>
      </c>
    </row>
    <row r="3046" spans="1:21" ht="21" x14ac:dyDescent="0.4">
      <c r="A3046" t="s">
        <v>145</v>
      </c>
      <c r="B3046" t="s">
        <v>31</v>
      </c>
      <c r="C3046" t="s">
        <v>32</v>
      </c>
      <c r="D3046" s="33">
        <v>318812</v>
      </c>
      <c r="E3046" s="33">
        <v>110263</v>
      </c>
      <c r="F3046" s="32">
        <v>164.64499999999998</v>
      </c>
      <c r="G3046" s="32">
        <v>54.881799999999998</v>
      </c>
      <c r="H3046" s="41">
        <v>34.585586489843543</v>
      </c>
      <c r="I3046" s="32">
        <v>219.52679999999998</v>
      </c>
      <c r="K3046">
        <v>1.4932026155646043</v>
      </c>
      <c r="L3046">
        <v>1.990938029982859</v>
      </c>
      <c r="M3046" s="41">
        <v>1.25</v>
      </c>
      <c r="N3046" t="s">
        <v>33</v>
      </c>
      <c r="O3046" s="10" t="s">
        <v>33</v>
      </c>
      <c r="P3046">
        <f t="shared" si="349"/>
        <v>0.4</v>
      </c>
      <c r="Q3046" s="11">
        <f t="shared" si="350"/>
        <v>0.37215524482659967</v>
      </c>
      <c r="S3046" s="13">
        <f t="shared" si="351"/>
        <v>0.37215524482659967</v>
      </c>
      <c r="T3046">
        <f t="shared" si="352"/>
        <v>81.698049999999981</v>
      </c>
      <c r="U3046" t="b">
        <f t="shared" si="353"/>
        <v>1</v>
      </c>
    </row>
    <row r="3047" spans="1:21" ht="21" x14ac:dyDescent="0.4">
      <c r="A3047" t="s">
        <v>1355</v>
      </c>
      <c r="B3047" t="s">
        <v>1280</v>
      </c>
      <c r="C3047" s="42" t="s">
        <v>1281</v>
      </c>
      <c r="D3047" s="33">
        <v>38720</v>
      </c>
      <c r="E3047" s="33">
        <v>4422</v>
      </c>
      <c r="F3047" s="32">
        <v>1.9142999999999997</v>
      </c>
      <c r="G3047" s="32">
        <v>0.63739999999999997</v>
      </c>
      <c r="H3047" s="41">
        <v>11.420454545454545</v>
      </c>
      <c r="I3047" s="32">
        <v>2.5516999999999994</v>
      </c>
      <c r="J3047" s="34">
        <f t="shared" ref="J3047:J3078" si="356">G3047/I3047</f>
        <v>0.24979425481051853</v>
      </c>
      <c r="K3047">
        <v>0.43290366350067838</v>
      </c>
      <c r="L3047">
        <v>0.57704658525554031</v>
      </c>
      <c r="M3047" s="41">
        <v>0.3</v>
      </c>
      <c r="N3047" t="s">
        <v>37</v>
      </c>
      <c r="O3047" s="10" t="s">
        <v>37</v>
      </c>
      <c r="P3047">
        <f t="shared" si="349"/>
        <v>0.25</v>
      </c>
      <c r="Q3047" s="11">
        <f t="shared" si="350"/>
        <v>0.4801112983501194</v>
      </c>
      <c r="S3047" s="13">
        <f t="shared" si="351"/>
        <v>0.25</v>
      </c>
      <c r="T3047">
        <f t="shared" si="352"/>
        <v>0.63792499999999985</v>
      </c>
      <c r="U3047" t="b">
        <f t="shared" si="353"/>
        <v>1</v>
      </c>
    </row>
    <row r="3048" spans="1:21" ht="21" x14ac:dyDescent="0.4">
      <c r="A3048" t="s">
        <v>4049</v>
      </c>
      <c r="B3048" t="s">
        <v>4039</v>
      </c>
      <c r="C3048" t="s">
        <v>4040</v>
      </c>
      <c r="D3048" s="33">
        <v>1646280</v>
      </c>
      <c r="E3048" s="33">
        <v>44342</v>
      </c>
      <c r="F3048" s="32">
        <v>22.170999999999999</v>
      </c>
      <c r="G3048" s="32">
        <v>4.0870000000000006</v>
      </c>
      <c r="H3048" s="41">
        <v>2.693466482007921</v>
      </c>
      <c r="I3048" s="32">
        <v>26.257999999999999</v>
      </c>
      <c r="J3048" s="34">
        <f t="shared" si="356"/>
        <v>0.15564780257445354</v>
      </c>
      <c r="K3048">
        <v>0.5</v>
      </c>
      <c r="L3048">
        <v>0.59216995173875786</v>
      </c>
      <c r="M3048" s="41">
        <v>0.5</v>
      </c>
      <c r="N3048" t="s">
        <v>37</v>
      </c>
      <c r="O3048" s="10" t="s">
        <v>37</v>
      </c>
      <c r="P3048">
        <f t="shared" si="349"/>
        <v>0.25</v>
      </c>
      <c r="Q3048" s="11">
        <f t="shared" si="350"/>
        <v>0.15564780257445354</v>
      </c>
      <c r="S3048" s="13">
        <f t="shared" si="351"/>
        <v>0.15564780257445354</v>
      </c>
      <c r="T3048">
        <f t="shared" si="352"/>
        <v>4.0870000000000006</v>
      </c>
      <c r="U3048" t="b">
        <f t="shared" si="353"/>
        <v>1</v>
      </c>
    </row>
    <row r="3049" spans="1:21" ht="21" x14ac:dyDescent="0.4">
      <c r="A3049" t="s">
        <v>3862</v>
      </c>
      <c r="B3049" t="s">
        <v>3765</v>
      </c>
      <c r="C3049" t="s">
        <v>3766</v>
      </c>
      <c r="D3049" s="33">
        <v>120030</v>
      </c>
      <c r="E3049" s="33">
        <v>11170</v>
      </c>
      <c r="F3049" s="32">
        <v>7.8152999999999997</v>
      </c>
      <c r="G3049" s="32">
        <v>2.2507000000000001</v>
      </c>
      <c r="H3049" s="41">
        <v>9.3060068316254263</v>
      </c>
      <c r="I3049" s="32">
        <v>10.065999999999999</v>
      </c>
      <c r="J3049" s="34">
        <f t="shared" si="356"/>
        <v>0.22359427776673957</v>
      </c>
      <c r="K3049">
        <v>0.69966875559534458</v>
      </c>
      <c r="L3049">
        <v>0.90116383169203207</v>
      </c>
      <c r="M3049" s="41">
        <v>0.7</v>
      </c>
      <c r="N3049" t="s">
        <v>37</v>
      </c>
      <c r="O3049" s="10" t="s">
        <v>37</v>
      </c>
      <c r="P3049">
        <f t="shared" si="349"/>
        <v>0.25</v>
      </c>
      <c r="Q3049" s="11">
        <f t="shared" si="350"/>
        <v>0.2232267037552155</v>
      </c>
      <c r="S3049" s="13">
        <f t="shared" si="351"/>
        <v>0.2232267037552155</v>
      </c>
      <c r="T3049">
        <f t="shared" si="352"/>
        <v>2.246999999999999</v>
      </c>
      <c r="U3049" t="b">
        <f t="shared" si="353"/>
        <v>1</v>
      </c>
    </row>
    <row r="3050" spans="1:21" ht="21" x14ac:dyDescent="0.4">
      <c r="A3050" t="s">
        <v>1080</v>
      </c>
      <c r="B3050" t="s">
        <v>1070</v>
      </c>
      <c r="C3050" s="42" t="s">
        <v>1071</v>
      </c>
      <c r="D3050" s="33">
        <v>289552</v>
      </c>
      <c r="E3050" s="33">
        <v>120509</v>
      </c>
      <c r="F3050" s="32">
        <v>89.606300000000005</v>
      </c>
      <c r="G3050" s="32">
        <v>29.867599999999999</v>
      </c>
      <c r="H3050" s="41">
        <v>41.619121953915013</v>
      </c>
      <c r="I3050" s="32">
        <v>119.4739</v>
      </c>
      <c r="J3050" s="34">
        <f t="shared" si="356"/>
        <v>0.24999267622468171</v>
      </c>
      <c r="K3050">
        <v>0.74356521089711147</v>
      </c>
      <c r="L3050">
        <v>0.99141060003817139</v>
      </c>
      <c r="M3050" s="41">
        <v>0.6</v>
      </c>
      <c r="N3050" t="s">
        <v>34</v>
      </c>
      <c r="O3050" s="10" t="s">
        <v>34</v>
      </c>
      <c r="P3050">
        <f t="shared" si="349"/>
        <v>0.15</v>
      </c>
      <c r="Q3050" s="11">
        <f t="shared" si="350"/>
        <v>0.39480170982951091</v>
      </c>
      <c r="S3050" s="13">
        <f t="shared" si="351"/>
        <v>0.15</v>
      </c>
      <c r="T3050">
        <f t="shared" si="352"/>
        <v>17.921084999999998</v>
      </c>
      <c r="U3050" t="b">
        <f t="shared" si="353"/>
        <v>1</v>
      </c>
    </row>
    <row r="3051" spans="1:21" ht="21" x14ac:dyDescent="0.4">
      <c r="A3051" t="s">
        <v>2675</v>
      </c>
      <c r="B3051" t="s">
        <v>2643</v>
      </c>
      <c r="C3051" t="s">
        <v>2644</v>
      </c>
      <c r="D3051" s="33">
        <v>32500</v>
      </c>
      <c r="E3051" s="33">
        <v>5053</v>
      </c>
      <c r="F3051" s="32">
        <v>8.0848000000000013</v>
      </c>
      <c r="G3051" s="32">
        <v>2.6631000000000005</v>
      </c>
      <c r="H3051" s="41">
        <v>15.547692307692307</v>
      </c>
      <c r="I3051" s="32">
        <v>10.747900000000001</v>
      </c>
      <c r="J3051" s="34">
        <f t="shared" si="356"/>
        <v>0.24777863582653356</v>
      </c>
      <c r="K3051">
        <v>1.6000000000000003</v>
      </c>
      <c r="L3051">
        <v>2.127033445477934</v>
      </c>
      <c r="M3051" s="41">
        <v>1.6</v>
      </c>
      <c r="N3051" t="s">
        <v>37</v>
      </c>
      <c r="O3051" s="10" t="s">
        <v>37</v>
      </c>
      <c r="P3051">
        <f t="shared" si="349"/>
        <v>0.25</v>
      </c>
      <c r="Q3051" s="11">
        <f t="shared" si="350"/>
        <v>0.24777863582653356</v>
      </c>
      <c r="S3051" s="13">
        <f t="shared" si="351"/>
        <v>0.24777863582653356</v>
      </c>
      <c r="T3051">
        <f t="shared" si="352"/>
        <v>2.6631000000000005</v>
      </c>
      <c r="U3051" t="b">
        <f t="shared" si="353"/>
        <v>1</v>
      </c>
    </row>
    <row r="3052" spans="1:21" ht="21" x14ac:dyDescent="0.4">
      <c r="A3052" t="s">
        <v>2720</v>
      </c>
      <c r="B3052" t="s">
        <v>2715</v>
      </c>
      <c r="C3052" t="s">
        <v>2716</v>
      </c>
      <c r="D3052" s="33">
        <v>207271</v>
      </c>
      <c r="E3052" s="33">
        <v>86871</v>
      </c>
      <c r="F3052" s="32">
        <v>29.641800000000003</v>
      </c>
      <c r="G3052" s="32">
        <v>9.8798999999999992</v>
      </c>
      <c r="H3052" s="41">
        <v>41.911796633392996</v>
      </c>
      <c r="I3052" s="32">
        <v>39.521700000000003</v>
      </c>
      <c r="J3052" s="34">
        <f t="shared" si="356"/>
        <v>0.24998671615846479</v>
      </c>
      <c r="K3052">
        <v>0.34121628621749495</v>
      </c>
      <c r="L3052">
        <v>0.45494699036502406</v>
      </c>
      <c r="M3052" s="41">
        <v>0.1</v>
      </c>
      <c r="N3052" t="s">
        <v>34</v>
      </c>
      <c r="O3052" s="10" t="s">
        <v>34</v>
      </c>
      <c r="P3052">
        <f t="shared" si="349"/>
        <v>0.15</v>
      </c>
      <c r="Q3052" s="11">
        <f t="shared" si="350"/>
        <v>0.78019417180941109</v>
      </c>
      <c r="S3052" s="13">
        <f t="shared" si="351"/>
        <v>0.15</v>
      </c>
      <c r="T3052">
        <f t="shared" si="352"/>
        <v>5.9282550000000001</v>
      </c>
      <c r="U3052" t="b">
        <f t="shared" si="353"/>
        <v>1</v>
      </c>
    </row>
    <row r="3053" spans="1:21" ht="21" x14ac:dyDescent="0.4">
      <c r="A3053" t="s">
        <v>973</v>
      </c>
      <c r="B3053" t="s">
        <v>967</v>
      </c>
      <c r="C3053" s="42" t="s">
        <v>968</v>
      </c>
      <c r="D3053" s="33">
        <v>2685400</v>
      </c>
      <c r="E3053" s="33">
        <v>358176</v>
      </c>
      <c r="F3053" s="32">
        <v>622.77649999999994</v>
      </c>
      <c r="G3053" s="32">
        <v>207.58340000000001</v>
      </c>
      <c r="H3053" s="41">
        <v>13.337901243762568</v>
      </c>
      <c r="I3053" s="32">
        <v>830.35989999999993</v>
      </c>
      <c r="J3053" s="34">
        <f t="shared" si="356"/>
        <v>0.24999208174672216</v>
      </c>
      <c r="K3053">
        <v>1.7387443603144823</v>
      </c>
      <c r="L3053">
        <v>2.3183013378897521</v>
      </c>
      <c r="M3053" s="41">
        <v>1.5</v>
      </c>
      <c r="N3053" t="s">
        <v>45</v>
      </c>
      <c r="O3053" s="10" t="s">
        <v>42</v>
      </c>
      <c r="P3053">
        <f t="shared" si="349"/>
        <v>0.05</v>
      </c>
      <c r="Q3053" s="11">
        <f t="shared" si="350"/>
        <v>0.35297453549960672</v>
      </c>
      <c r="S3053" s="13">
        <f t="shared" si="351"/>
        <v>0.05</v>
      </c>
      <c r="T3053">
        <f t="shared" si="352"/>
        <v>41.517994999999999</v>
      </c>
      <c r="U3053" t="b">
        <f t="shared" si="353"/>
        <v>0</v>
      </c>
    </row>
    <row r="3054" spans="1:21" ht="21" x14ac:dyDescent="0.4">
      <c r="A3054" t="s">
        <v>4685</v>
      </c>
      <c r="B3054" t="s">
        <v>4671</v>
      </c>
      <c r="C3054" t="s">
        <v>4672</v>
      </c>
      <c r="D3054" s="33">
        <v>75931</v>
      </c>
      <c r="E3054" s="33">
        <v>30047</v>
      </c>
      <c r="F3054" s="32">
        <v>8.1342999999999996</v>
      </c>
      <c r="G3054" s="32">
        <v>4.0062999999999995</v>
      </c>
      <c r="H3054" s="41">
        <v>39.571453029724353</v>
      </c>
      <c r="I3054" s="32">
        <v>12.140599999999999</v>
      </c>
      <c r="J3054" s="34">
        <f t="shared" si="356"/>
        <v>0.32999192791130583</v>
      </c>
      <c r="K3054">
        <v>0.27071920657636367</v>
      </c>
      <c r="L3054">
        <v>0.40405364928279025</v>
      </c>
      <c r="M3054" s="41">
        <v>7.0000000000000007E-2</v>
      </c>
      <c r="N3054" t="s">
        <v>37</v>
      </c>
      <c r="O3054" s="10" t="s">
        <v>37</v>
      </c>
      <c r="P3054">
        <f t="shared" si="349"/>
        <v>0.25</v>
      </c>
      <c r="Q3054" s="11">
        <f t="shared" si="350"/>
        <v>0.82675567929097404</v>
      </c>
      <c r="S3054" s="13">
        <f t="shared" si="351"/>
        <v>0.25</v>
      </c>
      <c r="T3054">
        <f t="shared" si="352"/>
        <v>3.0351499999999998</v>
      </c>
      <c r="U3054" t="b">
        <f t="shared" si="353"/>
        <v>1</v>
      </c>
    </row>
    <row r="3055" spans="1:21" ht="21" x14ac:dyDescent="0.4">
      <c r="A3055" t="s">
        <v>4050</v>
      </c>
      <c r="B3055" t="s">
        <v>4039</v>
      </c>
      <c r="C3055" t="s">
        <v>4040</v>
      </c>
      <c r="D3055" s="33">
        <v>2622928</v>
      </c>
      <c r="E3055" s="33">
        <v>78120</v>
      </c>
      <c r="F3055" s="32">
        <v>78.114400000000003</v>
      </c>
      <c r="G3055" s="32">
        <v>15.328600000000002</v>
      </c>
      <c r="H3055" s="41">
        <v>2.9783509116529312</v>
      </c>
      <c r="I3055" s="32">
        <v>93.443000000000012</v>
      </c>
      <c r="J3055" s="34">
        <f t="shared" si="356"/>
        <v>0.16404225035583189</v>
      </c>
      <c r="K3055">
        <v>0.99992831541218652</v>
      </c>
      <c r="L3055">
        <v>1.1961469534050182</v>
      </c>
      <c r="M3055" s="41">
        <v>1</v>
      </c>
      <c r="N3055" t="s">
        <v>37</v>
      </c>
      <c r="O3055" s="10" t="s">
        <v>37</v>
      </c>
      <c r="P3055">
        <f t="shared" si="349"/>
        <v>0.25</v>
      </c>
      <c r="Q3055" s="11">
        <f t="shared" si="350"/>
        <v>0.1639823207730918</v>
      </c>
      <c r="S3055" s="13">
        <f t="shared" si="351"/>
        <v>0.1639823207730918</v>
      </c>
      <c r="T3055">
        <f t="shared" si="352"/>
        <v>15.323000000000018</v>
      </c>
      <c r="U3055" t="b">
        <f t="shared" si="353"/>
        <v>1</v>
      </c>
    </row>
    <row r="3056" spans="1:21" ht="21" x14ac:dyDescent="0.4">
      <c r="A3056" t="s">
        <v>1546</v>
      </c>
      <c r="B3056" t="s">
        <v>1536</v>
      </c>
      <c r="C3056" s="42" t="s">
        <v>1537</v>
      </c>
      <c r="D3056" s="33">
        <v>11262792</v>
      </c>
      <c r="E3056" s="33">
        <v>320019</v>
      </c>
      <c r="F3056" s="32">
        <v>159.7535</v>
      </c>
      <c r="G3056" s="32">
        <v>72.962500000000006</v>
      </c>
      <c r="H3056" s="41">
        <v>2.8413824920144135</v>
      </c>
      <c r="I3056" s="32">
        <v>232.71600000000001</v>
      </c>
      <c r="J3056" s="34">
        <f t="shared" si="356"/>
        <v>0.31352592859966655</v>
      </c>
      <c r="K3056">
        <v>0.49920004749717983</v>
      </c>
      <c r="L3056">
        <v>0.72719432283708152</v>
      </c>
      <c r="M3056" s="41">
        <v>0.5</v>
      </c>
      <c r="N3056" t="s">
        <v>45</v>
      </c>
      <c r="O3056" s="10" t="s">
        <v>34</v>
      </c>
      <c r="P3056">
        <f t="shared" si="349"/>
        <v>0.15</v>
      </c>
      <c r="Q3056" s="11">
        <f t="shared" si="350"/>
        <v>0.3124258753158356</v>
      </c>
      <c r="S3056" s="13">
        <f t="shared" si="351"/>
        <v>0.15</v>
      </c>
      <c r="T3056">
        <f t="shared" si="352"/>
        <v>34.907400000000003</v>
      </c>
      <c r="U3056" t="b">
        <f t="shared" si="353"/>
        <v>0</v>
      </c>
    </row>
    <row r="3057" spans="1:21" ht="21" x14ac:dyDescent="0.4">
      <c r="A3057" t="s">
        <v>4652</v>
      </c>
      <c r="B3057" t="s">
        <v>4639</v>
      </c>
      <c r="C3057" t="s">
        <v>4640</v>
      </c>
      <c r="D3057" s="33">
        <v>553055</v>
      </c>
      <c r="E3057" s="33">
        <v>39119</v>
      </c>
      <c r="F3057" s="32">
        <v>6.2475000000000005</v>
      </c>
      <c r="G3057" s="32">
        <v>2.0825</v>
      </c>
      <c r="H3057" s="41">
        <v>7.0732567285351369</v>
      </c>
      <c r="I3057" s="32">
        <v>8.33</v>
      </c>
      <c r="J3057" s="34">
        <f t="shared" si="356"/>
        <v>0.25</v>
      </c>
      <c r="K3057">
        <v>0.15970500268411772</v>
      </c>
      <c r="L3057">
        <v>0.21294000357882359</v>
      </c>
      <c r="M3057" s="41">
        <v>0.03</v>
      </c>
      <c r="N3057" t="s">
        <v>37</v>
      </c>
      <c r="O3057" s="10" t="s">
        <v>37</v>
      </c>
      <c r="P3057">
        <f t="shared" si="349"/>
        <v>0.25</v>
      </c>
      <c r="Q3057" s="11">
        <f t="shared" si="350"/>
        <v>0.85911524609843937</v>
      </c>
      <c r="S3057" s="13">
        <f t="shared" si="351"/>
        <v>0.25</v>
      </c>
      <c r="T3057">
        <f t="shared" si="352"/>
        <v>2.0825</v>
      </c>
      <c r="U3057" t="b">
        <f t="shared" si="353"/>
        <v>1</v>
      </c>
    </row>
    <row r="3058" spans="1:21" ht="21" x14ac:dyDescent="0.4">
      <c r="A3058" s="18" t="s">
        <v>1901</v>
      </c>
      <c r="B3058" t="s">
        <v>1732</v>
      </c>
      <c r="C3058" s="42" t="s">
        <v>1733</v>
      </c>
      <c r="D3058" s="33">
        <v>7001</v>
      </c>
      <c r="E3058" s="33">
        <v>1800</v>
      </c>
      <c r="F3058" s="32">
        <v>2.6297000000000006</v>
      </c>
      <c r="G3058" s="32">
        <v>1.1132</v>
      </c>
      <c r="H3058" s="41">
        <v>25.710612769604342</v>
      </c>
      <c r="I3058" s="32">
        <v>3.7429000000000006</v>
      </c>
      <c r="J3058" s="34">
        <f t="shared" si="356"/>
        <v>0.29741644179646792</v>
      </c>
      <c r="K3058">
        <v>1.4609444444444448</v>
      </c>
      <c r="L3058">
        <v>2.0793888888888894</v>
      </c>
      <c r="M3058" s="41">
        <v>1.4</v>
      </c>
      <c r="N3058" t="s">
        <v>37</v>
      </c>
      <c r="O3058" s="10" t="s">
        <v>34</v>
      </c>
      <c r="P3058">
        <f t="shared" si="349"/>
        <v>0.15</v>
      </c>
      <c r="Q3058" s="11">
        <f t="shared" si="350"/>
        <v>0.32672526650458222</v>
      </c>
      <c r="S3058" s="13">
        <f t="shared" si="351"/>
        <v>0.15</v>
      </c>
      <c r="T3058">
        <f t="shared" si="352"/>
        <v>0.56143500000000002</v>
      </c>
      <c r="U3058" t="b">
        <f t="shared" si="353"/>
        <v>0</v>
      </c>
    </row>
    <row r="3059" spans="1:21" ht="21" x14ac:dyDescent="0.4">
      <c r="A3059" s="18" t="s">
        <v>2893</v>
      </c>
      <c r="B3059" t="s">
        <v>2874</v>
      </c>
      <c r="C3059" t="s">
        <v>2875</v>
      </c>
      <c r="D3059" s="33">
        <v>1324297</v>
      </c>
      <c r="E3059" s="33">
        <v>139897</v>
      </c>
      <c r="F3059" s="32">
        <v>57.324399999999997</v>
      </c>
      <c r="G3059" s="32">
        <v>19.1082</v>
      </c>
      <c r="H3059" s="41">
        <v>10.563868981051833</v>
      </c>
      <c r="I3059" s="32">
        <v>76.432599999999994</v>
      </c>
      <c r="J3059" s="34">
        <f t="shared" si="356"/>
        <v>0.25000065417112594</v>
      </c>
      <c r="K3059">
        <v>0.40976146736527586</v>
      </c>
      <c r="L3059">
        <v>0.54634909969477541</v>
      </c>
      <c r="M3059" s="41">
        <v>0.3</v>
      </c>
      <c r="N3059" t="s">
        <v>34</v>
      </c>
      <c r="O3059" s="10" t="s">
        <v>34</v>
      </c>
      <c r="P3059">
        <f t="shared" si="349"/>
        <v>0.15</v>
      </c>
      <c r="Q3059" s="11">
        <f t="shared" si="350"/>
        <v>0.45090053197195962</v>
      </c>
      <c r="S3059" s="13">
        <f t="shared" si="351"/>
        <v>0.15</v>
      </c>
      <c r="T3059">
        <f t="shared" si="352"/>
        <v>11.464889999999999</v>
      </c>
      <c r="U3059" t="b">
        <f t="shared" si="353"/>
        <v>1</v>
      </c>
    </row>
    <row r="3060" spans="1:21" ht="21" x14ac:dyDescent="0.4">
      <c r="A3060" t="s">
        <v>2676</v>
      </c>
      <c r="B3060" t="s">
        <v>2643</v>
      </c>
      <c r="C3060" t="s">
        <v>2644</v>
      </c>
      <c r="D3060" s="33">
        <v>154138</v>
      </c>
      <c r="E3060" s="33">
        <v>11699</v>
      </c>
      <c r="F3060" s="32">
        <v>18.9666</v>
      </c>
      <c r="G3060" s="32">
        <v>5.7509999999999994</v>
      </c>
      <c r="H3060" s="41">
        <v>7.5899518613190775</v>
      </c>
      <c r="I3060" s="32">
        <v>24.717599999999997</v>
      </c>
      <c r="J3060" s="34">
        <f t="shared" si="356"/>
        <v>0.23266822021555492</v>
      </c>
      <c r="K3060">
        <v>1.6212154885032908</v>
      </c>
      <c r="L3060">
        <v>2.112795965467134</v>
      </c>
      <c r="M3060" s="41">
        <v>1.6</v>
      </c>
      <c r="N3060" t="s">
        <v>37</v>
      </c>
      <c r="O3060" s="10" t="s">
        <v>37</v>
      </c>
      <c r="P3060">
        <f t="shared" si="349"/>
        <v>0.25</v>
      </c>
      <c r="Q3060" s="11">
        <f t="shared" si="350"/>
        <v>0.24270964818590798</v>
      </c>
      <c r="S3060" s="13">
        <f t="shared" si="351"/>
        <v>0.24270964818590798</v>
      </c>
      <c r="T3060">
        <f t="shared" si="352"/>
        <v>5.9991999999999983</v>
      </c>
      <c r="U3060" t="b">
        <f t="shared" si="353"/>
        <v>1</v>
      </c>
    </row>
    <row r="3061" spans="1:21" ht="21" x14ac:dyDescent="0.4">
      <c r="A3061" t="s">
        <v>1168</v>
      </c>
      <c r="B3061" t="s">
        <v>1120</v>
      </c>
      <c r="C3061" s="42" t="s">
        <v>1121</v>
      </c>
      <c r="D3061" s="33">
        <v>25072</v>
      </c>
      <c r="E3061" s="33">
        <v>5180</v>
      </c>
      <c r="F3061" s="32">
        <v>2.2521</v>
      </c>
      <c r="G3061" s="32">
        <v>1.1090000000000002</v>
      </c>
      <c r="H3061" s="41">
        <v>20.660497766432673</v>
      </c>
      <c r="I3061" s="32">
        <v>3.3611000000000004</v>
      </c>
      <c r="J3061" s="34">
        <f t="shared" si="356"/>
        <v>0.32995150397191397</v>
      </c>
      <c r="K3061">
        <v>0.43476833976833973</v>
      </c>
      <c r="L3061">
        <v>0.64886100386100398</v>
      </c>
      <c r="M3061" s="41">
        <v>0.3</v>
      </c>
      <c r="N3061" t="s">
        <v>37</v>
      </c>
      <c r="O3061" s="10" t="s">
        <v>37</v>
      </c>
      <c r="P3061">
        <f t="shared" si="349"/>
        <v>0.25</v>
      </c>
      <c r="Q3061" s="11">
        <f t="shared" si="350"/>
        <v>0.53765136413674108</v>
      </c>
      <c r="S3061" s="13">
        <f t="shared" si="351"/>
        <v>0.25</v>
      </c>
      <c r="T3061">
        <f t="shared" si="352"/>
        <v>0.84027500000000011</v>
      </c>
      <c r="U3061" t="b">
        <f t="shared" si="353"/>
        <v>1</v>
      </c>
    </row>
    <row r="3062" spans="1:21" ht="21" x14ac:dyDescent="0.4">
      <c r="A3062" t="s">
        <v>4826</v>
      </c>
      <c r="B3062" t="s">
        <v>4811</v>
      </c>
      <c r="C3062" t="s">
        <v>4812</v>
      </c>
      <c r="D3062" s="33">
        <v>12271</v>
      </c>
      <c r="E3062" s="33">
        <v>992</v>
      </c>
      <c r="F3062" s="32">
        <v>0.67409999999999992</v>
      </c>
      <c r="G3062" s="32">
        <v>0.2248</v>
      </c>
      <c r="H3062" s="41">
        <v>8.0841007252872625</v>
      </c>
      <c r="I3062" s="32">
        <v>0.89889999999999992</v>
      </c>
      <c r="J3062" s="34">
        <f t="shared" si="356"/>
        <v>0.25008343530982313</v>
      </c>
      <c r="K3062">
        <v>0.67953629032258056</v>
      </c>
      <c r="L3062">
        <v>0.90614919354838708</v>
      </c>
      <c r="M3062" s="41">
        <v>0.6</v>
      </c>
      <c r="N3062" t="s">
        <v>34</v>
      </c>
      <c r="O3062" s="10" t="s">
        <v>34</v>
      </c>
      <c r="P3062">
        <f t="shared" si="349"/>
        <v>0.15</v>
      </c>
      <c r="Q3062" s="11">
        <f t="shared" si="350"/>
        <v>0.33785738124374237</v>
      </c>
      <c r="S3062" s="13">
        <f t="shared" si="351"/>
        <v>0.15</v>
      </c>
      <c r="T3062">
        <f t="shared" si="352"/>
        <v>0.13483499999999998</v>
      </c>
      <c r="U3062" t="b">
        <f t="shared" si="353"/>
        <v>1</v>
      </c>
    </row>
    <row r="3063" spans="1:21" ht="21" x14ac:dyDescent="0.4">
      <c r="A3063" t="s">
        <v>5354</v>
      </c>
      <c r="B3063" t="s">
        <v>5349</v>
      </c>
      <c r="C3063" t="s">
        <v>5350</v>
      </c>
      <c r="D3063" s="33">
        <v>5312</v>
      </c>
      <c r="E3063" s="33">
        <v>899</v>
      </c>
      <c r="F3063" s="32">
        <v>0.77200000000000002</v>
      </c>
      <c r="G3063" s="32">
        <v>0.21790000000000001</v>
      </c>
      <c r="H3063" s="41">
        <v>16.923945783132531</v>
      </c>
      <c r="I3063" s="32">
        <v>0.9899</v>
      </c>
      <c r="J3063" s="34">
        <f t="shared" si="356"/>
        <v>0.22012324477219922</v>
      </c>
      <c r="K3063">
        <v>0.85873192436040047</v>
      </c>
      <c r="L3063">
        <v>1.1011123470522803</v>
      </c>
      <c r="M3063" s="41">
        <v>1</v>
      </c>
      <c r="N3063" t="s">
        <v>37</v>
      </c>
      <c r="O3063" s="10" t="s">
        <v>37</v>
      </c>
      <c r="P3063">
        <f t="shared" si="349"/>
        <v>0.25</v>
      </c>
      <c r="Q3063" s="11">
        <f t="shared" si="350"/>
        <v>9.1827457318921127E-2</v>
      </c>
      <c r="S3063" s="13">
        <f t="shared" si="351"/>
        <v>9.1827457318921127E-2</v>
      </c>
      <c r="T3063">
        <f t="shared" si="352"/>
        <v>9.0900000000000022E-2</v>
      </c>
      <c r="U3063" t="b">
        <f t="shared" si="353"/>
        <v>1</v>
      </c>
    </row>
    <row r="3064" spans="1:21" ht="21" x14ac:dyDescent="0.4">
      <c r="A3064" t="s">
        <v>4977</v>
      </c>
      <c r="B3064" t="s">
        <v>4968</v>
      </c>
      <c r="C3064" t="s">
        <v>4969</v>
      </c>
      <c r="D3064" s="33">
        <v>10395</v>
      </c>
      <c r="E3064" s="33">
        <v>1216</v>
      </c>
      <c r="F3064" s="32">
        <v>0.75029999999999997</v>
      </c>
      <c r="G3064" s="32">
        <v>0.23570000000000002</v>
      </c>
      <c r="H3064" s="41">
        <v>11.697931697931699</v>
      </c>
      <c r="I3064" s="32">
        <v>0.98599999999999999</v>
      </c>
      <c r="J3064" s="34">
        <f t="shared" si="356"/>
        <v>0.23904665314401624</v>
      </c>
      <c r="K3064">
        <v>0.61702302631578942</v>
      </c>
      <c r="L3064">
        <v>0.81085526315789469</v>
      </c>
      <c r="M3064" s="41">
        <v>0.6</v>
      </c>
      <c r="N3064" t="s">
        <v>37</v>
      </c>
      <c r="O3064" s="10" t="s">
        <v>37</v>
      </c>
      <c r="P3064">
        <f t="shared" si="349"/>
        <v>0.25</v>
      </c>
      <c r="Q3064" s="11">
        <f t="shared" si="350"/>
        <v>0.26004056795131847</v>
      </c>
      <c r="S3064" s="13">
        <f t="shared" si="351"/>
        <v>0.25</v>
      </c>
      <c r="T3064">
        <f t="shared" si="352"/>
        <v>0.2465</v>
      </c>
      <c r="U3064" t="b">
        <f t="shared" si="353"/>
        <v>1</v>
      </c>
    </row>
    <row r="3065" spans="1:21" ht="21" x14ac:dyDescent="0.4">
      <c r="A3065" t="s">
        <v>1232</v>
      </c>
      <c r="B3065" t="s">
        <v>1201</v>
      </c>
      <c r="C3065" s="42" t="s">
        <v>1202</v>
      </c>
      <c r="D3065" s="33">
        <v>1735205</v>
      </c>
      <c r="E3065" s="33">
        <v>384265</v>
      </c>
      <c r="F3065" s="32">
        <v>196.2758</v>
      </c>
      <c r="G3065" s="32">
        <v>61.028199999999998</v>
      </c>
      <c r="H3065" s="41">
        <v>22.145222034284135</v>
      </c>
      <c r="I3065" s="32">
        <v>257.30399999999997</v>
      </c>
      <c r="J3065" s="34">
        <f t="shared" si="356"/>
        <v>0.23718325404968443</v>
      </c>
      <c r="K3065">
        <v>0.51078240276892251</v>
      </c>
      <c r="L3065">
        <v>0.6696004059698385</v>
      </c>
      <c r="M3065" s="41">
        <v>0.5</v>
      </c>
      <c r="N3065" t="s">
        <v>37</v>
      </c>
      <c r="O3065" s="10" t="s">
        <v>37</v>
      </c>
      <c r="P3065">
        <f t="shared" si="349"/>
        <v>0.25</v>
      </c>
      <c r="Q3065" s="11">
        <f t="shared" si="350"/>
        <v>0.25328599633118798</v>
      </c>
      <c r="S3065" s="13">
        <f t="shared" si="351"/>
        <v>0.25</v>
      </c>
      <c r="T3065">
        <f t="shared" si="352"/>
        <v>64.325999999999993</v>
      </c>
      <c r="U3065" t="b">
        <f t="shared" si="353"/>
        <v>1</v>
      </c>
    </row>
    <row r="3066" spans="1:21" ht="21" x14ac:dyDescent="0.4">
      <c r="A3066" t="s">
        <v>1271</v>
      </c>
      <c r="B3066" t="s">
        <v>1260</v>
      </c>
      <c r="C3066" s="42" t="s">
        <v>1261</v>
      </c>
      <c r="D3066" s="33">
        <v>2990196</v>
      </c>
      <c r="E3066" s="33">
        <v>97649</v>
      </c>
      <c r="F3066" s="32">
        <v>146.47349999999997</v>
      </c>
      <c r="G3066" s="32">
        <v>32.414499999999997</v>
      </c>
      <c r="H3066" s="41">
        <v>3.2656387741806894</v>
      </c>
      <c r="I3066" s="32">
        <v>178.88799999999998</v>
      </c>
      <c r="J3066" s="34">
        <f t="shared" si="356"/>
        <v>0.18119996869549662</v>
      </c>
      <c r="K3066">
        <v>1.4999999999999998</v>
      </c>
      <c r="L3066">
        <v>1.8319491239029582</v>
      </c>
      <c r="M3066" s="41">
        <v>1.5</v>
      </c>
      <c r="N3066" t="s">
        <v>45</v>
      </c>
      <c r="O3066" s="10" t="s">
        <v>34</v>
      </c>
      <c r="P3066">
        <f t="shared" si="349"/>
        <v>0.15</v>
      </c>
      <c r="Q3066" s="11">
        <f t="shared" si="350"/>
        <v>0.18119996869549646</v>
      </c>
      <c r="S3066" s="13">
        <f t="shared" si="351"/>
        <v>0.15</v>
      </c>
      <c r="T3066">
        <f t="shared" si="352"/>
        <v>26.833199999999994</v>
      </c>
      <c r="U3066" t="b">
        <f t="shared" si="353"/>
        <v>0</v>
      </c>
    </row>
    <row r="3067" spans="1:21" ht="21" x14ac:dyDescent="0.4">
      <c r="A3067" t="s">
        <v>3709</v>
      </c>
      <c r="B3067" t="s">
        <v>3679</v>
      </c>
      <c r="C3067" t="s">
        <v>3680</v>
      </c>
      <c r="D3067" s="33">
        <v>458</v>
      </c>
      <c r="E3067" s="33">
        <v>39</v>
      </c>
      <c r="F3067" s="32">
        <v>0</v>
      </c>
      <c r="G3067" s="32">
        <v>0</v>
      </c>
      <c r="H3067" s="41">
        <v>8.5152838427947604</v>
      </c>
      <c r="I3067" s="32">
        <v>0</v>
      </c>
      <c r="J3067" s="34" t="e">
        <f t="shared" si="356"/>
        <v>#DIV/0!</v>
      </c>
      <c r="K3067">
        <v>0</v>
      </c>
      <c r="L3067">
        <v>0</v>
      </c>
      <c r="M3067" s="41">
        <v>0.08</v>
      </c>
      <c r="N3067" t="s">
        <v>34</v>
      </c>
      <c r="O3067" s="10" t="s">
        <v>34</v>
      </c>
      <c r="P3067">
        <f t="shared" si="349"/>
        <v>0.15</v>
      </c>
      <c r="Q3067" s="11" t="e">
        <f t="shared" si="350"/>
        <v>#DIV/0!</v>
      </c>
      <c r="S3067" s="13" t="e">
        <f t="shared" si="351"/>
        <v>#DIV/0!</v>
      </c>
      <c r="T3067">
        <f t="shared" si="352"/>
        <v>0</v>
      </c>
      <c r="U3067" t="b">
        <f t="shared" si="353"/>
        <v>1</v>
      </c>
    </row>
    <row r="3068" spans="1:21" ht="21" x14ac:dyDescent="0.4">
      <c r="A3068" t="s">
        <v>4251</v>
      </c>
      <c r="B3068" t="s">
        <v>4245</v>
      </c>
      <c r="C3068" t="s">
        <v>4246</v>
      </c>
      <c r="D3068" s="33">
        <v>139</v>
      </c>
      <c r="E3068" s="33">
        <v>48</v>
      </c>
      <c r="F3068" s="32">
        <v>6.7999999999999996E-3</v>
      </c>
      <c r="G3068" s="32">
        <v>2.2000000000000001E-3</v>
      </c>
      <c r="H3068" s="41">
        <v>34.532374100719423</v>
      </c>
      <c r="I3068" s="32">
        <v>8.9999999999999993E-3</v>
      </c>
      <c r="J3068" s="34">
        <f t="shared" si="356"/>
        <v>0.24444444444444446</v>
      </c>
      <c r="K3068">
        <v>0.14166666666666666</v>
      </c>
      <c r="L3068">
        <v>0.1875</v>
      </c>
      <c r="M3068" s="41">
        <v>0.32</v>
      </c>
      <c r="N3068" t="s">
        <v>34</v>
      </c>
      <c r="O3068" s="10" t="s">
        <v>34</v>
      </c>
      <c r="P3068">
        <f t="shared" si="349"/>
        <v>0.15</v>
      </c>
      <c r="Q3068" s="11">
        <f t="shared" si="350"/>
        <v>-0.70666666666666667</v>
      </c>
      <c r="S3068" s="13">
        <f t="shared" si="351"/>
        <v>-0.70666666666666667</v>
      </c>
      <c r="T3068">
        <f t="shared" si="352"/>
        <v>-6.3599999999999993E-3</v>
      </c>
      <c r="U3068" t="b">
        <f t="shared" si="353"/>
        <v>1</v>
      </c>
    </row>
    <row r="3069" spans="1:21" ht="21" x14ac:dyDescent="0.4">
      <c r="A3069" t="s">
        <v>3863</v>
      </c>
      <c r="B3069" t="s">
        <v>3765</v>
      </c>
      <c r="C3069" t="s">
        <v>3766</v>
      </c>
      <c r="D3069" s="33">
        <v>7581</v>
      </c>
      <c r="E3069" s="33">
        <v>300</v>
      </c>
      <c r="F3069" s="32">
        <v>0.18049999999999999</v>
      </c>
      <c r="G3069" s="32">
        <v>8.9499999999999996E-2</v>
      </c>
      <c r="H3069" s="41">
        <v>3.957261574990107</v>
      </c>
      <c r="I3069" s="32">
        <v>0.27</v>
      </c>
      <c r="J3069" s="34">
        <f t="shared" si="356"/>
        <v>0.33148148148148143</v>
      </c>
      <c r="K3069">
        <v>0.60166666666666668</v>
      </c>
      <c r="L3069">
        <v>0.9</v>
      </c>
      <c r="M3069" s="41">
        <v>0.7</v>
      </c>
      <c r="N3069" t="s">
        <v>37</v>
      </c>
      <c r="O3069" s="10" t="s">
        <v>37</v>
      </c>
      <c r="P3069">
        <f t="shared" si="349"/>
        <v>0.25</v>
      </c>
      <c r="Q3069" s="11">
        <f t="shared" si="350"/>
        <v>0.22222222222222229</v>
      </c>
      <c r="S3069" s="13">
        <f t="shared" si="351"/>
        <v>0.22222222222222229</v>
      </c>
      <c r="T3069">
        <f t="shared" si="352"/>
        <v>6.0000000000000026E-2</v>
      </c>
      <c r="U3069" t="b">
        <f t="shared" si="353"/>
        <v>1</v>
      </c>
    </row>
    <row r="3070" spans="1:21" ht="21" x14ac:dyDescent="0.4">
      <c r="A3070" t="s">
        <v>3668</v>
      </c>
      <c r="B3070" t="s">
        <v>3662</v>
      </c>
      <c r="C3070" t="s">
        <v>3663</v>
      </c>
      <c r="D3070" s="33">
        <v>73952</v>
      </c>
      <c r="E3070" s="33">
        <v>6729</v>
      </c>
      <c r="F3070" s="32">
        <v>8.7477</v>
      </c>
      <c r="G3070" s="32">
        <v>2.7848999999999999</v>
      </c>
      <c r="H3070" s="41">
        <v>9.0991453916053651</v>
      </c>
      <c r="I3070" s="32">
        <v>11.5326</v>
      </c>
      <c r="J3070" s="34">
        <f t="shared" si="356"/>
        <v>0.24148067218146818</v>
      </c>
      <c r="K3070">
        <v>1.3</v>
      </c>
      <c r="L3070">
        <v>1.713865358894338</v>
      </c>
      <c r="M3070" s="41">
        <v>1.3</v>
      </c>
      <c r="N3070" t="s">
        <v>33</v>
      </c>
      <c r="O3070" s="10" t="s">
        <v>33</v>
      </c>
      <c r="P3070">
        <f t="shared" si="349"/>
        <v>0.4</v>
      </c>
      <c r="Q3070" s="11">
        <f t="shared" si="350"/>
        <v>0.24148067218146818</v>
      </c>
      <c r="S3070" s="13">
        <f t="shared" si="351"/>
        <v>0.24148067218146818</v>
      </c>
      <c r="T3070">
        <f t="shared" si="352"/>
        <v>2.7848999999999999</v>
      </c>
      <c r="U3070" t="b">
        <f t="shared" si="353"/>
        <v>1</v>
      </c>
    </row>
    <row r="3071" spans="1:21" ht="21" x14ac:dyDescent="0.4">
      <c r="A3071" t="s">
        <v>4252</v>
      </c>
      <c r="B3071" t="s">
        <v>4245</v>
      </c>
      <c r="C3071" t="s">
        <v>4246</v>
      </c>
      <c r="D3071" s="33">
        <v>29518</v>
      </c>
      <c r="E3071" s="33">
        <v>10219</v>
      </c>
      <c r="F3071" s="32">
        <v>2.2197</v>
      </c>
      <c r="G3071" s="32">
        <v>0.95130000000000003</v>
      </c>
      <c r="H3071" s="41">
        <v>34.619554170336741</v>
      </c>
      <c r="I3071" s="32">
        <v>3.1710000000000003</v>
      </c>
      <c r="J3071" s="34">
        <f t="shared" si="356"/>
        <v>0.3</v>
      </c>
      <c r="K3071">
        <v>0.21721303454349739</v>
      </c>
      <c r="L3071">
        <v>0.31030433506213917</v>
      </c>
      <c r="M3071" s="41">
        <v>0.16</v>
      </c>
      <c r="N3071" t="s">
        <v>34</v>
      </c>
      <c r="O3071" s="10" t="s">
        <v>34</v>
      </c>
      <c r="P3071">
        <f t="shared" si="349"/>
        <v>0.15</v>
      </c>
      <c r="Q3071" s="11">
        <f t="shared" si="350"/>
        <v>0.48437716808577735</v>
      </c>
      <c r="S3071" s="13">
        <f t="shared" si="351"/>
        <v>0.15</v>
      </c>
      <c r="T3071">
        <f t="shared" si="352"/>
        <v>0.47565000000000002</v>
      </c>
      <c r="U3071" t="b">
        <f t="shared" si="353"/>
        <v>1</v>
      </c>
    </row>
    <row r="3072" spans="1:21" ht="21" x14ac:dyDescent="0.4">
      <c r="A3072" t="s">
        <v>5942</v>
      </c>
      <c r="B3072" t="s">
        <v>5943</v>
      </c>
      <c r="C3072" t="s">
        <v>5944</v>
      </c>
      <c r="D3072" s="33">
        <v>45426</v>
      </c>
      <c r="E3072" s="33">
        <v>12344</v>
      </c>
      <c r="F3072" s="32">
        <v>3.6111</v>
      </c>
      <c r="G3072" s="32">
        <v>1.3958999999999999</v>
      </c>
      <c r="H3072" s="41">
        <v>27.173865187337647</v>
      </c>
      <c r="I3072" s="32">
        <v>5.0069999999999997</v>
      </c>
      <c r="J3072" s="34">
        <f t="shared" si="356"/>
        <v>0.2787896944278011</v>
      </c>
      <c r="K3072">
        <v>0.29253888528839922</v>
      </c>
      <c r="L3072">
        <v>0.40562216461438755</v>
      </c>
      <c r="M3072" s="41">
        <v>0.28999999999999998</v>
      </c>
      <c r="N3072" t="s">
        <v>37</v>
      </c>
      <c r="O3072" s="10" t="s">
        <v>37</v>
      </c>
      <c r="P3072">
        <f t="shared" si="349"/>
        <v>0.25</v>
      </c>
      <c r="Q3072" s="11">
        <f t="shared" si="350"/>
        <v>0.28504893149590577</v>
      </c>
      <c r="S3072" s="13">
        <f t="shared" si="351"/>
        <v>0.25</v>
      </c>
      <c r="T3072">
        <f t="shared" si="352"/>
        <v>1.2517499999999999</v>
      </c>
      <c r="U3072" t="b">
        <f t="shared" si="353"/>
        <v>1</v>
      </c>
    </row>
    <row r="3073" spans="1:21" ht="21" x14ac:dyDescent="0.4">
      <c r="A3073" t="s">
        <v>2398</v>
      </c>
      <c r="B3073" t="s">
        <v>2333</v>
      </c>
      <c r="C3073" t="s">
        <v>2334</v>
      </c>
      <c r="D3073" s="33">
        <v>346100</v>
      </c>
      <c r="E3073" s="33">
        <v>85773</v>
      </c>
      <c r="F3073" s="32">
        <v>1.6875000000000002</v>
      </c>
      <c r="G3073" s="32">
        <v>0.56249999999999989</v>
      </c>
      <c r="H3073" s="41">
        <v>24.782721756717713</v>
      </c>
      <c r="I3073" s="32">
        <v>2.25</v>
      </c>
      <c r="J3073" s="34">
        <f t="shared" si="356"/>
        <v>0.24999999999999994</v>
      </c>
      <c r="K3073">
        <v>1.9674023294043583E-2</v>
      </c>
      <c r="L3073">
        <v>2.6232031058724774E-2</v>
      </c>
      <c r="M3073" s="41">
        <v>0.01</v>
      </c>
      <c r="N3073" t="s">
        <v>34</v>
      </c>
      <c r="O3073" s="10" t="s">
        <v>34</v>
      </c>
      <c r="P3073">
        <f t="shared" si="349"/>
        <v>0.15</v>
      </c>
      <c r="Q3073" s="11">
        <f t="shared" si="350"/>
        <v>0.61878666666666671</v>
      </c>
      <c r="S3073" s="13">
        <f t="shared" si="351"/>
        <v>0.15</v>
      </c>
      <c r="T3073">
        <f t="shared" si="352"/>
        <v>0.33749999999999997</v>
      </c>
      <c r="U3073" t="b">
        <f t="shared" si="353"/>
        <v>1</v>
      </c>
    </row>
    <row r="3074" spans="1:21" ht="21" x14ac:dyDescent="0.4">
      <c r="A3074" t="s">
        <v>1580</v>
      </c>
      <c r="B3074" t="s">
        <v>1573</v>
      </c>
      <c r="C3074" s="42" t="s">
        <v>1574</v>
      </c>
      <c r="D3074" s="33">
        <v>4324454</v>
      </c>
      <c r="E3074" s="33">
        <v>159961</v>
      </c>
      <c r="F3074" s="32">
        <v>159.96100000000001</v>
      </c>
      <c r="G3074" s="32">
        <v>35.938000000000002</v>
      </c>
      <c r="H3074" s="41">
        <v>3.6989872016212915</v>
      </c>
      <c r="I3074" s="32">
        <v>195.899</v>
      </c>
      <c r="J3074" s="34">
        <f t="shared" si="356"/>
        <v>0.18345167662928347</v>
      </c>
      <c r="K3074">
        <v>1</v>
      </c>
      <c r="L3074">
        <v>1.2246672626452697</v>
      </c>
      <c r="M3074" s="41">
        <v>1</v>
      </c>
      <c r="N3074" t="s">
        <v>37</v>
      </c>
      <c r="O3074" s="10" t="s">
        <v>34</v>
      </c>
      <c r="P3074">
        <f t="shared" ref="P3074:P3137" si="357">VLOOKUP($O3074,$Y$2:$AJ$8,9,FALSE)</f>
        <v>0.15</v>
      </c>
      <c r="Q3074" s="11">
        <f t="shared" ref="Q3074:Q3137" si="358">(L3074-M3074)/L3074</f>
        <v>0.18345167662928341</v>
      </c>
      <c r="S3074" s="13">
        <f t="shared" ref="S3074:S3137" si="359">MIN(Q3074,IF(R3074=0,P3074,R3074))</f>
        <v>0.15</v>
      </c>
      <c r="T3074">
        <f t="shared" ref="T3074:T3137" si="360">IFERROR(S3074*I3074,0)</f>
        <v>29.38485</v>
      </c>
      <c r="U3074" t="b">
        <f t="shared" ref="U3074:U3137" si="361">O3074=N3074</f>
        <v>0</v>
      </c>
    </row>
    <row r="3075" spans="1:21" ht="21" x14ac:dyDescent="0.4">
      <c r="A3075" t="s">
        <v>299</v>
      </c>
      <c r="B3075" t="s">
        <v>293</v>
      </c>
      <c r="C3075" s="42" t="s">
        <v>294</v>
      </c>
      <c r="D3075" s="33">
        <v>993849</v>
      </c>
      <c r="E3075" s="33">
        <v>239674</v>
      </c>
      <c r="F3075" s="32">
        <v>26.677799999999998</v>
      </c>
      <c r="G3075" s="32">
        <v>14.3642</v>
      </c>
      <c r="H3075" s="41">
        <v>24.115735891468422</v>
      </c>
      <c r="I3075" s="32">
        <v>41.042000000000002</v>
      </c>
      <c r="J3075" s="34">
        <f t="shared" si="356"/>
        <v>0.34998781735782858</v>
      </c>
      <c r="K3075">
        <v>0.11130869430977076</v>
      </c>
      <c r="L3075">
        <v>0.1712409356041957</v>
      </c>
      <c r="M3075" s="41">
        <v>0.03</v>
      </c>
      <c r="N3075" t="s">
        <v>45</v>
      </c>
      <c r="O3075" s="10" t="s">
        <v>37</v>
      </c>
      <c r="P3075">
        <f t="shared" si="357"/>
        <v>0.25</v>
      </c>
      <c r="Q3075" s="11">
        <f t="shared" si="358"/>
        <v>0.82480824521222162</v>
      </c>
      <c r="S3075" s="13">
        <f t="shared" si="359"/>
        <v>0.25</v>
      </c>
      <c r="T3075">
        <f t="shared" si="360"/>
        <v>10.2605</v>
      </c>
      <c r="U3075" t="b">
        <f t="shared" si="361"/>
        <v>0</v>
      </c>
    </row>
    <row r="3076" spans="1:21" ht="21" x14ac:dyDescent="0.4">
      <c r="A3076" t="s">
        <v>4772</v>
      </c>
      <c r="B3076" t="s">
        <v>4764</v>
      </c>
      <c r="C3076" t="s">
        <v>4765</v>
      </c>
      <c r="D3076" s="33">
        <v>802237</v>
      </c>
      <c r="E3076" s="33">
        <v>125766</v>
      </c>
      <c r="F3076" s="32">
        <v>62.882999999999996</v>
      </c>
      <c r="G3076" s="32">
        <v>21.075099999999999</v>
      </c>
      <c r="H3076" s="41">
        <v>15.676913430819072</v>
      </c>
      <c r="I3076" s="32">
        <v>83.958100000000002</v>
      </c>
      <c r="J3076" s="34">
        <f t="shared" si="356"/>
        <v>0.25101925841580502</v>
      </c>
      <c r="K3076">
        <v>0.49999999999999994</v>
      </c>
      <c r="L3076">
        <v>0.66757390709730779</v>
      </c>
      <c r="M3076" s="41">
        <v>0.5</v>
      </c>
      <c r="N3076" t="s">
        <v>37</v>
      </c>
      <c r="O3076" s="10" t="s">
        <v>37</v>
      </c>
      <c r="P3076">
        <f t="shared" si="357"/>
        <v>0.25</v>
      </c>
      <c r="Q3076" s="11">
        <f t="shared" si="358"/>
        <v>0.25101925841580514</v>
      </c>
      <c r="S3076" s="13">
        <f t="shared" si="359"/>
        <v>0.25</v>
      </c>
      <c r="T3076">
        <f t="shared" si="360"/>
        <v>20.989525</v>
      </c>
      <c r="U3076" t="b">
        <f t="shared" si="361"/>
        <v>1</v>
      </c>
    </row>
    <row r="3077" spans="1:21" ht="21" x14ac:dyDescent="0.4">
      <c r="A3077" t="s">
        <v>477</v>
      </c>
      <c r="B3077" t="s">
        <v>416</v>
      </c>
      <c r="C3077" s="42" t="s">
        <v>417</v>
      </c>
      <c r="D3077" s="33">
        <v>110997</v>
      </c>
      <c r="E3077" s="33">
        <v>22032</v>
      </c>
      <c r="F3077" s="32">
        <v>55.081799999999994</v>
      </c>
      <c r="G3077" s="32">
        <v>17.278300000000002</v>
      </c>
      <c r="H3077" s="41">
        <v>19.849185113111165</v>
      </c>
      <c r="I3077" s="32">
        <v>72.360099999999989</v>
      </c>
      <c r="J3077" s="34">
        <f t="shared" si="356"/>
        <v>0.23878214651444657</v>
      </c>
      <c r="K3077">
        <v>2.500081699346405</v>
      </c>
      <c r="L3077">
        <v>3.2843182643427737</v>
      </c>
      <c r="M3077" s="41">
        <v>2.5</v>
      </c>
      <c r="N3077" t="s">
        <v>34</v>
      </c>
      <c r="O3077" s="10" t="s">
        <v>34</v>
      </c>
      <c r="P3077">
        <f t="shared" si="357"/>
        <v>0.15</v>
      </c>
      <c r="Q3077" s="11">
        <f t="shared" si="358"/>
        <v>0.23880702210195942</v>
      </c>
      <c r="S3077" s="13">
        <f t="shared" si="359"/>
        <v>0.15</v>
      </c>
      <c r="T3077">
        <f t="shared" si="360"/>
        <v>10.854014999999999</v>
      </c>
      <c r="U3077" t="b">
        <f t="shared" si="361"/>
        <v>1</v>
      </c>
    </row>
    <row r="3078" spans="1:21" ht="21" x14ac:dyDescent="0.4">
      <c r="A3078" t="s">
        <v>4326</v>
      </c>
      <c r="B3078" t="s">
        <v>4327</v>
      </c>
      <c r="C3078" t="s">
        <v>4328</v>
      </c>
      <c r="D3078" s="33">
        <v>2459202</v>
      </c>
      <c r="E3078" s="33">
        <v>300831</v>
      </c>
      <c r="F3078" s="32">
        <v>106.6874</v>
      </c>
      <c r="G3078" s="32">
        <v>51.241600000000005</v>
      </c>
      <c r="H3078" s="41">
        <v>12.232870662922362</v>
      </c>
      <c r="I3078" s="32">
        <v>157.929</v>
      </c>
      <c r="J3078" s="34">
        <f t="shared" si="356"/>
        <v>0.32445972557288405</v>
      </c>
      <c r="K3078">
        <v>0.354642307474961</v>
      </c>
      <c r="L3078">
        <v>0.52497581698694618</v>
      </c>
      <c r="M3078" s="41">
        <v>0.25</v>
      </c>
      <c r="N3078" t="s">
        <v>37</v>
      </c>
      <c r="O3078" s="10" t="s">
        <v>37</v>
      </c>
      <c r="P3078">
        <f t="shared" si="357"/>
        <v>0.25</v>
      </c>
      <c r="Q3078" s="11">
        <f t="shared" si="358"/>
        <v>0.52378758809338377</v>
      </c>
      <c r="S3078" s="13">
        <f t="shared" si="359"/>
        <v>0.25</v>
      </c>
      <c r="T3078">
        <f t="shared" si="360"/>
        <v>39.482250000000001</v>
      </c>
      <c r="U3078" t="b">
        <f t="shared" si="361"/>
        <v>1</v>
      </c>
    </row>
    <row r="3079" spans="1:21" ht="21" x14ac:dyDescent="0.4">
      <c r="A3079" t="s">
        <v>2506</v>
      </c>
      <c r="B3079" t="s">
        <v>2484</v>
      </c>
      <c r="C3079" t="s">
        <v>2485</v>
      </c>
      <c r="D3079" s="33">
        <v>13674</v>
      </c>
      <c r="E3079" s="33">
        <v>1213</v>
      </c>
      <c r="F3079" s="32">
        <v>1.1109</v>
      </c>
      <c r="G3079" s="32">
        <v>0.44900000000000007</v>
      </c>
      <c r="H3079" s="41">
        <v>8.8708497879186776</v>
      </c>
      <c r="I3079" s="32">
        <v>1.5599000000000001</v>
      </c>
      <c r="J3079" s="34">
        <f t="shared" ref="J3079:J3110" si="362">G3079/I3079</f>
        <v>0.28783896403615622</v>
      </c>
      <c r="K3079">
        <v>0.91582852431986816</v>
      </c>
      <c r="L3079">
        <v>1.2859851607584503</v>
      </c>
      <c r="M3079" s="41">
        <v>0.9</v>
      </c>
      <c r="N3079" t="s">
        <v>37</v>
      </c>
      <c r="O3079" s="10" t="s">
        <v>37</v>
      </c>
      <c r="P3079">
        <f t="shared" si="357"/>
        <v>0.25</v>
      </c>
      <c r="Q3079" s="11">
        <f t="shared" si="358"/>
        <v>0.3001474453490609</v>
      </c>
      <c r="S3079" s="13">
        <f t="shared" si="359"/>
        <v>0.25</v>
      </c>
      <c r="T3079">
        <f t="shared" si="360"/>
        <v>0.38997500000000002</v>
      </c>
      <c r="U3079" t="b">
        <f t="shared" si="361"/>
        <v>1</v>
      </c>
    </row>
    <row r="3080" spans="1:21" ht="21" x14ac:dyDescent="0.4">
      <c r="A3080" t="s">
        <v>3372</v>
      </c>
      <c r="B3080" t="s">
        <v>3361</v>
      </c>
      <c r="C3080" t="s">
        <v>3362</v>
      </c>
      <c r="D3080" s="33">
        <v>412839</v>
      </c>
      <c r="E3080" s="33">
        <v>69372</v>
      </c>
      <c r="F3080" s="32">
        <v>21.4437</v>
      </c>
      <c r="G3080" s="32">
        <v>3.7803</v>
      </c>
      <c r="H3080" s="41">
        <v>16.803645004469054</v>
      </c>
      <c r="I3080" s="32">
        <v>25.224</v>
      </c>
      <c r="J3080" s="34">
        <f t="shared" si="362"/>
        <v>0.14986917221693624</v>
      </c>
      <c r="K3080">
        <v>0.30911174537277286</v>
      </c>
      <c r="L3080">
        <v>0.3636049126448711</v>
      </c>
      <c r="M3080" s="41">
        <v>0.3</v>
      </c>
      <c r="N3080" t="s">
        <v>42</v>
      </c>
      <c r="O3080" s="10" t="s">
        <v>42</v>
      </c>
      <c r="P3080">
        <f t="shared" si="357"/>
        <v>0.05</v>
      </c>
      <c r="Q3080" s="11">
        <f t="shared" si="358"/>
        <v>0.1749286393910561</v>
      </c>
      <c r="S3080" s="13">
        <f t="shared" si="359"/>
        <v>0.05</v>
      </c>
      <c r="T3080">
        <f t="shared" si="360"/>
        <v>1.2612000000000001</v>
      </c>
      <c r="U3080" t="b">
        <f t="shared" si="361"/>
        <v>1</v>
      </c>
    </row>
    <row r="3081" spans="1:21" ht="21" x14ac:dyDescent="0.4">
      <c r="A3081" t="s">
        <v>2894</v>
      </c>
      <c r="B3081" t="s">
        <v>2874</v>
      </c>
      <c r="C3081" t="s">
        <v>2875</v>
      </c>
      <c r="D3081" s="33">
        <v>116007</v>
      </c>
      <c r="E3081" s="33">
        <v>12584</v>
      </c>
      <c r="F3081" s="32">
        <v>1.2584</v>
      </c>
      <c r="G3081" s="32">
        <v>1.1600000000000003E-2</v>
      </c>
      <c r="H3081" s="41">
        <v>10.847621264234055</v>
      </c>
      <c r="I3081" s="32">
        <v>1.27</v>
      </c>
      <c r="J3081" s="34">
        <f t="shared" si="362"/>
        <v>9.1338582677165381E-3</v>
      </c>
      <c r="K3081">
        <v>9.9999999999999992E-2</v>
      </c>
      <c r="L3081">
        <v>0.10092180546726001</v>
      </c>
      <c r="M3081" s="41">
        <v>0.1</v>
      </c>
      <c r="N3081" t="s">
        <v>37</v>
      </c>
      <c r="O3081" s="10" t="s">
        <v>37</v>
      </c>
      <c r="P3081">
        <f t="shared" si="357"/>
        <v>0.25</v>
      </c>
      <c r="Q3081" s="11">
        <f t="shared" si="358"/>
        <v>9.1338582677164704E-3</v>
      </c>
      <c r="S3081" s="13">
        <f t="shared" si="359"/>
        <v>9.1338582677164704E-3</v>
      </c>
      <c r="T3081">
        <f t="shared" si="360"/>
        <v>1.1599999999999918E-2</v>
      </c>
      <c r="U3081" t="b">
        <f t="shared" si="361"/>
        <v>1</v>
      </c>
    </row>
    <row r="3082" spans="1:21" ht="21" x14ac:dyDescent="0.4">
      <c r="A3082" t="s">
        <v>4458</v>
      </c>
      <c r="B3082" t="s">
        <v>4450</v>
      </c>
      <c r="C3082" t="s">
        <v>4451</v>
      </c>
      <c r="D3082" s="33">
        <v>154481</v>
      </c>
      <c r="E3082" s="33">
        <v>33070</v>
      </c>
      <c r="F3082" s="32">
        <v>33.07</v>
      </c>
      <c r="G3082" s="32">
        <v>10.694999999999999</v>
      </c>
      <c r="H3082" s="41">
        <v>21.407163340475527</v>
      </c>
      <c r="I3082" s="32">
        <v>43.765000000000001</v>
      </c>
      <c r="J3082" s="34">
        <f t="shared" si="362"/>
        <v>0.24437335770592936</v>
      </c>
      <c r="K3082">
        <v>1</v>
      </c>
      <c r="L3082">
        <v>1.3234048986997278</v>
      </c>
      <c r="M3082" s="41">
        <v>1</v>
      </c>
      <c r="N3082" t="s">
        <v>37</v>
      </c>
      <c r="O3082" s="10" t="s">
        <v>37</v>
      </c>
      <c r="P3082">
        <f t="shared" si="357"/>
        <v>0.25</v>
      </c>
      <c r="Q3082" s="11">
        <f t="shared" si="358"/>
        <v>0.24437335770592936</v>
      </c>
      <c r="S3082" s="13">
        <f t="shared" si="359"/>
        <v>0.24437335770592936</v>
      </c>
      <c r="T3082">
        <f t="shared" si="360"/>
        <v>10.694999999999999</v>
      </c>
      <c r="U3082" t="b">
        <f t="shared" si="361"/>
        <v>1</v>
      </c>
    </row>
    <row r="3083" spans="1:21" ht="21" x14ac:dyDescent="0.4">
      <c r="A3083" t="s">
        <v>3029</v>
      </c>
      <c r="B3083" t="s">
        <v>3021</v>
      </c>
      <c r="C3083" t="s">
        <v>3022</v>
      </c>
      <c r="D3083" s="33">
        <v>1294108</v>
      </c>
      <c r="E3083" s="33">
        <v>17458</v>
      </c>
      <c r="F3083" s="32">
        <v>38.4039</v>
      </c>
      <c r="G3083" s="32">
        <v>4.7628000000000004</v>
      </c>
      <c r="H3083" s="41">
        <v>1.349037329187363</v>
      </c>
      <c r="I3083" s="32">
        <v>43.166699999999999</v>
      </c>
      <c r="J3083" s="34">
        <f t="shared" si="362"/>
        <v>0.11033504993432439</v>
      </c>
      <c r="K3083">
        <v>2.1997880627792417</v>
      </c>
      <c r="L3083">
        <v>2.4726028181922328</v>
      </c>
      <c r="M3083" s="41">
        <v>2.2000000000000002</v>
      </c>
      <c r="N3083" t="s">
        <v>34</v>
      </c>
      <c r="O3083" s="10" t="s">
        <v>34</v>
      </c>
      <c r="P3083">
        <f t="shared" si="357"/>
        <v>0.15</v>
      </c>
      <c r="Q3083" s="11">
        <f t="shared" si="358"/>
        <v>0.11024933571479861</v>
      </c>
      <c r="S3083" s="13">
        <f t="shared" si="359"/>
        <v>0.11024933571479861</v>
      </c>
      <c r="T3083">
        <f t="shared" si="360"/>
        <v>4.7590999999999974</v>
      </c>
      <c r="U3083" t="b">
        <f t="shared" si="361"/>
        <v>1</v>
      </c>
    </row>
    <row r="3084" spans="1:21" ht="21" x14ac:dyDescent="0.4">
      <c r="A3084" t="s">
        <v>2460</v>
      </c>
      <c r="B3084" t="s">
        <v>2442</v>
      </c>
      <c r="C3084" t="s">
        <v>2443</v>
      </c>
      <c r="D3084" s="33">
        <v>137129</v>
      </c>
      <c r="E3084" s="33">
        <v>1990</v>
      </c>
      <c r="F3084" s="32">
        <v>1.0791000000000002</v>
      </c>
      <c r="G3084" s="32">
        <v>0.32870000000000005</v>
      </c>
      <c r="H3084" s="41">
        <v>1.4511882971508578</v>
      </c>
      <c r="I3084" s="32">
        <v>1.4078000000000002</v>
      </c>
      <c r="J3084" s="34">
        <f t="shared" si="362"/>
        <v>0.23348487000994461</v>
      </c>
      <c r="K3084">
        <v>0.54226130653266336</v>
      </c>
      <c r="L3084">
        <v>0.70743718592964833</v>
      </c>
      <c r="M3084" s="41">
        <v>0.5</v>
      </c>
      <c r="N3084" t="s">
        <v>34</v>
      </c>
      <c r="O3084" s="10" t="s">
        <v>34</v>
      </c>
      <c r="P3084">
        <f t="shared" si="357"/>
        <v>0.15</v>
      </c>
      <c r="Q3084" s="11">
        <f t="shared" si="358"/>
        <v>0.29322346924279025</v>
      </c>
      <c r="S3084" s="13">
        <f t="shared" si="359"/>
        <v>0.15</v>
      </c>
      <c r="T3084">
        <f t="shared" si="360"/>
        <v>0.21117000000000002</v>
      </c>
      <c r="U3084" t="b">
        <f t="shared" si="361"/>
        <v>1</v>
      </c>
    </row>
    <row r="3085" spans="1:21" ht="21" x14ac:dyDescent="0.4">
      <c r="A3085" t="s">
        <v>1430</v>
      </c>
      <c r="B3085" t="s">
        <v>1410</v>
      </c>
      <c r="C3085" s="42" t="s">
        <v>1411</v>
      </c>
      <c r="D3085" s="33">
        <v>139647</v>
      </c>
      <c r="E3085" s="33">
        <v>20484</v>
      </c>
      <c r="F3085" s="32">
        <v>12.620000000000001</v>
      </c>
      <c r="G3085" s="32">
        <v>6.1588000000000003</v>
      </c>
      <c r="H3085" s="41">
        <v>14.668413929407722</v>
      </c>
      <c r="I3085" s="32">
        <v>18.7788</v>
      </c>
      <c r="J3085" s="34">
        <f t="shared" si="362"/>
        <v>0.32796557820521016</v>
      </c>
      <c r="K3085">
        <v>0.61609060730326115</v>
      </c>
      <c r="L3085">
        <v>0.91675454012888102</v>
      </c>
      <c r="M3085" s="41">
        <v>0.6</v>
      </c>
      <c r="N3085" t="s">
        <v>37</v>
      </c>
      <c r="O3085" s="10" t="s">
        <v>37</v>
      </c>
      <c r="P3085">
        <f t="shared" si="357"/>
        <v>0.25</v>
      </c>
      <c r="Q3085" s="11">
        <f t="shared" si="358"/>
        <v>0.34551728544954946</v>
      </c>
      <c r="S3085" s="13">
        <f t="shared" si="359"/>
        <v>0.25</v>
      </c>
      <c r="T3085">
        <f t="shared" si="360"/>
        <v>4.6947000000000001</v>
      </c>
      <c r="U3085" t="b">
        <f t="shared" si="361"/>
        <v>1</v>
      </c>
    </row>
    <row r="3086" spans="1:21" ht="21" x14ac:dyDescent="0.4">
      <c r="A3086" t="s">
        <v>478</v>
      </c>
      <c r="B3086" t="s">
        <v>416</v>
      </c>
      <c r="C3086" s="42" t="s">
        <v>417</v>
      </c>
      <c r="D3086" s="33">
        <v>18633</v>
      </c>
      <c r="E3086" s="33">
        <v>721</v>
      </c>
      <c r="F3086" s="32">
        <v>1.4632000000000001</v>
      </c>
      <c r="G3086" s="32">
        <v>0.47670000000000001</v>
      </c>
      <c r="H3086" s="41">
        <v>3.8694788815542318</v>
      </c>
      <c r="I3086" s="32">
        <v>1.9399000000000002</v>
      </c>
      <c r="J3086" s="34">
        <f t="shared" si="362"/>
        <v>0.24573431620186606</v>
      </c>
      <c r="K3086">
        <v>2.0294036061026355</v>
      </c>
      <c r="L3086">
        <v>2.6905686546463246</v>
      </c>
      <c r="M3086" s="41">
        <v>2</v>
      </c>
      <c r="N3086" t="s">
        <v>34</v>
      </c>
      <c r="O3086" s="10" t="s">
        <v>34</v>
      </c>
      <c r="P3086">
        <f t="shared" si="357"/>
        <v>0.15</v>
      </c>
      <c r="Q3086" s="11">
        <f t="shared" si="358"/>
        <v>0.25666271457291612</v>
      </c>
      <c r="S3086" s="13">
        <f t="shared" si="359"/>
        <v>0.15</v>
      </c>
      <c r="T3086">
        <f t="shared" si="360"/>
        <v>0.29098499999999999</v>
      </c>
      <c r="U3086" t="b">
        <f t="shared" si="361"/>
        <v>1</v>
      </c>
    </row>
    <row r="3087" spans="1:21" ht="21" x14ac:dyDescent="0.4">
      <c r="A3087" t="s">
        <v>479</v>
      </c>
      <c r="B3087" t="s">
        <v>416</v>
      </c>
      <c r="C3087" s="42" t="s">
        <v>417</v>
      </c>
      <c r="D3087" s="33">
        <v>26461180</v>
      </c>
      <c r="E3087" s="33">
        <v>1721033</v>
      </c>
      <c r="F3087" s="32">
        <v>382.17869999999999</v>
      </c>
      <c r="G3087" s="32">
        <v>254.7861</v>
      </c>
      <c r="H3087" s="41">
        <v>6.5039918854714722</v>
      </c>
      <c r="I3087" s="32">
        <v>636.96479999999997</v>
      </c>
      <c r="J3087" s="34">
        <f t="shared" si="362"/>
        <v>0.400000282590184</v>
      </c>
      <c r="K3087">
        <v>0.222063551367115</v>
      </c>
      <c r="L3087">
        <v>0.37010609325910654</v>
      </c>
      <c r="M3087" s="41">
        <v>0.2</v>
      </c>
      <c r="N3087" t="s">
        <v>33</v>
      </c>
      <c r="O3087" s="10" t="s">
        <v>42</v>
      </c>
      <c r="P3087">
        <f t="shared" si="357"/>
        <v>0.05</v>
      </c>
      <c r="Q3087" s="11">
        <f t="shared" si="358"/>
        <v>0.45961440883389465</v>
      </c>
      <c r="S3087" s="13">
        <f t="shared" si="359"/>
        <v>0.05</v>
      </c>
      <c r="T3087">
        <f t="shared" si="360"/>
        <v>31.848240000000001</v>
      </c>
      <c r="U3087" t="b">
        <f t="shared" si="361"/>
        <v>0</v>
      </c>
    </row>
    <row r="3088" spans="1:21" ht="21" x14ac:dyDescent="0.4">
      <c r="A3088" t="s">
        <v>2461</v>
      </c>
      <c r="B3088" t="s">
        <v>2442</v>
      </c>
      <c r="C3088" t="s">
        <v>2443</v>
      </c>
      <c r="D3088" s="33">
        <v>70747</v>
      </c>
      <c r="E3088" s="33">
        <v>7159</v>
      </c>
      <c r="F3088" s="32">
        <v>11.6008</v>
      </c>
      <c r="G3088" s="32">
        <v>3.7536999999999998</v>
      </c>
      <c r="H3088" s="41">
        <v>10.11915699605637</v>
      </c>
      <c r="I3088" s="32">
        <v>15.3545</v>
      </c>
      <c r="J3088" s="34">
        <f t="shared" si="362"/>
        <v>0.24446904816177667</v>
      </c>
      <c r="K3088">
        <v>1.6204497834893141</v>
      </c>
      <c r="L3088">
        <v>2.1447827908925827</v>
      </c>
      <c r="M3088" s="41">
        <v>1.5</v>
      </c>
      <c r="N3088" t="s">
        <v>34</v>
      </c>
      <c r="O3088" s="10" t="s">
        <v>34</v>
      </c>
      <c r="P3088">
        <f t="shared" si="357"/>
        <v>0.15</v>
      </c>
      <c r="Q3088" s="11">
        <f t="shared" si="358"/>
        <v>0.30062848025008954</v>
      </c>
      <c r="S3088" s="13">
        <f t="shared" si="359"/>
        <v>0.15</v>
      </c>
      <c r="T3088">
        <f t="shared" si="360"/>
        <v>2.303175</v>
      </c>
      <c r="U3088" t="b">
        <f t="shared" si="361"/>
        <v>1</v>
      </c>
    </row>
    <row r="3089" spans="1:21" ht="21" x14ac:dyDescent="0.4">
      <c r="A3089" t="s">
        <v>3864</v>
      </c>
      <c r="B3089" t="s">
        <v>3765</v>
      </c>
      <c r="C3089" t="s">
        <v>3766</v>
      </c>
      <c r="D3089" s="33">
        <v>49544</v>
      </c>
      <c r="E3089" s="33">
        <v>5884</v>
      </c>
      <c r="F3089" s="32">
        <v>4.72</v>
      </c>
      <c r="G3089" s="32">
        <v>1.5619999999999998</v>
      </c>
      <c r="H3089" s="41">
        <v>11.876311965121912</v>
      </c>
      <c r="I3089" s="32">
        <v>6.282</v>
      </c>
      <c r="J3089" s="34">
        <f t="shared" si="362"/>
        <v>0.24864692773002225</v>
      </c>
      <c r="K3089">
        <v>0.80217539089055068</v>
      </c>
      <c r="L3089">
        <v>1.0676410605030591</v>
      </c>
      <c r="M3089" s="41">
        <v>0.8</v>
      </c>
      <c r="N3089" t="s">
        <v>37</v>
      </c>
      <c r="O3089" s="10" t="s">
        <v>37</v>
      </c>
      <c r="P3089">
        <f t="shared" si="357"/>
        <v>0.25</v>
      </c>
      <c r="Q3089" s="11">
        <f t="shared" si="358"/>
        <v>0.25068449538363569</v>
      </c>
      <c r="S3089" s="13">
        <f t="shared" si="359"/>
        <v>0.25</v>
      </c>
      <c r="T3089">
        <f t="shared" si="360"/>
        <v>1.5705</v>
      </c>
      <c r="U3089" t="b">
        <f t="shared" si="361"/>
        <v>1</v>
      </c>
    </row>
    <row r="3090" spans="1:21" ht="21" x14ac:dyDescent="0.4">
      <c r="A3090" t="s">
        <v>1477</v>
      </c>
      <c r="B3090" t="s">
        <v>1446</v>
      </c>
      <c r="C3090" s="42" t="s">
        <v>1447</v>
      </c>
      <c r="D3090" s="33">
        <v>1445</v>
      </c>
      <c r="E3090" s="33">
        <v>161</v>
      </c>
      <c r="F3090" s="32">
        <v>2.7199999999999998E-2</v>
      </c>
      <c r="G3090" s="32">
        <v>8.8000000000000005E-3</v>
      </c>
      <c r="H3090" s="41">
        <v>11.141868512110726</v>
      </c>
      <c r="I3090" s="32">
        <v>3.5999999999999997E-2</v>
      </c>
      <c r="J3090" s="34">
        <f t="shared" si="362"/>
        <v>0.24444444444444446</v>
      </c>
      <c r="K3090">
        <v>0.168944099378882</v>
      </c>
      <c r="L3090">
        <v>0.2236024844720497</v>
      </c>
      <c r="M3090" s="41">
        <v>0.3</v>
      </c>
      <c r="N3090" t="s">
        <v>34</v>
      </c>
      <c r="O3090" s="10" t="s">
        <v>34</v>
      </c>
      <c r="P3090">
        <f t="shared" si="357"/>
        <v>0.15</v>
      </c>
      <c r="Q3090" s="11">
        <f t="shared" si="358"/>
        <v>-0.34166666666666656</v>
      </c>
      <c r="S3090" s="13">
        <f t="shared" si="359"/>
        <v>-0.34166666666666656</v>
      </c>
      <c r="T3090">
        <f t="shared" si="360"/>
        <v>-1.2299999999999995E-2</v>
      </c>
      <c r="U3090" t="b">
        <f t="shared" si="361"/>
        <v>1</v>
      </c>
    </row>
    <row r="3091" spans="1:21" ht="21" x14ac:dyDescent="0.4">
      <c r="A3091" t="s">
        <v>2564</v>
      </c>
      <c r="B3091" t="s">
        <v>2546</v>
      </c>
      <c r="C3091" t="s">
        <v>2547</v>
      </c>
      <c r="D3091" s="33">
        <v>1033056</v>
      </c>
      <c r="E3091" s="33">
        <v>198431</v>
      </c>
      <c r="F3091" s="32">
        <v>165.27429999999998</v>
      </c>
      <c r="G3091" s="32">
        <v>55.082300000000004</v>
      </c>
      <c r="H3091" s="41">
        <v>19.208155221014156</v>
      </c>
      <c r="I3091" s="32">
        <v>220.35659999999999</v>
      </c>
      <c r="J3091" s="34">
        <f t="shared" si="362"/>
        <v>0.24996891402390492</v>
      </c>
      <c r="K3091">
        <v>0.83290564478332507</v>
      </c>
      <c r="L3091">
        <v>1.1104948319567003</v>
      </c>
      <c r="M3091" s="41">
        <v>0.5</v>
      </c>
      <c r="N3091" t="s">
        <v>37</v>
      </c>
      <c r="O3091" s="10" t="s">
        <v>37</v>
      </c>
      <c r="P3091">
        <f t="shared" si="357"/>
        <v>0.25</v>
      </c>
      <c r="Q3091" s="11">
        <f t="shared" si="358"/>
        <v>0.54975026842853814</v>
      </c>
      <c r="S3091" s="13">
        <f t="shared" si="359"/>
        <v>0.25</v>
      </c>
      <c r="T3091">
        <f t="shared" si="360"/>
        <v>55.089149999999997</v>
      </c>
      <c r="U3091" t="b">
        <f t="shared" si="361"/>
        <v>1</v>
      </c>
    </row>
    <row r="3092" spans="1:21" ht="21" x14ac:dyDescent="0.4">
      <c r="A3092" t="s">
        <v>480</v>
      </c>
      <c r="B3092" t="s">
        <v>416</v>
      </c>
      <c r="C3092" s="42" t="s">
        <v>417</v>
      </c>
      <c r="D3092" s="33">
        <v>182550</v>
      </c>
      <c r="E3092" s="33">
        <v>18008</v>
      </c>
      <c r="F3092" s="32">
        <v>19.0276</v>
      </c>
      <c r="G3092" s="32">
        <v>6.3416000000000006</v>
      </c>
      <c r="H3092" s="41">
        <v>9.8646946042180232</v>
      </c>
      <c r="I3092" s="32">
        <v>25.369199999999999</v>
      </c>
      <c r="J3092" s="34">
        <f t="shared" si="362"/>
        <v>0.24997240748624319</v>
      </c>
      <c r="K3092">
        <v>1.0566192803198577</v>
      </c>
      <c r="L3092">
        <v>1.4087738782763217</v>
      </c>
      <c r="M3092" s="41">
        <v>1</v>
      </c>
      <c r="N3092" t="s">
        <v>34</v>
      </c>
      <c r="O3092" s="10" t="s">
        <v>42</v>
      </c>
      <c r="P3092">
        <f t="shared" si="357"/>
        <v>0.05</v>
      </c>
      <c r="Q3092" s="11">
        <f t="shared" si="358"/>
        <v>0.29016287466691898</v>
      </c>
      <c r="S3092" s="13">
        <f t="shared" si="359"/>
        <v>0.05</v>
      </c>
      <c r="T3092">
        <f t="shared" si="360"/>
        <v>1.2684600000000001</v>
      </c>
      <c r="U3092" t="b">
        <f t="shared" si="361"/>
        <v>0</v>
      </c>
    </row>
    <row r="3093" spans="1:21" ht="21" x14ac:dyDescent="0.4">
      <c r="A3093" t="s">
        <v>4827</v>
      </c>
      <c r="B3093" t="s">
        <v>4811</v>
      </c>
      <c r="C3093" t="s">
        <v>4812</v>
      </c>
      <c r="D3093" s="33">
        <v>2470</v>
      </c>
      <c r="E3093" s="33">
        <v>125</v>
      </c>
      <c r="F3093" s="32">
        <v>6.3500000000000001E-2</v>
      </c>
      <c r="G3093" s="32">
        <v>2.1000000000000001E-2</v>
      </c>
      <c r="H3093" s="41">
        <v>5.0607287449392713</v>
      </c>
      <c r="I3093" s="32">
        <v>8.4500000000000006E-2</v>
      </c>
      <c r="J3093" s="34">
        <f t="shared" si="362"/>
        <v>0.24852071005917159</v>
      </c>
      <c r="K3093">
        <v>0.50800000000000001</v>
      </c>
      <c r="L3093">
        <v>0.67600000000000005</v>
      </c>
      <c r="M3093" s="41">
        <v>0.6</v>
      </c>
      <c r="N3093" t="s">
        <v>34</v>
      </c>
      <c r="O3093" s="10" t="s">
        <v>34</v>
      </c>
      <c r="P3093">
        <f t="shared" si="357"/>
        <v>0.15</v>
      </c>
      <c r="Q3093" s="11">
        <f t="shared" si="358"/>
        <v>0.11242603550295867</v>
      </c>
      <c r="S3093" s="13">
        <f t="shared" si="359"/>
        <v>0.11242603550295867</v>
      </c>
      <c r="T3093">
        <f t="shared" si="360"/>
        <v>9.5000000000000084E-3</v>
      </c>
      <c r="U3093" t="b">
        <f t="shared" si="361"/>
        <v>1</v>
      </c>
    </row>
    <row r="3094" spans="1:21" ht="21" x14ac:dyDescent="0.4">
      <c r="A3094" t="s">
        <v>1902</v>
      </c>
      <c r="B3094" t="s">
        <v>1732</v>
      </c>
      <c r="C3094" s="42" t="s">
        <v>1733</v>
      </c>
      <c r="D3094" s="33">
        <v>878</v>
      </c>
      <c r="E3094" s="33">
        <v>175</v>
      </c>
      <c r="F3094" s="32">
        <v>0.19379999999999997</v>
      </c>
      <c r="G3094" s="32">
        <v>9.5500000000000002E-2</v>
      </c>
      <c r="H3094" s="41">
        <v>19.931662870159453</v>
      </c>
      <c r="I3094" s="32">
        <v>0.2893</v>
      </c>
      <c r="J3094" s="34">
        <f t="shared" si="362"/>
        <v>0.33010715520221223</v>
      </c>
      <c r="K3094">
        <v>1.1074285714285714</v>
      </c>
      <c r="L3094">
        <v>1.6531428571428572</v>
      </c>
      <c r="M3094" s="41">
        <v>1.55</v>
      </c>
      <c r="N3094" t="s">
        <v>37</v>
      </c>
      <c r="O3094" s="10" t="s">
        <v>34</v>
      </c>
      <c r="P3094">
        <f t="shared" si="357"/>
        <v>0.15</v>
      </c>
      <c r="Q3094" s="11">
        <f t="shared" si="358"/>
        <v>6.2391980642931243E-2</v>
      </c>
      <c r="S3094" s="13">
        <f t="shared" si="359"/>
        <v>6.2391980642931243E-2</v>
      </c>
      <c r="T3094">
        <f t="shared" si="360"/>
        <v>1.8050000000000007E-2</v>
      </c>
      <c r="U3094" t="b">
        <f t="shared" si="361"/>
        <v>0</v>
      </c>
    </row>
    <row r="3095" spans="1:21" ht="21" x14ac:dyDescent="0.4">
      <c r="A3095" t="s">
        <v>1903</v>
      </c>
      <c r="B3095" t="s">
        <v>1732</v>
      </c>
      <c r="C3095" s="42" t="s">
        <v>1733</v>
      </c>
      <c r="D3095" s="33">
        <v>52264</v>
      </c>
      <c r="E3095" s="33">
        <v>13309</v>
      </c>
      <c r="F3095" s="32">
        <v>19.1371</v>
      </c>
      <c r="G3095" s="32">
        <v>8.0023</v>
      </c>
      <c r="H3095" s="41">
        <v>25.464947191183224</v>
      </c>
      <c r="I3095" s="32">
        <v>27.139400000000002</v>
      </c>
      <c r="J3095" s="34">
        <f t="shared" si="362"/>
        <v>0.29485913468978681</v>
      </c>
      <c r="K3095">
        <v>1.437906679690435</v>
      </c>
      <c r="L3095">
        <v>2.0391764971072206</v>
      </c>
      <c r="M3095" s="41">
        <v>1.4</v>
      </c>
      <c r="N3095" t="s">
        <v>37</v>
      </c>
      <c r="O3095" s="10" t="s">
        <v>34</v>
      </c>
      <c r="P3095">
        <f t="shared" si="357"/>
        <v>0.15</v>
      </c>
      <c r="Q3095" s="11">
        <f t="shared" si="358"/>
        <v>0.31344834447334874</v>
      </c>
      <c r="S3095" s="13">
        <f t="shared" si="359"/>
        <v>0.15</v>
      </c>
      <c r="T3095">
        <f t="shared" si="360"/>
        <v>4.0709100000000005</v>
      </c>
      <c r="U3095" t="b">
        <f t="shared" si="361"/>
        <v>0</v>
      </c>
    </row>
    <row r="3096" spans="1:21" ht="21" x14ac:dyDescent="0.4">
      <c r="A3096" t="s">
        <v>1698</v>
      </c>
      <c r="B3096" t="s">
        <v>1655</v>
      </c>
      <c r="C3096" s="42" t="s">
        <v>1656</v>
      </c>
      <c r="D3096" s="33">
        <v>201948</v>
      </c>
      <c r="E3096" s="33">
        <v>22383</v>
      </c>
      <c r="F3096" s="32">
        <v>24.621299999999998</v>
      </c>
      <c r="G3096" s="32">
        <v>9.8567</v>
      </c>
      <c r="H3096" s="41">
        <v>11.083546259433122</v>
      </c>
      <c r="I3096" s="32">
        <v>34.477999999999994</v>
      </c>
      <c r="J3096" s="34">
        <f t="shared" si="362"/>
        <v>0.28588375195777022</v>
      </c>
      <c r="K3096">
        <v>1.0999999999999999</v>
      </c>
      <c r="L3096">
        <v>1.5403654559263724</v>
      </c>
      <c r="M3096" s="41">
        <v>1.1000000000000001</v>
      </c>
      <c r="N3096" t="s">
        <v>33</v>
      </c>
      <c r="O3096" s="10" t="s">
        <v>37</v>
      </c>
      <c r="P3096">
        <f t="shared" si="357"/>
        <v>0.25</v>
      </c>
      <c r="Q3096" s="11">
        <f t="shared" si="358"/>
        <v>0.28588375195776999</v>
      </c>
      <c r="S3096" s="13">
        <f t="shared" si="359"/>
        <v>0.25</v>
      </c>
      <c r="T3096">
        <f t="shared" si="360"/>
        <v>8.6194999999999986</v>
      </c>
      <c r="U3096" t="b">
        <f t="shared" si="361"/>
        <v>0</v>
      </c>
    </row>
    <row r="3097" spans="1:21" ht="21" x14ac:dyDescent="0.4">
      <c r="A3097" t="s">
        <v>5694</v>
      </c>
      <c r="B3097" t="s">
        <v>5662</v>
      </c>
      <c r="C3097" t="s">
        <v>5663</v>
      </c>
      <c r="D3097" s="33">
        <v>112423</v>
      </c>
      <c r="E3097" s="33">
        <v>1286</v>
      </c>
      <c r="F3097" s="32">
        <v>0.29250000000000004</v>
      </c>
      <c r="G3097" s="32">
        <v>9.7500000000000003E-2</v>
      </c>
      <c r="H3097" s="41">
        <v>1.1438940430338989</v>
      </c>
      <c r="I3097" s="32">
        <v>0.39</v>
      </c>
      <c r="J3097" s="34">
        <f t="shared" si="362"/>
        <v>0.25</v>
      </c>
      <c r="K3097">
        <v>0.22744945567651637</v>
      </c>
      <c r="L3097">
        <v>0.30326594090202175</v>
      </c>
      <c r="M3097" s="41">
        <v>0.2</v>
      </c>
      <c r="N3097" t="s">
        <v>37</v>
      </c>
      <c r="O3097" s="10" t="s">
        <v>37</v>
      </c>
      <c r="P3097">
        <f t="shared" si="357"/>
        <v>0.25</v>
      </c>
      <c r="Q3097" s="11">
        <f t="shared" si="358"/>
        <v>0.34051282051282045</v>
      </c>
      <c r="S3097" s="13">
        <f t="shared" si="359"/>
        <v>0.25</v>
      </c>
      <c r="T3097">
        <f t="shared" si="360"/>
        <v>9.7500000000000003E-2</v>
      </c>
      <c r="U3097" t="b">
        <f t="shared" si="361"/>
        <v>1</v>
      </c>
    </row>
    <row r="3098" spans="1:21" ht="21" x14ac:dyDescent="0.4">
      <c r="A3098" t="s">
        <v>4594</v>
      </c>
      <c r="B3098" t="s">
        <v>4592</v>
      </c>
      <c r="C3098" t="s">
        <v>4593</v>
      </c>
      <c r="D3098" s="33">
        <v>394978</v>
      </c>
      <c r="E3098" s="33">
        <v>138276</v>
      </c>
      <c r="F3098" s="32">
        <v>29.601600000000001</v>
      </c>
      <c r="G3098" s="32">
        <v>5.2183000000000002</v>
      </c>
      <c r="H3098" s="41">
        <v>35.008532120776344</v>
      </c>
      <c r="I3098" s="32">
        <v>34.819900000000004</v>
      </c>
      <c r="J3098" s="34">
        <f t="shared" si="362"/>
        <v>0.14986545050387851</v>
      </c>
      <c r="K3098">
        <v>0.21407619543521653</v>
      </c>
      <c r="L3098">
        <v>0.25181448696809283</v>
      </c>
      <c r="M3098" s="41">
        <v>0.19</v>
      </c>
      <c r="N3098" t="s">
        <v>42</v>
      </c>
      <c r="O3098" s="10" t="s">
        <v>42</v>
      </c>
      <c r="P3098">
        <f t="shared" si="357"/>
        <v>0.05</v>
      </c>
      <c r="Q3098" s="11">
        <f t="shared" si="358"/>
        <v>0.24547629372858631</v>
      </c>
      <c r="S3098" s="13">
        <f t="shared" si="359"/>
        <v>0.05</v>
      </c>
      <c r="T3098">
        <f t="shared" si="360"/>
        <v>1.7409950000000003</v>
      </c>
      <c r="U3098" t="b">
        <f t="shared" si="361"/>
        <v>1</v>
      </c>
    </row>
    <row r="3099" spans="1:21" ht="21" x14ac:dyDescent="0.4">
      <c r="A3099" t="s">
        <v>4067</v>
      </c>
      <c r="B3099" t="s">
        <v>4064</v>
      </c>
      <c r="C3099" t="s">
        <v>4065</v>
      </c>
      <c r="D3099" s="33">
        <v>347574</v>
      </c>
      <c r="E3099" s="33">
        <v>83270</v>
      </c>
      <c r="F3099" s="32">
        <v>166.53540000000001</v>
      </c>
      <c r="G3099" s="32">
        <v>36.4895</v>
      </c>
      <c r="H3099" s="41">
        <v>23.957488189565389</v>
      </c>
      <c r="I3099" s="32">
        <v>203.0249</v>
      </c>
      <c r="J3099" s="34">
        <f t="shared" si="362"/>
        <v>0.17972918592744042</v>
      </c>
      <c r="K3099">
        <v>1.9999447580160925</v>
      </c>
      <c r="L3099">
        <v>2.4381517953644769</v>
      </c>
      <c r="M3099" s="41">
        <v>2</v>
      </c>
      <c r="N3099" t="s">
        <v>34</v>
      </c>
      <c r="O3099" s="10" t="s">
        <v>34</v>
      </c>
      <c r="P3099">
        <f t="shared" si="357"/>
        <v>0.15</v>
      </c>
      <c r="Q3099" s="11">
        <f t="shared" si="358"/>
        <v>0.17970652860806724</v>
      </c>
      <c r="S3099" s="13">
        <f t="shared" si="359"/>
        <v>0.15</v>
      </c>
      <c r="T3099">
        <f t="shared" si="360"/>
        <v>30.453734999999998</v>
      </c>
      <c r="U3099" t="b">
        <f t="shared" si="361"/>
        <v>1</v>
      </c>
    </row>
    <row r="3100" spans="1:21" ht="21" x14ac:dyDescent="0.4">
      <c r="A3100" t="s">
        <v>3195</v>
      </c>
      <c r="B3100" t="s">
        <v>3152</v>
      </c>
      <c r="C3100" t="s">
        <v>3153</v>
      </c>
      <c r="D3100" s="33">
        <v>14873</v>
      </c>
      <c r="E3100" s="33">
        <v>1647</v>
      </c>
      <c r="F3100" s="32">
        <v>0.88020000000000009</v>
      </c>
      <c r="G3100" s="32">
        <v>0.43290000000000001</v>
      </c>
      <c r="H3100" s="41">
        <v>11.073757816176965</v>
      </c>
      <c r="I3100" s="32">
        <v>1.3131000000000002</v>
      </c>
      <c r="J3100" s="34">
        <f t="shared" si="362"/>
        <v>0.32967786154900613</v>
      </c>
      <c r="K3100">
        <v>0.53442622950819674</v>
      </c>
      <c r="L3100">
        <v>0.79726775956284157</v>
      </c>
      <c r="M3100" s="41">
        <v>0.4</v>
      </c>
      <c r="N3100" t="s">
        <v>37</v>
      </c>
      <c r="O3100" s="10" t="s">
        <v>37</v>
      </c>
      <c r="P3100">
        <f t="shared" si="357"/>
        <v>0.25</v>
      </c>
      <c r="Q3100" s="11">
        <f t="shared" si="358"/>
        <v>0.49828649760109667</v>
      </c>
      <c r="S3100" s="13">
        <f t="shared" si="359"/>
        <v>0.25</v>
      </c>
      <c r="T3100">
        <f t="shared" si="360"/>
        <v>0.32827500000000004</v>
      </c>
      <c r="U3100" t="b">
        <f t="shared" si="361"/>
        <v>1</v>
      </c>
    </row>
    <row r="3101" spans="1:21" ht="21" x14ac:dyDescent="0.4">
      <c r="A3101" t="s">
        <v>3373</v>
      </c>
      <c r="B3101" t="s">
        <v>3361</v>
      </c>
      <c r="C3101" t="s">
        <v>3362</v>
      </c>
      <c r="D3101" s="33">
        <v>868260</v>
      </c>
      <c r="E3101" s="33">
        <v>360548</v>
      </c>
      <c r="F3101" s="32">
        <v>138.1678</v>
      </c>
      <c r="G3101" s="32">
        <v>74.393199999999993</v>
      </c>
      <c r="H3101" s="41">
        <v>41.525349549674061</v>
      </c>
      <c r="I3101" s="32">
        <v>212.56099999999998</v>
      </c>
      <c r="J3101" s="34">
        <f t="shared" si="362"/>
        <v>0.349985180724592</v>
      </c>
      <c r="K3101">
        <v>0.38321610437445219</v>
      </c>
      <c r="L3101">
        <v>0.58954979642100347</v>
      </c>
      <c r="M3101" s="41">
        <v>0.35</v>
      </c>
      <c r="N3101" t="s">
        <v>45</v>
      </c>
      <c r="O3101" s="10" t="s">
        <v>45</v>
      </c>
      <c r="P3101">
        <f t="shared" si="357"/>
        <v>0.32</v>
      </c>
      <c r="Q3101" s="11">
        <f t="shared" si="358"/>
        <v>0.40632665446624727</v>
      </c>
      <c r="S3101" s="13">
        <f t="shared" si="359"/>
        <v>0.32</v>
      </c>
      <c r="T3101">
        <f t="shared" si="360"/>
        <v>68.01952</v>
      </c>
      <c r="U3101" t="b">
        <f t="shared" si="361"/>
        <v>1</v>
      </c>
    </row>
    <row r="3102" spans="1:21" ht="21" x14ac:dyDescent="0.4">
      <c r="A3102" t="s">
        <v>4304</v>
      </c>
      <c r="B3102" t="s">
        <v>4288</v>
      </c>
      <c r="C3102" t="s">
        <v>4289</v>
      </c>
      <c r="D3102" s="33">
        <v>43005</v>
      </c>
      <c r="E3102" s="33">
        <v>14743</v>
      </c>
      <c r="F3102" s="32">
        <v>4.5964999999999998</v>
      </c>
      <c r="G3102" s="32">
        <v>2.2641</v>
      </c>
      <c r="H3102" s="41">
        <v>34.282060225555171</v>
      </c>
      <c r="I3102" s="32">
        <v>6.8605999999999998</v>
      </c>
      <c r="J3102" s="34">
        <f t="shared" si="362"/>
        <v>0.33001486750429992</v>
      </c>
      <c r="K3102">
        <v>0.31177507969884011</v>
      </c>
      <c r="L3102">
        <v>0.46534626602455398</v>
      </c>
      <c r="M3102" s="41">
        <v>0.2</v>
      </c>
      <c r="N3102" t="s">
        <v>37</v>
      </c>
      <c r="O3102" s="10" t="s">
        <v>37</v>
      </c>
      <c r="P3102">
        <f t="shared" si="357"/>
        <v>0.25</v>
      </c>
      <c r="Q3102" s="11">
        <f t="shared" si="358"/>
        <v>0.57021251785558102</v>
      </c>
      <c r="S3102" s="13">
        <f t="shared" si="359"/>
        <v>0.25</v>
      </c>
      <c r="T3102">
        <f t="shared" si="360"/>
        <v>1.71515</v>
      </c>
      <c r="U3102" t="b">
        <f t="shared" si="361"/>
        <v>1</v>
      </c>
    </row>
    <row r="3103" spans="1:21" ht="21" x14ac:dyDescent="0.4">
      <c r="A3103" t="s">
        <v>2940</v>
      </c>
      <c r="B3103" t="s">
        <v>2919</v>
      </c>
      <c r="C3103" t="s">
        <v>2920</v>
      </c>
      <c r="D3103" s="33">
        <v>300525</v>
      </c>
      <c r="E3103" s="33">
        <v>9421</v>
      </c>
      <c r="F3103" s="32">
        <v>11.4093</v>
      </c>
      <c r="G3103" s="32">
        <v>2.9847000000000001</v>
      </c>
      <c r="H3103" s="41">
        <v>3.134847350470011</v>
      </c>
      <c r="I3103" s="32">
        <v>14.394</v>
      </c>
      <c r="J3103" s="34">
        <f t="shared" si="362"/>
        <v>0.20735723218007504</v>
      </c>
      <c r="K3103">
        <v>1.2110497824010189</v>
      </c>
      <c r="L3103">
        <v>1.5278632841524253</v>
      </c>
      <c r="M3103" s="41">
        <v>3</v>
      </c>
      <c r="N3103" t="s">
        <v>37</v>
      </c>
      <c r="O3103" s="10" t="s">
        <v>37</v>
      </c>
      <c r="P3103">
        <f t="shared" si="357"/>
        <v>0.25</v>
      </c>
      <c r="Q3103" s="11">
        <f t="shared" si="358"/>
        <v>-0.96352646936223441</v>
      </c>
      <c r="S3103" s="13">
        <f t="shared" si="359"/>
        <v>-0.96352646936223441</v>
      </c>
      <c r="T3103">
        <f t="shared" si="360"/>
        <v>-13.869000000000002</v>
      </c>
      <c r="U3103" t="b">
        <f t="shared" si="361"/>
        <v>1</v>
      </c>
    </row>
    <row r="3104" spans="1:21" ht="21" x14ac:dyDescent="0.4">
      <c r="A3104" t="s">
        <v>705</v>
      </c>
      <c r="B3104" t="s">
        <v>657</v>
      </c>
      <c r="C3104" s="42" t="s">
        <v>658</v>
      </c>
      <c r="D3104" s="33">
        <v>611717</v>
      </c>
      <c r="E3104" s="33">
        <v>32094</v>
      </c>
      <c r="F3104" s="32">
        <v>24.071200000000001</v>
      </c>
      <c r="G3104" s="32">
        <v>5.8308999999999997</v>
      </c>
      <c r="H3104" s="41">
        <v>5.2465437449016461</v>
      </c>
      <c r="I3104" s="32">
        <v>29.902100000000001</v>
      </c>
      <c r="J3104" s="34">
        <f t="shared" si="362"/>
        <v>0.19499968229656109</v>
      </c>
      <c r="K3104">
        <v>0.750021810930392</v>
      </c>
      <c r="L3104">
        <v>0.9317037452483331</v>
      </c>
      <c r="M3104" s="41">
        <v>0.75</v>
      </c>
      <c r="N3104" t="s">
        <v>34</v>
      </c>
      <c r="O3104" s="10" t="s">
        <v>34</v>
      </c>
      <c r="P3104">
        <f t="shared" si="357"/>
        <v>0.15</v>
      </c>
      <c r="Q3104" s="11">
        <f t="shared" si="358"/>
        <v>0.19502309202363721</v>
      </c>
      <c r="S3104" s="13">
        <f t="shared" si="359"/>
        <v>0.15</v>
      </c>
      <c r="T3104">
        <f t="shared" si="360"/>
        <v>4.4853149999999999</v>
      </c>
      <c r="U3104" t="b">
        <f t="shared" si="361"/>
        <v>1</v>
      </c>
    </row>
    <row r="3105" spans="1:21" ht="21" x14ac:dyDescent="0.4">
      <c r="A3105" t="s">
        <v>258</v>
      </c>
      <c r="B3105" t="s">
        <v>246</v>
      </c>
      <c r="C3105" s="42" t="s">
        <v>247</v>
      </c>
      <c r="D3105" s="33">
        <v>84497</v>
      </c>
      <c r="E3105" s="33">
        <v>8554</v>
      </c>
      <c r="F3105" s="32">
        <v>21.3934</v>
      </c>
      <c r="G3105" s="32">
        <v>6.382200000000001</v>
      </c>
      <c r="H3105" s="41">
        <v>10.123436335017811</v>
      </c>
      <c r="I3105" s="32">
        <v>27.775600000000001</v>
      </c>
      <c r="J3105" s="34">
        <f t="shared" si="362"/>
        <v>0.22977721453361946</v>
      </c>
      <c r="K3105">
        <v>2.5009819967266775</v>
      </c>
      <c r="L3105">
        <v>3.2470890811316346</v>
      </c>
      <c r="M3105" s="41">
        <v>2.5</v>
      </c>
      <c r="N3105" t="s">
        <v>33</v>
      </c>
      <c r="O3105" s="10" t="s">
        <v>33</v>
      </c>
      <c r="P3105">
        <f t="shared" si="357"/>
        <v>0.4</v>
      </c>
      <c r="Q3105" s="11">
        <f t="shared" si="358"/>
        <v>0.23007963824363836</v>
      </c>
      <c r="S3105" s="13">
        <f t="shared" si="359"/>
        <v>0.23007963824363836</v>
      </c>
      <c r="T3105">
        <f t="shared" si="360"/>
        <v>6.3906000000000018</v>
      </c>
      <c r="U3105" t="b">
        <f t="shared" si="361"/>
        <v>1</v>
      </c>
    </row>
    <row r="3106" spans="1:21" ht="21" x14ac:dyDescent="0.4">
      <c r="A3106" t="s">
        <v>1569</v>
      </c>
      <c r="B3106" t="s">
        <v>1562</v>
      </c>
      <c r="C3106" s="42" t="s">
        <v>1563</v>
      </c>
      <c r="D3106" s="33">
        <v>557182</v>
      </c>
      <c r="E3106" s="33">
        <v>196184</v>
      </c>
      <c r="F3106" s="32">
        <v>37.320099999999996</v>
      </c>
      <c r="G3106" s="32">
        <v>12.437800000000001</v>
      </c>
      <c r="H3106" s="41">
        <v>35.210039089561398</v>
      </c>
      <c r="I3106" s="32">
        <v>49.757899999999999</v>
      </c>
      <c r="J3106" s="34">
        <f t="shared" si="362"/>
        <v>0.2499663370037723</v>
      </c>
      <c r="K3106">
        <v>0.19023009011947967</v>
      </c>
      <c r="L3106">
        <v>0.25362873628838234</v>
      </c>
      <c r="M3106" s="41">
        <v>0.01</v>
      </c>
      <c r="N3106" t="s">
        <v>37</v>
      </c>
      <c r="O3106" s="10" t="s">
        <v>42</v>
      </c>
      <c r="P3106">
        <f t="shared" si="357"/>
        <v>0.05</v>
      </c>
      <c r="Q3106" s="11">
        <f t="shared" si="358"/>
        <v>0.96057229103318265</v>
      </c>
      <c r="S3106" s="13">
        <f t="shared" si="359"/>
        <v>0.05</v>
      </c>
      <c r="T3106">
        <f t="shared" si="360"/>
        <v>2.487895</v>
      </c>
      <c r="U3106" t="b">
        <f t="shared" si="361"/>
        <v>0</v>
      </c>
    </row>
    <row r="3107" spans="1:21" ht="21" x14ac:dyDescent="0.4">
      <c r="A3107" t="s">
        <v>2298</v>
      </c>
      <c r="B3107" t="s">
        <v>2280</v>
      </c>
      <c r="C3107" t="s">
        <v>2281</v>
      </c>
      <c r="D3107" s="33">
        <v>1206895</v>
      </c>
      <c r="E3107" s="33">
        <v>27011</v>
      </c>
      <c r="F3107" s="32">
        <v>8.2818000000000005</v>
      </c>
      <c r="G3107" s="32">
        <v>2.7572000000000001</v>
      </c>
      <c r="H3107" s="41">
        <v>2.2380571632163528</v>
      </c>
      <c r="I3107" s="32">
        <v>11.039000000000001</v>
      </c>
      <c r="J3107" s="34">
        <f t="shared" si="362"/>
        <v>0.24976900081529121</v>
      </c>
      <c r="K3107">
        <v>0.30660841879234391</v>
      </c>
      <c r="L3107">
        <v>0.40868535041279486</v>
      </c>
      <c r="M3107" s="41">
        <v>0.25</v>
      </c>
      <c r="N3107" t="s">
        <v>37</v>
      </c>
      <c r="O3107" s="10" t="s">
        <v>37</v>
      </c>
      <c r="P3107">
        <f t="shared" si="357"/>
        <v>0.25</v>
      </c>
      <c r="Q3107" s="11">
        <f t="shared" si="358"/>
        <v>0.38828245312075377</v>
      </c>
      <c r="S3107" s="13">
        <f t="shared" si="359"/>
        <v>0.25</v>
      </c>
      <c r="T3107">
        <f t="shared" si="360"/>
        <v>2.7597500000000004</v>
      </c>
      <c r="U3107" t="b">
        <f t="shared" si="361"/>
        <v>1</v>
      </c>
    </row>
    <row r="3108" spans="1:21" ht="21" x14ac:dyDescent="0.4">
      <c r="A3108" t="s">
        <v>2531</v>
      </c>
      <c r="B3108" t="s">
        <v>2520</v>
      </c>
      <c r="C3108" t="s">
        <v>2521</v>
      </c>
      <c r="D3108" s="33">
        <v>5289607</v>
      </c>
      <c r="E3108" s="33">
        <v>196949</v>
      </c>
      <c r="F3108" s="32">
        <v>196.94900000000001</v>
      </c>
      <c r="G3108" s="32">
        <v>76.638999999999996</v>
      </c>
      <c r="H3108" s="41">
        <v>3.7233200878628603</v>
      </c>
      <c r="I3108" s="32">
        <v>273.58800000000002</v>
      </c>
      <c r="J3108" s="34">
        <f t="shared" si="362"/>
        <v>0.28012559030366824</v>
      </c>
      <c r="K3108">
        <v>1</v>
      </c>
      <c r="L3108">
        <v>1.3891311964010988</v>
      </c>
      <c r="M3108" s="41">
        <v>1</v>
      </c>
      <c r="N3108" t="s">
        <v>37</v>
      </c>
      <c r="O3108" s="10" t="s">
        <v>37</v>
      </c>
      <c r="P3108">
        <f t="shared" si="357"/>
        <v>0.25</v>
      </c>
      <c r="Q3108" s="11">
        <f t="shared" si="358"/>
        <v>0.28012559030366835</v>
      </c>
      <c r="S3108" s="13">
        <f t="shared" si="359"/>
        <v>0.25</v>
      </c>
      <c r="T3108">
        <f t="shared" si="360"/>
        <v>68.397000000000006</v>
      </c>
      <c r="U3108" t="b">
        <f t="shared" si="361"/>
        <v>1</v>
      </c>
    </row>
    <row r="3109" spans="1:21" ht="21" x14ac:dyDescent="0.4">
      <c r="A3109" t="s">
        <v>5454</v>
      </c>
      <c r="B3109" t="s">
        <v>5449</v>
      </c>
      <c r="C3109" t="s">
        <v>5450</v>
      </c>
      <c r="D3109" s="33">
        <v>70025</v>
      </c>
      <c r="E3109" s="33">
        <v>21779</v>
      </c>
      <c r="F3109" s="32">
        <v>3.2254</v>
      </c>
      <c r="G3109" s="32">
        <v>1.0750999999999999</v>
      </c>
      <c r="H3109" s="41">
        <v>31.101749375223136</v>
      </c>
      <c r="I3109" s="32">
        <v>4.3004999999999995</v>
      </c>
      <c r="J3109" s="34">
        <f t="shared" si="362"/>
        <v>0.24999418672247414</v>
      </c>
      <c r="K3109">
        <v>0.14809679048624821</v>
      </c>
      <c r="L3109">
        <v>0.19746085678864961</v>
      </c>
      <c r="M3109" s="41">
        <v>0.03</v>
      </c>
      <c r="N3109" t="s">
        <v>37</v>
      </c>
      <c r="O3109" s="10" t="s">
        <v>37</v>
      </c>
      <c r="P3109">
        <f t="shared" si="357"/>
        <v>0.25</v>
      </c>
      <c r="Q3109" s="11">
        <f t="shared" si="358"/>
        <v>0.84807115451691661</v>
      </c>
      <c r="S3109" s="13">
        <f t="shared" si="359"/>
        <v>0.25</v>
      </c>
      <c r="T3109">
        <f t="shared" si="360"/>
        <v>1.0751249999999999</v>
      </c>
      <c r="U3109" t="b">
        <f t="shared" si="361"/>
        <v>1</v>
      </c>
    </row>
    <row r="3110" spans="1:21" ht="21" x14ac:dyDescent="0.4">
      <c r="A3110" t="s">
        <v>283</v>
      </c>
      <c r="B3110" t="s">
        <v>267</v>
      </c>
      <c r="C3110" s="42" t="s">
        <v>268</v>
      </c>
      <c r="D3110" s="33">
        <v>13853209</v>
      </c>
      <c r="E3110" s="33">
        <v>465919</v>
      </c>
      <c r="F3110" s="32">
        <v>1164.7974999999999</v>
      </c>
      <c r="G3110" s="32">
        <v>285.15550000000002</v>
      </c>
      <c r="H3110" s="41">
        <v>3.3632568453995026</v>
      </c>
      <c r="I3110" s="32">
        <v>1449.953</v>
      </c>
      <c r="J3110" s="34">
        <f t="shared" si="362"/>
        <v>0.19666534018688883</v>
      </c>
      <c r="K3110">
        <v>2.5</v>
      </c>
      <c r="L3110">
        <v>3.1120280563788985</v>
      </c>
      <c r="M3110" s="41">
        <v>2.5</v>
      </c>
      <c r="N3110" t="s">
        <v>37</v>
      </c>
      <c r="O3110" s="10" t="s">
        <v>42</v>
      </c>
      <c r="P3110">
        <f t="shared" si="357"/>
        <v>0.05</v>
      </c>
      <c r="Q3110" s="11">
        <f t="shared" si="358"/>
        <v>0.1966653401868888</v>
      </c>
      <c r="S3110" s="13">
        <f t="shared" si="359"/>
        <v>0.05</v>
      </c>
      <c r="T3110">
        <f t="shared" si="360"/>
        <v>72.497650000000007</v>
      </c>
      <c r="U3110" t="b">
        <f t="shared" si="361"/>
        <v>0</v>
      </c>
    </row>
    <row r="3111" spans="1:21" ht="21" x14ac:dyDescent="0.4">
      <c r="A3111" t="s">
        <v>2299</v>
      </c>
      <c r="B3111" t="s">
        <v>2280</v>
      </c>
      <c r="C3111" t="s">
        <v>2281</v>
      </c>
      <c r="D3111" s="33">
        <v>839528</v>
      </c>
      <c r="E3111" s="33">
        <v>13117</v>
      </c>
      <c r="F3111" s="32">
        <v>5.7737000000000007</v>
      </c>
      <c r="G3111" s="32">
        <v>1.9213</v>
      </c>
      <c r="H3111" s="41">
        <v>1.5624255534061997</v>
      </c>
      <c r="I3111" s="32">
        <v>7.6950000000000003</v>
      </c>
      <c r="J3111" s="34">
        <f t="shared" ref="J3111:J3142" si="363">G3111/I3111</f>
        <v>0.2496816114359974</v>
      </c>
      <c r="K3111">
        <v>0.44016924601661972</v>
      </c>
      <c r="L3111">
        <v>0.58664328733704352</v>
      </c>
      <c r="M3111" s="41">
        <v>0.4</v>
      </c>
      <c r="N3111" t="s">
        <v>37</v>
      </c>
      <c r="O3111" s="10" t="s">
        <v>37</v>
      </c>
      <c r="P3111">
        <f t="shared" si="357"/>
        <v>0.25</v>
      </c>
      <c r="Q3111" s="11">
        <f t="shared" si="358"/>
        <v>0.31815464587394404</v>
      </c>
      <c r="S3111" s="13">
        <f t="shared" si="359"/>
        <v>0.25</v>
      </c>
      <c r="T3111">
        <f t="shared" si="360"/>
        <v>1.9237500000000001</v>
      </c>
      <c r="U3111" t="b">
        <f t="shared" si="361"/>
        <v>1</v>
      </c>
    </row>
    <row r="3112" spans="1:21" ht="21" x14ac:dyDescent="0.4">
      <c r="A3112" t="s">
        <v>4893</v>
      </c>
      <c r="B3112" t="s">
        <v>4885</v>
      </c>
      <c r="C3112" t="s">
        <v>4886</v>
      </c>
      <c r="D3112" s="33">
        <v>1676</v>
      </c>
      <c r="E3112" s="33">
        <v>526</v>
      </c>
      <c r="F3112" s="32">
        <v>0</v>
      </c>
      <c r="G3112" s="32">
        <v>0</v>
      </c>
      <c r="H3112" s="41">
        <v>31.384248210023866</v>
      </c>
      <c r="I3112" s="32">
        <v>0</v>
      </c>
      <c r="J3112" s="34" t="e">
        <f t="shared" si="363"/>
        <v>#DIV/0!</v>
      </c>
      <c r="K3112">
        <v>0</v>
      </c>
      <c r="L3112">
        <v>0</v>
      </c>
      <c r="M3112" s="41">
        <v>0.01</v>
      </c>
      <c r="N3112" t="s">
        <v>37</v>
      </c>
      <c r="O3112" s="10" t="s">
        <v>37</v>
      </c>
      <c r="P3112">
        <f t="shared" si="357"/>
        <v>0.25</v>
      </c>
      <c r="Q3112" s="11" t="e">
        <f t="shared" si="358"/>
        <v>#DIV/0!</v>
      </c>
      <c r="S3112" s="13" t="e">
        <f t="shared" si="359"/>
        <v>#DIV/0!</v>
      </c>
      <c r="T3112">
        <f t="shared" si="360"/>
        <v>0</v>
      </c>
      <c r="U3112" t="b">
        <f t="shared" si="361"/>
        <v>1</v>
      </c>
    </row>
    <row r="3113" spans="1:21" ht="21" x14ac:dyDescent="0.4">
      <c r="A3113" t="s">
        <v>3256</v>
      </c>
      <c r="B3113" t="s">
        <v>3250</v>
      </c>
      <c r="C3113" t="s">
        <v>3251</v>
      </c>
      <c r="D3113" s="33">
        <v>831699</v>
      </c>
      <c r="E3113" s="33">
        <v>97972</v>
      </c>
      <c r="F3113" s="32">
        <v>169.78579999999997</v>
      </c>
      <c r="G3113" s="32">
        <v>81.647099999999995</v>
      </c>
      <c r="H3113" s="41">
        <v>11.779742430855393</v>
      </c>
      <c r="I3113" s="32">
        <v>251.43289999999996</v>
      </c>
      <c r="J3113" s="34">
        <f t="shared" si="363"/>
        <v>0.32472719361706448</v>
      </c>
      <c r="K3113">
        <v>1.733003307067325</v>
      </c>
      <c r="L3113">
        <v>2.5663750867594821</v>
      </c>
      <c r="M3113" s="41">
        <v>1.5</v>
      </c>
      <c r="N3113" t="s">
        <v>45</v>
      </c>
      <c r="O3113" s="10" t="s">
        <v>45</v>
      </c>
      <c r="P3113">
        <f t="shared" si="357"/>
        <v>0.32</v>
      </c>
      <c r="Q3113" s="11">
        <f t="shared" si="358"/>
        <v>0.41551801693414026</v>
      </c>
      <c r="S3113" s="13">
        <f t="shared" si="359"/>
        <v>0.32</v>
      </c>
      <c r="T3113">
        <f t="shared" si="360"/>
        <v>80.458527999999987</v>
      </c>
      <c r="U3113" t="b">
        <f t="shared" si="361"/>
        <v>1</v>
      </c>
    </row>
    <row r="3114" spans="1:21" ht="21" x14ac:dyDescent="0.4">
      <c r="A3114" t="s">
        <v>1904</v>
      </c>
      <c r="B3114" t="s">
        <v>1732</v>
      </c>
      <c r="C3114" s="42" t="s">
        <v>1733</v>
      </c>
      <c r="D3114" s="33">
        <v>26666</v>
      </c>
      <c r="E3114" s="33">
        <v>12391</v>
      </c>
      <c r="F3114" s="32">
        <v>17.746700000000001</v>
      </c>
      <c r="G3114" s="32">
        <v>8.0503</v>
      </c>
      <c r="H3114" s="41">
        <v>46.467411685292134</v>
      </c>
      <c r="I3114" s="32">
        <v>25.797000000000001</v>
      </c>
      <c r="J3114" s="34">
        <f t="shared" si="363"/>
        <v>0.31206341822692563</v>
      </c>
      <c r="K3114">
        <v>1.4322250020175935</v>
      </c>
      <c r="L3114">
        <v>2.0819142926317489</v>
      </c>
      <c r="M3114" s="41">
        <v>1.4</v>
      </c>
      <c r="N3114" t="s">
        <v>37</v>
      </c>
      <c r="O3114" s="10" t="s">
        <v>34</v>
      </c>
      <c r="P3114">
        <f t="shared" si="357"/>
        <v>0.15</v>
      </c>
      <c r="Q3114" s="11">
        <f t="shared" si="358"/>
        <v>0.32754196224367177</v>
      </c>
      <c r="S3114" s="13">
        <f t="shared" si="359"/>
        <v>0.15</v>
      </c>
      <c r="T3114">
        <f t="shared" si="360"/>
        <v>3.8695499999999998</v>
      </c>
      <c r="U3114" t="b">
        <f t="shared" si="361"/>
        <v>0</v>
      </c>
    </row>
    <row r="3115" spans="1:21" ht="21" x14ac:dyDescent="0.4">
      <c r="A3115" t="s">
        <v>1356</v>
      </c>
      <c r="B3115" t="s">
        <v>1280</v>
      </c>
      <c r="C3115" s="42" t="s">
        <v>1281</v>
      </c>
      <c r="D3115" s="33">
        <v>282058</v>
      </c>
      <c r="E3115" s="33">
        <v>18160</v>
      </c>
      <c r="F3115" s="32">
        <v>5.1555</v>
      </c>
      <c r="G3115" s="32">
        <v>1.7182999999999999</v>
      </c>
      <c r="H3115" s="41">
        <v>6.4383921037517107</v>
      </c>
      <c r="I3115" s="32">
        <v>6.8738000000000001</v>
      </c>
      <c r="J3115" s="34">
        <f t="shared" si="363"/>
        <v>0.24997817800925251</v>
      </c>
      <c r="K3115">
        <v>0.28389317180616741</v>
      </c>
      <c r="L3115">
        <v>0.37851321585903086</v>
      </c>
      <c r="M3115" s="41">
        <v>0.2</v>
      </c>
      <c r="N3115" t="s">
        <v>37</v>
      </c>
      <c r="O3115" s="10" t="s">
        <v>37</v>
      </c>
      <c r="P3115">
        <f t="shared" si="357"/>
        <v>0.25</v>
      </c>
      <c r="Q3115" s="11">
        <f t="shared" si="358"/>
        <v>0.47161686403444963</v>
      </c>
      <c r="S3115" s="13">
        <f t="shared" si="359"/>
        <v>0.25</v>
      </c>
      <c r="T3115">
        <f t="shared" si="360"/>
        <v>1.71845</v>
      </c>
      <c r="U3115" t="b">
        <f t="shared" si="361"/>
        <v>1</v>
      </c>
    </row>
    <row r="3116" spans="1:21" ht="21" x14ac:dyDescent="0.4">
      <c r="A3116" t="s">
        <v>824</v>
      </c>
      <c r="B3116" t="s">
        <v>761</v>
      </c>
      <c r="C3116" s="42" t="s">
        <v>762</v>
      </c>
      <c r="D3116" s="33">
        <v>271236</v>
      </c>
      <c r="E3116" s="33">
        <v>31239</v>
      </c>
      <c r="F3116" s="32">
        <v>27.023600000000002</v>
      </c>
      <c r="G3116" s="32">
        <v>9.0074000000000005</v>
      </c>
      <c r="H3116" s="41">
        <v>11.517276467725523</v>
      </c>
      <c r="I3116" s="32">
        <v>36.031000000000006</v>
      </c>
      <c r="J3116" s="34">
        <f t="shared" si="363"/>
        <v>0.24999028614248839</v>
      </c>
      <c r="K3116">
        <v>0.86505970101475727</v>
      </c>
      <c r="L3116">
        <v>1.1533979960946255</v>
      </c>
      <c r="M3116" s="41">
        <v>0.75</v>
      </c>
      <c r="N3116" t="s">
        <v>37</v>
      </c>
      <c r="O3116" s="10" t="s">
        <v>42</v>
      </c>
      <c r="P3116">
        <f t="shared" si="357"/>
        <v>0.05</v>
      </c>
      <c r="Q3116" s="11">
        <f t="shared" si="358"/>
        <v>0.34974743970469879</v>
      </c>
      <c r="S3116" s="13">
        <f t="shared" si="359"/>
        <v>0.05</v>
      </c>
      <c r="T3116">
        <f t="shared" si="360"/>
        <v>1.8015500000000004</v>
      </c>
      <c r="U3116" t="b">
        <f t="shared" si="361"/>
        <v>0</v>
      </c>
    </row>
    <row r="3117" spans="1:21" ht="21" x14ac:dyDescent="0.4">
      <c r="A3117" t="s">
        <v>5649</v>
      </c>
      <c r="B3117" t="s">
        <v>5650</v>
      </c>
      <c r="C3117" t="s">
        <v>5651</v>
      </c>
      <c r="D3117" s="33">
        <v>36020</v>
      </c>
      <c r="E3117" s="33">
        <v>4621</v>
      </c>
      <c r="F3117" s="32">
        <v>5.7768999999999995</v>
      </c>
      <c r="G3117" s="32">
        <v>1.8967000000000001</v>
      </c>
      <c r="H3117" s="41">
        <v>12.828983897834537</v>
      </c>
      <c r="I3117" s="32">
        <v>7.6735999999999995</v>
      </c>
      <c r="J3117" s="34">
        <f t="shared" si="363"/>
        <v>0.2471721226021685</v>
      </c>
      <c r="K3117">
        <v>1.2501406621943301</v>
      </c>
      <c r="L3117">
        <v>1.6605929452499457</v>
      </c>
      <c r="M3117" s="41">
        <v>1.25</v>
      </c>
      <c r="N3117" t="s">
        <v>45</v>
      </c>
      <c r="O3117" s="10" t="s">
        <v>45</v>
      </c>
      <c r="P3117">
        <f t="shared" si="357"/>
        <v>0.32</v>
      </c>
      <c r="Q3117" s="11">
        <f t="shared" si="358"/>
        <v>0.24725682860717257</v>
      </c>
      <c r="S3117" s="13">
        <f t="shared" si="359"/>
        <v>0.24725682860717257</v>
      </c>
      <c r="T3117">
        <f t="shared" si="360"/>
        <v>1.8973499999999994</v>
      </c>
      <c r="U3117" t="b">
        <f t="shared" si="361"/>
        <v>1</v>
      </c>
    </row>
    <row r="3118" spans="1:21" ht="21" x14ac:dyDescent="0.4">
      <c r="A3118" t="s">
        <v>6108</v>
      </c>
      <c r="B3118" t="s">
        <v>6106</v>
      </c>
      <c r="C3118" t="s">
        <v>6107</v>
      </c>
      <c r="D3118" s="33">
        <v>1399</v>
      </c>
      <c r="E3118" s="33">
        <v>347</v>
      </c>
      <c r="F3118" s="32">
        <v>9.0299999999999991E-2</v>
      </c>
      <c r="G3118" s="32">
        <v>9.0299999999999991E-2</v>
      </c>
      <c r="H3118" s="41">
        <v>24.803431022158684</v>
      </c>
      <c r="I3118" s="32">
        <v>0.18059999999999998</v>
      </c>
      <c r="J3118" s="34">
        <f t="shared" si="363"/>
        <v>0.5</v>
      </c>
      <c r="K3118">
        <v>0.26023054755043229</v>
      </c>
      <c r="L3118">
        <v>0.52046109510086458</v>
      </c>
      <c r="M3118" s="41">
        <v>0.3</v>
      </c>
      <c r="N3118" t="s">
        <v>34</v>
      </c>
      <c r="O3118" s="10" t="s">
        <v>34</v>
      </c>
      <c r="P3118">
        <f t="shared" si="357"/>
        <v>0.15</v>
      </c>
      <c r="Q3118" s="11">
        <f t="shared" si="358"/>
        <v>0.42358803986710969</v>
      </c>
      <c r="S3118" s="13">
        <f t="shared" si="359"/>
        <v>0.15</v>
      </c>
      <c r="T3118">
        <f t="shared" si="360"/>
        <v>2.7089999999999996E-2</v>
      </c>
      <c r="U3118" t="b">
        <f t="shared" si="361"/>
        <v>1</v>
      </c>
    </row>
    <row r="3119" spans="1:21" ht="21" x14ac:dyDescent="0.4">
      <c r="A3119" t="s">
        <v>4828</v>
      </c>
      <c r="B3119" t="s">
        <v>4811</v>
      </c>
      <c r="C3119" t="s">
        <v>4812</v>
      </c>
      <c r="D3119" s="33">
        <v>4865</v>
      </c>
      <c r="E3119" s="33">
        <v>260</v>
      </c>
      <c r="F3119" s="32">
        <v>0.1482</v>
      </c>
      <c r="G3119" s="32">
        <v>4.9500000000000002E-2</v>
      </c>
      <c r="H3119" s="41">
        <v>5.3442959917780062</v>
      </c>
      <c r="I3119" s="32">
        <v>0.19769999999999999</v>
      </c>
      <c r="J3119" s="34">
        <f t="shared" si="363"/>
        <v>0.25037936267071326</v>
      </c>
      <c r="K3119">
        <v>0.56999999999999995</v>
      </c>
      <c r="L3119">
        <v>0.76038461538461533</v>
      </c>
      <c r="M3119" s="41">
        <v>0.6</v>
      </c>
      <c r="N3119" t="s">
        <v>34</v>
      </c>
      <c r="O3119" s="10" t="s">
        <v>34</v>
      </c>
      <c r="P3119">
        <f t="shared" si="357"/>
        <v>0.15</v>
      </c>
      <c r="Q3119" s="11">
        <f t="shared" si="358"/>
        <v>0.21092564491654017</v>
      </c>
      <c r="S3119" s="13">
        <f t="shared" si="359"/>
        <v>0.15</v>
      </c>
      <c r="T3119">
        <f t="shared" si="360"/>
        <v>2.9654999999999997E-2</v>
      </c>
      <c r="U3119" t="b">
        <f t="shared" si="361"/>
        <v>1</v>
      </c>
    </row>
    <row r="3120" spans="1:21" ht="21" x14ac:dyDescent="0.4">
      <c r="A3120" t="s">
        <v>2895</v>
      </c>
      <c r="B3120" t="s">
        <v>2874</v>
      </c>
      <c r="C3120" t="s">
        <v>2875</v>
      </c>
      <c r="D3120" s="33">
        <v>406960</v>
      </c>
      <c r="E3120" s="33">
        <v>18645</v>
      </c>
      <c r="F3120" s="32">
        <v>11.309900000000001</v>
      </c>
      <c r="G3120" s="32">
        <v>5.2550999999999997</v>
      </c>
      <c r="H3120" s="41">
        <v>4.581531354432868</v>
      </c>
      <c r="I3120" s="32">
        <v>16.565000000000001</v>
      </c>
      <c r="J3120" s="34">
        <f t="shared" si="363"/>
        <v>0.31724117114397821</v>
      </c>
      <c r="K3120">
        <v>0.60659157951193354</v>
      </c>
      <c r="L3120">
        <v>0.88844194153928668</v>
      </c>
      <c r="M3120" s="41">
        <v>0.6</v>
      </c>
      <c r="N3120" t="s">
        <v>37</v>
      </c>
      <c r="O3120" s="10" t="s">
        <v>37</v>
      </c>
      <c r="P3120">
        <f t="shared" si="357"/>
        <v>0.25</v>
      </c>
      <c r="Q3120" s="11">
        <f t="shared" si="358"/>
        <v>0.3246604286145488</v>
      </c>
      <c r="S3120" s="13">
        <f t="shared" si="359"/>
        <v>0.25</v>
      </c>
      <c r="T3120">
        <f t="shared" si="360"/>
        <v>4.1412500000000003</v>
      </c>
      <c r="U3120" t="b">
        <f t="shared" si="361"/>
        <v>1</v>
      </c>
    </row>
    <row r="3121" spans="1:21" ht="21" x14ac:dyDescent="0.4">
      <c r="A3121" t="s">
        <v>1905</v>
      </c>
      <c r="B3121" t="s">
        <v>1732</v>
      </c>
      <c r="C3121" s="42" t="s">
        <v>1733</v>
      </c>
      <c r="D3121" s="33">
        <v>17178</v>
      </c>
      <c r="E3121" s="33">
        <v>3010</v>
      </c>
      <c r="F3121" s="32">
        <v>4.7355</v>
      </c>
      <c r="G3121" s="32">
        <v>1.5595000000000001</v>
      </c>
      <c r="H3121" s="41">
        <v>17.522412387938061</v>
      </c>
      <c r="I3121" s="32">
        <v>6.2949999999999999</v>
      </c>
      <c r="J3121" s="34">
        <f t="shared" si="363"/>
        <v>0.24773629864972202</v>
      </c>
      <c r="K3121">
        <v>1.5732558139534885</v>
      </c>
      <c r="L3121">
        <v>2.0913621262458473</v>
      </c>
      <c r="M3121" s="41">
        <v>1.55</v>
      </c>
      <c r="N3121" t="s">
        <v>37</v>
      </c>
      <c r="O3121" s="10" t="s">
        <v>34</v>
      </c>
      <c r="P3121">
        <f t="shared" si="357"/>
        <v>0.15</v>
      </c>
      <c r="Q3121" s="11">
        <f t="shared" si="358"/>
        <v>0.25885623510722799</v>
      </c>
      <c r="S3121" s="13">
        <f t="shared" si="359"/>
        <v>0.15</v>
      </c>
      <c r="T3121">
        <f t="shared" si="360"/>
        <v>0.94424999999999992</v>
      </c>
      <c r="U3121" t="b">
        <f t="shared" si="361"/>
        <v>0</v>
      </c>
    </row>
    <row r="3122" spans="1:21" ht="21" x14ac:dyDescent="0.4">
      <c r="A3122" t="s">
        <v>4305</v>
      </c>
      <c r="B3122" t="s">
        <v>4288</v>
      </c>
      <c r="C3122" t="s">
        <v>4289</v>
      </c>
      <c r="D3122" s="33">
        <v>13518</v>
      </c>
      <c r="E3122" s="33">
        <v>7327</v>
      </c>
      <c r="F3122" s="32">
        <v>3.7347000000000001</v>
      </c>
      <c r="G3122" s="32">
        <v>1.8396000000000001</v>
      </c>
      <c r="H3122" s="41">
        <v>54.201805000739753</v>
      </c>
      <c r="I3122" s="32">
        <v>5.5743</v>
      </c>
      <c r="J3122" s="34">
        <f t="shared" si="363"/>
        <v>0.33001453097249883</v>
      </c>
      <c r="K3122">
        <v>0.5097174832810154</v>
      </c>
      <c r="L3122">
        <v>0.7607888631090487</v>
      </c>
      <c r="M3122" s="41">
        <v>0.4</v>
      </c>
      <c r="N3122" t="s">
        <v>37</v>
      </c>
      <c r="O3122" s="10" t="s">
        <v>37</v>
      </c>
      <c r="P3122">
        <f t="shared" si="357"/>
        <v>0.25</v>
      </c>
      <c r="Q3122" s="11">
        <f t="shared" si="358"/>
        <v>0.47422994815492525</v>
      </c>
      <c r="S3122" s="13">
        <f t="shared" si="359"/>
        <v>0.25</v>
      </c>
      <c r="T3122">
        <f t="shared" si="360"/>
        <v>1.393575</v>
      </c>
      <c r="U3122" t="b">
        <f t="shared" si="361"/>
        <v>1</v>
      </c>
    </row>
    <row r="3123" spans="1:21" ht="21" x14ac:dyDescent="0.4">
      <c r="A3123" t="s">
        <v>4068</v>
      </c>
      <c r="B3123" t="s">
        <v>4069</v>
      </c>
      <c r="C3123" t="s">
        <v>4070</v>
      </c>
      <c r="D3123" s="33">
        <v>657712</v>
      </c>
      <c r="E3123" s="33">
        <v>71427</v>
      </c>
      <c r="F3123" s="32">
        <v>38.049999999999997</v>
      </c>
      <c r="G3123" s="32">
        <v>12.402800000000001</v>
      </c>
      <c r="H3123" s="41">
        <v>10.85992045150461</v>
      </c>
      <c r="I3123" s="32">
        <v>50.452799999999996</v>
      </c>
      <c r="J3123" s="34">
        <f t="shared" si="363"/>
        <v>0.24582976564234299</v>
      </c>
      <c r="K3123">
        <v>0.53271171965783248</v>
      </c>
      <c r="L3123">
        <v>0.70635473980427566</v>
      </c>
      <c r="M3123" s="41">
        <v>0.5</v>
      </c>
      <c r="N3123" t="s">
        <v>34</v>
      </c>
      <c r="O3123" s="10" t="s">
        <v>34</v>
      </c>
      <c r="P3123">
        <f t="shared" si="357"/>
        <v>0.15</v>
      </c>
      <c r="Q3123" s="11">
        <f t="shared" si="358"/>
        <v>0.29214037674816856</v>
      </c>
      <c r="S3123" s="13">
        <f t="shared" si="359"/>
        <v>0.15</v>
      </c>
      <c r="T3123">
        <f t="shared" si="360"/>
        <v>7.5679199999999991</v>
      </c>
      <c r="U3123" t="b">
        <f t="shared" si="361"/>
        <v>1</v>
      </c>
    </row>
    <row r="3124" spans="1:21" ht="21" x14ac:dyDescent="0.4">
      <c r="A3124" t="s">
        <v>3090</v>
      </c>
      <c r="B3124" t="s">
        <v>3066</v>
      </c>
      <c r="C3124" t="s">
        <v>3067</v>
      </c>
      <c r="D3124" s="33">
        <v>418913</v>
      </c>
      <c r="E3124" s="33">
        <v>48291</v>
      </c>
      <c r="F3124" s="32">
        <v>44.960900000000002</v>
      </c>
      <c r="G3124" s="32">
        <v>12.059700000000001</v>
      </c>
      <c r="H3124" s="41">
        <v>11.527691907388885</v>
      </c>
      <c r="I3124" s="32">
        <v>57.020600000000002</v>
      </c>
      <c r="J3124" s="34">
        <f t="shared" si="363"/>
        <v>0.21149724836287237</v>
      </c>
      <c r="K3124">
        <v>0.93104098072104535</v>
      </c>
      <c r="L3124">
        <v>1.1807707440309789</v>
      </c>
      <c r="M3124" s="41">
        <v>1</v>
      </c>
      <c r="N3124" t="s">
        <v>33</v>
      </c>
      <c r="O3124" s="10" t="s">
        <v>33</v>
      </c>
      <c r="P3124">
        <f t="shared" si="357"/>
        <v>0.4</v>
      </c>
      <c r="Q3124" s="11">
        <f t="shared" si="358"/>
        <v>0.15309554792478514</v>
      </c>
      <c r="S3124" s="13">
        <f t="shared" si="359"/>
        <v>0.15309554792478514</v>
      </c>
      <c r="T3124">
        <f t="shared" si="360"/>
        <v>8.7296000000000031</v>
      </c>
      <c r="U3124" t="b">
        <f t="shared" si="361"/>
        <v>1</v>
      </c>
    </row>
    <row r="3125" spans="1:21" ht="21" x14ac:dyDescent="0.4">
      <c r="A3125" t="s">
        <v>929</v>
      </c>
      <c r="B3125" t="s">
        <v>883</v>
      </c>
      <c r="C3125" s="42" t="s">
        <v>884</v>
      </c>
      <c r="D3125" s="33">
        <v>14846</v>
      </c>
      <c r="E3125" s="33">
        <v>492</v>
      </c>
      <c r="F3125" s="32">
        <v>0.67520000000000002</v>
      </c>
      <c r="G3125" s="32">
        <v>0.21829999999999999</v>
      </c>
      <c r="H3125" s="41">
        <v>3.3140239795231037</v>
      </c>
      <c r="I3125" s="32">
        <v>0.89349999999999996</v>
      </c>
      <c r="J3125" s="34">
        <f t="shared" si="363"/>
        <v>0.24432008953553441</v>
      </c>
      <c r="K3125">
        <v>1.372357723577236</v>
      </c>
      <c r="L3125">
        <v>1.8160569105691058</v>
      </c>
      <c r="M3125" s="41">
        <v>0.99</v>
      </c>
      <c r="N3125" t="s">
        <v>37</v>
      </c>
      <c r="O3125" s="10" t="s">
        <v>37</v>
      </c>
      <c r="P3125">
        <f t="shared" si="357"/>
        <v>0.25</v>
      </c>
      <c r="Q3125" s="11">
        <f t="shared" si="358"/>
        <v>0.45486289871292673</v>
      </c>
      <c r="S3125" s="13">
        <f t="shared" si="359"/>
        <v>0.25</v>
      </c>
      <c r="T3125">
        <f t="shared" si="360"/>
        <v>0.22337499999999999</v>
      </c>
      <c r="U3125" t="b">
        <f t="shared" si="361"/>
        <v>1</v>
      </c>
    </row>
    <row r="3126" spans="1:21" ht="21" x14ac:dyDescent="0.4">
      <c r="A3126" t="s">
        <v>1233</v>
      </c>
      <c r="B3126" t="s">
        <v>1201</v>
      </c>
      <c r="C3126" s="42" t="s">
        <v>1202</v>
      </c>
      <c r="D3126" s="33">
        <v>2867708</v>
      </c>
      <c r="E3126" s="33">
        <v>816176</v>
      </c>
      <c r="F3126" s="32">
        <v>432.86790000000002</v>
      </c>
      <c r="G3126" s="32">
        <v>141.00709999999998</v>
      </c>
      <c r="H3126" s="41">
        <v>28.460917220302765</v>
      </c>
      <c r="I3126" s="32">
        <v>573.875</v>
      </c>
      <c r="J3126" s="34">
        <f t="shared" si="363"/>
        <v>0.245710477020257</v>
      </c>
      <c r="K3126">
        <v>0.53036097606398624</v>
      </c>
      <c r="L3126">
        <v>0.70312653153241456</v>
      </c>
      <c r="M3126" s="41">
        <v>0.5</v>
      </c>
      <c r="N3126" t="s">
        <v>37</v>
      </c>
      <c r="O3126" s="10" t="s">
        <v>37</v>
      </c>
      <c r="P3126">
        <f t="shared" si="357"/>
        <v>0.25</v>
      </c>
      <c r="Q3126" s="11">
        <f t="shared" si="358"/>
        <v>0.28889043781311258</v>
      </c>
      <c r="S3126" s="13">
        <f t="shared" si="359"/>
        <v>0.25</v>
      </c>
      <c r="T3126">
        <f t="shared" si="360"/>
        <v>143.46875</v>
      </c>
      <c r="U3126" t="b">
        <f t="shared" si="361"/>
        <v>1</v>
      </c>
    </row>
    <row r="3127" spans="1:21" ht="21" x14ac:dyDescent="0.4">
      <c r="A3127" t="s">
        <v>825</v>
      </c>
      <c r="B3127" t="s">
        <v>761</v>
      </c>
      <c r="C3127" s="42" t="s">
        <v>762</v>
      </c>
      <c r="D3127" s="33">
        <v>23019</v>
      </c>
      <c r="E3127" s="33">
        <v>5780</v>
      </c>
      <c r="F3127" s="32">
        <v>5.1763999999999992</v>
      </c>
      <c r="G3127" s="32">
        <v>1.7246000000000001</v>
      </c>
      <c r="H3127" s="41">
        <v>25.109691993570529</v>
      </c>
      <c r="I3127" s="32">
        <v>6.9009999999999998</v>
      </c>
      <c r="J3127" s="34">
        <f t="shared" si="363"/>
        <v>0.24990581075206494</v>
      </c>
      <c r="K3127">
        <v>0.89557093425605527</v>
      </c>
      <c r="L3127">
        <v>1.1939446366782007</v>
      </c>
      <c r="M3127" s="41">
        <v>0.75</v>
      </c>
      <c r="N3127" t="s">
        <v>37</v>
      </c>
      <c r="O3127" s="10" t="s">
        <v>37</v>
      </c>
      <c r="P3127">
        <f t="shared" si="357"/>
        <v>0.25</v>
      </c>
      <c r="Q3127" s="11">
        <f t="shared" si="358"/>
        <v>0.37183016954064629</v>
      </c>
      <c r="S3127" s="13">
        <f t="shared" si="359"/>
        <v>0.25</v>
      </c>
      <c r="T3127">
        <f t="shared" si="360"/>
        <v>1.72525</v>
      </c>
      <c r="U3127" t="b">
        <f t="shared" si="361"/>
        <v>1</v>
      </c>
    </row>
    <row r="3128" spans="1:21" ht="21" x14ac:dyDescent="0.4">
      <c r="A3128" t="s">
        <v>351</v>
      </c>
      <c r="B3128" t="s">
        <v>308</v>
      </c>
      <c r="C3128" s="42" t="s">
        <v>309</v>
      </c>
      <c r="D3128" s="33">
        <v>1900</v>
      </c>
      <c r="E3128" s="33">
        <v>163</v>
      </c>
      <c r="F3128" s="32">
        <v>4.9799999999999997E-2</v>
      </c>
      <c r="G3128" s="32">
        <v>1.6500000000000001E-2</v>
      </c>
      <c r="H3128" s="41">
        <v>8.5789473684210531</v>
      </c>
      <c r="I3128" s="32">
        <v>6.6299999999999998E-2</v>
      </c>
      <c r="J3128" s="34">
        <f t="shared" si="363"/>
        <v>0.24886877828054302</v>
      </c>
      <c r="K3128">
        <v>0.30552147239263799</v>
      </c>
      <c r="L3128">
        <v>0.40674846625766869</v>
      </c>
      <c r="M3128" s="41">
        <v>0.4</v>
      </c>
      <c r="N3128" t="s">
        <v>37</v>
      </c>
      <c r="O3128" s="10" t="s">
        <v>37</v>
      </c>
      <c r="P3128">
        <f t="shared" si="357"/>
        <v>0.25</v>
      </c>
      <c r="Q3128" s="11">
        <f t="shared" si="358"/>
        <v>1.6591251885369439E-2</v>
      </c>
      <c r="S3128" s="13">
        <f t="shared" si="359"/>
        <v>1.6591251885369439E-2</v>
      </c>
      <c r="T3128">
        <f t="shared" si="360"/>
        <v>1.0999999999999938E-3</v>
      </c>
      <c r="U3128" t="b">
        <f t="shared" si="361"/>
        <v>1</v>
      </c>
    </row>
    <row r="3129" spans="1:21" ht="21" x14ac:dyDescent="0.4">
      <c r="A3129" t="s">
        <v>2941</v>
      </c>
      <c r="B3129" t="s">
        <v>2919</v>
      </c>
      <c r="C3129" t="s">
        <v>2920</v>
      </c>
      <c r="D3129" s="33">
        <v>113486</v>
      </c>
      <c r="E3129" s="33">
        <v>6630</v>
      </c>
      <c r="F3129" s="32">
        <v>19.89</v>
      </c>
      <c r="G3129" s="32">
        <v>3.6682000000000001</v>
      </c>
      <c r="H3129" s="41">
        <v>5.8421303068219865</v>
      </c>
      <c r="I3129" s="32">
        <v>23.558199999999999</v>
      </c>
      <c r="J3129" s="34">
        <f t="shared" si="363"/>
        <v>0.1557079912726779</v>
      </c>
      <c r="K3129">
        <v>3</v>
      </c>
      <c r="L3129">
        <v>3.5532730015082956</v>
      </c>
      <c r="M3129" s="41">
        <v>3</v>
      </c>
      <c r="N3129" t="s">
        <v>37</v>
      </c>
      <c r="O3129" s="10" t="s">
        <v>37</v>
      </c>
      <c r="P3129">
        <f t="shared" si="357"/>
        <v>0.25</v>
      </c>
      <c r="Q3129" s="11">
        <f t="shared" si="358"/>
        <v>0.15570799127267787</v>
      </c>
      <c r="S3129" s="13">
        <f t="shared" si="359"/>
        <v>0.15570799127267787</v>
      </c>
      <c r="T3129">
        <f t="shared" si="360"/>
        <v>3.6681999999999997</v>
      </c>
      <c r="U3129" t="b">
        <f t="shared" si="361"/>
        <v>1</v>
      </c>
    </row>
    <row r="3130" spans="1:21" ht="21" x14ac:dyDescent="0.4">
      <c r="A3130" t="s">
        <v>5740</v>
      </c>
      <c r="B3130" t="s">
        <v>5730</v>
      </c>
      <c r="C3130" t="s">
        <v>5731</v>
      </c>
      <c r="D3130" s="33">
        <v>93550</v>
      </c>
      <c r="E3130" s="33">
        <v>1623</v>
      </c>
      <c r="F3130" s="32">
        <v>0.52039999999999997</v>
      </c>
      <c r="G3130" s="32">
        <v>0.25650000000000001</v>
      </c>
      <c r="H3130" s="41">
        <v>1.7349011223944415</v>
      </c>
      <c r="I3130" s="32">
        <v>0.77689999999999992</v>
      </c>
      <c r="J3130" s="34">
        <f t="shared" si="363"/>
        <v>0.33015832153430302</v>
      </c>
      <c r="K3130">
        <v>0.3206407886629698</v>
      </c>
      <c r="L3130">
        <v>0.47868145409735058</v>
      </c>
      <c r="M3130" s="41">
        <v>0.2</v>
      </c>
      <c r="N3130" t="s">
        <v>37</v>
      </c>
      <c r="O3130" s="10" t="s">
        <v>37</v>
      </c>
      <c r="P3130">
        <f t="shared" si="357"/>
        <v>0.25</v>
      </c>
      <c r="Q3130" s="11">
        <f t="shared" si="358"/>
        <v>0.58218560947354869</v>
      </c>
      <c r="S3130" s="13">
        <f t="shared" si="359"/>
        <v>0.25</v>
      </c>
      <c r="T3130">
        <f t="shared" si="360"/>
        <v>0.19422499999999998</v>
      </c>
      <c r="U3130" t="b">
        <f t="shared" si="361"/>
        <v>1</v>
      </c>
    </row>
    <row r="3131" spans="1:21" ht="21" x14ac:dyDescent="0.4">
      <c r="A3131" t="s">
        <v>2088</v>
      </c>
      <c r="B3131" t="s">
        <v>2051</v>
      </c>
      <c r="C3131" t="s">
        <v>2052</v>
      </c>
      <c r="D3131" s="33">
        <v>14333</v>
      </c>
      <c r="E3131" s="33">
        <v>1284</v>
      </c>
      <c r="F3131" s="32">
        <v>0.73520000000000008</v>
      </c>
      <c r="G3131" s="32">
        <v>0.18380000000000002</v>
      </c>
      <c r="H3131" s="41">
        <v>8.9583478685550819</v>
      </c>
      <c r="I3131" s="32">
        <v>0.91900000000000004</v>
      </c>
      <c r="J3131" s="34">
        <f t="shared" si="363"/>
        <v>0.2</v>
      </c>
      <c r="K3131">
        <v>0.57258566978193148</v>
      </c>
      <c r="L3131">
        <v>0.71573208722741433</v>
      </c>
      <c r="M3131" s="41">
        <v>0.5</v>
      </c>
      <c r="N3131" t="s">
        <v>34</v>
      </c>
      <c r="O3131" s="10" t="s">
        <v>34</v>
      </c>
      <c r="P3131">
        <f t="shared" si="357"/>
        <v>0.15</v>
      </c>
      <c r="Q3131" s="11">
        <f t="shared" si="358"/>
        <v>0.30141458106637647</v>
      </c>
      <c r="S3131" s="13">
        <f t="shared" si="359"/>
        <v>0.15</v>
      </c>
      <c r="T3131">
        <f t="shared" si="360"/>
        <v>0.13785</v>
      </c>
      <c r="U3131" t="b">
        <f t="shared" si="361"/>
        <v>1</v>
      </c>
    </row>
    <row r="3132" spans="1:21" ht="21" x14ac:dyDescent="0.4">
      <c r="A3132" t="s">
        <v>1529</v>
      </c>
      <c r="B3132" t="s">
        <v>1522</v>
      </c>
      <c r="C3132" s="42" t="s">
        <v>1523</v>
      </c>
      <c r="D3132" s="33">
        <v>3984799</v>
      </c>
      <c r="E3132" s="33">
        <v>464195</v>
      </c>
      <c r="F3132" s="32">
        <v>464.71800000000002</v>
      </c>
      <c r="G3132" s="32">
        <v>195.52260000000001</v>
      </c>
      <c r="H3132" s="41">
        <v>11.649144662001772</v>
      </c>
      <c r="I3132" s="32">
        <v>660.24060000000009</v>
      </c>
      <c r="J3132" s="34">
        <f t="shared" si="363"/>
        <v>0.29613840772591082</v>
      </c>
      <c r="K3132">
        <v>1.0011266816747273</v>
      </c>
      <c r="L3132">
        <v>1.4223345792177857</v>
      </c>
      <c r="M3132" s="41">
        <v>0.99</v>
      </c>
      <c r="N3132" t="s">
        <v>37</v>
      </c>
      <c r="O3132" s="10" t="s">
        <v>42</v>
      </c>
      <c r="P3132">
        <f t="shared" si="357"/>
        <v>0.05</v>
      </c>
      <c r="Q3132" s="11">
        <f t="shared" si="358"/>
        <v>0.30396123776695955</v>
      </c>
      <c r="S3132" s="13">
        <f t="shared" si="359"/>
        <v>0.05</v>
      </c>
      <c r="T3132">
        <f t="shared" si="360"/>
        <v>33.012030000000003</v>
      </c>
      <c r="U3132" t="b">
        <f t="shared" si="361"/>
        <v>0</v>
      </c>
    </row>
    <row r="3133" spans="1:21" ht="21" x14ac:dyDescent="0.4">
      <c r="A3133" t="s">
        <v>1033</v>
      </c>
      <c r="B3133" t="s">
        <v>1021</v>
      </c>
      <c r="C3133" s="42" t="s">
        <v>1022</v>
      </c>
      <c r="D3133" s="33">
        <v>175864666</v>
      </c>
      <c r="E3133" s="33">
        <v>30141326</v>
      </c>
      <c r="F3133" s="32">
        <v>1220.7464000000002</v>
      </c>
      <c r="G3133" s="32">
        <v>657.3216000000001</v>
      </c>
      <c r="H3133" s="41">
        <v>17.138932274206805</v>
      </c>
      <c r="I3133" s="32">
        <v>1878.0680000000002</v>
      </c>
      <c r="J3133" s="34">
        <f t="shared" si="363"/>
        <v>0.34999882858341658</v>
      </c>
      <c r="K3133">
        <v>4.0500753019293186E-2</v>
      </c>
      <c r="L3133">
        <v>6.230873850739016E-2</v>
      </c>
      <c r="M3133" s="41">
        <v>0.01</v>
      </c>
      <c r="N3133" t="s">
        <v>37</v>
      </c>
      <c r="O3133" s="10" t="s">
        <v>37</v>
      </c>
      <c r="P3133">
        <f t="shared" si="357"/>
        <v>0.25</v>
      </c>
      <c r="Q3133" s="11">
        <f t="shared" si="358"/>
        <v>0.83950886762353649</v>
      </c>
      <c r="S3133" s="13">
        <f t="shared" si="359"/>
        <v>0.25</v>
      </c>
      <c r="T3133">
        <f t="shared" si="360"/>
        <v>469.51700000000005</v>
      </c>
      <c r="U3133" t="b">
        <f t="shared" si="361"/>
        <v>1</v>
      </c>
    </row>
    <row r="3134" spans="1:21" ht="21" x14ac:dyDescent="0.4">
      <c r="A3134" t="s">
        <v>3581</v>
      </c>
      <c r="B3134" t="s">
        <v>3542</v>
      </c>
      <c r="C3134" t="s">
        <v>3543</v>
      </c>
      <c r="D3134" s="33">
        <v>19665</v>
      </c>
      <c r="E3134" s="33">
        <v>2533</v>
      </c>
      <c r="F3134" s="32">
        <v>2.0748000000000002</v>
      </c>
      <c r="G3134" s="32">
        <v>0.69120000000000004</v>
      </c>
      <c r="H3134" s="41">
        <v>12.880752606153063</v>
      </c>
      <c r="I3134" s="32">
        <v>2.766</v>
      </c>
      <c r="J3134" s="34">
        <f t="shared" si="363"/>
        <v>0.24989154013015186</v>
      </c>
      <c r="K3134">
        <v>0.81910777733912365</v>
      </c>
      <c r="L3134">
        <v>1.0919857876036321</v>
      </c>
      <c r="M3134" s="41">
        <v>0.77</v>
      </c>
      <c r="N3134" t="s">
        <v>34</v>
      </c>
      <c r="O3134" s="10" t="s">
        <v>34</v>
      </c>
      <c r="P3134">
        <f t="shared" si="357"/>
        <v>0.15</v>
      </c>
      <c r="Q3134" s="11">
        <f t="shared" si="358"/>
        <v>0.29486261749819231</v>
      </c>
      <c r="S3134" s="13">
        <f t="shared" si="359"/>
        <v>0.15</v>
      </c>
      <c r="T3134">
        <f t="shared" si="360"/>
        <v>0.41489999999999999</v>
      </c>
      <c r="U3134" t="b">
        <f t="shared" si="361"/>
        <v>1</v>
      </c>
    </row>
    <row r="3135" spans="1:21" ht="21" x14ac:dyDescent="0.4">
      <c r="A3135" t="s">
        <v>2980</v>
      </c>
      <c r="B3135" t="s">
        <v>2975</v>
      </c>
      <c r="C3135" t="s">
        <v>2976</v>
      </c>
      <c r="D3135" s="33">
        <v>1259276</v>
      </c>
      <c r="E3135" s="33">
        <v>127166</v>
      </c>
      <c r="F3135" s="32">
        <v>52.144200000000005</v>
      </c>
      <c r="G3135" s="32">
        <v>34.095799999999997</v>
      </c>
      <c r="H3135" s="41">
        <v>10.098342222038696</v>
      </c>
      <c r="I3135" s="32">
        <v>86.240000000000009</v>
      </c>
      <c r="J3135" s="34">
        <f t="shared" si="363"/>
        <v>0.39535946196660476</v>
      </c>
      <c r="K3135">
        <v>0.41004828334617749</v>
      </c>
      <c r="L3135">
        <v>0.67816869288960901</v>
      </c>
      <c r="M3135" s="41">
        <v>0.4</v>
      </c>
      <c r="N3135" t="s">
        <v>33</v>
      </c>
      <c r="O3135" s="10" t="s">
        <v>33</v>
      </c>
      <c r="P3135">
        <f t="shared" si="357"/>
        <v>0.4</v>
      </c>
      <c r="Q3135" s="11">
        <f t="shared" si="358"/>
        <v>0.41017625231910959</v>
      </c>
      <c r="S3135" s="13">
        <f t="shared" si="359"/>
        <v>0.4</v>
      </c>
      <c r="T3135">
        <f t="shared" si="360"/>
        <v>34.496000000000002</v>
      </c>
      <c r="U3135" t="b">
        <f t="shared" si="361"/>
        <v>1</v>
      </c>
    </row>
    <row r="3136" spans="1:21" ht="21" x14ac:dyDescent="0.4">
      <c r="A3136" t="s">
        <v>5265</v>
      </c>
      <c r="B3136" t="s">
        <v>5266</v>
      </c>
      <c r="C3136" t="s">
        <v>5267</v>
      </c>
      <c r="D3136" s="33">
        <v>87686</v>
      </c>
      <c r="E3136" s="33">
        <v>23121</v>
      </c>
      <c r="F3136" s="32">
        <v>28.548500000000001</v>
      </c>
      <c r="G3136" s="32">
        <v>9.5153999999999996</v>
      </c>
      <c r="H3136" s="41">
        <v>26.367949273544237</v>
      </c>
      <c r="I3136" s="32">
        <v>38.063900000000004</v>
      </c>
      <c r="J3136" s="34">
        <f t="shared" si="363"/>
        <v>0.24998489382328135</v>
      </c>
      <c r="K3136">
        <v>1.2347433069503915</v>
      </c>
      <c r="L3136">
        <v>1.6462912503784439</v>
      </c>
      <c r="M3136" s="41">
        <v>1</v>
      </c>
      <c r="N3136" t="s">
        <v>37</v>
      </c>
      <c r="O3136" s="10" t="s">
        <v>37</v>
      </c>
      <c r="P3136">
        <f t="shared" si="357"/>
        <v>0.25</v>
      </c>
      <c r="Q3136" s="11">
        <f t="shared" si="358"/>
        <v>0.39257406624124175</v>
      </c>
      <c r="S3136" s="13">
        <f t="shared" si="359"/>
        <v>0.25</v>
      </c>
      <c r="T3136">
        <f t="shared" si="360"/>
        <v>9.515975000000001</v>
      </c>
      <c r="U3136" t="b">
        <f t="shared" si="361"/>
        <v>1</v>
      </c>
    </row>
    <row r="3137" spans="1:21" ht="21" x14ac:dyDescent="0.4">
      <c r="A3137" t="s">
        <v>1547</v>
      </c>
      <c r="B3137" t="s">
        <v>1536</v>
      </c>
      <c r="C3137" s="42" t="s">
        <v>1537</v>
      </c>
      <c r="D3137" s="33">
        <v>95364</v>
      </c>
      <c r="E3137" s="33">
        <v>14442</v>
      </c>
      <c r="F3137" s="32">
        <v>11.487300000000001</v>
      </c>
      <c r="G3137" s="32">
        <v>4.9233000000000002</v>
      </c>
      <c r="H3137" s="41">
        <v>15.144079526865484</v>
      </c>
      <c r="I3137" s="32">
        <v>16.410600000000002</v>
      </c>
      <c r="J3137" s="34">
        <f t="shared" si="363"/>
        <v>0.3000073123468977</v>
      </c>
      <c r="K3137">
        <v>0.79540922309929385</v>
      </c>
      <c r="L3137">
        <v>1.1363107602825095</v>
      </c>
      <c r="M3137" s="41">
        <v>0.75</v>
      </c>
      <c r="N3137" t="s">
        <v>34</v>
      </c>
      <c r="O3137" s="10" t="s">
        <v>34</v>
      </c>
      <c r="P3137">
        <f t="shared" si="357"/>
        <v>0.15</v>
      </c>
      <c r="Q3137" s="11">
        <f t="shared" si="358"/>
        <v>0.33996928814302962</v>
      </c>
      <c r="S3137" s="13">
        <f t="shared" si="359"/>
        <v>0.15</v>
      </c>
      <c r="T3137">
        <f t="shared" si="360"/>
        <v>2.4615900000000002</v>
      </c>
      <c r="U3137" t="b">
        <f t="shared" si="361"/>
        <v>1</v>
      </c>
    </row>
    <row r="3138" spans="1:21" ht="21" x14ac:dyDescent="0.4">
      <c r="A3138" t="s">
        <v>3196</v>
      </c>
      <c r="B3138" t="s">
        <v>3152</v>
      </c>
      <c r="C3138" t="s">
        <v>3153</v>
      </c>
      <c r="D3138" s="33">
        <v>11104</v>
      </c>
      <c r="E3138" s="33">
        <v>2761</v>
      </c>
      <c r="F3138" s="32">
        <v>0.82029999999999992</v>
      </c>
      <c r="G3138" s="32">
        <v>0.4037</v>
      </c>
      <c r="H3138" s="41">
        <v>24.864913544668589</v>
      </c>
      <c r="I3138" s="32">
        <v>1.224</v>
      </c>
      <c r="J3138" s="34">
        <f t="shared" si="363"/>
        <v>0.32982026143790849</v>
      </c>
      <c r="K3138">
        <v>0.29710249909453096</v>
      </c>
      <c r="L3138">
        <v>0.44331763853676204</v>
      </c>
      <c r="M3138" s="41">
        <v>0.23</v>
      </c>
      <c r="N3138" t="s">
        <v>37</v>
      </c>
      <c r="O3138" s="10" t="s">
        <v>37</v>
      </c>
      <c r="P3138">
        <f t="shared" ref="P3138:P3201" si="364">VLOOKUP($O3138,$Y$2:$AJ$8,9,FALSE)</f>
        <v>0.25</v>
      </c>
      <c r="Q3138" s="11">
        <f t="shared" ref="Q3138:Q3201" si="365">(L3138-M3138)/L3138</f>
        <v>0.4811846405228758</v>
      </c>
      <c r="S3138" s="13">
        <f t="shared" ref="S3138:S3201" si="366">MIN(Q3138,IF(R3138=0,P3138,R3138))</f>
        <v>0.25</v>
      </c>
      <c r="T3138">
        <f t="shared" ref="T3138:T3201" si="367">IFERROR(S3138*I3138,0)</f>
        <v>0.30599999999999999</v>
      </c>
      <c r="U3138" t="b">
        <f t="shared" ref="U3138:U3201" si="368">O3138=N3138</f>
        <v>1</v>
      </c>
    </row>
    <row r="3139" spans="1:21" ht="21" x14ac:dyDescent="0.4">
      <c r="A3139" t="s">
        <v>4964</v>
      </c>
      <c r="B3139" t="s">
        <v>4962</v>
      </c>
      <c r="C3139" t="s">
        <v>4963</v>
      </c>
      <c r="D3139" s="33">
        <v>107647</v>
      </c>
      <c r="E3139" s="33">
        <v>5340</v>
      </c>
      <c r="F3139" s="32">
        <v>6.2443999999999997</v>
      </c>
      <c r="G3139" s="32">
        <v>2.0804999999999998</v>
      </c>
      <c r="H3139" s="41">
        <v>4.9606584484472398</v>
      </c>
      <c r="I3139" s="32">
        <v>8.3248999999999995</v>
      </c>
      <c r="J3139" s="34">
        <f t="shared" si="363"/>
        <v>0.2499129118668092</v>
      </c>
      <c r="K3139">
        <v>1.1693632958801496</v>
      </c>
      <c r="L3139">
        <v>1.5589700374531834</v>
      </c>
      <c r="M3139" s="41">
        <v>1</v>
      </c>
      <c r="N3139" t="s">
        <v>37</v>
      </c>
      <c r="O3139" s="10" t="s">
        <v>37</v>
      </c>
      <c r="P3139">
        <f t="shared" si="364"/>
        <v>0.25</v>
      </c>
      <c r="Q3139" s="11">
        <f t="shared" si="365"/>
        <v>0.35855085346370524</v>
      </c>
      <c r="S3139" s="13">
        <f t="shared" si="366"/>
        <v>0.25</v>
      </c>
      <c r="T3139">
        <f t="shared" si="367"/>
        <v>2.0812249999999999</v>
      </c>
      <c r="U3139" t="b">
        <f t="shared" si="368"/>
        <v>1</v>
      </c>
    </row>
    <row r="3140" spans="1:21" ht="21" x14ac:dyDescent="0.4">
      <c r="A3140" t="s">
        <v>2029</v>
      </c>
      <c r="B3140" t="s">
        <v>2001</v>
      </c>
      <c r="C3140" t="s">
        <v>2002</v>
      </c>
      <c r="D3140" s="33">
        <v>36439</v>
      </c>
      <c r="E3140" s="33">
        <v>5859</v>
      </c>
      <c r="F3140" s="32">
        <v>1.0165</v>
      </c>
      <c r="G3140" s="32">
        <v>0.50009999999999999</v>
      </c>
      <c r="H3140" s="41">
        <v>16.078926424984221</v>
      </c>
      <c r="I3140" s="32">
        <v>1.5165999999999999</v>
      </c>
      <c r="J3140" s="34">
        <f t="shared" si="363"/>
        <v>0.32975075827508904</v>
      </c>
      <c r="K3140">
        <v>0.17349377026796381</v>
      </c>
      <c r="L3140">
        <v>0.25884963304318143</v>
      </c>
      <c r="M3140" s="41">
        <v>0.05</v>
      </c>
      <c r="N3140" t="s">
        <v>37</v>
      </c>
      <c r="O3140" s="10" t="s">
        <v>37</v>
      </c>
      <c r="P3140">
        <f t="shared" si="364"/>
        <v>0.25</v>
      </c>
      <c r="Q3140" s="11">
        <f t="shared" si="365"/>
        <v>0.80683766319398664</v>
      </c>
      <c r="S3140" s="13">
        <f t="shared" si="366"/>
        <v>0.25</v>
      </c>
      <c r="T3140">
        <f t="shared" si="367"/>
        <v>0.37914999999999999</v>
      </c>
      <c r="U3140" t="b">
        <f t="shared" si="368"/>
        <v>1</v>
      </c>
    </row>
    <row r="3141" spans="1:21" ht="21" x14ac:dyDescent="0.4">
      <c r="A3141" s="18" t="s">
        <v>5558</v>
      </c>
      <c r="B3141" t="s">
        <v>5546</v>
      </c>
      <c r="C3141" t="s">
        <v>5547</v>
      </c>
      <c r="D3141" s="33">
        <v>277705</v>
      </c>
      <c r="E3141" s="33">
        <v>8671</v>
      </c>
      <c r="F3141" s="32">
        <v>5.4593999999999996</v>
      </c>
      <c r="G3141" s="32">
        <v>1.8193999999999999</v>
      </c>
      <c r="H3141" s="41">
        <v>3.12237806305252</v>
      </c>
      <c r="I3141" s="32">
        <v>7.2787999999999995</v>
      </c>
      <c r="J3141" s="34">
        <f t="shared" si="363"/>
        <v>0.24995878441501346</v>
      </c>
      <c r="K3141">
        <v>0.62961596125014407</v>
      </c>
      <c r="L3141">
        <v>0.83944181755276204</v>
      </c>
      <c r="M3141" s="41">
        <v>0.5</v>
      </c>
      <c r="N3141" t="s">
        <v>37</v>
      </c>
      <c r="O3141" s="10" t="s">
        <v>37</v>
      </c>
      <c r="P3141">
        <f t="shared" si="364"/>
        <v>0.25</v>
      </c>
      <c r="Q3141" s="11">
        <f t="shared" si="365"/>
        <v>0.40436610430290704</v>
      </c>
      <c r="S3141" s="13">
        <f t="shared" si="366"/>
        <v>0.25</v>
      </c>
      <c r="T3141">
        <f t="shared" si="367"/>
        <v>1.8196999999999999</v>
      </c>
      <c r="U3141" t="b">
        <f t="shared" si="368"/>
        <v>1</v>
      </c>
    </row>
    <row r="3142" spans="1:21" ht="21" x14ac:dyDescent="0.4">
      <c r="A3142" t="s">
        <v>4385</v>
      </c>
      <c r="B3142" t="s">
        <v>4383</v>
      </c>
      <c r="C3142" t="s">
        <v>4384</v>
      </c>
      <c r="D3142" s="33">
        <v>431447</v>
      </c>
      <c r="E3142" s="33">
        <v>18920</v>
      </c>
      <c r="F3142" s="32">
        <v>12.341099999999999</v>
      </c>
      <c r="G3142" s="32">
        <v>3.7565999999999997</v>
      </c>
      <c r="H3142" s="41">
        <v>4.3852431468986923</v>
      </c>
      <c r="I3142" s="32">
        <v>16.0977</v>
      </c>
      <c r="J3142" s="34">
        <f t="shared" si="363"/>
        <v>0.23336253005087682</v>
      </c>
      <c r="K3142">
        <v>0.65227801268498931</v>
      </c>
      <c r="L3142">
        <v>0.85082980972515854</v>
      </c>
      <c r="M3142" s="41">
        <v>0.6</v>
      </c>
      <c r="N3142" t="s">
        <v>34</v>
      </c>
      <c r="O3142" s="10" t="s">
        <v>34</v>
      </c>
      <c r="P3142">
        <f t="shared" si="364"/>
        <v>0.15</v>
      </c>
      <c r="Q3142" s="11">
        <f t="shared" si="365"/>
        <v>0.29480609031103822</v>
      </c>
      <c r="S3142" s="13">
        <f t="shared" si="366"/>
        <v>0.15</v>
      </c>
      <c r="T3142">
        <f t="shared" si="367"/>
        <v>2.4146549999999998</v>
      </c>
      <c r="U3142" t="b">
        <f t="shared" si="368"/>
        <v>1</v>
      </c>
    </row>
    <row r="3143" spans="1:21" ht="21" x14ac:dyDescent="0.4">
      <c r="A3143" t="s">
        <v>5264</v>
      </c>
      <c r="B3143" t="s">
        <v>5259</v>
      </c>
      <c r="C3143" t="s">
        <v>5260</v>
      </c>
      <c r="D3143" s="33">
        <v>64028</v>
      </c>
      <c r="E3143" s="33">
        <v>6439</v>
      </c>
      <c r="F3143" s="32">
        <v>1.1558999999999999</v>
      </c>
      <c r="G3143" s="32">
        <v>0.38450000000000006</v>
      </c>
      <c r="H3143" s="41">
        <v>10.056537764727931</v>
      </c>
      <c r="I3143" s="32">
        <v>1.5404</v>
      </c>
      <c r="J3143" s="34">
        <f t="shared" ref="J3143:J3174" si="369">G3143/I3143</f>
        <v>0.24961049078161521</v>
      </c>
      <c r="K3143">
        <v>0.17951545271004812</v>
      </c>
      <c r="L3143">
        <v>0.23922969405187142</v>
      </c>
      <c r="M3143" s="41">
        <v>0.1</v>
      </c>
      <c r="N3143" t="s">
        <v>37</v>
      </c>
      <c r="O3143" s="10" t="s">
        <v>37</v>
      </c>
      <c r="P3143">
        <f t="shared" si="364"/>
        <v>0.25</v>
      </c>
      <c r="Q3143" s="11">
        <f t="shared" si="365"/>
        <v>0.58199169047000776</v>
      </c>
      <c r="S3143" s="13">
        <f t="shared" si="366"/>
        <v>0.25</v>
      </c>
      <c r="T3143">
        <f t="shared" si="367"/>
        <v>0.3851</v>
      </c>
      <c r="U3143" t="b">
        <f t="shared" si="368"/>
        <v>1</v>
      </c>
    </row>
    <row r="3144" spans="1:21" ht="21" x14ac:dyDescent="0.4">
      <c r="A3144" t="s">
        <v>4718</v>
      </c>
      <c r="B3144" t="s">
        <v>4710</v>
      </c>
      <c r="C3144" t="s">
        <v>4711</v>
      </c>
      <c r="D3144" s="33">
        <v>1156356</v>
      </c>
      <c r="E3144" s="33">
        <v>174599</v>
      </c>
      <c r="F3144" s="32">
        <v>14.652899999999999</v>
      </c>
      <c r="G3144" s="32">
        <v>7.2170999999999994</v>
      </c>
      <c r="H3144" s="41">
        <v>15.099069836624707</v>
      </c>
      <c r="I3144" s="32">
        <v>21.869999999999997</v>
      </c>
      <c r="J3144" s="34">
        <f t="shared" si="369"/>
        <v>0.33</v>
      </c>
      <c r="K3144">
        <v>8.392316107194199E-2</v>
      </c>
      <c r="L3144">
        <v>0.12525844936110744</v>
      </c>
      <c r="M3144" s="41">
        <v>0.03</v>
      </c>
      <c r="N3144" t="s">
        <v>37</v>
      </c>
      <c r="O3144" s="10" t="s">
        <v>37</v>
      </c>
      <c r="P3144">
        <f t="shared" si="364"/>
        <v>0.25</v>
      </c>
      <c r="Q3144" s="11">
        <f t="shared" si="365"/>
        <v>0.76049519890260631</v>
      </c>
      <c r="S3144" s="13">
        <f t="shared" si="366"/>
        <v>0.25</v>
      </c>
      <c r="T3144">
        <f t="shared" si="367"/>
        <v>5.4674999999999994</v>
      </c>
      <c r="U3144" t="b">
        <f t="shared" si="368"/>
        <v>1</v>
      </c>
    </row>
    <row r="3145" spans="1:21" ht="21" x14ac:dyDescent="0.4">
      <c r="A3145" t="s">
        <v>4502</v>
      </c>
      <c r="B3145" t="s">
        <v>4494</v>
      </c>
      <c r="C3145" t="s">
        <v>4495</v>
      </c>
      <c r="D3145" s="33">
        <v>885269</v>
      </c>
      <c r="E3145" s="33">
        <v>97676</v>
      </c>
      <c r="F3145" s="32">
        <v>48.422900000000006</v>
      </c>
      <c r="G3145" s="32">
        <v>16.137800000000002</v>
      </c>
      <c r="H3145" s="41">
        <v>11.033482478207189</v>
      </c>
      <c r="I3145" s="32">
        <v>64.560700000000011</v>
      </c>
      <c r="J3145" s="34">
        <f t="shared" si="369"/>
        <v>0.24996321291435811</v>
      </c>
      <c r="K3145">
        <v>0.49575023547237818</v>
      </c>
      <c r="L3145">
        <v>0.66096789385314725</v>
      </c>
      <c r="M3145" s="41">
        <v>0.15</v>
      </c>
      <c r="N3145" t="s">
        <v>37</v>
      </c>
      <c r="O3145" s="10" t="s">
        <v>37</v>
      </c>
      <c r="P3145">
        <f t="shared" si="364"/>
        <v>0.25</v>
      </c>
      <c r="Q3145" s="11">
        <f t="shared" si="365"/>
        <v>0.7730600814427353</v>
      </c>
      <c r="S3145" s="13">
        <f t="shared" si="366"/>
        <v>0.25</v>
      </c>
      <c r="T3145">
        <f t="shared" si="367"/>
        <v>16.140175000000003</v>
      </c>
      <c r="U3145" t="b">
        <f t="shared" si="368"/>
        <v>1</v>
      </c>
    </row>
    <row r="3146" spans="1:21" ht="21" x14ac:dyDescent="0.4">
      <c r="A3146" t="s">
        <v>300</v>
      </c>
      <c r="B3146" t="s">
        <v>293</v>
      </c>
      <c r="C3146" s="42" t="s">
        <v>294</v>
      </c>
      <c r="D3146" s="33">
        <v>654856</v>
      </c>
      <c r="E3146" s="33">
        <v>18608</v>
      </c>
      <c r="F3146" s="32">
        <v>24.1904</v>
      </c>
      <c r="G3146" s="32">
        <v>3.0816000000000003</v>
      </c>
      <c r="H3146" s="41">
        <v>2.8415407356731861</v>
      </c>
      <c r="I3146" s="32">
        <v>27.272000000000002</v>
      </c>
      <c r="J3146" s="34">
        <f t="shared" si="369"/>
        <v>0.11299501320035202</v>
      </c>
      <c r="K3146">
        <v>1.3</v>
      </c>
      <c r="L3146">
        <v>1.4656061908856408</v>
      </c>
      <c r="M3146" s="41">
        <v>1.3</v>
      </c>
      <c r="N3146" t="s">
        <v>45</v>
      </c>
      <c r="O3146" s="10" t="s">
        <v>42</v>
      </c>
      <c r="P3146">
        <f t="shared" si="364"/>
        <v>0.05</v>
      </c>
      <c r="Q3146" s="11">
        <f t="shared" si="365"/>
        <v>0.11299501320035212</v>
      </c>
      <c r="S3146" s="13">
        <f t="shared" si="366"/>
        <v>0.05</v>
      </c>
      <c r="T3146">
        <f t="shared" si="367"/>
        <v>1.3636000000000001</v>
      </c>
      <c r="U3146" t="b">
        <f t="shared" si="368"/>
        <v>0</v>
      </c>
    </row>
    <row r="3147" spans="1:21" ht="21" x14ac:dyDescent="0.4">
      <c r="A3147" t="s">
        <v>826</v>
      </c>
      <c r="B3147" t="s">
        <v>761</v>
      </c>
      <c r="C3147" s="42" t="s">
        <v>762</v>
      </c>
      <c r="D3147" s="33">
        <v>26842</v>
      </c>
      <c r="E3147" s="33">
        <v>7208</v>
      </c>
      <c r="F3147" s="32">
        <v>5.7539999999999996</v>
      </c>
      <c r="G3147" s="32">
        <v>2.452</v>
      </c>
      <c r="H3147" s="41">
        <v>26.853438640935845</v>
      </c>
      <c r="I3147" s="32">
        <v>8.2059999999999995</v>
      </c>
      <c r="J3147" s="34">
        <f t="shared" si="369"/>
        <v>0.29880575188886183</v>
      </c>
      <c r="K3147">
        <v>0.79827968923418424</v>
      </c>
      <c r="L3147">
        <v>1.138457269700333</v>
      </c>
      <c r="M3147" s="41">
        <v>0.75</v>
      </c>
      <c r="N3147" t="s">
        <v>37</v>
      </c>
      <c r="O3147" s="10" t="s">
        <v>37</v>
      </c>
      <c r="P3147">
        <f t="shared" si="364"/>
        <v>0.25</v>
      </c>
      <c r="Q3147" s="11">
        <f t="shared" si="365"/>
        <v>0.34121374603948335</v>
      </c>
      <c r="S3147" s="13">
        <f t="shared" si="366"/>
        <v>0.25</v>
      </c>
      <c r="T3147">
        <f t="shared" si="367"/>
        <v>2.0514999999999999</v>
      </c>
      <c r="U3147" t="b">
        <f t="shared" si="368"/>
        <v>1</v>
      </c>
    </row>
    <row r="3148" spans="1:21" ht="21" x14ac:dyDescent="0.4">
      <c r="A3148" t="s">
        <v>5249</v>
      </c>
      <c r="B3148" t="s">
        <v>5245</v>
      </c>
      <c r="C3148" t="s">
        <v>5246</v>
      </c>
      <c r="D3148" s="33">
        <v>216225</v>
      </c>
      <c r="E3148" s="33">
        <v>29186</v>
      </c>
      <c r="F3148" s="32">
        <v>7.1849999999999987</v>
      </c>
      <c r="G3148" s="32">
        <v>2.395</v>
      </c>
      <c r="H3148" s="41">
        <v>13.497976644698809</v>
      </c>
      <c r="I3148" s="32">
        <v>9.5799999999999983</v>
      </c>
      <c r="J3148" s="34">
        <f t="shared" si="369"/>
        <v>0.25000000000000006</v>
      </c>
      <c r="K3148">
        <v>0.24617967518673334</v>
      </c>
      <c r="L3148">
        <v>0.32823956691564443</v>
      </c>
      <c r="M3148" s="41">
        <v>0.17</v>
      </c>
      <c r="N3148" t="s">
        <v>34</v>
      </c>
      <c r="O3148" s="10" t="s">
        <v>34</v>
      </c>
      <c r="P3148">
        <f t="shared" si="364"/>
        <v>0.15</v>
      </c>
      <c r="Q3148" s="11">
        <f t="shared" si="365"/>
        <v>0.48208559498956144</v>
      </c>
      <c r="S3148" s="13">
        <f t="shared" si="366"/>
        <v>0.15</v>
      </c>
      <c r="T3148">
        <f t="shared" si="367"/>
        <v>1.4369999999999996</v>
      </c>
      <c r="U3148" t="b">
        <f t="shared" si="368"/>
        <v>1</v>
      </c>
    </row>
    <row r="3149" spans="1:21" ht="21" x14ac:dyDescent="0.4">
      <c r="A3149" t="s">
        <v>1357</v>
      </c>
      <c r="B3149" t="s">
        <v>1280</v>
      </c>
      <c r="C3149" s="42" t="s">
        <v>1281</v>
      </c>
      <c r="D3149" s="33">
        <v>607322</v>
      </c>
      <c r="E3149" s="33">
        <v>66439</v>
      </c>
      <c r="F3149" s="32">
        <v>25.093699999999998</v>
      </c>
      <c r="G3149" s="32">
        <v>8.3643999999999998</v>
      </c>
      <c r="H3149" s="41">
        <v>10.939666272586864</v>
      </c>
      <c r="I3149" s="32">
        <v>33.458100000000002</v>
      </c>
      <c r="J3149" s="34">
        <f t="shared" si="369"/>
        <v>0.2499962639839082</v>
      </c>
      <c r="K3149">
        <v>0.37769532955041463</v>
      </c>
      <c r="L3149">
        <v>0.50359126416713074</v>
      </c>
      <c r="M3149" s="41">
        <v>0.3</v>
      </c>
      <c r="N3149" t="s">
        <v>37</v>
      </c>
      <c r="O3149" s="10" t="s">
        <v>34</v>
      </c>
      <c r="P3149">
        <f t="shared" si="364"/>
        <v>0.15</v>
      </c>
      <c r="Q3149" s="11">
        <f t="shared" si="365"/>
        <v>0.40427878450958066</v>
      </c>
      <c r="S3149" s="13">
        <f t="shared" si="366"/>
        <v>0.15</v>
      </c>
      <c r="T3149">
        <f t="shared" si="367"/>
        <v>5.0187150000000003</v>
      </c>
      <c r="U3149" t="b">
        <f t="shared" si="368"/>
        <v>0</v>
      </c>
    </row>
    <row r="3150" spans="1:21" ht="21" x14ac:dyDescent="0.4">
      <c r="A3150" t="s">
        <v>3394</v>
      </c>
      <c r="B3150" t="s">
        <v>3391</v>
      </c>
      <c r="C3150" t="s">
        <v>3392</v>
      </c>
      <c r="D3150" s="33">
        <v>4096418</v>
      </c>
      <c r="E3150" s="33">
        <v>147777</v>
      </c>
      <c r="F3150" s="32">
        <v>202.36799999999999</v>
      </c>
      <c r="G3150" s="32">
        <v>94.886299999999991</v>
      </c>
      <c r="H3150" s="41">
        <v>3.607468769056283</v>
      </c>
      <c r="I3150" s="32">
        <v>297.2543</v>
      </c>
      <c r="J3150" s="34">
        <f t="shared" si="369"/>
        <v>0.31920917544338295</v>
      </c>
      <c r="K3150">
        <v>1.3694147262429202</v>
      </c>
      <c r="L3150">
        <v>2.0115058500307894</v>
      </c>
      <c r="M3150" s="41">
        <v>1.35</v>
      </c>
      <c r="N3150" t="s">
        <v>37</v>
      </c>
      <c r="O3150" s="10" t="s">
        <v>37</v>
      </c>
      <c r="P3150">
        <f t="shared" si="364"/>
        <v>0.25</v>
      </c>
      <c r="Q3150" s="11">
        <f t="shared" si="365"/>
        <v>0.32886101227131104</v>
      </c>
      <c r="S3150" s="13">
        <f t="shared" si="366"/>
        <v>0.25</v>
      </c>
      <c r="T3150">
        <f t="shared" si="367"/>
        <v>74.313575</v>
      </c>
      <c r="U3150" t="b">
        <f t="shared" si="368"/>
        <v>1</v>
      </c>
    </row>
    <row r="3151" spans="1:21" ht="21" x14ac:dyDescent="0.4">
      <c r="A3151" t="s">
        <v>827</v>
      </c>
      <c r="B3151" t="s">
        <v>761</v>
      </c>
      <c r="C3151" s="42" t="s">
        <v>762</v>
      </c>
      <c r="D3151" s="33">
        <v>110286</v>
      </c>
      <c r="E3151" s="33">
        <v>37034</v>
      </c>
      <c r="F3151" s="32">
        <v>29.922599999999999</v>
      </c>
      <c r="G3151" s="32">
        <v>9.7922000000000011</v>
      </c>
      <c r="H3151" s="41">
        <v>33.579964818743996</v>
      </c>
      <c r="I3151" s="32">
        <v>39.714799999999997</v>
      </c>
      <c r="J3151" s="34">
        <f t="shared" si="369"/>
        <v>0.24656299414827726</v>
      </c>
      <c r="K3151">
        <v>0.80797645406923368</v>
      </c>
      <c r="L3151">
        <v>1.0723875357779338</v>
      </c>
      <c r="M3151" s="41">
        <v>0.75</v>
      </c>
      <c r="N3151" t="s">
        <v>34</v>
      </c>
      <c r="O3151" s="10" t="s">
        <v>34</v>
      </c>
      <c r="P3151">
        <f t="shared" si="364"/>
        <v>0.15</v>
      </c>
      <c r="Q3151" s="11">
        <f t="shared" si="365"/>
        <v>0.30062596311702439</v>
      </c>
      <c r="S3151" s="13">
        <f t="shared" si="366"/>
        <v>0.15</v>
      </c>
      <c r="T3151">
        <f t="shared" si="367"/>
        <v>5.9572199999999995</v>
      </c>
      <c r="U3151" t="b">
        <f t="shared" si="368"/>
        <v>1</v>
      </c>
    </row>
    <row r="3152" spans="1:21" ht="21" x14ac:dyDescent="0.4">
      <c r="A3152" t="s">
        <v>2677</v>
      </c>
      <c r="B3152" t="s">
        <v>2643</v>
      </c>
      <c r="C3152" t="s">
        <v>2644</v>
      </c>
      <c r="D3152" s="33">
        <v>10570</v>
      </c>
      <c r="E3152" s="33">
        <v>1513</v>
      </c>
      <c r="F3152" s="32">
        <v>1.5361999999999998</v>
      </c>
      <c r="G3152" s="32">
        <v>0.43259999999999998</v>
      </c>
      <c r="H3152" s="41">
        <v>14.314096499526963</v>
      </c>
      <c r="I3152" s="32">
        <v>1.9687999999999999</v>
      </c>
      <c r="J3152" s="34">
        <f t="shared" si="369"/>
        <v>0.21972775294595692</v>
      </c>
      <c r="K3152">
        <v>1.0153337739590218</v>
      </c>
      <c r="L3152">
        <v>1.3012557832121612</v>
      </c>
      <c r="M3152" s="41">
        <v>1</v>
      </c>
      <c r="N3152" t="s">
        <v>37</v>
      </c>
      <c r="O3152" s="10" t="s">
        <v>37</v>
      </c>
      <c r="P3152">
        <f t="shared" si="364"/>
        <v>0.25</v>
      </c>
      <c r="Q3152" s="11">
        <f t="shared" si="365"/>
        <v>0.23151158065826893</v>
      </c>
      <c r="S3152" s="13">
        <f t="shared" si="366"/>
        <v>0.23151158065826893</v>
      </c>
      <c r="T3152">
        <f t="shared" si="367"/>
        <v>0.45579999999999987</v>
      </c>
      <c r="U3152" t="b">
        <f t="shared" si="368"/>
        <v>1</v>
      </c>
    </row>
    <row r="3153" spans="1:21" ht="21" x14ac:dyDescent="0.4">
      <c r="A3153" t="s">
        <v>3984</v>
      </c>
      <c r="B3153" t="s">
        <v>3980</v>
      </c>
      <c r="C3153" t="s">
        <v>3981</v>
      </c>
      <c r="D3153" s="33">
        <v>637528</v>
      </c>
      <c r="E3153" s="33">
        <v>52418</v>
      </c>
      <c r="F3153" s="32">
        <v>94.352400000000003</v>
      </c>
      <c r="G3153" s="32">
        <v>19.832599999999996</v>
      </c>
      <c r="H3153" s="41">
        <v>8.2220702463264352</v>
      </c>
      <c r="I3153" s="32">
        <v>114.185</v>
      </c>
      <c r="J3153" s="34">
        <f t="shared" si="369"/>
        <v>0.17368831282567759</v>
      </c>
      <c r="K3153">
        <v>1.8000000000000003</v>
      </c>
      <c r="L3153">
        <v>2.1783547636308138</v>
      </c>
      <c r="M3153" s="41">
        <v>1.8</v>
      </c>
      <c r="N3153" t="s">
        <v>34</v>
      </c>
      <c r="O3153" s="10" t="s">
        <v>34</v>
      </c>
      <c r="P3153">
        <f t="shared" si="364"/>
        <v>0.15</v>
      </c>
      <c r="Q3153" s="11">
        <f t="shared" si="365"/>
        <v>0.17368831282567759</v>
      </c>
      <c r="S3153" s="13">
        <f t="shared" si="366"/>
        <v>0.15</v>
      </c>
      <c r="T3153">
        <f t="shared" si="367"/>
        <v>17.127749999999999</v>
      </c>
      <c r="U3153" t="b">
        <f t="shared" si="368"/>
        <v>1</v>
      </c>
    </row>
    <row r="3154" spans="1:21" ht="21" x14ac:dyDescent="0.4">
      <c r="A3154" t="s">
        <v>2867</v>
      </c>
      <c r="B3154" t="s">
        <v>2861</v>
      </c>
      <c r="C3154" t="s">
        <v>2862</v>
      </c>
      <c r="D3154" s="33">
        <v>322843</v>
      </c>
      <c r="E3154" s="33">
        <v>23256</v>
      </c>
      <c r="F3154" s="32">
        <v>7.6833999999999998</v>
      </c>
      <c r="G3154" s="32">
        <v>2.5604</v>
      </c>
      <c r="H3154" s="41">
        <v>7.2035013923176283</v>
      </c>
      <c r="I3154" s="32">
        <v>10.2438</v>
      </c>
      <c r="J3154" s="34">
        <f t="shared" si="369"/>
        <v>0.2499463089868994</v>
      </c>
      <c r="K3154">
        <v>0.33038355693154453</v>
      </c>
      <c r="L3154">
        <v>0.44047987616099077</v>
      </c>
      <c r="M3154" s="41">
        <v>0.25</v>
      </c>
      <c r="N3154" t="s">
        <v>42</v>
      </c>
      <c r="O3154" s="10" t="s">
        <v>42</v>
      </c>
      <c r="P3154">
        <f t="shared" si="364"/>
        <v>0.05</v>
      </c>
      <c r="Q3154" s="11">
        <f t="shared" si="365"/>
        <v>0.43243718151467236</v>
      </c>
      <c r="S3154" s="13">
        <f t="shared" si="366"/>
        <v>0.05</v>
      </c>
      <c r="T3154">
        <f t="shared" si="367"/>
        <v>0.51219000000000003</v>
      </c>
      <c r="U3154" t="b">
        <f t="shared" si="368"/>
        <v>1</v>
      </c>
    </row>
    <row r="3155" spans="1:21" ht="21" x14ac:dyDescent="0.4">
      <c r="A3155" t="s">
        <v>4773</v>
      </c>
      <c r="B3155" t="s">
        <v>4764</v>
      </c>
      <c r="C3155" t="s">
        <v>4765</v>
      </c>
      <c r="D3155" s="33">
        <v>3128</v>
      </c>
      <c r="E3155" s="33">
        <v>310</v>
      </c>
      <c r="F3155" s="32">
        <v>0.16439999999999999</v>
      </c>
      <c r="G3155" s="32">
        <v>8.1299999999999997E-2</v>
      </c>
      <c r="H3155" s="41">
        <v>9.9104859335038356</v>
      </c>
      <c r="I3155" s="32">
        <v>0.24569999999999997</v>
      </c>
      <c r="J3155" s="34">
        <f t="shared" si="369"/>
        <v>0.33089133089133094</v>
      </c>
      <c r="K3155">
        <v>0.53032258064516125</v>
      </c>
      <c r="L3155">
        <v>0.79258064516129023</v>
      </c>
      <c r="M3155" s="41">
        <v>0.5</v>
      </c>
      <c r="N3155" t="s">
        <v>37</v>
      </c>
      <c r="O3155" s="10" t="s">
        <v>37</v>
      </c>
      <c r="P3155">
        <f t="shared" si="364"/>
        <v>0.25</v>
      </c>
      <c r="Q3155" s="11">
        <f t="shared" si="365"/>
        <v>0.36914936914936908</v>
      </c>
      <c r="S3155" s="13">
        <f t="shared" si="366"/>
        <v>0.25</v>
      </c>
      <c r="T3155">
        <f t="shared" si="367"/>
        <v>6.1424999999999993E-2</v>
      </c>
      <c r="U3155" t="b">
        <f t="shared" si="368"/>
        <v>1</v>
      </c>
    </row>
    <row r="3156" spans="1:21" ht="21" x14ac:dyDescent="0.4">
      <c r="A3156" t="s">
        <v>3257</v>
      </c>
      <c r="B3156" t="s">
        <v>3250</v>
      </c>
      <c r="C3156" t="s">
        <v>3251</v>
      </c>
      <c r="D3156" s="33">
        <v>304028</v>
      </c>
      <c r="E3156" s="33">
        <v>24024</v>
      </c>
      <c r="F3156" s="32">
        <v>31.0505</v>
      </c>
      <c r="G3156" s="32">
        <v>14.0321</v>
      </c>
      <c r="H3156" s="41">
        <v>7.9019037720209981</v>
      </c>
      <c r="I3156" s="32">
        <v>45.082599999999999</v>
      </c>
      <c r="J3156" s="34">
        <f t="shared" si="369"/>
        <v>0.31125312204708688</v>
      </c>
      <c r="K3156">
        <v>1.2924783549783549</v>
      </c>
      <c r="L3156">
        <v>1.8765651015651015</v>
      </c>
      <c r="M3156" s="41">
        <v>1.1200000000000001</v>
      </c>
      <c r="N3156" t="s">
        <v>45</v>
      </c>
      <c r="O3156" s="10" t="s">
        <v>45</v>
      </c>
      <c r="P3156">
        <f t="shared" si="364"/>
        <v>0.32</v>
      </c>
      <c r="Q3156" s="11">
        <f t="shared" si="365"/>
        <v>0.4031648573950925</v>
      </c>
      <c r="S3156" s="13">
        <f t="shared" si="366"/>
        <v>0.32</v>
      </c>
      <c r="T3156">
        <f t="shared" si="367"/>
        <v>14.426432</v>
      </c>
      <c r="U3156" t="b">
        <f t="shared" si="368"/>
        <v>1</v>
      </c>
    </row>
    <row r="3157" spans="1:21" ht="21" x14ac:dyDescent="0.4">
      <c r="A3157" t="s">
        <v>560</v>
      </c>
      <c r="B3157" t="s">
        <v>535</v>
      </c>
      <c r="C3157" s="42" t="s">
        <v>536</v>
      </c>
      <c r="D3157" s="33">
        <v>484208</v>
      </c>
      <c r="E3157" s="33">
        <v>115645</v>
      </c>
      <c r="F3157" s="32">
        <v>33.260400000000004</v>
      </c>
      <c r="G3157" s="32">
        <v>11.0844</v>
      </c>
      <c r="H3157" s="41">
        <v>23.88333113042329</v>
      </c>
      <c r="I3157" s="32">
        <v>44.344800000000006</v>
      </c>
      <c r="J3157" s="34">
        <f t="shared" si="369"/>
        <v>0.24995940899496669</v>
      </c>
      <c r="K3157">
        <v>0.28760776514332659</v>
      </c>
      <c r="L3157">
        <v>0.38345626702408236</v>
      </c>
      <c r="M3157" s="41">
        <v>0.2</v>
      </c>
      <c r="N3157" t="s">
        <v>37</v>
      </c>
      <c r="O3157" s="10" t="s">
        <v>37</v>
      </c>
      <c r="P3157">
        <f t="shared" si="364"/>
        <v>0.25</v>
      </c>
      <c r="Q3157" s="11">
        <f t="shared" si="365"/>
        <v>0.47842813588064442</v>
      </c>
      <c r="S3157" s="13">
        <f t="shared" si="366"/>
        <v>0.25</v>
      </c>
      <c r="T3157">
        <f t="shared" si="367"/>
        <v>11.086200000000002</v>
      </c>
      <c r="U3157" t="b">
        <f t="shared" si="368"/>
        <v>1</v>
      </c>
    </row>
    <row r="3158" spans="1:21" ht="21" x14ac:dyDescent="0.4">
      <c r="A3158" t="s">
        <v>3395</v>
      </c>
      <c r="B3158" t="s">
        <v>3391</v>
      </c>
      <c r="C3158" t="s">
        <v>3392</v>
      </c>
      <c r="D3158" s="33">
        <v>2488346</v>
      </c>
      <c r="E3158" s="33">
        <v>275576</v>
      </c>
      <c r="F3158" s="32">
        <v>173.77370000000002</v>
      </c>
      <c r="G3158" s="32">
        <v>72.302700000000002</v>
      </c>
      <c r="H3158" s="41">
        <v>11.074665661447403</v>
      </c>
      <c r="I3158" s="32">
        <v>246.07640000000004</v>
      </c>
      <c r="J3158" s="34">
        <f t="shared" si="369"/>
        <v>0.29382216254789162</v>
      </c>
      <c r="K3158">
        <v>0.63058357767004392</v>
      </c>
      <c r="L3158">
        <v>0.89295294220106258</v>
      </c>
      <c r="M3158" s="41">
        <v>0.55000000000000004</v>
      </c>
      <c r="N3158" t="s">
        <v>37</v>
      </c>
      <c r="O3158" s="10" t="s">
        <v>37</v>
      </c>
      <c r="P3158">
        <f t="shared" si="364"/>
        <v>0.25</v>
      </c>
      <c r="Q3158" s="11">
        <f t="shared" si="365"/>
        <v>0.3840660867925571</v>
      </c>
      <c r="S3158" s="13">
        <f t="shared" si="366"/>
        <v>0.25</v>
      </c>
      <c r="T3158">
        <f t="shared" si="367"/>
        <v>61.519100000000009</v>
      </c>
      <c r="U3158" t="b">
        <f t="shared" si="368"/>
        <v>1</v>
      </c>
    </row>
    <row r="3159" spans="1:21" ht="21" x14ac:dyDescent="0.4">
      <c r="A3159" t="s">
        <v>2603</v>
      </c>
      <c r="B3159" t="s">
        <v>2591</v>
      </c>
      <c r="C3159" t="s">
        <v>2592</v>
      </c>
      <c r="D3159" s="33">
        <v>209336</v>
      </c>
      <c r="E3159" s="33">
        <v>5312</v>
      </c>
      <c r="F3159" s="32">
        <v>9.5616000000000003</v>
      </c>
      <c r="G3159" s="32">
        <v>2.3184</v>
      </c>
      <c r="H3159" s="41">
        <v>2.5375472923911797</v>
      </c>
      <c r="I3159" s="32">
        <v>11.88</v>
      </c>
      <c r="J3159" s="34">
        <f t="shared" si="369"/>
        <v>0.19515151515151513</v>
      </c>
      <c r="K3159">
        <v>1.8</v>
      </c>
      <c r="L3159">
        <v>2.2364457831325302</v>
      </c>
      <c r="M3159" s="41">
        <v>1.8</v>
      </c>
      <c r="N3159" t="s">
        <v>37</v>
      </c>
      <c r="O3159" s="10" t="s">
        <v>37</v>
      </c>
      <c r="P3159">
        <f t="shared" si="364"/>
        <v>0.25</v>
      </c>
      <c r="Q3159" s="11">
        <f t="shared" si="365"/>
        <v>0.19515151515151516</v>
      </c>
      <c r="S3159" s="13">
        <f t="shared" si="366"/>
        <v>0.19515151515151516</v>
      </c>
      <c r="T3159">
        <f t="shared" si="367"/>
        <v>2.3184000000000005</v>
      </c>
      <c r="U3159" t="b">
        <f t="shared" si="368"/>
        <v>1</v>
      </c>
    </row>
    <row r="3160" spans="1:21" ht="21" x14ac:dyDescent="0.4">
      <c r="A3160" t="s">
        <v>4595</v>
      </c>
      <c r="B3160" t="s">
        <v>4592</v>
      </c>
      <c r="C3160" t="s">
        <v>4593</v>
      </c>
      <c r="D3160" s="33">
        <v>349133</v>
      </c>
      <c r="E3160" s="33">
        <v>135863</v>
      </c>
      <c r="F3160" s="32">
        <v>36.659600000000005</v>
      </c>
      <c r="G3160" s="32">
        <v>6.2058000000000009</v>
      </c>
      <c r="H3160" s="41">
        <v>38.914396519378002</v>
      </c>
      <c r="I3160" s="32">
        <v>42.865400000000008</v>
      </c>
      <c r="J3160" s="34">
        <f t="shared" si="369"/>
        <v>0.1447741068554125</v>
      </c>
      <c r="K3160">
        <v>0.26982769407417773</v>
      </c>
      <c r="L3160">
        <v>0.31550458918174934</v>
      </c>
      <c r="M3160" s="41">
        <v>0.25</v>
      </c>
      <c r="N3160" t="s">
        <v>42</v>
      </c>
      <c r="O3160" s="10" t="s">
        <v>42</v>
      </c>
      <c r="P3160">
        <f t="shared" si="364"/>
        <v>0.05</v>
      </c>
      <c r="Q3160" s="11">
        <f t="shared" si="365"/>
        <v>0.20761849883589115</v>
      </c>
      <c r="S3160" s="13">
        <f t="shared" si="366"/>
        <v>0.05</v>
      </c>
      <c r="T3160">
        <f t="shared" si="367"/>
        <v>2.1432700000000007</v>
      </c>
      <c r="U3160" t="b">
        <f t="shared" si="368"/>
        <v>1</v>
      </c>
    </row>
    <row r="3161" spans="1:21" ht="21" x14ac:dyDescent="0.4">
      <c r="A3161" t="s">
        <v>636</v>
      </c>
      <c r="B3161" t="s">
        <v>601</v>
      </c>
      <c r="C3161" s="42" t="s">
        <v>602</v>
      </c>
      <c r="D3161" s="33">
        <v>2526180</v>
      </c>
      <c r="E3161" s="33">
        <v>511268</v>
      </c>
      <c r="F3161" s="32">
        <v>138.08330000000001</v>
      </c>
      <c r="G3161" s="32">
        <v>37.173999999999999</v>
      </c>
      <c r="H3161" s="41">
        <v>20.238779501064847</v>
      </c>
      <c r="I3161" s="32">
        <v>175.25730000000001</v>
      </c>
      <c r="J3161" s="34">
        <f t="shared" si="369"/>
        <v>0.21211099337944836</v>
      </c>
      <c r="K3161">
        <v>0.27008007542032753</v>
      </c>
      <c r="L3161">
        <v>0.34278949591994806</v>
      </c>
      <c r="M3161" s="41">
        <v>0.25</v>
      </c>
      <c r="N3161" t="s">
        <v>45</v>
      </c>
      <c r="O3161" s="10" t="s">
        <v>37</v>
      </c>
      <c r="P3161">
        <f t="shared" si="364"/>
        <v>0.25</v>
      </c>
      <c r="Q3161" s="11">
        <f t="shared" si="365"/>
        <v>0.27068943775808485</v>
      </c>
      <c r="S3161" s="13">
        <f t="shared" si="366"/>
        <v>0.25</v>
      </c>
      <c r="T3161">
        <f t="shared" si="367"/>
        <v>43.814325000000004</v>
      </c>
      <c r="U3161" t="b">
        <f t="shared" si="368"/>
        <v>0</v>
      </c>
    </row>
    <row r="3162" spans="1:21" ht="21" x14ac:dyDescent="0.4">
      <c r="A3162" t="s">
        <v>259</v>
      </c>
      <c r="B3162" t="s">
        <v>246</v>
      </c>
      <c r="C3162" s="42" t="s">
        <v>247</v>
      </c>
      <c r="D3162" s="33">
        <v>1966340</v>
      </c>
      <c r="E3162" s="33">
        <v>356513</v>
      </c>
      <c r="F3162" s="32">
        <v>781.55439999999999</v>
      </c>
      <c r="G3162" s="32">
        <v>125.72689999999999</v>
      </c>
      <c r="H3162" s="41">
        <v>18.13079121616811</v>
      </c>
      <c r="I3162" s="32">
        <v>907.28129999999999</v>
      </c>
      <c r="J3162" s="34">
        <f t="shared" si="369"/>
        <v>0.13857543410186013</v>
      </c>
      <c r="K3162">
        <v>2.1922185165758332</v>
      </c>
      <c r="L3162">
        <v>2.5448757829307764</v>
      </c>
      <c r="M3162" s="41">
        <v>1.95</v>
      </c>
      <c r="N3162" t="s">
        <v>45</v>
      </c>
      <c r="O3162" s="10" t="s">
        <v>34</v>
      </c>
      <c r="P3162">
        <f t="shared" si="364"/>
        <v>0.15</v>
      </c>
      <c r="Q3162" s="11">
        <f t="shared" si="365"/>
        <v>0.23375434939527567</v>
      </c>
      <c r="S3162" s="13">
        <f t="shared" si="366"/>
        <v>0.15</v>
      </c>
      <c r="T3162">
        <f t="shared" si="367"/>
        <v>136.092195</v>
      </c>
      <c r="U3162" t="b">
        <f t="shared" si="368"/>
        <v>0</v>
      </c>
    </row>
    <row r="3163" spans="1:21" ht="21" x14ac:dyDescent="0.4">
      <c r="A3163" t="s">
        <v>3669</v>
      </c>
      <c r="B3163" t="s">
        <v>3662</v>
      </c>
      <c r="C3163" t="s">
        <v>3663</v>
      </c>
      <c r="D3163" s="33">
        <v>9587</v>
      </c>
      <c r="E3163" s="33">
        <v>169</v>
      </c>
      <c r="F3163" s="32">
        <v>0.41759999999999997</v>
      </c>
      <c r="G3163" s="32">
        <v>0.10439999999999999</v>
      </c>
      <c r="H3163" s="41">
        <v>1.7628037968081778</v>
      </c>
      <c r="I3163" s="32">
        <v>0.52200000000000002</v>
      </c>
      <c r="J3163" s="34">
        <f t="shared" si="369"/>
        <v>0.19999999999999998</v>
      </c>
      <c r="K3163">
        <v>2.4710059171597631</v>
      </c>
      <c r="L3163">
        <v>3.0887573964497039</v>
      </c>
      <c r="M3163" s="41">
        <v>2.5</v>
      </c>
      <c r="N3163" t="s">
        <v>34</v>
      </c>
      <c r="O3163" s="10" t="s">
        <v>34</v>
      </c>
      <c r="P3163">
        <f t="shared" si="364"/>
        <v>0.15</v>
      </c>
      <c r="Q3163" s="11">
        <f t="shared" si="365"/>
        <v>0.19061302681992331</v>
      </c>
      <c r="S3163" s="13">
        <f t="shared" si="366"/>
        <v>0.15</v>
      </c>
      <c r="T3163">
        <f t="shared" si="367"/>
        <v>7.8299999999999995E-2</v>
      </c>
      <c r="U3163" t="b">
        <f t="shared" si="368"/>
        <v>1</v>
      </c>
    </row>
    <row r="3164" spans="1:21" ht="21" x14ac:dyDescent="0.4">
      <c r="A3164" t="s">
        <v>2727</v>
      </c>
      <c r="B3164" t="s">
        <v>2725</v>
      </c>
      <c r="C3164" t="s">
        <v>2726</v>
      </c>
      <c r="D3164" s="33">
        <v>1162638</v>
      </c>
      <c r="E3164" s="33">
        <v>88655</v>
      </c>
      <c r="F3164" s="32">
        <v>243.80760000000004</v>
      </c>
      <c r="G3164" s="32">
        <v>85.846500000000006</v>
      </c>
      <c r="H3164" s="41">
        <v>7.6253313585139999</v>
      </c>
      <c r="I3164" s="32">
        <v>329.65410000000003</v>
      </c>
      <c r="J3164" s="34">
        <f t="shared" si="369"/>
        <v>0.2604138701748287</v>
      </c>
      <c r="K3164">
        <v>2.7500716259658229</v>
      </c>
      <c r="L3164">
        <v>3.7183926456488638</v>
      </c>
      <c r="M3164" s="41">
        <v>2.75</v>
      </c>
      <c r="N3164" t="s">
        <v>33</v>
      </c>
      <c r="O3164" s="10" t="s">
        <v>33</v>
      </c>
      <c r="P3164">
        <f t="shared" si="364"/>
        <v>0.4</v>
      </c>
      <c r="Q3164" s="11">
        <f t="shared" si="365"/>
        <v>0.26043313278979396</v>
      </c>
      <c r="S3164" s="13">
        <f t="shared" si="366"/>
        <v>0.26043313278979396</v>
      </c>
      <c r="T3164">
        <f t="shared" si="367"/>
        <v>85.852850000000032</v>
      </c>
      <c r="U3164" t="b">
        <f t="shared" si="368"/>
        <v>1</v>
      </c>
    </row>
    <row r="3165" spans="1:21" ht="21" x14ac:dyDescent="0.4">
      <c r="A3165" t="s">
        <v>5406</v>
      </c>
      <c r="B3165" t="s">
        <v>5398</v>
      </c>
      <c r="C3165" t="s">
        <v>5399</v>
      </c>
      <c r="D3165" s="33">
        <v>84523</v>
      </c>
      <c r="E3165" s="33">
        <v>5586</v>
      </c>
      <c r="F3165" s="32">
        <v>0.52970000000000006</v>
      </c>
      <c r="G3165" s="32">
        <v>0.17630000000000001</v>
      </c>
      <c r="H3165" s="41">
        <v>6.6088520284419623</v>
      </c>
      <c r="I3165" s="32">
        <v>0.70600000000000007</v>
      </c>
      <c r="J3165" s="34">
        <f t="shared" si="369"/>
        <v>0.24971671388101982</v>
      </c>
      <c r="K3165">
        <v>9.4826351593268896E-2</v>
      </c>
      <c r="L3165">
        <v>0.1263873970640888</v>
      </c>
      <c r="M3165" s="41">
        <v>0.08</v>
      </c>
      <c r="N3165" t="s">
        <v>37</v>
      </c>
      <c r="O3165" s="10" t="s">
        <v>37</v>
      </c>
      <c r="P3165">
        <f t="shared" si="364"/>
        <v>0.25</v>
      </c>
      <c r="Q3165" s="11">
        <f t="shared" si="365"/>
        <v>0.36702549575070825</v>
      </c>
      <c r="S3165" s="13">
        <f t="shared" si="366"/>
        <v>0.25</v>
      </c>
      <c r="T3165">
        <f t="shared" si="367"/>
        <v>0.17650000000000002</v>
      </c>
      <c r="U3165" t="b">
        <f t="shared" si="368"/>
        <v>1</v>
      </c>
    </row>
    <row r="3166" spans="1:21" ht="21" x14ac:dyDescent="0.4">
      <c r="A3166" t="s">
        <v>2240</v>
      </c>
      <c r="B3166" t="s">
        <v>2231</v>
      </c>
      <c r="C3166" t="s">
        <v>2232</v>
      </c>
      <c r="D3166" s="33">
        <v>1999823</v>
      </c>
      <c r="E3166" s="33">
        <v>286030</v>
      </c>
      <c r="F3166" s="32">
        <v>214.52330000000001</v>
      </c>
      <c r="G3166" s="32">
        <v>70.660200000000003</v>
      </c>
      <c r="H3166" s="41">
        <v>14.302765794772837</v>
      </c>
      <c r="I3166" s="32">
        <v>285.18349999999998</v>
      </c>
      <c r="J3166" s="34">
        <f t="shared" si="369"/>
        <v>0.24777099656887586</v>
      </c>
      <c r="K3166">
        <v>0.75000279690941518</v>
      </c>
      <c r="L3166">
        <v>0.99704052022515122</v>
      </c>
      <c r="M3166" s="41">
        <v>0.75</v>
      </c>
      <c r="N3166" t="s">
        <v>33</v>
      </c>
      <c r="O3166" s="10" t="s">
        <v>33</v>
      </c>
      <c r="P3166">
        <f t="shared" si="364"/>
        <v>0.4</v>
      </c>
      <c r="Q3166" s="11">
        <f t="shared" si="365"/>
        <v>0.24777380178025729</v>
      </c>
      <c r="S3166" s="13">
        <f t="shared" si="366"/>
        <v>0.24777380178025729</v>
      </c>
      <c r="T3166">
        <f t="shared" si="367"/>
        <v>70.661000000000001</v>
      </c>
      <c r="U3166" t="b">
        <f t="shared" si="368"/>
        <v>1</v>
      </c>
    </row>
    <row r="3167" spans="1:21" ht="21" x14ac:dyDescent="0.4">
      <c r="A3167" t="s">
        <v>1581</v>
      </c>
      <c r="B3167" t="s">
        <v>1573</v>
      </c>
      <c r="C3167" s="42" t="s">
        <v>1574</v>
      </c>
      <c r="D3167" s="33">
        <v>3914033</v>
      </c>
      <c r="E3167" s="33">
        <v>200634</v>
      </c>
      <c r="F3167" s="32">
        <v>120.68100000000001</v>
      </c>
      <c r="G3167" s="32">
        <v>38.969000000000008</v>
      </c>
      <c r="H3167" s="41">
        <v>5.1260170775259173</v>
      </c>
      <c r="I3167" s="32">
        <v>159.65000000000003</v>
      </c>
      <c r="J3167" s="34">
        <f t="shared" si="369"/>
        <v>0.24409019730660819</v>
      </c>
      <c r="K3167">
        <v>0.60149825054577</v>
      </c>
      <c r="L3167">
        <v>0.79572754368651388</v>
      </c>
      <c r="M3167" s="41">
        <v>0.5</v>
      </c>
      <c r="N3167" t="s">
        <v>37</v>
      </c>
      <c r="O3167" s="10" t="s">
        <v>34</v>
      </c>
      <c r="P3167">
        <f t="shared" si="364"/>
        <v>0.15</v>
      </c>
      <c r="Q3167" s="11">
        <f t="shared" si="365"/>
        <v>0.37164422173504552</v>
      </c>
      <c r="S3167" s="13">
        <f t="shared" si="366"/>
        <v>0.15</v>
      </c>
      <c r="T3167">
        <f t="shared" si="367"/>
        <v>23.947500000000005</v>
      </c>
      <c r="U3167" t="b">
        <f t="shared" si="368"/>
        <v>0</v>
      </c>
    </row>
    <row r="3168" spans="1:21" ht="21" x14ac:dyDescent="0.4">
      <c r="A3168" t="s">
        <v>930</v>
      </c>
      <c r="B3168" t="s">
        <v>883</v>
      </c>
      <c r="C3168" s="42" t="s">
        <v>884</v>
      </c>
      <c r="D3168" s="33">
        <v>471586</v>
      </c>
      <c r="E3168" s="33">
        <v>28138</v>
      </c>
      <c r="F3168" s="32">
        <v>7.2172000000000009</v>
      </c>
      <c r="G3168" s="32">
        <v>1.849</v>
      </c>
      <c r="H3168" s="41">
        <v>5.9666741591141381</v>
      </c>
      <c r="I3168" s="32">
        <v>9.0662000000000003</v>
      </c>
      <c r="J3168" s="34">
        <f t="shared" si="369"/>
        <v>0.20394432066356355</v>
      </c>
      <c r="K3168">
        <v>0.25649299879166965</v>
      </c>
      <c r="L3168">
        <v>0.32220484753713841</v>
      </c>
      <c r="M3168" s="41">
        <v>0.25</v>
      </c>
      <c r="N3168" t="s">
        <v>37</v>
      </c>
      <c r="O3168" s="10" t="s">
        <v>37</v>
      </c>
      <c r="P3168">
        <f t="shared" si="364"/>
        <v>0.25</v>
      </c>
      <c r="Q3168" s="11">
        <f t="shared" si="365"/>
        <v>0.22409609318126672</v>
      </c>
      <c r="S3168" s="13">
        <f t="shared" si="366"/>
        <v>0.22409609318126672</v>
      </c>
      <c r="T3168">
        <f t="shared" si="367"/>
        <v>2.0317000000000003</v>
      </c>
      <c r="U3168" t="b">
        <f t="shared" si="368"/>
        <v>1</v>
      </c>
    </row>
    <row r="3169" spans="1:21" ht="21" x14ac:dyDescent="0.4">
      <c r="A3169" t="s">
        <v>6091</v>
      </c>
      <c r="B3169" t="s">
        <v>6089</v>
      </c>
      <c r="C3169" t="s">
        <v>6090</v>
      </c>
      <c r="D3169" s="33">
        <v>6008</v>
      </c>
      <c r="E3169" s="33">
        <v>596</v>
      </c>
      <c r="F3169" s="32">
        <v>0.21940000000000001</v>
      </c>
      <c r="G3169" s="32">
        <v>7.3099999999999998E-2</v>
      </c>
      <c r="H3169" s="41">
        <v>9.9201065246338214</v>
      </c>
      <c r="I3169" s="32">
        <v>0.29249999999999998</v>
      </c>
      <c r="J3169" s="34">
        <f t="shared" si="369"/>
        <v>0.24991452991452992</v>
      </c>
      <c r="K3169">
        <v>0.3681208053691275</v>
      </c>
      <c r="L3169">
        <v>0.49077181208053694</v>
      </c>
      <c r="M3169" s="41">
        <v>0.25</v>
      </c>
      <c r="N3169" t="s">
        <v>37</v>
      </c>
      <c r="O3169" s="10" t="s">
        <v>37</v>
      </c>
      <c r="P3169">
        <f t="shared" si="364"/>
        <v>0.25</v>
      </c>
      <c r="Q3169" s="11">
        <f t="shared" si="365"/>
        <v>0.49059829059829063</v>
      </c>
      <c r="S3169" s="13">
        <f t="shared" si="366"/>
        <v>0.25</v>
      </c>
      <c r="T3169">
        <f t="shared" si="367"/>
        <v>7.3124999999999996E-2</v>
      </c>
      <c r="U3169" t="b">
        <f t="shared" si="368"/>
        <v>1</v>
      </c>
    </row>
    <row r="3170" spans="1:21" ht="21" x14ac:dyDescent="0.4">
      <c r="A3170" t="s">
        <v>3091</v>
      </c>
      <c r="B3170" t="s">
        <v>3066</v>
      </c>
      <c r="C3170" t="s">
        <v>3067</v>
      </c>
      <c r="D3170" s="33">
        <v>246186</v>
      </c>
      <c r="E3170" s="33">
        <v>5469</v>
      </c>
      <c r="F3170" s="32">
        <v>4.6834999999999996</v>
      </c>
      <c r="G3170" s="32">
        <v>1.4419</v>
      </c>
      <c r="H3170" s="41">
        <v>2.2214910677292781</v>
      </c>
      <c r="I3170" s="32">
        <v>6.1253999999999991</v>
      </c>
      <c r="J3170" s="34">
        <f t="shared" si="369"/>
        <v>0.23539687204100959</v>
      </c>
      <c r="K3170">
        <v>0.85637228012433719</v>
      </c>
      <c r="L3170">
        <v>1.1200219418540864</v>
      </c>
      <c r="M3170" s="41">
        <v>0.85</v>
      </c>
      <c r="N3170" t="s">
        <v>34</v>
      </c>
      <c r="O3170" s="10" t="s">
        <v>34</v>
      </c>
      <c r="P3170">
        <f t="shared" si="364"/>
        <v>0.15</v>
      </c>
      <c r="Q3170" s="11">
        <f t="shared" si="365"/>
        <v>0.24108629640513257</v>
      </c>
      <c r="S3170" s="13">
        <f t="shared" si="366"/>
        <v>0.15</v>
      </c>
      <c r="T3170">
        <f t="shared" si="367"/>
        <v>0.91880999999999979</v>
      </c>
      <c r="U3170" t="b">
        <f t="shared" si="368"/>
        <v>1</v>
      </c>
    </row>
    <row r="3171" spans="1:21" ht="21" x14ac:dyDescent="0.4">
      <c r="A3171" t="s">
        <v>706</v>
      </c>
      <c r="B3171" t="s">
        <v>657</v>
      </c>
      <c r="C3171" s="42" t="s">
        <v>658</v>
      </c>
      <c r="D3171" s="33">
        <v>202300</v>
      </c>
      <c r="E3171" s="33">
        <v>22145</v>
      </c>
      <c r="F3171" s="32">
        <v>30.566499999999998</v>
      </c>
      <c r="G3171" s="32">
        <v>10.187500000000002</v>
      </c>
      <c r="H3171" s="41">
        <v>10.946613939693524</v>
      </c>
      <c r="I3171" s="32">
        <v>40.753999999999998</v>
      </c>
      <c r="J3171" s="34">
        <f t="shared" si="369"/>
        <v>0.24997546253128533</v>
      </c>
      <c r="K3171">
        <v>1.3802890042899072</v>
      </c>
      <c r="L3171">
        <v>1.8403251298261458</v>
      </c>
      <c r="M3171" s="41">
        <v>1</v>
      </c>
      <c r="N3171" t="s">
        <v>34</v>
      </c>
      <c r="O3171" s="10" t="s">
        <v>34</v>
      </c>
      <c r="P3171">
        <f t="shared" si="364"/>
        <v>0.15</v>
      </c>
      <c r="Q3171" s="11">
        <f t="shared" si="365"/>
        <v>0.45661775531236198</v>
      </c>
      <c r="S3171" s="13">
        <f t="shared" si="366"/>
        <v>0.15</v>
      </c>
      <c r="T3171">
        <f t="shared" si="367"/>
        <v>6.1130999999999993</v>
      </c>
      <c r="U3171" t="b">
        <f t="shared" si="368"/>
        <v>1</v>
      </c>
    </row>
    <row r="3172" spans="1:21" ht="21" x14ac:dyDescent="0.4">
      <c r="A3172" t="s">
        <v>5695</v>
      </c>
      <c r="B3172" t="s">
        <v>5662</v>
      </c>
      <c r="C3172" t="s">
        <v>5663</v>
      </c>
      <c r="D3172" s="33">
        <v>24530</v>
      </c>
      <c r="E3172" s="33">
        <v>228</v>
      </c>
      <c r="F3172" s="32">
        <v>4.4999999999999998E-2</v>
      </c>
      <c r="G3172" s="32">
        <v>1.5000000000000001E-2</v>
      </c>
      <c r="H3172" s="41">
        <v>0.92947411333061558</v>
      </c>
      <c r="I3172" s="32">
        <v>0.06</v>
      </c>
      <c r="J3172" s="34">
        <f t="shared" si="369"/>
        <v>0.25000000000000006</v>
      </c>
      <c r="K3172">
        <v>0.19736842105263158</v>
      </c>
      <c r="L3172">
        <v>0.26315789473684209</v>
      </c>
      <c r="M3172" s="41">
        <v>0.2</v>
      </c>
      <c r="N3172" t="s">
        <v>37</v>
      </c>
      <c r="O3172" s="10" t="s">
        <v>37</v>
      </c>
      <c r="P3172">
        <f t="shared" si="364"/>
        <v>0.25</v>
      </c>
      <c r="Q3172" s="11">
        <f t="shared" si="365"/>
        <v>0.23999999999999991</v>
      </c>
      <c r="S3172" s="13">
        <f t="shared" si="366"/>
        <v>0.23999999999999991</v>
      </c>
      <c r="T3172">
        <f t="shared" si="367"/>
        <v>1.4399999999999994E-2</v>
      </c>
      <c r="U3172" t="b">
        <f t="shared" si="368"/>
        <v>1</v>
      </c>
    </row>
    <row r="3173" spans="1:21" ht="21" x14ac:dyDescent="0.4">
      <c r="A3173" t="s">
        <v>2565</v>
      </c>
      <c r="B3173" t="s">
        <v>2546</v>
      </c>
      <c r="C3173" t="s">
        <v>2547</v>
      </c>
      <c r="D3173" s="33">
        <v>442027</v>
      </c>
      <c r="E3173" s="33">
        <v>60189</v>
      </c>
      <c r="F3173" s="32">
        <v>12.103399999999999</v>
      </c>
      <c r="G3173" s="32">
        <v>2.1335999999999999</v>
      </c>
      <c r="H3173" s="41">
        <v>13.616589031891717</v>
      </c>
      <c r="I3173" s="32">
        <v>14.236999999999998</v>
      </c>
      <c r="J3173" s="34">
        <f t="shared" si="369"/>
        <v>0.14986303294233336</v>
      </c>
      <c r="K3173">
        <v>0.20108990014786754</v>
      </c>
      <c r="L3173">
        <v>0.23653823788399872</v>
      </c>
      <c r="M3173" s="41">
        <v>0.05</v>
      </c>
      <c r="N3173" t="s">
        <v>34</v>
      </c>
      <c r="O3173" s="10" t="s">
        <v>34</v>
      </c>
      <c r="P3173">
        <f t="shared" si="364"/>
        <v>0.15</v>
      </c>
      <c r="Q3173" s="11">
        <f t="shared" si="365"/>
        <v>0.78861768631031814</v>
      </c>
      <c r="S3173" s="13">
        <f t="shared" si="366"/>
        <v>0.15</v>
      </c>
      <c r="T3173">
        <f t="shared" si="367"/>
        <v>2.1355499999999998</v>
      </c>
      <c r="U3173" t="b">
        <f t="shared" si="368"/>
        <v>1</v>
      </c>
    </row>
    <row r="3174" spans="1:21" ht="21" x14ac:dyDescent="0.4">
      <c r="A3174" t="s">
        <v>6181</v>
      </c>
      <c r="B3174" t="s">
        <v>6179</v>
      </c>
      <c r="C3174" t="s">
        <v>6180</v>
      </c>
      <c r="D3174" s="33">
        <v>125</v>
      </c>
      <c r="E3174" s="33">
        <v>18</v>
      </c>
      <c r="F3174" s="32">
        <v>5.7999999999999996E-3</v>
      </c>
      <c r="G3174" s="32">
        <v>2.8E-3</v>
      </c>
      <c r="H3174" s="41">
        <v>14.4</v>
      </c>
      <c r="I3174" s="32">
        <v>8.6E-3</v>
      </c>
      <c r="J3174" s="34">
        <f t="shared" si="369"/>
        <v>0.32558139534883723</v>
      </c>
      <c r="K3174">
        <v>0.32222222222222219</v>
      </c>
      <c r="L3174">
        <v>0.47777777777777775</v>
      </c>
      <c r="M3174" s="41">
        <v>1</v>
      </c>
      <c r="N3174" t="s">
        <v>37</v>
      </c>
      <c r="O3174" s="10" t="s">
        <v>37</v>
      </c>
      <c r="P3174">
        <f t="shared" si="364"/>
        <v>0.25</v>
      </c>
      <c r="Q3174" s="11">
        <f t="shared" si="365"/>
        <v>-1.0930232558139537</v>
      </c>
      <c r="S3174" s="13">
        <f t="shared" si="366"/>
        <v>-1.0930232558139537</v>
      </c>
      <c r="T3174">
        <f t="shared" si="367"/>
        <v>-9.4000000000000021E-3</v>
      </c>
      <c r="U3174" t="b">
        <f t="shared" si="368"/>
        <v>1</v>
      </c>
    </row>
    <row r="3175" spans="1:21" ht="21" x14ac:dyDescent="0.4">
      <c r="A3175" t="s">
        <v>2721</v>
      </c>
      <c r="B3175" t="s">
        <v>2715</v>
      </c>
      <c r="C3175" t="s">
        <v>2716</v>
      </c>
      <c r="D3175" s="33">
        <v>503894</v>
      </c>
      <c r="E3175" s="33">
        <v>152084</v>
      </c>
      <c r="F3175" s="32">
        <v>43.883400000000009</v>
      </c>
      <c r="G3175" s="32">
        <v>14.626500000000002</v>
      </c>
      <c r="H3175" s="41">
        <v>30.181744573263426</v>
      </c>
      <c r="I3175" s="32">
        <v>58.509900000000009</v>
      </c>
      <c r="J3175" s="34">
        <f t="shared" ref="J3175:J3188" si="370">G3175/I3175</f>
        <v>0.2499833361533689</v>
      </c>
      <c r="K3175">
        <v>0.28854711869756194</v>
      </c>
      <c r="L3175">
        <v>0.38472094368901405</v>
      </c>
      <c r="M3175" s="41">
        <v>0.1</v>
      </c>
      <c r="N3175" t="s">
        <v>34</v>
      </c>
      <c r="O3175" s="10" t="s">
        <v>34</v>
      </c>
      <c r="P3175">
        <f t="shared" si="364"/>
        <v>0.15</v>
      </c>
      <c r="Q3175" s="11">
        <f t="shared" si="365"/>
        <v>0.74007133835470573</v>
      </c>
      <c r="S3175" s="13">
        <f t="shared" si="366"/>
        <v>0.15</v>
      </c>
      <c r="T3175">
        <f t="shared" si="367"/>
        <v>8.776485000000001</v>
      </c>
      <c r="U3175" t="b">
        <f t="shared" si="368"/>
        <v>1</v>
      </c>
    </row>
    <row r="3176" spans="1:21" ht="21" x14ac:dyDescent="0.4">
      <c r="A3176" t="s">
        <v>4051</v>
      </c>
      <c r="B3176" t="s">
        <v>4039</v>
      </c>
      <c r="C3176" t="s">
        <v>4040</v>
      </c>
      <c r="D3176" s="33">
        <v>1444456</v>
      </c>
      <c r="E3176" s="33">
        <v>44649</v>
      </c>
      <c r="F3176" s="32">
        <v>22.442599999999999</v>
      </c>
      <c r="G3176" s="32">
        <v>7.3104000000000005</v>
      </c>
      <c r="H3176" s="41">
        <v>3.0910598869055201</v>
      </c>
      <c r="I3176" s="32">
        <v>29.753</v>
      </c>
      <c r="J3176" s="34">
        <f t="shared" si="370"/>
        <v>0.24570295432393374</v>
      </c>
      <c r="K3176">
        <v>0.50264507603753716</v>
      </c>
      <c r="L3176">
        <v>0.6663755067302739</v>
      </c>
      <c r="M3176" s="41">
        <v>0.5</v>
      </c>
      <c r="N3176" t="s">
        <v>37</v>
      </c>
      <c r="O3176" s="10" t="s">
        <v>37</v>
      </c>
      <c r="P3176">
        <f t="shared" si="364"/>
        <v>0.25</v>
      </c>
      <c r="Q3176" s="11">
        <f t="shared" si="365"/>
        <v>0.24967230195274426</v>
      </c>
      <c r="S3176" s="13">
        <f t="shared" si="366"/>
        <v>0.24967230195274426</v>
      </c>
      <c r="T3176">
        <f t="shared" si="367"/>
        <v>7.4284999999999997</v>
      </c>
      <c r="U3176" t="b">
        <f t="shared" si="368"/>
        <v>1</v>
      </c>
    </row>
    <row r="3177" spans="1:21" ht="21" x14ac:dyDescent="0.4">
      <c r="A3177" t="s">
        <v>5696</v>
      </c>
      <c r="B3177" t="s">
        <v>5662</v>
      </c>
      <c r="C3177" t="s">
        <v>5663</v>
      </c>
      <c r="D3177" s="33">
        <v>76963</v>
      </c>
      <c r="E3177" s="33">
        <v>330</v>
      </c>
      <c r="F3177" s="32">
        <v>9.0000000000000024E-2</v>
      </c>
      <c r="G3177" s="32">
        <v>0.03</v>
      </c>
      <c r="H3177" s="41">
        <v>0.42877746449592663</v>
      </c>
      <c r="I3177" s="32">
        <v>0.12000000000000002</v>
      </c>
      <c r="J3177" s="34">
        <f t="shared" si="370"/>
        <v>0.24999999999999994</v>
      </c>
      <c r="K3177">
        <v>0.27272727272727282</v>
      </c>
      <c r="L3177">
        <v>0.3636363636363637</v>
      </c>
      <c r="M3177" s="41">
        <v>0.2</v>
      </c>
      <c r="N3177" t="s">
        <v>37</v>
      </c>
      <c r="O3177" s="10" t="s">
        <v>37</v>
      </c>
      <c r="P3177">
        <f t="shared" si="364"/>
        <v>0.25</v>
      </c>
      <c r="Q3177" s="11">
        <f t="shared" si="365"/>
        <v>0.45000000000000007</v>
      </c>
      <c r="S3177" s="13">
        <f t="shared" si="366"/>
        <v>0.25</v>
      </c>
      <c r="T3177">
        <f t="shared" si="367"/>
        <v>3.0000000000000006E-2</v>
      </c>
      <c r="U3177" t="b">
        <f t="shared" si="368"/>
        <v>1</v>
      </c>
    </row>
    <row r="3178" spans="1:21" ht="21" x14ac:dyDescent="0.4">
      <c r="A3178" t="s">
        <v>2399</v>
      </c>
      <c r="B3178" t="s">
        <v>2333</v>
      </c>
      <c r="C3178" t="s">
        <v>2334</v>
      </c>
      <c r="D3178" s="33">
        <v>1249860</v>
      </c>
      <c r="E3178" s="33">
        <v>142584</v>
      </c>
      <c r="F3178" s="32">
        <v>72.531599999999997</v>
      </c>
      <c r="G3178" s="32">
        <v>24.171199999999999</v>
      </c>
      <c r="H3178" s="41">
        <v>11.407997695741923</v>
      </c>
      <c r="I3178" s="32">
        <v>96.702799999999996</v>
      </c>
      <c r="J3178" s="34">
        <f t="shared" si="370"/>
        <v>0.24995346567007368</v>
      </c>
      <c r="K3178">
        <v>0.5086938225887897</v>
      </c>
      <c r="L3178">
        <v>0.678216349660551</v>
      </c>
      <c r="M3178" s="41">
        <v>0.25</v>
      </c>
      <c r="N3178" t="s">
        <v>37</v>
      </c>
      <c r="O3178" s="10" t="s">
        <v>37</v>
      </c>
      <c r="P3178">
        <f t="shared" si="364"/>
        <v>0.25</v>
      </c>
      <c r="Q3178" s="11">
        <f t="shared" si="365"/>
        <v>0.63138606121022345</v>
      </c>
      <c r="S3178" s="13">
        <f t="shared" si="366"/>
        <v>0.25</v>
      </c>
      <c r="T3178">
        <f t="shared" si="367"/>
        <v>24.175699999999999</v>
      </c>
      <c r="U3178" t="b">
        <f t="shared" si="368"/>
        <v>1</v>
      </c>
    </row>
    <row r="3179" spans="1:21" ht="21" x14ac:dyDescent="0.4">
      <c r="A3179" t="s">
        <v>3015</v>
      </c>
      <c r="B3179" t="s">
        <v>3004</v>
      </c>
      <c r="C3179" t="s">
        <v>3005</v>
      </c>
      <c r="D3179" s="33">
        <v>160927</v>
      </c>
      <c r="E3179" s="33">
        <v>4124</v>
      </c>
      <c r="F3179" s="32">
        <v>1.2644</v>
      </c>
      <c r="G3179" s="32">
        <v>0.42149999999999999</v>
      </c>
      <c r="H3179" s="41">
        <v>2.5626526313173055</v>
      </c>
      <c r="I3179" s="32">
        <v>1.6859</v>
      </c>
      <c r="J3179" s="34">
        <f t="shared" si="370"/>
        <v>0.25001482887478499</v>
      </c>
      <c r="K3179">
        <v>0.30659553831231812</v>
      </c>
      <c r="L3179">
        <v>0.40880213385063041</v>
      </c>
      <c r="M3179" s="41">
        <v>0.22</v>
      </c>
      <c r="N3179" t="s">
        <v>37</v>
      </c>
      <c r="O3179" s="10" t="s">
        <v>37</v>
      </c>
      <c r="P3179">
        <f t="shared" si="364"/>
        <v>0.25</v>
      </c>
      <c r="Q3179" s="11">
        <f t="shared" si="365"/>
        <v>0.46184233940328601</v>
      </c>
      <c r="S3179" s="13">
        <f t="shared" si="366"/>
        <v>0.25</v>
      </c>
      <c r="T3179">
        <f t="shared" si="367"/>
        <v>0.42147499999999999</v>
      </c>
      <c r="U3179" t="b">
        <f t="shared" si="368"/>
        <v>1</v>
      </c>
    </row>
    <row r="3180" spans="1:21" ht="21" x14ac:dyDescent="0.4">
      <c r="A3180" t="s">
        <v>1699</v>
      </c>
      <c r="B3180" t="s">
        <v>1655</v>
      </c>
      <c r="C3180" s="42" t="s">
        <v>1656</v>
      </c>
      <c r="D3180" s="33">
        <v>167011</v>
      </c>
      <c r="E3180" s="33">
        <v>18807</v>
      </c>
      <c r="F3180" s="32">
        <v>19.300899999999999</v>
      </c>
      <c r="G3180" s="32">
        <v>8.1228999999999996</v>
      </c>
      <c r="H3180" s="41">
        <v>11.260934908479083</v>
      </c>
      <c r="I3180" s="32">
        <v>27.4238</v>
      </c>
      <c r="J3180" s="34">
        <f t="shared" si="370"/>
        <v>0.29619892210415771</v>
      </c>
      <c r="K3180">
        <v>1.0262614983782632</v>
      </c>
      <c r="L3180">
        <v>1.4581698303823045</v>
      </c>
      <c r="M3180" s="41">
        <v>1</v>
      </c>
      <c r="N3180" t="s">
        <v>45</v>
      </c>
      <c r="O3180" s="10" t="s">
        <v>37</v>
      </c>
      <c r="P3180">
        <f t="shared" si="364"/>
        <v>0.25</v>
      </c>
      <c r="Q3180" s="11">
        <f t="shared" si="365"/>
        <v>0.31420882591034066</v>
      </c>
      <c r="S3180" s="13">
        <f t="shared" si="366"/>
        <v>0.25</v>
      </c>
      <c r="T3180">
        <f t="shared" si="367"/>
        <v>6.85595</v>
      </c>
      <c r="U3180" t="b">
        <f t="shared" si="368"/>
        <v>0</v>
      </c>
    </row>
    <row r="3181" spans="1:21" ht="21" x14ac:dyDescent="0.4">
      <c r="A3181" t="s">
        <v>1906</v>
      </c>
      <c r="B3181" t="s">
        <v>1732</v>
      </c>
      <c r="C3181" s="42" t="s">
        <v>1733</v>
      </c>
      <c r="D3181" s="33">
        <v>1988</v>
      </c>
      <c r="E3181" s="33">
        <v>481</v>
      </c>
      <c r="F3181" s="32">
        <v>0.56710000000000005</v>
      </c>
      <c r="G3181" s="32">
        <v>0.24339999999999998</v>
      </c>
      <c r="H3181" s="41">
        <v>24.195171026156942</v>
      </c>
      <c r="I3181" s="32">
        <v>0.8105</v>
      </c>
      <c r="J3181" s="34">
        <f t="shared" si="370"/>
        <v>0.30030845157310299</v>
      </c>
      <c r="K3181">
        <v>1.179002079002079</v>
      </c>
      <c r="L3181">
        <v>1.685031185031185</v>
      </c>
      <c r="M3181" s="41">
        <v>1.4</v>
      </c>
      <c r="N3181" t="s">
        <v>37</v>
      </c>
      <c r="O3181" s="10" t="s">
        <v>34</v>
      </c>
      <c r="P3181">
        <f t="shared" si="364"/>
        <v>0.15</v>
      </c>
      <c r="Q3181" s="11">
        <f t="shared" si="365"/>
        <v>0.16915484268969774</v>
      </c>
      <c r="S3181" s="13">
        <f t="shared" si="366"/>
        <v>0.15</v>
      </c>
      <c r="T3181">
        <f t="shared" si="367"/>
        <v>0.12157499999999999</v>
      </c>
      <c r="U3181" t="b">
        <f t="shared" si="368"/>
        <v>0</v>
      </c>
    </row>
    <row r="3182" spans="1:21" ht="21" x14ac:dyDescent="0.4">
      <c r="A3182" t="s">
        <v>5292</v>
      </c>
      <c r="B3182" t="s">
        <v>5286</v>
      </c>
      <c r="C3182" t="s">
        <v>5287</v>
      </c>
      <c r="D3182" s="33">
        <v>13708</v>
      </c>
      <c r="E3182" s="33">
        <v>1082</v>
      </c>
      <c r="F3182" s="32">
        <v>0.54360000000000008</v>
      </c>
      <c r="G3182" s="32">
        <v>0.31730000000000003</v>
      </c>
      <c r="H3182" s="41">
        <v>7.8932010504814709</v>
      </c>
      <c r="I3182" s="32">
        <v>0.86090000000000011</v>
      </c>
      <c r="J3182" s="34">
        <f t="shared" si="370"/>
        <v>0.36856777790684164</v>
      </c>
      <c r="K3182">
        <v>0.50240295748613695</v>
      </c>
      <c r="L3182">
        <v>0.795656192236599</v>
      </c>
      <c r="M3182" s="41">
        <v>0.5</v>
      </c>
      <c r="N3182" t="s">
        <v>33</v>
      </c>
      <c r="O3182" s="10" t="s">
        <v>33</v>
      </c>
      <c r="P3182">
        <f t="shared" si="364"/>
        <v>0.4</v>
      </c>
      <c r="Q3182" s="11">
        <f t="shared" si="365"/>
        <v>0.37158787315599962</v>
      </c>
      <c r="S3182" s="13">
        <f t="shared" si="366"/>
        <v>0.37158787315599962</v>
      </c>
      <c r="T3182">
        <f t="shared" si="367"/>
        <v>0.31990000000000013</v>
      </c>
      <c r="U3182" t="b">
        <f t="shared" si="368"/>
        <v>1</v>
      </c>
    </row>
    <row r="3183" spans="1:21" ht="21" x14ac:dyDescent="0.4">
      <c r="A3183" t="s">
        <v>2187</v>
      </c>
      <c r="B3183" t="s">
        <v>2169</v>
      </c>
      <c r="C3183" t="s">
        <v>2170</v>
      </c>
      <c r="D3183" s="33">
        <v>1874092</v>
      </c>
      <c r="E3183" s="33">
        <v>310870</v>
      </c>
      <c r="F3183" s="32">
        <v>202.06700000000001</v>
      </c>
      <c r="G3183" s="32">
        <v>26.627400000000002</v>
      </c>
      <c r="H3183" s="41">
        <v>16.587766235595691</v>
      </c>
      <c r="I3183" s="32">
        <v>228.6944</v>
      </c>
      <c r="J3183" s="34">
        <f t="shared" si="370"/>
        <v>0.11643223445786167</v>
      </c>
      <c r="K3183">
        <v>0.65000482516807667</v>
      </c>
      <c r="L3183">
        <v>0.73565927879821147</v>
      </c>
      <c r="M3183" s="41">
        <v>0.65</v>
      </c>
      <c r="N3183" t="s">
        <v>34</v>
      </c>
      <c r="O3183" s="10" t="s">
        <v>34</v>
      </c>
      <c r="P3183">
        <f t="shared" si="364"/>
        <v>0.15</v>
      </c>
      <c r="Q3183" s="11">
        <f t="shared" si="365"/>
        <v>0.11643879342913509</v>
      </c>
      <c r="S3183" s="13">
        <f t="shared" si="366"/>
        <v>0.11643879342913509</v>
      </c>
      <c r="T3183">
        <f t="shared" si="367"/>
        <v>26.628899999999991</v>
      </c>
      <c r="U3183" t="b">
        <f t="shared" si="368"/>
        <v>1</v>
      </c>
    </row>
    <row r="3184" spans="1:21" ht="21" x14ac:dyDescent="0.4">
      <c r="A3184" t="s">
        <v>3301</v>
      </c>
      <c r="B3184" t="s">
        <v>3292</v>
      </c>
      <c r="C3184" t="s">
        <v>3293</v>
      </c>
      <c r="D3184" s="33">
        <v>4115443</v>
      </c>
      <c r="E3184" s="33">
        <v>12195</v>
      </c>
      <c r="F3184" s="32">
        <v>2.3172000000000001</v>
      </c>
      <c r="G3184" s="32">
        <v>0.48119999999999996</v>
      </c>
      <c r="H3184" s="41">
        <v>0.29632289889569602</v>
      </c>
      <c r="I3184" s="32">
        <v>2.7984</v>
      </c>
      <c r="J3184" s="34">
        <f t="shared" si="370"/>
        <v>0.17195540308747856</v>
      </c>
      <c r="K3184">
        <v>0.19001230012300124</v>
      </c>
      <c r="L3184">
        <v>0.22947109471094712</v>
      </c>
      <c r="M3184" s="41">
        <v>0.19</v>
      </c>
      <c r="N3184" t="s">
        <v>45</v>
      </c>
      <c r="O3184" s="10" t="s">
        <v>45</v>
      </c>
      <c r="P3184">
        <f t="shared" si="364"/>
        <v>0.32</v>
      </c>
      <c r="Q3184" s="11">
        <f t="shared" si="365"/>
        <v>0.17200900514579764</v>
      </c>
      <c r="S3184" s="13">
        <f t="shared" si="366"/>
        <v>0.17200900514579764</v>
      </c>
      <c r="T3184">
        <f t="shared" si="367"/>
        <v>0.48135000000000011</v>
      </c>
      <c r="U3184" t="b">
        <f t="shared" si="368"/>
        <v>1</v>
      </c>
    </row>
    <row r="3185" spans="1:21" ht="21" x14ac:dyDescent="0.4">
      <c r="A3185" t="s">
        <v>3197</v>
      </c>
      <c r="B3185" t="s">
        <v>3152</v>
      </c>
      <c r="C3185" t="s">
        <v>3153</v>
      </c>
      <c r="D3185" s="33">
        <v>2048</v>
      </c>
      <c r="E3185" s="33">
        <v>359</v>
      </c>
      <c r="F3185" s="32">
        <v>0.18210000000000001</v>
      </c>
      <c r="G3185" s="32">
        <v>8.9700000000000016E-2</v>
      </c>
      <c r="H3185" s="41">
        <v>17.529296875</v>
      </c>
      <c r="I3185" s="32">
        <v>0.27180000000000004</v>
      </c>
      <c r="J3185" s="34">
        <f t="shared" si="370"/>
        <v>0.33002207505518766</v>
      </c>
      <c r="K3185">
        <v>0.50724233983286915</v>
      </c>
      <c r="L3185">
        <v>0.75710306406685257</v>
      </c>
      <c r="M3185" s="41">
        <v>0.4</v>
      </c>
      <c r="N3185" t="s">
        <v>37</v>
      </c>
      <c r="O3185" s="10" t="s">
        <v>37</v>
      </c>
      <c r="P3185">
        <f t="shared" si="364"/>
        <v>0.25</v>
      </c>
      <c r="Q3185" s="11">
        <f t="shared" si="365"/>
        <v>0.47167034584253137</v>
      </c>
      <c r="S3185" s="13">
        <f t="shared" si="366"/>
        <v>0.25</v>
      </c>
      <c r="T3185">
        <f t="shared" si="367"/>
        <v>6.795000000000001E-2</v>
      </c>
      <c r="U3185" t="b">
        <f t="shared" si="368"/>
        <v>1</v>
      </c>
    </row>
    <row r="3186" spans="1:21" ht="21" x14ac:dyDescent="0.4">
      <c r="A3186" t="s">
        <v>2566</v>
      </c>
      <c r="B3186" t="s">
        <v>2546</v>
      </c>
      <c r="C3186" t="s">
        <v>2547</v>
      </c>
      <c r="D3186" s="33">
        <v>65822</v>
      </c>
      <c r="E3186" s="33">
        <v>16985</v>
      </c>
      <c r="F3186" s="32">
        <v>16.984999999999999</v>
      </c>
      <c r="G3186" s="32">
        <v>5.1073999999999993</v>
      </c>
      <c r="H3186" s="41">
        <v>25.804442283734922</v>
      </c>
      <c r="I3186" s="32">
        <v>22.092399999999998</v>
      </c>
      <c r="J3186" s="34">
        <f t="shared" si="370"/>
        <v>0.2311835744418895</v>
      </c>
      <c r="K3186">
        <v>1</v>
      </c>
      <c r="L3186">
        <v>1.3007006181925227</v>
      </c>
      <c r="M3186" s="41">
        <v>1</v>
      </c>
      <c r="N3186" t="s">
        <v>37</v>
      </c>
      <c r="O3186" s="10" t="s">
        <v>37</v>
      </c>
      <c r="P3186">
        <f t="shared" si="364"/>
        <v>0.25</v>
      </c>
      <c r="Q3186" s="11">
        <f t="shared" si="365"/>
        <v>0.23118357444188944</v>
      </c>
      <c r="S3186" s="13">
        <f t="shared" si="366"/>
        <v>0.23118357444188944</v>
      </c>
      <c r="T3186">
        <f t="shared" si="367"/>
        <v>5.1073999999999975</v>
      </c>
      <c r="U3186" t="b">
        <f t="shared" si="368"/>
        <v>1</v>
      </c>
    </row>
    <row r="3187" spans="1:21" ht="21" x14ac:dyDescent="0.4">
      <c r="A3187" t="s">
        <v>3527</v>
      </c>
      <c r="B3187" t="s">
        <v>3523</v>
      </c>
      <c r="C3187" t="s">
        <v>3524</v>
      </c>
      <c r="D3187" s="33">
        <v>458876</v>
      </c>
      <c r="E3187" s="33">
        <v>23674</v>
      </c>
      <c r="F3187" s="32">
        <v>9.1406000000000009</v>
      </c>
      <c r="G3187" s="32">
        <v>3.9172000000000002</v>
      </c>
      <c r="H3187" s="41">
        <v>5.1591279561362979</v>
      </c>
      <c r="I3187" s="32">
        <v>13.0578</v>
      </c>
      <c r="J3187" s="34">
        <f t="shared" si="370"/>
        <v>0.29998927843894074</v>
      </c>
      <c r="K3187">
        <v>0.3861028976936724</v>
      </c>
      <c r="L3187">
        <v>0.55156712004730934</v>
      </c>
      <c r="M3187" s="41">
        <v>0.35</v>
      </c>
      <c r="N3187" t="s">
        <v>34</v>
      </c>
      <c r="O3187" s="10" t="s">
        <v>34</v>
      </c>
      <c r="P3187">
        <f t="shared" si="364"/>
        <v>0.15</v>
      </c>
      <c r="Q3187" s="11">
        <f t="shared" si="365"/>
        <v>0.36544440870590766</v>
      </c>
      <c r="S3187" s="13">
        <f t="shared" si="366"/>
        <v>0.15</v>
      </c>
      <c r="T3187">
        <f t="shared" si="367"/>
        <v>1.9586699999999999</v>
      </c>
      <c r="U3187" t="b">
        <f t="shared" si="368"/>
        <v>1</v>
      </c>
    </row>
    <row r="3188" spans="1:21" ht="21" x14ac:dyDescent="0.4">
      <c r="A3188" t="s">
        <v>1626</v>
      </c>
      <c r="B3188" t="s">
        <v>1598</v>
      </c>
      <c r="C3188" s="42" t="s">
        <v>1599</v>
      </c>
      <c r="D3188" s="33">
        <v>2413076</v>
      </c>
      <c r="E3188" s="33">
        <v>364410</v>
      </c>
      <c r="F3188" s="32">
        <v>93.568299999999994</v>
      </c>
      <c r="G3188" s="32">
        <v>46.000100000000003</v>
      </c>
      <c r="H3188" s="41">
        <v>15.101472145924951</v>
      </c>
      <c r="I3188" s="32">
        <v>139.5684</v>
      </c>
      <c r="J3188" s="34">
        <f t="shared" si="370"/>
        <v>0.32958821624379159</v>
      </c>
      <c r="K3188">
        <v>0.256766554156033</v>
      </c>
      <c r="L3188">
        <v>0.38299827117806862</v>
      </c>
      <c r="M3188" s="41">
        <v>0.25</v>
      </c>
      <c r="N3188" t="s">
        <v>45</v>
      </c>
      <c r="O3188" s="10" t="s">
        <v>37</v>
      </c>
      <c r="P3188">
        <f t="shared" si="364"/>
        <v>0.25</v>
      </c>
      <c r="Q3188" s="11">
        <f t="shared" si="365"/>
        <v>0.34725553921947944</v>
      </c>
      <c r="S3188" s="13">
        <f t="shared" si="366"/>
        <v>0.25</v>
      </c>
      <c r="T3188">
        <f t="shared" si="367"/>
        <v>34.892099999999999</v>
      </c>
      <c r="U3188" t="b">
        <f t="shared" si="368"/>
        <v>0</v>
      </c>
    </row>
    <row r="3189" spans="1:21" ht="21" x14ac:dyDescent="0.4">
      <c r="A3189" t="s">
        <v>146</v>
      </c>
      <c r="B3189" t="s">
        <v>31</v>
      </c>
      <c r="C3189" t="s">
        <v>32</v>
      </c>
      <c r="D3189" s="33">
        <v>2324343</v>
      </c>
      <c r="E3189" s="33">
        <v>486836</v>
      </c>
      <c r="F3189" s="32">
        <v>400.30970000000002</v>
      </c>
      <c r="G3189" s="32">
        <v>110.8929</v>
      </c>
      <c r="H3189" s="41">
        <v>20.945101475986977</v>
      </c>
      <c r="I3189" s="32">
        <v>511.20260000000002</v>
      </c>
      <c r="K3189">
        <v>0.82226807384827749</v>
      </c>
      <c r="L3189">
        <v>1.0500509411793706</v>
      </c>
      <c r="M3189" s="41">
        <v>0.8</v>
      </c>
      <c r="N3189" t="s">
        <v>37</v>
      </c>
      <c r="O3189" s="10" t="s">
        <v>37</v>
      </c>
      <c r="P3189">
        <f t="shared" si="364"/>
        <v>0.25</v>
      </c>
      <c r="Q3189" s="11">
        <f t="shared" si="365"/>
        <v>0.23813220042308084</v>
      </c>
      <c r="S3189" s="13">
        <f t="shared" si="366"/>
        <v>0.23813220042308084</v>
      </c>
      <c r="T3189">
        <f t="shared" si="367"/>
        <v>121.73380000000003</v>
      </c>
      <c r="U3189" t="b">
        <f t="shared" si="368"/>
        <v>1</v>
      </c>
    </row>
    <row r="3190" spans="1:21" ht="21" x14ac:dyDescent="0.4">
      <c r="A3190" t="s">
        <v>4513</v>
      </c>
      <c r="B3190" t="s">
        <v>4508</v>
      </c>
      <c r="C3190" t="s">
        <v>4509</v>
      </c>
      <c r="D3190" s="33">
        <v>435098</v>
      </c>
      <c r="E3190" s="33">
        <v>63607</v>
      </c>
      <c r="F3190" s="32">
        <v>39.551400000000001</v>
      </c>
      <c r="G3190" s="32">
        <v>13.183600000000002</v>
      </c>
      <c r="H3190" s="41">
        <v>14.619005373502061</v>
      </c>
      <c r="I3190" s="32">
        <v>52.734999999999999</v>
      </c>
      <c r="J3190" s="34">
        <f t="shared" ref="J3190:J3198" si="371">G3190/I3190</f>
        <v>0.24999715558926713</v>
      </c>
      <c r="K3190">
        <v>0.62180892040184255</v>
      </c>
      <c r="L3190">
        <v>0.8290754162277737</v>
      </c>
      <c r="M3190" s="41">
        <v>0.5</v>
      </c>
      <c r="N3190" t="s">
        <v>34</v>
      </c>
      <c r="O3190" s="10" t="s">
        <v>34</v>
      </c>
      <c r="P3190">
        <f t="shared" si="364"/>
        <v>0.15</v>
      </c>
      <c r="Q3190" s="11">
        <f t="shared" si="365"/>
        <v>0.3969185550393477</v>
      </c>
      <c r="S3190" s="13">
        <f t="shared" si="366"/>
        <v>0.15</v>
      </c>
      <c r="T3190">
        <f t="shared" si="367"/>
        <v>7.9102499999999996</v>
      </c>
      <c r="U3190" t="b">
        <f t="shared" si="368"/>
        <v>1</v>
      </c>
    </row>
    <row r="3191" spans="1:21" ht="21" x14ac:dyDescent="0.4">
      <c r="A3191" t="s">
        <v>707</v>
      </c>
      <c r="B3191" t="s">
        <v>657</v>
      </c>
      <c r="C3191" s="42" t="s">
        <v>658</v>
      </c>
      <c r="D3191" s="33">
        <v>713278</v>
      </c>
      <c r="E3191" s="33">
        <v>97907</v>
      </c>
      <c r="F3191" s="32">
        <v>46.736800000000002</v>
      </c>
      <c r="G3191" s="32">
        <v>12.521399999999998</v>
      </c>
      <c r="H3191" s="41">
        <v>13.726345127706168</v>
      </c>
      <c r="I3191" s="32">
        <v>59.258200000000002</v>
      </c>
      <c r="J3191" s="34">
        <f t="shared" si="371"/>
        <v>0.21130240203043626</v>
      </c>
      <c r="K3191">
        <v>0.47735912651802226</v>
      </c>
      <c r="L3191">
        <v>0.60524987998815205</v>
      </c>
      <c r="M3191" s="41">
        <v>0.45</v>
      </c>
      <c r="N3191" t="s">
        <v>34</v>
      </c>
      <c r="O3191" s="10" t="s">
        <v>34</v>
      </c>
      <c r="P3191">
        <f t="shared" si="364"/>
        <v>0.15</v>
      </c>
      <c r="Q3191" s="11">
        <f t="shared" si="365"/>
        <v>0.25650542878453952</v>
      </c>
      <c r="S3191" s="13">
        <f t="shared" si="366"/>
        <v>0.15</v>
      </c>
      <c r="T3191">
        <f t="shared" si="367"/>
        <v>8.8887300000000007</v>
      </c>
      <c r="U3191" t="b">
        <f t="shared" si="368"/>
        <v>1</v>
      </c>
    </row>
    <row r="3192" spans="1:21" ht="21" x14ac:dyDescent="0.4">
      <c r="A3192" t="s">
        <v>931</v>
      </c>
      <c r="B3192" t="s">
        <v>883</v>
      </c>
      <c r="C3192" s="42" t="s">
        <v>884</v>
      </c>
      <c r="D3192" s="33">
        <v>8709953</v>
      </c>
      <c r="E3192" s="33">
        <v>33250</v>
      </c>
      <c r="F3192" s="32">
        <v>15.4871</v>
      </c>
      <c r="G3192" s="32">
        <v>4.4906999999999995</v>
      </c>
      <c r="H3192" s="41">
        <v>0.38174718049569267</v>
      </c>
      <c r="I3192" s="32">
        <v>19.977799999999998</v>
      </c>
      <c r="J3192" s="34">
        <f t="shared" si="371"/>
        <v>0.22478451080699577</v>
      </c>
      <c r="K3192">
        <v>0.46577744360902257</v>
      </c>
      <c r="L3192">
        <v>0.60083609022556383</v>
      </c>
      <c r="M3192" s="41">
        <v>0.4</v>
      </c>
      <c r="N3192" t="s">
        <v>33</v>
      </c>
      <c r="O3192" s="10" t="s">
        <v>42</v>
      </c>
      <c r="P3192">
        <f t="shared" si="364"/>
        <v>0.05</v>
      </c>
      <c r="Q3192" s="11">
        <f t="shared" si="365"/>
        <v>0.33426102974301464</v>
      </c>
      <c r="S3192" s="13">
        <f t="shared" si="366"/>
        <v>0.05</v>
      </c>
      <c r="T3192">
        <f t="shared" si="367"/>
        <v>0.99888999999999994</v>
      </c>
      <c r="U3192" t="b">
        <f t="shared" si="368"/>
        <v>0</v>
      </c>
    </row>
    <row r="3193" spans="1:21" ht="21" x14ac:dyDescent="0.4">
      <c r="A3193" t="s">
        <v>5869</v>
      </c>
      <c r="B3193" t="s">
        <v>5863</v>
      </c>
      <c r="C3193" t="s">
        <v>5864</v>
      </c>
      <c r="D3193" s="33">
        <v>11413</v>
      </c>
      <c r="E3193" s="33">
        <v>2745</v>
      </c>
      <c r="F3193" s="32">
        <v>1.5318000000000001</v>
      </c>
      <c r="G3193" s="32">
        <v>0.50980000000000003</v>
      </c>
      <c r="H3193" s="41">
        <v>24.051520196267415</v>
      </c>
      <c r="I3193" s="32">
        <v>2.0415999999999999</v>
      </c>
      <c r="J3193" s="34">
        <f t="shared" si="371"/>
        <v>0.24970611285266461</v>
      </c>
      <c r="K3193">
        <v>0.55803278688524593</v>
      </c>
      <c r="L3193">
        <v>0.74375227686703094</v>
      </c>
      <c r="M3193" s="41">
        <v>0.4</v>
      </c>
      <c r="N3193" t="s">
        <v>34</v>
      </c>
      <c r="O3193" s="10" t="s">
        <v>34</v>
      </c>
      <c r="P3193">
        <f t="shared" si="364"/>
        <v>0.15</v>
      </c>
      <c r="Q3193" s="11">
        <f t="shared" si="365"/>
        <v>0.46218652037617552</v>
      </c>
      <c r="S3193" s="13">
        <f t="shared" si="366"/>
        <v>0.15</v>
      </c>
      <c r="T3193">
        <f t="shared" si="367"/>
        <v>0.30623999999999996</v>
      </c>
      <c r="U3193" t="b">
        <f t="shared" si="368"/>
        <v>1</v>
      </c>
    </row>
    <row r="3194" spans="1:21" ht="21" x14ac:dyDescent="0.4">
      <c r="A3194" t="s">
        <v>3127</v>
      </c>
      <c r="B3194" t="s">
        <v>3118</v>
      </c>
      <c r="C3194" t="s">
        <v>3119</v>
      </c>
      <c r="D3194" s="33">
        <v>399984</v>
      </c>
      <c r="E3194" s="33">
        <v>20743</v>
      </c>
      <c r="F3194" s="32">
        <v>37.337400000000002</v>
      </c>
      <c r="G3194" s="32">
        <v>9.2071999999999985</v>
      </c>
      <c r="H3194" s="41">
        <v>5.1859574382975318</v>
      </c>
      <c r="I3194" s="32">
        <v>46.544600000000003</v>
      </c>
      <c r="J3194" s="34">
        <f t="shared" si="371"/>
        <v>0.19781456925185731</v>
      </c>
      <c r="K3194">
        <v>1.8</v>
      </c>
      <c r="L3194">
        <v>2.2438702212794679</v>
      </c>
      <c r="M3194" s="41">
        <v>1.8</v>
      </c>
      <c r="N3194" t="s">
        <v>37</v>
      </c>
      <c r="O3194" s="10" t="s">
        <v>37</v>
      </c>
      <c r="P3194">
        <f t="shared" si="364"/>
        <v>0.25</v>
      </c>
      <c r="Q3194" s="11">
        <f t="shared" si="365"/>
        <v>0.19781456925185739</v>
      </c>
      <c r="S3194" s="13">
        <f t="shared" si="366"/>
        <v>0.19781456925185739</v>
      </c>
      <c r="T3194">
        <f t="shared" si="367"/>
        <v>9.207200000000002</v>
      </c>
      <c r="U3194" t="b">
        <f t="shared" si="368"/>
        <v>1</v>
      </c>
    </row>
    <row r="3195" spans="1:21" ht="21" x14ac:dyDescent="0.4">
      <c r="A3195" t="s">
        <v>2604</v>
      </c>
      <c r="B3195" t="s">
        <v>2591</v>
      </c>
      <c r="C3195" t="s">
        <v>2592</v>
      </c>
      <c r="D3195" s="33">
        <v>1628821</v>
      </c>
      <c r="E3195" s="33">
        <v>295398</v>
      </c>
      <c r="F3195" s="32">
        <v>234.4374</v>
      </c>
      <c r="G3195" s="32">
        <v>77.867999999999995</v>
      </c>
      <c r="H3195" s="41">
        <v>18.135694468575736</v>
      </c>
      <c r="I3195" s="32">
        <v>312.30539999999996</v>
      </c>
      <c r="J3195" s="34">
        <f t="shared" si="371"/>
        <v>0.2493328645614197</v>
      </c>
      <c r="K3195">
        <v>0.79363231978550974</v>
      </c>
      <c r="L3195">
        <v>1.0572360002437389</v>
      </c>
      <c r="M3195" s="41">
        <v>0.7</v>
      </c>
      <c r="N3195" t="s">
        <v>37</v>
      </c>
      <c r="O3195" s="10" t="s">
        <v>37</v>
      </c>
      <c r="P3195">
        <f t="shared" si="364"/>
        <v>0.25</v>
      </c>
      <c r="Q3195" s="11">
        <f t="shared" si="365"/>
        <v>0.33789617470591288</v>
      </c>
      <c r="S3195" s="13">
        <f t="shared" si="366"/>
        <v>0.25</v>
      </c>
      <c r="T3195">
        <f t="shared" si="367"/>
        <v>78.076349999999991</v>
      </c>
      <c r="U3195" t="b">
        <f t="shared" si="368"/>
        <v>1</v>
      </c>
    </row>
    <row r="3196" spans="1:21" ht="21" x14ac:dyDescent="0.4">
      <c r="A3196" t="s">
        <v>1514</v>
      </c>
      <c r="B3196" t="s">
        <v>1508</v>
      </c>
      <c r="C3196" s="42" t="s">
        <v>1509</v>
      </c>
      <c r="D3196" s="33">
        <v>3852420</v>
      </c>
      <c r="E3196" s="33">
        <v>517567</v>
      </c>
      <c r="F3196" s="32">
        <v>512.10359999999991</v>
      </c>
      <c r="G3196" s="32">
        <v>170.69739999999999</v>
      </c>
      <c r="H3196" s="41">
        <v>13.434853935967523</v>
      </c>
      <c r="I3196" s="32">
        <v>682.80099999999993</v>
      </c>
      <c r="J3196" s="34">
        <f t="shared" si="371"/>
        <v>0.24999582601665787</v>
      </c>
      <c r="K3196">
        <v>0.98944407197522233</v>
      </c>
      <c r="L3196">
        <v>1.3192514205890249</v>
      </c>
      <c r="M3196" s="41">
        <v>0.9</v>
      </c>
      <c r="N3196" t="s">
        <v>37</v>
      </c>
      <c r="O3196" s="10" t="s">
        <v>34</v>
      </c>
      <c r="P3196">
        <f t="shared" si="364"/>
        <v>0.15</v>
      </c>
      <c r="Q3196" s="11">
        <f t="shared" si="365"/>
        <v>0.31779493585978913</v>
      </c>
      <c r="S3196" s="13">
        <f t="shared" si="366"/>
        <v>0.15</v>
      </c>
      <c r="T3196">
        <f t="shared" si="367"/>
        <v>102.42014999999999</v>
      </c>
      <c r="U3196" t="b">
        <f t="shared" si="368"/>
        <v>0</v>
      </c>
    </row>
    <row r="3197" spans="1:21" ht="21" x14ac:dyDescent="0.4">
      <c r="A3197" t="s">
        <v>561</v>
      </c>
      <c r="B3197" t="s">
        <v>535</v>
      </c>
      <c r="C3197" s="42" t="s">
        <v>536</v>
      </c>
      <c r="D3197" s="33">
        <v>9427894</v>
      </c>
      <c r="E3197" s="33">
        <v>6674576</v>
      </c>
      <c r="F3197" s="32">
        <v>232.00500000000002</v>
      </c>
      <c r="G3197" s="32">
        <v>99.430199999999999</v>
      </c>
      <c r="H3197" s="41">
        <v>70.796044164264046</v>
      </c>
      <c r="I3197" s="32">
        <v>331.43520000000001</v>
      </c>
      <c r="J3197" s="34">
        <f t="shared" si="371"/>
        <v>0.29999891381482713</v>
      </c>
      <c r="K3197">
        <v>3.4759511315774969E-2</v>
      </c>
      <c r="L3197">
        <v>4.9656367685378067E-2</v>
      </c>
      <c r="M3197" s="41">
        <v>0.01</v>
      </c>
      <c r="N3197" t="s">
        <v>37</v>
      </c>
      <c r="O3197" s="10" t="s">
        <v>37</v>
      </c>
      <c r="P3197">
        <f t="shared" si="364"/>
        <v>0.25</v>
      </c>
      <c r="Q3197" s="11">
        <f t="shared" si="365"/>
        <v>0.79861595871530844</v>
      </c>
      <c r="S3197" s="13">
        <f t="shared" si="366"/>
        <v>0.25</v>
      </c>
      <c r="T3197">
        <f t="shared" si="367"/>
        <v>82.858800000000002</v>
      </c>
      <c r="U3197" t="b">
        <f t="shared" si="368"/>
        <v>1</v>
      </c>
    </row>
    <row r="3198" spans="1:21" ht="21" x14ac:dyDescent="0.4">
      <c r="A3198" t="s">
        <v>3198</v>
      </c>
      <c r="B3198" t="s">
        <v>3152</v>
      </c>
      <c r="C3198" t="s">
        <v>3153</v>
      </c>
      <c r="D3198" s="33">
        <v>1954</v>
      </c>
      <c r="E3198" s="33">
        <v>158</v>
      </c>
      <c r="F3198" s="32">
        <v>1.8400000000000003E-2</v>
      </c>
      <c r="G3198" s="32">
        <v>6.2000000000000006E-3</v>
      </c>
      <c r="H3198" s="41">
        <v>8.0859774820880244</v>
      </c>
      <c r="I3198" s="32">
        <v>2.4600000000000004E-2</v>
      </c>
      <c r="J3198" s="34">
        <f t="shared" si="371"/>
        <v>0.25203252032520324</v>
      </c>
      <c r="K3198">
        <v>0.11645569620253166</v>
      </c>
      <c r="L3198">
        <v>0.15569620253164559</v>
      </c>
      <c r="M3198" s="41">
        <v>0.19</v>
      </c>
      <c r="N3198" t="s">
        <v>34</v>
      </c>
      <c r="O3198" s="10" t="s">
        <v>34</v>
      </c>
      <c r="P3198">
        <f t="shared" si="364"/>
        <v>0.15</v>
      </c>
      <c r="Q3198" s="11">
        <f t="shared" si="365"/>
        <v>-0.22032520325203234</v>
      </c>
      <c r="S3198" s="13">
        <f t="shared" si="366"/>
        <v>-0.22032520325203234</v>
      </c>
      <c r="T3198">
        <f t="shared" si="367"/>
        <v>-5.419999999999996E-3</v>
      </c>
      <c r="U3198" t="b">
        <f t="shared" si="368"/>
        <v>1</v>
      </c>
    </row>
    <row r="3199" spans="1:21" ht="21" x14ac:dyDescent="0.4">
      <c r="A3199" t="s">
        <v>147</v>
      </c>
      <c r="B3199" t="s">
        <v>31</v>
      </c>
      <c r="C3199" t="s">
        <v>32</v>
      </c>
      <c r="D3199" s="33">
        <v>71192</v>
      </c>
      <c r="E3199" s="33">
        <v>29090</v>
      </c>
      <c r="F3199" s="32">
        <v>33.813299999999998</v>
      </c>
      <c r="G3199" s="32">
        <v>11.2705</v>
      </c>
      <c r="H3199" s="41">
        <v>40.861332734015058</v>
      </c>
      <c r="I3199" s="32">
        <v>45.083799999999997</v>
      </c>
      <c r="K3199">
        <v>1.1623685115159847</v>
      </c>
      <c r="L3199">
        <v>1.5498040563767617</v>
      </c>
      <c r="M3199" s="41">
        <v>1</v>
      </c>
      <c r="N3199" t="s">
        <v>34</v>
      </c>
      <c r="O3199" s="10" t="s">
        <v>34</v>
      </c>
      <c r="P3199">
        <f t="shared" si="364"/>
        <v>0.15</v>
      </c>
      <c r="Q3199" s="11">
        <f t="shared" si="365"/>
        <v>0.35475714114604356</v>
      </c>
      <c r="S3199" s="13">
        <f t="shared" si="366"/>
        <v>0.15</v>
      </c>
      <c r="T3199">
        <f t="shared" si="367"/>
        <v>6.7625699999999993</v>
      </c>
      <c r="U3199" t="b">
        <f t="shared" si="368"/>
        <v>1</v>
      </c>
    </row>
    <row r="3200" spans="1:21" ht="21" x14ac:dyDescent="0.4">
      <c r="A3200" t="s">
        <v>4562</v>
      </c>
      <c r="B3200" t="s">
        <v>4558</v>
      </c>
      <c r="C3200" t="s">
        <v>4559</v>
      </c>
      <c r="D3200" s="33">
        <v>122876</v>
      </c>
      <c r="E3200" s="33">
        <v>28900</v>
      </c>
      <c r="F3200" s="32">
        <v>29.838900000000002</v>
      </c>
      <c r="G3200" s="32">
        <v>9.945800000000002</v>
      </c>
      <c r="H3200" s="41">
        <v>23.519645821804094</v>
      </c>
      <c r="I3200" s="32">
        <v>39.784700000000001</v>
      </c>
      <c r="J3200" s="34">
        <f t="shared" ref="J3200:J3221" si="372">G3200/I3200</f>
        <v>0.24999057426598673</v>
      </c>
      <c r="K3200">
        <v>1.0324878892733564</v>
      </c>
      <c r="L3200">
        <v>1.3766332179930798</v>
      </c>
      <c r="M3200" s="41">
        <v>0.9</v>
      </c>
      <c r="N3200" t="s">
        <v>34</v>
      </c>
      <c r="O3200" s="10" t="s">
        <v>34</v>
      </c>
      <c r="P3200">
        <f t="shared" si="364"/>
        <v>0.15</v>
      </c>
      <c r="Q3200" s="11">
        <f t="shared" si="365"/>
        <v>0.34623108883565801</v>
      </c>
      <c r="S3200" s="13">
        <f t="shared" si="366"/>
        <v>0.15</v>
      </c>
      <c r="T3200">
        <f t="shared" si="367"/>
        <v>5.9677049999999996</v>
      </c>
      <c r="U3200" t="b">
        <f t="shared" si="368"/>
        <v>1</v>
      </c>
    </row>
    <row r="3201" spans="1:21" ht="21" x14ac:dyDescent="0.4">
      <c r="A3201" t="s">
        <v>1169</v>
      </c>
      <c r="B3201" t="s">
        <v>1120</v>
      </c>
      <c r="C3201" s="42" t="s">
        <v>1121</v>
      </c>
      <c r="D3201" s="33">
        <v>237999</v>
      </c>
      <c r="E3201" s="33">
        <v>19868</v>
      </c>
      <c r="F3201" s="32">
        <v>6.2421000000000006</v>
      </c>
      <c r="G3201" s="32">
        <v>2.8639000000000006</v>
      </c>
      <c r="H3201" s="41">
        <v>8.3479342350177941</v>
      </c>
      <c r="I3201" s="32">
        <v>9.1060000000000016</v>
      </c>
      <c r="J3201" s="34">
        <f t="shared" si="372"/>
        <v>0.31450691851526469</v>
      </c>
      <c r="K3201">
        <v>0.31417857861888465</v>
      </c>
      <c r="L3201">
        <v>0.45832494463458839</v>
      </c>
      <c r="M3201" s="41">
        <v>0.3</v>
      </c>
      <c r="N3201" t="s">
        <v>37</v>
      </c>
      <c r="O3201" s="10" t="s">
        <v>37</v>
      </c>
      <c r="P3201">
        <f t="shared" si="364"/>
        <v>0.25</v>
      </c>
      <c r="Q3201" s="11">
        <f t="shared" si="365"/>
        <v>0.34544256534153323</v>
      </c>
      <c r="S3201" s="13">
        <f t="shared" si="366"/>
        <v>0.25</v>
      </c>
      <c r="T3201">
        <f t="shared" si="367"/>
        <v>2.2765000000000004</v>
      </c>
      <c r="U3201" t="b">
        <f t="shared" si="368"/>
        <v>1</v>
      </c>
    </row>
    <row r="3202" spans="1:21" ht="21" x14ac:dyDescent="0.4">
      <c r="A3202" t="s">
        <v>3969</v>
      </c>
      <c r="B3202" t="s">
        <v>3967</v>
      </c>
      <c r="C3202" t="s">
        <v>3968</v>
      </c>
      <c r="D3202" s="33">
        <v>3956001</v>
      </c>
      <c r="E3202" s="33">
        <v>148997</v>
      </c>
      <c r="F3202" s="32">
        <v>58.128399999999999</v>
      </c>
      <c r="G3202" s="32">
        <v>22.967599999999997</v>
      </c>
      <c r="H3202" s="41">
        <v>3.7663539518822162</v>
      </c>
      <c r="I3202" s="32">
        <v>81.096000000000004</v>
      </c>
      <c r="J3202" s="34">
        <f t="shared" si="372"/>
        <v>0.28321495511492545</v>
      </c>
      <c r="K3202">
        <v>0.39013134492640794</v>
      </c>
      <c r="L3202">
        <v>0.54427941502177901</v>
      </c>
      <c r="M3202" s="41">
        <v>0.35</v>
      </c>
      <c r="N3202" t="s">
        <v>37</v>
      </c>
      <c r="O3202" s="10" t="s">
        <v>37</v>
      </c>
      <c r="P3202">
        <f t="shared" ref="P3202:P3265" si="373">VLOOKUP($O3202,$Y$2:$AJ$8,9,FALSE)</f>
        <v>0.25</v>
      </c>
      <c r="Q3202" s="11">
        <f t="shared" ref="Q3202:Q3265" si="374">(L3202-M3202)/L3202</f>
        <v>0.35694793824602949</v>
      </c>
      <c r="S3202" s="13">
        <f t="shared" ref="S3202:S3265" si="375">MIN(Q3202,IF(R3202=0,P3202,R3202))</f>
        <v>0.25</v>
      </c>
      <c r="T3202">
        <f t="shared" ref="T3202:T3265" si="376">IFERROR(S3202*I3202,0)</f>
        <v>20.274000000000001</v>
      </c>
      <c r="U3202" t="b">
        <f t="shared" ref="U3202:U3265" si="377">O3202=N3202</f>
        <v>1</v>
      </c>
    </row>
    <row r="3203" spans="1:21" ht="21" x14ac:dyDescent="0.4">
      <c r="A3203" t="s">
        <v>4319</v>
      </c>
      <c r="B3203" t="s">
        <v>4316</v>
      </c>
      <c r="C3203" t="s">
        <v>4317</v>
      </c>
      <c r="D3203" s="33">
        <v>793767</v>
      </c>
      <c r="E3203" s="33">
        <v>30596</v>
      </c>
      <c r="F3203" s="32">
        <v>51.479900000000001</v>
      </c>
      <c r="G3203" s="32">
        <v>25.154899999999998</v>
      </c>
      <c r="H3203" s="41">
        <v>3.8545316194802757</v>
      </c>
      <c r="I3203" s="32">
        <v>76.634799999999998</v>
      </c>
      <c r="J3203" s="34">
        <f t="shared" si="372"/>
        <v>0.32824382656443285</v>
      </c>
      <c r="K3203">
        <v>1.6825696169433912</v>
      </c>
      <c r="L3203">
        <v>2.5047326447901685</v>
      </c>
      <c r="M3203" s="41">
        <v>1.55</v>
      </c>
      <c r="N3203" t="s">
        <v>37</v>
      </c>
      <c r="O3203" s="10" t="s">
        <v>37</v>
      </c>
      <c r="P3203">
        <f t="shared" si="373"/>
        <v>0.25</v>
      </c>
      <c r="Q3203" s="11">
        <f t="shared" si="374"/>
        <v>0.38117147823182151</v>
      </c>
      <c r="S3203" s="13">
        <f t="shared" si="375"/>
        <v>0.25</v>
      </c>
      <c r="T3203">
        <f t="shared" si="376"/>
        <v>19.1587</v>
      </c>
      <c r="U3203" t="b">
        <f t="shared" si="377"/>
        <v>1</v>
      </c>
    </row>
    <row r="3204" spans="1:21" ht="21" x14ac:dyDescent="0.4">
      <c r="A3204" t="s">
        <v>1478</v>
      </c>
      <c r="B3204" t="s">
        <v>1446</v>
      </c>
      <c r="C3204" s="42" t="s">
        <v>1447</v>
      </c>
      <c r="D3204" s="33">
        <v>359760</v>
      </c>
      <c r="E3204" s="33">
        <v>61812</v>
      </c>
      <c r="F3204" s="32">
        <v>17.258100000000002</v>
      </c>
      <c r="G3204" s="32">
        <v>7.0483000000000002</v>
      </c>
      <c r="H3204" s="41">
        <v>17.18145430286858</v>
      </c>
      <c r="I3204" s="32">
        <v>24.306400000000004</v>
      </c>
      <c r="J3204" s="34">
        <f t="shared" si="372"/>
        <v>0.28997712536615866</v>
      </c>
      <c r="K3204">
        <v>0.27920306736556011</v>
      </c>
      <c r="L3204">
        <v>0.39323108781466393</v>
      </c>
      <c r="M3204" s="41">
        <v>0.25</v>
      </c>
      <c r="N3204" t="s">
        <v>33</v>
      </c>
      <c r="O3204" s="10" t="s">
        <v>33</v>
      </c>
      <c r="P3204">
        <f t="shared" si="373"/>
        <v>0.4</v>
      </c>
      <c r="Q3204" s="11">
        <f t="shared" si="374"/>
        <v>0.36424151663759358</v>
      </c>
      <c r="S3204" s="13">
        <f t="shared" si="375"/>
        <v>0.36424151663759358</v>
      </c>
      <c r="T3204">
        <f t="shared" si="376"/>
        <v>8.8534000000000059</v>
      </c>
      <c r="U3204" t="b">
        <f t="shared" si="377"/>
        <v>1</v>
      </c>
    </row>
    <row r="3205" spans="1:21" ht="21" x14ac:dyDescent="0.4">
      <c r="A3205" t="s">
        <v>5171</v>
      </c>
      <c r="B3205" t="s">
        <v>5169</v>
      </c>
      <c r="C3205" t="s">
        <v>5170</v>
      </c>
      <c r="D3205" s="33">
        <v>155625</v>
      </c>
      <c r="E3205" s="33">
        <v>25698</v>
      </c>
      <c r="F3205" s="32">
        <v>15.418800000000001</v>
      </c>
      <c r="G3205" s="32">
        <v>6.4291999999999998</v>
      </c>
      <c r="H3205" s="41">
        <v>16.512771084337349</v>
      </c>
      <c r="I3205" s="32">
        <v>21.847999999999999</v>
      </c>
      <c r="J3205" s="34">
        <f t="shared" si="372"/>
        <v>0.29426949835225191</v>
      </c>
      <c r="K3205">
        <v>0.60000000000000009</v>
      </c>
      <c r="L3205">
        <v>0.85018289361039767</v>
      </c>
      <c r="M3205" s="41">
        <v>0.6</v>
      </c>
      <c r="N3205" t="s">
        <v>37</v>
      </c>
      <c r="O3205" s="10" t="s">
        <v>37</v>
      </c>
      <c r="P3205">
        <f t="shared" si="373"/>
        <v>0.25</v>
      </c>
      <c r="Q3205" s="11">
        <f t="shared" si="374"/>
        <v>0.29426949835225191</v>
      </c>
      <c r="S3205" s="13">
        <f t="shared" si="375"/>
        <v>0.25</v>
      </c>
      <c r="T3205">
        <f t="shared" si="376"/>
        <v>5.4619999999999997</v>
      </c>
      <c r="U3205" t="b">
        <f t="shared" si="377"/>
        <v>1</v>
      </c>
    </row>
    <row r="3206" spans="1:21" ht="21" x14ac:dyDescent="0.4">
      <c r="A3206" t="s">
        <v>3582</v>
      </c>
      <c r="B3206" t="s">
        <v>3542</v>
      </c>
      <c r="C3206" t="s">
        <v>3543</v>
      </c>
      <c r="D3206" s="33">
        <v>207405</v>
      </c>
      <c r="E3206" s="33">
        <v>8864</v>
      </c>
      <c r="F3206" s="32">
        <v>7.3613</v>
      </c>
      <c r="G3206" s="32">
        <v>1.7739</v>
      </c>
      <c r="H3206" s="41">
        <v>4.2737638919023171</v>
      </c>
      <c r="I3206" s="32">
        <v>9.1351999999999993</v>
      </c>
      <c r="J3206" s="34">
        <f t="shared" si="372"/>
        <v>0.19418294071284703</v>
      </c>
      <c r="K3206">
        <v>0.83047157039711195</v>
      </c>
      <c r="L3206">
        <v>1.0305956678700359</v>
      </c>
      <c r="M3206" s="41">
        <v>0.82</v>
      </c>
      <c r="N3206" t="s">
        <v>34</v>
      </c>
      <c r="O3206" s="10" t="s">
        <v>34</v>
      </c>
      <c r="P3206">
        <f t="shared" si="373"/>
        <v>0.15</v>
      </c>
      <c r="Q3206" s="11">
        <f t="shared" si="374"/>
        <v>0.20434363779665457</v>
      </c>
      <c r="S3206" s="13">
        <f t="shared" si="375"/>
        <v>0.15</v>
      </c>
      <c r="T3206">
        <f t="shared" si="376"/>
        <v>1.3702799999999999</v>
      </c>
      <c r="U3206" t="b">
        <f t="shared" si="377"/>
        <v>1</v>
      </c>
    </row>
    <row r="3207" spans="1:21" ht="21" x14ac:dyDescent="0.4">
      <c r="A3207" t="s">
        <v>1700</v>
      </c>
      <c r="B3207" t="s">
        <v>1655</v>
      </c>
      <c r="C3207" s="42" t="s">
        <v>1656</v>
      </c>
      <c r="D3207" s="33">
        <v>14628</v>
      </c>
      <c r="E3207" s="33">
        <v>1143</v>
      </c>
      <c r="F3207" s="32">
        <v>1.1687999999999998</v>
      </c>
      <c r="G3207" s="32">
        <v>0.44500000000000001</v>
      </c>
      <c r="H3207" s="41">
        <v>7.8137817883511076</v>
      </c>
      <c r="I3207" s="32">
        <v>1.6137999999999999</v>
      </c>
      <c r="J3207" s="34">
        <f t="shared" si="372"/>
        <v>0.27574668484322717</v>
      </c>
      <c r="K3207">
        <v>1.02257217847769</v>
      </c>
      <c r="L3207">
        <v>1.4118985126859143</v>
      </c>
      <c r="M3207" s="41">
        <v>1</v>
      </c>
      <c r="N3207" t="s">
        <v>45</v>
      </c>
      <c r="O3207" s="10" t="s">
        <v>37</v>
      </c>
      <c r="P3207">
        <f t="shared" si="373"/>
        <v>0.25</v>
      </c>
      <c r="Q3207" s="11">
        <f t="shared" si="374"/>
        <v>0.29173379600941879</v>
      </c>
      <c r="S3207" s="13">
        <f t="shared" si="375"/>
        <v>0.25</v>
      </c>
      <c r="T3207">
        <f t="shared" si="376"/>
        <v>0.40344999999999998</v>
      </c>
      <c r="U3207" t="b">
        <f t="shared" si="377"/>
        <v>0</v>
      </c>
    </row>
    <row r="3208" spans="1:21" ht="21" x14ac:dyDescent="0.4">
      <c r="A3208" t="s">
        <v>5099</v>
      </c>
      <c r="B3208" t="s">
        <v>5097</v>
      </c>
      <c r="C3208" t="s">
        <v>5098</v>
      </c>
      <c r="D3208" s="33">
        <v>474372</v>
      </c>
      <c r="E3208" s="33">
        <v>57411</v>
      </c>
      <c r="F3208" s="32">
        <v>14.587100000000001</v>
      </c>
      <c r="G3208" s="32">
        <v>7.1849000000000007</v>
      </c>
      <c r="H3208" s="41">
        <v>12.10252713060636</v>
      </c>
      <c r="I3208" s="32">
        <v>21.772000000000002</v>
      </c>
      <c r="J3208" s="34">
        <f t="shared" si="372"/>
        <v>0.33000643027742055</v>
      </c>
      <c r="K3208">
        <v>0.25408197035411334</v>
      </c>
      <c r="L3208">
        <v>0.37923046106146913</v>
      </c>
      <c r="M3208" s="41">
        <v>0.03</v>
      </c>
      <c r="N3208" t="s">
        <v>37</v>
      </c>
      <c r="O3208" s="10" t="s">
        <v>37</v>
      </c>
      <c r="P3208">
        <f t="shared" si="373"/>
        <v>0.25</v>
      </c>
      <c r="Q3208" s="11">
        <f t="shared" si="374"/>
        <v>0.92089243064486503</v>
      </c>
      <c r="S3208" s="13">
        <f t="shared" si="375"/>
        <v>0.25</v>
      </c>
      <c r="T3208">
        <f t="shared" si="376"/>
        <v>5.4430000000000005</v>
      </c>
      <c r="U3208" t="b">
        <f t="shared" si="377"/>
        <v>1</v>
      </c>
    </row>
    <row r="3209" spans="1:21" ht="21" x14ac:dyDescent="0.4">
      <c r="A3209" t="s">
        <v>5272</v>
      </c>
      <c r="B3209" t="s">
        <v>5269</v>
      </c>
      <c r="C3209" t="s">
        <v>5270</v>
      </c>
      <c r="D3209" s="33">
        <v>768</v>
      </c>
      <c r="E3209" s="33">
        <v>305</v>
      </c>
      <c r="F3209" s="32">
        <v>0.1585</v>
      </c>
      <c r="G3209" s="32">
        <v>6.7599999999999993E-2</v>
      </c>
      <c r="H3209" s="41">
        <v>39.713541666666664</v>
      </c>
      <c r="I3209" s="32">
        <v>0.2261</v>
      </c>
      <c r="J3209" s="34">
        <f t="shared" si="372"/>
        <v>0.29898275099513488</v>
      </c>
      <c r="K3209">
        <v>0.51967213114754096</v>
      </c>
      <c r="L3209">
        <v>0.741311475409836</v>
      </c>
      <c r="M3209" s="41">
        <v>0.5</v>
      </c>
      <c r="N3209" t="s">
        <v>34</v>
      </c>
      <c r="O3209" s="10" t="s">
        <v>34</v>
      </c>
      <c r="P3209">
        <f t="shared" si="373"/>
        <v>0.15</v>
      </c>
      <c r="Q3209" s="11">
        <f t="shared" si="374"/>
        <v>0.3255196815568332</v>
      </c>
      <c r="S3209" s="13">
        <f t="shared" si="375"/>
        <v>0.15</v>
      </c>
      <c r="T3209">
        <f t="shared" si="376"/>
        <v>3.3915000000000001E-2</v>
      </c>
      <c r="U3209" t="b">
        <f t="shared" si="377"/>
        <v>1</v>
      </c>
    </row>
    <row r="3210" spans="1:21" ht="21" x14ac:dyDescent="0.4">
      <c r="A3210" t="s">
        <v>4584</v>
      </c>
      <c r="B3210" t="s">
        <v>4574</v>
      </c>
      <c r="C3210" t="s">
        <v>4575</v>
      </c>
      <c r="D3210" s="33">
        <v>17821</v>
      </c>
      <c r="E3210" s="33">
        <v>3465</v>
      </c>
      <c r="F3210" s="32">
        <v>0.78210000000000002</v>
      </c>
      <c r="G3210" s="32">
        <v>0.38490000000000002</v>
      </c>
      <c r="H3210" s="41">
        <v>19.443353347174682</v>
      </c>
      <c r="I3210" s="32">
        <v>1.167</v>
      </c>
      <c r="J3210" s="34">
        <f t="shared" si="372"/>
        <v>0.32982005141388177</v>
      </c>
      <c r="K3210">
        <v>0.22571428571428573</v>
      </c>
      <c r="L3210">
        <v>0.33679653679653682</v>
      </c>
      <c r="M3210" s="41">
        <v>0.15</v>
      </c>
      <c r="N3210" t="s">
        <v>37</v>
      </c>
      <c r="O3210" s="10" t="s">
        <v>37</v>
      </c>
      <c r="P3210">
        <f t="shared" si="373"/>
        <v>0.25</v>
      </c>
      <c r="Q3210" s="11">
        <f t="shared" si="374"/>
        <v>0.55462724935732655</v>
      </c>
      <c r="S3210" s="13">
        <f t="shared" si="375"/>
        <v>0.25</v>
      </c>
      <c r="T3210">
        <f t="shared" si="376"/>
        <v>0.29175000000000001</v>
      </c>
      <c r="U3210" t="b">
        <f t="shared" si="377"/>
        <v>1</v>
      </c>
    </row>
    <row r="3211" spans="1:21" ht="21" x14ac:dyDescent="0.4">
      <c r="A3211" t="s">
        <v>2400</v>
      </c>
      <c r="B3211" t="s">
        <v>2333</v>
      </c>
      <c r="C3211" t="s">
        <v>2334</v>
      </c>
      <c r="D3211" s="33">
        <v>890537</v>
      </c>
      <c r="E3211" s="33">
        <v>124145</v>
      </c>
      <c r="F3211" s="32">
        <v>9.4574999999999996</v>
      </c>
      <c r="G3211" s="32">
        <v>3.1525000000000003</v>
      </c>
      <c r="H3211" s="41">
        <v>13.940465135081418</v>
      </c>
      <c r="I3211" s="32">
        <v>12.61</v>
      </c>
      <c r="J3211" s="34">
        <f t="shared" si="372"/>
        <v>0.25000000000000006</v>
      </c>
      <c r="K3211">
        <v>7.6181078577469891E-2</v>
      </c>
      <c r="L3211">
        <v>0.10157477143662652</v>
      </c>
      <c r="M3211" s="41">
        <v>0.01</v>
      </c>
      <c r="N3211" t="s">
        <v>37</v>
      </c>
      <c r="O3211" s="10" t="s">
        <v>37</v>
      </c>
      <c r="P3211">
        <f t="shared" si="373"/>
        <v>0.25</v>
      </c>
      <c r="Q3211" s="11">
        <f t="shared" si="374"/>
        <v>0.90155035685963525</v>
      </c>
      <c r="S3211" s="13">
        <f t="shared" si="375"/>
        <v>0.25</v>
      </c>
      <c r="T3211">
        <f t="shared" si="376"/>
        <v>3.1524999999999999</v>
      </c>
      <c r="U3211" t="b">
        <f t="shared" si="377"/>
        <v>1</v>
      </c>
    </row>
    <row r="3212" spans="1:21" ht="21" x14ac:dyDescent="0.4">
      <c r="A3212" t="s">
        <v>399</v>
      </c>
      <c r="B3212" t="s">
        <v>376</v>
      </c>
      <c r="C3212" s="42" t="s">
        <v>377</v>
      </c>
      <c r="D3212" s="33">
        <v>64091292</v>
      </c>
      <c r="E3212" s="33">
        <v>507586</v>
      </c>
      <c r="F3212" s="32">
        <v>1268.9649999999999</v>
      </c>
      <c r="G3212" s="32">
        <v>281.55619999999999</v>
      </c>
      <c r="H3212" s="41">
        <v>0.79197342440842045</v>
      </c>
      <c r="I3212" s="32">
        <v>1550.5211999999999</v>
      </c>
      <c r="J3212" s="34">
        <f t="shared" si="372"/>
        <v>0.18158810082699933</v>
      </c>
      <c r="K3212">
        <v>2.5</v>
      </c>
      <c r="L3212">
        <v>3.0546965440339173</v>
      </c>
      <c r="M3212" s="41">
        <v>2.5</v>
      </c>
      <c r="N3212" t="s">
        <v>287</v>
      </c>
      <c r="O3212" s="10" t="s">
        <v>42</v>
      </c>
      <c r="P3212">
        <f t="shared" si="373"/>
        <v>0.05</v>
      </c>
      <c r="Q3212" s="11">
        <f t="shared" si="374"/>
        <v>0.1815881008269993</v>
      </c>
      <c r="S3212" s="13">
        <f t="shared" si="375"/>
        <v>0.05</v>
      </c>
      <c r="T3212">
        <f t="shared" si="376"/>
        <v>77.526060000000001</v>
      </c>
      <c r="U3212" t="b">
        <f t="shared" si="377"/>
        <v>0</v>
      </c>
    </row>
    <row r="3213" spans="1:21" ht="21" x14ac:dyDescent="0.4">
      <c r="A3213" t="s">
        <v>828</v>
      </c>
      <c r="B3213" t="s">
        <v>761</v>
      </c>
      <c r="C3213" s="42" t="s">
        <v>762</v>
      </c>
      <c r="D3213" s="33">
        <v>40466</v>
      </c>
      <c r="E3213" s="33">
        <v>6741</v>
      </c>
      <c r="F3213" s="32">
        <v>5.4688000000000008</v>
      </c>
      <c r="G3213" s="32">
        <v>1.7694000000000001</v>
      </c>
      <c r="H3213" s="41">
        <v>16.658429298670487</v>
      </c>
      <c r="I3213" s="32">
        <v>7.2382000000000009</v>
      </c>
      <c r="J3213" s="34">
        <f t="shared" si="372"/>
        <v>0.24445304081125141</v>
      </c>
      <c r="K3213">
        <v>0.81127429164812359</v>
      </c>
      <c r="L3213">
        <v>1.0737576027295654</v>
      </c>
      <c r="M3213" s="41">
        <v>0.75</v>
      </c>
      <c r="N3213" t="s">
        <v>37</v>
      </c>
      <c r="O3213" s="10" t="s">
        <v>37</v>
      </c>
      <c r="P3213">
        <f t="shared" si="373"/>
        <v>0.25</v>
      </c>
      <c r="Q3213" s="11">
        <f t="shared" si="374"/>
        <v>0.30151833328728145</v>
      </c>
      <c r="S3213" s="13">
        <f t="shared" si="375"/>
        <v>0.25</v>
      </c>
      <c r="T3213">
        <f t="shared" si="376"/>
        <v>1.8095500000000002</v>
      </c>
      <c r="U3213" t="b">
        <f t="shared" si="377"/>
        <v>1</v>
      </c>
    </row>
    <row r="3214" spans="1:21" ht="21" x14ac:dyDescent="0.4">
      <c r="A3214" t="s">
        <v>1358</v>
      </c>
      <c r="B3214" t="s">
        <v>1280</v>
      </c>
      <c r="C3214" s="42" t="s">
        <v>1281</v>
      </c>
      <c r="D3214" s="33">
        <v>433087</v>
      </c>
      <c r="E3214" s="33">
        <v>27187</v>
      </c>
      <c r="F3214" s="32">
        <v>9.235100000000001</v>
      </c>
      <c r="G3214" s="32">
        <v>3.0779000000000005</v>
      </c>
      <c r="H3214" s="41">
        <v>6.2774915894496948</v>
      </c>
      <c r="I3214" s="32">
        <v>12.313000000000002</v>
      </c>
      <c r="J3214" s="34">
        <f t="shared" si="372"/>
        <v>0.24997157475838544</v>
      </c>
      <c r="K3214">
        <v>0.3396880862176776</v>
      </c>
      <c r="L3214">
        <v>0.4529002832235996</v>
      </c>
      <c r="M3214" s="41">
        <v>0.2</v>
      </c>
      <c r="N3214" t="s">
        <v>37</v>
      </c>
      <c r="O3214" s="10" t="s">
        <v>34</v>
      </c>
      <c r="P3214">
        <f t="shared" si="373"/>
        <v>0.15</v>
      </c>
      <c r="Q3214" s="11">
        <f t="shared" si="374"/>
        <v>0.55840168927150169</v>
      </c>
      <c r="S3214" s="13">
        <f t="shared" si="375"/>
        <v>0.15</v>
      </c>
      <c r="T3214">
        <f t="shared" si="376"/>
        <v>1.8469500000000003</v>
      </c>
      <c r="U3214" t="b">
        <f t="shared" si="377"/>
        <v>0</v>
      </c>
    </row>
    <row r="3215" spans="1:21" ht="21" x14ac:dyDescent="0.4">
      <c r="A3215" t="s">
        <v>352</v>
      </c>
      <c r="B3215" t="s">
        <v>308</v>
      </c>
      <c r="C3215" s="42" t="s">
        <v>309</v>
      </c>
      <c r="D3215" s="33">
        <v>16052</v>
      </c>
      <c r="E3215" s="33">
        <v>4613</v>
      </c>
      <c r="F3215" s="32">
        <v>3.6903999999999999</v>
      </c>
      <c r="G3215" s="32">
        <v>0.18140000000000001</v>
      </c>
      <c r="H3215" s="41">
        <v>28.737851981061549</v>
      </c>
      <c r="I3215" s="32">
        <v>3.8717999999999999</v>
      </c>
      <c r="J3215" s="34">
        <f t="shared" si="372"/>
        <v>4.685159357404825E-2</v>
      </c>
      <c r="K3215">
        <v>0.8</v>
      </c>
      <c r="L3215">
        <v>0.83932365055278557</v>
      </c>
      <c r="M3215" s="41">
        <v>0.8</v>
      </c>
      <c r="N3215" t="s">
        <v>34</v>
      </c>
      <c r="O3215" s="10" t="s">
        <v>34</v>
      </c>
      <c r="P3215">
        <f t="shared" si="373"/>
        <v>0.15</v>
      </c>
      <c r="Q3215" s="11">
        <f t="shared" si="374"/>
        <v>4.6851593574048153E-2</v>
      </c>
      <c r="S3215" s="13">
        <f t="shared" si="375"/>
        <v>4.6851593574048153E-2</v>
      </c>
      <c r="T3215">
        <f t="shared" si="376"/>
        <v>0.18139999999999964</v>
      </c>
      <c r="U3215" t="b">
        <f t="shared" si="377"/>
        <v>1</v>
      </c>
    </row>
    <row r="3216" spans="1:21" ht="21" x14ac:dyDescent="0.4">
      <c r="A3216" t="s">
        <v>5324</v>
      </c>
      <c r="B3216" t="s">
        <v>5304</v>
      </c>
      <c r="C3216" t="s">
        <v>5305</v>
      </c>
      <c r="D3216" s="33">
        <v>5094</v>
      </c>
      <c r="E3216" s="33">
        <v>307</v>
      </c>
      <c r="F3216" s="32">
        <v>0.34470000000000001</v>
      </c>
      <c r="G3216" s="32">
        <v>0.1143</v>
      </c>
      <c r="H3216" s="41">
        <v>6.0266980761680404</v>
      </c>
      <c r="I3216" s="32">
        <v>0.45900000000000002</v>
      </c>
      <c r="J3216" s="34">
        <f t="shared" si="372"/>
        <v>0.24901960784313723</v>
      </c>
      <c r="K3216">
        <v>1.122801302931596</v>
      </c>
      <c r="L3216">
        <v>1.495114006514658</v>
      </c>
      <c r="M3216" s="41">
        <v>1</v>
      </c>
      <c r="N3216" t="s">
        <v>37</v>
      </c>
      <c r="O3216" s="10" t="s">
        <v>37</v>
      </c>
      <c r="P3216">
        <f t="shared" si="373"/>
        <v>0.25</v>
      </c>
      <c r="Q3216" s="11">
        <f t="shared" si="374"/>
        <v>0.33115468409586057</v>
      </c>
      <c r="S3216" s="13">
        <f t="shared" si="375"/>
        <v>0.25</v>
      </c>
      <c r="T3216">
        <f t="shared" si="376"/>
        <v>0.11475</v>
      </c>
      <c r="U3216" t="b">
        <f t="shared" si="377"/>
        <v>1</v>
      </c>
    </row>
    <row r="3217" spans="1:21" ht="21" x14ac:dyDescent="0.4">
      <c r="A3217" t="s">
        <v>1002</v>
      </c>
      <c r="B3217" t="s">
        <v>980</v>
      </c>
      <c r="C3217" s="42" t="s">
        <v>981</v>
      </c>
      <c r="D3217" s="33">
        <v>25577</v>
      </c>
      <c r="E3217" s="33">
        <v>4628</v>
      </c>
      <c r="F3217" s="32">
        <v>1.1576</v>
      </c>
      <c r="G3217" s="32">
        <v>0.31709999999999994</v>
      </c>
      <c r="H3217" s="41">
        <v>18.094381671032568</v>
      </c>
      <c r="I3217" s="32">
        <v>1.4746999999999999</v>
      </c>
      <c r="J3217" s="34">
        <f t="shared" si="372"/>
        <v>0.21502678510883566</v>
      </c>
      <c r="K3217">
        <v>0.25012964563526358</v>
      </c>
      <c r="L3217">
        <v>0.31864736387208292</v>
      </c>
      <c r="M3217" s="41">
        <v>0.25</v>
      </c>
      <c r="N3217" t="s">
        <v>45</v>
      </c>
      <c r="O3217" s="10" t="s">
        <v>45</v>
      </c>
      <c r="P3217">
        <f t="shared" si="373"/>
        <v>0.32</v>
      </c>
      <c r="Q3217" s="11">
        <f t="shared" si="374"/>
        <v>0.21543364752152969</v>
      </c>
      <c r="S3217" s="13">
        <f t="shared" si="375"/>
        <v>0.21543364752152969</v>
      </c>
      <c r="T3217">
        <f t="shared" si="376"/>
        <v>0.31769999999999982</v>
      </c>
      <c r="U3217" t="b">
        <f t="shared" si="377"/>
        <v>1</v>
      </c>
    </row>
    <row r="3218" spans="1:21" ht="21" x14ac:dyDescent="0.4">
      <c r="A3218" t="s">
        <v>3412</v>
      </c>
      <c r="B3218" t="s">
        <v>3404</v>
      </c>
      <c r="C3218" t="s">
        <v>3405</v>
      </c>
      <c r="D3218" s="33">
        <v>62511</v>
      </c>
      <c r="E3218" s="33">
        <v>14063</v>
      </c>
      <c r="F3218" s="32">
        <v>8.8893000000000004</v>
      </c>
      <c r="G3218" s="32">
        <v>2.2222999999999997</v>
      </c>
      <c r="H3218" s="41">
        <v>22.496840556062132</v>
      </c>
      <c r="I3218" s="32">
        <v>11.111599999999999</v>
      </c>
      <c r="J3218" s="34">
        <f t="shared" si="372"/>
        <v>0.1999982000791965</v>
      </c>
      <c r="K3218">
        <v>0.63210552513688412</v>
      </c>
      <c r="L3218">
        <v>0.79013012870653476</v>
      </c>
      <c r="M3218" s="41">
        <v>0.57999999999999996</v>
      </c>
      <c r="N3218" t="s">
        <v>34</v>
      </c>
      <c r="O3218" s="10" t="s">
        <v>34</v>
      </c>
      <c r="P3218">
        <f t="shared" si="373"/>
        <v>0.15</v>
      </c>
      <c r="Q3218" s="11">
        <f t="shared" si="374"/>
        <v>0.26594369847726695</v>
      </c>
      <c r="S3218" s="13">
        <f t="shared" si="375"/>
        <v>0.15</v>
      </c>
      <c r="T3218">
        <f t="shared" si="376"/>
        <v>1.6667399999999999</v>
      </c>
      <c r="U3218" t="b">
        <f t="shared" si="377"/>
        <v>1</v>
      </c>
    </row>
    <row r="3219" spans="1:21" ht="21" x14ac:dyDescent="0.4">
      <c r="A3219" t="s">
        <v>3865</v>
      </c>
      <c r="B3219" t="s">
        <v>3765</v>
      </c>
      <c r="C3219" t="s">
        <v>3766</v>
      </c>
      <c r="D3219" s="33">
        <v>131834</v>
      </c>
      <c r="E3219" s="33">
        <v>11627</v>
      </c>
      <c r="F3219" s="32">
        <v>8.2970000000000006</v>
      </c>
      <c r="G3219" s="32">
        <v>2.7650000000000001</v>
      </c>
      <c r="H3219" s="41">
        <v>8.8194244276893663</v>
      </c>
      <c r="I3219" s="32">
        <v>11.062000000000001</v>
      </c>
      <c r="J3219" s="34">
        <f t="shared" si="372"/>
        <v>0.24995480021695896</v>
      </c>
      <c r="K3219">
        <v>0.71359766061752816</v>
      </c>
      <c r="L3219">
        <v>0.95140620968435552</v>
      </c>
      <c r="M3219" s="41">
        <v>0.7</v>
      </c>
      <c r="N3219" t="s">
        <v>37</v>
      </c>
      <c r="O3219" s="10" t="s">
        <v>37</v>
      </c>
      <c r="P3219">
        <f t="shared" si="373"/>
        <v>0.25</v>
      </c>
      <c r="Q3219" s="11">
        <f t="shared" si="374"/>
        <v>0.26424697161453642</v>
      </c>
      <c r="S3219" s="13">
        <f t="shared" si="375"/>
        <v>0.25</v>
      </c>
      <c r="T3219">
        <f t="shared" si="376"/>
        <v>2.7655000000000003</v>
      </c>
      <c r="U3219" t="b">
        <f t="shared" si="377"/>
        <v>1</v>
      </c>
    </row>
    <row r="3220" spans="1:21" ht="21" x14ac:dyDescent="0.4">
      <c r="A3220" t="s">
        <v>2188</v>
      </c>
      <c r="B3220" t="s">
        <v>2169</v>
      </c>
      <c r="C3220" t="s">
        <v>2170</v>
      </c>
      <c r="D3220" s="33">
        <v>120360</v>
      </c>
      <c r="E3220" s="33">
        <v>5385</v>
      </c>
      <c r="F3220" s="32">
        <v>2.2048000000000001</v>
      </c>
      <c r="G3220" s="32">
        <v>1.0862000000000001</v>
      </c>
      <c r="H3220" s="41">
        <v>4.4740777666999003</v>
      </c>
      <c r="I3220" s="32">
        <v>3.2910000000000004</v>
      </c>
      <c r="J3220" s="34">
        <f t="shared" si="372"/>
        <v>0.3300516560316013</v>
      </c>
      <c r="K3220">
        <v>0.40943361188486538</v>
      </c>
      <c r="L3220">
        <v>0.61114206128133708</v>
      </c>
      <c r="M3220" s="41">
        <v>0.4</v>
      </c>
      <c r="N3220" t="s">
        <v>37</v>
      </c>
      <c r="O3220" s="10" t="s">
        <v>37</v>
      </c>
      <c r="P3220">
        <f t="shared" si="373"/>
        <v>0.25</v>
      </c>
      <c r="Q3220" s="11">
        <f t="shared" si="374"/>
        <v>0.3454876937101185</v>
      </c>
      <c r="S3220" s="13">
        <f t="shared" si="375"/>
        <v>0.25</v>
      </c>
      <c r="T3220">
        <f t="shared" si="376"/>
        <v>0.82275000000000009</v>
      </c>
      <c r="U3220" t="b">
        <f t="shared" si="377"/>
        <v>1</v>
      </c>
    </row>
    <row r="3221" spans="1:21" ht="21" x14ac:dyDescent="0.4">
      <c r="A3221" t="s">
        <v>1907</v>
      </c>
      <c r="B3221" t="s">
        <v>1732</v>
      </c>
      <c r="C3221" s="42" t="s">
        <v>1733</v>
      </c>
      <c r="D3221" s="33">
        <v>9885</v>
      </c>
      <c r="E3221" s="33">
        <v>1687</v>
      </c>
      <c r="F3221" s="32">
        <v>2.5926</v>
      </c>
      <c r="G3221" s="32">
        <v>0.83130000000000004</v>
      </c>
      <c r="H3221" s="41">
        <v>17.066262013151238</v>
      </c>
      <c r="I3221" s="32">
        <v>3.4239000000000002</v>
      </c>
      <c r="J3221" s="34">
        <f t="shared" si="372"/>
        <v>0.24279330587926048</v>
      </c>
      <c r="K3221">
        <v>1.5368109069353881</v>
      </c>
      <c r="L3221">
        <v>2.0295791345583876</v>
      </c>
      <c r="M3221" s="41">
        <v>1.55</v>
      </c>
      <c r="N3221" t="s">
        <v>37</v>
      </c>
      <c r="O3221" s="10" t="s">
        <v>34</v>
      </c>
      <c r="P3221">
        <f t="shared" si="373"/>
        <v>0.15</v>
      </c>
      <c r="Q3221" s="11">
        <f t="shared" si="374"/>
        <v>0.23629486842489553</v>
      </c>
      <c r="S3221" s="13">
        <f t="shared" si="375"/>
        <v>0.15</v>
      </c>
      <c r="T3221">
        <f t="shared" si="376"/>
        <v>0.51358499999999996</v>
      </c>
      <c r="U3221" t="b">
        <f t="shared" si="377"/>
        <v>0</v>
      </c>
    </row>
    <row r="3222" spans="1:21" ht="21" x14ac:dyDescent="0.4">
      <c r="A3222" t="s">
        <v>148</v>
      </c>
      <c r="B3222" t="s">
        <v>31</v>
      </c>
      <c r="C3222" t="s">
        <v>32</v>
      </c>
      <c r="D3222" s="33">
        <v>139054</v>
      </c>
      <c r="E3222" s="33">
        <v>23868</v>
      </c>
      <c r="F3222" s="32">
        <v>26.5319</v>
      </c>
      <c r="G3222" s="32">
        <v>8.8422000000000001</v>
      </c>
      <c r="H3222" s="41">
        <v>17.16455477728077</v>
      </c>
      <c r="I3222" s="32">
        <v>35.374099999999999</v>
      </c>
      <c r="K3222">
        <v>1.1116096866096867</v>
      </c>
      <c r="L3222">
        <v>1.4820722306016423</v>
      </c>
      <c r="M3222" s="41">
        <v>1</v>
      </c>
      <c r="N3222" t="s">
        <v>34</v>
      </c>
      <c r="O3222" s="10" t="s">
        <v>34</v>
      </c>
      <c r="P3222">
        <f t="shared" si="373"/>
        <v>0.15</v>
      </c>
      <c r="Q3222" s="11">
        <f t="shared" si="374"/>
        <v>0.32526905278155482</v>
      </c>
      <c r="S3222" s="13">
        <f t="shared" si="375"/>
        <v>0.15</v>
      </c>
      <c r="T3222">
        <f t="shared" si="376"/>
        <v>5.3061149999999992</v>
      </c>
      <c r="U3222" t="b">
        <f t="shared" si="377"/>
        <v>1</v>
      </c>
    </row>
    <row r="3223" spans="1:21" ht="21" x14ac:dyDescent="0.4">
      <c r="A3223" t="s">
        <v>829</v>
      </c>
      <c r="B3223" t="s">
        <v>761</v>
      </c>
      <c r="C3223" s="42" t="s">
        <v>762</v>
      </c>
      <c r="D3223" s="33">
        <v>5273</v>
      </c>
      <c r="E3223" s="33">
        <v>898</v>
      </c>
      <c r="F3223" s="32">
        <v>0.753</v>
      </c>
      <c r="G3223" s="32">
        <v>0.25079999999999997</v>
      </c>
      <c r="H3223" s="41">
        <v>17.030153612744169</v>
      </c>
      <c r="I3223" s="32">
        <v>1.0038</v>
      </c>
      <c r="J3223" s="34">
        <f t="shared" ref="J3223:J3254" si="378">G3223/I3223</f>
        <v>0.24985056784219961</v>
      </c>
      <c r="K3223">
        <v>0.83853006681514475</v>
      </c>
      <c r="L3223">
        <v>1.1178173719376392</v>
      </c>
      <c r="M3223" s="41">
        <v>0.75</v>
      </c>
      <c r="N3223" t="s">
        <v>37</v>
      </c>
      <c r="O3223" s="10" t="s">
        <v>37</v>
      </c>
      <c r="P3223">
        <f t="shared" si="373"/>
        <v>0.25</v>
      </c>
      <c r="Q3223" s="11">
        <f t="shared" si="374"/>
        <v>0.32904961147638973</v>
      </c>
      <c r="S3223" s="13">
        <f t="shared" si="375"/>
        <v>0.25</v>
      </c>
      <c r="T3223">
        <f t="shared" si="376"/>
        <v>0.25095000000000001</v>
      </c>
      <c r="U3223" t="b">
        <f t="shared" si="377"/>
        <v>1</v>
      </c>
    </row>
    <row r="3224" spans="1:21" ht="21" x14ac:dyDescent="0.4">
      <c r="A3224" t="s">
        <v>6017</v>
      </c>
      <c r="B3224" t="s">
        <v>6014</v>
      </c>
      <c r="C3224" t="s">
        <v>6015</v>
      </c>
      <c r="D3224" s="33">
        <v>19125</v>
      </c>
      <c r="E3224" s="33">
        <v>3111</v>
      </c>
      <c r="F3224" s="32">
        <v>0.72060000000000002</v>
      </c>
      <c r="G3224" s="32">
        <v>0.30879999999999996</v>
      </c>
      <c r="H3224" s="41">
        <v>16.266666666666666</v>
      </c>
      <c r="I3224" s="32">
        <v>1.0293999999999999</v>
      </c>
      <c r="J3224" s="34">
        <f t="shared" si="378"/>
        <v>0.2999805712065281</v>
      </c>
      <c r="K3224">
        <v>0.23162970106075217</v>
      </c>
      <c r="L3224">
        <v>0.3308903889424622</v>
      </c>
      <c r="M3224" s="41">
        <v>0.1</v>
      </c>
      <c r="N3224" t="s">
        <v>37</v>
      </c>
      <c r="O3224" s="10" t="s">
        <v>37</v>
      </c>
      <c r="P3224">
        <f t="shared" si="373"/>
        <v>0.25</v>
      </c>
      <c r="Q3224" s="11">
        <f t="shared" si="374"/>
        <v>0.69778511754420047</v>
      </c>
      <c r="S3224" s="13">
        <f t="shared" si="375"/>
        <v>0.25</v>
      </c>
      <c r="T3224">
        <f t="shared" si="376"/>
        <v>0.25734999999999997</v>
      </c>
      <c r="U3224" t="b">
        <f t="shared" si="377"/>
        <v>1</v>
      </c>
    </row>
    <row r="3225" spans="1:21" ht="21" x14ac:dyDescent="0.4">
      <c r="A3225" t="s">
        <v>400</v>
      </c>
      <c r="B3225" t="s">
        <v>376</v>
      </c>
      <c r="C3225" s="42" t="s">
        <v>377</v>
      </c>
      <c r="D3225" s="33">
        <v>175523</v>
      </c>
      <c r="E3225" s="33">
        <v>14758</v>
      </c>
      <c r="F3225" s="32">
        <v>34.656500000000001</v>
      </c>
      <c r="G3225" s="32">
        <v>11.5519</v>
      </c>
      <c r="H3225" s="41">
        <v>8.4080149040296721</v>
      </c>
      <c r="I3225" s="32">
        <v>46.208399999999997</v>
      </c>
      <c r="J3225" s="34">
        <f t="shared" si="378"/>
        <v>0.24999567178261961</v>
      </c>
      <c r="K3225">
        <v>2.3483195554953245</v>
      </c>
      <c r="L3225">
        <v>3.1310746713646833</v>
      </c>
      <c r="M3225" s="41">
        <v>2</v>
      </c>
      <c r="N3225" t="s">
        <v>37</v>
      </c>
      <c r="O3225" s="10" t="s">
        <v>37</v>
      </c>
      <c r="P3225">
        <f t="shared" si="373"/>
        <v>0.25</v>
      </c>
      <c r="Q3225" s="11">
        <f t="shared" si="374"/>
        <v>0.36124167900208615</v>
      </c>
      <c r="S3225" s="13">
        <f t="shared" si="375"/>
        <v>0.25</v>
      </c>
      <c r="T3225">
        <f t="shared" si="376"/>
        <v>11.552099999999999</v>
      </c>
      <c r="U3225" t="b">
        <f t="shared" si="377"/>
        <v>1</v>
      </c>
    </row>
    <row r="3226" spans="1:21" ht="21" x14ac:dyDescent="0.4">
      <c r="A3226" t="s">
        <v>3199</v>
      </c>
      <c r="B3226" t="s">
        <v>3152</v>
      </c>
      <c r="C3226" t="s">
        <v>3153</v>
      </c>
      <c r="D3226" s="33">
        <v>3905</v>
      </c>
      <c r="E3226" s="33">
        <v>951</v>
      </c>
      <c r="F3226" s="32">
        <v>0.23930000000000001</v>
      </c>
      <c r="G3226" s="32">
        <v>5.1900000000000009E-2</v>
      </c>
      <c r="H3226" s="41">
        <v>24.353393085787452</v>
      </c>
      <c r="I3226" s="32">
        <v>0.29120000000000001</v>
      </c>
      <c r="J3226" s="34">
        <f t="shared" si="378"/>
        <v>0.17822802197802201</v>
      </c>
      <c r="K3226">
        <v>0.2516298633017876</v>
      </c>
      <c r="L3226">
        <v>0.30620399579390112</v>
      </c>
      <c r="M3226" s="41">
        <v>0.25</v>
      </c>
      <c r="N3226" t="s">
        <v>34</v>
      </c>
      <c r="O3226" s="10" t="s">
        <v>34</v>
      </c>
      <c r="P3226">
        <f t="shared" si="373"/>
        <v>0.15</v>
      </c>
      <c r="Q3226" s="11">
        <f t="shared" si="374"/>
        <v>0.18355082417582408</v>
      </c>
      <c r="S3226" s="13">
        <f t="shared" si="375"/>
        <v>0.15</v>
      </c>
      <c r="T3226">
        <f t="shared" si="376"/>
        <v>4.3680000000000004E-2</v>
      </c>
      <c r="U3226" t="b">
        <f t="shared" si="377"/>
        <v>1</v>
      </c>
    </row>
    <row r="3227" spans="1:21" ht="21" x14ac:dyDescent="0.4">
      <c r="A3227" t="s">
        <v>4442</v>
      </c>
      <c r="B3227" t="s">
        <v>4437</v>
      </c>
      <c r="C3227" t="s">
        <v>4438</v>
      </c>
      <c r="D3227" s="33">
        <v>702354</v>
      </c>
      <c r="E3227" s="33">
        <v>174628</v>
      </c>
      <c r="F3227" s="32">
        <v>53.799599999999998</v>
      </c>
      <c r="G3227" s="32">
        <v>26.497499999999999</v>
      </c>
      <c r="H3227" s="41">
        <v>24.863245599797253</v>
      </c>
      <c r="I3227" s="32">
        <v>80.2971</v>
      </c>
      <c r="J3227" s="34">
        <f t="shared" si="378"/>
        <v>0.32999323761381166</v>
      </c>
      <c r="K3227">
        <v>0.30808117827610693</v>
      </c>
      <c r="L3227">
        <v>0.45981801314794879</v>
      </c>
      <c r="M3227" s="41">
        <v>0.2</v>
      </c>
      <c r="N3227" t="s">
        <v>37</v>
      </c>
      <c r="O3227" s="10" t="s">
        <v>37</v>
      </c>
      <c r="P3227">
        <f t="shared" si="373"/>
        <v>0.25</v>
      </c>
      <c r="Q3227" s="11">
        <f t="shared" si="374"/>
        <v>0.56504531296896154</v>
      </c>
      <c r="S3227" s="13">
        <f t="shared" si="375"/>
        <v>0.25</v>
      </c>
      <c r="T3227">
        <f t="shared" si="376"/>
        <v>20.074275</v>
      </c>
      <c r="U3227" t="b">
        <f t="shared" si="377"/>
        <v>1</v>
      </c>
    </row>
    <row r="3228" spans="1:21" ht="21" x14ac:dyDescent="0.4">
      <c r="A3228" s="18" t="s">
        <v>3670</v>
      </c>
      <c r="B3228" t="s">
        <v>3662</v>
      </c>
      <c r="C3228" t="s">
        <v>3663</v>
      </c>
      <c r="D3228" s="33">
        <v>28135</v>
      </c>
      <c r="E3228" s="33">
        <v>7090</v>
      </c>
      <c r="F3228" s="32">
        <v>15.340300000000001</v>
      </c>
      <c r="G3228" s="32">
        <v>3.4098000000000002</v>
      </c>
      <c r="H3228" s="41">
        <v>25.199928914163852</v>
      </c>
      <c r="I3228" s="32">
        <v>18.7501</v>
      </c>
      <c r="J3228" s="34">
        <f t="shared" si="378"/>
        <v>0.18185503010650611</v>
      </c>
      <c r="K3228">
        <v>2.1636530324400565</v>
      </c>
      <c r="L3228">
        <v>2.6445839210155144</v>
      </c>
      <c r="M3228" s="41">
        <v>2</v>
      </c>
      <c r="N3228" t="s">
        <v>34</v>
      </c>
      <c r="O3228" s="10" t="s">
        <v>34</v>
      </c>
      <c r="P3228">
        <f t="shared" si="373"/>
        <v>0.15</v>
      </c>
      <c r="Q3228" s="11">
        <f t="shared" si="374"/>
        <v>0.24373736673404398</v>
      </c>
      <c r="S3228" s="13">
        <f t="shared" si="375"/>
        <v>0.15</v>
      </c>
      <c r="T3228">
        <f t="shared" si="376"/>
        <v>2.8125149999999999</v>
      </c>
      <c r="U3228" t="b">
        <f t="shared" si="377"/>
        <v>1</v>
      </c>
    </row>
    <row r="3229" spans="1:21" ht="21" x14ac:dyDescent="0.4">
      <c r="A3229" t="s">
        <v>2260</v>
      </c>
      <c r="B3229" t="s">
        <v>2245</v>
      </c>
      <c r="C3229" t="s">
        <v>2246</v>
      </c>
      <c r="D3229" s="33">
        <v>4358065</v>
      </c>
      <c r="E3229" s="33">
        <v>217887</v>
      </c>
      <c r="F3229" s="32">
        <v>76.417799999999986</v>
      </c>
      <c r="G3229" s="32">
        <v>22.749299999999998</v>
      </c>
      <c r="H3229" s="41">
        <v>4.9996271280946933</v>
      </c>
      <c r="I3229" s="32">
        <v>99.167099999999976</v>
      </c>
      <c r="J3229" s="34">
        <f t="shared" si="378"/>
        <v>0.22940370344600178</v>
      </c>
      <c r="K3229">
        <v>0.35072216332319039</v>
      </c>
      <c r="L3229">
        <v>0.45513087058888313</v>
      </c>
      <c r="M3229" s="41">
        <v>0.35</v>
      </c>
      <c r="N3229" t="s">
        <v>37</v>
      </c>
      <c r="O3229" s="10" t="s">
        <v>37</v>
      </c>
      <c r="P3229">
        <f t="shared" si="373"/>
        <v>0.25</v>
      </c>
      <c r="Q3229" s="11">
        <f t="shared" si="374"/>
        <v>0.23099041920152943</v>
      </c>
      <c r="S3229" s="13">
        <f t="shared" si="375"/>
        <v>0.23099041920152943</v>
      </c>
      <c r="T3229">
        <f t="shared" si="376"/>
        <v>22.906649999999985</v>
      </c>
      <c r="U3229" t="b">
        <f t="shared" si="377"/>
        <v>1</v>
      </c>
    </row>
    <row r="3230" spans="1:21" ht="21" x14ac:dyDescent="0.4">
      <c r="A3230" t="s">
        <v>5325</v>
      </c>
      <c r="B3230" t="s">
        <v>5304</v>
      </c>
      <c r="C3230" t="s">
        <v>5305</v>
      </c>
      <c r="D3230" s="33">
        <v>1691</v>
      </c>
      <c r="E3230" s="33">
        <v>195</v>
      </c>
      <c r="F3230" s="32">
        <v>0.17039999999999997</v>
      </c>
      <c r="G3230" s="32">
        <v>5.6000000000000001E-2</v>
      </c>
      <c r="H3230" s="41">
        <v>11.531638083973981</v>
      </c>
      <c r="I3230" s="32">
        <v>0.22639999999999996</v>
      </c>
      <c r="J3230" s="34">
        <f t="shared" si="378"/>
        <v>0.24734982332155481</v>
      </c>
      <c r="K3230">
        <v>0.87384615384615372</v>
      </c>
      <c r="L3230">
        <v>1.1610256410256408</v>
      </c>
      <c r="M3230" s="41">
        <v>1</v>
      </c>
      <c r="N3230" t="s">
        <v>37</v>
      </c>
      <c r="O3230" s="10" t="s">
        <v>37</v>
      </c>
      <c r="P3230">
        <f t="shared" si="373"/>
        <v>0.25</v>
      </c>
      <c r="Q3230" s="11">
        <f t="shared" si="374"/>
        <v>0.13869257950530017</v>
      </c>
      <c r="S3230" s="13">
        <f t="shared" si="375"/>
        <v>0.13869257950530017</v>
      </c>
      <c r="T3230">
        <f t="shared" si="376"/>
        <v>3.1399999999999956E-2</v>
      </c>
      <c r="U3230" t="b">
        <f t="shared" si="377"/>
        <v>1</v>
      </c>
    </row>
    <row r="3231" spans="1:21" ht="21" x14ac:dyDescent="0.4">
      <c r="A3231" s="18" t="s">
        <v>1520</v>
      </c>
      <c r="B3231" t="s">
        <v>1516</v>
      </c>
      <c r="C3231" s="42" t="s">
        <v>1517</v>
      </c>
      <c r="D3231" s="33">
        <v>6632896</v>
      </c>
      <c r="E3231" s="33">
        <v>762513</v>
      </c>
      <c r="F3231" s="32">
        <v>1143.7694999999999</v>
      </c>
      <c r="G3231" s="32">
        <v>444.1986</v>
      </c>
      <c r="H3231" s="41">
        <v>11.495928776811818</v>
      </c>
      <c r="I3231" s="32">
        <v>1587.9680999999998</v>
      </c>
      <c r="J3231" s="34">
        <f t="shared" si="378"/>
        <v>0.27972765951658601</v>
      </c>
      <c r="K3231">
        <v>1.4999999999999998</v>
      </c>
      <c r="L3231">
        <v>2.0825456090584682</v>
      </c>
      <c r="M3231" s="41">
        <v>1.5</v>
      </c>
      <c r="N3231" t="s">
        <v>37</v>
      </c>
      <c r="O3231" s="10" t="s">
        <v>34</v>
      </c>
      <c r="P3231">
        <f t="shared" si="373"/>
        <v>0.15</v>
      </c>
      <c r="Q3231" s="11">
        <f t="shared" si="374"/>
        <v>0.2797276595165859</v>
      </c>
      <c r="S3231" s="13">
        <f t="shared" si="375"/>
        <v>0.15</v>
      </c>
      <c r="T3231">
        <f t="shared" si="376"/>
        <v>238.19521499999996</v>
      </c>
      <c r="U3231" t="b">
        <f t="shared" si="377"/>
        <v>0</v>
      </c>
    </row>
    <row r="3232" spans="1:21" ht="21" x14ac:dyDescent="0.4">
      <c r="A3232" t="s">
        <v>1479</v>
      </c>
      <c r="B3232" t="s">
        <v>1446</v>
      </c>
      <c r="C3232" s="42" t="s">
        <v>1447</v>
      </c>
      <c r="D3232" s="33">
        <v>28065</v>
      </c>
      <c r="E3232" s="33">
        <v>1181</v>
      </c>
      <c r="F3232" s="32">
        <v>0.4617</v>
      </c>
      <c r="G3232" s="32">
        <v>0.15330000000000002</v>
      </c>
      <c r="H3232" s="41">
        <v>4.208088366292535</v>
      </c>
      <c r="I3232" s="32">
        <v>0.61499999999999999</v>
      </c>
      <c r="J3232" s="34">
        <f t="shared" si="378"/>
        <v>0.24926829268292686</v>
      </c>
      <c r="K3232">
        <v>0.39093988145639286</v>
      </c>
      <c r="L3232">
        <v>0.52074513124470789</v>
      </c>
      <c r="M3232" s="41">
        <v>0.4</v>
      </c>
      <c r="N3232" t="s">
        <v>33</v>
      </c>
      <c r="O3232" s="10" t="s">
        <v>33</v>
      </c>
      <c r="P3232">
        <f t="shared" si="373"/>
        <v>0.4</v>
      </c>
      <c r="Q3232" s="11">
        <f t="shared" si="374"/>
        <v>0.23186991869918697</v>
      </c>
      <c r="S3232" s="13">
        <f t="shared" si="375"/>
        <v>0.23186991869918697</v>
      </c>
      <c r="T3232">
        <f t="shared" si="376"/>
        <v>0.14259999999999998</v>
      </c>
      <c r="U3232" t="b">
        <f t="shared" si="377"/>
        <v>1</v>
      </c>
    </row>
    <row r="3233" spans="1:21" ht="21" x14ac:dyDescent="0.4">
      <c r="A3233" s="18" t="s">
        <v>2759</v>
      </c>
      <c r="B3233" t="s">
        <v>2736</v>
      </c>
      <c r="C3233" t="s">
        <v>2737</v>
      </c>
      <c r="D3233" s="33">
        <v>405097</v>
      </c>
      <c r="E3233" s="33">
        <v>30293</v>
      </c>
      <c r="F3233" s="32">
        <v>36.351599999999998</v>
      </c>
      <c r="G3233" s="32">
        <v>15.418499999999998</v>
      </c>
      <c r="H3233" s="41">
        <v>7.4779620683441248</v>
      </c>
      <c r="I3233" s="32">
        <v>51.770099999999999</v>
      </c>
      <c r="J3233" s="34">
        <f t="shared" si="378"/>
        <v>0.29782635150405345</v>
      </c>
      <c r="K3233">
        <v>1.2</v>
      </c>
      <c r="L3233">
        <v>1.708978972039745</v>
      </c>
      <c r="M3233" s="41">
        <v>1.2</v>
      </c>
      <c r="N3233" t="s">
        <v>37</v>
      </c>
      <c r="O3233" s="10" t="s">
        <v>37</v>
      </c>
      <c r="P3233">
        <f t="shared" si="373"/>
        <v>0.25</v>
      </c>
      <c r="Q3233" s="11">
        <f t="shared" si="374"/>
        <v>0.29782635150405345</v>
      </c>
      <c r="S3233" s="13">
        <f t="shared" si="375"/>
        <v>0.25</v>
      </c>
      <c r="T3233">
        <f t="shared" si="376"/>
        <v>12.942525</v>
      </c>
      <c r="U3233" t="b">
        <f t="shared" si="377"/>
        <v>1</v>
      </c>
    </row>
    <row r="3234" spans="1:21" ht="21" x14ac:dyDescent="0.4">
      <c r="A3234" t="s">
        <v>3992</v>
      </c>
      <c r="B3234" t="s">
        <v>3988</v>
      </c>
      <c r="C3234" t="s">
        <v>3989</v>
      </c>
      <c r="D3234" s="33">
        <v>5519146</v>
      </c>
      <c r="E3234" s="33">
        <v>520536</v>
      </c>
      <c r="F3234" s="32">
        <v>49.5762</v>
      </c>
      <c r="G3234" s="32">
        <v>24.419199999999996</v>
      </c>
      <c r="H3234" s="41">
        <v>9.4314591424107999</v>
      </c>
      <c r="I3234" s="32">
        <v>73.995399999999989</v>
      </c>
      <c r="J3234" s="34">
        <f t="shared" si="378"/>
        <v>0.3300097033058812</v>
      </c>
      <c r="K3234">
        <v>9.5240674996542027E-2</v>
      </c>
      <c r="L3234">
        <v>0.14215231991639385</v>
      </c>
      <c r="M3234" s="41">
        <v>0.05</v>
      </c>
      <c r="N3234" t="s">
        <v>37</v>
      </c>
      <c r="O3234" s="10" t="s">
        <v>37</v>
      </c>
      <c r="P3234">
        <f t="shared" si="373"/>
        <v>0.25</v>
      </c>
      <c r="Q3234" s="11">
        <f t="shared" si="374"/>
        <v>0.64826462185487199</v>
      </c>
      <c r="S3234" s="13">
        <f t="shared" si="375"/>
        <v>0.25</v>
      </c>
      <c r="T3234">
        <f t="shared" si="376"/>
        <v>18.498849999999997</v>
      </c>
      <c r="U3234" t="b">
        <f t="shared" si="377"/>
        <v>1</v>
      </c>
    </row>
    <row r="3235" spans="1:21" ht="21" x14ac:dyDescent="0.4">
      <c r="A3235" t="s">
        <v>3056</v>
      </c>
      <c r="B3235" t="s">
        <v>3052</v>
      </c>
      <c r="C3235" t="s">
        <v>3053</v>
      </c>
      <c r="D3235" s="33">
        <v>1963559</v>
      </c>
      <c r="E3235" s="33">
        <v>67700</v>
      </c>
      <c r="F3235" s="32">
        <v>169.25000000000003</v>
      </c>
      <c r="G3235" s="32">
        <v>37.442900000000002</v>
      </c>
      <c r="H3235" s="41">
        <v>3.4478210229486357</v>
      </c>
      <c r="I3235" s="32">
        <v>206.69290000000004</v>
      </c>
      <c r="J3235" s="34">
        <f t="shared" si="378"/>
        <v>0.18115232792224598</v>
      </c>
      <c r="K3235">
        <v>2.5000000000000004</v>
      </c>
      <c r="L3235">
        <v>3.0530709010339736</v>
      </c>
      <c r="M3235" s="41">
        <v>2.5</v>
      </c>
      <c r="N3235" t="s">
        <v>287</v>
      </c>
      <c r="O3235" s="10" t="s">
        <v>287</v>
      </c>
      <c r="P3235" t="e">
        <f t="shared" si="373"/>
        <v>#N/A</v>
      </c>
      <c r="Q3235" s="11">
        <f t="shared" si="374"/>
        <v>0.18115232792224606</v>
      </c>
      <c r="S3235" s="13" t="e">
        <f t="shared" si="375"/>
        <v>#N/A</v>
      </c>
      <c r="T3235">
        <f t="shared" si="376"/>
        <v>0</v>
      </c>
      <c r="U3235" t="b">
        <f t="shared" si="377"/>
        <v>1</v>
      </c>
    </row>
    <row r="3236" spans="1:21" ht="21" x14ac:dyDescent="0.4">
      <c r="A3236" s="18" t="s">
        <v>3866</v>
      </c>
      <c r="B3236" t="s">
        <v>3765</v>
      </c>
      <c r="C3236" t="s">
        <v>3766</v>
      </c>
      <c r="D3236" s="33">
        <v>66034</v>
      </c>
      <c r="E3236" s="33">
        <v>4653</v>
      </c>
      <c r="F3236" s="32">
        <v>3.7224000000000004</v>
      </c>
      <c r="G3236" s="32">
        <v>1.0976000000000001</v>
      </c>
      <c r="H3236" s="41">
        <v>7.0463700517915013</v>
      </c>
      <c r="I3236" s="32">
        <v>4.82</v>
      </c>
      <c r="J3236" s="34">
        <f t="shared" si="378"/>
        <v>0.22771784232365147</v>
      </c>
      <c r="K3236">
        <v>0.80000000000000016</v>
      </c>
      <c r="L3236">
        <v>1.0358908231248656</v>
      </c>
      <c r="M3236" s="41">
        <v>0.8</v>
      </c>
      <c r="N3236" t="s">
        <v>37</v>
      </c>
      <c r="O3236" s="10" t="s">
        <v>37</v>
      </c>
      <c r="P3236">
        <f t="shared" si="373"/>
        <v>0.25</v>
      </c>
      <c r="Q3236" s="11">
        <f t="shared" si="374"/>
        <v>0.22771784232365133</v>
      </c>
      <c r="S3236" s="13">
        <f t="shared" si="375"/>
        <v>0.22771784232365133</v>
      </c>
      <c r="T3236">
        <f t="shared" si="376"/>
        <v>1.0975999999999995</v>
      </c>
      <c r="U3236" t="b">
        <f t="shared" si="377"/>
        <v>1</v>
      </c>
    </row>
    <row r="3237" spans="1:21" ht="21" x14ac:dyDescent="0.4">
      <c r="A3237" t="s">
        <v>2145</v>
      </c>
      <c r="B3237" t="s">
        <v>2146</v>
      </c>
      <c r="C3237" t="s">
        <v>2147</v>
      </c>
      <c r="D3237" s="33">
        <v>72684200</v>
      </c>
      <c r="E3237" s="33">
        <v>9447164</v>
      </c>
      <c r="F3237" s="32">
        <v>445.02879999999999</v>
      </c>
      <c r="G3237" s="32">
        <v>219.19220000000001</v>
      </c>
      <c r="H3237" s="41">
        <v>12.997548297979478</v>
      </c>
      <c r="I3237" s="32">
        <v>664.221</v>
      </c>
      <c r="J3237" s="34">
        <f t="shared" si="378"/>
        <v>0.32999890096820189</v>
      </c>
      <c r="K3237">
        <v>4.7107131833426408E-2</v>
      </c>
      <c r="L3237">
        <v>7.0309036659043922E-2</v>
      </c>
      <c r="M3237" s="41">
        <v>0.01</v>
      </c>
      <c r="N3237" t="s">
        <v>37</v>
      </c>
      <c r="O3237" s="10" t="s">
        <v>37</v>
      </c>
      <c r="P3237">
        <f t="shared" si="373"/>
        <v>0.25</v>
      </c>
      <c r="Q3237" s="11">
        <f t="shared" si="374"/>
        <v>0.85777077207736574</v>
      </c>
      <c r="S3237" s="13">
        <f t="shared" si="375"/>
        <v>0.25</v>
      </c>
      <c r="T3237">
        <f t="shared" si="376"/>
        <v>166.05525</v>
      </c>
      <c r="U3237" t="b">
        <f t="shared" si="377"/>
        <v>1</v>
      </c>
    </row>
    <row r="3238" spans="1:21" ht="21" x14ac:dyDescent="0.4">
      <c r="A3238" t="s">
        <v>2480</v>
      </c>
      <c r="B3238" t="s">
        <v>2472</v>
      </c>
      <c r="C3238" t="s">
        <v>2473</v>
      </c>
      <c r="D3238" s="33">
        <v>6449893</v>
      </c>
      <c r="E3238" s="33">
        <v>183470</v>
      </c>
      <c r="F3238" s="32">
        <v>183.47</v>
      </c>
      <c r="G3238" s="32">
        <v>35.68</v>
      </c>
      <c r="H3238" s="41">
        <v>2.8445433125789839</v>
      </c>
      <c r="I3238" s="32">
        <v>219.15</v>
      </c>
      <c r="J3238" s="34">
        <f t="shared" si="378"/>
        <v>0.16281086014145563</v>
      </c>
      <c r="K3238">
        <v>1</v>
      </c>
      <c r="L3238">
        <v>1.1944732108791629</v>
      </c>
      <c r="M3238" s="41">
        <v>1</v>
      </c>
      <c r="N3238" t="s">
        <v>37</v>
      </c>
      <c r="O3238" s="10" t="s">
        <v>37</v>
      </c>
      <c r="P3238">
        <f t="shared" si="373"/>
        <v>0.25</v>
      </c>
      <c r="Q3238" s="11">
        <f t="shared" si="374"/>
        <v>0.16281086014145571</v>
      </c>
      <c r="S3238" s="13">
        <f t="shared" si="375"/>
        <v>0.16281086014145571</v>
      </c>
      <c r="T3238">
        <f t="shared" si="376"/>
        <v>35.680000000000021</v>
      </c>
      <c r="U3238" t="b">
        <f t="shared" si="377"/>
        <v>1</v>
      </c>
    </row>
    <row r="3239" spans="1:21" ht="21" x14ac:dyDescent="0.4">
      <c r="A3239" t="s">
        <v>4989</v>
      </c>
      <c r="B3239" t="s">
        <v>4982</v>
      </c>
      <c r="C3239" t="s">
        <v>4983</v>
      </c>
      <c r="D3239" s="33">
        <v>5806</v>
      </c>
      <c r="E3239" s="33">
        <v>1073</v>
      </c>
      <c r="F3239" s="32">
        <v>2.0084</v>
      </c>
      <c r="G3239" s="32">
        <v>0.66910000000000003</v>
      </c>
      <c r="H3239" s="41">
        <v>18.480881846365829</v>
      </c>
      <c r="I3239" s="32">
        <v>2.6775000000000002</v>
      </c>
      <c r="J3239" s="34">
        <f t="shared" si="378"/>
        <v>0.24989729225023341</v>
      </c>
      <c r="K3239">
        <v>1.8717614165890026</v>
      </c>
      <c r="L3239">
        <v>2.4953401677539611</v>
      </c>
      <c r="M3239" s="41">
        <v>1.75</v>
      </c>
      <c r="N3239" t="s">
        <v>37</v>
      </c>
      <c r="O3239" s="10" t="s">
        <v>37</v>
      </c>
      <c r="P3239">
        <f t="shared" si="373"/>
        <v>0.25</v>
      </c>
      <c r="Q3239" s="11">
        <f t="shared" si="374"/>
        <v>0.29869281045751639</v>
      </c>
      <c r="S3239" s="13">
        <f t="shared" si="375"/>
        <v>0.25</v>
      </c>
      <c r="T3239">
        <f t="shared" si="376"/>
        <v>0.66937500000000005</v>
      </c>
      <c r="U3239" t="b">
        <f t="shared" si="377"/>
        <v>1</v>
      </c>
    </row>
    <row r="3240" spans="1:21" ht="21" x14ac:dyDescent="0.4">
      <c r="A3240" t="s">
        <v>3092</v>
      </c>
      <c r="B3240" t="s">
        <v>3066</v>
      </c>
      <c r="C3240" t="s">
        <v>3067</v>
      </c>
      <c r="D3240" s="33">
        <v>47873</v>
      </c>
      <c r="E3240" s="33">
        <v>530</v>
      </c>
      <c r="F3240" s="32">
        <v>0.69690000000000007</v>
      </c>
      <c r="G3240" s="32">
        <v>0.23200000000000004</v>
      </c>
      <c r="H3240" s="41">
        <v>1.1070958577904038</v>
      </c>
      <c r="I3240" s="32">
        <v>0.92890000000000006</v>
      </c>
      <c r="J3240" s="34">
        <f t="shared" si="378"/>
        <v>0.24975777801700938</v>
      </c>
      <c r="K3240">
        <v>1.3149056603773586</v>
      </c>
      <c r="L3240">
        <v>1.7526415094339625</v>
      </c>
      <c r="M3240" s="41">
        <v>1.29</v>
      </c>
      <c r="N3240" t="s">
        <v>34</v>
      </c>
      <c r="O3240" s="10" t="s">
        <v>34</v>
      </c>
      <c r="P3240">
        <f t="shared" si="373"/>
        <v>0.15</v>
      </c>
      <c r="Q3240" s="11">
        <f t="shared" si="374"/>
        <v>0.26396813435245997</v>
      </c>
      <c r="S3240" s="13">
        <f t="shared" si="375"/>
        <v>0.15</v>
      </c>
      <c r="T3240">
        <f t="shared" si="376"/>
        <v>0.13933500000000001</v>
      </c>
      <c r="U3240" t="b">
        <f t="shared" si="377"/>
        <v>1</v>
      </c>
    </row>
    <row r="3241" spans="1:21" ht="21" x14ac:dyDescent="0.4">
      <c r="A3241" t="s">
        <v>5660</v>
      </c>
      <c r="B3241" t="s">
        <v>5658</v>
      </c>
      <c r="C3241" t="s">
        <v>5659</v>
      </c>
      <c r="D3241" s="33">
        <v>157658</v>
      </c>
      <c r="E3241" s="33">
        <v>45246</v>
      </c>
      <c r="F3241" s="32">
        <v>6.4556999999999993</v>
      </c>
      <c r="G3241" s="32">
        <v>2.1513</v>
      </c>
      <c r="H3241" s="41">
        <v>28.69882911111393</v>
      </c>
      <c r="I3241" s="32">
        <v>8.6069999999999993</v>
      </c>
      <c r="J3241" s="34">
        <f t="shared" si="378"/>
        <v>0.24994771697455562</v>
      </c>
      <c r="K3241">
        <v>0.14268001591300886</v>
      </c>
      <c r="L3241">
        <v>0.19022676037660788</v>
      </c>
      <c r="M3241" s="41">
        <v>0.01</v>
      </c>
      <c r="N3241" t="s">
        <v>34</v>
      </c>
      <c r="O3241" s="10" t="s">
        <v>34</v>
      </c>
      <c r="P3241">
        <f t="shared" si="373"/>
        <v>0.15</v>
      </c>
      <c r="Q3241" s="11">
        <f t="shared" si="374"/>
        <v>0.9474311606831648</v>
      </c>
      <c r="S3241" s="13">
        <f t="shared" si="375"/>
        <v>0.15</v>
      </c>
      <c r="T3241">
        <f t="shared" si="376"/>
        <v>1.2910499999999998</v>
      </c>
      <c r="U3241" t="b">
        <f t="shared" si="377"/>
        <v>1</v>
      </c>
    </row>
    <row r="3242" spans="1:21" ht="21" x14ac:dyDescent="0.4">
      <c r="A3242" t="s">
        <v>1431</v>
      </c>
      <c r="B3242" t="s">
        <v>1410</v>
      </c>
      <c r="C3242" s="42" t="s">
        <v>1411</v>
      </c>
      <c r="D3242" s="33">
        <v>466950</v>
      </c>
      <c r="E3242" s="33">
        <v>19710</v>
      </c>
      <c r="F3242" s="32">
        <v>12.811999999999999</v>
      </c>
      <c r="G3242" s="32">
        <v>3.4971999999999999</v>
      </c>
      <c r="H3242" s="41">
        <v>4.2210086733054935</v>
      </c>
      <c r="I3242" s="32">
        <v>16.309200000000001</v>
      </c>
      <c r="J3242" s="34">
        <f t="shared" si="378"/>
        <v>0.21443111863242831</v>
      </c>
      <c r="K3242">
        <v>0.650025367833587</v>
      </c>
      <c r="L3242">
        <v>0.82745814307458143</v>
      </c>
      <c r="M3242" s="41">
        <v>0.65</v>
      </c>
      <c r="N3242" t="s">
        <v>37</v>
      </c>
      <c r="O3242" s="10" t="s">
        <v>42</v>
      </c>
      <c r="P3242">
        <f t="shared" si="373"/>
        <v>0.05</v>
      </c>
      <c r="Q3242" s="11">
        <f t="shared" si="374"/>
        <v>0.21446177617541018</v>
      </c>
      <c r="S3242" s="13">
        <f t="shared" si="375"/>
        <v>0.05</v>
      </c>
      <c r="T3242">
        <f t="shared" si="376"/>
        <v>0.81546000000000007</v>
      </c>
      <c r="U3242" t="b">
        <f t="shared" si="377"/>
        <v>0</v>
      </c>
    </row>
    <row r="3243" spans="1:21" ht="21" x14ac:dyDescent="0.4">
      <c r="A3243" t="s">
        <v>3446</v>
      </c>
      <c r="B3243" t="s">
        <v>3443</v>
      </c>
      <c r="C3243" t="s">
        <v>3444</v>
      </c>
      <c r="D3243" s="33">
        <v>515827</v>
      </c>
      <c r="E3243" s="33">
        <v>94933</v>
      </c>
      <c r="F3243" s="32">
        <v>142.39950000000002</v>
      </c>
      <c r="G3243" s="32">
        <v>25.886499999999998</v>
      </c>
      <c r="H3243" s="41">
        <v>18.404038563316771</v>
      </c>
      <c r="I3243" s="32">
        <v>168.286</v>
      </c>
      <c r="J3243" s="34">
        <f t="shared" si="378"/>
        <v>0.15382444172420759</v>
      </c>
      <c r="K3243">
        <v>1.5000000000000002</v>
      </c>
      <c r="L3243">
        <v>1.772681786101777</v>
      </c>
      <c r="M3243" s="41">
        <v>1.5</v>
      </c>
      <c r="N3243" t="s">
        <v>34</v>
      </c>
      <c r="O3243" s="10" t="s">
        <v>34</v>
      </c>
      <c r="P3243">
        <f t="shared" si="373"/>
        <v>0.15</v>
      </c>
      <c r="Q3243" s="11">
        <f t="shared" si="374"/>
        <v>0.15382444172420756</v>
      </c>
      <c r="S3243" s="13">
        <f t="shared" si="375"/>
        <v>0.15</v>
      </c>
      <c r="T3243">
        <f t="shared" si="376"/>
        <v>25.242899999999999</v>
      </c>
      <c r="U3243" t="b">
        <f t="shared" si="377"/>
        <v>1</v>
      </c>
    </row>
    <row r="3244" spans="1:21" ht="21" x14ac:dyDescent="0.4">
      <c r="A3244" t="s">
        <v>1908</v>
      </c>
      <c r="B3244" t="s">
        <v>1732</v>
      </c>
      <c r="C3244" s="42" t="s">
        <v>1733</v>
      </c>
      <c r="D3244" s="33">
        <v>23413</v>
      </c>
      <c r="E3244" s="33">
        <v>8840</v>
      </c>
      <c r="F3244" s="32">
        <v>15.4215</v>
      </c>
      <c r="G3244" s="32">
        <v>5.1397000000000004</v>
      </c>
      <c r="H3244" s="41">
        <v>37.756801776790674</v>
      </c>
      <c r="I3244" s="32">
        <v>20.561199999999999</v>
      </c>
      <c r="J3244" s="34">
        <f t="shared" si="378"/>
        <v>0.24997081882380409</v>
      </c>
      <c r="K3244">
        <v>1.7445135746606335</v>
      </c>
      <c r="L3244">
        <v>2.3259276018099548</v>
      </c>
      <c r="M3244" s="41">
        <v>1.5</v>
      </c>
      <c r="N3244" t="s">
        <v>34</v>
      </c>
      <c r="O3244" s="10" t="s">
        <v>34</v>
      </c>
      <c r="P3244">
        <f t="shared" si="373"/>
        <v>0.15</v>
      </c>
      <c r="Q3244" s="11">
        <f t="shared" si="374"/>
        <v>0.35509600606968467</v>
      </c>
      <c r="S3244" s="13">
        <f t="shared" si="375"/>
        <v>0.15</v>
      </c>
      <c r="T3244">
        <f t="shared" si="376"/>
        <v>3.0841799999999999</v>
      </c>
      <c r="U3244" t="b">
        <f t="shared" si="377"/>
        <v>1</v>
      </c>
    </row>
    <row r="3245" spans="1:21" ht="21" x14ac:dyDescent="0.4">
      <c r="A3245" t="s">
        <v>1432</v>
      </c>
      <c r="B3245" t="s">
        <v>1410</v>
      </c>
      <c r="C3245" s="42" t="s">
        <v>1411</v>
      </c>
      <c r="D3245" s="33">
        <v>1037175</v>
      </c>
      <c r="E3245" s="33">
        <v>136136</v>
      </c>
      <c r="F3245" s="32">
        <v>136.13600000000002</v>
      </c>
      <c r="G3245" s="32">
        <v>42.2791</v>
      </c>
      <c r="H3245" s="41">
        <v>13.125653819268686</v>
      </c>
      <c r="I3245" s="32">
        <v>178.41510000000002</v>
      </c>
      <c r="J3245" s="34">
        <f t="shared" si="378"/>
        <v>0.23697041337868821</v>
      </c>
      <c r="K3245">
        <v>1.0000000000000002</v>
      </c>
      <c r="L3245">
        <v>1.310565170123994</v>
      </c>
      <c r="M3245" s="41">
        <v>1</v>
      </c>
      <c r="N3245" t="s">
        <v>34</v>
      </c>
      <c r="O3245" s="10" t="s">
        <v>34</v>
      </c>
      <c r="P3245">
        <f t="shared" si="373"/>
        <v>0.15</v>
      </c>
      <c r="Q3245" s="11">
        <f t="shared" si="374"/>
        <v>0.23697041337868843</v>
      </c>
      <c r="S3245" s="13">
        <f t="shared" si="375"/>
        <v>0.15</v>
      </c>
      <c r="T3245">
        <f t="shared" si="376"/>
        <v>26.762265000000003</v>
      </c>
      <c r="U3245" t="b">
        <f t="shared" si="377"/>
        <v>1</v>
      </c>
    </row>
    <row r="3246" spans="1:21" ht="21" x14ac:dyDescent="0.4">
      <c r="A3246" t="s">
        <v>1480</v>
      </c>
      <c r="B3246" t="s">
        <v>1446</v>
      </c>
      <c r="C3246" s="42" t="s">
        <v>1447</v>
      </c>
      <c r="D3246" s="33">
        <v>398226</v>
      </c>
      <c r="E3246" s="33">
        <v>41219</v>
      </c>
      <c r="F3246" s="32">
        <v>20.609500000000004</v>
      </c>
      <c r="G3246" s="32">
        <v>7.7395000000000014</v>
      </c>
      <c r="H3246" s="41">
        <v>10.350655155615152</v>
      </c>
      <c r="I3246" s="32">
        <v>28.349000000000004</v>
      </c>
      <c r="J3246" s="34">
        <f t="shared" si="378"/>
        <v>0.27300786623866802</v>
      </c>
      <c r="K3246">
        <v>0.50000000000000011</v>
      </c>
      <c r="L3246">
        <v>0.68776535093039626</v>
      </c>
      <c r="M3246" s="41">
        <v>0.5</v>
      </c>
      <c r="N3246" t="s">
        <v>33</v>
      </c>
      <c r="O3246" s="10" t="s">
        <v>37</v>
      </c>
      <c r="P3246">
        <f t="shared" si="373"/>
        <v>0.25</v>
      </c>
      <c r="Q3246" s="11">
        <f t="shared" si="374"/>
        <v>0.27300786623866813</v>
      </c>
      <c r="S3246" s="13">
        <f t="shared" si="375"/>
        <v>0.25</v>
      </c>
      <c r="T3246">
        <f t="shared" si="376"/>
        <v>7.0872500000000009</v>
      </c>
      <c r="U3246" t="b">
        <f t="shared" si="377"/>
        <v>0</v>
      </c>
    </row>
    <row r="3247" spans="1:21" ht="21" x14ac:dyDescent="0.4">
      <c r="A3247" t="s">
        <v>4197</v>
      </c>
      <c r="B3247" t="s">
        <v>4190</v>
      </c>
      <c r="C3247" t="s">
        <v>4191</v>
      </c>
      <c r="D3247" s="33">
        <v>1550142</v>
      </c>
      <c r="E3247" s="33">
        <v>243065</v>
      </c>
      <c r="F3247" s="32">
        <v>123.19109999999999</v>
      </c>
      <c r="G3247" s="32">
        <v>40.846899999999998</v>
      </c>
      <c r="H3247" s="41">
        <v>15.680176396743008</v>
      </c>
      <c r="I3247" s="32">
        <v>164.03799999999998</v>
      </c>
      <c r="J3247" s="34">
        <f t="shared" si="378"/>
        <v>0.249008766261476</v>
      </c>
      <c r="K3247">
        <v>0.50682368913665066</v>
      </c>
      <c r="L3247">
        <v>0.67487297636434684</v>
      </c>
      <c r="M3247" s="41">
        <v>0.5</v>
      </c>
      <c r="N3247" t="s">
        <v>34</v>
      </c>
      <c r="O3247" s="10" t="s">
        <v>34</v>
      </c>
      <c r="P3247">
        <f t="shared" si="373"/>
        <v>0.15</v>
      </c>
      <c r="Q3247" s="11">
        <f t="shared" si="374"/>
        <v>0.25911983808629691</v>
      </c>
      <c r="S3247" s="13">
        <f t="shared" si="375"/>
        <v>0.15</v>
      </c>
      <c r="T3247">
        <f t="shared" si="376"/>
        <v>24.605699999999995</v>
      </c>
      <c r="U3247" t="b">
        <f t="shared" si="377"/>
        <v>1</v>
      </c>
    </row>
    <row r="3248" spans="1:21" ht="21" x14ac:dyDescent="0.4">
      <c r="A3248" t="s">
        <v>5478</v>
      </c>
      <c r="B3248" t="s">
        <v>5476</v>
      </c>
      <c r="C3248" t="s">
        <v>5477</v>
      </c>
      <c r="D3248" s="33">
        <v>48255</v>
      </c>
      <c r="E3248" s="33">
        <v>2723</v>
      </c>
      <c r="F3248" s="32">
        <v>0.83760000000000001</v>
      </c>
      <c r="G3248" s="32">
        <v>0.27910000000000001</v>
      </c>
      <c r="H3248" s="41">
        <v>5.6429385555900939</v>
      </c>
      <c r="I3248" s="32">
        <v>1.1167</v>
      </c>
      <c r="J3248" s="34">
        <f t="shared" si="378"/>
        <v>0.24993283782573655</v>
      </c>
      <c r="K3248">
        <v>0.30760190965846496</v>
      </c>
      <c r="L3248">
        <v>0.41009915534337132</v>
      </c>
      <c r="M3248" s="41">
        <v>0.15</v>
      </c>
      <c r="N3248" t="s">
        <v>37</v>
      </c>
      <c r="O3248" s="10" t="s">
        <v>37</v>
      </c>
      <c r="P3248">
        <f t="shared" si="373"/>
        <v>0.25</v>
      </c>
      <c r="Q3248" s="11">
        <f t="shared" si="374"/>
        <v>0.63423479896122514</v>
      </c>
      <c r="S3248" s="13">
        <f t="shared" si="375"/>
        <v>0.25</v>
      </c>
      <c r="T3248">
        <f t="shared" si="376"/>
        <v>0.27917500000000001</v>
      </c>
      <c r="U3248" t="b">
        <f t="shared" si="377"/>
        <v>1</v>
      </c>
    </row>
    <row r="3249" spans="1:21" ht="21" x14ac:dyDescent="0.4">
      <c r="A3249" t="s">
        <v>1646</v>
      </c>
      <c r="B3249" t="s">
        <v>1641</v>
      </c>
      <c r="C3249" s="42" t="s">
        <v>1642</v>
      </c>
      <c r="D3249" s="33">
        <v>3086080</v>
      </c>
      <c r="E3249" s="33">
        <v>238491</v>
      </c>
      <c r="F3249" s="32">
        <v>168.4049</v>
      </c>
      <c r="G3249" s="32">
        <v>75.765299999999996</v>
      </c>
      <c r="H3249" s="41">
        <v>7.7279590937370388</v>
      </c>
      <c r="I3249" s="32">
        <v>244.17019999999999</v>
      </c>
      <c r="J3249" s="34">
        <f t="shared" si="378"/>
        <v>0.31029707966000764</v>
      </c>
      <c r="K3249">
        <v>0.70612685594005642</v>
      </c>
      <c r="L3249">
        <v>1.0238130579351001</v>
      </c>
      <c r="M3249" s="41">
        <v>0.7</v>
      </c>
      <c r="N3249" t="s">
        <v>45</v>
      </c>
      <c r="O3249" s="10" t="s">
        <v>34</v>
      </c>
      <c r="P3249">
        <f t="shared" si="373"/>
        <v>0.15</v>
      </c>
      <c r="Q3249" s="11">
        <f t="shared" si="374"/>
        <v>0.31628142992060448</v>
      </c>
      <c r="S3249" s="13">
        <f t="shared" si="375"/>
        <v>0.15</v>
      </c>
      <c r="T3249">
        <f t="shared" si="376"/>
        <v>36.625529999999998</v>
      </c>
      <c r="U3249" t="b">
        <f t="shared" si="377"/>
        <v>0</v>
      </c>
    </row>
    <row r="3250" spans="1:21" ht="21" x14ac:dyDescent="0.4">
      <c r="A3250" t="s">
        <v>1909</v>
      </c>
      <c r="B3250" t="s">
        <v>1732</v>
      </c>
      <c r="C3250" s="42" t="s">
        <v>1733</v>
      </c>
      <c r="D3250" s="33">
        <v>7025</v>
      </c>
      <c r="E3250" s="33">
        <v>1517</v>
      </c>
      <c r="F3250" s="32">
        <v>2.2155999999999998</v>
      </c>
      <c r="G3250" s="32">
        <v>0.98849999999999993</v>
      </c>
      <c r="H3250" s="41">
        <v>21.594306049822062</v>
      </c>
      <c r="I3250" s="32">
        <v>3.2040999999999995</v>
      </c>
      <c r="J3250" s="34">
        <f t="shared" si="378"/>
        <v>0.30851097031927843</v>
      </c>
      <c r="K3250">
        <v>1.4605141727092945</v>
      </c>
      <c r="L3250">
        <v>2.1121292023731044</v>
      </c>
      <c r="M3250" s="41">
        <v>1.4</v>
      </c>
      <c r="N3250" t="s">
        <v>37</v>
      </c>
      <c r="O3250" s="10" t="s">
        <v>34</v>
      </c>
      <c r="P3250">
        <f t="shared" si="373"/>
        <v>0.15</v>
      </c>
      <c r="Q3250" s="11">
        <f t="shared" si="374"/>
        <v>0.33716176149308691</v>
      </c>
      <c r="S3250" s="13">
        <f t="shared" si="375"/>
        <v>0.15</v>
      </c>
      <c r="T3250">
        <f t="shared" si="376"/>
        <v>0.4806149999999999</v>
      </c>
      <c r="U3250" t="b">
        <f t="shared" si="377"/>
        <v>0</v>
      </c>
    </row>
    <row r="3251" spans="1:21" ht="21" x14ac:dyDescent="0.4">
      <c r="A3251" t="s">
        <v>3350</v>
      </c>
      <c r="B3251" t="s">
        <v>3341</v>
      </c>
      <c r="C3251" t="s">
        <v>3342</v>
      </c>
      <c r="D3251" s="33">
        <v>68946</v>
      </c>
      <c r="E3251" s="33">
        <v>6741</v>
      </c>
      <c r="F3251" s="32">
        <v>13.423599999999999</v>
      </c>
      <c r="G3251" s="32">
        <v>5.6285000000000007</v>
      </c>
      <c r="H3251" s="41">
        <v>9.777216952397529</v>
      </c>
      <c r="I3251" s="32">
        <v>19.052099999999999</v>
      </c>
      <c r="J3251" s="34">
        <f t="shared" si="378"/>
        <v>0.29542675085686099</v>
      </c>
      <c r="K3251">
        <v>1.9913365969440733</v>
      </c>
      <c r="L3251">
        <v>2.82630173564753</v>
      </c>
      <c r="M3251" s="41">
        <v>1.99</v>
      </c>
      <c r="N3251" t="s">
        <v>34</v>
      </c>
      <c r="O3251" s="10" t="s">
        <v>34</v>
      </c>
      <c r="P3251">
        <f t="shared" si="373"/>
        <v>0.15</v>
      </c>
      <c r="Q3251" s="11">
        <f t="shared" si="374"/>
        <v>0.29589966460390194</v>
      </c>
      <c r="S3251" s="13">
        <f t="shared" si="375"/>
        <v>0.15</v>
      </c>
      <c r="T3251">
        <f t="shared" si="376"/>
        <v>2.857815</v>
      </c>
      <c r="U3251" t="b">
        <f t="shared" si="377"/>
        <v>1</v>
      </c>
    </row>
    <row r="3252" spans="1:21" ht="21" x14ac:dyDescent="0.4">
      <c r="A3252" t="s">
        <v>481</v>
      </c>
      <c r="B3252" t="s">
        <v>416</v>
      </c>
      <c r="C3252" s="42" t="s">
        <v>417</v>
      </c>
      <c r="D3252" s="33">
        <v>2003206</v>
      </c>
      <c r="E3252" s="33">
        <v>40021</v>
      </c>
      <c r="F3252" s="32">
        <v>40.021000000000001</v>
      </c>
      <c r="G3252" s="32">
        <v>7.7477999999999998</v>
      </c>
      <c r="H3252" s="41">
        <v>1.9978474505367896</v>
      </c>
      <c r="I3252" s="32">
        <v>47.768799999999999</v>
      </c>
      <c r="J3252" s="34">
        <f t="shared" si="378"/>
        <v>0.16219373314799618</v>
      </c>
      <c r="K3252">
        <v>1</v>
      </c>
      <c r="L3252">
        <v>1.1935933634841707</v>
      </c>
      <c r="M3252" s="41">
        <v>1</v>
      </c>
      <c r="N3252" t="s">
        <v>34</v>
      </c>
      <c r="O3252" s="10" t="s">
        <v>42</v>
      </c>
      <c r="P3252">
        <f t="shared" si="373"/>
        <v>0.05</v>
      </c>
      <c r="Q3252" s="11">
        <f t="shared" si="374"/>
        <v>0.16219373314799609</v>
      </c>
      <c r="S3252" s="13">
        <f t="shared" si="375"/>
        <v>0.05</v>
      </c>
      <c r="T3252">
        <f t="shared" si="376"/>
        <v>2.3884400000000001</v>
      </c>
      <c r="U3252" t="b">
        <f t="shared" si="377"/>
        <v>0</v>
      </c>
    </row>
    <row r="3253" spans="1:21" ht="21" x14ac:dyDescent="0.4">
      <c r="A3253" t="s">
        <v>5163</v>
      </c>
      <c r="B3253" t="s">
        <v>5152</v>
      </c>
      <c r="C3253" t="s">
        <v>5153</v>
      </c>
      <c r="D3253" s="33">
        <v>102096</v>
      </c>
      <c r="E3253" s="33">
        <v>21065</v>
      </c>
      <c r="F3253" s="32">
        <v>4.8373999999999997</v>
      </c>
      <c r="G3253" s="32">
        <v>2.3826000000000005</v>
      </c>
      <c r="H3253" s="41">
        <v>20.632541921328944</v>
      </c>
      <c r="I3253" s="32">
        <v>7.2200000000000006</v>
      </c>
      <c r="J3253" s="34">
        <f t="shared" si="378"/>
        <v>0.33</v>
      </c>
      <c r="K3253">
        <v>0.2296415855684785</v>
      </c>
      <c r="L3253">
        <v>0.34274863517683363</v>
      </c>
      <c r="M3253" s="41">
        <v>0.22</v>
      </c>
      <c r="N3253" t="s">
        <v>37</v>
      </c>
      <c r="O3253" s="10" t="s">
        <v>37</v>
      </c>
      <c r="P3253">
        <f t="shared" si="373"/>
        <v>0.25</v>
      </c>
      <c r="Q3253" s="11">
        <f t="shared" si="374"/>
        <v>0.35813019390581718</v>
      </c>
      <c r="S3253" s="13">
        <f t="shared" si="375"/>
        <v>0.25</v>
      </c>
      <c r="T3253">
        <f t="shared" si="376"/>
        <v>1.8050000000000002</v>
      </c>
      <c r="U3253" t="b">
        <f t="shared" si="377"/>
        <v>1</v>
      </c>
    </row>
    <row r="3254" spans="1:21" ht="21" x14ac:dyDescent="0.4">
      <c r="A3254" t="s">
        <v>2760</v>
      </c>
      <c r="B3254" t="s">
        <v>2736</v>
      </c>
      <c r="C3254" t="s">
        <v>2737</v>
      </c>
      <c r="D3254" s="33">
        <v>29759</v>
      </c>
      <c r="E3254" s="33">
        <v>4966</v>
      </c>
      <c r="F3254" s="32">
        <v>5.9758000000000004</v>
      </c>
      <c r="G3254" s="32">
        <v>1.4880999999999998</v>
      </c>
      <c r="H3254" s="41">
        <v>16.687388689136061</v>
      </c>
      <c r="I3254" s="32">
        <v>7.4639000000000006</v>
      </c>
      <c r="J3254" s="34">
        <f t="shared" si="378"/>
        <v>0.19937298195313438</v>
      </c>
      <c r="K3254">
        <v>1.2033427305678615</v>
      </c>
      <c r="L3254">
        <v>1.5030004027386228</v>
      </c>
      <c r="M3254" s="41">
        <v>1.2</v>
      </c>
      <c r="N3254" t="s">
        <v>37</v>
      </c>
      <c r="O3254" s="10" t="s">
        <v>37</v>
      </c>
      <c r="P3254">
        <f t="shared" si="373"/>
        <v>0.25</v>
      </c>
      <c r="Q3254" s="11">
        <f t="shared" si="374"/>
        <v>0.20159702032449534</v>
      </c>
      <c r="S3254" s="13">
        <f t="shared" si="375"/>
        <v>0.20159702032449534</v>
      </c>
      <c r="T3254">
        <f t="shared" si="376"/>
        <v>1.5047000000000008</v>
      </c>
      <c r="U3254" t="b">
        <f t="shared" si="377"/>
        <v>1</v>
      </c>
    </row>
    <row r="3255" spans="1:21" ht="21" x14ac:dyDescent="0.4">
      <c r="A3255" t="s">
        <v>4686</v>
      </c>
      <c r="B3255" t="s">
        <v>4671</v>
      </c>
      <c r="C3255" t="s">
        <v>4672</v>
      </c>
      <c r="D3255" s="33">
        <v>2372</v>
      </c>
      <c r="E3255" s="33">
        <v>502</v>
      </c>
      <c r="F3255" s="32">
        <v>3.5999999999999997E-2</v>
      </c>
      <c r="G3255" s="32">
        <v>1.7999999999999999E-2</v>
      </c>
      <c r="H3255" s="41">
        <v>21.163575042158516</v>
      </c>
      <c r="I3255" s="32">
        <v>5.3999999999999992E-2</v>
      </c>
      <c r="J3255" s="34">
        <f t="shared" ref="J3255:J3284" si="379">G3255/I3255</f>
        <v>0.33333333333333337</v>
      </c>
      <c r="K3255">
        <v>7.1713147410358571E-2</v>
      </c>
      <c r="L3255">
        <v>0.10756972111553784</v>
      </c>
      <c r="M3255" s="41">
        <v>0.03</v>
      </c>
      <c r="N3255" t="s">
        <v>37</v>
      </c>
      <c r="O3255" s="10" t="s">
        <v>37</v>
      </c>
      <c r="P3255">
        <f t="shared" si="373"/>
        <v>0.25</v>
      </c>
      <c r="Q3255" s="11">
        <f t="shared" si="374"/>
        <v>0.72111111111111104</v>
      </c>
      <c r="S3255" s="13">
        <f t="shared" si="375"/>
        <v>0.25</v>
      </c>
      <c r="T3255">
        <f t="shared" si="376"/>
        <v>1.3499999999999998E-2</v>
      </c>
      <c r="U3255" t="b">
        <f t="shared" si="377"/>
        <v>1</v>
      </c>
    </row>
    <row r="3256" spans="1:21" ht="21" x14ac:dyDescent="0.4">
      <c r="A3256" t="s">
        <v>1359</v>
      </c>
      <c r="B3256" t="s">
        <v>1280</v>
      </c>
      <c r="C3256" s="42" t="s">
        <v>1281</v>
      </c>
      <c r="D3256" s="33">
        <v>158951</v>
      </c>
      <c r="E3256" s="33">
        <v>28189</v>
      </c>
      <c r="F3256" s="32">
        <v>8.7750000000000004</v>
      </c>
      <c r="G3256" s="32">
        <v>2.9246000000000003</v>
      </c>
      <c r="H3256" s="41">
        <v>17.73439613465785</v>
      </c>
      <c r="I3256" s="32">
        <v>11.6996</v>
      </c>
      <c r="J3256" s="34">
        <f t="shared" si="379"/>
        <v>0.24997435809771276</v>
      </c>
      <c r="K3256">
        <v>0.31129163858242576</v>
      </c>
      <c r="L3256">
        <v>0.41504132817765799</v>
      </c>
      <c r="M3256" s="41">
        <v>0.2</v>
      </c>
      <c r="N3256" t="s">
        <v>37</v>
      </c>
      <c r="O3256" s="10" t="s">
        <v>37</v>
      </c>
      <c r="P3256">
        <f t="shared" si="373"/>
        <v>0.25</v>
      </c>
      <c r="Q3256" s="11">
        <f t="shared" si="374"/>
        <v>0.51812027761632873</v>
      </c>
      <c r="S3256" s="13">
        <f t="shared" si="375"/>
        <v>0.25</v>
      </c>
      <c r="T3256">
        <f t="shared" si="376"/>
        <v>2.9249000000000001</v>
      </c>
      <c r="U3256" t="b">
        <f t="shared" si="377"/>
        <v>1</v>
      </c>
    </row>
    <row r="3257" spans="1:21" ht="21" x14ac:dyDescent="0.4">
      <c r="A3257" t="s">
        <v>3867</v>
      </c>
      <c r="B3257" t="s">
        <v>3765</v>
      </c>
      <c r="C3257" t="s">
        <v>3766</v>
      </c>
      <c r="D3257" s="33">
        <v>20512</v>
      </c>
      <c r="E3257" s="33">
        <v>2149</v>
      </c>
      <c r="F3257" s="32">
        <v>1.7381000000000002</v>
      </c>
      <c r="G3257" s="32">
        <v>0.57589999999999997</v>
      </c>
      <c r="H3257" s="41">
        <v>10.476794071762871</v>
      </c>
      <c r="I3257" s="32">
        <v>2.3140000000000001</v>
      </c>
      <c r="J3257" s="34">
        <f t="shared" si="379"/>
        <v>0.248876404494382</v>
      </c>
      <c r="K3257">
        <v>0.80879478827361573</v>
      </c>
      <c r="L3257">
        <v>1.0767798976268033</v>
      </c>
      <c r="M3257" s="41">
        <v>0.8</v>
      </c>
      <c r="N3257" t="s">
        <v>37</v>
      </c>
      <c r="O3257" s="10" t="s">
        <v>37</v>
      </c>
      <c r="P3257">
        <f t="shared" si="373"/>
        <v>0.25</v>
      </c>
      <c r="Q3257" s="11">
        <f t="shared" si="374"/>
        <v>0.25704407951598968</v>
      </c>
      <c r="S3257" s="13">
        <f t="shared" si="375"/>
        <v>0.25</v>
      </c>
      <c r="T3257">
        <f t="shared" si="376"/>
        <v>0.57850000000000001</v>
      </c>
      <c r="U3257" t="b">
        <f t="shared" si="377"/>
        <v>1</v>
      </c>
    </row>
    <row r="3258" spans="1:21" ht="21" x14ac:dyDescent="0.4">
      <c r="A3258" t="s">
        <v>5100</v>
      </c>
      <c r="B3258" t="s">
        <v>5097</v>
      </c>
      <c r="C3258" t="s">
        <v>5098</v>
      </c>
      <c r="D3258" s="33">
        <v>38511</v>
      </c>
      <c r="E3258" s="33">
        <v>1178</v>
      </c>
      <c r="F3258" s="32">
        <v>0.12060000000000001</v>
      </c>
      <c r="G3258" s="32">
        <v>5.9399999999999994E-2</v>
      </c>
      <c r="H3258" s="41">
        <v>3.0588662979408481</v>
      </c>
      <c r="I3258" s="32">
        <v>0.18</v>
      </c>
      <c r="J3258" s="34">
        <f t="shared" si="379"/>
        <v>0.32999999999999996</v>
      </c>
      <c r="K3258">
        <v>0.10237691001697793</v>
      </c>
      <c r="L3258">
        <v>0.15280135823429541</v>
      </c>
      <c r="M3258" s="41">
        <v>0.03</v>
      </c>
      <c r="N3258" t="s">
        <v>37</v>
      </c>
      <c r="O3258" s="10" t="s">
        <v>37</v>
      </c>
      <c r="P3258">
        <f t="shared" si="373"/>
        <v>0.25</v>
      </c>
      <c r="Q3258" s="11">
        <f t="shared" si="374"/>
        <v>0.80366666666666664</v>
      </c>
      <c r="S3258" s="13">
        <f t="shared" si="375"/>
        <v>0.25</v>
      </c>
      <c r="T3258">
        <f t="shared" si="376"/>
        <v>4.4999999999999998E-2</v>
      </c>
      <c r="U3258" t="b">
        <f t="shared" si="377"/>
        <v>1</v>
      </c>
    </row>
    <row r="3259" spans="1:21" ht="21" x14ac:dyDescent="0.4">
      <c r="A3259" t="s">
        <v>2761</v>
      </c>
      <c r="B3259" t="s">
        <v>2736</v>
      </c>
      <c r="C3259" t="s">
        <v>2737</v>
      </c>
      <c r="D3259" s="33">
        <v>55511</v>
      </c>
      <c r="E3259" s="33">
        <v>3430</v>
      </c>
      <c r="F3259" s="32">
        <v>4.1990999999999996</v>
      </c>
      <c r="G3259" s="32">
        <v>1.3385</v>
      </c>
      <c r="H3259" s="41">
        <v>6.1789555223289074</v>
      </c>
      <c r="I3259" s="32">
        <v>5.5375999999999994</v>
      </c>
      <c r="J3259" s="34">
        <f t="shared" si="379"/>
        <v>0.24171121063276513</v>
      </c>
      <c r="K3259">
        <v>1.2242274052478133</v>
      </c>
      <c r="L3259">
        <v>1.6144606413994167</v>
      </c>
      <c r="M3259" s="41">
        <v>1.2</v>
      </c>
      <c r="N3259" t="s">
        <v>37</v>
      </c>
      <c r="O3259" s="10" t="s">
        <v>37</v>
      </c>
      <c r="P3259">
        <f t="shared" si="373"/>
        <v>0.25</v>
      </c>
      <c r="Q3259" s="11">
        <f t="shared" si="374"/>
        <v>0.25671771164403345</v>
      </c>
      <c r="S3259" s="13">
        <f t="shared" si="375"/>
        <v>0.25</v>
      </c>
      <c r="T3259">
        <f t="shared" si="376"/>
        <v>1.3843999999999999</v>
      </c>
      <c r="U3259" t="b">
        <f t="shared" si="377"/>
        <v>1</v>
      </c>
    </row>
    <row r="3260" spans="1:21" ht="21" x14ac:dyDescent="0.4">
      <c r="A3260" t="s">
        <v>1910</v>
      </c>
      <c r="B3260" t="s">
        <v>1732</v>
      </c>
      <c r="C3260" s="42" t="s">
        <v>1733</v>
      </c>
      <c r="D3260" s="33">
        <v>1204</v>
      </c>
      <c r="E3260" s="33">
        <v>238</v>
      </c>
      <c r="F3260" s="32">
        <v>0.27329999999999999</v>
      </c>
      <c r="G3260" s="32">
        <v>0.1346</v>
      </c>
      <c r="H3260" s="41">
        <v>19.767441860465116</v>
      </c>
      <c r="I3260" s="32">
        <v>0.40789999999999998</v>
      </c>
      <c r="J3260" s="34">
        <f t="shared" si="379"/>
        <v>0.32998283893111058</v>
      </c>
      <c r="K3260">
        <v>1.1483193277310926</v>
      </c>
      <c r="L3260">
        <v>1.7138655462184873</v>
      </c>
      <c r="M3260" s="41">
        <v>1.55</v>
      </c>
      <c r="N3260" t="s">
        <v>37</v>
      </c>
      <c r="O3260" s="10" t="s">
        <v>34</v>
      </c>
      <c r="P3260">
        <f t="shared" si="373"/>
        <v>0.15</v>
      </c>
      <c r="Q3260" s="11">
        <f t="shared" si="374"/>
        <v>9.5611669526844745E-2</v>
      </c>
      <c r="S3260" s="13">
        <f t="shared" si="375"/>
        <v>9.5611669526844745E-2</v>
      </c>
      <c r="T3260">
        <f t="shared" si="376"/>
        <v>3.8999999999999972E-2</v>
      </c>
      <c r="U3260" t="b">
        <f t="shared" si="377"/>
        <v>0</v>
      </c>
    </row>
    <row r="3261" spans="1:21" ht="21" x14ac:dyDescent="0.4">
      <c r="A3261" t="s">
        <v>3868</v>
      </c>
      <c r="B3261" t="s">
        <v>3765</v>
      </c>
      <c r="C3261" t="s">
        <v>3766</v>
      </c>
      <c r="D3261" s="33">
        <v>161523</v>
      </c>
      <c r="E3261" s="33">
        <v>7220</v>
      </c>
      <c r="F3261" s="32">
        <v>5.7760000000000007</v>
      </c>
      <c r="G3261" s="32">
        <v>1.9720000000000002</v>
      </c>
      <c r="H3261" s="41">
        <v>4.4699516477529517</v>
      </c>
      <c r="I3261" s="32">
        <v>7.7480000000000011</v>
      </c>
      <c r="J3261" s="34">
        <f t="shared" si="379"/>
        <v>0.25451729478575114</v>
      </c>
      <c r="K3261">
        <v>0.80000000000000016</v>
      </c>
      <c r="L3261">
        <v>1.0731301939058173</v>
      </c>
      <c r="M3261" s="41">
        <v>0.8</v>
      </c>
      <c r="N3261" t="s">
        <v>37</v>
      </c>
      <c r="O3261" s="10" t="s">
        <v>37</v>
      </c>
      <c r="P3261">
        <f t="shared" si="373"/>
        <v>0.25</v>
      </c>
      <c r="Q3261" s="11">
        <f t="shared" si="374"/>
        <v>0.25451729478575125</v>
      </c>
      <c r="S3261" s="13">
        <f t="shared" si="375"/>
        <v>0.25</v>
      </c>
      <c r="T3261">
        <f t="shared" si="376"/>
        <v>1.9370000000000003</v>
      </c>
      <c r="U3261" t="b">
        <f t="shared" si="377"/>
        <v>1</v>
      </c>
    </row>
    <row r="3262" spans="1:21" ht="21" x14ac:dyDescent="0.4">
      <c r="A3262" t="s">
        <v>3710</v>
      </c>
      <c r="B3262" t="s">
        <v>3679</v>
      </c>
      <c r="C3262" t="s">
        <v>3680</v>
      </c>
      <c r="D3262" s="33">
        <v>1060</v>
      </c>
      <c r="E3262" s="33">
        <v>181</v>
      </c>
      <c r="F3262" s="32">
        <v>4.02E-2</v>
      </c>
      <c r="G3262" s="32">
        <v>1.9800000000000002E-2</v>
      </c>
      <c r="H3262" s="41">
        <v>17.075471698113208</v>
      </c>
      <c r="I3262" s="32">
        <v>0.06</v>
      </c>
      <c r="J3262" s="34">
        <f t="shared" si="379"/>
        <v>0.33</v>
      </c>
      <c r="K3262">
        <v>0.22209944751381216</v>
      </c>
      <c r="L3262">
        <v>0.33149171270718231</v>
      </c>
      <c r="M3262" s="41">
        <v>0.3</v>
      </c>
      <c r="N3262" t="s">
        <v>37</v>
      </c>
      <c r="O3262" s="10" t="s">
        <v>37</v>
      </c>
      <c r="P3262">
        <f t="shared" si="373"/>
        <v>0.25</v>
      </c>
      <c r="Q3262" s="11">
        <f t="shared" si="374"/>
        <v>9.5000000000000001E-2</v>
      </c>
      <c r="S3262" s="13">
        <f t="shared" si="375"/>
        <v>9.5000000000000001E-2</v>
      </c>
      <c r="T3262">
        <f t="shared" si="376"/>
        <v>5.7000000000000002E-3</v>
      </c>
      <c r="U3262" t="b">
        <f t="shared" si="377"/>
        <v>1</v>
      </c>
    </row>
    <row r="3263" spans="1:21" ht="21" x14ac:dyDescent="0.4">
      <c r="A3263" t="s">
        <v>4373</v>
      </c>
      <c r="B3263" t="s">
        <v>4370</v>
      </c>
      <c r="C3263" t="s">
        <v>4371</v>
      </c>
      <c r="D3263" s="33">
        <v>67053</v>
      </c>
      <c r="E3263" s="33">
        <v>6328</v>
      </c>
      <c r="F3263" s="32">
        <v>13.338000000000001</v>
      </c>
      <c r="G3263" s="32">
        <v>4.2720000000000002</v>
      </c>
      <c r="H3263" s="41">
        <v>9.4373107840066819</v>
      </c>
      <c r="I3263" s="32">
        <v>17.61</v>
      </c>
      <c r="J3263" s="34">
        <f t="shared" si="379"/>
        <v>0.2425894378194208</v>
      </c>
      <c r="K3263">
        <v>2.1077749683944376</v>
      </c>
      <c r="L3263">
        <v>2.7828697850821746</v>
      </c>
      <c r="M3263" s="41">
        <v>1.01</v>
      </c>
      <c r="N3263" t="s">
        <v>37</v>
      </c>
      <c r="O3263" s="10" t="s">
        <v>37</v>
      </c>
      <c r="P3263">
        <f t="shared" si="373"/>
        <v>0.25</v>
      </c>
      <c r="Q3263" s="11">
        <f t="shared" si="374"/>
        <v>0.63706530380465642</v>
      </c>
      <c r="S3263" s="13">
        <f t="shared" si="375"/>
        <v>0.25</v>
      </c>
      <c r="T3263">
        <f t="shared" si="376"/>
        <v>4.4024999999999999</v>
      </c>
      <c r="U3263" t="b">
        <f t="shared" si="377"/>
        <v>1</v>
      </c>
    </row>
    <row r="3264" spans="1:21" ht="21" x14ac:dyDescent="0.4">
      <c r="A3264" t="s">
        <v>2030</v>
      </c>
      <c r="B3264" t="s">
        <v>2001</v>
      </c>
      <c r="C3264" t="s">
        <v>2002</v>
      </c>
      <c r="D3264" s="33">
        <v>94016</v>
      </c>
      <c r="E3264" s="33">
        <v>54211</v>
      </c>
      <c r="F3264" s="32">
        <v>18.895300000000002</v>
      </c>
      <c r="G3264" s="32">
        <v>6.2980999999999998</v>
      </c>
      <c r="H3264" s="41">
        <v>57.661461878829137</v>
      </c>
      <c r="I3264" s="32">
        <v>25.193400000000004</v>
      </c>
      <c r="J3264" s="34">
        <f t="shared" si="379"/>
        <v>0.2499900767661371</v>
      </c>
      <c r="K3264">
        <v>0.34855103207836052</v>
      </c>
      <c r="L3264">
        <v>0.46472856062422763</v>
      </c>
      <c r="M3264" s="41">
        <v>0.05</v>
      </c>
      <c r="N3264" t="s">
        <v>37</v>
      </c>
      <c r="O3264" s="10" t="s">
        <v>37</v>
      </c>
      <c r="P3264">
        <f t="shared" si="373"/>
        <v>0.25</v>
      </c>
      <c r="Q3264" s="11">
        <f t="shared" si="374"/>
        <v>0.8924103138123477</v>
      </c>
      <c r="S3264" s="13">
        <f t="shared" si="375"/>
        <v>0.25</v>
      </c>
      <c r="T3264">
        <f t="shared" si="376"/>
        <v>6.298350000000001</v>
      </c>
      <c r="U3264" t="b">
        <f t="shared" si="377"/>
        <v>1</v>
      </c>
    </row>
    <row r="3265" spans="1:21" ht="21" x14ac:dyDescent="0.4">
      <c r="A3265" t="s">
        <v>5920</v>
      </c>
      <c r="B3265" t="s">
        <v>5918</v>
      </c>
      <c r="C3265" t="s">
        <v>5919</v>
      </c>
      <c r="D3265" s="33">
        <v>30140</v>
      </c>
      <c r="E3265" s="33">
        <v>1333</v>
      </c>
      <c r="F3265" s="32">
        <v>1.3439000000000001</v>
      </c>
      <c r="G3265" s="32">
        <v>0.40910000000000002</v>
      </c>
      <c r="H3265" s="41">
        <v>4.4226940942269408</v>
      </c>
      <c r="I3265" s="32">
        <v>1.7530000000000001</v>
      </c>
      <c r="J3265" s="34">
        <f t="shared" si="379"/>
        <v>0.23337136337706788</v>
      </c>
      <c r="K3265">
        <v>1.0081770442610654</v>
      </c>
      <c r="L3265">
        <v>1.3150787696924231</v>
      </c>
      <c r="M3265" s="41">
        <v>1</v>
      </c>
      <c r="N3265" t="s">
        <v>34</v>
      </c>
      <c r="O3265" s="10" t="s">
        <v>34</v>
      </c>
      <c r="P3265">
        <f t="shared" si="373"/>
        <v>0.15</v>
      </c>
      <c r="Q3265" s="11">
        <f t="shared" si="374"/>
        <v>0.23958927552766685</v>
      </c>
      <c r="S3265" s="13">
        <f t="shared" si="375"/>
        <v>0.15</v>
      </c>
      <c r="T3265">
        <f t="shared" si="376"/>
        <v>0.26295000000000002</v>
      </c>
      <c r="U3265" t="b">
        <f t="shared" si="377"/>
        <v>1</v>
      </c>
    </row>
    <row r="3266" spans="1:21" ht="21" x14ac:dyDescent="0.4">
      <c r="A3266" t="s">
        <v>932</v>
      </c>
      <c r="B3266" t="s">
        <v>883</v>
      </c>
      <c r="C3266" s="42" t="s">
        <v>884</v>
      </c>
      <c r="D3266" s="33">
        <v>61183</v>
      </c>
      <c r="E3266" s="33">
        <v>1531</v>
      </c>
      <c r="F3266" s="32">
        <v>1.6601999999999999</v>
      </c>
      <c r="G3266" s="32">
        <v>0.5828000000000001</v>
      </c>
      <c r="H3266" s="41">
        <v>2.5023290783387542</v>
      </c>
      <c r="I3266" s="32">
        <v>2.2429999999999999</v>
      </c>
      <c r="J3266" s="34">
        <f t="shared" si="379"/>
        <v>0.2598305840392332</v>
      </c>
      <c r="K3266">
        <v>1.0843892880470281</v>
      </c>
      <c r="L3266">
        <v>1.465055519268452</v>
      </c>
      <c r="M3266" s="41">
        <v>1.1000000000000001</v>
      </c>
      <c r="N3266" t="s">
        <v>33</v>
      </c>
      <c r="O3266" s="10" t="s">
        <v>33</v>
      </c>
      <c r="P3266">
        <f t="shared" ref="P3266:P3329" si="380">VLOOKUP($O3266,$Y$2:$AJ$8,9,FALSE)</f>
        <v>0.4</v>
      </c>
      <c r="Q3266" s="11">
        <f t="shared" ref="Q3266:Q3329" si="381">(L3266-M3266)/L3266</f>
        <v>0.24917521176995092</v>
      </c>
      <c r="S3266" s="13">
        <f t="shared" ref="S3266:S3329" si="382">MIN(Q3266,IF(R3266=0,P3266,R3266))</f>
        <v>0.24917521176995092</v>
      </c>
      <c r="T3266">
        <f t="shared" ref="T3266:T3329" si="383">IFERROR(S3266*I3266,0)</f>
        <v>0.55889999999999984</v>
      </c>
      <c r="U3266" t="b">
        <f t="shared" ref="U3266:U3329" si="384">O3266=N3266</f>
        <v>1</v>
      </c>
    </row>
    <row r="3267" spans="1:21" ht="21" x14ac:dyDescent="0.4">
      <c r="A3267" t="s">
        <v>1433</v>
      </c>
      <c r="B3267" t="s">
        <v>1410</v>
      </c>
      <c r="C3267" s="42" t="s">
        <v>1411</v>
      </c>
      <c r="D3267" s="33">
        <v>15260357</v>
      </c>
      <c r="E3267" s="33">
        <v>692931</v>
      </c>
      <c r="F3267" s="32">
        <v>554.34480000000008</v>
      </c>
      <c r="G3267" s="32">
        <v>168.09279999999998</v>
      </c>
      <c r="H3267" s="41">
        <v>4.540726013159456</v>
      </c>
      <c r="I3267" s="32">
        <v>722.43760000000009</v>
      </c>
      <c r="J3267" s="34">
        <f t="shared" si="379"/>
        <v>0.23267448981060782</v>
      </c>
      <c r="K3267">
        <v>0.8</v>
      </c>
      <c r="L3267">
        <v>1.0425823061747852</v>
      </c>
      <c r="M3267" s="41">
        <v>0.8</v>
      </c>
      <c r="N3267" t="s">
        <v>37</v>
      </c>
      <c r="O3267" s="10" t="s">
        <v>42</v>
      </c>
      <c r="P3267">
        <f t="shared" si="380"/>
        <v>0.05</v>
      </c>
      <c r="Q3267" s="11">
        <f t="shared" si="381"/>
        <v>0.2326744898106079</v>
      </c>
      <c r="S3267" s="13">
        <f t="shared" si="382"/>
        <v>0.05</v>
      </c>
      <c r="T3267">
        <f t="shared" si="383"/>
        <v>36.121880000000004</v>
      </c>
      <c r="U3267" t="b">
        <f t="shared" si="384"/>
        <v>0</v>
      </c>
    </row>
    <row r="3268" spans="1:21" ht="21" x14ac:dyDescent="0.4">
      <c r="A3268" t="s">
        <v>708</v>
      </c>
      <c r="B3268" t="s">
        <v>657</v>
      </c>
      <c r="C3268" s="42" t="s">
        <v>658</v>
      </c>
      <c r="D3268" s="33">
        <v>2890939</v>
      </c>
      <c r="E3268" s="33">
        <v>210317</v>
      </c>
      <c r="F3268" s="32">
        <v>234.22780000000003</v>
      </c>
      <c r="G3268" s="32">
        <v>116.00319999999999</v>
      </c>
      <c r="H3268" s="41">
        <v>7.2750410852667597</v>
      </c>
      <c r="I3268" s="32">
        <v>350.23099999999999</v>
      </c>
      <c r="J3268" s="34">
        <f t="shared" si="379"/>
        <v>0.33121910967332985</v>
      </c>
      <c r="K3268">
        <v>1.1136893356219422</v>
      </c>
      <c r="L3268">
        <v>1.665252927723389</v>
      </c>
      <c r="M3268" s="41">
        <v>0.95</v>
      </c>
      <c r="N3268" t="s">
        <v>34</v>
      </c>
      <c r="O3268" s="10" t="s">
        <v>34</v>
      </c>
      <c r="P3268">
        <f t="shared" si="380"/>
        <v>0.15</v>
      </c>
      <c r="Q3268" s="11">
        <f t="shared" si="381"/>
        <v>0.42951609080863773</v>
      </c>
      <c r="S3268" s="13">
        <f t="shared" si="382"/>
        <v>0.15</v>
      </c>
      <c r="T3268">
        <f t="shared" si="383"/>
        <v>52.534649999999999</v>
      </c>
      <c r="U3268" t="b">
        <f t="shared" si="384"/>
        <v>1</v>
      </c>
    </row>
    <row r="3269" spans="1:21" ht="21" x14ac:dyDescent="0.4">
      <c r="A3269" t="s">
        <v>830</v>
      </c>
      <c r="B3269" t="s">
        <v>761</v>
      </c>
      <c r="C3269" s="42" t="s">
        <v>762</v>
      </c>
      <c r="D3269" s="33">
        <v>38006</v>
      </c>
      <c r="E3269" s="33">
        <v>7703</v>
      </c>
      <c r="F3269" s="32">
        <v>6.4015000000000004</v>
      </c>
      <c r="G3269" s="32">
        <v>3.1187</v>
      </c>
      <c r="H3269" s="41">
        <v>20.267852444350893</v>
      </c>
      <c r="I3269" s="32">
        <v>9.5202000000000009</v>
      </c>
      <c r="J3269" s="34">
        <f t="shared" si="379"/>
        <v>0.32758765572151843</v>
      </c>
      <c r="K3269">
        <v>0.83103985460210306</v>
      </c>
      <c r="L3269">
        <v>1.2359080877580164</v>
      </c>
      <c r="M3269" s="41">
        <v>0.75</v>
      </c>
      <c r="N3269" t="s">
        <v>37</v>
      </c>
      <c r="O3269" s="10" t="s">
        <v>37</v>
      </c>
      <c r="P3269">
        <f t="shared" si="380"/>
        <v>0.25</v>
      </c>
      <c r="Q3269" s="11">
        <f t="shared" si="381"/>
        <v>0.39315875716896709</v>
      </c>
      <c r="S3269" s="13">
        <f t="shared" si="382"/>
        <v>0.25</v>
      </c>
      <c r="T3269">
        <f t="shared" si="383"/>
        <v>2.3800500000000002</v>
      </c>
      <c r="U3269" t="b">
        <f t="shared" si="384"/>
        <v>1</v>
      </c>
    </row>
    <row r="3270" spans="1:21" ht="21" x14ac:dyDescent="0.4">
      <c r="A3270" t="s">
        <v>2532</v>
      </c>
      <c r="B3270" t="s">
        <v>2520</v>
      </c>
      <c r="C3270" t="s">
        <v>2521</v>
      </c>
      <c r="D3270" s="33">
        <v>3192084</v>
      </c>
      <c r="E3270" s="33">
        <v>164287</v>
      </c>
      <c r="F3270" s="32">
        <v>41.071899999999992</v>
      </c>
      <c r="G3270" s="32">
        <v>13.488299999999999</v>
      </c>
      <c r="H3270" s="41">
        <v>5.146700400114784</v>
      </c>
      <c r="I3270" s="32">
        <v>54.560199999999995</v>
      </c>
      <c r="J3270" s="34">
        <f t="shared" si="379"/>
        <v>0.24721866855326777</v>
      </c>
      <c r="K3270">
        <v>0.25000091303633271</v>
      </c>
      <c r="L3270">
        <v>0.33210296615069967</v>
      </c>
      <c r="M3270" s="41">
        <v>0.25</v>
      </c>
      <c r="N3270" t="s">
        <v>37</v>
      </c>
      <c r="O3270" s="10" t="s">
        <v>37</v>
      </c>
      <c r="P3270">
        <f t="shared" si="380"/>
        <v>0.25</v>
      </c>
      <c r="Q3270" s="11">
        <f t="shared" si="381"/>
        <v>0.24722141781005197</v>
      </c>
      <c r="S3270" s="13">
        <f t="shared" si="382"/>
        <v>0.24722141781005197</v>
      </c>
      <c r="T3270">
        <f t="shared" si="383"/>
        <v>13.488449999999997</v>
      </c>
      <c r="U3270" t="b">
        <f t="shared" si="384"/>
        <v>1</v>
      </c>
    </row>
    <row r="3271" spans="1:21" ht="21" x14ac:dyDescent="0.4">
      <c r="A3271" t="s">
        <v>3711</v>
      </c>
      <c r="B3271" t="s">
        <v>3679</v>
      </c>
      <c r="C3271" t="s">
        <v>3680</v>
      </c>
      <c r="D3271" s="33">
        <v>2120</v>
      </c>
      <c r="E3271" s="33">
        <v>495</v>
      </c>
      <c r="F3271" s="32">
        <v>0.17839999999999998</v>
      </c>
      <c r="G3271" s="32">
        <v>8.8200000000000014E-2</v>
      </c>
      <c r="H3271" s="41">
        <v>23.349056603773583</v>
      </c>
      <c r="I3271" s="32">
        <v>0.2666</v>
      </c>
      <c r="J3271" s="34">
        <f t="shared" si="379"/>
        <v>0.3308327081770443</v>
      </c>
      <c r="K3271">
        <v>0.36040404040404034</v>
      </c>
      <c r="L3271">
        <v>0.53858585858585861</v>
      </c>
      <c r="M3271" s="41">
        <v>0.22</v>
      </c>
      <c r="N3271" t="s">
        <v>37</v>
      </c>
      <c r="O3271" s="10" t="s">
        <v>37</v>
      </c>
      <c r="P3271">
        <f t="shared" si="380"/>
        <v>0.25</v>
      </c>
      <c r="Q3271" s="11">
        <f t="shared" si="381"/>
        <v>0.59152288072018011</v>
      </c>
      <c r="S3271" s="13">
        <f t="shared" si="382"/>
        <v>0.25</v>
      </c>
      <c r="T3271">
        <f t="shared" si="383"/>
        <v>6.6650000000000001E-2</v>
      </c>
      <c r="U3271" t="b">
        <f t="shared" si="384"/>
        <v>1</v>
      </c>
    </row>
    <row r="3272" spans="1:21" ht="21" x14ac:dyDescent="0.4">
      <c r="A3272" t="s">
        <v>2637</v>
      </c>
      <c r="B3272" t="s">
        <v>2629</v>
      </c>
      <c r="C3272" t="s">
        <v>2630</v>
      </c>
      <c r="D3272" s="33">
        <v>607094</v>
      </c>
      <c r="E3272" s="33">
        <v>154124</v>
      </c>
      <c r="F3272" s="32">
        <v>92.956800000000001</v>
      </c>
      <c r="G3272" s="32">
        <v>39.838800000000006</v>
      </c>
      <c r="H3272" s="41">
        <v>25.387172332455929</v>
      </c>
      <c r="I3272" s="32">
        <v>132.79560000000001</v>
      </c>
      <c r="J3272" s="34">
        <f t="shared" si="379"/>
        <v>0.30000090364439791</v>
      </c>
      <c r="K3272">
        <v>0.60312994731514891</v>
      </c>
      <c r="L3272">
        <v>0.8616153227271548</v>
      </c>
      <c r="M3272" s="41">
        <v>0.55000000000000004</v>
      </c>
      <c r="N3272" t="s">
        <v>42</v>
      </c>
      <c r="O3272" s="10" t="s">
        <v>42</v>
      </c>
      <c r="P3272">
        <f t="shared" si="380"/>
        <v>0.05</v>
      </c>
      <c r="Q3272" s="11">
        <f t="shared" si="381"/>
        <v>0.36166409128013277</v>
      </c>
      <c r="S3272" s="13">
        <f t="shared" si="382"/>
        <v>0.05</v>
      </c>
      <c r="T3272">
        <f t="shared" si="383"/>
        <v>6.6397800000000009</v>
      </c>
      <c r="U3272" t="b">
        <f t="shared" si="384"/>
        <v>1</v>
      </c>
    </row>
    <row r="3273" spans="1:21" ht="21" x14ac:dyDescent="0.4">
      <c r="A3273" t="s">
        <v>2189</v>
      </c>
      <c r="B3273" t="s">
        <v>2169</v>
      </c>
      <c r="C3273" t="s">
        <v>2170</v>
      </c>
      <c r="D3273" s="33">
        <v>111754</v>
      </c>
      <c r="E3273" s="33">
        <v>7279</v>
      </c>
      <c r="F3273" s="32">
        <v>5.4597999999999995</v>
      </c>
      <c r="G3273" s="32">
        <v>1.2984999999999998</v>
      </c>
      <c r="H3273" s="41">
        <v>6.5134133901247386</v>
      </c>
      <c r="I3273" s="32">
        <v>6.7582999999999993</v>
      </c>
      <c r="J3273" s="34">
        <f t="shared" si="379"/>
        <v>0.1921341165677759</v>
      </c>
      <c r="K3273">
        <v>0.7500755598296468</v>
      </c>
      <c r="L3273">
        <v>0.92846544855062496</v>
      </c>
      <c r="M3273" s="41">
        <v>0.75</v>
      </c>
      <c r="N3273" t="s">
        <v>37</v>
      </c>
      <c r="O3273" s="10" t="s">
        <v>37</v>
      </c>
      <c r="P3273">
        <f t="shared" si="380"/>
        <v>0.25</v>
      </c>
      <c r="Q3273" s="11">
        <f t="shared" si="381"/>
        <v>0.19221549798026119</v>
      </c>
      <c r="S3273" s="13">
        <f t="shared" si="382"/>
        <v>0.19221549798026119</v>
      </c>
      <c r="T3273">
        <f t="shared" si="383"/>
        <v>1.2990499999999991</v>
      </c>
      <c r="U3273" t="b">
        <f t="shared" si="384"/>
        <v>1</v>
      </c>
    </row>
    <row r="3274" spans="1:21" ht="21" x14ac:dyDescent="0.4">
      <c r="A3274" t="s">
        <v>353</v>
      </c>
      <c r="B3274" t="s">
        <v>308</v>
      </c>
      <c r="C3274" s="42" t="s">
        <v>309</v>
      </c>
      <c r="D3274" s="33">
        <v>1173894</v>
      </c>
      <c r="E3274" s="33">
        <v>123099</v>
      </c>
      <c r="F3274" s="32">
        <v>79.448899999999995</v>
      </c>
      <c r="G3274" s="32">
        <v>8.8278999999999996</v>
      </c>
      <c r="H3274" s="41">
        <v>10.486381223517625</v>
      </c>
      <c r="I3274" s="32">
        <v>88.276799999999994</v>
      </c>
      <c r="J3274" s="34">
        <f t="shared" si="379"/>
        <v>0.10000249216102079</v>
      </c>
      <c r="K3274">
        <v>0.64540654270140285</v>
      </c>
      <c r="L3274">
        <v>0.71712036653425282</v>
      </c>
      <c r="M3274" s="41">
        <v>0.2</v>
      </c>
      <c r="N3274" t="s">
        <v>34</v>
      </c>
      <c r="O3274" s="10" t="s">
        <v>42</v>
      </c>
      <c r="P3274">
        <f t="shared" si="380"/>
        <v>0.05</v>
      </c>
      <c r="Q3274" s="11">
        <f t="shared" si="381"/>
        <v>0.72110679136534162</v>
      </c>
      <c r="S3274" s="13">
        <f t="shared" si="382"/>
        <v>0.05</v>
      </c>
      <c r="T3274">
        <f t="shared" si="383"/>
        <v>4.4138399999999995</v>
      </c>
      <c r="U3274" t="b">
        <f t="shared" si="384"/>
        <v>0</v>
      </c>
    </row>
    <row r="3275" spans="1:21" ht="21" x14ac:dyDescent="0.4">
      <c r="A3275" t="s">
        <v>933</v>
      </c>
      <c r="B3275" t="s">
        <v>883</v>
      </c>
      <c r="C3275" s="42" t="s">
        <v>884</v>
      </c>
      <c r="D3275" s="33">
        <v>460998</v>
      </c>
      <c r="E3275" s="33">
        <v>7917</v>
      </c>
      <c r="F3275" s="32">
        <v>2.6955999999999998</v>
      </c>
      <c r="G3275" s="32">
        <v>0.8982</v>
      </c>
      <c r="H3275" s="41">
        <v>1.7173610297658559</v>
      </c>
      <c r="I3275" s="32">
        <v>3.5937999999999999</v>
      </c>
      <c r="J3275" s="34">
        <f t="shared" si="379"/>
        <v>0.24993043575045912</v>
      </c>
      <c r="K3275">
        <v>0.34048250599974739</v>
      </c>
      <c r="L3275">
        <v>0.45393457117595043</v>
      </c>
      <c r="M3275" s="41">
        <v>0.2</v>
      </c>
      <c r="N3275" t="s">
        <v>37</v>
      </c>
      <c r="O3275" s="10" t="s">
        <v>37</v>
      </c>
      <c r="P3275">
        <f t="shared" si="380"/>
        <v>0.25</v>
      </c>
      <c r="Q3275" s="11">
        <f t="shared" si="381"/>
        <v>0.55940786910790796</v>
      </c>
      <c r="S3275" s="13">
        <f t="shared" si="382"/>
        <v>0.25</v>
      </c>
      <c r="T3275">
        <f t="shared" si="383"/>
        <v>0.89844999999999997</v>
      </c>
      <c r="U3275" t="b">
        <f t="shared" si="384"/>
        <v>1</v>
      </c>
    </row>
    <row r="3276" spans="1:21" ht="21" x14ac:dyDescent="0.4">
      <c r="A3276" t="s">
        <v>3512</v>
      </c>
      <c r="B3276" t="s">
        <v>3490</v>
      </c>
      <c r="C3276" t="s">
        <v>3491</v>
      </c>
      <c r="D3276" s="33">
        <v>192376</v>
      </c>
      <c r="E3276" s="33">
        <v>12418</v>
      </c>
      <c r="F3276" s="32">
        <v>12.557</v>
      </c>
      <c r="G3276" s="32">
        <v>3.8530000000000002</v>
      </c>
      <c r="H3276" s="41">
        <v>6.4550671601447167</v>
      </c>
      <c r="I3276" s="32">
        <v>16.41</v>
      </c>
      <c r="J3276" s="34">
        <f t="shared" si="379"/>
        <v>0.23479585618525289</v>
      </c>
      <c r="K3276">
        <v>1.0111934288935416</v>
      </c>
      <c r="L3276">
        <v>1.321468835561282</v>
      </c>
      <c r="M3276" s="41">
        <v>1</v>
      </c>
      <c r="N3276" t="s">
        <v>34</v>
      </c>
      <c r="O3276" s="10" t="s">
        <v>34</v>
      </c>
      <c r="P3276">
        <f t="shared" si="380"/>
        <v>0.15</v>
      </c>
      <c r="Q3276" s="11">
        <f t="shared" si="381"/>
        <v>0.2432663010359537</v>
      </c>
      <c r="S3276" s="13">
        <f t="shared" si="382"/>
        <v>0.15</v>
      </c>
      <c r="T3276">
        <f t="shared" si="383"/>
        <v>2.4615</v>
      </c>
      <c r="U3276" t="b">
        <f t="shared" si="384"/>
        <v>1</v>
      </c>
    </row>
    <row r="3277" spans="1:21" ht="21" x14ac:dyDescent="0.4">
      <c r="A3277" t="s">
        <v>5963</v>
      </c>
      <c r="B3277" t="s">
        <v>5964</v>
      </c>
      <c r="C3277" t="s">
        <v>5965</v>
      </c>
      <c r="D3277" s="33">
        <v>2926</v>
      </c>
      <c r="E3277" s="33">
        <v>716</v>
      </c>
      <c r="F3277" s="32">
        <v>0.41769999999999996</v>
      </c>
      <c r="G3277" s="32">
        <v>0.13850000000000001</v>
      </c>
      <c r="H3277" s="41">
        <v>24.470266575529735</v>
      </c>
      <c r="I3277" s="32">
        <v>0.55620000000000003</v>
      </c>
      <c r="J3277" s="34">
        <f t="shared" si="379"/>
        <v>0.2490111470693995</v>
      </c>
      <c r="K3277">
        <v>0.58337988826815634</v>
      </c>
      <c r="L3277">
        <v>0.77681564245810064</v>
      </c>
      <c r="M3277" s="41">
        <v>0.5</v>
      </c>
      <c r="N3277" t="s">
        <v>37</v>
      </c>
      <c r="O3277" s="10" t="s">
        <v>37</v>
      </c>
      <c r="P3277">
        <f t="shared" si="380"/>
        <v>0.25</v>
      </c>
      <c r="Q3277" s="11">
        <f t="shared" si="381"/>
        <v>0.35634663790003601</v>
      </c>
      <c r="S3277" s="13">
        <f t="shared" si="382"/>
        <v>0.25</v>
      </c>
      <c r="T3277">
        <f t="shared" si="383"/>
        <v>0.13905000000000001</v>
      </c>
      <c r="U3277" t="b">
        <f t="shared" si="384"/>
        <v>1</v>
      </c>
    </row>
    <row r="3278" spans="1:21" ht="21" x14ac:dyDescent="0.4">
      <c r="A3278" t="s">
        <v>3985</v>
      </c>
      <c r="B3278" t="s">
        <v>3980</v>
      </c>
      <c r="C3278" t="s">
        <v>3981</v>
      </c>
      <c r="D3278" s="33">
        <v>270510</v>
      </c>
      <c r="E3278" s="33">
        <v>42074</v>
      </c>
      <c r="F3278" s="32">
        <v>11.326199999999998</v>
      </c>
      <c r="G3278" s="32">
        <v>3.7737999999999996</v>
      </c>
      <c r="H3278" s="41">
        <v>15.553583971017707</v>
      </c>
      <c r="I3278" s="32">
        <v>15.099999999999998</v>
      </c>
      <c r="J3278" s="34">
        <f t="shared" si="379"/>
        <v>0.24992052980132451</v>
      </c>
      <c r="K3278">
        <v>0.26919712886818459</v>
      </c>
      <c r="L3278">
        <v>0.35889147692161427</v>
      </c>
      <c r="M3278" s="41">
        <v>0.2</v>
      </c>
      <c r="N3278" t="s">
        <v>34</v>
      </c>
      <c r="O3278" s="10" t="s">
        <v>34</v>
      </c>
      <c r="P3278">
        <f t="shared" si="380"/>
        <v>0.15</v>
      </c>
      <c r="Q3278" s="11">
        <f t="shared" si="381"/>
        <v>0.44272847682119199</v>
      </c>
      <c r="S3278" s="13">
        <f t="shared" si="382"/>
        <v>0.15</v>
      </c>
      <c r="T3278">
        <f t="shared" si="383"/>
        <v>2.2649999999999997</v>
      </c>
      <c r="U3278" t="b">
        <f t="shared" si="384"/>
        <v>1</v>
      </c>
    </row>
    <row r="3279" spans="1:21" ht="21" x14ac:dyDescent="0.4">
      <c r="A3279" t="s">
        <v>4071</v>
      </c>
      <c r="B3279" t="s">
        <v>4069</v>
      </c>
      <c r="C3279" t="s">
        <v>4070</v>
      </c>
      <c r="D3279" s="33">
        <v>499086</v>
      </c>
      <c r="E3279" s="33">
        <v>59645</v>
      </c>
      <c r="F3279" s="32">
        <v>53.680499999999995</v>
      </c>
      <c r="G3279" s="32">
        <v>14.031200000000002</v>
      </c>
      <c r="H3279" s="41">
        <v>11.95084614675627</v>
      </c>
      <c r="I3279" s="32">
        <v>67.711699999999993</v>
      </c>
      <c r="J3279" s="34">
        <f t="shared" si="379"/>
        <v>0.20721972716679693</v>
      </c>
      <c r="K3279">
        <v>0.89999999999999991</v>
      </c>
      <c r="L3279">
        <v>1.1352452007712297</v>
      </c>
      <c r="M3279" s="41">
        <v>0.9</v>
      </c>
      <c r="N3279" t="s">
        <v>34</v>
      </c>
      <c r="O3279" s="10" t="s">
        <v>34</v>
      </c>
      <c r="P3279">
        <f t="shared" si="380"/>
        <v>0.15</v>
      </c>
      <c r="Q3279" s="11">
        <f t="shared" si="381"/>
        <v>0.20721972716679679</v>
      </c>
      <c r="S3279" s="13">
        <f t="shared" si="382"/>
        <v>0.15</v>
      </c>
      <c r="T3279">
        <f t="shared" si="383"/>
        <v>10.156754999999999</v>
      </c>
      <c r="U3279" t="b">
        <f t="shared" si="384"/>
        <v>1</v>
      </c>
    </row>
    <row r="3280" spans="1:21" ht="21" x14ac:dyDescent="0.4">
      <c r="A3280" t="s">
        <v>593</v>
      </c>
      <c r="B3280" t="s">
        <v>578</v>
      </c>
      <c r="C3280" s="42" t="s">
        <v>579</v>
      </c>
      <c r="D3280" s="33">
        <v>386732623</v>
      </c>
      <c r="E3280" s="33">
        <v>46331195</v>
      </c>
      <c r="F3280" s="32">
        <v>648.9344000000001</v>
      </c>
      <c r="G3280" s="32">
        <v>216.30859999999996</v>
      </c>
      <c r="H3280" s="41">
        <v>11.980162066648305</v>
      </c>
      <c r="I3280" s="32">
        <v>865.24300000000005</v>
      </c>
      <c r="J3280" s="34">
        <f t="shared" si="379"/>
        <v>0.2499975151489234</v>
      </c>
      <c r="K3280">
        <v>1.400642482888689E-2</v>
      </c>
      <c r="L3280">
        <v>1.8675171231823398E-2</v>
      </c>
      <c r="M3280" s="41">
        <v>0.01</v>
      </c>
      <c r="N3280" t="s">
        <v>34</v>
      </c>
      <c r="O3280" s="10" t="s">
        <v>42</v>
      </c>
      <c r="P3280">
        <f t="shared" si="380"/>
        <v>0.05</v>
      </c>
      <c r="Q3280" s="11">
        <f t="shared" si="381"/>
        <v>0.46452967547844942</v>
      </c>
      <c r="S3280" s="13">
        <f t="shared" si="382"/>
        <v>0.05</v>
      </c>
      <c r="T3280">
        <f t="shared" si="383"/>
        <v>43.262150000000005</v>
      </c>
      <c r="U3280" t="b">
        <f t="shared" si="384"/>
        <v>0</v>
      </c>
    </row>
    <row r="3281" spans="1:21" ht="21" x14ac:dyDescent="0.4">
      <c r="A3281" t="s">
        <v>3128</v>
      </c>
      <c r="B3281" t="s">
        <v>3118</v>
      </c>
      <c r="C3281" t="s">
        <v>3119</v>
      </c>
      <c r="D3281" s="33">
        <v>220263</v>
      </c>
      <c r="E3281" s="33">
        <v>13382</v>
      </c>
      <c r="F3281" s="32">
        <v>20.073</v>
      </c>
      <c r="G3281" s="32">
        <v>5.6509999999999998</v>
      </c>
      <c r="H3281" s="41">
        <v>6.0754643312767014</v>
      </c>
      <c r="I3281" s="32">
        <v>25.724</v>
      </c>
      <c r="J3281" s="34">
        <f t="shared" si="379"/>
        <v>0.21967812159850722</v>
      </c>
      <c r="K3281">
        <v>1.5</v>
      </c>
      <c r="L3281">
        <v>1.9222836646241219</v>
      </c>
      <c r="M3281" s="41">
        <v>1.5</v>
      </c>
      <c r="N3281" t="s">
        <v>34</v>
      </c>
      <c r="O3281" s="10" t="s">
        <v>34</v>
      </c>
      <c r="P3281">
        <f t="shared" si="380"/>
        <v>0.15</v>
      </c>
      <c r="Q3281" s="11">
        <f t="shared" si="381"/>
        <v>0.21967812159850722</v>
      </c>
      <c r="S3281" s="13">
        <f t="shared" si="382"/>
        <v>0.15</v>
      </c>
      <c r="T3281">
        <f t="shared" si="383"/>
        <v>3.8586</v>
      </c>
      <c r="U3281" t="b">
        <f t="shared" si="384"/>
        <v>1</v>
      </c>
    </row>
    <row r="3282" spans="1:21" ht="21" x14ac:dyDescent="0.4">
      <c r="A3282" t="s">
        <v>1003</v>
      </c>
      <c r="B3282" t="s">
        <v>980</v>
      </c>
      <c r="C3282" s="42" t="s">
        <v>981</v>
      </c>
      <c r="D3282" s="33">
        <v>113616</v>
      </c>
      <c r="E3282" s="33">
        <v>5631</v>
      </c>
      <c r="F3282" s="32">
        <v>2.8155000000000001</v>
      </c>
      <c r="G3282" s="32">
        <v>0.65870000000000006</v>
      </c>
      <c r="H3282" s="41">
        <v>4.9561681453316435</v>
      </c>
      <c r="I3282" s="32">
        <v>3.4742000000000002</v>
      </c>
      <c r="J3282" s="34">
        <f t="shared" si="379"/>
        <v>0.18959760520407576</v>
      </c>
      <c r="K3282">
        <v>0.5</v>
      </c>
      <c r="L3282">
        <v>0.61697744627952411</v>
      </c>
      <c r="M3282" s="41">
        <v>0.5</v>
      </c>
      <c r="N3282" t="s">
        <v>45</v>
      </c>
      <c r="O3282" s="10" t="s">
        <v>45</v>
      </c>
      <c r="P3282">
        <f t="shared" si="380"/>
        <v>0.32</v>
      </c>
      <c r="Q3282" s="11">
        <f t="shared" si="381"/>
        <v>0.18959760520407581</v>
      </c>
      <c r="S3282" s="13">
        <f t="shared" si="382"/>
        <v>0.18959760520407581</v>
      </c>
      <c r="T3282">
        <f t="shared" si="383"/>
        <v>0.65870000000000017</v>
      </c>
      <c r="U3282" t="b">
        <f t="shared" si="384"/>
        <v>1</v>
      </c>
    </row>
    <row r="3283" spans="1:21" ht="21" x14ac:dyDescent="0.4">
      <c r="A3283" t="s">
        <v>4205</v>
      </c>
      <c r="B3283" t="s">
        <v>4202</v>
      </c>
      <c r="C3283" t="s">
        <v>4203</v>
      </c>
      <c r="D3283" s="33">
        <v>281811</v>
      </c>
      <c r="E3283" s="33">
        <v>31460</v>
      </c>
      <c r="F3283" s="32">
        <v>83.156999999999996</v>
      </c>
      <c r="G3283" s="32">
        <v>19.796100000000003</v>
      </c>
      <c r="H3283" s="41">
        <v>11.163510295907541</v>
      </c>
      <c r="I3283" s="32">
        <v>102.95310000000001</v>
      </c>
      <c r="J3283" s="34">
        <f t="shared" si="379"/>
        <v>0.19228269959816655</v>
      </c>
      <c r="K3283">
        <v>2.6432612841703751</v>
      </c>
      <c r="L3283">
        <v>3.2725079465988558</v>
      </c>
      <c r="M3283" s="41">
        <v>2.75</v>
      </c>
      <c r="N3283" t="s">
        <v>34</v>
      </c>
      <c r="O3283" s="10" t="s">
        <v>34</v>
      </c>
      <c r="P3283">
        <f t="shared" si="380"/>
        <v>0.15</v>
      </c>
      <c r="Q3283" s="11">
        <f t="shared" si="381"/>
        <v>0.15966590612618758</v>
      </c>
      <c r="S3283" s="13">
        <f t="shared" si="382"/>
        <v>0.15</v>
      </c>
      <c r="T3283">
        <f t="shared" si="383"/>
        <v>15.442965000000001</v>
      </c>
      <c r="U3283" t="b">
        <f t="shared" si="384"/>
        <v>1</v>
      </c>
    </row>
    <row r="3284" spans="1:21" ht="21" x14ac:dyDescent="0.4">
      <c r="A3284" t="s">
        <v>4653</v>
      </c>
      <c r="B3284" t="s">
        <v>4639</v>
      </c>
      <c r="C3284" t="s">
        <v>4640</v>
      </c>
      <c r="D3284" s="33">
        <v>593642</v>
      </c>
      <c r="E3284" s="33">
        <v>47149</v>
      </c>
      <c r="F3284" s="32">
        <v>6.5924999999999994</v>
      </c>
      <c r="G3284" s="32">
        <v>2.1975000000000002</v>
      </c>
      <c r="H3284" s="41">
        <v>7.9423288783475563</v>
      </c>
      <c r="I3284" s="32">
        <v>8.7899999999999991</v>
      </c>
      <c r="J3284" s="34">
        <f t="shared" si="379"/>
        <v>0.25000000000000006</v>
      </c>
      <c r="K3284">
        <v>0.13982268977072682</v>
      </c>
      <c r="L3284">
        <v>0.1864302530276358</v>
      </c>
      <c r="M3284" s="41">
        <v>0.03</v>
      </c>
      <c r="N3284" t="s">
        <v>37</v>
      </c>
      <c r="O3284" s="10" t="s">
        <v>37</v>
      </c>
      <c r="P3284">
        <f t="shared" si="380"/>
        <v>0.25</v>
      </c>
      <c r="Q3284" s="11">
        <f t="shared" si="381"/>
        <v>0.83908191126279863</v>
      </c>
      <c r="S3284" s="13">
        <f t="shared" si="382"/>
        <v>0.25</v>
      </c>
      <c r="T3284">
        <f t="shared" si="383"/>
        <v>2.1974999999999998</v>
      </c>
      <c r="U3284" t="b">
        <f t="shared" si="384"/>
        <v>1</v>
      </c>
    </row>
    <row r="3285" spans="1:21" ht="21" x14ac:dyDescent="0.4">
      <c r="A3285" t="s">
        <v>149</v>
      </c>
      <c r="B3285" t="s">
        <v>31</v>
      </c>
      <c r="C3285" t="s">
        <v>32</v>
      </c>
      <c r="D3285" s="33">
        <v>256035</v>
      </c>
      <c r="E3285" s="33">
        <v>30207</v>
      </c>
      <c r="F3285" s="32">
        <v>21.384399999999999</v>
      </c>
      <c r="G3285" s="32">
        <v>6.9238999999999997</v>
      </c>
      <c r="H3285" s="41">
        <v>11.797996367684105</v>
      </c>
      <c r="I3285" s="32">
        <v>28.308299999999999</v>
      </c>
      <c r="K3285">
        <v>0.70792862581520832</v>
      </c>
      <c r="L3285">
        <v>0.93714370841195749</v>
      </c>
      <c r="M3285" s="41">
        <v>0.7</v>
      </c>
      <c r="N3285" t="s">
        <v>34</v>
      </c>
      <c r="O3285" s="10" t="s">
        <v>34</v>
      </c>
      <c r="P3285">
        <f t="shared" si="380"/>
        <v>0.15</v>
      </c>
      <c r="Q3285" s="11">
        <f t="shared" si="381"/>
        <v>0.25304945899259235</v>
      </c>
      <c r="S3285" s="13">
        <f t="shared" si="382"/>
        <v>0.15</v>
      </c>
      <c r="T3285">
        <f t="shared" si="383"/>
        <v>4.246245</v>
      </c>
      <c r="U3285" t="b">
        <f t="shared" si="384"/>
        <v>1</v>
      </c>
    </row>
    <row r="3286" spans="1:21" ht="21" x14ac:dyDescent="0.4">
      <c r="A3286" t="s">
        <v>5074</v>
      </c>
      <c r="B3286" t="s">
        <v>5069</v>
      </c>
      <c r="C3286" t="s">
        <v>5070</v>
      </c>
      <c r="D3286" s="33">
        <v>438615</v>
      </c>
      <c r="E3286" s="33">
        <v>33544</v>
      </c>
      <c r="F3286" s="32">
        <v>4.6875</v>
      </c>
      <c r="G3286" s="32">
        <v>1.5625000000000002</v>
      </c>
      <c r="H3286" s="41">
        <v>7.6477092666689463</v>
      </c>
      <c r="I3286" s="32">
        <v>6.25</v>
      </c>
      <c r="J3286" s="34">
        <f>G3286/I3286</f>
        <v>0.25000000000000006</v>
      </c>
      <c r="K3286">
        <v>0.13974183162413548</v>
      </c>
      <c r="L3286">
        <v>0.18632244216551394</v>
      </c>
      <c r="M3286" s="41">
        <v>0.05</v>
      </c>
      <c r="N3286" t="s">
        <v>37</v>
      </c>
      <c r="O3286" s="10" t="s">
        <v>37</v>
      </c>
      <c r="P3286">
        <f t="shared" si="380"/>
        <v>0.25</v>
      </c>
      <c r="Q3286" s="11">
        <f t="shared" si="381"/>
        <v>0.73164799999999985</v>
      </c>
      <c r="S3286" s="13">
        <f t="shared" si="382"/>
        <v>0.25</v>
      </c>
      <c r="T3286">
        <f t="shared" si="383"/>
        <v>1.5625</v>
      </c>
      <c r="U3286" t="b">
        <f t="shared" si="384"/>
        <v>1</v>
      </c>
    </row>
    <row r="3287" spans="1:21" ht="21" x14ac:dyDescent="0.4">
      <c r="A3287" t="s">
        <v>6008</v>
      </c>
      <c r="B3287" t="s">
        <v>6002</v>
      </c>
      <c r="C3287" t="s">
        <v>6003</v>
      </c>
      <c r="D3287" s="33">
        <v>26349</v>
      </c>
      <c r="E3287" s="33">
        <v>2940</v>
      </c>
      <c r="F3287" s="32">
        <v>0.16950000000000001</v>
      </c>
      <c r="G3287" s="32">
        <v>5.57E-2</v>
      </c>
      <c r="H3287" s="41">
        <v>11.15791870659228</v>
      </c>
      <c r="I3287" s="32">
        <v>0.22520000000000001</v>
      </c>
      <c r="J3287" s="34">
        <f>G3287/I3287</f>
        <v>0.24733570159857904</v>
      </c>
      <c r="K3287">
        <v>5.7653061224489793E-2</v>
      </c>
      <c r="L3287">
        <v>7.6598639455782325E-2</v>
      </c>
      <c r="M3287" s="41">
        <v>0.01</v>
      </c>
      <c r="N3287" t="s">
        <v>37</v>
      </c>
      <c r="O3287" s="10" t="s">
        <v>37</v>
      </c>
      <c r="P3287">
        <f t="shared" si="380"/>
        <v>0.25</v>
      </c>
      <c r="Q3287" s="11">
        <f t="shared" si="381"/>
        <v>0.86944937833037306</v>
      </c>
      <c r="S3287" s="13">
        <f t="shared" si="382"/>
        <v>0.25</v>
      </c>
      <c r="T3287">
        <f t="shared" si="383"/>
        <v>5.6300000000000003E-2</v>
      </c>
      <c r="U3287" t="b">
        <f t="shared" si="384"/>
        <v>1</v>
      </c>
    </row>
    <row r="3288" spans="1:21" ht="21" x14ac:dyDescent="0.4">
      <c r="A3288" t="s">
        <v>150</v>
      </c>
      <c r="B3288" t="s">
        <v>31</v>
      </c>
      <c r="C3288" t="s">
        <v>32</v>
      </c>
      <c r="D3288" s="33">
        <v>1854934</v>
      </c>
      <c r="E3288" s="33">
        <v>112178</v>
      </c>
      <c r="F3288" s="32">
        <v>118.6046</v>
      </c>
      <c r="G3288" s="32">
        <v>37.912599999999998</v>
      </c>
      <c r="H3288" s="41">
        <v>6.0475467051657903</v>
      </c>
      <c r="I3288" s="32">
        <v>156.5172</v>
      </c>
      <c r="K3288">
        <v>1.0572893080639698</v>
      </c>
      <c r="L3288">
        <v>1.3952575371284923</v>
      </c>
      <c r="M3288" s="41">
        <v>1</v>
      </c>
      <c r="N3288" t="s">
        <v>33</v>
      </c>
      <c r="O3288" s="10" t="s">
        <v>42</v>
      </c>
      <c r="P3288">
        <f t="shared" si="380"/>
        <v>0.05</v>
      </c>
      <c r="Q3288" s="11">
        <f t="shared" si="381"/>
        <v>0.28328643752891064</v>
      </c>
      <c r="S3288" s="13">
        <f t="shared" si="382"/>
        <v>0.05</v>
      </c>
      <c r="T3288">
        <f t="shared" si="383"/>
        <v>7.8258600000000005</v>
      </c>
      <c r="U3288" t="b">
        <f t="shared" si="384"/>
        <v>0</v>
      </c>
    </row>
    <row r="3289" spans="1:21" ht="21" x14ac:dyDescent="0.4">
      <c r="A3289" t="s">
        <v>3200</v>
      </c>
      <c r="B3289" t="s">
        <v>3152</v>
      </c>
      <c r="C3289" t="s">
        <v>3153</v>
      </c>
      <c r="D3289" s="33">
        <v>106278</v>
      </c>
      <c r="E3289" s="33">
        <v>28464</v>
      </c>
      <c r="F3289" s="32">
        <v>15.049299999999999</v>
      </c>
      <c r="G3289" s="32">
        <v>7.4121000000000006</v>
      </c>
      <c r="H3289" s="41">
        <v>26.782589058883307</v>
      </c>
      <c r="I3289" s="32">
        <v>22.461399999999998</v>
      </c>
      <c r="J3289" s="34">
        <f t="shared" ref="J3289:J3299" si="385">G3289/I3289</f>
        <v>0.32999278762677309</v>
      </c>
      <c r="K3289">
        <v>0.52871346261944907</v>
      </c>
      <c r="L3289">
        <v>0.78911607644744231</v>
      </c>
      <c r="M3289" s="41">
        <v>0.37</v>
      </c>
      <c r="N3289" t="s">
        <v>37</v>
      </c>
      <c r="O3289" s="10" t="s">
        <v>37</v>
      </c>
      <c r="P3289">
        <f t="shared" si="380"/>
        <v>0.25</v>
      </c>
      <c r="Q3289" s="11">
        <f t="shared" si="381"/>
        <v>0.53112094526610087</v>
      </c>
      <c r="S3289" s="13">
        <f t="shared" si="382"/>
        <v>0.25</v>
      </c>
      <c r="T3289">
        <f t="shared" si="383"/>
        <v>5.6153499999999994</v>
      </c>
      <c r="U3289" t="b">
        <f t="shared" si="384"/>
        <v>1</v>
      </c>
    </row>
    <row r="3290" spans="1:21" ht="21" x14ac:dyDescent="0.4">
      <c r="A3290" t="s">
        <v>637</v>
      </c>
      <c r="B3290" t="s">
        <v>601</v>
      </c>
      <c r="C3290" s="42" t="s">
        <v>602</v>
      </c>
      <c r="D3290" s="33">
        <v>86823</v>
      </c>
      <c r="E3290" s="33">
        <v>33176</v>
      </c>
      <c r="F3290" s="32">
        <v>15.161299999999999</v>
      </c>
      <c r="G3290" s="32">
        <v>7.8472</v>
      </c>
      <c r="H3290" s="41">
        <v>38.211073102749275</v>
      </c>
      <c r="I3290" s="32">
        <v>23.008499999999998</v>
      </c>
      <c r="J3290" s="34">
        <f t="shared" si="385"/>
        <v>0.34105656605167656</v>
      </c>
      <c r="K3290">
        <v>0.45699602122015914</v>
      </c>
      <c r="L3290">
        <v>0.69352845430431631</v>
      </c>
      <c r="M3290" s="41">
        <v>0.45</v>
      </c>
      <c r="N3290" t="s">
        <v>45</v>
      </c>
      <c r="O3290" s="10" t="s">
        <v>45</v>
      </c>
      <c r="P3290">
        <f t="shared" si="380"/>
        <v>0.32</v>
      </c>
      <c r="Q3290" s="11">
        <f t="shared" si="381"/>
        <v>0.35114414238216302</v>
      </c>
      <c r="S3290" s="13">
        <f t="shared" si="382"/>
        <v>0.32</v>
      </c>
      <c r="T3290">
        <f t="shared" si="383"/>
        <v>7.3627199999999995</v>
      </c>
      <c r="U3290" t="b">
        <f t="shared" si="384"/>
        <v>1</v>
      </c>
    </row>
    <row r="3291" spans="1:21" ht="21" x14ac:dyDescent="0.4">
      <c r="A3291" t="s">
        <v>974</v>
      </c>
      <c r="B3291" t="s">
        <v>967</v>
      </c>
      <c r="C3291" s="42" t="s">
        <v>968</v>
      </c>
      <c r="D3291" s="33">
        <v>763886</v>
      </c>
      <c r="E3291" s="33">
        <v>116787</v>
      </c>
      <c r="F3291" s="32">
        <v>175.18049999999999</v>
      </c>
      <c r="G3291" s="32">
        <v>66.229799999999997</v>
      </c>
      <c r="H3291" s="41">
        <v>15.288537818470296</v>
      </c>
      <c r="I3291" s="32">
        <v>241.41030000000001</v>
      </c>
      <c r="J3291" s="34">
        <f t="shared" si="385"/>
        <v>0.27434537797268799</v>
      </c>
      <c r="K3291">
        <v>1.5</v>
      </c>
      <c r="L3291">
        <v>2.0670990778083178</v>
      </c>
      <c r="M3291" s="41">
        <v>1.5</v>
      </c>
      <c r="N3291" t="s">
        <v>45</v>
      </c>
      <c r="O3291" s="10" t="s">
        <v>42</v>
      </c>
      <c r="P3291">
        <f t="shared" si="380"/>
        <v>0.05</v>
      </c>
      <c r="Q3291" s="11">
        <f t="shared" si="381"/>
        <v>0.27434537797268804</v>
      </c>
      <c r="S3291" s="13">
        <f t="shared" si="382"/>
        <v>0.05</v>
      </c>
      <c r="T3291">
        <f t="shared" si="383"/>
        <v>12.070515</v>
      </c>
      <c r="U3291" t="b">
        <f t="shared" si="384"/>
        <v>0</v>
      </c>
    </row>
    <row r="3292" spans="1:21" ht="21" x14ac:dyDescent="0.4">
      <c r="A3292" t="s">
        <v>4908</v>
      </c>
      <c r="B3292" t="s">
        <v>4909</v>
      </c>
      <c r="C3292" t="s">
        <v>4910</v>
      </c>
      <c r="D3292" s="33">
        <v>521776</v>
      </c>
      <c r="E3292" s="33">
        <v>57324</v>
      </c>
      <c r="F3292" s="32">
        <v>59.437399999999997</v>
      </c>
      <c r="G3292" s="32">
        <v>29.1798</v>
      </c>
      <c r="H3292" s="41">
        <v>10.986323633129926</v>
      </c>
      <c r="I3292" s="32">
        <v>88.617199999999997</v>
      </c>
      <c r="J3292" s="34">
        <f t="shared" si="385"/>
        <v>0.32927919184988919</v>
      </c>
      <c r="K3292">
        <v>1.036867629614123</v>
      </c>
      <c r="L3292">
        <v>1.5459004954294884</v>
      </c>
      <c r="M3292" s="41">
        <v>1</v>
      </c>
      <c r="N3292" t="s">
        <v>37</v>
      </c>
      <c r="O3292" s="10" t="s">
        <v>37</v>
      </c>
      <c r="P3292">
        <f t="shared" si="380"/>
        <v>0.25</v>
      </c>
      <c r="Q3292" s="11">
        <f t="shared" si="381"/>
        <v>0.35312783522837549</v>
      </c>
      <c r="S3292" s="13">
        <f t="shared" si="382"/>
        <v>0.25</v>
      </c>
      <c r="T3292">
        <f t="shared" si="383"/>
        <v>22.154299999999999</v>
      </c>
      <c r="U3292" t="b">
        <f t="shared" si="384"/>
        <v>1</v>
      </c>
    </row>
    <row r="3293" spans="1:21" ht="21" x14ac:dyDescent="0.4">
      <c r="A3293" t="s">
        <v>2089</v>
      </c>
      <c r="B3293" t="s">
        <v>2051</v>
      </c>
      <c r="C3293" t="s">
        <v>2052</v>
      </c>
      <c r="D3293" s="33">
        <v>11388</v>
      </c>
      <c r="E3293" s="33">
        <v>2834</v>
      </c>
      <c r="F3293" s="32">
        <v>1.7644000000000002</v>
      </c>
      <c r="G3293" s="32">
        <v>0.32460000000000006</v>
      </c>
      <c r="H3293" s="41">
        <v>24.885844748858446</v>
      </c>
      <c r="I3293" s="32">
        <v>2.0890000000000004</v>
      </c>
      <c r="J3293" s="34">
        <f t="shared" si="385"/>
        <v>0.15538535184298707</v>
      </c>
      <c r="K3293">
        <v>0.62258292166549045</v>
      </c>
      <c r="L3293">
        <v>0.73712067748765009</v>
      </c>
      <c r="M3293" s="41">
        <v>0.5</v>
      </c>
      <c r="N3293" t="s">
        <v>34</v>
      </c>
      <c r="O3293" s="10" t="s">
        <v>34</v>
      </c>
      <c r="P3293">
        <f t="shared" si="380"/>
        <v>0.15</v>
      </c>
      <c r="Q3293" s="11">
        <f t="shared" si="381"/>
        <v>0.32168501675442807</v>
      </c>
      <c r="S3293" s="13">
        <f t="shared" si="382"/>
        <v>0.15</v>
      </c>
      <c r="T3293">
        <f t="shared" si="383"/>
        <v>0.31335000000000007</v>
      </c>
      <c r="U3293" t="b">
        <f t="shared" si="384"/>
        <v>1</v>
      </c>
    </row>
    <row r="3294" spans="1:21" ht="21" x14ac:dyDescent="0.4">
      <c r="A3294" t="s">
        <v>831</v>
      </c>
      <c r="B3294" t="s">
        <v>761</v>
      </c>
      <c r="C3294" s="42" t="s">
        <v>762</v>
      </c>
      <c r="D3294" s="33">
        <v>512121</v>
      </c>
      <c r="E3294" s="33">
        <v>104415</v>
      </c>
      <c r="F3294" s="32">
        <v>96.046200000000013</v>
      </c>
      <c r="G3294" s="32">
        <v>32.012799999999999</v>
      </c>
      <c r="H3294" s="41">
        <v>20.388736255689572</v>
      </c>
      <c r="I3294" s="32">
        <v>128.05900000000003</v>
      </c>
      <c r="J3294" s="34">
        <f t="shared" si="385"/>
        <v>0.2499847726438594</v>
      </c>
      <c r="K3294">
        <v>0.91985059617871001</v>
      </c>
      <c r="L3294">
        <v>1.2264425609347318</v>
      </c>
      <c r="M3294" s="41">
        <v>0.75</v>
      </c>
      <c r="N3294" t="s">
        <v>34</v>
      </c>
      <c r="O3294" s="10" t="s">
        <v>34</v>
      </c>
      <c r="P3294">
        <f t="shared" si="380"/>
        <v>0.15</v>
      </c>
      <c r="Q3294" s="11">
        <f t="shared" si="381"/>
        <v>0.38847523407179513</v>
      </c>
      <c r="S3294" s="13">
        <f t="shared" si="382"/>
        <v>0.15</v>
      </c>
      <c r="T3294">
        <f t="shared" si="383"/>
        <v>19.208850000000002</v>
      </c>
      <c r="U3294" t="b">
        <f t="shared" si="384"/>
        <v>1</v>
      </c>
    </row>
    <row r="3295" spans="1:21" ht="21" x14ac:dyDescent="0.4">
      <c r="A3295" t="s">
        <v>1360</v>
      </c>
      <c r="B3295" t="s">
        <v>1280</v>
      </c>
      <c r="C3295" s="42" t="s">
        <v>1281</v>
      </c>
      <c r="D3295" s="33">
        <v>493979</v>
      </c>
      <c r="E3295" s="33">
        <v>11697</v>
      </c>
      <c r="F3295" s="32">
        <v>3.3601000000000001</v>
      </c>
      <c r="G3295" s="32">
        <v>1.6537000000000002</v>
      </c>
      <c r="H3295" s="41">
        <v>2.3679144255120157</v>
      </c>
      <c r="I3295" s="32">
        <v>5.0137999999999998</v>
      </c>
      <c r="J3295" s="34">
        <f t="shared" si="385"/>
        <v>0.32982967011049508</v>
      </c>
      <c r="K3295">
        <v>0.28726169103188853</v>
      </c>
      <c r="L3295">
        <v>0.42863982217662649</v>
      </c>
      <c r="M3295" s="41">
        <v>0.2</v>
      </c>
      <c r="N3295" t="s">
        <v>37</v>
      </c>
      <c r="O3295" s="10" t="s">
        <v>42</v>
      </c>
      <c r="P3295">
        <f t="shared" si="380"/>
        <v>0.05</v>
      </c>
      <c r="Q3295" s="11">
        <f t="shared" si="381"/>
        <v>0.53340779448721531</v>
      </c>
      <c r="S3295" s="13">
        <f t="shared" si="382"/>
        <v>0.05</v>
      </c>
      <c r="T3295">
        <f t="shared" si="383"/>
        <v>0.25069000000000002</v>
      </c>
      <c r="U3295" t="b">
        <f t="shared" si="384"/>
        <v>0</v>
      </c>
    </row>
    <row r="3296" spans="1:21" ht="21" x14ac:dyDescent="0.4">
      <c r="A3296" t="s">
        <v>3869</v>
      </c>
      <c r="B3296" t="s">
        <v>3765</v>
      </c>
      <c r="C3296" t="s">
        <v>3766</v>
      </c>
      <c r="D3296" s="33">
        <v>13470</v>
      </c>
      <c r="E3296" s="33">
        <v>865</v>
      </c>
      <c r="F3296" s="32">
        <v>0.65870000000000006</v>
      </c>
      <c r="G3296" s="32">
        <v>0.1603</v>
      </c>
      <c r="H3296" s="41">
        <v>6.4216778025241279</v>
      </c>
      <c r="I3296" s="32">
        <v>0.81900000000000006</v>
      </c>
      <c r="J3296" s="34">
        <f t="shared" si="385"/>
        <v>0.1957264957264957</v>
      </c>
      <c r="K3296">
        <v>0.76150289017341044</v>
      </c>
      <c r="L3296">
        <v>0.94682080924855505</v>
      </c>
      <c r="M3296" s="41">
        <v>0.8</v>
      </c>
      <c r="N3296" t="s">
        <v>37</v>
      </c>
      <c r="O3296" s="10" t="s">
        <v>37</v>
      </c>
      <c r="P3296">
        <f t="shared" si="380"/>
        <v>0.25</v>
      </c>
      <c r="Q3296" s="11">
        <f t="shared" si="381"/>
        <v>0.15506715506715515</v>
      </c>
      <c r="S3296" s="13">
        <f t="shared" si="382"/>
        <v>0.15506715506715515</v>
      </c>
      <c r="T3296">
        <f t="shared" si="383"/>
        <v>0.12700000000000009</v>
      </c>
      <c r="U3296" t="b">
        <f t="shared" si="384"/>
        <v>1</v>
      </c>
    </row>
    <row r="3297" spans="1:21" ht="21" x14ac:dyDescent="0.4">
      <c r="A3297" t="s">
        <v>2220</v>
      </c>
      <c r="B3297" t="s">
        <v>2197</v>
      </c>
      <c r="C3297" t="s">
        <v>2198</v>
      </c>
      <c r="D3297" s="33">
        <v>24788</v>
      </c>
      <c r="E3297" s="33">
        <v>4749</v>
      </c>
      <c r="F3297" s="32">
        <v>12.247</v>
      </c>
      <c r="G3297" s="32">
        <v>4.0810999999999993</v>
      </c>
      <c r="H3297" s="41">
        <v>19.158463772793286</v>
      </c>
      <c r="I3297" s="32">
        <v>16.328099999999999</v>
      </c>
      <c r="J3297" s="34">
        <f t="shared" si="385"/>
        <v>0.24994334919555855</v>
      </c>
      <c r="K3297">
        <v>2.5788587070962308</v>
      </c>
      <c r="L3297">
        <v>3.4382185723310168</v>
      </c>
      <c r="M3297" s="41">
        <v>2.5</v>
      </c>
      <c r="N3297" t="s">
        <v>34</v>
      </c>
      <c r="O3297" s="10" t="s">
        <v>34</v>
      </c>
      <c r="P3297">
        <f t="shared" si="380"/>
        <v>0.15</v>
      </c>
      <c r="Q3297" s="11">
        <f t="shared" si="381"/>
        <v>0.27287926948022118</v>
      </c>
      <c r="S3297" s="13">
        <f t="shared" si="382"/>
        <v>0.15</v>
      </c>
      <c r="T3297">
        <f t="shared" si="383"/>
        <v>2.4492149999999997</v>
      </c>
      <c r="U3297" t="b">
        <f t="shared" si="384"/>
        <v>1</v>
      </c>
    </row>
    <row r="3298" spans="1:21" ht="21" x14ac:dyDescent="0.4">
      <c r="A3298" t="s">
        <v>3248</v>
      </c>
      <c r="B3298" t="s">
        <v>3240</v>
      </c>
      <c r="C3298" t="s">
        <v>3241</v>
      </c>
      <c r="D3298" s="33">
        <v>24474</v>
      </c>
      <c r="E3298" s="33">
        <v>4391</v>
      </c>
      <c r="F3298" s="32">
        <v>2.9863</v>
      </c>
      <c r="G3298" s="32">
        <v>0.995</v>
      </c>
      <c r="H3298" s="41">
        <v>17.941488927024597</v>
      </c>
      <c r="I3298" s="32">
        <v>3.9813000000000001</v>
      </c>
      <c r="J3298" s="34">
        <f t="shared" si="385"/>
        <v>0.24991836837213974</v>
      </c>
      <c r="K3298">
        <v>0.68009565019357776</v>
      </c>
      <c r="L3298">
        <v>0.90669551355044409</v>
      </c>
      <c r="M3298" s="41">
        <v>0.52</v>
      </c>
      <c r="N3298" t="s">
        <v>34</v>
      </c>
      <c r="O3298" s="10" t="s">
        <v>34</v>
      </c>
      <c r="P3298">
        <f t="shared" si="380"/>
        <v>0.15</v>
      </c>
      <c r="Q3298" s="11">
        <f t="shared" si="381"/>
        <v>0.42648883530505111</v>
      </c>
      <c r="S3298" s="13">
        <f t="shared" si="382"/>
        <v>0.15</v>
      </c>
      <c r="T3298">
        <f t="shared" si="383"/>
        <v>0.59719500000000003</v>
      </c>
      <c r="U3298" t="b">
        <f t="shared" si="384"/>
        <v>1</v>
      </c>
    </row>
    <row r="3299" spans="1:21" ht="21" x14ac:dyDescent="0.4">
      <c r="A3299" t="s">
        <v>284</v>
      </c>
      <c r="B3299" t="s">
        <v>267</v>
      </c>
      <c r="C3299" s="42" t="s">
        <v>268</v>
      </c>
      <c r="D3299" s="33">
        <v>19194451</v>
      </c>
      <c r="E3299" s="33">
        <v>55272</v>
      </c>
      <c r="F3299" s="32">
        <v>55.271999999999991</v>
      </c>
      <c r="G3299" s="32">
        <v>16.185400000000001</v>
      </c>
      <c r="H3299" s="41">
        <v>0.28795822292599044</v>
      </c>
      <c r="I3299" s="32">
        <v>71.457399999999993</v>
      </c>
      <c r="J3299" s="34">
        <f t="shared" si="385"/>
        <v>0.22650418291177685</v>
      </c>
      <c r="K3299">
        <v>0.99999999999999989</v>
      </c>
      <c r="L3299">
        <v>1.2928318135764942</v>
      </c>
      <c r="M3299" s="41">
        <v>1</v>
      </c>
      <c r="N3299" t="s">
        <v>33</v>
      </c>
      <c r="O3299" s="10" t="s">
        <v>42</v>
      </c>
      <c r="P3299">
        <f t="shared" si="380"/>
        <v>0.05</v>
      </c>
      <c r="Q3299" s="11">
        <f t="shared" si="381"/>
        <v>0.22650418291177668</v>
      </c>
      <c r="S3299" s="13">
        <f t="shared" si="382"/>
        <v>0.05</v>
      </c>
      <c r="T3299">
        <f t="shared" si="383"/>
        <v>3.57287</v>
      </c>
      <c r="U3299" t="b">
        <f t="shared" si="384"/>
        <v>0</v>
      </c>
    </row>
    <row r="3300" spans="1:21" ht="21" x14ac:dyDescent="0.4">
      <c r="A3300" t="s">
        <v>151</v>
      </c>
      <c r="B3300" t="s">
        <v>31</v>
      </c>
      <c r="C3300" t="s">
        <v>32</v>
      </c>
      <c r="D3300" s="33">
        <v>357232</v>
      </c>
      <c r="E3300" s="33">
        <v>47391</v>
      </c>
      <c r="F3300" s="32">
        <v>42.972900000000003</v>
      </c>
      <c r="G3300" s="32">
        <v>9.8530999999999995</v>
      </c>
      <c r="H3300" s="41">
        <v>13.266168764276436</v>
      </c>
      <c r="I3300" s="32">
        <v>52.826000000000001</v>
      </c>
      <c r="K3300">
        <v>0.90677343799455601</v>
      </c>
      <c r="L3300">
        <v>1.1146842227427149</v>
      </c>
      <c r="M3300" s="41">
        <v>0.9</v>
      </c>
      <c r="N3300" t="s">
        <v>37</v>
      </c>
      <c r="O3300" s="10" t="s">
        <v>37</v>
      </c>
      <c r="P3300">
        <f t="shared" si="380"/>
        <v>0.25</v>
      </c>
      <c r="Q3300" s="11">
        <f t="shared" si="381"/>
        <v>0.19259644871843415</v>
      </c>
      <c r="S3300" s="13">
        <f t="shared" si="382"/>
        <v>0.19259644871843415</v>
      </c>
      <c r="T3300">
        <f t="shared" si="383"/>
        <v>10.174100000000003</v>
      </c>
      <c r="U3300" t="b">
        <f t="shared" si="384"/>
        <v>1</v>
      </c>
    </row>
    <row r="3301" spans="1:21" ht="21" x14ac:dyDescent="0.4">
      <c r="A3301" t="s">
        <v>1582</v>
      </c>
      <c r="B3301" t="s">
        <v>1573</v>
      </c>
      <c r="C3301" s="42" t="s">
        <v>1574</v>
      </c>
      <c r="D3301" s="33">
        <v>2375151</v>
      </c>
      <c r="E3301" s="33">
        <v>258849</v>
      </c>
      <c r="F3301" s="32">
        <v>134.9461</v>
      </c>
      <c r="G3301" s="32">
        <v>44.659800000000004</v>
      </c>
      <c r="H3301" s="41">
        <v>10.898212366287449</v>
      </c>
      <c r="I3301" s="32">
        <v>179.60590000000002</v>
      </c>
      <c r="J3301" s="34">
        <f t="shared" ref="J3301:J3312" si="386">G3301/I3301</f>
        <v>0.24865441502756869</v>
      </c>
      <c r="K3301">
        <v>0.52133135534616715</v>
      </c>
      <c r="L3301">
        <v>0.69386360387716395</v>
      </c>
      <c r="M3301" s="41">
        <v>0.5</v>
      </c>
      <c r="N3301" t="s">
        <v>37</v>
      </c>
      <c r="O3301" s="10" t="s">
        <v>34</v>
      </c>
      <c r="P3301">
        <f t="shared" si="380"/>
        <v>0.15</v>
      </c>
      <c r="Q3301" s="11">
        <f t="shared" si="381"/>
        <v>0.27939728037887401</v>
      </c>
      <c r="S3301" s="13">
        <f t="shared" si="382"/>
        <v>0.15</v>
      </c>
      <c r="T3301">
        <f t="shared" si="383"/>
        <v>26.940885000000002</v>
      </c>
      <c r="U3301" t="b">
        <f t="shared" si="384"/>
        <v>0</v>
      </c>
    </row>
    <row r="3302" spans="1:21" ht="21" x14ac:dyDescent="0.4">
      <c r="A3302" t="s">
        <v>3201</v>
      </c>
      <c r="B3302" t="s">
        <v>3152</v>
      </c>
      <c r="C3302" t="s">
        <v>3153</v>
      </c>
      <c r="D3302" s="33">
        <v>2464</v>
      </c>
      <c r="E3302" s="33">
        <v>655</v>
      </c>
      <c r="F3302" s="32">
        <v>0.28470000000000006</v>
      </c>
      <c r="G3302" s="32">
        <v>0.13990000000000002</v>
      </c>
      <c r="H3302" s="41">
        <v>26.582792207792206</v>
      </c>
      <c r="I3302" s="32">
        <v>0.42460000000000009</v>
      </c>
      <c r="J3302" s="34">
        <f t="shared" si="386"/>
        <v>0.32948657560056521</v>
      </c>
      <c r="K3302">
        <v>0.43465648854961841</v>
      </c>
      <c r="L3302">
        <v>0.64824427480916047</v>
      </c>
      <c r="M3302" s="41">
        <v>0.4</v>
      </c>
      <c r="N3302" t="s">
        <v>37</v>
      </c>
      <c r="O3302" s="10" t="s">
        <v>37</v>
      </c>
      <c r="P3302">
        <f t="shared" si="380"/>
        <v>0.25</v>
      </c>
      <c r="Q3302" s="11">
        <f t="shared" si="381"/>
        <v>0.38294865756005664</v>
      </c>
      <c r="S3302" s="13">
        <f t="shared" si="382"/>
        <v>0.25</v>
      </c>
      <c r="T3302">
        <f t="shared" si="383"/>
        <v>0.10615000000000002</v>
      </c>
      <c r="U3302" t="b">
        <f t="shared" si="384"/>
        <v>1</v>
      </c>
    </row>
    <row r="3303" spans="1:21" ht="21" x14ac:dyDescent="0.4">
      <c r="A3303" t="s">
        <v>4934</v>
      </c>
      <c r="B3303" t="s">
        <v>4935</v>
      </c>
      <c r="C3303" t="s">
        <v>4936</v>
      </c>
      <c r="D3303" s="33">
        <v>337376</v>
      </c>
      <c r="E3303" s="33">
        <v>17453</v>
      </c>
      <c r="F3303" s="32">
        <v>69.811999999999998</v>
      </c>
      <c r="G3303" s="32">
        <v>11.019400000000001</v>
      </c>
      <c r="H3303" s="41">
        <v>5.1731599165322963</v>
      </c>
      <c r="I3303" s="32">
        <v>80.831400000000002</v>
      </c>
      <c r="J3303" s="34">
        <f t="shared" si="386"/>
        <v>0.13632573480107979</v>
      </c>
      <c r="K3303">
        <v>4</v>
      </c>
      <c r="L3303">
        <v>4.6313756947229709</v>
      </c>
      <c r="M3303" s="41">
        <v>4</v>
      </c>
      <c r="N3303" t="s">
        <v>37</v>
      </c>
      <c r="O3303" s="10" t="s">
        <v>37</v>
      </c>
      <c r="P3303">
        <f t="shared" si="380"/>
        <v>0.25</v>
      </c>
      <c r="Q3303" s="11">
        <f t="shared" si="381"/>
        <v>0.1363257348010799</v>
      </c>
      <c r="S3303" s="13">
        <f t="shared" si="382"/>
        <v>0.1363257348010799</v>
      </c>
      <c r="T3303">
        <f t="shared" si="383"/>
        <v>11.01940000000001</v>
      </c>
      <c r="U3303" t="b">
        <f t="shared" si="384"/>
        <v>1</v>
      </c>
    </row>
    <row r="3304" spans="1:21" ht="21" x14ac:dyDescent="0.4">
      <c r="A3304" t="s">
        <v>934</v>
      </c>
      <c r="B3304" t="s">
        <v>883</v>
      </c>
      <c r="C3304" s="42" t="s">
        <v>884</v>
      </c>
      <c r="D3304" s="33">
        <v>9148318</v>
      </c>
      <c r="E3304" s="33">
        <v>25311</v>
      </c>
      <c r="F3304" s="32">
        <v>16.453300000000002</v>
      </c>
      <c r="G3304" s="32">
        <v>3.9493999999999998</v>
      </c>
      <c r="H3304" s="41">
        <v>0.27667381042066969</v>
      </c>
      <c r="I3304" s="32">
        <v>20.402700000000003</v>
      </c>
      <c r="J3304" s="34">
        <f t="shared" si="386"/>
        <v>0.19357241933665639</v>
      </c>
      <c r="K3304">
        <v>0.65004543479119758</v>
      </c>
      <c r="L3304">
        <v>0.80608036031764863</v>
      </c>
      <c r="M3304" s="41">
        <v>0.65</v>
      </c>
      <c r="N3304" t="s">
        <v>33</v>
      </c>
      <c r="O3304" s="10" t="s">
        <v>42</v>
      </c>
      <c r="P3304">
        <f t="shared" si="380"/>
        <v>0.05</v>
      </c>
      <c r="Q3304" s="11">
        <f t="shared" si="381"/>
        <v>0.19362878442559087</v>
      </c>
      <c r="S3304" s="13">
        <f t="shared" si="382"/>
        <v>0.05</v>
      </c>
      <c r="T3304">
        <f t="shared" si="383"/>
        <v>1.0201350000000002</v>
      </c>
      <c r="U3304" t="b">
        <f t="shared" si="384"/>
        <v>0</v>
      </c>
    </row>
    <row r="3305" spans="1:21" ht="21" x14ac:dyDescent="0.4">
      <c r="A3305" t="s">
        <v>354</v>
      </c>
      <c r="B3305" t="s">
        <v>308</v>
      </c>
      <c r="C3305" s="42" t="s">
        <v>309</v>
      </c>
      <c r="D3305" s="33">
        <v>13022</v>
      </c>
      <c r="E3305" s="33">
        <v>3270</v>
      </c>
      <c r="F3305" s="32">
        <v>1.2866</v>
      </c>
      <c r="G3305" s="32">
        <v>0.14330000000000001</v>
      </c>
      <c r="H3305" s="41">
        <v>25.111350023037936</v>
      </c>
      <c r="I3305" s="32">
        <v>1.4298999999999999</v>
      </c>
      <c r="J3305" s="34">
        <f t="shared" si="386"/>
        <v>0.10021679837750892</v>
      </c>
      <c r="K3305">
        <v>0.39345565749235473</v>
      </c>
      <c r="L3305">
        <v>0.43727828746177366</v>
      </c>
      <c r="M3305" s="41">
        <v>0.2</v>
      </c>
      <c r="N3305" t="s">
        <v>45</v>
      </c>
      <c r="O3305" s="10" t="s">
        <v>45</v>
      </c>
      <c r="P3305">
        <f t="shared" si="380"/>
        <v>0.32</v>
      </c>
      <c r="Q3305" s="11">
        <f t="shared" si="381"/>
        <v>0.54262535841667248</v>
      </c>
      <c r="S3305" s="13">
        <f t="shared" si="382"/>
        <v>0.32</v>
      </c>
      <c r="T3305">
        <f t="shared" si="383"/>
        <v>0.45756799999999997</v>
      </c>
      <c r="U3305" t="b">
        <f t="shared" si="384"/>
        <v>1</v>
      </c>
    </row>
    <row r="3306" spans="1:21" ht="21" x14ac:dyDescent="0.4">
      <c r="A3306" t="s">
        <v>5559</v>
      </c>
      <c r="B3306" t="s">
        <v>5546</v>
      </c>
      <c r="C3306" t="s">
        <v>5547</v>
      </c>
      <c r="D3306" s="33">
        <v>6241</v>
      </c>
      <c r="E3306" s="33">
        <v>125</v>
      </c>
      <c r="F3306" s="32">
        <v>7.1999999999999995E-2</v>
      </c>
      <c r="G3306" s="32">
        <v>2.3799999999999998E-2</v>
      </c>
      <c r="H3306" s="41">
        <v>2.0028841531805801</v>
      </c>
      <c r="I3306" s="32">
        <v>9.5799999999999996E-2</v>
      </c>
      <c r="J3306" s="34">
        <f t="shared" si="386"/>
        <v>0.24843423799582462</v>
      </c>
      <c r="K3306">
        <v>0.57599999999999996</v>
      </c>
      <c r="L3306">
        <v>0.76639999999999997</v>
      </c>
      <c r="M3306" s="41">
        <v>0.5</v>
      </c>
      <c r="N3306" t="s">
        <v>37</v>
      </c>
      <c r="O3306" s="10" t="s">
        <v>37</v>
      </c>
      <c r="P3306">
        <f t="shared" si="380"/>
        <v>0.25</v>
      </c>
      <c r="Q3306" s="11">
        <f t="shared" si="381"/>
        <v>0.3475991649269311</v>
      </c>
      <c r="S3306" s="13">
        <f t="shared" si="382"/>
        <v>0.25</v>
      </c>
      <c r="T3306">
        <f t="shared" si="383"/>
        <v>2.3949999999999999E-2</v>
      </c>
      <c r="U3306" t="b">
        <f t="shared" si="384"/>
        <v>1</v>
      </c>
    </row>
    <row r="3307" spans="1:21" ht="21" x14ac:dyDescent="0.4">
      <c r="A3307" t="s">
        <v>3387</v>
      </c>
      <c r="B3307" t="s">
        <v>3384</v>
      </c>
      <c r="C3307" t="s">
        <v>3385</v>
      </c>
      <c r="D3307" s="33">
        <v>551153</v>
      </c>
      <c r="E3307" s="33">
        <v>102506</v>
      </c>
      <c r="F3307" s="32">
        <v>98.072999999999993</v>
      </c>
      <c r="G3307" s="32">
        <v>32.687199999999997</v>
      </c>
      <c r="H3307" s="41">
        <v>18.598465398900125</v>
      </c>
      <c r="I3307" s="32">
        <v>130.7602</v>
      </c>
      <c r="J3307" s="34">
        <f t="shared" si="386"/>
        <v>0.24997820437717286</v>
      </c>
      <c r="K3307">
        <v>0.95675375099994142</v>
      </c>
      <c r="L3307">
        <v>1.2756345969992</v>
      </c>
      <c r="M3307" s="41">
        <v>0.8</v>
      </c>
      <c r="N3307" t="s">
        <v>37</v>
      </c>
      <c r="O3307" s="10" t="s">
        <v>37</v>
      </c>
      <c r="P3307">
        <f t="shared" si="380"/>
        <v>0.25</v>
      </c>
      <c r="Q3307" s="11">
        <f t="shared" si="381"/>
        <v>0.37286116111783246</v>
      </c>
      <c r="S3307" s="13">
        <f t="shared" si="382"/>
        <v>0.25</v>
      </c>
      <c r="T3307">
        <f t="shared" si="383"/>
        <v>32.690049999999999</v>
      </c>
      <c r="U3307" t="b">
        <f t="shared" si="384"/>
        <v>1</v>
      </c>
    </row>
    <row r="3308" spans="1:21" ht="21" x14ac:dyDescent="0.4">
      <c r="A3308" t="s">
        <v>482</v>
      </c>
      <c r="B3308" t="s">
        <v>416</v>
      </c>
      <c r="C3308" s="42" t="s">
        <v>417</v>
      </c>
      <c r="D3308" s="33">
        <v>270588</v>
      </c>
      <c r="E3308" s="33">
        <v>36089</v>
      </c>
      <c r="F3308" s="32">
        <v>81.621200000000002</v>
      </c>
      <c r="G3308" s="32">
        <v>23.573899999999998</v>
      </c>
      <c r="H3308" s="41">
        <v>13.337250728044111</v>
      </c>
      <c r="I3308" s="32">
        <v>105.1951</v>
      </c>
      <c r="J3308" s="34">
        <f t="shared" si="386"/>
        <v>0.22409693987647714</v>
      </c>
      <c r="K3308">
        <v>2.2616642190141039</v>
      </c>
      <c r="L3308">
        <v>2.9148798802959348</v>
      </c>
      <c r="M3308" s="41">
        <v>2.25</v>
      </c>
      <c r="N3308" t="s">
        <v>34</v>
      </c>
      <c r="O3308" s="10" t="s">
        <v>34</v>
      </c>
      <c r="P3308">
        <f t="shared" si="380"/>
        <v>0.15</v>
      </c>
      <c r="Q3308" s="11">
        <f t="shared" si="381"/>
        <v>0.22809855211887239</v>
      </c>
      <c r="S3308" s="13">
        <f t="shared" si="382"/>
        <v>0.15</v>
      </c>
      <c r="T3308">
        <f t="shared" si="383"/>
        <v>15.779264999999999</v>
      </c>
      <c r="U3308" t="b">
        <f t="shared" si="384"/>
        <v>1</v>
      </c>
    </row>
    <row r="3309" spans="1:21" ht="21" x14ac:dyDescent="0.4">
      <c r="A3309" t="s">
        <v>3129</v>
      </c>
      <c r="B3309" t="s">
        <v>3118</v>
      </c>
      <c r="C3309" t="s">
        <v>3119</v>
      </c>
      <c r="D3309" s="33">
        <v>371867</v>
      </c>
      <c r="E3309" s="33">
        <v>17876</v>
      </c>
      <c r="F3309" s="32">
        <v>32.1768</v>
      </c>
      <c r="G3309" s="32">
        <v>7.8296000000000001</v>
      </c>
      <c r="H3309" s="41">
        <v>4.8070950097749998</v>
      </c>
      <c r="I3309" s="32">
        <v>40.006399999999999</v>
      </c>
      <c r="J3309" s="34">
        <f t="shared" si="386"/>
        <v>0.19570868661014237</v>
      </c>
      <c r="K3309">
        <v>1.8</v>
      </c>
      <c r="L3309">
        <v>2.2379950771984785</v>
      </c>
      <c r="M3309" s="41">
        <v>1.8</v>
      </c>
      <c r="N3309" t="s">
        <v>37</v>
      </c>
      <c r="O3309" s="10" t="s">
        <v>37</v>
      </c>
      <c r="P3309">
        <f t="shared" si="380"/>
        <v>0.25</v>
      </c>
      <c r="Q3309" s="11">
        <f t="shared" si="381"/>
        <v>0.19570868661014237</v>
      </c>
      <c r="S3309" s="13">
        <f t="shared" si="382"/>
        <v>0.19570868661014237</v>
      </c>
      <c r="T3309">
        <f t="shared" si="383"/>
        <v>7.8296000000000001</v>
      </c>
      <c r="U3309" t="b">
        <f t="shared" si="384"/>
        <v>1</v>
      </c>
    </row>
    <row r="3310" spans="1:21" ht="21" x14ac:dyDescent="0.4">
      <c r="A3310" t="s">
        <v>2811</v>
      </c>
      <c r="B3310" t="s">
        <v>2808</v>
      </c>
      <c r="C3310" t="s">
        <v>2809</v>
      </c>
      <c r="D3310" s="33">
        <v>2974908</v>
      </c>
      <c r="E3310" s="33">
        <v>281779</v>
      </c>
      <c r="F3310" s="32">
        <v>99.312899999999985</v>
      </c>
      <c r="G3310" s="32">
        <v>33.102099999999993</v>
      </c>
      <c r="H3310" s="41">
        <v>9.4718559363852588</v>
      </c>
      <c r="I3310" s="32">
        <v>132.41499999999996</v>
      </c>
      <c r="J3310" s="34">
        <f t="shared" si="386"/>
        <v>0.24998753917607525</v>
      </c>
      <c r="K3310">
        <v>0.35244961476902104</v>
      </c>
      <c r="L3310">
        <v>0.46992501215491561</v>
      </c>
      <c r="M3310" s="41">
        <v>0.2</v>
      </c>
      <c r="N3310" t="s">
        <v>37</v>
      </c>
      <c r="O3310" s="10" t="s">
        <v>37</v>
      </c>
      <c r="P3310">
        <f t="shared" si="380"/>
        <v>0.25</v>
      </c>
      <c r="Q3310" s="11">
        <f t="shared" si="381"/>
        <v>0.57440018124834791</v>
      </c>
      <c r="S3310" s="13">
        <f t="shared" si="382"/>
        <v>0.25</v>
      </c>
      <c r="T3310">
        <f t="shared" si="383"/>
        <v>33.103749999999991</v>
      </c>
      <c r="U3310" t="b">
        <f t="shared" si="384"/>
        <v>1</v>
      </c>
    </row>
    <row r="3311" spans="1:21" ht="21" x14ac:dyDescent="0.4">
      <c r="A3311" t="s">
        <v>709</v>
      </c>
      <c r="B3311" t="s">
        <v>657</v>
      </c>
      <c r="C3311" s="42" t="s">
        <v>658</v>
      </c>
      <c r="D3311" s="33">
        <v>190756</v>
      </c>
      <c r="E3311" s="33">
        <v>7603</v>
      </c>
      <c r="F3311" s="32">
        <v>1.6303000000000003</v>
      </c>
      <c r="G3311" s="32">
        <v>0.54269999999999985</v>
      </c>
      <c r="H3311" s="41">
        <v>3.9857199773532681</v>
      </c>
      <c r="I3311" s="32">
        <v>2.173</v>
      </c>
      <c r="J3311" s="34">
        <f t="shared" si="386"/>
        <v>0.24974689369535197</v>
      </c>
      <c r="K3311">
        <v>0.21442851505984487</v>
      </c>
      <c r="L3311">
        <v>0.28580823359200314</v>
      </c>
      <c r="M3311" s="41">
        <v>0.1</v>
      </c>
      <c r="N3311" t="s">
        <v>34</v>
      </c>
      <c r="O3311" s="10" t="s">
        <v>34</v>
      </c>
      <c r="P3311">
        <f t="shared" si="380"/>
        <v>0.15</v>
      </c>
      <c r="Q3311" s="11">
        <f t="shared" si="381"/>
        <v>0.65011504832029443</v>
      </c>
      <c r="S3311" s="13">
        <f t="shared" si="382"/>
        <v>0.15</v>
      </c>
      <c r="T3311">
        <f t="shared" si="383"/>
        <v>0.32595000000000002</v>
      </c>
      <c r="U3311" t="b">
        <f t="shared" si="384"/>
        <v>1</v>
      </c>
    </row>
    <row r="3312" spans="1:21" ht="21" x14ac:dyDescent="0.4">
      <c r="A3312" t="s">
        <v>4475</v>
      </c>
      <c r="B3312" t="s">
        <v>4472</v>
      </c>
      <c r="C3312" t="s">
        <v>4473</v>
      </c>
      <c r="D3312" s="33">
        <v>492409</v>
      </c>
      <c r="E3312" s="33">
        <v>183903</v>
      </c>
      <c r="F3312" s="32">
        <v>35.330399999999997</v>
      </c>
      <c r="G3312" s="32">
        <v>17.1663</v>
      </c>
      <c r="H3312" s="41">
        <v>37.347611436834015</v>
      </c>
      <c r="I3312" s="32">
        <v>52.496699999999997</v>
      </c>
      <c r="J3312" s="34">
        <f t="shared" si="386"/>
        <v>0.32699769699809705</v>
      </c>
      <c r="K3312">
        <v>0.19211432113668617</v>
      </c>
      <c r="L3312">
        <v>0.28545863852139441</v>
      </c>
      <c r="M3312" s="41">
        <v>0.15</v>
      </c>
      <c r="N3312" t="s">
        <v>37</v>
      </c>
      <c r="O3312" s="10" t="s">
        <v>37</v>
      </c>
      <c r="P3312">
        <f t="shared" si="380"/>
        <v>0.25</v>
      </c>
      <c r="Q3312" s="11">
        <f t="shared" si="381"/>
        <v>0.47452982758916273</v>
      </c>
      <c r="S3312" s="13">
        <f t="shared" si="382"/>
        <v>0.25</v>
      </c>
      <c r="T3312">
        <f t="shared" si="383"/>
        <v>13.124174999999999</v>
      </c>
      <c r="U3312" t="b">
        <f t="shared" si="384"/>
        <v>1</v>
      </c>
    </row>
    <row r="3313" spans="1:21" ht="21" x14ac:dyDescent="0.4">
      <c r="A3313" t="s">
        <v>152</v>
      </c>
      <c r="B3313" t="s">
        <v>31</v>
      </c>
      <c r="C3313" t="s">
        <v>32</v>
      </c>
      <c r="D3313" s="33">
        <v>83798</v>
      </c>
      <c r="E3313" s="33">
        <v>20775</v>
      </c>
      <c r="F3313" s="32">
        <v>14.061400000000001</v>
      </c>
      <c r="G3313" s="32">
        <v>4.6866000000000003</v>
      </c>
      <c r="H3313" s="41">
        <v>24.791761139884006</v>
      </c>
      <c r="I3313" s="32">
        <v>18.748000000000001</v>
      </c>
      <c r="K3313">
        <v>0.67684235860409148</v>
      </c>
      <c r="L3313">
        <v>0.90243080625752103</v>
      </c>
      <c r="M3313" s="41">
        <v>0.65</v>
      </c>
      <c r="N3313" t="s">
        <v>34</v>
      </c>
      <c r="O3313" s="10" t="s">
        <v>34</v>
      </c>
      <c r="P3313">
        <f t="shared" si="380"/>
        <v>0.15</v>
      </c>
      <c r="Q3313" s="11">
        <f t="shared" si="381"/>
        <v>0.2797231704715169</v>
      </c>
      <c r="S3313" s="13">
        <f t="shared" si="382"/>
        <v>0.15</v>
      </c>
      <c r="T3313">
        <f t="shared" si="383"/>
        <v>2.8122000000000003</v>
      </c>
      <c r="U3313" t="b">
        <f t="shared" si="384"/>
        <v>1</v>
      </c>
    </row>
    <row r="3314" spans="1:21" ht="21" x14ac:dyDescent="0.4">
      <c r="A3314" t="s">
        <v>2812</v>
      </c>
      <c r="B3314" t="s">
        <v>2808</v>
      </c>
      <c r="C3314" t="s">
        <v>2809</v>
      </c>
      <c r="D3314" s="33">
        <v>782952</v>
      </c>
      <c r="E3314" s="33">
        <v>102066</v>
      </c>
      <c r="F3314" s="32">
        <v>26.887699999999999</v>
      </c>
      <c r="G3314" s="32">
        <v>8.9563999999999986</v>
      </c>
      <c r="H3314" s="41">
        <v>13.036048186862029</v>
      </c>
      <c r="I3314" s="32">
        <v>35.844099999999997</v>
      </c>
      <c r="J3314" s="34">
        <f t="shared" ref="J3314:J3325" si="387">G3314/I3314</f>
        <v>0.24987096900187197</v>
      </c>
      <c r="K3314">
        <v>0.26343444437912722</v>
      </c>
      <c r="L3314">
        <v>0.35118550741676952</v>
      </c>
      <c r="M3314" s="41">
        <v>0.2</v>
      </c>
      <c r="N3314" t="s">
        <v>37</v>
      </c>
      <c r="O3314" s="10" t="s">
        <v>37</v>
      </c>
      <c r="P3314">
        <f t="shared" si="380"/>
        <v>0.25</v>
      </c>
      <c r="Q3314" s="11">
        <f t="shared" si="381"/>
        <v>0.43050041708398307</v>
      </c>
      <c r="S3314" s="13">
        <f t="shared" si="382"/>
        <v>0.25</v>
      </c>
      <c r="T3314">
        <f t="shared" si="383"/>
        <v>8.9610249999999994</v>
      </c>
      <c r="U3314" t="b">
        <f t="shared" si="384"/>
        <v>1</v>
      </c>
    </row>
    <row r="3315" spans="1:21" ht="21" x14ac:dyDescent="0.4">
      <c r="A3315" t="s">
        <v>1481</v>
      </c>
      <c r="B3315" t="s">
        <v>1446</v>
      </c>
      <c r="C3315" s="42" t="s">
        <v>1447</v>
      </c>
      <c r="D3315" s="33">
        <v>3627708</v>
      </c>
      <c r="E3315" s="33">
        <v>426757</v>
      </c>
      <c r="F3315" s="32">
        <v>214.93420000000003</v>
      </c>
      <c r="G3315" s="32">
        <v>92.151799999999994</v>
      </c>
      <c r="H3315" s="41">
        <v>11.763818918170923</v>
      </c>
      <c r="I3315" s="32">
        <v>307.08600000000001</v>
      </c>
      <c r="J3315" s="34">
        <f t="shared" si="387"/>
        <v>0.30008466683600032</v>
      </c>
      <c r="K3315">
        <v>0.50364540007545289</v>
      </c>
      <c r="L3315">
        <v>0.7195804638236748</v>
      </c>
      <c r="M3315" s="41">
        <v>0.45</v>
      </c>
      <c r="N3315" t="s">
        <v>33</v>
      </c>
      <c r="O3315" s="10" t="s">
        <v>34</v>
      </c>
      <c r="P3315">
        <f t="shared" si="380"/>
        <v>0.15</v>
      </c>
      <c r="Q3315" s="11">
        <f t="shared" si="381"/>
        <v>0.37463560696352155</v>
      </c>
      <c r="S3315" s="13">
        <f t="shared" si="382"/>
        <v>0.15</v>
      </c>
      <c r="T3315">
        <f t="shared" si="383"/>
        <v>46.062899999999999</v>
      </c>
      <c r="U3315" t="b">
        <f t="shared" si="384"/>
        <v>0</v>
      </c>
    </row>
    <row r="3316" spans="1:21" ht="21" x14ac:dyDescent="0.4">
      <c r="A3316" t="s">
        <v>2678</v>
      </c>
      <c r="B3316" t="s">
        <v>2643</v>
      </c>
      <c r="C3316" t="s">
        <v>2644</v>
      </c>
      <c r="D3316" s="33">
        <v>18221</v>
      </c>
      <c r="E3316" s="33">
        <v>3543</v>
      </c>
      <c r="F3316" s="32">
        <v>5.8795000000000002</v>
      </c>
      <c r="G3316" s="32">
        <v>1.9597</v>
      </c>
      <c r="H3316" s="41">
        <v>19.44459689369409</v>
      </c>
      <c r="I3316" s="32">
        <v>7.8391999999999999</v>
      </c>
      <c r="J3316" s="34">
        <f t="shared" si="387"/>
        <v>0.24998724359628532</v>
      </c>
      <c r="K3316">
        <v>1.6594693762348292</v>
      </c>
      <c r="L3316">
        <v>2.2125882020886256</v>
      </c>
      <c r="M3316" s="41">
        <v>1.6</v>
      </c>
      <c r="N3316" t="s">
        <v>37</v>
      </c>
      <c r="O3316" s="10" t="s">
        <v>37</v>
      </c>
      <c r="P3316">
        <f t="shared" si="380"/>
        <v>0.25</v>
      </c>
      <c r="Q3316" s="11">
        <f t="shared" si="381"/>
        <v>0.27686498622308398</v>
      </c>
      <c r="S3316" s="13">
        <f t="shared" si="382"/>
        <v>0.25</v>
      </c>
      <c r="T3316">
        <f t="shared" si="383"/>
        <v>1.9598</v>
      </c>
      <c r="U3316" t="b">
        <f t="shared" si="384"/>
        <v>1</v>
      </c>
    </row>
    <row r="3317" spans="1:21" ht="21" x14ac:dyDescent="0.4">
      <c r="A3317" t="s">
        <v>1361</v>
      </c>
      <c r="B3317" t="s">
        <v>1280</v>
      </c>
      <c r="C3317" s="42" t="s">
        <v>1281</v>
      </c>
      <c r="D3317" s="33">
        <v>1314873</v>
      </c>
      <c r="E3317" s="33">
        <v>66504</v>
      </c>
      <c r="F3317" s="32">
        <v>30.636300000000002</v>
      </c>
      <c r="G3317" s="32">
        <v>10.2103</v>
      </c>
      <c r="H3317" s="41">
        <v>5.0578268775767699</v>
      </c>
      <c r="I3317" s="32">
        <v>40.846600000000002</v>
      </c>
      <c r="J3317" s="34">
        <f t="shared" si="387"/>
        <v>0.24996694951354578</v>
      </c>
      <c r="K3317">
        <v>0.46066853121616747</v>
      </c>
      <c r="L3317">
        <v>0.61419764224708295</v>
      </c>
      <c r="M3317" s="41">
        <v>0.2</v>
      </c>
      <c r="N3317" t="s">
        <v>37</v>
      </c>
      <c r="O3317" s="10" t="s">
        <v>42</v>
      </c>
      <c r="P3317">
        <f t="shared" si="380"/>
        <v>0.05</v>
      </c>
      <c r="Q3317" s="11">
        <f t="shared" si="381"/>
        <v>0.67437191834816124</v>
      </c>
      <c r="S3317" s="13">
        <f t="shared" si="382"/>
        <v>0.05</v>
      </c>
      <c r="T3317">
        <f t="shared" si="383"/>
        <v>2.0423300000000002</v>
      </c>
      <c r="U3317" t="b">
        <f t="shared" si="384"/>
        <v>0</v>
      </c>
    </row>
    <row r="3318" spans="1:21" ht="21" x14ac:dyDescent="0.4">
      <c r="A3318" t="s">
        <v>4954</v>
      </c>
      <c r="B3318" t="s">
        <v>4949</v>
      </c>
      <c r="C3318" t="s">
        <v>4950</v>
      </c>
      <c r="D3318" s="33">
        <v>517</v>
      </c>
      <c r="E3318" s="33">
        <v>27</v>
      </c>
      <c r="F3318" s="32">
        <v>2.7099999999999999E-2</v>
      </c>
      <c r="G3318" s="32">
        <v>8.8999999999999999E-3</v>
      </c>
      <c r="H3318" s="41">
        <v>5.2224371373307541</v>
      </c>
      <c r="I3318" s="32">
        <v>3.5999999999999997E-2</v>
      </c>
      <c r="J3318" s="34">
        <f t="shared" si="387"/>
        <v>0.24722222222222223</v>
      </c>
      <c r="K3318">
        <v>1.0037037037037035</v>
      </c>
      <c r="L3318">
        <v>1.3333333333333333</v>
      </c>
      <c r="M3318" s="41">
        <v>1</v>
      </c>
      <c r="N3318" t="s">
        <v>37</v>
      </c>
      <c r="O3318" s="10" t="s">
        <v>37</v>
      </c>
      <c r="P3318">
        <f t="shared" si="380"/>
        <v>0.25</v>
      </c>
      <c r="Q3318" s="11">
        <f t="shared" si="381"/>
        <v>0.24999999999999994</v>
      </c>
      <c r="S3318" s="13">
        <f t="shared" si="382"/>
        <v>0.24999999999999994</v>
      </c>
      <c r="T3318">
        <f t="shared" si="383"/>
        <v>8.9999999999999976E-3</v>
      </c>
      <c r="U3318" t="b">
        <f t="shared" si="384"/>
        <v>1</v>
      </c>
    </row>
    <row r="3319" spans="1:21" ht="21" x14ac:dyDescent="0.4">
      <c r="A3319" t="s">
        <v>3632</v>
      </c>
      <c r="B3319" t="s">
        <v>3625</v>
      </c>
      <c r="C3319" t="s">
        <v>3626</v>
      </c>
      <c r="D3319" s="33">
        <v>3228411</v>
      </c>
      <c r="E3319" s="33">
        <v>128852</v>
      </c>
      <c r="F3319" s="32">
        <v>67.727699999999999</v>
      </c>
      <c r="G3319" s="32">
        <v>33.359299999999998</v>
      </c>
      <c r="H3319" s="41">
        <v>3.9911894737070344</v>
      </c>
      <c r="I3319" s="32">
        <v>101.08699999999999</v>
      </c>
      <c r="J3319" s="34">
        <f t="shared" si="387"/>
        <v>0.33000583655662946</v>
      </c>
      <c r="K3319">
        <v>0.52562397168844877</v>
      </c>
      <c r="L3319">
        <v>0.7845202247539812</v>
      </c>
      <c r="M3319" s="41">
        <v>0.5</v>
      </c>
      <c r="N3319" t="s">
        <v>37</v>
      </c>
      <c r="O3319" s="10" t="s">
        <v>37</v>
      </c>
      <c r="P3319">
        <f t="shared" si="380"/>
        <v>0.25</v>
      </c>
      <c r="Q3319" s="11">
        <f t="shared" si="381"/>
        <v>0.36266780100309626</v>
      </c>
      <c r="S3319" s="13">
        <f t="shared" si="382"/>
        <v>0.25</v>
      </c>
      <c r="T3319">
        <f t="shared" si="383"/>
        <v>25.271749999999997</v>
      </c>
      <c r="U3319" t="b">
        <f t="shared" si="384"/>
        <v>1</v>
      </c>
    </row>
    <row r="3320" spans="1:21" ht="21" x14ac:dyDescent="0.4">
      <c r="A3320" t="s">
        <v>3302</v>
      </c>
      <c r="B3320" t="s">
        <v>3292</v>
      </c>
      <c r="C3320" t="s">
        <v>3293</v>
      </c>
      <c r="D3320" s="33">
        <v>150331</v>
      </c>
      <c r="E3320" s="33">
        <v>16845</v>
      </c>
      <c r="F3320" s="32">
        <v>8.4224999999999994</v>
      </c>
      <c r="G3320" s="32">
        <v>2.3948</v>
      </c>
      <c r="H3320" s="41">
        <v>11.205273696044063</v>
      </c>
      <c r="I3320" s="32">
        <v>10.817299999999999</v>
      </c>
      <c r="J3320" s="34">
        <f t="shared" si="387"/>
        <v>0.22138611298568037</v>
      </c>
      <c r="K3320">
        <v>0.5</v>
      </c>
      <c r="L3320">
        <v>0.64216681507865836</v>
      </c>
      <c r="M3320" s="41">
        <v>0.5</v>
      </c>
      <c r="N3320" t="s">
        <v>34</v>
      </c>
      <c r="O3320" s="10" t="s">
        <v>34</v>
      </c>
      <c r="P3320">
        <f t="shared" si="380"/>
        <v>0.15</v>
      </c>
      <c r="Q3320" s="11">
        <f t="shared" si="381"/>
        <v>0.22138611298568034</v>
      </c>
      <c r="S3320" s="13">
        <f t="shared" si="382"/>
        <v>0.15</v>
      </c>
      <c r="T3320">
        <f t="shared" si="383"/>
        <v>1.6225949999999998</v>
      </c>
      <c r="U3320" t="b">
        <f t="shared" si="384"/>
        <v>1</v>
      </c>
    </row>
    <row r="3321" spans="1:21" ht="21" x14ac:dyDescent="0.4">
      <c r="A3321" t="s">
        <v>1911</v>
      </c>
      <c r="B3321" t="s">
        <v>1732</v>
      </c>
      <c r="C3321" s="42" t="s">
        <v>1733</v>
      </c>
      <c r="D3321" s="33">
        <v>13722</v>
      </c>
      <c r="E3321" s="33">
        <v>2674</v>
      </c>
      <c r="F3321" s="32">
        <v>4.2768999999999995</v>
      </c>
      <c r="G3321" s="32">
        <v>1.4116</v>
      </c>
      <c r="H3321" s="41">
        <v>19.486955254336102</v>
      </c>
      <c r="I3321" s="32">
        <v>5.6884999999999994</v>
      </c>
      <c r="J3321" s="34">
        <f t="shared" si="387"/>
        <v>0.24814977586358444</v>
      </c>
      <c r="K3321">
        <v>1.5994390426327598</v>
      </c>
      <c r="L3321">
        <v>2.1273373223635001</v>
      </c>
      <c r="M3321" s="41">
        <v>1.5</v>
      </c>
      <c r="N3321" t="s">
        <v>45</v>
      </c>
      <c r="O3321" s="10" t="s">
        <v>34</v>
      </c>
      <c r="P3321">
        <f t="shared" si="380"/>
        <v>0.15</v>
      </c>
      <c r="Q3321" s="11">
        <f t="shared" si="381"/>
        <v>0.2948932055902258</v>
      </c>
      <c r="S3321" s="13">
        <f t="shared" si="382"/>
        <v>0.15</v>
      </c>
      <c r="T3321">
        <f t="shared" si="383"/>
        <v>0.85327499999999989</v>
      </c>
      <c r="U3321" t="b">
        <f t="shared" si="384"/>
        <v>0</v>
      </c>
    </row>
    <row r="3322" spans="1:21" ht="21" x14ac:dyDescent="0.4">
      <c r="A3322" t="s">
        <v>1434</v>
      </c>
      <c r="B3322" t="s">
        <v>1410</v>
      </c>
      <c r="C3322" s="42" t="s">
        <v>1411</v>
      </c>
      <c r="D3322" s="33">
        <v>33079</v>
      </c>
      <c r="E3322" s="33">
        <v>14169</v>
      </c>
      <c r="F3322" s="32">
        <v>13.4443</v>
      </c>
      <c r="G3322" s="32">
        <v>1.4935999999999998</v>
      </c>
      <c r="H3322" s="41">
        <v>42.833822062335621</v>
      </c>
      <c r="I3322" s="32">
        <v>14.937899999999999</v>
      </c>
      <c r="J3322" s="34">
        <f t="shared" si="387"/>
        <v>9.9987280675329193E-2</v>
      </c>
      <c r="K3322">
        <v>0.9488531300726939</v>
      </c>
      <c r="L3322">
        <v>1.0542663561295786</v>
      </c>
      <c r="M3322" s="41">
        <v>0.9</v>
      </c>
      <c r="N3322" t="s">
        <v>34</v>
      </c>
      <c r="O3322" s="10" t="s">
        <v>34</v>
      </c>
      <c r="P3322">
        <f t="shared" si="380"/>
        <v>0.15</v>
      </c>
      <c r="Q3322" s="11">
        <f t="shared" si="381"/>
        <v>0.1463257887654891</v>
      </c>
      <c r="S3322" s="13">
        <f t="shared" si="382"/>
        <v>0.1463257887654891</v>
      </c>
      <c r="T3322">
        <f t="shared" si="383"/>
        <v>2.1857999999999995</v>
      </c>
      <c r="U3322" t="b">
        <f t="shared" si="384"/>
        <v>1</v>
      </c>
    </row>
    <row r="3323" spans="1:21" ht="21" x14ac:dyDescent="0.4">
      <c r="A3323" t="s">
        <v>5016</v>
      </c>
      <c r="B3323" t="s">
        <v>5014</v>
      </c>
      <c r="C3323" t="s">
        <v>5015</v>
      </c>
      <c r="D3323" s="33">
        <v>40707</v>
      </c>
      <c r="E3323" s="33">
        <v>1462</v>
      </c>
      <c r="F3323" s="32">
        <v>0.32999999999999996</v>
      </c>
      <c r="G3323" s="32">
        <v>0.11000000000000001</v>
      </c>
      <c r="H3323" s="41">
        <v>3.5915198860146904</v>
      </c>
      <c r="I3323" s="32">
        <v>0.43999999999999995</v>
      </c>
      <c r="J3323" s="34">
        <f t="shared" si="387"/>
        <v>0.25000000000000006</v>
      </c>
      <c r="K3323">
        <v>0.22571819425444592</v>
      </c>
      <c r="L3323">
        <v>0.30095759233926123</v>
      </c>
      <c r="M3323" s="41">
        <v>0.15</v>
      </c>
      <c r="N3323" t="s">
        <v>34</v>
      </c>
      <c r="O3323" s="10" t="s">
        <v>34</v>
      </c>
      <c r="P3323">
        <f t="shared" si="380"/>
        <v>0.15</v>
      </c>
      <c r="Q3323" s="11">
        <f t="shared" si="381"/>
        <v>0.50159090909090898</v>
      </c>
      <c r="S3323" s="13">
        <f t="shared" si="382"/>
        <v>0.15</v>
      </c>
      <c r="T3323">
        <f t="shared" si="383"/>
        <v>6.5999999999999989E-2</v>
      </c>
      <c r="U3323" t="b">
        <f t="shared" si="384"/>
        <v>1</v>
      </c>
    </row>
    <row r="3324" spans="1:21" ht="21" x14ac:dyDescent="0.4">
      <c r="A3324" t="s">
        <v>4346</v>
      </c>
      <c r="B3324" t="s">
        <v>4343</v>
      </c>
      <c r="C3324" t="s">
        <v>4344</v>
      </c>
      <c r="D3324" s="33">
        <v>67279</v>
      </c>
      <c r="E3324" s="33">
        <v>8058</v>
      </c>
      <c r="F3324" s="32">
        <v>2.7383999999999995</v>
      </c>
      <c r="G3324" s="32">
        <v>1.3486</v>
      </c>
      <c r="H3324" s="41">
        <v>11.976991334591775</v>
      </c>
      <c r="I3324" s="32">
        <v>4.0869999999999997</v>
      </c>
      <c r="J3324" s="34">
        <f t="shared" si="387"/>
        <v>0.32997308539270859</v>
      </c>
      <c r="K3324">
        <v>0.33983618763961276</v>
      </c>
      <c r="L3324">
        <v>0.50719781583519474</v>
      </c>
      <c r="M3324" s="41">
        <v>0.3</v>
      </c>
      <c r="N3324" t="s">
        <v>37</v>
      </c>
      <c r="O3324" s="10" t="s">
        <v>37</v>
      </c>
      <c r="P3324">
        <f t="shared" si="380"/>
        <v>0.25</v>
      </c>
      <c r="Q3324" s="11">
        <f t="shared" si="381"/>
        <v>0.40851480303401017</v>
      </c>
      <c r="S3324" s="13">
        <f t="shared" si="382"/>
        <v>0.25</v>
      </c>
      <c r="T3324">
        <f t="shared" si="383"/>
        <v>1.0217499999999999</v>
      </c>
      <c r="U3324" t="b">
        <f t="shared" si="384"/>
        <v>1</v>
      </c>
    </row>
    <row r="3325" spans="1:21" ht="21" x14ac:dyDescent="0.4">
      <c r="A3325" t="s">
        <v>1570</v>
      </c>
      <c r="B3325" t="s">
        <v>1562</v>
      </c>
      <c r="C3325" s="42" t="s">
        <v>1563</v>
      </c>
      <c r="D3325" s="33">
        <v>144303</v>
      </c>
      <c r="E3325" s="33">
        <v>47699</v>
      </c>
      <c r="F3325" s="32">
        <v>12.652799999999999</v>
      </c>
      <c r="G3325" s="32">
        <v>4.2168000000000001</v>
      </c>
      <c r="H3325" s="41">
        <v>33.054752846441168</v>
      </c>
      <c r="I3325" s="32">
        <v>16.869599999999998</v>
      </c>
      <c r="J3325" s="34">
        <f t="shared" si="387"/>
        <v>0.24996443306302465</v>
      </c>
      <c r="K3325">
        <v>0.26526342271326442</v>
      </c>
      <c r="L3325">
        <v>0.35366779177760538</v>
      </c>
      <c r="M3325" s="41">
        <v>0.03</v>
      </c>
      <c r="N3325" t="s">
        <v>37</v>
      </c>
      <c r="O3325" s="10" t="s">
        <v>42</v>
      </c>
      <c r="P3325">
        <f t="shared" si="380"/>
        <v>0.05</v>
      </c>
      <c r="Q3325" s="11">
        <f t="shared" si="381"/>
        <v>0.91517463366054919</v>
      </c>
      <c r="S3325" s="13">
        <f t="shared" si="382"/>
        <v>0.05</v>
      </c>
      <c r="T3325">
        <f t="shared" si="383"/>
        <v>0.84348000000000001</v>
      </c>
      <c r="U3325" t="b">
        <f t="shared" si="384"/>
        <v>0</v>
      </c>
    </row>
    <row r="3326" spans="1:21" ht="21" x14ac:dyDescent="0.4">
      <c r="A3326" t="s">
        <v>153</v>
      </c>
      <c r="B3326" t="s">
        <v>31</v>
      </c>
      <c r="C3326" t="s">
        <v>32</v>
      </c>
      <c r="D3326" s="33">
        <v>1900</v>
      </c>
      <c r="E3326" s="33">
        <v>240</v>
      </c>
      <c r="F3326" s="32">
        <v>0.18449999999999997</v>
      </c>
      <c r="G3326" s="32">
        <v>6.0799999999999993E-2</v>
      </c>
      <c r="H3326" s="41">
        <v>12.631578947368421</v>
      </c>
      <c r="I3326" s="32">
        <v>0.24529999999999996</v>
      </c>
      <c r="K3326">
        <v>0.76874999999999993</v>
      </c>
      <c r="L3326">
        <v>1.0220833333333332</v>
      </c>
      <c r="M3326" s="41">
        <v>1</v>
      </c>
      <c r="N3326" t="s">
        <v>34</v>
      </c>
      <c r="O3326" s="10" t="s">
        <v>34</v>
      </c>
      <c r="P3326">
        <f t="shared" si="380"/>
        <v>0.15</v>
      </c>
      <c r="Q3326" s="11">
        <f t="shared" si="381"/>
        <v>2.1606196494088774E-2</v>
      </c>
      <c r="S3326" s="13">
        <f t="shared" si="382"/>
        <v>2.1606196494088774E-2</v>
      </c>
      <c r="T3326">
        <f t="shared" si="383"/>
        <v>5.2999999999999757E-3</v>
      </c>
      <c r="U3326" t="b">
        <f t="shared" si="384"/>
        <v>1</v>
      </c>
    </row>
    <row r="3327" spans="1:21" ht="21" x14ac:dyDescent="0.4">
      <c r="A3327" t="s">
        <v>2981</v>
      </c>
      <c r="B3327" t="s">
        <v>2975</v>
      </c>
      <c r="C3327" t="s">
        <v>2976</v>
      </c>
      <c r="D3327" s="33">
        <v>350703</v>
      </c>
      <c r="E3327" s="33">
        <v>69277</v>
      </c>
      <c r="F3327" s="32">
        <v>103.91549999999999</v>
      </c>
      <c r="G3327" s="32">
        <v>28.052300000000002</v>
      </c>
      <c r="H3327" s="41">
        <v>19.753751750056317</v>
      </c>
      <c r="I3327" s="32">
        <v>131.96780000000001</v>
      </c>
      <c r="J3327" s="34">
        <f t="shared" ref="J3327:J3357" si="388">G3327/I3327</f>
        <v>0.21256927826333394</v>
      </c>
      <c r="K3327">
        <v>1.5</v>
      </c>
      <c r="L3327">
        <v>1.9049294859765871</v>
      </c>
      <c r="M3327" s="41">
        <v>1.5</v>
      </c>
      <c r="N3327" t="s">
        <v>37</v>
      </c>
      <c r="O3327" s="10" t="s">
        <v>37</v>
      </c>
      <c r="P3327">
        <f t="shared" si="380"/>
        <v>0.25</v>
      </c>
      <c r="Q3327" s="11">
        <f t="shared" si="381"/>
        <v>0.21256927826333408</v>
      </c>
      <c r="S3327" s="13">
        <f t="shared" si="382"/>
        <v>0.21256927826333408</v>
      </c>
      <c r="T3327">
        <f t="shared" si="383"/>
        <v>28.05230000000002</v>
      </c>
      <c r="U3327" t="b">
        <f t="shared" si="384"/>
        <v>1</v>
      </c>
    </row>
    <row r="3328" spans="1:21" ht="21" x14ac:dyDescent="0.4">
      <c r="A3328" t="s">
        <v>5800</v>
      </c>
      <c r="B3328" t="s">
        <v>5781</v>
      </c>
      <c r="C3328" t="s">
        <v>5782</v>
      </c>
      <c r="D3328" s="33">
        <v>44114</v>
      </c>
      <c r="E3328" s="33">
        <v>1104</v>
      </c>
      <c r="F3328" s="32">
        <v>0.3543</v>
      </c>
      <c r="G3328" s="32">
        <v>0.23270000000000002</v>
      </c>
      <c r="H3328" s="41">
        <v>2.502606882168926</v>
      </c>
      <c r="I3328" s="32">
        <v>0.58699999999999997</v>
      </c>
      <c r="J3328" s="34">
        <f t="shared" si="388"/>
        <v>0.3964224872231687</v>
      </c>
      <c r="K3328">
        <v>0.32092391304347828</v>
      </c>
      <c r="L3328">
        <v>0.53170289855072461</v>
      </c>
      <c r="M3328" s="41">
        <v>0.3</v>
      </c>
      <c r="N3328" t="s">
        <v>33</v>
      </c>
      <c r="O3328" s="10" t="s">
        <v>33</v>
      </c>
      <c r="P3328">
        <f t="shared" si="380"/>
        <v>0.4</v>
      </c>
      <c r="Q3328" s="11">
        <f t="shared" si="381"/>
        <v>0.43577512776831345</v>
      </c>
      <c r="S3328" s="13">
        <f t="shared" si="382"/>
        <v>0.4</v>
      </c>
      <c r="T3328">
        <f t="shared" si="383"/>
        <v>0.23480000000000001</v>
      </c>
      <c r="U3328" t="b">
        <f t="shared" si="384"/>
        <v>1</v>
      </c>
    </row>
    <row r="3329" spans="1:21" ht="21" x14ac:dyDescent="0.4">
      <c r="A3329" t="s">
        <v>3289</v>
      </c>
      <c r="B3329" t="s">
        <v>3283</v>
      </c>
      <c r="C3329" t="s">
        <v>3284</v>
      </c>
      <c r="D3329" s="33">
        <v>844410</v>
      </c>
      <c r="E3329" s="33">
        <v>176992</v>
      </c>
      <c r="F3329" s="32">
        <v>141.59360000000001</v>
      </c>
      <c r="G3329" s="32">
        <v>29.682400000000001</v>
      </c>
      <c r="H3329" s="41">
        <v>20.960433912435903</v>
      </c>
      <c r="I3329" s="32">
        <v>171.27600000000001</v>
      </c>
      <c r="J3329" s="34">
        <f t="shared" si="388"/>
        <v>0.17330157173217497</v>
      </c>
      <c r="K3329">
        <v>0.8</v>
      </c>
      <c r="L3329">
        <v>0.9677047550171759</v>
      </c>
      <c r="M3329" s="41">
        <v>0.8</v>
      </c>
      <c r="N3329" t="s">
        <v>34</v>
      </c>
      <c r="O3329" s="10" t="s">
        <v>34</v>
      </c>
      <c r="P3329">
        <f t="shared" si="380"/>
        <v>0.15</v>
      </c>
      <c r="Q3329" s="11">
        <f t="shared" si="381"/>
        <v>0.17330157173217492</v>
      </c>
      <c r="S3329" s="13">
        <f t="shared" si="382"/>
        <v>0.15</v>
      </c>
      <c r="T3329">
        <f t="shared" si="383"/>
        <v>25.691400000000002</v>
      </c>
      <c r="U3329" t="b">
        <f t="shared" si="384"/>
        <v>1</v>
      </c>
    </row>
    <row r="3330" spans="1:21" ht="21" x14ac:dyDescent="0.4">
      <c r="A3330" t="s">
        <v>2567</v>
      </c>
      <c r="B3330" t="s">
        <v>2546</v>
      </c>
      <c r="C3330" t="s">
        <v>2547</v>
      </c>
      <c r="D3330" s="33">
        <v>977839</v>
      </c>
      <c r="E3330" s="33">
        <v>159151</v>
      </c>
      <c r="F3330" s="32">
        <v>134.95270000000002</v>
      </c>
      <c r="G3330" s="32">
        <v>44.974500000000006</v>
      </c>
      <c r="H3330" s="41">
        <v>16.275787731927238</v>
      </c>
      <c r="I3330" s="32">
        <v>179.92720000000003</v>
      </c>
      <c r="J3330" s="34">
        <f t="shared" si="388"/>
        <v>0.24995942803533874</v>
      </c>
      <c r="K3330">
        <v>0.84795383001049329</v>
      </c>
      <c r="L3330">
        <v>1.1305439488284714</v>
      </c>
      <c r="M3330" s="41">
        <v>0.75</v>
      </c>
      <c r="N3330" t="s">
        <v>37</v>
      </c>
      <c r="O3330" s="10" t="s">
        <v>37</v>
      </c>
      <c r="P3330">
        <f t="shared" ref="P3330:P3393" si="389">VLOOKUP($O3330,$Y$2:$AJ$8,9,FALSE)</f>
        <v>0.25</v>
      </c>
      <c r="Q3330" s="11">
        <f t="shared" ref="Q3330:Q3393" si="390">(L3330-M3330)/L3330</f>
        <v>0.33660252591047957</v>
      </c>
      <c r="S3330" s="13">
        <f t="shared" ref="S3330:S3393" si="391">MIN(Q3330,IF(R3330=0,P3330,R3330))</f>
        <v>0.25</v>
      </c>
      <c r="T3330">
        <f t="shared" ref="T3330:T3393" si="392">IFERROR(S3330*I3330,0)</f>
        <v>44.981800000000007</v>
      </c>
      <c r="U3330" t="b">
        <f t="shared" ref="U3330:U3393" si="393">O3330=N3330</f>
        <v>1</v>
      </c>
    </row>
    <row r="3331" spans="1:21" ht="21" x14ac:dyDescent="0.4">
      <c r="A3331" t="s">
        <v>1627</v>
      </c>
      <c r="B3331" t="s">
        <v>1598</v>
      </c>
      <c r="C3331" s="42" t="s">
        <v>1599</v>
      </c>
      <c r="D3331" s="33">
        <v>4567021</v>
      </c>
      <c r="E3331" s="33">
        <v>285896</v>
      </c>
      <c r="F3331" s="32">
        <v>148.27460000000002</v>
      </c>
      <c r="G3331" s="32">
        <v>49.393000000000001</v>
      </c>
      <c r="H3331" s="41">
        <v>6.2600106283724113</v>
      </c>
      <c r="I3331" s="32">
        <v>197.66760000000002</v>
      </c>
      <c r="J3331" s="34">
        <f t="shared" si="388"/>
        <v>0.24987908994696145</v>
      </c>
      <c r="K3331">
        <v>0.51863125052466641</v>
      </c>
      <c r="L3331">
        <v>0.69139687158966912</v>
      </c>
      <c r="M3331" s="41">
        <v>0.5</v>
      </c>
      <c r="N3331" t="s">
        <v>37</v>
      </c>
      <c r="O3331" s="10" t="s">
        <v>34</v>
      </c>
      <c r="P3331">
        <f t="shared" si="389"/>
        <v>0.15</v>
      </c>
      <c r="Q3331" s="11">
        <f t="shared" si="390"/>
        <v>0.27682634888064622</v>
      </c>
      <c r="S3331" s="13">
        <f t="shared" si="391"/>
        <v>0.15</v>
      </c>
      <c r="T3331">
        <f t="shared" si="392"/>
        <v>29.65014</v>
      </c>
      <c r="U3331" t="b">
        <f t="shared" si="393"/>
        <v>0</v>
      </c>
    </row>
    <row r="3332" spans="1:21" ht="21" x14ac:dyDescent="0.4">
      <c r="A3332" t="s">
        <v>1482</v>
      </c>
      <c r="B3332" t="s">
        <v>1446</v>
      </c>
      <c r="C3332" s="42" t="s">
        <v>1447</v>
      </c>
      <c r="D3332" s="33">
        <v>2367294</v>
      </c>
      <c r="E3332" s="33">
        <v>114217</v>
      </c>
      <c r="F3332" s="32">
        <v>68.530200000000008</v>
      </c>
      <c r="G3332" s="32">
        <v>19.3688</v>
      </c>
      <c r="H3332" s="41">
        <v>4.8247915130102133</v>
      </c>
      <c r="I3332" s="32">
        <v>87.899000000000001</v>
      </c>
      <c r="J3332" s="34">
        <f t="shared" si="388"/>
        <v>0.22035290503873764</v>
      </c>
      <c r="K3332">
        <v>0.60000000000000009</v>
      </c>
      <c r="L3332">
        <v>0.76957895934930876</v>
      </c>
      <c r="M3332" s="41">
        <v>0.6</v>
      </c>
      <c r="N3332" t="s">
        <v>33</v>
      </c>
      <c r="O3332" s="10" t="s">
        <v>42</v>
      </c>
      <c r="P3332">
        <f t="shared" si="389"/>
        <v>0.05</v>
      </c>
      <c r="Q3332" s="11">
        <f t="shared" si="390"/>
        <v>0.22035290503873767</v>
      </c>
      <c r="S3332" s="13">
        <f t="shared" si="391"/>
        <v>0.05</v>
      </c>
      <c r="T3332">
        <f t="shared" si="392"/>
        <v>4.3949500000000006</v>
      </c>
      <c r="U3332" t="b">
        <f t="shared" si="393"/>
        <v>0</v>
      </c>
    </row>
    <row r="3333" spans="1:21" ht="21" x14ac:dyDescent="0.4">
      <c r="A3333" t="s">
        <v>1362</v>
      </c>
      <c r="B3333" t="s">
        <v>1280</v>
      </c>
      <c r="C3333" s="42" t="s">
        <v>1281</v>
      </c>
      <c r="D3333" s="33">
        <v>3410652</v>
      </c>
      <c r="E3333" s="33">
        <v>84170</v>
      </c>
      <c r="F3333" s="32">
        <v>77.835000000000008</v>
      </c>
      <c r="G3333" s="32">
        <v>25.945</v>
      </c>
      <c r="H3333" s="41">
        <v>2.467856585778907</v>
      </c>
      <c r="I3333" s="32">
        <v>103.78</v>
      </c>
      <c r="J3333" s="34">
        <f t="shared" si="388"/>
        <v>0.25</v>
      </c>
      <c r="K3333">
        <v>0.92473565403350377</v>
      </c>
      <c r="L3333">
        <v>1.2329808720446715</v>
      </c>
      <c r="M3333" s="41">
        <v>0.3</v>
      </c>
      <c r="N3333" t="s">
        <v>37</v>
      </c>
      <c r="O3333" s="10" t="s">
        <v>42</v>
      </c>
      <c r="P3333">
        <f t="shared" si="389"/>
        <v>0.05</v>
      </c>
      <c r="Q3333" s="11">
        <f t="shared" si="390"/>
        <v>0.75668722297167079</v>
      </c>
      <c r="S3333" s="13">
        <f t="shared" si="391"/>
        <v>0.05</v>
      </c>
      <c r="T3333">
        <f t="shared" si="392"/>
        <v>5.1890000000000001</v>
      </c>
      <c r="U3333" t="b">
        <f t="shared" si="393"/>
        <v>0</v>
      </c>
    </row>
    <row r="3334" spans="1:21" ht="21" x14ac:dyDescent="0.4">
      <c r="A3334" t="s">
        <v>4015</v>
      </c>
      <c r="B3334" t="s">
        <v>3996</v>
      </c>
      <c r="C3334" t="s">
        <v>3997</v>
      </c>
      <c r="D3334" s="33">
        <v>758378</v>
      </c>
      <c r="E3334" s="33">
        <v>85283</v>
      </c>
      <c r="F3334" s="32">
        <v>56.286500000000004</v>
      </c>
      <c r="G3334" s="32">
        <v>6.4017000000000008</v>
      </c>
      <c r="H3334" s="41">
        <v>11.245447520893276</v>
      </c>
      <c r="I3334" s="32">
        <v>62.688200000000002</v>
      </c>
      <c r="J3334" s="34">
        <f t="shared" si="388"/>
        <v>0.10211969716788806</v>
      </c>
      <c r="K3334">
        <v>0.65999671681343297</v>
      </c>
      <c r="L3334">
        <v>0.73506091483648561</v>
      </c>
      <c r="M3334" s="41">
        <v>0.66</v>
      </c>
      <c r="N3334" t="s">
        <v>34</v>
      </c>
      <c r="O3334" s="10" t="s">
        <v>34</v>
      </c>
      <c r="P3334">
        <f t="shared" si="389"/>
        <v>0.15</v>
      </c>
      <c r="Q3334" s="11">
        <f t="shared" si="390"/>
        <v>0.10211523061756439</v>
      </c>
      <c r="S3334" s="13">
        <f t="shared" si="391"/>
        <v>0.10211523061756439</v>
      </c>
      <c r="T3334">
        <f t="shared" si="392"/>
        <v>6.4014199999999999</v>
      </c>
      <c r="U3334" t="b">
        <f t="shared" si="393"/>
        <v>1</v>
      </c>
    </row>
    <row r="3335" spans="1:21" ht="21" x14ac:dyDescent="0.4">
      <c r="A3335" t="s">
        <v>2762</v>
      </c>
      <c r="B3335" t="s">
        <v>2736</v>
      </c>
      <c r="C3335" t="s">
        <v>2737</v>
      </c>
      <c r="D3335" s="33">
        <v>630814</v>
      </c>
      <c r="E3335" s="33">
        <v>82415</v>
      </c>
      <c r="F3335" s="32">
        <v>98.897999999999996</v>
      </c>
      <c r="G3335" s="32">
        <v>30.311799999999998</v>
      </c>
      <c r="H3335" s="41">
        <v>13.064865396138957</v>
      </c>
      <c r="I3335" s="32">
        <v>129.2098</v>
      </c>
      <c r="J3335" s="34">
        <f t="shared" si="388"/>
        <v>0.2345936608523502</v>
      </c>
      <c r="K3335">
        <v>1.2</v>
      </c>
      <c r="L3335">
        <v>1.5677946975671904</v>
      </c>
      <c r="M3335" s="41">
        <v>1.2</v>
      </c>
      <c r="N3335" t="s">
        <v>37</v>
      </c>
      <c r="O3335" s="10" t="s">
        <v>37</v>
      </c>
      <c r="P3335">
        <f t="shared" si="389"/>
        <v>0.25</v>
      </c>
      <c r="Q3335" s="11">
        <f t="shared" si="390"/>
        <v>0.2345936608523502</v>
      </c>
      <c r="S3335" s="13">
        <f t="shared" si="391"/>
        <v>0.2345936608523502</v>
      </c>
      <c r="T3335">
        <f t="shared" si="392"/>
        <v>30.311799999999998</v>
      </c>
      <c r="U3335" t="b">
        <f t="shared" si="393"/>
        <v>1</v>
      </c>
    </row>
    <row r="3336" spans="1:21" ht="21" x14ac:dyDescent="0.4">
      <c r="A3336" t="s">
        <v>3528</v>
      </c>
      <c r="B3336" t="s">
        <v>3523</v>
      </c>
      <c r="C3336" t="s">
        <v>3524</v>
      </c>
      <c r="D3336" s="33">
        <v>3768512</v>
      </c>
      <c r="E3336" s="33">
        <v>178915</v>
      </c>
      <c r="F3336" s="32">
        <v>62.644400000000005</v>
      </c>
      <c r="G3336" s="32">
        <v>17.0138</v>
      </c>
      <c r="H3336" s="41">
        <v>4.7476298337380909</v>
      </c>
      <c r="I3336" s="32">
        <v>79.658200000000008</v>
      </c>
      <c r="J3336" s="34">
        <f t="shared" si="388"/>
        <v>0.2135850420923395</v>
      </c>
      <c r="K3336">
        <v>0.35013498029790685</v>
      </c>
      <c r="L3336">
        <v>0.44522929882905299</v>
      </c>
      <c r="M3336" s="41">
        <v>0.35</v>
      </c>
      <c r="N3336" t="s">
        <v>37</v>
      </c>
      <c r="O3336" s="10" t="s">
        <v>37</v>
      </c>
      <c r="P3336">
        <f t="shared" si="389"/>
        <v>0.25</v>
      </c>
      <c r="Q3336" s="11">
        <f t="shared" si="390"/>
        <v>0.21388821238742547</v>
      </c>
      <c r="S3336" s="13">
        <f t="shared" si="391"/>
        <v>0.21388821238742547</v>
      </c>
      <c r="T3336">
        <f t="shared" si="392"/>
        <v>17.037950000000016</v>
      </c>
      <c r="U3336" t="b">
        <f t="shared" si="393"/>
        <v>1</v>
      </c>
    </row>
    <row r="3337" spans="1:21" ht="21" x14ac:dyDescent="0.4">
      <c r="A3337" t="s">
        <v>355</v>
      </c>
      <c r="B3337" t="s">
        <v>308</v>
      </c>
      <c r="C3337" s="42" t="s">
        <v>309</v>
      </c>
      <c r="D3337" s="33">
        <v>12716</v>
      </c>
      <c r="E3337" s="33">
        <v>769</v>
      </c>
      <c r="F3337" s="32">
        <v>1.0072000000000001</v>
      </c>
      <c r="G3337" s="32">
        <v>0.11170000000000001</v>
      </c>
      <c r="H3337" s="41">
        <v>6.0474992135891794</v>
      </c>
      <c r="I3337" s="32">
        <v>1.1189</v>
      </c>
      <c r="J3337" s="34">
        <f t="shared" si="388"/>
        <v>9.9830190365537586E-2</v>
      </c>
      <c r="K3337">
        <v>1.3097529258777634</v>
      </c>
      <c r="L3337">
        <v>1.4550065019505853</v>
      </c>
      <c r="M3337" s="41">
        <v>1</v>
      </c>
      <c r="N3337" t="s">
        <v>45</v>
      </c>
      <c r="O3337" s="10" t="s">
        <v>45</v>
      </c>
      <c r="P3337">
        <f t="shared" si="389"/>
        <v>0.32</v>
      </c>
      <c r="Q3337" s="11">
        <f t="shared" si="390"/>
        <v>0.31271784788631701</v>
      </c>
      <c r="S3337" s="13">
        <f t="shared" si="391"/>
        <v>0.31271784788631701</v>
      </c>
      <c r="T3337">
        <f t="shared" si="392"/>
        <v>0.3499000000000001</v>
      </c>
      <c r="U3337" t="b">
        <f t="shared" si="393"/>
        <v>1</v>
      </c>
    </row>
    <row r="3338" spans="1:21" ht="21" x14ac:dyDescent="0.4">
      <c r="A3338" t="s">
        <v>5624</v>
      </c>
      <c r="B3338" t="s">
        <v>5622</v>
      </c>
      <c r="C3338" t="s">
        <v>5623</v>
      </c>
      <c r="D3338" s="33">
        <v>86574</v>
      </c>
      <c r="E3338" s="33">
        <v>5956</v>
      </c>
      <c r="F3338" s="32">
        <v>5.8269000000000002</v>
      </c>
      <c r="G3338" s="32">
        <v>2.3115000000000001</v>
      </c>
      <c r="H3338" s="41">
        <v>6.8796636403539173</v>
      </c>
      <c r="I3338" s="32">
        <v>8.1384000000000007</v>
      </c>
      <c r="J3338" s="34">
        <f t="shared" si="388"/>
        <v>0.28402388675906809</v>
      </c>
      <c r="K3338">
        <v>0.97832437877770329</v>
      </c>
      <c r="L3338">
        <v>1.366420416386837</v>
      </c>
      <c r="M3338" s="41">
        <v>0.9</v>
      </c>
      <c r="N3338" t="s">
        <v>37</v>
      </c>
      <c r="O3338" s="10" t="s">
        <v>37</v>
      </c>
      <c r="P3338">
        <f t="shared" si="389"/>
        <v>0.25</v>
      </c>
      <c r="Q3338" s="11">
        <f t="shared" si="390"/>
        <v>0.34134473606605725</v>
      </c>
      <c r="S3338" s="13">
        <f t="shared" si="391"/>
        <v>0.25</v>
      </c>
      <c r="T3338">
        <f t="shared" si="392"/>
        <v>2.0346000000000002</v>
      </c>
      <c r="U3338" t="b">
        <f t="shared" si="393"/>
        <v>1</v>
      </c>
    </row>
    <row r="3339" spans="1:21" ht="21" x14ac:dyDescent="0.4">
      <c r="A3339" t="s">
        <v>2679</v>
      </c>
      <c r="B3339" t="s">
        <v>2643</v>
      </c>
      <c r="C3339" t="s">
        <v>2644</v>
      </c>
      <c r="D3339" s="33">
        <v>46853</v>
      </c>
      <c r="E3339" s="33">
        <v>5419</v>
      </c>
      <c r="F3339" s="32">
        <v>8.670399999999999</v>
      </c>
      <c r="G3339" s="32">
        <v>2.6378999999999997</v>
      </c>
      <c r="H3339" s="41">
        <v>11.565961624655838</v>
      </c>
      <c r="I3339" s="32">
        <v>11.308299999999999</v>
      </c>
      <c r="J3339" s="34">
        <f t="shared" si="388"/>
        <v>0.23327113712936515</v>
      </c>
      <c r="K3339">
        <v>1.5999999999999999</v>
      </c>
      <c r="L3339">
        <v>2.0867872301162573</v>
      </c>
      <c r="M3339" s="41">
        <v>1.6</v>
      </c>
      <c r="N3339" t="s">
        <v>37</v>
      </c>
      <c r="O3339" s="10" t="s">
        <v>37</v>
      </c>
      <c r="P3339">
        <f t="shared" si="389"/>
        <v>0.25</v>
      </c>
      <c r="Q3339" s="11">
        <f t="shared" si="390"/>
        <v>0.23327113712936501</v>
      </c>
      <c r="S3339" s="13">
        <f t="shared" si="391"/>
        <v>0.23327113712936501</v>
      </c>
      <c r="T3339">
        <f t="shared" si="392"/>
        <v>2.6378999999999979</v>
      </c>
      <c r="U3339" t="b">
        <f t="shared" si="393"/>
        <v>1</v>
      </c>
    </row>
    <row r="3340" spans="1:21" ht="21" x14ac:dyDescent="0.4">
      <c r="A3340" t="s">
        <v>2401</v>
      </c>
      <c r="B3340" t="s">
        <v>2333</v>
      </c>
      <c r="C3340" t="s">
        <v>2334</v>
      </c>
      <c r="D3340" s="33">
        <v>357517</v>
      </c>
      <c r="E3340" s="33">
        <v>34939</v>
      </c>
      <c r="F3340" s="32">
        <v>9.0017999999999994</v>
      </c>
      <c r="G3340" s="32">
        <v>2.9976000000000003</v>
      </c>
      <c r="H3340" s="41">
        <v>9.7726821381920299</v>
      </c>
      <c r="I3340" s="32">
        <v>11.9994</v>
      </c>
      <c r="J3340" s="34">
        <f t="shared" si="388"/>
        <v>0.24981249062453126</v>
      </c>
      <c r="K3340">
        <v>0.25764332121697814</v>
      </c>
      <c r="L3340">
        <v>0.34343856435501874</v>
      </c>
      <c r="M3340" s="41">
        <v>0.1</v>
      </c>
      <c r="N3340" t="s">
        <v>37</v>
      </c>
      <c r="O3340" s="10" t="s">
        <v>37</v>
      </c>
      <c r="P3340">
        <f t="shared" si="389"/>
        <v>0.25</v>
      </c>
      <c r="Q3340" s="11">
        <f t="shared" si="390"/>
        <v>0.70882710802206772</v>
      </c>
      <c r="S3340" s="13">
        <f t="shared" si="391"/>
        <v>0.25</v>
      </c>
      <c r="T3340">
        <f t="shared" si="392"/>
        <v>2.9998499999999999</v>
      </c>
      <c r="U3340" t="b">
        <f t="shared" si="393"/>
        <v>1</v>
      </c>
    </row>
    <row r="3341" spans="1:21" ht="21" x14ac:dyDescent="0.4">
      <c r="A3341" t="s">
        <v>1057</v>
      </c>
      <c r="B3341" t="s">
        <v>1044</v>
      </c>
      <c r="C3341" s="42" t="s">
        <v>1045</v>
      </c>
      <c r="D3341" s="33">
        <v>2652207</v>
      </c>
      <c r="E3341" s="33">
        <v>90256</v>
      </c>
      <c r="F3341" s="32">
        <v>45.128000000000007</v>
      </c>
      <c r="G3341" s="32">
        <v>11.712000000000002</v>
      </c>
      <c r="H3341" s="41">
        <v>3.4030526274909914</v>
      </c>
      <c r="I3341" s="32">
        <v>56.840000000000011</v>
      </c>
      <c r="J3341" s="34">
        <f t="shared" si="388"/>
        <v>0.20605207600281492</v>
      </c>
      <c r="K3341">
        <v>0.50000000000000011</v>
      </c>
      <c r="L3341">
        <v>0.62976422620102823</v>
      </c>
      <c r="M3341" s="41">
        <v>0.5</v>
      </c>
      <c r="N3341" t="s">
        <v>45</v>
      </c>
      <c r="O3341" s="10" t="s">
        <v>42</v>
      </c>
      <c r="P3341">
        <f t="shared" si="389"/>
        <v>0.05</v>
      </c>
      <c r="Q3341" s="11">
        <f t="shared" si="390"/>
        <v>0.20605207600281497</v>
      </c>
      <c r="S3341" s="13">
        <f t="shared" si="391"/>
        <v>0.05</v>
      </c>
      <c r="T3341">
        <f t="shared" si="392"/>
        <v>2.8420000000000005</v>
      </c>
      <c r="U3341" t="b">
        <f t="shared" si="393"/>
        <v>0</v>
      </c>
    </row>
    <row r="3342" spans="1:21" ht="21" x14ac:dyDescent="0.4">
      <c r="A3342" t="s">
        <v>3870</v>
      </c>
      <c r="B3342" t="s">
        <v>3765</v>
      </c>
      <c r="C3342" t="s">
        <v>3766</v>
      </c>
      <c r="D3342" s="33">
        <v>18397</v>
      </c>
      <c r="E3342" s="33">
        <v>926</v>
      </c>
      <c r="F3342" s="32">
        <v>0.62149999999999994</v>
      </c>
      <c r="G3342" s="32">
        <v>0.20649999999999996</v>
      </c>
      <c r="H3342" s="41">
        <v>5.0334293634831768</v>
      </c>
      <c r="I3342" s="32">
        <v>0.82799999999999985</v>
      </c>
      <c r="J3342" s="34">
        <f t="shared" si="388"/>
        <v>0.24939613526570048</v>
      </c>
      <c r="K3342">
        <v>0.67116630669546429</v>
      </c>
      <c r="L3342">
        <v>0.89416846652267812</v>
      </c>
      <c r="M3342" s="41">
        <v>0.7</v>
      </c>
      <c r="N3342" t="s">
        <v>37</v>
      </c>
      <c r="O3342" s="10" t="s">
        <v>37</v>
      </c>
      <c r="P3342">
        <f t="shared" si="389"/>
        <v>0.25</v>
      </c>
      <c r="Q3342" s="11">
        <f t="shared" si="390"/>
        <v>0.21714975845410628</v>
      </c>
      <c r="S3342" s="13">
        <f t="shared" si="391"/>
        <v>0.21714975845410628</v>
      </c>
      <c r="T3342">
        <f t="shared" si="392"/>
        <v>0.17979999999999996</v>
      </c>
      <c r="U3342" t="b">
        <f t="shared" si="393"/>
        <v>1</v>
      </c>
    </row>
    <row r="3343" spans="1:21" ht="21" x14ac:dyDescent="0.4">
      <c r="A3343" t="s">
        <v>1701</v>
      </c>
      <c r="B3343" t="s">
        <v>1655</v>
      </c>
      <c r="C3343" s="42" t="s">
        <v>1656</v>
      </c>
      <c r="D3343" s="33">
        <v>126434</v>
      </c>
      <c r="E3343" s="33">
        <v>11516</v>
      </c>
      <c r="F3343" s="32">
        <v>13.307399999999999</v>
      </c>
      <c r="G3343" s="32">
        <v>6.1713000000000005</v>
      </c>
      <c r="H3343" s="41">
        <v>9.1083094737175134</v>
      </c>
      <c r="I3343" s="32">
        <v>19.4787</v>
      </c>
      <c r="J3343" s="34">
        <f t="shared" si="388"/>
        <v>0.31682299126738439</v>
      </c>
      <c r="K3343">
        <v>1.1555574852379298</v>
      </c>
      <c r="L3343">
        <v>1.6914466828759986</v>
      </c>
      <c r="M3343" s="41">
        <v>1.1499999999999999</v>
      </c>
      <c r="N3343" t="s">
        <v>45</v>
      </c>
      <c r="O3343" s="10" t="s">
        <v>37</v>
      </c>
      <c r="P3343">
        <f t="shared" si="389"/>
        <v>0.25</v>
      </c>
      <c r="Q3343" s="11">
        <f t="shared" si="390"/>
        <v>0.32010863147951357</v>
      </c>
      <c r="S3343" s="13">
        <f t="shared" si="391"/>
        <v>0.25</v>
      </c>
      <c r="T3343">
        <f t="shared" si="392"/>
        <v>4.869675</v>
      </c>
      <c r="U3343" t="b">
        <f t="shared" si="393"/>
        <v>0</v>
      </c>
    </row>
    <row r="3344" spans="1:21" ht="21" x14ac:dyDescent="0.4">
      <c r="A3344" t="s">
        <v>2813</v>
      </c>
      <c r="B3344" t="s">
        <v>2808</v>
      </c>
      <c r="C3344" t="s">
        <v>2809</v>
      </c>
      <c r="D3344" s="33">
        <v>45043</v>
      </c>
      <c r="E3344" s="33">
        <v>18388</v>
      </c>
      <c r="F3344" s="32">
        <v>8.2230000000000008</v>
      </c>
      <c r="G3344" s="32">
        <v>2.7403</v>
      </c>
      <c r="H3344" s="41">
        <v>40.823213373887171</v>
      </c>
      <c r="I3344" s="32">
        <v>10.9633</v>
      </c>
      <c r="J3344" s="34">
        <f t="shared" si="388"/>
        <v>0.24995211295868944</v>
      </c>
      <c r="K3344">
        <v>0.44719382205786384</v>
      </c>
      <c r="L3344">
        <v>0.5962203611050686</v>
      </c>
      <c r="M3344" s="41">
        <v>0.2</v>
      </c>
      <c r="N3344" t="s">
        <v>37</v>
      </c>
      <c r="O3344" s="10" t="s">
        <v>37</v>
      </c>
      <c r="P3344">
        <f t="shared" si="389"/>
        <v>0.25</v>
      </c>
      <c r="Q3344" s="11">
        <f t="shared" si="390"/>
        <v>0.66455355595486765</v>
      </c>
      <c r="S3344" s="13">
        <f t="shared" si="391"/>
        <v>0.25</v>
      </c>
      <c r="T3344">
        <f t="shared" si="392"/>
        <v>2.7408250000000001</v>
      </c>
      <c r="U3344" t="b">
        <f t="shared" si="393"/>
        <v>1</v>
      </c>
    </row>
    <row r="3345" spans="1:21" ht="21" x14ac:dyDescent="0.4">
      <c r="A3345" t="s">
        <v>2402</v>
      </c>
      <c r="B3345" t="s">
        <v>2333</v>
      </c>
      <c r="C3345" t="s">
        <v>2334</v>
      </c>
      <c r="D3345" s="33">
        <v>346464</v>
      </c>
      <c r="E3345" s="33">
        <v>5446</v>
      </c>
      <c r="F3345" s="32">
        <v>4.8525</v>
      </c>
      <c r="G3345" s="32">
        <v>1.6174999999999999</v>
      </c>
      <c r="H3345" s="41">
        <v>1.5718804839752472</v>
      </c>
      <c r="I3345" s="32">
        <v>6.47</v>
      </c>
      <c r="J3345" s="34">
        <f t="shared" si="388"/>
        <v>0.25</v>
      </c>
      <c r="K3345">
        <v>0.89102093279471173</v>
      </c>
      <c r="L3345">
        <v>1.188027910392949</v>
      </c>
      <c r="M3345" s="41">
        <v>0.25</v>
      </c>
      <c r="N3345" t="s">
        <v>37</v>
      </c>
      <c r="O3345" s="10" t="s">
        <v>37</v>
      </c>
      <c r="P3345">
        <f t="shared" si="389"/>
        <v>0.25</v>
      </c>
      <c r="Q3345" s="11">
        <f t="shared" si="390"/>
        <v>0.78956723338485313</v>
      </c>
      <c r="S3345" s="13">
        <f t="shared" si="391"/>
        <v>0.25</v>
      </c>
      <c r="T3345">
        <f t="shared" si="392"/>
        <v>1.6174999999999999</v>
      </c>
      <c r="U3345" t="b">
        <f t="shared" si="393"/>
        <v>1</v>
      </c>
    </row>
    <row r="3346" spans="1:21" ht="21" x14ac:dyDescent="0.4">
      <c r="A3346" t="s">
        <v>4470</v>
      </c>
      <c r="B3346" t="s">
        <v>4466</v>
      </c>
      <c r="C3346" t="s">
        <v>4467</v>
      </c>
      <c r="D3346" s="33">
        <v>136444</v>
      </c>
      <c r="E3346" s="33">
        <v>29281</v>
      </c>
      <c r="F3346" s="32">
        <v>29.281000000000002</v>
      </c>
      <c r="G3346" s="32">
        <v>9.9608000000000025</v>
      </c>
      <c r="H3346" s="41">
        <v>21.460086189205828</v>
      </c>
      <c r="I3346" s="32">
        <v>39.241800000000005</v>
      </c>
      <c r="J3346" s="34">
        <f t="shared" si="388"/>
        <v>0.25383137368826103</v>
      </c>
      <c r="K3346">
        <v>1.0000000000000002</v>
      </c>
      <c r="L3346">
        <v>1.3401796386735427</v>
      </c>
      <c r="M3346" s="41">
        <v>1</v>
      </c>
      <c r="N3346" t="s">
        <v>37</v>
      </c>
      <c r="O3346" s="10" t="s">
        <v>37</v>
      </c>
      <c r="P3346">
        <f t="shared" si="389"/>
        <v>0.25</v>
      </c>
      <c r="Q3346" s="11">
        <f t="shared" si="390"/>
        <v>0.25383137368826109</v>
      </c>
      <c r="S3346" s="13">
        <f t="shared" si="391"/>
        <v>0.25</v>
      </c>
      <c r="T3346">
        <f t="shared" si="392"/>
        <v>9.8104500000000012</v>
      </c>
      <c r="U3346" t="b">
        <f t="shared" si="393"/>
        <v>1</v>
      </c>
    </row>
    <row r="3347" spans="1:21" ht="21" x14ac:dyDescent="0.4">
      <c r="A3347" t="s">
        <v>2221</v>
      </c>
      <c r="B3347" t="s">
        <v>2197</v>
      </c>
      <c r="C3347" t="s">
        <v>2198</v>
      </c>
      <c r="D3347" s="33">
        <v>10954</v>
      </c>
      <c r="E3347" s="33">
        <v>357</v>
      </c>
      <c r="F3347" s="32">
        <v>0.9456</v>
      </c>
      <c r="G3347" s="32">
        <v>0.31459999999999999</v>
      </c>
      <c r="H3347" s="41">
        <v>3.259083439839328</v>
      </c>
      <c r="I3347" s="32">
        <v>1.2602</v>
      </c>
      <c r="J3347" s="34">
        <f t="shared" si="388"/>
        <v>0.24964291382320267</v>
      </c>
      <c r="K3347">
        <v>2.6487394957983192</v>
      </c>
      <c r="L3347">
        <v>3.5299719887955185</v>
      </c>
      <c r="M3347" s="41">
        <v>2.5</v>
      </c>
      <c r="N3347" t="s">
        <v>34</v>
      </c>
      <c r="O3347" s="10" t="s">
        <v>34</v>
      </c>
      <c r="P3347">
        <f t="shared" si="389"/>
        <v>0.15</v>
      </c>
      <c r="Q3347" s="11">
        <f t="shared" si="390"/>
        <v>0.29177908268528813</v>
      </c>
      <c r="S3347" s="13">
        <f t="shared" si="391"/>
        <v>0.15</v>
      </c>
      <c r="T3347">
        <f t="shared" si="392"/>
        <v>0.18903</v>
      </c>
      <c r="U3347" t="b">
        <f t="shared" si="393"/>
        <v>1</v>
      </c>
    </row>
    <row r="3348" spans="1:21" ht="21" x14ac:dyDescent="0.4">
      <c r="A3348" t="s">
        <v>4212</v>
      </c>
      <c r="B3348" t="s">
        <v>4209</v>
      </c>
      <c r="C3348" t="s">
        <v>4210</v>
      </c>
      <c r="D3348" s="33">
        <v>199707</v>
      </c>
      <c r="E3348" s="33">
        <v>68464</v>
      </c>
      <c r="F3348" s="32">
        <v>30.33</v>
      </c>
      <c r="G3348" s="32">
        <v>16.331</v>
      </c>
      <c r="H3348" s="41">
        <v>34.282223457365042</v>
      </c>
      <c r="I3348" s="32">
        <v>46.661000000000001</v>
      </c>
      <c r="J3348" s="34">
        <f t="shared" si="388"/>
        <v>0.34999249908917507</v>
      </c>
      <c r="K3348">
        <v>0.44300654358494973</v>
      </c>
      <c r="L3348">
        <v>0.68154066370647348</v>
      </c>
      <c r="M3348" s="41">
        <v>0.3</v>
      </c>
      <c r="N3348" t="s">
        <v>34</v>
      </c>
      <c r="O3348" s="10" t="s">
        <v>34</v>
      </c>
      <c r="P3348">
        <f t="shared" si="389"/>
        <v>0.15</v>
      </c>
      <c r="Q3348" s="11">
        <f t="shared" si="390"/>
        <v>0.55982083538715421</v>
      </c>
      <c r="S3348" s="13">
        <f t="shared" si="391"/>
        <v>0.15</v>
      </c>
      <c r="T3348">
        <f t="shared" si="392"/>
        <v>6.9991500000000002</v>
      </c>
      <c r="U3348" t="b">
        <f t="shared" si="393"/>
        <v>1</v>
      </c>
    </row>
    <row r="3349" spans="1:21" ht="21" x14ac:dyDescent="0.4">
      <c r="A3349" t="s">
        <v>4585</v>
      </c>
      <c r="B3349" t="s">
        <v>4574</v>
      </c>
      <c r="C3349" t="s">
        <v>4575</v>
      </c>
      <c r="D3349" s="33">
        <v>18243</v>
      </c>
      <c r="E3349" s="33">
        <v>3602</v>
      </c>
      <c r="F3349" s="32">
        <v>0.9</v>
      </c>
      <c r="G3349" s="32">
        <v>0.30000000000000004</v>
      </c>
      <c r="H3349" s="41">
        <v>19.74455955709039</v>
      </c>
      <c r="I3349" s="32">
        <v>1.2000000000000002</v>
      </c>
      <c r="J3349" s="34">
        <f t="shared" si="388"/>
        <v>0.25</v>
      </c>
      <c r="K3349">
        <v>0.2498611882287618</v>
      </c>
      <c r="L3349">
        <v>0.33314825097168244</v>
      </c>
      <c r="M3349" s="41">
        <v>0.15</v>
      </c>
      <c r="N3349" t="s">
        <v>34</v>
      </c>
      <c r="O3349" s="10" t="s">
        <v>34</v>
      </c>
      <c r="P3349">
        <f t="shared" si="389"/>
        <v>0.15</v>
      </c>
      <c r="Q3349" s="11">
        <f t="shared" si="390"/>
        <v>0.54975000000000007</v>
      </c>
      <c r="S3349" s="13">
        <f t="shared" si="391"/>
        <v>0.15</v>
      </c>
      <c r="T3349">
        <f t="shared" si="392"/>
        <v>0.18000000000000002</v>
      </c>
      <c r="U3349" t="b">
        <f t="shared" si="393"/>
        <v>1</v>
      </c>
    </row>
    <row r="3350" spans="1:21" ht="21" x14ac:dyDescent="0.4">
      <c r="A3350" t="s">
        <v>5582</v>
      </c>
      <c r="B3350" t="s">
        <v>5580</v>
      </c>
      <c r="C3350" t="s">
        <v>5581</v>
      </c>
      <c r="D3350" s="33">
        <v>31683</v>
      </c>
      <c r="E3350" s="33">
        <v>5277</v>
      </c>
      <c r="F3350" s="32">
        <v>3.1203999999999996</v>
      </c>
      <c r="G3350" s="32">
        <v>1.0397000000000001</v>
      </c>
      <c r="H3350" s="41">
        <v>16.655619732979833</v>
      </c>
      <c r="I3350" s="32">
        <v>4.1600999999999999</v>
      </c>
      <c r="J3350" s="34">
        <f t="shared" si="388"/>
        <v>0.24992187687795969</v>
      </c>
      <c r="K3350">
        <v>0.59132082622702287</v>
      </c>
      <c r="L3350">
        <v>0.78834565093803299</v>
      </c>
      <c r="M3350" s="41">
        <v>0.5</v>
      </c>
      <c r="N3350" t="s">
        <v>37</v>
      </c>
      <c r="O3350" s="10" t="s">
        <v>37</v>
      </c>
      <c r="P3350">
        <f t="shared" si="389"/>
        <v>0.25</v>
      </c>
      <c r="Q3350" s="11">
        <f t="shared" si="390"/>
        <v>0.36576043845099881</v>
      </c>
      <c r="S3350" s="13">
        <f t="shared" si="391"/>
        <v>0.25</v>
      </c>
      <c r="T3350">
        <f t="shared" si="392"/>
        <v>1.040025</v>
      </c>
      <c r="U3350" t="b">
        <f t="shared" si="393"/>
        <v>1</v>
      </c>
    </row>
    <row r="3351" spans="1:21" ht="21" x14ac:dyDescent="0.4">
      <c r="A3351" t="s">
        <v>4198</v>
      </c>
      <c r="B3351" t="s">
        <v>4190</v>
      </c>
      <c r="C3351" t="s">
        <v>4191</v>
      </c>
      <c r="D3351" s="33">
        <v>7999</v>
      </c>
      <c r="E3351" s="33">
        <v>215</v>
      </c>
      <c r="F3351" s="32">
        <v>0.11609999999999998</v>
      </c>
      <c r="G3351" s="32">
        <v>3.7900000000000003E-2</v>
      </c>
      <c r="H3351" s="41">
        <v>2.6878359794974371</v>
      </c>
      <c r="I3351" s="32">
        <v>0.15399999999999997</v>
      </c>
      <c r="J3351" s="34">
        <f t="shared" si="388"/>
        <v>0.24610389610389616</v>
      </c>
      <c r="K3351">
        <v>0.53999999999999992</v>
      </c>
      <c r="L3351">
        <v>0.71627906976744171</v>
      </c>
      <c r="M3351" s="41">
        <v>0.5</v>
      </c>
      <c r="N3351" t="s">
        <v>34</v>
      </c>
      <c r="O3351" s="10" t="s">
        <v>34</v>
      </c>
      <c r="P3351">
        <f t="shared" si="389"/>
        <v>0.15</v>
      </c>
      <c r="Q3351" s="11">
        <f t="shared" si="390"/>
        <v>0.3019480519480518</v>
      </c>
      <c r="S3351" s="13">
        <f t="shared" si="391"/>
        <v>0.15</v>
      </c>
      <c r="T3351">
        <f t="shared" si="392"/>
        <v>2.3099999999999996E-2</v>
      </c>
      <c r="U3351" t="b">
        <f t="shared" si="393"/>
        <v>1</v>
      </c>
    </row>
    <row r="3352" spans="1:21" ht="21" x14ac:dyDescent="0.4">
      <c r="A3352" t="s">
        <v>710</v>
      </c>
      <c r="B3352" t="s">
        <v>657</v>
      </c>
      <c r="C3352" s="42" t="s">
        <v>658</v>
      </c>
      <c r="D3352" s="33">
        <v>56978</v>
      </c>
      <c r="E3352" s="33">
        <v>4331</v>
      </c>
      <c r="F3352" s="32">
        <v>3.4139999999999993</v>
      </c>
      <c r="G3352" s="32">
        <v>1.1160000000000001</v>
      </c>
      <c r="H3352" s="41">
        <v>7.6011794025764328</v>
      </c>
      <c r="I3352" s="32">
        <v>4.5299999999999994</v>
      </c>
      <c r="J3352" s="34">
        <f t="shared" si="388"/>
        <v>0.24635761589403979</v>
      </c>
      <c r="K3352">
        <v>0.78827060725005749</v>
      </c>
      <c r="L3352">
        <v>1.0459478180558761</v>
      </c>
      <c r="M3352" s="41">
        <v>0.7</v>
      </c>
      <c r="N3352" t="s">
        <v>37</v>
      </c>
      <c r="O3352" s="10" t="s">
        <v>37</v>
      </c>
      <c r="P3352">
        <f t="shared" si="389"/>
        <v>0.25</v>
      </c>
      <c r="Q3352" s="11">
        <f t="shared" si="390"/>
        <v>0.33075055187637964</v>
      </c>
      <c r="S3352" s="13">
        <f t="shared" si="391"/>
        <v>0.25</v>
      </c>
      <c r="T3352">
        <f t="shared" si="392"/>
        <v>1.1324999999999998</v>
      </c>
      <c r="U3352" t="b">
        <f t="shared" si="393"/>
        <v>1</v>
      </c>
    </row>
    <row r="3353" spans="1:21" ht="21" x14ac:dyDescent="0.4">
      <c r="A3353" t="s">
        <v>5500</v>
      </c>
      <c r="B3353" t="s">
        <v>5498</v>
      </c>
      <c r="C3353" t="s">
        <v>5499</v>
      </c>
      <c r="D3353" s="33">
        <v>181898</v>
      </c>
      <c r="E3353" s="33">
        <v>16779</v>
      </c>
      <c r="F3353" s="32">
        <v>6.2730000000000006</v>
      </c>
      <c r="G3353" s="32">
        <v>2.0895999999999999</v>
      </c>
      <c r="H3353" s="41">
        <v>9.2244004881856867</v>
      </c>
      <c r="I3353" s="32">
        <v>8.3626000000000005</v>
      </c>
      <c r="J3353" s="34">
        <f t="shared" si="388"/>
        <v>0.24987444096333675</v>
      </c>
      <c r="K3353">
        <v>0.37386018237082075</v>
      </c>
      <c r="L3353">
        <v>0.49839680553072296</v>
      </c>
      <c r="M3353" s="41">
        <v>0.2</v>
      </c>
      <c r="N3353" t="s">
        <v>34</v>
      </c>
      <c r="O3353" s="10" t="s">
        <v>34</v>
      </c>
      <c r="P3353">
        <f t="shared" si="389"/>
        <v>0.15</v>
      </c>
      <c r="Q3353" s="11">
        <f t="shared" si="390"/>
        <v>0.59871331882428913</v>
      </c>
      <c r="S3353" s="13">
        <f t="shared" si="391"/>
        <v>0.15</v>
      </c>
      <c r="T3353">
        <f t="shared" si="392"/>
        <v>1.2543900000000001</v>
      </c>
      <c r="U3353" t="b">
        <f t="shared" si="393"/>
        <v>1</v>
      </c>
    </row>
    <row r="3354" spans="1:21" ht="21" x14ac:dyDescent="0.4">
      <c r="A3354" t="s">
        <v>4919</v>
      </c>
      <c r="B3354" t="s">
        <v>4912</v>
      </c>
      <c r="C3354" t="s">
        <v>4913</v>
      </c>
      <c r="D3354" s="33">
        <v>164527</v>
      </c>
      <c r="E3354" s="33">
        <v>3190</v>
      </c>
      <c r="F3354" s="32">
        <v>0.64929999999999999</v>
      </c>
      <c r="G3354" s="32">
        <v>0.31970000000000004</v>
      </c>
      <c r="H3354" s="41">
        <v>1.9388914889349469</v>
      </c>
      <c r="I3354" s="32">
        <v>0.96900000000000008</v>
      </c>
      <c r="J3354" s="34">
        <f t="shared" si="388"/>
        <v>0.3299277605779154</v>
      </c>
      <c r="K3354">
        <v>0.2035423197492163</v>
      </c>
      <c r="L3354">
        <v>0.30376175548589346</v>
      </c>
      <c r="M3354" s="41">
        <v>0.1</v>
      </c>
      <c r="N3354" t="s">
        <v>37</v>
      </c>
      <c r="O3354" s="10" t="s">
        <v>37</v>
      </c>
      <c r="P3354">
        <f t="shared" si="389"/>
        <v>0.25</v>
      </c>
      <c r="Q3354" s="11">
        <f t="shared" si="390"/>
        <v>0.6707946336429309</v>
      </c>
      <c r="S3354" s="13">
        <f t="shared" si="391"/>
        <v>0.25</v>
      </c>
      <c r="T3354">
        <f t="shared" si="392"/>
        <v>0.24225000000000002</v>
      </c>
      <c r="U3354" t="b">
        <f t="shared" si="393"/>
        <v>1</v>
      </c>
    </row>
    <row r="3355" spans="1:21" ht="21" x14ac:dyDescent="0.4">
      <c r="A3355" t="s">
        <v>1702</v>
      </c>
      <c r="B3355" t="s">
        <v>1655</v>
      </c>
      <c r="C3355" s="42" t="s">
        <v>1656</v>
      </c>
      <c r="D3355" s="33">
        <v>114013</v>
      </c>
      <c r="E3355" s="33">
        <v>10656</v>
      </c>
      <c r="F3355" s="32">
        <v>14.2972</v>
      </c>
      <c r="G3355" s="32">
        <v>4.7297000000000002</v>
      </c>
      <c r="H3355" s="41">
        <v>9.3463026146141228</v>
      </c>
      <c r="I3355" s="32">
        <v>19.026900000000001</v>
      </c>
      <c r="J3355" s="34">
        <f t="shared" si="388"/>
        <v>0.24857964250613604</v>
      </c>
      <c r="K3355">
        <v>1.3417042042042042</v>
      </c>
      <c r="L3355">
        <v>1.7855574324324326</v>
      </c>
      <c r="M3355" s="41">
        <v>1.3</v>
      </c>
      <c r="N3355" t="s">
        <v>34</v>
      </c>
      <c r="O3355" s="10" t="s">
        <v>37</v>
      </c>
      <c r="P3355">
        <f t="shared" si="389"/>
        <v>0.25</v>
      </c>
      <c r="Q3355" s="11">
        <f t="shared" si="390"/>
        <v>0.27193604843668706</v>
      </c>
      <c r="S3355" s="13">
        <f t="shared" si="391"/>
        <v>0.25</v>
      </c>
      <c r="T3355">
        <f t="shared" si="392"/>
        <v>4.7567250000000003</v>
      </c>
      <c r="U3355" t="b">
        <f t="shared" si="393"/>
        <v>0</v>
      </c>
    </row>
    <row r="3356" spans="1:21" ht="21" x14ac:dyDescent="0.4">
      <c r="A3356" t="s">
        <v>2403</v>
      </c>
      <c r="B3356" t="s">
        <v>2333</v>
      </c>
      <c r="C3356" t="s">
        <v>2334</v>
      </c>
      <c r="D3356" s="33">
        <v>168794</v>
      </c>
      <c r="E3356" s="33">
        <v>25953</v>
      </c>
      <c r="F3356" s="32">
        <v>2.3877999999999999</v>
      </c>
      <c r="G3356" s="32">
        <v>0.79580000000000017</v>
      </c>
      <c r="H3356" s="41">
        <v>15.375546524165552</v>
      </c>
      <c r="I3356" s="32">
        <v>3.1836000000000002</v>
      </c>
      <c r="J3356" s="34">
        <f t="shared" si="388"/>
        <v>0.24996858901872099</v>
      </c>
      <c r="K3356">
        <v>9.2004777867683879E-2</v>
      </c>
      <c r="L3356">
        <v>0.12266789966477865</v>
      </c>
      <c r="M3356" s="41">
        <v>0.01</v>
      </c>
      <c r="N3356" t="s">
        <v>37</v>
      </c>
      <c r="O3356" s="10" t="s">
        <v>37</v>
      </c>
      <c r="P3356">
        <f t="shared" si="389"/>
        <v>0.25</v>
      </c>
      <c r="Q3356" s="11">
        <f t="shared" si="390"/>
        <v>0.91847908028646819</v>
      </c>
      <c r="S3356" s="13">
        <f t="shared" si="391"/>
        <v>0.25</v>
      </c>
      <c r="T3356">
        <f t="shared" si="392"/>
        <v>0.79590000000000005</v>
      </c>
      <c r="U3356" t="b">
        <f t="shared" si="393"/>
        <v>1</v>
      </c>
    </row>
    <row r="3357" spans="1:21" ht="21" x14ac:dyDescent="0.4">
      <c r="A3357" t="s">
        <v>1548</v>
      </c>
      <c r="B3357" t="s">
        <v>1536</v>
      </c>
      <c r="C3357" s="42" t="s">
        <v>1537</v>
      </c>
      <c r="D3357" s="33">
        <v>11090</v>
      </c>
      <c r="E3357" s="33">
        <v>478</v>
      </c>
      <c r="F3357" s="32">
        <v>0.18409999999999999</v>
      </c>
      <c r="G3357" s="32">
        <v>4.99E-2</v>
      </c>
      <c r="H3357" s="41">
        <v>4.310189359783589</v>
      </c>
      <c r="I3357" s="32">
        <v>0.23399999999999999</v>
      </c>
      <c r="J3357" s="34">
        <f t="shared" si="388"/>
        <v>0.21324786324786327</v>
      </c>
      <c r="K3357">
        <v>0.38514644351464433</v>
      </c>
      <c r="L3357">
        <v>0.4895397489539749</v>
      </c>
      <c r="M3357" s="41">
        <v>0.4</v>
      </c>
      <c r="N3357" t="s">
        <v>45</v>
      </c>
      <c r="O3357" s="10" t="s">
        <v>45</v>
      </c>
      <c r="P3357">
        <f t="shared" si="389"/>
        <v>0.32</v>
      </c>
      <c r="Q3357" s="11">
        <f t="shared" si="390"/>
        <v>0.18290598290598287</v>
      </c>
      <c r="S3357" s="13">
        <f t="shared" si="391"/>
        <v>0.18290598290598287</v>
      </c>
      <c r="T3357">
        <f t="shared" si="392"/>
        <v>4.2799999999999991E-2</v>
      </c>
      <c r="U3357" t="b">
        <f t="shared" si="393"/>
        <v>1</v>
      </c>
    </row>
    <row r="3358" spans="1:21" ht="21" x14ac:dyDescent="0.4">
      <c r="A3358" t="s">
        <v>154</v>
      </c>
      <c r="B3358" t="s">
        <v>31</v>
      </c>
      <c r="C3358" t="s">
        <v>32</v>
      </c>
      <c r="D3358" s="33">
        <v>194396</v>
      </c>
      <c r="E3358" s="33">
        <v>65351</v>
      </c>
      <c r="F3358" s="32">
        <v>54.905900000000003</v>
      </c>
      <c r="G3358" s="32">
        <v>26.618199999999998</v>
      </c>
      <c r="H3358" s="41">
        <v>33.617461264635075</v>
      </c>
      <c r="I3358" s="32">
        <v>81.524100000000004</v>
      </c>
      <c r="K3358">
        <v>0.84016923995042159</v>
      </c>
      <c r="L3358">
        <v>1.2474805282245107</v>
      </c>
      <c r="M3358" s="41">
        <v>0.8</v>
      </c>
      <c r="N3358" t="s">
        <v>37</v>
      </c>
      <c r="O3358" s="10" t="s">
        <v>37</v>
      </c>
      <c r="P3358">
        <f t="shared" si="389"/>
        <v>0.25</v>
      </c>
      <c r="Q3358" s="11">
        <f t="shared" si="390"/>
        <v>0.3587074251663005</v>
      </c>
      <c r="S3358" s="13">
        <f t="shared" si="391"/>
        <v>0.25</v>
      </c>
      <c r="T3358">
        <f t="shared" si="392"/>
        <v>20.381025000000001</v>
      </c>
      <c r="U3358" t="b">
        <f t="shared" si="393"/>
        <v>1</v>
      </c>
    </row>
    <row r="3359" spans="1:21" ht="21" x14ac:dyDescent="0.4">
      <c r="A3359" t="s">
        <v>401</v>
      </c>
      <c r="B3359" t="s">
        <v>376</v>
      </c>
      <c r="C3359" s="42" t="s">
        <v>377</v>
      </c>
      <c r="D3359" s="33">
        <v>273120</v>
      </c>
      <c r="E3359" s="33">
        <v>2741</v>
      </c>
      <c r="F3359" s="32">
        <v>5.97</v>
      </c>
      <c r="G3359" s="32">
        <v>1.99</v>
      </c>
      <c r="H3359" s="41">
        <v>1.0035881663737551</v>
      </c>
      <c r="I3359" s="32">
        <v>7.96</v>
      </c>
      <c r="J3359" s="34">
        <f>G3359/I3359</f>
        <v>0.25</v>
      </c>
      <c r="K3359">
        <v>2.1780372126960965</v>
      </c>
      <c r="L3359">
        <v>2.9040496169281282</v>
      </c>
      <c r="M3359" s="41">
        <v>2</v>
      </c>
      <c r="N3359" t="s">
        <v>37</v>
      </c>
      <c r="O3359" s="10" t="s">
        <v>37</v>
      </c>
      <c r="P3359">
        <f t="shared" si="389"/>
        <v>0.25</v>
      </c>
      <c r="Q3359" s="11">
        <f t="shared" si="390"/>
        <v>0.31130653266331654</v>
      </c>
      <c r="S3359" s="13">
        <f t="shared" si="391"/>
        <v>0.25</v>
      </c>
      <c r="T3359">
        <f t="shared" si="392"/>
        <v>1.99</v>
      </c>
      <c r="U3359" t="b">
        <f t="shared" si="393"/>
        <v>1</v>
      </c>
    </row>
    <row r="3360" spans="1:21" ht="21" x14ac:dyDescent="0.4">
      <c r="A3360" t="s">
        <v>4931</v>
      </c>
      <c r="B3360" t="s">
        <v>4932</v>
      </c>
      <c r="C3360" t="s">
        <v>4933</v>
      </c>
      <c r="D3360" s="33">
        <v>269846</v>
      </c>
      <c r="E3360" s="33">
        <v>66213</v>
      </c>
      <c r="F3360" s="32">
        <v>56.483699999999992</v>
      </c>
      <c r="G3360" s="32">
        <v>27.291399999999999</v>
      </c>
      <c r="H3360" s="41">
        <v>24.537328698591047</v>
      </c>
      <c r="I3360" s="32">
        <v>83.775099999999995</v>
      </c>
      <c r="J3360" s="34">
        <f>G3360/I3360</f>
        <v>0.32576982898259749</v>
      </c>
      <c r="K3360">
        <v>0.85306057722803663</v>
      </c>
      <c r="L3360">
        <v>1.2652364339329134</v>
      </c>
      <c r="M3360" s="41">
        <v>0.8</v>
      </c>
      <c r="N3360" t="s">
        <v>37</v>
      </c>
      <c r="O3360" s="10" t="s">
        <v>37</v>
      </c>
      <c r="P3360">
        <f t="shared" si="389"/>
        <v>0.25</v>
      </c>
      <c r="Q3360" s="11">
        <f t="shared" si="390"/>
        <v>0.36770711106283366</v>
      </c>
      <c r="S3360" s="13">
        <f t="shared" si="391"/>
        <v>0.25</v>
      </c>
      <c r="T3360">
        <f t="shared" si="392"/>
        <v>20.943774999999999</v>
      </c>
      <c r="U3360" t="b">
        <f t="shared" si="393"/>
        <v>1</v>
      </c>
    </row>
    <row r="3361" spans="1:21" ht="21" x14ac:dyDescent="0.4">
      <c r="A3361" t="s">
        <v>1912</v>
      </c>
      <c r="B3361" t="s">
        <v>1732</v>
      </c>
      <c r="C3361" s="42" t="s">
        <v>1733</v>
      </c>
      <c r="D3361" s="33">
        <v>3263</v>
      </c>
      <c r="E3361" s="33">
        <v>966</v>
      </c>
      <c r="F3361" s="32">
        <v>1.3096999999999999</v>
      </c>
      <c r="G3361" s="32">
        <v>0.65379999999999994</v>
      </c>
      <c r="H3361" s="41">
        <v>29.604658289917253</v>
      </c>
      <c r="I3361" s="32">
        <v>1.9634999999999998</v>
      </c>
      <c r="J3361" s="34">
        <f>G3361/I3361</f>
        <v>0.33297682709447418</v>
      </c>
      <c r="K3361">
        <v>1.3557971014492751</v>
      </c>
      <c r="L3361">
        <v>2.0326086956521738</v>
      </c>
      <c r="M3361" s="41">
        <v>1.4</v>
      </c>
      <c r="N3361" t="s">
        <v>33</v>
      </c>
      <c r="O3361" s="10" t="s">
        <v>34</v>
      </c>
      <c r="P3361">
        <f t="shared" si="389"/>
        <v>0.15</v>
      </c>
      <c r="Q3361" s="11">
        <f t="shared" si="390"/>
        <v>0.31122994652406422</v>
      </c>
      <c r="S3361" s="13">
        <f t="shared" si="391"/>
        <v>0.15</v>
      </c>
      <c r="T3361">
        <f t="shared" si="392"/>
        <v>0.29452499999999998</v>
      </c>
      <c r="U3361" t="b">
        <f t="shared" si="393"/>
        <v>0</v>
      </c>
    </row>
    <row r="3362" spans="1:21" ht="21" x14ac:dyDescent="0.4">
      <c r="A3362" t="s">
        <v>155</v>
      </c>
      <c r="B3362" t="s">
        <v>31</v>
      </c>
      <c r="C3362" t="s">
        <v>32</v>
      </c>
      <c r="D3362" s="33">
        <v>3931</v>
      </c>
      <c r="E3362" s="33">
        <v>711</v>
      </c>
      <c r="F3362" s="32">
        <v>0.58250000000000002</v>
      </c>
      <c r="G3362" s="32">
        <v>0.19350000000000001</v>
      </c>
      <c r="H3362" s="41">
        <v>18.087000763164589</v>
      </c>
      <c r="I3362" s="32">
        <v>0.77600000000000002</v>
      </c>
      <c r="K3362">
        <v>0.81926863572433195</v>
      </c>
      <c r="L3362">
        <v>1.0914205344585091</v>
      </c>
      <c r="M3362" s="41">
        <v>0.75</v>
      </c>
      <c r="N3362" t="s">
        <v>37</v>
      </c>
      <c r="O3362" s="10" t="s">
        <v>37</v>
      </c>
      <c r="P3362">
        <f t="shared" si="389"/>
        <v>0.25</v>
      </c>
      <c r="Q3362" s="11">
        <f t="shared" si="390"/>
        <v>0.31282216494845355</v>
      </c>
      <c r="S3362" s="13">
        <f t="shared" si="391"/>
        <v>0.25</v>
      </c>
      <c r="T3362">
        <f t="shared" si="392"/>
        <v>0.19400000000000001</v>
      </c>
      <c r="U3362" t="b">
        <f t="shared" si="393"/>
        <v>1</v>
      </c>
    </row>
    <row r="3363" spans="1:21" ht="21" x14ac:dyDescent="0.4">
      <c r="A3363" t="s">
        <v>3046</v>
      </c>
      <c r="B3363" t="s">
        <v>3033</v>
      </c>
      <c r="C3363" t="s">
        <v>3034</v>
      </c>
      <c r="D3363" s="33">
        <v>1255035</v>
      </c>
      <c r="E3363" s="33">
        <v>194860</v>
      </c>
      <c r="F3363" s="32">
        <v>121.5853</v>
      </c>
      <c r="G3363" s="32">
        <v>59.884799999999998</v>
      </c>
      <c r="H3363" s="41">
        <v>15.526260223818459</v>
      </c>
      <c r="I3363" s="32">
        <v>181.4701</v>
      </c>
      <c r="J3363" s="34">
        <f t="shared" ref="J3363:J3394" si="394">G3363/I3363</f>
        <v>0.32999816498695927</v>
      </c>
      <c r="K3363">
        <v>0.6239623319306169</v>
      </c>
      <c r="L3363">
        <v>0.93128451195730266</v>
      </c>
      <c r="M3363" s="41">
        <v>0.45</v>
      </c>
      <c r="N3363" t="s">
        <v>37</v>
      </c>
      <c r="O3363" s="10" t="s">
        <v>37</v>
      </c>
      <c r="P3363">
        <f t="shared" si="389"/>
        <v>0.25</v>
      </c>
      <c r="Q3363" s="11">
        <f t="shared" si="390"/>
        <v>0.51679643092718852</v>
      </c>
      <c r="S3363" s="13">
        <f t="shared" si="391"/>
        <v>0.25</v>
      </c>
      <c r="T3363">
        <f t="shared" si="392"/>
        <v>45.367525000000001</v>
      </c>
      <c r="U3363" t="b">
        <f t="shared" si="393"/>
        <v>1</v>
      </c>
    </row>
    <row r="3364" spans="1:21" ht="21" x14ac:dyDescent="0.4">
      <c r="A3364" t="s">
        <v>1058</v>
      </c>
      <c r="B3364" t="s">
        <v>1044</v>
      </c>
      <c r="C3364" s="42" t="s">
        <v>1045</v>
      </c>
      <c r="D3364" s="33">
        <v>2066761</v>
      </c>
      <c r="E3364" s="33">
        <v>285121</v>
      </c>
      <c r="F3364" s="32">
        <v>145.9915</v>
      </c>
      <c r="G3364" s="32">
        <v>48.167500000000004</v>
      </c>
      <c r="H3364" s="41">
        <v>13.795547719354101</v>
      </c>
      <c r="I3364" s="32">
        <v>194.15899999999999</v>
      </c>
      <c r="J3364" s="34">
        <f t="shared" si="394"/>
        <v>0.24808275691572373</v>
      </c>
      <c r="K3364">
        <v>0.51203348753687028</v>
      </c>
      <c r="L3364">
        <v>0.68097053531658491</v>
      </c>
      <c r="M3364" s="41">
        <v>0.5</v>
      </c>
      <c r="N3364" t="s">
        <v>37</v>
      </c>
      <c r="O3364" s="10" t="s">
        <v>37</v>
      </c>
      <c r="P3364">
        <f t="shared" si="389"/>
        <v>0.25</v>
      </c>
      <c r="Q3364" s="11">
        <f t="shared" si="390"/>
        <v>0.26575384092419102</v>
      </c>
      <c r="S3364" s="13">
        <f t="shared" si="391"/>
        <v>0.25</v>
      </c>
      <c r="T3364">
        <f t="shared" si="392"/>
        <v>48.539749999999998</v>
      </c>
      <c r="U3364" t="b">
        <f t="shared" si="393"/>
        <v>1</v>
      </c>
    </row>
    <row r="3365" spans="1:21" ht="21" x14ac:dyDescent="0.4">
      <c r="A3365" t="s">
        <v>1059</v>
      </c>
      <c r="B3365" t="s">
        <v>1044</v>
      </c>
      <c r="C3365" s="42" t="s">
        <v>1045</v>
      </c>
      <c r="D3365" s="33">
        <v>2657621</v>
      </c>
      <c r="E3365" s="33">
        <v>292781</v>
      </c>
      <c r="F3365" s="32">
        <v>297.62079999999997</v>
      </c>
      <c r="G3365" s="32">
        <v>80.902500000000003</v>
      </c>
      <c r="H3365" s="41">
        <v>11.016657378911439</v>
      </c>
      <c r="I3365" s="32">
        <v>378.52329999999995</v>
      </c>
      <c r="J3365" s="34">
        <f t="shared" si="394"/>
        <v>0.21373188915979549</v>
      </c>
      <c r="K3365">
        <v>1.0165304442569703</v>
      </c>
      <c r="L3365">
        <v>1.2928547275950282</v>
      </c>
      <c r="M3365" s="41">
        <v>1</v>
      </c>
      <c r="N3365" t="s">
        <v>37</v>
      </c>
      <c r="O3365" s="10" t="s">
        <v>34</v>
      </c>
      <c r="P3365">
        <f t="shared" si="389"/>
        <v>0.15</v>
      </c>
      <c r="Q3365" s="11">
        <f t="shared" si="390"/>
        <v>0.2265178920293677</v>
      </c>
      <c r="S3365" s="13">
        <f t="shared" si="391"/>
        <v>0.15</v>
      </c>
      <c r="T3365">
        <f t="shared" si="392"/>
        <v>56.778494999999992</v>
      </c>
      <c r="U3365" t="b">
        <f t="shared" si="393"/>
        <v>0</v>
      </c>
    </row>
    <row r="3366" spans="1:21" ht="21" x14ac:dyDescent="0.4">
      <c r="A3366" t="s">
        <v>3986</v>
      </c>
      <c r="B3366" t="s">
        <v>3980</v>
      </c>
      <c r="C3366" t="s">
        <v>3981</v>
      </c>
      <c r="D3366" s="33">
        <v>288601</v>
      </c>
      <c r="E3366" s="33">
        <v>44569</v>
      </c>
      <c r="F3366" s="32">
        <v>12.082999999999998</v>
      </c>
      <c r="G3366" s="32">
        <v>4.0261999999999993</v>
      </c>
      <c r="H3366" s="41">
        <v>15.443120432708133</v>
      </c>
      <c r="I3366" s="32">
        <v>16.109199999999998</v>
      </c>
      <c r="J3366" s="34">
        <f t="shared" si="394"/>
        <v>0.24993171603804037</v>
      </c>
      <c r="K3366">
        <v>0.27110772061298205</v>
      </c>
      <c r="L3366">
        <v>0.36144405304135152</v>
      </c>
      <c r="M3366" s="41">
        <v>0.2</v>
      </c>
      <c r="N3366" t="s">
        <v>34</v>
      </c>
      <c r="O3366" s="10" t="s">
        <v>34</v>
      </c>
      <c r="P3366">
        <f t="shared" si="389"/>
        <v>0.15</v>
      </c>
      <c r="Q3366" s="11">
        <f t="shared" si="390"/>
        <v>0.44666401807662687</v>
      </c>
      <c r="S3366" s="13">
        <f t="shared" si="391"/>
        <v>0.15</v>
      </c>
      <c r="T3366">
        <f t="shared" si="392"/>
        <v>2.4163799999999998</v>
      </c>
      <c r="U3366" t="b">
        <f t="shared" si="393"/>
        <v>1</v>
      </c>
    </row>
    <row r="3367" spans="1:21" ht="21" x14ac:dyDescent="0.4">
      <c r="A3367" t="s">
        <v>1234</v>
      </c>
      <c r="B3367" t="s">
        <v>1201</v>
      </c>
      <c r="C3367" s="42" t="s">
        <v>1202</v>
      </c>
      <c r="D3367" s="33">
        <v>943786</v>
      </c>
      <c r="E3367" s="33">
        <v>6214</v>
      </c>
      <c r="F3367" s="32">
        <v>2.1751999999999998</v>
      </c>
      <c r="G3367" s="32">
        <v>0.55520000000000003</v>
      </c>
      <c r="H3367" s="41">
        <v>0.65841197051026401</v>
      </c>
      <c r="I3367" s="32">
        <v>2.7303999999999999</v>
      </c>
      <c r="J3367" s="34">
        <f t="shared" si="394"/>
        <v>0.20334016993847057</v>
      </c>
      <c r="K3367">
        <v>0.35004827808175087</v>
      </c>
      <c r="L3367">
        <v>0.43939491470872227</v>
      </c>
      <c r="M3367" s="41">
        <v>0.35</v>
      </c>
      <c r="N3367" t="s">
        <v>34</v>
      </c>
      <c r="O3367" s="10" t="s">
        <v>34</v>
      </c>
      <c r="P3367">
        <f t="shared" si="389"/>
        <v>0.15</v>
      </c>
      <c r="Q3367" s="11">
        <f t="shared" si="390"/>
        <v>0.20345004394960456</v>
      </c>
      <c r="S3367" s="13">
        <f t="shared" si="391"/>
        <v>0.15</v>
      </c>
      <c r="T3367">
        <f t="shared" si="392"/>
        <v>0.40955999999999998</v>
      </c>
      <c r="U3367" t="b">
        <f t="shared" si="393"/>
        <v>1</v>
      </c>
    </row>
    <row r="3368" spans="1:21" ht="21" x14ac:dyDescent="0.4">
      <c r="A3368" t="s">
        <v>5114</v>
      </c>
      <c r="B3368" t="s">
        <v>5111</v>
      </c>
      <c r="C3368" t="s">
        <v>5112</v>
      </c>
      <c r="D3368" s="33">
        <v>72260</v>
      </c>
      <c r="E3368" s="33">
        <v>22384</v>
      </c>
      <c r="F3368" s="32">
        <v>11.192</v>
      </c>
      <c r="G3368" s="32">
        <v>4.5670000000000002</v>
      </c>
      <c r="H3368" s="41">
        <v>30.977027401051757</v>
      </c>
      <c r="I3368" s="32">
        <v>15.759</v>
      </c>
      <c r="J3368" s="34">
        <f t="shared" si="394"/>
        <v>0.28980265245256681</v>
      </c>
      <c r="K3368">
        <v>0.5</v>
      </c>
      <c r="L3368">
        <v>0.70402966404574696</v>
      </c>
      <c r="M3368" s="41">
        <v>0.5</v>
      </c>
      <c r="N3368" t="s">
        <v>37</v>
      </c>
      <c r="O3368" s="10" t="s">
        <v>37</v>
      </c>
      <c r="P3368">
        <f t="shared" si="389"/>
        <v>0.25</v>
      </c>
      <c r="Q3368" s="11">
        <f t="shared" si="390"/>
        <v>0.28980265245256681</v>
      </c>
      <c r="S3368" s="13">
        <f t="shared" si="391"/>
        <v>0.25</v>
      </c>
      <c r="T3368">
        <f t="shared" si="392"/>
        <v>3.9397500000000001</v>
      </c>
      <c r="U3368" t="b">
        <f t="shared" si="393"/>
        <v>1</v>
      </c>
    </row>
    <row r="3369" spans="1:21" ht="21" x14ac:dyDescent="0.4">
      <c r="A3369" t="s">
        <v>3583</v>
      </c>
      <c r="B3369" t="s">
        <v>3542</v>
      </c>
      <c r="C3369" t="s">
        <v>3543</v>
      </c>
      <c r="D3369" s="33">
        <v>22328</v>
      </c>
      <c r="E3369" s="33">
        <v>2066</v>
      </c>
      <c r="F3369" s="32">
        <v>1.9819</v>
      </c>
      <c r="G3369" s="32">
        <v>0.65610000000000002</v>
      </c>
      <c r="H3369" s="41">
        <v>9.2529559297742736</v>
      </c>
      <c r="I3369" s="32">
        <v>2.6379999999999999</v>
      </c>
      <c r="J3369" s="34">
        <f t="shared" si="394"/>
        <v>0.24871114480667172</v>
      </c>
      <c r="K3369">
        <v>0.95929332042594395</v>
      </c>
      <c r="L3369">
        <v>1.276863504356244</v>
      </c>
      <c r="M3369" s="41">
        <v>0.88</v>
      </c>
      <c r="N3369" t="s">
        <v>34</v>
      </c>
      <c r="O3369" s="10" t="s">
        <v>34</v>
      </c>
      <c r="P3369">
        <f t="shared" si="389"/>
        <v>0.15</v>
      </c>
      <c r="Q3369" s="11">
        <f t="shared" si="390"/>
        <v>0.31081122062168309</v>
      </c>
      <c r="S3369" s="13">
        <f t="shared" si="391"/>
        <v>0.15</v>
      </c>
      <c r="T3369">
        <f t="shared" si="392"/>
        <v>0.3957</v>
      </c>
      <c r="U3369" t="b">
        <f t="shared" si="393"/>
        <v>1</v>
      </c>
    </row>
    <row r="3370" spans="1:21" ht="21" x14ac:dyDescent="0.4">
      <c r="A3370" t="s">
        <v>3871</v>
      </c>
      <c r="B3370" t="s">
        <v>3765</v>
      </c>
      <c r="C3370" t="s">
        <v>3766</v>
      </c>
      <c r="D3370" s="33">
        <v>39926</v>
      </c>
      <c r="E3370" s="33">
        <v>586</v>
      </c>
      <c r="F3370" s="32">
        <v>0.3731000000000001</v>
      </c>
      <c r="G3370" s="32">
        <v>0.14690000000000003</v>
      </c>
      <c r="H3370" s="41">
        <v>1.4677152732555228</v>
      </c>
      <c r="I3370" s="32">
        <v>0.52000000000000013</v>
      </c>
      <c r="J3370" s="34">
        <f t="shared" si="394"/>
        <v>0.28249999999999997</v>
      </c>
      <c r="K3370">
        <v>0.63668941979522198</v>
      </c>
      <c r="L3370">
        <v>0.88737201365187734</v>
      </c>
      <c r="M3370" s="41">
        <v>0.7</v>
      </c>
      <c r="N3370" t="s">
        <v>37</v>
      </c>
      <c r="O3370" s="10" t="s">
        <v>37</v>
      </c>
      <c r="P3370">
        <f t="shared" si="389"/>
        <v>0.25</v>
      </c>
      <c r="Q3370" s="11">
        <f t="shared" si="390"/>
        <v>0.21115384615384639</v>
      </c>
      <c r="S3370" s="13">
        <f t="shared" si="391"/>
        <v>0.21115384615384639</v>
      </c>
      <c r="T3370">
        <f t="shared" si="392"/>
        <v>0.10980000000000015</v>
      </c>
      <c r="U3370" t="b">
        <f t="shared" si="393"/>
        <v>1</v>
      </c>
    </row>
    <row r="3371" spans="1:21" ht="21" x14ac:dyDescent="0.4">
      <c r="A3371" t="s">
        <v>4126</v>
      </c>
      <c r="B3371" t="s">
        <v>4124</v>
      </c>
      <c r="C3371" t="s">
        <v>4125</v>
      </c>
      <c r="D3371" s="33">
        <v>735196</v>
      </c>
      <c r="E3371" s="33">
        <v>149453</v>
      </c>
      <c r="F3371" s="32">
        <v>57.440100000000001</v>
      </c>
      <c r="G3371" s="32">
        <v>38.294400000000003</v>
      </c>
      <c r="H3371" s="41">
        <v>20.328320611102345</v>
      </c>
      <c r="I3371" s="32">
        <v>95.734499999999997</v>
      </c>
      <c r="J3371" s="34">
        <f t="shared" si="394"/>
        <v>0.40000626733309314</v>
      </c>
      <c r="K3371">
        <v>0.38433554361571864</v>
      </c>
      <c r="L3371">
        <v>0.64056593042628784</v>
      </c>
      <c r="M3371" s="41">
        <v>0.08</v>
      </c>
      <c r="N3371" t="s">
        <v>33</v>
      </c>
      <c r="O3371" s="10" t="s">
        <v>33</v>
      </c>
      <c r="P3371">
        <f t="shared" si="389"/>
        <v>0.4</v>
      </c>
      <c r="Q3371" s="11">
        <f t="shared" si="390"/>
        <v>0.87511043563187785</v>
      </c>
      <c r="S3371" s="13">
        <f t="shared" si="391"/>
        <v>0.4</v>
      </c>
      <c r="T3371">
        <f t="shared" si="392"/>
        <v>38.293799999999997</v>
      </c>
      <c r="U3371" t="b">
        <f t="shared" si="393"/>
        <v>1</v>
      </c>
    </row>
    <row r="3372" spans="1:21" ht="21" x14ac:dyDescent="0.4">
      <c r="A3372" t="s">
        <v>1363</v>
      </c>
      <c r="B3372" t="s">
        <v>1280</v>
      </c>
      <c r="C3372" s="42" t="s">
        <v>1281</v>
      </c>
      <c r="D3372" s="33">
        <v>471830</v>
      </c>
      <c r="E3372" s="33">
        <v>26532</v>
      </c>
      <c r="F3372" s="32">
        <v>10.914400000000001</v>
      </c>
      <c r="G3372" s="32">
        <v>3.6387999999999998</v>
      </c>
      <c r="H3372" s="41">
        <v>5.6232117499947014</v>
      </c>
      <c r="I3372" s="32">
        <v>14.5532</v>
      </c>
      <c r="J3372" s="34">
        <f t="shared" si="394"/>
        <v>0.25003435670505453</v>
      </c>
      <c r="K3372">
        <v>0.41136740539725619</v>
      </c>
      <c r="L3372">
        <v>0.54851500075380677</v>
      </c>
      <c r="M3372" s="41">
        <v>0.3</v>
      </c>
      <c r="N3372" t="s">
        <v>37</v>
      </c>
      <c r="O3372" s="10" t="s">
        <v>42</v>
      </c>
      <c r="P3372">
        <f t="shared" si="389"/>
        <v>0.05</v>
      </c>
      <c r="Q3372" s="11">
        <f t="shared" si="390"/>
        <v>0.45306874089547322</v>
      </c>
      <c r="S3372" s="13">
        <f t="shared" si="391"/>
        <v>0.05</v>
      </c>
      <c r="T3372">
        <f t="shared" si="392"/>
        <v>0.72766000000000008</v>
      </c>
      <c r="U3372" t="b">
        <f t="shared" si="393"/>
        <v>0</v>
      </c>
    </row>
    <row r="3373" spans="1:21" ht="21" x14ac:dyDescent="0.4">
      <c r="A3373" t="s">
        <v>1034</v>
      </c>
      <c r="B3373" t="s">
        <v>1021</v>
      </c>
      <c r="C3373" s="42" t="s">
        <v>1022</v>
      </c>
      <c r="D3373" s="33">
        <v>742832</v>
      </c>
      <c r="E3373" s="33">
        <v>78948</v>
      </c>
      <c r="F3373" s="32">
        <v>3.0509999999999997</v>
      </c>
      <c r="G3373" s="32">
        <v>2.0316000000000001</v>
      </c>
      <c r="H3373" s="41">
        <v>10.627975100695716</v>
      </c>
      <c r="I3373" s="32">
        <v>5.0825999999999993</v>
      </c>
      <c r="J3373" s="34">
        <f t="shared" si="394"/>
        <v>0.39971668043914538</v>
      </c>
      <c r="K3373">
        <v>3.864569083447332E-2</v>
      </c>
      <c r="L3373">
        <v>6.4379084967320255E-2</v>
      </c>
      <c r="M3373" s="41">
        <v>0.01</v>
      </c>
      <c r="N3373" t="s">
        <v>34</v>
      </c>
      <c r="O3373" s="10" t="s">
        <v>42</v>
      </c>
      <c r="P3373">
        <f t="shared" si="389"/>
        <v>0.05</v>
      </c>
      <c r="Q3373" s="11">
        <f t="shared" si="390"/>
        <v>0.84467005076142132</v>
      </c>
      <c r="S3373" s="13">
        <f t="shared" si="391"/>
        <v>0.05</v>
      </c>
      <c r="T3373">
        <f t="shared" si="392"/>
        <v>0.25412999999999997</v>
      </c>
      <c r="U3373" t="b">
        <f t="shared" si="393"/>
        <v>0</v>
      </c>
    </row>
    <row r="3374" spans="1:21" ht="21" x14ac:dyDescent="0.4">
      <c r="A3374" t="s">
        <v>2300</v>
      </c>
      <c r="B3374" t="s">
        <v>2280</v>
      </c>
      <c r="C3374" t="s">
        <v>2281</v>
      </c>
      <c r="D3374" s="33">
        <v>2774625</v>
      </c>
      <c r="E3374" s="33">
        <v>103562</v>
      </c>
      <c r="F3374" s="32">
        <v>47.81</v>
      </c>
      <c r="G3374" s="32">
        <v>15.933</v>
      </c>
      <c r="H3374" s="41">
        <v>3.7324683515790422</v>
      </c>
      <c r="I3374" s="32">
        <v>63.743000000000002</v>
      </c>
      <c r="J3374" s="34">
        <f t="shared" si="394"/>
        <v>0.24995685800793813</v>
      </c>
      <c r="K3374">
        <v>0.46165581970220737</v>
      </c>
      <c r="L3374">
        <v>0.61550568741430256</v>
      </c>
      <c r="M3374" s="41">
        <v>0.4</v>
      </c>
      <c r="N3374" t="s">
        <v>37</v>
      </c>
      <c r="O3374" s="10" t="s">
        <v>37</v>
      </c>
      <c r="P3374">
        <f t="shared" si="389"/>
        <v>0.25</v>
      </c>
      <c r="Q3374" s="11">
        <f t="shared" si="390"/>
        <v>0.35012785717647427</v>
      </c>
      <c r="S3374" s="13">
        <f t="shared" si="391"/>
        <v>0.25</v>
      </c>
      <c r="T3374">
        <f t="shared" si="392"/>
        <v>15.935750000000001</v>
      </c>
      <c r="U3374" t="b">
        <f t="shared" si="393"/>
        <v>1</v>
      </c>
    </row>
    <row r="3375" spans="1:21" ht="21" x14ac:dyDescent="0.4">
      <c r="A3375" t="s">
        <v>5414</v>
      </c>
      <c r="B3375" t="s">
        <v>5412</v>
      </c>
      <c r="C3375" t="s">
        <v>5413</v>
      </c>
      <c r="D3375" s="33">
        <v>217262</v>
      </c>
      <c r="E3375" s="33">
        <v>8627</v>
      </c>
      <c r="F3375" s="32">
        <v>9.3749999999999982</v>
      </c>
      <c r="G3375" s="32">
        <v>3.125</v>
      </c>
      <c r="H3375" s="41">
        <v>3.9707818210271468</v>
      </c>
      <c r="I3375" s="32">
        <v>12.499999999999998</v>
      </c>
      <c r="J3375" s="34">
        <f t="shared" si="394"/>
        <v>0.25000000000000006</v>
      </c>
      <c r="K3375">
        <v>1.0867045322823692</v>
      </c>
      <c r="L3375">
        <v>1.4489393763764922</v>
      </c>
      <c r="M3375" s="41">
        <v>1</v>
      </c>
      <c r="N3375" t="s">
        <v>37</v>
      </c>
      <c r="O3375" s="10" t="s">
        <v>37</v>
      </c>
      <c r="P3375">
        <f t="shared" si="389"/>
        <v>0.25</v>
      </c>
      <c r="Q3375" s="11">
        <f t="shared" si="390"/>
        <v>0.30983999999999989</v>
      </c>
      <c r="S3375" s="13">
        <f t="shared" si="391"/>
        <v>0.25</v>
      </c>
      <c r="T3375">
        <f t="shared" si="392"/>
        <v>3.1249999999999996</v>
      </c>
      <c r="U3375" t="b">
        <f t="shared" si="393"/>
        <v>1</v>
      </c>
    </row>
    <row r="3376" spans="1:21" ht="21" x14ac:dyDescent="0.4">
      <c r="A3376" t="s">
        <v>1004</v>
      </c>
      <c r="B3376" t="s">
        <v>980</v>
      </c>
      <c r="C3376" s="42" t="s">
        <v>981</v>
      </c>
      <c r="D3376" s="33">
        <v>6972</v>
      </c>
      <c r="E3376" s="33">
        <v>3357</v>
      </c>
      <c r="F3376" s="32">
        <v>0.26349999999999996</v>
      </c>
      <c r="G3376" s="32">
        <v>8.7499999999999994E-2</v>
      </c>
      <c r="H3376" s="41">
        <v>48.149741824440618</v>
      </c>
      <c r="I3376" s="32">
        <v>0.35099999999999998</v>
      </c>
      <c r="J3376" s="34">
        <f t="shared" si="394"/>
        <v>0.2492877492877493</v>
      </c>
      <c r="K3376">
        <v>7.8492701817098581E-2</v>
      </c>
      <c r="L3376">
        <v>0.10455764075067024</v>
      </c>
      <c r="M3376" s="41">
        <v>0.03</v>
      </c>
      <c r="N3376" t="s">
        <v>45</v>
      </c>
      <c r="O3376" s="10" t="s">
        <v>45</v>
      </c>
      <c r="P3376">
        <f t="shared" si="389"/>
        <v>0.32</v>
      </c>
      <c r="Q3376" s="11">
        <f t="shared" si="390"/>
        <v>0.71307692307692305</v>
      </c>
      <c r="S3376" s="13">
        <f t="shared" si="391"/>
        <v>0.32</v>
      </c>
      <c r="T3376">
        <f t="shared" si="392"/>
        <v>0.11231999999999999</v>
      </c>
      <c r="U3376" t="b">
        <f t="shared" si="393"/>
        <v>1</v>
      </c>
    </row>
    <row r="3377" spans="1:21" ht="21" x14ac:dyDescent="0.4">
      <c r="A3377" t="s">
        <v>2972</v>
      </c>
      <c r="B3377" t="s">
        <v>2968</v>
      </c>
      <c r="C3377" t="s">
        <v>2969</v>
      </c>
      <c r="D3377" s="33">
        <v>235307</v>
      </c>
      <c r="E3377" s="33">
        <v>54776</v>
      </c>
      <c r="F3377" s="32">
        <v>65.375300000000024</v>
      </c>
      <c r="G3377" s="32">
        <v>20.351700000000001</v>
      </c>
      <c r="H3377" s="41">
        <v>23.278525500728836</v>
      </c>
      <c r="I3377" s="32">
        <v>85.727000000000032</v>
      </c>
      <c r="J3377" s="34">
        <f t="shared" si="394"/>
        <v>0.23740128547598766</v>
      </c>
      <c r="K3377">
        <v>1.1935026288885648</v>
      </c>
      <c r="L3377">
        <v>1.5650467357966997</v>
      </c>
      <c r="M3377" s="41">
        <v>0.01</v>
      </c>
      <c r="N3377" t="s">
        <v>37</v>
      </c>
      <c r="O3377" s="10" t="s">
        <v>37</v>
      </c>
      <c r="P3377">
        <f t="shared" si="389"/>
        <v>0.25</v>
      </c>
      <c r="Q3377" s="11">
        <f t="shared" si="390"/>
        <v>0.99361041445518916</v>
      </c>
      <c r="S3377" s="13">
        <f t="shared" si="391"/>
        <v>0.25</v>
      </c>
      <c r="T3377">
        <f t="shared" si="392"/>
        <v>21.431750000000008</v>
      </c>
      <c r="U3377" t="b">
        <f t="shared" si="393"/>
        <v>1</v>
      </c>
    </row>
    <row r="3378" spans="1:21" ht="21" x14ac:dyDescent="0.4">
      <c r="A3378" t="s">
        <v>4894</v>
      </c>
      <c r="B3378" t="s">
        <v>4885</v>
      </c>
      <c r="C3378" t="s">
        <v>4886</v>
      </c>
      <c r="D3378" s="33">
        <v>4357</v>
      </c>
      <c r="E3378" s="33">
        <v>1967</v>
      </c>
      <c r="F3378" s="32">
        <v>2.4E-2</v>
      </c>
      <c r="G3378" s="32">
        <v>-5.9999999999999993E-3</v>
      </c>
      <c r="H3378" s="41">
        <v>45.14574248336011</v>
      </c>
      <c r="I3378" s="32">
        <v>1.8000000000000002E-2</v>
      </c>
      <c r="J3378" s="34">
        <f t="shared" si="394"/>
        <v>-0.33333333333333326</v>
      </c>
      <c r="K3378">
        <v>1.2201321809862735E-2</v>
      </c>
      <c r="L3378">
        <v>9.1509913573970536E-3</v>
      </c>
      <c r="M3378" s="41">
        <v>0.01</v>
      </c>
      <c r="N3378" t="s">
        <v>34</v>
      </c>
      <c r="O3378" s="10" t="s">
        <v>34</v>
      </c>
      <c r="P3378">
        <f t="shared" si="389"/>
        <v>0.15</v>
      </c>
      <c r="Q3378" s="11">
        <f t="shared" si="390"/>
        <v>-9.2777777777777529E-2</v>
      </c>
      <c r="S3378" s="13">
        <f t="shared" si="391"/>
        <v>-9.2777777777777529E-2</v>
      </c>
      <c r="T3378">
        <f t="shared" si="392"/>
        <v>-1.6699999999999957E-3</v>
      </c>
      <c r="U3378" t="b">
        <f t="shared" si="393"/>
        <v>1</v>
      </c>
    </row>
    <row r="3379" spans="1:21" ht="21" x14ac:dyDescent="0.4">
      <c r="A3379" t="s">
        <v>6147</v>
      </c>
      <c r="B3379" t="s">
        <v>6145</v>
      </c>
      <c r="C3379" t="s">
        <v>6146</v>
      </c>
      <c r="D3379" s="33">
        <v>5032</v>
      </c>
      <c r="E3379" s="33">
        <v>612</v>
      </c>
      <c r="F3379" s="32">
        <v>2.8700000000000003E-2</v>
      </c>
      <c r="G3379" s="32">
        <v>2.1299999999999999E-2</v>
      </c>
      <c r="H3379" s="41">
        <v>12.162162162162161</v>
      </c>
      <c r="I3379" s="32">
        <v>0.05</v>
      </c>
      <c r="J3379" s="34">
        <f t="shared" si="394"/>
        <v>0.42599999999999999</v>
      </c>
      <c r="K3379">
        <v>4.6895424836601314E-2</v>
      </c>
      <c r="L3379">
        <v>8.1699346405228759E-2</v>
      </c>
      <c r="M3379" s="41">
        <v>0.03</v>
      </c>
      <c r="N3379" t="s">
        <v>37</v>
      </c>
      <c r="O3379" s="10" t="s">
        <v>37</v>
      </c>
      <c r="P3379">
        <f t="shared" si="389"/>
        <v>0.25</v>
      </c>
      <c r="Q3379" s="11">
        <f t="shared" si="390"/>
        <v>0.63280000000000003</v>
      </c>
      <c r="S3379" s="13">
        <f t="shared" si="391"/>
        <v>0.25</v>
      </c>
      <c r="T3379">
        <f t="shared" si="392"/>
        <v>1.2500000000000001E-2</v>
      </c>
      <c r="U3379" t="b">
        <f t="shared" si="393"/>
        <v>1</v>
      </c>
    </row>
    <row r="3380" spans="1:21" ht="21" x14ac:dyDescent="0.4">
      <c r="A3380" t="s">
        <v>1913</v>
      </c>
      <c r="B3380" t="s">
        <v>1732</v>
      </c>
      <c r="C3380" s="42" t="s">
        <v>1733</v>
      </c>
      <c r="D3380" s="33">
        <v>2029</v>
      </c>
      <c r="E3380" s="33">
        <v>641</v>
      </c>
      <c r="F3380" s="32">
        <v>0.75409999999999999</v>
      </c>
      <c r="G3380" s="32">
        <v>0.26910000000000001</v>
      </c>
      <c r="H3380" s="41">
        <v>31.591917200591425</v>
      </c>
      <c r="I3380" s="32">
        <v>1.0232000000000001</v>
      </c>
      <c r="J3380" s="34">
        <f t="shared" si="394"/>
        <v>0.26299843627834241</v>
      </c>
      <c r="K3380">
        <v>1.1764430577223088</v>
      </c>
      <c r="L3380">
        <v>1.5962558502340096</v>
      </c>
      <c r="M3380" s="41">
        <v>1.45</v>
      </c>
      <c r="N3380" t="s">
        <v>37</v>
      </c>
      <c r="O3380" s="10" t="s">
        <v>34</v>
      </c>
      <c r="P3380">
        <f t="shared" si="389"/>
        <v>0.15</v>
      </c>
      <c r="Q3380" s="11">
        <f t="shared" si="390"/>
        <v>9.1624315871774997E-2</v>
      </c>
      <c r="S3380" s="13">
        <f t="shared" si="391"/>
        <v>9.1624315871774997E-2</v>
      </c>
      <c r="T3380">
        <f t="shared" si="392"/>
        <v>9.375000000000018E-2</v>
      </c>
      <c r="U3380" t="b">
        <f t="shared" si="393"/>
        <v>0</v>
      </c>
    </row>
    <row r="3381" spans="1:21" ht="21" x14ac:dyDescent="0.4">
      <c r="A3381" t="s">
        <v>2090</v>
      </c>
      <c r="B3381" t="s">
        <v>2051</v>
      </c>
      <c r="C3381" t="s">
        <v>2052</v>
      </c>
      <c r="D3381" s="33">
        <v>1841420</v>
      </c>
      <c r="E3381" s="33">
        <v>933305</v>
      </c>
      <c r="F3381" s="32">
        <v>563.55680000000007</v>
      </c>
      <c r="G3381" s="32">
        <v>277.5727</v>
      </c>
      <c r="H3381" s="41">
        <v>50.683983013109447</v>
      </c>
      <c r="I3381" s="32">
        <v>841.12950000000001</v>
      </c>
      <c r="J3381" s="34">
        <f t="shared" si="394"/>
        <v>0.32999995838928486</v>
      </c>
      <c r="K3381">
        <v>0.60382918767176863</v>
      </c>
      <c r="L3381">
        <v>0.90123753756810476</v>
      </c>
      <c r="M3381" s="41">
        <v>0.25</v>
      </c>
      <c r="N3381" t="s">
        <v>37</v>
      </c>
      <c r="O3381" s="10" t="s">
        <v>37</v>
      </c>
      <c r="P3381">
        <f t="shared" si="389"/>
        <v>0.25</v>
      </c>
      <c r="Q3381" s="11">
        <f t="shared" si="390"/>
        <v>0.72260365377745039</v>
      </c>
      <c r="S3381" s="13">
        <f t="shared" si="391"/>
        <v>0.25</v>
      </c>
      <c r="T3381">
        <f t="shared" si="392"/>
        <v>210.282375</v>
      </c>
      <c r="U3381" t="b">
        <f t="shared" si="393"/>
        <v>1</v>
      </c>
    </row>
    <row r="3382" spans="1:21" ht="21" x14ac:dyDescent="0.4">
      <c r="A3382" t="s">
        <v>356</v>
      </c>
      <c r="B3382" t="s">
        <v>308</v>
      </c>
      <c r="C3382" s="42" t="s">
        <v>309</v>
      </c>
      <c r="D3382" s="33">
        <v>102577</v>
      </c>
      <c r="E3382" s="33">
        <v>12679</v>
      </c>
      <c r="F3382" s="32">
        <v>15.8634</v>
      </c>
      <c r="G3382" s="32">
        <v>1.7626000000000002</v>
      </c>
      <c r="H3382" s="41">
        <v>12.360470670813145</v>
      </c>
      <c r="I3382" s="32">
        <v>17.626000000000001</v>
      </c>
      <c r="J3382" s="34">
        <f t="shared" si="394"/>
        <v>0.1</v>
      </c>
      <c r="K3382">
        <v>1.2511554539001499</v>
      </c>
      <c r="L3382">
        <v>1.390172726555722</v>
      </c>
      <c r="M3382" s="41">
        <v>1</v>
      </c>
      <c r="N3382" t="s">
        <v>45</v>
      </c>
      <c r="O3382" s="10" t="s">
        <v>45</v>
      </c>
      <c r="P3382">
        <f t="shared" si="389"/>
        <v>0.32</v>
      </c>
      <c r="Q3382" s="11">
        <f t="shared" si="390"/>
        <v>0.28066492681266308</v>
      </c>
      <c r="S3382" s="13">
        <f t="shared" si="391"/>
        <v>0.28066492681266308</v>
      </c>
      <c r="T3382">
        <f t="shared" si="392"/>
        <v>4.9470000000000001</v>
      </c>
      <c r="U3382" t="b">
        <f t="shared" si="393"/>
        <v>1</v>
      </c>
    </row>
    <row r="3383" spans="1:21" ht="21" x14ac:dyDescent="0.4">
      <c r="A3383" t="s">
        <v>3622</v>
      </c>
      <c r="B3383" t="s">
        <v>3611</v>
      </c>
      <c r="C3383" t="s">
        <v>3612</v>
      </c>
      <c r="D3383" s="33">
        <v>253007</v>
      </c>
      <c r="E3383" s="33">
        <v>50492</v>
      </c>
      <c r="F3383" s="32">
        <v>10.963200000000001</v>
      </c>
      <c r="G3383" s="32">
        <v>5.9032999999999998</v>
      </c>
      <c r="H3383" s="41">
        <v>19.95676008964179</v>
      </c>
      <c r="I3383" s="32">
        <v>16.866500000000002</v>
      </c>
      <c r="J3383" s="34">
        <f t="shared" si="394"/>
        <v>0.35000148222808519</v>
      </c>
      <c r="K3383">
        <v>0.2171274657371465</v>
      </c>
      <c r="L3383">
        <v>0.33404301671551934</v>
      </c>
      <c r="M3383" s="41">
        <v>0.15</v>
      </c>
      <c r="N3383" t="s">
        <v>45</v>
      </c>
      <c r="O3383" s="10" t="s">
        <v>45</v>
      </c>
      <c r="P3383">
        <f t="shared" si="389"/>
        <v>0.32</v>
      </c>
      <c r="Q3383" s="11">
        <f t="shared" si="390"/>
        <v>0.5509560371149913</v>
      </c>
      <c r="S3383" s="13">
        <f t="shared" si="391"/>
        <v>0.32</v>
      </c>
      <c r="T3383">
        <f t="shared" si="392"/>
        <v>5.3972800000000012</v>
      </c>
      <c r="U3383" t="b">
        <f t="shared" si="393"/>
        <v>1</v>
      </c>
    </row>
    <row r="3384" spans="1:21" ht="21" x14ac:dyDescent="0.4">
      <c r="A3384" t="s">
        <v>2533</v>
      </c>
      <c r="B3384" t="s">
        <v>2520</v>
      </c>
      <c r="C3384" t="s">
        <v>2521</v>
      </c>
      <c r="D3384" s="33">
        <v>1627486</v>
      </c>
      <c r="E3384" s="33">
        <v>75469</v>
      </c>
      <c r="F3384" s="32">
        <v>19.364999999999998</v>
      </c>
      <c r="G3384" s="32">
        <v>7.6151999999999997</v>
      </c>
      <c r="H3384" s="41">
        <v>4.6371520246564337</v>
      </c>
      <c r="I3384" s="32">
        <v>26.980199999999996</v>
      </c>
      <c r="J3384" s="34">
        <f t="shared" si="394"/>
        <v>0.28225142882558324</v>
      </c>
      <c r="K3384">
        <v>0.25659542328638246</v>
      </c>
      <c r="L3384">
        <v>0.35750043064039533</v>
      </c>
      <c r="M3384" s="41">
        <v>0.25</v>
      </c>
      <c r="N3384" t="s">
        <v>37</v>
      </c>
      <c r="O3384" s="10" t="s">
        <v>37</v>
      </c>
      <c r="P3384">
        <f t="shared" si="389"/>
        <v>0.25</v>
      </c>
      <c r="Q3384" s="11">
        <f t="shared" si="390"/>
        <v>0.30070014306787929</v>
      </c>
      <c r="S3384" s="13">
        <f t="shared" si="391"/>
        <v>0.25</v>
      </c>
      <c r="T3384">
        <f t="shared" si="392"/>
        <v>6.7450499999999991</v>
      </c>
      <c r="U3384" t="b">
        <f t="shared" si="393"/>
        <v>1</v>
      </c>
    </row>
    <row r="3385" spans="1:21" ht="21" x14ac:dyDescent="0.4">
      <c r="A3385" t="s">
        <v>3258</v>
      </c>
      <c r="B3385" t="s">
        <v>3250</v>
      </c>
      <c r="C3385" t="s">
        <v>3251</v>
      </c>
      <c r="D3385" s="33">
        <v>112088</v>
      </c>
      <c r="E3385" s="33">
        <v>2398</v>
      </c>
      <c r="F3385" s="32">
        <v>3.4598</v>
      </c>
      <c r="G3385" s="32">
        <v>1.8122</v>
      </c>
      <c r="H3385" s="41">
        <v>2.1393904789094282</v>
      </c>
      <c r="I3385" s="32">
        <v>5.2720000000000002</v>
      </c>
      <c r="J3385" s="34">
        <f t="shared" si="394"/>
        <v>0.34374051593323218</v>
      </c>
      <c r="K3385">
        <v>1.4427856547122604</v>
      </c>
      <c r="L3385">
        <v>2.1984987489574643</v>
      </c>
      <c r="M3385" s="41">
        <v>1.1200000000000001</v>
      </c>
      <c r="N3385" t="s">
        <v>45</v>
      </c>
      <c r="O3385" s="10" t="s">
        <v>45</v>
      </c>
      <c r="P3385">
        <f t="shared" si="389"/>
        <v>0.32</v>
      </c>
      <c r="Q3385" s="11">
        <f t="shared" si="390"/>
        <v>0.49056145675265544</v>
      </c>
      <c r="S3385" s="13">
        <f t="shared" si="391"/>
        <v>0.32</v>
      </c>
      <c r="T3385">
        <f t="shared" si="392"/>
        <v>1.6870400000000001</v>
      </c>
      <c r="U3385" t="b">
        <f t="shared" si="393"/>
        <v>1</v>
      </c>
    </row>
    <row r="3386" spans="1:21" ht="21" x14ac:dyDescent="0.4">
      <c r="A3386" t="s">
        <v>402</v>
      </c>
      <c r="B3386" t="s">
        <v>376</v>
      </c>
      <c r="C3386" s="42" t="s">
        <v>377</v>
      </c>
      <c r="D3386" s="33">
        <v>615570</v>
      </c>
      <c r="E3386" s="33">
        <v>26404</v>
      </c>
      <c r="F3386" s="32">
        <v>52.808</v>
      </c>
      <c r="G3386" s="32">
        <v>9.252399999999998</v>
      </c>
      <c r="H3386" s="41">
        <v>4.289357830953425</v>
      </c>
      <c r="I3386" s="32">
        <v>62.060400000000001</v>
      </c>
      <c r="J3386" s="34">
        <f t="shared" si="394"/>
        <v>0.14908701845299091</v>
      </c>
      <c r="K3386">
        <v>2</v>
      </c>
      <c r="L3386">
        <v>2.3504166035449177</v>
      </c>
      <c r="M3386" s="41">
        <v>2</v>
      </c>
      <c r="N3386" t="s">
        <v>37</v>
      </c>
      <c r="O3386" s="10" t="s">
        <v>37</v>
      </c>
      <c r="P3386">
        <f t="shared" si="389"/>
        <v>0.25</v>
      </c>
      <c r="Q3386" s="11">
        <f t="shared" si="390"/>
        <v>0.14908701845299105</v>
      </c>
      <c r="S3386" s="13">
        <f t="shared" si="391"/>
        <v>0.14908701845299105</v>
      </c>
      <c r="T3386">
        <f t="shared" si="392"/>
        <v>9.2524000000000051</v>
      </c>
      <c r="U3386" t="b">
        <f t="shared" si="393"/>
        <v>1</v>
      </c>
    </row>
    <row r="3387" spans="1:21" ht="21" x14ac:dyDescent="0.4">
      <c r="A3387" t="s">
        <v>3093</v>
      </c>
      <c r="B3387" t="s">
        <v>3066</v>
      </c>
      <c r="C3387" t="s">
        <v>3067</v>
      </c>
      <c r="D3387" s="33">
        <v>97091</v>
      </c>
      <c r="E3387" s="33">
        <v>2779</v>
      </c>
      <c r="F3387" s="32">
        <v>2.6607000000000003</v>
      </c>
      <c r="G3387" s="32">
        <v>0.88669999999999993</v>
      </c>
      <c r="H3387" s="41">
        <v>2.8622632375812382</v>
      </c>
      <c r="I3387" s="32">
        <v>3.5474000000000001</v>
      </c>
      <c r="J3387" s="34">
        <f t="shared" si="394"/>
        <v>0.24995771550995091</v>
      </c>
      <c r="K3387">
        <v>0.95743073047858951</v>
      </c>
      <c r="L3387">
        <v>1.276502338970853</v>
      </c>
      <c r="M3387" s="41">
        <v>0.9</v>
      </c>
      <c r="N3387" t="s">
        <v>34</v>
      </c>
      <c r="O3387" s="10" t="s">
        <v>34</v>
      </c>
      <c r="P3387">
        <f t="shared" si="389"/>
        <v>0.15</v>
      </c>
      <c r="Q3387" s="11">
        <f t="shared" si="390"/>
        <v>0.29494841292214025</v>
      </c>
      <c r="S3387" s="13">
        <f t="shared" si="391"/>
        <v>0.15</v>
      </c>
      <c r="T3387">
        <f t="shared" si="392"/>
        <v>0.53210999999999997</v>
      </c>
      <c r="U3387" t="b">
        <f t="shared" si="393"/>
        <v>1</v>
      </c>
    </row>
    <row r="3388" spans="1:21" ht="21" x14ac:dyDescent="0.4">
      <c r="A3388" t="s">
        <v>5741</v>
      </c>
      <c r="B3388" t="s">
        <v>5730</v>
      </c>
      <c r="C3388" t="s">
        <v>5731</v>
      </c>
      <c r="D3388" s="33">
        <v>36223</v>
      </c>
      <c r="E3388" s="33">
        <v>3674</v>
      </c>
      <c r="F3388" s="32">
        <v>1.2090999999999998</v>
      </c>
      <c r="G3388" s="32">
        <v>0.59529999999999994</v>
      </c>
      <c r="H3388" s="41">
        <v>10.142726996659581</v>
      </c>
      <c r="I3388" s="32">
        <v>1.8043999999999998</v>
      </c>
      <c r="J3388" s="34">
        <f t="shared" si="394"/>
        <v>0.32991576147195745</v>
      </c>
      <c r="K3388">
        <v>0.32909635274904736</v>
      </c>
      <c r="L3388">
        <v>0.49112683723462164</v>
      </c>
      <c r="M3388" s="41">
        <v>0.2</v>
      </c>
      <c r="N3388" t="s">
        <v>37</v>
      </c>
      <c r="O3388" s="10" t="s">
        <v>37</v>
      </c>
      <c r="P3388">
        <f t="shared" si="389"/>
        <v>0.25</v>
      </c>
      <c r="Q3388" s="11">
        <f t="shared" si="390"/>
        <v>0.59277322101529595</v>
      </c>
      <c r="S3388" s="13">
        <f t="shared" si="391"/>
        <v>0.25</v>
      </c>
      <c r="T3388">
        <f t="shared" si="392"/>
        <v>0.45109999999999995</v>
      </c>
      <c r="U3388" t="b">
        <f t="shared" si="393"/>
        <v>1</v>
      </c>
    </row>
    <row r="3389" spans="1:21" ht="21" x14ac:dyDescent="0.4">
      <c r="A3389" t="s">
        <v>4349</v>
      </c>
      <c r="B3389" t="s">
        <v>4350</v>
      </c>
      <c r="C3389" t="s">
        <v>4351</v>
      </c>
      <c r="D3389" s="33">
        <v>426049</v>
      </c>
      <c r="E3389" s="33">
        <v>79878</v>
      </c>
      <c r="F3389" s="32">
        <v>48.386700000000005</v>
      </c>
      <c r="G3389" s="32">
        <v>16.128300000000003</v>
      </c>
      <c r="H3389" s="41">
        <v>18.7485477022596</v>
      </c>
      <c r="I3389" s="32">
        <v>64.515000000000015</v>
      </c>
      <c r="J3389" s="34">
        <f t="shared" si="394"/>
        <v>0.24999302487793534</v>
      </c>
      <c r="K3389">
        <v>0.60575753023360634</v>
      </c>
      <c r="L3389">
        <v>0.80766919552317307</v>
      </c>
      <c r="M3389" s="41">
        <v>0.5</v>
      </c>
      <c r="N3389" t="s">
        <v>37</v>
      </c>
      <c r="O3389" s="10" t="s">
        <v>37</v>
      </c>
      <c r="P3389">
        <f t="shared" si="389"/>
        <v>0.25</v>
      </c>
      <c r="Q3389" s="11">
        <f t="shared" si="390"/>
        <v>0.3809346663566614</v>
      </c>
      <c r="S3389" s="13">
        <f t="shared" si="391"/>
        <v>0.25</v>
      </c>
      <c r="T3389">
        <f t="shared" si="392"/>
        <v>16.128750000000004</v>
      </c>
      <c r="U3389" t="b">
        <f t="shared" si="393"/>
        <v>1</v>
      </c>
    </row>
    <row r="3390" spans="1:21" ht="21" x14ac:dyDescent="0.4">
      <c r="A3390" t="s">
        <v>5094</v>
      </c>
      <c r="B3390" t="s">
        <v>5090</v>
      </c>
      <c r="C3390" t="s">
        <v>5091</v>
      </c>
      <c r="D3390" s="33">
        <v>630163</v>
      </c>
      <c r="E3390" s="33">
        <v>51425</v>
      </c>
      <c r="F3390" s="32">
        <v>12.0227</v>
      </c>
      <c r="G3390" s="32">
        <v>4.0003000000000002</v>
      </c>
      <c r="H3390" s="41">
        <v>8.1605870227226927</v>
      </c>
      <c r="I3390" s="32">
        <v>16.023</v>
      </c>
      <c r="J3390" s="34">
        <f t="shared" si="394"/>
        <v>0.24965986394557824</v>
      </c>
      <c r="K3390">
        <v>0.23379095770539624</v>
      </c>
      <c r="L3390">
        <v>0.31157997083130773</v>
      </c>
      <c r="M3390" s="41">
        <v>0.15</v>
      </c>
      <c r="N3390" t="s">
        <v>37</v>
      </c>
      <c r="O3390" s="10" t="s">
        <v>37</v>
      </c>
      <c r="P3390">
        <f t="shared" si="389"/>
        <v>0.25</v>
      </c>
      <c r="Q3390" s="11">
        <f t="shared" si="390"/>
        <v>0.51858266242276729</v>
      </c>
      <c r="S3390" s="13">
        <f t="shared" si="391"/>
        <v>0.25</v>
      </c>
      <c r="T3390">
        <f t="shared" si="392"/>
        <v>4.0057499999999999</v>
      </c>
      <c r="U3390" t="b">
        <f t="shared" si="393"/>
        <v>1</v>
      </c>
    </row>
    <row r="3391" spans="1:21" ht="21" x14ac:dyDescent="0.4">
      <c r="A3391" t="s">
        <v>483</v>
      </c>
      <c r="B3391" t="s">
        <v>416</v>
      </c>
      <c r="C3391" s="42" t="s">
        <v>417</v>
      </c>
      <c r="D3391" s="33">
        <v>11348</v>
      </c>
      <c r="E3391" s="33">
        <v>1934</v>
      </c>
      <c r="F3391" s="32">
        <v>4.0617000000000001</v>
      </c>
      <c r="G3391" s="32">
        <v>1.3531</v>
      </c>
      <c r="H3391" s="41">
        <v>17.042650687345787</v>
      </c>
      <c r="I3391" s="32">
        <v>5.4147999999999996</v>
      </c>
      <c r="J3391" s="34">
        <f t="shared" si="394"/>
        <v>0.24988919258329026</v>
      </c>
      <c r="K3391">
        <v>2.1001551189245089</v>
      </c>
      <c r="L3391">
        <v>2.7997931747673213</v>
      </c>
      <c r="M3391" s="41">
        <v>2</v>
      </c>
      <c r="N3391" t="s">
        <v>34</v>
      </c>
      <c r="O3391" s="10" t="s">
        <v>34</v>
      </c>
      <c r="P3391">
        <f t="shared" si="389"/>
        <v>0.15</v>
      </c>
      <c r="Q3391" s="11">
        <f t="shared" si="390"/>
        <v>0.28566152027775715</v>
      </c>
      <c r="S3391" s="13">
        <f t="shared" si="391"/>
        <v>0.15</v>
      </c>
      <c r="T3391">
        <f t="shared" si="392"/>
        <v>0.81221999999999994</v>
      </c>
      <c r="U3391" t="b">
        <f t="shared" si="393"/>
        <v>1</v>
      </c>
    </row>
    <row r="3392" spans="1:21" ht="21" x14ac:dyDescent="0.4">
      <c r="A3392" t="s">
        <v>3430</v>
      </c>
      <c r="B3392" t="s">
        <v>3422</v>
      </c>
      <c r="C3392" t="s">
        <v>3423</v>
      </c>
      <c r="D3392" s="33">
        <v>37979</v>
      </c>
      <c r="E3392" s="33">
        <v>5346</v>
      </c>
      <c r="F3392" s="32">
        <v>0.93679999999999986</v>
      </c>
      <c r="G3392" s="32">
        <v>0.4612</v>
      </c>
      <c r="H3392" s="41">
        <v>14.076200005266069</v>
      </c>
      <c r="I3392" s="32">
        <v>1.3979999999999999</v>
      </c>
      <c r="J3392" s="34">
        <f t="shared" si="394"/>
        <v>0.32989985693848356</v>
      </c>
      <c r="K3392">
        <v>0.1752338196782641</v>
      </c>
      <c r="L3392">
        <v>0.26150392817059481</v>
      </c>
      <c r="M3392" s="41">
        <v>0.1</v>
      </c>
      <c r="N3392" t="s">
        <v>37</v>
      </c>
      <c r="O3392" s="10" t="s">
        <v>37</v>
      </c>
      <c r="P3392">
        <f t="shared" si="389"/>
        <v>0.25</v>
      </c>
      <c r="Q3392" s="11">
        <f t="shared" si="390"/>
        <v>0.61759656652360506</v>
      </c>
      <c r="S3392" s="13">
        <f t="shared" si="391"/>
        <v>0.25</v>
      </c>
      <c r="T3392">
        <f t="shared" si="392"/>
        <v>0.34949999999999998</v>
      </c>
      <c r="U3392" t="b">
        <f t="shared" si="393"/>
        <v>1</v>
      </c>
    </row>
    <row r="3393" spans="1:21" ht="21" x14ac:dyDescent="0.4">
      <c r="A3393" t="s">
        <v>4415</v>
      </c>
      <c r="B3393" t="s">
        <v>4390</v>
      </c>
      <c r="C3393" t="s">
        <v>4391</v>
      </c>
      <c r="D3393" s="33">
        <v>448394</v>
      </c>
      <c r="E3393" s="33">
        <v>17655</v>
      </c>
      <c r="F3393" s="32">
        <v>5.8797000000000006</v>
      </c>
      <c r="G3393" s="32">
        <v>1.9600000000000002</v>
      </c>
      <c r="H3393" s="41">
        <v>3.9373854244258397</v>
      </c>
      <c r="I3393" s="32">
        <v>7.8397000000000006</v>
      </c>
      <c r="J3393" s="34">
        <f t="shared" si="394"/>
        <v>0.25000956669260305</v>
      </c>
      <c r="K3393">
        <v>0.3330331350892099</v>
      </c>
      <c r="L3393">
        <v>0.44404984423676014</v>
      </c>
      <c r="M3393" s="41">
        <v>0.17</v>
      </c>
      <c r="N3393" t="s">
        <v>37</v>
      </c>
      <c r="O3393" s="10" t="s">
        <v>37</v>
      </c>
      <c r="P3393">
        <f t="shared" si="389"/>
        <v>0.25</v>
      </c>
      <c r="Q3393" s="11">
        <f t="shared" si="390"/>
        <v>0.61716009541181427</v>
      </c>
      <c r="S3393" s="13">
        <f t="shared" si="391"/>
        <v>0.25</v>
      </c>
      <c r="T3393">
        <f t="shared" si="392"/>
        <v>1.9599250000000001</v>
      </c>
      <c r="U3393" t="b">
        <f t="shared" si="393"/>
        <v>1</v>
      </c>
    </row>
    <row r="3394" spans="1:21" ht="21" x14ac:dyDescent="0.4">
      <c r="A3394" t="s">
        <v>3712</v>
      </c>
      <c r="B3394" t="s">
        <v>3679</v>
      </c>
      <c r="C3394" t="s">
        <v>3680</v>
      </c>
      <c r="D3394" s="33">
        <v>1776</v>
      </c>
      <c r="E3394" s="33">
        <v>190</v>
      </c>
      <c r="F3394" s="32">
        <v>6.3E-3</v>
      </c>
      <c r="G3394" s="32">
        <v>2.7000000000000001E-3</v>
      </c>
      <c r="H3394" s="41">
        <v>10.698198198198199</v>
      </c>
      <c r="I3394" s="32">
        <v>9.0000000000000011E-3</v>
      </c>
      <c r="J3394" s="34">
        <f t="shared" si="394"/>
        <v>0.3</v>
      </c>
      <c r="K3394">
        <v>3.3157894736842101E-2</v>
      </c>
      <c r="L3394">
        <v>4.7368421052631587E-2</v>
      </c>
      <c r="M3394" s="41">
        <v>0.21</v>
      </c>
      <c r="N3394" t="s">
        <v>34</v>
      </c>
      <c r="O3394" s="10" t="s">
        <v>34</v>
      </c>
      <c r="P3394">
        <f t="shared" ref="P3394:P3457" si="395">VLOOKUP($O3394,$Y$2:$AJ$8,9,FALSE)</f>
        <v>0.15</v>
      </c>
      <c r="Q3394" s="11">
        <f t="shared" ref="Q3394:Q3457" si="396">(L3394-M3394)/L3394</f>
        <v>-3.4333333333333322</v>
      </c>
      <c r="S3394" s="13">
        <f t="shared" ref="S3394:S3457" si="397">MIN(Q3394,IF(R3394=0,P3394,R3394))</f>
        <v>-3.4333333333333322</v>
      </c>
      <c r="T3394">
        <f t="shared" ref="T3394:T3457" si="398">IFERROR(S3394*I3394,0)</f>
        <v>-3.0899999999999993E-2</v>
      </c>
      <c r="U3394" t="b">
        <f t="shared" ref="U3394:U3457" si="399">O3394=N3394</f>
        <v>1</v>
      </c>
    </row>
    <row r="3395" spans="1:21" ht="21" x14ac:dyDescent="0.4">
      <c r="A3395" t="s">
        <v>2568</v>
      </c>
      <c r="B3395" t="s">
        <v>2546</v>
      </c>
      <c r="C3395" t="s">
        <v>2547</v>
      </c>
      <c r="D3395" s="33">
        <v>182782</v>
      </c>
      <c r="E3395" s="33">
        <v>26156</v>
      </c>
      <c r="F3395" s="32">
        <v>3.2553999999999998</v>
      </c>
      <c r="G3395" s="32">
        <v>0.36630000000000001</v>
      </c>
      <c r="H3395" s="41">
        <v>14.309942992198357</v>
      </c>
      <c r="I3395" s="32">
        <v>3.6216999999999997</v>
      </c>
      <c r="J3395" s="34">
        <f t="shared" ref="J3395:J3417" si="400">G3395/I3395</f>
        <v>0.10114034845514538</v>
      </c>
      <c r="K3395">
        <v>0.12446092674720904</v>
      </c>
      <c r="L3395">
        <v>0.13846536167609724</v>
      </c>
      <c r="M3395" s="41">
        <v>0.05</v>
      </c>
      <c r="N3395" t="s">
        <v>34</v>
      </c>
      <c r="O3395" s="10" t="s">
        <v>34</v>
      </c>
      <c r="P3395">
        <f t="shared" si="395"/>
        <v>0.15</v>
      </c>
      <c r="Q3395" s="11">
        <f t="shared" si="396"/>
        <v>0.6388988596515448</v>
      </c>
      <c r="S3395" s="13">
        <f t="shared" si="397"/>
        <v>0.15</v>
      </c>
      <c r="T3395">
        <f t="shared" si="398"/>
        <v>0.54325499999999993</v>
      </c>
      <c r="U3395" t="b">
        <f t="shared" si="399"/>
        <v>1</v>
      </c>
    </row>
    <row r="3396" spans="1:21" ht="21" x14ac:dyDescent="0.4">
      <c r="A3396" t="s">
        <v>357</v>
      </c>
      <c r="B3396" t="s">
        <v>308</v>
      </c>
      <c r="C3396" s="42" t="s">
        <v>309</v>
      </c>
      <c r="D3396" s="33">
        <v>3740</v>
      </c>
      <c r="E3396" s="33">
        <v>923</v>
      </c>
      <c r="F3396" s="32">
        <v>0.34819999999999995</v>
      </c>
      <c r="G3396" s="32">
        <v>8.0500000000000016E-2</v>
      </c>
      <c r="H3396" s="41">
        <v>24.679144385026738</v>
      </c>
      <c r="I3396" s="32">
        <v>0.42869999999999997</v>
      </c>
      <c r="J3396" s="34">
        <f t="shared" si="400"/>
        <v>0.18777700023326341</v>
      </c>
      <c r="K3396">
        <v>0.37724810400866732</v>
      </c>
      <c r="L3396">
        <v>0.46446370530877573</v>
      </c>
      <c r="M3396" s="41">
        <v>0.4</v>
      </c>
      <c r="N3396" t="s">
        <v>34</v>
      </c>
      <c r="O3396" s="10" t="s">
        <v>34</v>
      </c>
      <c r="P3396">
        <f t="shared" si="395"/>
        <v>0.15</v>
      </c>
      <c r="Q3396" s="11">
        <f t="shared" si="396"/>
        <v>0.13879169582458592</v>
      </c>
      <c r="S3396" s="13">
        <f t="shared" si="397"/>
        <v>0.13879169582458592</v>
      </c>
      <c r="T3396">
        <f t="shared" si="398"/>
        <v>5.9499999999999977E-2</v>
      </c>
      <c r="U3396" t="b">
        <f t="shared" si="399"/>
        <v>1</v>
      </c>
    </row>
    <row r="3397" spans="1:21" ht="21" x14ac:dyDescent="0.4">
      <c r="A3397" t="s">
        <v>1914</v>
      </c>
      <c r="B3397" t="s">
        <v>1732</v>
      </c>
      <c r="C3397" s="42" t="s">
        <v>1733</v>
      </c>
      <c r="D3397" s="33">
        <v>23718</v>
      </c>
      <c r="E3397" s="33">
        <v>6152</v>
      </c>
      <c r="F3397" s="32">
        <v>9.7967000000000013</v>
      </c>
      <c r="G3397" s="32">
        <v>4.5013000000000005</v>
      </c>
      <c r="H3397" s="41">
        <v>25.938106079770638</v>
      </c>
      <c r="I3397" s="32">
        <v>14.298000000000002</v>
      </c>
      <c r="J3397" s="34">
        <f t="shared" si="400"/>
        <v>0.31482025458106028</v>
      </c>
      <c r="K3397">
        <v>1.5924414824447335</v>
      </c>
      <c r="L3397">
        <v>2.3241222366710015</v>
      </c>
      <c r="M3397" s="41">
        <v>1.55</v>
      </c>
      <c r="N3397" t="s">
        <v>37</v>
      </c>
      <c r="O3397" s="10" t="s">
        <v>34</v>
      </c>
      <c r="P3397">
        <f t="shared" si="395"/>
        <v>0.15</v>
      </c>
      <c r="Q3397" s="11">
        <f t="shared" si="396"/>
        <v>0.3330815498671143</v>
      </c>
      <c r="S3397" s="13">
        <f t="shared" si="397"/>
        <v>0.15</v>
      </c>
      <c r="T3397">
        <f t="shared" si="398"/>
        <v>2.1447000000000003</v>
      </c>
      <c r="U3397" t="b">
        <f t="shared" si="399"/>
        <v>0</v>
      </c>
    </row>
    <row r="3398" spans="1:21" ht="21" x14ac:dyDescent="0.4">
      <c r="A3398" t="s">
        <v>1915</v>
      </c>
      <c r="B3398" t="s">
        <v>1732</v>
      </c>
      <c r="C3398" s="42" t="s">
        <v>1733</v>
      </c>
      <c r="D3398" s="33">
        <v>7383</v>
      </c>
      <c r="E3398" s="33">
        <v>1481</v>
      </c>
      <c r="F3398" s="32">
        <v>2.0647000000000002</v>
      </c>
      <c r="G3398" s="32">
        <v>0.42809999999999998</v>
      </c>
      <c r="H3398" s="41">
        <v>20.05959637003928</v>
      </c>
      <c r="I3398" s="32">
        <v>2.4928000000000003</v>
      </c>
      <c r="J3398" s="34">
        <f t="shared" si="400"/>
        <v>0.17173459563543</v>
      </c>
      <c r="K3398">
        <v>1.3941255908170158</v>
      </c>
      <c r="L3398">
        <v>1.6831870357866308</v>
      </c>
      <c r="M3398" s="41">
        <v>1.4</v>
      </c>
      <c r="N3398" t="s">
        <v>37</v>
      </c>
      <c r="O3398" s="10" t="s">
        <v>34</v>
      </c>
      <c r="P3398">
        <f t="shared" si="395"/>
        <v>0.15</v>
      </c>
      <c r="Q3398" s="11">
        <f t="shared" si="396"/>
        <v>0.16824454428754823</v>
      </c>
      <c r="S3398" s="13">
        <f t="shared" si="397"/>
        <v>0.15</v>
      </c>
      <c r="T3398">
        <f t="shared" si="398"/>
        <v>0.37392000000000003</v>
      </c>
      <c r="U3398" t="b">
        <f t="shared" si="399"/>
        <v>0</v>
      </c>
    </row>
    <row r="3399" spans="1:21" ht="21" x14ac:dyDescent="0.4">
      <c r="A3399" t="s">
        <v>1916</v>
      </c>
      <c r="B3399" t="s">
        <v>1732</v>
      </c>
      <c r="C3399" s="42" t="s">
        <v>1733</v>
      </c>
      <c r="D3399" s="33">
        <v>986</v>
      </c>
      <c r="E3399" s="33">
        <v>321</v>
      </c>
      <c r="F3399" s="32">
        <v>0.32570000000000005</v>
      </c>
      <c r="G3399" s="32">
        <v>0.1603</v>
      </c>
      <c r="H3399" s="41">
        <v>32.555780933062877</v>
      </c>
      <c r="I3399" s="32">
        <v>0.48600000000000004</v>
      </c>
      <c r="J3399" s="34">
        <f t="shared" si="400"/>
        <v>0.32983539094650205</v>
      </c>
      <c r="K3399">
        <v>1.0146417445482867</v>
      </c>
      <c r="L3399">
        <v>1.5140186915887852</v>
      </c>
      <c r="M3399" s="41">
        <v>1.45</v>
      </c>
      <c r="N3399" t="s">
        <v>37</v>
      </c>
      <c r="O3399" s="10" t="s">
        <v>34</v>
      </c>
      <c r="P3399">
        <f t="shared" si="395"/>
        <v>0.15</v>
      </c>
      <c r="Q3399" s="11">
        <f t="shared" si="396"/>
        <v>4.2283950617284086E-2</v>
      </c>
      <c r="S3399" s="13">
        <f t="shared" si="397"/>
        <v>4.2283950617284086E-2</v>
      </c>
      <c r="T3399">
        <f t="shared" si="398"/>
        <v>2.0550000000000068E-2</v>
      </c>
      <c r="U3399" t="b">
        <f t="shared" si="399"/>
        <v>0</v>
      </c>
    </row>
    <row r="3400" spans="1:21" ht="21" x14ac:dyDescent="0.4">
      <c r="A3400" t="s">
        <v>4162</v>
      </c>
      <c r="B3400" t="s">
        <v>4163</v>
      </c>
      <c r="C3400" t="s">
        <v>4164</v>
      </c>
      <c r="D3400" s="33">
        <v>780326</v>
      </c>
      <c r="E3400" s="33">
        <v>182815</v>
      </c>
      <c r="F3400" s="32">
        <v>218.93380000000002</v>
      </c>
      <c r="G3400" s="32">
        <v>54.733600000000003</v>
      </c>
      <c r="H3400" s="41">
        <v>23.428028798220232</v>
      </c>
      <c r="I3400" s="32">
        <v>273.66740000000004</v>
      </c>
      <c r="J3400" s="34">
        <f t="shared" si="400"/>
        <v>0.20000043848847174</v>
      </c>
      <c r="K3400">
        <v>1.1975702212619315</v>
      </c>
      <c r="L3400">
        <v>1.4969635970790145</v>
      </c>
      <c r="M3400" s="41">
        <v>1</v>
      </c>
      <c r="N3400" t="s">
        <v>34</v>
      </c>
      <c r="O3400" s="10" t="s">
        <v>34</v>
      </c>
      <c r="P3400">
        <f t="shared" si="395"/>
        <v>0.15</v>
      </c>
      <c r="Q3400" s="11">
        <f t="shared" si="396"/>
        <v>0.33198108360732781</v>
      </c>
      <c r="S3400" s="13">
        <f t="shared" si="397"/>
        <v>0.15</v>
      </c>
      <c r="T3400">
        <f t="shared" si="398"/>
        <v>41.050110000000004</v>
      </c>
      <c r="U3400" t="b">
        <f t="shared" si="399"/>
        <v>1</v>
      </c>
    </row>
    <row r="3401" spans="1:21" ht="21" x14ac:dyDescent="0.4">
      <c r="A3401" t="s">
        <v>4476</v>
      </c>
      <c r="B3401" t="s">
        <v>4472</v>
      </c>
      <c r="C3401" t="s">
        <v>4473</v>
      </c>
      <c r="D3401" s="33">
        <v>560852</v>
      </c>
      <c r="E3401" s="33">
        <v>107841</v>
      </c>
      <c r="F3401" s="32">
        <v>35.030700000000003</v>
      </c>
      <c r="G3401" s="32">
        <v>17.253500000000003</v>
      </c>
      <c r="H3401" s="41">
        <v>19.228067297611492</v>
      </c>
      <c r="I3401" s="32">
        <v>52.284200000000006</v>
      </c>
      <c r="J3401" s="34">
        <f t="shared" si="400"/>
        <v>0.32999452989622108</v>
      </c>
      <c r="K3401">
        <v>0.32483656494283253</v>
      </c>
      <c r="L3401">
        <v>0.48482673565712486</v>
      </c>
      <c r="M3401" s="41">
        <v>0.2</v>
      </c>
      <c r="N3401" t="s">
        <v>37</v>
      </c>
      <c r="O3401" s="10" t="s">
        <v>37</v>
      </c>
      <c r="P3401">
        <f t="shared" si="395"/>
        <v>0.25</v>
      </c>
      <c r="Q3401" s="11">
        <f t="shared" si="396"/>
        <v>0.58748149536571281</v>
      </c>
      <c r="S3401" s="13">
        <f t="shared" si="397"/>
        <v>0.25</v>
      </c>
      <c r="T3401">
        <f t="shared" si="398"/>
        <v>13.071050000000001</v>
      </c>
      <c r="U3401" t="b">
        <f t="shared" si="399"/>
        <v>1</v>
      </c>
    </row>
    <row r="3402" spans="1:21" ht="21" x14ac:dyDescent="0.4">
      <c r="A3402" t="s">
        <v>1703</v>
      </c>
      <c r="B3402" t="s">
        <v>1655</v>
      </c>
      <c r="C3402" s="42" t="s">
        <v>1656</v>
      </c>
      <c r="D3402" s="33">
        <v>167685</v>
      </c>
      <c r="E3402" s="33">
        <v>12323</v>
      </c>
      <c r="F3402" s="32">
        <v>12.460800000000001</v>
      </c>
      <c r="G3402" s="32">
        <v>5.2210999999999999</v>
      </c>
      <c r="H3402" s="41">
        <v>7.3488982318036795</v>
      </c>
      <c r="I3402" s="32">
        <v>17.681899999999999</v>
      </c>
      <c r="J3402" s="34">
        <f t="shared" si="400"/>
        <v>0.29527935346314593</v>
      </c>
      <c r="K3402">
        <v>1.0111823419621846</v>
      </c>
      <c r="L3402">
        <v>1.4348697557412966</v>
      </c>
      <c r="M3402" s="41">
        <v>1</v>
      </c>
      <c r="N3402" t="s">
        <v>45</v>
      </c>
      <c r="O3402" s="10" t="s">
        <v>37</v>
      </c>
      <c r="P3402">
        <f t="shared" si="395"/>
        <v>0.25</v>
      </c>
      <c r="Q3402" s="11">
        <f t="shared" si="396"/>
        <v>0.3030726335970681</v>
      </c>
      <c r="S3402" s="13">
        <f t="shared" si="397"/>
        <v>0.25</v>
      </c>
      <c r="T3402">
        <f t="shared" si="398"/>
        <v>4.4204749999999997</v>
      </c>
      <c r="U3402" t="b">
        <f t="shared" si="399"/>
        <v>0</v>
      </c>
    </row>
    <row r="3403" spans="1:21" ht="21" x14ac:dyDescent="0.4">
      <c r="A3403" t="s">
        <v>2680</v>
      </c>
      <c r="B3403" t="s">
        <v>2643</v>
      </c>
      <c r="C3403" t="s">
        <v>2644</v>
      </c>
      <c r="D3403" s="33">
        <v>16710</v>
      </c>
      <c r="E3403" s="33">
        <v>2449</v>
      </c>
      <c r="F3403" s="32">
        <v>3.9476999999999998</v>
      </c>
      <c r="G3403" s="32">
        <v>1.0521</v>
      </c>
      <c r="H3403" s="41">
        <v>14.655894673847996</v>
      </c>
      <c r="I3403" s="32">
        <v>4.9997999999999996</v>
      </c>
      <c r="J3403" s="34">
        <f t="shared" si="400"/>
        <v>0.2104284171366855</v>
      </c>
      <c r="K3403">
        <v>1.6119640669661086</v>
      </c>
      <c r="L3403">
        <v>2.0415679869334418</v>
      </c>
      <c r="M3403" s="41">
        <v>1.6</v>
      </c>
      <c r="N3403" t="s">
        <v>37</v>
      </c>
      <c r="O3403" s="10" t="s">
        <v>37</v>
      </c>
      <c r="P3403">
        <f t="shared" si="395"/>
        <v>0.25</v>
      </c>
      <c r="Q3403" s="11">
        <f t="shared" si="396"/>
        <v>0.21628865154606164</v>
      </c>
      <c r="S3403" s="13">
        <f t="shared" si="397"/>
        <v>0.21628865154606164</v>
      </c>
      <c r="T3403">
        <f t="shared" si="398"/>
        <v>1.0813999999999988</v>
      </c>
      <c r="U3403" t="b">
        <f t="shared" si="399"/>
        <v>1</v>
      </c>
    </row>
    <row r="3404" spans="1:21" ht="21" x14ac:dyDescent="0.4">
      <c r="A3404" t="s">
        <v>3956</v>
      </c>
      <c r="B3404" t="s">
        <v>3940</v>
      </c>
      <c r="C3404" t="s">
        <v>3941</v>
      </c>
      <c r="D3404" s="33">
        <v>697</v>
      </c>
      <c r="E3404" s="33">
        <v>193</v>
      </c>
      <c r="F3404" s="32">
        <v>7.740000000000001E-2</v>
      </c>
      <c r="G3404" s="32">
        <v>1.9399999999999997E-2</v>
      </c>
      <c r="H3404" s="41">
        <v>27.69010043041607</v>
      </c>
      <c r="I3404" s="32">
        <v>9.6800000000000011E-2</v>
      </c>
      <c r="J3404" s="34">
        <f t="shared" si="400"/>
        <v>0.20041322314049581</v>
      </c>
      <c r="K3404">
        <v>0.40103626943005183</v>
      </c>
      <c r="L3404">
        <v>0.50155440414507779</v>
      </c>
      <c r="M3404" s="41">
        <v>0.3</v>
      </c>
      <c r="N3404" t="s">
        <v>34</v>
      </c>
      <c r="O3404" s="10" t="s">
        <v>34</v>
      </c>
      <c r="P3404">
        <f t="shared" si="395"/>
        <v>0.15</v>
      </c>
      <c r="Q3404" s="11">
        <f t="shared" si="396"/>
        <v>0.40185950413223154</v>
      </c>
      <c r="S3404" s="13">
        <f t="shared" si="397"/>
        <v>0.15</v>
      </c>
      <c r="T3404">
        <f t="shared" si="398"/>
        <v>1.4520000000000002E-2</v>
      </c>
      <c r="U3404" t="b">
        <f t="shared" si="399"/>
        <v>1</v>
      </c>
    </row>
    <row r="3405" spans="1:21" ht="21" x14ac:dyDescent="0.4">
      <c r="A3405" t="s">
        <v>2141</v>
      </c>
      <c r="B3405" t="s">
        <v>2138</v>
      </c>
      <c r="C3405" t="s">
        <v>2139</v>
      </c>
      <c r="D3405" s="33">
        <v>4390560</v>
      </c>
      <c r="E3405" s="33">
        <v>349315</v>
      </c>
      <c r="F3405" s="32">
        <v>14.417100000000001</v>
      </c>
      <c r="G3405" s="32">
        <v>9.6112999999999982</v>
      </c>
      <c r="H3405" s="41">
        <v>7.95604660908859</v>
      </c>
      <c r="I3405" s="32">
        <v>24.028399999999998</v>
      </c>
      <c r="J3405" s="34">
        <f t="shared" si="400"/>
        <v>0.39999750295483671</v>
      </c>
      <c r="K3405">
        <v>4.1272490445586368E-2</v>
      </c>
      <c r="L3405">
        <v>6.8787197801411321E-2</v>
      </c>
      <c r="M3405" s="41">
        <v>0.03</v>
      </c>
      <c r="N3405" t="s">
        <v>33</v>
      </c>
      <c r="O3405" s="10" t="s">
        <v>33</v>
      </c>
      <c r="P3405">
        <f t="shared" si="395"/>
        <v>0.4</v>
      </c>
      <c r="Q3405" s="11">
        <f t="shared" si="396"/>
        <v>0.56387233440428819</v>
      </c>
      <c r="S3405" s="13">
        <f t="shared" si="397"/>
        <v>0.4</v>
      </c>
      <c r="T3405">
        <f t="shared" si="398"/>
        <v>9.6113599999999995</v>
      </c>
      <c r="U3405" t="b">
        <f t="shared" si="399"/>
        <v>1</v>
      </c>
    </row>
    <row r="3406" spans="1:21" ht="21" x14ac:dyDescent="0.4">
      <c r="A3406" t="s">
        <v>1272</v>
      </c>
      <c r="B3406" t="s">
        <v>1260</v>
      </c>
      <c r="C3406" s="42" t="s">
        <v>1261</v>
      </c>
      <c r="D3406" s="33">
        <v>2961620</v>
      </c>
      <c r="E3406" s="33">
        <v>103823</v>
      </c>
      <c r="F3406" s="32">
        <v>155.7345</v>
      </c>
      <c r="G3406" s="32">
        <v>38.088499999999996</v>
      </c>
      <c r="H3406" s="41">
        <v>3.5056151700758367</v>
      </c>
      <c r="I3406" s="32">
        <v>193.82299999999998</v>
      </c>
      <c r="J3406" s="34">
        <f t="shared" si="400"/>
        <v>0.19651176588949712</v>
      </c>
      <c r="K3406">
        <v>1.5</v>
      </c>
      <c r="L3406">
        <v>1.8668599443283278</v>
      </c>
      <c r="M3406" s="41">
        <v>1.5</v>
      </c>
      <c r="N3406" t="s">
        <v>33</v>
      </c>
      <c r="O3406" s="10" t="s">
        <v>34</v>
      </c>
      <c r="P3406">
        <f t="shared" si="395"/>
        <v>0.15</v>
      </c>
      <c r="Q3406" s="11">
        <f t="shared" si="396"/>
        <v>0.19651176588949704</v>
      </c>
      <c r="S3406" s="13">
        <f t="shared" si="397"/>
        <v>0.15</v>
      </c>
      <c r="T3406">
        <f t="shared" si="398"/>
        <v>29.073449999999994</v>
      </c>
      <c r="U3406" t="b">
        <f t="shared" si="399"/>
        <v>0</v>
      </c>
    </row>
    <row r="3407" spans="1:21" ht="21" x14ac:dyDescent="0.4">
      <c r="A3407" t="s">
        <v>3584</v>
      </c>
      <c r="B3407" t="s">
        <v>3542</v>
      </c>
      <c r="C3407" t="s">
        <v>3543</v>
      </c>
      <c r="D3407" s="33">
        <v>65606</v>
      </c>
      <c r="E3407" s="33">
        <v>7521</v>
      </c>
      <c r="F3407" s="32">
        <v>4.9968999999999992</v>
      </c>
      <c r="G3407" s="32">
        <v>1.6640000000000001</v>
      </c>
      <c r="H3407" s="41">
        <v>11.463890497820321</v>
      </c>
      <c r="I3407" s="32">
        <v>6.6608999999999998</v>
      </c>
      <c r="J3407" s="34">
        <f t="shared" si="400"/>
        <v>0.24981609091864465</v>
      </c>
      <c r="K3407">
        <v>0.66439303284137741</v>
      </c>
      <c r="L3407">
        <v>0.88564020741922611</v>
      </c>
      <c r="M3407" s="41">
        <v>0.6</v>
      </c>
      <c r="N3407" t="s">
        <v>34</v>
      </c>
      <c r="O3407" s="10" t="s">
        <v>34</v>
      </c>
      <c r="P3407">
        <f t="shared" si="395"/>
        <v>0.15</v>
      </c>
      <c r="Q3407" s="11">
        <f t="shared" si="396"/>
        <v>0.32252398324550735</v>
      </c>
      <c r="S3407" s="13">
        <f t="shared" si="397"/>
        <v>0.15</v>
      </c>
      <c r="T3407">
        <f t="shared" si="398"/>
        <v>0.99913499999999988</v>
      </c>
      <c r="U3407" t="b">
        <f t="shared" si="399"/>
        <v>1</v>
      </c>
    </row>
    <row r="3408" spans="1:21" ht="21" x14ac:dyDescent="0.4">
      <c r="A3408" t="s">
        <v>935</v>
      </c>
      <c r="B3408" t="s">
        <v>883</v>
      </c>
      <c r="C3408" s="42" t="s">
        <v>884</v>
      </c>
      <c r="D3408" s="33">
        <v>6142583</v>
      </c>
      <c r="E3408" s="33">
        <v>591847</v>
      </c>
      <c r="F3408" s="32">
        <v>1106.9262000000001</v>
      </c>
      <c r="G3408" s="32">
        <v>152.50229999999999</v>
      </c>
      <c r="H3408" s="41">
        <v>9.6351486011666427</v>
      </c>
      <c r="I3408" s="32">
        <v>1259.4285</v>
      </c>
      <c r="J3408" s="34">
        <f t="shared" si="400"/>
        <v>0.12108849370964687</v>
      </c>
      <c r="K3408">
        <v>1.8702911394329957</v>
      </c>
      <c r="L3408">
        <v>2.1279629701595177</v>
      </c>
      <c r="M3408" s="41">
        <v>1.79</v>
      </c>
      <c r="N3408" t="s">
        <v>33</v>
      </c>
      <c r="O3408" s="10" t="s">
        <v>34</v>
      </c>
      <c r="P3408">
        <f t="shared" si="395"/>
        <v>0.15</v>
      </c>
      <c r="Q3408" s="11">
        <f t="shared" si="396"/>
        <v>0.1588199488895162</v>
      </c>
      <c r="S3408" s="13">
        <f t="shared" si="397"/>
        <v>0.15</v>
      </c>
      <c r="T3408">
        <f t="shared" si="398"/>
        <v>188.914275</v>
      </c>
      <c r="U3408" t="b">
        <f t="shared" si="399"/>
        <v>0</v>
      </c>
    </row>
    <row r="3409" spans="1:21" ht="21" x14ac:dyDescent="0.4">
      <c r="A3409" t="s">
        <v>2795</v>
      </c>
      <c r="B3409" t="s">
        <v>2780</v>
      </c>
      <c r="C3409" t="s">
        <v>2781</v>
      </c>
      <c r="D3409" s="33">
        <v>510529</v>
      </c>
      <c r="E3409" s="33">
        <v>18153</v>
      </c>
      <c r="F3409" s="32">
        <v>63.535499999999999</v>
      </c>
      <c r="G3409" s="32">
        <v>10.650499999999999</v>
      </c>
      <c r="H3409" s="41">
        <v>3.5557235729997707</v>
      </c>
      <c r="I3409" s="32">
        <v>74.185999999999993</v>
      </c>
      <c r="J3409" s="34">
        <f t="shared" si="400"/>
        <v>0.14356482355161351</v>
      </c>
      <c r="K3409">
        <v>3.5</v>
      </c>
      <c r="L3409">
        <v>4.0867074312785769</v>
      </c>
      <c r="M3409" s="41">
        <v>3.5</v>
      </c>
      <c r="N3409" t="s">
        <v>37</v>
      </c>
      <c r="O3409" s="10" t="s">
        <v>37</v>
      </c>
      <c r="P3409">
        <f t="shared" si="395"/>
        <v>0.25</v>
      </c>
      <c r="Q3409" s="11">
        <f t="shared" si="396"/>
        <v>0.1435648235516136</v>
      </c>
      <c r="S3409" s="13">
        <f t="shared" si="397"/>
        <v>0.1435648235516136</v>
      </c>
      <c r="T3409">
        <f t="shared" si="398"/>
        <v>10.650500000000005</v>
      </c>
      <c r="U3409" t="b">
        <f t="shared" si="399"/>
        <v>1</v>
      </c>
    </row>
    <row r="3410" spans="1:21" ht="21" x14ac:dyDescent="0.4">
      <c r="A3410" t="s">
        <v>5625</v>
      </c>
      <c r="B3410" t="s">
        <v>5622</v>
      </c>
      <c r="C3410" t="s">
        <v>5623</v>
      </c>
      <c r="D3410" s="33">
        <v>34740</v>
      </c>
      <c r="E3410" s="33">
        <v>3196</v>
      </c>
      <c r="F3410" s="32">
        <v>3.1753999999999998</v>
      </c>
      <c r="G3410" s="32">
        <v>1.1746000000000001</v>
      </c>
      <c r="H3410" s="41">
        <v>9.1997697179044327</v>
      </c>
      <c r="I3410" s="32">
        <v>4.3499999999999996</v>
      </c>
      <c r="J3410" s="34">
        <f t="shared" si="400"/>
        <v>0.27002298850574719</v>
      </c>
      <c r="K3410">
        <v>0.99355444305381713</v>
      </c>
      <c r="L3410">
        <v>1.3610763454317898</v>
      </c>
      <c r="M3410" s="41">
        <v>0.9</v>
      </c>
      <c r="N3410" t="s">
        <v>37</v>
      </c>
      <c r="O3410" s="10" t="s">
        <v>37</v>
      </c>
      <c r="P3410">
        <f t="shared" si="395"/>
        <v>0.25</v>
      </c>
      <c r="Q3410" s="11">
        <f t="shared" si="396"/>
        <v>0.33875862068965518</v>
      </c>
      <c r="S3410" s="13">
        <f t="shared" si="397"/>
        <v>0.25</v>
      </c>
      <c r="T3410">
        <f t="shared" si="398"/>
        <v>1.0874999999999999</v>
      </c>
      <c r="U3410" t="b">
        <f t="shared" si="399"/>
        <v>1</v>
      </c>
    </row>
    <row r="3411" spans="1:21" ht="21" x14ac:dyDescent="0.4">
      <c r="A3411" t="s">
        <v>936</v>
      </c>
      <c r="B3411" t="s">
        <v>883</v>
      </c>
      <c r="C3411" s="42" t="s">
        <v>884</v>
      </c>
      <c r="D3411" s="33">
        <v>5563667</v>
      </c>
      <c r="E3411" s="33">
        <v>55261</v>
      </c>
      <c r="F3411" s="32">
        <v>16.966899999999999</v>
      </c>
      <c r="G3411" s="32">
        <v>5.444700000000001</v>
      </c>
      <c r="H3411" s="41">
        <v>0.99324779861914814</v>
      </c>
      <c r="I3411" s="32">
        <v>22.4116</v>
      </c>
      <c r="J3411" s="34">
        <f t="shared" si="400"/>
        <v>0.24294115547305864</v>
      </c>
      <c r="K3411">
        <v>0.30703208410995092</v>
      </c>
      <c r="L3411">
        <v>0.40555907421146919</v>
      </c>
      <c r="M3411" s="41">
        <v>0.3</v>
      </c>
      <c r="N3411" t="s">
        <v>34</v>
      </c>
      <c r="O3411" s="10" t="s">
        <v>42</v>
      </c>
      <c r="P3411">
        <f t="shared" si="395"/>
        <v>0.05</v>
      </c>
      <c r="Q3411" s="11">
        <f t="shared" si="396"/>
        <v>0.26028039051205626</v>
      </c>
      <c r="S3411" s="13">
        <f t="shared" si="397"/>
        <v>0.05</v>
      </c>
      <c r="T3411">
        <f t="shared" si="398"/>
        <v>1.1205800000000001</v>
      </c>
      <c r="U3411" t="b">
        <f t="shared" si="399"/>
        <v>0</v>
      </c>
    </row>
    <row r="3412" spans="1:21" ht="21" x14ac:dyDescent="0.4">
      <c r="A3412" t="s">
        <v>484</v>
      </c>
      <c r="B3412" t="s">
        <v>416</v>
      </c>
      <c r="C3412" s="42" t="s">
        <v>417</v>
      </c>
      <c r="D3412" s="33">
        <v>23928</v>
      </c>
      <c r="E3412" s="33">
        <v>1810</v>
      </c>
      <c r="F3412" s="32">
        <v>4.0728</v>
      </c>
      <c r="G3412" s="32">
        <v>1.1408</v>
      </c>
      <c r="H3412" s="41">
        <v>7.5643597459043797</v>
      </c>
      <c r="I3412" s="32">
        <v>5.2135999999999996</v>
      </c>
      <c r="J3412" s="34">
        <f t="shared" si="400"/>
        <v>0.21881233696486116</v>
      </c>
      <c r="K3412">
        <v>2.2501657458563535</v>
      </c>
      <c r="L3412">
        <v>2.8804419889502761</v>
      </c>
      <c r="M3412" s="41">
        <v>2.25</v>
      </c>
      <c r="N3412" t="s">
        <v>34</v>
      </c>
      <c r="O3412" s="10" t="s">
        <v>34</v>
      </c>
      <c r="P3412">
        <f t="shared" si="395"/>
        <v>0.15</v>
      </c>
      <c r="Q3412" s="11">
        <f t="shared" si="396"/>
        <v>0.21886987877857908</v>
      </c>
      <c r="S3412" s="13">
        <f t="shared" si="397"/>
        <v>0.15</v>
      </c>
      <c r="T3412">
        <f t="shared" si="398"/>
        <v>0.78203999999999996</v>
      </c>
      <c r="U3412" t="b">
        <f t="shared" si="399"/>
        <v>1</v>
      </c>
    </row>
    <row r="3413" spans="1:21" ht="21" x14ac:dyDescent="0.4">
      <c r="A3413" t="s">
        <v>2301</v>
      </c>
      <c r="B3413" t="s">
        <v>2280</v>
      </c>
      <c r="C3413" t="s">
        <v>2281</v>
      </c>
      <c r="D3413" s="33">
        <v>852946</v>
      </c>
      <c r="E3413" s="33">
        <v>14923</v>
      </c>
      <c r="F3413" s="32">
        <v>5.9691999999999998</v>
      </c>
      <c r="G3413" s="32">
        <v>1.6357999999999997</v>
      </c>
      <c r="H3413" s="41">
        <v>1.7495832092535752</v>
      </c>
      <c r="I3413" s="32">
        <v>7.6049999999999995</v>
      </c>
      <c r="J3413" s="34">
        <f t="shared" si="400"/>
        <v>0.21509533201840891</v>
      </c>
      <c r="K3413">
        <v>0.39999999999999997</v>
      </c>
      <c r="L3413">
        <v>0.50961602894860281</v>
      </c>
      <c r="M3413" s="41">
        <v>0.4</v>
      </c>
      <c r="N3413" t="s">
        <v>37</v>
      </c>
      <c r="O3413" s="10" t="s">
        <v>37</v>
      </c>
      <c r="P3413">
        <f t="shared" si="395"/>
        <v>0.25</v>
      </c>
      <c r="Q3413" s="11">
        <f t="shared" si="396"/>
        <v>0.21509533201840886</v>
      </c>
      <c r="S3413" s="13">
        <f t="shared" si="397"/>
        <v>0.21509533201840886</v>
      </c>
      <c r="T3413">
        <f t="shared" si="398"/>
        <v>1.6357999999999993</v>
      </c>
      <c r="U3413" t="b">
        <f t="shared" si="399"/>
        <v>1</v>
      </c>
    </row>
    <row r="3414" spans="1:21" ht="21" x14ac:dyDescent="0.4">
      <c r="A3414" t="s">
        <v>3202</v>
      </c>
      <c r="B3414" t="s">
        <v>3152</v>
      </c>
      <c r="C3414" t="s">
        <v>3153</v>
      </c>
      <c r="D3414" s="33">
        <v>38626</v>
      </c>
      <c r="E3414" s="33">
        <v>15907</v>
      </c>
      <c r="F3414" s="32">
        <v>4.3089999999999993</v>
      </c>
      <c r="G3414" s="32">
        <v>1.4357</v>
      </c>
      <c r="H3414" s="41">
        <v>41.18210531766168</v>
      </c>
      <c r="I3414" s="32">
        <v>5.744699999999999</v>
      </c>
      <c r="J3414" s="34">
        <f t="shared" si="400"/>
        <v>0.24991731509043122</v>
      </c>
      <c r="K3414">
        <v>0.2708870308669139</v>
      </c>
      <c r="L3414">
        <v>0.36114289306594571</v>
      </c>
      <c r="M3414" s="41">
        <v>0.05</v>
      </c>
      <c r="N3414" t="s">
        <v>37</v>
      </c>
      <c r="O3414" s="10" t="s">
        <v>37</v>
      </c>
      <c r="P3414">
        <f t="shared" si="395"/>
        <v>0.25</v>
      </c>
      <c r="Q3414" s="11">
        <f t="shared" si="396"/>
        <v>0.86155064668302961</v>
      </c>
      <c r="S3414" s="13">
        <f t="shared" si="397"/>
        <v>0.25</v>
      </c>
      <c r="T3414">
        <f t="shared" si="398"/>
        <v>1.4361749999999998</v>
      </c>
      <c r="U3414" t="b">
        <f t="shared" si="399"/>
        <v>1</v>
      </c>
    </row>
    <row r="3415" spans="1:21" ht="21" x14ac:dyDescent="0.4">
      <c r="A3415" t="s">
        <v>4707</v>
      </c>
      <c r="B3415" t="s">
        <v>4703</v>
      </c>
      <c r="C3415" t="s">
        <v>4704</v>
      </c>
      <c r="D3415" s="33">
        <v>303203</v>
      </c>
      <c r="E3415" s="33">
        <v>71207</v>
      </c>
      <c r="F3415" s="32">
        <v>18.138399999999997</v>
      </c>
      <c r="G3415" s="32">
        <v>6.0456000000000003</v>
      </c>
      <c r="H3415" s="41">
        <v>23.48492594070639</v>
      </c>
      <c r="I3415" s="32">
        <v>24.183999999999997</v>
      </c>
      <c r="J3415" s="34">
        <f t="shared" si="400"/>
        <v>0.24998346013893488</v>
      </c>
      <c r="K3415">
        <v>0.25472776552866988</v>
      </c>
      <c r="L3415">
        <v>0.33962953080455566</v>
      </c>
      <c r="M3415" s="41">
        <v>0.1</v>
      </c>
      <c r="N3415" t="s">
        <v>37</v>
      </c>
      <c r="O3415" s="10" t="s">
        <v>37</v>
      </c>
      <c r="P3415">
        <f t="shared" si="395"/>
        <v>0.25</v>
      </c>
      <c r="Q3415" s="11">
        <f t="shared" si="396"/>
        <v>0.70556152828316232</v>
      </c>
      <c r="S3415" s="13">
        <f t="shared" si="397"/>
        <v>0.25</v>
      </c>
      <c r="T3415">
        <f t="shared" si="398"/>
        <v>6.0459999999999994</v>
      </c>
      <c r="U3415" t="b">
        <f t="shared" si="399"/>
        <v>1</v>
      </c>
    </row>
    <row r="3416" spans="1:21" ht="21" x14ac:dyDescent="0.4">
      <c r="A3416" t="s">
        <v>1364</v>
      </c>
      <c r="B3416" t="s">
        <v>1280</v>
      </c>
      <c r="C3416" s="42" t="s">
        <v>1281</v>
      </c>
      <c r="D3416" s="33">
        <v>312213</v>
      </c>
      <c r="E3416" s="33">
        <v>32303</v>
      </c>
      <c r="F3416" s="32">
        <v>9.6100999999999992</v>
      </c>
      <c r="G3416" s="32">
        <v>3.1990999999999996</v>
      </c>
      <c r="H3416" s="41">
        <v>10.346462190876101</v>
      </c>
      <c r="I3416" s="32">
        <v>12.809199999999999</v>
      </c>
      <c r="J3416" s="34">
        <f t="shared" si="400"/>
        <v>0.24975017955844236</v>
      </c>
      <c r="K3416">
        <v>0.29749868433272447</v>
      </c>
      <c r="L3416">
        <v>0.39653282976813298</v>
      </c>
      <c r="M3416" s="41">
        <v>0.2</v>
      </c>
      <c r="N3416" t="s">
        <v>37</v>
      </c>
      <c r="O3416" s="10" t="s">
        <v>37</v>
      </c>
      <c r="P3416">
        <f t="shared" si="395"/>
        <v>0.25</v>
      </c>
      <c r="Q3416" s="11">
        <f t="shared" si="396"/>
        <v>0.49562814227274143</v>
      </c>
      <c r="S3416" s="13">
        <f t="shared" si="397"/>
        <v>0.25</v>
      </c>
      <c r="T3416">
        <f t="shared" si="398"/>
        <v>3.2022999999999997</v>
      </c>
      <c r="U3416" t="b">
        <f t="shared" si="399"/>
        <v>1</v>
      </c>
    </row>
    <row r="3417" spans="1:21" ht="21" x14ac:dyDescent="0.4">
      <c r="A3417" t="s">
        <v>4153</v>
      </c>
      <c r="B3417" t="s">
        <v>4150</v>
      </c>
      <c r="C3417" t="s">
        <v>4151</v>
      </c>
      <c r="D3417" s="33">
        <v>428857</v>
      </c>
      <c r="E3417" s="33">
        <v>3499</v>
      </c>
      <c r="F3417" s="32">
        <v>7.0462999999999996</v>
      </c>
      <c r="G3417" s="32">
        <v>1.8263</v>
      </c>
      <c r="H3417" s="41">
        <v>0.81588967884399699</v>
      </c>
      <c r="I3417" s="32">
        <v>8.8726000000000003</v>
      </c>
      <c r="J3417" s="34">
        <f t="shared" si="400"/>
        <v>0.20583594436805447</v>
      </c>
      <c r="K3417">
        <v>2.0138039439839952</v>
      </c>
      <c r="L3417">
        <v>2.5357530723063735</v>
      </c>
      <c r="M3417" s="41">
        <v>2</v>
      </c>
      <c r="N3417" t="s">
        <v>34</v>
      </c>
      <c r="O3417" s="10" t="s">
        <v>34</v>
      </c>
      <c r="P3417">
        <f t="shared" si="395"/>
        <v>0.15</v>
      </c>
      <c r="Q3417" s="11">
        <f t="shared" si="396"/>
        <v>0.2112796699952664</v>
      </c>
      <c r="S3417" s="13">
        <f t="shared" si="397"/>
        <v>0.15</v>
      </c>
      <c r="T3417">
        <f t="shared" si="398"/>
        <v>1.3308899999999999</v>
      </c>
      <c r="U3417" t="b">
        <f t="shared" si="399"/>
        <v>1</v>
      </c>
    </row>
    <row r="3418" spans="1:21" ht="21" x14ac:dyDescent="0.4">
      <c r="A3418" t="s">
        <v>156</v>
      </c>
      <c r="B3418" t="s">
        <v>31</v>
      </c>
      <c r="C3418" t="s">
        <v>32</v>
      </c>
      <c r="D3418" s="33">
        <v>450178</v>
      </c>
      <c r="E3418" s="33">
        <v>156013</v>
      </c>
      <c r="F3418" s="32">
        <v>149.72370000000001</v>
      </c>
      <c r="G3418" s="32">
        <v>49.9071</v>
      </c>
      <c r="H3418" s="41">
        <v>34.655847242646239</v>
      </c>
      <c r="I3418" s="32">
        <v>199.63080000000002</v>
      </c>
      <c r="K3418">
        <v>0.95968733374782877</v>
      </c>
      <c r="L3418">
        <v>1.2795779838859582</v>
      </c>
      <c r="M3418" s="41">
        <v>0.9</v>
      </c>
      <c r="N3418" t="s">
        <v>33</v>
      </c>
      <c r="O3418" s="10" t="s">
        <v>37</v>
      </c>
      <c r="P3418">
        <f t="shared" si="395"/>
        <v>0.25</v>
      </c>
      <c r="Q3418" s="11">
        <f t="shared" si="396"/>
        <v>0.29664310316844894</v>
      </c>
      <c r="S3418" s="13">
        <f t="shared" si="397"/>
        <v>0.25</v>
      </c>
      <c r="T3418">
        <f t="shared" si="398"/>
        <v>49.907700000000006</v>
      </c>
      <c r="U3418" t="b">
        <f t="shared" si="399"/>
        <v>0</v>
      </c>
    </row>
    <row r="3419" spans="1:21" ht="21" x14ac:dyDescent="0.4">
      <c r="A3419" t="s">
        <v>2569</v>
      </c>
      <c r="B3419" t="s">
        <v>2546</v>
      </c>
      <c r="C3419" t="s">
        <v>2547</v>
      </c>
      <c r="D3419" s="33">
        <v>381759</v>
      </c>
      <c r="E3419" s="33">
        <v>43536</v>
      </c>
      <c r="F3419" s="32">
        <v>7.5250000000000004</v>
      </c>
      <c r="G3419" s="32">
        <v>2.508</v>
      </c>
      <c r="H3419" s="41">
        <v>11.40405334255381</v>
      </c>
      <c r="I3419" s="32">
        <v>10.033000000000001</v>
      </c>
      <c r="J3419" s="34">
        <f t="shared" ref="J3419:J3446" si="401">G3419/I3419</f>
        <v>0.24997508222864545</v>
      </c>
      <c r="K3419">
        <v>0.17284546122748989</v>
      </c>
      <c r="L3419">
        <v>0.23045295847115035</v>
      </c>
      <c r="M3419" s="41">
        <v>0.05</v>
      </c>
      <c r="N3419" t="s">
        <v>34</v>
      </c>
      <c r="O3419" s="10" t="s">
        <v>34</v>
      </c>
      <c r="P3419">
        <f t="shared" si="395"/>
        <v>0.15</v>
      </c>
      <c r="Q3419" s="11">
        <f t="shared" si="396"/>
        <v>0.78303598126183593</v>
      </c>
      <c r="S3419" s="13">
        <f t="shared" si="397"/>
        <v>0.15</v>
      </c>
      <c r="T3419">
        <f t="shared" si="398"/>
        <v>1.5049500000000002</v>
      </c>
      <c r="U3419" t="b">
        <f t="shared" si="399"/>
        <v>1</v>
      </c>
    </row>
    <row r="3420" spans="1:21" ht="21" x14ac:dyDescent="0.4">
      <c r="A3420" t="s">
        <v>4586</v>
      </c>
      <c r="B3420" t="s">
        <v>4574</v>
      </c>
      <c r="C3420" t="s">
        <v>4575</v>
      </c>
      <c r="D3420" s="33">
        <v>830886</v>
      </c>
      <c r="E3420" s="33">
        <v>68930</v>
      </c>
      <c r="F3420" s="32">
        <v>34.464999999999996</v>
      </c>
      <c r="G3420" s="32">
        <v>9.957399999999998</v>
      </c>
      <c r="H3420" s="41">
        <v>8.2959635858589511</v>
      </c>
      <c r="I3420" s="32">
        <v>44.422399999999996</v>
      </c>
      <c r="J3420" s="34">
        <f t="shared" si="401"/>
        <v>0.22415267972914563</v>
      </c>
      <c r="K3420">
        <v>0.49999999999999989</v>
      </c>
      <c r="L3420">
        <v>0.64445669519802695</v>
      </c>
      <c r="M3420" s="41">
        <v>0.5</v>
      </c>
      <c r="N3420" t="s">
        <v>34</v>
      </c>
      <c r="O3420" s="10" t="s">
        <v>34</v>
      </c>
      <c r="P3420">
        <f t="shared" si="395"/>
        <v>0.15</v>
      </c>
      <c r="Q3420" s="11">
        <f t="shared" si="396"/>
        <v>0.22415267972914563</v>
      </c>
      <c r="S3420" s="13">
        <f t="shared" si="397"/>
        <v>0.15</v>
      </c>
      <c r="T3420">
        <f t="shared" si="398"/>
        <v>6.6633599999999991</v>
      </c>
      <c r="U3420" t="b">
        <f t="shared" si="399"/>
        <v>1</v>
      </c>
    </row>
    <row r="3421" spans="1:21" ht="21" x14ac:dyDescent="0.4">
      <c r="A3421" t="s">
        <v>2330</v>
      </c>
      <c r="B3421" t="s">
        <v>2323</v>
      </c>
      <c r="C3421" t="s">
        <v>2324</v>
      </c>
      <c r="D3421" s="33">
        <v>2749558</v>
      </c>
      <c r="E3421" s="33">
        <v>178241</v>
      </c>
      <c r="F3421" s="32">
        <v>133.68189999999998</v>
      </c>
      <c r="G3421" s="32">
        <v>48.115499999999997</v>
      </c>
      <c r="H3421" s="41">
        <v>6.4825328289128654</v>
      </c>
      <c r="I3421" s="32">
        <v>181.79739999999998</v>
      </c>
      <c r="J3421" s="34">
        <f t="shared" si="401"/>
        <v>0.26466550126679483</v>
      </c>
      <c r="K3421">
        <v>0.75000645193866733</v>
      </c>
      <c r="L3421">
        <v>1.0199527605881924</v>
      </c>
      <c r="M3421" s="41">
        <v>0.75</v>
      </c>
      <c r="N3421" t="s">
        <v>37</v>
      </c>
      <c r="O3421" s="10" t="s">
        <v>37</v>
      </c>
      <c r="P3421">
        <f t="shared" si="395"/>
        <v>0.25</v>
      </c>
      <c r="Q3421" s="11">
        <f t="shared" si="396"/>
        <v>0.26467182698982494</v>
      </c>
      <c r="S3421" s="13">
        <f t="shared" si="397"/>
        <v>0.25</v>
      </c>
      <c r="T3421">
        <f t="shared" si="398"/>
        <v>45.449349999999995</v>
      </c>
      <c r="U3421" t="b">
        <f t="shared" si="399"/>
        <v>1</v>
      </c>
    </row>
    <row r="3422" spans="1:21" ht="21" x14ac:dyDescent="0.4">
      <c r="A3422" t="s">
        <v>3325</v>
      </c>
      <c r="B3422" t="s">
        <v>3310</v>
      </c>
      <c r="C3422" t="s">
        <v>3311</v>
      </c>
      <c r="D3422" s="33">
        <v>55922</v>
      </c>
      <c r="E3422" s="33">
        <v>31299</v>
      </c>
      <c r="F3422" s="32">
        <v>14.6585</v>
      </c>
      <c r="G3422" s="32">
        <v>0.90149999999999986</v>
      </c>
      <c r="H3422" s="41">
        <v>55.969028289403099</v>
      </c>
      <c r="I3422" s="32">
        <v>15.56</v>
      </c>
      <c r="J3422" s="34">
        <f t="shared" si="401"/>
        <v>5.7937017994858599E-2</v>
      </c>
      <c r="K3422">
        <v>0.46833764657017796</v>
      </c>
      <c r="L3422">
        <v>0.49714048372152464</v>
      </c>
      <c r="M3422" s="41">
        <v>0.8</v>
      </c>
      <c r="N3422" t="s">
        <v>34</v>
      </c>
      <c r="O3422" s="10" t="s">
        <v>34</v>
      </c>
      <c r="P3422">
        <f t="shared" si="395"/>
        <v>0.15</v>
      </c>
      <c r="Q3422" s="11">
        <f t="shared" si="396"/>
        <v>-0.60920308483290497</v>
      </c>
      <c r="S3422" s="13">
        <f t="shared" si="397"/>
        <v>-0.60920308483290497</v>
      </c>
      <c r="T3422">
        <f t="shared" si="398"/>
        <v>-9.4792000000000023</v>
      </c>
      <c r="U3422" t="b">
        <f t="shared" si="399"/>
        <v>1</v>
      </c>
    </row>
    <row r="3423" spans="1:21" ht="21" x14ac:dyDescent="0.4">
      <c r="A3423" t="s">
        <v>4187</v>
      </c>
      <c r="B3423" t="s">
        <v>4184</v>
      </c>
      <c r="C3423" t="s">
        <v>4185</v>
      </c>
      <c r="D3423" s="33">
        <v>60923</v>
      </c>
      <c r="E3423" s="33">
        <v>8848</v>
      </c>
      <c r="F3423" s="32">
        <v>19.993199999999998</v>
      </c>
      <c r="G3423" s="32">
        <v>5.8784000000000001</v>
      </c>
      <c r="H3423" s="41">
        <v>14.523250660670026</v>
      </c>
      <c r="I3423" s="32">
        <v>25.871599999999997</v>
      </c>
      <c r="J3423" s="34">
        <f t="shared" si="401"/>
        <v>0.22721439725413198</v>
      </c>
      <c r="K3423">
        <v>2.2596292947558769</v>
      </c>
      <c r="L3423">
        <v>2.924005424954792</v>
      </c>
      <c r="M3423" s="41">
        <v>2.25</v>
      </c>
      <c r="N3423" t="s">
        <v>42</v>
      </c>
      <c r="O3423" s="10" t="s">
        <v>42</v>
      </c>
      <c r="P3423">
        <f t="shared" si="395"/>
        <v>0.05</v>
      </c>
      <c r="Q3423" s="11">
        <f t="shared" si="396"/>
        <v>0.23050758360518869</v>
      </c>
      <c r="S3423" s="13">
        <f t="shared" si="397"/>
        <v>0.05</v>
      </c>
      <c r="T3423">
        <f t="shared" si="398"/>
        <v>1.29358</v>
      </c>
      <c r="U3423" t="b">
        <f t="shared" si="399"/>
        <v>1</v>
      </c>
    </row>
    <row r="3424" spans="1:21" ht="21" x14ac:dyDescent="0.4">
      <c r="A3424" t="s">
        <v>5846</v>
      </c>
      <c r="B3424" t="s">
        <v>5847</v>
      </c>
      <c r="C3424" t="s">
        <v>5848</v>
      </c>
      <c r="D3424" s="33">
        <v>158807</v>
      </c>
      <c r="E3424" s="33">
        <v>8018</v>
      </c>
      <c r="F3424" s="32">
        <v>2.0078000000000005</v>
      </c>
      <c r="G3424" s="32">
        <v>0.66880000000000006</v>
      </c>
      <c r="H3424" s="41">
        <v>5.0488958295289255</v>
      </c>
      <c r="I3424" s="32">
        <v>2.6766000000000005</v>
      </c>
      <c r="J3424" s="34">
        <f t="shared" si="401"/>
        <v>0.2498692370918329</v>
      </c>
      <c r="K3424">
        <v>0.2504115739585932</v>
      </c>
      <c r="L3424">
        <v>0.33382389623347475</v>
      </c>
      <c r="M3424" s="41">
        <v>0.1</v>
      </c>
      <c r="N3424" t="s">
        <v>34</v>
      </c>
      <c r="O3424" s="10" t="s">
        <v>34</v>
      </c>
      <c r="P3424">
        <f t="shared" si="395"/>
        <v>0.15</v>
      </c>
      <c r="Q3424" s="11">
        <f t="shared" si="396"/>
        <v>0.70044085780467757</v>
      </c>
      <c r="S3424" s="13">
        <f t="shared" si="397"/>
        <v>0.15</v>
      </c>
      <c r="T3424">
        <f t="shared" si="398"/>
        <v>0.40149000000000007</v>
      </c>
      <c r="U3424" t="b">
        <f t="shared" si="399"/>
        <v>1</v>
      </c>
    </row>
    <row r="3425" spans="1:21" ht="21" x14ac:dyDescent="0.4">
      <c r="A3425" t="s">
        <v>4277</v>
      </c>
      <c r="B3425" t="s">
        <v>4274</v>
      </c>
      <c r="C3425" t="s">
        <v>4275</v>
      </c>
      <c r="D3425" s="33">
        <v>367981</v>
      </c>
      <c r="E3425" s="33">
        <v>27245</v>
      </c>
      <c r="F3425" s="32">
        <v>29.152100000000001</v>
      </c>
      <c r="G3425" s="32">
        <v>11.486599999999999</v>
      </c>
      <c r="H3425" s="41">
        <v>7.4039148760397957</v>
      </c>
      <c r="I3425" s="32">
        <v>40.6387</v>
      </c>
      <c r="J3425" s="34">
        <f t="shared" si="401"/>
        <v>0.28265175805328419</v>
      </c>
      <c r="K3425">
        <v>1.0699981648008809</v>
      </c>
      <c r="L3425">
        <v>1.491602128830978</v>
      </c>
      <c r="M3425" s="41">
        <v>1.07</v>
      </c>
      <c r="N3425" t="s">
        <v>33</v>
      </c>
      <c r="O3425" s="10" t="s">
        <v>33</v>
      </c>
      <c r="P3425">
        <f t="shared" si="395"/>
        <v>0.4</v>
      </c>
      <c r="Q3425" s="11">
        <f t="shared" si="396"/>
        <v>0.28265052769896665</v>
      </c>
      <c r="S3425" s="13">
        <f t="shared" si="397"/>
        <v>0.28265052769896665</v>
      </c>
      <c r="T3425">
        <f t="shared" si="398"/>
        <v>11.486549999999996</v>
      </c>
      <c r="U3425" t="b">
        <f t="shared" si="399"/>
        <v>1</v>
      </c>
    </row>
    <row r="3426" spans="1:21" ht="21" x14ac:dyDescent="0.4">
      <c r="A3426" t="s">
        <v>711</v>
      </c>
      <c r="B3426" t="s">
        <v>657</v>
      </c>
      <c r="C3426" s="42" t="s">
        <v>658</v>
      </c>
      <c r="D3426" s="33">
        <v>2915751</v>
      </c>
      <c r="E3426" s="33">
        <v>202087</v>
      </c>
      <c r="F3426" s="32">
        <v>255.8389</v>
      </c>
      <c r="G3426" s="32">
        <v>85.268500000000017</v>
      </c>
      <c r="H3426" s="41">
        <v>6.9308730409421102</v>
      </c>
      <c r="I3426" s="32">
        <v>341.10739999999998</v>
      </c>
      <c r="J3426" s="34">
        <f t="shared" si="401"/>
        <v>0.24997552090631872</v>
      </c>
      <c r="K3426">
        <v>1.2659839574044842</v>
      </c>
      <c r="L3426">
        <v>1.6879235180887437</v>
      </c>
      <c r="M3426" s="41">
        <v>0.95</v>
      </c>
      <c r="N3426" t="s">
        <v>34</v>
      </c>
      <c r="O3426" s="10" t="s">
        <v>34</v>
      </c>
      <c r="P3426">
        <f t="shared" si="395"/>
        <v>0.15</v>
      </c>
      <c r="Q3426" s="11">
        <f t="shared" si="396"/>
        <v>0.43717829047390933</v>
      </c>
      <c r="S3426" s="13">
        <f t="shared" si="397"/>
        <v>0.15</v>
      </c>
      <c r="T3426">
        <f t="shared" si="398"/>
        <v>51.166109999999996</v>
      </c>
      <c r="U3426" t="b">
        <f t="shared" si="399"/>
        <v>1</v>
      </c>
    </row>
    <row r="3427" spans="1:21" ht="21" x14ac:dyDescent="0.4">
      <c r="A3427" t="s">
        <v>3585</v>
      </c>
      <c r="B3427" t="s">
        <v>3542</v>
      </c>
      <c r="C3427" t="s">
        <v>3543</v>
      </c>
      <c r="D3427" s="33">
        <v>566413</v>
      </c>
      <c r="E3427" s="33">
        <v>12249</v>
      </c>
      <c r="F3427" s="32">
        <v>9.4316999999999993</v>
      </c>
      <c r="G3427" s="32">
        <v>2.6660000000000004</v>
      </c>
      <c r="H3427" s="41">
        <v>2.1625562972601267</v>
      </c>
      <c r="I3427" s="32">
        <v>12.0977</v>
      </c>
      <c r="J3427" s="34">
        <f t="shared" si="401"/>
        <v>0.22037246749382117</v>
      </c>
      <c r="K3427">
        <v>0.76999755082047505</v>
      </c>
      <c r="L3427">
        <v>0.98764797126296011</v>
      </c>
      <c r="M3427" s="41">
        <v>0.77</v>
      </c>
      <c r="N3427" t="s">
        <v>34</v>
      </c>
      <c r="O3427" s="10" t="s">
        <v>34</v>
      </c>
      <c r="P3427">
        <f t="shared" si="395"/>
        <v>0.15</v>
      </c>
      <c r="Q3427" s="11">
        <f t="shared" si="396"/>
        <v>0.22036998768360916</v>
      </c>
      <c r="S3427" s="13">
        <f t="shared" si="397"/>
        <v>0.15</v>
      </c>
      <c r="T3427">
        <f t="shared" si="398"/>
        <v>1.8146549999999999</v>
      </c>
      <c r="U3427" t="b">
        <f t="shared" si="399"/>
        <v>1</v>
      </c>
    </row>
    <row r="3428" spans="1:21" ht="21" x14ac:dyDescent="0.4">
      <c r="A3428" t="s">
        <v>975</v>
      </c>
      <c r="B3428" t="s">
        <v>967</v>
      </c>
      <c r="C3428" s="42" t="s">
        <v>968</v>
      </c>
      <c r="D3428" s="33">
        <v>1076447</v>
      </c>
      <c r="E3428" s="33">
        <v>182778</v>
      </c>
      <c r="F3428" s="32">
        <v>113.94540000000001</v>
      </c>
      <c r="G3428" s="32">
        <v>28.487100000000002</v>
      </c>
      <c r="H3428" s="41">
        <v>16.97974911909272</v>
      </c>
      <c r="I3428" s="32">
        <v>142.4325</v>
      </c>
      <c r="J3428" s="34">
        <f t="shared" si="401"/>
        <v>0.20000421252172082</v>
      </c>
      <c r="K3428">
        <v>0.62340872533893577</v>
      </c>
      <c r="L3428">
        <v>0.77926501001214588</v>
      </c>
      <c r="M3428" s="41">
        <v>0.5</v>
      </c>
      <c r="N3428" t="s">
        <v>34</v>
      </c>
      <c r="O3428" s="10" t="s">
        <v>42</v>
      </c>
      <c r="P3428">
        <f t="shared" si="395"/>
        <v>0.05</v>
      </c>
      <c r="Q3428" s="11">
        <f t="shared" si="396"/>
        <v>0.35836975409404453</v>
      </c>
      <c r="S3428" s="13">
        <f t="shared" si="397"/>
        <v>0.05</v>
      </c>
      <c r="T3428">
        <f t="shared" si="398"/>
        <v>7.1216250000000008</v>
      </c>
      <c r="U3428" t="b">
        <f t="shared" si="399"/>
        <v>0</v>
      </c>
    </row>
    <row r="3429" spans="1:21" ht="21" x14ac:dyDescent="0.4">
      <c r="A3429" t="s">
        <v>2997</v>
      </c>
      <c r="B3429" t="s">
        <v>2991</v>
      </c>
      <c r="C3429" t="s">
        <v>2992</v>
      </c>
      <c r="D3429" s="33">
        <v>57921</v>
      </c>
      <c r="E3429" s="33">
        <v>9742</v>
      </c>
      <c r="F3429" s="32">
        <v>16.189599999999999</v>
      </c>
      <c r="G3429" s="32">
        <v>5.3958000000000004</v>
      </c>
      <c r="H3429" s="41">
        <v>16.819460989969095</v>
      </c>
      <c r="I3429" s="32">
        <v>21.5854</v>
      </c>
      <c r="J3429" s="34">
        <f t="shared" si="401"/>
        <v>0.24997451981431895</v>
      </c>
      <c r="K3429">
        <v>1.661835352083761</v>
      </c>
      <c r="L3429">
        <v>2.2157051940053378</v>
      </c>
      <c r="M3429" s="41">
        <v>1.5</v>
      </c>
      <c r="N3429" t="s">
        <v>34</v>
      </c>
      <c r="O3429" s="10" t="s">
        <v>34</v>
      </c>
      <c r="P3429">
        <f t="shared" si="395"/>
        <v>0.15</v>
      </c>
      <c r="Q3429" s="11">
        <f t="shared" si="396"/>
        <v>0.32301463025934202</v>
      </c>
      <c r="S3429" s="13">
        <f t="shared" si="397"/>
        <v>0.15</v>
      </c>
      <c r="T3429">
        <f t="shared" si="398"/>
        <v>3.2378100000000001</v>
      </c>
      <c r="U3429" t="b">
        <f t="shared" si="399"/>
        <v>1</v>
      </c>
    </row>
    <row r="3430" spans="1:21" ht="21" x14ac:dyDescent="0.4">
      <c r="A3430" t="s">
        <v>485</v>
      </c>
      <c r="B3430" t="s">
        <v>416</v>
      </c>
      <c r="C3430" s="42" t="s">
        <v>417</v>
      </c>
      <c r="D3430" s="33">
        <v>322760</v>
      </c>
      <c r="E3430" s="33">
        <v>15829</v>
      </c>
      <c r="F3430" s="32">
        <v>28.4922</v>
      </c>
      <c r="G3430" s="32">
        <v>7.8330000000000011</v>
      </c>
      <c r="H3430" s="41">
        <v>4.904263229644318</v>
      </c>
      <c r="I3430" s="32">
        <v>36.325200000000002</v>
      </c>
      <c r="J3430" s="34">
        <f t="shared" si="401"/>
        <v>0.2156354266459648</v>
      </c>
      <c r="K3430">
        <v>1.8</v>
      </c>
      <c r="L3430">
        <v>2.2948512224398261</v>
      </c>
      <c r="M3430" s="41">
        <v>1.8</v>
      </c>
      <c r="N3430" t="s">
        <v>34</v>
      </c>
      <c r="O3430" s="10" t="s">
        <v>34</v>
      </c>
      <c r="P3430">
        <f t="shared" si="395"/>
        <v>0.15</v>
      </c>
      <c r="Q3430" s="11">
        <f t="shared" si="396"/>
        <v>0.21563542664596491</v>
      </c>
      <c r="S3430" s="13">
        <f t="shared" si="397"/>
        <v>0.15</v>
      </c>
      <c r="T3430">
        <f t="shared" si="398"/>
        <v>5.4487800000000002</v>
      </c>
      <c r="U3430" t="b">
        <f t="shared" si="399"/>
        <v>1</v>
      </c>
    </row>
    <row r="3431" spans="1:21" ht="21" x14ac:dyDescent="0.4">
      <c r="A3431" t="s">
        <v>1628</v>
      </c>
      <c r="B3431" t="s">
        <v>1598</v>
      </c>
      <c r="C3431" s="42" t="s">
        <v>1599</v>
      </c>
      <c r="D3431" s="33">
        <v>3157634</v>
      </c>
      <c r="E3431" s="33">
        <v>266616</v>
      </c>
      <c r="F3431" s="32">
        <v>99.602100000000007</v>
      </c>
      <c r="G3431" s="32">
        <v>42.280900000000003</v>
      </c>
      <c r="H3431" s="41">
        <v>8.4435371547177418</v>
      </c>
      <c r="I3431" s="32">
        <v>141.88300000000001</v>
      </c>
      <c r="J3431" s="34">
        <f t="shared" si="401"/>
        <v>0.29799835075379011</v>
      </c>
      <c r="K3431">
        <v>0.3735788549824467</v>
      </c>
      <c r="L3431">
        <v>0.53216236084856128</v>
      </c>
      <c r="M3431" s="41">
        <v>0.35</v>
      </c>
      <c r="N3431" t="s">
        <v>45</v>
      </c>
      <c r="O3431" s="10" t="s">
        <v>34</v>
      </c>
      <c r="P3431">
        <f t="shared" si="395"/>
        <v>0.15</v>
      </c>
      <c r="Q3431" s="11">
        <f t="shared" si="396"/>
        <v>0.34230598450836264</v>
      </c>
      <c r="S3431" s="13">
        <f t="shared" si="397"/>
        <v>0.15</v>
      </c>
      <c r="T3431">
        <f t="shared" si="398"/>
        <v>21.282450000000001</v>
      </c>
      <c r="U3431" t="b">
        <f t="shared" si="399"/>
        <v>0</v>
      </c>
    </row>
    <row r="3432" spans="1:21" ht="21" x14ac:dyDescent="0.4">
      <c r="A3432" t="s">
        <v>2896</v>
      </c>
      <c r="B3432" t="s">
        <v>2874</v>
      </c>
      <c r="C3432" t="s">
        <v>2875</v>
      </c>
      <c r="D3432" s="33">
        <v>4222341</v>
      </c>
      <c r="E3432" s="33">
        <v>584015</v>
      </c>
      <c r="F3432" s="32">
        <v>121.89469999999999</v>
      </c>
      <c r="G3432" s="32">
        <v>22.101400000000002</v>
      </c>
      <c r="H3432" s="41">
        <v>13.831545107323166</v>
      </c>
      <c r="I3432" s="32">
        <v>143.99609999999998</v>
      </c>
      <c r="J3432" s="34">
        <f t="shared" si="401"/>
        <v>0.15348610135968963</v>
      </c>
      <c r="K3432">
        <v>0.20871844045101579</v>
      </c>
      <c r="L3432">
        <v>0.24656233144696621</v>
      </c>
      <c r="M3432" s="41">
        <v>0.2</v>
      </c>
      <c r="N3432" t="s">
        <v>34</v>
      </c>
      <c r="O3432" s="10" t="s">
        <v>34</v>
      </c>
      <c r="P3432">
        <f t="shared" si="395"/>
        <v>0.15</v>
      </c>
      <c r="Q3432" s="11">
        <f t="shared" si="396"/>
        <v>0.18884608680373963</v>
      </c>
      <c r="S3432" s="13">
        <f t="shared" si="397"/>
        <v>0.15</v>
      </c>
      <c r="T3432">
        <f t="shared" si="398"/>
        <v>21.599414999999997</v>
      </c>
      <c r="U3432" t="b">
        <f t="shared" si="399"/>
        <v>1</v>
      </c>
    </row>
    <row r="3433" spans="1:21" ht="21" x14ac:dyDescent="0.4">
      <c r="A3433" t="s">
        <v>5164</v>
      </c>
      <c r="B3433" t="s">
        <v>5152</v>
      </c>
      <c r="C3433" t="s">
        <v>5153</v>
      </c>
      <c r="D3433" s="33">
        <v>332858</v>
      </c>
      <c r="E3433" s="33">
        <v>3870</v>
      </c>
      <c r="F3433" s="32">
        <v>1.7072000000000001</v>
      </c>
      <c r="G3433" s="32">
        <v>0.81279999999999997</v>
      </c>
      <c r="H3433" s="41">
        <v>1.162657950237038</v>
      </c>
      <c r="I3433" s="32">
        <v>2.52</v>
      </c>
      <c r="J3433" s="34">
        <f t="shared" si="401"/>
        <v>0.32253968253968252</v>
      </c>
      <c r="K3433">
        <v>0.44113695090439276</v>
      </c>
      <c r="L3433">
        <v>0.65116279069767447</v>
      </c>
      <c r="M3433" s="41">
        <v>0.22</v>
      </c>
      <c r="N3433" t="s">
        <v>37</v>
      </c>
      <c r="O3433" s="10" t="s">
        <v>37</v>
      </c>
      <c r="P3433">
        <f t="shared" si="395"/>
        <v>0.25</v>
      </c>
      <c r="Q3433" s="11">
        <f t="shared" si="396"/>
        <v>0.66214285714285726</v>
      </c>
      <c r="S3433" s="13">
        <f t="shared" si="397"/>
        <v>0.25</v>
      </c>
      <c r="T3433">
        <f t="shared" si="398"/>
        <v>0.63</v>
      </c>
      <c r="U3433" t="b">
        <f t="shared" si="399"/>
        <v>1</v>
      </c>
    </row>
    <row r="3434" spans="1:21" ht="21" x14ac:dyDescent="0.4">
      <c r="A3434" t="s">
        <v>4829</v>
      </c>
      <c r="B3434" t="s">
        <v>4811</v>
      </c>
      <c r="C3434" t="s">
        <v>4812</v>
      </c>
      <c r="D3434" s="33">
        <v>77403</v>
      </c>
      <c r="E3434" s="33">
        <v>7487</v>
      </c>
      <c r="F3434" s="32">
        <v>4.7637999999999998</v>
      </c>
      <c r="G3434" s="32">
        <v>1.5787</v>
      </c>
      <c r="H3434" s="41">
        <v>9.6727517021304088</v>
      </c>
      <c r="I3434" s="32">
        <v>6.3424999999999994</v>
      </c>
      <c r="J3434" s="34">
        <f t="shared" si="401"/>
        <v>0.24890815924320064</v>
      </c>
      <c r="K3434">
        <v>0.63627621210097507</v>
      </c>
      <c r="L3434">
        <v>0.84713503405903556</v>
      </c>
      <c r="M3434" s="41">
        <v>0.6</v>
      </c>
      <c r="N3434" t="s">
        <v>34</v>
      </c>
      <c r="O3434" s="10" t="s">
        <v>34</v>
      </c>
      <c r="P3434">
        <f t="shared" si="395"/>
        <v>0.15</v>
      </c>
      <c r="Q3434" s="11">
        <f t="shared" si="396"/>
        <v>0.29173039022467473</v>
      </c>
      <c r="S3434" s="13">
        <f t="shared" si="397"/>
        <v>0.15</v>
      </c>
      <c r="T3434">
        <f t="shared" si="398"/>
        <v>0.95137499999999986</v>
      </c>
      <c r="U3434" t="b">
        <f t="shared" si="399"/>
        <v>1</v>
      </c>
    </row>
    <row r="3435" spans="1:21" ht="21" x14ac:dyDescent="0.4">
      <c r="A3435" t="s">
        <v>562</v>
      </c>
      <c r="B3435" t="s">
        <v>535</v>
      </c>
      <c r="C3435" s="42" t="s">
        <v>536</v>
      </c>
      <c r="D3435" s="33">
        <v>9027336</v>
      </c>
      <c r="E3435" s="33">
        <v>10457</v>
      </c>
      <c r="F3435" s="32">
        <v>6.5014000000000003</v>
      </c>
      <c r="G3435" s="32">
        <v>3.1370999999999998</v>
      </c>
      <c r="H3435" s="41">
        <v>0.11583705314613303</v>
      </c>
      <c r="I3435" s="32">
        <v>9.6385000000000005</v>
      </c>
      <c r="J3435" s="34">
        <f t="shared" si="401"/>
        <v>0.32547595580225136</v>
      </c>
      <c r="K3435">
        <v>0.62172707277421824</v>
      </c>
      <c r="L3435">
        <v>0.92172707277421828</v>
      </c>
      <c r="M3435" s="41">
        <v>0.6</v>
      </c>
      <c r="N3435" t="s">
        <v>37</v>
      </c>
      <c r="O3435" s="10" t="s">
        <v>42</v>
      </c>
      <c r="P3435">
        <f t="shared" si="395"/>
        <v>0.05</v>
      </c>
      <c r="Q3435" s="11">
        <f t="shared" si="396"/>
        <v>0.34904808839549728</v>
      </c>
      <c r="S3435" s="13">
        <f t="shared" si="397"/>
        <v>0.05</v>
      </c>
      <c r="T3435">
        <f t="shared" si="398"/>
        <v>0.48192500000000005</v>
      </c>
      <c r="U3435" t="b">
        <f t="shared" si="399"/>
        <v>0</v>
      </c>
    </row>
    <row r="3436" spans="1:21" ht="21" x14ac:dyDescent="0.4">
      <c r="A3436" t="s">
        <v>832</v>
      </c>
      <c r="B3436" t="s">
        <v>761</v>
      </c>
      <c r="C3436" s="42" t="s">
        <v>762</v>
      </c>
      <c r="D3436" s="33">
        <v>299223</v>
      </c>
      <c r="E3436" s="33">
        <v>43442</v>
      </c>
      <c r="F3436" s="32">
        <v>37.167899999999996</v>
      </c>
      <c r="G3436" s="32">
        <v>12.3751</v>
      </c>
      <c r="H3436" s="41">
        <v>14.518268983333501</v>
      </c>
      <c r="I3436" s="32">
        <v>49.542999999999992</v>
      </c>
      <c r="J3436" s="34">
        <f t="shared" si="401"/>
        <v>0.24978503522192846</v>
      </c>
      <c r="K3436">
        <v>0.85557524975829824</v>
      </c>
      <c r="L3436">
        <v>1.1404401270659728</v>
      </c>
      <c r="M3436" s="41">
        <v>0.75</v>
      </c>
      <c r="N3436" t="s">
        <v>37</v>
      </c>
      <c r="O3436" s="10" t="s">
        <v>34</v>
      </c>
      <c r="P3436">
        <f t="shared" si="395"/>
        <v>0.15</v>
      </c>
      <c r="Q3436" s="11">
        <f t="shared" si="396"/>
        <v>0.3423591627475121</v>
      </c>
      <c r="S3436" s="13">
        <f t="shared" si="397"/>
        <v>0.15</v>
      </c>
      <c r="T3436">
        <f t="shared" si="398"/>
        <v>7.4314499999999981</v>
      </c>
      <c r="U3436" t="b">
        <f t="shared" si="399"/>
        <v>0</v>
      </c>
    </row>
    <row r="3437" spans="1:21" ht="21" x14ac:dyDescent="0.4">
      <c r="A3437" t="s">
        <v>2570</v>
      </c>
      <c r="B3437" t="s">
        <v>2546</v>
      </c>
      <c r="C3437" t="s">
        <v>2547</v>
      </c>
      <c r="D3437" s="33">
        <v>14887</v>
      </c>
      <c r="E3437" s="33">
        <v>2075</v>
      </c>
      <c r="F3437" s="32">
        <v>1.577</v>
      </c>
      <c r="G3437" s="32">
        <v>0.40140000000000003</v>
      </c>
      <c r="H3437" s="41">
        <v>13.938335460468865</v>
      </c>
      <c r="I3437" s="32">
        <v>1.9783999999999999</v>
      </c>
      <c r="J3437" s="34">
        <f t="shared" si="401"/>
        <v>0.20289122523251116</v>
      </c>
      <c r="K3437">
        <v>0.76</v>
      </c>
      <c r="L3437">
        <v>0.95344578313253003</v>
      </c>
      <c r="M3437" s="41">
        <v>0.75</v>
      </c>
      <c r="N3437" t="s">
        <v>37</v>
      </c>
      <c r="O3437" s="10" t="s">
        <v>37</v>
      </c>
      <c r="P3437">
        <f t="shared" si="395"/>
        <v>0.25</v>
      </c>
      <c r="Q3437" s="11">
        <f t="shared" si="396"/>
        <v>0.21337949858471486</v>
      </c>
      <c r="S3437" s="13">
        <f t="shared" si="397"/>
        <v>0.21337949858471486</v>
      </c>
      <c r="T3437">
        <f t="shared" si="398"/>
        <v>0.42214999999999986</v>
      </c>
      <c r="U3437" t="b">
        <f t="shared" si="399"/>
        <v>1</v>
      </c>
    </row>
    <row r="3438" spans="1:21" ht="21" x14ac:dyDescent="0.4">
      <c r="A3438" t="s">
        <v>937</v>
      </c>
      <c r="B3438" t="s">
        <v>883</v>
      </c>
      <c r="C3438" s="42" t="s">
        <v>884</v>
      </c>
      <c r="D3438" s="33">
        <v>80668</v>
      </c>
      <c r="E3438" s="33">
        <v>3876</v>
      </c>
      <c r="F3438" s="32">
        <v>3.3141000000000003</v>
      </c>
      <c r="G3438" s="32">
        <v>1.0936000000000001</v>
      </c>
      <c r="H3438" s="41">
        <v>4.8048792581940791</v>
      </c>
      <c r="I3438" s="32">
        <v>4.4077000000000002</v>
      </c>
      <c r="J3438" s="34">
        <f t="shared" si="401"/>
        <v>0.24811125984073329</v>
      </c>
      <c r="K3438">
        <v>0.85503095975232213</v>
      </c>
      <c r="L3438">
        <v>1.1371775025799793</v>
      </c>
      <c r="M3438" s="41">
        <v>0.8</v>
      </c>
      <c r="N3438" t="s">
        <v>37</v>
      </c>
      <c r="O3438" s="10" t="s">
        <v>37</v>
      </c>
      <c r="P3438">
        <f t="shared" si="395"/>
        <v>0.25</v>
      </c>
      <c r="Q3438" s="11">
        <f t="shared" si="396"/>
        <v>0.29650384554302689</v>
      </c>
      <c r="S3438" s="13">
        <f t="shared" si="397"/>
        <v>0.25</v>
      </c>
      <c r="T3438">
        <f t="shared" si="398"/>
        <v>1.101925</v>
      </c>
      <c r="U3438" t="b">
        <f t="shared" si="399"/>
        <v>1</v>
      </c>
    </row>
    <row r="3439" spans="1:21" ht="21" x14ac:dyDescent="0.4">
      <c r="A3439" t="s">
        <v>872</v>
      </c>
      <c r="B3439" t="s">
        <v>865</v>
      </c>
      <c r="C3439" s="42" t="s">
        <v>866</v>
      </c>
      <c r="D3439" s="33">
        <v>2143198</v>
      </c>
      <c r="E3439" s="33">
        <v>225134</v>
      </c>
      <c r="F3439" s="32">
        <v>337.70099999999996</v>
      </c>
      <c r="G3439" s="32">
        <v>80.730800000000002</v>
      </c>
      <c r="H3439" s="41">
        <v>10.504582404425536</v>
      </c>
      <c r="I3439" s="32">
        <v>418.43179999999995</v>
      </c>
      <c r="J3439" s="34">
        <f t="shared" si="401"/>
        <v>0.19293657891202345</v>
      </c>
      <c r="K3439">
        <v>1.4999999999999998</v>
      </c>
      <c r="L3439">
        <v>1.8585899952916927</v>
      </c>
      <c r="M3439" s="41">
        <v>1.5</v>
      </c>
      <c r="N3439" t="s">
        <v>37</v>
      </c>
      <c r="O3439" s="10" t="s">
        <v>42</v>
      </c>
      <c r="P3439">
        <f t="shared" si="395"/>
        <v>0.05</v>
      </c>
      <c r="Q3439" s="11">
        <f t="shared" si="396"/>
        <v>0.19293657891202329</v>
      </c>
      <c r="S3439" s="13">
        <f t="shared" si="397"/>
        <v>0.05</v>
      </c>
      <c r="T3439">
        <f t="shared" si="398"/>
        <v>20.921589999999998</v>
      </c>
      <c r="U3439" t="b">
        <f t="shared" si="399"/>
        <v>0</v>
      </c>
    </row>
    <row r="3440" spans="1:21" ht="21" x14ac:dyDescent="0.4">
      <c r="A3440" t="s">
        <v>2966</v>
      </c>
      <c r="B3440" t="s">
        <v>2963</v>
      </c>
      <c r="C3440" t="s">
        <v>2964</v>
      </c>
      <c r="D3440" s="33">
        <v>602951</v>
      </c>
      <c r="E3440" s="33">
        <v>161042</v>
      </c>
      <c r="F3440" s="32">
        <v>184.523</v>
      </c>
      <c r="G3440" s="32">
        <v>90.885999999999996</v>
      </c>
      <c r="H3440" s="41">
        <v>26.708969717273874</v>
      </c>
      <c r="I3440" s="32">
        <v>275.40899999999999</v>
      </c>
      <c r="J3440" s="34">
        <f t="shared" si="401"/>
        <v>0.33000373989230564</v>
      </c>
      <c r="K3440">
        <v>1.1458066839706411</v>
      </c>
      <c r="L3440">
        <v>1.7101687758472945</v>
      </c>
      <c r="M3440" s="41">
        <v>1</v>
      </c>
      <c r="N3440" t="s">
        <v>37</v>
      </c>
      <c r="O3440" s="10" t="s">
        <v>37</v>
      </c>
      <c r="P3440">
        <f t="shared" si="395"/>
        <v>0.25</v>
      </c>
      <c r="Q3440" s="11">
        <f t="shared" si="396"/>
        <v>0.41526239157035538</v>
      </c>
      <c r="S3440" s="13">
        <f t="shared" si="397"/>
        <v>0.25</v>
      </c>
      <c r="T3440">
        <f t="shared" si="398"/>
        <v>68.852249999999998</v>
      </c>
      <c r="U3440" t="b">
        <f t="shared" si="399"/>
        <v>1</v>
      </c>
    </row>
    <row r="3441" spans="1:21" ht="21" x14ac:dyDescent="0.4">
      <c r="A3441" t="s">
        <v>2942</v>
      </c>
      <c r="B3441" t="s">
        <v>2919</v>
      </c>
      <c r="C3441" t="s">
        <v>2920</v>
      </c>
      <c r="D3441" s="33">
        <v>301855</v>
      </c>
      <c r="E3441" s="33">
        <v>3373</v>
      </c>
      <c r="F3441" s="32">
        <v>26.983999999999998</v>
      </c>
      <c r="G3441" s="32">
        <v>5.0449999999999999</v>
      </c>
      <c r="H3441" s="41">
        <v>1.1174239287074921</v>
      </c>
      <c r="I3441" s="32">
        <v>32.028999999999996</v>
      </c>
      <c r="J3441" s="34">
        <f t="shared" si="401"/>
        <v>0.15751350338755504</v>
      </c>
      <c r="K3441">
        <v>8</v>
      </c>
      <c r="L3441">
        <v>9.4957011562407345</v>
      </c>
      <c r="M3441" s="41">
        <v>8</v>
      </c>
      <c r="N3441" t="s">
        <v>34</v>
      </c>
      <c r="O3441" s="10" t="s">
        <v>34</v>
      </c>
      <c r="P3441">
        <f t="shared" si="395"/>
        <v>0.15</v>
      </c>
      <c r="Q3441" s="11">
        <f t="shared" si="396"/>
        <v>0.15751350338755496</v>
      </c>
      <c r="S3441" s="13">
        <f t="shared" si="397"/>
        <v>0.15</v>
      </c>
      <c r="T3441">
        <f t="shared" si="398"/>
        <v>4.8043499999999995</v>
      </c>
      <c r="U3441" t="b">
        <f t="shared" si="399"/>
        <v>1</v>
      </c>
    </row>
    <row r="3442" spans="1:21" ht="21" x14ac:dyDescent="0.4">
      <c r="A3442" t="s">
        <v>3130</v>
      </c>
      <c r="B3442" t="s">
        <v>3118</v>
      </c>
      <c r="C3442" t="s">
        <v>3119</v>
      </c>
      <c r="D3442" s="33">
        <v>289533</v>
      </c>
      <c r="E3442" s="33">
        <v>13552</v>
      </c>
      <c r="F3442" s="32">
        <v>24.393599999999999</v>
      </c>
      <c r="G3442" s="32">
        <v>8.5298000000000016</v>
      </c>
      <c r="H3442" s="41">
        <v>4.6806408941295121</v>
      </c>
      <c r="I3442" s="32">
        <v>32.923400000000001</v>
      </c>
      <c r="J3442" s="34">
        <f t="shared" si="401"/>
        <v>0.25908016790489441</v>
      </c>
      <c r="K3442">
        <v>1.7999999999999998</v>
      </c>
      <c r="L3442">
        <v>2.429412632821724</v>
      </c>
      <c r="M3442" s="41">
        <v>1.8</v>
      </c>
      <c r="N3442" t="s">
        <v>37</v>
      </c>
      <c r="O3442" s="10" t="s">
        <v>37</v>
      </c>
      <c r="P3442">
        <f t="shared" si="395"/>
        <v>0.25</v>
      </c>
      <c r="Q3442" s="11">
        <f t="shared" si="396"/>
        <v>0.25908016790489447</v>
      </c>
      <c r="S3442" s="13">
        <f t="shared" si="397"/>
        <v>0.25</v>
      </c>
      <c r="T3442">
        <f t="shared" si="398"/>
        <v>8.2308500000000002</v>
      </c>
      <c r="U3442" t="b">
        <f t="shared" si="399"/>
        <v>1</v>
      </c>
    </row>
    <row r="3443" spans="1:21" ht="21" x14ac:dyDescent="0.4">
      <c r="A3443" t="s">
        <v>833</v>
      </c>
      <c r="B3443" t="s">
        <v>761</v>
      </c>
      <c r="C3443" s="42" t="s">
        <v>762</v>
      </c>
      <c r="D3443" s="33">
        <v>11372</v>
      </c>
      <c r="E3443" s="33">
        <v>1462</v>
      </c>
      <c r="F3443" s="32">
        <v>1.4258</v>
      </c>
      <c r="G3443" s="32">
        <v>0.47320000000000001</v>
      </c>
      <c r="H3443" s="41">
        <v>12.856137882518466</v>
      </c>
      <c r="I3443" s="32">
        <v>1.899</v>
      </c>
      <c r="J3443" s="34">
        <f t="shared" si="401"/>
        <v>0.24918378093733545</v>
      </c>
      <c r="K3443">
        <v>0.9752393980848153</v>
      </c>
      <c r="L3443">
        <v>1.2989056087551301</v>
      </c>
      <c r="M3443" s="41">
        <v>0.75</v>
      </c>
      <c r="N3443" t="s">
        <v>37</v>
      </c>
      <c r="O3443" s="10" t="s">
        <v>37</v>
      </c>
      <c r="P3443">
        <f t="shared" si="395"/>
        <v>0.25</v>
      </c>
      <c r="Q3443" s="11">
        <f t="shared" si="396"/>
        <v>0.42259083728278046</v>
      </c>
      <c r="S3443" s="13">
        <f t="shared" si="397"/>
        <v>0.25</v>
      </c>
      <c r="T3443">
        <f t="shared" si="398"/>
        <v>0.47475000000000001</v>
      </c>
      <c r="U3443" t="b">
        <f t="shared" si="399"/>
        <v>1</v>
      </c>
    </row>
    <row r="3444" spans="1:21" ht="21" x14ac:dyDescent="0.4">
      <c r="A3444" t="s">
        <v>2605</v>
      </c>
      <c r="B3444" t="s">
        <v>2591</v>
      </c>
      <c r="C3444" t="s">
        <v>2592</v>
      </c>
      <c r="D3444" s="33">
        <v>2468950</v>
      </c>
      <c r="E3444" s="33">
        <v>45708</v>
      </c>
      <c r="F3444" s="32">
        <v>41.351200000000006</v>
      </c>
      <c r="G3444" s="32">
        <v>13.773800000000001</v>
      </c>
      <c r="H3444" s="41">
        <v>1.8513133113266773</v>
      </c>
      <c r="I3444" s="32">
        <v>55.125000000000007</v>
      </c>
      <c r="J3444" s="34">
        <f t="shared" si="401"/>
        <v>0.24986485260770974</v>
      </c>
      <c r="K3444">
        <v>0.9046818937603921</v>
      </c>
      <c r="L3444">
        <v>1.2060252034654766</v>
      </c>
      <c r="M3444" s="41">
        <v>0.5</v>
      </c>
      <c r="N3444" t="s">
        <v>37</v>
      </c>
      <c r="O3444" s="10" t="s">
        <v>37</v>
      </c>
      <c r="P3444">
        <f t="shared" si="395"/>
        <v>0.25</v>
      </c>
      <c r="Q3444" s="11">
        <f t="shared" si="396"/>
        <v>0.58541496598639464</v>
      </c>
      <c r="S3444" s="13">
        <f t="shared" si="397"/>
        <v>0.25</v>
      </c>
      <c r="T3444">
        <f t="shared" si="398"/>
        <v>13.781250000000002</v>
      </c>
      <c r="U3444" t="b">
        <f t="shared" si="399"/>
        <v>1</v>
      </c>
    </row>
    <row r="3445" spans="1:21" ht="21" x14ac:dyDescent="0.4">
      <c r="A3445" t="s">
        <v>3094</v>
      </c>
      <c r="B3445" t="s">
        <v>3066</v>
      </c>
      <c r="C3445" t="s">
        <v>3067</v>
      </c>
      <c r="D3445" s="33">
        <v>4711</v>
      </c>
      <c r="E3445" s="33">
        <v>699</v>
      </c>
      <c r="F3445" s="32">
        <v>0.51770000000000005</v>
      </c>
      <c r="G3445" s="32">
        <v>0.24569999999999997</v>
      </c>
      <c r="H3445" s="41">
        <v>14.837614094672045</v>
      </c>
      <c r="I3445" s="32">
        <v>0.76340000000000008</v>
      </c>
      <c r="J3445" s="34">
        <f t="shared" si="401"/>
        <v>0.32184962012051344</v>
      </c>
      <c r="K3445">
        <v>0.74062947067238916</v>
      </c>
      <c r="L3445">
        <v>1.092131616595136</v>
      </c>
      <c r="M3445" s="41">
        <v>0.71</v>
      </c>
      <c r="N3445" t="s">
        <v>37</v>
      </c>
      <c r="O3445" s="10" t="s">
        <v>37</v>
      </c>
      <c r="P3445">
        <f t="shared" si="395"/>
        <v>0.25</v>
      </c>
      <c r="Q3445" s="11">
        <f t="shared" si="396"/>
        <v>0.34989520565889454</v>
      </c>
      <c r="S3445" s="13">
        <f t="shared" si="397"/>
        <v>0.25</v>
      </c>
      <c r="T3445">
        <f t="shared" si="398"/>
        <v>0.19085000000000002</v>
      </c>
      <c r="U3445" t="b">
        <f t="shared" si="399"/>
        <v>1</v>
      </c>
    </row>
    <row r="3446" spans="1:21" ht="21" x14ac:dyDescent="0.4">
      <c r="A3446" t="s">
        <v>5801</v>
      </c>
      <c r="B3446" t="s">
        <v>5781</v>
      </c>
      <c r="C3446" t="s">
        <v>5782</v>
      </c>
      <c r="D3446" s="33">
        <v>6384</v>
      </c>
      <c r="E3446" s="33">
        <v>391</v>
      </c>
      <c r="F3446" s="32">
        <v>0.11729999999999999</v>
      </c>
      <c r="G3446" s="32">
        <v>5.2699999999999997E-2</v>
      </c>
      <c r="H3446" s="41">
        <v>6.1246867167919801</v>
      </c>
      <c r="I3446" s="32">
        <v>0.16999999999999998</v>
      </c>
      <c r="J3446" s="34">
        <f t="shared" si="401"/>
        <v>0.31</v>
      </c>
      <c r="K3446">
        <v>0.29999999999999993</v>
      </c>
      <c r="L3446">
        <v>0.43478260869565211</v>
      </c>
      <c r="M3446" s="41">
        <v>0.3</v>
      </c>
      <c r="N3446" t="s">
        <v>33</v>
      </c>
      <c r="O3446" s="10" t="s">
        <v>33</v>
      </c>
      <c r="P3446">
        <f t="shared" si="395"/>
        <v>0.4</v>
      </c>
      <c r="Q3446" s="11">
        <f t="shared" si="396"/>
        <v>0.30999999999999994</v>
      </c>
      <c r="S3446" s="13">
        <f t="shared" si="397"/>
        <v>0.30999999999999994</v>
      </c>
      <c r="T3446">
        <f t="shared" si="398"/>
        <v>5.2699999999999983E-2</v>
      </c>
      <c r="U3446" t="b">
        <f t="shared" si="399"/>
        <v>1</v>
      </c>
    </row>
    <row r="3447" spans="1:21" ht="21" x14ac:dyDescent="0.4">
      <c r="A3447" t="s">
        <v>157</v>
      </c>
      <c r="B3447" t="s">
        <v>31</v>
      </c>
      <c r="C3447" t="s">
        <v>32</v>
      </c>
      <c r="D3447" s="33">
        <v>195695</v>
      </c>
      <c r="E3447" s="33">
        <v>54857</v>
      </c>
      <c r="F3447" s="32">
        <v>46.753900000000002</v>
      </c>
      <c r="G3447" s="32">
        <v>22.910200000000003</v>
      </c>
      <c r="H3447" s="41">
        <v>28.031886353764786</v>
      </c>
      <c r="I3447" s="32">
        <v>69.664100000000005</v>
      </c>
      <c r="K3447">
        <v>0.85228685491368472</v>
      </c>
      <c r="L3447">
        <v>1.2699217966713456</v>
      </c>
      <c r="M3447" s="41">
        <v>0.75</v>
      </c>
      <c r="N3447" t="s">
        <v>37</v>
      </c>
      <c r="O3447" s="10" t="s">
        <v>37</v>
      </c>
      <c r="P3447">
        <f t="shared" si="395"/>
        <v>0.25</v>
      </c>
      <c r="Q3447" s="11">
        <f t="shared" si="396"/>
        <v>0.40941245203770671</v>
      </c>
      <c r="S3447" s="13">
        <f t="shared" si="397"/>
        <v>0.25</v>
      </c>
      <c r="T3447">
        <f t="shared" si="398"/>
        <v>17.416025000000001</v>
      </c>
      <c r="U3447" t="b">
        <f t="shared" si="399"/>
        <v>1</v>
      </c>
    </row>
    <row r="3448" spans="1:21" ht="21" x14ac:dyDescent="0.4">
      <c r="A3448" t="s">
        <v>5407</v>
      </c>
      <c r="B3448" t="s">
        <v>5398</v>
      </c>
      <c r="C3448" t="s">
        <v>5399</v>
      </c>
      <c r="D3448" s="33">
        <v>82482</v>
      </c>
      <c r="E3448" s="33">
        <v>2392</v>
      </c>
      <c r="F3448" s="32">
        <v>1.0253999999999999</v>
      </c>
      <c r="G3448" s="32">
        <v>0.34160000000000007</v>
      </c>
      <c r="H3448" s="41">
        <v>2.9000266724861183</v>
      </c>
      <c r="I3448" s="32">
        <v>1.367</v>
      </c>
      <c r="J3448" s="34">
        <f t="shared" ref="J3448:J3474" si="402">G3448/I3448</f>
        <v>0.24989027066569136</v>
      </c>
      <c r="K3448">
        <v>0.42867892976588623</v>
      </c>
      <c r="L3448">
        <v>0.57148829431438131</v>
      </c>
      <c r="M3448" s="41">
        <v>0.24</v>
      </c>
      <c r="N3448" t="s">
        <v>37</v>
      </c>
      <c r="O3448" s="10" t="s">
        <v>37</v>
      </c>
      <c r="P3448">
        <f t="shared" si="395"/>
        <v>0.25</v>
      </c>
      <c r="Q3448" s="11">
        <f t="shared" si="396"/>
        <v>0.5800438917337235</v>
      </c>
      <c r="S3448" s="13">
        <f t="shared" si="397"/>
        <v>0.25</v>
      </c>
      <c r="T3448">
        <f t="shared" si="398"/>
        <v>0.34175</v>
      </c>
      <c r="U3448" t="b">
        <f t="shared" si="399"/>
        <v>1</v>
      </c>
    </row>
    <row r="3449" spans="1:21" ht="21" x14ac:dyDescent="0.4">
      <c r="A3449" t="s">
        <v>486</v>
      </c>
      <c r="B3449" t="s">
        <v>416</v>
      </c>
      <c r="C3449" s="42" t="s">
        <v>417</v>
      </c>
      <c r="D3449" s="33">
        <v>4258</v>
      </c>
      <c r="E3449" s="33">
        <v>111</v>
      </c>
      <c r="F3449" s="32">
        <v>0.13320000000000001</v>
      </c>
      <c r="G3449" s="32">
        <v>1.2999999999999999E-2</v>
      </c>
      <c r="H3449" s="41">
        <v>2.6068576796618133</v>
      </c>
      <c r="I3449" s="32">
        <v>0.14620000000000002</v>
      </c>
      <c r="J3449" s="34">
        <f t="shared" si="402"/>
        <v>8.8919288645690819E-2</v>
      </c>
      <c r="K3449">
        <v>1.2000000000000002</v>
      </c>
      <c r="L3449">
        <v>1.3171171171171172</v>
      </c>
      <c r="M3449" s="41">
        <v>1.2</v>
      </c>
      <c r="N3449" t="s">
        <v>34</v>
      </c>
      <c r="O3449" s="10" t="s">
        <v>34</v>
      </c>
      <c r="P3449">
        <f t="shared" si="395"/>
        <v>0.15</v>
      </c>
      <c r="Q3449" s="11">
        <f t="shared" si="396"/>
        <v>8.891928864569093E-2</v>
      </c>
      <c r="S3449" s="13">
        <f t="shared" si="397"/>
        <v>8.891928864569093E-2</v>
      </c>
      <c r="T3449">
        <f t="shared" si="398"/>
        <v>1.3000000000000017E-2</v>
      </c>
      <c r="U3449" t="b">
        <f t="shared" si="399"/>
        <v>1</v>
      </c>
    </row>
    <row r="3450" spans="1:21" ht="21" x14ac:dyDescent="0.4">
      <c r="A3450" t="s">
        <v>3872</v>
      </c>
      <c r="B3450" t="s">
        <v>3765</v>
      </c>
      <c r="C3450" t="s">
        <v>3766</v>
      </c>
      <c r="D3450" s="33">
        <v>152101</v>
      </c>
      <c r="E3450" s="33">
        <v>9434</v>
      </c>
      <c r="F3450" s="32">
        <v>7.5471999999999992</v>
      </c>
      <c r="G3450" s="32">
        <v>2.6137999999999999</v>
      </c>
      <c r="H3450" s="41">
        <v>6.20245757753072</v>
      </c>
      <c r="I3450" s="32">
        <v>10.161</v>
      </c>
      <c r="J3450" s="34">
        <f t="shared" si="402"/>
        <v>0.25723846078141915</v>
      </c>
      <c r="K3450">
        <v>0.79999999999999993</v>
      </c>
      <c r="L3450">
        <v>1.077061691753233</v>
      </c>
      <c r="M3450" s="41">
        <v>0.8</v>
      </c>
      <c r="N3450" t="s">
        <v>37</v>
      </c>
      <c r="O3450" s="10" t="s">
        <v>37</v>
      </c>
      <c r="P3450">
        <f t="shared" si="395"/>
        <v>0.25</v>
      </c>
      <c r="Q3450" s="11">
        <f t="shared" si="396"/>
        <v>0.2572384607814191</v>
      </c>
      <c r="S3450" s="13">
        <f t="shared" si="397"/>
        <v>0.25</v>
      </c>
      <c r="T3450">
        <f t="shared" si="398"/>
        <v>2.5402499999999999</v>
      </c>
      <c r="U3450" t="b">
        <f t="shared" si="399"/>
        <v>1</v>
      </c>
    </row>
    <row r="3451" spans="1:21" ht="21" x14ac:dyDescent="0.4">
      <c r="A3451" t="s">
        <v>2943</v>
      </c>
      <c r="B3451" t="s">
        <v>2919</v>
      </c>
      <c r="C3451" t="s">
        <v>2920</v>
      </c>
      <c r="D3451" s="33">
        <v>114620</v>
      </c>
      <c r="E3451" s="33">
        <v>5777</v>
      </c>
      <c r="F3451" s="32">
        <v>17.331</v>
      </c>
      <c r="G3451" s="32">
        <v>3.8090999999999999</v>
      </c>
      <c r="H3451" s="41">
        <v>5.0401326121095797</v>
      </c>
      <c r="I3451" s="32">
        <v>21.1401</v>
      </c>
      <c r="J3451" s="34">
        <f t="shared" si="402"/>
        <v>0.18018363205472065</v>
      </c>
      <c r="K3451">
        <v>3</v>
      </c>
      <c r="L3451">
        <v>3.6593560671628871</v>
      </c>
      <c r="M3451" s="41">
        <v>3</v>
      </c>
      <c r="N3451" t="s">
        <v>37</v>
      </c>
      <c r="O3451" s="10" t="s">
        <v>37</v>
      </c>
      <c r="P3451">
        <f t="shared" si="395"/>
        <v>0.25</v>
      </c>
      <c r="Q3451" s="11">
        <f t="shared" si="396"/>
        <v>0.1801836320547206</v>
      </c>
      <c r="S3451" s="13">
        <f t="shared" si="397"/>
        <v>0.1801836320547206</v>
      </c>
      <c r="T3451">
        <f t="shared" si="398"/>
        <v>3.809099999999999</v>
      </c>
      <c r="U3451" t="b">
        <f t="shared" si="399"/>
        <v>1</v>
      </c>
    </row>
    <row r="3452" spans="1:21" ht="21" x14ac:dyDescent="0.4">
      <c r="A3452" t="s">
        <v>1108</v>
      </c>
      <c r="B3452" t="s">
        <v>1084</v>
      </c>
      <c r="C3452" s="42" t="s">
        <v>1085</v>
      </c>
      <c r="D3452" s="33">
        <v>1863593</v>
      </c>
      <c r="E3452" s="33">
        <v>179695</v>
      </c>
      <c r="F3452" s="32">
        <v>134.77250000000001</v>
      </c>
      <c r="G3452" s="32">
        <v>38.887000000000008</v>
      </c>
      <c r="H3452" s="41">
        <v>9.6423950937785232</v>
      </c>
      <c r="I3452" s="32">
        <v>173.65950000000001</v>
      </c>
      <c r="J3452" s="34">
        <f t="shared" si="402"/>
        <v>0.22392670714818369</v>
      </c>
      <c r="K3452">
        <v>0.75000695623139213</v>
      </c>
      <c r="L3452">
        <v>0.96641253234647595</v>
      </c>
      <c r="M3452" s="41">
        <v>0.75</v>
      </c>
      <c r="N3452" t="s">
        <v>37</v>
      </c>
      <c r="O3452" s="10" t="s">
        <v>34</v>
      </c>
      <c r="P3452">
        <f t="shared" si="395"/>
        <v>0.15</v>
      </c>
      <c r="Q3452" s="11">
        <f t="shared" si="396"/>
        <v>0.22393390514195882</v>
      </c>
      <c r="S3452" s="13">
        <f t="shared" si="397"/>
        <v>0.15</v>
      </c>
      <c r="T3452">
        <f t="shared" si="398"/>
        <v>26.048925000000001</v>
      </c>
      <c r="U3452" t="b">
        <f t="shared" si="399"/>
        <v>0</v>
      </c>
    </row>
    <row r="3453" spans="1:21" ht="21" x14ac:dyDescent="0.4">
      <c r="A3453" t="s">
        <v>1704</v>
      </c>
      <c r="B3453" t="s">
        <v>1655</v>
      </c>
      <c r="C3453" s="42" t="s">
        <v>1656</v>
      </c>
      <c r="D3453" s="33">
        <v>3002278</v>
      </c>
      <c r="E3453" s="33">
        <v>120031</v>
      </c>
      <c r="F3453" s="32">
        <v>102.02680000000001</v>
      </c>
      <c r="G3453" s="32">
        <v>28.641500000000004</v>
      </c>
      <c r="H3453" s="41">
        <v>3.9979975205493963</v>
      </c>
      <c r="I3453" s="32">
        <v>130.66830000000002</v>
      </c>
      <c r="J3453" s="34">
        <f t="shared" si="402"/>
        <v>0.21919241315606006</v>
      </c>
      <c r="K3453">
        <v>0.85000374903150022</v>
      </c>
      <c r="L3453">
        <v>1.0886212728378504</v>
      </c>
      <c r="M3453" s="41">
        <v>0.85</v>
      </c>
      <c r="N3453" t="s">
        <v>45</v>
      </c>
      <c r="O3453" s="10" t="s">
        <v>34</v>
      </c>
      <c r="P3453">
        <f t="shared" si="395"/>
        <v>0.15</v>
      </c>
      <c r="Q3453" s="11">
        <f t="shared" si="396"/>
        <v>0.21919585699056326</v>
      </c>
      <c r="S3453" s="13">
        <f t="shared" si="397"/>
        <v>0.15</v>
      </c>
      <c r="T3453">
        <f t="shared" si="398"/>
        <v>19.600245000000001</v>
      </c>
      <c r="U3453" t="b">
        <f t="shared" si="399"/>
        <v>0</v>
      </c>
    </row>
    <row r="3454" spans="1:21" ht="21" x14ac:dyDescent="0.4">
      <c r="A3454" t="s">
        <v>3463</v>
      </c>
      <c r="B3454" t="s">
        <v>3448</v>
      </c>
      <c r="C3454" t="s">
        <v>3449</v>
      </c>
      <c r="D3454" s="33">
        <v>276971</v>
      </c>
      <c r="E3454" s="33">
        <v>38471</v>
      </c>
      <c r="F3454" s="32">
        <v>5.9821</v>
      </c>
      <c r="G3454" s="32">
        <v>2.9457999999999998</v>
      </c>
      <c r="H3454" s="41">
        <v>13.889901830877601</v>
      </c>
      <c r="I3454" s="32">
        <v>8.9278999999999993</v>
      </c>
      <c r="J3454" s="34">
        <f t="shared" si="402"/>
        <v>0.3299544125718254</v>
      </c>
      <c r="K3454">
        <v>0.15549634789841699</v>
      </c>
      <c r="L3454">
        <v>0.23206831119544591</v>
      </c>
      <c r="M3454" s="41">
        <v>0.1</v>
      </c>
      <c r="N3454" t="s">
        <v>37</v>
      </c>
      <c r="O3454" s="10" t="s">
        <v>37</v>
      </c>
      <c r="P3454">
        <f t="shared" si="395"/>
        <v>0.25</v>
      </c>
      <c r="Q3454" s="11">
        <f t="shared" si="396"/>
        <v>0.56909239574816017</v>
      </c>
      <c r="S3454" s="13">
        <f t="shared" si="397"/>
        <v>0.25</v>
      </c>
      <c r="T3454">
        <f t="shared" si="398"/>
        <v>2.2319749999999998</v>
      </c>
      <c r="U3454" t="b">
        <f t="shared" si="399"/>
        <v>1</v>
      </c>
    </row>
    <row r="3455" spans="1:21" ht="21" x14ac:dyDescent="0.4">
      <c r="A3455" t="s">
        <v>3095</v>
      </c>
      <c r="B3455" t="s">
        <v>3066</v>
      </c>
      <c r="C3455" t="s">
        <v>3067</v>
      </c>
      <c r="D3455" s="33">
        <v>240</v>
      </c>
      <c r="E3455" s="33">
        <v>100</v>
      </c>
      <c r="F3455" s="32">
        <v>0.11069999999999999</v>
      </c>
      <c r="G3455" s="32">
        <v>3.6900000000000002E-2</v>
      </c>
      <c r="H3455" s="41">
        <v>41.666666666666664</v>
      </c>
      <c r="I3455" s="32">
        <v>0.14760000000000001</v>
      </c>
      <c r="J3455" s="34">
        <f t="shared" si="402"/>
        <v>0.25</v>
      </c>
      <c r="K3455">
        <v>1.107</v>
      </c>
      <c r="L3455">
        <v>1.4760000000000002</v>
      </c>
      <c r="M3455" s="41">
        <v>0.85</v>
      </c>
      <c r="N3455" t="s">
        <v>34</v>
      </c>
      <c r="O3455" s="10" t="s">
        <v>34</v>
      </c>
      <c r="P3455">
        <f t="shared" si="395"/>
        <v>0.15</v>
      </c>
      <c r="Q3455" s="11">
        <f t="shared" si="396"/>
        <v>0.42411924119241201</v>
      </c>
      <c r="S3455" s="13">
        <f t="shared" si="397"/>
        <v>0.15</v>
      </c>
      <c r="T3455">
        <f t="shared" si="398"/>
        <v>2.214E-2</v>
      </c>
      <c r="U3455" t="b">
        <f t="shared" si="399"/>
        <v>1</v>
      </c>
    </row>
    <row r="3456" spans="1:21" ht="21" x14ac:dyDescent="0.4">
      <c r="A3456" t="s">
        <v>6173</v>
      </c>
      <c r="B3456" t="s">
        <v>6171</v>
      </c>
      <c r="C3456" t="s">
        <v>6172</v>
      </c>
      <c r="D3456" s="33">
        <v>229</v>
      </c>
      <c r="E3456" s="33">
        <v>21</v>
      </c>
      <c r="F3456" s="32">
        <v>8.0000000000000002E-3</v>
      </c>
      <c r="G3456" s="32">
        <v>2.7000000000000001E-3</v>
      </c>
      <c r="H3456" s="41">
        <v>9.1703056768558948</v>
      </c>
      <c r="I3456" s="32">
        <v>1.0700000000000001E-2</v>
      </c>
      <c r="J3456" s="34">
        <f t="shared" si="402"/>
        <v>0.25233644859813081</v>
      </c>
      <c r="K3456">
        <v>0.38095238095238093</v>
      </c>
      <c r="L3456">
        <v>0.5095238095238096</v>
      </c>
      <c r="M3456" s="41">
        <v>0.3</v>
      </c>
      <c r="N3456" t="s">
        <v>34</v>
      </c>
      <c r="O3456" s="10" t="s">
        <v>34</v>
      </c>
      <c r="P3456">
        <f t="shared" si="395"/>
        <v>0.15</v>
      </c>
      <c r="Q3456" s="11">
        <f t="shared" si="396"/>
        <v>0.41121495327102814</v>
      </c>
      <c r="S3456" s="13">
        <f t="shared" si="397"/>
        <v>0.15</v>
      </c>
      <c r="T3456">
        <f t="shared" si="398"/>
        <v>1.6050000000000001E-3</v>
      </c>
      <c r="U3456" t="b">
        <f t="shared" si="399"/>
        <v>1</v>
      </c>
    </row>
    <row r="3457" spans="1:21" ht="21" x14ac:dyDescent="0.4">
      <c r="A3457" t="s">
        <v>5326</v>
      </c>
      <c r="B3457" t="s">
        <v>5304</v>
      </c>
      <c r="C3457" t="s">
        <v>5305</v>
      </c>
      <c r="D3457" s="33">
        <v>3258</v>
      </c>
      <c r="E3457" s="33">
        <v>159</v>
      </c>
      <c r="F3457" s="32">
        <v>0.17419999999999997</v>
      </c>
      <c r="G3457" s="32">
        <v>5.7799999999999997E-2</v>
      </c>
      <c r="H3457" s="41">
        <v>4.8802946593001844</v>
      </c>
      <c r="I3457" s="32">
        <v>0.23199999999999996</v>
      </c>
      <c r="J3457" s="34">
        <f t="shared" si="402"/>
        <v>0.24913793103448278</v>
      </c>
      <c r="K3457">
        <v>1.0955974842767293</v>
      </c>
      <c r="L3457">
        <v>1.4591194968553456</v>
      </c>
      <c r="M3457" s="41">
        <v>1</v>
      </c>
      <c r="N3457" t="s">
        <v>37</v>
      </c>
      <c r="O3457" s="10" t="s">
        <v>37</v>
      </c>
      <c r="P3457">
        <f t="shared" si="395"/>
        <v>0.25</v>
      </c>
      <c r="Q3457" s="11">
        <f t="shared" si="396"/>
        <v>0.31465517241379293</v>
      </c>
      <c r="S3457" s="13">
        <f t="shared" si="397"/>
        <v>0.25</v>
      </c>
      <c r="T3457">
        <f t="shared" si="398"/>
        <v>5.7999999999999989E-2</v>
      </c>
      <c r="U3457" t="b">
        <f t="shared" si="399"/>
        <v>1</v>
      </c>
    </row>
    <row r="3458" spans="1:21" ht="21" x14ac:dyDescent="0.4">
      <c r="A3458" t="s">
        <v>4199</v>
      </c>
      <c r="B3458" t="s">
        <v>4190</v>
      </c>
      <c r="C3458" t="s">
        <v>4191</v>
      </c>
      <c r="D3458" s="33">
        <v>219399</v>
      </c>
      <c r="E3458" s="33">
        <v>44036</v>
      </c>
      <c r="F3458" s="32">
        <v>24.028700000000001</v>
      </c>
      <c r="G3458" s="32">
        <v>8.0091000000000001</v>
      </c>
      <c r="H3458" s="41">
        <v>20.071194490403329</v>
      </c>
      <c r="I3458" s="32">
        <v>32.037800000000004</v>
      </c>
      <c r="J3458" s="34">
        <f t="shared" si="402"/>
        <v>0.24998907540467818</v>
      </c>
      <c r="K3458">
        <v>0.54566036878917246</v>
      </c>
      <c r="L3458">
        <v>0.7275365609955492</v>
      </c>
      <c r="M3458" s="41">
        <v>0.5</v>
      </c>
      <c r="N3458" t="s">
        <v>34</v>
      </c>
      <c r="O3458" s="10" t="s">
        <v>34</v>
      </c>
      <c r="P3458">
        <f t="shared" ref="P3458:P3521" si="403">VLOOKUP($O3458,$Y$2:$AJ$8,9,FALSE)</f>
        <v>0.15</v>
      </c>
      <c r="Q3458" s="11">
        <f t="shared" ref="Q3458:Q3521" si="404">(L3458-M3458)/L3458</f>
        <v>0.31274931487180779</v>
      </c>
      <c r="S3458" s="13">
        <f t="shared" ref="S3458:S3521" si="405">MIN(Q3458,IF(R3458=0,P3458,R3458))</f>
        <v>0.15</v>
      </c>
      <c r="T3458">
        <f t="shared" ref="T3458:T3521" si="406">IFERROR(S3458*I3458,0)</f>
        <v>4.8056700000000001</v>
      </c>
      <c r="U3458" t="b">
        <f t="shared" ref="U3458:U3521" si="407">O3458=N3458</f>
        <v>1</v>
      </c>
    </row>
    <row r="3459" spans="1:21" ht="21" x14ac:dyDescent="0.4">
      <c r="A3459" t="s">
        <v>834</v>
      </c>
      <c r="B3459" t="s">
        <v>761</v>
      </c>
      <c r="C3459" s="42" t="s">
        <v>762</v>
      </c>
      <c r="D3459" s="33">
        <v>3017</v>
      </c>
      <c r="E3459" s="33">
        <v>141</v>
      </c>
      <c r="F3459" s="32">
        <v>8.3000000000000004E-2</v>
      </c>
      <c r="G3459" s="32">
        <v>3.5799999999999998E-2</v>
      </c>
      <c r="H3459" s="41">
        <v>4.6735167384819354</v>
      </c>
      <c r="I3459" s="32">
        <v>0.1188</v>
      </c>
      <c r="J3459" s="34">
        <f t="shared" si="402"/>
        <v>0.30134680134680131</v>
      </c>
      <c r="K3459">
        <v>0.58865248226950351</v>
      </c>
      <c r="L3459">
        <v>0.8425531914893617</v>
      </c>
      <c r="M3459" s="41">
        <v>0.75</v>
      </c>
      <c r="N3459" t="s">
        <v>34</v>
      </c>
      <c r="O3459" s="10" t="s">
        <v>34</v>
      </c>
      <c r="P3459">
        <f t="shared" si="403"/>
        <v>0.15</v>
      </c>
      <c r="Q3459" s="11">
        <f t="shared" si="404"/>
        <v>0.10984848484848485</v>
      </c>
      <c r="S3459" s="13">
        <f t="shared" si="405"/>
        <v>0.10984848484848485</v>
      </c>
      <c r="T3459">
        <f t="shared" si="406"/>
        <v>1.3050000000000001E-2</v>
      </c>
      <c r="U3459" t="b">
        <f t="shared" si="407"/>
        <v>1</v>
      </c>
    </row>
    <row r="3460" spans="1:21" ht="21" x14ac:dyDescent="0.4">
      <c r="A3460" t="s">
        <v>2404</v>
      </c>
      <c r="B3460" t="s">
        <v>2333</v>
      </c>
      <c r="C3460" t="s">
        <v>2334</v>
      </c>
      <c r="D3460" s="33">
        <v>84764</v>
      </c>
      <c r="E3460" s="33">
        <v>17333</v>
      </c>
      <c r="F3460" s="32">
        <v>2.8903999999999996</v>
      </c>
      <c r="G3460" s="32">
        <v>0.96300000000000008</v>
      </c>
      <c r="H3460" s="41">
        <v>20.448539474305129</v>
      </c>
      <c r="I3460" s="32">
        <v>3.8533999999999997</v>
      </c>
      <c r="J3460" s="34">
        <f t="shared" si="402"/>
        <v>0.24990917112160693</v>
      </c>
      <c r="K3460">
        <v>0.16675705302025037</v>
      </c>
      <c r="L3460">
        <v>0.22231581376564932</v>
      </c>
      <c r="M3460" s="41">
        <v>0.1</v>
      </c>
      <c r="N3460" t="s">
        <v>37</v>
      </c>
      <c r="O3460" s="10" t="s">
        <v>37</v>
      </c>
      <c r="P3460">
        <f t="shared" si="403"/>
        <v>0.25</v>
      </c>
      <c r="Q3460" s="11">
        <f t="shared" si="404"/>
        <v>0.5501894430892198</v>
      </c>
      <c r="S3460" s="13">
        <f t="shared" si="405"/>
        <v>0.25</v>
      </c>
      <c r="T3460">
        <f t="shared" si="406"/>
        <v>0.96334999999999993</v>
      </c>
      <c r="U3460" t="b">
        <f t="shared" si="407"/>
        <v>1</v>
      </c>
    </row>
    <row r="3461" spans="1:21" ht="21" x14ac:dyDescent="0.4">
      <c r="A3461" t="s">
        <v>1647</v>
      </c>
      <c r="B3461" t="s">
        <v>1641</v>
      </c>
      <c r="C3461" s="42" t="s">
        <v>1642</v>
      </c>
      <c r="D3461" s="33">
        <v>3106698</v>
      </c>
      <c r="E3461" s="33">
        <v>354171</v>
      </c>
      <c r="F3461" s="32">
        <v>286.51249999999999</v>
      </c>
      <c r="G3461" s="32">
        <v>134.83150000000001</v>
      </c>
      <c r="H3461" s="41">
        <v>11.400239096300959</v>
      </c>
      <c r="I3461" s="32">
        <v>421.34399999999999</v>
      </c>
      <c r="J3461" s="34">
        <f t="shared" si="402"/>
        <v>0.32000337016784386</v>
      </c>
      <c r="K3461">
        <v>0.80896657264428762</v>
      </c>
      <c r="L3461">
        <v>1.1896626205985243</v>
      </c>
      <c r="M3461" s="41">
        <v>0.7</v>
      </c>
      <c r="N3461" t="s">
        <v>45</v>
      </c>
      <c r="O3461" s="10" t="s">
        <v>34</v>
      </c>
      <c r="P3461">
        <f t="shared" si="403"/>
        <v>0.15</v>
      </c>
      <c r="Q3461" s="11">
        <f t="shared" si="404"/>
        <v>0.41159788676236042</v>
      </c>
      <c r="S3461" s="13">
        <f t="shared" si="405"/>
        <v>0.15</v>
      </c>
      <c r="T3461">
        <f t="shared" si="406"/>
        <v>63.201599999999999</v>
      </c>
      <c r="U3461" t="b">
        <f t="shared" si="407"/>
        <v>0</v>
      </c>
    </row>
    <row r="3462" spans="1:21" ht="21" x14ac:dyDescent="0.4">
      <c r="A3462" t="s">
        <v>2606</v>
      </c>
      <c r="B3462" t="s">
        <v>2591</v>
      </c>
      <c r="C3462" t="s">
        <v>2592</v>
      </c>
      <c r="D3462" s="33">
        <v>215867</v>
      </c>
      <c r="E3462" s="33">
        <v>6491</v>
      </c>
      <c r="F3462" s="32">
        <v>11.425799999999999</v>
      </c>
      <c r="G3462" s="32">
        <v>3.7931999999999997</v>
      </c>
      <c r="H3462" s="41">
        <v>3.0069440905742888</v>
      </c>
      <c r="I3462" s="32">
        <v>15.218999999999998</v>
      </c>
      <c r="J3462" s="34">
        <f t="shared" si="402"/>
        <v>0.24924108022866157</v>
      </c>
      <c r="K3462">
        <v>1.7602526575258048</v>
      </c>
      <c r="L3462">
        <v>2.3446310275766442</v>
      </c>
      <c r="M3462" s="41">
        <v>1.5</v>
      </c>
      <c r="N3462" t="s">
        <v>37</v>
      </c>
      <c r="O3462" s="10" t="s">
        <v>37</v>
      </c>
      <c r="P3462">
        <f t="shared" si="403"/>
        <v>0.25</v>
      </c>
      <c r="Q3462" s="11">
        <f t="shared" si="404"/>
        <v>0.36024048886260585</v>
      </c>
      <c r="S3462" s="13">
        <f t="shared" si="405"/>
        <v>0.25</v>
      </c>
      <c r="T3462">
        <f t="shared" si="406"/>
        <v>3.8047499999999994</v>
      </c>
      <c r="U3462" t="b">
        <f t="shared" si="407"/>
        <v>1</v>
      </c>
    </row>
    <row r="3463" spans="1:21" ht="21" x14ac:dyDescent="0.4">
      <c r="A3463" t="s">
        <v>4587</v>
      </c>
      <c r="B3463" t="s">
        <v>4574</v>
      </c>
      <c r="C3463" t="s">
        <v>4575</v>
      </c>
      <c r="D3463" s="33">
        <v>1493833</v>
      </c>
      <c r="E3463" s="33">
        <v>83924</v>
      </c>
      <c r="F3463" s="32">
        <v>47.659500000000001</v>
      </c>
      <c r="G3463" s="32">
        <v>15.8729</v>
      </c>
      <c r="H3463" s="41">
        <v>5.6180309311683434</v>
      </c>
      <c r="I3463" s="32">
        <v>63.532400000000003</v>
      </c>
      <c r="J3463" s="34">
        <f t="shared" si="402"/>
        <v>0.24983945199614682</v>
      </c>
      <c r="K3463">
        <v>0.56788880415614129</v>
      </c>
      <c r="L3463">
        <v>0.75702302082836859</v>
      </c>
      <c r="M3463" s="41">
        <v>0.5</v>
      </c>
      <c r="N3463" t="s">
        <v>34</v>
      </c>
      <c r="O3463" s="10" t="s">
        <v>34</v>
      </c>
      <c r="P3463">
        <f t="shared" si="403"/>
        <v>0.15</v>
      </c>
      <c r="Q3463" s="11">
        <f t="shared" si="404"/>
        <v>0.33951810414843453</v>
      </c>
      <c r="S3463" s="13">
        <f t="shared" si="405"/>
        <v>0.15</v>
      </c>
      <c r="T3463">
        <f t="shared" si="406"/>
        <v>9.5298599999999993</v>
      </c>
      <c r="U3463" t="b">
        <f t="shared" si="407"/>
        <v>1</v>
      </c>
    </row>
    <row r="3464" spans="1:21" ht="21" x14ac:dyDescent="0.4">
      <c r="A3464" t="s">
        <v>1435</v>
      </c>
      <c r="B3464" t="s">
        <v>1410</v>
      </c>
      <c r="C3464" s="42" t="s">
        <v>1411</v>
      </c>
      <c r="D3464" s="33">
        <v>1268053</v>
      </c>
      <c r="E3464" s="33">
        <v>93909</v>
      </c>
      <c r="F3464" s="32">
        <v>93.908999999999992</v>
      </c>
      <c r="G3464" s="32">
        <v>26.155999999999999</v>
      </c>
      <c r="H3464" s="41">
        <v>7.405763008328516</v>
      </c>
      <c r="I3464" s="32">
        <v>120.065</v>
      </c>
      <c r="J3464" s="34">
        <f t="shared" si="402"/>
        <v>0.21784866530629243</v>
      </c>
      <c r="K3464">
        <v>0.99999999999999989</v>
      </c>
      <c r="L3464">
        <v>1.2785249550096369</v>
      </c>
      <c r="M3464" s="41">
        <v>1</v>
      </c>
      <c r="N3464" t="s">
        <v>37</v>
      </c>
      <c r="O3464" s="10" t="s">
        <v>42</v>
      </c>
      <c r="P3464">
        <f t="shared" si="403"/>
        <v>0.05</v>
      </c>
      <c r="Q3464" s="11">
        <f t="shared" si="404"/>
        <v>0.21784866530629238</v>
      </c>
      <c r="S3464" s="13">
        <f t="shared" si="405"/>
        <v>0.05</v>
      </c>
      <c r="T3464">
        <f t="shared" si="406"/>
        <v>6.0032500000000004</v>
      </c>
      <c r="U3464" t="b">
        <f t="shared" si="407"/>
        <v>0</v>
      </c>
    </row>
    <row r="3465" spans="1:21" ht="21" x14ac:dyDescent="0.4">
      <c r="A3465" t="s">
        <v>2507</v>
      </c>
      <c r="B3465" t="s">
        <v>2484</v>
      </c>
      <c r="C3465" t="s">
        <v>2485</v>
      </c>
      <c r="D3465" s="33">
        <v>21942</v>
      </c>
      <c r="E3465" s="33">
        <v>5081</v>
      </c>
      <c r="F3465" s="32">
        <v>10.175000000000001</v>
      </c>
      <c r="G3465" s="32">
        <v>3.0061000000000004</v>
      </c>
      <c r="H3465" s="41">
        <v>23.156503509251664</v>
      </c>
      <c r="I3465" s="32">
        <v>13.181100000000001</v>
      </c>
      <c r="J3465" s="34">
        <f t="shared" si="402"/>
        <v>0.22806139093095418</v>
      </c>
      <c r="K3465">
        <v>2.0025585514662469</v>
      </c>
      <c r="L3465">
        <v>2.5941940562881323</v>
      </c>
      <c r="M3465" s="41">
        <v>2</v>
      </c>
      <c r="N3465" t="s">
        <v>37</v>
      </c>
      <c r="O3465" s="10" t="s">
        <v>37</v>
      </c>
      <c r="P3465">
        <f t="shared" si="403"/>
        <v>0.25</v>
      </c>
      <c r="Q3465" s="11">
        <f t="shared" si="404"/>
        <v>0.22904765156170578</v>
      </c>
      <c r="S3465" s="13">
        <f t="shared" si="405"/>
        <v>0.22904765156170578</v>
      </c>
      <c r="T3465">
        <f t="shared" si="406"/>
        <v>3.0191000000000003</v>
      </c>
      <c r="U3465" t="b">
        <f t="shared" si="407"/>
        <v>1</v>
      </c>
    </row>
    <row r="3466" spans="1:21" ht="21" x14ac:dyDescent="0.4">
      <c r="A3466" t="s">
        <v>4978</v>
      </c>
      <c r="B3466" t="s">
        <v>4968</v>
      </c>
      <c r="C3466" t="s">
        <v>4969</v>
      </c>
      <c r="D3466" s="33">
        <v>40341</v>
      </c>
      <c r="E3466" s="33">
        <v>5964</v>
      </c>
      <c r="F3466" s="32">
        <v>13.4192</v>
      </c>
      <c r="G3466" s="32">
        <v>3.9140999999999999</v>
      </c>
      <c r="H3466" s="41">
        <v>14.78396668401874</v>
      </c>
      <c r="I3466" s="32">
        <v>17.333300000000001</v>
      </c>
      <c r="J3466" s="34">
        <f t="shared" si="402"/>
        <v>0.22581389579595343</v>
      </c>
      <c r="K3466">
        <v>2.2500335345405769</v>
      </c>
      <c r="L3466">
        <v>2.9063212608987263</v>
      </c>
      <c r="M3466" s="41">
        <v>2.25</v>
      </c>
      <c r="N3466" t="s">
        <v>37</v>
      </c>
      <c r="O3466" s="10" t="s">
        <v>37</v>
      </c>
      <c r="P3466">
        <f t="shared" si="403"/>
        <v>0.25</v>
      </c>
      <c r="Q3466" s="11">
        <f t="shared" si="404"/>
        <v>0.22582543427968149</v>
      </c>
      <c r="S3466" s="13">
        <f t="shared" si="405"/>
        <v>0.22582543427968149</v>
      </c>
      <c r="T3466">
        <f t="shared" si="406"/>
        <v>3.9143000000000034</v>
      </c>
      <c r="U3466" t="b">
        <f t="shared" si="407"/>
        <v>1</v>
      </c>
    </row>
    <row r="3467" spans="1:21" ht="21" x14ac:dyDescent="0.4">
      <c r="A3467" t="s">
        <v>873</v>
      </c>
      <c r="B3467" t="s">
        <v>865</v>
      </c>
      <c r="C3467" s="42" t="s">
        <v>866</v>
      </c>
      <c r="D3467" s="33">
        <v>1703478</v>
      </c>
      <c r="E3467" s="33">
        <v>171618</v>
      </c>
      <c r="F3467" s="32">
        <v>343.23599999999999</v>
      </c>
      <c r="G3467" s="32">
        <v>66.746499999999997</v>
      </c>
      <c r="H3467" s="41">
        <v>10.074565095645497</v>
      </c>
      <c r="I3467" s="32">
        <v>409.98249999999996</v>
      </c>
      <c r="J3467" s="34">
        <f t="shared" si="402"/>
        <v>0.16280329038434568</v>
      </c>
      <c r="K3467">
        <v>2</v>
      </c>
      <c r="L3467">
        <v>2.3889248214056797</v>
      </c>
      <c r="M3467" s="41">
        <v>2</v>
      </c>
      <c r="N3467" t="s">
        <v>37</v>
      </c>
      <c r="O3467" s="10" t="s">
        <v>42</v>
      </c>
      <c r="P3467">
        <f t="shared" si="403"/>
        <v>0.05</v>
      </c>
      <c r="Q3467" s="11">
        <f t="shared" si="404"/>
        <v>0.16280329038434557</v>
      </c>
      <c r="S3467" s="13">
        <f t="shared" si="405"/>
        <v>0.05</v>
      </c>
      <c r="T3467">
        <f t="shared" si="406"/>
        <v>20.499124999999999</v>
      </c>
      <c r="U3467" t="b">
        <f t="shared" si="407"/>
        <v>0</v>
      </c>
    </row>
    <row r="3468" spans="1:21" ht="21" x14ac:dyDescent="0.4">
      <c r="A3468" t="s">
        <v>1109</v>
      </c>
      <c r="B3468" t="s">
        <v>1084</v>
      </c>
      <c r="C3468" s="42" t="s">
        <v>1085</v>
      </c>
      <c r="D3468" s="33">
        <v>1303257</v>
      </c>
      <c r="E3468" s="33">
        <v>252064</v>
      </c>
      <c r="F3468" s="32">
        <v>143.22640000000001</v>
      </c>
      <c r="G3468" s="32">
        <v>66.688499999999991</v>
      </c>
      <c r="H3468" s="41">
        <v>19.341081613219803</v>
      </c>
      <c r="I3468" s="32">
        <v>209.91489999999999</v>
      </c>
      <c r="J3468" s="34">
        <f t="shared" si="402"/>
        <v>0.31769302703143032</v>
      </c>
      <c r="K3468">
        <v>0.56821442173416281</v>
      </c>
      <c r="L3468">
        <v>0.83278413418814268</v>
      </c>
      <c r="M3468" s="41">
        <v>0.5</v>
      </c>
      <c r="N3468" t="s">
        <v>37</v>
      </c>
      <c r="O3468" s="10" t="s">
        <v>34</v>
      </c>
      <c r="P3468">
        <f t="shared" si="403"/>
        <v>0.15</v>
      </c>
      <c r="Q3468" s="11">
        <f t="shared" si="404"/>
        <v>0.39960431584418254</v>
      </c>
      <c r="S3468" s="13">
        <f t="shared" si="405"/>
        <v>0.15</v>
      </c>
      <c r="T3468">
        <f t="shared" si="406"/>
        <v>31.487234999999998</v>
      </c>
      <c r="U3468" t="b">
        <f t="shared" si="407"/>
        <v>0</v>
      </c>
    </row>
    <row r="3469" spans="1:21" ht="21" x14ac:dyDescent="0.4">
      <c r="A3469" t="s">
        <v>1917</v>
      </c>
      <c r="B3469" t="s">
        <v>1732</v>
      </c>
      <c r="C3469" s="42" t="s">
        <v>1733</v>
      </c>
      <c r="D3469" s="33">
        <v>40780</v>
      </c>
      <c r="E3469" s="33">
        <v>13220</v>
      </c>
      <c r="F3469" s="32">
        <v>19.1555</v>
      </c>
      <c r="G3469" s="32">
        <v>9.3315000000000001</v>
      </c>
      <c r="H3469" s="41">
        <v>32.417851888180479</v>
      </c>
      <c r="I3469" s="32">
        <v>28.487000000000002</v>
      </c>
      <c r="J3469" s="34">
        <f t="shared" si="402"/>
        <v>0.32757047074103973</v>
      </c>
      <c r="K3469">
        <v>1.4489788199697429</v>
      </c>
      <c r="L3469">
        <v>2.1548411497730715</v>
      </c>
      <c r="M3469" s="41">
        <v>1.4</v>
      </c>
      <c r="N3469" t="s">
        <v>37</v>
      </c>
      <c r="O3469" s="10" t="s">
        <v>34</v>
      </c>
      <c r="P3469">
        <f t="shared" si="403"/>
        <v>0.15</v>
      </c>
      <c r="Q3469" s="11">
        <f t="shared" si="404"/>
        <v>0.35030013690455314</v>
      </c>
      <c r="S3469" s="13">
        <f t="shared" si="405"/>
        <v>0.15</v>
      </c>
      <c r="T3469">
        <f t="shared" si="406"/>
        <v>4.2730500000000005</v>
      </c>
      <c r="U3469" t="b">
        <f t="shared" si="407"/>
        <v>0</v>
      </c>
    </row>
    <row r="3470" spans="1:21" ht="21" x14ac:dyDescent="0.4">
      <c r="A3470" t="s">
        <v>1273</v>
      </c>
      <c r="B3470" t="s">
        <v>1260</v>
      </c>
      <c r="C3470" s="42" t="s">
        <v>1261</v>
      </c>
      <c r="D3470" s="33">
        <v>662888</v>
      </c>
      <c r="E3470" s="33">
        <v>28266</v>
      </c>
      <c r="F3470" s="32">
        <v>43.002300000000005</v>
      </c>
      <c r="G3470" s="32">
        <v>10.6067</v>
      </c>
      <c r="H3470" s="41">
        <v>4.2640687416275451</v>
      </c>
      <c r="I3470" s="32">
        <v>53.609000000000009</v>
      </c>
      <c r="J3470" s="34">
        <f t="shared" si="402"/>
        <v>0.19785297244865599</v>
      </c>
      <c r="K3470">
        <v>1.521343663765655</v>
      </c>
      <c r="L3470">
        <v>1.8965895422061845</v>
      </c>
      <c r="M3470" s="41">
        <v>1.5</v>
      </c>
      <c r="N3470" t="s">
        <v>45</v>
      </c>
      <c r="O3470" s="10" t="s">
        <v>34</v>
      </c>
      <c r="P3470">
        <f t="shared" si="403"/>
        <v>0.15</v>
      </c>
      <c r="Q3470" s="11">
        <f t="shared" si="404"/>
        <v>0.20910667984853304</v>
      </c>
      <c r="S3470" s="13">
        <f t="shared" si="405"/>
        <v>0.15</v>
      </c>
      <c r="T3470">
        <f t="shared" si="406"/>
        <v>8.0413500000000013</v>
      </c>
      <c r="U3470" t="b">
        <f t="shared" si="407"/>
        <v>0</v>
      </c>
    </row>
    <row r="3471" spans="1:21" ht="21" x14ac:dyDescent="0.4">
      <c r="A3471" t="s">
        <v>5165</v>
      </c>
      <c r="B3471" t="s">
        <v>5152</v>
      </c>
      <c r="C3471" t="s">
        <v>5153</v>
      </c>
      <c r="D3471" s="33">
        <v>300185</v>
      </c>
      <c r="E3471" s="33">
        <v>1933</v>
      </c>
      <c r="F3471" s="32">
        <v>1.3483999999999998</v>
      </c>
      <c r="G3471" s="32">
        <v>0.51160000000000005</v>
      </c>
      <c r="H3471" s="41">
        <v>0.64393623931908661</v>
      </c>
      <c r="I3471" s="32">
        <v>1.8599999999999999</v>
      </c>
      <c r="J3471" s="34">
        <f t="shared" si="402"/>
        <v>0.27505376344086024</v>
      </c>
      <c r="K3471">
        <v>0.69756854630108633</v>
      </c>
      <c r="L3471">
        <v>0.96223486808070346</v>
      </c>
      <c r="M3471" s="41">
        <v>0.6</v>
      </c>
      <c r="N3471" t="s">
        <v>37</v>
      </c>
      <c r="O3471" s="10" t="s">
        <v>37</v>
      </c>
      <c r="P3471">
        <f t="shared" si="403"/>
        <v>0.25</v>
      </c>
      <c r="Q3471" s="11">
        <f t="shared" si="404"/>
        <v>0.37645161290322576</v>
      </c>
      <c r="S3471" s="13">
        <f t="shared" si="405"/>
        <v>0.25</v>
      </c>
      <c r="T3471">
        <f t="shared" si="406"/>
        <v>0.46499999999999997</v>
      </c>
      <c r="U3471" t="b">
        <f t="shared" si="407"/>
        <v>1</v>
      </c>
    </row>
    <row r="3472" spans="1:21" ht="21" x14ac:dyDescent="0.4">
      <c r="A3472" t="s">
        <v>4099</v>
      </c>
      <c r="B3472" t="s">
        <v>4096</v>
      </c>
      <c r="C3472" t="s">
        <v>4097</v>
      </c>
      <c r="D3472" s="33">
        <v>406237</v>
      </c>
      <c r="E3472" s="33">
        <v>67068</v>
      </c>
      <c r="F3472" s="32">
        <v>38.178800000000003</v>
      </c>
      <c r="G3472" s="32">
        <v>12.725499999999998</v>
      </c>
      <c r="H3472" s="41">
        <v>16.50957446022888</v>
      </c>
      <c r="I3472" s="32">
        <v>50.904299999999999</v>
      </c>
      <c r="J3472" s="34">
        <f t="shared" si="402"/>
        <v>0.24998870429413622</v>
      </c>
      <c r="K3472">
        <v>0.56925508439196049</v>
      </c>
      <c r="L3472">
        <v>0.75899534800500978</v>
      </c>
      <c r="M3472" s="41">
        <v>0.5</v>
      </c>
      <c r="N3472" t="s">
        <v>34</v>
      </c>
      <c r="O3472" s="10" t="s">
        <v>34</v>
      </c>
      <c r="P3472">
        <f t="shared" si="403"/>
        <v>0.15</v>
      </c>
      <c r="Q3472" s="11">
        <f t="shared" si="404"/>
        <v>0.34123443402620207</v>
      </c>
      <c r="S3472" s="13">
        <f t="shared" si="405"/>
        <v>0.15</v>
      </c>
      <c r="T3472">
        <f t="shared" si="406"/>
        <v>7.6356449999999993</v>
      </c>
      <c r="U3472" t="b">
        <f t="shared" si="407"/>
        <v>1</v>
      </c>
    </row>
    <row r="3473" spans="1:21" ht="21" x14ac:dyDescent="0.4">
      <c r="A3473" t="s">
        <v>301</v>
      </c>
      <c r="B3473" t="s">
        <v>293</v>
      </c>
      <c r="C3473" s="42" t="s">
        <v>294</v>
      </c>
      <c r="D3473" s="33">
        <v>10752297</v>
      </c>
      <c r="E3473" s="33">
        <v>1773927</v>
      </c>
      <c r="F3473" s="32">
        <v>2306.1051000000002</v>
      </c>
      <c r="G3473" s="32">
        <v>559.63289999999995</v>
      </c>
      <c r="H3473" s="41">
        <v>16.498121285154234</v>
      </c>
      <c r="I3473" s="32">
        <v>2865.7380000000003</v>
      </c>
      <c r="J3473" s="34">
        <f t="shared" si="402"/>
        <v>0.19528404201640201</v>
      </c>
      <c r="K3473">
        <v>1.3</v>
      </c>
      <c r="L3473">
        <v>1.6154768488218514</v>
      </c>
      <c r="M3473" s="41">
        <v>1.3</v>
      </c>
      <c r="N3473" t="s">
        <v>45</v>
      </c>
      <c r="O3473" s="10" t="s">
        <v>37</v>
      </c>
      <c r="P3473">
        <f t="shared" si="403"/>
        <v>0.25</v>
      </c>
      <c r="Q3473" s="11">
        <f t="shared" si="404"/>
        <v>0.19528404201640212</v>
      </c>
      <c r="S3473" s="13">
        <f t="shared" si="405"/>
        <v>0.19528404201640212</v>
      </c>
      <c r="T3473">
        <f t="shared" si="406"/>
        <v>559.63290000000029</v>
      </c>
      <c r="U3473" t="b">
        <f t="shared" si="407"/>
        <v>0</v>
      </c>
    </row>
    <row r="3474" spans="1:21" ht="21" x14ac:dyDescent="0.4">
      <c r="A3474" t="s">
        <v>4803</v>
      </c>
      <c r="B3474" t="s">
        <v>4801</v>
      </c>
      <c r="C3474" t="s">
        <v>4802</v>
      </c>
      <c r="D3474" s="33">
        <v>759148</v>
      </c>
      <c r="E3474" s="33">
        <v>81287</v>
      </c>
      <c r="F3474" s="32">
        <v>36.309599999999996</v>
      </c>
      <c r="G3474" s="32">
        <v>17.8843</v>
      </c>
      <c r="H3474" s="41">
        <v>10.707661747116504</v>
      </c>
      <c r="I3474" s="32">
        <v>54.193899999999999</v>
      </c>
      <c r="J3474" s="34">
        <f t="shared" si="402"/>
        <v>0.33000577555776572</v>
      </c>
      <c r="K3474">
        <v>0.44668397160677598</v>
      </c>
      <c r="L3474">
        <v>0.66669824203132111</v>
      </c>
      <c r="M3474" s="41">
        <v>0.28999999999999998</v>
      </c>
      <c r="N3474" t="s">
        <v>37</v>
      </c>
      <c r="O3474" s="10" t="s">
        <v>37</v>
      </c>
      <c r="P3474">
        <f t="shared" si="403"/>
        <v>0.25</v>
      </c>
      <c r="Q3474" s="11">
        <f t="shared" si="404"/>
        <v>0.56502060194966597</v>
      </c>
      <c r="S3474" s="13">
        <f t="shared" si="405"/>
        <v>0.25</v>
      </c>
      <c r="T3474">
        <f t="shared" si="406"/>
        <v>13.548475</v>
      </c>
      <c r="U3474" t="b">
        <f t="shared" si="407"/>
        <v>1</v>
      </c>
    </row>
    <row r="3475" spans="1:21" ht="21" x14ac:dyDescent="0.4">
      <c r="A3475" t="s">
        <v>158</v>
      </c>
      <c r="B3475" t="s">
        <v>31</v>
      </c>
      <c r="C3475" t="s">
        <v>32</v>
      </c>
      <c r="D3475" s="33">
        <v>1630368</v>
      </c>
      <c r="E3475" s="33">
        <v>332867</v>
      </c>
      <c r="F3475" s="32">
        <v>299.50979999999998</v>
      </c>
      <c r="G3475" s="32">
        <v>93.520200000000003</v>
      </c>
      <c r="H3475" s="41">
        <v>20.416678933835797</v>
      </c>
      <c r="I3475" s="32">
        <v>393.03</v>
      </c>
      <c r="K3475">
        <v>0.89978820369697199</v>
      </c>
      <c r="L3475">
        <v>1.1807418578591449</v>
      </c>
      <c r="M3475" s="41">
        <v>0.9</v>
      </c>
      <c r="N3475" t="s">
        <v>37</v>
      </c>
      <c r="O3475" s="10" t="s">
        <v>37</v>
      </c>
      <c r="P3475">
        <f t="shared" si="403"/>
        <v>0.25</v>
      </c>
      <c r="Q3475" s="11">
        <f t="shared" si="404"/>
        <v>0.23776734600412175</v>
      </c>
      <c r="S3475" s="13">
        <f t="shared" si="405"/>
        <v>0.23776734600412175</v>
      </c>
      <c r="T3475">
        <f t="shared" si="406"/>
        <v>93.449699999999964</v>
      </c>
      <c r="U3475" t="b">
        <f t="shared" si="407"/>
        <v>1</v>
      </c>
    </row>
    <row r="3476" spans="1:21" ht="21" x14ac:dyDescent="0.4">
      <c r="A3476" t="s">
        <v>159</v>
      </c>
      <c r="B3476" t="s">
        <v>31</v>
      </c>
      <c r="C3476" t="s">
        <v>32</v>
      </c>
      <c r="D3476" s="33">
        <v>199</v>
      </c>
      <c r="E3476" s="33">
        <v>42</v>
      </c>
      <c r="F3476" s="32">
        <v>1.9200000000000002E-2</v>
      </c>
      <c r="G3476" s="32">
        <v>9.3999999999999986E-3</v>
      </c>
      <c r="H3476" s="41">
        <v>21.105527638190956</v>
      </c>
      <c r="I3476" s="32">
        <v>2.86E-2</v>
      </c>
      <c r="K3476">
        <v>0.45714285714285718</v>
      </c>
      <c r="L3476">
        <v>0.68095238095238098</v>
      </c>
      <c r="M3476" s="41">
        <v>0.7</v>
      </c>
      <c r="N3476" t="s">
        <v>37</v>
      </c>
      <c r="O3476" s="10" t="s">
        <v>37</v>
      </c>
      <c r="P3476">
        <f t="shared" si="403"/>
        <v>0.25</v>
      </c>
      <c r="Q3476" s="11">
        <f t="shared" si="404"/>
        <v>-2.7972027972027871E-2</v>
      </c>
      <c r="S3476" s="13">
        <f t="shared" si="405"/>
        <v>-2.7972027972027871E-2</v>
      </c>
      <c r="T3476">
        <f t="shared" si="406"/>
        <v>-7.9999999999999711E-4</v>
      </c>
      <c r="U3476" t="b">
        <f t="shared" si="407"/>
        <v>1</v>
      </c>
    </row>
    <row r="3477" spans="1:21" ht="21" x14ac:dyDescent="0.4">
      <c r="A3477" t="s">
        <v>3753</v>
      </c>
      <c r="B3477" t="s">
        <v>3744</v>
      </c>
      <c r="C3477" t="s">
        <v>3745</v>
      </c>
      <c r="D3477" s="33">
        <v>456806</v>
      </c>
      <c r="E3477" s="33">
        <v>32481</v>
      </c>
      <c r="F3477" s="32">
        <v>17.235900000000001</v>
      </c>
      <c r="G3477" s="32">
        <v>5.7411000000000003</v>
      </c>
      <c r="H3477" s="41">
        <v>7.1104582689369229</v>
      </c>
      <c r="I3477" s="32">
        <v>22.977</v>
      </c>
      <c r="J3477" s="34">
        <f t="shared" ref="J3477:J3508" si="408">G3477/I3477</f>
        <v>0.24986290638464553</v>
      </c>
      <c r="K3477">
        <v>0.53064560820171802</v>
      </c>
      <c r="L3477">
        <v>0.70739817123857029</v>
      </c>
      <c r="M3477" s="41">
        <v>0.5</v>
      </c>
      <c r="N3477" t="s">
        <v>37</v>
      </c>
      <c r="O3477" s="10" t="s">
        <v>37</v>
      </c>
      <c r="P3477">
        <f t="shared" si="403"/>
        <v>0.25</v>
      </c>
      <c r="Q3477" s="11">
        <f t="shared" si="404"/>
        <v>0.29318448883666282</v>
      </c>
      <c r="S3477" s="13">
        <f t="shared" si="405"/>
        <v>0.25</v>
      </c>
      <c r="T3477">
        <f t="shared" si="406"/>
        <v>5.7442500000000001</v>
      </c>
      <c r="U3477" t="b">
        <f t="shared" si="407"/>
        <v>1</v>
      </c>
    </row>
    <row r="3478" spans="1:21" ht="21" x14ac:dyDescent="0.4">
      <c r="A3478" t="s">
        <v>1648</v>
      </c>
      <c r="B3478" t="s">
        <v>1641</v>
      </c>
      <c r="C3478" s="42" t="s">
        <v>1642</v>
      </c>
      <c r="D3478" s="33">
        <v>2879741</v>
      </c>
      <c r="E3478" s="33">
        <v>345593</v>
      </c>
      <c r="F3478" s="32">
        <v>209.58529999999999</v>
      </c>
      <c r="G3478" s="32">
        <v>90.860699999999994</v>
      </c>
      <c r="H3478" s="41">
        <v>12.00083618630981</v>
      </c>
      <c r="I3478" s="32">
        <v>300.44599999999997</v>
      </c>
      <c r="J3478" s="34">
        <f t="shared" si="408"/>
        <v>0.30241940315397775</v>
      </c>
      <c r="K3478">
        <v>0.60645123020431546</v>
      </c>
      <c r="L3478">
        <v>0.86936367345403387</v>
      </c>
      <c r="M3478" s="41">
        <v>0.6</v>
      </c>
      <c r="N3478" t="s">
        <v>45</v>
      </c>
      <c r="O3478" s="10" t="s">
        <v>34</v>
      </c>
      <c r="P3478">
        <f t="shared" si="403"/>
        <v>0.15</v>
      </c>
      <c r="Q3478" s="11">
        <f t="shared" si="404"/>
        <v>0.30984003781045499</v>
      </c>
      <c r="S3478" s="13">
        <f t="shared" si="405"/>
        <v>0.15</v>
      </c>
      <c r="T3478">
        <f t="shared" si="406"/>
        <v>45.066899999999997</v>
      </c>
      <c r="U3478" t="b">
        <f t="shared" si="407"/>
        <v>0</v>
      </c>
    </row>
    <row r="3479" spans="1:21" ht="21" x14ac:dyDescent="0.4">
      <c r="A3479" t="s">
        <v>1110</v>
      </c>
      <c r="B3479" t="s">
        <v>1084</v>
      </c>
      <c r="C3479" s="42" t="s">
        <v>1085</v>
      </c>
      <c r="D3479" s="33">
        <v>51613</v>
      </c>
      <c r="E3479" s="33">
        <v>7698</v>
      </c>
      <c r="F3479" s="32">
        <v>5.7737999999999996</v>
      </c>
      <c r="G3479" s="32">
        <v>1.8495999999999999</v>
      </c>
      <c r="H3479" s="41">
        <v>14.914847034661809</v>
      </c>
      <c r="I3479" s="32">
        <v>7.6233999999999993</v>
      </c>
      <c r="J3479" s="34">
        <f t="shared" si="408"/>
        <v>0.24262140252380829</v>
      </c>
      <c r="K3479">
        <v>0.75003897116134055</v>
      </c>
      <c r="L3479">
        <v>0.99030917121330209</v>
      </c>
      <c r="M3479" s="41">
        <v>0.75</v>
      </c>
      <c r="N3479" t="s">
        <v>33</v>
      </c>
      <c r="O3479" s="10" t="s">
        <v>33</v>
      </c>
      <c r="P3479">
        <f t="shared" si="403"/>
        <v>0.4</v>
      </c>
      <c r="Q3479" s="11">
        <f t="shared" si="404"/>
        <v>0.24266075504368123</v>
      </c>
      <c r="S3479" s="13">
        <f t="shared" si="405"/>
        <v>0.24266075504368123</v>
      </c>
      <c r="T3479">
        <f t="shared" si="406"/>
        <v>1.8498999999999994</v>
      </c>
      <c r="U3479" t="b">
        <f t="shared" si="407"/>
        <v>1</v>
      </c>
    </row>
    <row r="3480" spans="1:21" ht="21" x14ac:dyDescent="0.4">
      <c r="A3480" t="s">
        <v>5583</v>
      </c>
      <c r="B3480" t="s">
        <v>5580</v>
      </c>
      <c r="C3480" t="s">
        <v>5581</v>
      </c>
      <c r="D3480" s="33">
        <v>40287</v>
      </c>
      <c r="E3480" s="33">
        <v>6301</v>
      </c>
      <c r="F3480" s="32">
        <v>2.1255000000000002</v>
      </c>
      <c r="G3480" s="32">
        <v>0.7085999999999999</v>
      </c>
      <c r="H3480" s="41">
        <v>15.640280983940229</v>
      </c>
      <c r="I3480" s="32">
        <v>2.8341000000000003</v>
      </c>
      <c r="J3480" s="34">
        <f t="shared" si="408"/>
        <v>0.25002646342754309</v>
      </c>
      <c r="K3480">
        <v>0.33732740834788127</v>
      </c>
      <c r="L3480">
        <v>0.44978574829392165</v>
      </c>
      <c r="M3480" s="41">
        <v>0.2</v>
      </c>
      <c r="N3480" t="s">
        <v>37</v>
      </c>
      <c r="O3480" s="10" t="s">
        <v>37</v>
      </c>
      <c r="P3480">
        <f t="shared" si="403"/>
        <v>0.25</v>
      </c>
      <c r="Q3480" s="11">
        <f t="shared" si="404"/>
        <v>0.55534384813521054</v>
      </c>
      <c r="S3480" s="13">
        <f t="shared" si="405"/>
        <v>0.25</v>
      </c>
      <c r="T3480">
        <f t="shared" si="406"/>
        <v>0.70852500000000007</v>
      </c>
      <c r="U3480" t="b">
        <f t="shared" si="407"/>
        <v>1</v>
      </c>
    </row>
    <row r="3481" spans="1:21" ht="21" x14ac:dyDescent="0.4">
      <c r="A3481" t="s">
        <v>3326</v>
      </c>
      <c r="B3481" t="s">
        <v>3310</v>
      </c>
      <c r="C3481" t="s">
        <v>3311</v>
      </c>
      <c r="D3481" s="33">
        <v>47159</v>
      </c>
      <c r="E3481" s="33">
        <v>18072</v>
      </c>
      <c r="F3481" s="32">
        <v>8.3348000000000013</v>
      </c>
      <c r="G3481" s="32">
        <v>-6.4800000000000191E-2</v>
      </c>
      <c r="H3481" s="41">
        <v>38.321423270213536</v>
      </c>
      <c r="I3481" s="32">
        <v>8.2700000000000014</v>
      </c>
      <c r="J3481" s="34">
        <f t="shared" si="408"/>
        <v>-7.8355501813784974E-3</v>
      </c>
      <c r="K3481">
        <v>0.46119964586100048</v>
      </c>
      <c r="L3481">
        <v>0.45761398849048263</v>
      </c>
      <c r="M3481" s="41">
        <v>0.8</v>
      </c>
      <c r="N3481" t="s">
        <v>34</v>
      </c>
      <c r="O3481" s="10" t="s">
        <v>34</v>
      </c>
      <c r="P3481">
        <f t="shared" si="403"/>
        <v>0.15</v>
      </c>
      <c r="Q3481" s="11">
        <f t="shared" si="404"/>
        <v>-0.74819830713421975</v>
      </c>
      <c r="S3481" s="13">
        <f t="shared" si="405"/>
        <v>-0.74819830713421975</v>
      </c>
      <c r="T3481">
        <f t="shared" si="406"/>
        <v>-6.187599999999998</v>
      </c>
      <c r="U3481" t="b">
        <f t="shared" si="407"/>
        <v>1</v>
      </c>
    </row>
    <row r="3482" spans="1:21" ht="21" x14ac:dyDescent="0.4">
      <c r="A3482" t="s">
        <v>4880</v>
      </c>
      <c r="B3482" t="s">
        <v>4877</v>
      </c>
      <c r="C3482" t="s">
        <v>4878</v>
      </c>
      <c r="D3482" s="33">
        <v>73648</v>
      </c>
      <c r="E3482" s="33">
        <v>14955</v>
      </c>
      <c r="F3482" s="32">
        <v>7.6107999999999993</v>
      </c>
      <c r="G3482" s="32">
        <v>2.5356000000000001</v>
      </c>
      <c r="H3482" s="41">
        <v>20.306050401911797</v>
      </c>
      <c r="I3482" s="32">
        <v>10.1464</v>
      </c>
      <c r="J3482" s="34">
        <f t="shared" si="408"/>
        <v>0.2499014428762911</v>
      </c>
      <c r="K3482">
        <v>0.50891340688732856</v>
      </c>
      <c r="L3482">
        <v>0.67846205282514205</v>
      </c>
      <c r="M3482" s="41">
        <v>0.4</v>
      </c>
      <c r="N3482" t="s">
        <v>34</v>
      </c>
      <c r="O3482" s="10" t="s">
        <v>34</v>
      </c>
      <c r="P3482">
        <f t="shared" si="403"/>
        <v>0.15</v>
      </c>
      <c r="Q3482" s="11">
        <f t="shared" si="404"/>
        <v>0.4104312859733501</v>
      </c>
      <c r="S3482" s="13">
        <f t="shared" si="405"/>
        <v>0.15</v>
      </c>
      <c r="T3482">
        <f t="shared" si="406"/>
        <v>1.52196</v>
      </c>
      <c r="U3482" t="b">
        <f t="shared" si="407"/>
        <v>1</v>
      </c>
    </row>
    <row r="3483" spans="1:21" ht="21" x14ac:dyDescent="0.4">
      <c r="A3483" t="s">
        <v>5618</v>
      </c>
      <c r="B3483" t="s">
        <v>5613</v>
      </c>
      <c r="C3483" t="s">
        <v>5614</v>
      </c>
      <c r="D3483" s="33">
        <v>176673</v>
      </c>
      <c r="E3483" s="33">
        <v>9119</v>
      </c>
      <c r="F3483" s="32">
        <v>2.3818999999999999</v>
      </c>
      <c r="G3483" s="32">
        <v>1.1731</v>
      </c>
      <c r="H3483" s="41">
        <v>5.1615130778330585</v>
      </c>
      <c r="I3483" s="32">
        <v>3.5549999999999997</v>
      </c>
      <c r="J3483" s="34">
        <f t="shared" si="408"/>
        <v>0.32998593530239101</v>
      </c>
      <c r="K3483">
        <v>0.26120188617172935</v>
      </c>
      <c r="L3483">
        <v>0.38984537778265155</v>
      </c>
      <c r="M3483" s="41">
        <v>0.25</v>
      </c>
      <c r="N3483" t="s">
        <v>37</v>
      </c>
      <c r="O3483" s="10" t="s">
        <v>37</v>
      </c>
      <c r="P3483">
        <f t="shared" si="403"/>
        <v>0.25</v>
      </c>
      <c r="Q3483" s="11">
        <f t="shared" si="404"/>
        <v>0.35872011251758079</v>
      </c>
      <c r="S3483" s="13">
        <f t="shared" si="405"/>
        <v>0.25</v>
      </c>
      <c r="T3483">
        <f t="shared" si="406"/>
        <v>0.88874999999999993</v>
      </c>
      <c r="U3483" t="b">
        <f t="shared" si="407"/>
        <v>1</v>
      </c>
    </row>
    <row r="3484" spans="1:21" ht="21" x14ac:dyDescent="0.4">
      <c r="A3484" t="s">
        <v>2619</v>
      </c>
      <c r="B3484" t="s">
        <v>2620</v>
      </c>
      <c r="C3484" t="s">
        <v>2621</v>
      </c>
      <c r="D3484" s="33">
        <v>424063</v>
      </c>
      <c r="E3484" s="33">
        <v>96086</v>
      </c>
      <c r="F3484" s="32">
        <v>92.732799999999997</v>
      </c>
      <c r="G3484" s="32">
        <v>30.906900000000004</v>
      </c>
      <c r="H3484" s="41">
        <v>22.658425752777301</v>
      </c>
      <c r="I3484" s="32">
        <v>123.6397</v>
      </c>
      <c r="J3484" s="34">
        <f t="shared" si="408"/>
        <v>0.24997553374846432</v>
      </c>
      <c r="K3484">
        <v>0.96510209603896513</v>
      </c>
      <c r="L3484">
        <v>1.2867608184334869</v>
      </c>
      <c r="M3484" s="41">
        <v>0.8</v>
      </c>
      <c r="N3484" t="s">
        <v>37</v>
      </c>
      <c r="O3484" s="10" t="s">
        <v>37</v>
      </c>
      <c r="P3484">
        <f t="shared" si="403"/>
        <v>0.25</v>
      </c>
      <c r="Q3484" s="11">
        <f t="shared" si="404"/>
        <v>0.37828383601707227</v>
      </c>
      <c r="S3484" s="13">
        <f t="shared" si="405"/>
        <v>0.25</v>
      </c>
      <c r="T3484">
        <f t="shared" si="406"/>
        <v>30.909925000000001</v>
      </c>
      <c r="U3484" t="b">
        <f t="shared" si="407"/>
        <v>1</v>
      </c>
    </row>
    <row r="3485" spans="1:21" ht="21" x14ac:dyDescent="0.4">
      <c r="A3485" t="s">
        <v>2302</v>
      </c>
      <c r="B3485" t="s">
        <v>2280</v>
      </c>
      <c r="C3485" t="s">
        <v>2281</v>
      </c>
      <c r="D3485" s="33">
        <v>574205</v>
      </c>
      <c r="E3485" s="33">
        <v>51467</v>
      </c>
      <c r="F3485" s="32">
        <v>54.5886</v>
      </c>
      <c r="G3485" s="32">
        <v>18.195399999999999</v>
      </c>
      <c r="H3485" s="41">
        <v>8.9631751726299846</v>
      </c>
      <c r="I3485" s="32">
        <v>72.783999999999992</v>
      </c>
      <c r="J3485" s="34">
        <f t="shared" si="408"/>
        <v>0.24999175642998464</v>
      </c>
      <c r="K3485">
        <v>1.0606524569141391</v>
      </c>
      <c r="L3485">
        <v>1.4141877319447409</v>
      </c>
      <c r="M3485" s="41">
        <v>1</v>
      </c>
      <c r="N3485" t="s">
        <v>34</v>
      </c>
      <c r="O3485" s="10" t="s">
        <v>34</v>
      </c>
      <c r="P3485">
        <f t="shared" si="403"/>
        <v>0.15</v>
      </c>
      <c r="Q3485" s="11">
        <f t="shared" si="404"/>
        <v>0.29288030336337639</v>
      </c>
      <c r="S3485" s="13">
        <f t="shared" si="405"/>
        <v>0.15</v>
      </c>
      <c r="T3485">
        <f t="shared" si="406"/>
        <v>10.917599999999998</v>
      </c>
      <c r="U3485" t="b">
        <f t="shared" si="407"/>
        <v>1</v>
      </c>
    </row>
    <row r="3486" spans="1:21" ht="21" x14ac:dyDescent="0.4">
      <c r="A3486" t="s">
        <v>1365</v>
      </c>
      <c r="B3486" t="s">
        <v>1280</v>
      </c>
      <c r="C3486" s="42" t="s">
        <v>1281</v>
      </c>
      <c r="D3486" s="33">
        <v>78108</v>
      </c>
      <c r="E3486" s="33">
        <v>1618</v>
      </c>
      <c r="F3486" s="32">
        <v>0.62249999999999994</v>
      </c>
      <c r="G3486" s="32">
        <v>0.20749999999999999</v>
      </c>
      <c r="H3486" s="41">
        <v>2.0714907563885903</v>
      </c>
      <c r="I3486" s="32">
        <v>0.83</v>
      </c>
      <c r="J3486" s="34">
        <f t="shared" si="408"/>
        <v>0.25</v>
      </c>
      <c r="K3486">
        <v>0.38473423980222488</v>
      </c>
      <c r="L3486">
        <v>0.51297898640296657</v>
      </c>
      <c r="M3486" s="41">
        <v>0.3</v>
      </c>
      <c r="N3486" t="s">
        <v>37</v>
      </c>
      <c r="O3486" s="10" t="s">
        <v>37</v>
      </c>
      <c r="P3486">
        <f t="shared" si="403"/>
        <v>0.25</v>
      </c>
      <c r="Q3486" s="11">
        <f t="shared" si="404"/>
        <v>0.41518072289156621</v>
      </c>
      <c r="S3486" s="13">
        <f t="shared" si="405"/>
        <v>0.25</v>
      </c>
      <c r="T3486">
        <f t="shared" si="406"/>
        <v>0.20749999999999999</v>
      </c>
      <c r="U3486" t="b">
        <f t="shared" si="407"/>
        <v>1</v>
      </c>
    </row>
    <row r="3487" spans="1:21" ht="21" x14ac:dyDescent="0.4">
      <c r="A3487" t="s">
        <v>3096</v>
      </c>
      <c r="B3487" t="s">
        <v>3066</v>
      </c>
      <c r="C3487" t="s">
        <v>3067</v>
      </c>
      <c r="D3487" s="33">
        <v>106153</v>
      </c>
      <c r="E3487" s="33">
        <v>14752</v>
      </c>
      <c r="F3487" s="32">
        <v>8.8798000000000012</v>
      </c>
      <c r="G3487" s="32">
        <v>4.0697000000000001</v>
      </c>
      <c r="H3487" s="41">
        <v>13.896922366772488</v>
      </c>
      <c r="I3487" s="32">
        <v>12.9495</v>
      </c>
      <c r="J3487" s="34">
        <f t="shared" si="408"/>
        <v>0.31427468242017065</v>
      </c>
      <c r="K3487">
        <v>0.60193872017353589</v>
      </c>
      <c r="L3487">
        <v>0.87781317787418656</v>
      </c>
      <c r="M3487" s="41">
        <v>0.6</v>
      </c>
      <c r="N3487" t="s">
        <v>37</v>
      </c>
      <c r="O3487" s="10" t="s">
        <v>37</v>
      </c>
      <c r="P3487">
        <f t="shared" si="403"/>
        <v>0.25</v>
      </c>
      <c r="Q3487" s="11">
        <f t="shared" si="404"/>
        <v>0.31648326190200399</v>
      </c>
      <c r="S3487" s="13">
        <f t="shared" si="405"/>
        <v>0.25</v>
      </c>
      <c r="T3487">
        <f t="shared" si="406"/>
        <v>3.2373750000000001</v>
      </c>
      <c r="U3487" t="b">
        <f t="shared" si="407"/>
        <v>1</v>
      </c>
    </row>
    <row r="3488" spans="1:21" ht="21" x14ac:dyDescent="0.4">
      <c r="A3488" t="s">
        <v>2681</v>
      </c>
      <c r="B3488" t="s">
        <v>2643</v>
      </c>
      <c r="C3488" t="s">
        <v>2644</v>
      </c>
      <c r="D3488" s="33">
        <v>18988</v>
      </c>
      <c r="E3488" s="33">
        <v>3390</v>
      </c>
      <c r="F3488" s="32">
        <v>5.4468000000000005</v>
      </c>
      <c r="G3488" s="32">
        <v>1.5610999999999999</v>
      </c>
      <c r="H3488" s="41">
        <v>17.853381082789131</v>
      </c>
      <c r="I3488" s="32">
        <v>7.0079000000000002</v>
      </c>
      <c r="J3488" s="34">
        <f t="shared" si="408"/>
        <v>0.22276288189043791</v>
      </c>
      <c r="K3488">
        <v>1.6067256637168141</v>
      </c>
      <c r="L3488">
        <v>2.0672271386430681</v>
      </c>
      <c r="M3488" s="41">
        <v>1.6</v>
      </c>
      <c r="N3488" t="s">
        <v>37</v>
      </c>
      <c r="O3488" s="10" t="s">
        <v>37</v>
      </c>
      <c r="P3488">
        <f t="shared" si="403"/>
        <v>0.25</v>
      </c>
      <c r="Q3488" s="11">
        <f t="shared" si="404"/>
        <v>0.22601635297307329</v>
      </c>
      <c r="S3488" s="13">
        <f t="shared" si="405"/>
        <v>0.22601635297307329</v>
      </c>
      <c r="T3488">
        <f t="shared" si="406"/>
        <v>1.5839000000000003</v>
      </c>
      <c r="U3488" t="b">
        <f t="shared" si="407"/>
        <v>1</v>
      </c>
    </row>
    <row r="3489" spans="1:21" ht="21" x14ac:dyDescent="0.4">
      <c r="A3489" t="s">
        <v>302</v>
      </c>
      <c r="B3489" t="s">
        <v>293</v>
      </c>
      <c r="C3489" s="42" t="s">
        <v>294</v>
      </c>
      <c r="D3489" s="33">
        <v>351680</v>
      </c>
      <c r="E3489" s="33">
        <v>33597</v>
      </c>
      <c r="F3489" s="32">
        <v>2.0348999999999999</v>
      </c>
      <c r="G3489" s="32">
        <v>0.87209999999999999</v>
      </c>
      <c r="H3489" s="41">
        <v>9.5532870791628746</v>
      </c>
      <c r="I3489" s="32">
        <v>2.907</v>
      </c>
      <c r="J3489" s="34">
        <f t="shared" si="408"/>
        <v>0.3</v>
      </c>
      <c r="K3489">
        <v>6.0567907848915074E-2</v>
      </c>
      <c r="L3489">
        <v>8.6525582641307261E-2</v>
      </c>
      <c r="M3489" s="41">
        <v>0.03</v>
      </c>
      <c r="N3489" t="s">
        <v>45</v>
      </c>
      <c r="O3489" s="10" t="s">
        <v>34</v>
      </c>
      <c r="P3489">
        <f t="shared" si="403"/>
        <v>0.15</v>
      </c>
      <c r="Q3489" s="11">
        <f t="shared" si="404"/>
        <v>0.65328173374613008</v>
      </c>
      <c r="S3489" s="13">
        <f t="shared" si="405"/>
        <v>0.15</v>
      </c>
      <c r="T3489">
        <f t="shared" si="406"/>
        <v>0.43604999999999999</v>
      </c>
      <c r="U3489" t="b">
        <f t="shared" si="407"/>
        <v>0</v>
      </c>
    </row>
    <row r="3490" spans="1:21" ht="21" x14ac:dyDescent="0.4">
      <c r="A3490" t="s">
        <v>563</v>
      </c>
      <c r="B3490" t="s">
        <v>535</v>
      </c>
      <c r="C3490" s="42" t="s">
        <v>536</v>
      </c>
      <c r="D3490" s="33">
        <v>127130</v>
      </c>
      <c r="E3490" s="33">
        <v>83391</v>
      </c>
      <c r="F3490" s="32">
        <v>13.743799999999998</v>
      </c>
      <c r="G3490" s="32">
        <v>4.5786999999999995</v>
      </c>
      <c r="H3490" s="41">
        <v>65.595060174624393</v>
      </c>
      <c r="I3490" s="32">
        <v>18.322499999999998</v>
      </c>
      <c r="J3490" s="34">
        <f t="shared" si="408"/>
        <v>0.24989493791786055</v>
      </c>
      <c r="K3490">
        <v>0.16481155040711826</v>
      </c>
      <c r="L3490">
        <v>0.21971795517501885</v>
      </c>
      <c r="M3490" s="41">
        <v>0.01</v>
      </c>
      <c r="N3490" t="s">
        <v>37</v>
      </c>
      <c r="O3490" s="10" t="s">
        <v>37</v>
      </c>
      <c r="P3490">
        <f t="shared" si="403"/>
        <v>0.25</v>
      </c>
      <c r="Q3490" s="11">
        <f t="shared" si="404"/>
        <v>0.95448710601719189</v>
      </c>
      <c r="S3490" s="13">
        <f t="shared" si="405"/>
        <v>0.25</v>
      </c>
      <c r="T3490">
        <f t="shared" si="406"/>
        <v>4.5806249999999995</v>
      </c>
      <c r="U3490" t="b">
        <f t="shared" si="407"/>
        <v>1</v>
      </c>
    </row>
    <row r="3491" spans="1:21" ht="21" x14ac:dyDescent="0.4">
      <c r="A3491" t="s">
        <v>938</v>
      </c>
      <c r="B3491" t="s">
        <v>883</v>
      </c>
      <c r="C3491" s="42" t="s">
        <v>884</v>
      </c>
      <c r="D3491" s="33">
        <v>58413</v>
      </c>
      <c r="E3491" s="33">
        <v>3166</v>
      </c>
      <c r="F3491" s="32">
        <v>3.1659999999999999</v>
      </c>
      <c r="G3491" s="32">
        <v>1.6146999999999998</v>
      </c>
      <c r="H3491" s="41">
        <v>5.4200263639943165</v>
      </c>
      <c r="I3491" s="32">
        <v>4.7806999999999995</v>
      </c>
      <c r="J3491" s="34">
        <f t="shared" si="408"/>
        <v>0.33775388541426987</v>
      </c>
      <c r="K3491">
        <v>1</v>
      </c>
      <c r="L3491">
        <v>1.510012634238787</v>
      </c>
      <c r="M3491" s="41">
        <v>1</v>
      </c>
      <c r="N3491" t="s">
        <v>33</v>
      </c>
      <c r="O3491" s="10" t="s">
        <v>33</v>
      </c>
      <c r="P3491">
        <f t="shared" si="403"/>
        <v>0.4</v>
      </c>
      <c r="Q3491" s="11">
        <f t="shared" si="404"/>
        <v>0.33775388541426982</v>
      </c>
      <c r="S3491" s="13">
        <f t="shared" si="405"/>
        <v>0.33775388541426982</v>
      </c>
      <c r="T3491">
        <f t="shared" si="406"/>
        <v>1.6146999999999996</v>
      </c>
      <c r="U3491" t="b">
        <f t="shared" si="407"/>
        <v>1</v>
      </c>
    </row>
    <row r="3492" spans="1:21" ht="21" x14ac:dyDescent="0.4">
      <c r="A3492" t="s">
        <v>5844</v>
      </c>
      <c r="B3492" t="s">
        <v>5842</v>
      </c>
      <c r="C3492" t="s">
        <v>5843</v>
      </c>
      <c r="D3492" s="33">
        <v>16277</v>
      </c>
      <c r="E3492" s="33">
        <v>9541</v>
      </c>
      <c r="F3492" s="32">
        <v>2.3173000000000004</v>
      </c>
      <c r="G3492" s="32">
        <v>0.99309999999999998</v>
      </c>
      <c r="H3492" s="41">
        <v>58.616452663267189</v>
      </c>
      <c r="I3492" s="32">
        <v>3.3104000000000005</v>
      </c>
      <c r="J3492" s="34">
        <f t="shared" si="408"/>
        <v>0.29999395843402604</v>
      </c>
      <c r="K3492">
        <v>0.24287810502043813</v>
      </c>
      <c r="L3492">
        <v>0.3469657268630123</v>
      </c>
      <c r="M3492" s="41">
        <v>0.01</v>
      </c>
      <c r="N3492" t="s">
        <v>34</v>
      </c>
      <c r="O3492" s="10" t="s">
        <v>34</v>
      </c>
      <c r="P3492">
        <f t="shared" si="403"/>
        <v>0.15</v>
      </c>
      <c r="Q3492" s="11">
        <f t="shared" si="404"/>
        <v>0.97117870952150798</v>
      </c>
      <c r="S3492" s="13">
        <f t="shared" si="405"/>
        <v>0.15</v>
      </c>
      <c r="T3492">
        <f t="shared" si="406"/>
        <v>0.49656000000000006</v>
      </c>
      <c r="U3492" t="b">
        <f t="shared" si="407"/>
        <v>1</v>
      </c>
    </row>
    <row r="3493" spans="1:21" ht="21" x14ac:dyDescent="0.4">
      <c r="A3493" t="s">
        <v>1918</v>
      </c>
      <c r="B3493" t="s">
        <v>1732</v>
      </c>
      <c r="C3493" s="42" t="s">
        <v>1733</v>
      </c>
      <c r="D3493" s="33">
        <v>43002</v>
      </c>
      <c r="E3493" s="33">
        <v>10673</v>
      </c>
      <c r="F3493" s="32">
        <v>15.4924</v>
      </c>
      <c r="G3493" s="32">
        <v>6.8604000000000003</v>
      </c>
      <c r="H3493" s="41">
        <v>24.819775824380262</v>
      </c>
      <c r="I3493" s="32">
        <v>22.352800000000002</v>
      </c>
      <c r="J3493" s="34">
        <f t="shared" si="408"/>
        <v>0.30691456998675781</v>
      </c>
      <c r="K3493">
        <v>1.4515506418064275</v>
      </c>
      <c r="L3493">
        <v>2.0943314906774106</v>
      </c>
      <c r="M3493" s="41">
        <v>1.4</v>
      </c>
      <c r="N3493" t="s">
        <v>37</v>
      </c>
      <c r="O3493" s="10" t="s">
        <v>34</v>
      </c>
      <c r="P3493">
        <f t="shared" si="403"/>
        <v>0.15</v>
      </c>
      <c r="Q3493" s="11">
        <f t="shared" si="404"/>
        <v>0.33152893597222732</v>
      </c>
      <c r="S3493" s="13">
        <f t="shared" si="405"/>
        <v>0.15</v>
      </c>
      <c r="T3493">
        <f t="shared" si="406"/>
        <v>3.3529200000000001</v>
      </c>
      <c r="U3493" t="b">
        <f t="shared" si="407"/>
        <v>0</v>
      </c>
    </row>
    <row r="3494" spans="1:21" ht="21" x14ac:dyDescent="0.4">
      <c r="A3494" t="s">
        <v>4514</v>
      </c>
      <c r="B3494" t="s">
        <v>4508</v>
      </c>
      <c r="C3494" t="s">
        <v>4509</v>
      </c>
      <c r="D3494" s="33">
        <v>418597</v>
      </c>
      <c r="E3494" s="33">
        <v>1031</v>
      </c>
      <c r="F3494" s="32">
        <v>0.26250000000000001</v>
      </c>
      <c r="G3494" s="32">
        <v>8.7500000000000022E-2</v>
      </c>
      <c r="H3494" s="41">
        <v>0.24629894624185075</v>
      </c>
      <c r="I3494" s="32">
        <v>0.35000000000000003</v>
      </c>
      <c r="J3494" s="34">
        <f t="shared" si="408"/>
        <v>0.25000000000000006</v>
      </c>
      <c r="K3494">
        <v>0.25460717749757517</v>
      </c>
      <c r="L3494">
        <v>0.33947623666343363</v>
      </c>
      <c r="M3494" s="41">
        <v>0.2</v>
      </c>
      <c r="N3494" t="s">
        <v>34</v>
      </c>
      <c r="O3494" s="10" t="s">
        <v>34</v>
      </c>
      <c r="P3494">
        <f t="shared" si="403"/>
        <v>0.15</v>
      </c>
      <c r="Q3494" s="11">
        <f t="shared" si="404"/>
        <v>0.41085714285714292</v>
      </c>
      <c r="S3494" s="13">
        <f t="shared" si="405"/>
        <v>0.15</v>
      </c>
      <c r="T3494">
        <f t="shared" si="406"/>
        <v>5.2500000000000005E-2</v>
      </c>
      <c r="U3494" t="b">
        <f t="shared" si="407"/>
        <v>1</v>
      </c>
    </row>
    <row r="3495" spans="1:21" ht="21" x14ac:dyDescent="0.4">
      <c r="A3495" t="s">
        <v>3873</v>
      </c>
      <c r="B3495" t="s">
        <v>3765</v>
      </c>
      <c r="C3495" t="s">
        <v>3766</v>
      </c>
      <c r="D3495" s="33">
        <v>79505</v>
      </c>
      <c r="E3495" s="33">
        <v>3111</v>
      </c>
      <c r="F3495" s="32">
        <v>2.1777000000000002</v>
      </c>
      <c r="G3495" s="32">
        <v>0.72729999999999995</v>
      </c>
      <c r="H3495" s="41">
        <v>3.9129614489654738</v>
      </c>
      <c r="I3495" s="32">
        <v>2.9050000000000002</v>
      </c>
      <c r="J3495" s="34">
        <f t="shared" si="408"/>
        <v>0.25036144578313246</v>
      </c>
      <c r="K3495">
        <v>0.70000000000000007</v>
      </c>
      <c r="L3495">
        <v>0.93378334940533603</v>
      </c>
      <c r="M3495" s="41">
        <v>0.7</v>
      </c>
      <c r="N3495" t="s">
        <v>33</v>
      </c>
      <c r="O3495" s="10" t="s">
        <v>33</v>
      </c>
      <c r="P3495">
        <f t="shared" si="403"/>
        <v>0.4</v>
      </c>
      <c r="Q3495" s="11">
        <f t="shared" si="404"/>
        <v>0.25036144578313269</v>
      </c>
      <c r="S3495" s="13">
        <f t="shared" si="405"/>
        <v>0.25036144578313269</v>
      </c>
      <c r="T3495">
        <f t="shared" si="406"/>
        <v>0.7273000000000005</v>
      </c>
      <c r="U3495" t="b">
        <f t="shared" si="407"/>
        <v>1</v>
      </c>
    </row>
    <row r="3496" spans="1:21" ht="21" x14ac:dyDescent="0.4">
      <c r="A3496" t="s">
        <v>1035</v>
      </c>
      <c r="B3496" t="s">
        <v>1021</v>
      </c>
      <c r="C3496" s="42" t="s">
        <v>1022</v>
      </c>
      <c r="D3496" s="33">
        <v>557837</v>
      </c>
      <c r="E3496" s="33">
        <v>136212</v>
      </c>
      <c r="F3496" s="32">
        <v>2.6765999999999996</v>
      </c>
      <c r="G3496" s="32">
        <v>0.8892000000000001</v>
      </c>
      <c r="H3496" s="41">
        <v>24.417885511359053</v>
      </c>
      <c r="I3496" s="32">
        <v>3.5657999999999999</v>
      </c>
      <c r="J3496" s="34">
        <f t="shared" si="408"/>
        <v>0.24936900555275118</v>
      </c>
      <c r="K3496">
        <v>1.9650251079200067E-2</v>
      </c>
      <c r="L3496">
        <v>2.6178310281032506E-2</v>
      </c>
      <c r="M3496" s="41">
        <v>0.01</v>
      </c>
      <c r="N3496" t="s">
        <v>34</v>
      </c>
      <c r="O3496" s="10" t="s">
        <v>34</v>
      </c>
      <c r="P3496">
        <f t="shared" si="403"/>
        <v>0.15</v>
      </c>
      <c r="Q3496" s="11">
        <f t="shared" si="404"/>
        <v>0.61800437489483417</v>
      </c>
      <c r="S3496" s="13">
        <f t="shared" si="405"/>
        <v>0.15</v>
      </c>
      <c r="T3496">
        <f t="shared" si="406"/>
        <v>0.53486999999999996</v>
      </c>
      <c r="U3496" t="b">
        <f t="shared" si="407"/>
        <v>1</v>
      </c>
    </row>
    <row r="3497" spans="1:21" ht="21" x14ac:dyDescent="0.4">
      <c r="A3497" t="s">
        <v>4898</v>
      </c>
      <c r="B3497" t="s">
        <v>4896</v>
      </c>
      <c r="C3497" t="s">
        <v>4897</v>
      </c>
      <c r="D3497" s="33">
        <v>88297</v>
      </c>
      <c r="E3497" s="33">
        <v>19491</v>
      </c>
      <c r="F3497" s="32">
        <v>18.761000000000003</v>
      </c>
      <c r="G3497" s="32">
        <v>9.0510000000000019</v>
      </c>
      <c r="H3497" s="41">
        <v>22.07436266237811</v>
      </c>
      <c r="I3497" s="32">
        <v>27.812000000000005</v>
      </c>
      <c r="J3497" s="34">
        <f t="shared" si="408"/>
        <v>0.32543506400115058</v>
      </c>
      <c r="K3497">
        <v>0.96254681647940099</v>
      </c>
      <c r="L3497">
        <v>1.4269149864039816</v>
      </c>
      <c r="M3497" s="41">
        <v>0.9</v>
      </c>
      <c r="N3497" t="s">
        <v>37</v>
      </c>
      <c r="O3497" s="10" t="s">
        <v>37</v>
      </c>
      <c r="P3497">
        <f t="shared" si="403"/>
        <v>0.25</v>
      </c>
      <c r="Q3497" s="11">
        <f t="shared" si="404"/>
        <v>0.36926866100963623</v>
      </c>
      <c r="S3497" s="13">
        <f t="shared" si="405"/>
        <v>0.25</v>
      </c>
      <c r="T3497">
        <f t="shared" si="406"/>
        <v>6.9530000000000012</v>
      </c>
      <c r="U3497" t="b">
        <f t="shared" si="407"/>
        <v>1</v>
      </c>
    </row>
    <row r="3498" spans="1:21" ht="21" x14ac:dyDescent="0.4">
      <c r="A3498" t="s">
        <v>2944</v>
      </c>
      <c r="B3498" t="s">
        <v>2919</v>
      </c>
      <c r="C3498" t="s">
        <v>2920</v>
      </c>
      <c r="D3498" s="33">
        <v>265314</v>
      </c>
      <c r="E3498" s="33">
        <v>9724</v>
      </c>
      <c r="F3498" s="32">
        <v>29.172000000000001</v>
      </c>
      <c r="G3498" s="32">
        <v>5.6554000000000002</v>
      </c>
      <c r="H3498" s="41">
        <v>3.6650911749851121</v>
      </c>
      <c r="I3498" s="32">
        <v>34.827399999999997</v>
      </c>
      <c r="J3498" s="34">
        <f t="shared" si="408"/>
        <v>0.16238364046698867</v>
      </c>
      <c r="K3498">
        <v>3</v>
      </c>
      <c r="L3498">
        <v>3.5815919374742897</v>
      </c>
      <c r="M3498" s="41">
        <v>3</v>
      </c>
      <c r="N3498" t="s">
        <v>37</v>
      </c>
      <c r="O3498" s="10" t="s">
        <v>37</v>
      </c>
      <c r="P3498">
        <f t="shared" si="403"/>
        <v>0.25</v>
      </c>
      <c r="Q3498" s="11">
        <f t="shared" si="404"/>
        <v>0.16238364046698847</v>
      </c>
      <c r="S3498" s="13">
        <f t="shared" si="405"/>
        <v>0.16238364046698847</v>
      </c>
      <c r="T3498">
        <f t="shared" si="406"/>
        <v>5.655399999999994</v>
      </c>
      <c r="U3498" t="b">
        <f t="shared" si="407"/>
        <v>1</v>
      </c>
    </row>
    <row r="3499" spans="1:21" ht="21" x14ac:dyDescent="0.4">
      <c r="A3499" t="s">
        <v>487</v>
      </c>
      <c r="B3499" t="s">
        <v>416</v>
      </c>
      <c r="C3499" s="42" t="s">
        <v>417</v>
      </c>
      <c r="D3499" s="33">
        <v>413235</v>
      </c>
      <c r="E3499" s="33">
        <v>49332</v>
      </c>
      <c r="F3499" s="32">
        <v>98.664000000000016</v>
      </c>
      <c r="G3499" s="32">
        <v>15.970599999999999</v>
      </c>
      <c r="H3499" s="41">
        <v>11.938001379360413</v>
      </c>
      <c r="I3499" s="32">
        <v>114.63460000000002</v>
      </c>
      <c r="J3499" s="34">
        <f t="shared" si="408"/>
        <v>0.1393174486586074</v>
      </c>
      <c r="K3499">
        <v>2.0000000000000004</v>
      </c>
      <c r="L3499">
        <v>2.3237371280304879</v>
      </c>
      <c r="M3499" s="41">
        <v>2</v>
      </c>
      <c r="N3499" t="s">
        <v>34</v>
      </c>
      <c r="O3499" s="10" t="s">
        <v>42</v>
      </c>
      <c r="P3499">
        <f t="shared" si="403"/>
        <v>0.05</v>
      </c>
      <c r="Q3499" s="11">
        <f t="shared" si="404"/>
        <v>0.13931744865860768</v>
      </c>
      <c r="S3499" s="13">
        <f t="shared" si="405"/>
        <v>0.05</v>
      </c>
      <c r="T3499">
        <f t="shared" si="406"/>
        <v>5.7317300000000015</v>
      </c>
      <c r="U3499" t="b">
        <f t="shared" si="407"/>
        <v>0</v>
      </c>
    </row>
    <row r="3500" spans="1:21" ht="21" x14ac:dyDescent="0.4">
      <c r="A3500" t="s">
        <v>2133</v>
      </c>
      <c r="B3500" t="s">
        <v>2130</v>
      </c>
      <c r="C3500" t="s">
        <v>2131</v>
      </c>
      <c r="D3500" s="33">
        <v>2840976</v>
      </c>
      <c r="E3500" s="33">
        <v>318374</v>
      </c>
      <c r="F3500" s="32">
        <v>85.17649999999999</v>
      </c>
      <c r="G3500" s="32">
        <v>27.9635</v>
      </c>
      <c r="H3500" s="41">
        <v>11.206500864491639</v>
      </c>
      <c r="I3500" s="32">
        <v>113.13999999999999</v>
      </c>
      <c r="J3500" s="34">
        <f t="shared" si="408"/>
        <v>0.24715838783807675</v>
      </c>
      <c r="K3500">
        <v>0.26753597969683451</v>
      </c>
      <c r="L3500">
        <v>0.35536821474115343</v>
      </c>
      <c r="M3500" s="41">
        <v>0.4</v>
      </c>
      <c r="N3500" t="s">
        <v>45</v>
      </c>
      <c r="O3500" s="10" t="s">
        <v>45</v>
      </c>
      <c r="P3500">
        <f t="shared" si="403"/>
        <v>0.32</v>
      </c>
      <c r="Q3500" s="11">
        <f t="shared" si="404"/>
        <v>-0.12559307053208438</v>
      </c>
      <c r="S3500" s="13">
        <f t="shared" si="405"/>
        <v>-0.12559307053208438</v>
      </c>
      <c r="T3500">
        <f t="shared" si="406"/>
        <v>-14.209600000000025</v>
      </c>
      <c r="U3500" t="b">
        <f t="shared" si="407"/>
        <v>1</v>
      </c>
    </row>
    <row r="3501" spans="1:21" ht="21" x14ac:dyDescent="0.4">
      <c r="A3501" t="s">
        <v>4416</v>
      </c>
      <c r="B3501" t="s">
        <v>4390</v>
      </c>
      <c r="C3501" t="s">
        <v>4391</v>
      </c>
      <c r="D3501" s="33">
        <v>165307</v>
      </c>
      <c r="E3501" s="33">
        <v>4987</v>
      </c>
      <c r="F3501" s="32">
        <v>1.5674999999999999</v>
      </c>
      <c r="G3501" s="32">
        <v>0.52249999999999996</v>
      </c>
      <c r="H3501" s="41">
        <v>3.0168111453235493</v>
      </c>
      <c r="I3501" s="32">
        <v>2.09</v>
      </c>
      <c r="J3501" s="34">
        <f t="shared" si="408"/>
        <v>0.25</v>
      </c>
      <c r="K3501">
        <v>0.31431722478443952</v>
      </c>
      <c r="L3501">
        <v>0.4190896330459194</v>
      </c>
      <c r="M3501" s="41">
        <v>0.2</v>
      </c>
      <c r="N3501" t="s">
        <v>37</v>
      </c>
      <c r="O3501" s="10" t="s">
        <v>37</v>
      </c>
      <c r="P3501">
        <f t="shared" si="403"/>
        <v>0.25</v>
      </c>
      <c r="Q3501" s="11">
        <f t="shared" si="404"/>
        <v>0.52277511961722489</v>
      </c>
      <c r="S3501" s="13">
        <f t="shared" si="405"/>
        <v>0.25</v>
      </c>
      <c r="T3501">
        <f t="shared" si="406"/>
        <v>0.52249999999999996</v>
      </c>
      <c r="U3501" t="b">
        <f t="shared" si="407"/>
        <v>1</v>
      </c>
    </row>
    <row r="3502" spans="1:21" ht="21" x14ac:dyDescent="0.4">
      <c r="A3502" t="s">
        <v>1919</v>
      </c>
      <c r="B3502" t="s">
        <v>1732</v>
      </c>
      <c r="C3502" s="42" t="s">
        <v>1733</v>
      </c>
      <c r="D3502" s="33">
        <v>32803</v>
      </c>
      <c r="E3502" s="33">
        <v>8370</v>
      </c>
      <c r="F3502" s="32">
        <v>13.2537</v>
      </c>
      <c r="G3502" s="32">
        <v>4.8945000000000007</v>
      </c>
      <c r="H3502" s="41">
        <v>25.515958906197604</v>
      </c>
      <c r="I3502" s="32">
        <v>18.148200000000003</v>
      </c>
      <c r="J3502" s="34">
        <f t="shared" si="408"/>
        <v>0.26969616821502956</v>
      </c>
      <c r="K3502">
        <v>1.5834767025089607</v>
      </c>
      <c r="L3502">
        <v>2.1682437275985667</v>
      </c>
      <c r="M3502" s="41">
        <v>1.55</v>
      </c>
      <c r="N3502" t="s">
        <v>37</v>
      </c>
      <c r="O3502" s="10" t="s">
        <v>34</v>
      </c>
      <c r="P3502">
        <f t="shared" si="403"/>
        <v>0.15</v>
      </c>
      <c r="Q3502" s="11">
        <f t="shared" si="404"/>
        <v>0.28513571593877091</v>
      </c>
      <c r="S3502" s="13">
        <f t="shared" si="405"/>
        <v>0.15</v>
      </c>
      <c r="T3502">
        <f t="shared" si="406"/>
        <v>2.7222300000000001</v>
      </c>
      <c r="U3502" t="b">
        <f t="shared" si="407"/>
        <v>0</v>
      </c>
    </row>
    <row r="3503" spans="1:21" ht="21" x14ac:dyDescent="0.4">
      <c r="A3503" t="s">
        <v>4016</v>
      </c>
      <c r="B3503" t="s">
        <v>3996</v>
      </c>
      <c r="C3503" t="s">
        <v>3997</v>
      </c>
      <c r="D3503" s="33">
        <v>79441</v>
      </c>
      <c r="E3503" s="33">
        <v>5820</v>
      </c>
      <c r="F3503" s="32">
        <v>2.7934000000000001</v>
      </c>
      <c r="G3503" s="32">
        <v>0.48530000000000001</v>
      </c>
      <c r="H3503" s="41">
        <v>7.3261917649576418</v>
      </c>
      <c r="I3503" s="32">
        <v>3.2787000000000002</v>
      </c>
      <c r="J3503" s="34">
        <f t="shared" si="408"/>
        <v>0.14801598194406318</v>
      </c>
      <c r="K3503">
        <v>0.47996563573883161</v>
      </c>
      <c r="L3503">
        <v>0.56335051546391757</v>
      </c>
      <c r="M3503" s="41">
        <v>0.48</v>
      </c>
      <c r="N3503" t="s">
        <v>34</v>
      </c>
      <c r="O3503" s="10" t="s">
        <v>34</v>
      </c>
      <c r="P3503">
        <f t="shared" si="403"/>
        <v>0.15</v>
      </c>
      <c r="Q3503" s="11">
        <f t="shared" si="404"/>
        <v>0.14795498215756253</v>
      </c>
      <c r="S3503" s="13">
        <f t="shared" si="405"/>
        <v>0.14795498215756253</v>
      </c>
      <c r="T3503">
        <f t="shared" si="406"/>
        <v>0.48510000000000031</v>
      </c>
      <c r="U3503" t="b">
        <f t="shared" si="407"/>
        <v>1</v>
      </c>
    </row>
    <row r="3504" spans="1:21" ht="21" x14ac:dyDescent="0.4">
      <c r="A3504" t="s">
        <v>3978</v>
      </c>
      <c r="B3504" t="s">
        <v>3972</v>
      </c>
      <c r="C3504" t="s">
        <v>3973</v>
      </c>
      <c r="D3504" s="33">
        <v>204995</v>
      </c>
      <c r="E3504" s="33">
        <v>103231</v>
      </c>
      <c r="F3504" s="32">
        <v>59.963200000000001</v>
      </c>
      <c r="G3504" s="32">
        <v>19.987400000000001</v>
      </c>
      <c r="H3504" s="41">
        <v>50.357813605209884</v>
      </c>
      <c r="I3504" s="32">
        <v>79.950600000000009</v>
      </c>
      <c r="J3504" s="34">
        <f t="shared" si="408"/>
        <v>0.24999687306912016</v>
      </c>
      <c r="K3504">
        <v>0.5808642752661507</v>
      </c>
      <c r="L3504">
        <v>0.77448247135066017</v>
      </c>
      <c r="M3504" s="41">
        <v>0.35</v>
      </c>
      <c r="N3504" t="s">
        <v>34</v>
      </c>
      <c r="O3504" s="10" t="s">
        <v>34</v>
      </c>
      <c r="P3504">
        <f t="shared" si="403"/>
        <v>0.15</v>
      </c>
      <c r="Q3504" s="11">
        <f t="shared" si="404"/>
        <v>0.54808531768366975</v>
      </c>
      <c r="S3504" s="13">
        <f t="shared" si="405"/>
        <v>0.15</v>
      </c>
      <c r="T3504">
        <f t="shared" si="406"/>
        <v>11.992590000000002</v>
      </c>
      <c r="U3504" t="b">
        <f t="shared" si="407"/>
        <v>1</v>
      </c>
    </row>
    <row r="3505" spans="1:21" ht="21" x14ac:dyDescent="0.4">
      <c r="A3505" t="s">
        <v>1629</v>
      </c>
      <c r="B3505" t="s">
        <v>1598</v>
      </c>
      <c r="C3505" s="42" t="s">
        <v>1599</v>
      </c>
      <c r="D3505" s="33">
        <v>2785</v>
      </c>
      <c r="E3505" s="33">
        <v>518</v>
      </c>
      <c r="F3505" s="32">
        <v>0.76529999999999998</v>
      </c>
      <c r="G3505" s="32">
        <v>0.3765</v>
      </c>
      <c r="H3505" s="41">
        <v>18.599640933572712</v>
      </c>
      <c r="I3505" s="32">
        <v>1.1417999999999999</v>
      </c>
      <c r="J3505" s="34">
        <f t="shared" si="408"/>
        <v>0.32974251182343672</v>
      </c>
      <c r="K3505">
        <v>1.4774131274131272</v>
      </c>
      <c r="L3505">
        <v>2.2042471042471043</v>
      </c>
      <c r="M3505" s="41">
        <v>1.85</v>
      </c>
      <c r="N3505" t="s">
        <v>45</v>
      </c>
      <c r="O3505" s="10" t="s">
        <v>45</v>
      </c>
      <c r="P3505">
        <f t="shared" si="403"/>
        <v>0.32</v>
      </c>
      <c r="Q3505" s="11">
        <f t="shared" si="404"/>
        <v>0.16071115782098441</v>
      </c>
      <c r="S3505" s="13">
        <f t="shared" si="405"/>
        <v>0.16071115782098441</v>
      </c>
      <c r="T3505">
        <f t="shared" si="406"/>
        <v>0.1835</v>
      </c>
      <c r="U3505" t="b">
        <f t="shared" si="407"/>
        <v>1</v>
      </c>
    </row>
    <row r="3506" spans="1:21" ht="21" x14ac:dyDescent="0.4">
      <c r="A3506" t="s">
        <v>403</v>
      </c>
      <c r="B3506" t="s">
        <v>376</v>
      </c>
      <c r="C3506" s="42" t="s">
        <v>377</v>
      </c>
      <c r="D3506" s="33">
        <v>5832682</v>
      </c>
      <c r="E3506" s="33">
        <v>439912</v>
      </c>
      <c r="F3506" s="32">
        <v>1099.78</v>
      </c>
      <c r="G3506" s="32">
        <v>402.37529999999998</v>
      </c>
      <c r="H3506" s="41">
        <v>7.5421907108942339</v>
      </c>
      <c r="I3506" s="32">
        <v>1502.1552999999999</v>
      </c>
      <c r="J3506" s="34">
        <f t="shared" si="408"/>
        <v>0.26786531326022017</v>
      </c>
      <c r="K3506">
        <v>2.5</v>
      </c>
      <c r="L3506">
        <v>3.4146722526323443</v>
      </c>
      <c r="M3506" s="41">
        <v>2.5</v>
      </c>
      <c r="N3506" t="s">
        <v>33</v>
      </c>
      <c r="O3506" s="10" t="s">
        <v>33</v>
      </c>
      <c r="P3506">
        <f t="shared" si="403"/>
        <v>0.4</v>
      </c>
      <c r="Q3506" s="11">
        <f t="shared" si="404"/>
        <v>0.26786531326022012</v>
      </c>
      <c r="S3506" s="13">
        <f t="shared" si="405"/>
        <v>0.26786531326022012</v>
      </c>
      <c r="T3506">
        <f t="shared" si="406"/>
        <v>402.37529999999992</v>
      </c>
      <c r="U3506" t="b">
        <f t="shared" si="407"/>
        <v>1</v>
      </c>
    </row>
    <row r="3507" spans="1:21" ht="21" x14ac:dyDescent="0.4">
      <c r="A3507" t="s">
        <v>1549</v>
      </c>
      <c r="B3507" t="s">
        <v>1536</v>
      </c>
      <c r="C3507" s="42" t="s">
        <v>1537</v>
      </c>
      <c r="D3507" s="33">
        <v>11810191</v>
      </c>
      <c r="E3507" s="33">
        <v>370669</v>
      </c>
      <c r="F3507" s="32">
        <v>202.5086</v>
      </c>
      <c r="G3507" s="32">
        <v>106.24860000000001</v>
      </c>
      <c r="H3507" s="41">
        <v>3.1385521199445461</v>
      </c>
      <c r="I3507" s="32">
        <v>308.75720000000001</v>
      </c>
      <c r="J3507" s="34">
        <f t="shared" si="408"/>
        <v>0.34411699549030761</v>
      </c>
      <c r="K3507">
        <v>0.54633271193436739</v>
      </c>
      <c r="L3507">
        <v>0.83297281402005563</v>
      </c>
      <c r="M3507" s="41">
        <v>0.5</v>
      </c>
      <c r="N3507" t="s">
        <v>45</v>
      </c>
      <c r="O3507" s="10" t="s">
        <v>34</v>
      </c>
      <c r="P3507">
        <f t="shared" si="403"/>
        <v>0.15</v>
      </c>
      <c r="Q3507" s="11">
        <f t="shared" si="404"/>
        <v>0.39974031374814906</v>
      </c>
      <c r="S3507" s="13">
        <f t="shared" si="405"/>
        <v>0.15</v>
      </c>
      <c r="T3507">
        <f t="shared" si="406"/>
        <v>46.313580000000002</v>
      </c>
      <c r="U3507" t="b">
        <f t="shared" si="407"/>
        <v>0</v>
      </c>
    </row>
    <row r="3508" spans="1:21" ht="21" x14ac:dyDescent="0.4">
      <c r="A3508" t="s">
        <v>3203</v>
      </c>
      <c r="B3508" t="s">
        <v>3152</v>
      </c>
      <c r="C3508" t="s">
        <v>3153</v>
      </c>
      <c r="D3508" s="33">
        <v>6264</v>
      </c>
      <c r="E3508" s="33">
        <v>2679</v>
      </c>
      <c r="F3508" s="32">
        <v>1.3893000000000002</v>
      </c>
      <c r="G3508" s="32">
        <v>0.68379999999999996</v>
      </c>
      <c r="H3508" s="41">
        <v>42.768199233716473</v>
      </c>
      <c r="I3508" s="32">
        <v>2.0731000000000002</v>
      </c>
      <c r="J3508" s="34">
        <f t="shared" si="408"/>
        <v>0.32984419468428916</v>
      </c>
      <c r="K3508">
        <v>0.51858902575587917</v>
      </c>
      <c r="L3508">
        <v>0.77383351997013827</v>
      </c>
      <c r="M3508" s="41">
        <v>0.39</v>
      </c>
      <c r="N3508" t="s">
        <v>37</v>
      </c>
      <c r="O3508" s="10" t="s">
        <v>37</v>
      </c>
      <c r="P3508">
        <f t="shared" si="403"/>
        <v>0.25</v>
      </c>
      <c r="Q3508" s="11">
        <f t="shared" si="404"/>
        <v>0.49601562876851102</v>
      </c>
      <c r="S3508" s="13">
        <f t="shared" si="405"/>
        <v>0.25</v>
      </c>
      <c r="T3508">
        <f t="shared" si="406"/>
        <v>0.51827500000000004</v>
      </c>
      <c r="U3508" t="b">
        <f t="shared" si="407"/>
        <v>1</v>
      </c>
    </row>
    <row r="3509" spans="1:21" ht="21" x14ac:dyDescent="0.4">
      <c r="A3509" t="s">
        <v>160</v>
      </c>
      <c r="B3509" t="s">
        <v>31</v>
      </c>
      <c r="C3509" t="s">
        <v>32</v>
      </c>
      <c r="D3509" s="33">
        <v>54995</v>
      </c>
      <c r="E3509" s="33">
        <v>4470</v>
      </c>
      <c r="F3509" s="32">
        <v>2.7256999999999998</v>
      </c>
      <c r="G3509" s="32">
        <v>0.89030000000000009</v>
      </c>
      <c r="H3509" s="41">
        <v>8.1280116374215829</v>
      </c>
      <c r="I3509" s="32">
        <v>3.6159999999999997</v>
      </c>
      <c r="K3509">
        <v>0.60977628635346748</v>
      </c>
      <c r="L3509">
        <v>0.80894854586129739</v>
      </c>
      <c r="M3509" s="41">
        <v>0.6</v>
      </c>
      <c r="N3509" t="s">
        <v>34</v>
      </c>
      <c r="O3509" s="10" t="s">
        <v>34</v>
      </c>
      <c r="P3509">
        <f t="shared" si="403"/>
        <v>0.15</v>
      </c>
      <c r="Q3509" s="11">
        <f t="shared" si="404"/>
        <v>0.25829646017699104</v>
      </c>
      <c r="S3509" s="13">
        <f t="shared" si="405"/>
        <v>0.15</v>
      </c>
      <c r="T3509">
        <f t="shared" si="406"/>
        <v>0.54239999999999988</v>
      </c>
      <c r="U3509" t="b">
        <f t="shared" si="407"/>
        <v>1</v>
      </c>
    </row>
    <row r="3510" spans="1:21" ht="21" x14ac:dyDescent="0.4">
      <c r="A3510" t="s">
        <v>260</v>
      </c>
      <c r="B3510" t="s">
        <v>246</v>
      </c>
      <c r="C3510" s="42" t="s">
        <v>247</v>
      </c>
      <c r="D3510" s="33">
        <v>113921</v>
      </c>
      <c r="E3510" s="33">
        <v>16373</v>
      </c>
      <c r="F3510" s="32">
        <v>40.932500000000005</v>
      </c>
      <c r="G3510" s="32">
        <v>10.430400000000001</v>
      </c>
      <c r="H3510" s="41">
        <v>14.372240412215483</v>
      </c>
      <c r="I3510" s="32">
        <v>51.362900000000003</v>
      </c>
      <c r="J3510" s="34">
        <f>G3510/I3510</f>
        <v>0.2030726458202321</v>
      </c>
      <c r="K3510">
        <v>2.5000000000000004</v>
      </c>
      <c r="L3510">
        <v>3.1370487998534173</v>
      </c>
      <c r="M3510" s="41">
        <v>2.5</v>
      </c>
      <c r="N3510" t="s">
        <v>45</v>
      </c>
      <c r="O3510" s="10" t="s">
        <v>45</v>
      </c>
      <c r="P3510">
        <f t="shared" si="403"/>
        <v>0.32</v>
      </c>
      <c r="Q3510" s="11">
        <f t="shared" si="404"/>
        <v>0.20307264582023216</v>
      </c>
      <c r="S3510" s="13">
        <f t="shared" si="405"/>
        <v>0.20307264582023216</v>
      </c>
      <c r="T3510">
        <f t="shared" si="406"/>
        <v>10.430400000000002</v>
      </c>
      <c r="U3510" t="b">
        <f t="shared" si="407"/>
        <v>1</v>
      </c>
    </row>
    <row r="3511" spans="1:21" ht="21" x14ac:dyDescent="0.4">
      <c r="A3511" t="s">
        <v>1111</v>
      </c>
      <c r="B3511" t="s">
        <v>1084</v>
      </c>
      <c r="C3511" s="42" t="s">
        <v>1085</v>
      </c>
      <c r="D3511" s="33">
        <v>687170</v>
      </c>
      <c r="E3511" s="33">
        <v>83465</v>
      </c>
      <c r="F3511" s="32">
        <v>62.679200000000002</v>
      </c>
      <c r="G3511" s="32">
        <v>35.193399999999997</v>
      </c>
      <c r="H3511" s="41">
        <v>12.146193809392145</v>
      </c>
      <c r="I3511" s="32">
        <v>97.872600000000006</v>
      </c>
      <c r="J3511" s="34">
        <f>G3511/I3511</f>
        <v>0.35958378545169939</v>
      </c>
      <c r="K3511">
        <v>0.75096387707422274</v>
      </c>
      <c r="L3511">
        <v>1.1726184628287306</v>
      </c>
      <c r="M3511" s="41">
        <v>0.75</v>
      </c>
      <c r="N3511" t="s">
        <v>33</v>
      </c>
      <c r="O3511" s="10" t="s">
        <v>37</v>
      </c>
      <c r="P3511">
        <f t="shared" si="403"/>
        <v>0.25</v>
      </c>
      <c r="Q3511" s="11">
        <f t="shared" si="404"/>
        <v>0.36040577240208188</v>
      </c>
      <c r="S3511" s="13">
        <f t="shared" si="405"/>
        <v>0.25</v>
      </c>
      <c r="T3511">
        <f t="shared" si="406"/>
        <v>24.468150000000001</v>
      </c>
      <c r="U3511" t="b">
        <f t="shared" si="407"/>
        <v>0</v>
      </c>
    </row>
    <row r="3512" spans="1:21" ht="21" x14ac:dyDescent="0.4">
      <c r="A3512" t="s">
        <v>1920</v>
      </c>
      <c r="B3512" t="s">
        <v>1732</v>
      </c>
      <c r="C3512" s="42" t="s">
        <v>1733</v>
      </c>
      <c r="D3512" s="33">
        <v>24209</v>
      </c>
      <c r="E3512" s="33">
        <v>6969</v>
      </c>
      <c r="F3512" s="32">
        <v>10.116399999999999</v>
      </c>
      <c r="G3512" s="32">
        <v>4.0066999999999995</v>
      </c>
      <c r="H3512" s="41">
        <v>28.786814820934364</v>
      </c>
      <c r="I3512" s="32">
        <v>14.123099999999997</v>
      </c>
      <c r="J3512" s="34">
        <f>G3512/I3512</f>
        <v>0.28369833818354329</v>
      </c>
      <c r="K3512">
        <v>1.4516286411249817</v>
      </c>
      <c r="L3512">
        <v>2.0265604821351695</v>
      </c>
      <c r="M3512" s="41">
        <v>1.4</v>
      </c>
      <c r="N3512" t="s">
        <v>37</v>
      </c>
      <c r="O3512" s="10" t="s">
        <v>34</v>
      </c>
      <c r="P3512">
        <f t="shared" si="403"/>
        <v>0.15</v>
      </c>
      <c r="Q3512" s="11">
        <f t="shared" si="404"/>
        <v>0.30917433141449102</v>
      </c>
      <c r="S3512" s="13">
        <f t="shared" si="405"/>
        <v>0.15</v>
      </c>
      <c r="T3512">
        <f t="shared" si="406"/>
        <v>2.1184649999999996</v>
      </c>
      <c r="U3512" t="b">
        <f t="shared" si="407"/>
        <v>0</v>
      </c>
    </row>
    <row r="3513" spans="1:21" ht="21" x14ac:dyDescent="0.4">
      <c r="A3513" t="s">
        <v>161</v>
      </c>
      <c r="B3513" t="s">
        <v>31</v>
      </c>
      <c r="C3513" t="s">
        <v>32</v>
      </c>
      <c r="D3513" s="33">
        <v>1515</v>
      </c>
      <c r="E3513" s="33">
        <v>398</v>
      </c>
      <c r="F3513" s="32">
        <v>0.37509999999999999</v>
      </c>
      <c r="G3513" s="32">
        <v>0.18490000000000001</v>
      </c>
      <c r="H3513" s="41">
        <v>26.270627062706271</v>
      </c>
      <c r="I3513" s="32">
        <v>0.56000000000000005</v>
      </c>
      <c r="K3513">
        <v>0.94246231155778881</v>
      </c>
      <c r="L3513">
        <v>1.4070351758793971</v>
      </c>
      <c r="M3513" s="41">
        <v>0.9</v>
      </c>
      <c r="N3513" t="s">
        <v>37</v>
      </c>
      <c r="O3513" s="10" t="s">
        <v>37</v>
      </c>
      <c r="P3513">
        <f t="shared" si="403"/>
        <v>0.25</v>
      </c>
      <c r="Q3513" s="11">
        <f t="shared" si="404"/>
        <v>0.36035714285714288</v>
      </c>
      <c r="S3513" s="13">
        <f t="shared" si="405"/>
        <v>0.25</v>
      </c>
      <c r="T3513">
        <f t="shared" si="406"/>
        <v>0.14000000000000001</v>
      </c>
      <c r="U3513" t="b">
        <f t="shared" si="407"/>
        <v>1</v>
      </c>
    </row>
    <row r="3514" spans="1:21" ht="21" x14ac:dyDescent="0.4">
      <c r="A3514" t="s">
        <v>1921</v>
      </c>
      <c r="B3514" t="s">
        <v>1732</v>
      </c>
      <c r="C3514" s="42" t="s">
        <v>1733</v>
      </c>
      <c r="D3514" s="33">
        <v>14945</v>
      </c>
      <c r="E3514" s="33">
        <v>5558</v>
      </c>
      <c r="F3514" s="32">
        <v>7.962600000000001</v>
      </c>
      <c r="G3514" s="32">
        <v>3.7371000000000003</v>
      </c>
      <c r="H3514" s="41">
        <v>37.189695550351288</v>
      </c>
      <c r="I3514" s="32">
        <v>11.699700000000002</v>
      </c>
      <c r="J3514" s="34">
        <f t="shared" ref="J3514:J3549" si="409">G3514/I3514</f>
        <v>0.31941844662683655</v>
      </c>
      <c r="K3514">
        <v>1.4326376394386473</v>
      </c>
      <c r="L3514">
        <v>2.105019791291832</v>
      </c>
      <c r="M3514" s="41">
        <v>1.4</v>
      </c>
      <c r="N3514" t="s">
        <v>37</v>
      </c>
      <c r="O3514" s="10" t="s">
        <v>34</v>
      </c>
      <c r="P3514">
        <f t="shared" si="403"/>
        <v>0.15</v>
      </c>
      <c r="Q3514" s="11">
        <f t="shared" si="404"/>
        <v>0.33492311768677846</v>
      </c>
      <c r="S3514" s="13">
        <f t="shared" si="405"/>
        <v>0.15</v>
      </c>
      <c r="T3514">
        <f t="shared" si="406"/>
        <v>1.7549550000000003</v>
      </c>
      <c r="U3514" t="b">
        <f t="shared" si="407"/>
        <v>0</v>
      </c>
    </row>
    <row r="3515" spans="1:21" ht="21" x14ac:dyDescent="0.4">
      <c r="A3515" t="s">
        <v>1170</v>
      </c>
      <c r="B3515" t="s">
        <v>1120</v>
      </c>
      <c r="C3515" s="42" t="s">
        <v>1121</v>
      </c>
      <c r="D3515" s="33">
        <v>347489</v>
      </c>
      <c r="E3515" s="33">
        <v>37498</v>
      </c>
      <c r="F3515" s="32">
        <v>14.3186</v>
      </c>
      <c r="G3515" s="32">
        <v>4.7724000000000011</v>
      </c>
      <c r="H3515" s="41">
        <v>10.791132956726688</v>
      </c>
      <c r="I3515" s="32">
        <v>19.091000000000001</v>
      </c>
      <c r="J3515" s="34">
        <f t="shared" si="409"/>
        <v>0.24998166675396788</v>
      </c>
      <c r="K3515">
        <v>0.3818496986505947</v>
      </c>
      <c r="L3515">
        <v>0.50912048642594276</v>
      </c>
      <c r="M3515" s="41">
        <v>0.3</v>
      </c>
      <c r="N3515" t="s">
        <v>37</v>
      </c>
      <c r="O3515" s="10" t="s">
        <v>37</v>
      </c>
      <c r="P3515">
        <f t="shared" si="403"/>
        <v>0.25</v>
      </c>
      <c r="Q3515" s="11">
        <f t="shared" si="404"/>
        <v>0.41074852024514175</v>
      </c>
      <c r="S3515" s="13">
        <f t="shared" si="405"/>
        <v>0.25</v>
      </c>
      <c r="T3515">
        <f t="shared" si="406"/>
        <v>4.7727500000000003</v>
      </c>
      <c r="U3515" t="b">
        <f t="shared" si="407"/>
        <v>1</v>
      </c>
    </row>
    <row r="3516" spans="1:21" ht="21" x14ac:dyDescent="0.4">
      <c r="A3516" t="s">
        <v>1922</v>
      </c>
      <c r="B3516" t="s">
        <v>1732</v>
      </c>
      <c r="C3516" s="42" t="s">
        <v>1733</v>
      </c>
      <c r="D3516" s="33">
        <v>11917</v>
      </c>
      <c r="E3516" s="33">
        <v>2193</v>
      </c>
      <c r="F3516" s="32">
        <v>3.3906999999999998</v>
      </c>
      <c r="G3516" s="32">
        <v>1.6060999999999999</v>
      </c>
      <c r="H3516" s="41">
        <v>18.40228245363766</v>
      </c>
      <c r="I3516" s="32">
        <v>4.9967999999999995</v>
      </c>
      <c r="J3516" s="34">
        <f t="shared" si="409"/>
        <v>0.32142571245597185</v>
      </c>
      <c r="K3516">
        <v>1.5461468308253534</v>
      </c>
      <c r="L3516">
        <v>2.2785225718194253</v>
      </c>
      <c r="M3516" s="41">
        <v>1.5</v>
      </c>
      <c r="N3516" t="s">
        <v>37</v>
      </c>
      <c r="O3516" s="10" t="s">
        <v>34</v>
      </c>
      <c r="P3516">
        <f t="shared" si="403"/>
        <v>0.15</v>
      </c>
      <c r="Q3516" s="11">
        <f t="shared" si="404"/>
        <v>0.341678674351585</v>
      </c>
      <c r="S3516" s="13">
        <f t="shared" si="405"/>
        <v>0.15</v>
      </c>
      <c r="T3516">
        <f t="shared" si="406"/>
        <v>0.74951999999999985</v>
      </c>
      <c r="U3516" t="b">
        <f t="shared" si="407"/>
        <v>0</v>
      </c>
    </row>
    <row r="3517" spans="1:21" ht="21" x14ac:dyDescent="0.4">
      <c r="A3517" t="s">
        <v>4223</v>
      </c>
      <c r="B3517" t="s">
        <v>4217</v>
      </c>
      <c r="C3517" t="s">
        <v>4218</v>
      </c>
      <c r="D3517" s="33">
        <v>24727</v>
      </c>
      <c r="E3517" s="33">
        <v>4099</v>
      </c>
      <c r="F3517" s="32">
        <v>6.0042</v>
      </c>
      <c r="G3517" s="32">
        <v>2.0007999999999999</v>
      </c>
      <c r="H3517" s="41">
        <v>16.577021070085333</v>
      </c>
      <c r="I3517" s="32">
        <v>8.004999999999999</v>
      </c>
      <c r="J3517" s="34">
        <f t="shared" si="409"/>
        <v>0.24994378513429108</v>
      </c>
      <c r="K3517">
        <v>1.4647962917784825</v>
      </c>
      <c r="L3517">
        <v>1.9529153452061476</v>
      </c>
      <c r="M3517" s="41">
        <v>1.3</v>
      </c>
      <c r="N3517" t="s">
        <v>37</v>
      </c>
      <c r="O3517" s="10" t="s">
        <v>37</v>
      </c>
      <c r="P3517">
        <f t="shared" si="403"/>
        <v>0.25</v>
      </c>
      <c r="Q3517" s="11">
        <f t="shared" si="404"/>
        <v>0.33432854465958767</v>
      </c>
      <c r="S3517" s="13">
        <f t="shared" si="405"/>
        <v>0.25</v>
      </c>
      <c r="T3517">
        <f t="shared" si="406"/>
        <v>2.0012499999999998</v>
      </c>
      <c r="U3517" t="b">
        <f t="shared" si="407"/>
        <v>1</v>
      </c>
    </row>
    <row r="3518" spans="1:21" ht="21" x14ac:dyDescent="0.4">
      <c r="A3518" t="s">
        <v>874</v>
      </c>
      <c r="B3518" t="s">
        <v>865</v>
      </c>
      <c r="C3518" s="42" t="s">
        <v>866</v>
      </c>
      <c r="D3518" s="33">
        <v>5422057</v>
      </c>
      <c r="E3518" s="33">
        <v>457826</v>
      </c>
      <c r="F3518" s="32">
        <v>945.87700000000007</v>
      </c>
      <c r="G3518" s="32">
        <v>236.47070000000002</v>
      </c>
      <c r="H3518" s="41">
        <v>8.4437695878151047</v>
      </c>
      <c r="I3518" s="32">
        <v>1182.3477</v>
      </c>
      <c r="J3518" s="34">
        <f t="shared" si="409"/>
        <v>0.20000098109887643</v>
      </c>
      <c r="K3518">
        <v>2.0660185310576509</v>
      </c>
      <c r="L3518">
        <v>2.5825263309641655</v>
      </c>
      <c r="M3518" s="41">
        <v>2</v>
      </c>
      <c r="N3518" t="s">
        <v>37</v>
      </c>
      <c r="O3518" s="10" t="s">
        <v>42</v>
      </c>
      <c r="P3518">
        <f t="shared" si="403"/>
        <v>0.05</v>
      </c>
      <c r="Q3518" s="11">
        <f t="shared" si="404"/>
        <v>0.22556452725370044</v>
      </c>
      <c r="S3518" s="13">
        <f t="shared" si="405"/>
        <v>0.05</v>
      </c>
      <c r="T3518">
        <f t="shared" si="406"/>
        <v>59.117385000000006</v>
      </c>
      <c r="U3518" t="b">
        <f t="shared" si="407"/>
        <v>0</v>
      </c>
    </row>
    <row r="3519" spans="1:21" ht="21" x14ac:dyDescent="0.4">
      <c r="A3519" t="s">
        <v>4781</v>
      </c>
      <c r="B3519" t="s">
        <v>4776</v>
      </c>
      <c r="C3519" t="s">
        <v>4777</v>
      </c>
      <c r="D3519" s="33">
        <v>239579</v>
      </c>
      <c r="E3519" s="33">
        <v>45726</v>
      </c>
      <c r="F3519" s="32">
        <v>19.6874</v>
      </c>
      <c r="G3519" s="32">
        <v>4.9218999999999999</v>
      </c>
      <c r="H3519" s="41">
        <v>19.085979989898949</v>
      </c>
      <c r="I3519" s="32">
        <v>24.609300000000001</v>
      </c>
      <c r="J3519" s="34">
        <f t="shared" si="409"/>
        <v>0.20000162540177899</v>
      </c>
      <c r="K3519">
        <v>0.43055154616629493</v>
      </c>
      <c r="L3519">
        <v>0.53819052617766694</v>
      </c>
      <c r="M3519" s="41">
        <v>0.38</v>
      </c>
      <c r="N3519" t="s">
        <v>34</v>
      </c>
      <c r="O3519" s="10" t="s">
        <v>34</v>
      </c>
      <c r="P3519">
        <f t="shared" si="403"/>
        <v>0.15</v>
      </c>
      <c r="Q3519" s="11">
        <f t="shared" si="404"/>
        <v>0.29393034340676083</v>
      </c>
      <c r="S3519" s="13">
        <f t="shared" si="405"/>
        <v>0.15</v>
      </c>
      <c r="T3519">
        <f t="shared" si="406"/>
        <v>3.691395</v>
      </c>
      <c r="U3519" t="b">
        <f t="shared" si="407"/>
        <v>1</v>
      </c>
    </row>
    <row r="3520" spans="1:21" ht="21" x14ac:dyDescent="0.4">
      <c r="A3520" t="s">
        <v>2842</v>
      </c>
      <c r="B3520" t="s">
        <v>2830</v>
      </c>
      <c r="C3520" t="s">
        <v>2831</v>
      </c>
      <c r="D3520" s="33">
        <v>96414</v>
      </c>
      <c r="E3520" s="33">
        <v>20549</v>
      </c>
      <c r="F3520" s="32">
        <v>28.541499999999999</v>
      </c>
      <c r="G3520" s="32">
        <v>8.3193999999999999</v>
      </c>
      <c r="H3520" s="41">
        <v>21.313294749725145</v>
      </c>
      <c r="I3520" s="32">
        <v>36.860900000000001</v>
      </c>
      <c r="J3520" s="34">
        <f t="shared" si="409"/>
        <v>0.22569714792639353</v>
      </c>
      <c r="K3520">
        <v>1.3889483673171443</v>
      </c>
      <c r="L3520">
        <v>1.793805051340698</v>
      </c>
      <c r="M3520" s="41">
        <v>0.75</v>
      </c>
      <c r="N3520" t="s">
        <v>34</v>
      </c>
      <c r="O3520" s="10" t="s">
        <v>34</v>
      </c>
      <c r="P3520">
        <f t="shared" si="403"/>
        <v>0.15</v>
      </c>
      <c r="Q3520" s="11">
        <f t="shared" si="404"/>
        <v>0.58189436503178171</v>
      </c>
      <c r="S3520" s="13">
        <f t="shared" si="405"/>
        <v>0.15</v>
      </c>
      <c r="T3520">
        <f t="shared" si="406"/>
        <v>5.5291350000000001</v>
      </c>
      <c r="U3520" t="b">
        <f t="shared" si="407"/>
        <v>1</v>
      </c>
    </row>
    <row r="3521" spans="1:21" ht="21" x14ac:dyDescent="0.4">
      <c r="A3521" t="s">
        <v>3204</v>
      </c>
      <c r="B3521" t="s">
        <v>3152</v>
      </c>
      <c r="C3521" t="s">
        <v>3153</v>
      </c>
      <c r="D3521" s="33">
        <v>4727</v>
      </c>
      <c r="E3521" s="33">
        <v>946</v>
      </c>
      <c r="F3521" s="32">
        <v>5.4099999999999995E-2</v>
      </c>
      <c r="G3521" s="32">
        <v>2.6899999999999997E-2</v>
      </c>
      <c r="H3521" s="41">
        <v>20.012693039983077</v>
      </c>
      <c r="I3521" s="32">
        <v>8.0999999999999989E-2</v>
      </c>
      <c r="J3521" s="34">
        <f t="shared" si="409"/>
        <v>0.33209876543209876</v>
      </c>
      <c r="K3521">
        <v>5.7188160676532762E-2</v>
      </c>
      <c r="L3521">
        <v>8.5623678646934445E-2</v>
      </c>
      <c r="M3521" s="41">
        <v>0.05</v>
      </c>
      <c r="N3521" t="s">
        <v>37</v>
      </c>
      <c r="O3521" s="10" t="s">
        <v>37</v>
      </c>
      <c r="P3521">
        <f t="shared" si="403"/>
        <v>0.25</v>
      </c>
      <c r="Q3521" s="11">
        <f t="shared" si="404"/>
        <v>0.41604938271604924</v>
      </c>
      <c r="S3521" s="13">
        <f t="shared" si="405"/>
        <v>0.25</v>
      </c>
      <c r="T3521">
        <f t="shared" si="406"/>
        <v>2.0249999999999997E-2</v>
      </c>
      <c r="U3521" t="b">
        <f t="shared" si="407"/>
        <v>1</v>
      </c>
    </row>
    <row r="3522" spans="1:21" ht="21" x14ac:dyDescent="0.4">
      <c r="A3522" t="s">
        <v>4608</v>
      </c>
      <c r="B3522" t="s">
        <v>4598</v>
      </c>
      <c r="C3522" t="s">
        <v>4599</v>
      </c>
      <c r="D3522" s="33">
        <v>293950</v>
      </c>
      <c r="E3522" s="33">
        <v>17215</v>
      </c>
      <c r="F3522" s="32">
        <v>12.479699999999998</v>
      </c>
      <c r="G3522" s="32">
        <v>4.1474000000000002</v>
      </c>
      <c r="H3522" s="41">
        <v>5.8564381697567613</v>
      </c>
      <c r="I3522" s="32">
        <v>16.627099999999999</v>
      </c>
      <c r="J3522" s="34">
        <f t="shared" si="409"/>
        <v>0.24943616144727587</v>
      </c>
      <c r="K3522">
        <v>0.72493174557072304</v>
      </c>
      <c r="L3522">
        <v>0.96584954981121107</v>
      </c>
      <c r="M3522" s="41">
        <v>0.2</v>
      </c>
      <c r="N3522" t="s">
        <v>37</v>
      </c>
      <c r="O3522" s="10" t="s">
        <v>37</v>
      </c>
      <c r="P3522">
        <f t="shared" ref="P3522:P3585" si="410">VLOOKUP($O3522,$Y$2:$AJ$8,9,FALSE)</f>
        <v>0.25</v>
      </c>
      <c r="Q3522" s="11">
        <f t="shared" ref="Q3522:Q3585" si="411">(L3522-M3522)/L3522</f>
        <v>0.79292841205020714</v>
      </c>
      <c r="S3522" s="13">
        <f t="shared" ref="S3522:S3585" si="412">MIN(Q3522,IF(R3522=0,P3522,R3522))</f>
        <v>0.25</v>
      </c>
      <c r="T3522">
        <f t="shared" ref="T3522:T3585" si="413">IFERROR(S3522*I3522,0)</f>
        <v>4.1567749999999997</v>
      </c>
      <c r="U3522" t="b">
        <f t="shared" ref="U3522:U3585" si="414">O3522=N3522</f>
        <v>1</v>
      </c>
    </row>
    <row r="3523" spans="1:21" ht="21" x14ac:dyDescent="0.4">
      <c r="A3523" t="s">
        <v>3464</v>
      </c>
      <c r="B3523" t="s">
        <v>3448</v>
      </c>
      <c r="C3523" t="s">
        <v>3449</v>
      </c>
      <c r="D3523" s="33">
        <v>528868</v>
      </c>
      <c r="E3523" s="33">
        <v>13947</v>
      </c>
      <c r="F3523" s="32">
        <v>1.1105</v>
      </c>
      <c r="G3523" s="32">
        <v>0.27289999999999998</v>
      </c>
      <c r="H3523" s="41">
        <v>2.6371419711534827</v>
      </c>
      <c r="I3523" s="32">
        <v>1.3834</v>
      </c>
      <c r="J3523" s="34">
        <f t="shared" si="409"/>
        <v>0.19726760156137052</v>
      </c>
      <c r="K3523">
        <v>7.9622857962285798E-2</v>
      </c>
      <c r="L3523">
        <v>9.9189789918978977E-2</v>
      </c>
      <c r="M3523" s="41">
        <v>0.08</v>
      </c>
      <c r="N3523" t="s">
        <v>37</v>
      </c>
      <c r="O3523" s="10" t="s">
        <v>37</v>
      </c>
      <c r="P3523">
        <f t="shared" si="410"/>
        <v>0.25</v>
      </c>
      <c r="Q3523" s="11">
        <f t="shared" si="411"/>
        <v>0.19346537516264262</v>
      </c>
      <c r="S3523" s="13">
        <f t="shared" si="412"/>
        <v>0.19346537516264262</v>
      </c>
      <c r="T3523">
        <f t="shared" si="413"/>
        <v>0.26763999999999977</v>
      </c>
      <c r="U3523" t="b">
        <f t="shared" si="414"/>
        <v>1</v>
      </c>
    </row>
    <row r="3524" spans="1:21" ht="21" x14ac:dyDescent="0.4">
      <c r="A3524" t="s">
        <v>1923</v>
      </c>
      <c r="B3524" t="s">
        <v>1732</v>
      </c>
      <c r="C3524" s="42" t="s">
        <v>1733</v>
      </c>
      <c r="D3524" s="33">
        <v>3084</v>
      </c>
      <c r="E3524" s="33">
        <v>595</v>
      </c>
      <c r="F3524" s="32">
        <v>0.78839999999999999</v>
      </c>
      <c r="G3524" s="32">
        <v>0.27700000000000002</v>
      </c>
      <c r="H3524" s="41">
        <v>19.293125810635537</v>
      </c>
      <c r="I3524" s="32">
        <v>1.0653999999999999</v>
      </c>
      <c r="J3524" s="34">
        <f t="shared" si="409"/>
        <v>0.25999624554158068</v>
      </c>
      <c r="K3524">
        <v>1.3250420168067227</v>
      </c>
      <c r="L3524">
        <v>1.7905882352941174</v>
      </c>
      <c r="M3524" s="41">
        <v>1.4</v>
      </c>
      <c r="N3524" t="s">
        <v>37</v>
      </c>
      <c r="O3524" s="10" t="s">
        <v>34</v>
      </c>
      <c r="P3524">
        <f t="shared" si="410"/>
        <v>0.15</v>
      </c>
      <c r="Q3524" s="11">
        <f t="shared" si="411"/>
        <v>0.21813403416557153</v>
      </c>
      <c r="S3524" s="13">
        <f t="shared" si="412"/>
        <v>0.15</v>
      </c>
      <c r="T3524">
        <f t="shared" si="413"/>
        <v>0.15980999999999998</v>
      </c>
      <c r="U3524" t="b">
        <f t="shared" si="414"/>
        <v>0</v>
      </c>
    </row>
    <row r="3525" spans="1:21" ht="21" x14ac:dyDescent="0.4">
      <c r="A3525" t="s">
        <v>5327</v>
      </c>
      <c r="B3525" t="s">
        <v>5304</v>
      </c>
      <c r="C3525" t="s">
        <v>5305</v>
      </c>
      <c r="D3525" s="33">
        <v>16184</v>
      </c>
      <c r="E3525" s="33">
        <v>409</v>
      </c>
      <c r="F3525" s="32">
        <v>0.43230000000000007</v>
      </c>
      <c r="G3525" s="32">
        <v>0.14369999999999999</v>
      </c>
      <c r="H3525" s="41">
        <v>2.5271873455264457</v>
      </c>
      <c r="I3525" s="32">
        <v>0.57600000000000007</v>
      </c>
      <c r="J3525" s="34">
        <f t="shared" si="409"/>
        <v>0.24947916666666664</v>
      </c>
      <c r="K3525">
        <v>1.0569682151589244</v>
      </c>
      <c r="L3525">
        <v>1.4083129584352081</v>
      </c>
      <c r="M3525" s="41">
        <v>1</v>
      </c>
      <c r="N3525" t="s">
        <v>37</v>
      </c>
      <c r="O3525" s="10" t="s">
        <v>37</v>
      </c>
      <c r="P3525">
        <f t="shared" si="410"/>
        <v>0.25</v>
      </c>
      <c r="Q3525" s="11">
        <f t="shared" si="411"/>
        <v>0.28993055555555569</v>
      </c>
      <c r="S3525" s="13">
        <f t="shared" si="412"/>
        <v>0.25</v>
      </c>
      <c r="T3525">
        <f t="shared" si="413"/>
        <v>0.14400000000000002</v>
      </c>
      <c r="U3525" t="b">
        <f t="shared" si="414"/>
        <v>1</v>
      </c>
    </row>
    <row r="3526" spans="1:21" ht="21" x14ac:dyDescent="0.4">
      <c r="A3526" t="s">
        <v>1483</v>
      </c>
      <c r="B3526" t="s">
        <v>1446</v>
      </c>
      <c r="C3526" s="42" t="s">
        <v>1447</v>
      </c>
      <c r="D3526" s="33">
        <v>105435</v>
      </c>
      <c r="E3526" s="33">
        <v>31388</v>
      </c>
      <c r="F3526" s="32">
        <v>12.928399999999998</v>
      </c>
      <c r="G3526" s="32">
        <v>4.3086000000000002</v>
      </c>
      <c r="H3526" s="41">
        <v>29.770000474225828</v>
      </c>
      <c r="I3526" s="32">
        <v>17.236999999999998</v>
      </c>
      <c r="J3526" s="34">
        <f t="shared" si="409"/>
        <v>0.24996229042176715</v>
      </c>
      <c r="K3526">
        <v>0.4118898942270931</v>
      </c>
      <c r="L3526">
        <v>0.54915891423473939</v>
      </c>
      <c r="M3526" s="41">
        <v>0.35</v>
      </c>
      <c r="N3526" t="s">
        <v>34</v>
      </c>
      <c r="O3526" s="10" t="s">
        <v>34</v>
      </c>
      <c r="P3526">
        <f t="shared" si="410"/>
        <v>0.15</v>
      </c>
      <c r="Q3526" s="11">
        <f t="shared" si="411"/>
        <v>0.36266171607588332</v>
      </c>
      <c r="S3526" s="13">
        <f t="shared" si="412"/>
        <v>0.15</v>
      </c>
      <c r="T3526">
        <f t="shared" si="413"/>
        <v>2.5855499999999996</v>
      </c>
      <c r="U3526" t="b">
        <f t="shared" si="414"/>
        <v>1</v>
      </c>
    </row>
    <row r="3527" spans="1:21" ht="21" x14ac:dyDescent="0.4">
      <c r="A3527" t="s">
        <v>3874</v>
      </c>
      <c r="B3527" t="s">
        <v>3765</v>
      </c>
      <c r="C3527" t="s">
        <v>3766</v>
      </c>
      <c r="D3527" s="33">
        <v>21463</v>
      </c>
      <c r="E3527" s="33">
        <v>1675</v>
      </c>
      <c r="F3527" s="32">
        <v>1.3189</v>
      </c>
      <c r="G3527" s="32">
        <v>0.35609999999999997</v>
      </c>
      <c r="H3527" s="41">
        <v>7.8041280342915718</v>
      </c>
      <c r="I3527" s="32">
        <v>1.6749999999999998</v>
      </c>
      <c r="J3527" s="34">
        <f t="shared" si="409"/>
        <v>0.21259701492537314</v>
      </c>
      <c r="K3527">
        <v>0.7874029850746268</v>
      </c>
      <c r="L3527">
        <v>0.99999999999999989</v>
      </c>
      <c r="M3527" s="41">
        <v>0.8</v>
      </c>
      <c r="N3527" t="s">
        <v>37</v>
      </c>
      <c r="O3527" s="10" t="s">
        <v>37</v>
      </c>
      <c r="P3527">
        <f t="shared" si="410"/>
        <v>0.25</v>
      </c>
      <c r="Q3527" s="11">
        <f t="shared" si="411"/>
        <v>0.19999999999999987</v>
      </c>
      <c r="S3527" s="13">
        <f t="shared" si="412"/>
        <v>0.19999999999999987</v>
      </c>
      <c r="T3527">
        <f t="shared" si="413"/>
        <v>0.33499999999999974</v>
      </c>
      <c r="U3527" t="b">
        <f t="shared" si="414"/>
        <v>1</v>
      </c>
    </row>
    <row r="3528" spans="1:21" ht="21" x14ac:dyDescent="0.4">
      <c r="A3528" t="s">
        <v>1005</v>
      </c>
      <c r="B3528" t="s">
        <v>980</v>
      </c>
      <c r="C3528" s="42" t="s">
        <v>981</v>
      </c>
      <c r="D3528" s="33">
        <v>2045792</v>
      </c>
      <c r="E3528" s="33">
        <v>796793</v>
      </c>
      <c r="F3528" s="32">
        <v>157.30789999999999</v>
      </c>
      <c r="G3528" s="32">
        <v>21.081099999999999</v>
      </c>
      <c r="H3528" s="41">
        <v>38.947898906633718</v>
      </c>
      <c r="I3528" s="32">
        <v>178.38899999999998</v>
      </c>
      <c r="J3528" s="34">
        <f t="shared" si="409"/>
        <v>0.11817488746503428</v>
      </c>
      <c r="K3528">
        <v>0.19742630771103661</v>
      </c>
      <c r="L3528">
        <v>0.22388374395859398</v>
      </c>
      <c r="M3528" s="41">
        <v>0.03</v>
      </c>
      <c r="N3528" t="s">
        <v>45</v>
      </c>
      <c r="O3528" s="10" t="s">
        <v>37</v>
      </c>
      <c r="P3528">
        <f t="shared" si="410"/>
        <v>0.25</v>
      </c>
      <c r="Q3528" s="11">
        <f t="shared" si="411"/>
        <v>0.86600188352420826</v>
      </c>
      <c r="S3528" s="13">
        <f t="shared" si="412"/>
        <v>0.25</v>
      </c>
      <c r="T3528">
        <f t="shared" si="413"/>
        <v>44.597249999999995</v>
      </c>
      <c r="U3528" t="b">
        <f t="shared" si="414"/>
        <v>0</v>
      </c>
    </row>
    <row r="3529" spans="1:21" ht="21" x14ac:dyDescent="0.4">
      <c r="A3529" t="s">
        <v>5273</v>
      </c>
      <c r="B3529" t="s">
        <v>5269</v>
      </c>
      <c r="C3529" t="s">
        <v>5270</v>
      </c>
      <c r="D3529" s="33">
        <v>71690</v>
      </c>
      <c r="E3529" s="33">
        <v>14304</v>
      </c>
      <c r="F3529" s="32">
        <v>8.7354000000000003</v>
      </c>
      <c r="G3529" s="32">
        <v>4.3019999999999996</v>
      </c>
      <c r="H3529" s="41">
        <v>19.952573580694658</v>
      </c>
      <c r="I3529" s="32">
        <v>13.0374</v>
      </c>
      <c r="J3529" s="34">
        <f t="shared" si="409"/>
        <v>0.32997376777578347</v>
      </c>
      <c r="K3529">
        <v>0.61069630872483216</v>
      </c>
      <c r="L3529">
        <v>0.91145134228187918</v>
      </c>
      <c r="M3529" s="41">
        <v>0.5</v>
      </c>
      <c r="N3529" t="s">
        <v>37</v>
      </c>
      <c r="O3529" s="10" t="s">
        <v>37</v>
      </c>
      <c r="P3529">
        <f t="shared" si="410"/>
        <v>0.25</v>
      </c>
      <c r="Q3529" s="11">
        <f t="shared" si="411"/>
        <v>0.45142436375350914</v>
      </c>
      <c r="S3529" s="13">
        <f t="shared" si="412"/>
        <v>0.25</v>
      </c>
      <c r="T3529">
        <f t="shared" si="413"/>
        <v>3.25935</v>
      </c>
      <c r="U3529" t="b">
        <f t="shared" si="414"/>
        <v>1</v>
      </c>
    </row>
    <row r="3530" spans="1:21" ht="21" x14ac:dyDescent="0.4">
      <c r="A3530" t="s">
        <v>1484</v>
      </c>
      <c r="B3530" t="s">
        <v>1446</v>
      </c>
      <c r="C3530" s="42" t="s">
        <v>1447</v>
      </c>
      <c r="D3530" s="33">
        <v>3229901</v>
      </c>
      <c r="E3530" s="33">
        <v>175840</v>
      </c>
      <c r="F3530" s="32">
        <v>105.504</v>
      </c>
      <c r="G3530" s="32">
        <v>24.491</v>
      </c>
      <c r="H3530" s="41">
        <v>5.4441297117156227</v>
      </c>
      <c r="I3530" s="32">
        <v>129.995</v>
      </c>
      <c r="J3530" s="34">
        <f t="shared" si="409"/>
        <v>0.18839955382899343</v>
      </c>
      <c r="K3530">
        <v>0.6</v>
      </c>
      <c r="L3530">
        <v>0.73928002729754327</v>
      </c>
      <c r="M3530" s="41">
        <v>0.6</v>
      </c>
      <c r="N3530" t="s">
        <v>33</v>
      </c>
      <c r="O3530" s="10" t="s">
        <v>42</v>
      </c>
      <c r="P3530">
        <f t="shared" si="410"/>
        <v>0.05</v>
      </c>
      <c r="Q3530" s="11">
        <f t="shared" si="411"/>
        <v>0.18839955382899351</v>
      </c>
      <c r="S3530" s="13">
        <f t="shared" si="412"/>
        <v>0.05</v>
      </c>
      <c r="T3530">
        <f t="shared" si="413"/>
        <v>6.4997500000000006</v>
      </c>
      <c r="U3530" t="b">
        <f t="shared" si="414"/>
        <v>0</v>
      </c>
    </row>
    <row r="3531" spans="1:21" ht="21" x14ac:dyDescent="0.4">
      <c r="A3531" t="s">
        <v>1924</v>
      </c>
      <c r="B3531" t="s">
        <v>1732</v>
      </c>
      <c r="C3531" s="42" t="s">
        <v>1733</v>
      </c>
      <c r="D3531" s="33">
        <v>26613</v>
      </c>
      <c r="E3531" s="33">
        <v>3058</v>
      </c>
      <c r="F3531" s="32">
        <v>4.6616999999999997</v>
      </c>
      <c r="G3531" s="32">
        <v>1.6468</v>
      </c>
      <c r="H3531" s="41">
        <v>11.490624882576185</v>
      </c>
      <c r="I3531" s="32">
        <v>6.3084999999999996</v>
      </c>
      <c r="J3531" s="34">
        <f t="shared" si="409"/>
        <v>0.26104462233494496</v>
      </c>
      <c r="K3531">
        <v>1.5244277305428384</v>
      </c>
      <c r="L3531">
        <v>2.0629496402877696</v>
      </c>
      <c r="M3531" s="41">
        <v>1.5</v>
      </c>
      <c r="N3531" t="s">
        <v>33</v>
      </c>
      <c r="O3531" s="10" t="s">
        <v>34</v>
      </c>
      <c r="P3531">
        <f t="shared" si="410"/>
        <v>0.15</v>
      </c>
      <c r="Q3531" s="11">
        <f t="shared" si="411"/>
        <v>0.27288578901482119</v>
      </c>
      <c r="S3531" s="13">
        <f t="shared" si="412"/>
        <v>0.15</v>
      </c>
      <c r="T3531">
        <f t="shared" si="413"/>
        <v>0.94627499999999987</v>
      </c>
      <c r="U3531" t="b">
        <f t="shared" si="414"/>
        <v>0</v>
      </c>
    </row>
    <row r="3532" spans="1:21" ht="21" x14ac:dyDescent="0.4">
      <c r="A3532" t="s">
        <v>358</v>
      </c>
      <c r="B3532" t="s">
        <v>308</v>
      </c>
      <c r="C3532" s="42" t="s">
        <v>309</v>
      </c>
      <c r="D3532" s="33">
        <v>4887</v>
      </c>
      <c r="E3532" s="33">
        <v>576</v>
      </c>
      <c r="F3532" s="32">
        <v>0.9254</v>
      </c>
      <c r="G3532" s="32">
        <v>0.10279999999999999</v>
      </c>
      <c r="H3532" s="41">
        <v>11.786372007366483</v>
      </c>
      <c r="I3532" s="32">
        <v>1.0282</v>
      </c>
      <c r="J3532" s="34">
        <f t="shared" si="409"/>
        <v>9.998054853141411E-2</v>
      </c>
      <c r="K3532">
        <v>1.6065972222222222</v>
      </c>
      <c r="L3532">
        <v>1.7850694444444446</v>
      </c>
      <c r="M3532" s="41">
        <v>1.1499999999999999</v>
      </c>
      <c r="N3532" t="s">
        <v>34</v>
      </c>
      <c r="O3532" s="10" t="s">
        <v>34</v>
      </c>
      <c r="P3532">
        <f t="shared" si="410"/>
        <v>0.15</v>
      </c>
      <c r="Q3532" s="11">
        <f t="shared" si="411"/>
        <v>0.355767360435713</v>
      </c>
      <c r="S3532" s="13">
        <f t="shared" si="412"/>
        <v>0.15</v>
      </c>
      <c r="T3532">
        <f t="shared" si="413"/>
        <v>0.15423000000000001</v>
      </c>
      <c r="U3532" t="b">
        <f t="shared" si="414"/>
        <v>1</v>
      </c>
    </row>
    <row r="3533" spans="1:21" ht="21" x14ac:dyDescent="0.4">
      <c r="A3533" t="s">
        <v>1485</v>
      </c>
      <c r="B3533" t="s">
        <v>1446</v>
      </c>
      <c r="C3533" s="42" t="s">
        <v>1447</v>
      </c>
      <c r="D3533" s="33">
        <v>2516</v>
      </c>
      <c r="E3533" s="33">
        <v>267</v>
      </c>
      <c r="F3533" s="32">
        <v>0.11040000000000003</v>
      </c>
      <c r="G3533" s="32">
        <v>4.2599999999999999E-2</v>
      </c>
      <c r="H3533" s="41">
        <v>10.612082670906201</v>
      </c>
      <c r="I3533" s="32">
        <v>0.15300000000000002</v>
      </c>
      <c r="J3533" s="34">
        <f t="shared" si="409"/>
        <v>0.27843137254901956</v>
      </c>
      <c r="K3533">
        <v>0.41348314606741582</v>
      </c>
      <c r="L3533">
        <v>0.57303370786516861</v>
      </c>
      <c r="M3533" s="41">
        <v>0.4</v>
      </c>
      <c r="N3533" t="s">
        <v>34</v>
      </c>
      <c r="O3533" s="10" t="s">
        <v>34</v>
      </c>
      <c r="P3533">
        <f t="shared" si="410"/>
        <v>0.15</v>
      </c>
      <c r="Q3533" s="11">
        <f t="shared" si="411"/>
        <v>0.30196078431372553</v>
      </c>
      <c r="S3533" s="13">
        <f t="shared" si="412"/>
        <v>0.15</v>
      </c>
      <c r="T3533">
        <f t="shared" si="413"/>
        <v>2.2950000000000002E-2</v>
      </c>
      <c r="U3533" t="b">
        <f t="shared" si="414"/>
        <v>1</v>
      </c>
    </row>
    <row r="3534" spans="1:21" ht="21" x14ac:dyDescent="0.4">
      <c r="A3534" t="s">
        <v>2405</v>
      </c>
      <c r="B3534" t="s">
        <v>2333</v>
      </c>
      <c r="C3534" t="s">
        <v>2334</v>
      </c>
      <c r="D3534" s="33">
        <v>507348</v>
      </c>
      <c r="E3534" s="33">
        <v>59665</v>
      </c>
      <c r="F3534" s="32">
        <v>3.3449999999999998</v>
      </c>
      <c r="G3534" s="32">
        <v>1.115</v>
      </c>
      <c r="H3534" s="41">
        <v>11.760172504868454</v>
      </c>
      <c r="I3534" s="32">
        <v>4.46</v>
      </c>
      <c r="J3534" s="34">
        <f t="shared" si="409"/>
        <v>0.25</v>
      </c>
      <c r="K3534">
        <v>5.6063018520070389E-2</v>
      </c>
      <c r="L3534">
        <v>7.4750691360093852E-2</v>
      </c>
      <c r="M3534" s="41">
        <v>0.01</v>
      </c>
      <c r="N3534" t="s">
        <v>37</v>
      </c>
      <c r="O3534" s="10" t="s">
        <v>37</v>
      </c>
      <c r="P3534">
        <f t="shared" si="410"/>
        <v>0.25</v>
      </c>
      <c r="Q3534" s="11">
        <f t="shared" si="411"/>
        <v>0.86622197309417048</v>
      </c>
      <c r="S3534" s="13">
        <f t="shared" si="412"/>
        <v>0.25</v>
      </c>
      <c r="T3534">
        <f t="shared" si="413"/>
        <v>1.115</v>
      </c>
      <c r="U3534" t="b">
        <f t="shared" si="414"/>
        <v>1</v>
      </c>
    </row>
    <row r="3535" spans="1:21" ht="21" x14ac:dyDescent="0.4">
      <c r="A3535" t="s">
        <v>2462</v>
      </c>
      <c r="B3535" t="s">
        <v>2442</v>
      </c>
      <c r="C3535" t="s">
        <v>2443</v>
      </c>
      <c r="D3535" s="33">
        <v>329396</v>
      </c>
      <c r="E3535" s="33">
        <v>32080</v>
      </c>
      <c r="F3535" s="32">
        <v>49.568499999999993</v>
      </c>
      <c r="G3535" s="32">
        <v>24.1172</v>
      </c>
      <c r="H3535" s="41">
        <v>9.7390375110808876</v>
      </c>
      <c r="I3535" s="32">
        <v>73.685699999999997</v>
      </c>
      <c r="J3535" s="34">
        <f t="shared" si="409"/>
        <v>0.32729824104269895</v>
      </c>
      <c r="K3535">
        <v>1.5451527431421443</v>
      </c>
      <c r="L3535">
        <v>2.2969357855361596</v>
      </c>
      <c r="M3535" s="41">
        <v>1.5</v>
      </c>
      <c r="N3535" t="s">
        <v>37</v>
      </c>
      <c r="O3535" s="10" t="s">
        <v>37</v>
      </c>
      <c r="P3535">
        <f t="shared" si="410"/>
        <v>0.25</v>
      </c>
      <c r="Q3535" s="11">
        <f t="shared" si="411"/>
        <v>0.34695605795968554</v>
      </c>
      <c r="S3535" s="13">
        <f t="shared" si="412"/>
        <v>0.25</v>
      </c>
      <c r="T3535">
        <f t="shared" si="413"/>
        <v>18.421424999999999</v>
      </c>
      <c r="U3535" t="b">
        <f t="shared" si="414"/>
        <v>1</v>
      </c>
    </row>
    <row r="3536" spans="1:21" ht="21" x14ac:dyDescent="0.4">
      <c r="A3536" t="s">
        <v>3713</v>
      </c>
      <c r="B3536" t="s">
        <v>3679</v>
      </c>
      <c r="C3536" t="s">
        <v>3680</v>
      </c>
      <c r="D3536" s="33">
        <v>1868</v>
      </c>
      <c r="E3536" s="33">
        <v>310</v>
      </c>
      <c r="F3536" s="32">
        <v>0.11410000000000001</v>
      </c>
      <c r="G3536" s="32">
        <v>5.6500000000000002E-2</v>
      </c>
      <c r="H3536" s="41">
        <v>16.595289079229122</v>
      </c>
      <c r="I3536" s="32">
        <v>0.1706</v>
      </c>
      <c r="J3536" s="34">
        <f t="shared" si="409"/>
        <v>0.33118405627198128</v>
      </c>
      <c r="K3536">
        <v>0.36806451612903229</v>
      </c>
      <c r="L3536">
        <v>0.55032258064516126</v>
      </c>
      <c r="M3536" s="41">
        <v>0.31</v>
      </c>
      <c r="N3536" t="s">
        <v>37</v>
      </c>
      <c r="O3536" s="10" t="s">
        <v>37</v>
      </c>
      <c r="P3536">
        <f t="shared" si="410"/>
        <v>0.25</v>
      </c>
      <c r="Q3536" s="11">
        <f t="shared" si="411"/>
        <v>0.43669402110199296</v>
      </c>
      <c r="S3536" s="13">
        <f t="shared" si="412"/>
        <v>0.25</v>
      </c>
      <c r="T3536">
        <f t="shared" si="413"/>
        <v>4.265E-2</v>
      </c>
      <c r="U3536" t="b">
        <f t="shared" si="414"/>
        <v>1</v>
      </c>
    </row>
    <row r="3537" spans="1:21" ht="21" x14ac:dyDescent="0.4">
      <c r="A3537" t="s">
        <v>1081</v>
      </c>
      <c r="B3537" t="s">
        <v>1070</v>
      </c>
      <c r="C3537" s="42" t="s">
        <v>1071</v>
      </c>
      <c r="D3537" s="33">
        <v>291030</v>
      </c>
      <c r="E3537" s="33">
        <v>119936</v>
      </c>
      <c r="F3537" s="32">
        <v>80.565399999999997</v>
      </c>
      <c r="G3537" s="32">
        <v>43.380900000000004</v>
      </c>
      <c r="H3537" s="41">
        <v>41.210871731436619</v>
      </c>
      <c r="I3537" s="32">
        <v>123.94630000000001</v>
      </c>
      <c r="J3537" s="34">
        <f t="shared" si="409"/>
        <v>0.34999753925692012</v>
      </c>
      <c r="K3537">
        <v>0.6717365928495197</v>
      </c>
      <c r="L3537">
        <v>1.0334369997331911</v>
      </c>
      <c r="M3537" s="41">
        <v>0.6</v>
      </c>
      <c r="N3537" t="s">
        <v>34</v>
      </c>
      <c r="O3537" s="10" t="s">
        <v>34</v>
      </c>
      <c r="P3537">
        <f t="shared" si="410"/>
        <v>0.15</v>
      </c>
      <c r="Q3537" s="11">
        <f t="shared" si="411"/>
        <v>0.41941308453741671</v>
      </c>
      <c r="S3537" s="13">
        <f t="shared" si="412"/>
        <v>0.15</v>
      </c>
      <c r="T3537">
        <f t="shared" si="413"/>
        <v>18.591944999999999</v>
      </c>
      <c r="U3537" t="b">
        <f t="shared" si="414"/>
        <v>1</v>
      </c>
    </row>
    <row r="3538" spans="1:21" ht="21" x14ac:dyDescent="0.4">
      <c r="A3538" t="s">
        <v>2122</v>
      </c>
      <c r="B3538" t="s">
        <v>2112</v>
      </c>
      <c r="C3538" t="s">
        <v>2113</v>
      </c>
      <c r="D3538" s="33">
        <v>3132673</v>
      </c>
      <c r="E3538" s="33">
        <v>153252</v>
      </c>
      <c r="F3538" s="32">
        <v>245.20319999999998</v>
      </c>
      <c r="G3538" s="32">
        <v>98.84820000000002</v>
      </c>
      <c r="H3538" s="41">
        <v>4.8920522505860013</v>
      </c>
      <c r="I3538" s="32">
        <v>344.0514</v>
      </c>
      <c r="J3538" s="34">
        <f t="shared" si="409"/>
        <v>0.2873064896698575</v>
      </c>
      <c r="K3538">
        <v>1.5999999999999999</v>
      </c>
      <c r="L3538">
        <v>2.2450043066322136</v>
      </c>
      <c r="M3538" s="41">
        <v>1.6</v>
      </c>
      <c r="N3538" t="s">
        <v>45</v>
      </c>
      <c r="O3538" s="10" t="s">
        <v>45</v>
      </c>
      <c r="P3538">
        <f t="shared" si="410"/>
        <v>0.32</v>
      </c>
      <c r="Q3538" s="11">
        <f t="shared" si="411"/>
        <v>0.28730648966985745</v>
      </c>
      <c r="S3538" s="13">
        <f t="shared" si="412"/>
        <v>0.28730648966985745</v>
      </c>
      <c r="T3538">
        <f t="shared" si="413"/>
        <v>98.848199999999991</v>
      </c>
      <c r="U3538" t="b">
        <f t="shared" si="414"/>
        <v>1</v>
      </c>
    </row>
    <row r="3539" spans="1:21" ht="21" x14ac:dyDescent="0.4">
      <c r="A3539" t="s">
        <v>2481</v>
      </c>
      <c r="B3539" t="s">
        <v>2472</v>
      </c>
      <c r="C3539" t="s">
        <v>2473</v>
      </c>
      <c r="D3539" s="33">
        <v>3950606</v>
      </c>
      <c r="E3539" s="33">
        <v>121021</v>
      </c>
      <c r="F3539" s="32">
        <v>70.576999999999998</v>
      </c>
      <c r="G3539" s="32">
        <v>23.042999999999996</v>
      </c>
      <c r="H3539" s="41">
        <v>3.0633528122014697</v>
      </c>
      <c r="I3539" s="32">
        <v>93.61999999999999</v>
      </c>
      <c r="J3539" s="34">
        <f t="shared" si="409"/>
        <v>0.24613330484939114</v>
      </c>
      <c r="K3539">
        <v>0.58317977871609061</v>
      </c>
      <c r="L3539">
        <v>0.77358474975417479</v>
      </c>
      <c r="M3539" s="41">
        <v>0.5</v>
      </c>
      <c r="N3539" t="s">
        <v>37</v>
      </c>
      <c r="O3539" s="10" t="s">
        <v>37</v>
      </c>
      <c r="P3539">
        <f t="shared" si="410"/>
        <v>0.25</v>
      </c>
      <c r="Q3539" s="11">
        <f t="shared" si="411"/>
        <v>0.35365840632343509</v>
      </c>
      <c r="S3539" s="13">
        <f t="shared" si="412"/>
        <v>0.25</v>
      </c>
      <c r="T3539">
        <f t="shared" si="413"/>
        <v>23.404999999999998</v>
      </c>
      <c r="U3539" t="b">
        <f t="shared" si="414"/>
        <v>1</v>
      </c>
    </row>
    <row r="3540" spans="1:21" ht="21" x14ac:dyDescent="0.4">
      <c r="A3540" t="s">
        <v>5408</v>
      </c>
      <c r="B3540" t="s">
        <v>5398</v>
      </c>
      <c r="C3540" t="s">
        <v>5399</v>
      </c>
      <c r="D3540" s="33">
        <v>171253</v>
      </c>
      <c r="E3540" s="33">
        <v>15899</v>
      </c>
      <c r="F3540" s="32">
        <v>4.3831999999999995</v>
      </c>
      <c r="G3540" s="32">
        <v>1.4608000000000001</v>
      </c>
      <c r="H3540" s="41">
        <v>9.2839249531395076</v>
      </c>
      <c r="I3540" s="32">
        <v>5.8439999999999994</v>
      </c>
      <c r="J3540" s="34">
        <f t="shared" si="409"/>
        <v>0.24996577686516089</v>
      </c>
      <c r="K3540">
        <v>0.27569029498710612</v>
      </c>
      <c r="L3540">
        <v>0.36757028743946152</v>
      </c>
      <c r="M3540" s="41">
        <v>0.14000000000000001</v>
      </c>
      <c r="N3540" t="s">
        <v>37</v>
      </c>
      <c r="O3540" s="10" t="s">
        <v>37</v>
      </c>
      <c r="P3540">
        <f t="shared" si="410"/>
        <v>0.25</v>
      </c>
      <c r="Q3540" s="11">
        <f t="shared" si="411"/>
        <v>0.61912046543463373</v>
      </c>
      <c r="S3540" s="13">
        <f t="shared" si="412"/>
        <v>0.25</v>
      </c>
      <c r="T3540">
        <f t="shared" si="413"/>
        <v>1.4609999999999999</v>
      </c>
      <c r="U3540" t="b">
        <f t="shared" si="414"/>
        <v>1</v>
      </c>
    </row>
    <row r="3541" spans="1:21" ht="21" x14ac:dyDescent="0.4">
      <c r="A3541" t="s">
        <v>2508</v>
      </c>
      <c r="B3541" t="s">
        <v>2484</v>
      </c>
      <c r="C3541" t="s">
        <v>2485</v>
      </c>
      <c r="D3541" s="33">
        <v>16910</v>
      </c>
      <c r="E3541" s="33">
        <v>1877</v>
      </c>
      <c r="F3541" s="32">
        <v>1.7452999999999999</v>
      </c>
      <c r="G3541" s="32">
        <v>0.54770000000000008</v>
      </c>
      <c r="H3541" s="41">
        <v>11.099940863394441</v>
      </c>
      <c r="I3541" s="32">
        <v>2.2930000000000001</v>
      </c>
      <c r="J3541" s="34">
        <f t="shared" si="409"/>
        <v>0.23885739206279985</v>
      </c>
      <c r="K3541">
        <v>0.92983484283431006</v>
      </c>
      <c r="L3541">
        <v>1.2216302610548748</v>
      </c>
      <c r="M3541" s="41">
        <v>0.9</v>
      </c>
      <c r="N3541" t="s">
        <v>37</v>
      </c>
      <c r="O3541" s="10" t="s">
        <v>37</v>
      </c>
      <c r="P3541">
        <f t="shared" si="410"/>
        <v>0.25</v>
      </c>
      <c r="Q3541" s="11">
        <f t="shared" si="411"/>
        <v>0.26327954644570434</v>
      </c>
      <c r="S3541" s="13">
        <f t="shared" si="412"/>
        <v>0.25</v>
      </c>
      <c r="T3541">
        <f t="shared" si="413"/>
        <v>0.57325000000000004</v>
      </c>
      <c r="U3541" t="b">
        <f t="shared" si="414"/>
        <v>1</v>
      </c>
    </row>
    <row r="3542" spans="1:21" ht="21" x14ac:dyDescent="0.4">
      <c r="A3542" t="s">
        <v>3513</v>
      </c>
      <c r="B3542" t="s">
        <v>3490</v>
      </c>
      <c r="C3542" t="s">
        <v>3491</v>
      </c>
      <c r="D3542" s="33">
        <v>201001</v>
      </c>
      <c r="E3542" s="33">
        <v>14420</v>
      </c>
      <c r="F3542" s="32">
        <v>14.537999999999998</v>
      </c>
      <c r="G3542" s="32">
        <v>4.532</v>
      </c>
      <c r="H3542" s="41">
        <v>7.1740936612255659</v>
      </c>
      <c r="I3542" s="32">
        <v>19.07</v>
      </c>
      <c r="J3542" s="34">
        <f t="shared" si="409"/>
        <v>0.237650760356581</v>
      </c>
      <c r="K3542">
        <v>1.0081830790568653</v>
      </c>
      <c r="L3542">
        <v>1.3224687933425798</v>
      </c>
      <c r="M3542" s="41">
        <v>1</v>
      </c>
      <c r="N3542" t="s">
        <v>34</v>
      </c>
      <c r="O3542" s="10" t="s">
        <v>34</v>
      </c>
      <c r="P3542">
        <f t="shared" si="410"/>
        <v>0.15</v>
      </c>
      <c r="Q3542" s="11">
        <f t="shared" si="411"/>
        <v>0.243838489774515</v>
      </c>
      <c r="S3542" s="13">
        <f t="shared" si="412"/>
        <v>0.15</v>
      </c>
      <c r="T3542">
        <f t="shared" si="413"/>
        <v>2.8605</v>
      </c>
      <c r="U3542" t="b">
        <f t="shared" si="414"/>
        <v>1</v>
      </c>
    </row>
    <row r="3543" spans="1:21" ht="21" x14ac:dyDescent="0.4">
      <c r="A3543" t="s">
        <v>1705</v>
      </c>
      <c r="B3543" t="s">
        <v>1655</v>
      </c>
      <c r="C3543" s="42" t="s">
        <v>1656</v>
      </c>
      <c r="D3543" s="33">
        <v>814876</v>
      </c>
      <c r="E3543" s="33">
        <v>17377</v>
      </c>
      <c r="F3543" s="32">
        <v>21.715500000000002</v>
      </c>
      <c r="G3543" s="32">
        <v>6.3978999999999999</v>
      </c>
      <c r="H3543" s="41">
        <v>2.1324716889440847</v>
      </c>
      <c r="I3543" s="32">
        <v>28.113400000000002</v>
      </c>
      <c r="J3543" s="34">
        <f t="shared" si="409"/>
        <v>0.22757475083056478</v>
      </c>
      <c r="K3543">
        <v>1.2496691028370837</v>
      </c>
      <c r="L3543">
        <v>1.6178511825976867</v>
      </c>
      <c r="M3543" s="41">
        <v>1.25</v>
      </c>
      <c r="N3543" t="s">
        <v>37</v>
      </c>
      <c r="O3543" s="10" t="s">
        <v>37</v>
      </c>
      <c r="P3543">
        <f t="shared" si="410"/>
        <v>0.25</v>
      </c>
      <c r="Q3543" s="11">
        <f t="shared" si="411"/>
        <v>0.22737022202935259</v>
      </c>
      <c r="S3543" s="13">
        <f t="shared" si="412"/>
        <v>0.22737022202935259</v>
      </c>
      <c r="T3543">
        <f t="shared" si="413"/>
        <v>6.3921500000000018</v>
      </c>
      <c r="U3543" t="b">
        <f t="shared" si="414"/>
        <v>1</v>
      </c>
    </row>
    <row r="3544" spans="1:21" ht="21" x14ac:dyDescent="0.4">
      <c r="A3544" t="s">
        <v>2682</v>
      </c>
      <c r="B3544" t="s">
        <v>2643</v>
      </c>
      <c r="C3544" t="s">
        <v>2644</v>
      </c>
      <c r="D3544" s="33">
        <v>30920</v>
      </c>
      <c r="E3544" s="33">
        <v>4153</v>
      </c>
      <c r="F3544" s="32">
        <v>6.7478999999999987</v>
      </c>
      <c r="G3544" s="32">
        <v>2.1092</v>
      </c>
      <c r="H3544" s="41">
        <v>13.43143596377749</v>
      </c>
      <c r="I3544" s="32">
        <v>8.8570999999999991</v>
      </c>
      <c r="J3544" s="34">
        <f t="shared" si="409"/>
        <v>0.23813663614501362</v>
      </c>
      <c r="K3544">
        <v>1.6248254274018779</v>
      </c>
      <c r="L3544">
        <v>2.1326992535516491</v>
      </c>
      <c r="M3544" s="41">
        <v>1.6</v>
      </c>
      <c r="N3544" t="s">
        <v>37</v>
      </c>
      <c r="O3544" s="10" t="s">
        <v>37</v>
      </c>
      <c r="P3544">
        <f t="shared" si="410"/>
        <v>0.25</v>
      </c>
      <c r="Q3544" s="11">
        <f t="shared" si="411"/>
        <v>0.24977701505007269</v>
      </c>
      <c r="S3544" s="13">
        <f t="shared" si="412"/>
        <v>0.24977701505007269</v>
      </c>
      <c r="T3544">
        <f t="shared" si="413"/>
        <v>2.2122999999999986</v>
      </c>
      <c r="U3544" t="b">
        <f t="shared" si="414"/>
        <v>1</v>
      </c>
    </row>
    <row r="3545" spans="1:21" ht="21" x14ac:dyDescent="0.4">
      <c r="A3545" t="s">
        <v>6000</v>
      </c>
      <c r="B3545" t="s">
        <v>5998</v>
      </c>
      <c r="C3545" t="s">
        <v>5999</v>
      </c>
      <c r="D3545" s="33">
        <v>6990</v>
      </c>
      <c r="E3545" s="33">
        <v>692</v>
      </c>
      <c r="F3545" s="32">
        <v>0.70499999999999996</v>
      </c>
      <c r="G3545" s="32">
        <v>0.23500000000000001</v>
      </c>
      <c r="H3545" s="41">
        <v>9.8998569384835484</v>
      </c>
      <c r="I3545" s="32">
        <v>0.94</v>
      </c>
      <c r="J3545" s="34">
        <f t="shared" si="409"/>
        <v>0.25000000000000006</v>
      </c>
      <c r="K3545">
        <v>1.01878612716763</v>
      </c>
      <c r="L3545">
        <v>1.3583815028901733</v>
      </c>
      <c r="M3545" s="41">
        <v>1</v>
      </c>
      <c r="N3545" t="s">
        <v>37</v>
      </c>
      <c r="O3545" s="10" t="s">
        <v>37</v>
      </c>
      <c r="P3545">
        <f t="shared" si="410"/>
        <v>0.25</v>
      </c>
      <c r="Q3545" s="11">
        <f t="shared" si="411"/>
        <v>0.26382978723404249</v>
      </c>
      <c r="S3545" s="13">
        <f t="shared" si="412"/>
        <v>0.25</v>
      </c>
      <c r="T3545">
        <f t="shared" si="413"/>
        <v>0.23499999999999999</v>
      </c>
      <c r="U3545" t="b">
        <f t="shared" si="414"/>
        <v>1</v>
      </c>
    </row>
    <row r="3546" spans="1:21" ht="21" x14ac:dyDescent="0.4">
      <c r="A3546" t="s">
        <v>3150</v>
      </c>
      <c r="B3546" t="s">
        <v>3140</v>
      </c>
      <c r="C3546" t="s">
        <v>3141</v>
      </c>
      <c r="D3546" s="33">
        <v>702017</v>
      </c>
      <c r="E3546" s="33">
        <v>66845</v>
      </c>
      <c r="F3546" s="32">
        <v>145.21129999999999</v>
      </c>
      <c r="G3546" s="32">
        <v>53.976500000000001</v>
      </c>
      <c r="H3546" s="41">
        <v>9.5218491859883727</v>
      </c>
      <c r="I3546" s="32">
        <v>199.18779999999998</v>
      </c>
      <c r="J3546" s="34">
        <f t="shared" si="409"/>
        <v>0.27098296180790193</v>
      </c>
      <c r="K3546">
        <v>2.1723584411698704</v>
      </c>
      <c r="L3546">
        <v>2.979845912184905</v>
      </c>
      <c r="M3546" s="41">
        <v>2.0499999999999998</v>
      </c>
      <c r="N3546" t="s">
        <v>37</v>
      </c>
      <c r="O3546" s="10" t="s">
        <v>37</v>
      </c>
      <c r="P3546">
        <f t="shared" si="410"/>
        <v>0.25</v>
      </c>
      <c r="Q3546" s="11">
        <f t="shared" si="411"/>
        <v>0.31204496460124564</v>
      </c>
      <c r="S3546" s="13">
        <f t="shared" si="412"/>
        <v>0.25</v>
      </c>
      <c r="T3546">
        <f t="shared" si="413"/>
        <v>49.796949999999995</v>
      </c>
      <c r="U3546" t="b">
        <f t="shared" si="414"/>
        <v>1</v>
      </c>
    </row>
    <row r="3547" spans="1:21" ht="21" x14ac:dyDescent="0.4">
      <c r="A3547" t="s">
        <v>3586</v>
      </c>
      <c r="B3547" t="s">
        <v>3542</v>
      </c>
      <c r="C3547" t="s">
        <v>3543</v>
      </c>
      <c r="D3547" s="33">
        <v>35535</v>
      </c>
      <c r="E3547" s="33">
        <v>3191</v>
      </c>
      <c r="F3547" s="32">
        <v>2.0592000000000001</v>
      </c>
      <c r="G3547" s="32">
        <v>0.6853999999999999</v>
      </c>
      <c r="H3547" s="41">
        <v>8.9798789925425631</v>
      </c>
      <c r="I3547" s="32">
        <v>2.7446000000000002</v>
      </c>
      <c r="J3547" s="34">
        <f t="shared" si="409"/>
        <v>0.24972673613641327</v>
      </c>
      <c r="K3547">
        <v>0.64531494829207159</v>
      </c>
      <c r="L3547">
        <v>0.86010654967094968</v>
      </c>
      <c r="M3547" s="41">
        <v>0.55000000000000004</v>
      </c>
      <c r="N3547" t="s">
        <v>34</v>
      </c>
      <c r="O3547" s="10" t="s">
        <v>34</v>
      </c>
      <c r="P3547">
        <f t="shared" si="410"/>
        <v>0.15</v>
      </c>
      <c r="Q3547" s="11">
        <f t="shared" si="411"/>
        <v>0.3605443416162647</v>
      </c>
      <c r="S3547" s="13">
        <f t="shared" si="412"/>
        <v>0.15</v>
      </c>
      <c r="T3547">
        <f t="shared" si="413"/>
        <v>0.41169</v>
      </c>
      <c r="U3547" t="b">
        <f t="shared" si="414"/>
        <v>1</v>
      </c>
    </row>
    <row r="3548" spans="1:21" ht="21" x14ac:dyDescent="0.4">
      <c r="A3548" t="s">
        <v>4206</v>
      </c>
      <c r="B3548" t="s">
        <v>4202</v>
      </c>
      <c r="C3548" t="s">
        <v>4203</v>
      </c>
      <c r="D3548" s="33">
        <v>163413</v>
      </c>
      <c r="E3548" s="33">
        <v>21453</v>
      </c>
      <c r="F3548" s="32">
        <v>49.760300000000001</v>
      </c>
      <c r="G3548" s="32">
        <v>14.050700000000003</v>
      </c>
      <c r="H3548" s="41">
        <v>13.128086504745644</v>
      </c>
      <c r="I3548" s="32">
        <v>63.811000000000007</v>
      </c>
      <c r="J3548" s="34">
        <f t="shared" si="409"/>
        <v>0.22019244330914733</v>
      </c>
      <c r="K3548">
        <v>2.319503099799562</v>
      </c>
      <c r="L3548">
        <v>2.9744557870694077</v>
      </c>
      <c r="M3548" s="41">
        <v>2.75</v>
      </c>
      <c r="N3548" t="s">
        <v>34</v>
      </c>
      <c r="O3548" s="10" t="s">
        <v>34</v>
      </c>
      <c r="P3548">
        <f t="shared" si="410"/>
        <v>0.15</v>
      </c>
      <c r="Q3548" s="11">
        <f t="shared" si="411"/>
        <v>7.5461127391829044E-2</v>
      </c>
      <c r="S3548" s="13">
        <f t="shared" si="412"/>
        <v>7.5461127391829044E-2</v>
      </c>
      <c r="T3548">
        <f t="shared" si="413"/>
        <v>4.8152500000000034</v>
      </c>
      <c r="U3548" t="b">
        <f t="shared" si="414"/>
        <v>1</v>
      </c>
    </row>
    <row r="3549" spans="1:21" ht="21" x14ac:dyDescent="0.4">
      <c r="A3549" t="s">
        <v>1925</v>
      </c>
      <c r="B3549" t="s">
        <v>1732</v>
      </c>
      <c r="C3549" s="42" t="s">
        <v>1733</v>
      </c>
      <c r="D3549" s="33">
        <v>78391</v>
      </c>
      <c r="E3549" s="33">
        <v>30371</v>
      </c>
      <c r="F3549" s="32">
        <v>47.966500000000011</v>
      </c>
      <c r="G3549" s="32">
        <v>23.638099999999998</v>
      </c>
      <c r="H3549" s="41">
        <v>38.742967942748528</v>
      </c>
      <c r="I3549" s="32">
        <v>71.604600000000005</v>
      </c>
      <c r="J3549" s="34">
        <f t="shared" si="409"/>
        <v>0.33011985263516586</v>
      </c>
      <c r="K3549">
        <v>1.5793520134338681</v>
      </c>
      <c r="L3549">
        <v>2.3576635606334992</v>
      </c>
      <c r="M3549" s="41">
        <v>1.55</v>
      </c>
      <c r="N3549" t="s">
        <v>33</v>
      </c>
      <c r="O3549" s="10" t="s">
        <v>34</v>
      </c>
      <c r="P3549">
        <f t="shared" si="410"/>
        <v>0.15</v>
      </c>
      <c r="Q3549" s="11">
        <f t="shared" si="411"/>
        <v>0.34256947179371161</v>
      </c>
      <c r="S3549" s="13">
        <f t="shared" si="412"/>
        <v>0.15</v>
      </c>
      <c r="T3549">
        <f t="shared" si="413"/>
        <v>10.740690000000001</v>
      </c>
      <c r="U3549" t="b">
        <f t="shared" si="414"/>
        <v>0</v>
      </c>
    </row>
    <row r="3550" spans="1:21" ht="21" x14ac:dyDescent="0.4">
      <c r="A3550" t="s">
        <v>162</v>
      </c>
      <c r="B3550" t="s">
        <v>31</v>
      </c>
      <c r="C3550" t="s">
        <v>32</v>
      </c>
      <c r="D3550" s="33">
        <v>774726</v>
      </c>
      <c r="E3550" s="33">
        <v>81042</v>
      </c>
      <c r="F3550" s="32">
        <v>61.270100000000014</v>
      </c>
      <c r="G3550" s="32">
        <v>20.423300000000001</v>
      </c>
      <c r="H3550" s="41">
        <v>10.460730632507493</v>
      </c>
      <c r="I3550" s="32">
        <v>81.693400000000011</v>
      </c>
      <c r="K3550">
        <v>0.75602897263147517</v>
      </c>
      <c r="L3550">
        <v>1.0080378075565757</v>
      </c>
      <c r="M3550" s="41">
        <v>0.65</v>
      </c>
      <c r="N3550" t="s">
        <v>33</v>
      </c>
      <c r="O3550" s="10" t="s">
        <v>33</v>
      </c>
      <c r="P3550">
        <f t="shared" si="410"/>
        <v>0.4</v>
      </c>
      <c r="Q3550" s="11">
        <f t="shared" si="411"/>
        <v>0.35518291563333149</v>
      </c>
      <c r="S3550" s="13">
        <f t="shared" si="412"/>
        <v>0.35518291563333149</v>
      </c>
      <c r="T3550">
        <f t="shared" si="413"/>
        <v>29.016100000000005</v>
      </c>
      <c r="U3550" t="b">
        <f t="shared" si="414"/>
        <v>1</v>
      </c>
    </row>
    <row r="3551" spans="1:21" ht="21" x14ac:dyDescent="0.4">
      <c r="A3551" t="s">
        <v>1926</v>
      </c>
      <c r="B3551" t="s">
        <v>1732</v>
      </c>
      <c r="C3551" s="42" t="s">
        <v>1733</v>
      </c>
      <c r="D3551" s="33">
        <v>65179</v>
      </c>
      <c r="E3551" s="33">
        <v>27813</v>
      </c>
      <c r="F3551" s="32">
        <v>41.101900000000001</v>
      </c>
      <c r="G3551" s="32">
        <v>21.221800000000002</v>
      </c>
      <c r="H3551" s="41">
        <v>42.671719418831216</v>
      </c>
      <c r="I3551" s="32">
        <v>62.323700000000002</v>
      </c>
      <c r="J3551" s="34">
        <f t="shared" ref="J3551:J3575" si="415">G3551/I3551</f>
        <v>0.34050930865786211</v>
      </c>
      <c r="K3551">
        <v>1.4777945565023551</v>
      </c>
      <c r="L3551">
        <v>2.2408118505734729</v>
      </c>
      <c r="M3551" s="41">
        <v>1.45</v>
      </c>
      <c r="N3551" t="s">
        <v>33</v>
      </c>
      <c r="O3551" s="10" t="s">
        <v>34</v>
      </c>
      <c r="P3551">
        <f t="shared" si="410"/>
        <v>0.15</v>
      </c>
      <c r="Q3551" s="11">
        <f t="shared" si="411"/>
        <v>0.3529130972647645</v>
      </c>
      <c r="S3551" s="13">
        <f t="shared" si="412"/>
        <v>0.15</v>
      </c>
      <c r="T3551">
        <f t="shared" si="413"/>
        <v>9.3485549999999993</v>
      </c>
      <c r="U3551" t="b">
        <f t="shared" si="414"/>
        <v>0</v>
      </c>
    </row>
    <row r="3552" spans="1:21" ht="21" x14ac:dyDescent="0.4">
      <c r="A3552" t="s">
        <v>3754</v>
      </c>
      <c r="B3552" t="s">
        <v>3744</v>
      </c>
      <c r="C3552" t="s">
        <v>3745</v>
      </c>
      <c r="D3552" s="33">
        <v>451580</v>
      </c>
      <c r="E3552" s="33">
        <v>37110</v>
      </c>
      <c r="F3552" s="32">
        <v>22.0016</v>
      </c>
      <c r="G3552" s="32">
        <v>7.3293999999999997</v>
      </c>
      <c r="H3552" s="41">
        <v>8.2178130120908808</v>
      </c>
      <c r="I3552" s="32">
        <v>29.331</v>
      </c>
      <c r="J3552" s="34">
        <f t="shared" si="415"/>
        <v>0.24988578636937028</v>
      </c>
      <c r="K3552">
        <v>0.5928752357855025</v>
      </c>
      <c r="L3552">
        <v>0.79037995149555373</v>
      </c>
      <c r="M3552" s="41">
        <v>0.5</v>
      </c>
      <c r="N3552" t="s">
        <v>37</v>
      </c>
      <c r="O3552" s="10" t="s">
        <v>37</v>
      </c>
      <c r="P3552">
        <f t="shared" si="410"/>
        <v>0.25</v>
      </c>
      <c r="Q3552" s="11">
        <f t="shared" si="411"/>
        <v>0.36739286079574507</v>
      </c>
      <c r="S3552" s="13">
        <f t="shared" si="412"/>
        <v>0.25</v>
      </c>
      <c r="T3552">
        <f t="shared" si="413"/>
        <v>7.3327499999999999</v>
      </c>
      <c r="U3552" t="b">
        <f t="shared" si="414"/>
        <v>1</v>
      </c>
    </row>
    <row r="3553" spans="1:21" ht="21" x14ac:dyDescent="0.4">
      <c r="A3553" t="s">
        <v>5328</v>
      </c>
      <c r="B3553" t="s">
        <v>5304</v>
      </c>
      <c r="C3553" t="s">
        <v>5305</v>
      </c>
      <c r="D3553" s="33">
        <v>8488</v>
      </c>
      <c r="E3553" s="33">
        <v>391</v>
      </c>
      <c r="F3553" s="32">
        <v>0.42669999999999997</v>
      </c>
      <c r="G3553" s="32">
        <v>0.14129999999999998</v>
      </c>
      <c r="H3553" s="41">
        <v>4.606503298774741</v>
      </c>
      <c r="I3553" s="32">
        <v>0.56799999999999995</v>
      </c>
      <c r="J3553" s="34">
        <f t="shared" si="415"/>
        <v>0.24876760563380282</v>
      </c>
      <c r="K3553">
        <v>1.0913043478260869</v>
      </c>
      <c r="L3553">
        <v>1.4526854219948848</v>
      </c>
      <c r="M3553" s="41">
        <v>1</v>
      </c>
      <c r="N3553" t="s">
        <v>37</v>
      </c>
      <c r="O3553" s="10" t="s">
        <v>37</v>
      </c>
      <c r="P3553">
        <f t="shared" si="410"/>
        <v>0.25</v>
      </c>
      <c r="Q3553" s="11">
        <f t="shared" si="411"/>
        <v>0.31161971830985913</v>
      </c>
      <c r="S3553" s="13">
        <f t="shared" si="412"/>
        <v>0.25</v>
      </c>
      <c r="T3553">
        <f t="shared" si="413"/>
        <v>0.14199999999999999</v>
      </c>
      <c r="U3553" t="b">
        <f t="shared" si="414"/>
        <v>1</v>
      </c>
    </row>
    <row r="3554" spans="1:21" ht="21" x14ac:dyDescent="0.4">
      <c r="A3554" t="s">
        <v>2622</v>
      </c>
      <c r="B3554" t="s">
        <v>2620</v>
      </c>
      <c r="C3554" t="s">
        <v>2621</v>
      </c>
      <c r="D3554" s="33">
        <v>1100595</v>
      </c>
      <c r="E3554" s="33">
        <v>280176</v>
      </c>
      <c r="F3554" s="32">
        <v>234.3827</v>
      </c>
      <c r="G3554" s="32">
        <v>115.4432</v>
      </c>
      <c r="H3554" s="41">
        <v>25.456775653169423</v>
      </c>
      <c r="I3554" s="32">
        <v>349.82589999999999</v>
      </c>
      <c r="J3554" s="34">
        <f t="shared" si="415"/>
        <v>0.33000186664280723</v>
      </c>
      <c r="K3554">
        <v>0.83655523670835474</v>
      </c>
      <c r="L3554">
        <v>1.2485933841585288</v>
      </c>
      <c r="M3554" s="41">
        <v>0.5</v>
      </c>
      <c r="N3554" t="s">
        <v>37</v>
      </c>
      <c r="O3554" s="10" t="s">
        <v>37</v>
      </c>
      <c r="P3554">
        <f t="shared" si="410"/>
        <v>0.25</v>
      </c>
      <c r="Q3554" s="11">
        <f t="shared" si="411"/>
        <v>0.59954937584667112</v>
      </c>
      <c r="S3554" s="13">
        <f t="shared" si="412"/>
        <v>0.25</v>
      </c>
      <c r="T3554">
        <f t="shared" si="413"/>
        <v>87.456474999999998</v>
      </c>
      <c r="U3554" t="b">
        <f t="shared" si="414"/>
        <v>1</v>
      </c>
    </row>
    <row r="3555" spans="1:21" ht="21" x14ac:dyDescent="0.4">
      <c r="A3555" t="s">
        <v>4213</v>
      </c>
      <c r="B3555" t="s">
        <v>4209</v>
      </c>
      <c r="C3555" t="s">
        <v>4210</v>
      </c>
      <c r="D3555" s="33">
        <v>23234</v>
      </c>
      <c r="E3555" s="33">
        <v>11249</v>
      </c>
      <c r="F3555" s="32">
        <v>4.0749000000000004</v>
      </c>
      <c r="G3555" s="32">
        <v>1.3578999999999999</v>
      </c>
      <c r="H3555" s="41">
        <v>48.416114315227681</v>
      </c>
      <c r="I3555" s="32">
        <v>5.4328000000000003</v>
      </c>
      <c r="J3555" s="34">
        <f t="shared" si="415"/>
        <v>0.24994477985569133</v>
      </c>
      <c r="K3555">
        <v>0.36224553293626105</v>
      </c>
      <c r="L3555">
        <v>0.48295848519868434</v>
      </c>
      <c r="M3555" s="41">
        <v>0.2</v>
      </c>
      <c r="N3555" t="s">
        <v>37</v>
      </c>
      <c r="O3555" s="10" t="s">
        <v>37</v>
      </c>
      <c r="P3555">
        <f t="shared" si="410"/>
        <v>0.25</v>
      </c>
      <c r="Q3555" s="11">
        <f t="shared" si="411"/>
        <v>0.58588573111471065</v>
      </c>
      <c r="S3555" s="13">
        <f t="shared" si="412"/>
        <v>0.25</v>
      </c>
      <c r="T3555">
        <f t="shared" si="413"/>
        <v>1.3582000000000001</v>
      </c>
      <c r="U3555" t="b">
        <f t="shared" si="414"/>
        <v>1</v>
      </c>
    </row>
    <row r="3556" spans="1:21" ht="21" x14ac:dyDescent="0.4">
      <c r="A3556" t="s">
        <v>488</v>
      </c>
      <c r="B3556" t="s">
        <v>416</v>
      </c>
      <c r="C3556" s="42" t="s">
        <v>417</v>
      </c>
      <c r="D3556" s="33">
        <v>21416</v>
      </c>
      <c r="E3556" s="33">
        <v>1402</v>
      </c>
      <c r="F3556" s="32">
        <v>1.4614</v>
      </c>
      <c r="G3556" s="32">
        <v>0.48259999999999997</v>
      </c>
      <c r="H3556" s="41">
        <v>6.5465072842734404</v>
      </c>
      <c r="I3556" s="32">
        <v>1.944</v>
      </c>
      <c r="J3556" s="34">
        <f t="shared" si="415"/>
        <v>0.24825102880658437</v>
      </c>
      <c r="K3556">
        <v>1.0423680456490729</v>
      </c>
      <c r="L3556">
        <v>1.3865905848787448</v>
      </c>
      <c r="M3556" s="41">
        <v>1</v>
      </c>
      <c r="N3556" t="s">
        <v>34</v>
      </c>
      <c r="O3556" s="10" t="s">
        <v>34</v>
      </c>
      <c r="P3556">
        <f t="shared" si="410"/>
        <v>0.15</v>
      </c>
      <c r="Q3556" s="11">
        <f t="shared" si="411"/>
        <v>0.27880658436213995</v>
      </c>
      <c r="S3556" s="13">
        <f t="shared" si="412"/>
        <v>0.15</v>
      </c>
      <c r="T3556">
        <f t="shared" si="413"/>
        <v>0.29159999999999997</v>
      </c>
      <c r="U3556" t="b">
        <f t="shared" si="414"/>
        <v>1</v>
      </c>
    </row>
    <row r="3557" spans="1:21" ht="21" x14ac:dyDescent="0.4">
      <c r="A3557" t="s">
        <v>2816</v>
      </c>
      <c r="B3557" t="s">
        <v>2817</v>
      </c>
      <c r="C3557" t="s">
        <v>2818</v>
      </c>
      <c r="D3557" s="33">
        <v>8602971</v>
      </c>
      <c r="E3557" s="33">
        <v>228652</v>
      </c>
      <c r="F3557" s="32">
        <v>295.38889999999998</v>
      </c>
      <c r="G3557" s="32">
        <v>92.343199999999996</v>
      </c>
      <c r="H3557" s="41">
        <v>2.6578259998784142</v>
      </c>
      <c r="I3557" s="32">
        <v>387.73209999999995</v>
      </c>
      <c r="J3557" s="34">
        <f t="shared" si="415"/>
        <v>0.23816238067469783</v>
      </c>
      <c r="K3557">
        <v>1.2918710529538335</v>
      </c>
      <c r="L3557">
        <v>1.6957301926071056</v>
      </c>
      <c r="M3557" s="41">
        <v>1.25</v>
      </c>
      <c r="N3557" t="s">
        <v>37</v>
      </c>
      <c r="O3557" s="10" t="s">
        <v>37</v>
      </c>
      <c r="P3557">
        <f t="shared" si="410"/>
        <v>0.25</v>
      </c>
      <c r="Q3557" s="11">
        <f t="shared" si="411"/>
        <v>0.26285442964356043</v>
      </c>
      <c r="S3557" s="13">
        <f t="shared" si="412"/>
        <v>0.25</v>
      </c>
      <c r="T3557">
        <f t="shared" si="413"/>
        <v>96.933024999999986</v>
      </c>
      <c r="U3557" t="b">
        <f t="shared" si="414"/>
        <v>1</v>
      </c>
    </row>
    <row r="3558" spans="1:21" ht="21" x14ac:dyDescent="0.4">
      <c r="A3558" t="s">
        <v>712</v>
      </c>
      <c r="B3558" t="s">
        <v>657</v>
      </c>
      <c r="C3558" s="42" t="s">
        <v>658</v>
      </c>
      <c r="D3558" s="33">
        <v>30712</v>
      </c>
      <c r="E3558" s="33">
        <v>1119</v>
      </c>
      <c r="F3558" s="32">
        <v>0.2475</v>
      </c>
      <c r="G3558" s="32">
        <v>8.2500000000000018E-2</v>
      </c>
      <c r="H3558" s="41">
        <v>3.6435269601458713</v>
      </c>
      <c r="I3558" s="32">
        <v>0.33</v>
      </c>
      <c r="J3558" s="34">
        <f t="shared" si="415"/>
        <v>0.25000000000000006</v>
      </c>
      <c r="K3558">
        <v>0.22117962466487937</v>
      </c>
      <c r="L3558">
        <v>0.29490616621983912</v>
      </c>
      <c r="M3558" s="41">
        <v>0.1</v>
      </c>
      <c r="N3558" t="s">
        <v>37</v>
      </c>
      <c r="O3558" s="10" t="s">
        <v>37</v>
      </c>
      <c r="P3558">
        <f t="shared" si="410"/>
        <v>0.25</v>
      </c>
      <c r="Q3558" s="11">
        <f t="shared" si="411"/>
        <v>0.66090909090909089</v>
      </c>
      <c r="S3558" s="13">
        <f t="shared" si="412"/>
        <v>0.25</v>
      </c>
      <c r="T3558">
        <f t="shared" si="413"/>
        <v>8.2500000000000004E-2</v>
      </c>
      <c r="U3558" t="b">
        <f t="shared" si="414"/>
        <v>1</v>
      </c>
    </row>
    <row r="3559" spans="1:21" ht="21" x14ac:dyDescent="0.4">
      <c r="A3559" t="s">
        <v>2406</v>
      </c>
      <c r="B3559" t="s">
        <v>2333</v>
      </c>
      <c r="C3559" t="s">
        <v>2334</v>
      </c>
      <c r="D3559" s="33">
        <v>893087</v>
      </c>
      <c r="E3559" s="33">
        <v>17675</v>
      </c>
      <c r="F3559" s="32">
        <v>8.2125000000000004</v>
      </c>
      <c r="G3559" s="32">
        <v>2.7375000000000003</v>
      </c>
      <c r="H3559" s="41">
        <v>1.9790905029409229</v>
      </c>
      <c r="I3559" s="32">
        <v>10.950000000000001</v>
      </c>
      <c r="J3559" s="34">
        <f t="shared" si="415"/>
        <v>0.25</v>
      </c>
      <c r="K3559">
        <v>0.46463932107496464</v>
      </c>
      <c r="L3559">
        <v>0.61951909476661959</v>
      </c>
      <c r="M3559" s="41">
        <v>0.25</v>
      </c>
      <c r="N3559" t="s">
        <v>37</v>
      </c>
      <c r="O3559" s="10" t="s">
        <v>37</v>
      </c>
      <c r="P3559">
        <f t="shared" si="410"/>
        <v>0.25</v>
      </c>
      <c r="Q3559" s="11">
        <f t="shared" si="411"/>
        <v>0.59646118721461194</v>
      </c>
      <c r="S3559" s="13">
        <f t="shared" si="412"/>
        <v>0.25</v>
      </c>
      <c r="T3559">
        <f t="shared" si="413"/>
        <v>2.7375000000000003</v>
      </c>
      <c r="U3559" t="b">
        <f t="shared" si="414"/>
        <v>1</v>
      </c>
    </row>
    <row r="3560" spans="1:21" ht="21" x14ac:dyDescent="0.4">
      <c r="A3560" t="s">
        <v>1366</v>
      </c>
      <c r="B3560" t="s">
        <v>1280</v>
      </c>
      <c r="C3560" s="42" t="s">
        <v>1281</v>
      </c>
      <c r="D3560" s="33">
        <v>899388</v>
      </c>
      <c r="E3560" s="33">
        <v>120913</v>
      </c>
      <c r="F3560" s="32">
        <v>44.4313</v>
      </c>
      <c r="G3560" s="32">
        <v>14.8033</v>
      </c>
      <c r="H3560" s="41">
        <v>13.443919643135109</v>
      </c>
      <c r="I3560" s="32">
        <v>59.2346</v>
      </c>
      <c r="J3560" s="34">
        <f t="shared" si="415"/>
        <v>0.24990968116607523</v>
      </c>
      <c r="K3560">
        <v>0.36746503684467346</v>
      </c>
      <c r="L3560">
        <v>0.48989438687320636</v>
      </c>
      <c r="M3560" s="41">
        <v>0.2</v>
      </c>
      <c r="N3560" t="s">
        <v>37</v>
      </c>
      <c r="O3560" s="10" t="s">
        <v>34</v>
      </c>
      <c r="P3560">
        <f t="shared" si="410"/>
        <v>0.15</v>
      </c>
      <c r="Q3560" s="11">
        <f t="shared" si="411"/>
        <v>0.59174874144503375</v>
      </c>
      <c r="S3560" s="13">
        <f t="shared" si="412"/>
        <v>0.15</v>
      </c>
      <c r="T3560">
        <f t="shared" si="413"/>
        <v>8.8851899999999997</v>
      </c>
      <c r="U3560" t="b">
        <f t="shared" si="414"/>
        <v>0</v>
      </c>
    </row>
    <row r="3561" spans="1:21" ht="21" x14ac:dyDescent="0.4">
      <c r="A3561" t="s">
        <v>4488</v>
      </c>
      <c r="B3561" t="s">
        <v>4478</v>
      </c>
      <c r="C3561" t="s">
        <v>4479</v>
      </c>
      <c r="D3561" s="33">
        <v>714035</v>
      </c>
      <c r="E3561" s="33">
        <v>47807</v>
      </c>
      <c r="F3561" s="32">
        <v>39.820799999999998</v>
      </c>
      <c r="G3561" s="32">
        <v>13.270199999999999</v>
      </c>
      <c r="H3561" s="41">
        <v>6.6953300608513588</v>
      </c>
      <c r="I3561" s="32">
        <v>53.090999999999994</v>
      </c>
      <c r="J3561" s="34">
        <f t="shared" si="415"/>
        <v>0.24995196926032662</v>
      </c>
      <c r="K3561">
        <v>0.83294914970610989</v>
      </c>
      <c r="L3561">
        <v>1.1105277469826593</v>
      </c>
      <c r="M3561" s="41">
        <v>0.3</v>
      </c>
      <c r="N3561" t="s">
        <v>37</v>
      </c>
      <c r="O3561" s="10" t="s">
        <v>37</v>
      </c>
      <c r="P3561">
        <f t="shared" si="410"/>
        <v>0.25</v>
      </c>
      <c r="Q3561" s="11">
        <f t="shared" si="411"/>
        <v>0.72985816805108206</v>
      </c>
      <c r="S3561" s="13">
        <f t="shared" si="412"/>
        <v>0.25</v>
      </c>
      <c r="T3561">
        <f t="shared" si="413"/>
        <v>13.272749999999998</v>
      </c>
      <c r="U3561" t="b">
        <f t="shared" si="414"/>
        <v>1</v>
      </c>
    </row>
    <row r="3562" spans="1:21" ht="21" x14ac:dyDescent="0.4">
      <c r="A3562" t="s">
        <v>4092</v>
      </c>
      <c r="B3562" t="s">
        <v>4089</v>
      </c>
      <c r="C3562" t="s">
        <v>4090</v>
      </c>
      <c r="D3562" s="33">
        <v>42246</v>
      </c>
      <c r="E3562" s="33">
        <v>5793</v>
      </c>
      <c r="F3562" s="32">
        <v>11.697800000000003</v>
      </c>
      <c r="G3562" s="32">
        <v>3.4878</v>
      </c>
      <c r="H3562" s="41">
        <v>13.712540832268143</v>
      </c>
      <c r="I3562" s="32">
        <v>15.185600000000003</v>
      </c>
      <c r="J3562" s="34">
        <f t="shared" si="415"/>
        <v>0.22967811610999891</v>
      </c>
      <c r="K3562">
        <v>2.0192991541515628</v>
      </c>
      <c r="L3562">
        <v>2.6213706197134474</v>
      </c>
      <c r="M3562" s="41">
        <v>2</v>
      </c>
      <c r="N3562" t="s">
        <v>34</v>
      </c>
      <c r="O3562" s="10" t="s">
        <v>34</v>
      </c>
      <c r="P3562">
        <f t="shared" si="410"/>
        <v>0.15</v>
      </c>
      <c r="Q3562" s="11">
        <f t="shared" si="411"/>
        <v>0.23704035401959755</v>
      </c>
      <c r="S3562" s="13">
        <f t="shared" si="412"/>
        <v>0.15</v>
      </c>
      <c r="T3562">
        <f t="shared" si="413"/>
        <v>2.2778400000000003</v>
      </c>
      <c r="U3562" t="b">
        <f t="shared" si="414"/>
        <v>1</v>
      </c>
    </row>
    <row r="3563" spans="1:21" ht="21" x14ac:dyDescent="0.4">
      <c r="A3563" t="s">
        <v>638</v>
      </c>
      <c r="B3563" t="s">
        <v>601</v>
      </c>
      <c r="C3563" s="42" t="s">
        <v>602</v>
      </c>
      <c r="D3563" s="33">
        <v>882786</v>
      </c>
      <c r="E3563" s="33">
        <v>160149</v>
      </c>
      <c r="F3563" s="32">
        <v>91.963200000000001</v>
      </c>
      <c r="G3563" s="32">
        <v>30.652400000000004</v>
      </c>
      <c r="H3563" s="41">
        <v>18.141316241988431</v>
      </c>
      <c r="I3563" s="32">
        <v>122.6156</v>
      </c>
      <c r="J3563" s="34">
        <f t="shared" si="415"/>
        <v>0.24998776664633215</v>
      </c>
      <c r="K3563">
        <v>0.57423524342955623</v>
      </c>
      <c r="L3563">
        <v>0.76563450286920309</v>
      </c>
      <c r="M3563" s="41">
        <v>0.5</v>
      </c>
      <c r="N3563" t="s">
        <v>37</v>
      </c>
      <c r="O3563" s="10" t="s">
        <v>37</v>
      </c>
      <c r="P3563">
        <f t="shared" si="410"/>
        <v>0.25</v>
      </c>
      <c r="Q3563" s="11">
        <f t="shared" si="411"/>
        <v>0.34694688114726024</v>
      </c>
      <c r="S3563" s="13">
        <f t="shared" si="412"/>
        <v>0.25</v>
      </c>
      <c r="T3563">
        <f t="shared" si="413"/>
        <v>30.6539</v>
      </c>
      <c r="U3563" t="b">
        <f t="shared" si="414"/>
        <v>1</v>
      </c>
    </row>
    <row r="3564" spans="1:21" ht="21" x14ac:dyDescent="0.4">
      <c r="A3564" t="s">
        <v>6095</v>
      </c>
      <c r="B3564" t="s">
        <v>6093</v>
      </c>
      <c r="C3564" t="s">
        <v>6094</v>
      </c>
      <c r="D3564" s="33">
        <v>3897</v>
      </c>
      <c r="E3564" s="33">
        <v>557</v>
      </c>
      <c r="F3564" s="32">
        <v>0.1026</v>
      </c>
      <c r="G3564" s="32">
        <v>6.8400000000000002E-2</v>
      </c>
      <c r="H3564" s="41">
        <v>14.293045932768797</v>
      </c>
      <c r="I3564" s="32">
        <v>0.17099999999999999</v>
      </c>
      <c r="J3564" s="34">
        <f t="shared" si="415"/>
        <v>0.4</v>
      </c>
      <c r="K3564">
        <v>0.18420107719928186</v>
      </c>
      <c r="L3564">
        <v>0.3070017953321364</v>
      </c>
      <c r="M3564" s="41">
        <v>0.15</v>
      </c>
      <c r="N3564" t="s">
        <v>33</v>
      </c>
      <c r="O3564" s="10" t="s">
        <v>33</v>
      </c>
      <c r="P3564">
        <f t="shared" si="410"/>
        <v>0.4</v>
      </c>
      <c r="Q3564" s="11">
        <f t="shared" si="411"/>
        <v>0.51140350877192975</v>
      </c>
      <c r="S3564" s="13">
        <f t="shared" si="412"/>
        <v>0.4</v>
      </c>
      <c r="T3564">
        <f t="shared" si="413"/>
        <v>6.8400000000000002E-2</v>
      </c>
      <c r="U3564" t="b">
        <f t="shared" si="414"/>
        <v>1</v>
      </c>
    </row>
    <row r="3565" spans="1:21" ht="21" x14ac:dyDescent="0.4">
      <c r="A3565" t="s">
        <v>1630</v>
      </c>
      <c r="B3565" t="s">
        <v>1598</v>
      </c>
      <c r="C3565" s="42" t="s">
        <v>1599</v>
      </c>
      <c r="D3565" s="33">
        <v>4619</v>
      </c>
      <c r="E3565" s="33">
        <v>224</v>
      </c>
      <c r="F3565" s="32">
        <v>6.8900000000000003E-2</v>
      </c>
      <c r="G3565" s="32">
        <v>3.3999999999999996E-2</v>
      </c>
      <c r="H3565" s="41">
        <v>4.8495345312838278</v>
      </c>
      <c r="I3565" s="32">
        <v>0.10289999999999999</v>
      </c>
      <c r="J3565" s="34">
        <f t="shared" si="415"/>
        <v>0.3304178814382896</v>
      </c>
      <c r="K3565">
        <v>0.30758928571428573</v>
      </c>
      <c r="L3565">
        <v>0.45937499999999998</v>
      </c>
      <c r="M3565" s="41">
        <v>0.37</v>
      </c>
      <c r="N3565" t="s">
        <v>45</v>
      </c>
      <c r="O3565" s="10" t="s">
        <v>45</v>
      </c>
      <c r="P3565">
        <f t="shared" si="410"/>
        <v>0.32</v>
      </c>
      <c r="Q3565" s="11">
        <f t="shared" si="411"/>
        <v>0.19455782312925168</v>
      </c>
      <c r="S3565" s="13">
        <f t="shared" si="412"/>
        <v>0.19455782312925168</v>
      </c>
      <c r="T3565">
        <f t="shared" si="413"/>
        <v>2.0019999999999996E-2</v>
      </c>
      <c r="U3565" t="b">
        <f t="shared" si="414"/>
        <v>1</v>
      </c>
    </row>
    <row r="3566" spans="1:21" ht="21" x14ac:dyDescent="0.4">
      <c r="A3566" t="s">
        <v>1631</v>
      </c>
      <c r="B3566" t="s">
        <v>1598</v>
      </c>
      <c r="C3566" s="42" t="s">
        <v>1599</v>
      </c>
      <c r="D3566" s="33">
        <v>49149</v>
      </c>
      <c r="E3566" s="33">
        <v>4076</v>
      </c>
      <c r="F3566" s="32">
        <v>6.1110000000000007</v>
      </c>
      <c r="G3566" s="32">
        <v>1.599</v>
      </c>
      <c r="H3566" s="41">
        <v>8.2931494028362742</v>
      </c>
      <c r="I3566" s="32">
        <v>7.7100000000000009</v>
      </c>
      <c r="J3566" s="34">
        <f t="shared" si="415"/>
        <v>0.2073929961089494</v>
      </c>
      <c r="K3566">
        <v>1.499263984298332</v>
      </c>
      <c r="L3566">
        <v>1.8915603532875371</v>
      </c>
      <c r="M3566" s="41">
        <v>1.5</v>
      </c>
      <c r="N3566" t="s">
        <v>37</v>
      </c>
      <c r="O3566" s="10" t="s">
        <v>37</v>
      </c>
      <c r="P3566">
        <f t="shared" si="410"/>
        <v>0.25</v>
      </c>
      <c r="Q3566" s="11">
        <f t="shared" si="411"/>
        <v>0.20700389105058381</v>
      </c>
      <c r="S3566" s="13">
        <f t="shared" si="412"/>
        <v>0.20700389105058381</v>
      </c>
      <c r="T3566">
        <f t="shared" si="413"/>
        <v>1.5960000000000014</v>
      </c>
      <c r="U3566" t="b">
        <f t="shared" si="414"/>
        <v>1</v>
      </c>
    </row>
    <row r="3567" spans="1:21" ht="21" x14ac:dyDescent="0.4">
      <c r="A3567" t="s">
        <v>1036</v>
      </c>
      <c r="B3567" t="s">
        <v>1021</v>
      </c>
      <c r="C3567" s="42" t="s">
        <v>1022</v>
      </c>
      <c r="D3567" s="33">
        <v>187067333</v>
      </c>
      <c r="E3567" s="33">
        <v>24452432</v>
      </c>
      <c r="F3567" s="32">
        <v>437.51059999999995</v>
      </c>
      <c r="G3567" s="32">
        <v>235.577</v>
      </c>
      <c r="H3567" s="41">
        <v>13.071460210532857</v>
      </c>
      <c r="I3567" s="32">
        <v>673.08759999999995</v>
      </c>
      <c r="J3567" s="34">
        <f t="shared" si="415"/>
        <v>0.34999456237197063</v>
      </c>
      <c r="K3567">
        <v>1.7892314351390486E-2</v>
      </c>
      <c r="L3567">
        <v>2.7526407189272625E-2</v>
      </c>
      <c r="M3567" s="41">
        <v>0.01</v>
      </c>
      <c r="N3567" t="s">
        <v>34</v>
      </c>
      <c r="O3567" s="10" t="s">
        <v>34</v>
      </c>
      <c r="P3567">
        <f t="shared" si="410"/>
        <v>0.15</v>
      </c>
      <c r="Q3567" s="11">
        <f t="shared" si="411"/>
        <v>0.6367124873493436</v>
      </c>
      <c r="S3567" s="13">
        <f t="shared" si="412"/>
        <v>0.15</v>
      </c>
      <c r="T3567">
        <f t="shared" si="413"/>
        <v>100.96314</v>
      </c>
      <c r="U3567" t="b">
        <f t="shared" si="414"/>
        <v>1</v>
      </c>
    </row>
    <row r="3568" spans="1:21" ht="21" x14ac:dyDescent="0.4">
      <c r="A3568" t="s">
        <v>1486</v>
      </c>
      <c r="B3568" t="s">
        <v>1446</v>
      </c>
      <c r="C3568" s="42" t="s">
        <v>1447</v>
      </c>
      <c r="D3568" s="33">
        <v>1363148</v>
      </c>
      <c r="E3568" s="33">
        <v>84744</v>
      </c>
      <c r="F3568" s="32">
        <v>33.897599999999997</v>
      </c>
      <c r="G3568" s="32">
        <v>2.2014</v>
      </c>
      <c r="H3568" s="41">
        <v>6.2167864384498239</v>
      </c>
      <c r="I3568" s="32">
        <v>36.098999999999997</v>
      </c>
      <c r="J3568" s="34">
        <f t="shared" si="415"/>
        <v>6.0982298678633765E-2</v>
      </c>
      <c r="K3568">
        <v>0.39999999999999997</v>
      </c>
      <c r="L3568">
        <v>0.42597706032285471</v>
      </c>
      <c r="M3568" s="41">
        <v>0.4</v>
      </c>
      <c r="N3568" t="s">
        <v>34</v>
      </c>
      <c r="O3568" s="10" t="s">
        <v>42</v>
      </c>
      <c r="P3568">
        <f t="shared" si="410"/>
        <v>0.05</v>
      </c>
      <c r="Q3568" s="11">
        <f t="shared" si="411"/>
        <v>6.0982298678633681E-2</v>
      </c>
      <c r="S3568" s="13">
        <f t="shared" si="412"/>
        <v>0.05</v>
      </c>
      <c r="T3568">
        <f t="shared" si="413"/>
        <v>1.8049499999999998</v>
      </c>
      <c r="U3568" t="b">
        <f t="shared" si="414"/>
        <v>0</v>
      </c>
    </row>
    <row r="3569" spans="1:21" ht="21" x14ac:dyDescent="0.4">
      <c r="A3569" t="s">
        <v>4417</v>
      </c>
      <c r="B3569" t="s">
        <v>4390</v>
      </c>
      <c r="C3569" t="s">
        <v>4391</v>
      </c>
      <c r="D3569" s="33">
        <v>243537</v>
      </c>
      <c r="E3569" s="33">
        <v>9059</v>
      </c>
      <c r="F3569" s="32">
        <v>2.8125999999999998</v>
      </c>
      <c r="G3569" s="32">
        <v>0.9373999999999999</v>
      </c>
      <c r="H3569" s="41">
        <v>3.7197633213844301</v>
      </c>
      <c r="I3569" s="32">
        <v>3.7499999999999996</v>
      </c>
      <c r="J3569" s="34">
        <f t="shared" si="415"/>
        <v>0.24997333333333333</v>
      </c>
      <c r="K3569">
        <v>0.3104757699525334</v>
      </c>
      <c r="L3569">
        <v>0.41395297494204653</v>
      </c>
      <c r="M3569" s="41">
        <v>0.17</v>
      </c>
      <c r="N3569" t="s">
        <v>37</v>
      </c>
      <c r="O3569" s="10" t="s">
        <v>37</v>
      </c>
      <c r="P3569">
        <f t="shared" si="410"/>
        <v>0.25</v>
      </c>
      <c r="Q3569" s="11">
        <f t="shared" si="411"/>
        <v>0.58932533333333326</v>
      </c>
      <c r="S3569" s="13">
        <f t="shared" si="412"/>
        <v>0.25</v>
      </c>
      <c r="T3569">
        <f t="shared" si="413"/>
        <v>0.93749999999999989</v>
      </c>
      <c r="U3569" t="b">
        <f t="shared" si="414"/>
        <v>1</v>
      </c>
    </row>
    <row r="3570" spans="1:21" ht="21" x14ac:dyDescent="0.4">
      <c r="A3570" t="s">
        <v>4131</v>
      </c>
      <c r="B3570" t="s">
        <v>4129</v>
      </c>
      <c r="C3570" t="s">
        <v>4130</v>
      </c>
      <c r="D3570" s="33">
        <v>1362091</v>
      </c>
      <c r="E3570" s="33">
        <v>55633</v>
      </c>
      <c r="F3570" s="32">
        <v>50.432600000000001</v>
      </c>
      <c r="G3570" s="32">
        <v>24.4</v>
      </c>
      <c r="H3570" s="41">
        <v>4.0843820273388491</v>
      </c>
      <c r="I3570" s="32">
        <v>74.832599999999999</v>
      </c>
      <c r="J3570" s="34">
        <f t="shared" si="415"/>
        <v>0.32606110171235531</v>
      </c>
      <c r="K3570">
        <v>0.90652310678913595</v>
      </c>
      <c r="L3570">
        <v>1.3451117142703073</v>
      </c>
      <c r="M3570" s="41">
        <v>0.9</v>
      </c>
      <c r="N3570" t="s">
        <v>37</v>
      </c>
      <c r="O3570" s="10" t="s">
        <v>37</v>
      </c>
      <c r="P3570">
        <f t="shared" si="410"/>
        <v>0.25</v>
      </c>
      <c r="Q3570" s="11">
        <f t="shared" si="411"/>
        <v>0.33091059244233134</v>
      </c>
      <c r="S3570" s="13">
        <f t="shared" si="412"/>
        <v>0.25</v>
      </c>
      <c r="T3570">
        <f t="shared" si="413"/>
        <v>18.70815</v>
      </c>
      <c r="U3570" t="b">
        <f t="shared" si="414"/>
        <v>1</v>
      </c>
    </row>
    <row r="3571" spans="1:21" ht="21" x14ac:dyDescent="0.4">
      <c r="A3571" t="s">
        <v>3465</v>
      </c>
      <c r="B3571" t="s">
        <v>3448</v>
      </c>
      <c r="C3571" t="s">
        <v>3449</v>
      </c>
      <c r="D3571" s="33">
        <v>53733</v>
      </c>
      <c r="E3571" s="33">
        <v>6161</v>
      </c>
      <c r="F3571" s="32">
        <v>0.95230000000000004</v>
      </c>
      <c r="G3571" s="32">
        <v>0.47010000000000007</v>
      </c>
      <c r="H3571" s="41">
        <v>11.465952022034877</v>
      </c>
      <c r="I3571" s="32">
        <v>1.4224000000000001</v>
      </c>
      <c r="J3571" s="34">
        <f t="shared" si="415"/>
        <v>0.33049775028121486</v>
      </c>
      <c r="K3571">
        <v>0.15456906346372343</v>
      </c>
      <c r="L3571">
        <v>0.23087161175133908</v>
      </c>
      <c r="M3571" s="41">
        <v>0.1</v>
      </c>
      <c r="N3571" t="s">
        <v>37</v>
      </c>
      <c r="O3571" s="10" t="s">
        <v>37</v>
      </c>
      <c r="P3571">
        <f t="shared" si="410"/>
        <v>0.25</v>
      </c>
      <c r="Q3571" s="11">
        <f t="shared" si="411"/>
        <v>0.56685883014623173</v>
      </c>
      <c r="S3571" s="13">
        <f t="shared" si="412"/>
        <v>0.25</v>
      </c>
      <c r="T3571">
        <f t="shared" si="413"/>
        <v>0.35560000000000003</v>
      </c>
      <c r="U3571" t="b">
        <f t="shared" si="414"/>
        <v>1</v>
      </c>
    </row>
    <row r="3572" spans="1:21" ht="21" x14ac:dyDescent="0.4">
      <c r="A3572" t="s">
        <v>2407</v>
      </c>
      <c r="B3572" t="s">
        <v>2333</v>
      </c>
      <c r="C3572" t="s">
        <v>2334</v>
      </c>
      <c r="D3572" s="33">
        <v>426520</v>
      </c>
      <c r="E3572" s="33">
        <v>99886</v>
      </c>
      <c r="F3572" s="32">
        <v>22.629399999999997</v>
      </c>
      <c r="G3572" s="32">
        <v>7.5380000000000003</v>
      </c>
      <c r="H3572" s="41">
        <v>23.418831473318953</v>
      </c>
      <c r="I3572" s="32">
        <v>30.167399999999997</v>
      </c>
      <c r="J3572" s="34">
        <f t="shared" si="415"/>
        <v>0.24987237879300175</v>
      </c>
      <c r="K3572">
        <v>0.22655226958732955</v>
      </c>
      <c r="L3572">
        <v>0.30201830086298376</v>
      </c>
      <c r="M3572" s="41">
        <v>0.01</v>
      </c>
      <c r="N3572" t="s">
        <v>37</v>
      </c>
      <c r="O3572" s="10" t="s">
        <v>37</v>
      </c>
      <c r="P3572">
        <f t="shared" si="410"/>
        <v>0.25</v>
      </c>
      <c r="Q3572" s="11">
        <f t="shared" si="411"/>
        <v>0.96688942368251818</v>
      </c>
      <c r="S3572" s="13">
        <f t="shared" si="412"/>
        <v>0.25</v>
      </c>
      <c r="T3572">
        <f t="shared" si="413"/>
        <v>7.5418499999999993</v>
      </c>
      <c r="U3572" t="b">
        <f t="shared" si="414"/>
        <v>1</v>
      </c>
    </row>
    <row r="3573" spans="1:21" ht="21" x14ac:dyDescent="0.4">
      <c r="A3573" t="s">
        <v>5345</v>
      </c>
      <c r="B3573" t="s">
        <v>5339</v>
      </c>
      <c r="C3573" t="s">
        <v>5340</v>
      </c>
      <c r="D3573" s="33">
        <v>35130</v>
      </c>
      <c r="E3573" s="33">
        <v>1441</v>
      </c>
      <c r="F3573" s="32">
        <v>1.4410000000000001</v>
      </c>
      <c r="G3573" s="32">
        <v>0.35</v>
      </c>
      <c r="H3573" s="41">
        <v>4.1019072018218043</v>
      </c>
      <c r="I3573" s="32">
        <v>1.7909999999999999</v>
      </c>
      <c r="J3573" s="34">
        <f t="shared" si="415"/>
        <v>0.1954215522054718</v>
      </c>
      <c r="K3573">
        <v>1</v>
      </c>
      <c r="L3573">
        <v>1.2428868841082581</v>
      </c>
      <c r="M3573" s="41">
        <v>1</v>
      </c>
      <c r="N3573" t="s">
        <v>34</v>
      </c>
      <c r="O3573" s="10" t="s">
        <v>34</v>
      </c>
      <c r="P3573">
        <f t="shared" si="410"/>
        <v>0.15</v>
      </c>
      <c r="Q3573" s="11">
        <f t="shared" si="411"/>
        <v>0.19542155220547178</v>
      </c>
      <c r="S3573" s="13">
        <f t="shared" si="412"/>
        <v>0.15</v>
      </c>
      <c r="T3573">
        <f t="shared" si="413"/>
        <v>0.26865</v>
      </c>
      <c r="U3573" t="b">
        <f t="shared" si="414"/>
        <v>1</v>
      </c>
    </row>
    <row r="3574" spans="1:21" ht="21" x14ac:dyDescent="0.4">
      <c r="A3574" t="s">
        <v>4418</v>
      </c>
      <c r="B3574" t="s">
        <v>4390</v>
      </c>
      <c r="C3574" t="s">
        <v>4391</v>
      </c>
      <c r="D3574" s="33">
        <v>407310</v>
      </c>
      <c r="E3574" s="33">
        <v>7994</v>
      </c>
      <c r="F3574" s="32">
        <v>2.7347000000000001</v>
      </c>
      <c r="G3574" s="32">
        <v>0.91080000000000005</v>
      </c>
      <c r="H3574" s="41">
        <v>1.9626328840440941</v>
      </c>
      <c r="I3574" s="32">
        <v>3.6455000000000002</v>
      </c>
      <c r="J3574" s="34">
        <f t="shared" si="415"/>
        <v>0.24984227129337538</v>
      </c>
      <c r="K3574">
        <v>0.34209407055291474</v>
      </c>
      <c r="L3574">
        <v>0.45602952214160619</v>
      </c>
      <c r="M3574" s="41">
        <v>0.17</v>
      </c>
      <c r="N3574" t="s">
        <v>37</v>
      </c>
      <c r="O3574" s="10" t="s">
        <v>37</v>
      </c>
      <c r="P3574">
        <f t="shared" si="410"/>
        <v>0.25</v>
      </c>
      <c r="Q3574" s="11">
        <f t="shared" si="411"/>
        <v>0.62721711699355365</v>
      </c>
      <c r="S3574" s="13">
        <f t="shared" si="412"/>
        <v>0.25</v>
      </c>
      <c r="T3574">
        <f t="shared" si="413"/>
        <v>0.91137500000000005</v>
      </c>
      <c r="U3574" t="b">
        <f t="shared" si="414"/>
        <v>1</v>
      </c>
    </row>
    <row r="3575" spans="1:21" ht="21" x14ac:dyDescent="0.4">
      <c r="A3575" t="s">
        <v>5084</v>
      </c>
      <c r="B3575" t="s">
        <v>5082</v>
      </c>
      <c r="C3575" t="s">
        <v>5083</v>
      </c>
      <c r="D3575" s="33">
        <v>407354</v>
      </c>
      <c r="E3575" s="33">
        <v>33662</v>
      </c>
      <c r="F3575" s="32">
        <v>33.661999999999999</v>
      </c>
      <c r="G3575" s="32">
        <v>5.6026000000000007</v>
      </c>
      <c r="H3575" s="41">
        <v>8.2635741885436254</v>
      </c>
      <c r="I3575" s="32">
        <v>39.264600000000002</v>
      </c>
      <c r="J3575" s="34">
        <f t="shared" si="415"/>
        <v>0.14268832485241159</v>
      </c>
      <c r="K3575">
        <v>1</v>
      </c>
      <c r="L3575">
        <v>1.1664369318519399</v>
      </c>
      <c r="M3575" s="41">
        <v>1</v>
      </c>
      <c r="N3575" t="s">
        <v>34</v>
      </c>
      <c r="O3575" s="10" t="s">
        <v>34</v>
      </c>
      <c r="P3575">
        <f t="shared" si="410"/>
        <v>0.15</v>
      </c>
      <c r="Q3575" s="11">
        <f t="shared" si="411"/>
        <v>0.14268832485241159</v>
      </c>
      <c r="S3575" s="13">
        <f t="shared" si="412"/>
        <v>0.14268832485241159</v>
      </c>
      <c r="T3575">
        <f t="shared" si="413"/>
        <v>5.6026000000000007</v>
      </c>
      <c r="U3575" t="b">
        <f t="shared" si="414"/>
        <v>1</v>
      </c>
    </row>
    <row r="3576" spans="1:21" ht="21" x14ac:dyDescent="0.4">
      <c r="A3576" t="s">
        <v>163</v>
      </c>
      <c r="B3576" t="s">
        <v>31</v>
      </c>
      <c r="C3576" t="s">
        <v>32</v>
      </c>
      <c r="D3576" s="33">
        <v>47065</v>
      </c>
      <c r="E3576" s="33">
        <v>7189</v>
      </c>
      <c r="F3576" s="32">
        <v>7.6374000000000004</v>
      </c>
      <c r="G3576" s="32">
        <v>2.5451000000000001</v>
      </c>
      <c r="H3576" s="41">
        <v>15.27462020609795</v>
      </c>
      <c r="I3576" s="32">
        <v>10.182500000000001</v>
      </c>
      <c r="K3576">
        <v>1.0623730699680067</v>
      </c>
      <c r="L3576">
        <v>1.4164000556405623</v>
      </c>
      <c r="M3576" s="41">
        <v>1</v>
      </c>
      <c r="N3576" t="s">
        <v>34</v>
      </c>
      <c r="O3576" s="10" t="s">
        <v>34</v>
      </c>
      <c r="P3576">
        <f t="shared" si="410"/>
        <v>0.15</v>
      </c>
      <c r="Q3576" s="11">
        <f t="shared" si="411"/>
        <v>0.29398477780505783</v>
      </c>
      <c r="S3576" s="13">
        <f t="shared" si="412"/>
        <v>0.15</v>
      </c>
      <c r="T3576">
        <f t="shared" si="413"/>
        <v>1.5273750000000001</v>
      </c>
      <c r="U3576" t="b">
        <f t="shared" si="414"/>
        <v>1</v>
      </c>
    </row>
    <row r="3577" spans="1:21" ht="21" x14ac:dyDescent="0.4">
      <c r="A3577" t="s">
        <v>164</v>
      </c>
      <c r="B3577" t="s">
        <v>31</v>
      </c>
      <c r="C3577" t="s">
        <v>32</v>
      </c>
      <c r="D3577" s="33">
        <v>1342017</v>
      </c>
      <c r="E3577" s="33">
        <v>107614</v>
      </c>
      <c r="F3577" s="32">
        <v>109.30610000000001</v>
      </c>
      <c r="G3577" s="32">
        <v>35.619</v>
      </c>
      <c r="H3577" s="41">
        <v>8.0188253949093049</v>
      </c>
      <c r="I3577" s="32">
        <v>144.92510000000001</v>
      </c>
      <c r="K3577">
        <v>1.0157237905848684</v>
      </c>
      <c r="L3577">
        <v>1.3467123236753582</v>
      </c>
      <c r="M3577" s="41">
        <v>1</v>
      </c>
      <c r="N3577" t="s">
        <v>33</v>
      </c>
      <c r="O3577" s="10" t="s">
        <v>42</v>
      </c>
      <c r="P3577">
        <f t="shared" si="410"/>
        <v>0.05</v>
      </c>
      <c r="Q3577" s="11">
        <f t="shared" si="411"/>
        <v>0.25745091774992734</v>
      </c>
      <c r="S3577" s="13">
        <f t="shared" si="412"/>
        <v>0.05</v>
      </c>
      <c r="T3577">
        <f t="shared" si="413"/>
        <v>7.2462550000000014</v>
      </c>
      <c r="U3577" t="b">
        <f t="shared" si="414"/>
        <v>0</v>
      </c>
    </row>
    <row r="3578" spans="1:21" ht="21" x14ac:dyDescent="0.4">
      <c r="A3578" t="s">
        <v>5697</v>
      </c>
      <c r="B3578" t="s">
        <v>5662</v>
      </c>
      <c r="C3578" t="s">
        <v>5663</v>
      </c>
      <c r="D3578" s="33">
        <v>112885</v>
      </c>
      <c r="E3578" s="33">
        <v>1659</v>
      </c>
      <c r="F3578" s="32">
        <v>0.38919999999999999</v>
      </c>
      <c r="G3578" s="32">
        <v>0.1208</v>
      </c>
      <c r="H3578" s="41">
        <v>1.469637241440404</v>
      </c>
      <c r="I3578" s="32">
        <v>0.51</v>
      </c>
      <c r="J3578" s="34">
        <f t="shared" ref="J3578:J3591" si="416">G3578/I3578</f>
        <v>0.23686274509803923</v>
      </c>
      <c r="K3578">
        <v>0.23459915611814344</v>
      </c>
      <c r="L3578">
        <v>0.30741410488245929</v>
      </c>
      <c r="M3578" s="41">
        <v>0.2</v>
      </c>
      <c r="N3578" t="s">
        <v>37</v>
      </c>
      <c r="O3578" s="10" t="s">
        <v>37</v>
      </c>
      <c r="P3578">
        <f t="shared" si="410"/>
        <v>0.25</v>
      </c>
      <c r="Q3578" s="11">
        <f t="shared" si="411"/>
        <v>0.34941176470588226</v>
      </c>
      <c r="S3578" s="13">
        <f t="shared" si="412"/>
        <v>0.25</v>
      </c>
      <c r="T3578">
        <f t="shared" si="413"/>
        <v>0.1275</v>
      </c>
      <c r="U3578" t="b">
        <f t="shared" si="414"/>
        <v>1</v>
      </c>
    </row>
    <row r="3579" spans="1:21" ht="21" x14ac:dyDescent="0.4">
      <c r="A3579" t="s">
        <v>3929</v>
      </c>
      <c r="B3579" t="s">
        <v>3925</v>
      </c>
      <c r="C3579" t="s">
        <v>3926</v>
      </c>
      <c r="D3579" s="33">
        <v>232438</v>
      </c>
      <c r="E3579" s="33">
        <v>48876</v>
      </c>
      <c r="F3579" s="32">
        <v>67.681100000000001</v>
      </c>
      <c r="G3579" s="32">
        <v>22.560299999999998</v>
      </c>
      <c r="H3579" s="41">
        <v>21.027542828625268</v>
      </c>
      <c r="I3579" s="32">
        <v>90.241399999999999</v>
      </c>
      <c r="J3579" s="34">
        <f t="shared" si="416"/>
        <v>0.24999944593058174</v>
      </c>
      <c r="K3579">
        <v>1.384751207136427</v>
      </c>
      <c r="L3579">
        <v>1.8463335788526065</v>
      </c>
      <c r="M3579" s="41">
        <v>1</v>
      </c>
      <c r="N3579" t="s">
        <v>37</v>
      </c>
      <c r="O3579" s="10" t="s">
        <v>37</v>
      </c>
      <c r="P3579">
        <f t="shared" si="410"/>
        <v>0.25</v>
      </c>
      <c r="Q3579" s="11">
        <f t="shared" si="411"/>
        <v>0.45838606227297002</v>
      </c>
      <c r="S3579" s="13">
        <f t="shared" si="412"/>
        <v>0.25</v>
      </c>
      <c r="T3579">
        <f t="shared" si="413"/>
        <v>22.56035</v>
      </c>
      <c r="U3579" t="b">
        <f t="shared" si="414"/>
        <v>1</v>
      </c>
    </row>
    <row r="3580" spans="1:21" ht="21" x14ac:dyDescent="0.4">
      <c r="A3580" t="s">
        <v>1550</v>
      </c>
      <c r="B3580" t="s">
        <v>1536</v>
      </c>
      <c r="C3580" s="42" t="s">
        <v>1537</v>
      </c>
      <c r="D3580" s="33">
        <v>17558992</v>
      </c>
      <c r="E3580" s="33">
        <v>1461345</v>
      </c>
      <c r="F3580" s="32">
        <v>257.24929999999995</v>
      </c>
      <c r="G3580" s="32">
        <v>138.51669999999999</v>
      </c>
      <c r="H3580" s="41">
        <v>8.3224879879209475</v>
      </c>
      <c r="I3580" s="32">
        <v>395.76599999999996</v>
      </c>
      <c r="J3580" s="34">
        <f t="shared" si="416"/>
        <v>0.34999646255615691</v>
      </c>
      <c r="K3580">
        <v>0.17603598055216255</v>
      </c>
      <c r="L3580">
        <v>0.27082311158555983</v>
      </c>
      <c r="M3580" s="41">
        <v>0.03</v>
      </c>
      <c r="N3580" t="s">
        <v>45</v>
      </c>
      <c r="O3580" s="10" t="s">
        <v>34</v>
      </c>
      <c r="P3580">
        <f t="shared" si="410"/>
        <v>0.15</v>
      </c>
      <c r="Q3580" s="11">
        <f t="shared" si="411"/>
        <v>0.88922658843862279</v>
      </c>
      <c r="S3580" s="13">
        <f t="shared" si="412"/>
        <v>0.15</v>
      </c>
      <c r="T3580">
        <f t="shared" si="413"/>
        <v>59.364899999999992</v>
      </c>
      <c r="U3580" t="b">
        <f t="shared" si="414"/>
        <v>0</v>
      </c>
    </row>
    <row r="3581" spans="1:21" ht="21" x14ac:dyDescent="0.4">
      <c r="A3581" t="s">
        <v>939</v>
      </c>
      <c r="B3581" t="s">
        <v>883</v>
      </c>
      <c r="C3581" s="42" t="s">
        <v>884</v>
      </c>
      <c r="D3581" s="33">
        <v>1466404</v>
      </c>
      <c r="E3581" s="33">
        <v>182190</v>
      </c>
      <c r="F3581" s="32">
        <v>201.46320000000003</v>
      </c>
      <c r="G3581" s="32">
        <v>49.275500000000001</v>
      </c>
      <c r="H3581" s="41">
        <v>12.424270528449187</v>
      </c>
      <c r="I3581" s="32">
        <v>250.73870000000002</v>
      </c>
      <c r="J3581" s="34">
        <f t="shared" si="416"/>
        <v>0.19652131880718851</v>
      </c>
      <c r="K3581">
        <v>1.1057862670838139</v>
      </c>
      <c r="L3581">
        <v>1.376248421977057</v>
      </c>
      <c r="M3581" s="41">
        <v>1.1000000000000001</v>
      </c>
      <c r="N3581" t="s">
        <v>37</v>
      </c>
      <c r="O3581" s="10" t="s">
        <v>34</v>
      </c>
      <c r="P3581">
        <f t="shared" si="410"/>
        <v>0.15</v>
      </c>
      <c r="Q3581" s="11">
        <f t="shared" si="411"/>
        <v>0.20072569571430335</v>
      </c>
      <c r="S3581" s="13">
        <f t="shared" si="412"/>
        <v>0.15</v>
      </c>
      <c r="T3581">
        <f t="shared" si="413"/>
        <v>37.610804999999999</v>
      </c>
      <c r="U3581" t="b">
        <f t="shared" si="414"/>
        <v>0</v>
      </c>
    </row>
    <row r="3582" spans="1:21" ht="21" x14ac:dyDescent="0.4">
      <c r="A3582" t="s">
        <v>835</v>
      </c>
      <c r="B3582" t="s">
        <v>761</v>
      </c>
      <c r="C3582" s="42" t="s">
        <v>762</v>
      </c>
      <c r="D3582" s="33">
        <v>40202</v>
      </c>
      <c r="E3582" s="33">
        <v>8956</v>
      </c>
      <c r="F3582" s="32">
        <v>7.5515999999999988</v>
      </c>
      <c r="G3582" s="32">
        <v>2.5164</v>
      </c>
      <c r="H3582" s="41">
        <v>22.277498631908859</v>
      </c>
      <c r="I3582" s="32">
        <v>10.067999999999998</v>
      </c>
      <c r="J3582" s="34">
        <f t="shared" si="416"/>
        <v>0.24994040524433855</v>
      </c>
      <c r="K3582">
        <v>0.8431889236266189</v>
      </c>
      <c r="L3582">
        <v>1.1241625725770432</v>
      </c>
      <c r="M3582" s="41">
        <v>0.75</v>
      </c>
      <c r="N3582" t="s">
        <v>37</v>
      </c>
      <c r="O3582" s="10" t="s">
        <v>37</v>
      </c>
      <c r="P3582">
        <f t="shared" si="410"/>
        <v>0.25</v>
      </c>
      <c r="Q3582" s="11">
        <f t="shared" si="411"/>
        <v>0.33283671036948742</v>
      </c>
      <c r="S3582" s="13">
        <f t="shared" si="412"/>
        <v>0.25</v>
      </c>
      <c r="T3582">
        <f t="shared" si="413"/>
        <v>2.5169999999999995</v>
      </c>
      <c r="U3582" t="b">
        <f t="shared" si="414"/>
        <v>1</v>
      </c>
    </row>
    <row r="3583" spans="1:21" ht="21" x14ac:dyDescent="0.4">
      <c r="A3583" t="s">
        <v>1927</v>
      </c>
      <c r="B3583" t="s">
        <v>1732</v>
      </c>
      <c r="C3583" s="42" t="s">
        <v>1733</v>
      </c>
      <c r="D3583" s="33">
        <v>2729</v>
      </c>
      <c r="E3583" s="33">
        <v>749</v>
      </c>
      <c r="F3583" s="32">
        <v>0.99709999999999988</v>
      </c>
      <c r="G3583" s="32">
        <v>0.30320000000000003</v>
      </c>
      <c r="H3583" s="41">
        <v>27.445950897764749</v>
      </c>
      <c r="I3583" s="32">
        <v>1.3003</v>
      </c>
      <c r="J3583" s="34">
        <f t="shared" si="416"/>
        <v>0.23317695916327003</v>
      </c>
      <c r="K3583">
        <v>1.3312416555407209</v>
      </c>
      <c r="L3583">
        <v>1.7360480640854472</v>
      </c>
      <c r="M3583" s="41">
        <v>1.4</v>
      </c>
      <c r="N3583" t="s">
        <v>37</v>
      </c>
      <c r="O3583" s="10" t="s">
        <v>34</v>
      </c>
      <c r="P3583">
        <f t="shared" si="410"/>
        <v>0.15</v>
      </c>
      <c r="Q3583" s="11">
        <f t="shared" si="411"/>
        <v>0.19357071445051144</v>
      </c>
      <c r="S3583" s="13">
        <f t="shared" si="412"/>
        <v>0.15</v>
      </c>
      <c r="T3583">
        <f t="shared" si="413"/>
        <v>0.195045</v>
      </c>
      <c r="U3583" t="b">
        <f t="shared" si="414"/>
        <v>0</v>
      </c>
    </row>
    <row r="3584" spans="1:21" ht="21" x14ac:dyDescent="0.4">
      <c r="A3584" t="s">
        <v>1487</v>
      </c>
      <c r="B3584" t="s">
        <v>1446</v>
      </c>
      <c r="C3584" s="42" t="s">
        <v>1447</v>
      </c>
      <c r="D3584" s="33">
        <v>1281495</v>
      </c>
      <c r="E3584" s="33">
        <v>25220</v>
      </c>
      <c r="F3584" s="32">
        <v>15.132</v>
      </c>
      <c r="G3584" s="32">
        <v>2.3649999999999998</v>
      </c>
      <c r="H3584" s="41">
        <v>1.9680139212404262</v>
      </c>
      <c r="I3584" s="32">
        <v>17.497</v>
      </c>
      <c r="J3584" s="34">
        <f t="shared" si="416"/>
        <v>0.13516602846202205</v>
      </c>
      <c r="K3584">
        <v>0.6</v>
      </c>
      <c r="L3584">
        <v>0.69377478191911179</v>
      </c>
      <c r="M3584" s="41">
        <v>0.6</v>
      </c>
      <c r="N3584" t="s">
        <v>33</v>
      </c>
      <c r="O3584" s="10" t="s">
        <v>42</v>
      </c>
      <c r="P3584">
        <f t="shared" si="410"/>
        <v>0.05</v>
      </c>
      <c r="Q3584" s="11">
        <f t="shared" si="411"/>
        <v>0.13516602846202205</v>
      </c>
      <c r="S3584" s="13">
        <f t="shared" si="412"/>
        <v>0.05</v>
      </c>
      <c r="T3584">
        <f t="shared" si="413"/>
        <v>0.87485000000000002</v>
      </c>
      <c r="U3584" t="b">
        <f t="shared" si="414"/>
        <v>0</v>
      </c>
    </row>
    <row r="3585" spans="1:21" ht="21" x14ac:dyDescent="0.4">
      <c r="A3585" t="s">
        <v>1488</v>
      </c>
      <c r="B3585" t="s">
        <v>1446</v>
      </c>
      <c r="C3585" s="42" t="s">
        <v>1447</v>
      </c>
      <c r="D3585" s="33">
        <v>19684</v>
      </c>
      <c r="E3585" s="33">
        <v>1946</v>
      </c>
      <c r="F3585" s="32">
        <v>1.1783999999999999</v>
      </c>
      <c r="G3585" s="32">
        <v>0.27400000000000002</v>
      </c>
      <c r="H3585" s="41">
        <v>9.8862019914651498</v>
      </c>
      <c r="I3585" s="32">
        <v>1.4523999999999999</v>
      </c>
      <c r="J3585" s="34">
        <f t="shared" si="416"/>
        <v>0.18865326356375656</v>
      </c>
      <c r="K3585">
        <v>0.60554984583761551</v>
      </c>
      <c r="L3585">
        <v>0.74635149023638225</v>
      </c>
      <c r="M3585" s="41">
        <v>0.6</v>
      </c>
      <c r="N3585" t="s">
        <v>34</v>
      </c>
      <c r="O3585" s="10" t="s">
        <v>34</v>
      </c>
      <c r="P3585">
        <f t="shared" si="410"/>
        <v>0.15</v>
      </c>
      <c r="Q3585" s="11">
        <f t="shared" si="411"/>
        <v>0.1960892316166345</v>
      </c>
      <c r="S3585" s="13">
        <f t="shared" si="412"/>
        <v>0.15</v>
      </c>
      <c r="T3585">
        <f t="shared" si="413"/>
        <v>0.21785999999999997</v>
      </c>
      <c r="U3585" t="b">
        <f t="shared" si="414"/>
        <v>1</v>
      </c>
    </row>
    <row r="3586" spans="1:21" ht="21" x14ac:dyDescent="0.4">
      <c r="A3586" t="s">
        <v>2163</v>
      </c>
      <c r="B3586" t="s">
        <v>2151</v>
      </c>
      <c r="C3586" t="s">
        <v>2152</v>
      </c>
      <c r="D3586" s="33">
        <v>1263680</v>
      </c>
      <c r="E3586" s="33">
        <v>99717</v>
      </c>
      <c r="F3586" s="32">
        <v>40.924799999999998</v>
      </c>
      <c r="G3586" s="32">
        <v>12.2256</v>
      </c>
      <c r="H3586" s="41">
        <v>7.8910008863003291</v>
      </c>
      <c r="I3586" s="32">
        <v>53.150399999999998</v>
      </c>
      <c r="J3586" s="34">
        <f t="shared" si="416"/>
        <v>0.23001896505012193</v>
      </c>
      <c r="K3586">
        <v>0.41040945876831431</v>
      </c>
      <c r="L3586">
        <v>0.53301242516321179</v>
      </c>
      <c r="M3586" s="41">
        <v>0.3</v>
      </c>
      <c r="N3586" t="s">
        <v>34</v>
      </c>
      <c r="O3586" s="10" t="s">
        <v>34</v>
      </c>
      <c r="P3586">
        <f t="shared" ref="P3586:P3649" si="417">VLOOKUP($O3586,$Y$2:$AJ$8,9,FALSE)</f>
        <v>0.15</v>
      </c>
      <c r="Q3586" s="11">
        <f t="shared" ref="Q3586:Q3649" si="418">(L3586-M3586)/L3586</f>
        <v>0.43716133839067994</v>
      </c>
      <c r="S3586" s="13">
        <f t="shared" ref="S3586:S3649" si="419">MIN(Q3586,IF(R3586=0,P3586,R3586))</f>
        <v>0.15</v>
      </c>
      <c r="T3586">
        <f t="shared" ref="T3586:T3649" si="420">IFERROR(S3586*I3586,0)</f>
        <v>7.9725599999999996</v>
      </c>
      <c r="U3586" t="b">
        <f t="shared" ref="U3586:U3649" si="421">O3586=N3586</f>
        <v>1</v>
      </c>
    </row>
    <row r="3587" spans="1:21" ht="21" x14ac:dyDescent="0.4">
      <c r="A3587" t="s">
        <v>3671</v>
      </c>
      <c r="B3587" t="s">
        <v>3662</v>
      </c>
      <c r="C3587" t="s">
        <v>3663</v>
      </c>
      <c r="D3587" s="33">
        <v>41356</v>
      </c>
      <c r="E3587" s="33">
        <v>6624</v>
      </c>
      <c r="F3587" s="32">
        <v>15.6668</v>
      </c>
      <c r="G3587" s="32">
        <v>3.9168000000000003</v>
      </c>
      <c r="H3587" s="41">
        <v>16.017022922913242</v>
      </c>
      <c r="I3587" s="32">
        <v>19.583600000000001</v>
      </c>
      <c r="J3587" s="34">
        <f t="shared" si="416"/>
        <v>0.20000408505075676</v>
      </c>
      <c r="K3587">
        <v>2.3651570048309178</v>
      </c>
      <c r="L3587">
        <v>2.9564613526570054</v>
      </c>
      <c r="M3587" s="41">
        <v>2.1</v>
      </c>
      <c r="N3587" t="s">
        <v>34</v>
      </c>
      <c r="O3587" s="10" t="s">
        <v>34</v>
      </c>
      <c r="P3587">
        <f t="shared" si="417"/>
        <v>0.15</v>
      </c>
      <c r="Q3587" s="11">
        <f t="shared" si="418"/>
        <v>0.28969137441532722</v>
      </c>
      <c r="S3587" s="13">
        <f t="shared" si="419"/>
        <v>0.15</v>
      </c>
      <c r="T3587">
        <f t="shared" si="420"/>
        <v>2.9375399999999998</v>
      </c>
      <c r="U3587" t="b">
        <f t="shared" si="421"/>
        <v>1</v>
      </c>
    </row>
    <row r="3588" spans="1:21" ht="21" x14ac:dyDescent="0.4">
      <c r="A3588" t="s">
        <v>6055</v>
      </c>
      <c r="B3588" t="s">
        <v>6049</v>
      </c>
      <c r="C3588" t="s">
        <v>6050</v>
      </c>
      <c r="D3588" s="33">
        <v>6357</v>
      </c>
      <c r="E3588" s="33">
        <v>216</v>
      </c>
      <c r="F3588" s="32">
        <v>3.3500000000000002E-2</v>
      </c>
      <c r="G3588" s="32">
        <v>1.6500000000000001E-2</v>
      </c>
      <c r="H3588" s="41">
        <v>3.3978291647003305</v>
      </c>
      <c r="I3588" s="32">
        <v>0.05</v>
      </c>
      <c r="J3588" s="34">
        <f t="shared" si="416"/>
        <v>0.33</v>
      </c>
      <c r="K3588">
        <v>0.15509259259259259</v>
      </c>
      <c r="L3588">
        <v>0.23148148148148148</v>
      </c>
      <c r="M3588" s="41">
        <v>0.2</v>
      </c>
      <c r="N3588" t="s">
        <v>37</v>
      </c>
      <c r="O3588" s="10" t="s">
        <v>37</v>
      </c>
      <c r="P3588">
        <f t="shared" si="417"/>
        <v>0.25</v>
      </c>
      <c r="Q3588" s="11">
        <f t="shared" si="418"/>
        <v>0.13599999999999995</v>
      </c>
      <c r="S3588" s="13">
        <f t="shared" si="419"/>
        <v>0.13599999999999995</v>
      </c>
      <c r="T3588">
        <f t="shared" si="420"/>
        <v>6.7999999999999979E-3</v>
      </c>
      <c r="U3588" t="b">
        <f t="shared" si="421"/>
        <v>1</v>
      </c>
    </row>
    <row r="3589" spans="1:21" ht="21" x14ac:dyDescent="0.4">
      <c r="A3589" t="s">
        <v>5646</v>
      </c>
      <c r="B3589" t="s">
        <v>5641</v>
      </c>
      <c r="C3589" t="s">
        <v>5642</v>
      </c>
      <c r="D3589" s="33">
        <v>55536</v>
      </c>
      <c r="E3589" s="33">
        <v>5482</v>
      </c>
      <c r="F3589" s="32">
        <v>1.5551000000000001</v>
      </c>
      <c r="G3589" s="32">
        <v>0.51790000000000003</v>
      </c>
      <c r="H3589" s="41">
        <v>9.871074618265629</v>
      </c>
      <c r="I3589" s="32">
        <v>2.0730000000000004</v>
      </c>
      <c r="J3589" s="34">
        <f t="shared" si="416"/>
        <v>0.24983116256632895</v>
      </c>
      <c r="K3589">
        <v>0.28367384166362641</v>
      </c>
      <c r="L3589">
        <v>0.37814666180226203</v>
      </c>
      <c r="M3589" s="41">
        <v>0.2</v>
      </c>
      <c r="N3589" t="s">
        <v>34</v>
      </c>
      <c r="O3589" s="10" t="s">
        <v>34</v>
      </c>
      <c r="P3589">
        <f t="shared" si="417"/>
        <v>0.15</v>
      </c>
      <c r="Q3589" s="11">
        <f t="shared" si="418"/>
        <v>0.47110467920887611</v>
      </c>
      <c r="S3589" s="13">
        <f t="shared" si="419"/>
        <v>0.15</v>
      </c>
      <c r="T3589">
        <f t="shared" si="420"/>
        <v>0.31095000000000006</v>
      </c>
      <c r="U3589" t="b">
        <f t="shared" si="421"/>
        <v>1</v>
      </c>
    </row>
    <row r="3590" spans="1:21" ht="21" x14ac:dyDescent="0.4">
      <c r="A3590" t="s">
        <v>1928</v>
      </c>
      <c r="B3590" t="s">
        <v>1732</v>
      </c>
      <c r="C3590" s="42" t="s">
        <v>1733</v>
      </c>
      <c r="D3590" s="33">
        <v>14505</v>
      </c>
      <c r="E3590" s="33">
        <v>1576</v>
      </c>
      <c r="F3590" s="32">
        <v>2.3818000000000001</v>
      </c>
      <c r="G3590" s="32">
        <v>1.0589000000000002</v>
      </c>
      <c r="H3590" s="41">
        <v>10.865218890037918</v>
      </c>
      <c r="I3590" s="32">
        <v>3.4407000000000005</v>
      </c>
      <c r="J3590" s="34">
        <f t="shared" si="416"/>
        <v>0.30775714244194496</v>
      </c>
      <c r="K3590">
        <v>1.511294416243655</v>
      </c>
      <c r="L3590">
        <v>2.1831852791878177</v>
      </c>
      <c r="M3590" s="41">
        <v>1.5</v>
      </c>
      <c r="N3590" t="s">
        <v>37</v>
      </c>
      <c r="O3590" s="10" t="s">
        <v>34</v>
      </c>
      <c r="P3590">
        <f t="shared" si="417"/>
        <v>0.15</v>
      </c>
      <c r="Q3590" s="11">
        <f t="shared" si="418"/>
        <v>0.31293050832679409</v>
      </c>
      <c r="S3590" s="13">
        <f t="shared" si="419"/>
        <v>0.15</v>
      </c>
      <c r="T3590">
        <f t="shared" si="420"/>
        <v>0.51610500000000004</v>
      </c>
      <c r="U3590" t="b">
        <f t="shared" si="421"/>
        <v>0</v>
      </c>
    </row>
    <row r="3591" spans="1:21" ht="21" x14ac:dyDescent="0.4">
      <c r="A3591" t="s">
        <v>2303</v>
      </c>
      <c r="B3591" t="s">
        <v>2280</v>
      </c>
      <c r="C3591" t="s">
        <v>2281</v>
      </c>
      <c r="D3591" s="33">
        <v>18595</v>
      </c>
      <c r="E3591" s="33">
        <v>978</v>
      </c>
      <c r="F3591" s="32">
        <v>0.9395</v>
      </c>
      <c r="G3591" s="32">
        <v>0.26049999999999995</v>
      </c>
      <c r="H3591" s="41">
        <v>5.259478354396343</v>
      </c>
      <c r="I3591" s="32">
        <v>1.2</v>
      </c>
      <c r="J3591" s="34">
        <f t="shared" si="416"/>
        <v>0.21708333333333329</v>
      </c>
      <c r="K3591">
        <v>0.96063394683026582</v>
      </c>
      <c r="L3591">
        <v>1.2269938650306749</v>
      </c>
      <c r="M3591" s="41">
        <v>1</v>
      </c>
      <c r="N3591" t="s">
        <v>37</v>
      </c>
      <c r="O3591" s="10" t="s">
        <v>37</v>
      </c>
      <c r="P3591">
        <f t="shared" si="417"/>
        <v>0.25</v>
      </c>
      <c r="Q3591" s="11">
        <f t="shared" si="418"/>
        <v>0.18500000000000003</v>
      </c>
      <c r="S3591" s="13">
        <f t="shared" si="419"/>
        <v>0.18500000000000003</v>
      </c>
      <c r="T3591">
        <f t="shared" si="420"/>
        <v>0.22200000000000003</v>
      </c>
      <c r="U3591" t="b">
        <f t="shared" si="421"/>
        <v>1</v>
      </c>
    </row>
    <row r="3592" spans="1:21" ht="21" x14ac:dyDescent="0.4">
      <c r="A3592" t="s">
        <v>165</v>
      </c>
      <c r="B3592" t="s">
        <v>31</v>
      </c>
      <c r="C3592" t="s">
        <v>32</v>
      </c>
      <c r="D3592" s="33">
        <v>78920</v>
      </c>
      <c r="E3592" s="33">
        <v>23818</v>
      </c>
      <c r="F3592" s="32">
        <v>35.8249</v>
      </c>
      <c r="G3592" s="32">
        <v>11.9414</v>
      </c>
      <c r="H3592" s="41">
        <v>30.179929042067918</v>
      </c>
      <c r="I3592" s="32">
        <v>47.766300000000001</v>
      </c>
      <c r="K3592">
        <v>1.5041103367201276</v>
      </c>
      <c r="L3592">
        <v>2.0054706524477286</v>
      </c>
      <c r="M3592" s="41">
        <v>1.25</v>
      </c>
      <c r="N3592" t="s">
        <v>34</v>
      </c>
      <c r="O3592" s="10" t="s">
        <v>34</v>
      </c>
      <c r="P3592">
        <f t="shared" si="417"/>
        <v>0.15</v>
      </c>
      <c r="Q3592" s="11">
        <f t="shared" si="418"/>
        <v>0.37670491539013906</v>
      </c>
      <c r="S3592" s="13">
        <f t="shared" si="419"/>
        <v>0.15</v>
      </c>
      <c r="T3592">
        <f t="shared" si="420"/>
        <v>7.1649450000000003</v>
      </c>
      <c r="U3592" t="b">
        <f t="shared" si="421"/>
        <v>1</v>
      </c>
    </row>
    <row r="3593" spans="1:21" ht="21" x14ac:dyDescent="0.4">
      <c r="A3593" t="s">
        <v>489</v>
      </c>
      <c r="B3593" t="s">
        <v>416</v>
      </c>
      <c r="C3593" s="42" t="s">
        <v>417</v>
      </c>
      <c r="D3593" s="33">
        <v>273966</v>
      </c>
      <c r="E3593" s="33">
        <v>38503</v>
      </c>
      <c r="F3593" s="32">
        <v>77.006</v>
      </c>
      <c r="G3593" s="32">
        <v>21.922000000000001</v>
      </c>
      <c r="H3593" s="41">
        <v>14.053933699802165</v>
      </c>
      <c r="I3593" s="32">
        <v>98.927999999999997</v>
      </c>
      <c r="J3593" s="34">
        <f t="shared" ref="J3593:J3625" si="422">G3593/I3593</f>
        <v>0.221595503800744</v>
      </c>
      <c r="K3593">
        <v>2</v>
      </c>
      <c r="L3593">
        <v>2.5693582318260915</v>
      </c>
      <c r="M3593" s="41">
        <v>2</v>
      </c>
      <c r="N3593" t="s">
        <v>34</v>
      </c>
      <c r="O3593" s="10" t="s">
        <v>34</v>
      </c>
      <c r="P3593">
        <f t="shared" si="417"/>
        <v>0.15</v>
      </c>
      <c r="Q3593" s="11">
        <f t="shared" si="418"/>
        <v>0.22159550380074397</v>
      </c>
      <c r="S3593" s="13">
        <f t="shared" si="419"/>
        <v>0.15</v>
      </c>
      <c r="T3593">
        <f t="shared" si="420"/>
        <v>14.839199999999998</v>
      </c>
      <c r="U3593" t="b">
        <f t="shared" si="421"/>
        <v>1</v>
      </c>
    </row>
    <row r="3594" spans="1:21" ht="21" x14ac:dyDescent="0.4">
      <c r="A3594" t="s">
        <v>4489</v>
      </c>
      <c r="B3594" t="s">
        <v>4478</v>
      </c>
      <c r="C3594" t="s">
        <v>4479</v>
      </c>
      <c r="D3594" s="33">
        <v>34625</v>
      </c>
      <c r="E3594" s="33">
        <v>1654</v>
      </c>
      <c r="F3594" s="32">
        <v>0.64300000000000002</v>
      </c>
      <c r="G3594" s="32">
        <v>0.214</v>
      </c>
      <c r="H3594" s="41">
        <v>4.7768953068592062</v>
      </c>
      <c r="I3594" s="32">
        <v>0.85699999999999998</v>
      </c>
      <c r="J3594" s="34">
        <f t="shared" si="422"/>
        <v>0.24970828471411902</v>
      </c>
      <c r="K3594">
        <v>0.38875453446191049</v>
      </c>
      <c r="L3594">
        <v>0.51813784764207982</v>
      </c>
      <c r="M3594" s="41">
        <v>0.3</v>
      </c>
      <c r="N3594" t="s">
        <v>34</v>
      </c>
      <c r="O3594" s="10" t="s">
        <v>34</v>
      </c>
      <c r="P3594">
        <f t="shared" si="417"/>
        <v>0.15</v>
      </c>
      <c r="Q3594" s="11">
        <f t="shared" si="418"/>
        <v>0.42100350058343061</v>
      </c>
      <c r="S3594" s="13">
        <f t="shared" si="419"/>
        <v>0.15</v>
      </c>
      <c r="T3594">
        <f t="shared" si="420"/>
        <v>0.12855</v>
      </c>
      <c r="U3594" t="b">
        <f t="shared" si="421"/>
        <v>1</v>
      </c>
    </row>
    <row r="3595" spans="1:21" ht="21" x14ac:dyDescent="0.4">
      <c r="A3595" t="s">
        <v>2222</v>
      </c>
      <c r="B3595" t="s">
        <v>2197</v>
      </c>
      <c r="C3595" t="s">
        <v>2198</v>
      </c>
      <c r="D3595" s="33">
        <v>40414</v>
      </c>
      <c r="E3595" s="33">
        <v>11125</v>
      </c>
      <c r="F3595" s="32">
        <v>30.694299999999998</v>
      </c>
      <c r="G3595" s="32">
        <v>10.230600000000001</v>
      </c>
      <c r="H3595" s="41">
        <v>27.527589449200772</v>
      </c>
      <c r="I3595" s="32">
        <v>40.924900000000001</v>
      </c>
      <c r="J3595" s="34">
        <f t="shared" si="422"/>
        <v>0.24998472812395389</v>
      </c>
      <c r="K3595">
        <v>2.7590382022471909</v>
      </c>
      <c r="L3595">
        <v>3.6786426966292134</v>
      </c>
      <c r="M3595" s="41">
        <v>2.5</v>
      </c>
      <c r="N3595" t="s">
        <v>34</v>
      </c>
      <c r="O3595" s="10" t="s">
        <v>34</v>
      </c>
      <c r="P3595">
        <f t="shared" si="417"/>
        <v>0.15</v>
      </c>
      <c r="Q3595" s="11">
        <f t="shared" si="418"/>
        <v>0.32040151594750382</v>
      </c>
      <c r="S3595" s="13">
        <f t="shared" si="419"/>
        <v>0.15</v>
      </c>
      <c r="T3595">
        <f t="shared" si="420"/>
        <v>6.1387349999999996</v>
      </c>
      <c r="U3595" t="b">
        <f t="shared" si="421"/>
        <v>1</v>
      </c>
    </row>
    <row r="3596" spans="1:21" ht="21" x14ac:dyDescent="0.4">
      <c r="A3596" t="s">
        <v>1367</v>
      </c>
      <c r="B3596" t="s">
        <v>1280</v>
      </c>
      <c r="C3596" s="42" t="s">
        <v>1281</v>
      </c>
      <c r="D3596" s="33">
        <v>1500853</v>
      </c>
      <c r="E3596" s="33">
        <v>79091</v>
      </c>
      <c r="F3596" s="32">
        <v>23.556999999999999</v>
      </c>
      <c r="G3596" s="32">
        <v>7.8479999999999999</v>
      </c>
      <c r="H3596" s="41">
        <v>5.2697366097812379</v>
      </c>
      <c r="I3596" s="32">
        <v>31.404999999999998</v>
      </c>
      <c r="J3596" s="34">
        <f t="shared" si="422"/>
        <v>0.24989651329406146</v>
      </c>
      <c r="K3596">
        <v>0.29784678408415621</v>
      </c>
      <c r="L3596">
        <v>0.39707425623648701</v>
      </c>
      <c r="M3596" s="41">
        <v>0.2</v>
      </c>
      <c r="N3596" t="s">
        <v>37</v>
      </c>
      <c r="O3596" s="10" t="s">
        <v>42</v>
      </c>
      <c r="P3596">
        <f t="shared" si="417"/>
        <v>0.05</v>
      </c>
      <c r="Q3596" s="11">
        <f t="shared" si="418"/>
        <v>0.49631587326858767</v>
      </c>
      <c r="S3596" s="13">
        <f t="shared" si="419"/>
        <v>0.05</v>
      </c>
      <c r="T3596">
        <f t="shared" si="420"/>
        <v>1.5702499999999999</v>
      </c>
      <c r="U3596" t="b">
        <f t="shared" si="421"/>
        <v>0</v>
      </c>
    </row>
    <row r="3597" spans="1:21" ht="21" x14ac:dyDescent="0.4">
      <c r="A3597" t="s">
        <v>1929</v>
      </c>
      <c r="B3597" t="s">
        <v>1732</v>
      </c>
      <c r="C3597" s="42" t="s">
        <v>1733</v>
      </c>
      <c r="D3597" s="33">
        <v>4793</v>
      </c>
      <c r="E3597" s="33">
        <v>1360</v>
      </c>
      <c r="F3597" s="32">
        <v>2.0677000000000003</v>
      </c>
      <c r="G3597" s="32">
        <v>0.34660000000000002</v>
      </c>
      <c r="H3597" s="41">
        <v>28.374713123304819</v>
      </c>
      <c r="I3597" s="32">
        <v>2.4143000000000003</v>
      </c>
      <c r="J3597" s="34">
        <f t="shared" si="422"/>
        <v>0.14356128070248103</v>
      </c>
      <c r="K3597">
        <v>1.5203676470588237</v>
      </c>
      <c r="L3597">
        <v>1.7752205882352943</v>
      </c>
      <c r="M3597" s="41">
        <v>1.55</v>
      </c>
      <c r="N3597" t="s">
        <v>37</v>
      </c>
      <c r="O3597" s="10" t="s">
        <v>34</v>
      </c>
      <c r="P3597">
        <f t="shared" si="417"/>
        <v>0.15</v>
      </c>
      <c r="Q3597" s="11">
        <f t="shared" si="418"/>
        <v>0.12686907178064041</v>
      </c>
      <c r="S3597" s="13">
        <f t="shared" si="419"/>
        <v>0.12686907178064041</v>
      </c>
      <c r="T3597">
        <f t="shared" si="420"/>
        <v>0.30630000000000018</v>
      </c>
      <c r="U3597" t="b">
        <f t="shared" si="421"/>
        <v>0</v>
      </c>
    </row>
    <row r="3598" spans="1:21" ht="21" x14ac:dyDescent="0.4">
      <c r="A3598" t="s">
        <v>5742</v>
      </c>
      <c r="B3598" t="s">
        <v>5730</v>
      </c>
      <c r="C3598" t="s">
        <v>5731</v>
      </c>
      <c r="D3598" s="33">
        <v>12277</v>
      </c>
      <c r="E3598" s="33">
        <v>1704</v>
      </c>
      <c r="F3598" s="32">
        <v>0.40969999999999995</v>
      </c>
      <c r="G3598" s="32">
        <v>0.20229999999999998</v>
      </c>
      <c r="H3598" s="41">
        <v>13.879612283131058</v>
      </c>
      <c r="I3598" s="32">
        <v>0.61199999999999988</v>
      </c>
      <c r="J3598" s="34">
        <f t="shared" si="422"/>
        <v>0.3305555555555556</v>
      </c>
      <c r="K3598">
        <v>0.24043427230046943</v>
      </c>
      <c r="L3598">
        <v>0.3591549295774647</v>
      </c>
      <c r="M3598" s="41">
        <v>0.2</v>
      </c>
      <c r="N3598" t="s">
        <v>37</v>
      </c>
      <c r="O3598" s="10" t="s">
        <v>37</v>
      </c>
      <c r="P3598">
        <f t="shared" si="417"/>
        <v>0.25</v>
      </c>
      <c r="Q3598" s="11">
        <f t="shared" si="418"/>
        <v>0.4431372549019606</v>
      </c>
      <c r="S3598" s="13">
        <f t="shared" si="419"/>
        <v>0.25</v>
      </c>
      <c r="T3598">
        <f t="shared" si="420"/>
        <v>0.15299999999999997</v>
      </c>
      <c r="U3598" t="b">
        <f t="shared" si="421"/>
        <v>1</v>
      </c>
    </row>
    <row r="3599" spans="1:21" ht="21" x14ac:dyDescent="0.4">
      <c r="A3599" t="s">
        <v>5635</v>
      </c>
      <c r="B3599" t="s">
        <v>5632</v>
      </c>
      <c r="C3599" t="s">
        <v>5633</v>
      </c>
      <c r="D3599" s="33">
        <v>616350</v>
      </c>
      <c r="E3599" s="33">
        <v>14025</v>
      </c>
      <c r="F3599" s="32">
        <v>3.2334000000000001</v>
      </c>
      <c r="G3599" s="32">
        <v>1.0742</v>
      </c>
      <c r="H3599" s="41">
        <v>2.2754928206376248</v>
      </c>
      <c r="I3599" s="32">
        <v>4.3075999999999999</v>
      </c>
      <c r="J3599" s="34">
        <f t="shared" si="422"/>
        <v>0.24937320085430403</v>
      </c>
      <c r="K3599">
        <v>0.23054545454545455</v>
      </c>
      <c r="L3599">
        <v>0.30713725490196075</v>
      </c>
      <c r="M3599" s="41">
        <v>0.18</v>
      </c>
      <c r="N3599" t="s">
        <v>34</v>
      </c>
      <c r="O3599" s="10" t="s">
        <v>34</v>
      </c>
      <c r="P3599">
        <f t="shared" si="417"/>
        <v>0.15</v>
      </c>
      <c r="Q3599" s="11">
        <f t="shared" si="418"/>
        <v>0.41394279877425944</v>
      </c>
      <c r="S3599" s="13">
        <f t="shared" si="419"/>
        <v>0.15</v>
      </c>
      <c r="T3599">
        <f t="shared" si="420"/>
        <v>0.64613999999999994</v>
      </c>
      <c r="U3599" t="b">
        <f t="shared" si="421"/>
        <v>1</v>
      </c>
    </row>
    <row r="3600" spans="1:21" ht="21" x14ac:dyDescent="0.4">
      <c r="A3600" t="s">
        <v>4464</v>
      </c>
      <c r="B3600" t="s">
        <v>4460</v>
      </c>
      <c r="C3600" t="s">
        <v>4461</v>
      </c>
      <c r="D3600" s="33">
        <v>416183</v>
      </c>
      <c r="E3600" s="33">
        <v>154529</v>
      </c>
      <c r="F3600" s="32">
        <v>8.4416999999999991</v>
      </c>
      <c r="G3600" s="32">
        <v>2.8084999999999996</v>
      </c>
      <c r="H3600" s="41">
        <v>37.130060574314662</v>
      </c>
      <c r="I3600" s="32">
        <v>11.2502</v>
      </c>
      <c r="J3600" s="34">
        <f t="shared" si="422"/>
        <v>0.24964000639988621</v>
      </c>
      <c r="K3600">
        <v>5.4628581043040456E-2</v>
      </c>
      <c r="L3600">
        <v>7.2803163160312948E-2</v>
      </c>
      <c r="M3600" s="41">
        <v>0.02</v>
      </c>
      <c r="N3600" t="s">
        <v>34</v>
      </c>
      <c r="O3600" s="10" t="s">
        <v>34</v>
      </c>
      <c r="P3600">
        <f t="shared" si="417"/>
        <v>0.15</v>
      </c>
      <c r="Q3600" s="11">
        <f t="shared" si="418"/>
        <v>0.72528666157046096</v>
      </c>
      <c r="S3600" s="13">
        <f t="shared" si="419"/>
        <v>0.15</v>
      </c>
      <c r="T3600">
        <f t="shared" si="420"/>
        <v>1.68753</v>
      </c>
      <c r="U3600" t="b">
        <f t="shared" si="421"/>
        <v>1</v>
      </c>
    </row>
    <row r="3601" spans="1:21" ht="21" x14ac:dyDescent="0.4">
      <c r="A3601" t="s">
        <v>4017</v>
      </c>
      <c r="B3601" t="s">
        <v>3996</v>
      </c>
      <c r="C3601" t="s">
        <v>3997</v>
      </c>
      <c r="D3601" s="33">
        <v>4809</v>
      </c>
      <c r="E3601" s="33">
        <v>304</v>
      </c>
      <c r="F3601" s="32">
        <v>0.17219999999999999</v>
      </c>
      <c r="G3601" s="32">
        <v>5.7200000000000001E-2</v>
      </c>
      <c r="H3601" s="41">
        <v>6.3214805572884174</v>
      </c>
      <c r="I3601" s="32">
        <v>0.22939999999999999</v>
      </c>
      <c r="J3601" s="34">
        <f t="shared" si="422"/>
        <v>0.24934612031386227</v>
      </c>
      <c r="K3601">
        <v>0.56644736842105259</v>
      </c>
      <c r="L3601">
        <v>0.75460526315789478</v>
      </c>
      <c r="M3601" s="41">
        <v>0.67</v>
      </c>
      <c r="N3601" t="s">
        <v>34</v>
      </c>
      <c r="O3601" s="10" t="s">
        <v>34</v>
      </c>
      <c r="P3601">
        <f t="shared" si="417"/>
        <v>0.15</v>
      </c>
      <c r="Q3601" s="11">
        <f t="shared" si="418"/>
        <v>0.11211857018308631</v>
      </c>
      <c r="S3601" s="13">
        <f t="shared" si="419"/>
        <v>0.11211857018308631</v>
      </c>
      <c r="T3601">
        <f t="shared" si="420"/>
        <v>2.572E-2</v>
      </c>
      <c r="U3601" t="b">
        <f t="shared" si="421"/>
        <v>1</v>
      </c>
    </row>
    <row r="3602" spans="1:21" ht="21" x14ac:dyDescent="0.4">
      <c r="A3602" t="s">
        <v>5894</v>
      </c>
      <c r="B3602" t="s">
        <v>5895</v>
      </c>
      <c r="C3602" t="s">
        <v>5896</v>
      </c>
      <c r="D3602" s="33">
        <v>11135</v>
      </c>
      <c r="E3602" s="33">
        <v>6769</v>
      </c>
      <c r="F3602" s="32">
        <v>5.1273999999999997</v>
      </c>
      <c r="G3602" s="32">
        <v>1.7082999999999999</v>
      </c>
      <c r="H3602" s="41">
        <v>60.790300853165697</v>
      </c>
      <c r="I3602" s="32">
        <v>6.8356999999999992</v>
      </c>
      <c r="J3602" s="34">
        <f t="shared" si="422"/>
        <v>0.24990856825197127</v>
      </c>
      <c r="K3602">
        <v>0.75748264145368582</v>
      </c>
      <c r="L3602">
        <v>1.0098537450140344</v>
      </c>
      <c r="M3602" s="41">
        <v>0.52</v>
      </c>
      <c r="N3602" t="s">
        <v>37</v>
      </c>
      <c r="O3602" s="10" t="s">
        <v>37</v>
      </c>
      <c r="P3602">
        <f t="shared" si="417"/>
        <v>0.25</v>
      </c>
      <c r="Q3602" s="11">
        <f t="shared" si="418"/>
        <v>0.48507394999780551</v>
      </c>
      <c r="S3602" s="13">
        <f t="shared" si="419"/>
        <v>0.25</v>
      </c>
      <c r="T3602">
        <f t="shared" si="420"/>
        <v>1.7089249999999998</v>
      </c>
      <c r="U3602" t="b">
        <f t="shared" si="421"/>
        <v>1</v>
      </c>
    </row>
    <row r="3603" spans="1:21" ht="21" x14ac:dyDescent="0.4">
      <c r="A3603" t="s">
        <v>359</v>
      </c>
      <c r="B3603" t="s">
        <v>308</v>
      </c>
      <c r="C3603" s="42" t="s">
        <v>309</v>
      </c>
      <c r="D3603" s="33">
        <v>18989</v>
      </c>
      <c r="E3603" s="33">
        <v>4631</v>
      </c>
      <c r="F3603" s="32">
        <v>3.7048000000000005</v>
      </c>
      <c r="G3603" s="32">
        <v>0.2626</v>
      </c>
      <c r="H3603" s="41">
        <v>24.387803465164044</v>
      </c>
      <c r="I3603" s="32">
        <v>3.9674000000000005</v>
      </c>
      <c r="J3603" s="34">
        <f t="shared" si="422"/>
        <v>6.6189443968341977E-2</v>
      </c>
      <c r="K3603">
        <v>0.80000000000000016</v>
      </c>
      <c r="L3603">
        <v>0.85670481537464926</v>
      </c>
      <c r="M3603" s="41">
        <v>0.8</v>
      </c>
      <c r="N3603" t="s">
        <v>34</v>
      </c>
      <c r="O3603" s="10" t="s">
        <v>34</v>
      </c>
      <c r="P3603">
        <f t="shared" si="417"/>
        <v>0.15</v>
      </c>
      <c r="Q3603" s="11">
        <f t="shared" si="418"/>
        <v>6.6189443968342115E-2</v>
      </c>
      <c r="S3603" s="13">
        <f t="shared" si="419"/>
        <v>6.6189443968342115E-2</v>
      </c>
      <c r="T3603">
        <f t="shared" si="420"/>
        <v>0.26260000000000056</v>
      </c>
      <c r="U3603" t="b">
        <f t="shared" si="421"/>
        <v>1</v>
      </c>
    </row>
    <row r="3604" spans="1:21" ht="21" x14ac:dyDescent="0.4">
      <c r="A3604" t="s">
        <v>2408</v>
      </c>
      <c r="B3604" t="s">
        <v>2333</v>
      </c>
      <c r="C3604" t="s">
        <v>2334</v>
      </c>
      <c r="D3604" s="33">
        <v>346938</v>
      </c>
      <c r="E3604" s="33">
        <v>11780</v>
      </c>
      <c r="F3604" s="32">
        <v>5.5274999999999999</v>
      </c>
      <c r="G3604" s="32">
        <v>1.8425000000000002</v>
      </c>
      <c r="H3604" s="41">
        <v>3.3954193544667923</v>
      </c>
      <c r="I3604" s="32">
        <v>7.37</v>
      </c>
      <c r="J3604" s="34">
        <f t="shared" si="422"/>
        <v>0.25000000000000006</v>
      </c>
      <c r="K3604">
        <v>0.46922750424448217</v>
      </c>
      <c r="L3604">
        <v>0.6256366723259762</v>
      </c>
      <c r="M3604" s="41">
        <v>0.25</v>
      </c>
      <c r="N3604" t="s">
        <v>37</v>
      </c>
      <c r="O3604" s="10" t="s">
        <v>37</v>
      </c>
      <c r="P3604">
        <f t="shared" si="417"/>
        <v>0.25</v>
      </c>
      <c r="Q3604" s="11">
        <f t="shared" si="418"/>
        <v>0.60040705563093621</v>
      </c>
      <c r="S3604" s="13">
        <f t="shared" si="419"/>
        <v>0.25</v>
      </c>
      <c r="T3604">
        <f t="shared" si="420"/>
        <v>1.8425</v>
      </c>
      <c r="U3604" t="b">
        <f t="shared" si="421"/>
        <v>1</v>
      </c>
    </row>
    <row r="3605" spans="1:21" ht="21" x14ac:dyDescent="0.4">
      <c r="A3605" t="s">
        <v>1112</v>
      </c>
      <c r="B3605" t="s">
        <v>1084</v>
      </c>
      <c r="C3605" s="42" t="s">
        <v>1085</v>
      </c>
      <c r="D3605" s="33">
        <v>357452</v>
      </c>
      <c r="E3605" s="33">
        <v>37651</v>
      </c>
      <c r="F3605" s="32">
        <v>28.238599999999998</v>
      </c>
      <c r="G3605" s="32">
        <v>14.081899999999999</v>
      </c>
      <c r="H3605" s="41">
        <v>10.533162494544722</v>
      </c>
      <c r="I3605" s="32">
        <v>42.320499999999996</v>
      </c>
      <c r="J3605" s="34">
        <f t="shared" si="422"/>
        <v>0.33274417835328035</v>
      </c>
      <c r="K3605">
        <v>0.75000929590183529</v>
      </c>
      <c r="L3605">
        <v>1.1240206103423547</v>
      </c>
      <c r="M3605" s="41">
        <v>0.75</v>
      </c>
      <c r="N3605" t="s">
        <v>33</v>
      </c>
      <c r="O3605" s="10" t="s">
        <v>37</v>
      </c>
      <c r="P3605">
        <f t="shared" si="417"/>
        <v>0.25</v>
      </c>
      <c r="Q3605" s="11">
        <f t="shared" si="418"/>
        <v>0.33275244857693076</v>
      </c>
      <c r="S3605" s="13">
        <f t="shared" si="419"/>
        <v>0.25</v>
      </c>
      <c r="T3605">
        <f t="shared" si="420"/>
        <v>10.580124999999999</v>
      </c>
      <c r="U3605" t="b">
        <f t="shared" si="421"/>
        <v>0</v>
      </c>
    </row>
    <row r="3606" spans="1:21" ht="21" x14ac:dyDescent="0.4">
      <c r="A3606" t="s">
        <v>5903</v>
      </c>
      <c r="B3606" t="s">
        <v>5901</v>
      </c>
      <c r="C3606" t="s">
        <v>5902</v>
      </c>
      <c r="D3606" s="33">
        <v>166654</v>
      </c>
      <c r="E3606" s="33">
        <v>6181</v>
      </c>
      <c r="F3606" s="32">
        <v>4.1490999999999998</v>
      </c>
      <c r="G3606" s="32">
        <v>1.3824000000000001</v>
      </c>
      <c r="H3606" s="41">
        <v>3.7088818750225019</v>
      </c>
      <c r="I3606" s="32">
        <v>5.5314999999999994</v>
      </c>
      <c r="J3606" s="34">
        <f t="shared" si="422"/>
        <v>0.24991412817499778</v>
      </c>
      <c r="K3606">
        <v>0.67126678530982031</v>
      </c>
      <c r="L3606">
        <v>0.89491991587121811</v>
      </c>
      <c r="M3606" s="41">
        <v>0.5</v>
      </c>
      <c r="N3606" t="s">
        <v>34</v>
      </c>
      <c r="O3606" s="10" t="s">
        <v>34</v>
      </c>
      <c r="P3606">
        <f t="shared" si="417"/>
        <v>0.15</v>
      </c>
      <c r="Q3606" s="11">
        <f t="shared" si="418"/>
        <v>0.44129078911687597</v>
      </c>
      <c r="S3606" s="13">
        <f t="shared" si="419"/>
        <v>0.15</v>
      </c>
      <c r="T3606">
        <f t="shared" si="420"/>
        <v>0.82972499999999993</v>
      </c>
      <c r="U3606" t="b">
        <f t="shared" si="421"/>
        <v>1</v>
      </c>
    </row>
    <row r="3607" spans="1:21" ht="21" x14ac:dyDescent="0.4">
      <c r="A3607" t="s">
        <v>2897</v>
      </c>
      <c r="B3607" t="s">
        <v>2874</v>
      </c>
      <c r="C3607" t="s">
        <v>2875</v>
      </c>
      <c r="D3607" s="33">
        <v>185230</v>
      </c>
      <c r="E3607" s="33">
        <v>34645</v>
      </c>
      <c r="F3607" s="32">
        <v>11.489600000000001</v>
      </c>
      <c r="G3607" s="32">
        <v>3.8298000000000001</v>
      </c>
      <c r="H3607" s="41">
        <v>18.703773686767803</v>
      </c>
      <c r="I3607" s="32">
        <v>15.319400000000002</v>
      </c>
      <c r="J3607" s="34">
        <f t="shared" si="422"/>
        <v>0.24999673616460172</v>
      </c>
      <c r="K3607">
        <v>0.33163804300764904</v>
      </c>
      <c r="L3607">
        <v>0.44218213306393422</v>
      </c>
      <c r="M3607" s="41">
        <v>0.2</v>
      </c>
      <c r="N3607" t="s">
        <v>34</v>
      </c>
      <c r="O3607" s="10" t="s">
        <v>34</v>
      </c>
      <c r="P3607">
        <f t="shared" si="417"/>
        <v>0.15</v>
      </c>
      <c r="Q3607" s="11">
        <f t="shared" si="418"/>
        <v>0.54769769051007222</v>
      </c>
      <c r="S3607" s="13">
        <f t="shared" si="419"/>
        <v>0.15</v>
      </c>
      <c r="T3607">
        <f t="shared" si="420"/>
        <v>2.2979100000000003</v>
      </c>
      <c r="U3607" t="b">
        <f t="shared" si="421"/>
        <v>1</v>
      </c>
    </row>
    <row r="3608" spans="1:21" ht="21" x14ac:dyDescent="0.4">
      <c r="A3608" t="s">
        <v>5569</v>
      </c>
      <c r="B3608" t="s">
        <v>5570</v>
      </c>
      <c r="C3608" t="s">
        <v>5571</v>
      </c>
      <c r="D3608" s="33">
        <v>25636</v>
      </c>
      <c r="E3608" s="33">
        <v>7815</v>
      </c>
      <c r="F3608" s="32">
        <v>9.3810999999999982</v>
      </c>
      <c r="G3608" s="32">
        <v>3.1266000000000003</v>
      </c>
      <c r="H3608" s="41">
        <v>30.484474957091589</v>
      </c>
      <c r="I3608" s="32">
        <v>12.507699999999998</v>
      </c>
      <c r="J3608" s="34">
        <f t="shared" si="422"/>
        <v>0.24997401600614028</v>
      </c>
      <c r="K3608">
        <v>1.2003966730646192</v>
      </c>
      <c r="L3608">
        <v>1.6004734484964809</v>
      </c>
      <c r="M3608" s="41">
        <v>1.1000000000000001</v>
      </c>
      <c r="N3608" t="s">
        <v>34</v>
      </c>
      <c r="O3608" s="10" t="s">
        <v>34</v>
      </c>
      <c r="P3608">
        <f t="shared" si="417"/>
        <v>0.15</v>
      </c>
      <c r="Q3608" s="11">
        <f t="shared" si="418"/>
        <v>0.3127033747211716</v>
      </c>
      <c r="S3608" s="13">
        <f t="shared" si="419"/>
        <v>0.15</v>
      </c>
      <c r="T3608">
        <f t="shared" si="420"/>
        <v>1.8761549999999996</v>
      </c>
      <c r="U3608" t="b">
        <f t="shared" si="421"/>
        <v>1</v>
      </c>
    </row>
    <row r="3609" spans="1:21" ht="21" x14ac:dyDescent="0.4">
      <c r="A3609" t="s">
        <v>2223</v>
      </c>
      <c r="B3609" t="s">
        <v>2197</v>
      </c>
      <c r="C3609" t="s">
        <v>2198</v>
      </c>
      <c r="D3609" s="33">
        <v>13572</v>
      </c>
      <c r="E3609" s="33">
        <v>3939</v>
      </c>
      <c r="F3609" s="32">
        <v>10.268000000000001</v>
      </c>
      <c r="G3609" s="32">
        <v>3.4217</v>
      </c>
      <c r="H3609" s="41">
        <v>29.022988505747126</v>
      </c>
      <c r="I3609" s="32">
        <v>13.6897</v>
      </c>
      <c r="J3609" s="34">
        <f t="shared" si="422"/>
        <v>0.24994704047568608</v>
      </c>
      <c r="K3609">
        <v>2.6067529829906069</v>
      </c>
      <c r="L3609">
        <v>3.4754252348311758</v>
      </c>
      <c r="M3609" s="41">
        <v>2.5</v>
      </c>
      <c r="N3609" t="s">
        <v>34</v>
      </c>
      <c r="O3609" s="10" t="s">
        <v>34</v>
      </c>
      <c r="P3609">
        <f t="shared" si="417"/>
        <v>0.15</v>
      </c>
      <c r="Q3609" s="11">
        <f t="shared" si="418"/>
        <v>0.28066356457774833</v>
      </c>
      <c r="S3609" s="13">
        <f t="shared" si="419"/>
        <v>0.15</v>
      </c>
      <c r="T3609">
        <f t="shared" si="420"/>
        <v>2.053455</v>
      </c>
      <c r="U3609" t="b">
        <f t="shared" si="421"/>
        <v>1</v>
      </c>
    </row>
    <row r="3610" spans="1:21" ht="21" x14ac:dyDescent="0.4">
      <c r="A3610" t="s">
        <v>5474</v>
      </c>
      <c r="B3610" t="s">
        <v>5472</v>
      </c>
      <c r="C3610" t="s">
        <v>5473</v>
      </c>
      <c r="D3610" s="33">
        <v>150871</v>
      </c>
      <c r="E3610" s="33">
        <v>7513</v>
      </c>
      <c r="F3610" s="32">
        <v>6.7557</v>
      </c>
      <c r="G3610" s="32">
        <v>1.9943000000000002</v>
      </c>
      <c r="H3610" s="41">
        <v>4.9797509130316628</v>
      </c>
      <c r="I3610" s="32">
        <v>8.75</v>
      </c>
      <c r="J3610" s="34">
        <f t="shared" si="422"/>
        <v>0.22792000000000001</v>
      </c>
      <c r="K3610">
        <v>0.89920138426727003</v>
      </c>
      <c r="L3610">
        <v>1.1646479435644883</v>
      </c>
      <c r="M3610" s="41">
        <v>0.9</v>
      </c>
      <c r="N3610" t="s">
        <v>34</v>
      </c>
      <c r="O3610" s="10" t="s">
        <v>34</v>
      </c>
      <c r="P3610">
        <f t="shared" si="417"/>
        <v>0.15</v>
      </c>
      <c r="Q3610" s="11">
        <f t="shared" si="418"/>
        <v>0.22723428571428575</v>
      </c>
      <c r="S3610" s="13">
        <f t="shared" si="419"/>
        <v>0.15</v>
      </c>
      <c r="T3610">
        <f t="shared" si="420"/>
        <v>1.3125</v>
      </c>
      <c r="U3610" t="b">
        <f t="shared" si="421"/>
        <v>1</v>
      </c>
    </row>
    <row r="3611" spans="1:21" ht="21" x14ac:dyDescent="0.4">
      <c r="A3611" t="s">
        <v>3413</v>
      </c>
      <c r="B3611" t="s">
        <v>3404</v>
      </c>
      <c r="C3611" t="s">
        <v>3405</v>
      </c>
      <c r="D3611" s="33">
        <v>6342</v>
      </c>
      <c r="E3611" s="33">
        <v>1857</v>
      </c>
      <c r="F3611" s="32">
        <v>0.55180000000000007</v>
      </c>
      <c r="G3611" s="32">
        <v>0.26599999999999996</v>
      </c>
      <c r="H3611" s="41">
        <v>29.280983916745505</v>
      </c>
      <c r="I3611" s="32">
        <v>0.81780000000000008</v>
      </c>
      <c r="J3611" s="34">
        <f t="shared" si="422"/>
        <v>0.32526290046466122</v>
      </c>
      <c r="K3611">
        <v>0.29714593430263869</v>
      </c>
      <c r="L3611">
        <v>0.44038772213247179</v>
      </c>
      <c r="M3611" s="41">
        <v>0.22</v>
      </c>
      <c r="N3611" t="s">
        <v>37</v>
      </c>
      <c r="O3611" s="10" t="s">
        <v>37</v>
      </c>
      <c r="P3611">
        <f t="shared" si="417"/>
        <v>0.25</v>
      </c>
      <c r="Q3611" s="11">
        <f t="shared" si="418"/>
        <v>0.50044020542920031</v>
      </c>
      <c r="S3611" s="13">
        <f t="shared" si="419"/>
        <v>0.25</v>
      </c>
      <c r="T3611">
        <f t="shared" si="420"/>
        <v>0.20445000000000002</v>
      </c>
      <c r="U3611" t="b">
        <f t="shared" si="421"/>
        <v>1</v>
      </c>
    </row>
    <row r="3612" spans="1:21" ht="21" x14ac:dyDescent="0.4">
      <c r="A3612" t="s">
        <v>4419</v>
      </c>
      <c r="B3612" t="s">
        <v>4390</v>
      </c>
      <c r="C3612" t="s">
        <v>4391</v>
      </c>
      <c r="D3612" s="33">
        <v>389051</v>
      </c>
      <c r="E3612" s="33">
        <v>27512</v>
      </c>
      <c r="F3612" s="32">
        <v>8.2697000000000003</v>
      </c>
      <c r="G3612" s="32">
        <v>2.7563999999999997</v>
      </c>
      <c r="H3612" s="41">
        <v>7.0715664527272777</v>
      </c>
      <c r="I3612" s="32">
        <v>11.0261</v>
      </c>
      <c r="J3612" s="34">
        <f t="shared" si="422"/>
        <v>0.24998866326262231</v>
      </c>
      <c r="K3612">
        <v>0.30058519918580984</v>
      </c>
      <c r="L3612">
        <v>0.40077420761849375</v>
      </c>
      <c r="M3612" s="41">
        <v>0.2</v>
      </c>
      <c r="N3612" t="s">
        <v>37</v>
      </c>
      <c r="O3612" s="10" t="s">
        <v>37</v>
      </c>
      <c r="P3612">
        <f t="shared" si="417"/>
        <v>0.25</v>
      </c>
      <c r="Q3612" s="11">
        <f t="shared" si="418"/>
        <v>0.50096589002457803</v>
      </c>
      <c r="S3612" s="13">
        <f t="shared" si="419"/>
        <v>0.25</v>
      </c>
      <c r="T3612">
        <f t="shared" si="420"/>
        <v>2.7565249999999999</v>
      </c>
      <c r="U3612" t="b">
        <f t="shared" si="421"/>
        <v>1</v>
      </c>
    </row>
    <row r="3613" spans="1:21" ht="21" x14ac:dyDescent="0.4">
      <c r="A3613" t="s">
        <v>4352</v>
      </c>
      <c r="B3613" t="s">
        <v>4350</v>
      </c>
      <c r="C3613" t="s">
        <v>4351</v>
      </c>
      <c r="D3613" s="33">
        <v>2256806</v>
      </c>
      <c r="E3613" s="33">
        <v>18690</v>
      </c>
      <c r="F3613" s="32">
        <v>13.914300000000001</v>
      </c>
      <c r="G3613" s="32">
        <v>4.6381000000000006</v>
      </c>
      <c r="H3613" s="41">
        <v>0.82816156993556378</v>
      </c>
      <c r="I3613" s="32">
        <v>18.552400000000002</v>
      </c>
      <c r="J3613" s="34">
        <f t="shared" si="422"/>
        <v>0.25</v>
      </c>
      <c r="K3613">
        <v>0.74447833065810598</v>
      </c>
      <c r="L3613">
        <v>0.99263777421080801</v>
      </c>
      <c r="M3613" s="41">
        <v>0.5</v>
      </c>
      <c r="N3613" t="s">
        <v>37</v>
      </c>
      <c r="O3613" s="10" t="s">
        <v>37</v>
      </c>
      <c r="P3613">
        <f t="shared" si="417"/>
        <v>0.25</v>
      </c>
      <c r="Q3613" s="11">
        <f t="shared" si="418"/>
        <v>0.49629158491623732</v>
      </c>
      <c r="S3613" s="13">
        <f t="shared" si="419"/>
        <v>0.25</v>
      </c>
      <c r="T3613">
        <f t="shared" si="420"/>
        <v>4.6381000000000006</v>
      </c>
      <c r="U3613" t="b">
        <f t="shared" si="421"/>
        <v>1</v>
      </c>
    </row>
    <row r="3614" spans="1:21" ht="21" x14ac:dyDescent="0.4">
      <c r="A3614" t="s">
        <v>360</v>
      </c>
      <c r="B3614" t="s">
        <v>308</v>
      </c>
      <c r="C3614" s="42" t="s">
        <v>309</v>
      </c>
      <c r="D3614" s="33">
        <v>2978597</v>
      </c>
      <c r="E3614" s="33">
        <v>399517</v>
      </c>
      <c r="F3614" s="32">
        <v>640.87760000000003</v>
      </c>
      <c r="G3614" s="32">
        <v>71.208500000000001</v>
      </c>
      <c r="H3614" s="41">
        <v>13.41292561565059</v>
      </c>
      <c r="I3614" s="32">
        <v>712.08609999999999</v>
      </c>
      <c r="J3614" s="34">
        <f t="shared" si="422"/>
        <v>9.9999845524298261E-2</v>
      </c>
      <c r="K3614">
        <v>1.6041309881682131</v>
      </c>
      <c r="L3614">
        <v>1.7823674587063878</v>
      </c>
      <c r="M3614" s="41">
        <v>1.2</v>
      </c>
      <c r="N3614" t="s">
        <v>33</v>
      </c>
      <c r="O3614" s="10" t="s">
        <v>37</v>
      </c>
      <c r="P3614">
        <f t="shared" si="417"/>
        <v>0.25</v>
      </c>
      <c r="Q3614" s="11">
        <f t="shared" si="418"/>
        <v>0.32673815708521758</v>
      </c>
      <c r="S3614" s="13">
        <f t="shared" si="419"/>
        <v>0.25</v>
      </c>
      <c r="T3614">
        <f t="shared" si="420"/>
        <v>178.021525</v>
      </c>
      <c r="U3614" t="b">
        <f t="shared" si="421"/>
        <v>0</v>
      </c>
    </row>
    <row r="3615" spans="1:21" ht="21" x14ac:dyDescent="0.4">
      <c r="A3615" t="s">
        <v>639</v>
      </c>
      <c r="B3615" t="s">
        <v>601</v>
      </c>
      <c r="C3615" s="42" t="s">
        <v>602</v>
      </c>
      <c r="D3615" s="33">
        <v>25052</v>
      </c>
      <c r="E3615" s="33">
        <v>2759</v>
      </c>
      <c r="F3615" s="32">
        <v>1.4306000000000001</v>
      </c>
      <c r="G3615" s="32">
        <v>0.46099999999999997</v>
      </c>
      <c r="H3615" s="41">
        <v>11.013092767044547</v>
      </c>
      <c r="I3615" s="32">
        <v>1.8915999999999999</v>
      </c>
      <c r="J3615" s="34">
        <f t="shared" si="422"/>
        <v>0.24370902939310635</v>
      </c>
      <c r="K3615">
        <v>0.51852120333454155</v>
      </c>
      <c r="L3615">
        <v>0.68561072852482785</v>
      </c>
      <c r="M3615" s="41">
        <v>0.5</v>
      </c>
      <c r="N3615" t="s">
        <v>37</v>
      </c>
      <c r="O3615" s="10" t="s">
        <v>37</v>
      </c>
      <c r="P3615">
        <f t="shared" si="417"/>
        <v>0.25</v>
      </c>
      <c r="Q3615" s="11">
        <f t="shared" si="418"/>
        <v>0.27072319729329669</v>
      </c>
      <c r="S3615" s="13">
        <f t="shared" si="419"/>
        <v>0.25</v>
      </c>
      <c r="T3615">
        <f t="shared" si="420"/>
        <v>0.47289999999999999</v>
      </c>
      <c r="U3615" t="b">
        <f t="shared" si="421"/>
        <v>1</v>
      </c>
    </row>
    <row r="3616" spans="1:21" ht="21" x14ac:dyDescent="0.4">
      <c r="A3616" t="s">
        <v>4214</v>
      </c>
      <c r="B3616" t="s">
        <v>4209</v>
      </c>
      <c r="C3616" t="s">
        <v>4210</v>
      </c>
      <c r="D3616" s="33">
        <v>115668</v>
      </c>
      <c r="E3616" s="33">
        <v>44397</v>
      </c>
      <c r="F3616" s="32">
        <v>88.254800000000003</v>
      </c>
      <c r="G3616" s="32">
        <v>29.418100000000003</v>
      </c>
      <c r="H3616" s="41">
        <v>38.383131030189851</v>
      </c>
      <c r="I3616" s="32">
        <v>117.6729</v>
      </c>
      <c r="J3616" s="34">
        <f t="shared" si="422"/>
        <v>0.2499989377333269</v>
      </c>
      <c r="K3616">
        <v>1.9878550352501296</v>
      </c>
      <c r="L3616">
        <v>2.6504696263261032</v>
      </c>
      <c r="M3616" s="41">
        <v>1.65</v>
      </c>
      <c r="N3616" t="s">
        <v>34</v>
      </c>
      <c r="O3616" s="10" t="s">
        <v>34</v>
      </c>
      <c r="P3616">
        <f t="shared" si="417"/>
        <v>0.15</v>
      </c>
      <c r="Q3616" s="11">
        <f t="shared" si="418"/>
        <v>0.37746881397501042</v>
      </c>
      <c r="S3616" s="13">
        <f t="shared" si="419"/>
        <v>0.15</v>
      </c>
      <c r="T3616">
        <f t="shared" si="420"/>
        <v>17.650935</v>
      </c>
      <c r="U3616" t="b">
        <f t="shared" si="421"/>
        <v>1</v>
      </c>
    </row>
    <row r="3617" spans="1:21" ht="21" x14ac:dyDescent="0.4">
      <c r="A3617" t="s">
        <v>490</v>
      </c>
      <c r="B3617" t="s">
        <v>416</v>
      </c>
      <c r="C3617" s="42" t="s">
        <v>417</v>
      </c>
      <c r="D3617" s="33">
        <v>8985676</v>
      </c>
      <c r="E3617" s="33">
        <v>369519</v>
      </c>
      <c r="F3617" s="32">
        <v>155.63239999999999</v>
      </c>
      <c r="G3617" s="32">
        <v>51.874599999999994</v>
      </c>
      <c r="H3617" s="41">
        <v>4.1123116391020549</v>
      </c>
      <c r="I3617" s="32">
        <v>207.50699999999998</v>
      </c>
      <c r="J3617" s="34">
        <f t="shared" si="422"/>
        <v>0.24998963890374781</v>
      </c>
      <c r="K3617">
        <v>0.42117563643547423</v>
      </c>
      <c r="L3617">
        <v>0.56155975741436837</v>
      </c>
      <c r="M3617" s="41">
        <v>0.4</v>
      </c>
      <c r="N3617" t="s">
        <v>34</v>
      </c>
      <c r="O3617" s="10" t="s">
        <v>42</v>
      </c>
      <c r="P3617">
        <f t="shared" si="417"/>
        <v>0.05</v>
      </c>
      <c r="Q3617" s="11">
        <f t="shared" si="418"/>
        <v>0.28769824632422031</v>
      </c>
      <c r="S3617" s="13">
        <f t="shared" si="419"/>
        <v>0.05</v>
      </c>
      <c r="T3617">
        <f t="shared" si="420"/>
        <v>10.375349999999999</v>
      </c>
      <c r="U3617" t="b">
        <f t="shared" si="421"/>
        <v>0</v>
      </c>
    </row>
    <row r="3618" spans="1:21" ht="21" x14ac:dyDescent="0.4">
      <c r="A3618" t="s">
        <v>4830</v>
      </c>
      <c r="B3618" t="s">
        <v>4811</v>
      </c>
      <c r="C3618" t="s">
        <v>4812</v>
      </c>
      <c r="D3618" s="33">
        <v>3522</v>
      </c>
      <c r="E3618" s="33">
        <v>186</v>
      </c>
      <c r="F3618" s="32">
        <v>0.10499999999999998</v>
      </c>
      <c r="G3618" s="32">
        <v>3.5000000000000003E-2</v>
      </c>
      <c r="H3618" s="41">
        <v>5.2810902896081773</v>
      </c>
      <c r="I3618" s="32">
        <v>0.13999999999999999</v>
      </c>
      <c r="J3618" s="34">
        <f t="shared" si="422"/>
        <v>0.25000000000000006</v>
      </c>
      <c r="K3618">
        <v>0.56451612903225801</v>
      </c>
      <c r="L3618">
        <v>0.75268817204301064</v>
      </c>
      <c r="M3618" s="41">
        <v>0.6</v>
      </c>
      <c r="N3618" t="s">
        <v>34</v>
      </c>
      <c r="O3618" s="10" t="s">
        <v>34</v>
      </c>
      <c r="P3618">
        <f t="shared" si="417"/>
        <v>0.15</v>
      </c>
      <c r="Q3618" s="11">
        <f t="shared" si="418"/>
        <v>0.20285714285714276</v>
      </c>
      <c r="S3618" s="13">
        <f t="shared" si="419"/>
        <v>0.15</v>
      </c>
      <c r="T3618">
        <f t="shared" si="420"/>
        <v>2.0999999999999998E-2</v>
      </c>
      <c r="U3618" t="b">
        <f t="shared" si="421"/>
        <v>1</v>
      </c>
    </row>
    <row r="3619" spans="1:21" ht="21" x14ac:dyDescent="0.4">
      <c r="A3619" t="s">
        <v>3875</v>
      </c>
      <c r="B3619" t="s">
        <v>3765</v>
      </c>
      <c r="C3619" t="s">
        <v>3766</v>
      </c>
      <c r="D3619" s="33">
        <v>22069</v>
      </c>
      <c r="E3619" s="33">
        <v>671</v>
      </c>
      <c r="F3619" s="32">
        <v>0.4556</v>
      </c>
      <c r="G3619" s="32">
        <v>0.14739999999999998</v>
      </c>
      <c r="H3619" s="41">
        <v>3.0404639992750013</v>
      </c>
      <c r="I3619" s="32">
        <v>0.60299999999999998</v>
      </c>
      <c r="J3619" s="34">
        <f t="shared" si="422"/>
        <v>0.24444444444444441</v>
      </c>
      <c r="K3619">
        <v>0.67898658718330851</v>
      </c>
      <c r="L3619">
        <v>0.89865871833084943</v>
      </c>
      <c r="M3619" s="41">
        <v>0.7</v>
      </c>
      <c r="N3619" t="s">
        <v>37</v>
      </c>
      <c r="O3619" s="10" t="s">
        <v>37</v>
      </c>
      <c r="P3619">
        <f t="shared" si="417"/>
        <v>0.25</v>
      </c>
      <c r="Q3619" s="11">
        <f t="shared" si="418"/>
        <v>0.22106135986733003</v>
      </c>
      <c r="S3619" s="13">
        <f t="shared" si="419"/>
        <v>0.22106135986733003</v>
      </c>
      <c r="T3619">
        <f t="shared" si="420"/>
        <v>0.1333</v>
      </c>
      <c r="U3619" t="b">
        <f t="shared" si="421"/>
        <v>1</v>
      </c>
    </row>
    <row r="3620" spans="1:21" ht="21" x14ac:dyDescent="0.4">
      <c r="A3620" t="s">
        <v>2409</v>
      </c>
      <c r="B3620" t="s">
        <v>2333</v>
      </c>
      <c r="C3620" t="s">
        <v>2334</v>
      </c>
      <c r="D3620" s="33">
        <v>427772</v>
      </c>
      <c r="E3620" s="33">
        <v>49052</v>
      </c>
      <c r="F3620" s="32">
        <v>28.207699999999999</v>
      </c>
      <c r="G3620" s="32">
        <v>9.3963000000000001</v>
      </c>
      <c r="H3620" s="41">
        <v>11.466856175719776</v>
      </c>
      <c r="I3620" s="32">
        <v>37.603999999999999</v>
      </c>
      <c r="J3620" s="34">
        <f t="shared" si="422"/>
        <v>0.24987501329645784</v>
      </c>
      <c r="K3620">
        <v>0.57505708228002939</v>
      </c>
      <c r="L3620">
        <v>0.76661502079425914</v>
      </c>
      <c r="M3620" s="41">
        <v>0.25</v>
      </c>
      <c r="N3620" t="s">
        <v>37</v>
      </c>
      <c r="O3620" s="10" t="s">
        <v>37</v>
      </c>
      <c r="P3620">
        <f t="shared" si="417"/>
        <v>0.25</v>
      </c>
      <c r="Q3620" s="11">
        <f t="shared" si="418"/>
        <v>0.67389107541750881</v>
      </c>
      <c r="S3620" s="13">
        <f t="shared" si="419"/>
        <v>0.25</v>
      </c>
      <c r="T3620">
        <f t="shared" si="420"/>
        <v>9.4009999999999998</v>
      </c>
      <c r="U3620" t="b">
        <f t="shared" si="421"/>
        <v>1</v>
      </c>
    </row>
    <row r="3621" spans="1:21" ht="21" x14ac:dyDescent="0.4">
      <c r="A3621" t="s">
        <v>5891</v>
      </c>
      <c r="B3621" t="s">
        <v>5892</v>
      </c>
      <c r="C3621" t="s">
        <v>5893</v>
      </c>
      <c r="D3621" s="33">
        <v>533683</v>
      </c>
      <c r="E3621" s="33">
        <v>6570</v>
      </c>
      <c r="F3621" s="32">
        <v>5.8761999999999999</v>
      </c>
      <c r="G3621" s="32">
        <v>1.1798</v>
      </c>
      <c r="H3621" s="41">
        <v>1.2310678811204405</v>
      </c>
      <c r="I3621" s="32">
        <v>7.056</v>
      </c>
      <c r="J3621" s="34">
        <f t="shared" si="422"/>
        <v>0.16720521541950112</v>
      </c>
      <c r="K3621">
        <v>0.89439878234398784</v>
      </c>
      <c r="L3621">
        <v>1.0739726027397261</v>
      </c>
      <c r="M3621" s="41">
        <v>0.9</v>
      </c>
      <c r="N3621" t="s">
        <v>42</v>
      </c>
      <c r="O3621" s="10" t="s">
        <v>42</v>
      </c>
      <c r="P3621">
        <f t="shared" si="417"/>
        <v>0.05</v>
      </c>
      <c r="Q3621" s="11">
        <f t="shared" si="418"/>
        <v>0.16198979591836735</v>
      </c>
      <c r="S3621" s="13">
        <f t="shared" si="419"/>
        <v>0.05</v>
      </c>
      <c r="T3621">
        <f t="shared" si="420"/>
        <v>0.3528</v>
      </c>
      <c r="U3621" t="b">
        <f t="shared" si="421"/>
        <v>1</v>
      </c>
    </row>
    <row r="3622" spans="1:21" ht="21" x14ac:dyDescent="0.4">
      <c r="A3622" t="s">
        <v>285</v>
      </c>
      <c r="B3622" t="s">
        <v>267</v>
      </c>
      <c r="C3622" s="42" t="s">
        <v>268</v>
      </c>
      <c r="D3622" s="33">
        <v>14422563</v>
      </c>
      <c r="E3622" s="33">
        <v>687658</v>
      </c>
      <c r="F3622" s="32">
        <v>1719.1450000000002</v>
      </c>
      <c r="G3622" s="32">
        <v>334.87399999999997</v>
      </c>
      <c r="H3622" s="41">
        <v>4.767932024287223</v>
      </c>
      <c r="I3622" s="32">
        <v>2054.0190000000002</v>
      </c>
      <c r="J3622" s="34">
        <f t="shared" si="422"/>
        <v>0.16303354545405857</v>
      </c>
      <c r="K3622">
        <v>2.5000000000000004</v>
      </c>
      <c r="L3622">
        <v>2.9869775382530275</v>
      </c>
      <c r="M3622" s="41">
        <v>2.5</v>
      </c>
      <c r="N3622" t="s">
        <v>37</v>
      </c>
      <c r="O3622" s="10" t="s">
        <v>42</v>
      </c>
      <c r="P3622">
        <f t="shared" si="417"/>
        <v>0.05</v>
      </c>
      <c r="Q3622" s="11">
        <f t="shared" si="418"/>
        <v>0.16303354545405876</v>
      </c>
      <c r="S3622" s="13">
        <f t="shared" si="419"/>
        <v>0.05</v>
      </c>
      <c r="T3622">
        <f t="shared" si="420"/>
        <v>102.70095000000002</v>
      </c>
      <c r="U3622" t="b">
        <f t="shared" si="421"/>
        <v>0</v>
      </c>
    </row>
    <row r="3623" spans="1:21" ht="21" x14ac:dyDescent="0.4">
      <c r="A3623" t="s">
        <v>5329</v>
      </c>
      <c r="B3623" t="s">
        <v>5304</v>
      </c>
      <c r="C3623" t="s">
        <v>5305</v>
      </c>
      <c r="D3623" s="33">
        <v>13083</v>
      </c>
      <c r="E3623" s="33">
        <v>605</v>
      </c>
      <c r="F3623" s="32">
        <v>0.6139</v>
      </c>
      <c r="G3623" s="32">
        <v>0.2011</v>
      </c>
      <c r="H3623" s="41">
        <v>4.6243216387678663</v>
      </c>
      <c r="I3623" s="32">
        <v>0.81499999999999995</v>
      </c>
      <c r="J3623" s="34">
        <f t="shared" si="422"/>
        <v>0.24674846625766872</v>
      </c>
      <c r="K3623">
        <v>1.0147107438016529</v>
      </c>
      <c r="L3623">
        <v>1.3471074380165289</v>
      </c>
      <c r="M3623" s="41">
        <v>1</v>
      </c>
      <c r="N3623" t="s">
        <v>37</v>
      </c>
      <c r="O3623" s="10" t="s">
        <v>37</v>
      </c>
      <c r="P3623">
        <f t="shared" si="417"/>
        <v>0.25</v>
      </c>
      <c r="Q3623" s="11">
        <f t="shared" si="418"/>
        <v>0.25766871165644167</v>
      </c>
      <c r="S3623" s="13">
        <f t="shared" si="419"/>
        <v>0.25</v>
      </c>
      <c r="T3623">
        <f t="shared" si="420"/>
        <v>0.20374999999999999</v>
      </c>
      <c r="U3623" t="b">
        <f t="shared" si="421"/>
        <v>1</v>
      </c>
    </row>
    <row r="3624" spans="1:21" ht="21" x14ac:dyDescent="0.4">
      <c r="A3624" t="s">
        <v>303</v>
      </c>
      <c r="B3624" t="s">
        <v>293</v>
      </c>
      <c r="C3624" s="42" t="s">
        <v>294</v>
      </c>
      <c r="D3624" s="33">
        <v>22070281</v>
      </c>
      <c r="E3624" s="33">
        <v>7512478</v>
      </c>
      <c r="F3624" s="32">
        <v>2970.2099000000003</v>
      </c>
      <c r="G3624" s="32">
        <v>1272.9472000000001</v>
      </c>
      <c r="H3624" s="41">
        <v>34.038886953908744</v>
      </c>
      <c r="I3624" s="32">
        <v>4243.1571000000004</v>
      </c>
      <c r="J3624" s="34">
        <f t="shared" si="422"/>
        <v>0.30000001649715019</v>
      </c>
      <c r="K3624">
        <v>0.39537019609242124</v>
      </c>
      <c r="L3624">
        <v>0.5648145791575031</v>
      </c>
      <c r="M3624" s="41">
        <v>0.03</v>
      </c>
      <c r="N3624" t="s">
        <v>45</v>
      </c>
      <c r="O3624" s="10" t="s">
        <v>37</v>
      </c>
      <c r="P3624">
        <f t="shared" si="417"/>
        <v>0.25</v>
      </c>
      <c r="Q3624" s="11">
        <f t="shared" si="418"/>
        <v>0.94688522374059636</v>
      </c>
      <c r="S3624" s="13">
        <f t="shared" si="419"/>
        <v>0.25</v>
      </c>
      <c r="T3624">
        <f t="shared" si="420"/>
        <v>1060.7892750000001</v>
      </c>
      <c r="U3624" t="b">
        <f t="shared" si="421"/>
        <v>0</v>
      </c>
    </row>
    <row r="3625" spans="1:21" ht="21" x14ac:dyDescent="0.4">
      <c r="A3625" t="s">
        <v>3438</v>
      </c>
      <c r="B3625" t="s">
        <v>3433</v>
      </c>
      <c r="C3625" t="s">
        <v>3434</v>
      </c>
      <c r="D3625" s="33">
        <v>8782039</v>
      </c>
      <c r="E3625" s="33">
        <v>368824</v>
      </c>
      <c r="F3625" s="32">
        <v>52.064900000000002</v>
      </c>
      <c r="G3625" s="32">
        <v>27.217400000000001</v>
      </c>
      <c r="H3625" s="41">
        <v>4.1997536107503048</v>
      </c>
      <c r="I3625" s="32">
        <v>79.282300000000006</v>
      </c>
      <c r="J3625" s="34">
        <f t="shared" si="422"/>
        <v>0.34329730595605829</v>
      </c>
      <c r="K3625">
        <v>0.14116462052361017</v>
      </c>
      <c r="L3625">
        <v>0.21495970978027462</v>
      </c>
      <c r="M3625" s="41">
        <v>0.1</v>
      </c>
      <c r="N3625" t="s">
        <v>33</v>
      </c>
      <c r="O3625" s="10" t="s">
        <v>33</v>
      </c>
      <c r="P3625">
        <f t="shared" si="417"/>
        <v>0.4</v>
      </c>
      <c r="Q3625" s="11">
        <f t="shared" si="418"/>
        <v>0.53479654349079175</v>
      </c>
      <c r="S3625" s="13">
        <f t="shared" si="419"/>
        <v>0.4</v>
      </c>
      <c r="T3625">
        <f t="shared" si="420"/>
        <v>31.712920000000004</v>
      </c>
      <c r="U3625" t="b">
        <f t="shared" si="421"/>
        <v>1</v>
      </c>
    </row>
    <row r="3626" spans="1:21" ht="21" x14ac:dyDescent="0.4">
      <c r="A3626" t="s">
        <v>166</v>
      </c>
      <c r="B3626" t="s">
        <v>31</v>
      </c>
      <c r="C3626" t="s">
        <v>32</v>
      </c>
      <c r="D3626" s="33">
        <v>878096</v>
      </c>
      <c r="E3626" s="33">
        <v>67023</v>
      </c>
      <c r="F3626" s="32">
        <v>54.246700000000004</v>
      </c>
      <c r="G3626" s="32">
        <v>16.952100000000002</v>
      </c>
      <c r="H3626" s="41">
        <v>7.6327645268854427</v>
      </c>
      <c r="I3626" s="32">
        <v>71.198800000000006</v>
      </c>
      <c r="K3626">
        <v>0.80937439386479271</v>
      </c>
      <c r="L3626">
        <v>1.0623039851991107</v>
      </c>
      <c r="M3626" s="41">
        <v>0.8</v>
      </c>
      <c r="N3626" t="s">
        <v>37</v>
      </c>
      <c r="O3626" s="10" t="s">
        <v>42</v>
      </c>
      <c r="P3626">
        <f t="shared" si="417"/>
        <v>0.05</v>
      </c>
      <c r="Q3626" s="11">
        <f t="shared" si="418"/>
        <v>0.24691989190829053</v>
      </c>
      <c r="S3626" s="13">
        <f t="shared" si="419"/>
        <v>0.05</v>
      </c>
      <c r="T3626">
        <f t="shared" si="420"/>
        <v>3.5599400000000005</v>
      </c>
      <c r="U3626" t="b">
        <f t="shared" si="421"/>
        <v>0</v>
      </c>
    </row>
    <row r="3627" spans="1:21" ht="21" x14ac:dyDescent="0.4">
      <c r="A3627" t="s">
        <v>5185</v>
      </c>
      <c r="B3627" t="s">
        <v>5180</v>
      </c>
      <c r="C3627" t="s">
        <v>5181</v>
      </c>
      <c r="D3627" s="33">
        <v>2246</v>
      </c>
      <c r="E3627" s="33">
        <v>1327</v>
      </c>
      <c r="F3627" s="32">
        <v>0.21110000000000001</v>
      </c>
      <c r="G3627" s="32">
        <v>0.10390000000000002</v>
      </c>
      <c r="H3627" s="41">
        <v>59.08281389136242</v>
      </c>
      <c r="I3627" s="32">
        <v>0.31500000000000006</v>
      </c>
      <c r="J3627" s="34">
        <f t="shared" ref="J3627:J3641" si="423">G3627/I3627</f>
        <v>0.32984126984126982</v>
      </c>
      <c r="K3627">
        <v>0.15908063300678224</v>
      </c>
      <c r="L3627">
        <v>0.23737754333082145</v>
      </c>
      <c r="M3627" s="41">
        <v>0.03</v>
      </c>
      <c r="N3627" t="s">
        <v>37</v>
      </c>
      <c r="O3627" s="10" t="s">
        <v>37</v>
      </c>
      <c r="P3627">
        <f t="shared" si="417"/>
        <v>0.25</v>
      </c>
      <c r="Q3627" s="11">
        <f t="shared" si="418"/>
        <v>0.87361904761904763</v>
      </c>
      <c r="S3627" s="13">
        <f t="shared" si="419"/>
        <v>0.25</v>
      </c>
      <c r="T3627">
        <f t="shared" si="420"/>
        <v>7.8750000000000014E-2</v>
      </c>
      <c r="U3627" t="b">
        <f t="shared" si="421"/>
        <v>1</v>
      </c>
    </row>
    <row r="3628" spans="1:21" ht="21" x14ac:dyDescent="0.4">
      <c r="A3628" t="s">
        <v>3714</v>
      </c>
      <c r="B3628" t="s">
        <v>3679</v>
      </c>
      <c r="C3628" t="s">
        <v>3680</v>
      </c>
      <c r="D3628" s="33">
        <v>18263</v>
      </c>
      <c r="E3628" s="33">
        <v>6606</v>
      </c>
      <c r="F3628" s="32">
        <v>2.3391000000000002</v>
      </c>
      <c r="G3628" s="32">
        <v>0.77989999999999993</v>
      </c>
      <c r="H3628" s="41">
        <v>36.171494278048513</v>
      </c>
      <c r="I3628" s="32">
        <v>3.1190000000000002</v>
      </c>
      <c r="J3628" s="34">
        <f t="shared" si="423"/>
        <v>0.25004809233728753</v>
      </c>
      <c r="K3628">
        <v>0.3540871934604905</v>
      </c>
      <c r="L3628">
        <v>0.47214653345443536</v>
      </c>
      <c r="M3628" s="41">
        <v>0.15</v>
      </c>
      <c r="N3628" t="s">
        <v>34</v>
      </c>
      <c r="O3628" s="10" t="s">
        <v>34</v>
      </c>
      <c r="P3628">
        <f t="shared" si="417"/>
        <v>0.15</v>
      </c>
      <c r="Q3628" s="11">
        <f t="shared" si="418"/>
        <v>0.68230201987816608</v>
      </c>
      <c r="S3628" s="13">
        <f t="shared" si="419"/>
        <v>0.15</v>
      </c>
      <c r="T3628">
        <f t="shared" si="420"/>
        <v>0.46784999999999999</v>
      </c>
      <c r="U3628" t="b">
        <f t="shared" si="421"/>
        <v>1</v>
      </c>
    </row>
    <row r="3629" spans="1:21" ht="21" x14ac:dyDescent="0.4">
      <c r="A3629" t="s">
        <v>4609</v>
      </c>
      <c r="B3629" t="s">
        <v>4598</v>
      </c>
      <c r="C3629" t="s">
        <v>4599</v>
      </c>
      <c r="D3629" s="33">
        <v>143352</v>
      </c>
      <c r="E3629" s="33">
        <v>8542</v>
      </c>
      <c r="F3629" s="32">
        <v>4.6843000000000004</v>
      </c>
      <c r="G3629" s="32">
        <v>2.3087</v>
      </c>
      <c r="H3629" s="41">
        <v>5.9587588593113452</v>
      </c>
      <c r="I3629" s="32">
        <v>6.9930000000000003</v>
      </c>
      <c r="J3629" s="34">
        <f t="shared" si="423"/>
        <v>0.33014443014443012</v>
      </c>
      <c r="K3629">
        <v>0.5483844532896277</v>
      </c>
      <c r="L3629">
        <v>0.81866073519082183</v>
      </c>
      <c r="M3629" s="41">
        <v>0.2</v>
      </c>
      <c r="N3629" t="s">
        <v>37</v>
      </c>
      <c r="O3629" s="10" t="s">
        <v>37</v>
      </c>
      <c r="P3629">
        <f t="shared" si="417"/>
        <v>0.25</v>
      </c>
      <c r="Q3629" s="11">
        <f t="shared" si="418"/>
        <v>0.7556985556985556</v>
      </c>
      <c r="S3629" s="13">
        <f t="shared" si="419"/>
        <v>0.25</v>
      </c>
      <c r="T3629">
        <f t="shared" si="420"/>
        <v>1.7482500000000001</v>
      </c>
      <c r="U3629" t="b">
        <f t="shared" si="421"/>
        <v>1</v>
      </c>
    </row>
    <row r="3630" spans="1:21" ht="21" x14ac:dyDescent="0.4">
      <c r="A3630" t="s">
        <v>3587</v>
      </c>
      <c r="B3630" t="s">
        <v>3542</v>
      </c>
      <c r="C3630" t="s">
        <v>3543</v>
      </c>
      <c r="D3630" s="33">
        <v>39373</v>
      </c>
      <c r="E3630" s="33">
        <v>2440</v>
      </c>
      <c r="F3630" s="32">
        <v>1.8788999999999998</v>
      </c>
      <c r="G3630" s="32">
        <v>0.42670000000000002</v>
      </c>
      <c r="H3630" s="41">
        <v>6.197140172199223</v>
      </c>
      <c r="I3630" s="32">
        <v>2.3055999999999996</v>
      </c>
      <c r="J3630" s="34">
        <f t="shared" si="423"/>
        <v>0.18507113115891746</v>
      </c>
      <c r="K3630">
        <v>0.77004098360655737</v>
      </c>
      <c r="L3630">
        <v>0.94491803278688502</v>
      </c>
      <c r="M3630" s="41">
        <v>0.77</v>
      </c>
      <c r="N3630" t="s">
        <v>37</v>
      </c>
      <c r="O3630" s="10" t="s">
        <v>37</v>
      </c>
      <c r="P3630">
        <f t="shared" si="417"/>
        <v>0.25</v>
      </c>
      <c r="Q3630" s="11">
        <f t="shared" si="418"/>
        <v>0.18511450381679367</v>
      </c>
      <c r="S3630" s="13">
        <f t="shared" si="419"/>
        <v>0.18511450381679367</v>
      </c>
      <c r="T3630">
        <f t="shared" si="420"/>
        <v>0.42679999999999946</v>
      </c>
      <c r="U3630" t="b">
        <f t="shared" si="421"/>
        <v>1</v>
      </c>
    </row>
    <row r="3631" spans="1:21" ht="21" x14ac:dyDescent="0.4">
      <c r="A3631" t="s">
        <v>3876</v>
      </c>
      <c r="B3631" t="s">
        <v>3765</v>
      </c>
      <c r="C3631" t="s">
        <v>3766</v>
      </c>
      <c r="D3631" s="33">
        <v>26434</v>
      </c>
      <c r="E3631" s="33">
        <v>1649</v>
      </c>
      <c r="F3631" s="32">
        <v>1.3386</v>
      </c>
      <c r="G3631" s="32">
        <v>0.42439999999999994</v>
      </c>
      <c r="H3631" s="41">
        <v>6.2381781039570248</v>
      </c>
      <c r="I3631" s="32">
        <v>1.7629999999999999</v>
      </c>
      <c r="J3631" s="34">
        <f t="shared" si="423"/>
        <v>0.24072603516732841</v>
      </c>
      <c r="K3631">
        <v>0.81176470588235283</v>
      </c>
      <c r="L3631">
        <v>1.0691328077622801</v>
      </c>
      <c r="M3631" s="41">
        <v>0.8</v>
      </c>
      <c r="N3631" t="s">
        <v>37</v>
      </c>
      <c r="O3631" s="10" t="s">
        <v>37</v>
      </c>
      <c r="P3631">
        <f t="shared" si="417"/>
        <v>0.25</v>
      </c>
      <c r="Q3631" s="11">
        <f t="shared" si="418"/>
        <v>0.2517300056721497</v>
      </c>
      <c r="S3631" s="13">
        <f t="shared" si="419"/>
        <v>0.25</v>
      </c>
      <c r="T3631">
        <f t="shared" si="420"/>
        <v>0.44074999999999998</v>
      </c>
      <c r="U3631" t="b">
        <f t="shared" si="421"/>
        <v>1</v>
      </c>
    </row>
    <row r="3632" spans="1:21" ht="21" x14ac:dyDescent="0.4">
      <c r="A3632" t="s">
        <v>3672</v>
      </c>
      <c r="B3632" t="s">
        <v>3662</v>
      </c>
      <c r="C3632" t="s">
        <v>3663</v>
      </c>
      <c r="D3632" s="33">
        <v>174079</v>
      </c>
      <c r="E3632" s="33">
        <v>20742</v>
      </c>
      <c r="F3632" s="32">
        <v>41.484000000000002</v>
      </c>
      <c r="G3632" s="32">
        <v>16.192700000000002</v>
      </c>
      <c r="H3632" s="41">
        <v>11.915279844208664</v>
      </c>
      <c r="I3632" s="32">
        <v>57.676700000000004</v>
      </c>
      <c r="J3632" s="34">
        <f t="shared" si="423"/>
        <v>0.28074941874275056</v>
      </c>
      <c r="K3632">
        <v>2</v>
      </c>
      <c r="L3632">
        <v>2.7806720663388296</v>
      </c>
      <c r="M3632" s="41">
        <v>2</v>
      </c>
      <c r="N3632" t="s">
        <v>33</v>
      </c>
      <c r="O3632" s="10" t="s">
        <v>33</v>
      </c>
      <c r="P3632">
        <f t="shared" si="417"/>
        <v>0.4</v>
      </c>
      <c r="Q3632" s="11">
        <f t="shared" si="418"/>
        <v>0.28074941874275056</v>
      </c>
      <c r="S3632" s="13">
        <f t="shared" si="419"/>
        <v>0.28074941874275056</v>
      </c>
      <c r="T3632">
        <f t="shared" si="420"/>
        <v>16.192700000000002</v>
      </c>
      <c r="U3632" t="b">
        <f t="shared" si="421"/>
        <v>1</v>
      </c>
    </row>
    <row r="3633" spans="1:21" ht="21" x14ac:dyDescent="0.4">
      <c r="A3633" t="s">
        <v>2410</v>
      </c>
      <c r="B3633" t="s">
        <v>2333</v>
      </c>
      <c r="C3633" t="s">
        <v>2334</v>
      </c>
      <c r="D3633" s="33">
        <v>348815</v>
      </c>
      <c r="E3633" s="33">
        <v>74990</v>
      </c>
      <c r="F3633" s="32">
        <v>6.2550000000000008</v>
      </c>
      <c r="G3633" s="32">
        <v>2.085</v>
      </c>
      <c r="H3633" s="41">
        <v>21.498502071298539</v>
      </c>
      <c r="I3633" s="32">
        <v>8.34</v>
      </c>
      <c r="J3633" s="34">
        <f t="shared" si="423"/>
        <v>0.25</v>
      </c>
      <c r="K3633">
        <v>8.3411121482864392E-2</v>
      </c>
      <c r="L3633">
        <v>0.11121482864381918</v>
      </c>
      <c r="M3633" s="41">
        <v>0.01</v>
      </c>
      <c r="N3633" t="s">
        <v>37</v>
      </c>
      <c r="O3633" s="10" t="s">
        <v>37</v>
      </c>
      <c r="P3633">
        <f t="shared" si="417"/>
        <v>0.25</v>
      </c>
      <c r="Q3633" s="11">
        <f t="shared" si="418"/>
        <v>0.91008393285371703</v>
      </c>
      <c r="S3633" s="13">
        <f t="shared" si="419"/>
        <v>0.25</v>
      </c>
      <c r="T3633">
        <f t="shared" si="420"/>
        <v>2.085</v>
      </c>
      <c r="U3633" t="b">
        <f t="shared" si="421"/>
        <v>1</v>
      </c>
    </row>
    <row r="3634" spans="1:21" ht="21" x14ac:dyDescent="0.4">
      <c r="A3634" t="s">
        <v>2411</v>
      </c>
      <c r="B3634" t="s">
        <v>2333</v>
      </c>
      <c r="C3634" t="s">
        <v>2334</v>
      </c>
      <c r="D3634" s="33">
        <v>358050</v>
      </c>
      <c r="E3634" s="33">
        <v>34221</v>
      </c>
      <c r="F3634" s="32">
        <v>8.2624999999999993</v>
      </c>
      <c r="G3634" s="32">
        <v>2.7515000000000001</v>
      </c>
      <c r="H3634" s="41">
        <v>9.5576036866359448</v>
      </c>
      <c r="I3634" s="32">
        <v>11.013999999999999</v>
      </c>
      <c r="J3634" s="34">
        <f t="shared" si="423"/>
        <v>0.24981841292899948</v>
      </c>
      <c r="K3634">
        <v>0.24144531135852254</v>
      </c>
      <c r="L3634">
        <v>0.32184915695041055</v>
      </c>
      <c r="M3634" s="41">
        <v>0.1</v>
      </c>
      <c r="N3634" t="s">
        <v>37</v>
      </c>
      <c r="O3634" s="10" t="s">
        <v>37</v>
      </c>
      <c r="P3634">
        <f t="shared" si="417"/>
        <v>0.25</v>
      </c>
      <c r="Q3634" s="11">
        <f t="shared" si="418"/>
        <v>0.68929544216451788</v>
      </c>
      <c r="S3634" s="13">
        <f t="shared" si="419"/>
        <v>0.25</v>
      </c>
      <c r="T3634">
        <f t="shared" si="420"/>
        <v>2.7534999999999998</v>
      </c>
      <c r="U3634" t="b">
        <f t="shared" si="421"/>
        <v>1</v>
      </c>
    </row>
    <row r="3635" spans="1:21" ht="21" x14ac:dyDescent="0.4">
      <c r="A3635" t="s">
        <v>2224</v>
      </c>
      <c r="B3635" t="s">
        <v>2197</v>
      </c>
      <c r="C3635" t="s">
        <v>2198</v>
      </c>
      <c r="D3635" s="33">
        <v>13525</v>
      </c>
      <c r="E3635" s="33">
        <v>3813</v>
      </c>
      <c r="F3635" s="32">
        <v>10.1965</v>
      </c>
      <c r="G3635" s="32">
        <v>3.3979999999999997</v>
      </c>
      <c r="H3635" s="41">
        <v>28.192236598890943</v>
      </c>
      <c r="I3635" s="32">
        <v>13.5945</v>
      </c>
      <c r="J3635" s="34">
        <f t="shared" si="423"/>
        <v>0.24995402552502849</v>
      </c>
      <c r="K3635">
        <v>2.6741410962496723</v>
      </c>
      <c r="L3635">
        <v>3.5653029110936272</v>
      </c>
      <c r="M3635" s="41">
        <v>2.5</v>
      </c>
      <c r="N3635" t="s">
        <v>34</v>
      </c>
      <c r="O3635" s="10" t="s">
        <v>34</v>
      </c>
      <c r="P3635">
        <f t="shared" si="417"/>
        <v>0.15</v>
      </c>
      <c r="Q3635" s="11">
        <f t="shared" si="418"/>
        <v>0.29879730773474567</v>
      </c>
      <c r="S3635" s="13">
        <f t="shared" si="419"/>
        <v>0.15</v>
      </c>
      <c r="T3635">
        <f t="shared" si="420"/>
        <v>2.0391749999999997</v>
      </c>
      <c r="U3635" t="b">
        <f t="shared" si="421"/>
        <v>1</v>
      </c>
    </row>
    <row r="3636" spans="1:21" ht="21" x14ac:dyDescent="0.4">
      <c r="A3636" t="s">
        <v>4920</v>
      </c>
      <c r="B3636" t="s">
        <v>4912</v>
      </c>
      <c r="C3636" t="s">
        <v>4913</v>
      </c>
      <c r="D3636" s="33">
        <v>507793</v>
      </c>
      <c r="E3636" s="33">
        <v>15775</v>
      </c>
      <c r="F3636" s="32">
        <v>2.0851999999999999</v>
      </c>
      <c r="G3636" s="32">
        <v>1.0278</v>
      </c>
      <c r="H3636" s="41">
        <v>3.1065808311654552</v>
      </c>
      <c r="I3636" s="32">
        <v>3.113</v>
      </c>
      <c r="J3636" s="34">
        <f t="shared" si="423"/>
        <v>0.33016382910375847</v>
      </c>
      <c r="K3636">
        <v>0.13218383518225038</v>
      </c>
      <c r="L3636">
        <v>0.19733755942947703</v>
      </c>
      <c r="M3636" s="41">
        <v>0.1</v>
      </c>
      <c r="N3636" t="s">
        <v>37</v>
      </c>
      <c r="O3636" s="10" t="s">
        <v>37</v>
      </c>
      <c r="P3636">
        <f t="shared" si="417"/>
        <v>0.25</v>
      </c>
      <c r="Q3636" s="11">
        <f t="shared" si="418"/>
        <v>0.49325409572759399</v>
      </c>
      <c r="S3636" s="13">
        <f t="shared" si="419"/>
        <v>0.25</v>
      </c>
      <c r="T3636">
        <f t="shared" si="420"/>
        <v>0.77825</v>
      </c>
      <c r="U3636" t="b">
        <f t="shared" si="421"/>
        <v>1</v>
      </c>
    </row>
    <row r="3637" spans="1:21" ht="21" x14ac:dyDescent="0.4">
      <c r="A3637" t="s">
        <v>2190</v>
      </c>
      <c r="B3637" t="s">
        <v>2169</v>
      </c>
      <c r="C3637" t="s">
        <v>2170</v>
      </c>
      <c r="D3637" s="33">
        <v>12681</v>
      </c>
      <c r="E3637" s="33">
        <v>519</v>
      </c>
      <c r="F3637" s="32">
        <v>0.1913</v>
      </c>
      <c r="G3637" s="32">
        <v>6.3500000000000001E-2</v>
      </c>
      <c r="H3637" s="41">
        <v>4.0927371658386562</v>
      </c>
      <c r="I3637" s="32">
        <v>0.25480000000000003</v>
      </c>
      <c r="J3637" s="34">
        <f t="shared" si="423"/>
        <v>0.24921507064364204</v>
      </c>
      <c r="K3637">
        <v>0.3685934489402698</v>
      </c>
      <c r="L3637">
        <v>0.49094412331406556</v>
      </c>
      <c r="M3637" s="41">
        <v>0.3</v>
      </c>
      <c r="N3637" t="s">
        <v>42</v>
      </c>
      <c r="O3637" s="10" t="s">
        <v>42</v>
      </c>
      <c r="P3637">
        <f t="shared" si="417"/>
        <v>0.05</v>
      </c>
      <c r="Q3637" s="11">
        <f t="shared" si="418"/>
        <v>0.3889324960753533</v>
      </c>
      <c r="S3637" s="13">
        <f t="shared" si="419"/>
        <v>0.05</v>
      </c>
      <c r="T3637">
        <f t="shared" si="420"/>
        <v>1.2740000000000001E-2</v>
      </c>
      <c r="U3637" t="b">
        <f t="shared" si="421"/>
        <v>1</v>
      </c>
    </row>
    <row r="3638" spans="1:21" ht="21" x14ac:dyDescent="0.4">
      <c r="A3638" t="s">
        <v>3273</v>
      </c>
      <c r="B3638" t="s">
        <v>3265</v>
      </c>
      <c r="C3638" t="s">
        <v>3266</v>
      </c>
      <c r="D3638" s="33">
        <v>74142</v>
      </c>
      <c r="E3638" s="33">
        <v>10462</v>
      </c>
      <c r="F3638" s="32">
        <v>5.5670999999999999</v>
      </c>
      <c r="G3638" s="32">
        <v>2.9517999999999995</v>
      </c>
      <c r="H3638" s="41">
        <v>14.110760432683229</v>
      </c>
      <c r="I3638" s="32">
        <v>8.5188999999999986</v>
      </c>
      <c r="J3638" s="34">
        <f t="shared" si="423"/>
        <v>0.3465001349939546</v>
      </c>
      <c r="K3638">
        <v>0.5321257885681514</v>
      </c>
      <c r="L3638">
        <v>0.81427069393997298</v>
      </c>
      <c r="M3638" s="41">
        <v>0.5</v>
      </c>
      <c r="N3638" t="s">
        <v>45</v>
      </c>
      <c r="O3638" s="10" t="s">
        <v>45</v>
      </c>
      <c r="P3638">
        <f t="shared" si="417"/>
        <v>0.32</v>
      </c>
      <c r="Q3638" s="11">
        <f t="shared" si="418"/>
        <v>0.38595358555682052</v>
      </c>
      <c r="S3638" s="13">
        <f t="shared" si="419"/>
        <v>0.32</v>
      </c>
      <c r="T3638">
        <f t="shared" si="420"/>
        <v>2.7260479999999996</v>
      </c>
      <c r="U3638" t="b">
        <f t="shared" si="421"/>
        <v>1</v>
      </c>
    </row>
    <row r="3639" spans="1:21" ht="21" x14ac:dyDescent="0.4">
      <c r="A3639" t="s">
        <v>836</v>
      </c>
      <c r="B3639" t="s">
        <v>761</v>
      </c>
      <c r="C3639" s="42" t="s">
        <v>762</v>
      </c>
      <c r="D3639" s="33">
        <v>547436</v>
      </c>
      <c r="E3639" s="33">
        <v>249110</v>
      </c>
      <c r="F3639" s="32">
        <v>276.57140000000004</v>
      </c>
      <c r="G3639" s="32">
        <v>92.189999999999984</v>
      </c>
      <c r="H3639" s="41">
        <v>45.504862668878189</v>
      </c>
      <c r="I3639" s="32">
        <v>368.76140000000004</v>
      </c>
      <c r="J3639" s="34">
        <f t="shared" si="423"/>
        <v>0.24999905087679994</v>
      </c>
      <c r="K3639">
        <v>1.1102380474489182</v>
      </c>
      <c r="L3639">
        <v>1.4803155232628158</v>
      </c>
      <c r="M3639" s="41">
        <v>0.75</v>
      </c>
      <c r="N3639" t="s">
        <v>37</v>
      </c>
      <c r="O3639" s="10" t="s">
        <v>34</v>
      </c>
      <c r="P3639">
        <f t="shared" si="417"/>
        <v>0.15</v>
      </c>
      <c r="Q3639" s="11">
        <f t="shared" si="418"/>
        <v>0.49335125639505661</v>
      </c>
      <c r="S3639" s="13">
        <f t="shared" si="419"/>
        <v>0.15</v>
      </c>
      <c r="T3639">
        <f t="shared" si="420"/>
        <v>55.314210000000003</v>
      </c>
      <c r="U3639" t="b">
        <f t="shared" si="421"/>
        <v>0</v>
      </c>
    </row>
    <row r="3640" spans="1:21" ht="21" x14ac:dyDescent="0.4">
      <c r="A3640" t="s">
        <v>4687</v>
      </c>
      <c r="B3640" t="s">
        <v>4671</v>
      </c>
      <c r="C3640" t="s">
        <v>4672</v>
      </c>
      <c r="D3640" s="33">
        <v>24066</v>
      </c>
      <c r="E3640" s="33">
        <v>15898</v>
      </c>
      <c r="F3640" s="32">
        <v>8.0221000000000018</v>
      </c>
      <c r="G3640" s="32">
        <v>2.6736999999999997</v>
      </c>
      <c r="H3640" s="41">
        <v>66.0600016620959</v>
      </c>
      <c r="I3640" s="32">
        <v>10.695800000000002</v>
      </c>
      <c r="J3640" s="34">
        <f t="shared" si="423"/>
        <v>0.2499766263393107</v>
      </c>
      <c r="K3640">
        <v>0.50459806264939</v>
      </c>
      <c r="L3640">
        <v>0.67277644986790797</v>
      </c>
      <c r="M3640" s="41">
        <v>0.1</v>
      </c>
      <c r="N3640" t="s">
        <v>37</v>
      </c>
      <c r="O3640" s="10" t="s">
        <v>37</v>
      </c>
      <c r="P3640">
        <f t="shared" si="417"/>
        <v>0.25</v>
      </c>
      <c r="Q3640" s="11">
        <f t="shared" si="418"/>
        <v>0.85136221694496905</v>
      </c>
      <c r="S3640" s="13">
        <f t="shared" si="419"/>
        <v>0.25</v>
      </c>
      <c r="T3640">
        <f t="shared" si="420"/>
        <v>2.6739500000000005</v>
      </c>
      <c r="U3640" t="b">
        <f t="shared" si="421"/>
        <v>1</v>
      </c>
    </row>
    <row r="3641" spans="1:21" ht="21" x14ac:dyDescent="0.4">
      <c r="A3641" t="s">
        <v>1930</v>
      </c>
      <c r="B3641" t="s">
        <v>1732</v>
      </c>
      <c r="C3641" s="42" t="s">
        <v>1733</v>
      </c>
      <c r="D3641" s="33">
        <v>1949</v>
      </c>
      <c r="E3641" s="33">
        <v>255</v>
      </c>
      <c r="F3641" s="32">
        <v>0.26539999999999997</v>
      </c>
      <c r="G3641" s="32">
        <v>0.13059999999999999</v>
      </c>
      <c r="H3641" s="41">
        <v>13.083632632119036</v>
      </c>
      <c r="I3641" s="32">
        <v>0.39599999999999996</v>
      </c>
      <c r="J3641" s="34">
        <f t="shared" si="423"/>
        <v>0.32979797979797981</v>
      </c>
      <c r="K3641">
        <v>1.0407843137254902</v>
      </c>
      <c r="L3641">
        <v>1.552941176470588</v>
      </c>
      <c r="M3641" s="41">
        <v>1.45</v>
      </c>
      <c r="N3641" t="s">
        <v>37</v>
      </c>
      <c r="O3641" s="10" t="s">
        <v>34</v>
      </c>
      <c r="P3641">
        <f t="shared" si="417"/>
        <v>0.15</v>
      </c>
      <c r="Q3641" s="11">
        <f t="shared" si="418"/>
        <v>6.6287878787878701E-2</v>
      </c>
      <c r="S3641" s="13">
        <f t="shared" si="419"/>
        <v>6.6287878787878701E-2</v>
      </c>
      <c r="T3641">
        <f t="shared" si="420"/>
        <v>2.6249999999999964E-2</v>
      </c>
      <c r="U3641" t="b">
        <f t="shared" si="421"/>
        <v>0</v>
      </c>
    </row>
    <row r="3642" spans="1:21" ht="21" x14ac:dyDescent="0.4">
      <c r="A3642" t="s">
        <v>167</v>
      </c>
      <c r="B3642" t="s">
        <v>31</v>
      </c>
      <c r="C3642" t="s">
        <v>32</v>
      </c>
      <c r="D3642" s="33">
        <v>3394261</v>
      </c>
      <c r="E3642" s="33">
        <v>397253</v>
      </c>
      <c r="F3642" s="32">
        <v>520.88150000000007</v>
      </c>
      <c r="G3642" s="32">
        <v>171.95359999999999</v>
      </c>
      <c r="H3642" s="41">
        <v>11.703666865924571</v>
      </c>
      <c r="I3642" s="32">
        <v>692.83510000000001</v>
      </c>
      <c r="K3642">
        <v>1.3112084741965448</v>
      </c>
      <c r="L3642">
        <v>1.7440651171923183</v>
      </c>
      <c r="M3642" s="41">
        <v>1</v>
      </c>
      <c r="N3642" t="s">
        <v>33</v>
      </c>
      <c r="O3642" s="10" t="s">
        <v>34</v>
      </c>
      <c r="P3642">
        <f t="shared" si="417"/>
        <v>0.15</v>
      </c>
      <c r="Q3642" s="11">
        <f t="shared" si="418"/>
        <v>0.426626913099524</v>
      </c>
      <c r="S3642" s="13">
        <f t="shared" si="419"/>
        <v>0.15</v>
      </c>
      <c r="T3642">
        <f t="shared" si="420"/>
        <v>103.925265</v>
      </c>
      <c r="U3642" t="b">
        <f t="shared" si="421"/>
        <v>0</v>
      </c>
    </row>
    <row r="3643" spans="1:21" ht="21" x14ac:dyDescent="0.4">
      <c r="A3643" t="s">
        <v>361</v>
      </c>
      <c r="B3643" t="s">
        <v>308</v>
      </c>
      <c r="C3643" s="42" t="s">
        <v>309</v>
      </c>
      <c r="D3643" s="33">
        <v>2581</v>
      </c>
      <c r="E3643" s="33">
        <v>514</v>
      </c>
      <c r="F3643" s="32">
        <v>0.11230000000000001</v>
      </c>
      <c r="G3643" s="32">
        <v>4.5899999999999996E-2</v>
      </c>
      <c r="H3643" s="41">
        <v>19.914761720263463</v>
      </c>
      <c r="I3643" s="32">
        <v>0.15820000000000001</v>
      </c>
      <c r="J3643" s="34">
        <f t="shared" ref="J3643:J3667" si="424">G3643/I3643</f>
        <v>0.29013906447534765</v>
      </c>
      <c r="K3643">
        <v>0.21848249027237357</v>
      </c>
      <c r="L3643">
        <v>0.30778210116731519</v>
      </c>
      <c r="M3643" s="41">
        <v>0.3</v>
      </c>
      <c r="N3643" t="s">
        <v>37</v>
      </c>
      <c r="O3643" s="10" t="s">
        <v>37</v>
      </c>
      <c r="P3643">
        <f t="shared" si="417"/>
        <v>0.25</v>
      </c>
      <c r="Q3643" s="11">
        <f t="shared" si="418"/>
        <v>2.5284450063211214E-2</v>
      </c>
      <c r="S3643" s="13">
        <f t="shared" si="419"/>
        <v>2.5284450063211214E-2</v>
      </c>
      <c r="T3643">
        <f t="shared" si="420"/>
        <v>4.000000000000014E-3</v>
      </c>
      <c r="U3643" t="b">
        <f t="shared" si="421"/>
        <v>1</v>
      </c>
    </row>
    <row r="3644" spans="1:21" ht="21" x14ac:dyDescent="0.4">
      <c r="A3644" t="s">
        <v>3877</v>
      </c>
      <c r="B3644" t="s">
        <v>3765</v>
      </c>
      <c r="C3644" t="s">
        <v>3766</v>
      </c>
      <c r="D3644" s="33">
        <v>120442</v>
      </c>
      <c r="E3644" s="33">
        <v>6805</v>
      </c>
      <c r="F3644" s="32">
        <v>4.7634999999999996</v>
      </c>
      <c r="G3644" s="32">
        <v>1.6655000000000002</v>
      </c>
      <c r="H3644" s="41">
        <v>5.6500224174291356</v>
      </c>
      <c r="I3644" s="32">
        <v>6.4290000000000003</v>
      </c>
      <c r="J3644" s="34">
        <f t="shared" si="424"/>
        <v>0.25906050707730599</v>
      </c>
      <c r="K3644">
        <v>0.7</v>
      </c>
      <c r="L3644">
        <v>0.94474650991917708</v>
      </c>
      <c r="M3644" s="41">
        <v>0.7</v>
      </c>
      <c r="N3644" t="s">
        <v>37</v>
      </c>
      <c r="O3644" s="10" t="s">
        <v>37</v>
      </c>
      <c r="P3644">
        <f t="shared" si="417"/>
        <v>0.25</v>
      </c>
      <c r="Q3644" s="11">
        <f t="shared" si="418"/>
        <v>0.25906050707730599</v>
      </c>
      <c r="S3644" s="13">
        <f t="shared" si="419"/>
        <v>0.25</v>
      </c>
      <c r="T3644">
        <f t="shared" si="420"/>
        <v>1.6072500000000001</v>
      </c>
      <c r="U3644" t="b">
        <f t="shared" si="421"/>
        <v>1</v>
      </c>
    </row>
    <row r="3645" spans="1:21" ht="21" x14ac:dyDescent="0.4">
      <c r="A3645" t="s">
        <v>4269</v>
      </c>
      <c r="B3645" t="s">
        <v>4266</v>
      </c>
      <c r="C3645" t="s">
        <v>4267</v>
      </c>
      <c r="D3645" s="33">
        <v>483543</v>
      </c>
      <c r="E3645" s="33">
        <v>83239</v>
      </c>
      <c r="F3645" s="32">
        <v>27.598900000000004</v>
      </c>
      <c r="G3645" s="32">
        <v>6.8997000000000011</v>
      </c>
      <c r="H3645" s="41">
        <v>17.214394583315237</v>
      </c>
      <c r="I3645" s="32">
        <v>34.498600000000003</v>
      </c>
      <c r="J3645" s="34">
        <f t="shared" si="424"/>
        <v>0.19999942026632966</v>
      </c>
      <c r="K3645">
        <v>0.33156212832926879</v>
      </c>
      <c r="L3645">
        <v>0.41445236007160113</v>
      </c>
      <c r="M3645" s="41">
        <v>0.28000000000000003</v>
      </c>
      <c r="N3645" t="s">
        <v>34</v>
      </c>
      <c r="O3645" s="10" t="s">
        <v>34</v>
      </c>
      <c r="P3645">
        <f t="shared" si="417"/>
        <v>0.15</v>
      </c>
      <c r="Q3645" s="11">
        <f t="shared" si="418"/>
        <v>0.3244096861901643</v>
      </c>
      <c r="S3645" s="13">
        <f t="shared" si="419"/>
        <v>0.15</v>
      </c>
      <c r="T3645">
        <f t="shared" si="420"/>
        <v>5.1747900000000007</v>
      </c>
      <c r="U3645" t="b">
        <f t="shared" si="421"/>
        <v>1</v>
      </c>
    </row>
    <row r="3646" spans="1:21" ht="21" x14ac:dyDescent="0.4">
      <c r="A3646" t="s">
        <v>2191</v>
      </c>
      <c r="B3646" t="s">
        <v>2169</v>
      </c>
      <c r="C3646" t="s">
        <v>2170</v>
      </c>
      <c r="D3646" s="33">
        <v>2075679</v>
      </c>
      <c r="E3646" s="33">
        <v>504390</v>
      </c>
      <c r="F3646" s="32">
        <v>233.93049999999999</v>
      </c>
      <c r="G3646" s="32">
        <v>115.21850000000001</v>
      </c>
      <c r="H3646" s="41">
        <v>24.300000144531019</v>
      </c>
      <c r="I3646" s="32">
        <v>349.149</v>
      </c>
      <c r="J3646" s="34">
        <f t="shared" si="424"/>
        <v>0.32999808104849221</v>
      </c>
      <c r="K3646">
        <v>0.46378893316679554</v>
      </c>
      <c r="L3646">
        <v>0.69222030571581517</v>
      </c>
      <c r="M3646" s="41">
        <v>0.1</v>
      </c>
      <c r="N3646" t="s">
        <v>37</v>
      </c>
      <c r="O3646" s="10" t="s">
        <v>37</v>
      </c>
      <c r="P3646">
        <f t="shared" si="417"/>
        <v>0.25</v>
      </c>
      <c r="Q3646" s="11">
        <f t="shared" si="418"/>
        <v>0.85553732074272015</v>
      </c>
      <c r="S3646" s="13">
        <f t="shared" si="419"/>
        <v>0.25</v>
      </c>
      <c r="T3646">
        <f t="shared" si="420"/>
        <v>87.28725</v>
      </c>
      <c r="U3646" t="b">
        <f t="shared" si="421"/>
        <v>1</v>
      </c>
    </row>
    <row r="3647" spans="1:21" ht="21" x14ac:dyDescent="0.4">
      <c r="A3647" t="s">
        <v>2412</v>
      </c>
      <c r="B3647" t="s">
        <v>2333</v>
      </c>
      <c r="C3647" t="s">
        <v>2334</v>
      </c>
      <c r="D3647" s="33">
        <v>346552</v>
      </c>
      <c r="E3647" s="33">
        <v>11713</v>
      </c>
      <c r="F3647" s="32">
        <v>4.4775</v>
      </c>
      <c r="G3647" s="32">
        <v>1.4924999999999997</v>
      </c>
      <c r="H3647" s="41">
        <v>3.379867956324015</v>
      </c>
      <c r="I3647" s="32">
        <v>5.97</v>
      </c>
      <c r="J3647" s="34">
        <f t="shared" si="424"/>
        <v>0.24999999999999997</v>
      </c>
      <c r="K3647">
        <v>0.38226756595236061</v>
      </c>
      <c r="L3647">
        <v>0.50969008793648085</v>
      </c>
      <c r="M3647" s="41">
        <v>0.25</v>
      </c>
      <c r="N3647" t="s">
        <v>37</v>
      </c>
      <c r="O3647" s="10" t="s">
        <v>37</v>
      </c>
      <c r="P3647">
        <f t="shared" si="417"/>
        <v>0.25</v>
      </c>
      <c r="Q3647" s="11">
        <f t="shared" si="418"/>
        <v>0.50950586264656617</v>
      </c>
      <c r="S3647" s="13">
        <f t="shared" si="419"/>
        <v>0.25</v>
      </c>
      <c r="T3647">
        <f t="shared" si="420"/>
        <v>1.4924999999999999</v>
      </c>
      <c r="U3647" t="b">
        <f t="shared" si="421"/>
        <v>1</v>
      </c>
    </row>
    <row r="3648" spans="1:21" ht="21" x14ac:dyDescent="0.4">
      <c r="A3648" t="s">
        <v>1368</v>
      </c>
      <c r="B3648" t="s">
        <v>1280</v>
      </c>
      <c r="C3648" s="42" t="s">
        <v>1281</v>
      </c>
      <c r="D3648" s="33">
        <v>719511</v>
      </c>
      <c r="E3648" s="33">
        <v>21676</v>
      </c>
      <c r="F3648" s="32">
        <v>6.6978</v>
      </c>
      <c r="G3648" s="32">
        <v>2.2322000000000002</v>
      </c>
      <c r="H3648" s="41">
        <v>3.0126016141518335</v>
      </c>
      <c r="I3648" s="32">
        <v>8.93</v>
      </c>
      <c r="J3648" s="34">
        <f t="shared" si="424"/>
        <v>0.24996640537514001</v>
      </c>
      <c r="K3648">
        <v>0.30899612474626315</v>
      </c>
      <c r="L3648">
        <v>0.4119763794057944</v>
      </c>
      <c r="M3648" s="41">
        <v>0.2</v>
      </c>
      <c r="N3648" t="s">
        <v>37</v>
      </c>
      <c r="O3648" s="10" t="s">
        <v>34</v>
      </c>
      <c r="P3648">
        <f t="shared" si="417"/>
        <v>0.15</v>
      </c>
      <c r="Q3648" s="11">
        <f t="shared" si="418"/>
        <v>0.51453527435610291</v>
      </c>
      <c r="S3648" s="13">
        <f t="shared" si="419"/>
        <v>0.15</v>
      </c>
      <c r="T3648">
        <f t="shared" si="420"/>
        <v>1.3394999999999999</v>
      </c>
      <c r="U3648" t="b">
        <f t="shared" si="421"/>
        <v>0</v>
      </c>
    </row>
    <row r="3649" spans="1:21" ht="21" x14ac:dyDescent="0.4">
      <c r="A3649" t="s">
        <v>491</v>
      </c>
      <c r="B3649" t="s">
        <v>416</v>
      </c>
      <c r="C3649" s="42" t="s">
        <v>417</v>
      </c>
      <c r="D3649" s="33">
        <v>1662612</v>
      </c>
      <c r="E3649" s="33">
        <v>164944</v>
      </c>
      <c r="F3649" s="32">
        <v>247.41599999999997</v>
      </c>
      <c r="G3649" s="32">
        <v>46.024700000000003</v>
      </c>
      <c r="H3649" s="41">
        <v>9.9207752620575338</v>
      </c>
      <c r="I3649" s="32">
        <v>293.44069999999999</v>
      </c>
      <c r="J3649" s="34">
        <f t="shared" si="424"/>
        <v>0.15684497753719917</v>
      </c>
      <c r="K3649">
        <v>1.4999999999999998</v>
      </c>
      <c r="L3649">
        <v>1.779032277621496</v>
      </c>
      <c r="M3649" s="41">
        <v>1.5</v>
      </c>
      <c r="N3649" t="s">
        <v>37</v>
      </c>
      <c r="O3649" s="10" t="s">
        <v>42</v>
      </c>
      <c r="P3649">
        <f t="shared" si="417"/>
        <v>0.05</v>
      </c>
      <c r="Q3649" s="11">
        <f t="shared" si="418"/>
        <v>0.15684497753719925</v>
      </c>
      <c r="S3649" s="13">
        <f t="shared" si="419"/>
        <v>0.05</v>
      </c>
      <c r="T3649">
        <f t="shared" si="420"/>
        <v>14.672035000000001</v>
      </c>
      <c r="U3649" t="b">
        <f t="shared" si="421"/>
        <v>0</v>
      </c>
    </row>
    <row r="3650" spans="1:21" ht="21" x14ac:dyDescent="0.4">
      <c r="A3650" t="s">
        <v>940</v>
      </c>
      <c r="B3650" t="s">
        <v>883</v>
      </c>
      <c r="C3650" s="42" t="s">
        <v>884</v>
      </c>
      <c r="D3650" s="33">
        <v>28683</v>
      </c>
      <c r="E3650" s="33">
        <v>2233</v>
      </c>
      <c r="F3650" s="32">
        <v>1.7275</v>
      </c>
      <c r="G3650" s="32">
        <v>0.57550000000000001</v>
      </c>
      <c r="H3650" s="41">
        <v>7.7850991876721407</v>
      </c>
      <c r="I3650" s="32">
        <v>2.3029999999999999</v>
      </c>
      <c r="J3650" s="34">
        <f t="shared" si="424"/>
        <v>0.24989144594007817</v>
      </c>
      <c r="K3650">
        <v>0.77362292879534256</v>
      </c>
      <c r="L3650">
        <v>1.0313479623824451</v>
      </c>
      <c r="M3650" s="41">
        <v>0.7</v>
      </c>
      <c r="N3650" t="s">
        <v>34</v>
      </c>
      <c r="O3650" s="10" t="s">
        <v>34</v>
      </c>
      <c r="P3650">
        <f t="shared" ref="P3650:P3713" si="425">VLOOKUP($O3650,$Y$2:$AJ$8,9,FALSE)</f>
        <v>0.15</v>
      </c>
      <c r="Q3650" s="11">
        <f t="shared" ref="Q3650:Q3713" si="426">(L3650-M3650)/L3650</f>
        <v>0.32127659574468087</v>
      </c>
      <c r="S3650" s="13">
        <f t="shared" ref="S3650:S3713" si="427">MIN(Q3650,IF(R3650=0,P3650,R3650))</f>
        <v>0.15</v>
      </c>
      <c r="T3650">
        <f t="shared" ref="T3650:T3713" si="428">IFERROR(S3650*I3650,0)</f>
        <v>0.34544999999999998</v>
      </c>
      <c r="U3650" t="b">
        <f t="shared" ref="U3650:U3713" si="429">O3650=N3650</f>
        <v>1</v>
      </c>
    </row>
    <row r="3651" spans="1:21" ht="21" x14ac:dyDescent="0.4">
      <c r="A3651" t="s">
        <v>2868</v>
      </c>
      <c r="B3651" t="s">
        <v>2861</v>
      </c>
      <c r="C3651" t="s">
        <v>2862</v>
      </c>
      <c r="D3651" s="33">
        <v>333336</v>
      </c>
      <c r="E3651" s="33">
        <v>8354</v>
      </c>
      <c r="F3651" s="32">
        <v>5.4935999999999998</v>
      </c>
      <c r="G3651" s="32">
        <v>1.8308</v>
      </c>
      <c r="H3651" s="41">
        <v>2.5061799505603957</v>
      </c>
      <c r="I3651" s="32">
        <v>7.3243999999999998</v>
      </c>
      <c r="J3651" s="34">
        <f t="shared" si="424"/>
        <v>0.24995904101359839</v>
      </c>
      <c r="K3651">
        <v>0.6576011491501077</v>
      </c>
      <c r="L3651">
        <v>0.87675365094565472</v>
      </c>
      <c r="M3651" s="41">
        <v>0.5</v>
      </c>
      <c r="N3651" t="s">
        <v>37</v>
      </c>
      <c r="O3651" s="10" t="s">
        <v>37</v>
      </c>
      <c r="P3651">
        <f t="shared" si="425"/>
        <v>0.25</v>
      </c>
      <c r="Q3651" s="11">
        <f t="shared" si="426"/>
        <v>0.42971437933482604</v>
      </c>
      <c r="S3651" s="13">
        <f t="shared" si="427"/>
        <v>0.25</v>
      </c>
      <c r="T3651">
        <f t="shared" si="428"/>
        <v>1.8310999999999999</v>
      </c>
      <c r="U3651" t="b">
        <f t="shared" si="429"/>
        <v>1</v>
      </c>
    </row>
    <row r="3652" spans="1:21" ht="21" x14ac:dyDescent="0.4">
      <c r="A3652" t="s">
        <v>2763</v>
      </c>
      <c r="B3652" t="s">
        <v>2736</v>
      </c>
      <c r="C3652" t="s">
        <v>2737</v>
      </c>
      <c r="D3652" s="33">
        <v>277659</v>
      </c>
      <c r="E3652" s="33">
        <v>24460</v>
      </c>
      <c r="F3652" s="32">
        <v>28.1294</v>
      </c>
      <c r="G3652" s="32">
        <v>5.78</v>
      </c>
      <c r="H3652" s="41">
        <v>8.809366885280145</v>
      </c>
      <c r="I3652" s="32">
        <v>33.909399999999998</v>
      </c>
      <c r="J3652" s="34">
        <f t="shared" si="424"/>
        <v>0.17045421033695674</v>
      </c>
      <c r="K3652">
        <v>1.1500163532297629</v>
      </c>
      <c r="L3652">
        <v>1.3863205233033524</v>
      </c>
      <c r="M3652" s="41">
        <v>1.1499999999999999</v>
      </c>
      <c r="N3652" t="s">
        <v>37</v>
      </c>
      <c r="O3652" s="10" t="s">
        <v>37</v>
      </c>
      <c r="P3652">
        <f t="shared" si="425"/>
        <v>0.25</v>
      </c>
      <c r="Q3652" s="11">
        <f t="shared" si="426"/>
        <v>0.17046600647608046</v>
      </c>
      <c r="S3652" s="13">
        <f t="shared" si="427"/>
        <v>0.17046600647608046</v>
      </c>
      <c r="T3652">
        <f t="shared" si="428"/>
        <v>5.780400000000002</v>
      </c>
      <c r="U3652" t="b">
        <f t="shared" si="429"/>
        <v>1</v>
      </c>
    </row>
    <row r="3653" spans="1:21" ht="21" x14ac:dyDescent="0.4">
      <c r="A3653" t="s">
        <v>713</v>
      </c>
      <c r="B3653" t="s">
        <v>657</v>
      </c>
      <c r="C3653" s="42" t="s">
        <v>658</v>
      </c>
      <c r="D3653" s="33">
        <v>228020</v>
      </c>
      <c r="E3653" s="33">
        <v>14406</v>
      </c>
      <c r="F3653" s="32">
        <v>20.712</v>
      </c>
      <c r="G3653" s="32">
        <v>6.9030000000000005</v>
      </c>
      <c r="H3653" s="41">
        <v>6.3178668537847553</v>
      </c>
      <c r="I3653" s="32">
        <v>27.615000000000002</v>
      </c>
      <c r="J3653" s="34">
        <f t="shared" si="424"/>
        <v>0.24997284084736557</v>
      </c>
      <c r="K3653">
        <v>1.4377342773844231</v>
      </c>
      <c r="L3653">
        <v>1.9169096209912539</v>
      </c>
      <c r="M3653" s="41">
        <v>1</v>
      </c>
      <c r="N3653" t="s">
        <v>34</v>
      </c>
      <c r="O3653" s="10" t="s">
        <v>34</v>
      </c>
      <c r="P3653">
        <f t="shared" si="425"/>
        <v>0.15</v>
      </c>
      <c r="Q3653" s="11">
        <f t="shared" si="426"/>
        <v>0.47832699619771873</v>
      </c>
      <c r="S3653" s="13">
        <f t="shared" si="427"/>
        <v>0.15</v>
      </c>
      <c r="T3653">
        <f t="shared" si="428"/>
        <v>4.1422499999999998</v>
      </c>
      <c r="U3653" t="b">
        <f t="shared" si="429"/>
        <v>1</v>
      </c>
    </row>
    <row r="3654" spans="1:21" ht="21" x14ac:dyDescent="0.4">
      <c r="A3654" t="s">
        <v>2683</v>
      </c>
      <c r="B3654" t="s">
        <v>2643</v>
      </c>
      <c r="C3654" t="s">
        <v>2644</v>
      </c>
      <c r="D3654" s="33">
        <v>37789</v>
      </c>
      <c r="E3654" s="33">
        <v>4309</v>
      </c>
      <c r="F3654" s="32">
        <v>7.1494</v>
      </c>
      <c r="G3654" s="32">
        <v>2.3544</v>
      </c>
      <c r="H3654" s="41">
        <v>11.40278917145201</v>
      </c>
      <c r="I3654" s="32">
        <v>9.5038</v>
      </c>
      <c r="J3654" s="34">
        <f t="shared" si="424"/>
        <v>0.24773248595298722</v>
      </c>
      <c r="K3654">
        <v>1.6591784636806683</v>
      </c>
      <c r="L3654">
        <v>2.2055697377581804</v>
      </c>
      <c r="M3654" s="41">
        <v>1.6</v>
      </c>
      <c r="N3654" t="s">
        <v>37</v>
      </c>
      <c r="O3654" s="10" t="s">
        <v>37</v>
      </c>
      <c r="P3654">
        <f t="shared" si="425"/>
        <v>0.25</v>
      </c>
      <c r="Q3654" s="11">
        <f t="shared" si="426"/>
        <v>0.2745638586670594</v>
      </c>
      <c r="S3654" s="13">
        <f t="shared" si="427"/>
        <v>0.25</v>
      </c>
      <c r="T3654">
        <f t="shared" si="428"/>
        <v>2.37595</v>
      </c>
      <c r="U3654" t="b">
        <f t="shared" si="429"/>
        <v>1</v>
      </c>
    </row>
    <row r="3655" spans="1:21" ht="21" x14ac:dyDescent="0.4">
      <c r="A3655" t="s">
        <v>5330</v>
      </c>
      <c r="B3655" t="s">
        <v>5304</v>
      </c>
      <c r="C3655" t="s">
        <v>5305</v>
      </c>
      <c r="D3655" s="33">
        <v>20285</v>
      </c>
      <c r="E3655" s="33">
        <v>2499</v>
      </c>
      <c r="F3655" s="32">
        <v>2.5739999999999998</v>
      </c>
      <c r="G3655" s="32">
        <v>0.85339999999999994</v>
      </c>
      <c r="H3655" s="41">
        <v>12.319447867882673</v>
      </c>
      <c r="I3655" s="32">
        <v>3.4273999999999996</v>
      </c>
      <c r="J3655" s="34">
        <f t="shared" si="424"/>
        <v>0.24899340608041082</v>
      </c>
      <c r="K3655">
        <v>1.0300120048019208</v>
      </c>
      <c r="L3655">
        <v>1.3715086034413764</v>
      </c>
      <c r="M3655" s="41">
        <v>1</v>
      </c>
      <c r="N3655" t="s">
        <v>37</v>
      </c>
      <c r="O3655" s="10" t="s">
        <v>37</v>
      </c>
      <c r="P3655">
        <f t="shared" si="425"/>
        <v>0.25</v>
      </c>
      <c r="Q3655" s="11">
        <f t="shared" si="426"/>
        <v>0.27087588259321926</v>
      </c>
      <c r="S3655" s="13">
        <f t="shared" si="427"/>
        <v>0.25</v>
      </c>
      <c r="T3655">
        <f t="shared" si="428"/>
        <v>0.85684999999999989</v>
      </c>
      <c r="U3655" t="b">
        <f t="shared" si="429"/>
        <v>1</v>
      </c>
    </row>
    <row r="3656" spans="1:21" ht="21" x14ac:dyDescent="0.4">
      <c r="A3656" t="s">
        <v>3673</v>
      </c>
      <c r="B3656" t="s">
        <v>3662</v>
      </c>
      <c r="C3656" t="s">
        <v>3663</v>
      </c>
      <c r="D3656" s="33">
        <v>193891</v>
      </c>
      <c r="E3656" s="33">
        <v>31367</v>
      </c>
      <c r="F3656" s="32">
        <v>34.022600000000004</v>
      </c>
      <c r="G3656" s="32">
        <v>8.5055999999999994</v>
      </c>
      <c r="H3656" s="41">
        <v>16.177646203279163</v>
      </c>
      <c r="I3656" s="32">
        <v>42.528200000000005</v>
      </c>
      <c r="J3656" s="34">
        <f t="shared" si="424"/>
        <v>0.19999905944761354</v>
      </c>
      <c r="K3656">
        <v>1.0846622246309818</v>
      </c>
      <c r="L3656">
        <v>1.3558261867567827</v>
      </c>
      <c r="M3656" s="41">
        <v>0.9</v>
      </c>
      <c r="N3656" t="s">
        <v>34</v>
      </c>
      <c r="O3656" s="10" t="s">
        <v>34</v>
      </c>
      <c r="P3656">
        <f t="shared" si="425"/>
        <v>0.15</v>
      </c>
      <c r="Q3656" s="11">
        <f t="shared" si="426"/>
        <v>0.33619809914362708</v>
      </c>
      <c r="S3656" s="13">
        <f t="shared" si="427"/>
        <v>0.15</v>
      </c>
      <c r="T3656">
        <f t="shared" si="428"/>
        <v>6.3792300000000006</v>
      </c>
      <c r="U3656" t="b">
        <f t="shared" si="429"/>
        <v>1</v>
      </c>
    </row>
    <row r="3657" spans="1:21" ht="21" x14ac:dyDescent="0.4">
      <c r="A3657" t="s">
        <v>4154</v>
      </c>
      <c r="B3657" t="s">
        <v>4150</v>
      </c>
      <c r="C3657" t="s">
        <v>4151</v>
      </c>
      <c r="D3657" s="33">
        <v>365891</v>
      </c>
      <c r="E3657" s="33">
        <v>150047</v>
      </c>
      <c r="F3657" s="32">
        <v>33.337599999999995</v>
      </c>
      <c r="G3657" s="32">
        <v>14.287700000000001</v>
      </c>
      <c r="H3657" s="41">
        <v>41.0086610493289</v>
      </c>
      <c r="I3657" s="32">
        <v>47.625299999999996</v>
      </c>
      <c r="J3657" s="34">
        <f t="shared" si="424"/>
        <v>0.30000230969673686</v>
      </c>
      <c r="K3657">
        <v>0.22218104993768614</v>
      </c>
      <c r="L3657">
        <v>0.31740254720187672</v>
      </c>
      <c r="M3657" s="41">
        <v>0.1</v>
      </c>
      <c r="N3657" t="s">
        <v>34</v>
      </c>
      <c r="O3657" s="10" t="s">
        <v>34</v>
      </c>
      <c r="P3657">
        <f t="shared" si="425"/>
        <v>0.15</v>
      </c>
      <c r="Q3657" s="11">
        <f t="shared" si="426"/>
        <v>0.68494266702781925</v>
      </c>
      <c r="S3657" s="13">
        <f t="shared" si="427"/>
        <v>0.15</v>
      </c>
      <c r="T3657">
        <f t="shared" si="428"/>
        <v>7.143794999999999</v>
      </c>
      <c r="U3657" t="b">
        <f t="shared" si="429"/>
        <v>1</v>
      </c>
    </row>
    <row r="3658" spans="1:21" ht="21" x14ac:dyDescent="0.4">
      <c r="A3658" t="s">
        <v>1931</v>
      </c>
      <c r="B3658" t="s">
        <v>1732</v>
      </c>
      <c r="C3658" s="42" t="s">
        <v>1733</v>
      </c>
      <c r="D3658" s="33">
        <v>3695</v>
      </c>
      <c r="E3658" s="33">
        <v>918</v>
      </c>
      <c r="F3658" s="32">
        <v>1.3433000000000002</v>
      </c>
      <c r="G3658" s="32">
        <v>0.32180000000000003</v>
      </c>
      <c r="H3658" s="41">
        <v>24.844384303112314</v>
      </c>
      <c r="I3658" s="32">
        <v>1.6651000000000002</v>
      </c>
      <c r="J3658" s="34">
        <f t="shared" si="424"/>
        <v>0.19326166596600805</v>
      </c>
      <c r="K3658">
        <v>1.4632897603485842</v>
      </c>
      <c r="L3658">
        <v>1.8138344226579521</v>
      </c>
      <c r="M3658" s="41">
        <v>1.55</v>
      </c>
      <c r="N3658" t="s">
        <v>37</v>
      </c>
      <c r="O3658" s="10" t="s">
        <v>34</v>
      </c>
      <c r="P3658">
        <f t="shared" si="425"/>
        <v>0.15</v>
      </c>
      <c r="Q3658" s="11">
        <f t="shared" si="426"/>
        <v>0.14545672932556605</v>
      </c>
      <c r="S3658" s="13">
        <f t="shared" si="427"/>
        <v>0.14545672932556605</v>
      </c>
      <c r="T3658">
        <f t="shared" si="428"/>
        <v>0.24220000000000008</v>
      </c>
      <c r="U3658" t="b">
        <f t="shared" si="429"/>
        <v>0</v>
      </c>
    </row>
    <row r="3659" spans="1:21" ht="21" x14ac:dyDescent="0.4">
      <c r="A3659" t="s">
        <v>3466</v>
      </c>
      <c r="B3659" t="s">
        <v>3448</v>
      </c>
      <c r="C3659" t="s">
        <v>3449</v>
      </c>
      <c r="D3659" s="33">
        <v>2069279</v>
      </c>
      <c r="E3659" s="33">
        <v>405308</v>
      </c>
      <c r="F3659" s="32">
        <v>65.072599999999994</v>
      </c>
      <c r="G3659" s="32">
        <v>16.269000000000002</v>
      </c>
      <c r="H3659" s="41">
        <v>19.586918922001335</v>
      </c>
      <c r="I3659" s="32">
        <v>81.3416</v>
      </c>
      <c r="J3659" s="34">
        <f t="shared" si="424"/>
        <v>0.20000835980605253</v>
      </c>
      <c r="K3659">
        <v>0.16055098838414242</v>
      </c>
      <c r="L3659">
        <v>0.2006908326507249</v>
      </c>
      <c r="M3659" s="41">
        <v>0.1</v>
      </c>
      <c r="N3659" t="s">
        <v>34</v>
      </c>
      <c r="O3659" s="10" t="s">
        <v>34</v>
      </c>
      <c r="P3659">
        <f t="shared" si="425"/>
        <v>0.15</v>
      </c>
      <c r="Q3659" s="11">
        <f t="shared" si="426"/>
        <v>0.50172113654022055</v>
      </c>
      <c r="S3659" s="13">
        <f t="shared" si="427"/>
        <v>0.15</v>
      </c>
      <c r="T3659">
        <f t="shared" si="428"/>
        <v>12.20124</v>
      </c>
      <c r="U3659" t="b">
        <f t="shared" si="429"/>
        <v>1</v>
      </c>
    </row>
    <row r="3660" spans="1:21" ht="21" x14ac:dyDescent="0.4">
      <c r="A3660" t="s">
        <v>492</v>
      </c>
      <c r="B3660" t="s">
        <v>416</v>
      </c>
      <c r="C3660" s="42" t="s">
        <v>417</v>
      </c>
      <c r="D3660" s="33">
        <v>244818</v>
      </c>
      <c r="E3660" s="33">
        <v>38068</v>
      </c>
      <c r="F3660" s="32">
        <v>76.38709999999999</v>
      </c>
      <c r="G3660" s="32">
        <v>21.755300000000002</v>
      </c>
      <c r="H3660" s="41">
        <v>15.549510248429446</v>
      </c>
      <c r="I3660" s="32">
        <v>98.142399999999995</v>
      </c>
      <c r="J3660" s="34">
        <f t="shared" si="424"/>
        <v>0.22167075596276434</v>
      </c>
      <c r="K3660">
        <v>2.0065960912052114</v>
      </c>
      <c r="L3660">
        <v>2.5780813281496266</v>
      </c>
      <c r="M3660" s="41">
        <v>2</v>
      </c>
      <c r="N3660" t="s">
        <v>34</v>
      </c>
      <c r="O3660" s="10" t="s">
        <v>34</v>
      </c>
      <c r="P3660">
        <f t="shared" si="425"/>
        <v>0.15</v>
      </c>
      <c r="Q3660" s="11">
        <f t="shared" si="426"/>
        <v>0.22422928316405538</v>
      </c>
      <c r="S3660" s="13">
        <f t="shared" si="427"/>
        <v>0.15</v>
      </c>
      <c r="T3660">
        <f t="shared" si="428"/>
        <v>14.721359999999999</v>
      </c>
      <c r="U3660" t="b">
        <f t="shared" si="429"/>
        <v>1</v>
      </c>
    </row>
    <row r="3661" spans="1:21" ht="21" x14ac:dyDescent="0.4">
      <c r="A3661" t="s">
        <v>2413</v>
      </c>
      <c r="B3661" t="s">
        <v>2333</v>
      </c>
      <c r="C3661" t="s">
        <v>2334</v>
      </c>
      <c r="D3661" s="33">
        <v>890854</v>
      </c>
      <c r="E3661" s="33">
        <v>30523</v>
      </c>
      <c r="F3661" s="32">
        <v>11.265000000000002</v>
      </c>
      <c r="G3661" s="32">
        <v>3.7549999999999994</v>
      </c>
      <c r="H3661" s="41">
        <v>3.4262628893174414</v>
      </c>
      <c r="I3661" s="32">
        <v>15.020000000000001</v>
      </c>
      <c r="J3661" s="34">
        <f t="shared" si="424"/>
        <v>0.24999999999999994</v>
      </c>
      <c r="K3661">
        <v>0.36906595026701183</v>
      </c>
      <c r="L3661">
        <v>0.49208793368934906</v>
      </c>
      <c r="M3661" s="41">
        <v>0.25</v>
      </c>
      <c r="N3661" t="s">
        <v>37</v>
      </c>
      <c r="O3661" s="10" t="s">
        <v>37</v>
      </c>
      <c r="P3661">
        <f t="shared" si="425"/>
        <v>0.25</v>
      </c>
      <c r="Q3661" s="11">
        <f t="shared" si="426"/>
        <v>0.49196071904127836</v>
      </c>
      <c r="S3661" s="13">
        <f t="shared" si="427"/>
        <v>0.25</v>
      </c>
      <c r="T3661">
        <f t="shared" si="428"/>
        <v>3.7550000000000003</v>
      </c>
      <c r="U3661" t="b">
        <f t="shared" si="429"/>
        <v>1</v>
      </c>
    </row>
    <row r="3662" spans="1:21" ht="21" x14ac:dyDescent="0.4">
      <c r="A3662" t="s">
        <v>1235</v>
      </c>
      <c r="B3662" t="s">
        <v>1201</v>
      </c>
      <c r="C3662" s="42" t="s">
        <v>1202</v>
      </c>
      <c r="D3662" s="33">
        <v>820444</v>
      </c>
      <c r="E3662" s="33">
        <v>78209</v>
      </c>
      <c r="F3662" s="32">
        <v>46.578000000000003</v>
      </c>
      <c r="G3662" s="32">
        <v>15.521000000000001</v>
      </c>
      <c r="H3662" s="41">
        <v>9.5325214152337026</v>
      </c>
      <c r="I3662" s="32">
        <v>62.099000000000004</v>
      </c>
      <c r="J3662" s="34">
        <f t="shared" si="424"/>
        <v>0.2499396125541474</v>
      </c>
      <c r="K3662">
        <v>0.59555805597821221</v>
      </c>
      <c r="L3662">
        <v>0.79401347670984168</v>
      </c>
      <c r="M3662" s="41">
        <v>0.5</v>
      </c>
      <c r="N3662" t="s">
        <v>37</v>
      </c>
      <c r="O3662" s="10" t="s">
        <v>37</v>
      </c>
      <c r="P3662">
        <f t="shared" si="425"/>
        <v>0.25</v>
      </c>
      <c r="Q3662" s="11">
        <f t="shared" si="426"/>
        <v>0.3702877663086363</v>
      </c>
      <c r="S3662" s="13">
        <f t="shared" si="427"/>
        <v>0.25</v>
      </c>
      <c r="T3662">
        <f t="shared" si="428"/>
        <v>15.524750000000001</v>
      </c>
      <c r="U3662" t="b">
        <f t="shared" si="429"/>
        <v>1</v>
      </c>
    </row>
    <row r="3663" spans="1:21" ht="21" x14ac:dyDescent="0.4">
      <c r="A3663" t="s">
        <v>5017</v>
      </c>
      <c r="B3663" t="s">
        <v>5014</v>
      </c>
      <c r="C3663" t="s">
        <v>5015</v>
      </c>
      <c r="D3663" s="33">
        <v>80316</v>
      </c>
      <c r="E3663" s="33">
        <v>19575</v>
      </c>
      <c r="F3663" s="32">
        <v>21.667999999999999</v>
      </c>
      <c r="G3663" s="32">
        <v>7.2227999999999994</v>
      </c>
      <c r="H3663" s="41">
        <v>24.37247870909906</v>
      </c>
      <c r="I3663" s="32">
        <v>28.890799999999999</v>
      </c>
      <c r="J3663" s="34">
        <f t="shared" si="424"/>
        <v>0.25000346130948259</v>
      </c>
      <c r="K3663">
        <v>1.1069220945083014</v>
      </c>
      <c r="L3663">
        <v>1.4759029374201789</v>
      </c>
      <c r="M3663" s="41">
        <v>0.75</v>
      </c>
      <c r="N3663" t="s">
        <v>34</v>
      </c>
      <c r="O3663" s="10" t="s">
        <v>34</v>
      </c>
      <c r="P3663">
        <f t="shared" si="425"/>
        <v>0.15</v>
      </c>
      <c r="Q3663" s="11">
        <f t="shared" si="426"/>
        <v>0.49183650158527975</v>
      </c>
      <c r="S3663" s="13">
        <f t="shared" si="427"/>
        <v>0.15</v>
      </c>
      <c r="T3663">
        <f t="shared" si="428"/>
        <v>4.3336199999999998</v>
      </c>
      <c r="U3663" t="b">
        <f t="shared" si="429"/>
        <v>1</v>
      </c>
    </row>
    <row r="3664" spans="1:21" ht="21" x14ac:dyDescent="0.4">
      <c r="A3664" t="s">
        <v>6027</v>
      </c>
      <c r="B3664" t="s">
        <v>6025</v>
      </c>
      <c r="C3664" t="s">
        <v>6026</v>
      </c>
      <c r="D3664" s="33">
        <v>6535</v>
      </c>
      <c r="E3664" s="33">
        <v>1624</v>
      </c>
      <c r="F3664" s="32">
        <v>0.45979999999999993</v>
      </c>
      <c r="G3664" s="32">
        <v>8.1199999999999994E-2</v>
      </c>
      <c r="H3664" s="41">
        <v>24.85080336648814</v>
      </c>
      <c r="I3664" s="32">
        <v>0.54099999999999993</v>
      </c>
      <c r="J3664" s="34">
        <f t="shared" si="424"/>
        <v>0.15009242144177451</v>
      </c>
      <c r="K3664">
        <v>0.28312807881773394</v>
      </c>
      <c r="L3664">
        <v>0.33312807881773393</v>
      </c>
      <c r="M3664" s="41">
        <v>0.3</v>
      </c>
      <c r="N3664" t="s">
        <v>37</v>
      </c>
      <c r="O3664" s="10" t="s">
        <v>37</v>
      </c>
      <c r="P3664">
        <f t="shared" si="425"/>
        <v>0.25</v>
      </c>
      <c r="Q3664" s="11">
        <f t="shared" si="426"/>
        <v>9.9445471349352915E-2</v>
      </c>
      <c r="S3664" s="13">
        <f t="shared" si="427"/>
        <v>9.9445471349352915E-2</v>
      </c>
      <c r="T3664">
        <f t="shared" si="428"/>
        <v>5.3799999999999917E-2</v>
      </c>
      <c r="U3664" t="b">
        <f t="shared" si="429"/>
        <v>1</v>
      </c>
    </row>
    <row r="3665" spans="1:21" ht="21" x14ac:dyDescent="0.4">
      <c r="A3665" t="s">
        <v>4145</v>
      </c>
      <c r="B3665" t="s">
        <v>4135</v>
      </c>
      <c r="C3665" t="s">
        <v>4136</v>
      </c>
      <c r="D3665" s="33">
        <v>119773</v>
      </c>
      <c r="E3665" s="33">
        <v>13324</v>
      </c>
      <c r="F3665" s="32">
        <v>8.5472999999999999</v>
      </c>
      <c r="G3665" s="32">
        <v>2.8491000000000004</v>
      </c>
      <c r="H3665" s="41">
        <v>11.124376946390255</v>
      </c>
      <c r="I3665" s="32">
        <v>11.3964</v>
      </c>
      <c r="J3665" s="34">
        <f t="shared" si="424"/>
        <v>0.25000000000000006</v>
      </c>
      <c r="K3665">
        <v>0.64149654758330821</v>
      </c>
      <c r="L3665">
        <v>0.85532873011107768</v>
      </c>
      <c r="M3665" s="41">
        <v>0.6</v>
      </c>
      <c r="N3665" t="s">
        <v>34</v>
      </c>
      <c r="O3665" s="10" t="s">
        <v>34</v>
      </c>
      <c r="P3665">
        <f t="shared" si="425"/>
        <v>0.15</v>
      </c>
      <c r="Q3665" s="11">
        <f t="shared" si="426"/>
        <v>0.29851532062756658</v>
      </c>
      <c r="S3665" s="13">
        <f t="shared" si="427"/>
        <v>0.15</v>
      </c>
      <c r="T3665">
        <f t="shared" si="428"/>
        <v>1.70946</v>
      </c>
      <c r="U3665" t="b">
        <f t="shared" si="429"/>
        <v>1</v>
      </c>
    </row>
    <row r="3666" spans="1:21" ht="21" x14ac:dyDescent="0.4">
      <c r="A3666" t="s">
        <v>1932</v>
      </c>
      <c r="B3666" t="s">
        <v>1732</v>
      </c>
      <c r="C3666" s="42" t="s">
        <v>1733</v>
      </c>
      <c r="D3666" s="33">
        <v>12066</v>
      </c>
      <c r="E3666" s="33">
        <v>2724</v>
      </c>
      <c r="F3666" s="32">
        <v>3.9411</v>
      </c>
      <c r="G3666" s="32">
        <v>0.82430000000000003</v>
      </c>
      <c r="H3666" s="41">
        <v>22.5758329189458</v>
      </c>
      <c r="I3666" s="32">
        <v>4.7653999999999996</v>
      </c>
      <c r="J3666" s="34">
        <f t="shared" si="424"/>
        <v>0.17297603558987706</v>
      </c>
      <c r="K3666">
        <v>1.446806167400881</v>
      </c>
      <c r="L3666">
        <v>1.7494126284875182</v>
      </c>
      <c r="M3666" s="41">
        <v>1.4</v>
      </c>
      <c r="N3666" t="s">
        <v>37</v>
      </c>
      <c r="O3666" s="10" t="s">
        <v>34</v>
      </c>
      <c r="P3666">
        <f t="shared" si="425"/>
        <v>0.15</v>
      </c>
      <c r="Q3666" s="11">
        <f t="shared" si="426"/>
        <v>0.19973139715448859</v>
      </c>
      <c r="S3666" s="13">
        <f t="shared" si="427"/>
        <v>0.15</v>
      </c>
      <c r="T3666">
        <f t="shared" si="428"/>
        <v>0.71480999999999995</v>
      </c>
      <c r="U3666" t="b">
        <f t="shared" si="429"/>
        <v>0</v>
      </c>
    </row>
    <row r="3667" spans="1:21" ht="21" x14ac:dyDescent="0.4">
      <c r="A3667" t="s">
        <v>493</v>
      </c>
      <c r="B3667" t="s">
        <v>416</v>
      </c>
      <c r="C3667" s="42" t="s">
        <v>417</v>
      </c>
      <c r="D3667" s="33">
        <v>348526</v>
      </c>
      <c r="E3667" s="33">
        <v>30111</v>
      </c>
      <c r="F3667" s="32">
        <v>60.222000000000008</v>
      </c>
      <c r="G3667" s="32">
        <v>16.404</v>
      </c>
      <c r="H3667" s="41">
        <v>8.63952761056564</v>
      </c>
      <c r="I3667" s="32">
        <v>76.626000000000005</v>
      </c>
      <c r="J3667" s="34">
        <f t="shared" si="424"/>
        <v>0.2140787722183071</v>
      </c>
      <c r="K3667">
        <v>2.0000000000000004</v>
      </c>
      <c r="L3667">
        <v>2.5447842980970408</v>
      </c>
      <c r="M3667" s="41">
        <v>2</v>
      </c>
      <c r="N3667" t="s">
        <v>34</v>
      </c>
      <c r="O3667" s="10" t="s">
        <v>42</v>
      </c>
      <c r="P3667">
        <f t="shared" si="425"/>
        <v>0.05</v>
      </c>
      <c r="Q3667" s="11">
        <f t="shared" si="426"/>
        <v>0.21407877221830704</v>
      </c>
      <c r="S3667" s="13">
        <f t="shared" si="427"/>
        <v>0.05</v>
      </c>
      <c r="T3667">
        <f t="shared" si="428"/>
        <v>3.8313000000000006</v>
      </c>
      <c r="U3667" t="b">
        <f t="shared" si="429"/>
        <v>0</v>
      </c>
    </row>
    <row r="3668" spans="1:21" ht="21" x14ac:dyDescent="0.4">
      <c r="A3668" t="s">
        <v>168</v>
      </c>
      <c r="B3668" t="s">
        <v>31</v>
      </c>
      <c r="C3668" t="s">
        <v>32</v>
      </c>
      <c r="D3668" s="33">
        <v>10155</v>
      </c>
      <c r="E3668" s="33">
        <v>1647</v>
      </c>
      <c r="F3668" s="32">
        <v>1.9223000000000003</v>
      </c>
      <c r="G3668" s="32">
        <v>0.64</v>
      </c>
      <c r="H3668" s="41">
        <v>16.218611521418019</v>
      </c>
      <c r="I3668" s="32">
        <v>2.5623000000000005</v>
      </c>
      <c r="K3668">
        <v>1.1671523982999394</v>
      </c>
      <c r="L3668">
        <v>1.5557377049180332</v>
      </c>
      <c r="M3668" s="41">
        <v>1</v>
      </c>
      <c r="N3668" t="s">
        <v>34</v>
      </c>
      <c r="O3668" s="10" t="s">
        <v>34</v>
      </c>
      <c r="P3668">
        <f t="shared" si="425"/>
        <v>0.15</v>
      </c>
      <c r="Q3668" s="11">
        <f t="shared" si="426"/>
        <v>0.3572181243414122</v>
      </c>
      <c r="S3668" s="13">
        <f t="shared" si="427"/>
        <v>0.15</v>
      </c>
      <c r="T3668">
        <f t="shared" si="428"/>
        <v>0.38434500000000005</v>
      </c>
      <c r="U3668" t="b">
        <f t="shared" si="429"/>
        <v>1</v>
      </c>
    </row>
    <row r="3669" spans="1:21" ht="21" x14ac:dyDescent="0.4">
      <c r="A3669" t="s">
        <v>4037</v>
      </c>
      <c r="B3669" t="s">
        <v>4027</v>
      </c>
      <c r="C3669" t="s">
        <v>4028</v>
      </c>
      <c r="D3669" s="33">
        <v>156901</v>
      </c>
      <c r="E3669" s="33">
        <v>8175</v>
      </c>
      <c r="F3669" s="32">
        <v>4.4432</v>
      </c>
      <c r="G3669" s="32">
        <v>1.4807000000000001</v>
      </c>
      <c r="H3669" s="41">
        <v>5.2102918400775007</v>
      </c>
      <c r="I3669" s="32">
        <v>5.9238999999999997</v>
      </c>
      <c r="J3669" s="34">
        <f t="shared" ref="J3669:J3700" si="430">G3669/I3669</f>
        <v>0.24995357787943756</v>
      </c>
      <c r="K3669">
        <v>0.54351070336391438</v>
      </c>
      <c r="L3669">
        <v>0.72463608562691129</v>
      </c>
      <c r="M3669" s="41">
        <v>0.49</v>
      </c>
      <c r="N3669" t="s">
        <v>37</v>
      </c>
      <c r="O3669" s="10" t="s">
        <v>37</v>
      </c>
      <c r="P3669">
        <f t="shared" si="425"/>
        <v>0.25</v>
      </c>
      <c r="Q3669" s="11">
        <f t="shared" si="426"/>
        <v>0.32379851111598779</v>
      </c>
      <c r="S3669" s="13">
        <f t="shared" si="427"/>
        <v>0.25</v>
      </c>
      <c r="T3669">
        <f t="shared" si="428"/>
        <v>1.4809749999999999</v>
      </c>
      <c r="U3669" t="b">
        <f t="shared" si="429"/>
        <v>1</v>
      </c>
    </row>
    <row r="3670" spans="1:21" ht="21" x14ac:dyDescent="0.4">
      <c r="A3670" t="s">
        <v>4448</v>
      </c>
      <c r="B3670" t="s">
        <v>4446</v>
      </c>
      <c r="C3670" t="s">
        <v>4447</v>
      </c>
      <c r="D3670" s="33">
        <v>163109</v>
      </c>
      <c r="E3670" s="33">
        <v>21771</v>
      </c>
      <c r="F3670" s="32">
        <v>54.480600000000003</v>
      </c>
      <c r="G3670" s="32">
        <v>17.617399999999996</v>
      </c>
      <c r="H3670" s="41">
        <v>13.347516078205372</v>
      </c>
      <c r="I3670" s="32">
        <v>72.097999999999999</v>
      </c>
      <c r="J3670" s="34">
        <f t="shared" si="430"/>
        <v>0.24435351882160389</v>
      </c>
      <c r="K3670">
        <v>2.5024390243902443</v>
      </c>
      <c r="L3670">
        <v>3.3116531165311653</v>
      </c>
      <c r="M3670" s="41">
        <v>2.5</v>
      </c>
      <c r="N3670" t="s">
        <v>37</v>
      </c>
      <c r="O3670" s="10" t="s">
        <v>37</v>
      </c>
      <c r="P3670">
        <f t="shared" si="425"/>
        <v>0.25</v>
      </c>
      <c r="Q3670" s="11">
        <f t="shared" si="426"/>
        <v>0.24509001636661212</v>
      </c>
      <c r="S3670" s="13">
        <f t="shared" si="427"/>
        <v>0.24509001636661212</v>
      </c>
      <c r="T3670">
        <f t="shared" si="428"/>
        <v>17.670500000000001</v>
      </c>
      <c r="U3670" t="b">
        <f t="shared" si="429"/>
        <v>1</v>
      </c>
    </row>
    <row r="3671" spans="1:21" ht="21" x14ac:dyDescent="0.4">
      <c r="A3671" t="s">
        <v>640</v>
      </c>
      <c r="B3671" t="s">
        <v>601</v>
      </c>
      <c r="C3671" s="42" t="s">
        <v>602</v>
      </c>
      <c r="D3671" s="33">
        <v>6763</v>
      </c>
      <c r="E3671" s="33">
        <v>902</v>
      </c>
      <c r="F3671" s="32">
        <v>0.30819999999999997</v>
      </c>
      <c r="G3671" s="32">
        <v>0.10249999999999999</v>
      </c>
      <c r="H3671" s="41">
        <v>13.337276356646459</v>
      </c>
      <c r="I3671" s="32">
        <v>0.41069999999999995</v>
      </c>
      <c r="J3671" s="34">
        <f t="shared" si="430"/>
        <v>0.24957389822254689</v>
      </c>
      <c r="K3671">
        <v>0.34168514412416851</v>
      </c>
      <c r="L3671">
        <v>0.4553215077605321</v>
      </c>
      <c r="M3671" s="41">
        <v>0.25</v>
      </c>
      <c r="N3671" t="s">
        <v>37</v>
      </c>
      <c r="O3671" s="10" t="s">
        <v>37</v>
      </c>
      <c r="P3671">
        <f t="shared" si="425"/>
        <v>0.25</v>
      </c>
      <c r="Q3671" s="11">
        <f t="shared" si="426"/>
        <v>0.45093742391039682</v>
      </c>
      <c r="S3671" s="13">
        <f t="shared" si="427"/>
        <v>0.25</v>
      </c>
      <c r="T3671">
        <f t="shared" si="428"/>
        <v>0.10267499999999999</v>
      </c>
      <c r="U3671" t="b">
        <f t="shared" si="429"/>
        <v>1</v>
      </c>
    </row>
    <row r="3672" spans="1:21" ht="21" x14ac:dyDescent="0.4">
      <c r="A3672" t="s">
        <v>1369</v>
      </c>
      <c r="B3672" t="s">
        <v>1280</v>
      </c>
      <c r="C3672" s="42" t="s">
        <v>1281</v>
      </c>
      <c r="D3672" s="33">
        <v>483575</v>
      </c>
      <c r="E3672" s="33">
        <v>14809</v>
      </c>
      <c r="F3672" s="32">
        <v>8.0106999999999999</v>
      </c>
      <c r="G3672" s="32">
        <v>3.7528999999999999</v>
      </c>
      <c r="H3672" s="41">
        <v>3.0623998345654759</v>
      </c>
      <c r="I3672" s="32">
        <v>11.7636</v>
      </c>
      <c r="J3672" s="34">
        <f t="shared" si="430"/>
        <v>0.31902648848991805</v>
      </c>
      <c r="K3672">
        <v>0.54093456681747587</v>
      </c>
      <c r="L3672">
        <v>0.79435478425281925</v>
      </c>
      <c r="M3672" s="41">
        <v>0.5</v>
      </c>
      <c r="N3672" t="s">
        <v>37</v>
      </c>
      <c r="O3672" s="10" t="s">
        <v>37</v>
      </c>
      <c r="P3672">
        <f t="shared" si="425"/>
        <v>0.25</v>
      </c>
      <c r="Q3672" s="11">
        <f t="shared" si="426"/>
        <v>0.37055833248325343</v>
      </c>
      <c r="S3672" s="13">
        <f t="shared" si="427"/>
        <v>0.25</v>
      </c>
      <c r="T3672">
        <f t="shared" si="428"/>
        <v>2.9409000000000001</v>
      </c>
      <c r="U3672" t="b">
        <f t="shared" si="429"/>
        <v>1</v>
      </c>
    </row>
    <row r="3673" spans="1:21" ht="21" x14ac:dyDescent="0.4">
      <c r="A3673" t="s">
        <v>5802</v>
      </c>
      <c r="B3673" t="s">
        <v>5781</v>
      </c>
      <c r="C3673" t="s">
        <v>5782</v>
      </c>
      <c r="D3673" s="33">
        <v>16614</v>
      </c>
      <c r="E3673" s="33">
        <v>479</v>
      </c>
      <c r="F3673" s="32">
        <v>0.14369999999999999</v>
      </c>
      <c r="G3673" s="32">
        <v>9.9299999999999999E-2</v>
      </c>
      <c r="H3673" s="41">
        <v>2.883110629589503</v>
      </c>
      <c r="I3673" s="32">
        <v>0.24299999999999999</v>
      </c>
      <c r="J3673" s="34">
        <f t="shared" si="430"/>
        <v>0.40864197530864199</v>
      </c>
      <c r="K3673">
        <v>0.3</v>
      </c>
      <c r="L3673">
        <v>0.50730688935281842</v>
      </c>
      <c r="M3673" s="41">
        <v>0.3</v>
      </c>
      <c r="N3673" t="s">
        <v>33</v>
      </c>
      <c r="O3673" s="10" t="s">
        <v>33</v>
      </c>
      <c r="P3673">
        <f t="shared" si="425"/>
        <v>0.4</v>
      </c>
      <c r="Q3673" s="11">
        <f t="shared" si="426"/>
        <v>0.40864197530864205</v>
      </c>
      <c r="S3673" s="13">
        <f t="shared" si="427"/>
        <v>0.4</v>
      </c>
      <c r="T3673">
        <f t="shared" si="428"/>
        <v>9.7200000000000009E-2</v>
      </c>
      <c r="U3673" t="b">
        <f t="shared" si="429"/>
        <v>1</v>
      </c>
    </row>
    <row r="3674" spans="1:21" ht="21" x14ac:dyDescent="0.4">
      <c r="A3674" t="s">
        <v>1933</v>
      </c>
      <c r="B3674" t="s">
        <v>1732</v>
      </c>
      <c r="C3674" s="42" t="s">
        <v>1733</v>
      </c>
      <c r="D3674" s="33">
        <v>18633</v>
      </c>
      <c r="E3674" s="33">
        <v>3915</v>
      </c>
      <c r="F3674" s="32">
        <v>5.6154999999999999</v>
      </c>
      <c r="G3674" s="32">
        <v>1.0720000000000001</v>
      </c>
      <c r="H3674" s="41">
        <v>21.011109322170341</v>
      </c>
      <c r="I3674" s="32">
        <v>6.6875</v>
      </c>
      <c r="J3674" s="34">
        <f t="shared" si="430"/>
        <v>0.16029906542056074</v>
      </c>
      <c r="K3674">
        <v>1.4343550446998723</v>
      </c>
      <c r="L3674">
        <v>1.7081736909323115</v>
      </c>
      <c r="M3674" s="41">
        <v>1.4</v>
      </c>
      <c r="N3674" t="s">
        <v>37</v>
      </c>
      <c r="O3674" s="10" t="s">
        <v>34</v>
      </c>
      <c r="P3674">
        <f t="shared" si="425"/>
        <v>0.15</v>
      </c>
      <c r="Q3674" s="11">
        <f t="shared" si="426"/>
        <v>0.18041121495327103</v>
      </c>
      <c r="S3674" s="13">
        <f t="shared" si="427"/>
        <v>0.15</v>
      </c>
      <c r="T3674">
        <f t="shared" si="428"/>
        <v>1.003125</v>
      </c>
      <c r="U3674" t="b">
        <f t="shared" si="429"/>
        <v>0</v>
      </c>
    </row>
    <row r="3675" spans="1:21" ht="21" x14ac:dyDescent="0.4">
      <c r="A3675" t="s">
        <v>2638</v>
      </c>
      <c r="B3675" t="s">
        <v>2629</v>
      </c>
      <c r="C3675" t="s">
        <v>2630</v>
      </c>
      <c r="D3675" s="33">
        <v>633815</v>
      </c>
      <c r="E3675" s="33">
        <v>133712</v>
      </c>
      <c r="F3675" s="32">
        <v>113.65559999999999</v>
      </c>
      <c r="G3675" s="32">
        <v>41.901300000000006</v>
      </c>
      <c r="H3675" s="41">
        <v>21.096376702981154</v>
      </c>
      <c r="I3675" s="32">
        <v>155.55689999999998</v>
      </c>
      <c r="J3675" s="34">
        <f t="shared" si="430"/>
        <v>0.26936317193258552</v>
      </c>
      <c r="K3675">
        <v>0.85000299150412817</v>
      </c>
      <c r="L3675">
        <v>1.1633727713294244</v>
      </c>
      <c r="M3675" s="41">
        <v>0.85</v>
      </c>
      <c r="N3675" t="s">
        <v>42</v>
      </c>
      <c r="O3675" s="10" t="s">
        <v>42</v>
      </c>
      <c r="P3675">
        <f t="shared" si="425"/>
        <v>0.05</v>
      </c>
      <c r="Q3675" s="11">
        <f t="shared" si="426"/>
        <v>0.2693657433389326</v>
      </c>
      <c r="S3675" s="13">
        <f t="shared" si="427"/>
        <v>0.05</v>
      </c>
      <c r="T3675">
        <f t="shared" si="428"/>
        <v>7.7778449999999992</v>
      </c>
      <c r="U3675" t="b">
        <f t="shared" si="429"/>
        <v>1</v>
      </c>
    </row>
    <row r="3676" spans="1:21" ht="21" x14ac:dyDescent="0.4">
      <c r="A3676" t="s">
        <v>2796</v>
      </c>
      <c r="B3676" t="s">
        <v>2780</v>
      </c>
      <c r="C3676" t="s">
        <v>2781</v>
      </c>
      <c r="D3676" s="33">
        <v>462617</v>
      </c>
      <c r="E3676" s="33">
        <v>13145</v>
      </c>
      <c r="F3676" s="32">
        <v>66.253799999999998</v>
      </c>
      <c r="G3676" s="32">
        <v>16.6677</v>
      </c>
      <c r="H3676" s="41">
        <v>2.8414433537894199</v>
      </c>
      <c r="I3676" s="32">
        <v>82.921499999999995</v>
      </c>
      <c r="J3676" s="34">
        <f t="shared" si="430"/>
        <v>0.20100577051789947</v>
      </c>
      <c r="K3676">
        <v>5.0402282236591862</v>
      </c>
      <c r="L3676">
        <v>6.308216051730696</v>
      </c>
      <c r="M3676" s="41">
        <v>5</v>
      </c>
      <c r="N3676" t="s">
        <v>34</v>
      </c>
      <c r="O3676" s="10" t="s">
        <v>34</v>
      </c>
      <c r="P3676">
        <f t="shared" si="425"/>
        <v>0.15</v>
      </c>
      <c r="Q3676" s="11">
        <f t="shared" si="426"/>
        <v>0.20738288622371759</v>
      </c>
      <c r="S3676" s="13">
        <f t="shared" si="427"/>
        <v>0.15</v>
      </c>
      <c r="T3676">
        <f t="shared" si="428"/>
        <v>12.438224999999999</v>
      </c>
      <c r="U3676" t="b">
        <f t="shared" si="429"/>
        <v>1</v>
      </c>
    </row>
    <row r="3677" spans="1:21" ht="21" x14ac:dyDescent="0.4">
      <c r="A3677" t="s">
        <v>5698</v>
      </c>
      <c r="B3677" t="s">
        <v>5662</v>
      </c>
      <c r="C3677" t="s">
        <v>5663</v>
      </c>
      <c r="D3677" s="33">
        <v>23462</v>
      </c>
      <c r="E3677" s="33">
        <v>178</v>
      </c>
      <c r="F3677" s="32">
        <v>5.2499999999999998E-2</v>
      </c>
      <c r="G3677" s="32">
        <v>1.7499999999999998E-2</v>
      </c>
      <c r="H3677" s="41">
        <v>0.75867359986360927</v>
      </c>
      <c r="I3677" s="32">
        <v>6.9999999999999993E-2</v>
      </c>
      <c r="J3677" s="34">
        <f t="shared" si="430"/>
        <v>0.25</v>
      </c>
      <c r="K3677">
        <v>0.2949438202247191</v>
      </c>
      <c r="L3677">
        <v>0.39325842696629204</v>
      </c>
      <c r="M3677" s="41">
        <v>0.2</v>
      </c>
      <c r="N3677" t="s">
        <v>37</v>
      </c>
      <c r="O3677" s="10" t="s">
        <v>37</v>
      </c>
      <c r="P3677">
        <f t="shared" si="425"/>
        <v>0.25</v>
      </c>
      <c r="Q3677" s="11">
        <f t="shared" si="426"/>
        <v>0.49142857142857127</v>
      </c>
      <c r="S3677" s="13">
        <f t="shared" si="427"/>
        <v>0.25</v>
      </c>
      <c r="T3677">
        <f t="shared" si="428"/>
        <v>1.7499999999999998E-2</v>
      </c>
      <c r="U3677" t="b">
        <f t="shared" si="429"/>
        <v>1</v>
      </c>
    </row>
    <row r="3678" spans="1:21" ht="21" x14ac:dyDescent="0.4">
      <c r="A3678" t="s">
        <v>4018</v>
      </c>
      <c r="B3678" t="s">
        <v>3996</v>
      </c>
      <c r="C3678" t="s">
        <v>3997</v>
      </c>
      <c r="D3678" s="33">
        <v>147286</v>
      </c>
      <c r="E3678" s="33">
        <v>20795</v>
      </c>
      <c r="F3678" s="32">
        <v>9.1640999999999995</v>
      </c>
      <c r="G3678" s="32">
        <v>4.4249000000000009</v>
      </c>
      <c r="H3678" s="41">
        <v>14.118789294298168</v>
      </c>
      <c r="I3678" s="32">
        <v>13.589</v>
      </c>
      <c r="J3678" s="34">
        <f t="shared" si="430"/>
        <v>0.32562366620060351</v>
      </c>
      <c r="K3678">
        <v>0.44068766530415965</v>
      </c>
      <c r="L3678">
        <v>0.65347439288290454</v>
      </c>
      <c r="M3678" s="41">
        <v>0.43</v>
      </c>
      <c r="N3678" t="s">
        <v>34</v>
      </c>
      <c r="O3678" s="10" t="s">
        <v>34</v>
      </c>
      <c r="P3678">
        <f t="shared" si="425"/>
        <v>0.15</v>
      </c>
      <c r="Q3678" s="11">
        <f t="shared" si="426"/>
        <v>0.34197880638751932</v>
      </c>
      <c r="S3678" s="13">
        <f t="shared" si="427"/>
        <v>0.15</v>
      </c>
      <c r="T3678">
        <f t="shared" si="428"/>
        <v>2.0383499999999999</v>
      </c>
      <c r="U3678" t="b">
        <f t="shared" si="429"/>
        <v>1</v>
      </c>
    </row>
    <row r="3679" spans="1:21" ht="21" x14ac:dyDescent="0.4">
      <c r="A3679" t="s">
        <v>1934</v>
      </c>
      <c r="B3679" t="s">
        <v>1732</v>
      </c>
      <c r="C3679" s="42" t="s">
        <v>1733</v>
      </c>
      <c r="D3679" s="33">
        <v>34144</v>
      </c>
      <c r="E3679" s="33">
        <v>9286</v>
      </c>
      <c r="F3679" s="32">
        <v>14.644300000000001</v>
      </c>
      <c r="G3679" s="32">
        <v>5.9679000000000002</v>
      </c>
      <c r="H3679" s="41">
        <v>27.196579194001874</v>
      </c>
      <c r="I3679" s="32">
        <v>20.612200000000001</v>
      </c>
      <c r="J3679" s="34">
        <f t="shared" si="430"/>
        <v>0.28953241284287945</v>
      </c>
      <c r="K3679">
        <v>1.5770299375403836</v>
      </c>
      <c r="L3679">
        <v>2.2197070859358172</v>
      </c>
      <c r="M3679" s="41">
        <v>1.55</v>
      </c>
      <c r="N3679" t="s">
        <v>37</v>
      </c>
      <c r="O3679" s="10" t="s">
        <v>34</v>
      </c>
      <c r="P3679">
        <f t="shared" si="425"/>
        <v>0.15</v>
      </c>
      <c r="Q3679" s="11">
        <f t="shared" si="426"/>
        <v>0.3017096670903639</v>
      </c>
      <c r="S3679" s="13">
        <f t="shared" si="427"/>
        <v>0.15</v>
      </c>
      <c r="T3679">
        <f t="shared" si="428"/>
        <v>3.0918300000000003</v>
      </c>
      <c r="U3679" t="b">
        <f t="shared" si="429"/>
        <v>0</v>
      </c>
    </row>
    <row r="3680" spans="1:21" ht="21" x14ac:dyDescent="0.4">
      <c r="A3680" t="s">
        <v>2623</v>
      </c>
      <c r="B3680" t="s">
        <v>2620</v>
      </c>
      <c r="C3680" t="s">
        <v>2621</v>
      </c>
      <c r="D3680" s="33">
        <v>1385700</v>
      </c>
      <c r="E3680" s="33">
        <v>384526</v>
      </c>
      <c r="F3680" s="32">
        <v>317.80799999999999</v>
      </c>
      <c r="G3680" s="32">
        <v>156.53120000000001</v>
      </c>
      <c r="H3680" s="41">
        <v>27.749585047268528</v>
      </c>
      <c r="I3680" s="32">
        <v>474.33920000000001</v>
      </c>
      <c r="J3680" s="34">
        <f t="shared" si="430"/>
        <v>0.32999844836775039</v>
      </c>
      <c r="K3680">
        <v>0.82649287694460194</v>
      </c>
      <c r="L3680">
        <v>1.2335686013429521</v>
      </c>
      <c r="M3680" s="41">
        <v>0.5</v>
      </c>
      <c r="N3680" t="s">
        <v>37</v>
      </c>
      <c r="O3680" s="10" t="s">
        <v>37</v>
      </c>
      <c r="P3680">
        <f t="shared" si="425"/>
        <v>0.25</v>
      </c>
      <c r="Q3680" s="11">
        <f t="shared" si="426"/>
        <v>0.59467191410703568</v>
      </c>
      <c r="S3680" s="13">
        <f t="shared" si="427"/>
        <v>0.25</v>
      </c>
      <c r="T3680">
        <f t="shared" si="428"/>
        <v>118.5848</v>
      </c>
      <c r="U3680" t="b">
        <f t="shared" si="429"/>
        <v>1</v>
      </c>
    </row>
    <row r="3681" spans="1:21" ht="21" x14ac:dyDescent="0.4">
      <c r="A3681" t="s">
        <v>755</v>
      </c>
      <c r="B3681" t="s">
        <v>740</v>
      </c>
      <c r="C3681" s="42" t="s">
        <v>741</v>
      </c>
      <c r="D3681" s="33">
        <v>1795213</v>
      </c>
      <c r="E3681" s="33">
        <v>147946</v>
      </c>
      <c r="F3681" s="32">
        <v>77.980699999999999</v>
      </c>
      <c r="G3681" s="32">
        <v>25.992500000000003</v>
      </c>
      <c r="H3681" s="41">
        <v>8.2411390737477941</v>
      </c>
      <c r="I3681" s="32">
        <v>103.97320000000001</v>
      </c>
      <c r="J3681" s="34">
        <f t="shared" si="430"/>
        <v>0.24999230570954825</v>
      </c>
      <c r="K3681">
        <v>0.5270889378557041</v>
      </c>
      <c r="L3681">
        <v>0.70277804063644855</v>
      </c>
      <c r="M3681" s="41">
        <v>0.5</v>
      </c>
      <c r="N3681" t="s">
        <v>37</v>
      </c>
      <c r="O3681" s="10" t="s">
        <v>42</v>
      </c>
      <c r="P3681">
        <f t="shared" si="425"/>
        <v>0.05</v>
      </c>
      <c r="Q3681" s="11">
        <f t="shared" si="426"/>
        <v>0.28853781551399799</v>
      </c>
      <c r="S3681" s="13">
        <f t="shared" si="427"/>
        <v>0.05</v>
      </c>
      <c r="T3681">
        <f t="shared" si="428"/>
        <v>5.1986600000000003</v>
      </c>
      <c r="U3681" t="b">
        <f t="shared" si="429"/>
        <v>0</v>
      </c>
    </row>
    <row r="3682" spans="1:21" ht="21" x14ac:dyDescent="0.4">
      <c r="A3682" t="s">
        <v>2764</v>
      </c>
      <c r="B3682" t="s">
        <v>2736</v>
      </c>
      <c r="C3682" t="s">
        <v>2737</v>
      </c>
      <c r="D3682" s="33">
        <v>8240</v>
      </c>
      <c r="E3682" s="33">
        <v>1201</v>
      </c>
      <c r="F3682" s="32">
        <v>1.4412</v>
      </c>
      <c r="G3682" s="32">
        <v>1.3399999999999999E-2</v>
      </c>
      <c r="H3682" s="41">
        <v>14.575242718446601</v>
      </c>
      <c r="I3682" s="32">
        <v>1.4546000000000001</v>
      </c>
      <c r="J3682" s="34">
        <f t="shared" si="430"/>
        <v>9.2121545442045913E-3</v>
      </c>
      <c r="K3682">
        <v>1.2</v>
      </c>
      <c r="L3682">
        <v>1.211157368859284</v>
      </c>
      <c r="M3682" s="41">
        <v>1.2</v>
      </c>
      <c r="N3682" t="s">
        <v>37</v>
      </c>
      <c r="O3682" s="10" t="s">
        <v>37</v>
      </c>
      <c r="P3682">
        <f t="shared" si="425"/>
        <v>0.25</v>
      </c>
      <c r="Q3682" s="11">
        <f t="shared" si="426"/>
        <v>9.2121545442047231E-3</v>
      </c>
      <c r="S3682" s="13">
        <f t="shared" si="427"/>
        <v>9.2121545442047231E-3</v>
      </c>
      <c r="T3682">
        <f t="shared" si="428"/>
        <v>1.3400000000000191E-2</v>
      </c>
      <c r="U3682" t="b">
        <f t="shared" si="429"/>
        <v>1</v>
      </c>
    </row>
    <row r="3683" spans="1:21" ht="21" x14ac:dyDescent="0.4">
      <c r="A3683" t="s">
        <v>3878</v>
      </c>
      <c r="B3683" t="s">
        <v>3765</v>
      </c>
      <c r="C3683" t="s">
        <v>3766</v>
      </c>
      <c r="D3683" s="33">
        <v>15740</v>
      </c>
      <c r="E3683" s="33">
        <v>1399</v>
      </c>
      <c r="F3683" s="32">
        <v>0.9778</v>
      </c>
      <c r="G3683" s="32">
        <v>0.26419999999999999</v>
      </c>
      <c r="H3683" s="41">
        <v>8.8881829733163915</v>
      </c>
      <c r="I3683" s="32">
        <v>1.242</v>
      </c>
      <c r="J3683" s="34">
        <f t="shared" si="430"/>
        <v>0.21272141706924316</v>
      </c>
      <c r="K3683">
        <v>0.69892780557541101</v>
      </c>
      <c r="L3683">
        <v>0.88777698355968548</v>
      </c>
      <c r="M3683" s="41">
        <v>0.7</v>
      </c>
      <c r="N3683" t="s">
        <v>37</v>
      </c>
      <c r="O3683" s="10" t="s">
        <v>37</v>
      </c>
      <c r="P3683">
        <f t="shared" si="425"/>
        <v>0.25</v>
      </c>
      <c r="Q3683" s="11">
        <f t="shared" si="426"/>
        <v>0.21151368760064418</v>
      </c>
      <c r="S3683" s="13">
        <f t="shared" si="427"/>
        <v>0.21151368760064418</v>
      </c>
      <c r="T3683">
        <f t="shared" si="428"/>
        <v>0.26270000000000004</v>
      </c>
      <c r="U3683" t="b">
        <f t="shared" si="429"/>
        <v>1</v>
      </c>
    </row>
    <row r="3684" spans="1:21" ht="21" x14ac:dyDescent="0.4">
      <c r="A3684" t="s">
        <v>5743</v>
      </c>
      <c r="B3684" t="s">
        <v>5730</v>
      </c>
      <c r="C3684" t="s">
        <v>5731</v>
      </c>
      <c r="D3684" s="33">
        <v>8648</v>
      </c>
      <c r="E3684" s="33">
        <v>1252</v>
      </c>
      <c r="F3684" s="32">
        <v>0.28399999999999997</v>
      </c>
      <c r="G3684" s="32">
        <v>0.12939999999999999</v>
      </c>
      <c r="H3684" s="41">
        <v>14.477335800185013</v>
      </c>
      <c r="I3684" s="32">
        <v>0.41339999999999999</v>
      </c>
      <c r="J3684" s="34">
        <f t="shared" si="430"/>
        <v>0.31301402999516204</v>
      </c>
      <c r="K3684">
        <v>0.2268370607028754</v>
      </c>
      <c r="L3684">
        <v>0.33019169329073483</v>
      </c>
      <c r="M3684" s="41">
        <v>0.2</v>
      </c>
      <c r="N3684" t="s">
        <v>37</v>
      </c>
      <c r="O3684" s="10" t="s">
        <v>37</v>
      </c>
      <c r="P3684">
        <f t="shared" si="425"/>
        <v>0.25</v>
      </c>
      <c r="Q3684" s="11">
        <f t="shared" si="426"/>
        <v>0.3942912433478471</v>
      </c>
      <c r="S3684" s="13">
        <f t="shared" si="427"/>
        <v>0.25</v>
      </c>
      <c r="T3684">
        <f t="shared" si="428"/>
        <v>0.10335</v>
      </c>
      <c r="U3684" t="b">
        <f t="shared" si="429"/>
        <v>1</v>
      </c>
    </row>
    <row r="3685" spans="1:21" ht="21" x14ac:dyDescent="0.4">
      <c r="A3685" t="s">
        <v>837</v>
      </c>
      <c r="B3685" t="s">
        <v>761</v>
      </c>
      <c r="C3685" s="42" t="s">
        <v>762</v>
      </c>
      <c r="D3685" s="33">
        <v>499259</v>
      </c>
      <c r="E3685" s="33">
        <v>120191</v>
      </c>
      <c r="F3685" s="32">
        <v>106.55099999999997</v>
      </c>
      <c r="G3685" s="32">
        <v>35.505600000000008</v>
      </c>
      <c r="H3685" s="41">
        <v>24.073877486434895</v>
      </c>
      <c r="I3685" s="32">
        <v>142.05659999999997</v>
      </c>
      <c r="J3685" s="34">
        <f t="shared" si="430"/>
        <v>0.24993981272253465</v>
      </c>
      <c r="K3685">
        <v>0.88651396527194193</v>
      </c>
      <c r="L3685">
        <v>1.1819237713306319</v>
      </c>
      <c r="M3685" s="41">
        <v>0.75</v>
      </c>
      <c r="N3685" t="s">
        <v>34</v>
      </c>
      <c r="O3685" s="10" t="s">
        <v>34</v>
      </c>
      <c r="P3685">
        <f t="shared" si="425"/>
        <v>0.15</v>
      </c>
      <c r="Q3685" s="11">
        <f t="shared" si="426"/>
        <v>0.36544131001305102</v>
      </c>
      <c r="S3685" s="13">
        <f t="shared" si="427"/>
        <v>0.15</v>
      </c>
      <c r="T3685">
        <f t="shared" si="428"/>
        <v>21.308489999999995</v>
      </c>
      <c r="U3685" t="b">
        <f t="shared" si="429"/>
        <v>1</v>
      </c>
    </row>
    <row r="3686" spans="1:21" ht="21" x14ac:dyDescent="0.4">
      <c r="A3686" t="s">
        <v>3715</v>
      </c>
      <c r="B3686" t="s">
        <v>3679</v>
      </c>
      <c r="C3686" t="s">
        <v>3680</v>
      </c>
      <c r="D3686" s="33">
        <v>10237</v>
      </c>
      <c r="E3686" s="33">
        <v>4931</v>
      </c>
      <c r="F3686" s="32">
        <v>2.5607999999999995</v>
      </c>
      <c r="G3686" s="32">
        <v>1.2608000000000001</v>
      </c>
      <c r="H3686" s="41">
        <v>48.16840871349028</v>
      </c>
      <c r="I3686" s="32">
        <v>3.8215999999999997</v>
      </c>
      <c r="J3686" s="34">
        <f t="shared" si="430"/>
        <v>0.32991417207452384</v>
      </c>
      <c r="K3686">
        <v>0.51932670857838159</v>
      </c>
      <c r="L3686">
        <v>0.77501520989657258</v>
      </c>
      <c r="M3686" s="41">
        <v>0.34</v>
      </c>
      <c r="N3686" t="s">
        <v>37</v>
      </c>
      <c r="O3686" s="10" t="s">
        <v>37</v>
      </c>
      <c r="P3686">
        <f t="shared" si="425"/>
        <v>0.25</v>
      </c>
      <c r="Q3686" s="11">
        <f t="shared" si="426"/>
        <v>0.56129893238434159</v>
      </c>
      <c r="S3686" s="13">
        <f t="shared" si="427"/>
        <v>0.25</v>
      </c>
      <c r="T3686">
        <f t="shared" si="428"/>
        <v>0.95539999999999992</v>
      </c>
      <c r="U3686" t="b">
        <f t="shared" si="429"/>
        <v>1</v>
      </c>
    </row>
    <row r="3687" spans="1:21" ht="21" x14ac:dyDescent="0.4">
      <c r="A3687" t="s">
        <v>1935</v>
      </c>
      <c r="B3687" t="s">
        <v>1732</v>
      </c>
      <c r="C3687" s="42" t="s">
        <v>1733</v>
      </c>
      <c r="D3687" s="33">
        <v>36481</v>
      </c>
      <c r="E3687" s="33">
        <v>9560</v>
      </c>
      <c r="F3687" s="32">
        <v>14.336100000000002</v>
      </c>
      <c r="G3687" s="32">
        <v>6.6063999999999998</v>
      </c>
      <c r="H3687" s="41">
        <v>26.205422000493407</v>
      </c>
      <c r="I3687" s="32">
        <v>20.942500000000003</v>
      </c>
      <c r="J3687" s="34">
        <f t="shared" si="430"/>
        <v>0.31545421988778793</v>
      </c>
      <c r="K3687">
        <v>1.4995920502092053</v>
      </c>
      <c r="L3687">
        <v>2.1906380753138079</v>
      </c>
      <c r="M3687" s="41">
        <v>1.45</v>
      </c>
      <c r="N3687" t="s">
        <v>37</v>
      </c>
      <c r="O3687" s="10" t="s">
        <v>34</v>
      </c>
      <c r="P3687">
        <f t="shared" si="425"/>
        <v>0.15</v>
      </c>
      <c r="Q3687" s="11">
        <f t="shared" si="426"/>
        <v>0.33809239584576833</v>
      </c>
      <c r="S3687" s="13">
        <f t="shared" si="427"/>
        <v>0.15</v>
      </c>
      <c r="T3687">
        <f t="shared" si="428"/>
        <v>3.1413750000000005</v>
      </c>
      <c r="U3687" t="b">
        <f t="shared" si="429"/>
        <v>0</v>
      </c>
    </row>
    <row r="3688" spans="1:21" ht="21" x14ac:dyDescent="0.4">
      <c r="A3688" t="s">
        <v>3529</v>
      </c>
      <c r="B3688" t="s">
        <v>3523</v>
      </c>
      <c r="C3688" t="s">
        <v>3524</v>
      </c>
      <c r="D3688" s="33">
        <v>617</v>
      </c>
      <c r="E3688" s="33">
        <v>109</v>
      </c>
      <c r="F3688" s="32">
        <v>7.4999999999999997E-2</v>
      </c>
      <c r="G3688" s="32">
        <v>2.8999999999999998E-2</v>
      </c>
      <c r="H3688" s="41">
        <v>17.666126418152349</v>
      </c>
      <c r="I3688" s="32">
        <v>0.104</v>
      </c>
      <c r="J3688" s="34">
        <f t="shared" si="430"/>
        <v>0.27884615384615385</v>
      </c>
      <c r="K3688">
        <v>0.68807339449541283</v>
      </c>
      <c r="L3688">
        <v>0.95412844036697253</v>
      </c>
      <c r="M3688" s="41">
        <v>0.6</v>
      </c>
      <c r="N3688" t="s">
        <v>42</v>
      </c>
      <c r="O3688" s="10" t="s">
        <v>42</v>
      </c>
      <c r="P3688">
        <f t="shared" si="425"/>
        <v>0.05</v>
      </c>
      <c r="Q3688" s="11">
        <f t="shared" si="426"/>
        <v>0.37115384615384622</v>
      </c>
      <c r="S3688" s="13">
        <f t="shared" si="427"/>
        <v>0.05</v>
      </c>
      <c r="T3688">
        <f t="shared" si="428"/>
        <v>5.1999999999999998E-3</v>
      </c>
      <c r="U3688" t="b">
        <f t="shared" si="429"/>
        <v>1</v>
      </c>
    </row>
    <row r="3689" spans="1:21" ht="21" x14ac:dyDescent="0.4">
      <c r="A3689" t="s">
        <v>2684</v>
      </c>
      <c r="B3689" t="s">
        <v>2643</v>
      </c>
      <c r="C3689" t="s">
        <v>2644</v>
      </c>
      <c r="D3689" s="33">
        <v>9519</v>
      </c>
      <c r="E3689" s="33">
        <v>2124</v>
      </c>
      <c r="F3689" s="32">
        <v>3.3649</v>
      </c>
      <c r="G3689" s="32">
        <v>0.52979999999999994</v>
      </c>
      <c r="H3689" s="41">
        <v>22.313268200441222</v>
      </c>
      <c r="I3689" s="32">
        <v>3.8946999999999998</v>
      </c>
      <c r="J3689" s="34">
        <f t="shared" si="430"/>
        <v>0.13603101650961563</v>
      </c>
      <c r="K3689">
        <v>1.5842278719397365</v>
      </c>
      <c r="L3689">
        <v>1.8336629001883238</v>
      </c>
      <c r="M3689" s="41">
        <v>1.6</v>
      </c>
      <c r="N3689" t="s">
        <v>37</v>
      </c>
      <c r="O3689" s="10" t="s">
        <v>37</v>
      </c>
      <c r="P3689">
        <f t="shared" si="425"/>
        <v>0.25</v>
      </c>
      <c r="Q3689" s="11">
        <f t="shared" si="426"/>
        <v>0.12742958379336009</v>
      </c>
      <c r="S3689" s="13">
        <f t="shared" si="427"/>
        <v>0.12742958379336009</v>
      </c>
      <c r="T3689">
        <f t="shared" si="428"/>
        <v>0.49629999999999952</v>
      </c>
      <c r="U3689" t="b">
        <f t="shared" si="429"/>
        <v>1</v>
      </c>
    </row>
    <row r="3690" spans="1:21" ht="21" x14ac:dyDescent="0.4">
      <c r="A3690" t="s">
        <v>3113</v>
      </c>
      <c r="B3690" t="s">
        <v>3111</v>
      </c>
      <c r="C3690" t="s">
        <v>3112</v>
      </c>
      <c r="D3690" s="33">
        <v>18887286</v>
      </c>
      <c r="E3690" s="33">
        <v>816206</v>
      </c>
      <c r="F3690" s="32">
        <v>77.733800000000002</v>
      </c>
      <c r="G3690" s="32">
        <v>25.901999999999997</v>
      </c>
      <c r="H3690" s="41">
        <v>4.3214573020178761</v>
      </c>
      <c r="I3690" s="32">
        <v>103.6358</v>
      </c>
      <c r="J3690" s="34">
        <f t="shared" si="430"/>
        <v>0.24993293823176929</v>
      </c>
      <c r="K3690">
        <v>9.5237966885810696E-2</v>
      </c>
      <c r="L3690">
        <v>0.12697260250475984</v>
      </c>
      <c r="M3690" s="41">
        <v>0.2</v>
      </c>
      <c r="N3690" t="s">
        <v>37</v>
      </c>
      <c r="O3690" s="10" t="s">
        <v>37</v>
      </c>
      <c r="P3690">
        <f t="shared" si="425"/>
        <v>0.25</v>
      </c>
      <c r="Q3690" s="11">
        <f t="shared" si="426"/>
        <v>-0.57514295253184711</v>
      </c>
      <c r="S3690" s="13">
        <f t="shared" si="427"/>
        <v>-0.57514295253184711</v>
      </c>
      <c r="T3690">
        <f t="shared" si="428"/>
        <v>-59.605400000000003</v>
      </c>
      <c r="U3690" t="b">
        <f t="shared" si="429"/>
        <v>1</v>
      </c>
    </row>
    <row r="3691" spans="1:21" ht="21" x14ac:dyDescent="0.4">
      <c r="A3691" t="s">
        <v>1571</v>
      </c>
      <c r="B3691" t="s">
        <v>1562</v>
      </c>
      <c r="C3691" s="42" t="s">
        <v>1563</v>
      </c>
      <c r="D3691" s="33">
        <v>587019</v>
      </c>
      <c r="E3691" s="33">
        <v>197029</v>
      </c>
      <c r="F3691" s="32">
        <v>39.056999999999995</v>
      </c>
      <c r="G3691" s="32">
        <v>13.016599999999999</v>
      </c>
      <c r="H3691" s="41">
        <v>33.564330967140755</v>
      </c>
      <c r="I3691" s="32">
        <v>52.073599999999992</v>
      </c>
      <c r="J3691" s="34">
        <f t="shared" si="430"/>
        <v>0.24996543354022002</v>
      </c>
      <c r="K3691">
        <v>0.19822970222657574</v>
      </c>
      <c r="L3691">
        <v>0.26429408868745208</v>
      </c>
      <c r="M3691" s="41">
        <v>0.01</v>
      </c>
      <c r="N3691" t="s">
        <v>37</v>
      </c>
      <c r="O3691" s="10" t="s">
        <v>42</v>
      </c>
      <c r="P3691">
        <f t="shared" si="425"/>
        <v>0.05</v>
      </c>
      <c r="Q3691" s="11">
        <f t="shared" si="426"/>
        <v>0.96216336108892031</v>
      </c>
      <c r="S3691" s="13">
        <f t="shared" si="427"/>
        <v>0.05</v>
      </c>
      <c r="T3691">
        <f t="shared" si="428"/>
        <v>2.6036799999999998</v>
      </c>
      <c r="U3691" t="b">
        <f t="shared" si="429"/>
        <v>0</v>
      </c>
    </row>
    <row r="3692" spans="1:21" ht="21" x14ac:dyDescent="0.4">
      <c r="A3692" t="s">
        <v>2898</v>
      </c>
      <c r="B3692" t="s">
        <v>2874</v>
      </c>
      <c r="C3692" t="s">
        <v>2875</v>
      </c>
      <c r="D3692" s="33">
        <v>339426</v>
      </c>
      <c r="E3692" s="33">
        <v>52006</v>
      </c>
      <c r="F3692" s="32">
        <v>30.805699999999995</v>
      </c>
      <c r="G3692" s="32">
        <v>10.2683</v>
      </c>
      <c r="H3692" s="41">
        <v>15.321749070489592</v>
      </c>
      <c r="I3692" s="32">
        <v>41.073999999999998</v>
      </c>
      <c r="J3692" s="34">
        <f t="shared" si="430"/>
        <v>0.24999513073964066</v>
      </c>
      <c r="K3692">
        <v>0.59234895973541501</v>
      </c>
      <c r="L3692">
        <v>0.78979348536707306</v>
      </c>
      <c r="M3692" s="41">
        <v>0.5</v>
      </c>
      <c r="N3692" t="s">
        <v>34</v>
      </c>
      <c r="O3692" s="10" t="s">
        <v>34</v>
      </c>
      <c r="P3692">
        <f t="shared" si="425"/>
        <v>0.15</v>
      </c>
      <c r="Q3692" s="11">
        <f t="shared" si="426"/>
        <v>0.36692311437892589</v>
      </c>
      <c r="S3692" s="13">
        <f t="shared" si="427"/>
        <v>0.15</v>
      </c>
      <c r="T3692">
        <f t="shared" si="428"/>
        <v>6.1610999999999994</v>
      </c>
      <c r="U3692" t="b">
        <f t="shared" si="429"/>
        <v>1</v>
      </c>
    </row>
    <row r="3693" spans="1:21" ht="21" x14ac:dyDescent="0.4">
      <c r="A3693" t="s">
        <v>2414</v>
      </c>
      <c r="B3693" t="s">
        <v>2333</v>
      </c>
      <c r="C3693" t="s">
        <v>2334</v>
      </c>
      <c r="D3693" s="33">
        <v>348884</v>
      </c>
      <c r="E3693" s="33">
        <v>10534</v>
      </c>
      <c r="F3693" s="32">
        <v>5.37</v>
      </c>
      <c r="G3693" s="32">
        <v>1.7899999999999998</v>
      </c>
      <c r="H3693" s="41">
        <v>3.0193416723036886</v>
      </c>
      <c r="I3693" s="32">
        <v>7.16</v>
      </c>
      <c r="J3693" s="34">
        <f t="shared" si="430"/>
        <v>0.24999999999999997</v>
      </c>
      <c r="K3693">
        <v>0.50977786216062271</v>
      </c>
      <c r="L3693">
        <v>0.67970381621416365</v>
      </c>
      <c r="M3693" s="41">
        <v>0.25</v>
      </c>
      <c r="N3693" t="s">
        <v>37</v>
      </c>
      <c r="O3693" s="10" t="s">
        <v>37</v>
      </c>
      <c r="P3693">
        <f t="shared" si="425"/>
        <v>0.25</v>
      </c>
      <c r="Q3693" s="11">
        <f t="shared" si="426"/>
        <v>0.63219273743016757</v>
      </c>
      <c r="S3693" s="13">
        <f t="shared" si="427"/>
        <v>0.25</v>
      </c>
      <c r="T3693">
        <f t="shared" si="428"/>
        <v>1.79</v>
      </c>
      <c r="U3693" t="b">
        <f t="shared" si="429"/>
        <v>1</v>
      </c>
    </row>
    <row r="3694" spans="1:21" ht="21" x14ac:dyDescent="0.4">
      <c r="A3694" t="s">
        <v>4241</v>
      </c>
      <c r="B3694" t="s">
        <v>4238</v>
      </c>
      <c r="C3694" t="s">
        <v>4239</v>
      </c>
      <c r="D3694" s="33">
        <v>47206</v>
      </c>
      <c r="E3694" s="33">
        <v>12935</v>
      </c>
      <c r="F3694" s="32">
        <v>12.2637</v>
      </c>
      <c r="G3694" s="32">
        <v>3.0659999999999998</v>
      </c>
      <c r="H3694" s="41">
        <v>27.401177816379274</v>
      </c>
      <c r="I3694" s="32">
        <v>15.329699999999999</v>
      </c>
      <c r="J3694" s="34">
        <f t="shared" si="430"/>
        <v>0.20000391397091921</v>
      </c>
      <c r="K3694">
        <v>0.94810204870506387</v>
      </c>
      <c r="L3694">
        <v>1.1851333591032083</v>
      </c>
      <c r="M3694" s="41">
        <v>0.75</v>
      </c>
      <c r="N3694" t="s">
        <v>34</v>
      </c>
      <c r="O3694" s="10" t="s">
        <v>34</v>
      </c>
      <c r="P3694">
        <f t="shared" si="425"/>
        <v>0.15</v>
      </c>
      <c r="Q3694" s="11">
        <f t="shared" si="426"/>
        <v>0.36715982700248534</v>
      </c>
      <c r="S3694" s="13">
        <f t="shared" si="427"/>
        <v>0.15</v>
      </c>
      <c r="T3694">
        <f t="shared" si="428"/>
        <v>2.2994549999999996</v>
      </c>
      <c r="U3694" t="b">
        <f t="shared" si="429"/>
        <v>1</v>
      </c>
    </row>
    <row r="3695" spans="1:21" ht="21" x14ac:dyDescent="0.4">
      <c r="A3695" t="s">
        <v>3030</v>
      </c>
      <c r="B3695" t="s">
        <v>3021</v>
      </c>
      <c r="C3695" t="s">
        <v>3022</v>
      </c>
      <c r="D3695" s="33">
        <v>1299294</v>
      </c>
      <c r="E3695" s="33">
        <v>17062</v>
      </c>
      <c r="F3695" s="32">
        <v>37.5364</v>
      </c>
      <c r="G3695" s="32">
        <v>4.9395000000000007</v>
      </c>
      <c r="H3695" s="41">
        <v>1.3131746933334565</v>
      </c>
      <c r="I3695" s="32">
        <v>42.475900000000003</v>
      </c>
      <c r="J3695" s="34">
        <f t="shared" si="430"/>
        <v>0.11628947238316317</v>
      </c>
      <c r="K3695">
        <v>2.2000000000000002</v>
      </c>
      <c r="L3695">
        <v>2.4895029890985816</v>
      </c>
      <c r="M3695" s="41">
        <v>2.2000000000000002</v>
      </c>
      <c r="N3695" t="s">
        <v>34</v>
      </c>
      <c r="O3695" s="10" t="s">
        <v>34</v>
      </c>
      <c r="P3695">
        <f t="shared" si="425"/>
        <v>0.15</v>
      </c>
      <c r="Q3695" s="11">
        <f t="shared" si="426"/>
        <v>0.11628947238316306</v>
      </c>
      <c r="S3695" s="13">
        <f t="shared" si="427"/>
        <v>0.11628947238316306</v>
      </c>
      <c r="T3695">
        <f t="shared" si="428"/>
        <v>4.9394999999999962</v>
      </c>
      <c r="U3695" t="b">
        <f t="shared" si="429"/>
        <v>1</v>
      </c>
    </row>
    <row r="3696" spans="1:21" ht="21" x14ac:dyDescent="0.4">
      <c r="A3696" t="s">
        <v>2415</v>
      </c>
      <c r="B3696" t="s">
        <v>2333</v>
      </c>
      <c r="C3696" t="s">
        <v>2334</v>
      </c>
      <c r="D3696" s="33">
        <v>86549</v>
      </c>
      <c r="E3696" s="33">
        <v>19686</v>
      </c>
      <c r="F3696" s="32">
        <v>4.4717000000000002</v>
      </c>
      <c r="G3696" s="32">
        <v>1.4899000000000002</v>
      </c>
      <c r="H3696" s="41">
        <v>22.745496770615489</v>
      </c>
      <c r="I3696" s="32">
        <v>5.9616000000000007</v>
      </c>
      <c r="J3696" s="34">
        <f t="shared" si="430"/>
        <v>0.24991612989801396</v>
      </c>
      <c r="K3696">
        <v>0.22715127501777913</v>
      </c>
      <c r="L3696">
        <v>0.3028345016763182</v>
      </c>
      <c r="M3696" s="41">
        <v>0.1</v>
      </c>
      <c r="N3696" t="s">
        <v>37</v>
      </c>
      <c r="O3696" s="10" t="s">
        <v>37</v>
      </c>
      <c r="P3696">
        <f t="shared" si="425"/>
        <v>0.25</v>
      </c>
      <c r="Q3696" s="11">
        <f t="shared" si="426"/>
        <v>0.66978663446054754</v>
      </c>
      <c r="S3696" s="13">
        <f t="shared" si="427"/>
        <v>0.25</v>
      </c>
      <c r="T3696">
        <f t="shared" si="428"/>
        <v>1.4904000000000002</v>
      </c>
      <c r="U3696" t="b">
        <f t="shared" si="429"/>
        <v>1</v>
      </c>
    </row>
    <row r="3697" spans="1:21" ht="21" x14ac:dyDescent="0.4">
      <c r="A3697" t="s">
        <v>5803</v>
      </c>
      <c r="B3697" t="s">
        <v>5781</v>
      </c>
      <c r="C3697" t="s">
        <v>5782</v>
      </c>
      <c r="D3697" s="33">
        <v>4133</v>
      </c>
      <c r="E3697" s="33">
        <v>323</v>
      </c>
      <c r="F3697" s="32">
        <v>0.1013</v>
      </c>
      <c r="G3697" s="32">
        <v>4.07E-2</v>
      </c>
      <c r="H3697" s="41">
        <v>7.815146382772804</v>
      </c>
      <c r="I3697" s="32">
        <v>0.14200000000000002</v>
      </c>
      <c r="J3697" s="34">
        <f t="shared" si="430"/>
        <v>0.28661971830985911</v>
      </c>
      <c r="K3697">
        <v>0.31362229102167183</v>
      </c>
      <c r="L3697">
        <v>0.4396284829721363</v>
      </c>
      <c r="M3697" s="41">
        <v>0.3</v>
      </c>
      <c r="N3697" t="s">
        <v>33</v>
      </c>
      <c r="O3697" s="10" t="s">
        <v>33</v>
      </c>
      <c r="P3697">
        <f t="shared" si="425"/>
        <v>0.4</v>
      </c>
      <c r="Q3697" s="11">
        <f t="shared" si="426"/>
        <v>0.31760563380281703</v>
      </c>
      <c r="S3697" s="13">
        <f t="shared" si="427"/>
        <v>0.31760563380281703</v>
      </c>
      <c r="T3697">
        <f t="shared" si="428"/>
        <v>4.5100000000000022E-2</v>
      </c>
      <c r="U3697" t="b">
        <f t="shared" si="429"/>
        <v>1</v>
      </c>
    </row>
    <row r="3698" spans="1:21" ht="21" x14ac:dyDescent="0.4">
      <c r="A3698" t="s">
        <v>5331</v>
      </c>
      <c r="B3698" t="s">
        <v>5304</v>
      </c>
      <c r="C3698" t="s">
        <v>5305</v>
      </c>
      <c r="D3698" s="33">
        <v>8483</v>
      </c>
      <c r="E3698" s="33">
        <v>393</v>
      </c>
      <c r="F3698" s="32">
        <v>0.43179999999999996</v>
      </c>
      <c r="G3698" s="32">
        <v>0.14319999999999999</v>
      </c>
      <c r="H3698" s="41">
        <v>4.6327950017682422</v>
      </c>
      <c r="I3698" s="32">
        <v>0.57499999999999996</v>
      </c>
      <c r="J3698" s="34">
        <f t="shared" si="430"/>
        <v>0.24904347826086956</v>
      </c>
      <c r="K3698">
        <v>1.0987277353689566</v>
      </c>
      <c r="L3698">
        <v>1.4631043256997456</v>
      </c>
      <c r="M3698" s="41">
        <v>1</v>
      </c>
      <c r="N3698" t="s">
        <v>37</v>
      </c>
      <c r="O3698" s="10" t="s">
        <v>37</v>
      </c>
      <c r="P3698">
        <f t="shared" si="425"/>
        <v>0.25</v>
      </c>
      <c r="Q3698" s="11">
        <f t="shared" si="426"/>
        <v>0.3165217391304348</v>
      </c>
      <c r="S3698" s="13">
        <f t="shared" si="427"/>
        <v>0.25</v>
      </c>
      <c r="T3698">
        <f t="shared" si="428"/>
        <v>0.14374999999999999</v>
      </c>
      <c r="U3698" t="b">
        <f t="shared" si="429"/>
        <v>1</v>
      </c>
    </row>
    <row r="3699" spans="1:21" ht="21" x14ac:dyDescent="0.4">
      <c r="A3699" t="s">
        <v>3205</v>
      </c>
      <c r="B3699" t="s">
        <v>3152</v>
      </c>
      <c r="C3699" t="s">
        <v>3153</v>
      </c>
      <c r="D3699" s="33">
        <v>18783</v>
      </c>
      <c r="E3699" s="33">
        <v>1227</v>
      </c>
      <c r="F3699" s="32">
        <v>0.48239999999999994</v>
      </c>
      <c r="G3699" s="32">
        <v>0.23760000000000001</v>
      </c>
      <c r="H3699" s="41">
        <v>6.5325027950806582</v>
      </c>
      <c r="I3699" s="32">
        <v>0.72</v>
      </c>
      <c r="J3699" s="34">
        <f t="shared" si="430"/>
        <v>0.33</v>
      </c>
      <c r="K3699">
        <v>0.39315403422982881</v>
      </c>
      <c r="L3699">
        <v>0.58679706601466997</v>
      </c>
      <c r="M3699" s="41">
        <v>0.36</v>
      </c>
      <c r="N3699" t="s">
        <v>37</v>
      </c>
      <c r="O3699" s="10" t="s">
        <v>37</v>
      </c>
      <c r="P3699">
        <f t="shared" si="425"/>
        <v>0.25</v>
      </c>
      <c r="Q3699" s="11">
        <f t="shared" si="426"/>
        <v>0.38650000000000007</v>
      </c>
      <c r="S3699" s="13">
        <f t="shared" si="427"/>
        <v>0.25</v>
      </c>
      <c r="T3699">
        <f t="shared" si="428"/>
        <v>0.18</v>
      </c>
      <c r="U3699" t="b">
        <f t="shared" si="429"/>
        <v>1</v>
      </c>
    </row>
    <row r="3700" spans="1:21" ht="21" x14ac:dyDescent="0.4">
      <c r="A3700" t="s">
        <v>714</v>
      </c>
      <c r="B3700" t="s">
        <v>657</v>
      </c>
      <c r="C3700" s="42" t="s">
        <v>658</v>
      </c>
      <c r="D3700" s="33">
        <v>116980</v>
      </c>
      <c r="E3700" s="33">
        <v>7941</v>
      </c>
      <c r="F3700" s="32">
        <v>3.6982000000000004</v>
      </c>
      <c r="G3700" s="32">
        <v>1.2316</v>
      </c>
      <c r="H3700" s="41">
        <v>6.7883398871601983</v>
      </c>
      <c r="I3700" s="32">
        <v>4.9298000000000002</v>
      </c>
      <c r="J3700" s="34">
        <f t="shared" si="430"/>
        <v>0.24982757921213841</v>
      </c>
      <c r="K3700">
        <v>0.4657096083616673</v>
      </c>
      <c r="L3700">
        <v>0.62080342526130217</v>
      </c>
      <c r="M3700" s="41">
        <v>0.25</v>
      </c>
      <c r="N3700" t="s">
        <v>34</v>
      </c>
      <c r="O3700" s="10" t="s">
        <v>34</v>
      </c>
      <c r="P3700">
        <f t="shared" si="425"/>
        <v>0.15</v>
      </c>
      <c r="Q3700" s="11">
        <f t="shared" si="426"/>
        <v>0.59729603635035911</v>
      </c>
      <c r="S3700" s="13">
        <f t="shared" si="427"/>
        <v>0.15</v>
      </c>
      <c r="T3700">
        <f t="shared" si="428"/>
        <v>0.73946999999999996</v>
      </c>
      <c r="U3700" t="b">
        <f t="shared" si="429"/>
        <v>1</v>
      </c>
    </row>
    <row r="3701" spans="1:21" ht="21" x14ac:dyDescent="0.4">
      <c r="A3701" t="s">
        <v>3303</v>
      </c>
      <c r="B3701" t="s">
        <v>3292</v>
      </c>
      <c r="C3701" t="s">
        <v>3293</v>
      </c>
      <c r="D3701" s="33">
        <v>17413</v>
      </c>
      <c r="E3701" s="33">
        <v>2921</v>
      </c>
      <c r="F3701" s="32">
        <v>0.3629</v>
      </c>
      <c r="G3701" s="32">
        <v>0.17909999999999998</v>
      </c>
      <c r="H3701" s="41">
        <v>16.77482340779877</v>
      </c>
      <c r="I3701" s="32">
        <v>0.54200000000000004</v>
      </c>
      <c r="J3701" s="34">
        <f t="shared" ref="J3701:J3732" si="431">G3701/I3701</f>
        <v>0.33044280442804425</v>
      </c>
      <c r="K3701">
        <v>0.12423827456350564</v>
      </c>
      <c r="L3701">
        <v>0.18555289284491613</v>
      </c>
      <c r="M3701" s="41">
        <v>0.03</v>
      </c>
      <c r="N3701" t="s">
        <v>37</v>
      </c>
      <c r="O3701" s="10" t="s">
        <v>37</v>
      </c>
      <c r="P3701">
        <f t="shared" si="425"/>
        <v>0.25</v>
      </c>
      <c r="Q3701" s="11">
        <f t="shared" si="426"/>
        <v>0.83832103321033213</v>
      </c>
      <c r="S3701" s="13">
        <f t="shared" si="427"/>
        <v>0.25</v>
      </c>
      <c r="T3701">
        <f t="shared" si="428"/>
        <v>0.13550000000000001</v>
      </c>
      <c r="U3701" t="b">
        <f t="shared" si="429"/>
        <v>1</v>
      </c>
    </row>
    <row r="3702" spans="1:21" ht="21" x14ac:dyDescent="0.4">
      <c r="A3702" t="s">
        <v>5995</v>
      </c>
      <c r="B3702" t="s">
        <v>5992</v>
      </c>
      <c r="C3702" t="s">
        <v>5993</v>
      </c>
      <c r="D3702" s="33">
        <v>17189</v>
      </c>
      <c r="E3702" s="33">
        <v>806</v>
      </c>
      <c r="F3702" s="32">
        <v>0.77249999999999996</v>
      </c>
      <c r="G3702" s="32">
        <v>0.25750000000000006</v>
      </c>
      <c r="H3702" s="41">
        <v>4.6890453196811919</v>
      </c>
      <c r="I3702" s="32">
        <v>1.03</v>
      </c>
      <c r="J3702" s="34">
        <f t="shared" si="431"/>
        <v>0.25000000000000006</v>
      </c>
      <c r="K3702">
        <v>0.95843672456575679</v>
      </c>
      <c r="L3702">
        <v>1.2779156327543424</v>
      </c>
      <c r="M3702" s="41">
        <v>0.49</v>
      </c>
      <c r="N3702" t="s">
        <v>37</v>
      </c>
      <c r="O3702" s="10" t="s">
        <v>37</v>
      </c>
      <c r="P3702">
        <f t="shared" si="425"/>
        <v>0.25</v>
      </c>
      <c r="Q3702" s="11">
        <f t="shared" si="426"/>
        <v>0.61656310679611648</v>
      </c>
      <c r="S3702" s="13">
        <f t="shared" si="427"/>
        <v>0.25</v>
      </c>
      <c r="T3702">
        <f t="shared" si="428"/>
        <v>0.25750000000000001</v>
      </c>
      <c r="U3702" t="b">
        <f t="shared" si="429"/>
        <v>1</v>
      </c>
    </row>
    <row r="3703" spans="1:21" ht="21" x14ac:dyDescent="0.4">
      <c r="A3703" t="s">
        <v>4881</v>
      </c>
      <c r="B3703" t="s">
        <v>4877</v>
      </c>
      <c r="C3703" t="s">
        <v>4878</v>
      </c>
      <c r="D3703" s="33">
        <v>25348</v>
      </c>
      <c r="E3703" s="33">
        <v>3155</v>
      </c>
      <c r="F3703" s="32">
        <v>2.3520999999999996</v>
      </c>
      <c r="G3703" s="32">
        <v>0.78290000000000004</v>
      </c>
      <c r="H3703" s="41">
        <v>12.44674136026511</v>
      </c>
      <c r="I3703" s="32">
        <v>3.1349999999999998</v>
      </c>
      <c r="J3703" s="34">
        <f t="shared" si="431"/>
        <v>0.24972886762360449</v>
      </c>
      <c r="K3703">
        <v>0.74551505546751173</v>
      </c>
      <c r="L3703">
        <v>0.99366085578446905</v>
      </c>
      <c r="M3703" s="41">
        <v>0.7</v>
      </c>
      <c r="N3703" t="s">
        <v>34</v>
      </c>
      <c r="O3703" s="10" t="s">
        <v>34</v>
      </c>
      <c r="P3703">
        <f t="shared" si="425"/>
        <v>0.15</v>
      </c>
      <c r="Q3703" s="11">
        <f t="shared" si="426"/>
        <v>0.29553429027113237</v>
      </c>
      <c r="S3703" s="13">
        <f t="shared" si="427"/>
        <v>0.15</v>
      </c>
      <c r="T3703">
        <f t="shared" si="428"/>
        <v>0.47024999999999995</v>
      </c>
      <c r="U3703" t="b">
        <f t="shared" si="429"/>
        <v>1</v>
      </c>
    </row>
    <row r="3704" spans="1:21" ht="21" x14ac:dyDescent="0.4">
      <c r="A3704" t="s">
        <v>1936</v>
      </c>
      <c r="B3704" t="s">
        <v>1732</v>
      </c>
      <c r="C3704" s="42" t="s">
        <v>1733</v>
      </c>
      <c r="D3704" s="33">
        <v>12292</v>
      </c>
      <c r="E3704" s="33">
        <v>2712</v>
      </c>
      <c r="F3704" s="32">
        <v>3.9043999999999999</v>
      </c>
      <c r="G3704" s="32">
        <v>0.88609999999999989</v>
      </c>
      <c r="H3704" s="41">
        <v>22.063130491376505</v>
      </c>
      <c r="I3704" s="32">
        <v>4.7904999999999998</v>
      </c>
      <c r="J3704" s="34">
        <f t="shared" si="431"/>
        <v>0.18497025362697003</v>
      </c>
      <c r="K3704">
        <v>1.4396755162241888</v>
      </c>
      <c r="L3704">
        <v>1.7664085545722714</v>
      </c>
      <c r="M3704" s="41">
        <v>1.4</v>
      </c>
      <c r="N3704" t="s">
        <v>37</v>
      </c>
      <c r="O3704" s="10" t="s">
        <v>34</v>
      </c>
      <c r="P3704">
        <f t="shared" si="425"/>
        <v>0.15</v>
      </c>
      <c r="Q3704" s="11">
        <f t="shared" si="426"/>
        <v>0.20743137459555377</v>
      </c>
      <c r="S3704" s="13">
        <f t="shared" si="427"/>
        <v>0.15</v>
      </c>
      <c r="T3704">
        <f t="shared" si="428"/>
        <v>0.71857499999999996</v>
      </c>
      <c r="U3704" t="b">
        <f t="shared" si="429"/>
        <v>0</v>
      </c>
    </row>
    <row r="3705" spans="1:21" ht="21" x14ac:dyDescent="0.4">
      <c r="A3705" t="s">
        <v>3514</v>
      </c>
      <c r="B3705" t="s">
        <v>3490</v>
      </c>
      <c r="C3705" t="s">
        <v>3491</v>
      </c>
      <c r="D3705" s="33">
        <v>199368</v>
      </c>
      <c r="E3705" s="33">
        <v>14396</v>
      </c>
      <c r="F3705" s="32">
        <v>14.528500000000001</v>
      </c>
      <c r="G3705" s="32">
        <v>4.6315</v>
      </c>
      <c r="H3705" s="41">
        <v>7.2208177841980659</v>
      </c>
      <c r="I3705" s="32">
        <v>19.16</v>
      </c>
      <c r="J3705" s="34">
        <f t="shared" si="431"/>
        <v>0.24172755741127347</v>
      </c>
      <c r="K3705">
        <v>1.009203945540428</v>
      </c>
      <c r="L3705">
        <v>1.3309252570158376</v>
      </c>
      <c r="M3705" s="41">
        <v>1</v>
      </c>
      <c r="N3705" t="s">
        <v>34</v>
      </c>
      <c r="O3705" s="10" t="s">
        <v>34</v>
      </c>
      <c r="P3705">
        <f t="shared" si="425"/>
        <v>0.15</v>
      </c>
      <c r="Q3705" s="11">
        <f t="shared" si="426"/>
        <v>0.24864300626304797</v>
      </c>
      <c r="S3705" s="13">
        <f t="shared" si="427"/>
        <v>0.15</v>
      </c>
      <c r="T3705">
        <f t="shared" si="428"/>
        <v>2.8740000000000001</v>
      </c>
      <c r="U3705" t="b">
        <f t="shared" si="429"/>
        <v>1</v>
      </c>
    </row>
    <row r="3706" spans="1:21" ht="21" x14ac:dyDescent="0.4">
      <c r="A3706" t="s">
        <v>838</v>
      </c>
      <c r="B3706" t="s">
        <v>761</v>
      </c>
      <c r="C3706" s="42" t="s">
        <v>762</v>
      </c>
      <c r="D3706" s="33">
        <v>41921</v>
      </c>
      <c r="E3706" s="33">
        <v>6940</v>
      </c>
      <c r="F3706" s="32">
        <v>5.7293000000000003</v>
      </c>
      <c r="G3706" s="32">
        <v>1.8756999999999999</v>
      </c>
      <c r="H3706" s="41">
        <v>16.554948593783546</v>
      </c>
      <c r="I3706" s="32">
        <v>7.6050000000000004</v>
      </c>
      <c r="J3706" s="34">
        <f t="shared" si="431"/>
        <v>0.2466403681788297</v>
      </c>
      <c r="K3706">
        <v>0.82554755043227668</v>
      </c>
      <c r="L3706">
        <v>1.0958213256484151</v>
      </c>
      <c r="M3706" s="41">
        <v>0.75</v>
      </c>
      <c r="N3706" t="s">
        <v>34</v>
      </c>
      <c r="O3706" s="10" t="s">
        <v>34</v>
      </c>
      <c r="P3706">
        <f t="shared" si="425"/>
        <v>0.15</v>
      </c>
      <c r="Q3706" s="11">
        <f t="shared" si="426"/>
        <v>0.31558185404339256</v>
      </c>
      <c r="S3706" s="13">
        <f t="shared" si="427"/>
        <v>0.15</v>
      </c>
      <c r="T3706">
        <f t="shared" si="428"/>
        <v>1.1407499999999999</v>
      </c>
      <c r="U3706" t="b">
        <f t="shared" si="429"/>
        <v>1</v>
      </c>
    </row>
    <row r="3707" spans="1:21" ht="21" x14ac:dyDescent="0.4">
      <c r="A3707" t="s">
        <v>3274</v>
      </c>
      <c r="B3707" t="s">
        <v>3265</v>
      </c>
      <c r="C3707" t="s">
        <v>3266</v>
      </c>
      <c r="D3707" s="33">
        <v>697945</v>
      </c>
      <c r="E3707" s="33">
        <v>120304</v>
      </c>
      <c r="F3707" s="32">
        <v>68.433599999999998</v>
      </c>
      <c r="G3707" s="32">
        <v>36.849100000000007</v>
      </c>
      <c r="H3707" s="41">
        <v>17.236888293490175</v>
      </c>
      <c r="I3707" s="32">
        <v>105.28270000000001</v>
      </c>
      <c r="J3707" s="34">
        <f t="shared" si="431"/>
        <v>0.35000147222668115</v>
      </c>
      <c r="K3707">
        <v>0.56883894134858348</v>
      </c>
      <c r="L3707">
        <v>0.87513881500199509</v>
      </c>
      <c r="M3707" s="41">
        <v>0.5</v>
      </c>
      <c r="N3707" t="s">
        <v>45</v>
      </c>
      <c r="O3707" s="10" t="s">
        <v>45</v>
      </c>
      <c r="P3707">
        <f t="shared" si="425"/>
        <v>0.32</v>
      </c>
      <c r="Q3707" s="11">
        <f t="shared" si="426"/>
        <v>0.42866206888691122</v>
      </c>
      <c r="S3707" s="13">
        <f t="shared" si="427"/>
        <v>0.32</v>
      </c>
      <c r="T3707">
        <f t="shared" si="428"/>
        <v>33.690464000000006</v>
      </c>
      <c r="U3707" t="b">
        <f t="shared" si="429"/>
        <v>1</v>
      </c>
    </row>
    <row r="3708" spans="1:21" ht="21" x14ac:dyDescent="0.4">
      <c r="A3708" t="s">
        <v>2855</v>
      </c>
      <c r="B3708" t="s">
        <v>2847</v>
      </c>
      <c r="C3708" t="s">
        <v>2848</v>
      </c>
      <c r="D3708" s="33">
        <v>8142370</v>
      </c>
      <c r="E3708" s="33">
        <v>421145</v>
      </c>
      <c r="F3708" s="32">
        <v>119.10380000000001</v>
      </c>
      <c r="G3708" s="32">
        <v>34.3262</v>
      </c>
      <c r="H3708" s="41">
        <v>5.1722655688699977</v>
      </c>
      <c r="I3708" s="32">
        <v>153.43</v>
      </c>
      <c r="J3708" s="34">
        <f t="shared" si="431"/>
        <v>0.22372547741641138</v>
      </c>
      <c r="K3708">
        <v>0.28280948366952002</v>
      </c>
      <c r="L3708">
        <v>0.36431632810552184</v>
      </c>
      <c r="M3708" s="41">
        <v>0.25</v>
      </c>
      <c r="N3708" t="s">
        <v>37</v>
      </c>
      <c r="O3708" s="10" t="s">
        <v>37</v>
      </c>
      <c r="P3708">
        <f t="shared" si="425"/>
        <v>0.25</v>
      </c>
      <c r="Q3708" s="11">
        <f t="shared" si="426"/>
        <v>0.31378315844358989</v>
      </c>
      <c r="S3708" s="13">
        <f t="shared" si="427"/>
        <v>0.25</v>
      </c>
      <c r="T3708">
        <f t="shared" si="428"/>
        <v>38.357500000000002</v>
      </c>
      <c r="U3708" t="b">
        <f t="shared" si="429"/>
        <v>1</v>
      </c>
    </row>
    <row r="3709" spans="1:21" ht="21" x14ac:dyDescent="0.4">
      <c r="A3709" t="s">
        <v>362</v>
      </c>
      <c r="B3709" t="s">
        <v>308</v>
      </c>
      <c r="C3709" s="42" t="s">
        <v>309</v>
      </c>
      <c r="D3709" s="33">
        <v>16264</v>
      </c>
      <c r="E3709" s="33">
        <v>1775</v>
      </c>
      <c r="F3709" s="32">
        <v>1.0735999999999999</v>
      </c>
      <c r="G3709" s="32">
        <v>0.47670000000000007</v>
      </c>
      <c r="H3709" s="41">
        <v>10.913674372848007</v>
      </c>
      <c r="I3709" s="32">
        <v>1.5503</v>
      </c>
      <c r="J3709" s="34">
        <f t="shared" si="431"/>
        <v>0.30748887312133139</v>
      </c>
      <c r="K3709">
        <v>0.60484507042253521</v>
      </c>
      <c r="L3709">
        <v>0.87340845070422535</v>
      </c>
      <c r="M3709" s="41">
        <v>0.6</v>
      </c>
      <c r="N3709" t="s">
        <v>45</v>
      </c>
      <c r="O3709" s="10" t="s">
        <v>45</v>
      </c>
      <c r="P3709">
        <f t="shared" si="425"/>
        <v>0.32</v>
      </c>
      <c r="Q3709" s="11">
        <f t="shared" si="426"/>
        <v>0.3130361865445398</v>
      </c>
      <c r="S3709" s="13">
        <f t="shared" si="427"/>
        <v>0.3130361865445398</v>
      </c>
      <c r="T3709">
        <f t="shared" si="428"/>
        <v>0.48530000000000006</v>
      </c>
      <c r="U3709" t="b">
        <f t="shared" si="429"/>
        <v>1</v>
      </c>
    </row>
    <row r="3710" spans="1:21" ht="21" x14ac:dyDescent="0.4">
      <c r="A3710" t="s">
        <v>4734</v>
      </c>
      <c r="B3710" t="s">
        <v>4735</v>
      </c>
      <c r="C3710" t="s">
        <v>4736</v>
      </c>
      <c r="D3710" s="33">
        <v>544992</v>
      </c>
      <c r="E3710" s="33">
        <v>114466</v>
      </c>
      <c r="F3710" s="32">
        <v>76.992200000000011</v>
      </c>
      <c r="G3710" s="32">
        <v>37.921500000000002</v>
      </c>
      <c r="H3710" s="41">
        <v>21.003244084316833</v>
      </c>
      <c r="I3710" s="32">
        <v>114.91370000000001</v>
      </c>
      <c r="J3710" s="34">
        <f t="shared" si="431"/>
        <v>0.3299998172541655</v>
      </c>
      <c r="K3710">
        <v>0.67262069086016818</v>
      </c>
      <c r="L3710">
        <v>1.0039112050739958</v>
      </c>
      <c r="M3710" s="41">
        <v>0.1</v>
      </c>
      <c r="N3710" t="s">
        <v>37</v>
      </c>
      <c r="O3710" s="10" t="s">
        <v>37</v>
      </c>
      <c r="P3710">
        <f t="shared" si="425"/>
        <v>0.25</v>
      </c>
      <c r="Q3710" s="11">
        <f t="shared" si="426"/>
        <v>0.90038959671475205</v>
      </c>
      <c r="S3710" s="13">
        <f t="shared" si="427"/>
        <v>0.25</v>
      </c>
      <c r="T3710">
        <f t="shared" si="428"/>
        <v>28.728425000000001</v>
      </c>
      <c r="U3710" t="b">
        <f t="shared" si="429"/>
        <v>1</v>
      </c>
    </row>
    <row r="3711" spans="1:21" ht="21" x14ac:dyDescent="0.4">
      <c r="A3711" t="s">
        <v>2416</v>
      </c>
      <c r="B3711" t="s">
        <v>2333</v>
      </c>
      <c r="C3711" t="s">
        <v>2334</v>
      </c>
      <c r="D3711" s="33">
        <v>983213</v>
      </c>
      <c r="E3711" s="33">
        <v>214581</v>
      </c>
      <c r="F3711" s="32">
        <v>17.895000000000003</v>
      </c>
      <c r="G3711" s="32">
        <v>5.9649999999999999</v>
      </c>
      <c r="H3711" s="41">
        <v>21.824467333121103</v>
      </c>
      <c r="I3711" s="32">
        <v>23.860000000000003</v>
      </c>
      <c r="J3711" s="34">
        <f t="shared" si="431"/>
        <v>0.24999999999999997</v>
      </c>
      <c r="K3711">
        <v>8.33950815775861E-2</v>
      </c>
      <c r="L3711">
        <v>0.11119344210344813</v>
      </c>
      <c r="M3711" s="41">
        <v>0.01</v>
      </c>
      <c r="N3711" t="s">
        <v>37</v>
      </c>
      <c r="O3711" s="10" t="s">
        <v>37</v>
      </c>
      <c r="P3711">
        <f t="shared" si="425"/>
        <v>0.25</v>
      </c>
      <c r="Q3711" s="11">
        <f t="shared" si="426"/>
        <v>0.9100666387259011</v>
      </c>
      <c r="S3711" s="13">
        <f t="shared" si="427"/>
        <v>0.25</v>
      </c>
      <c r="T3711">
        <f t="shared" si="428"/>
        <v>5.9650000000000007</v>
      </c>
      <c r="U3711" t="b">
        <f t="shared" si="429"/>
        <v>1</v>
      </c>
    </row>
    <row r="3712" spans="1:21" ht="21" x14ac:dyDescent="0.4">
      <c r="A3712" t="s">
        <v>1404</v>
      </c>
      <c r="B3712" t="s">
        <v>1402</v>
      </c>
      <c r="C3712" s="42" t="s">
        <v>1403</v>
      </c>
      <c r="D3712" s="33">
        <v>1155420</v>
      </c>
      <c r="E3712" s="33">
        <v>83967</v>
      </c>
      <c r="F3712" s="32">
        <v>167.934</v>
      </c>
      <c r="G3712" s="32">
        <v>23.521800000000002</v>
      </c>
      <c r="H3712" s="41">
        <v>7.2672275016876977</v>
      </c>
      <c r="I3712" s="32">
        <v>191.45580000000001</v>
      </c>
      <c r="J3712" s="34">
        <f t="shared" si="431"/>
        <v>0.12285759950860721</v>
      </c>
      <c r="K3712">
        <v>2</v>
      </c>
      <c r="L3712">
        <v>2.280131480224374</v>
      </c>
      <c r="M3712" s="41">
        <v>2</v>
      </c>
      <c r="N3712" t="s">
        <v>37</v>
      </c>
      <c r="O3712" s="10" t="s">
        <v>34</v>
      </c>
      <c r="P3712">
        <f t="shared" si="425"/>
        <v>0.15</v>
      </c>
      <c r="Q3712" s="11">
        <f t="shared" si="426"/>
        <v>0.12285759950860724</v>
      </c>
      <c r="S3712" s="13">
        <f t="shared" si="427"/>
        <v>0.12285759950860724</v>
      </c>
      <c r="T3712">
        <f t="shared" si="428"/>
        <v>23.521800000000006</v>
      </c>
      <c r="U3712" t="b">
        <f t="shared" si="429"/>
        <v>0</v>
      </c>
    </row>
    <row r="3713" spans="1:21" ht="21" x14ac:dyDescent="0.4">
      <c r="A3713" t="s">
        <v>3131</v>
      </c>
      <c r="B3713" t="s">
        <v>3118</v>
      </c>
      <c r="C3713" t="s">
        <v>3119</v>
      </c>
      <c r="D3713" s="33">
        <v>339612</v>
      </c>
      <c r="E3713" s="33">
        <v>3820</v>
      </c>
      <c r="F3713" s="32">
        <v>6.8759999999999994</v>
      </c>
      <c r="G3713" s="32">
        <v>1.6639999999999999</v>
      </c>
      <c r="H3713" s="41">
        <v>1.1248130219191312</v>
      </c>
      <c r="I3713" s="32">
        <v>8.5399999999999991</v>
      </c>
      <c r="J3713" s="34">
        <f t="shared" si="431"/>
        <v>0.19484777517564403</v>
      </c>
      <c r="K3713">
        <v>1.7999999999999998</v>
      </c>
      <c r="L3713">
        <v>2.2356020942408379</v>
      </c>
      <c r="M3713" s="41">
        <v>1.8</v>
      </c>
      <c r="N3713" t="s">
        <v>37</v>
      </c>
      <c r="O3713" s="10" t="s">
        <v>37</v>
      </c>
      <c r="P3713">
        <f t="shared" si="425"/>
        <v>0.25</v>
      </c>
      <c r="Q3713" s="11">
        <f t="shared" si="426"/>
        <v>0.19484777517564408</v>
      </c>
      <c r="S3713" s="13">
        <f t="shared" si="427"/>
        <v>0.19484777517564408</v>
      </c>
      <c r="T3713">
        <f t="shared" si="428"/>
        <v>1.6640000000000004</v>
      </c>
      <c r="U3713" t="b">
        <f t="shared" si="429"/>
        <v>1</v>
      </c>
    </row>
    <row r="3714" spans="1:21" ht="21" x14ac:dyDescent="0.4">
      <c r="A3714" t="s">
        <v>5827</v>
      </c>
      <c r="B3714" t="s">
        <v>5822</v>
      </c>
      <c r="C3714" t="s">
        <v>5823</v>
      </c>
      <c r="D3714" s="33">
        <v>381960</v>
      </c>
      <c r="E3714" s="33">
        <v>7140</v>
      </c>
      <c r="F3714" s="32">
        <v>3.5164999999999993</v>
      </c>
      <c r="G3714" s="32">
        <v>0.59350000000000003</v>
      </c>
      <c r="H3714" s="41">
        <v>1.8693056864593152</v>
      </c>
      <c r="I3714" s="32">
        <v>4.1099999999999994</v>
      </c>
      <c r="J3714" s="34">
        <f t="shared" si="431"/>
        <v>0.14440389294403896</v>
      </c>
      <c r="K3714">
        <v>0.49250700280112031</v>
      </c>
      <c r="L3714">
        <v>0.57563025210084018</v>
      </c>
      <c r="M3714" s="41">
        <v>0.5</v>
      </c>
      <c r="N3714" t="s">
        <v>37</v>
      </c>
      <c r="O3714" s="10" t="s">
        <v>37</v>
      </c>
      <c r="P3714">
        <f t="shared" ref="P3714:P3777" si="432">VLOOKUP($O3714,$Y$2:$AJ$8,9,FALSE)</f>
        <v>0.25</v>
      </c>
      <c r="Q3714" s="11">
        <f t="shared" ref="Q3714:Q3777" si="433">(L3714-M3714)/L3714</f>
        <v>0.13138686131386837</v>
      </c>
      <c r="S3714" s="13">
        <f t="shared" ref="S3714:S3777" si="434">MIN(Q3714,IF(R3714=0,P3714,R3714))</f>
        <v>0.13138686131386837</v>
      </c>
      <c r="T3714">
        <f t="shared" ref="T3714:T3777" si="435">IFERROR(S3714*I3714,0)</f>
        <v>0.53999999999999893</v>
      </c>
      <c r="U3714" t="b">
        <f t="shared" ref="U3714:U3777" si="436">O3714=N3714</f>
        <v>1</v>
      </c>
    </row>
    <row r="3715" spans="1:21" ht="21" x14ac:dyDescent="0.4">
      <c r="A3715" t="s">
        <v>2417</v>
      </c>
      <c r="B3715" t="s">
        <v>2333</v>
      </c>
      <c r="C3715" t="s">
        <v>2334</v>
      </c>
      <c r="D3715" s="33">
        <v>507455</v>
      </c>
      <c r="E3715" s="33">
        <v>8256</v>
      </c>
      <c r="F3715" s="32">
        <v>4.9274999999999993</v>
      </c>
      <c r="G3715" s="32">
        <v>1.6424999999999998</v>
      </c>
      <c r="H3715" s="41">
        <v>1.6269422904493995</v>
      </c>
      <c r="I3715" s="32">
        <v>6.5699999999999994</v>
      </c>
      <c r="J3715" s="34">
        <f t="shared" si="431"/>
        <v>0.25</v>
      </c>
      <c r="K3715">
        <v>0.59683866279069753</v>
      </c>
      <c r="L3715">
        <v>0.79578488372093015</v>
      </c>
      <c r="M3715" s="41">
        <v>0.25</v>
      </c>
      <c r="N3715" t="s">
        <v>37</v>
      </c>
      <c r="O3715" s="10" t="s">
        <v>37</v>
      </c>
      <c r="P3715">
        <f t="shared" si="432"/>
        <v>0.25</v>
      </c>
      <c r="Q3715" s="11">
        <f t="shared" si="433"/>
        <v>0.68584474885844748</v>
      </c>
      <c r="S3715" s="13">
        <f t="shared" si="434"/>
        <v>0.25</v>
      </c>
      <c r="T3715">
        <f t="shared" si="435"/>
        <v>1.6424999999999998</v>
      </c>
      <c r="U3715" t="b">
        <f t="shared" si="436"/>
        <v>1</v>
      </c>
    </row>
    <row r="3716" spans="1:21" ht="21" x14ac:dyDescent="0.4">
      <c r="A3716" t="s">
        <v>5840</v>
      </c>
      <c r="B3716" t="s">
        <v>5833</v>
      </c>
      <c r="C3716" t="s">
        <v>5834</v>
      </c>
      <c r="D3716" s="33">
        <v>10219</v>
      </c>
      <c r="E3716" s="33">
        <v>530</v>
      </c>
      <c r="F3716" s="32">
        <v>0.6926000000000001</v>
      </c>
      <c r="G3716" s="32">
        <v>0.23040000000000002</v>
      </c>
      <c r="H3716" s="41">
        <v>5.1864174576768765</v>
      </c>
      <c r="I3716" s="32">
        <v>0.92300000000000015</v>
      </c>
      <c r="J3716" s="34">
        <f t="shared" si="431"/>
        <v>0.24962080173347778</v>
      </c>
      <c r="K3716">
        <v>1.3067924528301889</v>
      </c>
      <c r="L3716">
        <v>1.7415094339622643</v>
      </c>
      <c r="M3716" s="41">
        <v>1.25</v>
      </c>
      <c r="N3716" t="s">
        <v>37</v>
      </c>
      <c r="O3716" s="10" t="s">
        <v>37</v>
      </c>
      <c r="P3716">
        <f t="shared" si="432"/>
        <v>0.25</v>
      </c>
      <c r="Q3716" s="11">
        <f t="shared" si="433"/>
        <v>0.28223185265438794</v>
      </c>
      <c r="S3716" s="13">
        <f t="shared" si="434"/>
        <v>0.25</v>
      </c>
      <c r="T3716">
        <f t="shared" si="435"/>
        <v>0.23075000000000004</v>
      </c>
      <c r="U3716" t="b">
        <f t="shared" si="436"/>
        <v>1</v>
      </c>
    </row>
    <row r="3717" spans="1:21" ht="21" x14ac:dyDescent="0.4">
      <c r="A3717" t="s">
        <v>1436</v>
      </c>
      <c r="B3717" t="s">
        <v>1410</v>
      </c>
      <c r="C3717" s="42" t="s">
        <v>1411</v>
      </c>
      <c r="D3717" s="33">
        <v>15763604</v>
      </c>
      <c r="E3717" s="33">
        <v>277046</v>
      </c>
      <c r="F3717" s="32">
        <v>277.04600000000005</v>
      </c>
      <c r="G3717" s="32">
        <v>81.140599999999992</v>
      </c>
      <c r="H3717" s="41">
        <v>1.7575041849566888</v>
      </c>
      <c r="I3717" s="32">
        <v>358.18660000000006</v>
      </c>
      <c r="J3717" s="34">
        <f t="shared" si="431"/>
        <v>0.22653164579579466</v>
      </c>
      <c r="K3717">
        <v>1.0000000000000002</v>
      </c>
      <c r="L3717">
        <v>1.2928777170578172</v>
      </c>
      <c r="M3717" s="41">
        <v>1</v>
      </c>
      <c r="N3717" t="s">
        <v>37</v>
      </c>
      <c r="O3717" s="10" t="s">
        <v>42</v>
      </c>
      <c r="P3717">
        <f t="shared" si="432"/>
        <v>0.05</v>
      </c>
      <c r="Q3717" s="11">
        <f t="shared" si="433"/>
        <v>0.22653164579579474</v>
      </c>
      <c r="S3717" s="13">
        <f t="shared" si="434"/>
        <v>0.05</v>
      </c>
      <c r="T3717">
        <f t="shared" si="435"/>
        <v>17.909330000000004</v>
      </c>
      <c r="U3717" t="b">
        <f t="shared" si="436"/>
        <v>0</v>
      </c>
    </row>
    <row r="3718" spans="1:21" ht="21" x14ac:dyDescent="0.4">
      <c r="A3718" t="s">
        <v>1171</v>
      </c>
      <c r="B3718" t="s">
        <v>1120</v>
      </c>
      <c r="C3718" s="42" t="s">
        <v>1121</v>
      </c>
      <c r="D3718" s="33">
        <v>1464181</v>
      </c>
      <c r="E3718" s="33">
        <v>442873</v>
      </c>
      <c r="F3718" s="32">
        <v>365.95099999999996</v>
      </c>
      <c r="G3718" s="32">
        <v>180.2448</v>
      </c>
      <c r="H3718" s="41">
        <v>30.247148405832338</v>
      </c>
      <c r="I3718" s="32">
        <v>546.19579999999996</v>
      </c>
      <c r="J3718" s="34">
        <f t="shared" si="431"/>
        <v>0.33000034053722127</v>
      </c>
      <c r="K3718">
        <v>0.82631138046347363</v>
      </c>
      <c r="L3718">
        <v>1.2333011946991574</v>
      </c>
      <c r="M3718" s="41">
        <v>0.35</v>
      </c>
      <c r="N3718" t="s">
        <v>37</v>
      </c>
      <c r="O3718" s="10" t="s">
        <v>37</v>
      </c>
      <c r="P3718">
        <f t="shared" si="432"/>
        <v>0.25</v>
      </c>
      <c r="Q3718" s="11">
        <f t="shared" si="433"/>
        <v>0.71620882108577177</v>
      </c>
      <c r="S3718" s="13">
        <f t="shared" si="434"/>
        <v>0.25</v>
      </c>
      <c r="T3718">
        <f t="shared" si="435"/>
        <v>136.54894999999999</v>
      </c>
      <c r="U3718" t="b">
        <f t="shared" si="436"/>
        <v>1</v>
      </c>
    </row>
    <row r="3719" spans="1:21" ht="21" x14ac:dyDescent="0.4">
      <c r="A3719" t="s">
        <v>2685</v>
      </c>
      <c r="B3719" t="s">
        <v>2643</v>
      </c>
      <c r="C3719" t="s">
        <v>2644</v>
      </c>
      <c r="D3719" s="33">
        <v>53008</v>
      </c>
      <c r="E3719" s="33">
        <v>8251</v>
      </c>
      <c r="F3719" s="32">
        <v>13.407100000000002</v>
      </c>
      <c r="G3719" s="32">
        <v>4.4575999999999993</v>
      </c>
      <c r="H3719" s="41">
        <v>15.56557500754603</v>
      </c>
      <c r="I3719" s="32">
        <v>17.864699999999999</v>
      </c>
      <c r="J3719" s="34">
        <f t="shared" si="431"/>
        <v>0.24952000313467337</v>
      </c>
      <c r="K3719">
        <v>1.624906071991274</v>
      </c>
      <c r="L3719">
        <v>2.1651557386983398</v>
      </c>
      <c r="M3719" s="41">
        <v>1.6</v>
      </c>
      <c r="N3719" t="s">
        <v>37</v>
      </c>
      <c r="O3719" s="10" t="s">
        <v>37</v>
      </c>
      <c r="P3719">
        <f t="shared" si="432"/>
        <v>0.25</v>
      </c>
      <c r="Q3719" s="11">
        <f t="shared" si="433"/>
        <v>0.26102313500926411</v>
      </c>
      <c r="S3719" s="13">
        <f t="shared" si="434"/>
        <v>0.25</v>
      </c>
      <c r="T3719">
        <f t="shared" si="435"/>
        <v>4.4661749999999998</v>
      </c>
      <c r="U3719" t="b">
        <f t="shared" si="436"/>
        <v>1</v>
      </c>
    </row>
    <row r="3720" spans="1:21" ht="21" x14ac:dyDescent="0.4">
      <c r="A3720" t="s">
        <v>2091</v>
      </c>
      <c r="B3720" t="s">
        <v>2051</v>
      </c>
      <c r="C3720" t="s">
        <v>2052</v>
      </c>
      <c r="D3720" s="33">
        <v>190378</v>
      </c>
      <c r="E3720" s="33">
        <v>182</v>
      </c>
      <c r="F3720" s="32">
        <v>5.33E-2</v>
      </c>
      <c r="G3720" s="32">
        <v>1.9699999999999999E-2</v>
      </c>
      <c r="H3720" s="41">
        <v>9.5599281429576952E-2</v>
      </c>
      <c r="I3720" s="32">
        <v>7.2999999999999995E-2</v>
      </c>
      <c r="J3720" s="34">
        <f t="shared" si="431"/>
        <v>0.26986301369863014</v>
      </c>
      <c r="K3720">
        <v>0.29285714285714282</v>
      </c>
      <c r="L3720">
        <v>0.40109890109890112</v>
      </c>
      <c r="M3720" s="41">
        <v>0.25</v>
      </c>
      <c r="N3720" t="s">
        <v>34</v>
      </c>
      <c r="O3720" s="10" t="s">
        <v>34</v>
      </c>
      <c r="P3720">
        <f t="shared" si="432"/>
        <v>0.15</v>
      </c>
      <c r="Q3720" s="11">
        <f t="shared" si="433"/>
        <v>0.37671232876712329</v>
      </c>
      <c r="S3720" s="13">
        <f t="shared" si="434"/>
        <v>0.15</v>
      </c>
      <c r="T3720">
        <f t="shared" si="435"/>
        <v>1.095E-2</v>
      </c>
      <c r="U3720" t="b">
        <f t="shared" si="436"/>
        <v>1</v>
      </c>
    </row>
    <row r="3721" spans="1:21" ht="21" x14ac:dyDescent="0.4">
      <c r="A3721" t="s">
        <v>3016</v>
      </c>
      <c r="B3721" t="s">
        <v>3004</v>
      </c>
      <c r="C3721" t="s">
        <v>3005</v>
      </c>
      <c r="D3721" s="33">
        <v>87984</v>
      </c>
      <c r="E3721" s="33">
        <v>45904</v>
      </c>
      <c r="F3721" s="32">
        <v>78.843699999999984</v>
      </c>
      <c r="G3721" s="32">
        <v>26.281000000000002</v>
      </c>
      <c r="H3721" s="41">
        <v>52.173122385888341</v>
      </c>
      <c r="I3721" s="32">
        <v>105.12469999999999</v>
      </c>
      <c r="J3721" s="34">
        <f t="shared" si="431"/>
        <v>0.24999833531035051</v>
      </c>
      <c r="K3721">
        <v>1.7175779888462874</v>
      </c>
      <c r="L3721">
        <v>2.2900989020564655</v>
      </c>
      <c r="M3721" s="41">
        <v>1.5</v>
      </c>
      <c r="N3721" t="s">
        <v>37</v>
      </c>
      <c r="O3721" s="10" t="s">
        <v>37</v>
      </c>
      <c r="P3721">
        <f t="shared" si="432"/>
        <v>0.25</v>
      </c>
      <c r="Q3721" s="11">
        <f t="shared" si="433"/>
        <v>0.34500645423958398</v>
      </c>
      <c r="S3721" s="13">
        <f t="shared" si="434"/>
        <v>0.25</v>
      </c>
      <c r="T3721">
        <f t="shared" si="435"/>
        <v>26.281174999999998</v>
      </c>
      <c r="U3721" t="b">
        <f t="shared" si="436"/>
        <v>1</v>
      </c>
    </row>
    <row r="3722" spans="1:21" ht="21" x14ac:dyDescent="0.4">
      <c r="A3722" t="s">
        <v>1489</v>
      </c>
      <c r="B3722" t="s">
        <v>1446</v>
      </c>
      <c r="C3722" s="42" t="s">
        <v>1447</v>
      </c>
      <c r="D3722" s="33">
        <v>6500</v>
      </c>
      <c r="E3722" s="33">
        <v>186</v>
      </c>
      <c r="F3722" s="32">
        <v>5.8499999999999996E-2</v>
      </c>
      <c r="G3722" s="32">
        <v>2.2500000000000003E-2</v>
      </c>
      <c r="H3722" s="41">
        <v>2.8615384615384616</v>
      </c>
      <c r="I3722" s="32">
        <v>8.1000000000000003E-2</v>
      </c>
      <c r="J3722" s="34">
        <f t="shared" si="431"/>
        <v>0.27777777777777779</v>
      </c>
      <c r="K3722">
        <v>0.31451612903225806</v>
      </c>
      <c r="L3722">
        <v>0.43548387096774194</v>
      </c>
      <c r="M3722" s="41">
        <v>0.4</v>
      </c>
      <c r="N3722" t="s">
        <v>45</v>
      </c>
      <c r="O3722" s="10" t="s">
        <v>45</v>
      </c>
      <c r="P3722">
        <f t="shared" si="432"/>
        <v>0.32</v>
      </c>
      <c r="Q3722" s="11">
        <f t="shared" si="433"/>
        <v>8.1481481481481433E-2</v>
      </c>
      <c r="S3722" s="13">
        <f t="shared" si="434"/>
        <v>8.1481481481481433E-2</v>
      </c>
      <c r="T3722">
        <f t="shared" si="435"/>
        <v>6.5999999999999965E-3</v>
      </c>
      <c r="U3722" t="b">
        <f t="shared" si="436"/>
        <v>1</v>
      </c>
    </row>
    <row r="3723" spans="1:21" ht="21" x14ac:dyDescent="0.4">
      <c r="A3723" t="s">
        <v>3588</v>
      </c>
      <c r="B3723" t="s">
        <v>3542</v>
      </c>
      <c r="C3723" t="s">
        <v>3543</v>
      </c>
      <c r="D3723" s="33">
        <v>99947</v>
      </c>
      <c r="E3723" s="33">
        <v>5403</v>
      </c>
      <c r="F3723" s="32">
        <v>4.4306000000000001</v>
      </c>
      <c r="G3723" s="32">
        <v>0.96239999999999992</v>
      </c>
      <c r="H3723" s="41">
        <v>5.4058651085075091</v>
      </c>
      <c r="I3723" s="32">
        <v>5.3929999999999998</v>
      </c>
      <c r="J3723" s="34">
        <f t="shared" si="431"/>
        <v>0.17845355089931392</v>
      </c>
      <c r="K3723">
        <v>0.8200259115306312</v>
      </c>
      <c r="L3723">
        <v>0.99814917638349065</v>
      </c>
      <c r="M3723" s="41">
        <v>0.82</v>
      </c>
      <c r="N3723" t="s">
        <v>34</v>
      </c>
      <c r="O3723" s="10" t="s">
        <v>34</v>
      </c>
      <c r="P3723">
        <f t="shared" si="432"/>
        <v>0.15</v>
      </c>
      <c r="Q3723" s="11">
        <f t="shared" si="433"/>
        <v>0.17847951047654373</v>
      </c>
      <c r="S3723" s="13">
        <f t="shared" si="434"/>
        <v>0.15</v>
      </c>
      <c r="T3723">
        <f t="shared" si="435"/>
        <v>0.80894999999999995</v>
      </c>
      <c r="U3723" t="b">
        <f t="shared" si="436"/>
        <v>1</v>
      </c>
    </row>
    <row r="3724" spans="1:21" ht="21" x14ac:dyDescent="0.4">
      <c r="A3724" t="s">
        <v>3716</v>
      </c>
      <c r="B3724" t="s">
        <v>3679</v>
      </c>
      <c r="C3724" t="s">
        <v>3680</v>
      </c>
      <c r="D3724" s="33">
        <v>198282</v>
      </c>
      <c r="E3724" s="33">
        <v>88047</v>
      </c>
      <c r="F3724" s="32">
        <v>31.843599999999999</v>
      </c>
      <c r="G3724" s="32">
        <v>13.647000000000002</v>
      </c>
      <c r="H3724" s="41">
        <v>44.404938421036704</v>
      </c>
      <c r="I3724" s="32">
        <v>45.490600000000001</v>
      </c>
      <c r="J3724" s="34">
        <f t="shared" si="431"/>
        <v>0.29999604313858252</v>
      </c>
      <c r="K3724">
        <v>0.36166592842459139</v>
      </c>
      <c r="L3724">
        <v>0.5166626915170307</v>
      </c>
      <c r="M3724" s="41">
        <v>0.09</v>
      </c>
      <c r="N3724" t="s">
        <v>34</v>
      </c>
      <c r="O3724" s="10" t="s">
        <v>34</v>
      </c>
      <c r="P3724">
        <f t="shared" si="432"/>
        <v>0.15</v>
      </c>
      <c r="Q3724" s="11">
        <f t="shared" si="433"/>
        <v>0.82580511138564894</v>
      </c>
      <c r="S3724" s="13">
        <f t="shared" si="434"/>
        <v>0.15</v>
      </c>
      <c r="T3724">
        <f t="shared" si="435"/>
        <v>6.8235900000000003</v>
      </c>
      <c r="U3724" t="b">
        <f t="shared" si="436"/>
        <v>1</v>
      </c>
    </row>
    <row r="3725" spans="1:21" ht="21" x14ac:dyDescent="0.4">
      <c r="A3725" t="s">
        <v>494</v>
      </c>
      <c r="B3725" t="s">
        <v>416</v>
      </c>
      <c r="C3725" s="42" t="s">
        <v>417</v>
      </c>
      <c r="D3725" s="33">
        <v>21580363</v>
      </c>
      <c r="E3725" s="33">
        <v>343234</v>
      </c>
      <c r="F3725" s="32">
        <v>429.04309999999998</v>
      </c>
      <c r="G3725" s="32">
        <v>84.177099999999996</v>
      </c>
      <c r="H3725" s="41">
        <v>1.5904922451953194</v>
      </c>
      <c r="I3725" s="32">
        <v>513.22019999999998</v>
      </c>
      <c r="J3725" s="34">
        <f t="shared" si="431"/>
        <v>0.16401751139179635</v>
      </c>
      <c r="K3725">
        <v>1.2500017480785703</v>
      </c>
      <c r="L3725">
        <v>1.4952487224459114</v>
      </c>
      <c r="M3725" s="41">
        <v>1.25</v>
      </c>
      <c r="N3725" t="s">
        <v>34</v>
      </c>
      <c r="O3725" s="10" t="s">
        <v>42</v>
      </c>
      <c r="P3725">
        <f t="shared" si="432"/>
        <v>0.05</v>
      </c>
      <c r="Q3725" s="11">
        <f t="shared" si="433"/>
        <v>0.16401868048062015</v>
      </c>
      <c r="S3725" s="13">
        <f t="shared" si="434"/>
        <v>0.05</v>
      </c>
      <c r="T3725">
        <f t="shared" si="435"/>
        <v>25.661010000000001</v>
      </c>
      <c r="U3725" t="b">
        <f t="shared" si="436"/>
        <v>0</v>
      </c>
    </row>
    <row r="3726" spans="1:21" ht="21" x14ac:dyDescent="0.4">
      <c r="A3726" t="s">
        <v>3717</v>
      </c>
      <c r="B3726" t="s">
        <v>3679</v>
      </c>
      <c r="C3726" t="s">
        <v>3680</v>
      </c>
      <c r="D3726" s="33">
        <v>8578</v>
      </c>
      <c r="E3726" s="33">
        <v>4850</v>
      </c>
      <c r="F3726" s="32">
        <v>2.5078999999999998</v>
      </c>
      <c r="G3726" s="32">
        <v>1.2353000000000001</v>
      </c>
      <c r="H3726" s="41">
        <v>56.539986010725109</v>
      </c>
      <c r="I3726" s="32">
        <v>3.7431999999999999</v>
      </c>
      <c r="J3726" s="34">
        <f t="shared" si="431"/>
        <v>0.33001175464842919</v>
      </c>
      <c r="K3726">
        <v>0.51709278350515453</v>
      </c>
      <c r="L3726">
        <v>0.77179381443298967</v>
      </c>
      <c r="M3726" s="41">
        <v>0.24</v>
      </c>
      <c r="N3726" t="s">
        <v>37</v>
      </c>
      <c r="O3726" s="10" t="s">
        <v>37</v>
      </c>
      <c r="P3726">
        <f t="shared" si="432"/>
        <v>0.25</v>
      </c>
      <c r="Q3726" s="11">
        <f t="shared" si="433"/>
        <v>0.68903611882880955</v>
      </c>
      <c r="S3726" s="13">
        <f t="shared" si="434"/>
        <v>0.25</v>
      </c>
      <c r="T3726">
        <f t="shared" si="435"/>
        <v>0.93579999999999997</v>
      </c>
      <c r="U3726" t="b">
        <f t="shared" si="436"/>
        <v>1</v>
      </c>
    </row>
    <row r="3727" spans="1:21" ht="21" x14ac:dyDescent="0.4">
      <c r="A3727" t="s">
        <v>5379</v>
      </c>
      <c r="B3727" t="s">
        <v>5372</v>
      </c>
      <c r="C3727" t="s">
        <v>5373</v>
      </c>
      <c r="D3727" s="33">
        <v>40952</v>
      </c>
      <c r="E3727" s="33">
        <v>3826</v>
      </c>
      <c r="F3727" s="32">
        <v>0.94040000000000001</v>
      </c>
      <c r="G3727" s="32">
        <v>0.31259999999999999</v>
      </c>
      <c r="H3727" s="41">
        <v>9.3426450478609109</v>
      </c>
      <c r="I3727" s="32">
        <v>1.2530000000000001</v>
      </c>
      <c r="J3727" s="34">
        <f t="shared" si="431"/>
        <v>0.24948124501197125</v>
      </c>
      <c r="K3727">
        <v>0.24579194981704128</v>
      </c>
      <c r="L3727">
        <v>0.32749607945635129</v>
      </c>
      <c r="M3727" s="41">
        <v>0.1</v>
      </c>
      <c r="N3727" t="s">
        <v>34</v>
      </c>
      <c r="O3727" s="10" t="s">
        <v>34</v>
      </c>
      <c r="P3727">
        <f t="shared" si="432"/>
        <v>0.15</v>
      </c>
      <c r="Q3727" s="11">
        <f t="shared" si="433"/>
        <v>0.69465283320031923</v>
      </c>
      <c r="S3727" s="13">
        <f t="shared" si="434"/>
        <v>0.15</v>
      </c>
      <c r="T3727">
        <f t="shared" si="435"/>
        <v>0.18795000000000001</v>
      </c>
      <c r="U3727" t="b">
        <f t="shared" si="436"/>
        <v>1</v>
      </c>
    </row>
    <row r="3728" spans="1:21" ht="21" x14ac:dyDescent="0.4">
      <c r="A3728" t="s">
        <v>1370</v>
      </c>
      <c r="B3728" t="s">
        <v>1280</v>
      </c>
      <c r="C3728" s="42" t="s">
        <v>1281</v>
      </c>
      <c r="D3728" s="33">
        <v>277623</v>
      </c>
      <c r="E3728" s="33">
        <v>7732</v>
      </c>
      <c r="F3728" s="32">
        <v>2.4491999999999998</v>
      </c>
      <c r="G3728" s="32">
        <v>0.81399999999999995</v>
      </c>
      <c r="H3728" s="41">
        <v>2.7850718420303795</v>
      </c>
      <c r="I3728" s="32">
        <v>3.2631999999999999</v>
      </c>
      <c r="J3728" s="34">
        <f t="shared" si="431"/>
        <v>0.2494483942142682</v>
      </c>
      <c r="K3728">
        <v>0.31676151060527674</v>
      </c>
      <c r="L3728">
        <v>0.42203828246249353</v>
      </c>
      <c r="M3728" s="41">
        <v>0.2</v>
      </c>
      <c r="N3728" t="s">
        <v>37</v>
      </c>
      <c r="O3728" s="10" t="s">
        <v>37</v>
      </c>
      <c r="P3728">
        <f t="shared" si="432"/>
        <v>0.25</v>
      </c>
      <c r="Q3728" s="11">
        <f t="shared" si="433"/>
        <v>0.52610934052463831</v>
      </c>
      <c r="S3728" s="13">
        <f t="shared" si="434"/>
        <v>0.25</v>
      </c>
      <c r="T3728">
        <f t="shared" si="435"/>
        <v>0.81579999999999997</v>
      </c>
      <c r="U3728" t="b">
        <f t="shared" si="436"/>
        <v>1</v>
      </c>
    </row>
    <row r="3729" spans="1:21" ht="21" x14ac:dyDescent="0.4">
      <c r="A3729" t="s">
        <v>3879</v>
      </c>
      <c r="B3729" t="s">
        <v>3765</v>
      </c>
      <c r="C3729" t="s">
        <v>3766</v>
      </c>
      <c r="D3729" s="33">
        <v>22408</v>
      </c>
      <c r="E3729" s="33">
        <v>1192</v>
      </c>
      <c r="F3729" s="32">
        <v>1.0584</v>
      </c>
      <c r="G3729" s="32">
        <v>0.35959999999999998</v>
      </c>
      <c r="H3729" s="41">
        <v>5.3195287397358086</v>
      </c>
      <c r="I3729" s="32">
        <v>1.4179999999999999</v>
      </c>
      <c r="J3729" s="34">
        <f t="shared" si="431"/>
        <v>0.25359661495063468</v>
      </c>
      <c r="K3729">
        <v>0.88791946308724845</v>
      </c>
      <c r="L3729">
        <v>1.1895973154362416</v>
      </c>
      <c r="M3729" s="41">
        <v>0.9</v>
      </c>
      <c r="N3729" t="s">
        <v>37</v>
      </c>
      <c r="O3729" s="10" t="s">
        <v>37</v>
      </c>
      <c r="P3729">
        <f t="shared" si="432"/>
        <v>0.25</v>
      </c>
      <c r="Q3729" s="11">
        <f t="shared" si="433"/>
        <v>0.24344146685472492</v>
      </c>
      <c r="S3729" s="13">
        <f t="shared" si="434"/>
        <v>0.24344146685472492</v>
      </c>
      <c r="T3729">
        <f t="shared" si="435"/>
        <v>0.34519999999999995</v>
      </c>
      <c r="U3729" t="b">
        <f t="shared" si="436"/>
        <v>1</v>
      </c>
    </row>
    <row r="3730" spans="1:21" ht="21" x14ac:dyDescent="0.4">
      <c r="A3730" t="s">
        <v>2819</v>
      </c>
      <c r="B3730" t="s">
        <v>2817</v>
      </c>
      <c r="C3730" t="s">
        <v>2818</v>
      </c>
      <c r="D3730" s="33">
        <v>9598657</v>
      </c>
      <c r="E3730" s="33">
        <v>315966</v>
      </c>
      <c r="F3730" s="32">
        <v>394.95769999999999</v>
      </c>
      <c r="G3730" s="32">
        <v>111.0505</v>
      </c>
      <c r="H3730" s="41">
        <v>3.2917730053277245</v>
      </c>
      <c r="I3730" s="32">
        <v>506.00819999999999</v>
      </c>
      <c r="J3730" s="34">
        <f t="shared" si="431"/>
        <v>0.21946383477580009</v>
      </c>
      <c r="K3730">
        <v>1.2500006329794979</v>
      </c>
      <c r="L3730">
        <v>1.6014640815783978</v>
      </c>
      <c r="M3730" s="41">
        <v>1.25</v>
      </c>
      <c r="N3730" t="s">
        <v>37</v>
      </c>
      <c r="O3730" s="10" t="s">
        <v>37</v>
      </c>
      <c r="P3730">
        <f t="shared" si="432"/>
        <v>0.25</v>
      </c>
      <c r="Q3730" s="11">
        <f t="shared" si="433"/>
        <v>0.21946423002631191</v>
      </c>
      <c r="S3730" s="13">
        <f t="shared" si="434"/>
        <v>0.21946423002631191</v>
      </c>
      <c r="T3730">
        <f t="shared" si="435"/>
        <v>111.05070000000003</v>
      </c>
      <c r="U3730" t="b">
        <f t="shared" si="436"/>
        <v>1</v>
      </c>
    </row>
    <row r="3731" spans="1:21" ht="21" x14ac:dyDescent="0.4">
      <c r="A3731" t="s">
        <v>2910</v>
      </c>
      <c r="B3731" t="s">
        <v>2907</v>
      </c>
      <c r="C3731" t="s">
        <v>2908</v>
      </c>
      <c r="D3731" s="33">
        <v>152690</v>
      </c>
      <c r="E3731" s="33">
        <v>39435</v>
      </c>
      <c r="F3731" s="32">
        <v>23.966000000000001</v>
      </c>
      <c r="G3731" s="32">
        <v>5.991299999999999</v>
      </c>
      <c r="H3731" s="41">
        <v>25.826838692776214</v>
      </c>
      <c r="I3731" s="32">
        <v>29.9573</v>
      </c>
      <c r="J3731" s="34">
        <f t="shared" si="431"/>
        <v>0.19999465906473543</v>
      </c>
      <c r="K3731">
        <v>0.60773424622797012</v>
      </c>
      <c r="L3731">
        <v>0.75966273614809177</v>
      </c>
      <c r="M3731" s="41">
        <v>0.4</v>
      </c>
      <c r="N3731" t="s">
        <v>34</v>
      </c>
      <c r="O3731" s="10" t="s">
        <v>34</v>
      </c>
      <c r="P3731">
        <f t="shared" si="432"/>
        <v>0.15</v>
      </c>
      <c r="Q3731" s="11">
        <f t="shared" si="433"/>
        <v>0.47345054460849273</v>
      </c>
      <c r="S3731" s="13">
        <f t="shared" si="434"/>
        <v>0.15</v>
      </c>
      <c r="T3731">
        <f t="shared" si="435"/>
        <v>4.493595</v>
      </c>
      <c r="U3731" t="b">
        <f t="shared" si="436"/>
        <v>1</v>
      </c>
    </row>
    <row r="3732" spans="1:21" ht="21" x14ac:dyDescent="0.4">
      <c r="A3732" t="s">
        <v>5804</v>
      </c>
      <c r="B3732" t="s">
        <v>5781</v>
      </c>
      <c r="C3732" t="s">
        <v>5782</v>
      </c>
      <c r="D3732" s="33">
        <v>4496</v>
      </c>
      <c r="E3732" s="33">
        <v>190</v>
      </c>
      <c r="F3732" s="32">
        <v>5.5799999999999995E-2</v>
      </c>
      <c r="G3732" s="32">
        <v>8.8200000000000001E-2</v>
      </c>
      <c r="H3732" s="41">
        <v>4.2259786476868326</v>
      </c>
      <c r="I3732" s="32">
        <v>0.14399999999999999</v>
      </c>
      <c r="J3732" s="34">
        <f t="shared" si="431"/>
        <v>0.61250000000000004</v>
      </c>
      <c r="K3732">
        <v>0.29368421052631577</v>
      </c>
      <c r="L3732">
        <v>0.75789473684210529</v>
      </c>
      <c r="M3732" s="41">
        <v>0.3</v>
      </c>
      <c r="N3732" t="s">
        <v>33</v>
      </c>
      <c r="O3732" s="10" t="s">
        <v>33</v>
      </c>
      <c r="P3732">
        <f t="shared" si="432"/>
        <v>0.4</v>
      </c>
      <c r="Q3732" s="11">
        <f t="shared" si="433"/>
        <v>0.60416666666666674</v>
      </c>
      <c r="S3732" s="13">
        <f t="shared" si="434"/>
        <v>0.4</v>
      </c>
      <c r="T3732">
        <f t="shared" si="435"/>
        <v>5.7599999999999998E-2</v>
      </c>
      <c r="U3732" t="b">
        <f t="shared" si="436"/>
        <v>1</v>
      </c>
    </row>
    <row r="3733" spans="1:21" ht="21" x14ac:dyDescent="0.4">
      <c r="A3733" t="s">
        <v>5455</v>
      </c>
      <c r="B3733" t="s">
        <v>5449</v>
      </c>
      <c r="C3733" t="s">
        <v>5450</v>
      </c>
      <c r="D3733" s="33">
        <v>134172</v>
      </c>
      <c r="E3733" s="33">
        <v>27526</v>
      </c>
      <c r="F3733" s="32">
        <v>2.6084000000000001</v>
      </c>
      <c r="G3733" s="32">
        <v>0.86970000000000003</v>
      </c>
      <c r="H3733" s="41">
        <v>20.515457770622781</v>
      </c>
      <c r="I3733" s="32">
        <v>3.4781</v>
      </c>
      <c r="J3733" s="34">
        <f t="shared" ref="J3733:J3763" si="437">G3733/I3733</f>
        <v>0.25005031482706075</v>
      </c>
      <c r="K3733">
        <v>9.4761316573421489E-2</v>
      </c>
      <c r="L3733">
        <v>0.1263568989319189</v>
      </c>
      <c r="M3733" s="41">
        <v>0.03</v>
      </c>
      <c r="N3733" t="s">
        <v>37</v>
      </c>
      <c r="O3733" s="10" t="s">
        <v>37</v>
      </c>
      <c r="P3733">
        <f t="shared" si="432"/>
        <v>0.25</v>
      </c>
      <c r="Q3733" s="11">
        <f t="shared" si="433"/>
        <v>0.76257726919870039</v>
      </c>
      <c r="S3733" s="13">
        <f t="shared" si="434"/>
        <v>0.25</v>
      </c>
      <c r="T3733">
        <f t="shared" si="435"/>
        <v>0.86952499999999999</v>
      </c>
      <c r="U3733" t="b">
        <f t="shared" si="436"/>
        <v>1</v>
      </c>
    </row>
    <row r="3734" spans="1:21" ht="21" x14ac:dyDescent="0.4">
      <c r="A3734" t="s">
        <v>3097</v>
      </c>
      <c r="B3734" t="s">
        <v>3066</v>
      </c>
      <c r="C3734" t="s">
        <v>3067</v>
      </c>
      <c r="D3734" s="33">
        <v>495</v>
      </c>
      <c r="E3734" s="33">
        <v>259</v>
      </c>
      <c r="F3734" s="32">
        <v>5.91E-2</v>
      </c>
      <c r="G3734" s="32">
        <v>1.9099999999999999E-2</v>
      </c>
      <c r="H3734" s="41">
        <v>52.323232323232325</v>
      </c>
      <c r="I3734" s="32">
        <v>7.8199999999999992E-2</v>
      </c>
      <c r="J3734" s="34">
        <f t="shared" si="437"/>
        <v>0.2442455242966752</v>
      </c>
      <c r="K3734">
        <v>0.22818532818532819</v>
      </c>
      <c r="L3734">
        <v>0.30193050193050186</v>
      </c>
      <c r="M3734" s="41">
        <v>0.3</v>
      </c>
      <c r="N3734" t="s">
        <v>34</v>
      </c>
      <c r="O3734" s="10" t="s">
        <v>34</v>
      </c>
      <c r="P3734">
        <f t="shared" si="432"/>
        <v>0.15</v>
      </c>
      <c r="Q3734" s="11">
        <f t="shared" si="433"/>
        <v>6.3938618925829249E-3</v>
      </c>
      <c r="S3734" s="13">
        <f t="shared" si="434"/>
        <v>6.3938618925829249E-3</v>
      </c>
      <c r="T3734">
        <f t="shared" si="435"/>
        <v>4.9999999999998472E-4</v>
      </c>
      <c r="U3734" t="b">
        <f t="shared" si="436"/>
        <v>1</v>
      </c>
    </row>
    <row r="3735" spans="1:21" ht="21" x14ac:dyDescent="0.4">
      <c r="A3735" t="s">
        <v>3098</v>
      </c>
      <c r="B3735" t="s">
        <v>3066</v>
      </c>
      <c r="C3735" t="s">
        <v>3067</v>
      </c>
      <c r="D3735" s="33">
        <v>487310</v>
      </c>
      <c r="E3735" s="33">
        <v>54370</v>
      </c>
      <c r="F3735" s="32">
        <v>18.703800000000001</v>
      </c>
      <c r="G3735" s="32">
        <v>6.2356999999999996</v>
      </c>
      <c r="H3735" s="41">
        <v>11.157168947897642</v>
      </c>
      <c r="I3735" s="32">
        <v>24.939500000000002</v>
      </c>
      <c r="J3735" s="34">
        <f t="shared" si="437"/>
        <v>0.25003308005372998</v>
      </c>
      <c r="K3735">
        <v>0.34400956409784811</v>
      </c>
      <c r="L3735">
        <v>0.45869965054257872</v>
      </c>
      <c r="M3735" s="41">
        <v>0.3</v>
      </c>
      <c r="N3735" t="s">
        <v>37</v>
      </c>
      <c r="O3735" s="10" t="s">
        <v>37</v>
      </c>
      <c r="P3735">
        <f t="shared" si="432"/>
        <v>0.25</v>
      </c>
      <c r="Q3735" s="11">
        <f t="shared" si="433"/>
        <v>0.34597726498125481</v>
      </c>
      <c r="S3735" s="13">
        <f t="shared" si="434"/>
        <v>0.25</v>
      </c>
      <c r="T3735">
        <f t="shared" si="435"/>
        <v>6.2348750000000006</v>
      </c>
      <c r="U3735" t="b">
        <f t="shared" si="436"/>
        <v>1</v>
      </c>
    </row>
    <row r="3736" spans="1:21" ht="21" x14ac:dyDescent="0.4">
      <c r="A3736" t="s">
        <v>1937</v>
      </c>
      <c r="B3736" t="s">
        <v>1732</v>
      </c>
      <c r="C3736" s="42" t="s">
        <v>1733</v>
      </c>
      <c r="D3736" s="33">
        <v>73998</v>
      </c>
      <c r="E3736" s="33">
        <v>31903</v>
      </c>
      <c r="F3736" s="32">
        <v>50.306500000000007</v>
      </c>
      <c r="G3736" s="32">
        <v>25.463099999999997</v>
      </c>
      <c r="H3736" s="41">
        <v>43.113327387226683</v>
      </c>
      <c r="I3736" s="32">
        <v>75.769599999999997</v>
      </c>
      <c r="J3736" s="34">
        <f t="shared" si="437"/>
        <v>0.33605958062336344</v>
      </c>
      <c r="K3736">
        <v>1.5768579757389589</v>
      </c>
      <c r="L3736">
        <v>2.3749992163746354</v>
      </c>
      <c r="M3736" s="41">
        <v>1.55</v>
      </c>
      <c r="N3736" t="s">
        <v>33</v>
      </c>
      <c r="O3736" s="10" t="s">
        <v>34</v>
      </c>
      <c r="P3736">
        <f t="shared" si="432"/>
        <v>0.15</v>
      </c>
      <c r="Q3736" s="11">
        <f t="shared" si="433"/>
        <v>0.34736820571838828</v>
      </c>
      <c r="S3736" s="13">
        <f t="shared" si="434"/>
        <v>0.15</v>
      </c>
      <c r="T3736">
        <f t="shared" si="435"/>
        <v>11.36544</v>
      </c>
      <c r="U3736" t="b">
        <f t="shared" si="436"/>
        <v>0</v>
      </c>
    </row>
    <row r="3737" spans="1:21" ht="21" x14ac:dyDescent="0.4">
      <c r="A3737" t="s">
        <v>839</v>
      </c>
      <c r="B3737" t="s">
        <v>761</v>
      </c>
      <c r="C3737" s="42" t="s">
        <v>762</v>
      </c>
      <c r="D3737" s="33">
        <v>102321</v>
      </c>
      <c r="E3737" s="33">
        <v>32395</v>
      </c>
      <c r="F3737" s="32">
        <v>25.846200000000003</v>
      </c>
      <c r="G3737" s="32">
        <v>8.7444000000000006</v>
      </c>
      <c r="H3737" s="41">
        <v>31.660167512045426</v>
      </c>
      <c r="I3737" s="32">
        <v>34.590600000000002</v>
      </c>
      <c r="J3737" s="34">
        <f t="shared" si="437"/>
        <v>0.2527970026539002</v>
      </c>
      <c r="K3737">
        <v>0.79784534650409022</v>
      </c>
      <c r="L3737">
        <v>1.0677758913412563</v>
      </c>
      <c r="M3737" s="41">
        <v>0.75</v>
      </c>
      <c r="N3737" t="s">
        <v>37</v>
      </c>
      <c r="O3737" s="10" t="s">
        <v>37</v>
      </c>
      <c r="P3737">
        <f t="shared" si="432"/>
        <v>0.25</v>
      </c>
      <c r="Q3737" s="11">
        <f t="shared" si="433"/>
        <v>0.29760541881320351</v>
      </c>
      <c r="S3737" s="13">
        <f t="shared" si="434"/>
        <v>0.25</v>
      </c>
      <c r="T3737">
        <f t="shared" si="435"/>
        <v>8.6476500000000005</v>
      </c>
      <c r="U3737" t="b">
        <f t="shared" si="436"/>
        <v>1</v>
      </c>
    </row>
    <row r="3738" spans="1:21" ht="21" x14ac:dyDescent="0.4">
      <c r="A3738" t="s">
        <v>564</v>
      </c>
      <c r="B3738" t="s">
        <v>535</v>
      </c>
      <c r="C3738" s="42" t="s">
        <v>536</v>
      </c>
      <c r="D3738" s="33">
        <v>308302</v>
      </c>
      <c r="E3738" s="33">
        <v>2971</v>
      </c>
      <c r="F3738" s="32">
        <v>1.5282999999999998</v>
      </c>
      <c r="G3738" s="32">
        <v>0.50869999999999993</v>
      </c>
      <c r="H3738" s="41">
        <v>0.96366549681805502</v>
      </c>
      <c r="I3738" s="32">
        <v>2.0369999999999999</v>
      </c>
      <c r="J3738" s="34">
        <f t="shared" si="437"/>
        <v>0.24972999509081981</v>
      </c>
      <c r="K3738">
        <v>0.51440592393133611</v>
      </c>
      <c r="L3738">
        <v>0.68562773476943795</v>
      </c>
      <c r="M3738" s="41">
        <v>0.5</v>
      </c>
      <c r="N3738" t="s">
        <v>37</v>
      </c>
      <c r="O3738" s="10" t="s">
        <v>42</v>
      </c>
      <c r="P3738">
        <f t="shared" si="432"/>
        <v>0.05</v>
      </c>
      <c r="Q3738" s="11">
        <f t="shared" si="433"/>
        <v>0.27074128620520377</v>
      </c>
      <c r="S3738" s="13">
        <f t="shared" si="434"/>
        <v>0.05</v>
      </c>
      <c r="T3738">
        <f t="shared" si="435"/>
        <v>0.10185</v>
      </c>
      <c r="U3738" t="b">
        <f t="shared" si="436"/>
        <v>0</v>
      </c>
    </row>
    <row r="3739" spans="1:21" ht="21" x14ac:dyDescent="0.4">
      <c r="A3739" t="s">
        <v>641</v>
      </c>
      <c r="B3739" t="s">
        <v>601</v>
      </c>
      <c r="C3739" s="42" t="s">
        <v>602</v>
      </c>
      <c r="D3739" s="33">
        <v>4956143</v>
      </c>
      <c r="E3739" s="33">
        <v>1540584</v>
      </c>
      <c r="F3739" s="32">
        <v>821.36490000000003</v>
      </c>
      <c r="G3739" s="32">
        <v>352.01399999999995</v>
      </c>
      <c r="H3739" s="41">
        <v>31.084333119524597</v>
      </c>
      <c r="I3739" s="32">
        <v>1173.3788999999999</v>
      </c>
      <c r="J3739" s="34">
        <f t="shared" si="437"/>
        <v>0.30000028123907801</v>
      </c>
      <c r="K3739">
        <v>0.53315164898506018</v>
      </c>
      <c r="L3739">
        <v>0.76164551884220522</v>
      </c>
      <c r="M3739" s="41">
        <v>0.45</v>
      </c>
      <c r="N3739" t="s">
        <v>45</v>
      </c>
      <c r="O3739" s="10" t="s">
        <v>37</v>
      </c>
      <c r="P3739">
        <f t="shared" si="432"/>
        <v>0.25</v>
      </c>
      <c r="Q3739" s="11">
        <f t="shared" si="433"/>
        <v>0.40917396759051994</v>
      </c>
      <c r="S3739" s="13">
        <f t="shared" si="434"/>
        <v>0.25</v>
      </c>
      <c r="T3739">
        <f t="shared" si="435"/>
        <v>293.34472499999998</v>
      </c>
      <c r="U3739" t="b">
        <f t="shared" si="436"/>
        <v>0</v>
      </c>
    </row>
    <row r="3740" spans="1:21" ht="21" x14ac:dyDescent="0.4">
      <c r="A3740" t="s">
        <v>2418</v>
      </c>
      <c r="B3740" t="s">
        <v>2333</v>
      </c>
      <c r="C3740" t="s">
        <v>2334</v>
      </c>
      <c r="D3740" s="33">
        <v>347401</v>
      </c>
      <c r="E3740" s="33">
        <v>58701</v>
      </c>
      <c r="F3740" s="32">
        <v>3.5549999999999997</v>
      </c>
      <c r="G3740" s="32">
        <v>1.1850000000000001</v>
      </c>
      <c r="H3740" s="41">
        <v>16.89718797585499</v>
      </c>
      <c r="I3740" s="32">
        <v>4.74</v>
      </c>
      <c r="J3740" s="34">
        <f t="shared" si="437"/>
        <v>0.25</v>
      </c>
      <c r="K3740">
        <v>6.0561148873102662E-2</v>
      </c>
      <c r="L3740">
        <v>8.0748198497470225E-2</v>
      </c>
      <c r="M3740" s="41">
        <v>0.01</v>
      </c>
      <c r="N3740" t="s">
        <v>37</v>
      </c>
      <c r="O3740" s="10" t="s">
        <v>37</v>
      </c>
      <c r="P3740">
        <f t="shared" si="432"/>
        <v>0.25</v>
      </c>
      <c r="Q3740" s="11">
        <f t="shared" si="433"/>
        <v>0.87615822784810127</v>
      </c>
      <c r="S3740" s="13">
        <f t="shared" si="434"/>
        <v>0.25</v>
      </c>
      <c r="T3740">
        <f t="shared" si="435"/>
        <v>1.1850000000000001</v>
      </c>
      <c r="U3740" t="b">
        <f t="shared" si="436"/>
        <v>1</v>
      </c>
    </row>
    <row r="3741" spans="1:21" ht="21" x14ac:dyDescent="0.4">
      <c r="A3741" t="s">
        <v>6167</v>
      </c>
      <c r="B3741" t="s">
        <v>6168</v>
      </c>
      <c r="C3741" t="s">
        <v>6169</v>
      </c>
      <c r="D3741" s="33">
        <v>250</v>
      </c>
      <c r="E3741" s="33">
        <v>72</v>
      </c>
      <c r="F3741" s="32">
        <v>0.03</v>
      </c>
      <c r="G3741" s="32">
        <v>1.4999999999999999E-2</v>
      </c>
      <c r="H3741" s="41">
        <v>28.8</v>
      </c>
      <c r="I3741" s="32">
        <v>4.4999999999999998E-2</v>
      </c>
      <c r="J3741" s="34">
        <f t="shared" si="437"/>
        <v>0.33333333333333331</v>
      </c>
      <c r="K3741">
        <v>0.41666666666666669</v>
      </c>
      <c r="L3741">
        <v>0.625</v>
      </c>
      <c r="M3741" s="41">
        <v>0.5</v>
      </c>
      <c r="N3741" t="s">
        <v>37</v>
      </c>
      <c r="O3741" s="10" t="s">
        <v>37</v>
      </c>
      <c r="P3741">
        <f t="shared" si="432"/>
        <v>0.25</v>
      </c>
      <c r="Q3741" s="11">
        <f t="shared" si="433"/>
        <v>0.2</v>
      </c>
      <c r="S3741" s="13">
        <f t="shared" si="434"/>
        <v>0.2</v>
      </c>
      <c r="T3741">
        <f t="shared" si="435"/>
        <v>8.9999999999999993E-3</v>
      </c>
      <c r="U3741" t="b">
        <f t="shared" si="436"/>
        <v>1</v>
      </c>
    </row>
    <row r="3742" spans="1:21" ht="21" x14ac:dyDescent="0.4">
      <c r="A3742" t="s">
        <v>2588</v>
      </c>
      <c r="B3742" t="s">
        <v>2581</v>
      </c>
      <c r="C3742" t="s">
        <v>2582</v>
      </c>
      <c r="D3742" s="33">
        <v>3173750</v>
      </c>
      <c r="E3742" s="33">
        <v>178323</v>
      </c>
      <c r="F3742" s="32">
        <v>133.74299999999999</v>
      </c>
      <c r="G3742" s="32">
        <v>36.167299999999997</v>
      </c>
      <c r="H3742" s="41">
        <v>5.618684521465144</v>
      </c>
      <c r="I3742" s="32">
        <v>169.91030000000001</v>
      </c>
      <c r="J3742" s="34">
        <f t="shared" si="437"/>
        <v>0.21286113908338691</v>
      </c>
      <c r="K3742">
        <v>0.75000420585118022</v>
      </c>
      <c r="L3742">
        <v>0.95282324770220339</v>
      </c>
      <c r="M3742" s="41">
        <v>0.75</v>
      </c>
      <c r="N3742" t="s">
        <v>37</v>
      </c>
      <c r="O3742" s="10" t="s">
        <v>37</v>
      </c>
      <c r="P3742">
        <f t="shared" si="432"/>
        <v>0.25</v>
      </c>
      <c r="Q3742" s="11">
        <f t="shared" si="433"/>
        <v>0.21286555317717651</v>
      </c>
      <c r="S3742" s="13">
        <f t="shared" si="434"/>
        <v>0.21286555317717651</v>
      </c>
      <c r="T3742">
        <f t="shared" si="435"/>
        <v>36.168050000000015</v>
      </c>
      <c r="U3742" t="b">
        <f t="shared" si="436"/>
        <v>1</v>
      </c>
    </row>
    <row r="3743" spans="1:21" ht="21" x14ac:dyDescent="0.4">
      <c r="A3743" t="s">
        <v>2571</v>
      </c>
      <c r="B3743" t="s">
        <v>2546</v>
      </c>
      <c r="C3743" t="s">
        <v>2547</v>
      </c>
      <c r="D3743" s="33">
        <v>160506</v>
      </c>
      <c r="E3743" s="33">
        <v>6548</v>
      </c>
      <c r="F3743" s="32">
        <v>1.4207999999999998</v>
      </c>
      <c r="G3743" s="32">
        <v>0.35519999999999996</v>
      </c>
      <c r="H3743" s="41">
        <v>4.0795982704696394</v>
      </c>
      <c r="I3743" s="32">
        <v>1.7759999999999998</v>
      </c>
      <c r="J3743" s="34">
        <f t="shared" si="437"/>
        <v>0.2</v>
      </c>
      <c r="K3743">
        <v>0.21698228466707387</v>
      </c>
      <c r="L3743">
        <v>0.27122785583384235</v>
      </c>
      <c r="M3743" s="41">
        <v>0.15</v>
      </c>
      <c r="N3743" t="s">
        <v>34</v>
      </c>
      <c r="O3743" s="10" t="s">
        <v>34</v>
      </c>
      <c r="P3743">
        <f t="shared" si="432"/>
        <v>0.15</v>
      </c>
      <c r="Q3743" s="11">
        <f t="shared" si="433"/>
        <v>0.44695945945945936</v>
      </c>
      <c r="S3743" s="13">
        <f t="shared" si="434"/>
        <v>0.15</v>
      </c>
      <c r="T3743">
        <f t="shared" si="435"/>
        <v>0.26639999999999997</v>
      </c>
      <c r="U3743" t="b">
        <f t="shared" si="436"/>
        <v>1</v>
      </c>
    </row>
    <row r="3744" spans="1:21" ht="21" x14ac:dyDescent="0.4">
      <c r="A3744" t="s">
        <v>1938</v>
      </c>
      <c r="B3744" t="s">
        <v>1732</v>
      </c>
      <c r="C3744" s="42" t="s">
        <v>1733</v>
      </c>
      <c r="D3744" s="33">
        <v>3093</v>
      </c>
      <c r="E3744" s="33">
        <v>585</v>
      </c>
      <c r="F3744" s="32">
        <v>0.68349999999999989</v>
      </c>
      <c r="G3744" s="32">
        <v>0.33650000000000002</v>
      </c>
      <c r="H3744" s="41">
        <v>18.913676042677011</v>
      </c>
      <c r="I3744" s="32">
        <v>1.02</v>
      </c>
      <c r="J3744" s="34">
        <f t="shared" si="437"/>
        <v>0.32990196078431372</v>
      </c>
      <c r="K3744">
        <v>1.1683760683760682</v>
      </c>
      <c r="L3744">
        <v>1.7435897435897436</v>
      </c>
      <c r="M3744" s="41">
        <v>1.4</v>
      </c>
      <c r="N3744" t="s">
        <v>37</v>
      </c>
      <c r="O3744" s="10" t="s">
        <v>34</v>
      </c>
      <c r="P3744">
        <f t="shared" si="432"/>
        <v>0.15</v>
      </c>
      <c r="Q3744" s="11">
        <f t="shared" si="433"/>
        <v>0.19705882352941181</v>
      </c>
      <c r="S3744" s="13">
        <f t="shared" si="434"/>
        <v>0.15</v>
      </c>
      <c r="T3744">
        <f t="shared" si="435"/>
        <v>0.153</v>
      </c>
      <c r="U3744" t="b">
        <f t="shared" si="436"/>
        <v>0</v>
      </c>
    </row>
    <row r="3745" spans="1:21" ht="21" x14ac:dyDescent="0.4">
      <c r="A3745" t="s">
        <v>1939</v>
      </c>
      <c r="B3745" t="s">
        <v>1732</v>
      </c>
      <c r="C3745" s="42" t="s">
        <v>1733</v>
      </c>
      <c r="D3745" s="33">
        <v>7179</v>
      </c>
      <c r="E3745" s="33">
        <v>1621</v>
      </c>
      <c r="F3745" s="32">
        <v>2.468</v>
      </c>
      <c r="G3745" s="32">
        <v>0.30969999999999998</v>
      </c>
      <c r="H3745" s="41">
        <v>22.579746482797049</v>
      </c>
      <c r="I3745" s="32">
        <v>2.7776999999999998</v>
      </c>
      <c r="J3745" s="34">
        <f t="shared" si="437"/>
        <v>0.11149512186341218</v>
      </c>
      <c r="K3745">
        <v>1.5225169648365207</v>
      </c>
      <c r="L3745">
        <v>1.7135718692165329</v>
      </c>
      <c r="M3745" s="41">
        <v>1.55</v>
      </c>
      <c r="N3745" t="s">
        <v>37</v>
      </c>
      <c r="O3745" s="10" t="s">
        <v>34</v>
      </c>
      <c r="P3745">
        <f t="shared" si="432"/>
        <v>0.15</v>
      </c>
      <c r="Q3745" s="11">
        <f t="shared" si="433"/>
        <v>9.5456672786837962E-2</v>
      </c>
      <c r="S3745" s="13">
        <f t="shared" si="434"/>
        <v>9.5456672786837962E-2</v>
      </c>
      <c r="T3745">
        <f t="shared" si="435"/>
        <v>0.26514999999999977</v>
      </c>
      <c r="U3745" t="b">
        <f t="shared" si="436"/>
        <v>0</v>
      </c>
    </row>
    <row r="3746" spans="1:21" ht="21" x14ac:dyDescent="0.4">
      <c r="A3746" t="s">
        <v>5921</v>
      </c>
      <c r="B3746" t="s">
        <v>5918</v>
      </c>
      <c r="C3746" t="s">
        <v>5919</v>
      </c>
      <c r="D3746" s="33">
        <v>32045</v>
      </c>
      <c r="E3746" s="33">
        <v>1603</v>
      </c>
      <c r="F3746" s="32">
        <v>1.2215</v>
      </c>
      <c r="G3746" s="32">
        <v>0.39750000000000002</v>
      </c>
      <c r="H3746" s="41">
        <v>5.0023404587299112</v>
      </c>
      <c r="I3746" s="32">
        <v>1.619</v>
      </c>
      <c r="J3746" s="34">
        <f t="shared" si="437"/>
        <v>0.24552192711550341</v>
      </c>
      <c r="K3746">
        <v>0.76200873362445409</v>
      </c>
      <c r="L3746">
        <v>1.0099812850904555</v>
      </c>
      <c r="M3746" s="41">
        <v>0.75</v>
      </c>
      <c r="N3746" t="s">
        <v>34</v>
      </c>
      <c r="O3746" s="10" t="s">
        <v>34</v>
      </c>
      <c r="P3746">
        <f t="shared" si="432"/>
        <v>0.15</v>
      </c>
      <c r="Q3746" s="11">
        <f t="shared" si="433"/>
        <v>0.25741198270537374</v>
      </c>
      <c r="S3746" s="13">
        <f t="shared" si="434"/>
        <v>0.15</v>
      </c>
      <c r="T3746">
        <f t="shared" si="435"/>
        <v>0.24284999999999998</v>
      </c>
      <c r="U3746" t="b">
        <f t="shared" si="436"/>
        <v>1</v>
      </c>
    </row>
    <row r="3747" spans="1:21" ht="21" x14ac:dyDescent="0.4">
      <c r="A3747" t="s">
        <v>286</v>
      </c>
      <c r="B3747" t="s">
        <v>267</v>
      </c>
      <c r="C3747" s="42" t="s">
        <v>268</v>
      </c>
      <c r="D3747" s="33">
        <v>21683466</v>
      </c>
      <c r="E3747" s="33">
        <v>276166</v>
      </c>
      <c r="F3747" s="32">
        <v>828.49799999999993</v>
      </c>
      <c r="G3747" s="32">
        <v>164.13119999999998</v>
      </c>
      <c r="H3747" s="41">
        <v>1.2736247978067714</v>
      </c>
      <c r="I3747" s="32">
        <v>992.62919999999986</v>
      </c>
      <c r="J3747" s="34">
        <f t="shared" si="437"/>
        <v>0.16534996149619616</v>
      </c>
      <c r="K3747">
        <v>2.9999999999999996</v>
      </c>
      <c r="L3747">
        <v>3.5943208070508312</v>
      </c>
      <c r="M3747" s="41">
        <v>3</v>
      </c>
      <c r="N3747" t="s">
        <v>287</v>
      </c>
      <c r="O3747" s="10" t="s">
        <v>42</v>
      </c>
      <c r="P3747">
        <f t="shared" si="432"/>
        <v>0.05</v>
      </c>
      <c r="Q3747" s="11">
        <f t="shared" si="433"/>
        <v>0.16534996149619605</v>
      </c>
      <c r="S3747" s="13">
        <f t="shared" si="434"/>
        <v>0.05</v>
      </c>
      <c r="T3747">
        <f t="shared" si="435"/>
        <v>49.631459999999997</v>
      </c>
      <c r="U3747" t="b">
        <f t="shared" si="436"/>
        <v>0</v>
      </c>
    </row>
    <row r="3748" spans="1:21" ht="21" x14ac:dyDescent="0.4">
      <c r="A3748" t="s">
        <v>363</v>
      </c>
      <c r="B3748" t="s">
        <v>308</v>
      </c>
      <c r="C3748" s="42" t="s">
        <v>309</v>
      </c>
      <c r="D3748" s="33">
        <v>26358</v>
      </c>
      <c r="E3748" s="33">
        <v>9184</v>
      </c>
      <c r="F3748" s="32">
        <v>8.4902999999999995</v>
      </c>
      <c r="G3748" s="32">
        <v>2.7256</v>
      </c>
      <c r="H3748" s="41">
        <v>34.843311328628879</v>
      </c>
      <c r="I3748" s="32">
        <v>11.2159</v>
      </c>
      <c r="J3748" s="34">
        <f t="shared" si="437"/>
        <v>0.24301215239080234</v>
      </c>
      <c r="K3748">
        <v>0.92446646341463412</v>
      </c>
      <c r="L3748">
        <v>1.2212434668989547</v>
      </c>
      <c r="M3748" s="41">
        <v>0.8</v>
      </c>
      <c r="N3748" t="s">
        <v>34</v>
      </c>
      <c r="O3748" s="10" t="s">
        <v>34</v>
      </c>
      <c r="P3748">
        <f t="shared" si="432"/>
        <v>0.15</v>
      </c>
      <c r="Q3748" s="11">
        <f t="shared" si="433"/>
        <v>0.34492996549541272</v>
      </c>
      <c r="S3748" s="13">
        <f t="shared" si="434"/>
        <v>0.15</v>
      </c>
      <c r="T3748">
        <f t="shared" si="435"/>
        <v>1.6823849999999998</v>
      </c>
      <c r="U3748" t="b">
        <f t="shared" si="436"/>
        <v>1</v>
      </c>
    </row>
    <row r="3749" spans="1:21" ht="21" x14ac:dyDescent="0.4">
      <c r="A3749" t="s">
        <v>3206</v>
      </c>
      <c r="B3749" t="s">
        <v>3152</v>
      </c>
      <c r="C3749" t="s">
        <v>3153</v>
      </c>
      <c r="D3749" s="33">
        <v>33322</v>
      </c>
      <c r="E3749" s="33">
        <v>5760</v>
      </c>
      <c r="F3749" s="32">
        <v>2.3672000000000004</v>
      </c>
      <c r="G3749" s="32">
        <v>1.1524000000000001</v>
      </c>
      <c r="H3749" s="41">
        <v>17.285877198247405</v>
      </c>
      <c r="I3749" s="32">
        <v>3.5196000000000005</v>
      </c>
      <c r="J3749" s="34">
        <f t="shared" si="437"/>
        <v>0.32742357086032503</v>
      </c>
      <c r="K3749">
        <v>0.41097222222222229</v>
      </c>
      <c r="L3749">
        <v>0.61104166666666671</v>
      </c>
      <c r="M3749" s="41">
        <v>0.4</v>
      </c>
      <c r="N3749" t="s">
        <v>37</v>
      </c>
      <c r="O3749" s="10" t="s">
        <v>37</v>
      </c>
      <c r="P3749">
        <f t="shared" si="432"/>
        <v>0.25</v>
      </c>
      <c r="Q3749" s="11">
        <f t="shared" si="433"/>
        <v>0.34538015683600409</v>
      </c>
      <c r="S3749" s="13">
        <f t="shared" si="434"/>
        <v>0.25</v>
      </c>
      <c r="T3749">
        <f t="shared" si="435"/>
        <v>0.87990000000000013</v>
      </c>
      <c r="U3749" t="b">
        <f t="shared" si="436"/>
        <v>1</v>
      </c>
    </row>
    <row r="3750" spans="1:21" ht="21" x14ac:dyDescent="0.4">
      <c r="A3750" t="s">
        <v>3304</v>
      </c>
      <c r="B3750" t="s">
        <v>3292</v>
      </c>
      <c r="C3750" t="s">
        <v>3293</v>
      </c>
      <c r="D3750" s="33">
        <v>193373</v>
      </c>
      <c r="E3750" s="33">
        <v>27770</v>
      </c>
      <c r="F3750" s="32">
        <v>19.438300000000002</v>
      </c>
      <c r="G3750" s="32">
        <v>4.1825999999999999</v>
      </c>
      <c r="H3750" s="41">
        <v>14.360846653876187</v>
      </c>
      <c r="I3750" s="32">
        <v>23.620900000000002</v>
      </c>
      <c r="J3750" s="34">
        <f t="shared" si="437"/>
        <v>0.17707199979679011</v>
      </c>
      <c r="K3750">
        <v>0.69997479294202392</v>
      </c>
      <c r="L3750">
        <v>0.85059056535830035</v>
      </c>
      <c r="M3750" s="41">
        <v>0.7</v>
      </c>
      <c r="N3750" t="s">
        <v>45</v>
      </c>
      <c r="O3750" s="10" t="s">
        <v>45</v>
      </c>
      <c r="P3750">
        <f t="shared" si="432"/>
        <v>0.32</v>
      </c>
      <c r="Q3750" s="11">
        <f t="shared" si="433"/>
        <v>0.17704236502419476</v>
      </c>
      <c r="S3750" s="13">
        <f t="shared" si="434"/>
        <v>0.17704236502419476</v>
      </c>
      <c r="T3750">
        <f t="shared" si="435"/>
        <v>4.1819000000000024</v>
      </c>
      <c r="U3750" t="b">
        <f t="shared" si="436"/>
        <v>1</v>
      </c>
    </row>
    <row r="3751" spans="1:21" ht="21" x14ac:dyDescent="0.4">
      <c r="A3751" t="s">
        <v>1940</v>
      </c>
      <c r="B3751" t="s">
        <v>1732</v>
      </c>
      <c r="C3751" s="42" t="s">
        <v>1733</v>
      </c>
      <c r="D3751" s="33">
        <v>2689</v>
      </c>
      <c r="E3751" s="33">
        <v>566</v>
      </c>
      <c r="F3751" s="32">
        <v>0.6674000000000001</v>
      </c>
      <c r="G3751" s="32">
        <v>0.32880000000000004</v>
      </c>
      <c r="H3751" s="41">
        <v>21.048716995165488</v>
      </c>
      <c r="I3751" s="32">
        <v>0.9962000000000002</v>
      </c>
      <c r="J3751" s="34">
        <f t="shared" si="437"/>
        <v>0.33005420598273438</v>
      </c>
      <c r="K3751">
        <v>1.1791519434628976</v>
      </c>
      <c r="L3751">
        <v>1.7600706713780923</v>
      </c>
      <c r="M3751" s="41">
        <v>1.4</v>
      </c>
      <c r="N3751" t="s">
        <v>37</v>
      </c>
      <c r="O3751" s="10" t="s">
        <v>34</v>
      </c>
      <c r="P3751">
        <f t="shared" si="432"/>
        <v>0.15</v>
      </c>
      <c r="Q3751" s="11">
        <f t="shared" si="433"/>
        <v>0.204577394097571</v>
      </c>
      <c r="S3751" s="13">
        <f t="shared" si="434"/>
        <v>0.15</v>
      </c>
      <c r="T3751">
        <f t="shared" si="435"/>
        <v>0.14943000000000004</v>
      </c>
      <c r="U3751" t="b">
        <f t="shared" si="436"/>
        <v>0</v>
      </c>
    </row>
    <row r="3752" spans="1:21" ht="21" x14ac:dyDescent="0.4">
      <c r="A3752" t="s">
        <v>976</v>
      </c>
      <c r="B3752" t="s">
        <v>967</v>
      </c>
      <c r="C3752" s="42" t="s">
        <v>968</v>
      </c>
      <c r="D3752" s="33">
        <v>4865194</v>
      </c>
      <c r="E3752" s="33">
        <v>1171052</v>
      </c>
      <c r="F3752" s="32">
        <v>2204.8606</v>
      </c>
      <c r="G3752" s="32">
        <v>734.94600000000014</v>
      </c>
      <c r="H3752" s="41">
        <v>24.069995975494503</v>
      </c>
      <c r="I3752" s="32">
        <v>2939.8065999999999</v>
      </c>
      <c r="J3752" s="34">
        <f t="shared" si="437"/>
        <v>0.24999807810486588</v>
      </c>
      <c r="K3752">
        <v>1.8828033255568499</v>
      </c>
      <c r="L3752">
        <v>2.5103980011135287</v>
      </c>
      <c r="M3752" s="41">
        <v>1.5</v>
      </c>
      <c r="N3752" t="s">
        <v>45</v>
      </c>
      <c r="O3752" s="10" t="s">
        <v>42</v>
      </c>
      <c r="P3752">
        <f t="shared" si="432"/>
        <v>0.05</v>
      </c>
      <c r="Q3752" s="11">
        <f t="shared" si="433"/>
        <v>0.40248518388930754</v>
      </c>
      <c r="S3752" s="13">
        <f t="shared" si="434"/>
        <v>0.05</v>
      </c>
      <c r="T3752">
        <f t="shared" si="435"/>
        <v>146.99033</v>
      </c>
      <c r="U3752" t="b">
        <f t="shared" si="436"/>
        <v>0</v>
      </c>
    </row>
    <row r="3753" spans="1:21" ht="21" x14ac:dyDescent="0.4">
      <c r="A3753" t="s">
        <v>2899</v>
      </c>
      <c r="B3753" t="s">
        <v>2874</v>
      </c>
      <c r="C3753" t="s">
        <v>2875</v>
      </c>
      <c r="D3753" s="33">
        <v>909838</v>
      </c>
      <c r="E3753" s="33">
        <v>19677</v>
      </c>
      <c r="F3753" s="32">
        <v>7.3277999999999999</v>
      </c>
      <c r="G3753" s="32">
        <v>3.6097999999999999</v>
      </c>
      <c r="H3753" s="41">
        <v>2.1626926991398467</v>
      </c>
      <c r="I3753" s="32">
        <v>10.9376</v>
      </c>
      <c r="J3753" s="34">
        <f t="shared" si="437"/>
        <v>0.33003583967232297</v>
      </c>
      <c r="K3753">
        <v>0.37240432992834277</v>
      </c>
      <c r="L3753">
        <v>0.55585709203638767</v>
      </c>
      <c r="M3753" s="41">
        <v>0.3</v>
      </c>
      <c r="N3753" t="s">
        <v>37</v>
      </c>
      <c r="O3753" s="10" t="s">
        <v>37</v>
      </c>
      <c r="P3753">
        <f t="shared" si="432"/>
        <v>0.25</v>
      </c>
      <c r="Q3753" s="11">
        <f t="shared" si="433"/>
        <v>0.46029293446459923</v>
      </c>
      <c r="S3753" s="13">
        <f t="shared" si="434"/>
        <v>0.25</v>
      </c>
      <c r="T3753">
        <f t="shared" si="435"/>
        <v>2.7343999999999999</v>
      </c>
      <c r="U3753" t="b">
        <f t="shared" si="436"/>
        <v>1</v>
      </c>
    </row>
    <row r="3754" spans="1:21" ht="21" x14ac:dyDescent="0.4">
      <c r="A3754" t="s">
        <v>565</v>
      </c>
      <c r="B3754" t="s">
        <v>535</v>
      </c>
      <c r="C3754" s="42" t="s">
        <v>536</v>
      </c>
      <c r="D3754" s="33">
        <v>285454</v>
      </c>
      <c r="E3754" s="33">
        <v>34166</v>
      </c>
      <c r="F3754" s="32">
        <v>25.444500000000001</v>
      </c>
      <c r="G3754" s="32">
        <v>8.4811999999999994</v>
      </c>
      <c r="H3754" s="41">
        <v>11.969003762427571</v>
      </c>
      <c r="I3754" s="32">
        <v>33.925699999999999</v>
      </c>
      <c r="J3754" s="34">
        <f t="shared" si="437"/>
        <v>0.24999336785976412</v>
      </c>
      <c r="K3754">
        <v>0.74473160451911258</v>
      </c>
      <c r="L3754">
        <v>0.99296669203301524</v>
      </c>
      <c r="M3754" s="41">
        <v>0.65</v>
      </c>
      <c r="N3754" t="s">
        <v>37</v>
      </c>
      <c r="O3754" s="10" t="s">
        <v>37</v>
      </c>
      <c r="P3754">
        <f t="shared" si="432"/>
        <v>0.25</v>
      </c>
      <c r="Q3754" s="11">
        <f t="shared" si="433"/>
        <v>0.34539596824826013</v>
      </c>
      <c r="S3754" s="13">
        <f t="shared" si="434"/>
        <v>0.25</v>
      </c>
      <c r="T3754">
        <f t="shared" si="435"/>
        <v>8.4814249999999998</v>
      </c>
      <c r="U3754" t="b">
        <f t="shared" si="436"/>
        <v>1</v>
      </c>
    </row>
    <row r="3755" spans="1:21" ht="21" x14ac:dyDescent="0.4">
      <c r="A3755" t="s">
        <v>2261</v>
      </c>
      <c r="B3755" t="s">
        <v>2245</v>
      </c>
      <c r="C3755" t="s">
        <v>2246</v>
      </c>
      <c r="D3755" s="33">
        <v>4642771</v>
      </c>
      <c r="E3755" s="33">
        <v>60294</v>
      </c>
      <c r="F3755" s="32">
        <v>60.294000000000004</v>
      </c>
      <c r="G3755" s="32">
        <v>12.856</v>
      </c>
      <c r="H3755" s="41">
        <v>1.2986640952138282</v>
      </c>
      <c r="I3755" s="32">
        <v>73.150000000000006</v>
      </c>
      <c r="J3755" s="34">
        <f t="shared" si="437"/>
        <v>0.17574846206425151</v>
      </c>
      <c r="K3755">
        <v>1.0000000000000002</v>
      </c>
      <c r="L3755">
        <v>1.2132218794573257</v>
      </c>
      <c r="M3755" s="41">
        <v>1</v>
      </c>
      <c r="N3755" t="s">
        <v>37</v>
      </c>
      <c r="O3755" s="10" t="s">
        <v>37</v>
      </c>
      <c r="P3755">
        <f t="shared" si="432"/>
        <v>0.25</v>
      </c>
      <c r="Q3755" s="11">
        <f t="shared" si="433"/>
        <v>0.17574846206425151</v>
      </c>
      <c r="S3755" s="13">
        <f t="shared" si="434"/>
        <v>0.17574846206425151</v>
      </c>
      <c r="T3755">
        <f t="shared" si="435"/>
        <v>12.856</v>
      </c>
      <c r="U3755" t="b">
        <f t="shared" si="436"/>
        <v>1</v>
      </c>
    </row>
    <row r="3756" spans="1:21" ht="21" x14ac:dyDescent="0.4">
      <c r="A3756" t="s">
        <v>6185</v>
      </c>
      <c r="B3756" t="s">
        <v>6183</v>
      </c>
      <c r="C3756" t="s">
        <v>6184</v>
      </c>
      <c r="D3756" s="33">
        <v>570</v>
      </c>
      <c r="E3756" s="33">
        <v>42</v>
      </c>
      <c r="F3756" s="32">
        <v>0</v>
      </c>
      <c r="G3756" s="32">
        <v>0</v>
      </c>
      <c r="H3756" s="41">
        <v>7.3684210526315788</v>
      </c>
      <c r="I3756" s="32">
        <v>0</v>
      </c>
      <c r="J3756" s="34" t="e">
        <f t="shared" si="437"/>
        <v>#DIV/0!</v>
      </c>
      <c r="K3756">
        <v>0</v>
      </c>
      <c r="L3756">
        <v>0</v>
      </c>
      <c r="M3756" s="41">
        <v>0.03</v>
      </c>
      <c r="N3756" t="s">
        <v>34</v>
      </c>
      <c r="O3756" s="10" t="s">
        <v>34</v>
      </c>
      <c r="P3756">
        <f t="shared" si="432"/>
        <v>0.15</v>
      </c>
      <c r="Q3756" s="11" t="e">
        <f t="shared" si="433"/>
        <v>#DIV/0!</v>
      </c>
      <c r="S3756" s="13" t="e">
        <f t="shared" si="434"/>
        <v>#DIV/0!</v>
      </c>
      <c r="T3756">
        <f t="shared" si="435"/>
        <v>0</v>
      </c>
      <c r="U3756" t="b">
        <f t="shared" si="436"/>
        <v>1</v>
      </c>
    </row>
    <row r="3757" spans="1:21" ht="21" x14ac:dyDescent="0.4">
      <c r="A3757" t="s">
        <v>2419</v>
      </c>
      <c r="B3757" t="s">
        <v>2333</v>
      </c>
      <c r="C3757" t="s">
        <v>2334</v>
      </c>
      <c r="D3757" s="33">
        <v>989849</v>
      </c>
      <c r="E3757" s="33">
        <v>41331</v>
      </c>
      <c r="F3757" s="32">
        <v>19.927500000000002</v>
      </c>
      <c r="G3757" s="32">
        <v>6.642500000000001</v>
      </c>
      <c r="H3757" s="41">
        <v>4.1754853518061843</v>
      </c>
      <c r="I3757" s="32">
        <v>26.570000000000004</v>
      </c>
      <c r="J3757" s="34">
        <f t="shared" si="437"/>
        <v>0.25</v>
      </c>
      <c r="K3757">
        <v>0.48214415329897664</v>
      </c>
      <c r="L3757">
        <v>0.64285887106530215</v>
      </c>
      <c r="M3757" s="41">
        <v>0.25</v>
      </c>
      <c r="N3757" t="s">
        <v>37</v>
      </c>
      <c r="O3757" s="10" t="s">
        <v>37</v>
      </c>
      <c r="P3757">
        <f t="shared" si="432"/>
        <v>0.25</v>
      </c>
      <c r="Q3757" s="11">
        <f t="shared" si="433"/>
        <v>0.61111215656755746</v>
      </c>
      <c r="S3757" s="13">
        <f t="shared" si="434"/>
        <v>0.25</v>
      </c>
      <c r="T3757">
        <f t="shared" si="435"/>
        <v>6.642500000000001</v>
      </c>
      <c r="U3757" t="b">
        <f t="shared" si="436"/>
        <v>1</v>
      </c>
    </row>
    <row r="3758" spans="1:21" ht="21" x14ac:dyDescent="0.4">
      <c r="A3758" t="s">
        <v>1941</v>
      </c>
      <c r="B3758" t="s">
        <v>1732</v>
      </c>
      <c r="C3758" s="42" t="s">
        <v>1733</v>
      </c>
      <c r="D3758" s="33">
        <v>22957</v>
      </c>
      <c r="E3758" s="33">
        <v>6572</v>
      </c>
      <c r="F3758" s="32">
        <v>9.4380000000000006</v>
      </c>
      <c r="G3758" s="32">
        <v>3.8976999999999995</v>
      </c>
      <c r="H3758" s="41">
        <v>28.627433898157424</v>
      </c>
      <c r="I3758" s="32">
        <v>13.335699999999999</v>
      </c>
      <c r="J3758" s="34">
        <f t="shared" si="437"/>
        <v>0.29227562107725874</v>
      </c>
      <c r="K3758">
        <v>1.4360925136944613</v>
      </c>
      <c r="L3758">
        <v>2.0291692026780277</v>
      </c>
      <c r="M3758" s="41">
        <v>1.4</v>
      </c>
      <c r="N3758" t="s">
        <v>37</v>
      </c>
      <c r="O3758" s="10" t="s">
        <v>34</v>
      </c>
      <c r="P3758">
        <f t="shared" si="432"/>
        <v>0.15</v>
      </c>
      <c r="Q3758" s="11">
        <f t="shared" si="433"/>
        <v>0.31006246391265546</v>
      </c>
      <c r="S3758" s="13">
        <f t="shared" si="434"/>
        <v>0.15</v>
      </c>
      <c r="T3758">
        <f t="shared" si="435"/>
        <v>2.0003549999999999</v>
      </c>
      <c r="U3758" t="b">
        <f t="shared" si="436"/>
        <v>0</v>
      </c>
    </row>
    <row r="3759" spans="1:21" ht="21" x14ac:dyDescent="0.4">
      <c r="A3759" t="s">
        <v>3515</v>
      </c>
      <c r="B3759" t="s">
        <v>3490</v>
      </c>
      <c r="C3759" t="s">
        <v>3491</v>
      </c>
      <c r="D3759" s="33">
        <v>187975</v>
      </c>
      <c r="E3759" s="33">
        <v>23394</v>
      </c>
      <c r="F3759" s="32">
        <v>24.608599999999999</v>
      </c>
      <c r="G3759" s="32">
        <v>8.2024000000000008</v>
      </c>
      <c r="H3759" s="41">
        <v>12.445271977656603</v>
      </c>
      <c r="I3759" s="32">
        <v>32.811</v>
      </c>
      <c r="J3759" s="34">
        <f t="shared" si="437"/>
        <v>0.24998933284569202</v>
      </c>
      <c r="K3759">
        <v>1.0519192955458665</v>
      </c>
      <c r="L3759">
        <v>1.4025391125929725</v>
      </c>
      <c r="M3759" s="41">
        <v>1</v>
      </c>
      <c r="N3759" t="s">
        <v>34</v>
      </c>
      <c r="O3759" s="10" t="s">
        <v>34</v>
      </c>
      <c r="P3759">
        <f t="shared" si="432"/>
        <v>0.15</v>
      </c>
      <c r="Q3759" s="11">
        <f t="shared" si="433"/>
        <v>0.28700740605284808</v>
      </c>
      <c r="S3759" s="13">
        <f t="shared" si="434"/>
        <v>0.15</v>
      </c>
      <c r="T3759">
        <f t="shared" si="435"/>
        <v>4.9216499999999996</v>
      </c>
      <c r="U3759" t="b">
        <f t="shared" si="436"/>
        <v>1</v>
      </c>
    </row>
    <row r="3760" spans="1:21" ht="21" x14ac:dyDescent="0.4">
      <c r="A3760" t="s">
        <v>5828</v>
      </c>
      <c r="B3760" t="s">
        <v>5822</v>
      </c>
      <c r="C3760" t="s">
        <v>5823</v>
      </c>
      <c r="D3760" s="33">
        <v>398144</v>
      </c>
      <c r="E3760" s="33">
        <v>2772</v>
      </c>
      <c r="F3760" s="32">
        <v>2.7552000000000003</v>
      </c>
      <c r="G3760" s="32">
        <v>0.15479999999999999</v>
      </c>
      <c r="H3760" s="41">
        <v>0.69623050956437871</v>
      </c>
      <c r="I3760" s="32">
        <v>2.91</v>
      </c>
      <c r="J3760" s="34">
        <f t="shared" si="437"/>
        <v>5.3195876288659787E-2</v>
      </c>
      <c r="K3760">
        <v>0.99393939393939401</v>
      </c>
      <c r="L3760">
        <v>1.0497835497835497</v>
      </c>
      <c r="M3760" s="41">
        <v>1</v>
      </c>
      <c r="N3760" t="s">
        <v>37</v>
      </c>
      <c r="O3760" s="10" t="s">
        <v>37</v>
      </c>
      <c r="P3760">
        <f t="shared" si="432"/>
        <v>0.25</v>
      </c>
      <c r="Q3760" s="11">
        <f t="shared" si="433"/>
        <v>4.7422680412371063E-2</v>
      </c>
      <c r="S3760" s="13">
        <f t="shared" si="434"/>
        <v>4.7422680412371063E-2</v>
      </c>
      <c r="T3760">
        <f t="shared" si="435"/>
        <v>0.13799999999999979</v>
      </c>
      <c r="U3760" t="b">
        <f t="shared" si="436"/>
        <v>1</v>
      </c>
    </row>
    <row r="3761" spans="1:21" ht="21" x14ac:dyDescent="0.4">
      <c r="A3761" t="s">
        <v>2945</v>
      </c>
      <c r="B3761" t="s">
        <v>2919</v>
      </c>
      <c r="C3761" t="s">
        <v>2920</v>
      </c>
      <c r="D3761" s="33">
        <v>140100</v>
      </c>
      <c r="E3761" s="33">
        <v>3737</v>
      </c>
      <c r="F3761" s="32">
        <v>22.422000000000004</v>
      </c>
      <c r="G3761" s="32">
        <v>6.6154999999999999</v>
      </c>
      <c r="H3761" s="41">
        <v>2.6673804425410421</v>
      </c>
      <c r="I3761" s="32">
        <v>29.037500000000005</v>
      </c>
      <c r="J3761" s="34">
        <f t="shared" si="437"/>
        <v>0.22782608695652171</v>
      </c>
      <c r="K3761">
        <v>6.0000000000000009</v>
      </c>
      <c r="L3761">
        <v>7.7702702702702711</v>
      </c>
      <c r="M3761" s="41">
        <v>6</v>
      </c>
      <c r="N3761" t="s">
        <v>34</v>
      </c>
      <c r="O3761" s="10" t="s">
        <v>34</v>
      </c>
      <c r="P3761">
        <f t="shared" si="432"/>
        <v>0.15</v>
      </c>
      <c r="Q3761" s="11">
        <f t="shared" si="433"/>
        <v>0.22782608695652182</v>
      </c>
      <c r="S3761" s="13">
        <f t="shared" si="434"/>
        <v>0.15</v>
      </c>
      <c r="T3761">
        <f t="shared" si="435"/>
        <v>4.3556250000000007</v>
      </c>
      <c r="U3761" t="b">
        <f t="shared" si="436"/>
        <v>1</v>
      </c>
    </row>
    <row r="3762" spans="1:21" ht="21" x14ac:dyDescent="0.4">
      <c r="A3762" t="s">
        <v>3880</v>
      </c>
      <c r="B3762" t="s">
        <v>3765</v>
      </c>
      <c r="C3762" t="s">
        <v>3766</v>
      </c>
      <c r="D3762" s="33">
        <v>24547</v>
      </c>
      <c r="E3762" s="33">
        <v>823</v>
      </c>
      <c r="F3762" s="32">
        <v>0.63339999999999996</v>
      </c>
      <c r="G3762" s="32">
        <v>0.19460000000000002</v>
      </c>
      <c r="H3762" s="41">
        <v>3.3527518637715401</v>
      </c>
      <c r="I3762" s="32">
        <v>0.82799999999999996</v>
      </c>
      <c r="J3762" s="34">
        <f t="shared" si="437"/>
        <v>0.23502415458937201</v>
      </c>
      <c r="K3762">
        <v>0.7696233292831105</v>
      </c>
      <c r="L3762">
        <v>1.0060753341433779</v>
      </c>
      <c r="M3762" s="41">
        <v>0.8</v>
      </c>
      <c r="N3762" t="s">
        <v>37</v>
      </c>
      <c r="O3762" s="10" t="s">
        <v>37</v>
      </c>
      <c r="P3762">
        <f t="shared" si="432"/>
        <v>0.25</v>
      </c>
      <c r="Q3762" s="11">
        <f t="shared" si="433"/>
        <v>0.20483091787439611</v>
      </c>
      <c r="S3762" s="13">
        <f t="shared" si="434"/>
        <v>0.20483091787439611</v>
      </c>
      <c r="T3762">
        <f t="shared" si="435"/>
        <v>0.16959999999999997</v>
      </c>
      <c r="U3762" t="b">
        <f t="shared" si="436"/>
        <v>1</v>
      </c>
    </row>
    <row r="3763" spans="1:21" ht="21" x14ac:dyDescent="0.4">
      <c r="A3763" t="s">
        <v>2241</v>
      </c>
      <c r="B3763" t="s">
        <v>2231</v>
      </c>
      <c r="C3763" t="s">
        <v>2232</v>
      </c>
      <c r="D3763" s="33">
        <v>2416465</v>
      </c>
      <c r="E3763" s="33">
        <v>118252</v>
      </c>
      <c r="F3763" s="32">
        <v>60.5002</v>
      </c>
      <c r="G3763" s="32">
        <v>22.070599999999999</v>
      </c>
      <c r="H3763" s="41">
        <v>4.8935945689260967</v>
      </c>
      <c r="I3763" s="32">
        <v>82.570799999999991</v>
      </c>
      <c r="J3763" s="34">
        <f t="shared" si="437"/>
        <v>0.26729303821689993</v>
      </c>
      <c r="K3763">
        <v>0.51162094510029421</v>
      </c>
      <c r="L3763">
        <v>0.6982613401887493</v>
      </c>
      <c r="M3763" s="41">
        <v>0.5</v>
      </c>
      <c r="N3763" t="s">
        <v>33</v>
      </c>
      <c r="O3763" s="10" t="s">
        <v>33</v>
      </c>
      <c r="P3763">
        <f t="shared" si="432"/>
        <v>0.4</v>
      </c>
      <c r="Q3763" s="11">
        <f t="shared" si="433"/>
        <v>0.28393572546226981</v>
      </c>
      <c r="S3763" s="13">
        <f t="shared" si="434"/>
        <v>0.28393572546226981</v>
      </c>
      <c r="T3763">
        <f t="shared" si="435"/>
        <v>23.444799999999987</v>
      </c>
      <c r="U3763" t="b">
        <f t="shared" si="436"/>
        <v>1</v>
      </c>
    </row>
    <row r="3764" spans="1:21" ht="21" x14ac:dyDescent="0.4">
      <c r="A3764" t="s">
        <v>169</v>
      </c>
      <c r="B3764" t="s">
        <v>31</v>
      </c>
      <c r="C3764" t="s">
        <v>32</v>
      </c>
      <c r="D3764" s="33">
        <v>14415</v>
      </c>
      <c r="E3764" s="33">
        <v>2237</v>
      </c>
      <c r="F3764" s="32">
        <v>1.7896000000000001</v>
      </c>
      <c r="G3764" s="32">
        <v>0.70399999999999996</v>
      </c>
      <c r="H3764" s="41">
        <v>15.518557058619493</v>
      </c>
      <c r="I3764" s="32">
        <v>2.4935999999999998</v>
      </c>
      <c r="K3764">
        <v>0.8</v>
      </c>
      <c r="L3764">
        <v>1.1147071971390254</v>
      </c>
      <c r="M3764" s="41">
        <v>0.8</v>
      </c>
      <c r="N3764" t="s">
        <v>37</v>
      </c>
      <c r="O3764" s="10" t="s">
        <v>37</v>
      </c>
      <c r="P3764">
        <f t="shared" si="432"/>
        <v>0.25</v>
      </c>
      <c r="Q3764" s="11">
        <f t="shared" si="433"/>
        <v>0.28232274623034964</v>
      </c>
      <c r="S3764" s="13">
        <f t="shared" si="434"/>
        <v>0.25</v>
      </c>
      <c r="T3764">
        <f t="shared" si="435"/>
        <v>0.62339999999999995</v>
      </c>
      <c r="U3764" t="b">
        <f t="shared" si="436"/>
        <v>1</v>
      </c>
    </row>
    <row r="3765" spans="1:21" ht="21" x14ac:dyDescent="0.4">
      <c r="A3765" t="s">
        <v>5489</v>
      </c>
      <c r="B3765" t="s">
        <v>5484</v>
      </c>
      <c r="C3765" t="s">
        <v>5485</v>
      </c>
      <c r="D3765" s="33">
        <v>11393</v>
      </c>
      <c r="E3765" s="33">
        <v>1540</v>
      </c>
      <c r="F3765" s="32">
        <v>0.18330000000000002</v>
      </c>
      <c r="G3765" s="32">
        <v>6.0299999999999999E-2</v>
      </c>
      <c r="H3765" s="41">
        <v>13.51707188624594</v>
      </c>
      <c r="I3765" s="32">
        <v>0.24360000000000001</v>
      </c>
      <c r="J3765" s="34">
        <f t="shared" ref="J3765:J3791" si="438">G3765/I3765</f>
        <v>0.24753694581280786</v>
      </c>
      <c r="K3765">
        <v>0.11902597402597404</v>
      </c>
      <c r="L3765">
        <v>0.1581818181818182</v>
      </c>
      <c r="M3765" s="41">
        <v>7.0000000000000007E-2</v>
      </c>
      <c r="N3765" t="s">
        <v>34</v>
      </c>
      <c r="O3765" s="10" t="s">
        <v>34</v>
      </c>
      <c r="P3765">
        <f t="shared" si="432"/>
        <v>0.15</v>
      </c>
      <c r="Q3765" s="11">
        <f t="shared" si="433"/>
        <v>0.55747126436781613</v>
      </c>
      <c r="S3765" s="13">
        <f t="shared" si="434"/>
        <v>0.15</v>
      </c>
      <c r="T3765">
        <f t="shared" si="435"/>
        <v>3.6540000000000003E-2</v>
      </c>
      <c r="U3765" t="b">
        <f t="shared" si="436"/>
        <v>1</v>
      </c>
    </row>
    <row r="3766" spans="1:21" ht="21" x14ac:dyDescent="0.4">
      <c r="A3766" t="s">
        <v>4188</v>
      </c>
      <c r="B3766" t="s">
        <v>4184</v>
      </c>
      <c r="C3766" t="s">
        <v>4185</v>
      </c>
      <c r="D3766" s="33">
        <v>321909</v>
      </c>
      <c r="E3766" s="33">
        <v>49083</v>
      </c>
      <c r="F3766" s="32">
        <v>114.72959999999999</v>
      </c>
      <c r="G3766" s="32">
        <v>37.956599999999995</v>
      </c>
      <c r="H3766" s="41">
        <v>15.247476771385703</v>
      </c>
      <c r="I3766" s="32">
        <v>152.68619999999999</v>
      </c>
      <c r="J3766" s="34">
        <f t="shared" si="438"/>
        <v>0.24859221069094653</v>
      </c>
      <c r="K3766">
        <v>2.3374610353890346</v>
      </c>
      <c r="L3766">
        <v>3.110775624961799</v>
      </c>
      <c r="M3766" s="41">
        <v>2.25</v>
      </c>
      <c r="N3766" t="s">
        <v>42</v>
      </c>
      <c r="O3766" s="10" t="s">
        <v>42</v>
      </c>
      <c r="P3766">
        <f t="shared" si="432"/>
        <v>0.05</v>
      </c>
      <c r="Q3766" s="11">
        <f t="shared" si="433"/>
        <v>0.27670771818278267</v>
      </c>
      <c r="S3766" s="13">
        <f t="shared" si="434"/>
        <v>0.05</v>
      </c>
      <c r="T3766">
        <f t="shared" si="435"/>
        <v>7.6343099999999993</v>
      </c>
      <c r="U3766" t="b">
        <f t="shared" si="436"/>
        <v>1</v>
      </c>
    </row>
    <row r="3767" spans="1:21" ht="21" x14ac:dyDescent="0.4">
      <c r="A3767" t="s">
        <v>941</v>
      </c>
      <c r="B3767" t="s">
        <v>883</v>
      </c>
      <c r="C3767" s="42" t="s">
        <v>884</v>
      </c>
      <c r="D3767" s="33">
        <v>8238</v>
      </c>
      <c r="E3767" s="33">
        <v>778</v>
      </c>
      <c r="F3767" s="32">
        <v>1.7082999999999999</v>
      </c>
      <c r="G3767" s="32">
        <v>0.56879999999999997</v>
      </c>
      <c r="H3767" s="41">
        <v>9.4440398154891962</v>
      </c>
      <c r="I3767" s="32">
        <v>2.2770999999999999</v>
      </c>
      <c r="J3767" s="34">
        <f t="shared" si="438"/>
        <v>0.2497914013438145</v>
      </c>
      <c r="K3767">
        <v>2.195758354755784</v>
      </c>
      <c r="L3767">
        <v>2.9268637532133677</v>
      </c>
      <c r="M3767" s="41">
        <v>2.1</v>
      </c>
      <c r="N3767" t="s">
        <v>37</v>
      </c>
      <c r="O3767" s="10" t="s">
        <v>37</v>
      </c>
      <c r="P3767">
        <f t="shared" si="432"/>
        <v>0.25</v>
      </c>
      <c r="Q3767" s="11">
        <f t="shared" si="433"/>
        <v>0.28250845373501382</v>
      </c>
      <c r="S3767" s="13">
        <f t="shared" si="434"/>
        <v>0.25</v>
      </c>
      <c r="T3767">
        <f t="shared" si="435"/>
        <v>0.56927499999999998</v>
      </c>
      <c r="U3767" t="b">
        <f t="shared" si="436"/>
        <v>1</v>
      </c>
    </row>
    <row r="3768" spans="1:21" ht="21" x14ac:dyDescent="0.4">
      <c r="A3768" t="s">
        <v>3881</v>
      </c>
      <c r="B3768" t="s">
        <v>3765</v>
      </c>
      <c r="C3768" t="s">
        <v>3766</v>
      </c>
      <c r="D3768" s="33">
        <v>16817</v>
      </c>
      <c r="E3768" s="33">
        <v>1638</v>
      </c>
      <c r="F3768" s="32">
        <v>0.8338000000000001</v>
      </c>
      <c r="G3768" s="32">
        <v>0.2732</v>
      </c>
      <c r="H3768" s="41">
        <v>9.7401439020039238</v>
      </c>
      <c r="I3768" s="32">
        <v>1.1070000000000002</v>
      </c>
      <c r="J3768" s="34">
        <f t="shared" si="438"/>
        <v>0.24679313459801261</v>
      </c>
      <c r="K3768">
        <v>0.50903540903540911</v>
      </c>
      <c r="L3768">
        <v>0.67582417582417598</v>
      </c>
      <c r="M3768" s="41">
        <v>0.5</v>
      </c>
      <c r="N3768" t="s">
        <v>37</v>
      </c>
      <c r="O3768" s="10" t="s">
        <v>37</v>
      </c>
      <c r="P3768">
        <f t="shared" si="432"/>
        <v>0.25</v>
      </c>
      <c r="Q3768" s="11">
        <f t="shared" si="433"/>
        <v>0.26016260162601645</v>
      </c>
      <c r="S3768" s="13">
        <f t="shared" si="434"/>
        <v>0.25</v>
      </c>
      <c r="T3768">
        <f t="shared" si="435"/>
        <v>0.27675000000000005</v>
      </c>
      <c r="U3768" t="b">
        <f t="shared" si="436"/>
        <v>1</v>
      </c>
    </row>
    <row r="3769" spans="1:21" ht="21" x14ac:dyDescent="0.4">
      <c r="A3769" t="s">
        <v>1942</v>
      </c>
      <c r="B3769" t="s">
        <v>1732</v>
      </c>
      <c r="C3769" s="42" t="s">
        <v>1733</v>
      </c>
      <c r="D3769" s="33">
        <v>1104</v>
      </c>
      <c r="E3769" s="33">
        <v>298</v>
      </c>
      <c r="F3769" s="32">
        <v>0.34710000000000002</v>
      </c>
      <c r="G3769" s="32">
        <v>0.17099999999999999</v>
      </c>
      <c r="H3769" s="41">
        <v>26.992753623188406</v>
      </c>
      <c r="I3769" s="32">
        <v>0.5181</v>
      </c>
      <c r="J3769" s="34">
        <f t="shared" si="438"/>
        <v>0.3300521134916039</v>
      </c>
      <c r="K3769">
        <v>1.164765100671141</v>
      </c>
      <c r="L3769">
        <v>1.7385906040268457</v>
      </c>
      <c r="M3769" s="41">
        <v>1.4</v>
      </c>
      <c r="N3769" t="s">
        <v>37</v>
      </c>
      <c r="O3769" s="10" t="s">
        <v>34</v>
      </c>
      <c r="P3769">
        <f t="shared" si="432"/>
        <v>0.15</v>
      </c>
      <c r="Q3769" s="11">
        <f t="shared" si="433"/>
        <v>0.19475004825323305</v>
      </c>
      <c r="S3769" s="13">
        <f t="shared" si="434"/>
        <v>0.15</v>
      </c>
      <c r="T3769">
        <f t="shared" si="435"/>
        <v>7.7714999999999992E-2</v>
      </c>
      <c r="U3769" t="b">
        <f t="shared" si="436"/>
        <v>0</v>
      </c>
    </row>
    <row r="3770" spans="1:21" ht="21" x14ac:dyDescent="0.4">
      <c r="A3770" t="s">
        <v>1371</v>
      </c>
      <c r="B3770" t="s">
        <v>1280</v>
      </c>
      <c r="C3770" s="42" t="s">
        <v>1281</v>
      </c>
      <c r="D3770" s="33">
        <v>605289</v>
      </c>
      <c r="E3770" s="33">
        <v>83946</v>
      </c>
      <c r="F3770" s="32">
        <v>35.760300000000001</v>
      </c>
      <c r="G3770" s="32">
        <v>11.914899999999999</v>
      </c>
      <c r="H3770" s="41">
        <v>13.868746995236986</v>
      </c>
      <c r="I3770" s="32">
        <v>47.675200000000004</v>
      </c>
      <c r="J3770" s="34">
        <f t="shared" si="438"/>
        <v>0.24991819646273111</v>
      </c>
      <c r="K3770">
        <v>0.42599170895575733</v>
      </c>
      <c r="L3770">
        <v>0.56792700069092039</v>
      </c>
      <c r="M3770" s="41">
        <v>0.3</v>
      </c>
      <c r="N3770" t="s">
        <v>37</v>
      </c>
      <c r="O3770" s="10" t="s">
        <v>34</v>
      </c>
      <c r="P3770">
        <f t="shared" si="432"/>
        <v>0.15</v>
      </c>
      <c r="Q3770" s="11">
        <f t="shared" si="433"/>
        <v>0.47176309695606944</v>
      </c>
      <c r="S3770" s="13">
        <f t="shared" si="434"/>
        <v>0.15</v>
      </c>
      <c r="T3770">
        <f t="shared" si="435"/>
        <v>7.1512800000000007</v>
      </c>
      <c r="U3770" t="b">
        <f t="shared" si="436"/>
        <v>0</v>
      </c>
    </row>
    <row r="3771" spans="1:21" ht="21" x14ac:dyDescent="0.4">
      <c r="A3771" t="s">
        <v>4086</v>
      </c>
      <c r="B3771" t="s">
        <v>4081</v>
      </c>
      <c r="C3771" t="s">
        <v>4082</v>
      </c>
      <c r="D3771" s="33">
        <v>519349</v>
      </c>
      <c r="E3771" s="33">
        <v>174750</v>
      </c>
      <c r="F3771" s="32">
        <v>18.576000000000001</v>
      </c>
      <c r="G3771" s="32">
        <v>6.1819999999999986</v>
      </c>
      <c r="H3771" s="41">
        <v>33.647893805514208</v>
      </c>
      <c r="I3771" s="32">
        <v>24.757999999999999</v>
      </c>
      <c r="J3771" s="34">
        <f t="shared" si="438"/>
        <v>0.24969706761450838</v>
      </c>
      <c r="K3771">
        <v>0.10630042918454935</v>
      </c>
      <c r="L3771">
        <v>0.14167668097281833</v>
      </c>
      <c r="M3771" s="41">
        <v>0.03</v>
      </c>
      <c r="N3771" t="s">
        <v>34</v>
      </c>
      <c r="O3771" s="10" t="s">
        <v>34</v>
      </c>
      <c r="P3771">
        <f t="shared" si="432"/>
        <v>0.15</v>
      </c>
      <c r="Q3771" s="11">
        <f t="shared" si="433"/>
        <v>0.78825026254140074</v>
      </c>
      <c r="S3771" s="13">
        <f t="shared" si="434"/>
        <v>0.15</v>
      </c>
      <c r="T3771">
        <f t="shared" si="435"/>
        <v>3.7136999999999998</v>
      </c>
      <c r="U3771" t="b">
        <f t="shared" si="436"/>
        <v>1</v>
      </c>
    </row>
    <row r="3772" spans="1:21" ht="21" x14ac:dyDescent="0.4">
      <c r="A3772" t="s">
        <v>6045</v>
      </c>
      <c r="B3772" t="s">
        <v>6038</v>
      </c>
      <c r="C3772" t="s">
        <v>6039</v>
      </c>
      <c r="D3772" s="33">
        <v>1584</v>
      </c>
      <c r="E3772" s="33">
        <v>250</v>
      </c>
      <c r="F3772" s="32">
        <v>0.24</v>
      </c>
      <c r="G3772" s="32">
        <v>0.08</v>
      </c>
      <c r="H3772" s="41">
        <v>15.782828282828282</v>
      </c>
      <c r="I3772" s="32">
        <v>0.32</v>
      </c>
      <c r="J3772" s="34">
        <f t="shared" si="438"/>
        <v>0.25</v>
      </c>
      <c r="K3772">
        <v>0.96</v>
      </c>
      <c r="L3772">
        <v>1.28</v>
      </c>
      <c r="M3772" s="41">
        <v>0.6</v>
      </c>
      <c r="N3772" t="s">
        <v>37</v>
      </c>
      <c r="O3772" s="10" t="s">
        <v>37</v>
      </c>
      <c r="P3772">
        <f t="shared" si="432"/>
        <v>0.25</v>
      </c>
      <c r="Q3772" s="11">
        <f t="shared" si="433"/>
        <v>0.53125</v>
      </c>
      <c r="S3772" s="13">
        <f t="shared" si="434"/>
        <v>0.25</v>
      </c>
      <c r="T3772">
        <f t="shared" si="435"/>
        <v>0.08</v>
      </c>
      <c r="U3772" t="b">
        <f t="shared" si="436"/>
        <v>1</v>
      </c>
    </row>
    <row r="3773" spans="1:21" ht="21" x14ac:dyDescent="0.4">
      <c r="A3773" t="s">
        <v>3755</v>
      </c>
      <c r="B3773" t="s">
        <v>3744</v>
      </c>
      <c r="C3773" t="s">
        <v>3745</v>
      </c>
      <c r="D3773" s="33">
        <v>453763</v>
      </c>
      <c r="E3773" s="33">
        <v>36828</v>
      </c>
      <c r="F3773" s="32">
        <v>22.656400000000001</v>
      </c>
      <c r="G3773" s="32">
        <v>7.5475999999999992</v>
      </c>
      <c r="H3773" s="41">
        <v>8.1161311080894656</v>
      </c>
      <c r="I3773" s="32">
        <v>30.204000000000001</v>
      </c>
      <c r="J3773" s="34">
        <f t="shared" si="438"/>
        <v>0.24988743212819492</v>
      </c>
      <c r="K3773">
        <v>0.61519496035625076</v>
      </c>
      <c r="L3773">
        <v>0.82013685239491696</v>
      </c>
      <c r="M3773" s="41">
        <v>0.5</v>
      </c>
      <c r="N3773" t="s">
        <v>37</v>
      </c>
      <c r="O3773" s="10" t="s">
        <v>37</v>
      </c>
      <c r="P3773">
        <f t="shared" si="432"/>
        <v>0.25</v>
      </c>
      <c r="Q3773" s="11">
        <f t="shared" si="433"/>
        <v>0.39034564958283674</v>
      </c>
      <c r="S3773" s="13">
        <f t="shared" si="434"/>
        <v>0.25</v>
      </c>
      <c r="T3773">
        <f t="shared" si="435"/>
        <v>7.5510000000000002</v>
      </c>
      <c r="U3773" t="b">
        <f t="shared" si="436"/>
        <v>1</v>
      </c>
    </row>
    <row r="3774" spans="1:21" ht="21" x14ac:dyDescent="0.4">
      <c r="A3774" t="s">
        <v>4882</v>
      </c>
      <c r="B3774" t="s">
        <v>4877</v>
      </c>
      <c r="C3774" t="s">
        <v>4878</v>
      </c>
      <c r="D3774" s="33">
        <v>223171</v>
      </c>
      <c r="E3774" s="33">
        <v>35392</v>
      </c>
      <c r="F3774" s="32">
        <v>26.3596</v>
      </c>
      <c r="G3774" s="32">
        <v>8.7856000000000005</v>
      </c>
      <c r="H3774" s="41">
        <v>15.858691317420273</v>
      </c>
      <c r="I3774" s="32">
        <v>35.145200000000003</v>
      </c>
      <c r="J3774" s="34">
        <f t="shared" si="438"/>
        <v>0.24998008262863777</v>
      </c>
      <c r="K3774">
        <v>0.74478978300180831</v>
      </c>
      <c r="L3774">
        <v>0.99302667269439437</v>
      </c>
      <c r="M3774" s="41">
        <v>0.7</v>
      </c>
      <c r="N3774" t="s">
        <v>34</v>
      </c>
      <c r="O3774" s="10" t="s">
        <v>34</v>
      </c>
      <c r="P3774">
        <f t="shared" si="432"/>
        <v>0.15</v>
      </c>
      <c r="Q3774" s="11">
        <f t="shared" si="433"/>
        <v>0.29508439274780074</v>
      </c>
      <c r="S3774" s="13">
        <f t="shared" si="434"/>
        <v>0.15</v>
      </c>
      <c r="T3774">
        <f t="shared" si="435"/>
        <v>5.2717800000000006</v>
      </c>
      <c r="U3774" t="b">
        <f t="shared" si="436"/>
        <v>1</v>
      </c>
    </row>
    <row r="3775" spans="1:21" ht="21" x14ac:dyDescent="0.4">
      <c r="A3775" t="s">
        <v>715</v>
      </c>
      <c r="B3775" t="s">
        <v>657</v>
      </c>
      <c r="C3775" s="42" t="s">
        <v>658</v>
      </c>
      <c r="D3775" s="33">
        <v>1899530</v>
      </c>
      <c r="E3775" s="33">
        <v>132034</v>
      </c>
      <c r="F3775" s="32">
        <v>78.467299999999994</v>
      </c>
      <c r="G3775" s="32">
        <v>29.4618</v>
      </c>
      <c r="H3775" s="41">
        <v>6.9508773222849864</v>
      </c>
      <c r="I3775" s="32">
        <v>107.92909999999999</v>
      </c>
      <c r="J3775" s="34">
        <f t="shared" si="438"/>
        <v>0.27297364658836221</v>
      </c>
      <c r="K3775">
        <v>0.5942961661390247</v>
      </c>
      <c r="L3775">
        <v>0.81743414575033702</v>
      </c>
      <c r="M3775" s="41">
        <v>0.45</v>
      </c>
      <c r="N3775" t="s">
        <v>34</v>
      </c>
      <c r="O3775" s="10" t="s">
        <v>34</v>
      </c>
      <c r="P3775">
        <f t="shared" si="432"/>
        <v>0.15</v>
      </c>
      <c r="Q3775" s="11">
        <f t="shared" si="433"/>
        <v>0.44949693826780729</v>
      </c>
      <c r="S3775" s="13">
        <f t="shared" si="434"/>
        <v>0.15</v>
      </c>
      <c r="T3775">
        <f t="shared" si="435"/>
        <v>16.189364999999999</v>
      </c>
      <c r="U3775" t="b">
        <f t="shared" si="436"/>
        <v>1</v>
      </c>
    </row>
    <row r="3776" spans="1:21" ht="21" x14ac:dyDescent="0.4">
      <c r="A3776" t="s">
        <v>5166</v>
      </c>
      <c r="B3776" t="s">
        <v>5152</v>
      </c>
      <c r="C3776" t="s">
        <v>5153</v>
      </c>
      <c r="D3776" s="33">
        <v>384496</v>
      </c>
      <c r="E3776" s="33">
        <v>1079</v>
      </c>
      <c r="F3776" s="32">
        <v>0.60970000000000002</v>
      </c>
      <c r="G3776" s="32">
        <v>0.30030000000000001</v>
      </c>
      <c r="H3776" s="41">
        <v>0.28062710665390539</v>
      </c>
      <c r="I3776" s="32">
        <v>0.91</v>
      </c>
      <c r="J3776" s="34">
        <f t="shared" si="438"/>
        <v>0.33</v>
      </c>
      <c r="K3776">
        <v>0.56506024096385543</v>
      </c>
      <c r="L3776">
        <v>0.84337349397590367</v>
      </c>
      <c r="M3776" s="41">
        <v>0.22</v>
      </c>
      <c r="N3776" t="s">
        <v>37</v>
      </c>
      <c r="O3776" s="10" t="s">
        <v>37</v>
      </c>
      <c r="P3776">
        <f t="shared" si="432"/>
        <v>0.25</v>
      </c>
      <c r="Q3776" s="11">
        <f t="shared" si="433"/>
        <v>0.73914285714285721</v>
      </c>
      <c r="S3776" s="13">
        <f t="shared" si="434"/>
        <v>0.25</v>
      </c>
      <c r="T3776">
        <f t="shared" si="435"/>
        <v>0.22750000000000001</v>
      </c>
      <c r="U3776" t="b">
        <f t="shared" si="436"/>
        <v>1</v>
      </c>
    </row>
    <row r="3777" spans="1:21" ht="21" x14ac:dyDescent="0.4">
      <c r="A3777" t="s">
        <v>4330</v>
      </c>
      <c r="B3777" t="s">
        <v>4331</v>
      </c>
      <c r="C3777" t="s">
        <v>4332</v>
      </c>
      <c r="D3777" s="33">
        <v>839190</v>
      </c>
      <c r="E3777" s="33">
        <v>65059</v>
      </c>
      <c r="F3777" s="32">
        <v>74.626999999999995</v>
      </c>
      <c r="G3777" s="32">
        <v>22.445400000000003</v>
      </c>
      <c r="H3777" s="41">
        <v>7.7525947639986175</v>
      </c>
      <c r="I3777" s="32">
        <v>97.072400000000002</v>
      </c>
      <c r="J3777" s="34">
        <f t="shared" si="438"/>
        <v>0.23122329312966408</v>
      </c>
      <c r="K3777">
        <v>1.1470665088611876</v>
      </c>
      <c r="L3777">
        <v>1.4920672005410476</v>
      </c>
      <c r="M3777" s="41">
        <v>1.5</v>
      </c>
      <c r="N3777" t="s">
        <v>37</v>
      </c>
      <c r="O3777" s="10" t="s">
        <v>37</v>
      </c>
      <c r="P3777">
        <f t="shared" si="432"/>
        <v>0.25</v>
      </c>
      <c r="Q3777" s="11">
        <f t="shared" si="433"/>
        <v>-5.3166502528008532E-3</v>
      </c>
      <c r="S3777" s="13">
        <f t="shared" si="434"/>
        <v>-5.3166502528008532E-3</v>
      </c>
      <c r="T3777">
        <f t="shared" si="435"/>
        <v>-0.51609999999998557</v>
      </c>
      <c r="U3777" t="b">
        <f t="shared" si="436"/>
        <v>1</v>
      </c>
    </row>
    <row r="3778" spans="1:21" ht="21" x14ac:dyDescent="0.4">
      <c r="A3778" t="s">
        <v>3099</v>
      </c>
      <c r="B3778" t="s">
        <v>3066</v>
      </c>
      <c r="C3778" t="s">
        <v>3067</v>
      </c>
      <c r="D3778" s="33">
        <v>26539</v>
      </c>
      <c r="E3778" s="33">
        <v>7409</v>
      </c>
      <c r="F3778" s="32">
        <v>5.1107999999999993</v>
      </c>
      <c r="G3778" s="32">
        <v>1.7035</v>
      </c>
      <c r="H3778" s="41">
        <v>27.917404574399939</v>
      </c>
      <c r="I3778" s="32">
        <v>6.8142999999999994</v>
      </c>
      <c r="J3778" s="34">
        <f t="shared" si="438"/>
        <v>0.24998899373376579</v>
      </c>
      <c r="K3778">
        <v>0.68980969091645283</v>
      </c>
      <c r="L3778">
        <v>0.91973275745714667</v>
      </c>
      <c r="M3778" s="41">
        <v>0.6</v>
      </c>
      <c r="N3778" t="s">
        <v>34</v>
      </c>
      <c r="O3778" s="10" t="s">
        <v>34</v>
      </c>
      <c r="P3778">
        <f t="shared" ref="P3778:P3841" si="439">VLOOKUP($O3778,$Y$2:$AJ$8,9,FALSE)</f>
        <v>0.15</v>
      </c>
      <c r="Q3778" s="11">
        <f t="shared" ref="Q3778:Q3841" si="440">(L3778-M3778)/L3778</f>
        <v>0.34763658776396694</v>
      </c>
      <c r="S3778" s="13">
        <f t="shared" ref="S3778:S3841" si="441">MIN(Q3778,IF(R3778=0,P3778,R3778))</f>
        <v>0.15</v>
      </c>
      <c r="T3778">
        <f t="shared" ref="T3778:T3841" si="442">IFERROR(S3778*I3778,0)</f>
        <v>1.0221449999999999</v>
      </c>
      <c r="U3778" t="b">
        <f t="shared" ref="U3778:U3841" si="443">O3778=N3778</f>
        <v>1</v>
      </c>
    </row>
    <row r="3779" spans="1:21" ht="21" x14ac:dyDescent="0.4">
      <c r="A3779" t="s">
        <v>840</v>
      </c>
      <c r="B3779" t="s">
        <v>761</v>
      </c>
      <c r="C3779" s="42" t="s">
        <v>762</v>
      </c>
      <c r="D3779" s="33">
        <v>420232</v>
      </c>
      <c r="E3779" s="33">
        <v>121387</v>
      </c>
      <c r="F3779" s="32">
        <v>98.339899999999986</v>
      </c>
      <c r="G3779" s="32">
        <v>32.7791</v>
      </c>
      <c r="H3779" s="41">
        <v>28.88571075025224</v>
      </c>
      <c r="I3779" s="32">
        <v>131.11899999999997</v>
      </c>
      <c r="J3779" s="34">
        <f t="shared" si="438"/>
        <v>0.24999504267116138</v>
      </c>
      <c r="K3779">
        <v>0.81013535222058364</v>
      </c>
      <c r="L3779">
        <v>1.0801733299282459</v>
      </c>
      <c r="M3779" s="41">
        <v>0.75</v>
      </c>
      <c r="N3779" t="s">
        <v>37</v>
      </c>
      <c r="O3779" s="10" t="s">
        <v>34</v>
      </c>
      <c r="P3779">
        <f t="shared" si="439"/>
        <v>0.15</v>
      </c>
      <c r="Q3779" s="11">
        <f t="shared" si="440"/>
        <v>0.30566698952859606</v>
      </c>
      <c r="S3779" s="13">
        <f t="shared" si="441"/>
        <v>0.15</v>
      </c>
      <c r="T3779">
        <f t="shared" si="442"/>
        <v>19.667849999999994</v>
      </c>
      <c r="U3779" t="b">
        <f t="shared" si="443"/>
        <v>0</v>
      </c>
    </row>
    <row r="3780" spans="1:21" ht="21" x14ac:dyDescent="0.4">
      <c r="A3780" t="s">
        <v>5456</v>
      </c>
      <c r="B3780" t="s">
        <v>5449</v>
      </c>
      <c r="C3780" t="s">
        <v>5450</v>
      </c>
      <c r="D3780" s="33">
        <v>98901</v>
      </c>
      <c r="E3780" s="33">
        <v>34075</v>
      </c>
      <c r="F3780" s="32">
        <v>6.2470999999999997</v>
      </c>
      <c r="G3780" s="32">
        <v>2.0819000000000001</v>
      </c>
      <c r="H3780" s="41">
        <v>34.453645564756677</v>
      </c>
      <c r="I3780" s="32">
        <v>8.3290000000000006</v>
      </c>
      <c r="J3780" s="34">
        <f t="shared" si="438"/>
        <v>0.24995797814863729</v>
      </c>
      <c r="K3780">
        <v>0.18333382245047689</v>
      </c>
      <c r="L3780">
        <v>0.24443140132061628</v>
      </c>
      <c r="M3780" s="41">
        <v>0.03</v>
      </c>
      <c r="N3780" t="s">
        <v>37</v>
      </c>
      <c r="O3780" s="10" t="s">
        <v>37</v>
      </c>
      <c r="P3780">
        <f t="shared" si="439"/>
        <v>0.25</v>
      </c>
      <c r="Q3780" s="11">
        <f t="shared" si="440"/>
        <v>0.87726617841277466</v>
      </c>
      <c r="S3780" s="13">
        <f t="shared" si="441"/>
        <v>0.25</v>
      </c>
      <c r="T3780">
        <f t="shared" si="442"/>
        <v>2.0822500000000002</v>
      </c>
      <c r="U3780" t="b">
        <f t="shared" si="443"/>
        <v>1</v>
      </c>
    </row>
    <row r="3781" spans="1:21" ht="21" x14ac:dyDescent="0.4">
      <c r="A3781" t="s">
        <v>3882</v>
      </c>
      <c r="B3781" t="s">
        <v>3765</v>
      </c>
      <c r="C3781" t="s">
        <v>3766</v>
      </c>
      <c r="D3781" s="33">
        <v>147869</v>
      </c>
      <c r="E3781" s="33">
        <v>5715</v>
      </c>
      <c r="F3781" s="32">
        <v>5.1434999999999995</v>
      </c>
      <c r="G3781" s="32">
        <v>1.2765</v>
      </c>
      <c r="H3781" s="41">
        <v>3.8649074518661788</v>
      </c>
      <c r="I3781" s="32">
        <v>6.42</v>
      </c>
      <c r="J3781" s="34">
        <f t="shared" si="438"/>
        <v>0.19883177570093458</v>
      </c>
      <c r="K3781">
        <v>0.8999999999999998</v>
      </c>
      <c r="L3781">
        <v>1.1233595800524934</v>
      </c>
      <c r="M3781" s="41">
        <v>0.9</v>
      </c>
      <c r="N3781" t="s">
        <v>37</v>
      </c>
      <c r="O3781" s="10" t="s">
        <v>37</v>
      </c>
      <c r="P3781">
        <f t="shared" si="439"/>
        <v>0.25</v>
      </c>
      <c r="Q3781" s="11">
        <f t="shared" si="440"/>
        <v>0.19883177570093452</v>
      </c>
      <c r="S3781" s="13">
        <f t="shared" si="441"/>
        <v>0.19883177570093452</v>
      </c>
      <c r="T3781">
        <f t="shared" si="442"/>
        <v>1.2764999999999995</v>
      </c>
      <c r="U3781" t="b">
        <f t="shared" si="443"/>
        <v>1</v>
      </c>
    </row>
    <row r="3782" spans="1:21" ht="21" x14ac:dyDescent="0.4">
      <c r="A3782" t="s">
        <v>1006</v>
      </c>
      <c r="B3782" t="s">
        <v>980</v>
      </c>
      <c r="C3782" s="42" t="s">
        <v>981</v>
      </c>
      <c r="D3782" s="33">
        <v>114921</v>
      </c>
      <c r="E3782" s="33">
        <v>1166</v>
      </c>
      <c r="F3782" s="32">
        <v>0.3498</v>
      </c>
      <c r="G3782" s="32">
        <v>0.16320000000000001</v>
      </c>
      <c r="H3782" s="41">
        <v>1.0146100364598289</v>
      </c>
      <c r="I3782" s="32">
        <v>0.51300000000000001</v>
      </c>
      <c r="J3782" s="34">
        <f t="shared" si="438"/>
        <v>0.31812865497076026</v>
      </c>
      <c r="K3782">
        <v>0.3</v>
      </c>
      <c r="L3782">
        <v>0.43996569468267582</v>
      </c>
      <c r="M3782" s="41">
        <v>0.3</v>
      </c>
      <c r="N3782" t="s">
        <v>45</v>
      </c>
      <c r="O3782" s="10" t="s">
        <v>45</v>
      </c>
      <c r="P3782">
        <f t="shared" si="439"/>
        <v>0.32</v>
      </c>
      <c r="Q3782" s="11">
        <f t="shared" si="440"/>
        <v>0.31812865497076026</v>
      </c>
      <c r="S3782" s="13">
        <f t="shared" si="441"/>
        <v>0.31812865497076026</v>
      </c>
      <c r="T3782">
        <f t="shared" si="442"/>
        <v>0.16320000000000001</v>
      </c>
      <c r="U3782" t="b">
        <f t="shared" si="443"/>
        <v>1</v>
      </c>
    </row>
    <row r="3783" spans="1:21" ht="21" x14ac:dyDescent="0.4">
      <c r="A3783" t="s">
        <v>3761</v>
      </c>
      <c r="B3783" t="s">
        <v>3762</v>
      </c>
      <c r="C3783" t="s">
        <v>3763</v>
      </c>
      <c r="D3783" s="33">
        <v>12242282</v>
      </c>
      <c r="E3783" s="33">
        <v>3718015</v>
      </c>
      <c r="F3783" s="32">
        <v>342.96400000000006</v>
      </c>
      <c r="G3783" s="32">
        <v>114.31120000000001</v>
      </c>
      <c r="H3783" s="41">
        <v>30.370277371490054</v>
      </c>
      <c r="I3783" s="32">
        <v>457.27520000000004</v>
      </c>
      <c r="J3783" s="34">
        <f t="shared" si="438"/>
        <v>0.24998337981154456</v>
      </c>
      <c r="K3783">
        <v>9.2243845170070601E-2</v>
      </c>
      <c r="L3783">
        <v>0.12298906809144129</v>
      </c>
      <c r="M3783" s="41">
        <v>0.06</v>
      </c>
      <c r="N3783" t="s">
        <v>34</v>
      </c>
      <c r="O3783" s="10" t="s">
        <v>34</v>
      </c>
      <c r="P3783">
        <f t="shared" si="439"/>
        <v>0.15</v>
      </c>
      <c r="Q3783" s="11">
        <f t="shared" si="440"/>
        <v>0.51215176331452061</v>
      </c>
      <c r="S3783" s="13">
        <f t="shared" si="441"/>
        <v>0.15</v>
      </c>
      <c r="T3783">
        <f t="shared" si="442"/>
        <v>68.591279999999998</v>
      </c>
      <c r="U3783" t="b">
        <f t="shared" si="443"/>
        <v>1</v>
      </c>
    </row>
    <row r="3784" spans="1:21" ht="21" x14ac:dyDescent="0.4">
      <c r="A3784" t="s">
        <v>2262</v>
      </c>
      <c r="B3784" t="s">
        <v>2245</v>
      </c>
      <c r="C3784" t="s">
        <v>2246</v>
      </c>
      <c r="D3784" s="33">
        <v>2899315</v>
      </c>
      <c r="E3784" s="33">
        <v>56671</v>
      </c>
      <c r="F3784" s="32">
        <v>28.3355</v>
      </c>
      <c r="G3784" s="32">
        <v>4.5145</v>
      </c>
      <c r="H3784" s="41">
        <v>1.9546341118505579</v>
      </c>
      <c r="I3784" s="32">
        <v>32.85</v>
      </c>
      <c r="J3784" s="34">
        <f t="shared" si="438"/>
        <v>0.13742770167427701</v>
      </c>
      <c r="K3784">
        <v>0.5</v>
      </c>
      <c r="L3784">
        <v>0.57966155529283059</v>
      </c>
      <c r="M3784" s="41">
        <v>0.5</v>
      </c>
      <c r="N3784" t="s">
        <v>33</v>
      </c>
      <c r="O3784" s="10" t="s">
        <v>33</v>
      </c>
      <c r="P3784">
        <f t="shared" si="439"/>
        <v>0.4</v>
      </c>
      <c r="Q3784" s="11">
        <f t="shared" si="440"/>
        <v>0.13742770167427706</v>
      </c>
      <c r="S3784" s="13">
        <f t="shared" si="441"/>
        <v>0.13742770167427706</v>
      </c>
      <c r="T3784">
        <f t="shared" si="442"/>
        <v>4.5145000000000017</v>
      </c>
      <c r="U3784" t="b">
        <f t="shared" si="443"/>
        <v>1</v>
      </c>
    </row>
    <row r="3785" spans="1:21" ht="21" x14ac:dyDescent="0.4">
      <c r="A3785" t="s">
        <v>942</v>
      </c>
      <c r="B3785" t="s">
        <v>883</v>
      </c>
      <c r="C3785" s="42" t="s">
        <v>884</v>
      </c>
      <c r="D3785" s="33">
        <v>57823</v>
      </c>
      <c r="E3785" s="33">
        <v>5495</v>
      </c>
      <c r="F3785" s="32">
        <v>7.1435000000000004</v>
      </c>
      <c r="G3785" s="32">
        <v>2.0301</v>
      </c>
      <c r="H3785" s="41">
        <v>9.5031388893692821</v>
      </c>
      <c r="I3785" s="32">
        <v>9.1736000000000004</v>
      </c>
      <c r="J3785" s="34">
        <f t="shared" si="438"/>
        <v>0.22129807273044388</v>
      </c>
      <c r="K3785">
        <v>1.3</v>
      </c>
      <c r="L3785">
        <v>1.6694449499545041</v>
      </c>
      <c r="M3785" s="41">
        <v>1.3</v>
      </c>
      <c r="N3785" t="s">
        <v>33</v>
      </c>
      <c r="O3785" s="10" t="s">
        <v>33</v>
      </c>
      <c r="P3785">
        <f t="shared" si="439"/>
        <v>0.4</v>
      </c>
      <c r="Q3785" s="11">
        <f t="shared" si="440"/>
        <v>0.22129807273044386</v>
      </c>
      <c r="S3785" s="13">
        <f t="shared" si="441"/>
        <v>0.22129807273044386</v>
      </c>
      <c r="T3785">
        <f t="shared" si="442"/>
        <v>2.0301</v>
      </c>
      <c r="U3785" t="b">
        <f t="shared" si="443"/>
        <v>1</v>
      </c>
    </row>
    <row r="3786" spans="1:21" ht="21" x14ac:dyDescent="0.4">
      <c r="A3786" t="s">
        <v>1943</v>
      </c>
      <c r="B3786" t="s">
        <v>1732</v>
      </c>
      <c r="C3786" s="42" t="s">
        <v>1733</v>
      </c>
      <c r="D3786" s="33">
        <v>9755</v>
      </c>
      <c r="E3786" s="33">
        <v>2144</v>
      </c>
      <c r="F3786" s="32">
        <v>3.3896999999999999</v>
      </c>
      <c r="G3786" s="32">
        <v>1.5077</v>
      </c>
      <c r="H3786" s="41">
        <v>21.978472578165043</v>
      </c>
      <c r="I3786" s="32">
        <v>4.8974000000000002</v>
      </c>
      <c r="J3786" s="34">
        <f t="shared" si="438"/>
        <v>0.30785723036713358</v>
      </c>
      <c r="K3786">
        <v>1.5810167910447761</v>
      </c>
      <c r="L3786">
        <v>2.2842350746268658</v>
      </c>
      <c r="M3786" s="41">
        <v>1.55</v>
      </c>
      <c r="N3786" t="s">
        <v>37</v>
      </c>
      <c r="O3786" s="10" t="s">
        <v>34</v>
      </c>
      <c r="P3786">
        <f t="shared" si="439"/>
        <v>0.15</v>
      </c>
      <c r="Q3786" s="11">
        <f t="shared" si="440"/>
        <v>0.32143586392779844</v>
      </c>
      <c r="S3786" s="13">
        <f t="shared" si="441"/>
        <v>0.15</v>
      </c>
      <c r="T3786">
        <f t="shared" si="442"/>
        <v>0.73460999999999999</v>
      </c>
      <c r="U3786" t="b">
        <f t="shared" si="443"/>
        <v>0</v>
      </c>
    </row>
    <row r="3787" spans="1:21" ht="21" x14ac:dyDescent="0.4">
      <c r="A3787" t="s">
        <v>4261</v>
      </c>
      <c r="B3787" t="s">
        <v>4258</v>
      </c>
      <c r="C3787" t="s">
        <v>4259</v>
      </c>
      <c r="D3787" s="33">
        <v>21378184</v>
      </c>
      <c r="E3787" s="33">
        <v>356063</v>
      </c>
      <c r="F3787" s="32">
        <v>111.8887</v>
      </c>
      <c r="G3787" s="32">
        <v>37.2911</v>
      </c>
      <c r="H3787" s="41">
        <v>1.6655437150321093</v>
      </c>
      <c r="I3787" s="32">
        <v>149.1798</v>
      </c>
      <c r="J3787" s="34">
        <f t="shared" si="438"/>
        <v>0.24997419221637246</v>
      </c>
      <c r="K3787">
        <v>0.31423849150290817</v>
      </c>
      <c r="L3787">
        <v>0.41897023841286513</v>
      </c>
      <c r="M3787" s="41">
        <v>0.18</v>
      </c>
      <c r="N3787" t="s">
        <v>37</v>
      </c>
      <c r="O3787" s="10" t="s">
        <v>37</v>
      </c>
      <c r="P3787">
        <f t="shared" si="439"/>
        <v>0.25</v>
      </c>
      <c r="Q3787" s="11">
        <f t="shared" si="440"/>
        <v>0.5703752116573424</v>
      </c>
      <c r="S3787" s="13">
        <f t="shared" si="441"/>
        <v>0.25</v>
      </c>
      <c r="T3787">
        <f t="shared" si="442"/>
        <v>37.29495</v>
      </c>
      <c r="U3787" t="b">
        <f t="shared" si="443"/>
        <v>1</v>
      </c>
    </row>
    <row r="3788" spans="1:21" ht="21" x14ac:dyDescent="0.4">
      <c r="A3788" t="s">
        <v>566</v>
      </c>
      <c r="B3788" t="s">
        <v>535</v>
      </c>
      <c r="C3788" s="42" t="s">
        <v>536</v>
      </c>
      <c r="D3788" s="33">
        <v>231397</v>
      </c>
      <c r="E3788" s="33">
        <v>24730</v>
      </c>
      <c r="F3788" s="32">
        <v>18.602999999999998</v>
      </c>
      <c r="G3788" s="32">
        <v>6.1632999999999987</v>
      </c>
      <c r="H3788" s="41">
        <v>10.687260422563819</v>
      </c>
      <c r="I3788" s="32">
        <v>24.766299999999998</v>
      </c>
      <c r="J3788" s="34">
        <f t="shared" si="438"/>
        <v>0.24885832764684265</v>
      </c>
      <c r="K3788">
        <v>0.75224423776789306</v>
      </c>
      <c r="L3788">
        <v>1.0014678528103518</v>
      </c>
      <c r="M3788" s="41">
        <v>0.65</v>
      </c>
      <c r="N3788" t="s">
        <v>37</v>
      </c>
      <c r="O3788" s="10" t="s">
        <v>37</v>
      </c>
      <c r="P3788">
        <f t="shared" si="439"/>
        <v>0.25</v>
      </c>
      <c r="Q3788" s="11">
        <f t="shared" si="440"/>
        <v>0.35095270589470368</v>
      </c>
      <c r="S3788" s="13">
        <f t="shared" si="441"/>
        <v>0.25</v>
      </c>
      <c r="T3788">
        <f t="shared" si="442"/>
        <v>6.1915749999999994</v>
      </c>
      <c r="U3788" t="b">
        <f t="shared" si="443"/>
        <v>1</v>
      </c>
    </row>
    <row r="3789" spans="1:21" ht="21" x14ac:dyDescent="0.4">
      <c r="A3789" t="s">
        <v>5126</v>
      </c>
      <c r="B3789" t="s">
        <v>5124</v>
      </c>
      <c r="C3789" t="s">
        <v>5125</v>
      </c>
      <c r="D3789" s="33">
        <v>680322</v>
      </c>
      <c r="E3789" s="33">
        <v>24987</v>
      </c>
      <c r="F3789" s="32">
        <v>27.505099999999999</v>
      </c>
      <c r="G3789" s="32">
        <v>8.8760999999999974</v>
      </c>
      <c r="H3789" s="41">
        <v>3.6728196354079392</v>
      </c>
      <c r="I3789" s="32">
        <v>36.381199999999993</v>
      </c>
      <c r="J3789" s="34">
        <f t="shared" si="438"/>
        <v>0.2439749101184128</v>
      </c>
      <c r="K3789">
        <v>1.1007764037299395</v>
      </c>
      <c r="L3789">
        <v>1.4560051226637847</v>
      </c>
      <c r="M3789" s="41">
        <v>1</v>
      </c>
      <c r="N3789" t="s">
        <v>37</v>
      </c>
      <c r="O3789" s="10" t="s">
        <v>37</v>
      </c>
      <c r="P3789">
        <f t="shared" si="439"/>
        <v>0.25</v>
      </c>
      <c r="Q3789" s="11">
        <f t="shared" si="440"/>
        <v>0.31318922960210194</v>
      </c>
      <c r="S3789" s="13">
        <f t="shared" si="441"/>
        <v>0.25</v>
      </c>
      <c r="T3789">
        <f t="shared" si="442"/>
        <v>9.0952999999999982</v>
      </c>
      <c r="U3789" t="b">
        <f t="shared" si="443"/>
        <v>1</v>
      </c>
    </row>
    <row r="3790" spans="1:21" ht="21" x14ac:dyDescent="0.4">
      <c r="A3790" t="s">
        <v>4490</v>
      </c>
      <c r="B3790" t="s">
        <v>4478</v>
      </c>
      <c r="C3790" t="s">
        <v>4479</v>
      </c>
      <c r="D3790" s="33">
        <v>44031</v>
      </c>
      <c r="E3790" s="33">
        <v>3191</v>
      </c>
      <c r="F3790" s="32">
        <v>1.1174999999999999</v>
      </c>
      <c r="G3790" s="32">
        <v>0.37250000000000005</v>
      </c>
      <c r="H3790" s="41">
        <v>7.2471667688673893</v>
      </c>
      <c r="I3790" s="32">
        <v>1.49</v>
      </c>
      <c r="J3790" s="34">
        <f t="shared" si="438"/>
        <v>0.25000000000000006</v>
      </c>
      <c r="K3790">
        <v>0.35020369790034472</v>
      </c>
      <c r="L3790">
        <v>0.46693826386712628</v>
      </c>
      <c r="M3790" s="41">
        <v>0.3</v>
      </c>
      <c r="N3790" t="s">
        <v>37</v>
      </c>
      <c r="O3790" s="10" t="s">
        <v>37</v>
      </c>
      <c r="P3790">
        <f t="shared" si="439"/>
        <v>0.25</v>
      </c>
      <c r="Q3790" s="11">
        <f t="shared" si="440"/>
        <v>0.35751677852348995</v>
      </c>
      <c r="S3790" s="13">
        <f t="shared" si="441"/>
        <v>0.25</v>
      </c>
      <c r="T3790">
        <f t="shared" si="442"/>
        <v>0.3725</v>
      </c>
      <c r="U3790" t="b">
        <f t="shared" si="443"/>
        <v>1</v>
      </c>
    </row>
    <row r="3791" spans="1:21" ht="21" x14ac:dyDescent="0.4">
      <c r="A3791" t="s">
        <v>3734</v>
      </c>
      <c r="B3791" t="s">
        <v>3730</v>
      </c>
      <c r="C3791" t="s">
        <v>3731</v>
      </c>
      <c r="D3791" s="33">
        <v>58720</v>
      </c>
      <c r="E3791" s="33">
        <v>502</v>
      </c>
      <c r="F3791" s="32">
        <v>0.50980000000000003</v>
      </c>
      <c r="G3791" s="32">
        <v>0.251</v>
      </c>
      <c r="H3791" s="41">
        <v>0.85490463215258861</v>
      </c>
      <c r="I3791" s="32">
        <v>0.76080000000000003</v>
      </c>
      <c r="J3791" s="34">
        <f t="shared" si="438"/>
        <v>0.32991587802313355</v>
      </c>
      <c r="K3791">
        <v>1.0155378486055777</v>
      </c>
      <c r="L3791">
        <v>1.5155378486055777</v>
      </c>
      <c r="M3791" s="41">
        <v>0.6</v>
      </c>
      <c r="N3791" t="s">
        <v>37</v>
      </c>
      <c r="O3791" s="10" t="s">
        <v>37</v>
      </c>
      <c r="P3791">
        <f t="shared" si="439"/>
        <v>0.25</v>
      </c>
      <c r="Q3791" s="11">
        <f t="shared" si="440"/>
        <v>0.60410094637223977</v>
      </c>
      <c r="S3791" s="13">
        <f t="shared" si="441"/>
        <v>0.25</v>
      </c>
      <c r="T3791">
        <f t="shared" si="442"/>
        <v>0.19020000000000001</v>
      </c>
      <c r="U3791" t="b">
        <f t="shared" si="443"/>
        <v>1</v>
      </c>
    </row>
    <row r="3792" spans="1:21" ht="21" x14ac:dyDescent="0.4">
      <c r="A3792" t="s">
        <v>170</v>
      </c>
      <c r="B3792" t="s">
        <v>31</v>
      </c>
      <c r="C3792" t="s">
        <v>32</v>
      </c>
      <c r="D3792" s="33">
        <v>33371489</v>
      </c>
      <c r="E3792" s="33">
        <v>2071664</v>
      </c>
      <c r="F3792" s="32">
        <v>2663.5418</v>
      </c>
      <c r="G3792" s="32">
        <v>896.50020000000006</v>
      </c>
      <c r="H3792" s="41">
        <v>6.2078860191105045</v>
      </c>
      <c r="I3792" s="32">
        <v>3560.0419999999999</v>
      </c>
      <c r="K3792">
        <v>1.2857016388758022</v>
      </c>
      <c r="L3792">
        <v>1.7184456552800067</v>
      </c>
      <c r="M3792" s="41">
        <v>1.2</v>
      </c>
      <c r="N3792" t="s">
        <v>33</v>
      </c>
      <c r="O3792" s="10" t="s">
        <v>37</v>
      </c>
      <c r="P3792">
        <f t="shared" si="439"/>
        <v>0.25</v>
      </c>
      <c r="Q3792" s="11">
        <f t="shared" si="440"/>
        <v>0.30169453057014495</v>
      </c>
      <c r="S3792" s="13">
        <f t="shared" si="441"/>
        <v>0.25</v>
      </c>
      <c r="T3792">
        <f t="shared" si="442"/>
        <v>890.01049999999998</v>
      </c>
      <c r="U3792" t="b">
        <f t="shared" si="443"/>
        <v>0</v>
      </c>
    </row>
    <row r="3793" spans="1:21" ht="21" x14ac:dyDescent="0.4">
      <c r="A3793" t="s">
        <v>3589</v>
      </c>
      <c r="B3793" t="s">
        <v>3542</v>
      </c>
      <c r="C3793" t="s">
        <v>3543</v>
      </c>
      <c r="D3793" s="33">
        <v>14549</v>
      </c>
      <c r="E3793" s="33">
        <v>533</v>
      </c>
      <c r="F3793" s="32">
        <v>0.4204</v>
      </c>
      <c r="G3793" s="32">
        <v>0.1396</v>
      </c>
      <c r="H3793" s="41">
        <v>3.6634820262561001</v>
      </c>
      <c r="I3793" s="32">
        <v>0.56000000000000005</v>
      </c>
      <c r="J3793" s="34">
        <f>G3793/I3793</f>
        <v>0.24928571428571428</v>
      </c>
      <c r="K3793">
        <v>0.7887429643527204</v>
      </c>
      <c r="L3793">
        <v>1.0506566604127581</v>
      </c>
      <c r="M3793" s="41">
        <v>0.77</v>
      </c>
      <c r="N3793" t="s">
        <v>34</v>
      </c>
      <c r="O3793" s="10" t="s">
        <v>34</v>
      </c>
      <c r="P3793">
        <f t="shared" si="439"/>
        <v>0.15</v>
      </c>
      <c r="Q3793" s="11">
        <f t="shared" si="440"/>
        <v>0.26712500000000006</v>
      </c>
      <c r="S3793" s="13">
        <f t="shared" si="441"/>
        <v>0.15</v>
      </c>
      <c r="T3793">
        <f t="shared" si="442"/>
        <v>8.4000000000000005E-2</v>
      </c>
      <c r="U3793" t="b">
        <f t="shared" si="443"/>
        <v>1</v>
      </c>
    </row>
    <row r="3794" spans="1:21" ht="21" x14ac:dyDescent="0.4">
      <c r="A3794" t="s">
        <v>3883</v>
      </c>
      <c r="B3794" t="s">
        <v>3765</v>
      </c>
      <c r="C3794" t="s">
        <v>3766</v>
      </c>
      <c r="D3794" s="33">
        <v>5057</v>
      </c>
      <c r="E3794" s="33">
        <v>393</v>
      </c>
      <c r="F3794" s="32">
        <v>0.28220000000000001</v>
      </c>
      <c r="G3794" s="32">
        <v>0.13880000000000001</v>
      </c>
      <c r="H3794" s="41">
        <v>7.7714059719201112</v>
      </c>
      <c r="I3794" s="32">
        <v>0.42100000000000004</v>
      </c>
      <c r="J3794" s="34">
        <f>G3794/I3794</f>
        <v>0.32969121140142515</v>
      </c>
      <c r="K3794">
        <v>0.71806615776081417</v>
      </c>
      <c r="L3794">
        <v>1.0712468193384226</v>
      </c>
      <c r="M3794" s="41">
        <v>0.8</v>
      </c>
      <c r="N3794" t="s">
        <v>37</v>
      </c>
      <c r="O3794" s="10" t="s">
        <v>37</v>
      </c>
      <c r="P3794">
        <f t="shared" si="439"/>
        <v>0.25</v>
      </c>
      <c r="Q3794" s="11">
        <f t="shared" si="440"/>
        <v>0.25320665083135402</v>
      </c>
      <c r="S3794" s="13">
        <f t="shared" si="441"/>
        <v>0.25</v>
      </c>
      <c r="T3794">
        <f t="shared" si="442"/>
        <v>0.10525000000000001</v>
      </c>
      <c r="U3794" t="b">
        <f t="shared" si="443"/>
        <v>1</v>
      </c>
    </row>
    <row r="3795" spans="1:21" ht="21" x14ac:dyDescent="0.4">
      <c r="A3795" t="s">
        <v>5490</v>
      </c>
      <c r="B3795" t="s">
        <v>5484</v>
      </c>
      <c r="C3795" t="s">
        <v>5485</v>
      </c>
      <c r="D3795" s="33">
        <v>36234</v>
      </c>
      <c r="E3795" s="33">
        <v>4999</v>
      </c>
      <c r="F3795" s="32">
        <v>0.54179999999999995</v>
      </c>
      <c r="G3795" s="32">
        <v>0.26659999999999995</v>
      </c>
      <c r="H3795" s="41">
        <v>13.796434288237567</v>
      </c>
      <c r="I3795" s="32">
        <v>0.8083999999999999</v>
      </c>
      <c r="J3795" s="34">
        <f>G3795/I3795</f>
        <v>0.32978723404255317</v>
      </c>
      <c r="K3795">
        <v>0.10838167633526705</v>
      </c>
      <c r="L3795">
        <v>0.16171234246849367</v>
      </c>
      <c r="M3795" s="41">
        <v>0.03</v>
      </c>
      <c r="N3795" t="s">
        <v>37</v>
      </c>
      <c r="O3795" s="10" t="s">
        <v>37</v>
      </c>
      <c r="P3795">
        <f t="shared" si="439"/>
        <v>0.25</v>
      </c>
      <c r="Q3795" s="11">
        <f t="shared" si="440"/>
        <v>0.81448540326571006</v>
      </c>
      <c r="S3795" s="13">
        <f t="shared" si="441"/>
        <v>0.25</v>
      </c>
      <c r="T3795">
        <f t="shared" si="442"/>
        <v>0.20209999999999997</v>
      </c>
      <c r="U3795" t="b">
        <f t="shared" si="443"/>
        <v>1</v>
      </c>
    </row>
    <row r="3796" spans="1:21" ht="21" x14ac:dyDescent="0.4">
      <c r="A3796" t="s">
        <v>4782</v>
      </c>
      <c r="B3796" t="s">
        <v>4776</v>
      </c>
      <c r="C3796" t="s">
        <v>4777</v>
      </c>
      <c r="D3796" s="33">
        <v>33025</v>
      </c>
      <c r="E3796" s="33">
        <v>2023</v>
      </c>
      <c r="F3796" s="32">
        <v>1.4868000000000001</v>
      </c>
      <c r="G3796" s="32">
        <v>0.59609999999999996</v>
      </c>
      <c r="H3796" s="41">
        <v>6.1256623769871306</v>
      </c>
      <c r="I3796" s="32">
        <v>2.0829</v>
      </c>
      <c r="J3796" s="34">
        <f>G3796/I3796</f>
        <v>0.28618752700561717</v>
      </c>
      <c r="K3796">
        <v>0.7349480968858132</v>
      </c>
      <c r="L3796">
        <v>1.0296094908551656</v>
      </c>
      <c r="M3796" s="41">
        <v>0.7</v>
      </c>
      <c r="N3796" t="s">
        <v>34</v>
      </c>
      <c r="O3796" s="10" t="s">
        <v>34</v>
      </c>
      <c r="P3796">
        <f t="shared" si="439"/>
        <v>0.15</v>
      </c>
      <c r="Q3796" s="11">
        <f t="shared" si="440"/>
        <v>0.32013058716212978</v>
      </c>
      <c r="S3796" s="13">
        <f t="shared" si="441"/>
        <v>0.15</v>
      </c>
      <c r="T3796">
        <f t="shared" si="442"/>
        <v>0.31243499999999996</v>
      </c>
      <c r="U3796" t="b">
        <f t="shared" si="443"/>
        <v>1</v>
      </c>
    </row>
    <row r="3797" spans="1:21" ht="21" x14ac:dyDescent="0.4">
      <c r="A3797" t="s">
        <v>2242</v>
      </c>
      <c r="B3797" t="s">
        <v>2231</v>
      </c>
      <c r="C3797" t="s">
        <v>2232</v>
      </c>
      <c r="D3797" s="33">
        <v>1535088</v>
      </c>
      <c r="E3797" s="33">
        <v>27412</v>
      </c>
      <c r="F3797" s="32">
        <v>14.182500000000003</v>
      </c>
      <c r="G3797" s="32">
        <v>8.4075000000000006</v>
      </c>
      <c r="H3797" s="41">
        <v>1.7856956734727911</v>
      </c>
      <c r="I3797" s="32">
        <v>22.590000000000003</v>
      </c>
      <c r="J3797" s="34">
        <f>G3797/I3797</f>
        <v>0.3721779548472775</v>
      </c>
      <c r="K3797">
        <v>0.51738289800087567</v>
      </c>
      <c r="L3797">
        <v>0.82409163869838042</v>
      </c>
      <c r="M3797" s="41">
        <v>0.5</v>
      </c>
      <c r="N3797" t="s">
        <v>33</v>
      </c>
      <c r="O3797" s="10" t="s">
        <v>33</v>
      </c>
      <c r="P3797">
        <f t="shared" si="439"/>
        <v>0.4</v>
      </c>
      <c r="Q3797" s="11">
        <f t="shared" si="440"/>
        <v>0.39327135900841093</v>
      </c>
      <c r="S3797" s="13">
        <f t="shared" si="441"/>
        <v>0.39327135900841093</v>
      </c>
      <c r="T3797">
        <f t="shared" si="442"/>
        <v>8.8840000000000039</v>
      </c>
      <c r="U3797" t="b">
        <f t="shared" si="443"/>
        <v>1</v>
      </c>
    </row>
    <row r="3798" spans="1:21" ht="21" x14ac:dyDescent="0.4">
      <c r="A3798" t="s">
        <v>171</v>
      </c>
      <c r="B3798" t="s">
        <v>31</v>
      </c>
      <c r="C3798" t="s">
        <v>32</v>
      </c>
      <c r="D3798" s="33">
        <v>333331</v>
      </c>
      <c r="E3798" s="33">
        <v>96371</v>
      </c>
      <c r="F3798" s="32">
        <v>107.04899999999999</v>
      </c>
      <c r="G3798" s="32">
        <v>35.682100000000005</v>
      </c>
      <c r="H3798" s="41">
        <v>28.911502380516662</v>
      </c>
      <c r="I3798" s="32">
        <v>142.7311</v>
      </c>
      <c r="K3798">
        <v>1.1108009670959105</v>
      </c>
      <c r="L3798">
        <v>1.4810586172188729</v>
      </c>
      <c r="M3798" s="41">
        <v>1</v>
      </c>
      <c r="N3798" t="s">
        <v>37</v>
      </c>
      <c r="O3798" s="10" t="s">
        <v>37</v>
      </c>
      <c r="P3798">
        <f t="shared" si="439"/>
        <v>0.25</v>
      </c>
      <c r="Q3798" s="11">
        <f t="shared" si="440"/>
        <v>0.32480727746090376</v>
      </c>
      <c r="S3798" s="13">
        <f t="shared" si="441"/>
        <v>0.25</v>
      </c>
      <c r="T3798">
        <f t="shared" si="442"/>
        <v>35.682774999999999</v>
      </c>
      <c r="U3798" t="b">
        <f t="shared" si="443"/>
        <v>1</v>
      </c>
    </row>
    <row r="3799" spans="1:21" ht="21" x14ac:dyDescent="0.4">
      <c r="A3799" t="s">
        <v>1944</v>
      </c>
      <c r="B3799" t="s">
        <v>1732</v>
      </c>
      <c r="C3799" s="42" t="s">
        <v>1733</v>
      </c>
      <c r="D3799" s="33">
        <v>13755</v>
      </c>
      <c r="E3799" s="33">
        <v>5346</v>
      </c>
      <c r="F3799" s="32">
        <v>7.5930999999999997</v>
      </c>
      <c r="G3799" s="32">
        <v>3.4133999999999998</v>
      </c>
      <c r="H3799" s="41">
        <v>38.865866957470011</v>
      </c>
      <c r="I3799" s="32">
        <v>11.006499999999999</v>
      </c>
      <c r="J3799" s="34">
        <f t="shared" ref="J3799:J3810" si="444">G3799/I3799</f>
        <v>0.31012583473402083</v>
      </c>
      <c r="K3799">
        <v>1.4203329592218481</v>
      </c>
      <c r="L3799">
        <v>2.0588290310512529</v>
      </c>
      <c r="M3799" s="41">
        <v>1.4</v>
      </c>
      <c r="N3799" t="s">
        <v>37</v>
      </c>
      <c r="O3799" s="10" t="s">
        <v>34</v>
      </c>
      <c r="P3799">
        <f t="shared" si="439"/>
        <v>0.15</v>
      </c>
      <c r="Q3799" s="11">
        <f t="shared" si="440"/>
        <v>0.32000181710807241</v>
      </c>
      <c r="S3799" s="13">
        <f t="shared" si="441"/>
        <v>0.15</v>
      </c>
      <c r="T3799">
        <f t="shared" si="442"/>
        <v>1.6509749999999999</v>
      </c>
      <c r="U3799" t="b">
        <f t="shared" si="443"/>
        <v>0</v>
      </c>
    </row>
    <row r="3800" spans="1:21" ht="21" x14ac:dyDescent="0.4">
      <c r="A3800" t="s">
        <v>5392</v>
      </c>
      <c r="B3800" t="s">
        <v>5384</v>
      </c>
      <c r="C3800" t="s">
        <v>5385</v>
      </c>
      <c r="D3800" s="33">
        <v>133606</v>
      </c>
      <c r="E3800" s="33">
        <v>12814</v>
      </c>
      <c r="F3800" s="32">
        <v>9.2284000000000006</v>
      </c>
      <c r="G3800" s="32">
        <v>3.5886</v>
      </c>
      <c r="H3800" s="41">
        <v>9.5908866368276868</v>
      </c>
      <c r="I3800" s="32">
        <v>12.817</v>
      </c>
      <c r="J3800" s="34">
        <f t="shared" si="444"/>
        <v>0.27998751657954279</v>
      </c>
      <c r="K3800">
        <v>0.72018105197440307</v>
      </c>
      <c r="L3800">
        <v>1.0002341189324178</v>
      </c>
      <c r="M3800" s="41">
        <v>0.7</v>
      </c>
      <c r="N3800" t="s">
        <v>42</v>
      </c>
      <c r="O3800" s="10" t="s">
        <v>42</v>
      </c>
      <c r="P3800">
        <f t="shared" si="439"/>
        <v>0.05</v>
      </c>
      <c r="Q3800" s="11">
        <f t="shared" si="440"/>
        <v>0.30016384489350095</v>
      </c>
      <c r="S3800" s="13">
        <f t="shared" si="441"/>
        <v>0.05</v>
      </c>
      <c r="T3800">
        <f t="shared" si="442"/>
        <v>0.64085000000000003</v>
      </c>
      <c r="U3800" t="b">
        <f t="shared" si="443"/>
        <v>1</v>
      </c>
    </row>
    <row r="3801" spans="1:21" ht="21" x14ac:dyDescent="0.4">
      <c r="A3801" t="s">
        <v>4339</v>
      </c>
      <c r="B3801" t="s">
        <v>4335</v>
      </c>
      <c r="C3801" t="s">
        <v>4336</v>
      </c>
      <c r="D3801" s="33">
        <v>231777</v>
      </c>
      <c r="E3801" s="33">
        <v>30575</v>
      </c>
      <c r="F3801" s="32">
        <v>17.660699999999999</v>
      </c>
      <c r="G3801" s="32">
        <v>7.1437999999999988</v>
      </c>
      <c r="H3801" s="41">
        <v>13.191559127954887</v>
      </c>
      <c r="I3801" s="32">
        <v>24.804499999999997</v>
      </c>
      <c r="J3801" s="34">
        <f t="shared" si="444"/>
        <v>0.28800419278759903</v>
      </c>
      <c r="K3801">
        <v>0.57761896974652482</v>
      </c>
      <c r="L3801">
        <v>0.81126737530662296</v>
      </c>
      <c r="M3801" s="41">
        <v>0.5</v>
      </c>
      <c r="N3801" t="s">
        <v>37</v>
      </c>
      <c r="O3801" s="10" t="s">
        <v>37</v>
      </c>
      <c r="P3801">
        <f t="shared" si="439"/>
        <v>0.25</v>
      </c>
      <c r="Q3801" s="11">
        <f t="shared" si="440"/>
        <v>0.3836803805761051</v>
      </c>
      <c r="S3801" s="13">
        <f t="shared" si="441"/>
        <v>0.25</v>
      </c>
      <c r="T3801">
        <f t="shared" si="442"/>
        <v>6.2011249999999993</v>
      </c>
      <c r="U3801" t="b">
        <f t="shared" si="443"/>
        <v>1</v>
      </c>
    </row>
    <row r="3802" spans="1:21" ht="21" x14ac:dyDescent="0.4">
      <c r="A3802" t="s">
        <v>4883</v>
      </c>
      <c r="B3802" t="s">
        <v>4877</v>
      </c>
      <c r="C3802" t="s">
        <v>4878</v>
      </c>
      <c r="D3802" s="33">
        <v>4415</v>
      </c>
      <c r="E3802" s="33">
        <v>657</v>
      </c>
      <c r="F3802" s="32">
        <v>0.1966</v>
      </c>
      <c r="G3802" s="32">
        <v>9.74E-2</v>
      </c>
      <c r="H3802" s="41">
        <v>14.881087202718007</v>
      </c>
      <c r="I3802" s="32">
        <v>0.29399999999999998</v>
      </c>
      <c r="J3802" s="34">
        <f t="shared" si="444"/>
        <v>0.33129251700680273</v>
      </c>
      <c r="K3802">
        <v>0.29923896499238967</v>
      </c>
      <c r="L3802">
        <v>0.44748858447488582</v>
      </c>
      <c r="M3802" s="41">
        <v>0.2</v>
      </c>
      <c r="N3802" t="s">
        <v>37</v>
      </c>
      <c r="O3802" s="10" t="s">
        <v>37</v>
      </c>
      <c r="P3802">
        <f t="shared" si="439"/>
        <v>0.25</v>
      </c>
      <c r="Q3802" s="11">
        <f t="shared" si="440"/>
        <v>0.55306122448979589</v>
      </c>
      <c r="S3802" s="13">
        <f t="shared" si="441"/>
        <v>0.25</v>
      </c>
      <c r="T3802">
        <f t="shared" si="442"/>
        <v>7.3499999999999996E-2</v>
      </c>
      <c r="U3802" t="b">
        <f t="shared" si="443"/>
        <v>1</v>
      </c>
    </row>
    <row r="3803" spans="1:21" ht="21" x14ac:dyDescent="0.4">
      <c r="A3803" t="s">
        <v>238</v>
      </c>
      <c r="B3803" t="s">
        <v>210</v>
      </c>
      <c r="C3803" s="42" t="s">
        <v>211</v>
      </c>
      <c r="D3803" s="33">
        <v>7550291</v>
      </c>
      <c r="E3803" s="33">
        <v>2771569</v>
      </c>
      <c r="F3803" s="32">
        <v>1780.6196</v>
      </c>
      <c r="G3803" s="32">
        <v>727.29520000000002</v>
      </c>
      <c r="H3803" s="41">
        <v>36.708108336486632</v>
      </c>
      <c r="I3803" s="32">
        <v>2507.9148</v>
      </c>
      <c r="J3803" s="34">
        <f t="shared" si="444"/>
        <v>0.2899999633161382</v>
      </c>
      <c r="K3803">
        <v>0.64245905478088405</v>
      </c>
      <c r="L3803">
        <v>0.90487186138970377</v>
      </c>
      <c r="M3803" s="41">
        <v>0.1</v>
      </c>
      <c r="N3803" t="s">
        <v>37</v>
      </c>
      <c r="O3803" s="10" t="s">
        <v>37</v>
      </c>
      <c r="P3803">
        <f t="shared" si="439"/>
        <v>0.25</v>
      </c>
      <c r="Q3803" s="11">
        <f t="shared" si="440"/>
        <v>0.8894871149530279</v>
      </c>
      <c r="S3803" s="13">
        <f t="shared" si="441"/>
        <v>0.25</v>
      </c>
      <c r="T3803">
        <f t="shared" si="442"/>
        <v>626.9787</v>
      </c>
      <c r="U3803" t="b">
        <f t="shared" si="443"/>
        <v>1</v>
      </c>
    </row>
    <row r="3804" spans="1:21" ht="21" x14ac:dyDescent="0.4">
      <c r="A3804" t="s">
        <v>4623</v>
      </c>
      <c r="B3804" t="s">
        <v>4620</v>
      </c>
      <c r="C3804" t="s">
        <v>4621</v>
      </c>
      <c r="D3804" s="33">
        <v>409265</v>
      </c>
      <c r="E3804" s="33">
        <v>58829</v>
      </c>
      <c r="F3804" s="32">
        <v>30.005399999999995</v>
      </c>
      <c r="G3804" s="32">
        <v>14.780800000000003</v>
      </c>
      <c r="H3804" s="41">
        <v>14.374305156805493</v>
      </c>
      <c r="I3804" s="32">
        <v>44.786199999999994</v>
      </c>
      <c r="J3804" s="34">
        <f t="shared" si="444"/>
        <v>0.33003023252698388</v>
      </c>
      <c r="K3804">
        <v>0.51004436587397362</v>
      </c>
      <c r="L3804">
        <v>0.76129459960223689</v>
      </c>
      <c r="M3804" s="41">
        <v>0.45</v>
      </c>
      <c r="N3804" t="s">
        <v>37</v>
      </c>
      <c r="O3804" s="10" t="s">
        <v>37</v>
      </c>
      <c r="P3804">
        <f t="shared" si="439"/>
        <v>0.25</v>
      </c>
      <c r="Q3804" s="11">
        <f t="shared" si="440"/>
        <v>0.4089016259472783</v>
      </c>
      <c r="S3804" s="13">
        <f t="shared" si="441"/>
        <v>0.25</v>
      </c>
      <c r="T3804">
        <f t="shared" si="442"/>
        <v>11.196549999999998</v>
      </c>
      <c r="U3804" t="b">
        <f t="shared" si="443"/>
        <v>1</v>
      </c>
    </row>
    <row r="3805" spans="1:21" ht="21" x14ac:dyDescent="0.4">
      <c r="A3805" t="s">
        <v>1172</v>
      </c>
      <c r="B3805" t="s">
        <v>1120</v>
      </c>
      <c r="C3805" s="42" t="s">
        <v>1121</v>
      </c>
      <c r="D3805" s="33">
        <v>364277</v>
      </c>
      <c r="E3805" s="33">
        <v>31880</v>
      </c>
      <c r="F3805" s="32">
        <v>10.7508</v>
      </c>
      <c r="G3805" s="32">
        <v>5.1731999999999996</v>
      </c>
      <c r="H3805" s="41">
        <v>8.7515819005866415</v>
      </c>
      <c r="I3805" s="32">
        <v>15.923999999999999</v>
      </c>
      <c r="J3805" s="34">
        <f t="shared" si="444"/>
        <v>0.32486812358703843</v>
      </c>
      <c r="K3805">
        <v>0.33722710163111669</v>
      </c>
      <c r="L3805">
        <v>0.49949811794228355</v>
      </c>
      <c r="M3805" s="41">
        <v>0.3</v>
      </c>
      <c r="N3805" t="s">
        <v>37</v>
      </c>
      <c r="O3805" s="10" t="s">
        <v>37</v>
      </c>
      <c r="P3805">
        <f t="shared" si="439"/>
        <v>0.25</v>
      </c>
      <c r="Q3805" s="11">
        <f t="shared" si="440"/>
        <v>0.39939713639788998</v>
      </c>
      <c r="S3805" s="13">
        <f t="shared" si="441"/>
        <v>0.25</v>
      </c>
      <c r="T3805">
        <f t="shared" si="442"/>
        <v>3.9809999999999999</v>
      </c>
      <c r="U3805" t="b">
        <f t="shared" si="443"/>
        <v>1</v>
      </c>
    </row>
    <row r="3806" spans="1:21" ht="21" x14ac:dyDescent="0.4">
      <c r="A3806" t="s">
        <v>3396</v>
      </c>
      <c r="B3806" t="s">
        <v>3391</v>
      </c>
      <c r="C3806" t="s">
        <v>3392</v>
      </c>
      <c r="D3806" s="33">
        <v>161111</v>
      </c>
      <c r="E3806" s="33">
        <v>5203</v>
      </c>
      <c r="F3806" s="32">
        <v>6.9706000000000001</v>
      </c>
      <c r="G3806" s="32">
        <v>1.7370999999999999</v>
      </c>
      <c r="H3806" s="41">
        <v>3.2294505030693124</v>
      </c>
      <c r="I3806" s="32">
        <v>8.7076999999999991</v>
      </c>
      <c r="J3806" s="34">
        <f t="shared" si="444"/>
        <v>0.19949010645750315</v>
      </c>
      <c r="K3806">
        <v>1.3397270805304633</v>
      </c>
      <c r="L3806">
        <v>1.6735921583701709</v>
      </c>
      <c r="M3806" s="41">
        <v>1.34</v>
      </c>
      <c r="N3806" t="s">
        <v>37</v>
      </c>
      <c r="O3806" s="10" t="s">
        <v>37</v>
      </c>
      <c r="P3806">
        <f t="shared" si="439"/>
        <v>0.25</v>
      </c>
      <c r="Q3806" s="11">
        <f t="shared" si="440"/>
        <v>0.1993270323966144</v>
      </c>
      <c r="S3806" s="13">
        <f t="shared" si="441"/>
        <v>0.1993270323966144</v>
      </c>
      <c r="T3806">
        <f t="shared" si="442"/>
        <v>1.735679999999999</v>
      </c>
      <c r="U3806" t="b">
        <f t="shared" si="443"/>
        <v>1</v>
      </c>
    </row>
    <row r="3807" spans="1:21" ht="21" x14ac:dyDescent="0.4">
      <c r="A3807" t="s">
        <v>1490</v>
      </c>
      <c r="B3807" t="s">
        <v>1446</v>
      </c>
      <c r="C3807" s="42" t="s">
        <v>1447</v>
      </c>
      <c r="D3807" s="33">
        <v>8945</v>
      </c>
      <c r="E3807" s="33">
        <v>418</v>
      </c>
      <c r="F3807" s="32">
        <v>0.15370000000000003</v>
      </c>
      <c r="G3807" s="32">
        <v>6.7699999999999996E-2</v>
      </c>
      <c r="H3807" s="41">
        <v>4.6730016769144775</v>
      </c>
      <c r="I3807" s="32">
        <v>0.22140000000000004</v>
      </c>
      <c r="J3807" s="34">
        <f t="shared" si="444"/>
        <v>0.30578139114724473</v>
      </c>
      <c r="K3807">
        <v>0.3677033492822967</v>
      </c>
      <c r="L3807">
        <v>0.52966507177033506</v>
      </c>
      <c r="M3807" s="41">
        <v>0.4</v>
      </c>
      <c r="N3807" t="s">
        <v>37</v>
      </c>
      <c r="O3807" s="10" t="s">
        <v>37</v>
      </c>
      <c r="P3807">
        <f t="shared" si="439"/>
        <v>0.25</v>
      </c>
      <c r="Q3807" s="11">
        <f t="shared" si="440"/>
        <v>0.24480578139114739</v>
      </c>
      <c r="S3807" s="13">
        <f t="shared" si="441"/>
        <v>0.24480578139114739</v>
      </c>
      <c r="T3807">
        <f t="shared" si="442"/>
        <v>5.420000000000004E-2</v>
      </c>
      <c r="U3807" t="b">
        <f t="shared" si="443"/>
        <v>1</v>
      </c>
    </row>
    <row r="3808" spans="1:21" ht="21" x14ac:dyDescent="0.4">
      <c r="A3808" t="s">
        <v>4420</v>
      </c>
      <c r="B3808" t="s">
        <v>4390</v>
      </c>
      <c r="C3808" t="s">
        <v>4391</v>
      </c>
      <c r="D3808" s="33">
        <v>195454</v>
      </c>
      <c r="E3808" s="33">
        <v>9191</v>
      </c>
      <c r="F3808" s="32">
        <v>2.9131999999999998</v>
      </c>
      <c r="G3808" s="32">
        <v>0.9709000000000001</v>
      </c>
      <c r="H3808" s="41">
        <v>4.702385215958742</v>
      </c>
      <c r="I3808" s="32">
        <v>3.8841000000000001</v>
      </c>
      <c r="J3808" s="34">
        <f t="shared" si="444"/>
        <v>0.24996781751242245</v>
      </c>
      <c r="K3808">
        <v>0.31696224567511694</v>
      </c>
      <c r="L3808">
        <v>0.4225981938853226</v>
      </c>
      <c r="M3808" s="41">
        <v>0.2</v>
      </c>
      <c r="N3808" t="s">
        <v>37</v>
      </c>
      <c r="O3808" s="10" t="s">
        <v>37</v>
      </c>
      <c r="P3808">
        <f t="shared" si="439"/>
        <v>0.25</v>
      </c>
      <c r="Q3808" s="11">
        <f t="shared" si="440"/>
        <v>0.52673721067943668</v>
      </c>
      <c r="S3808" s="13">
        <f t="shared" si="441"/>
        <v>0.25</v>
      </c>
      <c r="T3808">
        <f t="shared" si="442"/>
        <v>0.97102500000000003</v>
      </c>
      <c r="U3808" t="b">
        <f t="shared" si="443"/>
        <v>1</v>
      </c>
    </row>
    <row r="3809" spans="1:21" ht="21" x14ac:dyDescent="0.4">
      <c r="A3809" t="s">
        <v>2164</v>
      </c>
      <c r="B3809" t="s">
        <v>2151</v>
      </c>
      <c r="C3809" t="s">
        <v>2152</v>
      </c>
      <c r="D3809" s="33">
        <v>1433</v>
      </c>
      <c r="E3809" s="33">
        <v>268</v>
      </c>
      <c r="F3809" s="32">
        <v>6.6799999999999998E-2</v>
      </c>
      <c r="G3809" s="32">
        <v>2.8800000000000003E-2</v>
      </c>
      <c r="H3809" s="41">
        <v>18.702023726448012</v>
      </c>
      <c r="I3809" s="32">
        <v>9.5600000000000004E-2</v>
      </c>
      <c r="J3809" s="34">
        <f t="shared" si="444"/>
        <v>0.30125523012552302</v>
      </c>
      <c r="K3809">
        <v>0.24925373134328357</v>
      </c>
      <c r="L3809">
        <v>0.35671641791044778</v>
      </c>
      <c r="M3809" s="41">
        <v>0.25</v>
      </c>
      <c r="N3809" t="s">
        <v>37</v>
      </c>
      <c r="O3809" s="10" t="s">
        <v>37</v>
      </c>
      <c r="P3809">
        <f t="shared" si="439"/>
        <v>0.25</v>
      </c>
      <c r="Q3809" s="11">
        <f t="shared" si="440"/>
        <v>0.29916317991631802</v>
      </c>
      <c r="S3809" s="13">
        <f t="shared" si="441"/>
        <v>0.25</v>
      </c>
      <c r="T3809">
        <f t="shared" si="442"/>
        <v>2.3900000000000001E-2</v>
      </c>
      <c r="U3809" t="b">
        <f t="shared" si="443"/>
        <v>1</v>
      </c>
    </row>
    <row r="3810" spans="1:21" ht="21" x14ac:dyDescent="0.4">
      <c r="A3810" t="s">
        <v>1274</v>
      </c>
      <c r="B3810" t="s">
        <v>1260</v>
      </c>
      <c r="C3810" s="42" t="s">
        <v>1261</v>
      </c>
      <c r="D3810" s="33">
        <v>2087651</v>
      </c>
      <c r="E3810" s="33">
        <v>92643</v>
      </c>
      <c r="F3810" s="32">
        <v>185.286</v>
      </c>
      <c r="G3810" s="32">
        <v>36.003</v>
      </c>
      <c r="H3810" s="41">
        <v>4.4376670238464184</v>
      </c>
      <c r="I3810" s="32">
        <v>221.28899999999999</v>
      </c>
      <c r="J3810" s="34">
        <f t="shared" si="444"/>
        <v>0.16269674498054582</v>
      </c>
      <c r="K3810">
        <v>2</v>
      </c>
      <c r="L3810">
        <v>2.3886208348175253</v>
      </c>
      <c r="M3810" s="41">
        <v>2</v>
      </c>
      <c r="N3810" t="s">
        <v>45</v>
      </c>
      <c r="O3810" s="10" t="s">
        <v>34</v>
      </c>
      <c r="P3810">
        <f t="shared" si="439"/>
        <v>0.15</v>
      </c>
      <c r="Q3810" s="11">
        <f t="shared" si="440"/>
        <v>0.16269674498054579</v>
      </c>
      <c r="S3810" s="13">
        <f t="shared" si="441"/>
        <v>0.15</v>
      </c>
      <c r="T3810">
        <f t="shared" si="442"/>
        <v>33.193349999999995</v>
      </c>
      <c r="U3810" t="b">
        <f t="shared" si="443"/>
        <v>0</v>
      </c>
    </row>
    <row r="3811" spans="1:21" ht="21" x14ac:dyDescent="0.4">
      <c r="A3811" t="s">
        <v>172</v>
      </c>
      <c r="B3811" t="s">
        <v>31</v>
      </c>
      <c r="C3811" t="s">
        <v>32</v>
      </c>
      <c r="D3811" s="33">
        <v>177082</v>
      </c>
      <c r="E3811" s="33">
        <v>84256</v>
      </c>
      <c r="F3811" s="32">
        <v>51.280499999999996</v>
      </c>
      <c r="G3811" s="32">
        <v>17.093399999999999</v>
      </c>
      <c r="H3811" s="41">
        <v>47.580217074575621</v>
      </c>
      <c r="I3811" s="32">
        <v>68.373899999999992</v>
      </c>
      <c r="K3811">
        <v>0.60862727876946454</v>
      </c>
      <c r="L3811">
        <v>0.81150185150018983</v>
      </c>
      <c r="M3811" s="41">
        <v>0.45</v>
      </c>
      <c r="N3811" t="s">
        <v>34</v>
      </c>
      <c r="O3811" s="10" t="s">
        <v>34</v>
      </c>
      <c r="P3811">
        <f t="shared" si="439"/>
        <v>0.15</v>
      </c>
      <c r="Q3811" s="11">
        <f t="shared" si="440"/>
        <v>0.44547261455028886</v>
      </c>
      <c r="S3811" s="13">
        <f t="shared" si="441"/>
        <v>0.15</v>
      </c>
      <c r="T3811">
        <f t="shared" si="442"/>
        <v>10.256084999999999</v>
      </c>
      <c r="U3811" t="b">
        <f t="shared" si="443"/>
        <v>1</v>
      </c>
    </row>
    <row r="3812" spans="1:21" ht="21" x14ac:dyDescent="0.4">
      <c r="A3812" t="s">
        <v>4790</v>
      </c>
      <c r="B3812" t="s">
        <v>4786</v>
      </c>
      <c r="C3812" t="s">
        <v>4787</v>
      </c>
      <c r="D3812" s="33">
        <v>9844</v>
      </c>
      <c r="E3812" s="33">
        <v>2806</v>
      </c>
      <c r="F3812" s="32">
        <v>2.9773999999999998</v>
      </c>
      <c r="G3812" s="32">
        <v>0.99159999999999993</v>
      </c>
      <c r="H3812" s="41">
        <v>28.504672897196262</v>
      </c>
      <c r="I3812" s="32">
        <v>3.9689999999999999</v>
      </c>
      <c r="J3812" s="34">
        <f t="shared" ref="J3812:J3847" si="445">G3812/I3812</f>
        <v>0.24983623078861172</v>
      </c>
      <c r="K3812">
        <v>1.0610833927298644</v>
      </c>
      <c r="L3812">
        <v>1.4144689950106915</v>
      </c>
      <c r="M3812" s="41">
        <v>1</v>
      </c>
      <c r="N3812" t="s">
        <v>34</v>
      </c>
      <c r="O3812" s="10" t="s">
        <v>34</v>
      </c>
      <c r="P3812">
        <f t="shared" si="439"/>
        <v>0.15</v>
      </c>
      <c r="Q3812" s="11">
        <f t="shared" si="440"/>
        <v>0.29302091206853115</v>
      </c>
      <c r="S3812" s="13">
        <f t="shared" si="441"/>
        <v>0.15</v>
      </c>
      <c r="T3812">
        <f t="shared" si="442"/>
        <v>0.59534999999999993</v>
      </c>
      <c r="U3812" t="b">
        <f t="shared" si="443"/>
        <v>1</v>
      </c>
    </row>
    <row r="3813" spans="1:21" ht="21" x14ac:dyDescent="0.4">
      <c r="A3813" t="s">
        <v>495</v>
      </c>
      <c r="B3813" t="s">
        <v>416</v>
      </c>
      <c r="C3813" s="42" t="s">
        <v>417</v>
      </c>
      <c r="D3813" s="33">
        <v>33311</v>
      </c>
      <c r="E3813" s="33">
        <v>5107</v>
      </c>
      <c r="F3813" s="32">
        <v>11.668200000000002</v>
      </c>
      <c r="G3813" s="32">
        <v>3.8426999999999998</v>
      </c>
      <c r="H3813" s="41">
        <v>15.331271952207979</v>
      </c>
      <c r="I3813" s="32">
        <v>15.510900000000003</v>
      </c>
      <c r="J3813" s="34">
        <f t="shared" si="445"/>
        <v>0.24774191052743549</v>
      </c>
      <c r="K3813">
        <v>2.2847464264734683</v>
      </c>
      <c r="L3813">
        <v>3.0371842569022918</v>
      </c>
      <c r="M3813" s="41">
        <v>2.25</v>
      </c>
      <c r="N3813" t="s">
        <v>34</v>
      </c>
      <c r="O3813" s="10" t="s">
        <v>34</v>
      </c>
      <c r="P3813">
        <f t="shared" si="439"/>
        <v>0.15</v>
      </c>
      <c r="Q3813" s="11">
        <f t="shared" si="440"/>
        <v>0.25918225248051391</v>
      </c>
      <c r="S3813" s="13">
        <f t="shared" si="441"/>
        <v>0.15</v>
      </c>
      <c r="T3813">
        <f t="shared" si="442"/>
        <v>2.3266350000000005</v>
      </c>
      <c r="U3813" t="b">
        <f t="shared" si="443"/>
        <v>1</v>
      </c>
    </row>
    <row r="3814" spans="1:21" ht="21" x14ac:dyDescent="0.4">
      <c r="A3814" t="s">
        <v>5982</v>
      </c>
      <c r="B3814" t="s">
        <v>5983</v>
      </c>
      <c r="C3814" t="s">
        <v>5984</v>
      </c>
      <c r="D3814" s="33">
        <v>52179</v>
      </c>
      <c r="E3814" s="33">
        <v>5567</v>
      </c>
      <c r="F3814" s="32">
        <v>2.2606999999999999</v>
      </c>
      <c r="G3814" s="32">
        <v>0.7528999999999999</v>
      </c>
      <c r="H3814" s="41">
        <v>10.669043101630924</v>
      </c>
      <c r="I3814" s="32">
        <v>3.0135999999999998</v>
      </c>
      <c r="J3814" s="34">
        <f t="shared" si="445"/>
        <v>0.24983408547916111</v>
      </c>
      <c r="K3814">
        <v>0.40608945572121424</v>
      </c>
      <c r="L3814">
        <v>0.54133285432010059</v>
      </c>
      <c r="M3814" s="41">
        <v>0.3</v>
      </c>
      <c r="N3814" t="s">
        <v>34</v>
      </c>
      <c r="O3814" s="10" t="s">
        <v>34</v>
      </c>
      <c r="P3814">
        <f t="shared" si="439"/>
        <v>0.15</v>
      </c>
      <c r="Q3814" s="11">
        <f t="shared" si="440"/>
        <v>0.44581231749402711</v>
      </c>
      <c r="S3814" s="13">
        <f t="shared" si="441"/>
        <v>0.15</v>
      </c>
      <c r="T3814">
        <f t="shared" si="442"/>
        <v>0.45203999999999994</v>
      </c>
      <c r="U3814" t="b">
        <f t="shared" si="443"/>
        <v>1</v>
      </c>
    </row>
    <row r="3815" spans="1:21" ht="21" x14ac:dyDescent="0.4">
      <c r="A3815" t="s">
        <v>3884</v>
      </c>
      <c r="B3815" t="s">
        <v>3765</v>
      </c>
      <c r="C3815" t="s">
        <v>3766</v>
      </c>
      <c r="D3815" s="33">
        <v>5066</v>
      </c>
      <c r="E3815" s="33">
        <v>764</v>
      </c>
      <c r="F3815" s="32">
        <v>0.53280000000000005</v>
      </c>
      <c r="G3815" s="32">
        <v>0.16920000000000002</v>
      </c>
      <c r="H3815" s="41">
        <v>15.080931701539676</v>
      </c>
      <c r="I3815" s="32">
        <v>0.70200000000000007</v>
      </c>
      <c r="J3815" s="34">
        <f t="shared" si="445"/>
        <v>0.24102564102564103</v>
      </c>
      <c r="K3815">
        <v>0.69738219895287967</v>
      </c>
      <c r="L3815">
        <v>0.91884816753926712</v>
      </c>
      <c r="M3815" s="41">
        <v>0.7</v>
      </c>
      <c r="N3815" t="s">
        <v>37</v>
      </c>
      <c r="O3815" s="10" t="s">
        <v>37</v>
      </c>
      <c r="P3815">
        <f t="shared" si="439"/>
        <v>0.25</v>
      </c>
      <c r="Q3815" s="11">
        <f t="shared" si="440"/>
        <v>0.23817663817663831</v>
      </c>
      <c r="S3815" s="13">
        <f t="shared" si="441"/>
        <v>0.23817663817663831</v>
      </c>
      <c r="T3815">
        <f t="shared" si="442"/>
        <v>0.1672000000000001</v>
      </c>
      <c r="U3815" t="b">
        <f t="shared" si="443"/>
        <v>1</v>
      </c>
    </row>
    <row r="3816" spans="1:21" ht="21" x14ac:dyDescent="0.4">
      <c r="A3816" t="s">
        <v>496</v>
      </c>
      <c r="B3816" t="s">
        <v>416</v>
      </c>
      <c r="C3816" s="42" t="s">
        <v>417</v>
      </c>
      <c r="D3816" s="33">
        <v>22389</v>
      </c>
      <c r="E3816" s="33">
        <v>2583</v>
      </c>
      <c r="F3816" s="32">
        <v>5.8286999999999995</v>
      </c>
      <c r="G3816" s="32">
        <v>1.8331</v>
      </c>
      <c r="H3816" s="41">
        <v>11.536915449551119</v>
      </c>
      <c r="I3816" s="32">
        <v>7.6617999999999995</v>
      </c>
      <c r="J3816" s="34">
        <f t="shared" si="445"/>
        <v>0.2392518729280326</v>
      </c>
      <c r="K3816">
        <v>2.2565621370499418</v>
      </c>
      <c r="L3816">
        <v>2.9662408052651954</v>
      </c>
      <c r="M3816" s="41">
        <v>2.25</v>
      </c>
      <c r="N3816" t="s">
        <v>34</v>
      </c>
      <c r="O3816" s="10" t="s">
        <v>34</v>
      </c>
      <c r="P3816">
        <f t="shared" si="439"/>
        <v>0.15</v>
      </c>
      <c r="Q3816" s="11">
        <f t="shared" si="440"/>
        <v>0.24146414680623349</v>
      </c>
      <c r="S3816" s="13">
        <f t="shared" si="441"/>
        <v>0.15</v>
      </c>
      <c r="T3816">
        <f t="shared" si="442"/>
        <v>1.1492699999999998</v>
      </c>
      <c r="U3816" t="b">
        <f t="shared" si="443"/>
        <v>1</v>
      </c>
    </row>
    <row r="3817" spans="1:21" ht="21" x14ac:dyDescent="0.4">
      <c r="A3817" t="s">
        <v>2900</v>
      </c>
      <c r="B3817" t="s">
        <v>2874</v>
      </c>
      <c r="C3817" t="s">
        <v>2875</v>
      </c>
      <c r="D3817" s="33">
        <v>219568</v>
      </c>
      <c r="E3817" s="33">
        <v>9334</v>
      </c>
      <c r="F3817" s="32">
        <v>2.8037999999999998</v>
      </c>
      <c r="G3817" s="32">
        <v>1.4561999999999997</v>
      </c>
      <c r="H3817" s="41">
        <v>4.2510748378634409</v>
      </c>
      <c r="I3817" s="32">
        <v>4.26</v>
      </c>
      <c r="J3817" s="34">
        <f t="shared" si="445"/>
        <v>0.34183098591549294</v>
      </c>
      <c r="K3817">
        <v>0.30038568673666166</v>
      </c>
      <c r="L3817">
        <v>0.45639597171630597</v>
      </c>
      <c r="M3817" s="41">
        <v>0.3</v>
      </c>
      <c r="N3817" t="s">
        <v>33</v>
      </c>
      <c r="O3817" s="10" t="s">
        <v>33</v>
      </c>
      <c r="P3817">
        <f t="shared" si="439"/>
        <v>0.4</v>
      </c>
      <c r="Q3817" s="11">
        <f t="shared" si="440"/>
        <v>0.34267605633802817</v>
      </c>
      <c r="S3817" s="13">
        <f t="shared" si="441"/>
        <v>0.34267605633802817</v>
      </c>
      <c r="T3817">
        <f t="shared" si="442"/>
        <v>1.4598</v>
      </c>
      <c r="U3817" t="b">
        <f t="shared" si="443"/>
        <v>1</v>
      </c>
    </row>
    <row r="3818" spans="1:21" ht="21" x14ac:dyDescent="0.4">
      <c r="A3818" t="s">
        <v>4421</v>
      </c>
      <c r="B3818" t="s">
        <v>4390</v>
      </c>
      <c r="C3818" t="s">
        <v>4391</v>
      </c>
      <c r="D3818" s="33">
        <v>421320</v>
      </c>
      <c r="E3818" s="33">
        <v>9571</v>
      </c>
      <c r="F3818" s="32">
        <v>3.3400999999999996</v>
      </c>
      <c r="G3818" s="32">
        <v>1.1128</v>
      </c>
      <c r="H3818" s="41">
        <v>2.2716699895566315</v>
      </c>
      <c r="I3818" s="32">
        <v>4.4528999999999996</v>
      </c>
      <c r="J3818" s="34">
        <f t="shared" si="445"/>
        <v>0.24990455658110447</v>
      </c>
      <c r="K3818">
        <v>0.34898129767004488</v>
      </c>
      <c r="L3818">
        <v>0.46524919026225053</v>
      </c>
      <c r="M3818" s="41">
        <v>0.17</v>
      </c>
      <c r="N3818" t="s">
        <v>37</v>
      </c>
      <c r="O3818" s="10" t="s">
        <v>37</v>
      </c>
      <c r="P3818">
        <f t="shared" si="439"/>
        <v>0.25</v>
      </c>
      <c r="Q3818" s="11">
        <f t="shared" si="440"/>
        <v>0.63460441510027166</v>
      </c>
      <c r="S3818" s="13">
        <f t="shared" si="441"/>
        <v>0.25</v>
      </c>
      <c r="T3818">
        <f t="shared" si="442"/>
        <v>1.1132249999999999</v>
      </c>
      <c r="U3818" t="b">
        <f t="shared" si="443"/>
        <v>1</v>
      </c>
    </row>
    <row r="3819" spans="1:21" ht="21" x14ac:dyDescent="0.4">
      <c r="A3819" t="s">
        <v>5433</v>
      </c>
      <c r="B3819" t="s">
        <v>5429</v>
      </c>
      <c r="C3819" t="s">
        <v>5430</v>
      </c>
      <c r="D3819" s="33">
        <v>82470</v>
      </c>
      <c r="E3819" s="33">
        <v>8694</v>
      </c>
      <c r="F3819" s="32">
        <v>6.0855999999999995</v>
      </c>
      <c r="G3819" s="32">
        <v>2.2833999999999999</v>
      </c>
      <c r="H3819" s="41">
        <v>10.542015278283012</v>
      </c>
      <c r="I3819" s="32">
        <v>8.3689999999999998</v>
      </c>
      <c r="J3819" s="34">
        <f t="shared" si="445"/>
        <v>0.27284024375672122</v>
      </c>
      <c r="K3819">
        <v>0.69997699562916949</v>
      </c>
      <c r="L3819">
        <v>0.96261789740050607</v>
      </c>
      <c r="M3819" s="41">
        <v>0.7</v>
      </c>
      <c r="N3819" t="s">
        <v>37</v>
      </c>
      <c r="O3819" s="10" t="s">
        <v>37</v>
      </c>
      <c r="P3819">
        <f t="shared" si="439"/>
        <v>0.25</v>
      </c>
      <c r="Q3819" s="11">
        <f t="shared" si="440"/>
        <v>0.27281634603895333</v>
      </c>
      <c r="S3819" s="13">
        <f t="shared" si="441"/>
        <v>0.25</v>
      </c>
      <c r="T3819">
        <f t="shared" si="442"/>
        <v>2.0922499999999999</v>
      </c>
      <c r="U3819" t="b">
        <f t="shared" si="443"/>
        <v>1</v>
      </c>
    </row>
    <row r="3820" spans="1:21" ht="21" x14ac:dyDescent="0.4">
      <c r="A3820" t="s">
        <v>3590</v>
      </c>
      <c r="B3820" t="s">
        <v>3542</v>
      </c>
      <c r="C3820" t="s">
        <v>3543</v>
      </c>
      <c r="D3820" s="33">
        <v>111322</v>
      </c>
      <c r="E3820" s="33">
        <v>7234</v>
      </c>
      <c r="F3820" s="32">
        <v>5.9317000000000002</v>
      </c>
      <c r="G3820" s="32">
        <v>1.5813000000000001</v>
      </c>
      <c r="H3820" s="41">
        <v>6.498266290580478</v>
      </c>
      <c r="I3820" s="32">
        <v>7.5129999999999999</v>
      </c>
      <c r="J3820" s="34">
        <f t="shared" si="445"/>
        <v>0.21047517636097435</v>
      </c>
      <c r="K3820">
        <v>0.81997511750069119</v>
      </c>
      <c r="L3820">
        <v>1.0385678739286701</v>
      </c>
      <c r="M3820" s="41">
        <v>0.82</v>
      </c>
      <c r="N3820" t="s">
        <v>34</v>
      </c>
      <c r="O3820" s="10" t="s">
        <v>34</v>
      </c>
      <c r="P3820">
        <f t="shared" si="439"/>
        <v>0.15</v>
      </c>
      <c r="Q3820" s="11">
        <f t="shared" si="440"/>
        <v>0.21045121788899243</v>
      </c>
      <c r="S3820" s="13">
        <f t="shared" si="441"/>
        <v>0.15</v>
      </c>
      <c r="T3820">
        <f t="shared" si="442"/>
        <v>1.1269499999999999</v>
      </c>
      <c r="U3820" t="b">
        <f t="shared" si="443"/>
        <v>1</v>
      </c>
    </row>
    <row r="3821" spans="1:21" ht="21" x14ac:dyDescent="0.4">
      <c r="A3821" t="s">
        <v>1551</v>
      </c>
      <c r="B3821" t="s">
        <v>1536</v>
      </c>
      <c r="C3821" s="42" t="s">
        <v>1537</v>
      </c>
      <c r="D3821" s="33">
        <v>7361500</v>
      </c>
      <c r="E3821" s="33">
        <v>131232</v>
      </c>
      <c r="F3821" s="32">
        <v>68.077100000000002</v>
      </c>
      <c r="G3821" s="32">
        <v>27.646899999999999</v>
      </c>
      <c r="H3821" s="41">
        <v>1.7826801602934184</v>
      </c>
      <c r="I3821" s="32">
        <v>95.724000000000004</v>
      </c>
      <c r="J3821" s="34">
        <f t="shared" si="445"/>
        <v>0.28881889599264549</v>
      </c>
      <c r="K3821">
        <v>0.51875381004633025</v>
      </c>
      <c r="L3821">
        <v>0.72942574981711783</v>
      </c>
      <c r="M3821" s="41">
        <v>0.5</v>
      </c>
      <c r="N3821" t="s">
        <v>45</v>
      </c>
      <c r="O3821" s="10" t="s">
        <v>34</v>
      </c>
      <c r="P3821">
        <f t="shared" si="439"/>
        <v>0.15</v>
      </c>
      <c r="Q3821" s="11">
        <f t="shared" si="440"/>
        <v>0.31452927165601108</v>
      </c>
      <c r="S3821" s="13">
        <f t="shared" si="441"/>
        <v>0.15</v>
      </c>
      <c r="T3821">
        <f t="shared" si="442"/>
        <v>14.358600000000001</v>
      </c>
      <c r="U3821" t="b">
        <f t="shared" si="443"/>
        <v>0</v>
      </c>
    </row>
    <row r="3822" spans="1:21" ht="21" x14ac:dyDescent="0.4">
      <c r="A3822" t="s">
        <v>4654</v>
      </c>
      <c r="B3822" t="s">
        <v>4639</v>
      </c>
      <c r="C3822" t="s">
        <v>4640</v>
      </c>
      <c r="D3822" s="33">
        <v>549926</v>
      </c>
      <c r="E3822" s="33">
        <v>35939</v>
      </c>
      <c r="F3822" s="32">
        <v>8.745000000000001</v>
      </c>
      <c r="G3822" s="32">
        <v>2.915</v>
      </c>
      <c r="H3822" s="41">
        <v>6.5352429235933558</v>
      </c>
      <c r="I3822" s="32">
        <v>11.66</v>
      </c>
      <c r="J3822" s="34">
        <f t="shared" si="445"/>
        <v>0.25</v>
      </c>
      <c r="K3822">
        <v>0.24332897409499435</v>
      </c>
      <c r="L3822">
        <v>0.32443863212665908</v>
      </c>
      <c r="M3822" s="41">
        <v>0.03</v>
      </c>
      <c r="N3822" t="s">
        <v>37</v>
      </c>
      <c r="O3822" s="10" t="s">
        <v>37</v>
      </c>
      <c r="P3822">
        <f t="shared" si="439"/>
        <v>0.25</v>
      </c>
      <c r="Q3822" s="11">
        <f t="shared" si="440"/>
        <v>0.90753259005145803</v>
      </c>
      <c r="S3822" s="13">
        <f t="shared" si="441"/>
        <v>0.25</v>
      </c>
      <c r="T3822">
        <f t="shared" si="442"/>
        <v>2.915</v>
      </c>
      <c r="U3822" t="b">
        <f t="shared" si="443"/>
        <v>1</v>
      </c>
    </row>
    <row r="3823" spans="1:21" ht="21" x14ac:dyDescent="0.4">
      <c r="A3823" t="s">
        <v>4323</v>
      </c>
      <c r="B3823" t="s">
        <v>4324</v>
      </c>
      <c r="C3823" t="s">
        <v>4325</v>
      </c>
      <c r="D3823" s="33">
        <v>174905</v>
      </c>
      <c r="E3823" s="33">
        <v>70651</v>
      </c>
      <c r="F3823" s="32">
        <v>150.03559999999999</v>
      </c>
      <c r="G3823" s="32">
        <v>49.459100000000007</v>
      </c>
      <c r="H3823" s="41">
        <v>40.393928132414736</v>
      </c>
      <c r="I3823" s="32">
        <v>199.49469999999999</v>
      </c>
      <c r="J3823" s="34">
        <f t="shared" si="445"/>
        <v>0.24792187461621792</v>
      </c>
      <c r="K3823">
        <v>2.1236160846980225</v>
      </c>
      <c r="L3823">
        <v>2.823664208574542</v>
      </c>
      <c r="M3823" s="41">
        <v>2</v>
      </c>
      <c r="N3823" t="s">
        <v>37</v>
      </c>
      <c r="O3823" s="10" t="s">
        <v>37</v>
      </c>
      <c r="P3823">
        <f t="shared" si="439"/>
        <v>0.25</v>
      </c>
      <c r="Q3823" s="11">
        <f t="shared" si="440"/>
        <v>0.29170048126591824</v>
      </c>
      <c r="S3823" s="13">
        <f t="shared" si="441"/>
        <v>0.25</v>
      </c>
      <c r="T3823">
        <f t="shared" si="442"/>
        <v>49.873674999999999</v>
      </c>
      <c r="U3823" t="b">
        <f t="shared" si="443"/>
        <v>1</v>
      </c>
    </row>
    <row r="3824" spans="1:21" ht="21" x14ac:dyDescent="0.4">
      <c r="A3824" t="s">
        <v>4960</v>
      </c>
      <c r="B3824" t="s">
        <v>4956</v>
      </c>
      <c r="C3824" t="s">
        <v>4957</v>
      </c>
      <c r="D3824" s="33">
        <v>8695634</v>
      </c>
      <c r="E3824" s="33">
        <v>176833</v>
      </c>
      <c r="F3824" s="32">
        <v>37.297999999999995</v>
      </c>
      <c r="G3824" s="32">
        <v>8.1850000000000005</v>
      </c>
      <c r="H3824" s="41">
        <v>2.0335837501900378</v>
      </c>
      <c r="I3824" s="32">
        <v>45.482999999999997</v>
      </c>
      <c r="J3824" s="34">
        <f t="shared" si="445"/>
        <v>0.17995734670096522</v>
      </c>
      <c r="K3824">
        <v>0.21092216950456075</v>
      </c>
      <c r="L3824">
        <v>0.25720877890439003</v>
      </c>
      <c r="M3824" s="41">
        <v>0.15</v>
      </c>
      <c r="N3824" t="s">
        <v>37</v>
      </c>
      <c r="O3824" s="10" t="s">
        <v>37</v>
      </c>
      <c r="P3824">
        <f t="shared" si="439"/>
        <v>0.25</v>
      </c>
      <c r="Q3824" s="11">
        <f t="shared" si="440"/>
        <v>0.41681617307565472</v>
      </c>
      <c r="S3824" s="13">
        <f t="shared" si="441"/>
        <v>0.25</v>
      </c>
      <c r="T3824">
        <f t="shared" si="442"/>
        <v>11.370749999999999</v>
      </c>
      <c r="U3824" t="b">
        <f t="shared" si="443"/>
        <v>1</v>
      </c>
    </row>
    <row r="3825" spans="1:21" ht="21" x14ac:dyDescent="0.4">
      <c r="A3825" t="s">
        <v>4200</v>
      </c>
      <c r="B3825" t="s">
        <v>4190</v>
      </c>
      <c r="C3825" t="s">
        <v>4191</v>
      </c>
      <c r="D3825" s="33">
        <v>63380</v>
      </c>
      <c r="E3825" s="33">
        <v>6520</v>
      </c>
      <c r="F3825" s="32">
        <v>3.5465999999999998</v>
      </c>
      <c r="G3825" s="32">
        <v>1.1817</v>
      </c>
      <c r="H3825" s="41">
        <v>10.287156831808142</v>
      </c>
      <c r="I3825" s="32">
        <v>4.7282999999999999</v>
      </c>
      <c r="J3825" s="34">
        <f t="shared" si="445"/>
        <v>0.24992069031152844</v>
      </c>
      <c r="K3825">
        <v>0.54395705521472393</v>
      </c>
      <c r="L3825">
        <v>0.72519938650306748</v>
      </c>
      <c r="M3825" s="41">
        <v>0.5</v>
      </c>
      <c r="N3825" t="s">
        <v>34</v>
      </c>
      <c r="O3825" s="10" t="s">
        <v>34</v>
      </c>
      <c r="P3825">
        <f t="shared" si="439"/>
        <v>0.15</v>
      </c>
      <c r="Q3825" s="11">
        <f t="shared" si="440"/>
        <v>0.31053444155404691</v>
      </c>
      <c r="S3825" s="13">
        <f t="shared" si="441"/>
        <v>0.15</v>
      </c>
      <c r="T3825">
        <f t="shared" si="442"/>
        <v>0.70924500000000001</v>
      </c>
      <c r="U3825" t="b">
        <f t="shared" si="443"/>
        <v>1</v>
      </c>
    </row>
    <row r="3826" spans="1:21" ht="21" x14ac:dyDescent="0.4">
      <c r="A3826" t="s">
        <v>1372</v>
      </c>
      <c r="B3826" t="s">
        <v>1280</v>
      </c>
      <c r="C3826" s="42" t="s">
        <v>1281</v>
      </c>
      <c r="D3826" s="33">
        <v>280540</v>
      </c>
      <c r="E3826" s="33">
        <v>9632</v>
      </c>
      <c r="F3826" s="32">
        <v>3.48</v>
      </c>
      <c r="G3826" s="32">
        <v>1.1599999999999999</v>
      </c>
      <c r="H3826" s="41">
        <v>3.4333784843516075</v>
      </c>
      <c r="I3826" s="32">
        <v>4.6399999999999997</v>
      </c>
      <c r="J3826" s="34">
        <f t="shared" si="445"/>
        <v>0.25</v>
      </c>
      <c r="K3826">
        <v>0.36129568106312293</v>
      </c>
      <c r="L3826">
        <v>0.48172757475083056</v>
      </c>
      <c r="M3826" s="41">
        <v>0.3</v>
      </c>
      <c r="N3826" t="s">
        <v>37</v>
      </c>
      <c r="O3826" s="10" t="s">
        <v>37</v>
      </c>
      <c r="P3826">
        <f t="shared" si="439"/>
        <v>0.25</v>
      </c>
      <c r="Q3826" s="11">
        <f t="shared" si="440"/>
        <v>0.37724137931034485</v>
      </c>
      <c r="S3826" s="13">
        <f t="shared" si="441"/>
        <v>0.25</v>
      </c>
      <c r="T3826">
        <f t="shared" si="442"/>
        <v>1.1599999999999999</v>
      </c>
      <c r="U3826" t="b">
        <f t="shared" si="443"/>
        <v>1</v>
      </c>
    </row>
    <row r="3827" spans="1:21" ht="21" x14ac:dyDescent="0.4">
      <c r="A3827" t="s">
        <v>3439</v>
      </c>
      <c r="B3827" t="s">
        <v>3433</v>
      </c>
      <c r="C3827" t="s">
        <v>3434</v>
      </c>
      <c r="D3827" s="33">
        <v>567610</v>
      </c>
      <c r="E3827" s="33">
        <v>308036</v>
      </c>
      <c r="F3827" s="32">
        <v>59.526800000000001</v>
      </c>
      <c r="G3827" s="32">
        <v>19.8429</v>
      </c>
      <c r="H3827" s="41">
        <v>54.268952273568118</v>
      </c>
      <c r="I3827" s="32">
        <v>79.369699999999995</v>
      </c>
      <c r="J3827" s="34">
        <f t="shared" si="445"/>
        <v>0.25000598465157359</v>
      </c>
      <c r="K3827">
        <v>0.19324624394551287</v>
      </c>
      <c r="L3827">
        <v>0.25766371463075743</v>
      </c>
      <c r="M3827" s="41">
        <v>0.1</v>
      </c>
      <c r="N3827" t="s">
        <v>37</v>
      </c>
      <c r="O3827" s="10" t="s">
        <v>37</v>
      </c>
      <c r="P3827">
        <f t="shared" si="439"/>
        <v>0.25</v>
      </c>
      <c r="Q3827" s="11">
        <f t="shared" si="440"/>
        <v>0.61189723534295826</v>
      </c>
      <c r="S3827" s="13">
        <f t="shared" si="441"/>
        <v>0.25</v>
      </c>
      <c r="T3827">
        <f t="shared" si="442"/>
        <v>19.842424999999999</v>
      </c>
      <c r="U3827" t="b">
        <f t="shared" si="443"/>
        <v>1</v>
      </c>
    </row>
    <row r="3828" spans="1:21" ht="21" x14ac:dyDescent="0.4">
      <c r="A3828" t="s">
        <v>943</v>
      </c>
      <c r="B3828" t="s">
        <v>883</v>
      </c>
      <c r="C3828" s="42" t="s">
        <v>884</v>
      </c>
      <c r="D3828" s="33">
        <v>3132453</v>
      </c>
      <c r="E3828" s="33">
        <v>136191</v>
      </c>
      <c r="F3828" s="32">
        <v>174.37450000000001</v>
      </c>
      <c r="G3828" s="32">
        <v>49.408999999999999</v>
      </c>
      <c r="H3828" s="41">
        <v>4.3477428073142681</v>
      </c>
      <c r="I3828" s="32">
        <v>223.7835</v>
      </c>
      <c r="J3828" s="34">
        <f t="shared" si="445"/>
        <v>0.22078928964825378</v>
      </c>
      <c r="K3828">
        <v>1.2803672783076709</v>
      </c>
      <c r="L3828">
        <v>1.6431592395973302</v>
      </c>
      <c r="M3828" s="41">
        <v>1.19</v>
      </c>
      <c r="N3828" t="s">
        <v>37</v>
      </c>
      <c r="O3828" s="10" t="s">
        <v>34</v>
      </c>
      <c r="P3828">
        <f t="shared" si="439"/>
        <v>0.15</v>
      </c>
      <c r="Q3828" s="11">
        <f t="shared" si="440"/>
        <v>0.27578534610460559</v>
      </c>
      <c r="S3828" s="13">
        <f t="shared" si="441"/>
        <v>0.15</v>
      </c>
      <c r="T3828">
        <f t="shared" si="442"/>
        <v>33.567524999999996</v>
      </c>
      <c r="U3828" t="b">
        <f t="shared" si="443"/>
        <v>0</v>
      </c>
    </row>
    <row r="3829" spans="1:21" ht="21" x14ac:dyDescent="0.4">
      <c r="A3829" t="s">
        <v>5589</v>
      </c>
      <c r="B3829" t="s">
        <v>5586</v>
      </c>
      <c r="C3829" t="s">
        <v>5587</v>
      </c>
      <c r="D3829" s="33">
        <v>31226</v>
      </c>
      <c r="E3829" s="33">
        <v>12680</v>
      </c>
      <c r="F3829" s="32">
        <v>2.0116999999999998</v>
      </c>
      <c r="G3829" s="32">
        <v>0.67030000000000001</v>
      </c>
      <c r="H3829" s="41">
        <v>40.60718631909306</v>
      </c>
      <c r="I3829" s="32">
        <v>2.6819999999999999</v>
      </c>
      <c r="J3829" s="34">
        <f t="shared" si="445"/>
        <v>0.2499254287844892</v>
      </c>
      <c r="K3829">
        <v>0.1586514195583596</v>
      </c>
      <c r="L3829">
        <v>0.21151419558359622</v>
      </c>
      <c r="M3829" s="41">
        <v>0.01</v>
      </c>
      <c r="N3829" t="s">
        <v>34</v>
      </c>
      <c r="O3829" s="10" t="s">
        <v>34</v>
      </c>
      <c r="P3829">
        <f t="shared" si="439"/>
        <v>0.15</v>
      </c>
      <c r="Q3829" s="11">
        <f t="shared" si="440"/>
        <v>0.95272184936614468</v>
      </c>
      <c r="S3829" s="13">
        <f t="shared" si="441"/>
        <v>0.15</v>
      </c>
      <c r="T3829">
        <f t="shared" si="442"/>
        <v>0.40229999999999999</v>
      </c>
      <c r="U3829" t="b">
        <f t="shared" si="443"/>
        <v>1</v>
      </c>
    </row>
    <row r="3830" spans="1:21" ht="21" x14ac:dyDescent="0.4">
      <c r="A3830" t="s">
        <v>1552</v>
      </c>
      <c r="B3830" t="s">
        <v>1536</v>
      </c>
      <c r="C3830" s="42" t="s">
        <v>1537</v>
      </c>
      <c r="D3830" s="33">
        <v>81236</v>
      </c>
      <c r="E3830" s="33">
        <v>14819</v>
      </c>
      <c r="F3830" s="32">
        <v>11.672799999999999</v>
      </c>
      <c r="G3830" s="32">
        <v>5.0028000000000006</v>
      </c>
      <c r="H3830" s="41">
        <v>18.241912452607217</v>
      </c>
      <c r="I3830" s="32">
        <v>16.675599999999999</v>
      </c>
      <c r="J3830" s="34">
        <f t="shared" si="445"/>
        <v>0.30000719614286747</v>
      </c>
      <c r="K3830">
        <v>0.78769147715770294</v>
      </c>
      <c r="L3830">
        <v>1.1252851069572845</v>
      </c>
      <c r="M3830" s="41">
        <v>0.75</v>
      </c>
      <c r="N3830" t="s">
        <v>34</v>
      </c>
      <c r="O3830" s="10" t="s">
        <v>34</v>
      </c>
      <c r="P3830">
        <f t="shared" si="439"/>
        <v>0.15</v>
      </c>
      <c r="Q3830" s="11">
        <f t="shared" si="440"/>
        <v>0.33350224279786028</v>
      </c>
      <c r="S3830" s="13">
        <f t="shared" si="441"/>
        <v>0.15</v>
      </c>
      <c r="T3830">
        <f t="shared" si="442"/>
        <v>2.5013399999999999</v>
      </c>
      <c r="U3830" t="b">
        <f t="shared" si="443"/>
        <v>1</v>
      </c>
    </row>
    <row r="3831" spans="1:21" ht="21" x14ac:dyDescent="0.4">
      <c r="A3831" t="s">
        <v>3100</v>
      </c>
      <c r="B3831" t="s">
        <v>3066</v>
      </c>
      <c r="C3831" t="s">
        <v>3067</v>
      </c>
      <c r="D3831" s="33">
        <v>102874</v>
      </c>
      <c r="E3831" s="33">
        <v>20885</v>
      </c>
      <c r="F3831" s="32">
        <v>12.5375</v>
      </c>
      <c r="G3831" s="32">
        <v>5.5651999999999999</v>
      </c>
      <c r="H3831" s="41">
        <v>20.301533915274998</v>
      </c>
      <c r="I3831" s="32">
        <v>18.102699999999999</v>
      </c>
      <c r="J3831" s="34">
        <f t="shared" si="445"/>
        <v>0.30742375446756565</v>
      </c>
      <c r="K3831">
        <v>0.60031122815417759</v>
      </c>
      <c r="L3831">
        <v>0.86677998563562353</v>
      </c>
      <c r="M3831" s="41">
        <v>0.6</v>
      </c>
      <c r="N3831" t="s">
        <v>37</v>
      </c>
      <c r="O3831" s="10" t="s">
        <v>37</v>
      </c>
      <c r="P3831">
        <f t="shared" si="439"/>
        <v>0.25</v>
      </c>
      <c r="Q3831" s="11">
        <f t="shared" si="440"/>
        <v>0.30778281692786152</v>
      </c>
      <c r="S3831" s="13">
        <f t="shared" si="441"/>
        <v>0.25</v>
      </c>
      <c r="T3831">
        <f t="shared" si="442"/>
        <v>4.5256749999999997</v>
      </c>
      <c r="U3831" t="b">
        <f t="shared" si="443"/>
        <v>1</v>
      </c>
    </row>
    <row r="3832" spans="1:21" ht="21" x14ac:dyDescent="0.4">
      <c r="A3832" t="s">
        <v>2031</v>
      </c>
      <c r="B3832" t="s">
        <v>2001</v>
      </c>
      <c r="C3832" t="s">
        <v>2002</v>
      </c>
      <c r="D3832" s="33">
        <v>4917</v>
      </c>
      <c r="E3832" s="33">
        <v>3458</v>
      </c>
      <c r="F3832" s="32">
        <v>1.0811999999999999</v>
      </c>
      <c r="G3832" s="32">
        <v>0.36110000000000003</v>
      </c>
      <c r="H3832" s="41">
        <v>70.327435428106568</v>
      </c>
      <c r="I3832" s="32">
        <v>1.4422999999999999</v>
      </c>
      <c r="J3832" s="34">
        <f t="shared" si="445"/>
        <v>0.25036400194134373</v>
      </c>
      <c r="K3832">
        <v>0.31266628108733374</v>
      </c>
      <c r="L3832">
        <v>0.4170908039329092</v>
      </c>
      <c r="M3832" s="41">
        <v>0.01</v>
      </c>
      <c r="N3832" t="s">
        <v>37</v>
      </c>
      <c r="O3832" s="10" t="s">
        <v>37</v>
      </c>
      <c r="P3832">
        <f t="shared" si="439"/>
        <v>0.25</v>
      </c>
      <c r="Q3832" s="11">
        <f t="shared" si="440"/>
        <v>0.97602440546349578</v>
      </c>
      <c r="S3832" s="13">
        <f t="shared" si="441"/>
        <v>0.25</v>
      </c>
      <c r="T3832">
        <f t="shared" si="442"/>
        <v>0.36057499999999998</v>
      </c>
      <c r="U3832" t="b">
        <f t="shared" si="443"/>
        <v>1</v>
      </c>
    </row>
    <row r="3833" spans="1:21" ht="21" x14ac:dyDescent="0.4">
      <c r="A3833" t="s">
        <v>2032</v>
      </c>
      <c r="B3833" t="s">
        <v>2001</v>
      </c>
      <c r="C3833" t="s">
        <v>2002</v>
      </c>
      <c r="D3833" s="33">
        <v>83717</v>
      </c>
      <c r="E3833" s="33">
        <v>44663</v>
      </c>
      <c r="F3833" s="32">
        <v>10.24</v>
      </c>
      <c r="G3833" s="32">
        <v>3.4135</v>
      </c>
      <c r="H3833" s="41">
        <v>53.349976707239868</v>
      </c>
      <c r="I3833" s="32">
        <v>13.653500000000001</v>
      </c>
      <c r="J3833" s="34">
        <f t="shared" si="445"/>
        <v>0.25000915516168015</v>
      </c>
      <c r="K3833">
        <v>0.22927255222443632</v>
      </c>
      <c r="L3833">
        <v>0.30570046794886152</v>
      </c>
      <c r="M3833" s="41">
        <v>0.01</v>
      </c>
      <c r="N3833" t="s">
        <v>37</v>
      </c>
      <c r="O3833" s="10" t="s">
        <v>37</v>
      </c>
      <c r="P3833">
        <f t="shared" si="439"/>
        <v>0.25</v>
      </c>
      <c r="Q3833" s="11">
        <f t="shared" si="440"/>
        <v>0.96728824111033795</v>
      </c>
      <c r="S3833" s="13">
        <f t="shared" si="441"/>
        <v>0.25</v>
      </c>
      <c r="T3833">
        <f t="shared" si="442"/>
        <v>3.4133750000000003</v>
      </c>
      <c r="U3833" t="b">
        <f t="shared" si="443"/>
        <v>1</v>
      </c>
    </row>
    <row r="3834" spans="1:21" ht="21" x14ac:dyDescent="0.4">
      <c r="A3834" t="s">
        <v>2420</v>
      </c>
      <c r="B3834" t="s">
        <v>2333</v>
      </c>
      <c r="C3834" t="s">
        <v>2334</v>
      </c>
      <c r="D3834" s="33">
        <v>347331</v>
      </c>
      <c r="E3834" s="33">
        <v>10246</v>
      </c>
      <c r="F3834" s="32">
        <v>4.8674999999999997</v>
      </c>
      <c r="G3834" s="32">
        <v>1.6225000000000001</v>
      </c>
      <c r="H3834" s="41">
        <v>2.9499238478569434</v>
      </c>
      <c r="I3834" s="32">
        <v>6.49</v>
      </c>
      <c r="J3834" s="34">
        <f t="shared" si="445"/>
        <v>0.25</v>
      </c>
      <c r="K3834">
        <v>0.47506343939098183</v>
      </c>
      <c r="L3834">
        <v>0.63341791918797574</v>
      </c>
      <c r="M3834" s="41">
        <v>0.25</v>
      </c>
      <c r="N3834" t="s">
        <v>37</v>
      </c>
      <c r="O3834" s="10" t="s">
        <v>37</v>
      </c>
      <c r="P3834">
        <f t="shared" si="439"/>
        <v>0.25</v>
      </c>
      <c r="Q3834" s="11">
        <f t="shared" si="440"/>
        <v>0.60531587057010783</v>
      </c>
      <c r="S3834" s="13">
        <f t="shared" si="441"/>
        <v>0.25</v>
      </c>
      <c r="T3834">
        <f t="shared" si="442"/>
        <v>1.6225000000000001</v>
      </c>
      <c r="U3834" t="b">
        <f t="shared" si="443"/>
        <v>1</v>
      </c>
    </row>
    <row r="3835" spans="1:21" ht="21" x14ac:dyDescent="0.4">
      <c r="A3835" t="s">
        <v>3674</v>
      </c>
      <c r="B3835" t="s">
        <v>3662</v>
      </c>
      <c r="C3835" t="s">
        <v>3663</v>
      </c>
      <c r="D3835" s="33">
        <v>67595</v>
      </c>
      <c r="E3835" s="33">
        <v>7502</v>
      </c>
      <c r="F3835" s="32">
        <v>21.697799999999997</v>
      </c>
      <c r="G3835" s="32">
        <v>5.2660999999999998</v>
      </c>
      <c r="H3835" s="41">
        <v>11.098454027664769</v>
      </c>
      <c r="I3835" s="32">
        <v>26.963899999999995</v>
      </c>
      <c r="J3835" s="34">
        <f t="shared" si="445"/>
        <v>0.19530186656974699</v>
      </c>
      <c r="K3835">
        <v>2.8922687283391091</v>
      </c>
      <c r="L3835">
        <v>3.5942282058117829</v>
      </c>
      <c r="M3835" s="41">
        <v>2.8</v>
      </c>
      <c r="N3835" t="s">
        <v>34</v>
      </c>
      <c r="O3835" s="10" t="s">
        <v>34</v>
      </c>
      <c r="P3835">
        <f t="shared" si="439"/>
        <v>0.15</v>
      </c>
      <c r="Q3835" s="11">
        <f t="shared" si="440"/>
        <v>0.22097322716669315</v>
      </c>
      <c r="S3835" s="13">
        <f t="shared" si="441"/>
        <v>0.15</v>
      </c>
      <c r="T3835">
        <f t="shared" si="442"/>
        <v>4.0445849999999988</v>
      </c>
      <c r="U3835" t="b">
        <f t="shared" si="443"/>
        <v>1</v>
      </c>
    </row>
    <row r="3836" spans="1:21" ht="21" x14ac:dyDescent="0.4">
      <c r="A3836" t="s">
        <v>3718</v>
      </c>
      <c r="B3836" t="s">
        <v>3679</v>
      </c>
      <c r="C3836" t="s">
        <v>3680</v>
      </c>
      <c r="D3836" s="33">
        <v>32326</v>
      </c>
      <c r="E3836" s="33">
        <v>10512</v>
      </c>
      <c r="F3836" s="32">
        <v>4.4116999999999997</v>
      </c>
      <c r="G3836" s="32">
        <v>2.1732999999999998</v>
      </c>
      <c r="H3836" s="41">
        <v>32.51871558497804</v>
      </c>
      <c r="I3836" s="32">
        <v>6.5849999999999991</v>
      </c>
      <c r="J3836" s="34">
        <f t="shared" si="445"/>
        <v>0.33003796507213368</v>
      </c>
      <c r="K3836">
        <v>0.41968226788432267</v>
      </c>
      <c r="L3836">
        <v>0.62642694063926929</v>
      </c>
      <c r="M3836" s="41">
        <v>0.3</v>
      </c>
      <c r="N3836" t="s">
        <v>37</v>
      </c>
      <c r="O3836" s="10" t="s">
        <v>37</v>
      </c>
      <c r="P3836">
        <f t="shared" si="439"/>
        <v>0.25</v>
      </c>
      <c r="Q3836" s="11">
        <f t="shared" si="440"/>
        <v>0.5210933940774487</v>
      </c>
      <c r="S3836" s="13">
        <f t="shared" si="441"/>
        <v>0.25</v>
      </c>
      <c r="T3836">
        <f t="shared" si="442"/>
        <v>1.6462499999999998</v>
      </c>
      <c r="U3836" t="b">
        <f t="shared" si="443"/>
        <v>1</v>
      </c>
    </row>
    <row r="3837" spans="1:21" ht="21" x14ac:dyDescent="0.4">
      <c r="A3837" t="s">
        <v>5393</v>
      </c>
      <c r="B3837" t="s">
        <v>5384</v>
      </c>
      <c r="C3837" t="s">
        <v>5385</v>
      </c>
      <c r="D3837" s="33">
        <v>57480</v>
      </c>
      <c r="E3837" s="33">
        <v>4243</v>
      </c>
      <c r="F3837" s="32">
        <v>3.0748000000000002</v>
      </c>
      <c r="G3837" s="32">
        <v>1.2795000000000001</v>
      </c>
      <c r="H3837" s="41">
        <v>7.3816979819067505</v>
      </c>
      <c r="I3837" s="32">
        <v>4.3543000000000003</v>
      </c>
      <c r="J3837" s="34">
        <f t="shared" si="445"/>
        <v>0.29384746113037685</v>
      </c>
      <c r="K3837">
        <v>0.7246759368371436</v>
      </c>
      <c r="L3837">
        <v>1.0262314400188546</v>
      </c>
      <c r="M3837" s="41">
        <v>0.7</v>
      </c>
      <c r="N3837" t="s">
        <v>34</v>
      </c>
      <c r="O3837" s="10" t="s">
        <v>34</v>
      </c>
      <c r="P3837">
        <f t="shared" si="439"/>
        <v>0.15</v>
      </c>
      <c r="Q3837" s="11">
        <f t="shared" si="440"/>
        <v>0.31789265783248749</v>
      </c>
      <c r="S3837" s="13">
        <f t="shared" si="441"/>
        <v>0.15</v>
      </c>
      <c r="T3837">
        <f t="shared" si="442"/>
        <v>0.65314499999999998</v>
      </c>
      <c r="U3837" t="b">
        <f t="shared" si="443"/>
        <v>1</v>
      </c>
    </row>
    <row r="3838" spans="1:21" ht="21" x14ac:dyDescent="0.4">
      <c r="A3838" t="s">
        <v>3756</v>
      </c>
      <c r="B3838" t="s">
        <v>3744</v>
      </c>
      <c r="C3838" t="s">
        <v>3745</v>
      </c>
      <c r="D3838" s="33">
        <v>454731</v>
      </c>
      <c r="E3838" s="33">
        <v>35136</v>
      </c>
      <c r="F3838" s="32">
        <v>22.042499999999997</v>
      </c>
      <c r="G3838" s="32">
        <v>7.3425000000000002</v>
      </c>
      <c r="H3838" s="41">
        <v>7.726765934145682</v>
      </c>
      <c r="I3838" s="32">
        <v>29.384999999999998</v>
      </c>
      <c r="J3838" s="34">
        <f t="shared" si="445"/>
        <v>0.24987238386932112</v>
      </c>
      <c r="K3838">
        <v>0.62734801912568294</v>
      </c>
      <c r="L3838">
        <v>0.83632172131147531</v>
      </c>
      <c r="M3838" s="41">
        <v>0.5</v>
      </c>
      <c r="N3838" t="s">
        <v>37</v>
      </c>
      <c r="O3838" s="10" t="s">
        <v>37</v>
      </c>
      <c r="P3838">
        <f t="shared" si="439"/>
        <v>0.25</v>
      </c>
      <c r="Q3838" s="11">
        <f t="shared" si="440"/>
        <v>0.40214395099540573</v>
      </c>
      <c r="S3838" s="13">
        <f t="shared" si="441"/>
        <v>0.25</v>
      </c>
      <c r="T3838">
        <f t="shared" si="442"/>
        <v>7.3462499999999995</v>
      </c>
      <c r="U3838" t="b">
        <f t="shared" si="443"/>
        <v>1</v>
      </c>
    </row>
    <row r="3839" spans="1:21" ht="21" x14ac:dyDescent="0.4">
      <c r="A3839" t="s">
        <v>5293</v>
      </c>
      <c r="B3839" t="s">
        <v>5286</v>
      </c>
      <c r="C3839" t="s">
        <v>5287</v>
      </c>
      <c r="D3839" s="33">
        <v>25326</v>
      </c>
      <c r="E3839" s="33">
        <v>546</v>
      </c>
      <c r="F3839" s="32">
        <v>0.37209999999999999</v>
      </c>
      <c r="G3839" s="32">
        <v>0.14810000000000001</v>
      </c>
      <c r="H3839" s="41">
        <v>2.1558872305140961</v>
      </c>
      <c r="I3839" s="32">
        <v>0.5202</v>
      </c>
      <c r="J3839" s="34">
        <f t="shared" si="445"/>
        <v>0.28469819300269128</v>
      </c>
      <c r="K3839">
        <v>0.68150183150183141</v>
      </c>
      <c r="L3839">
        <v>0.9527472527472528</v>
      </c>
      <c r="M3839" s="41">
        <v>0.75</v>
      </c>
      <c r="N3839" t="s">
        <v>33</v>
      </c>
      <c r="O3839" s="10" t="s">
        <v>33</v>
      </c>
      <c r="P3839">
        <f t="shared" si="439"/>
        <v>0.4</v>
      </c>
      <c r="Q3839" s="11">
        <f t="shared" si="440"/>
        <v>0.21280276816609001</v>
      </c>
      <c r="S3839" s="13">
        <f t="shared" si="441"/>
        <v>0.21280276816609001</v>
      </c>
      <c r="T3839">
        <f t="shared" si="442"/>
        <v>0.11070000000000002</v>
      </c>
      <c r="U3839" t="b">
        <f t="shared" si="443"/>
        <v>1</v>
      </c>
    </row>
    <row r="3840" spans="1:21" ht="21" x14ac:dyDescent="0.4">
      <c r="A3840" t="s">
        <v>2316</v>
      </c>
      <c r="B3840" t="s">
        <v>2310</v>
      </c>
      <c r="C3840" t="s">
        <v>2311</v>
      </c>
      <c r="D3840" s="33">
        <v>825823</v>
      </c>
      <c r="E3840" s="33">
        <v>102465</v>
      </c>
      <c r="F3840" s="32">
        <v>109.8801</v>
      </c>
      <c r="G3840" s="32">
        <v>36.335600000000007</v>
      </c>
      <c r="H3840" s="41">
        <v>12.407622456628115</v>
      </c>
      <c r="I3840" s="32">
        <v>146.2157</v>
      </c>
      <c r="J3840" s="34">
        <f t="shared" si="445"/>
        <v>0.24850682929398146</v>
      </c>
      <c r="K3840">
        <v>1.0723671497584542</v>
      </c>
      <c r="L3840">
        <v>1.4269818962572587</v>
      </c>
      <c r="M3840" s="41">
        <v>1</v>
      </c>
      <c r="N3840" t="s">
        <v>34</v>
      </c>
      <c r="O3840" s="10" t="s">
        <v>34</v>
      </c>
      <c r="P3840">
        <f t="shared" si="439"/>
        <v>0.15</v>
      </c>
      <c r="Q3840" s="11">
        <f t="shared" si="440"/>
        <v>0.29922026157245774</v>
      </c>
      <c r="S3840" s="13">
        <f t="shared" si="441"/>
        <v>0.15</v>
      </c>
      <c r="T3840">
        <f t="shared" si="442"/>
        <v>21.932354999999998</v>
      </c>
      <c r="U3840" t="b">
        <f t="shared" si="443"/>
        <v>1</v>
      </c>
    </row>
    <row r="3841" spans="1:21" ht="21" x14ac:dyDescent="0.4">
      <c r="A3841" t="s">
        <v>5186</v>
      </c>
      <c r="B3841" t="s">
        <v>5180</v>
      </c>
      <c r="C3841" t="s">
        <v>5181</v>
      </c>
      <c r="D3841" s="33">
        <v>210787</v>
      </c>
      <c r="E3841" s="33">
        <v>8184</v>
      </c>
      <c r="F3841" s="32">
        <v>0.64400000000000002</v>
      </c>
      <c r="G3841" s="32">
        <v>0.27599999999999997</v>
      </c>
      <c r="H3841" s="41">
        <v>3.8825923799854829</v>
      </c>
      <c r="I3841" s="32">
        <v>0.91999999999999993</v>
      </c>
      <c r="J3841" s="34">
        <f t="shared" si="445"/>
        <v>0.3</v>
      </c>
      <c r="K3841">
        <v>7.8690127077223851E-2</v>
      </c>
      <c r="L3841">
        <v>0.11241446725317691</v>
      </c>
      <c r="M3841" s="41">
        <v>0.03</v>
      </c>
      <c r="N3841" t="s">
        <v>34</v>
      </c>
      <c r="O3841" s="10" t="s">
        <v>34</v>
      </c>
      <c r="P3841">
        <f t="shared" si="439"/>
        <v>0.15</v>
      </c>
      <c r="Q3841" s="11">
        <f t="shared" si="440"/>
        <v>0.73313043478260864</v>
      </c>
      <c r="S3841" s="13">
        <f t="shared" si="441"/>
        <v>0.15</v>
      </c>
      <c r="T3841">
        <f t="shared" si="442"/>
        <v>0.13799999999999998</v>
      </c>
      <c r="U3841" t="b">
        <f t="shared" si="443"/>
        <v>1</v>
      </c>
    </row>
    <row r="3842" spans="1:21" ht="21" x14ac:dyDescent="0.4">
      <c r="A3842" t="s">
        <v>5296</v>
      </c>
      <c r="B3842" t="s">
        <v>5297</v>
      </c>
      <c r="C3842" t="s">
        <v>5298</v>
      </c>
      <c r="D3842" s="33">
        <v>433292</v>
      </c>
      <c r="E3842" s="33">
        <v>42989</v>
      </c>
      <c r="F3842" s="32">
        <v>28.029599999999995</v>
      </c>
      <c r="G3842" s="32">
        <v>9.2104999999999997</v>
      </c>
      <c r="H3842" s="41">
        <v>9.9214848185519227</v>
      </c>
      <c r="I3842" s="32">
        <v>37.240099999999998</v>
      </c>
      <c r="J3842" s="34">
        <f t="shared" si="445"/>
        <v>0.24732747763835222</v>
      </c>
      <c r="K3842">
        <v>0.65201795808230001</v>
      </c>
      <c r="L3842">
        <v>0.8662704412756751</v>
      </c>
      <c r="M3842" s="41">
        <v>0.65</v>
      </c>
      <c r="N3842" t="s">
        <v>37</v>
      </c>
      <c r="O3842" s="10" t="s">
        <v>37</v>
      </c>
      <c r="P3842">
        <f t="shared" ref="P3842:P3905" si="446">VLOOKUP($O3842,$Y$2:$AJ$8,9,FALSE)</f>
        <v>0.25</v>
      </c>
      <c r="Q3842" s="11">
        <f t="shared" ref="Q3842:Q3905" si="447">(L3842-M3842)/L3842</f>
        <v>0.24965695580838926</v>
      </c>
      <c r="S3842" s="13">
        <f t="shared" ref="S3842:S3905" si="448">MIN(Q3842,IF(R3842=0,P3842,R3842))</f>
        <v>0.24965695580838926</v>
      </c>
      <c r="T3842">
        <f t="shared" ref="T3842:T3905" si="449">IFERROR(S3842*I3842,0)</f>
        <v>9.2972499999999965</v>
      </c>
      <c r="U3842" t="b">
        <f t="shared" ref="U3842:U3905" si="450">O3842=N3842</f>
        <v>1</v>
      </c>
    </row>
    <row r="3843" spans="1:21" ht="21" x14ac:dyDescent="0.4">
      <c r="A3843" t="s">
        <v>6109</v>
      </c>
      <c r="B3843" t="s">
        <v>6106</v>
      </c>
      <c r="C3843" t="s">
        <v>6107</v>
      </c>
      <c r="D3843" s="33">
        <v>289</v>
      </c>
      <c r="E3843" s="33">
        <v>78</v>
      </c>
      <c r="F3843" s="32">
        <v>3.2399999999999998E-2</v>
      </c>
      <c r="G3843" s="32">
        <v>1.0599999999999998E-2</v>
      </c>
      <c r="H3843" s="41">
        <v>26.989619377162629</v>
      </c>
      <c r="I3843" s="32">
        <v>4.2999999999999997E-2</v>
      </c>
      <c r="J3843" s="34">
        <f t="shared" si="445"/>
        <v>0.24651162790697673</v>
      </c>
      <c r="K3843">
        <v>0.41538461538461535</v>
      </c>
      <c r="L3843">
        <v>0.55128205128205132</v>
      </c>
      <c r="M3843" s="41">
        <v>0.3</v>
      </c>
      <c r="N3843" t="s">
        <v>34</v>
      </c>
      <c r="O3843" s="10" t="s">
        <v>34</v>
      </c>
      <c r="P3843">
        <f t="shared" si="446"/>
        <v>0.15</v>
      </c>
      <c r="Q3843" s="11">
        <f t="shared" si="447"/>
        <v>0.45581395348837217</v>
      </c>
      <c r="S3843" s="13">
        <f t="shared" si="448"/>
        <v>0.15</v>
      </c>
      <c r="T3843">
        <f t="shared" si="449"/>
        <v>6.4499999999999991E-3</v>
      </c>
      <c r="U3843" t="b">
        <f t="shared" si="450"/>
        <v>1</v>
      </c>
    </row>
    <row r="3844" spans="1:21" ht="21" x14ac:dyDescent="0.4">
      <c r="A3844" t="s">
        <v>1491</v>
      </c>
      <c r="B3844" t="s">
        <v>1446</v>
      </c>
      <c r="C3844" s="42" t="s">
        <v>1447</v>
      </c>
      <c r="D3844" s="33">
        <v>2738698</v>
      </c>
      <c r="E3844" s="33">
        <v>326040</v>
      </c>
      <c r="F3844" s="32">
        <v>179.32260000000002</v>
      </c>
      <c r="G3844" s="32">
        <v>58.483700000000006</v>
      </c>
      <c r="H3844" s="41">
        <v>11.904927085790401</v>
      </c>
      <c r="I3844" s="32">
        <v>237.80630000000002</v>
      </c>
      <c r="J3844" s="34">
        <f t="shared" si="445"/>
        <v>0.24592998587505882</v>
      </c>
      <c r="K3844">
        <v>0.55000184026499832</v>
      </c>
      <c r="L3844">
        <v>0.72937768371978906</v>
      </c>
      <c r="M3844" s="41">
        <v>0.55000000000000004</v>
      </c>
      <c r="N3844" t="s">
        <v>37</v>
      </c>
      <c r="O3844" s="10" t="s">
        <v>34</v>
      </c>
      <c r="P3844">
        <f t="shared" si="446"/>
        <v>0.15</v>
      </c>
      <c r="Q3844" s="11">
        <f t="shared" si="447"/>
        <v>0.24593250893689531</v>
      </c>
      <c r="S3844" s="13">
        <f t="shared" si="448"/>
        <v>0.15</v>
      </c>
      <c r="T3844">
        <f t="shared" si="449"/>
        <v>35.670945000000003</v>
      </c>
      <c r="U3844" t="b">
        <f t="shared" si="450"/>
        <v>0</v>
      </c>
    </row>
    <row r="3845" spans="1:21" ht="21" x14ac:dyDescent="0.4">
      <c r="A3845" t="s">
        <v>4906</v>
      </c>
      <c r="B3845" t="s">
        <v>4901</v>
      </c>
      <c r="C3845" t="s">
        <v>4902</v>
      </c>
      <c r="D3845" s="33">
        <v>280</v>
      </c>
      <c r="E3845" s="33">
        <v>30</v>
      </c>
      <c r="F3845" s="32">
        <v>0</v>
      </c>
      <c r="G3845" s="32">
        <v>0</v>
      </c>
      <c r="H3845" s="41">
        <v>10.714285714285714</v>
      </c>
      <c r="I3845" s="32">
        <v>0</v>
      </c>
      <c r="J3845" s="34" t="e">
        <f t="shared" si="445"/>
        <v>#DIV/0!</v>
      </c>
      <c r="K3845">
        <v>0</v>
      </c>
      <c r="L3845">
        <v>0</v>
      </c>
      <c r="M3845" s="41">
        <v>0.1</v>
      </c>
      <c r="N3845" t="s">
        <v>34</v>
      </c>
      <c r="O3845" s="10" t="s">
        <v>34</v>
      </c>
      <c r="P3845">
        <f t="shared" si="446"/>
        <v>0.15</v>
      </c>
      <c r="Q3845" s="11" t="e">
        <f t="shared" si="447"/>
        <v>#DIV/0!</v>
      </c>
      <c r="S3845" s="13" t="e">
        <f t="shared" si="448"/>
        <v>#DIV/0!</v>
      </c>
      <c r="T3845">
        <f t="shared" si="449"/>
        <v>0</v>
      </c>
      <c r="U3845" t="b">
        <f t="shared" si="450"/>
        <v>1</v>
      </c>
    </row>
    <row r="3846" spans="1:21" ht="21" x14ac:dyDescent="0.4">
      <c r="A3846" t="s">
        <v>2317</v>
      </c>
      <c r="B3846" t="s">
        <v>2310</v>
      </c>
      <c r="C3846" t="s">
        <v>2311</v>
      </c>
      <c r="D3846" s="33">
        <v>145021</v>
      </c>
      <c r="E3846" s="33">
        <v>22128</v>
      </c>
      <c r="F3846" s="32">
        <v>47.371600000000008</v>
      </c>
      <c r="G3846" s="32">
        <v>15.361700000000001</v>
      </c>
      <c r="H3846" s="41">
        <v>15.25847980637287</v>
      </c>
      <c r="I3846" s="32">
        <v>62.733300000000007</v>
      </c>
      <c r="J3846" s="34">
        <f t="shared" si="445"/>
        <v>0.24487313755214535</v>
      </c>
      <c r="K3846">
        <v>2.1407989877078815</v>
      </c>
      <c r="L3846">
        <v>2.8350189804772237</v>
      </c>
      <c r="M3846" s="41">
        <v>2</v>
      </c>
      <c r="N3846" t="s">
        <v>34</v>
      </c>
      <c r="O3846" s="10" t="s">
        <v>34</v>
      </c>
      <c r="P3846">
        <f t="shared" si="446"/>
        <v>0.15</v>
      </c>
      <c r="Q3846" s="11">
        <f t="shared" si="447"/>
        <v>0.29453735097627581</v>
      </c>
      <c r="S3846" s="13">
        <f t="shared" si="448"/>
        <v>0.15</v>
      </c>
      <c r="T3846">
        <f t="shared" si="449"/>
        <v>9.4099950000000003</v>
      </c>
      <c r="U3846" t="b">
        <f t="shared" si="450"/>
        <v>1</v>
      </c>
    </row>
    <row r="3847" spans="1:21" ht="21" x14ac:dyDescent="0.4">
      <c r="A3847" t="s">
        <v>2686</v>
      </c>
      <c r="B3847" t="s">
        <v>2643</v>
      </c>
      <c r="C3847" t="s">
        <v>2644</v>
      </c>
      <c r="D3847" s="33">
        <v>71989</v>
      </c>
      <c r="E3847" s="33">
        <v>10044</v>
      </c>
      <c r="F3847" s="32">
        <v>16.070399999999999</v>
      </c>
      <c r="G3847" s="32">
        <v>5.3651</v>
      </c>
      <c r="H3847" s="41">
        <v>13.952131575657392</v>
      </c>
      <c r="I3847" s="32">
        <v>21.435499999999998</v>
      </c>
      <c r="J3847" s="34">
        <f t="shared" si="445"/>
        <v>0.25029040610202702</v>
      </c>
      <c r="K3847">
        <v>1.5999999999999999</v>
      </c>
      <c r="L3847">
        <v>2.1341596973317398</v>
      </c>
      <c r="M3847" s="41">
        <v>1.6</v>
      </c>
      <c r="N3847" t="s">
        <v>37</v>
      </c>
      <c r="O3847" s="10" t="s">
        <v>37</v>
      </c>
      <c r="P3847">
        <f t="shared" si="446"/>
        <v>0.25</v>
      </c>
      <c r="Q3847" s="11">
        <f t="shared" si="447"/>
        <v>0.2502904061020268</v>
      </c>
      <c r="S3847" s="13">
        <f t="shared" si="448"/>
        <v>0.25</v>
      </c>
      <c r="T3847">
        <f t="shared" si="449"/>
        <v>5.3588749999999994</v>
      </c>
      <c r="U3847" t="b">
        <f t="shared" si="450"/>
        <v>1</v>
      </c>
    </row>
    <row r="3848" spans="1:21" ht="21" x14ac:dyDescent="0.4">
      <c r="A3848" t="s">
        <v>173</v>
      </c>
      <c r="B3848" t="s">
        <v>31</v>
      </c>
      <c r="C3848" t="s">
        <v>32</v>
      </c>
      <c r="D3848" s="33">
        <v>26766</v>
      </c>
      <c r="E3848" s="33">
        <v>10202</v>
      </c>
      <c r="F3848" s="32">
        <v>12.3947</v>
      </c>
      <c r="G3848" s="32">
        <v>4.1307</v>
      </c>
      <c r="H3848" s="41">
        <v>38.115519689157885</v>
      </c>
      <c r="I3848" s="32">
        <v>16.525400000000001</v>
      </c>
      <c r="K3848">
        <v>1.2149284454028622</v>
      </c>
      <c r="L3848">
        <v>1.6198196432072145</v>
      </c>
      <c r="M3848" s="41">
        <v>1</v>
      </c>
      <c r="N3848" t="s">
        <v>37</v>
      </c>
      <c r="O3848" s="10" t="s">
        <v>37</v>
      </c>
      <c r="P3848">
        <f t="shared" si="446"/>
        <v>0.25</v>
      </c>
      <c r="Q3848" s="11">
        <f t="shared" si="447"/>
        <v>0.38264731867307306</v>
      </c>
      <c r="S3848" s="13">
        <f t="shared" si="448"/>
        <v>0.25</v>
      </c>
      <c r="T3848">
        <f t="shared" si="449"/>
        <v>4.1313500000000003</v>
      </c>
      <c r="U3848" t="b">
        <f t="shared" si="450"/>
        <v>1</v>
      </c>
    </row>
    <row r="3849" spans="1:21" ht="21" x14ac:dyDescent="0.4">
      <c r="A3849" t="s">
        <v>5630</v>
      </c>
      <c r="B3849" t="s">
        <v>5627</v>
      </c>
      <c r="C3849" t="s">
        <v>5628</v>
      </c>
      <c r="D3849" s="33">
        <v>293118</v>
      </c>
      <c r="E3849" s="33">
        <v>772</v>
      </c>
      <c r="F3849" s="32">
        <v>1.125</v>
      </c>
      <c r="G3849" s="32">
        <v>0.14500000000000002</v>
      </c>
      <c r="H3849" s="41">
        <v>0.26337515949208168</v>
      </c>
      <c r="I3849" s="32">
        <v>1.27</v>
      </c>
      <c r="J3849" s="34">
        <f t="shared" ref="J3849:J3880" si="451">G3849/I3849</f>
        <v>0.11417322834645671</v>
      </c>
      <c r="K3849">
        <v>1.4572538860103628</v>
      </c>
      <c r="L3849">
        <v>1.645077720207254</v>
      </c>
      <c r="M3849" s="41">
        <v>1.5</v>
      </c>
      <c r="N3849" t="s">
        <v>37</v>
      </c>
      <c r="O3849" s="10" t="s">
        <v>37</v>
      </c>
      <c r="P3849">
        <f t="shared" si="446"/>
        <v>0.25</v>
      </c>
      <c r="Q3849" s="11">
        <f t="shared" si="447"/>
        <v>8.8188976377952796E-2</v>
      </c>
      <c r="S3849" s="13">
        <f t="shared" si="448"/>
        <v>8.8188976377952796E-2</v>
      </c>
      <c r="T3849">
        <f t="shared" si="449"/>
        <v>0.11200000000000006</v>
      </c>
      <c r="U3849" t="b">
        <f t="shared" si="450"/>
        <v>1</v>
      </c>
    </row>
    <row r="3850" spans="1:21" ht="21" x14ac:dyDescent="0.4">
      <c r="A3850" t="s">
        <v>2318</v>
      </c>
      <c r="B3850" t="s">
        <v>2310</v>
      </c>
      <c r="C3850" t="s">
        <v>2311</v>
      </c>
      <c r="D3850" s="33">
        <v>126457</v>
      </c>
      <c r="E3850" s="33">
        <v>73922</v>
      </c>
      <c r="F3850" s="32">
        <v>66.458699999999993</v>
      </c>
      <c r="G3850" s="32">
        <v>22.152499999999993</v>
      </c>
      <c r="H3850" s="41">
        <v>58.456234134923335</v>
      </c>
      <c r="I3850" s="32">
        <v>88.611199999999982</v>
      </c>
      <c r="J3850" s="34">
        <f t="shared" si="451"/>
        <v>0.24999661442345886</v>
      </c>
      <c r="K3850">
        <v>0.89903817537404285</v>
      </c>
      <c r="L3850">
        <v>1.1987121560563836</v>
      </c>
      <c r="M3850" s="41">
        <v>0.5</v>
      </c>
      <c r="N3850" t="s">
        <v>34</v>
      </c>
      <c r="O3850" s="10" t="s">
        <v>34</v>
      </c>
      <c r="P3850">
        <f t="shared" si="446"/>
        <v>0.15</v>
      </c>
      <c r="Q3850" s="11">
        <f t="shared" si="447"/>
        <v>0.58288568487956371</v>
      </c>
      <c r="S3850" s="13">
        <f t="shared" si="448"/>
        <v>0.15</v>
      </c>
      <c r="T3850">
        <f t="shared" si="449"/>
        <v>13.291679999999998</v>
      </c>
      <c r="U3850" t="b">
        <f t="shared" si="450"/>
        <v>1</v>
      </c>
    </row>
    <row r="3851" spans="1:21" ht="21" x14ac:dyDescent="0.4">
      <c r="A3851" t="s">
        <v>1173</v>
      </c>
      <c r="B3851" t="s">
        <v>1120</v>
      </c>
      <c r="C3851" s="42" t="s">
        <v>1121</v>
      </c>
      <c r="D3851" s="33">
        <v>603709</v>
      </c>
      <c r="E3851" s="33">
        <v>14323</v>
      </c>
      <c r="F3851" s="32">
        <v>5.28</v>
      </c>
      <c r="G3851" s="32">
        <v>3.52</v>
      </c>
      <c r="H3851" s="41">
        <v>2.3725006584298063</v>
      </c>
      <c r="I3851" s="32">
        <v>8.8000000000000007</v>
      </c>
      <c r="J3851" s="34">
        <f t="shared" si="451"/>
        <v>0.39999999999999997</v>
      </c>
      <c r="K3851">
        <v>0.36863785519793341</v>
      </c>
      <c r="L3851">
        <v>0.61439642532988903</v>
      </c>
      <c r="M3851" s="41">
        <v>0.3</v>
      </c>
      <c r="N3851" t="s">
        <v>33</v>
      </c>
      <c r="O3851" s="10" t="s">
        <v>33</v>
      </c>
      <c r="P3851">
        <f t="shared" si="446"/>
        <v>0.4</v>
      </c>
      <c r="Q3851" s="11">
        <f t="shared" si="447"/>
        <v>0.51171590909090914</v>
      </c>
      <c r="S3851" s="13">
        <f t="shared" si="448"/>
        <v>0.4</v>
      </c>
      <c r="T3851">
        <f t="shared" si="449"/>
        <v>3.5200000000000005</v>
      </c>
      <c r="U3851" t="b">
        <f t="shared" si="450"/>
        <v>1</v>
      </c>
    </row>
    <row r="3852" spans="1:21" ht="21" x14ac:dyDescent="0.4">
      <c r="A3852" t="s">
        <v>3132</v>
      </c>
      <c r="B3852" t="s">
        <v>3118</v>
      </c>
      <c r="C3852" t="s">
        <v>3119</v>
      </c>
      <c r="D3852" s="33">
        <v>3413208</v>
      </c>
      <c r="E3852" s="33">
        <v>58832</v>
      </c>
      <c r="F3852" s="32">
        <v>105.8976</v>
      </c>
      <c r="G3852" s="32">
        <v>12.2004</v>
      </c>
      <c r="H3852" s="41">
        <v>1.7236570405319571</v>
      </c>
      <c r="I3852" s="32">
        <v>118.098</v>
      </c>
      <c r="J3852" s="34">
        <f t="shared" si="451"/>
        <v>0.10330742264898644</v>
      </c>
      <c r="K3852">
        <v>1.7999999999999998</v>
      </c>
      <c r="L3852">
        <v>2.0073769377209683</v>
      </c>
      <c r="M3852" s="41">
        <v>1.8</v>
      </c>
      <c r="N3852" t="s">
        <v>287</v>
      </c>
      <c r="O3852" s="10" t="s">
        <v>287</v>
      </c>
      <c r="P3852" t="e">
        <f t="shared" si="446"/>
        <v>#N/A</v>
      </c>
      <c r="Q3852" s="11">
        <f t="shared" si="447"/>
        <v>0.10330742264898644</v>
      </c>
      <c r="S3852" s="13" t="e">
        <f t="shared" si="448"/>
        <v>#N/A</v>
      </c>
      <c r="T3852">
        <f t="shared" si="449"/>
        <v>0</v>
      </c>
      <c r="U3852" t="b">
        <f t="shared" si="450"/>
        <v>1</v>
      </c>
    </row>
    <row r="3853" spans="1:21" ht="21" x14ac:dyDescent="0.4">
      <c r="A3853" t="s">
        <v>1174</v>
      </c>
      <c r="B3853" t="s">
        <v>1120</v>
      </c>
      <c r="C3853" s="42" t="s">
        <v>1121</v>
      </c>
      <c r="D3853" s="33">
        <v>758230</v>
      </c>
      <c r="E3853" s="33">
        <v>95425</v>
      </c>
      <c r="F3853" s="32">
        <v>29.3079</v>
      </c>
      <c r="G3853" s="32">
        <v>9.5520999999999994</v>
      </c>
      <c r="H3853" s="41">
        <v>12.585231394167996</v>
      </c>
      <c r="I3853" s="32">
        <v>38.86</v>
      </c>
      <c r="J3853" s="34">
        <f t="shared" si="451"/>
        <v>0.24580802882141017</v>
      </c>
      <c r="K3853">
        <v>0.3071302069688237</v>
      </c>
      <c r="L3853">
        <v>0.40723080953628504</v>
      </c>
      <c r="M3853" s="41">
        <v>0.3</v>
      </c>
      <c r="N3853" t="s">
        <v>34</v>
      </c>
      <c r="O3853" s="10" t="s">
        <v>34</v>
      </c>
      <c r="P3853">
        <f t="shared" si="446"/>
        <v>0.15</v>
      </c>
      <c r="Q3853" s="11">
        <f t="shared" si="447"/>
        <v>0.26331703551209473</v>
      </c>
      <c r="S3853" s="13">
        <f t="shared" si="448"/>
        <v>0.15</v>
      </c>
      <c r="T3853">
        <f t="shared" si="449"/>
        <v>5.8289999999999997</v>
      </c>
      <c r="U3853" t="b">
        <f t="shared" si="450"/>
        <v>1</v>
      </c>
    </row>
    <row r="3854" spans="1:21" ht="21" x14ac:dyDescent="0.4">
      <c r="A3854" t="s">
        <v>4588</v>
      </c>
      <c r="B3854" t="s">
        <v>4574</v>
      </c>
      <c r="C3854" t="s">
        <v>4575</v>
      </c>
      <c r="D3854" s="33">
        <v>38847</v>
      </c>
      <c r="E3854" s="33">
        <v>6875</v>
      </c>
      <c r="F3854" s="32">
        <v>1.8398000000000001</v>
      </c>
      <c r="G3854" s="32">
        <v>0.6120000000000001</v>
      </c>
      <c r="H3854" s="41">
        <v>17.697634308955646</v>
      </c>
      <c r="I3854" s="32">
        <v>2.4518000000000004</v>
      </c>
      <c r="J3854" s="34">
        <f t="shared" si="451"/>
        <v>0.24961252957011176</v>
      </c>
      <c r="K3854">
        <v>0.26760727272727275</v>
      </c>
      <c r="L3854">
        <v>0.35662545454545463</v>
      </c>
      <c r="M3854" s="41">
        <v>0.2</v>
      </c>
      <c r="N3854" t="s">
        <v>34</v>
      </c>
      <c r="O3854" s="10" t="s">
        <v>34</v>
      </c>
      <c r="P3854">
        <f t="shared" si="446"/>
        <v>0.15</v>
      </c>
      <c r="Q3854" s="11">
        <f t="shared" si="447"/>
        <v>0.43918753568806601</v>
      </c>
      <c r="S3854" s="13">
        <f t="shared" si="448"/>
        <v>0.15</v>
      </c>
      <c r="T3854">
        <f t="shared" si="449"/>
        <v>0.36777000000000004</v>
      </c>
      <c r="U3854" t="b">
        <f t="shared" si="450"/>
        <v>1</v>
      </c>
    </row>
    <row r="3855" spans="1:21" ht="21" x14ac:dyDescent="0.4">
      <c r="A3855" t="s">
        <v>4761</v>
      </c>
      <c r="B3855" t="s">
        <v>4758</v>
      </c>
      <c r="C3855" t="s">
        <v>4759</v>
      </c>
      <c r="D3855" s="33">
        <v>121242</v>
      </c>
      <c r="E3855" s="33">
        <v>44864</v>
      </c>
      <c r="F3855" s="32">
        <v>9.2119</v>
      </c>
      <c r="G3855" s="32">
        <v>4.5371000000000006</v>
      </c>
      <c r="H3855" s="41">
        <v>37.003678593226766</v>
      </c>
      <c r="I3855" s="32">
        <v>13.749000000000001</v>
      </c>
      <c r="J3855" s="34">
        <f t="shared" si="451"/>
        <v>0.32999490872063425</v>
      </c>
      <c r="K3855">
        <v>0.20532944008559201</v>
      </c>
      <c r="L3855">
        <v>0.30645952211126959</v>
      </c>
      <c r="M3855" s="41">
        <v>0.1</v>
      </c>
      <c r="N3855" t="s">
        <v>37</v>
      </c>
      <c r="O3855" s="10" t="s">
        <v>37</v>
      </c>
      <c r="P3855">
        <f t="shared" si="446"/>
        <v>0.25</v>
      </c>
      <c r="Q3855" s="11">
        <f t="shared" si="447"/>
        <v>0.67369263219143205</v>
      </c>
      <c r="S3855" s="13">
        <f t="shared" si="448"/>
        <v>0.25</v>
      </c>
      <c r="T3855">
        <f t="shared" si="449"/>
        <v>3.4372500000000001</v>
      </c>
      <c r="U3855" t="b">
        <f t="shared" si="450"/>
        <v>1</v>
      </c>
    </row>
    <row r="3856" spans="1:21" ht="21" x14ac:dyDescent="0.4">
      <c r="A3856" t="s">
        <v>5859</v>
      </c>
      <c r="B3856" t="s">
        <v>5851</v>
      </c>
      <c r="C3856" t="s">
        <v>5852</v>
      </c>
      <c r="D3856" s="33">
        <v>24658</v>
      </c>
      <c r="E3856" s="33">
        <v>3103</v>
      </c>
      <c r="F3856" s="32">
        <v>0.52729999999999999</v>
      </c>
      <c r="G3856" s="32">
        <v>0.25969999999999999</v>
      </c>
      <c r="H3856" s="41">
        <v>12.584151188255333</v>
      </c>
      <c r="I3856" s="32">
        <v>0.78699999999999992</v>
      </c>
      <c r="J3856" s="34">
        <f t="shared" si="451"/>
        <v>0.32998729351969508</v>
      </c>
      <c r="K3856">
        <v>0.16993232355784724</v>
      </c>
      <c r="L3856">
        <v>0.25362552368675473</v>
      </c>
      <c r="M3856" s="41">
        <v>0.03</v>
      </c>
      <c r="N3856" t="s">
        <v>37</v>
      </c>
      <c r="O3856" s="10" t="s">
        <v>37</v>
      </c>
      <c r="P3856">
        <f t="shared" si="446"/>
        <v>0.25</v>
      </c>
      <c r="Q3856" s="11">
        <f t="shared" si="447"/>
        <v>0.88171537484116902</v>
      </c>
      <c r="S3856" s="13">
        <f t="shared" si="448"/>
        <v>0.25</v>
      </c>
      <c r="T3856">
        <f t="shared" si="449"/>
        <v>0.19674999999999998</v>
      </c>
      <c r="U3856" t="b">
        <f t="shared" si="450"/>
        <v>1</v>
      </c>
    </row>
    <row r="3857" spans="1:21" ht="21" x14ac:dyDescent="0.4">
      <c r="A3857" t="s">
        <v>4503</v>
      </c>
      <c r="B3857" t="s">
        <v>4494</v>
      </c>
      <c r="C3857" t="s">
        <v>4495</v>
      </c>
      <c r="D3857" s="33">
        <v>211700</v>
      </c>
      <c r="E3857" s="33">
        <v>37704</v>
      </c>
      <c r="F3857" s="32">
        <v>13.009599999999999</v>
      </c>
      <c r="G3857" s="32">
        <v>4.335399999999999</v>
      </c>
      <c r="H3857" s="41">
        <v>17.810108644307984</v>
      </c>
      <c r="I3857" s="32">
        <v>17.344999999999999</v>
      </c>
      <c r="J3857" s="34">
        <f t="shared" si="451"/>
        <v>0.24995099452291722</v>
      </c>
      <c r="K3857">
        <v>0.34504561850201565</v>
      </c>
      <c r="L3857">
        <v>0.46003076596647569</v>
      </c>
      <c r="M3857" s="41">
        <v>0.25</v>
      </c>
      <c r="N3857" t="s">
        <v>37</v>
      </c>
      <c r="O3857" s="10" t="s">
        <v>37</v>
      </c>
      <c r="P3857">
        <f t="shared" si="446"/>
        <v>0.25</v>
      </c>
      <c r="Q3857" s="11">
        <f t="shared" si="447"/>
        <v>0.4565580859037186</v>
      </c>
      <c r="S3857" s="13">
        <f t="shared" si="448"/>
        <v>0.25</v>
      </c>
      <c r="T3857">
        <f t="shared" si="449"/>
        <v>4.3362499999999997</v>
      </c>
      <c r="U3857" t="b">
        <f t="shared" si="450"/>
        <v>1</v>
      </c>
    </row>
    <row r="3858" spans="1:21" ht="21" x14ac:dyDescent="0.4">
      <c r="A3858" t="s">
        <v>5952</v>
      </c>
      <c r="B3858" t="s">
        <v>5953</v>
      </c>
      <c r="C3858" t="s">
        <v>5954</v>
      </c>
      <c r="D3858" s="33">
        <v>59013</v>
      </c>
      <c r="E3858" s="33">
        <v>30460</v>
      </c>
      <c r="F3858" s="32">
        <v>3.2765</v>
      </c>
      <c r="G3858" s="32">
        <v>1.0914999999999999</v>
      </c>
      <c r="H3858" s="41">
        <v>51.615745683154557</v>
      </c>
      <c r="I3858" s="32">
        <v>4.3680000000000003</v>
      </c>
      <c r="J3858" s="34">
        <f t="shared" si="451"/>
        <v>0.24988553113553111</v>
      </c>
      <c r="K3858">
        <v>0.10756730137885752</v>
      </c>
      <c r="L3858">
        <v>0.14340118187787262</v>
      </c>
      <c r="M3858" s="41">
        <v>0.01</v>
      </c>
      <c r="N3858" t="s">
        <v>34</v>
      </c>
      <c r="O3858" s="10" t="s">
        <v>34</v>
      </c>
      <c r="P3858">
        <f t="shared" si="446"/>
        <v>0.15</v>
      </c>
      <c r="Q3858" s="11">
        <f t="shared" si="447"/>
        <v>0.93026556776556768</v>
      </c>
      <c r="S3858" s="13">
        <f t="shared" si="448"/>
        <v>0.15</v>
      </c>
      <c r="T3858">
        <f t="shared" si="449"/>
        <v>0.6552</v>
      </c>
      <c r="U3858" t="b">
        <f t="shared" si="450"/>
        <v>1</v>
      </c>
    </row>
    <row r="3859" spans="1:21" ht="21" x14ac:dyDescent="0.4">
      <c r="A3859" t="s">
        <v>5075</v>
      </c>
      <c r="B3859" t="s">
        <v>5069</v>
      </c>
      <c r="C3859" t="s">
        <v>5070</v>
      </c>
      <c r="D3859" s="33">
        <v>327554</v>
      </c>
      <c r="E3859" s="33">
        <v>17173</v>
      </c>
      <c r="F3859" s="32">
        <v>6.6150000000000002</v>
      </c>
      <c r="G3859" s="32">
        <v>2.2050000000000001</v>
      </c>
      <c r="H3859" s="41">
        <v>5.2427996605139917</v>
      </c>
      <c r="I3859" s="32">
        <v>8.82</v>
      </c>
      <c r="J3859" s="34">
        <f t="shared" si="451"/>
        <v>0.25</v>
      </c>
      <c r="K3859">
        <v>0.38519769405462062</v>
      </c>
      <c r="L3859">
        <v>0.51359692540616086</v>
      </c>
      <c r="M3859" s="41">
        <v>0.28999999999999998</v>
      </c>
      <c r="N3859" t="s">
        <v>37</v>
      </c>
      <c r="O3859" s="10" t="s">
        <v>37</v>
      </c>
      <c r="P3859">
        <f t="shared" si="446"/>
        <v>0.25</v>
      </c>
      <c r="Q3859" s="11">
        <f t="shared" si="447"/>
        <v>0.4353548752834468</v>
      </c>
      <c r="S3859" s="13">
        <f t="shared" si="448"/>
        <v>0.25</v>
      </c>
      <c r="T3859">
        <f t="shared" si="449"/>
        <v>2.2050000000000001</v>
      </c>
      <c r="U3859" t="b">
        <f t="shared" si="450"/>
        <v>1</v>
      </c>
    </row>
    <row r="3860" spans="1:21" ht="21" x14ac:dyDescent="0.4">
      <c r="A3860" t="s">
        <v>5870</v>
      </c>
      <c r="B3860" t="s">
        <v>5863</v>
      </c>
      <c r="C3860" t="s">
        <v>5864</v>
      </c>
      <c r="D3860" s="33">
        <v>5834</v>
      </c>
      <c r="E3860" s="33">
        <v>380</v>
      </c>
      <c r="F3860" s="32">
        <v>0.23730000000000001</v>
      </c>
      <c r="G3860" s="32">
        <v>7.9000000000000001E-2</v>
      </c>
      <c r="H3860" s="41">
        <v>6.5135413095646211</v>
      </c>
      <c r="I3860" s="32">
        <v>0.31630000000000003</v>
      </c>
      <c r="J3860" s="34">
        <f t="shared" si="451"/>
        <v>0.24976288333860258</v>
      </c>
      <c r="K3860">
        <v>0.62447368421052629</v>
      </c>
      <c r="L3860">
        <v>0.83236842105263165</v>
      </c>
      <c r="M3860" s="41">
        <v>0.4</v>
      </c>
      <c r="N3860" t="s">
        <v>34</v>
      </c>
      <c r="O3860" s="10" t="s">
        <v>34</v>
      </c>
      <c r="P3860">
        <f t="shared" si="446"/>
        <v>0.15</v>
      </c>
      <c r="Q3860" s="11">
        <f t="shared" si="447"/>
        <v>0.51944356623458743</v>
      </c>
      <c r="S3860" s="13">
        <f t="shared" si="448"/>
        <v>0.15</v>
      </c>
      <c r="T3860">
        <f t="shared" si="449"/>
        <v>4.7445000000000001E-2</v>
      </c>
      <c r="U3860" t="b">
        <f t="shared" si="450"/>
        <v>1</v>
      </c>
    </row>
    <row r="3861" spans="1:21" ht="21" x14ac:dyDescent="0.4">
      <c r="A3861" t="s">
        <v>2033</v>
      </c>
      <c r="B3861" t="s">
        <v>2001</v>
      </c>
      <c r="C3861" t="s">
        <v>2002</v>
      </c>
      <c r="D3861" s="33">
        <v>51117</v>
      </c>
      <c r="E3861" s="33">
        <v>9538</v>
      </c>
      <c r="F3861" s="32">
        <v>1.7429000000000001</v>
      </c>
      <c r="G3861" s="32">
        <v>0.85840000000000005</v>
      </c>
      <c r="H3861" s="41">
        <v>18.659154488721953</v>
      </c>
      <c r="I3861" s="32">
        <v>2.6013000000000002</v>
      </c>
      <c r="J3861" s="34">
        <f t="shared" si="451"/>
        <v>0.32998885172798215</v>
      </c>
      <c r="K3861">
        <v>0.18273222897882158</v>
      </c>
      <c r="L3861">
        <v>0.27273013210316632</v>
      </c>
      <c r="M3861" s="41">
        <v>0.05</v>
      </c>
      <c r="N3861" t="s">
        <v>37</v>
      </c>
      <c r="O3861" s="10" t="s">
        <v>37</v>
      </c>
      <c r="P3861">
        <f t="shared" si="446"/>
        <v>0.25</v>
      </c>
      <c r="Q3861" s="11">
        <f t="shared" si="447"/>
        <v>0.8166685887825319</v>
      </c>
      <c r="S3861" s="13">
        <f t="shared" si="448"/>
        <v>0.25</v>
      </c>
      <c r="T3861">
        <f t="shared" si="449"/>
        <v>0.65032500000000004</v>
      </c>
      <c r="U3861" t="b">
        <f t="shared" si="450"/>
        <v>1</v>
      </c>
    </row>
    <row r="3862" spans="1:21" ht="21" x14ac:dyDescent="0.4">
      <c r="A3862" t="s">
        <v>1553</v>
      </c>
      <c r="B3862" t="s">
        <v>1536</v>
      </c>
      <c r="C3862" s="42" t="s">
        <v>1537</v>
      </c>
      <c r="D3862" s="33">
        <v>89845</v>
      </c>
      <c r="E3862" s="33">
        <v>12391</v>
      </c>
      <c r="F3862" s="32">
        <v>11.150800000000002</v>
      </c>
      <c r="G3862" s="32">
        <v>4.7789999999999999</v>
      </c>
      <c r="H3862" s="41">
        <v>13.791529856975902</v>
      </c>
      <c r="I3862" s="32">
        <v>15.929800000000002</v>
      </c>
      <c r="J3862" s="34">
        <f t="shared" si="451"/>
        <v>0.30000376652563115</v>
      </c>
      <c r="K3862">
        <v>0.89991122588975891</v>
      </c>
      <c r="L3862">
        <v>1.2855943830199339</v>
      </c>
      <c r="M3862" s="41">
        <v>0.75</v>
      </c>
      <c r="N3862" t="s">
        <v>34</v>
      </c>
      <c r="O3862" s="10" t="s">
        <v>34</v>
      </c>
      <c r="P3862">
        <f t="shared" si="446"/>
        <v>0.15</v>
      </c>
      <c r="Q3862" s="11">
        <f t="shared" si="447"/>
        <v>0.41661226129643814</v>
      </c>
      <c r="S3862" s="13">
        <f t="shared" si="448"/>
        <v>0.15</v>
      </c>
      <c r="T3862">
        <f t="shared" si="449"/>
        <v>2.3894700000000002</v>
      </c>
      <c r="U3862" t="b">
        <f t="shared" si="450"/>
        <v>1</v>
      </c>
    </row>
    <row r="3863" spans="1:21" ht="21" x14ac:dyDescent="0.4">
      <c r="A3863" t="s">
        <v>3133</v>
      </c>
      <c r="B3863" t="s">
        <v>3118</v>
      </c>
      <c r="C3863" t="s">
        <v>3119</v>
      </c>
      <c r="D3863" s="33">
        <v>344020</v>
      </c>
      <c r="E3863" s="33">
        <v>14796</v>
      </c>
      <c r="F3863" s="32">
        <v>26.632799999999996</v>
      </c>
      <c r="G3863" s="32">
        <v>6.6647999999999996</v>
      </c>
      <c r="H3863" s="41">
        <v>4.300912737631533</v>
      </c>
      <c r="I3863" s="32">
        <v>33.297599999999996</v>
      </c>
      <c r="J3863" s="34">
        <f t="shared" si="451"/>
        <v>0.20015856998702611</v>
      </c>
      <c r="K3863">
        <v>1.7999999999999996</v>
      </c>
      <c r="L3863">
        <v>2.2504460665044608</v>
      </c>
      <c r="M3863" s="41">
        <v>1.8</v>
      </c>
      <c r="N3863" t="s">
        <v>37</v>
      </c>
      <c r="O3863" s="10" t="s">
        <v>37</v>
      </c>
      <c r="P3863">
        <f t="shared" si="446"/>
        <v>0.25</v>
      </c>
      <c r="Q3863" s="11">
        <f t="shared" si="447"/>
        <v>0.20015856998702611</v>
      </c>
      <c r="S3863" s="13">
        <f t="shared" si="448"/>
        <v>0.20015856998702611</v>
      </c>
      <c r="T3863">
        <f t="shared" si="449"/>
        <v>6.6647999999999996</v>
      </c>
      <c r="U3863" t="b">
        <f t="shared" si="450"/>
        <v>1</v>
      </c>
    </row>
    <row r="3864" spans="1:21" ht="21" x14ac:dyDescent="0.4">
      <c r="A3864" t="s">
        <v>944</v>
      </c>
      <c r="B3864" t="s">
        <v>883</v>
      </c>
      <c r="C3864" s="42" t="s">
        <v>884</v>
      </c>
      <c r="D3864" s="33">
        <v>43835187</v>
      </c>
      <c r="E3864" s="33">
        <v>132639</v>
      </c>
      <c r="F3864" s="32">
        <v>22.5139</v>
      </c>
      <c r="G3864" s="32">
        <v>15.007900000000001</v>
      </c>
      <c r="H3864" s="41">
        <v>0.30258568304955558</v>
      </c>
      <c r="I3864" s="32">
        <v>37.521799999999999</v>
      </c>
      <c r="J3864" s="34">
        <f t="shared" si="451"/>
        <v>0.3999781460377701</v>
      </c>
      <c r="K3864">
        <v>0.16973816147588566</v>
      </c>
      <c r="L3864">
        <v>0.28288663213685261</v>
      </c>
      <c r="M3864" s="41">
        <v>0.15</v>
      </c>
      <c r="N3864" t="s">
        <v>33</v>
      </c>
      <c r="O3864" s="10" t="s">
        <v>42</v>
      </c>
      <c r="P3864">
        <f t="shared" si="446"/>
        <v>0.05</v>
      </c>
      <c r="Q3864" s="11">
        <f t="shared" si="447"/>
        <v>0.46975225069159787</v>
      </c>
      <c r="S3864" s="13">
        <f t="shared" si="448"/>
        <v>0.05</v>
      </c>
      <c r="T3864">
        <f t="shared" si="449"/>
        <v>1.87609</v>
      </c>
      <c r="U3864" t="b">
        <f t="shared" si="450"/>
        <v>0</v>
      </c>
    </row>
    <row r="3865" spans="1:21" ht="21" x14ac:dyDescent="0.4">
      <c r="A3865" t="s">
        <v>1706</v>
      </c>
      <c r="B3865" t="s">
        <v>1655</v>
      </c>
      <c r="C3865" s="42" t="s">
        <v>1656</v>
      </c>
      <c r="D3865" s="33">
        <v>2715456</v>
      </c>
      <c r="E3865" s="33">
        <v>97715</v>
      </c>
      <c r="F3865" s="32">
        <v>82.207000000000008</v>
      </c>
      <c r="G3865" s="32">
        <v>42.237100000000005</v>
      </c>
      <c r="H3865" s="41">
        <v>3.5984748049683</v>
      </c>
      <c r="I3865" s="32">
        <v>124.44410000000002</v>
      </c>
      <c r="J3865" s="34">
        <f t="shared" si="451"/>
        <v>0.33940620728503801</v>
      </c>
      <c r="K3865">
        <v>0.84129355779563031</v>
      </c>
      <c r="L3865">
        <v>1.2735414214808374</v>
      </c>
      <c r="M3865" s="41">
        <v>0.65</v>
      </c>
      <c r="N3865" t="s">
        <v>33</v>
      </c>
      <c r="O3865" s="10" t="s">
        <v>37</v>
      </c>
      <c r="P3865">
        <f t="shared" si="446"/>
        <v>0.25</v>
      </c>
      <c r="Q3865" s="11">
        <f t="shared" si="447"/>
        <v>0.48961220339092021</v>
      </c>
      <c r="S3865" s="13">
        <f t="shared" si="448"/>
        <v>0.25</v>
      </c>
      <c r="T3865">
        <f t="shared" si="449"/>
        <v>31.111025000000005</v>
      </c>
      <c r="U3865" t="b">
        <f t="shared" si="450"/>
        <v>0</v>
      </c>
    </row>
    <row r="3866" spans="1:21" ht="21" x14ac:dyDescent="0.4">
      <c r="A3866" t="s">
        <v>288</v>
      </c>
      <c r="B3866" t="s">
        <v>267</v>
      </c>
      <c r="C3866" s="42" t="s">
        <v>268</v>
      </c>
      <c r="D3866" s="33">
        <v>134024585</v>
      </c>
      <c r="E3866" s="33">
        <v>1910868</v>
      </c>
      <c r="F3866" s="32">
        <v>2049.585</v>
      </c>
      <c r="G3866" s="32">
        <v>574.63699999999994</v>
      </c>
      <c r="H3866" s="41">
        <v>1.4257593112487534</v>
      </c>
      <c r="I3866" s="32">
        <v>2624.2219999999998</v>
      </c>
      <c r="J3866" s="34">
        <f t="shared" si="451"/>
        <v>0.21897423312509384</v>
      </c>
      <c r="K3866">
        <v>1.0725937113395587</v>
      </c>
      <c r="L3866">
        <v>1.3733141169353402</v>
      </c>
      <c r="M3866" s="41">
        <v>1</v>
      </c>
      <c r="N3866" t="s">
        <v>37</v>
      </c>
      <c r="O3866" s="10" t="s">
        <v>42</v>
      </c>
      <c r="P3866">
        <f t="shared" si="446"/>
        <v>0.05</v>
      </c>
      <c r="Q3866" s="11">
        <f t="shared" si="447"/>
        <v>0.27183447132140487</v>
      </c>
      <c r="S3866" s="13">
        <f t="shared" si="448"/>
        <v>0.05</v>
      </c>
      <c r="T3866">
        <f t="shared" si="449"/>
        <v>131.21109999999999</v>
      </c>
      <c r="U3866" t="b">
        <f t="shared" si="450"/>
        <v>0</v>
      </c>
    </row>
    <row r="3867" spans="1:21" ht="21" x14ac:dyDescent="0.4">
      <c r="A3867" t="s">
        <v>497</v>
      </c>
      <c r="B3867" t="s">
        <v>416</v>
      </c>
      <c r="C3867" s="42" t="s">
        <v>417</v>
      </c>
      <c r="D3867" s="33">
        <v>176256</v>
      </c>
      <c r="E3867" s="33">
        <v>34807</v>
      </c>
      <c r="F3867" s="32">
        <v>70.742800000000017</v>
      </c>
      <c r="G3867" s="32">
        <v>22.843399999999999</v>
      </c>
      <c r="H3867" s="41">
        <v>19.747980210602758</v>
      </c>
      <c r="I3867" s="32">
        <v>93.586200000000019</v>
      </c>
      <c r="J3867" s="34">
        <f t="shared" si="451"/>
        <v>0.24408940634409768</v>
      </c>
      <c r="K3867">
        <v>2.0324302582813805</v>
      </c>
      <c r="L3867">
        <v>2.688717786652111</v>
      </c>
      <c r="M3867" s="41">
        <v>2</v>
      </c>
      <c r="N3867" t="s">
        <v>34</v>
      </c>
      <c r="O3867" s="10" t="s">
        <v>34</v>
      </c>
      <c r="P3867">
        <f t="shared" si="446"/>
        <v>0.15</v>
      </c>
      <c r="Q3867" s="11">
        <f t="shared" si="447"/>
        <v>0.25615101371783472</v>
      </c>
      <c r="S3867" s="13">
        <f t="shared" si="448"/>
        <v>0.15</v>
      </c>
      <c r="T3867">
        <f t="shared" si="449"/>
        <v>14.037930000000003</v>
      </c>
      <c r="U3867" t="b">
        <f t="shared" si="450"/>
        <v>1</v>
      </c>
    </row>
    <row r="3868" spans="1:21" ht="21" x14ac:dyDescent="0.4">
      <c r="A3868" t="s">
        <v>3440</v>
      </c>
      <c r="B3868" t="s">
        <v>3433</v>
      </c>
      <c r="C3868" t="s">
        <v>3434</v>
      </c>
      <c r="D3868" s="33">
        <v>1993869</v>
      </c>
      <c r="E3868" s="33">
        <v>246229</v>
      </c>
      <c r="F3868" s="32">
        <v>66.075199999999995</v>
      </c>
      <c r="G3868" s="32">
        <v>35.377400000000002</v>
      </c>
      <c r="H3868" s="41">
        <v>12.349306799995386</v>
      </c>
      <c r="I3868" s="32">
        <v>101.45259999999999</v>
      </c>
      <c r="J3868" s="34">
        <f t="shared" si="451"/>
        <v>0.34870865803340678</v>
      </c>
      <c r="K3868">
        <v>0.26834856982727462</v>
      </c>
      <c r="L3868">
        <v>0.41202539099781094</v>
      </c>
      <c r="M3868" s="41">
        <v>0.2</v>
      </c>
      <c r="N3868" t="s">
        <v>33</v>
      </c>
      <c r="O3868" s="10" t="s">
        <v>33</v>
      </c>
      <c r="P3868">
        <f t="shared" si="446"/>
        <v>0.4</v>
      </c>
      <c r="Q3868" s="11">
        <f t="shared" si="447"/>
        <v>0.51459302176582944</v>
      </c>
      <c r="S3868" s="13">
        <f t="shared" si="448"/>
        <v>0.4</v>
      </c>
      <c r="T3868">
        <f t="shared" si="449"/>
        <v>40.581040000000002</v>
      </c>
      <c r="U3868" t="b">
        <f t="shared" si="450"/>
        <v>1</v>
      </c>
    </row>
    <row r="3869" spans="1:21" ht="21" x14ac:dyDescent="0.4">
      <c r="A3869" t="s">
        <v>5872</v>
      </c>
      <c r="B3869" t="s">
        <v>5873</v>
      </c>
      <c r="C3869" t="s">
        <v>5874</v>
      </c>
      <c r="D3869" s="33">
        <v>21076</v>
      </c>
      <c r="E3869" s="33">
        <v>1249</v>
      </c>
      <c r="F3869" s="32">
        <v>2.5215000000000005</v>
      </c>
      <c r="G3869" s="32">
        <v>0.82419999999999982</v>
      </c>
      <c r="H3869" s="41">
        <v>5.9261719491364584</v>
      </c>
      <c r="I3869" s="32">
        <v>3.3457000000000003</v>
      </c>
      <c r="J3869" s="34">
        <f t="shared" si="451"/>
        <v>0.24634605613175112</v>
      </c>
      <c r="K3869">
        <v>2.0188150520416337</v>
      </c>
      <c r="L3869">
        <v>2.6787029623698961</v>
      </c>
      <c r="M3869" s="41">
        <v>2</v>
      </c>
      <c r="N3869" t="s">
        <v>37</v>
      </c>
      <c r="O3869" s="10" t="s">
        <v>37</v>
      </c>
      <c r="P3869">
        <f t="shared" si="446"/>
        <v>0.25</v>
      </c>
      <c r="Q3869" s="11">
        <f t="shared" si="447"/>
        <v>0.25336999730998006</v>
      </c>
      <c r="S3869" s="13">
        <f t="shared" si="448"/>
        <v>0.25</v>
      </c>
      <c r="T3869">
        <f t="shared" si="449"/>
        <v>0.83642500000000009</v>
      </c>
      <c r="U3869" t="b">
        <f t="shared" si="450"/>
        <v>1</v>
      </c>
    </row>
    <row r="3870" spans="1:21" ht="21" x14ac:dyDescent="0.4">
      <c r="A3870" t="s">
        <v>5039</v>
      </c>
      <c r="B3870" t="s">
        <v>5034</v>
      </c>
      <c r="C3870" t="s">
        <v>5035</v>
      </c>
      <c r="D3870" s="33">
        <v>19321</v>
      </c>
      <c r="E3870" s="33">
        <v>2232</v>
      </c>
      <c r="F3870" s="32">
        <v>1.2449999999999999</v>
      </c>
      <c r="G3870" s="32">
        <v>0.41499999999999998</v>
      </c>
      <c r="H3870" s="41">
        <v>11.552197091247866</v>
      </c>
      <c r="I3870" s="32">
        <v>1.66</v>
      </c>
      <c r="J3870" s="34">
        <f t="shared" si="451"/>
        <v>0.25</v>
      </c>
      <c r="K3870">
        <v>0.55779569892473113</v>
      </c>
      <c r="L3870">
        <v>0.74372759856630821</v>
      </c>
      <c r="M3870" s="41">
        <v>0.5</v>
      </c>
      <c r="N3870" t="s">
        <v>37</v>
      </c>
      <c r="O3870" s="10" t="s">
        <v>37</v>
      </c>
      <c r="P3870">
        <f t="shared" si="446"/>
        <v>0.25</v>
      </c>
      <c r="Q3870" s="11">
        <f t="shared" si="447"/>
        <v>0.32771084337349393</v>
      </c>
      <c r="S3870" s="13">
        <f t="shared" si="448"/>
        <v>0.25</v>
      </c>
      <c r="T3870">
        <f t="shared" si="449"/>
        <v>0.41499999999999998</v>
      </c>
      <c r="U3870" t="b">
        <f t="shared" si="450"/>
        <v>1</v>
      </c>
    </row>
    <row r="3871" spans="1:21" ht="21" x14ac:dyDescent="0.4">
      <c r="A3871" t="s">
        <v>1236</v>
      </c>
      <c r="B3871" t="s">
        <v>1201</v>
      </c>
      <c r="C3871" s="42" t="s">
        <v>1202</v>
      </c>
      <c r="D3871" s="33">
        <v>221416</v>
      </c>
      <c r="E3871" s="33">
        <v>43362</v>
      </c>
      <c r="F3871" s="32">
        <v>11.869199999999999</v>
      </c>
      <c r="G3871" s="32">
        <v>5.8457999999999997</v>
      </c>
      <c r="H3871" s="41">
        <v>19.583950572677676</v>
      </c>
      <c r="I3871" s="32">
        <v>17.715</v>
      </c>
      <c r="J3871" s="34">
        <f t="shared" si="451"/>
        <v>0.32999153259949193</v>
      </c>
      <c r="K3871">
        <v>0.27372353673723532</v>
      </c>
      <c r="L3871">
        <v>0.40853742908537427</v>
      </c>
      <c r="M3871" s="41">
        <v>0.25</v>
      </c>
      <c r="N3871" t="s">
        <v>37</v>
      </c>
      <c r="O3871" s="10" t="s">
        <v>37</v>
      </c>
      <c r="P3871">
        <f t="shared" si="446"/>
        <v>0.25</v>
      </c>
      <c r="Q3871" s="11">
        <f t="shared" si="447"/>
        <v>0.38806096528365791</v>
      </c>
      <c r="S3871" s="13">
        <f t="shared" si="448"/>
        <v>0.25</v>
      </c>
      <c r="T3871">
        <f t="shared" si="449"/>
        <v>4.42875</v>
      </c>
      <c r="U3871" t="b">
        <f t="shared" si="450"/>
        <v>1</v>
      </c>
    </row>
    <row r="3872" spans="1:21" ht="21" x14ac:dyDescent="0.4">
      <c r="A3872" t="s">
        <v>3885</v>
      </c>
      <c r="B3872" t="s">
        <v>3765</v>
      </c>
      <c r="C3872" t="s">
        <v>3766</v>
      </c>
      <c r="D3872" s="33">
        <v>10299</v>
      </c>
      <c r="E3872" s="33">
        <v>769</v>
      </c>
      <c r="F3872" s="32">
        <v>0.58699999999999997</v>
      </c>
      <c r="G3872" s="32">
        <v>0.23</v>
      </c>
      <c r="H3872" s="41">
        <v>7.4667443441110786</v>
      </c>
      <c r="I3872" s="32">
        <v>0.81699999999999995</v>
      </c>
      <c r="J3872" s="34">
        <f t="shared" si="451"/>
        <v>0.28151774785801714</v>
      </c>
      <c r="K3872">
        <v>0.76332899869960991</v>
      </c>
      <c r="L3872">
        <v>1.0624187256176854</v>
      </c>
      <c r="M3872" s="41">
        <v>0.8</v>
      </c>
      <c r="N3872" t="s">
        <v>37</v>
      </c>
      <c r="O3872" s="10" t="s">
        <v>37</v>
      </c>
      <c r="P3872">
        <f t="shared" si="446"/>
        <v>0.25</v>
      </c>
      <c r="Q3872" s="11">
        <f t="shared" si="447"/>
        <v>0.24700122399020807</v>
      </c>
      <c r="S3872" s="13">
        <f t="shared" si="448"/>
        <v>0.24700122399020807</v>
      </c>
      <c r="T3872">
        <f t="shared" si="449"/>
        <v>0.20179999999999998</v>
      </c>
      <c r="U3872" t="b">
        <f t="shared" si="450"/>
        <v>1</v>
      </c>
    </row>
    <row r="3873" spans="1:21" ht="21" x14ac:dyDescent="0.4">
      <c r="A3873" t="s">
        <v>2331</v>
      </c>
      <c r="B3873" t="s">
        <v>2323</v>
      </c>
      <c r="C3873" t="s">
        <v>2324</v>
      </c>
      <c r="D3873" s="33">
        <v>3903760</v>
      </c>
      <c r="E3873" s="33">
        <v>236258</v>
      </c>
      <c r="F3873" s="32">
        <v>194.60720000000001</v>
      </c>
      <c r="G3873" s="32">
        <v>95.579799999999992</v>
      </c>
      <c r="H3873" s="41">
        <v>6.0520626268008275</v>
      </c>
      <c r="I3873" s="32">
        <v>290.18700000000001</v>
      </c>
      <c r="J3873" s="34">
        <f t="shared" si="451"/>
        <v>0.32937312836205612</v>
      </c>
      <c r="K3873">
        <v>0.82370628719450778</v>
      </c>
      <c r="L3873">
        <v>1.2282631699244047</v>
      </c>
      <c r="M3873" s="41">
        <v>0.75</v>
      </c>
      <c r="N3873" t="s">
        <v>37</v>
      </c>
      <c r="O3873" s="10" t="s">
        <v>37</v>
      </c>
      <c r="P3873">
        <f t="shared" si="446"/>
        <v>0.25</v>
      </c>
      <c r="Q3873" s="11">
        <f t="shared" si="447"/>
        <v>0.38938167457535999</v>
      </c>
      <c r="S3873" s="13">
        <f t="shared" si="448"/>
        <v>0.25</v>
      </c>
      <c r="T3873">
        <f t="shared" si="449"/>
        <v>72.546750000000003</v>
      </c>
      <c r="U3873" t="b">
        <f t="shared" si="450"/>
        <v>1</v>
      </c>
    </row>
    <row r="3874" spans="1:21" ht="21" x14ac:dyDescent="0.4">
      <c r="A3874" t="s">
        <v>2034</v>
      </c>
      <c r="B3874" t="s">
        <v>2001</v>
      </c>
      <c r="C3874" t="s">
        <v>2002</v>
      </c>
      <c r="D3874" s="33">
        <v>335840</v>
      </c>
      <c r="E3874" s="33">
        <v>184032</v>
      </c>
      <c r="F3874" s="32">
        <v>33.8596</v>
      </c>
      <c r="G3874" s="32">
        <v>11.2864</v>
      </c>
      <c r="H3874" s="41">
        <v>54.797522629823725</v>
      </c>
      <c r="I3874" s="32">
        <v>45.146000000000001</v>
      </c>
      <c r="J3874" s="34">
        <f t="shared" si="451"/>
        <v>0.24999778496433794</v>
      </c>
      <c r="K3874">
        <v>0.18398756737958616</v>
      </c>
      <c r="L3874">
        <v>0.24531603199443575</v>
      </c>
      <c r="M3874" s="41">
        <v>0.01</v>
      </c>
      <c r="N3874" t="s">
        <v>34</v>
      </c>
      <c r="O3874" s="10" t="s">
        <v>34</v>
      </c>
      <c r="P3874">
        <f t="shared" si="446"/>
        <v>0.15</v>
      </c>
      <c r="Q3874" s="11">
        <f t="shared" si="447"/>
        <v>0.95923625570371684</v>
      </c>
      <c r="S3874" s="13">
        <f t="shared" si="448"/>
        <v>0.15</v>
      </c>
      <c r="T3874">
        <f t="shared" si="449"/>
        <v>6.7718999999999996</v>
      </c>
      <c r="U3874" t="b">
        <f t="shared" si="450"/>
        <v>1</v>
      </c>
    </row>
    <row r="3875" spans="1:21" ht="21" x14ac:dyDescent="0.4">
      <c r="A3875" t="s">
        <v>3993</v>
      </c>
      <c r="B3875" t="s">
        <v>3988</v>
      </c>
      <c r="C3875" t="s">
        <v>3989</v>
      </c>
      <c r="D3875" s="33">
        <v>7853356</v>
      </c>
      <c r="E3875" s="33">
        <v>516279</v>
      </c>
      <c r="F3875" s="32">
        <v>30.291399999999996</v>
      </c>
      <c r="G3875" s="32">
        <v>13.2486</v>
      </c>
      <c r="H3875" s="41">
        <v>6.5739920614830147</v>
      </c>
      <c r="I3875" s="32">
        <v>43.539999999999992</v>
      </c>
      <c r="J3875" s="34">
        <f t="shared" si="451"/>
        <v>0.30428571428571433</v>
      </c>
      <c r="K3875">
        <v>5.8672539460253068E-2</v>
      </c>
      <c r="L3875">
        <v>8.4334245630753896E-2</v>
      </c>
      <c r="M3875" s="41">
        <v>0.05</v>
      </c>
      <c r="N3875" t="s">
        <v>37</v>
      </c>
      <c r="O3875" s="10" t="s">
        <v>37</v>
      </c>
      <c r="P3875">
        <f t="shared" si="446"/>
        <v>0.25</v>
      </c>
      <c r="Q3875" s="11">
        <f t="shared" si="447"/>
        <v>0.40712103812586109</v>
      </c>
      <c r="S3875" s="13">
        <f t="shared" si="448"/>
        <v>0.25</v>
      </c>
      <c r="T3875">
        <f t="shared" si="449"/>
        <v>10.884999999999998</v>
      </c>
      <c r="U3875" t="b">
        <f t="shared" si="450"/>
        <v>1</v>
      </c>
    </row>
    <row r="3876" spans="1:21" ht="21" x14ac:dyDescent="0.4">
      <c r="A3876" t="s">
        <v>289</v>
      </c>
      <c r="B3876" t="s">
        <v>267</v>
      </c>
      <c r="C3876" s="42" t="s">
        <v>268</v>
      </c>
      <c r="D3876" s="33">
        <v>3558</v>
      </c>
      <c r="E3876" s="33">
        <v>129</v>
      </c>
      <c r="F3876" s="32">
        <v>7.8000000000000014E-2</v>
      </c>
      <c r="G3876" s="32">
        <v>5.2000000000000005E-2</v>
      </c>
      <c r="H3876" s="41">
        <v>3.6256323777403034</v>
      </c>
      <c r="I3876" s="32">
        <v>0.13</v>
      </c>
      <c r="J3876" s="34">
        <f t="shared" si="451"/>
        <v>0.4</v>
      </c>
      <c r="K3876">
        <v>0.60465116279069775</v>
      </c>
      <c r="L3876">
        <v>1.0077519379844961</v>
      </c>
      <c r="M3876" s="41">
        <v>1</v>
      </c>
      <c r="N3876" t="s">
        <v>33</v>
      </c>
      <c r="O3876" s="10" t="s">
        <v>42</v>
      </c>
      <c r="P3876">
        <f t="shared" si="446"/>
        <v>0.05</v>
      </c>
      <c r="Q3876" s="11">
        <f t="shared" si="447"/>
        <v>7.6923076923077057E-3</v>
      </c>
      <c r="S3876" s="13">
        <f t="shared" si="448"/>
        <v>7.6923076923077057E-3</v>
      </c>
      <c r="T3876">
        <f t="shared" si="449"/>
        <v>1.0000000000000018E-3</v>
      </c>
      <c r="U3876" t="b">
        <f t="shared" si="450"/>
        <v>0</v>
      </c>
    </row>
    <row r="3877" spans="1:21" ht="21" x14ac:dyDescent="0.4">
      <c r="A3877" t="s">
        <v>1175</v>
      </c>
      <c r="B3877" t="s">
        <v>1120</v>
      </c>
      <c r="C3877" s="42" t="s">
        <v>1121</v>
      </c>
      <c r="D3877" s="33">
        <v>329130</v>
      </c>
      <c r="E3877" s="33">
        <v>61282</v>
      </c>
      <c r="F3877" s="32">
        <v>19.176099999999998</v>
      </c>
      <c r="G3877" s="32">
        <v>6.3198999999999996</v>
      </c>
      <c r="H3877" s="41">
        <v>18.619390514386414</v>
      </c>
      <c r="I3877" s="32">
        <v>25.495999999999999</v>
      </c>
      <c r="J3877" s="34">
        <f t="shared" si="451"/>
        <v>0.24787809852525886</v>
      </c>
      <c r="K3877">
        <v>0.31291570118468715</v>
      </c>
      <c r="L3877">
        <v>0.41604386279821154</v>
      </c>
      <c r="M3877" s="41">
        <v>0.3</v>
      </c>
      <c r="N3877" t="s">
        <v>37</v>
      </c>
      <c r="O3877" s="10" t="s">
        <v>37</v>
      </c>
      <c r="P3877">
        <f t="shared" si="446"/>
        <v>0.25</v>
      </c>
      <c r="Q3877" s="11">
        <f t="shared" si="447"/>
        <v>0.27892218387197992</v>
      </c>
      <c r="S3877" s="13">
        <f t="shared" si="448"/>
        <v>0.25</v>
      </c>
      <c r="T3877">
        <f t="shared" si="449"/>
        <v>6.3739999999999997</v>
      </c>
      <c r="U3877" t="b">
        <f t="shared" si="450"/>
        <v>1</v>
      </c>
    </row>
    <row r="3878" spans="1:21" ht="21" x14ac:dyDescent="0.4">
      <c r="A3878" t="s">
        <v>1649</v>
      </c>
      <c r="B3878" t="s">
        <v>1641</v>
      </c>
      <c r="C3878" s="42" t="s">
        <v>1642</v>
      </c>
      <c r="D3878" s="33">
        <v>3021734</v>
      </c>
      <c r="E3878" s="33">
        <v>299798</v>
      </c>
      <c r="F3878" s="32">
        <v>144.7295</v>
      </c>
      <c r="G3878" s="32">
        <v>77.923899999999989</v>
      </c>
      <c r="H3878" s="41">
        <v>9.9213895068195939</v>
      </c>
      <c r="I3878" s="32">
        <v>222.65339999999998</v>
      </c>
      <c r="J3878" s="34">
        <f t="shared" si="451"/>
        <v>0.34997848674217413</v>
      </c>
      <c r="K3878">
        <v>0.48275672286005911</v>
      </c>
      <c r="L3878">
        <v>0.74267806990039953</v>
      </c>
      <c r="M3878" s="41">
        <v>0.3</v>
      </c>
      <c r="N3878" t="s">
        <v>45</v>
      </c>
      <c r="O3878" s="10" t="s">
        <v>34</v>
      </c>
      <c r="P3878">
        <f t="shared" si="446"/>
        <v>0.15</v>
      </c>
      <c r="Q3878" s="11">
        <f t="shared" si="447"/>
        <v>0.59605647162809994</v>
      </c>
      <c r="S3878" s="13">
        <f t="shared" si="448"/>
        <v>0.15</v>
      </c>
      <c r="T3878">
        <f t="shared" si="449"/>
        <v>33.398009999999992</v>
      </c>
      <c r="U3878" t="b">
        <f t="shared" si="450"/>
        <v>0</v>
      </c>
    </row>
    <row r="3879" spans="1:21" ht="21" x14ac:dyDescent="0.4">
      <c r="A3879" t="s">
        <v>841</v>
      </c>
      <c r="B3879" t="s">
        <v>761</v>
      </c>
      <c r="C3879" s="42" t="s">
        <v>762</v>
      </c>
      <c r="D3879" s="33">
        <v>8663</v>
      </c>
      <c r="E3879" s="33">
        <v>739</v>
      </c>
      <c r="F3879" s="32">
        <v>0.6421</v>
      </c>
      <c r="G3879" s="32">
        <v>0.21290000000000001</v>
      </c>
      <c r="H3879" s="41">
        <v>8.5305321482165528</v>
      </c>
      <c r="I3879" s="32">
        <v>0.85499999999999998</v>
      </c>
      <c r="J3879" s="34">
        <f t="shared" si="451"/>
        <v>0.2490058479532164</v>
      </c>
      <c r="K3879">
        <v>0.86887686062246283</v>
      </c>
      <c r="L3879">
        <v>1.1569688768606226</v>
      </c>
      <c r="M3879" s="41">
        <v>0.75</v>
      </c>
      <c r="N3879" t="s">
        <v>37</v>
      </c>
      <c r="O3879" s="10" t="s">
        <v>37</v>
      </c>
      <c r="P3879">
        <f t="shared" si="446"/>
        <v>0.25</v>
      </c>
      <c r="Q3879" s="11">
        <f t="shared" si="447"/>
        <v>0.35175438596491232</v>
      </c>
      <c r="S3879" s="13">
        <f t="shared" si="448"/>
        <v>0.25</v>
      </c>
      <c r="T3879">
        <f t="shared" si="449"/>
        <v>0.21375</v>
      </c>
      <c r="U3879" t="b">
        <f t="shared" si="450"/>
        <v>1</v>
      </c>
    </row>
    <row r="3880" spans="1:21" ht="21" x14ac:dyDescent="0.4">
      <c r="A3880" t="s">
        <v>2946</v>
      </c>
      <c r="B3880" t="s">
        <v>2919</v>
      </c>
      <c r="C3880" t="s">
        <v>2920</v>
      </c>
      <c r="D3880" s="33">
        <v>145520</v>
      </c>
      <c r="E3880" s="33">
        <v>4083</v>
      </c>
      <c r="F3880" s="32">
        <v>24.498000000000001</v>
      </c>
      <c r="G3880" s="32">
        <v>7.0270000000000001</v>
      </c>
      <c r="H3880" s="41">
        <v>2.8057998900494776</v>
      </c>
      <c r="I3880" s="32">
        <v>31.525000000000002</v>
      </c>
      <c r="J3880" s="34">
        <f t="shared" si="451"/>
        <v>0.22290245836637587</v>
      </c>
      <c r="K3880">
        <v>6</v>
      </c>
      <c r="L3880">
        <v>7.7210384521185409</v>
      </c>
      <c r="M3880" s="41">
        <v>6</v>
      </c>
      <c r="N3880" t="s">
        <v>34</v>
      </c>
      <c r="O3880" s="10" t="s">
        <v>34</v>
      </c>
      <c r="P3880">
        <f t="shared" si="446"/>
        <v>0.15</v>
      </c>
      <c r="Q3880" s="11">
        <f t="shared" si="447"/>
        <v>0.22290245836637596</v>
      </c>
      <c r="S3880" s="13">
        <f t="shared" si="448"/>
        <v>0.15</v>
      </c>
      <c r="T3880">
        <f t="shared" si="449"/>
        <v>4.7287499999999998</v>
      </c>
      <c r="U3880" t="b">
        <f t="shared" si="450"/>
        <v>1</v>
      </c>
    </row>
    <row r="3881" spans="1:21" ht="21" x14ac:dyDescent="0.4">
      <c r="A3881" t="s">
        <v>5762</v>
      </c>
      <c r="B3881" t="s">
        <v>5753</v>
      </c>
      <c r="C3881" t="s">
        <v>5754</v>
      </c>
      <c r="D3881" s="33">
        <v>2053</v>
      </c>
      <c r="E3881" s="33">
        <v>358</v>
      </c>
      <c r="F3881" s="32">
        <v>6.0100000000000001E-2</v>
      </c>
      <c r="G3881" s="32">
        <v>2.9899999999999996E-2</v>
      </c>
      <c r="H3881" s="41">
        <v>17.437895762299075</v>
      </c>
      <c r="I3881" s="32">
        <v>0.09</v>
      </c>
      <c r="J3881" s="34">
        <f t="shared" ref="J3881:J3898" si="452">G3881/I3881</f>
        <v>0.3322222222222222</v>
      </c>
      <c r="K3881">
        <v>0.16787709497206704</v>
      </c>
      <c r="L3881">
        <v>0.25139664804469275</v>
      </c>
      <c r="M3881" s="41">
        <v>0.15</v>
      </c>
      <c r="N3881" t="s">
        <v>37</v>
      </c>
      <c r="O3881" s="10" t="s">
        <v>37</v>
      </c>
      <c r="P3881">
        <f t="shared" si="446"/>
        <v>0.25</v>
      </c>
      <c r="Q3881" s="11">
        <f t="shared" si="447"/>
        <v>0.40333333333333338</v>
      </c>
      <c r="S3881" s="13">
        <f t="shared" si="448"/>
        <v>0.25</v>
      </c>
      <c r="T3881">
        <f t="shared" si="449"/>
        <v>2.2499999999999999E-2</v>
      </c>
      <c r="U3881" t="b">
        <f t="shared" si="450"/>
        <v>1</v>
      </c>
    </row>
    <row r="3882" spans="1:21" ht="21" x14ac:dyDescent="0.4">
      <c r="A3882" t="s">
        <v>3031</v>
      </c>
      <c r="B3882" t="s">
        <v>3021</v>
      </c>
      <c r="C3882" t="s">
        <v>3022</v>
      </c>
      <c r="D3882" s="33">
        <v>1290960</v>
      </c>
      <c r="E3882" s="33">
        <v>16144</v>
      </c>
      <c r="F3882" s="32">
        <v>35.516800000000003</v>
      </c>
      <c r="G3882" s="32">
        <v>4.9379000000000008</v>
      </c>
      <c r="H3882" s="41">
        <v>1.2505422321373241</v>
      </c>
      <c r="I3882" s="32">
        <v>40.454700000000003</v>
      </c>
      <c r="J3882" s="34">
        <f t="shared" si="452"/>
        <v>0.12205998314163745</v>
      </c>
      <c r="K3882">
        <v>2.2000000000000002</v>
      </c>
      <c r="L3882">
        <v>2.5058659563924679</v>
      </c>
      <c r="M3882" s="41">
        <v>2.2000000000000002</v>
      </c>
      <c r="N3882" t="s">
        <v>34</v>
      </c>
      <c r="O3882" s="10" t="s">
        <v>34</v>
      </c>
      <c r="P3882">
        <f t="shared" si="446"/>
        <v>0.15</v>
      </c>
      <c r="Q3882" s="11">
        <f t="shared" si="447"/>
        <v>0.12205998314163741</v>
      </c>
      <c r="S3882" s="13">
        <f t="shared" si="448"/>
        <v>0.12205998314163741</v>
      </c>
      <c r="T3882">
        <f t="shared" si="449"/>
        <v>4.9378999999999991</v>
      </c>
      <c r="U3882" t="b">
        <f t="shared" si="450"/>
        <v>1</v>
      </c>
    </row>
    <row r="3883" spans="1:21" ht="21" x14ac:dyDescent="0.4">
      <c r="A3883" t="s">
        <v>1945</v>
      </c>
      <c r="B3883" t="s">
        <v>1732</v>
      </c>
      <c r="C3883" s="42" t="s">
        <v>1733</v>
      </c>
      <c r="D3883" s="33">
        <v>3488</v>
      </c>
      <c r="E3883" s="33">
        <v>627</v>
      </c>
      <c r="F3883" s="32">
        <v>0.83069999999999999</v>
      </c>
      <c r="G3883" s="32">
        <v>0.26779999999999998</v>
      </c>
      <c r="H3883" s="41">
        <v>17.975917431192659</v>
      </c>
      <c r="I3883" s="32">
        <v>1.0985</v>
      </c>
      <c r="J3883" s="34">
        <f t="shared" si="452"/>
        <v>0.24378698224852069</v>
      </c>
      <c r="K3883">
        <v>1.3248803827751197</v>
      </c>
      <c r="L3883">
        <v>1.7519936204146731</v>
      </c>
      <c r="M3883" s="41">
        <v>1.4</v>
      </c>
      <c r="N3883" t="s">
        <v>37</v>
      </c>
      <c r="O3883" s="10" t="s">
        <v>34</v>
      </c>
      <c r="P3883">
        <f t="shared" si="446"/>
        <v>0.15</v>
      </c>
      <c r="Q3883" s="11">
        <f t="shared" si="447"/>
        <v>0.20091033227127908</v>
      </c>
      <c r="S3883" s="13">
        <f t="shared" si="448"/>
        <v>0.15</v>
      </c>
      <c r="T3883">
        <f t="shared" si="449"/>
        <v>0.164775</v>
      </c>
      <c r="U3883" t="b">
        <f t="shared" si="450"/>
        <v>0</v>
      </c>
    </row>
    <row r="3884" spans="1:21" ht="21" x14ac:dyDescent="0.4">
      <c r="A3884" t="s">
        <v>4907</v>
      </c>
      <c r="B3884" t="s">
        <v>4901</v>
      </c>
      <c r="C3884" t="s">
        <v>4902</v>
      </c>
      <c r="D3884" s="33">
        <v>1174624</v>
      </c>
      <c r="E3884" s="33">
        <v>104091</v>
      </c>
      <c r="F3884" s="32">
        <v>20.818199999999997</v>
      </c>
      <c r="G3884" s="32">
        <v>6.6717999999999993</v>
      </c>
      <c r="H3884" s="41">
        <v>8.8616442367940724</v>
      </c>
      <c r="I3884" s="32">
        <v>27.489999999999995</v>
      </c>
      <c r="J3884" s="34">
        <f t="shared" si="452"/>
        <v>0.2426991633321208</v>
      </c>
      <c r="K3884">
        <v>0.19999999999999998</v>
      </c>
      <c r="L3884">
        <v>0.26409583921760765</v>
      </c>
      <c r="M3884" s="41">
        <v>0.2</v>
      </c>
      <c r="N3884" t="s">
        <v>34</v>
      </c>
      <c r="O3884" s="10" t="s">
        <v>34</v>
      </c>
      <c r="P3884">
        <f t="shared" si="446"/>
        <v>0.15</v>
      </c>
      <c r="Q3884" s="11">
        <f t="shared" si="447"/>
        <v>0.24269916333212069</v>
      </c>
      <c r="S3884" s="13">
        <f t="shared" si="448"/>
        <v>0.15</v>
      </c>
      <c r="T3884">
        <f t="shared" si="449"/>
        <v>4.1234999999999991</v>
      </c>
      <c r="U3884" t="b">
        <f t="shared" si="450"/>
        <v>1</v>
      </c>
    </row>
    <row r="3885" spans="1:21" ht="21" x14ac:dyDescent="0.4">
      <c r="A3885" t="s">
        <v>1176</v>
      </c>
      <c r="B3885" t="s">
        <v>1120</v>
      </c>
      <c r="C3885" s="42" t="s">
        <v>1121</v>
      </c>
      <c r="D3885" s="33">
        <v>742773</v>
      </c>
      <c r="E3885" s="33">
        <v>234811</v>
      </c>
      <c r="F3885" s="32">
        <v>113.89760000000001</v>
      </c>
      <c r="G3885" s="32">
        <v>56.098700000000001</v>
      </c>
      <c r="H3885" s="41">
        <v>31.61275382923181</v>
      </c>
      <c r="I3885" s="32">
        <v>169.99630000000002</v>
      </c>
      <c r="J3885" s="34">
        <f t="shared" si="452"/>
        <v>0.32999953528400322</v>
      </c>
      <c r="K3885">
        <v>0.485060750986964</v>
      </c>
      <c r="L3885">
        <v>0.72397076797935367</v>
      </c>
      <c r="M3885" s="41">
        <v>0.35</v>
      </c>
      <c r="N3885" t="s">
        <v>37</v>
      </c>
      <c r="O3885" s="10" t="s">
        <v>37</v>
      </c>
      <c r="P3885">
        <f t="shared" si="446"/>
        <v>0.25</v>
      </c>
      <c r="Q3885" s="11">
        <f t="shared" si="447"/>
        <v>0.51655506619849967</v>
      </c>
      <c r="S3885" s="13">
        <f t="shared" si="448"/>
        <v>0.25</v>
      </c>
      <c r="T3885">
        <f t="shared" si="449"/>
        <v>42.499075000000005</v>
      </c>
      <c r="U3885" t="b">
        <f t="shared" si="450"/>
        <v>1</v>
      </c>
    </row>
    <row r="3886" spans="1:21" ht="21" x14ac:dyDescent="0.4">
      <c r="A3886" t="s">
        <v>4843</v>
      </c>
      <c r="B3886" t="s">
        <v>4839</v>
      </c>
      <c r="C3886" t="s">
        <v>4840</v>
      </c>
      <c r="D3886" s="33">
        <v>191064</v>
      </c>
      <c r="E3886" s="33">
        <v>34419</v>
      </c>
      <c r="F3886" s="32">
        <v>13.755399999999998</v>
      </c>
      <c r="G3886" s="32">
        <v>5.7646000000000006</v>
      </c>
      <c r="H3886" s="41">
        <v>18.014382615249339</v>
      </c>
      <c r="I3886" s="32">
        <v>19.52</v>
      </c>
      <c r="J3886" s="34">
        <f t="shared" si="452"/>
        <v>0.2953176229508197</v>
      </c>
      <c r="K3886">
        <v>0.39964554461198748</v>
      </c>
      <c r="L3886">
        <v>0.56712862081989601</v>
      </c>
      <c r="M3886" s="41">
        <v>0.4</v>
      </c>
      <c r="N3886" t="s">
        <v>37</v>
      </c>
      <c r="O3886" s="10" t="s">
        <v>37</v>
      </c>
      <c r="P3886">
        <f t="shared" si="446"/>
        <v>0.25</v>
      </c>
      <c r="Q3886" s="11">
        <f t="shared" si="447"/>
        <v>0.29469262295081966</v>
      </c>
      <c r="S3886" s="13">
        <f t="shared" si="448"/>
        <v>0.25</v>
      </c>
      <c r="T3886">
        <f t="shared" si="449"/>
        <v>4.88</v>
      </c>
      <c r="U3886" t="b">
        <f t="shared" si="450"/>
        <v>1</v>
      </c>
    </row>
    <row r="3887" spans="1:21" ht="21" x14ac:dyDescent="0.4">
      <c r="A3887" t="s">
        <v>5438</v>
      </c>
      <c r="B3887" t="s">
        <v>5436</v>
      </c>
      <c r="C3887" t="s">
        <v>5437</v>
      </c>
      <c r="D3887" s="33">
        <v>12400</v>
      </c>
      <c r="E3887" s="33">
        <v>714</v>
      </c>
      <c r="F3887" s="32">
        <v>0.11710000000000001</v>
      </c>
      <c r="G3887" s="32">
        <v>5.7700000000000001E-2</v>
      </c>
      <c r="H3887" s="41">
        <v>5.758064516129032</v>
      </c>
      <c r="I3887" s="32">
        <v>0.17480000000000001</v>
      </c>
      <c r="J3887" s="34">
        <f t="shared" si="452"/>
        <v>0.330091533180778</v>
      </c>
      <c r="K3887">
        <v>0.16400560224089636</v>
      </c>
      <c r="L3887">
        <v>0.24481792717086837</v>
      </c>
      <c r="M3887" s="41">
        <v>0.1</v>
      </c>
      <c r="N3887" t="s">
        <v>37</v>
      </c>
      <c r="O3887" s="10" t="s">
        <v>37</v>
      </c>
      <c r="P3887">
        <f t="shared" si="446"/>
        <v>0.25</v>
      </c>
      <c r="Q3887" s="11">
        <f t="shared" si="447"/>
        <v>0.59153318077803207</v>
      </c>
      <c r="S3887" s="13">
        <f t="shared" si="448"/>
        <v>0.25</v>
      </c>
      <c r="T3887">
        <f t="shared" si="449"/>
        <v>4.3700000000000003E-2</v>
      </c>
      <c r="U3887" t="b">
        <f t="shared" si="450"/>
        <v>1</v>
      </c>
    </row>
    <row r="3888" spans="1:21" ht="21" x14ac:dyDescent="0.4">
      <c r="A3888" t="s">
        <v>3591</v>
      </c>
      <c r="B3888" t="s">
        <v>3542</v>
      </c>
      <c r="C3888" t="s">
        <v>3543</v>
      </c>
      <c r="D3888" s="33">
        <v>64937</v>
      </c>
      <c r="E3888" s="33">
        <v>6057</v>
      </c>
      <c r="F3888" s="32">
        <v>6.0034999999999989</v>
      </c>
      <c r="G3888" s="32">
        <v>1.8751000000000002</v>
      </c>
      <c r="H3888" s="41">
        <v>9.3275020404391942</v>
      </c>
      <c r="I3888" s="32">
        <v>7.8785999999999987</v>
      </c>
      <c r="J3888" s="34">
        <f t="shared" si="452"/>
        <v>0.23799913690249544</v>
      </c>
      <c r="K3888">
        <v>0.99116724451048355</v>
      </c>
      <c r="L3888">
        <v>1.3007429420505199</v>
      </c>
      <c r="M3888" s="41">
        <v>0.99</v>
      </c>
      <c r="N3888" t="s">
        <v>34</v>
      </c>
      <c r="O3888" s="10" t="s">
        <v>34</v>
      </c>
      <c r="P3888">
        <f t="shared" si="446"/>
        <v>0.15</v>
      </c>
      <c r="Q3888" s="11">
        <f t="shared" si="447"/>
        <v>0.23889650445510613</v>
      </c>
      <c r="S3888" s="13">
        <f t="shared" si="448"/>
        <v>0.15</v>
      </c>
      <c r="T3888">
        <f t="shared" si="449"/>
        <v>1.1817899999999997</v>
      </c>
      <c r="U3888" t="b">
        <f t="shared" si="450"/>
        <v>1</v>
      </c>
    </row>
    <row r="3889" spans="1:21" ht="21" x14ac:dyDescent="0.4">
      <c r="A3889" t="s">
        <v>5723</v>
      </c>
      <c r="B3889" t="s">
        <v>5724</v>
      </c>
      <c r="C3889" t="s">
        <v>5725</v>
      </c>
      <c r="D3889" s="33">
        <v>228133</v>
      </c>
      <c r="E3889" s="33">
        <v>38569</v>
      </c>
      <c r="F3889" s="32">
        <v>7.7206000000000001</v>
      </c>
      <c r="G3889" s="32">
        <v>3.8026000000000009</v>
      </c>
      <c r="H3889" s="41">
        <v>16.906366023328498</v>
      </c>
      <c r="I3889" s="32">
        <v>11.523200000000001</v>
      </c>
      <c r="J3889" s="34">
        <f t="shared" si="452"/>
        <v>0.32999514023882259</v>
      </c>
      <c r="K3889">
        <v>0.20017630739713241</v>
      </c>
      <c r="L3889">
        <v>0.29876844097591332</v>
      </c>
      <c r="M3889" s="41">
        <v>0.1</v>
      </c>
      <c r="N3889" t="s">
        <v>37</v>
      </c>
      <c r="O3889" s="10" t="s">
        <v>37</v>
      </c>
      <c r="P3889">
        <f t="shared" si="446"/>
        <v>0.25</v>
      </c>
      <c r="Q3889" s="11">
        <f t="shared" si="447"/>
        <v>0.66529262704804226</v>
      </c>
      <c r="S3889" s="13">
        <f t="shared" si="448"/>
        <v>0.25</v>
      </c>
      <c r="T3889">
        <f t="shared" si="449"/>
        <v>2.8808000000000002</v>
      </c>
      <c r="U3889" t="b">
        <f t="shared" si="450"/>
        <v>1</v>
      </c>
    </row>
    <row r="3890" spans="1:21" ht="21" x14ac:dyDescent="0.4">
      <c r="A3890" t="s">
        <v>945</v>
      </c>
      <c r="B3890" t="s">
        <v>883</v>
      </c>
      <c r="C3890" s="42" t="s">
        <v>884</v>
      </c>
      <c r="D3890" s="33">
        <v>2717</v>
      </c>
      <c r="E3890" s="33">
        <v>567</v>
      </c>
      <c r="F3890" s="32">
        <v>0.92249999999999988</v>
      </c>
      <c r="G3890" s="32">
        <v>0.30720000000000003</v>
      </c>
      <c r="H3890" s="41">
        <v>20.868605079131395</v>
      </c>
      <c r="I3890" s="32">
        <v>1.2296999999999998</v>
      </c>
      <c r="J3890" s="34">
        <f t="shared" si="452"/>
        <v>0.24981702854354726</v>
      </c>
      <c r="K3890">
        <v>1.6269841269841268</v>
      </c>
      <c r="L3890">
        <v>2.1687830687830685</v>
      </c>
      <c r="M3890" s="41">
        <v>1.45</v>
      </c>
      <c r="N3890" t="s">
        <v>37</v>
      </c>
      <c r="O3890" s="10" t="s">
        <v>37</v>
      </c>
      <c r="P3890">
        <f t="shared" si="446"/>
        <v>0.25</v>
      </c>
      <c r="Q3890" s="11">
        <f t="shared" si="447"/>
        <v>0.33142229812149299</v>
      </c>
      <c r="S3890" s="13">
        <f t="shared" si="448"/>
        <v>0.25</v>
      </c>
      <c r="T3890">
        <f t="shared" si="449"/>
        <v>0.30742499999999995</v>
      </c>
      <c r="U3890" t="b">
        <f t="shared" si="450"/>
        <v>1</v>
      </c>
    </row>
    <row r="3891" spans="1:21" ht="21" x14ac:dyDescent="0.4">
      <c r="A3891" t="s">
        <v>2901</v>
      </c>
      <c r="B3891" t="s">
        <v>2874</v>
      </c>
      <c r="C3891" t="s">
        <v>2875</v>
      </c>
      <c r="D3891" s="33">
        <v>3679732</v>
      </c>
      <c r="E3891" s="33">
        <v>339020</v>
      </c>
      <c r="F3891" s="32">
        <v>254.26550000000003</v>
      </c>
      <c r="G3891" s="32">
        <v>0.25159999999999999</v>
      </c>
      <c r="H3891" s="41">
        <v>9.2131709591894193</v>
      </c>
      <c r="I3891" s="32">
        <v>254.51710000000003</v>
      </c>
      <c r="J3891" s="34">
        <f t="shared" si="452"/>
        <v>9.8853868757737672E-4</v>
      </c>
      <c r="K3891">
        <v>0.75000147483924262</v>
      </c>
      <c r="L3891">
        <v>0.75074361394608002</v>
      </c>
      <c r="M3891" s="41">
        <v>0.75</v>
      </c>
      <c r="N3891" t="s">
        <v>34</v>
      </c>
      <c r="O3891" s="10" t="s">
        <v>34</v>
      </c>
      <c r="P3891">
        <f t="shared" si="446"/>
        <v>0.15</v>
      </c>
      <c r="Q3891" s="11">
        <f t="shared" si="447"/>
        <v>9.9050319212363211E-4</v>
      </c>
      <c r="S3891" s="13">
        <f t="shared" si="448"/>
        <v>9.9050319212363211E-4</v>
      </c>
      <c r="T3891">
        <f t="shared" si="449"/>
        <v>0.25210000000004973</v>
      </c>
      <c r="U3891" t="b">
        <f t="shared" si="450"/>
        <v>1</v>
      </c>
    </row>
    <row r="3892" spans="1:21" ht="21" x14ac:dyDescent="0.4">
      <c r="A3892" t="s">
        <v>2765</v>
      </c>
      <c r="B3892" t="s">
        <v>2736</v>
      </c>
      <c r="C3892" t="s">
        <v>2737</v>
      </c>
      <c r="D3892" s="33">
        <v>223629</v>
      </c>
      <c r="E3892" s="33">
        <v>16818</v>
      </c>
      <c r="F3892" s="32">
        <v>23.2486</v>
      </c>
      <c r="G3892" s="32">
        <v>7.5913000000000004</v>
      </c>
      <c r="H3892" s="41">
        <v>7.5204915283795932</v>
      </c>
      <c r="I3892" s="32">
        <v>30.8399</v>
      </c>
      <c r="J3892" s="34">
        <f t="shared" si="452"/>
        <v>0.24615190062224587</v>
      </c>
      <c r="K3892">
        <v>1.3823641336663097</v>
      </c>
      <c r="L3892">
        <v>1.8337436080390059</v>
      </c>
      <c r="M3892" s="41">
        <v>1.35</v>
      </c>
      <c r="N3892" t="s">
        <v>37</v>
      </c>
      <c r="O3892" s="10" t="s">
        <v>37</v>
      </c>
      <c r="P3892">
        <f t="shared" si="446"/>
        <v>0.25</v>
      </c>
      <c r="Q3892" s="11">
        <f t="shared" si="447"/>
        <v>0.26380111478960694</v>
      </c>
      <c r="S3892" s="13">
        <f t="shared" si="448"/>
        <v>0.25</v>
      </c>
      <c r="T3892">
        <f t="shared" si="449"/>
        <v>7.709975</v>
      </c>
      <c r="U3892" t="b">
        <f t="shared" si="450"/>
        <v>1</v>
      </c>
    </row>
    <row r="3893" spans="1:21" ht="21" x14ac:dyDescent="0.4">
      <c r="A3893" t="s">
        <v>3633</v>
      </c>
      <c r="B3893" t="s">
        <v>3625</v>
      </c>
      <c r="C3893" t="s">
        <v>3626</v>
      </c>
      <c r="D3893" s="33">
        <v>297593</v>
      </c>
      <c r="E3893" s="33">
        <v>18373</v>
      </c>
      <c r="F3893" s="32">
        <v>19.965000000000003</v>
      </c>
      <c r="G3893" s="32">
        <v>6.6550000000000002</v>
      </c>
      <c r="H3893" s="41">
        <v>6.1738683369568506</v>
      </c>
      <c r="I3893" s="32">
        <v>26.620000000000005</v>
      </c>
      <c r="J3893" s="34">
        <f t="shared" si="452"/>
        <v>0.24999999999999997</v>
      </c>
      <c r="K3893">
        <v>1.0866488869536823</v>
      </c>
      <c r="L3893">
        <v>1.4488651826049095</v>
      </c>
      <c r="M3893" s="41">
        <v>1</v>
      </c>
      <c r="N3893" t="s">
        <v>37</v>
      </c>
      <c r="O3893" s="10" t="s">
        <v>37</v>
      </c>
      <c r="P3893">
        <f t="shared" si="446"/>
        <v>0.25</v>
      </c>
      <c r="Q3893" s="11">
        <f t="shared" si="447"/>
        <v>0.30980465815176567</v>
      </c>
      <c r="S3893" s="13">
        <f t="shared" si="448"/>
        <v>0.25</v>
      </c>
      <c r="T3893">
        <f t="shared" si="449"/>
        <v>6.6550000000000011</v>
      </c>
      <c r="U3893" t="b">
        <f t="shared" si="450"/>
        <v>1</v>
      </c>
    </row>
    <row r="3894" spans="1:21" ht="21" x14ac:dyDescent="0.4">
      <c r="A3894" t="s">
        <v>3537</v>
      </c>
      <c r="B3894" t="s">
        <v>3532</v>
      </c>
      <c r="C3894" t="s">
        <v>3533</v>
      </c>
      <c r="D3894" s="33">
        <v>118411547</v>
      </c>
      <c r="E3894" s="33">
        <v>486885</v>
      </c>
      <c r="F3894" s="32">
        <v>39.787399999999998</v>
      </c>
      <c r="G3894" s="32">
        <v>19.595599999999997</v>
      </c>
      <c r="H3894" s="41">
        <v>0.41118033868774639</v>
      </c>
      <c r="I3894" s="32">
        <v>59.382999999999996</v>
      </c>
      <c r="J3894" s="34">
        <f t="shared" si="452"/>
        <v>0.32998669652930973</v>
      </c>
      <c r="K3894">
        <v>8.1718270228082604E-2</v>
      </c>
      <c r="L3894">
        <v>0.12196514577364263</v>
      </c>
      <c r="M3894" s="41">
        <v>0.01</v>
      </c>
      <c r="N3894" t="s">
        <v>37</v>
      </c>
      <c r="O3894" s="10" t="s">
        <v>37</v>
      </c>
      <c r="P3894">
        <f t="shared" si="446"/>
        <v>0.25</v>
      </c>
      <c r="Q3894" s="11">
        <f t="shared" si="447"/>
        <v>0.91800936294899216</v>
      </c>
      <c r="S3894" s="13">
        <f t="shared" si="448"/>
        <v>0.25</v>
      </c>
      <c r="T3894">
        <f t="shared" si="449"/>
        <v>14.845749999999999</v>
      </c>
      <c r="U3894" t="b">
        <f t="shared" si="450"/>
        <v>1</v>
      </c>
    </row>
    <row r="3895" spans="1:21" ht="21" x14ac:dyDescent="0.4">
      <c r="A3895" t="s">
        <v>3431</v>
      </c>
      <c r="B3895" t="s">
        <v>3422</v>
      </c>
      <c r="C3895" t="s">
        <v>3423</v>
      </c>
      <c r="D3895" s="33">
        <v>129716</v>
      </c>
      <c r="E3895" s="33">
        <v>26525</v>
      </c>
      <c r="F3895" s="32">
        <v>16.1738</v>
      </c>
      <c r="G3895" s="32">
        <v>7.9661999999999997</v>
      </c>
      <c r="H3895" s="41">
        <v>20.448518301520245</v>
      </c>
      <c r="I3895" s="32">
        <v>24.14</v>
      </c>
      <c r="J3895" s="34">
        <f t="shared" si="452"/>
        <v>0.32999999999999996</v>
      </c>
      <c r="K3895">
        <v>0.60975683317624885</v>
      </c>
      <c r="L3895">
        <v>0.91008482563619231</v>
      </c>
      <c r="M3895" s="41">
        <v>0.15</v>
      </c>
      <c r="N3895" t="s">
        <v>37</v>
      </c>
      <c r="O3895" s="10" t="s">
        <v>37</v>
      </c>
      <c r="P3895">
        <f t="shared" si="446"/>
        <v>0.25</v>
      </c>
      <c r="Q3895" s="11">
        <f t="shared" si="447"/>
        <v>0.83518019884009942</v>
      </c>
      <c r="S3895" s="13">
        <f t="shared" si="448"/>
        <v>0.25</v>
      </c>
      <c r="T3895">
        <f t="shared" si="449"/>
        <v>6.0350000000000001</v>
      </c>
      <c r="U3895" t="b">
        <f t="shared" si="450"/>
        <v>1</v>
      </c>
    </row>
    <row r="3896" spans="1:21" ht="21" x14ac:dyDescent="0.4">
      <c r="A3896" t="s">
        <v>364</v>
      </c>
      <c r="B3896" t="s">
        <v>308</v>
      </c>
      <c r="C3896" s="42" t="s">
        <v>309</v>
      </c>
      <c r="D3896" s="33">
        <v>8628</v>
      </c>
      <c r="E3896" s="33">
        <v>337</v>
      </c>
      <c r="F3896" s="32">
        <v>0.49590000000000001</v>
      </c>
      <c r="G3896" s="32">
        <v>5.5500000000000001E-2</v>
      </c>
      <c r="H3896" s="41">
        <v>3.9058878071395458</v>
      </c>
      <c r="I3896" s="32">
        <v>0.5514</v>
      </c>
      <c r="J3896" s="34">
        <f t="shared" si="452"/>
        <v>0.10065288356909685</v>
      </c>
      <c r="K3896">
        <v>1.4715133531157272</v>
      </c>
      <c r="L3896">
        <v>1.6362017804154303</v>
      </c>
      <c r="M3896" s="41">
        <v>1.1499999999999999</v>
      </c>
      <c r="N3896" t="s">
        <v>34</v>
      </c>
      <c r="O3896" s="10" t="s">
        <v>34</v>
      </c>
      <c r="P3896">
        <f t="shared" si="446"/>
        <v>0.15</v>
      </c>
      <c r="Q3896" s="11">
        <f t="shared" si="447"/>
        <v>0.29715270221254991</v>
      </c>
      <c r="S3896" s="13">
        <f t="shared" si="448"/>
        <v>0.15</v>
      </c>
      <c r="T3896">
        <f t="shared" si="449"/>
        <v>8.2709999999999992E-2</v>
      </c>
      <c r="U3896" t="b">
        <f t="shared" si="450"/>
        <v>1</v>
      </c>
    </row>
    <row r="3897" spans="1:21" ht="21" x14ac:dyDescent="0.4">
      <c r="A3897" t="s">
        <v>4313</v>
      </c>
      <c r="B3897" t="s">
        <v>4311</v>
      </c>
      <c r="C3897" t="s">
        <v>4312</v>
      </c>
      <c r="D3897" s="33">
        <v>5246</v>
      </c>
      <c r="E3897" s="33">
        <v>428</v>
      </c>
      <c r="F3897" s="32">
        <v>7.9000000000000001E-2</v>
      </c>
      <c r="G3897" s="32">
        <v>2.6399999999999996E-2</v>
      </c>
      <c r="H3897" s="41">
        <v>8.1585970263057561</v>
      </c>
      <c r="I3897" s="32">
        <v>0.10539999999999999</v>
      </c>
      <c r="J3897" s="34">
        <f t="shared" si="452"/>
        <v>0.25047438330170774</v>
      </c>
      <c r="K3897">
        <v>0.18457943925233644</v>
      </c>
      <c r="L3897">
        <v>0.24626168224299064</v>
      </c>
      <c r="M3897" s="41">
        <v>0.01</v>
      </c>
      <c r="N3897" t="s">
        <v>34</v>
      </c>
      <c r="O3897" s="10" t="s">
        <v>34</v>
      </c>
      <c r="P3897">
        <f t="shared" si="446"/>
        <v>0.15</v>
      </c>
      <c r="Q3897" s="11">
        <f t="shared" si="447"/>
        <v>0.959392789373814</v>
      </c>
      <c r="S3897" s="13">
        <f t="shared" si="448"/>
        <v>0.15</v>
      </c>
      <c r="T3897">
        <f t="shared" si="449"/>
        <v>1.5809999999999998E-2</v>
      </c>
      <c r="U3897" t="b">
        <f t="shared" si="450"/>
        <v>1</v>
      </c>
    </row>
    <row r="3898" spans="1:21" ht="21" x14ac:dyDescent="0.4">
      <c r="A3898" t="s">
        <v>1583</v>
      </c>
      <c r="B3898" t="s">
        <v>1573</v>
      </c>
      <c r="C3898" s="42" t="s">
        <v>1574</v>
      </c>
      <c r="D3898" s="33">
        <v>2938554</v>
      </c>
      <c r="E3898" s="33">
        <v>271639</v>
      </c>
      <c r="F3898" s="32">
        <v>272.37330000000003</v>
      </c>
      <c r="G3898" s="32">
        <v>62.126900000000006</v>
      </c>
      <c r="H3898" s="41">
        <v>9.2439682918877786</v>
      </c>
      <c r="I3898" s="32">
        <v>334.50020000000006</v>
      </c>
      <c r="J3898" s="34">
        <f t="shared" si="452"/>
        <v>0.18573053170072842</v>
      </c>
      <c r="K3898">
        <v>1.0027032200825361</v>
      </c>
      <c r="L3898">
        <v>1.231414487610395</v>
      </c>
      <c r="M3898" s="41">
        <v>1</v>
      </c>
      <c r="N3898" t="s">
        <v>37</v>
      </c>
      <c r="O3898" s="10" t="s">
        <v>34</v>
      </c>
      <c r="P3898">
        <f t="shared" si="446"/>
        <v>0.15</v>
      </c>
      <c r="Q3898" s="11">
        <f t="shared" si="447"/>
        <v>0.18792574712959831</v>
      </c>
      <c r="S3898" s="13">
        <f t="shared" si="448"/>
        <v>0.15</v>
      </c>
      <c r="T3898">
        <f t="shared" si="449"/>
        <v>50.175030000000007</v>
      </c>
      <c r="U3898" t="b">
        <f t="shared" si="450"/>
        <v>0</v>
      </c>
    </row>
    <row r="3899" spans="1:21" ht="21" x14ac:dyDescent="0.4">
      <c r="A3899" t="s">
        <v>174</v>
      </c>
      <c r="B3899" t="s">
        <v>31</v>
      </c>
      <c r="C3899" t="s">
        <v>32</v>
      </c>
      <c r="D3899" s="33">
        <v>197903</v>
      </c>
      <c r="E3899" s="33">
        <v>79744</v>
      </c>
      <c r="F3899" s="32">
        <v>92.376199999999997</v>
      </c>
      <c r="G3899" s="32">
        <v>30.7912</v>
      </c>
      <c r="H3899" s="41">
        <v>40.294487703571953</v>
      </c>
      <c r="I3899" s="32">
        <v>123.1674</v>
      </c>
      <c r="K3899">
        <v>1.1584094101123594</v>
      </c>
      <c r="L3899">
        <v>1.5445350120385233</v>
      </c>
      <c r="M3899" s="41">
        <v>1</v>
      </c>
      <c r="N3899" t="s">
        <v>34</v>
      </c>
      <c r="O3899" s="10" t="s">
        <v>34</v>
      </c>
      <c r="P3899">
        <f t="shared" si="446"/>
        <v>0.15</v>
      </c>
      <c r="Q3899" s="11">
        <f t="shared" si="447"/>
        <v>0.35255595230556136</v>
      </c>
      <c r="S3899" s="13">
        <f t="shared" si="448"/>
        <v>0.15</v>
      </c>
      <c r="T3899">
        <f t="shared" si="449"/>
        <v>18.475110000000001</v>
      </c>
      <c r="U3899" t="b">
        <f t="shared" si="450"/>
        <v>1</v>
      </c>
    </row>
    <row r="3900" spans="1:21" ht="21" x14ac:dyDescent="0.4">
      <c r="A3900" t="s">
        <v>842</v>
      </c>
      <c r="B3900" t="s">
        <v>761</v>
      </c>
      <c r="C3900" s="42" t="s">
        <v>762</v>
      </c>
      <c r="D3900" s="33">
        <v>429148</v>
      </c>
      <c r="E3900" s="33">
        <v>158904</v>
      </c>
      <c r="F3900" s="32">
        <v>132.76680000000002</v>
      </c>
      <c r="G3900" s="32">
        <v>44.254200000000004</v>
      </c>
      <c r="H3900" s="41">
        <v>37.02778528619497</v>
      </c>
      <c r="I3900" s="32">
        <v>177.02100000000002</v>
      </c>
      <c r="J3900" s="34">
        <f t="shared" ref="J3900:J3912" si="453">G3900/I3900</f>
        <v>0.24999406850034742</v>
      </c>
      <c r="K3900">
        <v>0.83551578311433328</v>
      </c>
      <c r="L3900">
        <v>1.1140122338015408</v>
      </c>
      <c r="M3900" s="41">
        <v>0.75</v>
      </c>
      <c r="N3900" t="s">
        <v>37</v>
      </c>
      <c r="O3900" s="10" t="s">
        <v>34</v>
      </c>
      <c r="P3900">
        <f t="shared" si="446"/>
        <v>0.15</v>
      </c>
      <c r="Q3900" s="11">
        <f t="shared" si="447"/>
        <v>0.32675784228989796</v>
      </c>
      <c r="S3900" s="13">
        <f t="shared" si="448"/>
        <v>0.15</v>
      </c>
      <c r="T3900">
        <f t="shared" si="449"/>
        <v>26.553150000000002</v>
      </c>
      <c r="U3900" t="b">
        <f t="shared" si="450"/>
        <v>0</v>
      </c>
    </row>
    <row r="3901" spans="1:21" ht="21" x14ac:dyDescent="0.4">
      <c r="A3901" t="s">
        <v>3414</v>
      </c>
      <c r="B3901" t="s">
        <v>3404</v>
      </c>
      <c r="C3901" t="s">
        <v>3405</v>
      </c>
      <c r="D3901" s="33">
        <v>457201</v>
      </c>
      <c r="E3901" s="33">
        <v>56020</v>
      </c>
      <c r="F3901" s="32">
        <v>45.026799999999994</v>
      </c>
      <c r="G3901" s="32">
        <v>20.148299999999999</v>
      </c>
      <c r="H3901" s="41">
        <v>12.252816594889337</v>
      </c>
      <c r="I3901" s="32">
        <v>65.175099999999986</v>
      </c>
      <c r="J3901" s="34">
        <f t="shared" si="453"/>
        <v>0.30914106767768679</v>
      </c>
      <c r="K3901">
        <v>0.80376294180649765</v>
      </c>
      <c r="L3901">
        <v>1.1634255622991785</v>
      </c>
      <c r="M3901" s="41">
        <v>0.65</v>
      </c>
      <c r="N3901" t="s">
        <v>45</v>
      </c>
      <c r="O3901" s="10" t="s">
        <v>45</v>
      </c>
      <c r="P3901">
        <f t="shared" si="446"/>
        <v>0.32</v>
      </c>
      <c r="Q3901" s="11">
        <f t="shared" si="447"/>
        <v>0.44130503827381912</v>
      </c>
      <c r="S3901" s="13">
        <f t="shared" si="448"/>
        <v>0.32</v>
      </c>
      <c r="T3901">
        <f t="shared" si="449"/>
        <v>20.856031999999995</v>
      </c>
      <c r="U3901" t="b">
        <f t="shared" si="450"/>
        <v>1</v>
      </c>
    </row>
    <row r="3902" spans="1:21" ht="21" x14ac:dyDescent="0.4">
      <c r="A3902" t="s">
        <v>3467</v>
      </c>
      <c r="B3902" t="s">
        <v>3448</v>
      </c>
      <c r="C3902" t="s">
        <v>3449</v>
      </c>
      <c r="D3902" s="33">
        <v>104185</v>
      </c>
      <c r="E3902" s="33">
        <v>15144</v>
      </c>
      <c r="F3902" s="32">
        <v>7.5720000000000001</v>
      </c>
      <c r="G3902" s="32">
        <v>2.2567999999999997</v>
      </c>
      <c r="H3902" s="41">
        <v>14.535681720017276</v>
      </c>
      <c r="I3902" s="32">
        <v>9.8287999999999993</v>
      </c>
      <c r="J3902" s="34">
        <f t="shared" si="453"/>
        <v>0.22961093928048185</v>
      </c>
      <c r="K3902">
        <v>0.5</v>
      </c>
      <c r="L3902">
        <v>0.64902271526677224</v>
      </c>
      <c r="M3902" s="41">
        <v>0.5</v>
      </c>
      <c r="N3902" t="s">
        <v>34</v>
      </c>
      <c r="O3902" s="10" t="s">
        <v>34</v>
      </c>
      <c r="P3902">
        <f t="shared" si="446"/>
        <v>0.15</v>
      </c>
      <c r="Q3902" s="11">
        <f t="shared" si="447"/>
        <v>0.22961093928048176</v>
      </c>
      <c r="S3902" s="13">
        <f t="shared" si="448"/>
        <v>0.15</v>
      </c>
      <c r="T3902">
        <f t="shared" si="449"/>
        <v>1.4743199999999999</v>
      </c>
      <c r="U3902" t="b">
        <f t="shared" si="450"/>
        <v>1</v>
      </c>
    </row>
    <row r="3903" spans="1:21" ht="21" x14ac:dyDescent="0.4">
      <c r="A3903" t="s">
        <v>5763</v>
      </c>
      <c r="B3903" t="s">
        <v>5753</v>
      </c>
      <c r="C3903" t="s">
        <v>5754</v>
      </c>
      <c r="D3903" s="33">
        <v>24384</v>
      </c>
      <c r="E3903" s="33">
        <v>2891</v>
      </c>
      <c r="F3903" s="32">
        <v>0.57940000000000003</v>
      </c>
      <c r="G3903" s="32">
        <v>0.28459999999999996</v>
      </c>
      <c r="H3903" s="41">
        <v>11.856135170603675</v>
      </c>
      <c r="I3903" s="32">
        <v>0.86399999999999999</v>
      </c>
      <c r="J3903" s="34">
        <f t="shared" si="453"/>
        <v>0.32939814814814811</v>
      </c>
      <c r="K3903">
        <v>0.20041508128675198</v>
      </c>
      <c r="L3903">
        <v>0.29885852646143202</v>
      </c>
      <c r="M3903" s="41">
        <v>0.15</v>
      </c>
      <c r="N3903" t="s">
        <v>37</v>
      </c>
      <c r="O3903" s="10" t="s">
        <v>37</v>
      </c>
      <c r="P3903">
        <f t="shared" si="446"/>
        <v>0.25</v>
      </c>
      <c r="Q3903" s="11">
        <f t="shared" si="447"/>
        <v>0.49809027777777776</v>
      </c>
      <c r="S3903" s="13">
        <f t="shared" si="448"/>
        <v>0.25</v>
      </c>
      <c r="T3903">
        <f t="shared" si="449"/>
        <v>0.216</v>
      </c>
      <c r="U3903" t="b">
        <f t="shared" si="450"/>
        <v>1</v>
      </c>
    </row>
    <row r="3904" spans="1:21" ht="21" x14ac:dyDescent="0.4">
      <c r="A3904" t="s">
        <v>5860</v>
      </c>
      <c r="B3904" t="s">
        <v>5851</v>
      </c>
      <c r="C3904" t="s">
        <v>5852</v>
      </c>
      <c r="D3904" s="33">
        <v>18419</v>
      </c>
      <c r="E3904" s="33">
        <v>2347</v>
      </c>
      <c r="F3904" s="32">
        <v>0.36250000000000004</v>
      </c>
      <c r="G3904" s="32">
        <v>0.17849999999999999</v>
      </c>
      <c r="H3904" s="41">
        <v>12.742276996579619</v>
      </c>
      <c r="I3904" s="32">
        <v>0.54100000000000004</v>
      </c>
      <c r="J3904" s="34">
        <f t="shared" si="453"/>
        <v>0.32994454713493526</v>
      </c>
      <c r="K3904">
        <v>0.1544524925436728</v>
      </c>
      <c r="L3904">
        <v>0.23050703025138475</v>
      </c>
      <c r="M3904" s="41">
        <v>0.03</v>
      </c>
      <c r="N3904" t="s">
        <v>37</v>
      </c>
      <c r="O3904" s="10" t="s">
        <v>37</v>
      </c>
      <c r="P3904">
        <f t="shared" si="446"/>
        <v>0.25</v>
      </c>
      <c r="Q3904" s="11">
        <f t="shared" si="447"/>
        <v>0.86985212569316084</v>
      </c>
      <c r="S3904" s="13">
        <f t="shared" si="448"/>
        <v>0.25</v>
      </c>
      <c r="T3904">
        <f t="shared" si="449"/>
        <v>0.13525000000000001</v>
      </c>
      <c r="U3904" t="b">
        <f t="shared" si="450"/>
        <v>1</v>
      </c>
    </row>
    <row r="3905" spans="1:21" ht="21" x14ac:dyDescent="0.4">
      <c r="A3905" t="s">
        <v>4366</v>
      </c>
      <c r="B3905" t="s">
        <v>4355</v>
      </c>
      <c r="C3905" t="s">
        <v>4356</v>
      </c>
      <c r="D3905" s="33">
        <v>423706</v>
      </c>
      <c r="E3905" s="33">
        <v>28267</v>
      </c>
      <c r="F3905" s="32">
        <v>17.790800000000001</v>
      </c>
      <c r="G3905" s="32">
        <v>5.9293999999999993</v>
      </c>
      <c r="H3905" s="41">
        <v>6.6713711866246879</v>
      </c>
      <c r="I3905" s="32">
        <v>23.720199999999998</v>
      </c>
      <c r="J3905" s="34">
        <f t="shared" si="453"/>
        <v>0.24997259719563916</v>
      </c>
      <c r="K3905">
        <v>0.62938408745179886</v>
      </c>
      <c r="L3905">
        <v>0.83914812325326338</v>
      </c>
      <c r="M3905" s="41">
        <v>0.5</v>
      </c>
      <c r="N3905" t="s">
        <v>37</v>
      </c>
      <c r="O3905" s="10" t="s">
        <v>37</v>
      </c>
      <c r="P3905">
        <f t="shared" si="446"/>
        <v>0.25</v>
      </c>
      <c r="Q3905" s="11">
        <f t="shared" si="447"/>
        <v>0.4041576377939477</v>
      </c>
      <c r="S3905" s="13">
        <f t="shared" si="448"/>
        <v>0.25</v>
      </c>
      <c r="T3905">
        <f t="shared" si="449"/>
        <v>5.9300499999999996</v>
      </c>
      <c r="U3905" t="b">
        <f t="shared" si="450"/>
        <v>1</v>
      </c>
    </row>
    <row r="3906" spans="1:21" ht="21" x14ac:dyDescent="0.4">
      <c r="A3906" t="s">
        <v>1594</v>
      </c>
      <c r="B3906" t="s">
        <v>1587</v>
      </c>
      <c r="C3906" s="42" t="s">
        <v>1588</v>
      </c>
      <c r="D3906" s="33">
        <v>2517248</v>
      </c>
      <c r="E3906" s="33">
        <v>305536</v>
      </c>
      <c r="F3906" s="32">
        <v>400.02620000000002</v>
      </c>
      <c r="G3906" s="32">
        <v>166.6002</v>
      </c>
      <c r="H3906" s="41">
        <v>12.137699583036714</v>
      </c>
      <c r="I3906" s="32">
        <v>566.62639999999999</v>
      </c>
      <c r="J3906" s="34">
        <f t="shared" si="453"/>
        <v>0.29402124574499178</v>
      </c>
      <c r="K3906">
        <v>1.3092604472140763</v>
      </c>
      <c r="L3906">
        <v>1.854532362798492</v>
      </c>
      <c r="M3906" s="41">
        <v>1.25</v>
      </c>
      <c r="N3906" t="s">
        <v>37</v>
      </c>
      <c r="O3906" s="10" t="s">
        <v>34</v>
      </c>
      <c r="P3906">
        <f t="shared" ref="P3906:P3969" si="454">VLOOKUP($O3906,$Y$2:$AJ$8,9,FALSE)</f>
        <v>0.15</v>
      </c>
      <c r="Q3906" s="11">
        <f t="shared" ref="Q3906:Q3969" si="455">(L3906-M3906)/L3906</f>
        <v>0.325975634033289</v>
      </c>
      <c r="S3906" s="13">
        <f t="shared" ref="S3906:S3969" si="456">MIN(Q3906,IF(R3906=0,P3906,R3906))</f>
        <v>0.15</v>
      </c>
      <c r="T3906">
        <f t="shared" ref="T3906:T3969" si="457">IFERROR(S3906*I3906,0)</f>
        <v>84.993960000000001</v>
      </c>
      <c r="U3906" t="b">
        <f t="shared" ref="U3906:U3969" si="458">O3906=N3906</f>
        <v>0</v>
      </c>
    </row>
    <row r="3907" spans="1:21" ht="21" x14ac:dyDescent="0.4">
      <c r="A3907" t="s">
        <v>5530</v>
      </c>
      <c r="B3907" t="s">
        <v>5527</v>
      </c>
      <c r="C3907" t="s">
        <v>5528</v>
      </c>
      <c r="D3907" s="33">
        <v>488644</v>
      </c>
      <c r="E3907" s="33">
        <v>9310</v>
      </c>
      <c r="F3907" s="32">
        <v>3.0671000000000004</v>
      </c>
      <c r="G3907" s="32">
        <v>1.0189000000000001</v>
      </c>
      <c r="H3907" s="41">
        <v>1.905272550159216</v>
      </c>
      <c r="I3907" s="32">
        <v>4.0860000000000003</v>
      </c>
      <c r="J3907" s="34">
        <f t="shared" si="453"/>
        <v>0.24936368086147823</v>
      </c>
      <c r="K3907">
        <v>0.32944146079484427</v>
      </c>
      <c r="L3907">
        <v>0.43888292158968856</v>
      </c>
      <c r="M3907" s="41">
        <v>0.15</v>
      </c>
      <c r="N3907" t="s">
        <v>37</v>
      </c>
      <c r="O3907" s="10" t="s">
        <v>37</v>
      </c>
      <c r="P3907">
        <f t="shared" si="454"/>
        <v>0.25</v>
      </c>
      <c r="Q3907" s="11">
        <f t="shared" si="455"/>
        <v>0.65822320117474298</v>
      </c>
      <c r="S3907" s="13">
        <f t="shared" si="456"/>
        <v>0.25</v>
      </c>
      <c r="T3907">
        <f t="shared" si="457"/>
        <v>1.0215000000000001</v>
      </c>
      <c r="U3907" t="b">
        <f t="shared" si="458"/>
        <v>1</v>
      </c>
    </row>
    <row r="3908" spans="1:21" ht="21" x14ac:dyDescent="0.4">
      <c r="A3908" t="s">
        <v>4285</v>
      </c>
      <c r="B3908" t="s">
        <v>4280</v>
      </c>
      <c r="C3908" t="s">
        <v>4281</v>
      </c>
      <c r="D3908" s="33">
        <v>35335</v>
      </c>
      <c r="E3908" s="33">
        <v>15023</v>
      </c>
      <c r="F3908" s="32">
        <v>25.762299999999996</v>
      </c>
      <c r="G3908" s="32">
        <v>8.5253000000000014</v>
      </c>
      <c r="H3908" s="41">
        <v>42.51591906042168</v>
      </c>
      <c r="I3908" s="32">
        <v>34.287599999999998</v>
      </c>
      <c r="J3908" s="34">
        <f t="shared" si="453"/>
        <v>0.24864090808338882</v>
      </c>
      <c r="K3908">
        <v>1.7148572189309723</v>
      </c>
      <c r="L3908">
        <v>2.2823404113692338</v>
      </c>
      <c r="M3908" s="41">
        <v>1.5</v>
      </c>
      <c r="N3908" t="s">
        <v>34</v>
      </c>
      <c r="O3908" s="10" t="s">
        <v>34</v>
      </c>
      <c r="P3908">
        <f t="shared" si="454"/>
        <v>0.15</v>
      </c>
      <c r="Q3908" s="11">
        <f t="shared" si="455"/>
        <v>0.3427798971056592</v>
      </c>
      <c r="S3908" s="13">
        <f t="shared" si="456"/>
        <v>0.15</v>
      </c>
      <c r="T3908">
        <f t="shared" si="457"/>
        <v>5.1431399999999998</v>
      </c>
      <c r="U3908" t="b">
        <f t="shared" si="458"/>
        <v>1</v>
      </c>
    </row>
    <row r="3909" spans="1:21" ht="21" x14ac:dyDescent="0.4">
      <c r="A3909" t="s">
        <v>1946</v>
      </c>
      <c r="B3909" t="s">
        <v>1732</v>
      </c>
      <c r="C3909" s="42" t="s">
        <v>1733</v>
      </c>
      <c r="D3909" s="33">
        <v>1825</v>
      </c>
      <c r="E3909" s="33">
        <v>259</v>
      </c>
      <c r="F3909" s="32">
        <v>0.31510000000000005</v>
      </c>
      <c r="G3909" s="32">
        <v>0.15559999999999999</v>
      </c>
      <c r="H3909" s="41">
        <v>14.191780821917808</v>
      </c>
      <c r="I3909" s="32">
        <v>0.47070000000000001</v>
      </c>
      <c r="J3909" s="34">
        <f t="shared" si="453"/>
        <v>0.33057148927129804</v>
      </c>
      <c r="K3909">
        <v>1.2166023166023168</v>
      </c>
      <c r="L3909">
        <v>1.8173745173745173</v>
      </c>
      <c r="M3909" s="41">
        <v>1.4</v>
      </c>
      <c r="N3909" t="s">
        <v>37</v>
      </c>
      <c r="O3909" s="10" t="s">
        <v>34</v>
      </c>
      <c r="P3909">
        <f t="shared" si="454"/>
        <v>0.15</v>
      </c>
      <c r="Q3909" s="11">
        <f t="shared" si="455"/>
        <v>0.22965795623539409</v>
      </c>
      <c r="S3909" s="13">
        <f t="shared" si="456"/>
        <v>0.15</v>
      </c>
      <c r="T3909">
        <f t="shared" si="457"/>
        <v>7.0605000000000001E-2</v>
      </c>
      <c r="U3909" t="b">
        <f t="shared" si="458"/>
        <v>0</v>
      </c>
    </row>
    <row r="3910" spans="1:21" ht="21" x14ac:dyDescent="0.4">
      <c r="A3910" t="s">
        <v>498</v>
      </c>
      <c r="B3910" t="s">
        <v>416</v>
      </c>
      <c r="C3910" s="42" t="s">
        <v>417</v>
      </c>
      <c r="D3910" s="33">
        <v>21627</v>
      </c>
      <c r="E3910" s="33">
        <v>91</v>
      </c>
      <c r="F3910" s="32">
        <v>0.2</v>
      </c>
      <c r="G3910" s="32">
        <v>6.6600000000000006E-2</v>
      </c>
      <c r="H3910" s="41">
        <v>0.42077033337957181</v>
      </c>
      <c r="I3910" s="32">
        <v>0.2666</v>
      </c>
      <c r="J3910" s="34">
        <f t="shared" si="453"/>
        <v>0.24981245311327835</v>
      </c>
      <c r="K3910">
        <v>2.197802197802198</v>
      </c>
      <c r="L3910">
        <v>2.9296703296703299</v>
      </c>
      <c r="M3910" s="41">
        <v>2.25</v>
      </c>
      <c r="N3910" t="s">
        <v>34</v>
      </c>
      <c r="O3910" s="10" t="s">
        <v>34</v>
      </c>
      <c r="P3910">
        <f t="shared" si="454"/>
        <v>0.15</v>
      </c>
      <c r="Q3910" s="11">
        <f t="shared" si="455"/>
        <v>0.23199549887471874</v>
      </c>
      <c r="S3910" s="13">
        <f t="shared" si="456"/>
        <v>0.15</v>
      </c>
      <c r="T3910">
        <f t="shared" si="457"/>
        <v>3.9989999999999998E-2</v>
      </c>
      <c r="U3910" t="b">
        <f t="shared" si="458"/>
        <v>1</v>
      </c>
    </row>
    <row r="3911" spans="1:21" ht="21" x14ac:dyDescent="0.4">
      <c r="A3911" t="s">
        <v>3592</v>
      </c>
      <c r="B3911" t="s">
        <v>3542</v>
      </c>
      <c r="C3911" t="s">
        <v>3543</v>
      </c>
      <c r="D3911" s="33">
        <v>62329</v>
      </c>
      <c r="E3911" s="33">
        <v>5447</v>
      </c>
      <c r="F3911" s="32">
        <v>4.4950000000000001</v>
      </c>
      <c r="G3911" s="32">
        <v>1.3498000000000001</v>
      </c>
      <c r="H3911" s="41">
        <v>8.7391102055223087</v>
      </c>
      <c r="I3911" s="32">
        <v>5.8448000000000002</v>
      </c>
      <c r="J3911" s="34">
        <f t="shared" si="453"/>
        <v>0.23094032302217357</v>
      </c>
      <c r="K3911">
        <v>0.82522489443730496</v>
      </c>
      <c r="L3911">
        <v>1.0730310262529834</v>
      </c>
      <c r="M3911" s="41">
        <v>0.82</v>
      </c>
      <c r="N3911" t="s">
        <v>34</v>
      </c>
      <c r="O3911" s="10" t="s">
        <v>34</v>
      </c>
      <c r="P3911">
        <f t="shared" si="454"/>
        <v>0.15</v>
      </c>
      <c r="Q3911" s="11">
        <f t="shared" si="455"/>
        <v>0.23580960854092539</v>
      </c>
      <c r="S3911" s="13">
        <f t="shared" si="456"/>
        <v>0.15</v>
      </c>
      <c r="T3911">
        <f t="shared" si="457"/>
        <v>0.87672000000000005</v>
      </c>
      <c r="U3911" t="b">
        <f t="shared" si="458"/>
        <v>1</v>
      </c>
    </row>
    <row r="3912" spans="1:21" ht="21" x14ac:dyDescent="0.4">
      <c r="A3912" t="s">
        <v>4870</v>
      </c>
      <c r="B3912" t="s">
        <v>4868</v>
      </c>
      <c r="C3912" t="s">
        <v>4869</v>
      </c>
      <c r="D3912" s="33">
        <v>571746</v>
      </c>
      <c r="E3912" s="33">
        <v>280466</v>
      </c>
      <c r="F3912" s="32">
        <v>34.052799999999998</v>
      </c>
      <c r="G3912" s="32">
        <v>11.3507</v>
      </c>
      <c r="H3912" s="41">
        <v>49.054300336163259</v>
      </c>
      <c r="I3912" s="32">
        <v>45.403499999999994</v>
      </c>
      <c r="J3912" s="34">
        <f t="shared" si="453"/>
        <v>0.24999614567158923</v>
      </c>
      <c r="K3912">
        <v>0.12141507348484307</v>
      </c>
      <c r="L3912">
        <v>0.16188593269772447</v>
      </c>
      <c r="M3912" s="41">
        <v>0.03</v>
      </c>
      <c r="N3912" t="s">
        <v>37</v>
      </c>
      <c r="O3912" s="10" t="s">
        <v>37</v>
      </c>
      <c r="P3912">
        <f t="shared" si="454"/>
        <v>0.25</v>
      </c>
      <c r="Q3912" s="11">
        <f t="shared" si="455"/>
        <v>0.81468433050315503</v>
      </c>
      <c r="S3912" s="13">
        <f t="shared" si="456"/>
        <v>0.25</v>
      </c>
      <c r="T3912">
        <f t="shared" si="457"/>
        <v>11.350874999999998</v>
      </c>
      <c r="U3912" t="b">
        <f t="shared" si="458"/>
        <v>1</v>
      </c>
    </row>
    <row r="3913" spans="1:21" ht="21" x14ac:dyDescent="0.4">
      <c r="A3913" t="s">
        <v>175</v>
      </c>
      <c r="B3913" t="s">
        <v>31</v>
      </c>
      <c r="C3913" t="s">
        <v>32</v>
      </c>
      <c r="D3913" s="33">
        <v>2225847</v>
      </c>
      <c r="E3913" s="33">
        <v>213806</v>
      </c>
      <c r="F3913" s="32">
        <v>164.19380000000001</v>
      </c>
      <c r="G3913" s="32">
        <v>57.331299999999999</v>
      </c>
      <c r="H3913" s="41">
        <v>9.6056018225870865</v>
      </c>
      <c r="I3913" s="32">
        <v>221.52510000000001</v>
      </c>
      <c r="K3913">
        <v>0.76795693292049816</v>
      </c>
      <c r="L3913">
        <v>1.0361032898983191</v>
      </c>
      <c r="M3913" s="41">
        <v>0.75</v>
      </c>
      <c r="N3913" t="s">
        <v>37</v>
      </c>
      <c r="O3913" s="10" t="s">
        <v>34</v>
      </c>
      <c r="P3913">
        <f t="shared" si="454"/>
        <v>0.15</v>
      </c>
      <c r="Q3913" s="11">
        <f t="shared" si="455"/>
        <v>0.27613394599528457</v>
      </c>
      <c r="S3913" s="13">
        <f t="shared" si="456"/>
        <v>0.15</v>
      </c>
      <c r="T3913">
        <f t="shared" si="457"/>
        <v>33.228765000000003</v>
      </c>
      <c r="U3913" t="b">
        <f t="shared" si="458"/>
        <v>0</v>
      </c>
    </row>
    <row r="3914" spans="1:21" ht="21" x14ac:dyDescent="0.4">
      <c r="A3914" t="s">
        <v>4019</v>
      </c>
      <c r="B3914" t="s">
        <v>3996</v>
      </c>
      <c r="C3914" t="s">
        <v>3997</v>
      </c>
      <c r="D3914" s="33">
        <v>361364</v>
      </c>
      <c r="E3914" s="33">
        <v>50129</v>
      </c>
      <c r="F3914" s="32">
        <v>33.586199999999998</v>
      </c>
      <c r="G3914" s="32">
        <v>4.5815000000000001</v>
      </c>
      <c r="H3914" s="41">
        <v>13.872162141220487</v>
      </c>
      <c r="I3914" s="32">
        <v>38.167699999999996</v>
      </c>
      <c r="J3914" s="34">
        <f t="shared" ref="J3914:J3956" si="459">G3914/I3914</f>
        <v>0.12003605142568194</v>
      </c>
      <c r="K3914">
        <v>0.66999541183745925</v>
      </c>
      <c r="L3914">
        <v>0.76138961479383183</v>
      </c>
      <c r="M3914" s="41">
        <v>0.67</v>
      </c>
      <c r="N3914" t="s">
        <v>34</v>
      </c>
      <c r="O3914" s="10" t="s">
        <v>34</v>
      </c>
      <c r="P3914">
        <f t="shared" si="454"/>
        <v>0.15</v>
      </c>
      <c r="Q3914" s="11">
        <f t="shared" si="455"/>
        <v>0.12003002538795877</v>
      </c>
      <c r="S3914" s="13">
        <f t="shared" si="456"/>
        <v>0.12003002538795877</v>
      </c>
      <c r="T3914">
        <f t="shared" si="457"/>
        <v>4.5812699999999937</v>
      </c>
      <c r="U3914" t="b">
        <f t="shared" si="458"/>
        <v>1</v>
      </c>
    </row>
    <row r="3915" spans="1:21" ht="21" x14ac:dyDescent="0.4">
      <c r="A3915" t="s">
        <v>4286</v>
      </c>
      <c r="B3915" t="s">
        <v>4280</v>
      </c>
      <c r="C3915" t="s">
        <v>4281</v>
      </c>
      <c r="D3915" s="33">
        <v>22058</v>
      </c>
      <c r="E3915" s="33">
        <v>9141</v>
      </c>
      <c r="F3915" s="32">
        <v>13.739100000000001</v>
      </c>
      <c r="G3915" s="32">
        <v>3.4185999999999996</v>
      </c>
      <c r="H3915" s="41">
        <v>41.440747121225861</v>
      </c>
      <c r="I3915" s="32">
        <v>17.157699999999998</v>
      </c>
      <c r="J3915" s="34">
        <f t="shared" si="459"/>
        <v>0.19924581966114338</v>
      </c>
      <c r="K3915">
        <v>1.5030193633081721</v>
      </c>
      <c r="L3915">
        <v>1.877004704080516</v>
      </c>
      <c r="M3915" s="41">
        <v>1.5</v>
      </c>
      <c r="N3915" t="s">
        <v>34</v>
      </c>
      <c r="O3915" s="10" t="s">
        <v>34</v>
      </c>
      <c r="P3915">
        <f t="shared" si="454"/>
        <v>0.15</v>
      </c>
      <c r="Q3915" s="11">
        <f t="shared" si="455"/>
        <v>0.2008544268753969</v>
      </c>
      <c r="S3915" s="13">
        <f t="shared" si="456"/>
        <v>0.15</v>
      </c>
      <c r="T3915">
        <f t="shared" si="457"/>
        <v>2.5736549999999996</v>
      </c>
      <c r="U3915" t="b">
        <f t="shared" si="458"/>
        <v>1</v>
      </c>
    </row>
    <row r="3916" spans="1:21" ht="21" x14ac:dyDescent="0.4">
      <c r="A3916" t="s">
        <v>4831</v>
      </c>
      <c r="B3916" t="s">
        <v>4811</v>
      </c>
      <c r="C3916" t="s">
        <v>4812</v>
      </c>
      <c r="D3916" s="33">
        <v>45172</v>
      </c>
      <c r="E3916" s="33">
        <v>4231</v>
      </c>
      <c r="F3916" s="32">
        <v>3.4667999999999997</v>
      </c>
      <c r="G3916" s="32">
        <v>1.1327</v>
      </c>
      <c r="H3916" s="41">
        <v>9.3664216771451336</v>
      </c>
      <c r="I3916" s="32">
        <v>4.5994999999999999</v>
      </c>
      <c r="J3916" s="34">
        <f t="shared" si="459"/>
        <v>0.24626589846722471</v>
      </c>
      <c r="K3916">
        <v>0.81938076104939728</v>
      </c>
      <c r="L3916">
        <v>1.0870952493500354</v>
      </c>
      <c r="M3916" s="41">
        <v>0.8</v>
      </c>
      <c r="N3916" t="s">
        <v>34</v>
      </c>
      <c r="O3916" s="10" t="s">
        <v>34</v>
      </c>
      <c r="P3916">
        <f t="shared" si="454"/>
        <v>0.15</v>
      </c>
      <c r="Q3916" s="11">
        <f t="shared" si="455"/>
        <v>0.2640939232525274</v>
      </c>
      <c r="S3916" s="13">
        <f t="shared" si="456"/>
        <v>0.15</v>
      </c>
      <c r="T3916">
        <f t="shared" si="457"/>
        <v>0.68992500000000001</v>
      </c>
      <c r="U3916" t="b">
        <f t="shared" si="458"/>
        <v>1</v>
      </c>
    </row>
    <row r="3917" spans="1:21" ht="21" x14ac:dyDescent="0.4">
      <c r="A3917" t="s">
        <v>5805</v>
      </c>
      <c r="B3917" t="s">
        <v>5781</v>
      </c>
      <c r="C3917" t="s">
        <v>5782</v>
      </c>
      <c r="D3917" s="33">
        <v>3451</v>
      </c>
      <c r="E3917" s="33">
        <v>848</v>
      </c>
      <c r="F3917" s="32">
        <v>0.23069999999999996</v>
      </c>
      <c r="G3917" s="32">
        <v>0.1023</v>
      </c>
      <c r="H3917" s="41">
        <v>24.572587655751956</v>
      </c>
      <c r="I3917" s="32">
        <v>0.33299999999999996</v>
      </c>
      <c r="J3917" s="34">
        <f t="shared" si="459"/>
        <v>0.30720720720720723</v>
      </c>
      <c r="K3917">
        <v>0.27205188679245279</v>
      </c>
      <c r="L3917">
        <v>0.39268867924528295</v>
      </c>
      <c r="M3917" s="41">
        <v>0.3</v>
      </c>
      <c r="N3917" t="s">
        <v>33</v>
      </c>
      <c r="O3917" s="10" t="s">
        <v>33</v>
      </c>
      <c r="P3917">
        <f t="shared" si="454"/>
        <v>0.4</v>
      </c>
      <c r="Q3917" s="11">
        <f t="shared" si="455"/>
        <v>0.23603603603603593</v>
      </c>
      <c r="S3917" s="13">
        <f t="shared" si="456"/>
        <v>0.23603603603603593</v>
      </c>
      <c r="T3917">
        <f t="shared" si="457"/>
        <v>7.8599999999999962E-2</v>
      </c>
      <c r="U3917" t="b">
        <f t="shared" si="458"/>
        <v>1</v>
      </c>
    </row>
    <row r="3918" spans="1:21" ht="21" x14ac:dyDescent="0.4">
      <c r="A3918" t="s">
        <v>2319</v>
      </c>
      <c r="B3918" t="s">
        <v>2310</v>
      </c>
      <c r="C3918" t="s">
        <v>2311</v>
      </c>
      <c r="D3918" s="33">
        <v>709</v>
      </c>
      <c r="E3918" s="33">
        <v>109</v>
      </c>
      <c r="F3918" s="32">
        <v>2.5899999999999996E-2</v>
      </c>
      <c r="G3918" s="32">
        <v>8.6E-3</v>
      </c>
      <c r="H3918" s="41">
        <v>15.3737658674189</v>
      </c>
      <c r="I3918" s="32">
        <v>3.4499999999999996E-2</v>
      </c>
      <c r="J3918" s="34">
        <f t="shared" si="459"/>
        <v>0.24927536231884062</v>
      </c>
      <c r="K3918">
        <v>0.23761467889908253</v>
      </c>
      <c r="L3918">
        <v>0.31651376146788984</v>
      </c>
      <c r="M3918" s="41">
        <v>0.1</v>
      </c>
      <c r="N3918" t="s">
        <v>34</v>
      </c>
      <c r="O3918" s="10" t="s">
        <v>34</v>
      </c>
      <c r="P3918">
        <f t="shared" si="454"/>
        <v>0.15</v>
      </c>
      <c r="Q3918" s="11">
        <f t="shared" si="455"/>
        <v>0.68405797101449262</v>
      </c>
      <c r="S3918" s="13">
        <f t="shared" si="456"/>
        <v>0.15</v>
      </c>
      <c r="T3918">
        <f t="shared" si="457"/>
        <v>5.174999999999999E-3</v>
      </c>
      <c r="U3918" t="b">
        <f t="shared" si="458"/>
        <v>1</v>
      </c>
    </row>
    <row r="3919" spans="1:21" ht="21" x14ac:dyDescent="0.4">
      <c r="A3919" t="s">
        <v>5019</v>
      </c>
      <c r="B3919" t="s">
        <v>5020</v>
      </c>
      <c r="C3919" t="s">
        <v>5021</v>
      </c>
      <c r="D3919" s="33">
        <v>313655</v>
      </c>
      <c r="E3919" s="33">
        <v>35704</v>
      </c>
      <c r="F3919" s="32">
        <v>47.077500000000001</v>
      </c>
      <c r="G3919" s="32">
        <v>22.991700000000002</v>
      </c>
      <c r="H3919" s="41">
        <v>11.383207664472112</v>
      </c>
      <c r="I3919" s="32">
        <v>70.069199999999995</v>
      </c>
      <c r="J3919" s="34">
        <f t="shared" si="459"/>
        <v>0.32812847870390988</v>
      </c>
      <c r="K3919">
        <v>1.3185497423257899</v>
      </c>
      <c r="L3919">
        <v>1.9625028008066323</v>
      </c>
      <c r="M3919" s="41">
        <v>1.3</v>
      </c>
      <c r="N3919" t="s">
        <v>37</v>
      </c>
      <c r="O3919" s="10" t="s">
        <v>37</v>
      </c>
      <c r="P3919">
        <f t="shared" si="454"/>
        <v>0.25</v>
      </c>
      <c r="Q3919" s="11">
        <f t="shared" si="455"/>
        <v>0.33758056321465063</v>
      </c>
      <c r="S3919" s="13">
        <f t="shared" si="456"/>
        <v>0.25</v>
      </c>
      <c r="T3919">
        <f t="shared" si="457"/>
        <v>17.517299999999999</v>
      </c>
      <c r="U3919" t="b">
        <f t="shared" si="458"/>
        <v>1</v>
      </c>
    </row>
    <row r="3920" spans="1:21" ht="21" x14ac:dyDescent="0.4">
      <c r="A3920" t="s">
        <v>3207</v>
      </c>
      <c r="B3920" t="s">
        <v>3152</v>
      </c>
      <c r="C3920" t="s">
        <v>3153</v>
      </c>
      <c r="D3920" s="33">
        <v>201477</v>
      </c>
      <c r="E3920" s="33">
        <v>62162</v>
      </c>
      <c r="F3920" s="32">
        <v>29.250400000000003</v>
      </c>
      <c r="G3920" s="32">
        <v>14.4071</v>
      </c>
      <c r="H3920" s="41">
        <v>30.853149491008899</v>
      </c>
      <c r="I3920" s="32">
        <v>43.657499999999999</v>
      </c>
      <c r="J3920" s="34">
        <f t="shared" si="459"/>
        <v>0.33000286319647254</v>
      </c>
      <c r="K3920">
        <v>0.4705511405681928</v>
      </c>
      <c r="L3920">
        <v>0.70231813648209518</v>
      </c>
      <c r="M3920" s="41">
        <v>0.45</v>
      </c>
      <c r="N3920" t="s">
        <v>37</v>
      </c>
      <c r="O3920" s="10" t="s">
        <v>37</v>
      </c>
      <c r="P3920">
        <f t="shared" si="454"/>
        <v>0.25</v>
      </c>
      <c r="Q3920" s="11">
        <f t="shared" si="455"/>
        <v>0.35926473114585122</v>
      </c>
      <c r="S3920" s="13">
        <f t="shared" si="456"/>
        <v>0.25</v>
      </c>
      <c r="T3920">
        <f t="shared" si="457"/>
        <v>10.914375</v>
      </c>
      <c r="U3920" t="b">
        <f t="shared" si="458"/>
        <v>1</v>
      </c>
    </row>
    <row r="3921" spans="1:21" ht="21" x14ac:dyDescent="0.4">
      <c r="A3921" t="s">
        <v>3886</v>
      </c>
      <c r="B3921" t="s">
        <v>3765</v>
      </c>
      <c r="C3921" t="s">
        <v>3766</v>
      </c>
      <c r="D3921" s="33">
        <v>21654</v>
      </c>
      <c r="E3921" s="33">
        <v>880</v>
      </c>
      <c r="F3921" s="32">
        <v>0.62629999999999986</v>
      </c>
      <c r="G3921" s="32">
        <v>0.19269999999999995</v>
      </c>
      <c r="H3921" s="41">
        <v>4.0639142883531907</v>
      </c>
      <c r="I3921" s="32">
        <v>0.81899999999999984</v>
      </c>
      <c r="J3921" s="34">
        <f t="shared" si="459"/>
        <v>0.23528693528693528</v>
      </c>
      <c r="K3921">
        <v>0.71170454545454531</v>
      </c>
      <c r="L3921">
        <v>0.93068181818181805</v>
      </c>
      <c r="M3921" s="41">
        <v>0.7</v>
      </c>
      <c r="N3921" t="s">
        <v>37</v>
      </c>
      <c r="O3921" s="10" t="s">
        <v>37</v>
      </c>
      <c r="P3921">
        <f t="shared" si="454"/>
        <v>0.25</v>
      </c>
      <c r="Q3921" s="11">
        <f t="shared" si="455"/>
        <v>0.24786324786324782</v>
      </c>
      <c r="S3921" s="13">
        <f t="shared" si="456"/>
        <v>0.24786324786324782</v>
      </c>
      <c r="T3921">
        <f t="shared" si="457"/>
        <v>0.20299999999999993</v>
      </c>
      <c r="U3921" t="b">
        <f t="shared" si="458"/>
        <v>1</v>
      </c>
    </row>
    <row r="3922" spans="1:21" ht="21" x14ac:dyDescent="0.4">
      <c r="A3922" t="s">
        <v>2225</v>
      </c>
      <c r="B3922" t="s">
        <v>2197</v>
      </c>
      <c r="C3922" t="s">
        <v>2198</v>
      </c>
      <c r="D3922" s="33">
        <v>204222</v>
      </c>
      <c r="E3922" s="33">
        <v>61399</v>
      </c>
      <c r="F3922" s="32">
        <v>153.4975</v>
      </c>
      <c r="G3922" s="32">
        <v>87.568100000000001</v>
      </c>
      <c r="H3922" s="41">
        <v>30.06483140895692</v>
      </c>
      <c r="I3922" s="32">
        <v>241.06560000000002</v>
      </c>
      <c r="J3922" s="34">
        <f t="shared" si="459"/>
        <v>0.36325423453201117</v>
      </c>
      <c r="K3922">
        <v>2.5</v>
      </c>
      <c r="L3922">
        <v>3.92621378198342</v>
      </c>
      <c r="M3922" s="41">
        <v>2.5</v>
      </c>
      <c r="N3922" t="s">
        <v>33</v>
      </c>
      <c r="O3922" s="10" t="s">
        <v>33</v>
      </c>
      <c r="P3922">
        <f t="shared" si="454"/>
        <v>0.4</v>
      </c>
      <c r="Q3922" s="11">
        <f t="shared" si="455"/>
        <v>0.36325423453201122</v>
      </c>
      <c r="S3922" s="13">
        <f t="shared" si="456"/>
        <v>0.36325423453201122</v>
      </c>
      <c r="T3922">
        <f t="shared" si="457"/>
        <v>87.568100000000015</v>
      </c>
      <c r="U3922" t="b">
        <f t="shared" si="458"/>
        <v>1</v>
      </c>
    </row>
    <row r="3923" spans="1:21" ht="21" x14ac:dyDescent="0.4">
      <c r="A3923" t="s">
        <v>3887</v>
      </c>
      <c r="B3923" t="s">
        <v>3765</v>
      </c>
      <c r="C3923" t="s">
        <v>3766</v>
      </c>
      <c r="D3923" s="33">
        <v>70551</v>
      </c>
      <c r="E3923" s="33">
        <v>10354</v>
      </c>
      <c r="F3923" s="32">
        <v>7.4320000000000004</v>
      </c>
      <c r="G3923" s="32">
        <v>2.4770000000000003</v>
      </c>
      <c r="H3923" s="41">
        <v>14.675908208246517</v>
      </c>
      <c r="I3923" s="32">
        <v>9.9090000000000007</v>
      </c>
      <c r="J3923" s="34">
        <f t="shared" si="459"/>
        <v>0.24997477041073773</v>
      </c>
      <c r="K3923">
        <v>0.71779022599961373</v>
      </c>
      <c r="L3923">
        <v>0.95702144098898978</v>
      </c>
      <c r="M3923" s="41">
        <v>0.7</v>
      </c>
      <c r="N3923" t="s">
        <v>37</v>
      </c>
      <c r="O3923" s="10" t="s">
        <v>37</v>
      </c>
      <c r="P3923">
        <f t="shared" si="454"/>
        <v>0.25</v>
      </c>
      <c r="Q3923" s="11">
        <f t="shared" si="455"/>
        <v>0.26856393177919069</v>
      </c>
      <c r="S3923" s="13">
        <f t="shared" si="456"/>
        <v>0.25</v>
      </c>
      <c r="T3923">
        <f t="shared" si="457"/>
        <v>2.4772500000000002</v>
      </c>
      <c r="U3923" t="b">
        <f t="shared" si="458"/>
        <v>1</v>
      </c>
    </row>
    <row r="3924" spans="1:21" ht="21" x14ac:dyDescent="0.4">
      <c r="A3924" t="s">
        <v>654</v>
      </c>
      <c r="B3924" t="s">
        <v>650</v>
      </c>
      <c r="C3924" s="42" t="s">
        <v>651</v>
      </c>
      <c r="D3924" s="33">
        <v>10391997</v>
      </c>
      <c r="E3924" s="33">
        <v>3089343</v>
      </c>
      <c r="F3924" s="32">
        <v>3281.6062999999999</v>
      </c>
      <c r="G3924" s="32">
        <v>1093.8601000000001</v>
      </c>
      <c r="H3924" s="41">
        <v>29.728097496563944</v>
      </c>
      <c r="I3924" s="32">
        <v>4375.4664000000002</v>
      </c>
      <c r="J3924" s="34">
        <f t="shared" si="459"/>
        <v>0.24999851444408305</v>
      </c>
      <c r="K3924">
        <v>1.0622343650413695</v>
      </c>
      <c r="L3924">
        <v>1.4163096813788565</v>
      </c>
      <c r="M3924" s="41">
        <v>0.5</v>
      </c>
      <c r="N3924" t="s">
        <v>37</v>
      </c>
      <c r="O3924" s="10" t="s">
        <v>34</v>
      </c>
      <c r="P3924">
        <f t="shared" si="454"/>
        <v>0.15</v>
      </c>
      <c r="Q3924" s="11">
        <f t="shared" si="455"/>
        <v>0.64696986360128383</v>
      </c>
      <c r="S3924" s="13">
        <f t="shared" si="456"/>
        <v>0.15</v>
      </c>
      <c r="T3924">
        <f t="shared" si="457"/>
        <v>656.31996000000004</v>
      </c>
      <c r="U3924" t="b">
        <f t="shared" si="458"/>
        <v>0</v>
      </c>
    </row>
    <row r="3925" spans="1:21" ht="21" x14ac:dyDescent="0.4">
      <c r="A3925" t="s">
        <v>2607</v>
      </c>
      <c r="B3925" t="s">
        <v>2591</v>
      </c>
      <c r="C3925" t="s">
        <v>2592</v>
      </c>
      <c r="D3925" s="33">
        <v>86596</v>
      </c>
      <c r="E3925" s="33">
        <v>6833</v>
      </c>
      <c r="F3925" s="32">
        <v>20.499000000000002</v>
      </c>
      <c r="G3925" s="32">
        <v>4.1910000000000007</v>
      </c>
      <c r="H3925" s="41">
        <v>7.8906646958289066</v>
      </c>
      <c r="I3925" s="32">
        <v>24.690000000000005</v>
      </c>
      <c r="J3925" s="34">
        <f t="shared" si="459"/>
        <v>0.16974483596597811</v>
      </c>
      <c r="K3925">
        <v>3.0000000000000004</v>
      </c>
      <c r="L3925">
        <v>3.6133469925362216</v>
      </c>
      <c r="M3925" s="41">
        <v>3</v>
      </c>
      <c r="N3925" t="s">
        <v>37</v>
      </c>
      <c r="O3925" s="10" t="s">
        <v>37</v>
      </c>
      <c r="P3925">
        <f t="shared" si="454"/>
        <v>0.25</v>
      </c>
      <c r="Q3925" s="11">
        <f t="shared" si="455"/>
        <v>0.1697448359659782</v>
      </c>
      <c r="S3925" s="13">
        <f t="shared" si="456"/>
        <v>0.1697448359659782</v>
      </c>
      <c r="T3925">
        <f t="shared" si="457"/>
        <v>4.1910000000000025</v>
      </c>
      <c r="U3925" t="b">
        <f t="shared" si="458"/>
        <v>1</v>
      </c>
    </row>
    <row r="3926" spans="1:21" ht="21" x14ac:dyDescent="0.4">
      <c r="A3926" t="s">
        <v>1492</v>
      </c>
      <c r="B3926" t="s">
        <v>1446</v>
      </c>
      <c r="C3926" s="42" t="s">
        <v>1447</v>
      </c>
      <c r="D3926" s="33">
        <v>621128</v>
      </c>
      <c r="E3926" s="33">
        <v>46666</v>
      </c>
      <c r="F3926" s="32">
        <v>32.666199999999996</v>
      </c>
      <c r="G3926" s="32">
        <v>7.8310000000000004</v>
      </c>
      <c r="H3926" s="41">
        <v>7.5131051892685567</v>
      </c>
      <c r="I3926" s="32">
        <v>40.497199999999999</v>
      </c>
      <c r="J3926" s="34">
        <f t="shared" si="459"/>
        <v>0.19337139357782762</v>
      </c>
      <c r="K3926">
        <v>0.7</v>
      </c>
      <c r="L3926">
        <v>0.86780954013628764</v>
      </c>
      <c r="M3926" s="41">
        <v>0.7</v>
      </c>
      <c r="N3926" t="s">
        <v>33</v>
      </c>
      <c r="O3926" s="10" t="s">
        <v>34</v>
      </c>
      <c r="P3926">
        <f t="shared" si="454"/>
        <v>0.15</v>
      </c>
      <c r="Q3926" s="11">
        <f t="shared" si="455"/>
        <v>0.19337139357782762</v>
      </c>
      <c r="S3926" s="13">
        <f t="shared" si="456"/>
        <v>0.15</v>
      </c>
      <c r="T3926">
        <f t="shared" si="457"/>
        <v>6.0745800000000001</v>
      </c>
      <c r="U3926" t="b">
        <f t="shared" si="458"/>
        <v>0</v>
      </c>
    </row>
    <row r="3927" spans="1:21" ht="21" x14ac:dyDescent="0.4">
      <c r="A3927" t="s">
        <v>2165</v>
      </c>
      <c r="B3927" t="s">
        <v>2151</v>
      </c>
      <c r="C3927" t="s">
        <v>2152</v>
      </c>
      <c r="D3927" s="33">
        <v>8869093</v>
      </c>
      <c r="E3927" s="33">
        <v>5015972</v>
      </c>
      <c r="F3927" s="32">
        <v>1007.7797999999998</v>
      </c>
      <c r="G3927" s="32">
        <v>431.90559999999994</v>
      </c>
      <c r="H3927" s="41">
        <v>56.55563652337392</v>
      </c>
      <c r="I3927" s="32">
        <v>1439.6853999999998</v>
      </c>
      <c r="J3927" s="34">
        <f t="shared" si="459"/>
        <v>0.2999999861080761</v>
      </c>
      <c r="K3927">
        <v>0.20091415980790958</v>
      </c>
      <c r="L3927">
        <v>0.28702022260092358</v>
      </c>
      <c r="M3927" s="41">
        <v>0.03</v>
      </c>
      <c r="N3927" t="s">
        <v>34</v>
      </c>
      <c r="O3927" s="10" t="s">
        <v>34</v>
      </c>
      <c r="P3927">
        <f t="shared" si="454"/>
        <v>0.15</v>
      </c>
      <c r="Q3927" s="11">
        <f t="shared" si="455"/>
        <v>0.89547774812469461</v>
      </c>
      <c r="S3927" s="13">
        <f t="shared" si="456"/>
        <v>0.15</v>
      </c>
      <c r="T3927">
        <f t="shared" si="457"/>
        <v>215.95280999999997</v>
      </c>
      <c r="U3927" t="b">
        <f t="shared" si="458"/>
        <v>1</v>
      </c>
    </row>
    <row r="3928" spans="1:21" ht="21" x14ac:dyDescent="0.4">
      <c r="A3928" t="s">
        <v>2092</v>
      </c>
      <c r="B3928" t="s">
        <v>2051</v>
      </c>
      <c r="C3928" t="s">
        <v>2052</v>
      </c>
      <c r="D3928" s="33">
        <v>61086</v>
      </c>
      <c r="E3928" s="33">
        <v>18720</v>
      </c>
      <c r="F3928" s="32">
        <v>10.407599999999999</v>
      </c>
      <c r="G3928" s="32">
        <v>3.4683999999999999</v>
      </c>
      <c r="H3928" s="41">
        <v>30.645319713191238</v>
      </c>
      <c r="I3928" s="32">
        <v>13.875999999999998</v>
      </c>
      <c r="J3928" s="34">
        <f t="shared" si="459"/>
        <v>0.24995675987316232</v>
      </c>
      <c r="K3928">
        <v>0.5559615384615384</v>
      </c>
      <c r="L3928">
        <v>0.74123931623931616</v>
      </c>
      <c r="M3928" s="41">
        <v>0.4</v>
      </c>
      <c r="N3928" t="s">
        <v>34</v>
      </c>
      <c r="O3928" s="10" t="s">
        <v>34</v>
      </c>
      <c r="P3928">
        <f t="shared" si="454"/>
        <v>0.15</v>
      </c>
      <c r="Q3928" s="11">
        <f t="shared" si="455"/>
        <v>0.46036321706543665</v>
      </c>
      <c r="S3928" s="13">
        <f t="shared" si="456"/>
        <v>0.15</v>
      </c>
      <c r="T3928">
        <f t="shared" si="457"/>
        <v>2.0813999999999995</v>
      </c>
      <c r="U3928" t="b">
        <f t="shared" si="458"/>
        <v>1</v>
      </c>
    </row>
    <row r="3929" spans="1:21" ht="21" x14ac:dyDescent="0.4">
      <c r="A3929" t="s">
        <v>716</v>
      </c>
      <c r="B3929" t="s">
        <v>657</v>
      </c>
      <c r="C3929" s="42" t="s">
        <v>658</v>
      </c>
      <c r="D3929" s="33">
        <v>114320</v>
      </c>
      <c r="E3929" s="33">
        <v>8130</v>
      </c>
      <c r="F3929" s="32">
        <v>5.0787000000000004</v>
      </c>
      <c r="G3929" s="32">
        <v>1.6863999999999999</v>
      </c>
      <c r="H3929" s="41">
        <v>7.111616515045486</v>
      </c>
      <c r="I3929" s="32">
        <v>6.7651000000000003</v>
      </c>
      <c r="J3929" s="34">
        <f t="shared" si="459"/>
        <v>0.24927938980946324</v>
      </c>
      <c r="K3929">
        <v>0.62468634686346869</v>
      </c>
      <c r="L3929">
        <v>0.83211562115621163</v>
      </c>
      <c r="M3929" s="41">
        <v>0.45</v>
      </c>
      <c r="N3929" t="s">
        <v>34</v>
      </c>
      <c r="O3929" s="10" t="s">
        <v>34</v>
      </c>
      <c r="P3929">
        <f t="shared" si="454"/>
        <v>0.15</v>
      </c>
      <c r="Q3929" s="11">
        <f t="shared" si="455"/>
        <v>0.45920976777874684</v>
      </c>
      <c r="S3929" s="13">
        <f t="shared" si="456"/>
        <v>0.15</v>
      </c>
      <c r="T3929">
        <f t="shared" si="457"/>
        <v>1.0147649999999999</v>
      </c>
      <c r="U3929" t="b">
        <f t="shared" si="458"/>
        <v>1</v>
      </c>
    </row>
    <row r="3930" spans="1:21" ht="21" x14ac:dyDescent="0.4">
      <c r="A3930" t="s">
        <v>2947</v>
      </c>
      <c r="B3930" t="s">
        <v>2919</v>
      </c>
      <c r="C3930" t="s">
        <v>2920</v>
      </c>
      <c r="D3930" s="33">
        <v>97373</v>
      </c>
      <c r="E3930" s="33">
        <v>6824</v>
      </c>
      <c r="F3930" s="32">
        <v>13.648000000000001</v>
      </c>
      <c r="G3930" s="32">
        <v>2.2680000000000002</v>
      </c>
      <c r="H3930" s="41">
        <v>7.0081028621897241</v>
      </c>
      <c r="I3930" s="32">
        <v>15.916000000000002</v>
      </c>
      <c r="J3930" s="34">
        <f t="shared" si="459"/>
        <v>0.14249811510429755</v>
      </c>
      <c r="K3930">
        <v>2.0000000000000004</v>
      </c>
      <c r="L3930">
        <v>2.3323563892145374</v>
      </c>
      <c r="M3930" s="41">
        <v>2</v>
      </c>
      <c r="N3930" t="s">
        <v>34</v>
      </c>
      <c r="O3930" s="10" t="s">
        <v>34</v>
      </c>
      <c r="P3930">
        <f t="shared" si="454"/>
        <v>0.15</v>
      </c>
      <c r="Q3930" s="11">
        <f t="shared" si="455"/>
        <v>0.14249811510429772</v>
      </c>
      <c r="S3930" s="13">
        <f t="shared" si="456"/>
        <v>0.14249811510429772</v>
      </c>
      <c r="T3930">
        <f t="shared" si="457"/>
        <v>2.2680000000000029</v>
      </c>
      <c r="U3930" t="b">
        <f t="shared" si="458"/>
        <v>1</v>
      </c>
    </row>
    <row r="3931" spans="1:21" ht="21" x14ac:dyDescent="0.4">
      <c r="A3931" t="s">
        <v>2797</v>
      </c>
      <c r="B3931" t="s">
        <v>2780</v>
      </c>
      <c r="C3931" t="s">
        <v>2781</v>
      </c>
      <c r="D3931" s="33">
        <v>67821</v>
      </c>
      <c r="E3931" s="33">
        <v>8094</v>
      </c>
      <c r="F3931" s="32">
        <v>30.742200000000004</v>
      </c>
      <c r="G3931" s="32">
        <v>9.9355999999999991</v>
      </c>
      <c r="H3931" s="41">
        <v>11.93435661520768</v>
      </c>
      <c r="I3931" s="32">
        <v>40.677800000000005</v>
      </c>
      <c r="J3931" s="34">
        <f t="shared" si="459"/>
        <v>0.24425116402558639</v>
      </c>
      <c r="K3931">
        <v>3.7981467753891778</v>
      </c>
      <c r="L3931">
        <v>5.0256733382752659</v>
      </c>
      <c r="M3931" s="41">
        <v>3.75</v>
      </c>
      <c r="N3931" t="s">
        <v>34</v>
      </c>
      <c r="O3931" s="10" t="s">
        <v>34</v>
      </c>
      <c r="P3931">
        <f t="shared" si="454"/>
        <v>0.15</v>
      </c>
      <c r="Q3931" s="11">
        <f t="shared" si="455"/>
        <v>0.25383132814458997</v>
      </c>
      <c r="S3931" s="13">
        <f t="shared" si="456"/>
        <v>0.15</v>
      </c>
      <c r="T3931">
        <f t="shared" si="457"/>
        <v>6.1016700000000004</v>
      </c>
      <c r="U3931" t="b">
        <f t="shared" si="458"/>
        <v>1</v>
      </c>
    </row>
    <row r="3932" spans="1:21" ht="21" x14ac:dyDescent="0.4">
      <c r="A3932" t="s">
        <v>4378</v>
      </c>
      <c r="B3932" t="s">
        <v>4375</v>
      </c>
      <c r="C3932" t="s">
        <v>4376</v>
      </c>
      <c r="D3932" s="33">
        <v>401452</v>
      </c>
      <c r="E3932" s="33">
        <v>49280</v>
      </c>
      <c r="F3932" s="32">
        <v>68.677099999999996</v>
      </c>
      <c r="G3932" s="32">
        <v>30.901300000000003</v>
      </c>
      <c r="H3932" s="41">
        <v>12.275440152247342</v>
      </c>
      <c r="I3932" s="32">
        <v>99.578400000000002</v>
      </c>
      <c r="J3932" s="34">
        <f t="shared" si="459"/>
        <v>0.31032131466261764</v>
      </c>
      <c r="K3932">
        <v>1.3936099837662337</v>
      </c>
      <c r="L3932">
        <v>2.0206655844155845</v>
      </c>
      <c r="M3932" s="41">
        <v>1.39</v>
      </c>
      <c r="N3932" t="s">
        <v>37</v>
      </c>
      <c r="O3932" s="10" t="s">
        <v>37</v>
      </c>
      <c r="P3932">
        <f t="shared" si="454"/>
        <v>0.25</v>
      </c>
      <c r="Q3932" s="11">
        <f t="shared" si="455"/>
        <v>0.31210784668160974</v>
      </c>
      <c r="S3932" s="13">
        <f t="shared" si="456"/>
        <v>0.25</v>
      </c>
      <c r="T3932">
        <f t="shared" si="457"/>
        <v>24.894600000000001</v>
      </c>
      <c r="U3932" t="b">
        <f t="shared" si="458"/>
        <v>1</v>
      </c>
    </row>
    <row r="3933" spans="1:21" ht="21" x14ac:dyDescent="0.4">
      <c r="A3933" t="s">
        <v>404</v>
      </c>
      <c r="B3933" t="s">
        <v>376</v>
      </c>
      <c r="C3933" s="42" t="s">
        <v>377</v>
      </c>
      <c r="D3933" s="33">
        <v>44102053</v>
      </c>
      <c r="E3933" s="33">
        <v>287167</v>
      </c>
      <c r="F3933" s="32">
        <v>717.91750000000002</v>
      </c>
      <c r="G3933" s="32">
        <v>133.38750000000002</v>
      </c>
      <c r="H3933" s="41">
        <v>0.65114202279880262</v>
      </c>
      <c r="I3933" s="32">
        <v>851.30500000000006</v>
      </c>
      <c r="J3933" s="34">
        <f t="shared" si="459"/>
        <v>0.15668591162979192</v>
      </c>
      <c r="K3933">
        <v>2.5</v>
      </c>
      <c r="L3933">
        <v>2.9644945275745478</v>
      </c>
      <c r="M3933" s="41">
        <v>2.5</v>
      </c>
      <c r="N3933" t="s">
        <v>287</v>
      </c>
      <c r="O3933" s="10" t="s">
        <v>42</v>
      </c>
      <c r="P3933">
        <f t="shared" si="454"/>
        <v>0.05</v>
      </c>
      <c r="Q3933" s="11">
        <f t="shared" si="455"/>
        <v>0.15668591162979206</v>
      </c>
      <c r="S3933" s="13">
        <f t="shared" si="456"/>
        <v>0.05</v>
      </c>
      <c r="T3933">
        <f t="shared" si="457"/>
        <v>42.565250000000006</v>
      </c>
      <c r="U3933" t="b">
        <f t="shared" si="458"/>
        <v>0</v>
      </c>
    </row>
    <row r="3934" spans="1:21" ht="21" x14ac:dyDescent="0.4">
      <c r="A3934" t="s">
        <v>567</v>
      </c>
      <c r="B3934" t="s">
        <v>535</v>
      </c>
      <c r="C3934" s="42" t="s">
        <v>536</v>
      </c>
      <c r="D3934" s="33">
        <v>407923</v>
      </c>
      <c r="E3934" s="33">
        <v>23726</v>
      </c>
      <c r="F3934" s="32">
        <v>23.725200000000001</v>
      </c>
      <c r="G3934" s="32">
        <v>4.4134000000000002</v>
      </c>
      <c r="H3934" s="41">
        <v>5.8162937613226022</v>
      </c>
      <c r="I3934" s="32">
        <v>28.1386</v>
      </c>
      <c r="J3934" s="34">
        <f t="shared" si="459"/>
        <v>0.1568450455957297</v>
      </c>
      <c r="K3934">
        <v>0.99996628171626067</v>
      </c>
      <c r="L3934">
        <v>1.185981623535362</v>
      </c>
      <c r="M3934" s="41">
        <v>1</v>
      </c>
      <c r="N3934" t="s">
        <v>37</v>
      </c>
      <c r="O3934" s="10" t="s">
        <v>37</v>
      </c>
      <c r="P3934">
        <f t="shared" si="454"/>
        <v>0.25</v>
      </c>
      <c r="Q3934" s="11">
        <f t="shared" si="455"/>
        <v>0.1568166148991065</v>
      </c>
      <c r="S3934" s="13">
        <f t="shared" si="456"/>
        <v>0.1568166148991065</v>
      </c>
      <c r="T3934">
        <f t="shared" si="457"/>
        <v>4.4125999999999985</v>
      </c>
      <c r="U3934" t="b">
        <f t="shared" si="458"/>
        <v>1</v>
      </c>
    </row>
    <row r="3935" spans="1:21" ht="21" x14ac:dyDescent="0.4">
      <c r="A3935" t="s">
        <v>4529</v>
      </c>
      <c r="B3935" t="s">
        <v>4525</v>
      </c>
      <c r="C3935" t="s">
        <v>4526</v>
      </c>
      <c r="D3935" s="33">
        <v>57652</v>
      </c>
      <c r="E3935" s="33">
        <v>5392</v>
      </c>
      <c r="F3935" s="32">
        <v>4.4923999999999999</v>
      </c>
      <c r="G3935" s="32">
        <v>2.2126999999999999</v>
      </c>
      <c r="H3935" s="41">
        <v>9.3526677305210573</v>
      </c>
      <c r="I3935" s="32">
        <v>6.7050999999999998</v>
      </c>
      <c r="J3935" s="34">
        <f t="shared" si="459"/>
        <v>0.33000253538351404</v>
      </c>
      <c r="K3935">
        <v>0.83316023738872402</v>
      </c>
      <c r="L3935">
        <v>1.2435274480712166</v>
      </c>
      <c r="M3935" s="41">
        <v>0.75</v>
      </c>
      <c r="N3935" t="s">
        <v>37</v>
      </c>
      <c r="O3935" s="10" t="s">
        <v>37</v>
      </c>
      <c r="P3935">
        <f t="shared" si="454"/>
        <v>0.25</v>
      </c>
      <c r="Q3935" s="11">
        <f t="shared" si="455"/>
        <v>0.39687700407152765</v>
      </c>
      <c r="S3935" s="13">
        <f t="shared" si="456"/>
        <v>0.25</v>
      </c>
      <c r="T3935">
        <f t="shared" si="457"/>
        <v>1.676275</v>
      </c>
      <c r="U3935" t="b">
        <f t="shared" si="458"/>
        <v>1</v>
      </c>
    </row>
    <row r="3936" spans="1:21" ht="21" x14ac:dyDescent="0.4">
      <c r="A3936" t="s">
        <v>5871</v>
      </c>
      <c r="B3936" t="s">
        <v>5863</v>
      </c>
      <c r="C3936" t="s">
        <v>5864</v>
      </c>
      <c r="D3936" s="33">
        <v>665</v>
      </c>
      <c r="E3936" s="33">
        <v>251</v>
      </c>
      <c r="F3936" s="32">
        <v>8.8200000000000001E-2</v>
      </c>
      <c r="G3936" s="32">
        <v>4.3700000000000003E-2</v>
      </c>
      <c r="H3936" s="41">
        <v>37.744360902255636</v>
      </c>
      <c r="I3936" s="32">
        <v>0.13190000000000002</v>
      </c>
      <c r="J3936" s="34">
        <f t="shared" si="459"/>
        <v>0.33131159969673996</v>
      </c>
      <c r="K3936">
        <v>0.35139442231075696</v>
      </c>
      <c r="L3936">
        <v>0.52549800796812751</v>
      </c>
      <c r="M3936" s="41">
        <v>0.4</v>
      </c>
      <c r="N3936" t="s">
        <v>37</v>
      </c>
      <c r="O3936" s="10" t="s">
        <v>37</v>
      </c>
      <c r="P3936">
        <f t="shared" si="454"/>
        <v>0.25</v>
      </c>
      <c r="Q3936" s="11">
        <f t="shared" si="455"/>
        <v>0.23881728582259287</v>
      </c>
      <c r="S3936" s="13">
        <f t="shared" si="456"/>
        <v>0.23881728582259287</v>
      </c>
      <c r="T3936">
        <f t="shared" si="457"/>
        <v>3.1500000000000007E-2</v>
      </c>
      <c r="U3936" t="b">
        <f t="shared" si="458"/>
        <v>1</v>
      </c>
    </row>
    <row r="3937" spans="1:21" ht="21" x14ac:dyDescent="0.4">
      <c r="A3937" t="s">
        <v>5044</v>
      </c>
      <c r="B3937" t="s">
        <v>5042</v>
      </c>
      <c r="C3937" t="s">
        <v>5043</v>
      </c>
      <c r="D3937" s="33">
        <v>171653</v>
      </c>
      <c r="E3937" s="33">
        <v>38013</v>
      </c>
      <c r="F3937" s="32">
        <v>23.237499999999997</v>
      </c>
      <c r="G3937" s="32">
        <v>7.7437000000000005</v>
      </c>
      <c r="H3937" s="41">
        <v>22.145258166184103</v>
      </c>
      <c r="I3937" s="32">
        <v>30.981199999999998</v>
      </c>
      <c r="J3937" s="34">
        <f t="shared" si="459"/>
        <v>0.24994835577705193</v>
      </c>
      <c r="K3937">
        <v>0.61130402756951563</v>
      </c>
      <c r="L3937">
        <v>0.81501591560781828</v>
      </c>
      <c r="M3937" s="41">
        <v>0.6</v>
      </c>
      <c r="N3937" t="s">
        <v>34</v>
      </c>
      <c r="O3937" s="10" t="s">
        <v>34</v>
      </c>
      <c r="P3937">
        <f t="shared" si="454"/>
        <v>0.15</v>
      </c>
      <c r="Q3937" s="11">
        <f t="shared" si="455"/>
        <v>0.26381805740255376</v>
      </c>
      <c r="S3937" s="13">
        <f t="shared" si="456"/>
        <v>0.15</v>
      </c>
      <c r="T3937">
        <f t="shared" si="457"/>
        <v>4.6471799999999996</v>
      </c>
      <c r="U3937" t="b">
        <f t="shared" si="458"/>
        <v>1</v>
      </c>
    </row>
    <row r="3938" spans="1:21" ht="21" x14ac:dyDescent="0.4">
      <c r="A3938" t="s">
        <v>717</v>
      </c>
      <c r="B3938" t="s">
        <v>657</v>
      </c>
      <c r="C3938" s="42" t="s">
        <v>658</v>
      </c>
      <c r="D3938" s="33">
        <v>215741</v>
      </c>
      <c r="E3938" s="33">
        <v>26967</v>
      </c>
      <c r="F3938" s="32">
        <v>42.574900000000007</v>
      </c>
      <c r="G3938" s="32">
        <v>14.190099999999999</v>
      </c>
      <c r="H3938" s="41">
        <v>12.499710300777322</v>
      </c>
      <c r="I3938" s="32">
        <v>56.765000000000008</v>
      </c>
      <c r="J3938" s="34">
        <f t="shared" si="459"/>
        <v>0.24997974103761117</v>
      </c>
      <c r="K3938">
        <v>1.5787777654169914</v>
      </c>
      <c r="L3938">
        <v>2.1049801609374423</v>
      </c>
      <c r="M3938" s="41">
        <v>1</v>
      </c>
      <c r="N3938" t="s">
        <v>34</v>
      </c>
      <c r="O3938" s="10" t="s">
        <v>34</v>
      </c>
      <c r="P3938">
        <f t="shared" si="454"/>
        <v>0.15</v>
      </c>
      <c r="Q3938" s="11">
        <f t="shared" si="455"/>
        <v>0.52493614022725277</v>
      </c>
      <c r="S3938" s="13">
        <f t="shared" si="456"/>
        <v>0.15</v>
      </c>
      <c r="T3938">
        <f t="shared" si="457"/>
        <v>8.5147500000000012</v>
      </c>
      <c r="U3938" t="b">
        <f t="shared" si="458"/>
        <v>1</v>
      </c>
    </row>
    <row r="3939" spans="1:21" ht="21" x14ac:dyDescent="0.4">
      <c r="A3939" t="s">
        <v>1373</v>
      </c>
      <c r="B3939" t="s">
        <v>1280</v>
      </c>
      <c r="C3939" s="42" t="s">
        <v>1281</v>
      </c>
      <c r="D3939" s="33">
        <v>525377</v>
      </c>
      <c r="E3939" s="33">
        <v>33046</v>
      </c>
      <c r="F3939" s="32">
        <v>9.533100000000001</v>
      </c>
      <c r="G3939" s="32">
        <v>3.1776</v>
      </c>
      <c r="H3939" s="41">
        <v>6.2899594005828199</v>
      </c>
      <c r="I3939" s="32">
        <v>12.710700000000001</v>
      </c>
      <c r="J3939" s="34">
        <f t="shared" si="459"/>
        <v>0.24999409945951048</v>
      </c>
      <c r="K3939">
        <v>0.28847969497064696</v>
      </c>
      <c r="L3939">
        <v>0.38463656720934458</v>
      </c>
      <c r="M3939" s="41">
        <v>0.2</v>
      </c>
      <c r="N3939" t="s">
        <v>37</v>
      </c>
      <c r="O3939" s="10" t="s">
        <v>34</v>
      </c>
      <c r="P3939">
        <f t="shared" si="454"/>
        <v>0.15</v>
      </c>
      <c r="Q3939" s="11">
        <f t="shared" si="455"/>
        <v>0.48002863728984241</v>
      </c>
      <c r="S3939" s="13">
        <f t="shared" si="456"/>
        <v>0.15</v>
      </c>
      <c r="T3939">
        <f t="shared" si="457"/>
        <v>1.9066050000000001</v>
      </c>
      <c r="U3939" t="b">
        <f t="shared" si="458"/>
        <v>0</v>
      </c>
    </row>
    <row r="3940" spans="1:21" ht="21" x14ac:dyDescent="0.4">
      <c r="A3940" t="s">
        <v>3634</v>
      </c>
      <c r="B3940" t="s">
        <v>3625</v>
      </c>
      <c r="C3940" t="s">
        <v>3626</v>
      </c>
      <c r="D3940" s="33">
        <v>189222</v>
      </c>
      <c r="E3940" s="33">
        <v>42189</v>
      </c>
      <c r="F3940" s="32">
        <v>47.887799999999999</v>
      </c>
      <c r="G3940" s="32">
        <v>15.962199999999999</v>
      </c>
      <c r="H3940" s="41">
        <v>22.296033230808256</v>
      </c>
      <c r="I3940" s="32">
        <v>63.849999999999994</v>
      </c>
      <c r="J3940" s="34">
        <f t="shared" si="459"/>
        <v>0.2499953014878622</v>
      </c>
      <c r="K3940">
        <v>1.1350778638981724</v>
      </c>
      <c r="L3940">
        <v>1.5134276707198557</v>
      </c>
      <c r="M3940" s="41">
        <v>1</v>
      </c>
      <c r="N3940" t="s">
        <v>37</v>
      </c>
      <c r="O3940" s="10" t="s">
        <v>37</v>
      </c>
      <c r="P3940">
        <f t="shared" si="454"/>
        <v>0.25</v>
      </c>
      <c r="Q3940" s="11">
        <f t="shared" si="455"/>
        <v>0.33924823805794824</v>
      </c>
      <c r="S3940" s="13">
        <f t="shared" si="456"/>
        <v>0.25</v>
      </c>
      <c r="T3940">
        <f t="shared" si="457"/>
        <v>15.962499999999999</v>
      </c>
      <c r="U3940" t="b">
        <f t="shared" si="458"/>
        <v>1</v>
      </c>
    </row>
    <row r="3941" spans="1:21" ht="21" x14ac:dyDescent="0.4">
      <c r="A3941" t="s">
        <v>2226</v>
      </c>
      <c r="B3941" t="s">
        <v>2197</v>
      </c>
      <c r="C3941" t="s">
        <v>2198</v>
      </c>
      <c r="D3941" s="33">
        <v>54435</v>
      </c>
      <c r="E3941" s="33">
        <v>14115</v>
      </c>
      <c r="F3941" s="32">
        <v>39.513400000000004</v>
      </c>
      <c r="G3941" s="32">
        <v>13.1699</v>
      </c>
      <c r="H3941" s="41">
        <v>25.930008266740149</v>
      </c>
      <c r="I3941" s="32">
        <v>52.683300000000003</v>
      </c>
      <c r="J3941" s="34">
        <f t="shared" si="459"/>
        <v>0.24998244225399699</v>
      </c>
      <c r="K3941">
        <v>2.7993907190931635</v>
      </c>
      <c r="L3941">
        <v>3.7324335812964935</v>
      </c>
      <c r="M3941" s="41">
        <v>2.5</v>
      </c>
      <c r="N3941" t="s">
        <v>34</v>
      </c>
      <c r="O3941" s="10" t="s">
        <v>34</v>
      </c>
      <c r="P3941">
        <f t="shared" si="454"/>
        <v>0.15</v>
      </c>
      <c r="Q3941" s="11">
        <f t="shared" si="455"/>
        <v>0.3301957166692292</v>
      </c>
      <c r="S3941" s="13">
        <f t="shared" si="456"/>
        <v>0.15</v>
      </c>
      <c r="T3941">
        <f t="shared" si="457"/>
        <v>7.902495</v>
      </c>
      <c r="U3941" t="b">
        <f t="shared" si="458"/>
        <v>1</v>
      </c>
    </row>
    <row r="3942" spans="1:21" ht="21" x14ac:dyDescent="0.4">
      <c r="A3942" t="s">
        <v>1947</v>
      </c>
      <c r="B3942" t="s">
        <v>1732</v>
      </c>
      <c r="C3942" s="42" t="s">
        <v>1733</v>
      </c>
      <c r="D3942" s="33">
        <v>98668</v>
      </c>
      <c r="E3942" s="33">
        <v>40751</v>
      </c>
      <c r="F3942" s="32">
        <v>57.644399999999997</v>
      </c>
      <c r="G3942" s="32">
        <v>26.647399999999998</v>
      </c>
      <c r="H3942" s="41">
        <v>41.301131065796412</v>
      </c>
      <c r="I3942" s="32">
        <v>84.291799999999995</v>
      </c>
      <c r="J3942" s="34">
        <f t="shared" si="459"/>
        <v>0.31613276736289886</v>
      </c>
      <c r="K3942">
        <v>1.4145517901401192</v>
      </c>
      <c r="L3942">
        <v>2.0684596697013569</v>
      </c>
      <c r="M3942" s="41">
        <v>1.4</v>
      </c>
      <c r="N3942" t="s">
        <v>33</v>
      </c>
      <c r="O3942" s="10" t="s">
        <v>34</v>
      </c>
      <c r="P3942">
        <f t="shared" si="454"/>
        <v>0.15</v>
      </c>
      <c r="Q3942" s="11">
        <f t="shared" si="455"/>
        <v>0.3231678526262341</v>
      </c>
      <c r="S3942" s="13">
        <f t="shared" si="456"/>
        <v>0.15</v>
      </c>
      <c r="T3942">
        <f t="shared" si="457"/>
        <v>12.643769999999998</v>
      </c>
      <c r="U3942" t="b">
        <f t="shared" si="458"/>
        <v>0</v>
      </c>
    </row>
    <row r="3943" spans="1:21" ht="21" x14ac:dyDescent="0.4">
      <c r="A3943" t="s">
        <v>2687</v>
      </c>
      <c r="B3943" t="s">
        <v>2643</v>
      </c>
      <c r="C3943" t="s">
        <v>2644</v>
      </c>
      <c r="D3943" s="33">
        <v>465487</v>
      </c>
      <c r="E3943" s="33">
        <v>60196</v>
      </c>
      <c r="F3943" s="32">
        <v>97.257199999999997</v>
      </c>
      <c r="G3943" s="32">
        <v>30.997500000000002</v>
      </c>
      <c r="H3943" s="41">
        <v>12.931832682760206</v>
      </c>
      <c r="I3943" s="32">
        <v>128.25470000000001</v>
      </c>
      <c r="J3943" s="34">
        <f t="shared" si="459"/>
        <v>0.24168704928552326</v>
      </c>
      <c r="K3943">
        <v>1.615675460163466</v>
      </c>
      <c r="L3943">
        <v>2.1306183135092036</v>
      </c>
      <c r="M3943" s="41">
        <v>1.6</v>
      </c>
      <c r="N3943" t="s">
        <v>37</v>
      </c>
      <c r="O3943" s="10" t="s">
        <v>37</v>
      </c>
      <c r="P3943">
        <f t="shared" si="454"/>
        <v>0.25</v>
      </c>
      <c r="Q3943" s="11">
        <f t="shared" si="455"/>
        <v>0.24904428453694102</v>
      </c>
      <c r="S3943" s="13">
        <f t="shared" si="456"/>
        <v>0.24904428453694102</v>
      </c>
      <c r="T3943">
        <f t="shared" si="457"/>
        <v>31.941100000000013</v>
      </c>
      <c r="U3943" t="b">
        <f t="shared" si="458"/>
        <v>1</v>
      </c>
    </row>
    <row r="3944" spans="1:21" ht="21" x14ac:dyDescent="0.4">
      <c r="A3944" t="s">
        <v>3888</v>
      </c>
      <c r="B3944" t="s">
        <v>3765</v>
      </c>
      <c r="C3944" t="s">
        <v>3766</v>
      </c>
      <c r="D3944" s="33">
        <v>89500</v>
      </c>
      <c r="E3944" s="33">
        <v>5616</v>
      </c>
      <c r="F3944" s="32">
        <v>4.8638000000000012</v>
      </c>
      <c r="G3944" s="32">
        <v>1.6181999999999999</v>
      </c>
      <c r="H3944" s="41">
        <v>6.2748603351955303</v>
      </c>
      <c r="I3944" s="32">
        <v>6.4820000000000011</v>
      </c>
      <c r="J3944" s="34">
        <f t="shared" si="459"/>
        <v>0.24964517124344332</v>
      </c>
      <c r="K3944">
        <v>0.86606125356125374</v>
      </c>
      <c r="L3944">
        <v>1.1542022792022795</v>
      </c>
      <c r="M3944" s="41">
        <v>0.85</v>
      </c>
      <c r="N3944" t="s">
        <v>37</v>
      </c>
      <c r="O3944" s="10" t="s">
        <v>37</v>
      </c>
      <c r="P3944">
        <f t="shared" si="454"/>
        <v>0.25</v>
      </c>
      <c r="Q3944" s="11">
        <f t="shared" si="455"/>
        <v>0.26356062943535963</v>
      </c>
      <c r="S3944" s="13">
        <f t="shared" si="456"/>
        <v>0.25</v>
      </c>
      <c r="T3944">
        <f t="shared" si="457"/>
        <v>1.6205000000000003</v>
      </c>
      <c r="U3944" t="b">
        <f t="shared" si="458"/>
        <v>1</v>
      </c>
    </row>
    <row r="3945" spans="1:21" ht="21" x14ac:dyDescent="0.4">
      <c r="A3945" t="s">
        <v>1374</v>
      </c>
      <c r="B3945" t="s">
        <v>1280</v>
      </c>
      <c r="C3945" s="42" t="s">
        <v>1281</v>
      </c>
      <c r="D3945" s="33">
        <v>280509</v>
      </c>
      <c r="E3945" s="33">
        <v>29244</v>
      </c>
      <c r="F3945" s="32">
        <v>11.5345</v>
      </c>
      <c r="G3945" s="32">
        <v>3.8445999999999998</v>
      </c>
      <c r="H3945" s="41">
        <v>10.42533394650439</v>
      </c>
      <c r="I3945" s="32">
        <v>15.379099999999999</v>
      </c>
      <c r="J3945" s="34">
        <f t="shared" si="459"/>
        <v>0.24998862092060004</v>
      </c>
      <c r="K3945">
        <v>0.39442278758035837</v>
      </c>
      <c r="L3945">
        <v>0.52588907126248119</v>
      </c>
      <c r="M3945" s="41">
        <v>0.3</v>
      </c>
      <c r="N3945" t="s">
        <v>37</v>
      </c>
      <c r="O3945" s="10" t="s">
        <v>37</v>
      </c>
      <c r="P3945">
        <f t="shared" si="454"/>
        <v>0.25</v>
      </c>
      <c r="Q3945" s="11">
        <f t="shared" si="455"/>
        <v>0.42953748918987461</v>
      </c>
      <c r="S3945" s="13">
        <f t="shared" si="456"/>
        <v>0.25</v>
      </c>
      <c r="T3945">
        <f t="shared" si="457"/>
        <v>3.8447749999999998</v>
      </c>
      <c r="U3945" t="b">
        <f t="shared" si="458"/>
        <v>1</v>
      </c>
    </row>
    <row r="3946" spans="1:21" ht="21" x14ac:dyDescent="0.4">
      <c r="A3946" t="s">
        <v>4422</v>
      </c>
      <c r="B3946" t="s">
        <v>4390</v>
      </c>
      <c r="C3946" t="s">
        <v>4391</v>
      </c>
      <c r="D3946" s="33">
        <v>133795</v>
      </c>
      <c r="E3946" s="33">
        <v>3819</v>
      </c>
      <c r="F3946" s="32">
        <v>1.1394</v>
      </c>
      <c r="G3946" s="32">
        <v>0.37959999999999999</v>
      </c>
      <c r="H3946" s="41">
        <v>2.8543667551104299</v>
      </c>
      <c r="I3946" s="32">
        <v>1.5189999999999999</v>
      </c>
      <c r="J3946" s="34">
        <f t="shared" si="459"/>
        <v>0.24990125082290982</v>
      </c>
      <c r="K3946">
        <v>0.29835035349567945</v>
      </c>
      <c r="L3946">
        <v>0.39774810159727675</v>
      </c>
      <c r="M3946" s="41">
        <v>0.17</v>
      </c>
      <c r="N3946" t="s">
        <v>37</v>
      </c>
      <c r="O3946" s="10" t="s">
        <v>37</v>
      </c>
      <c r="P3946">
        <f t="shared" si="454"/>
        <v>0.25</v>
      </c>
      <c r="Q3946" s="11">
        <f t="shared" si="455"/>
        <v>0.57259381171823565</v>
      </c>
      <c r="S3946" s="13">
        <f t="shared" si="456"/>
        <v>0.25</v>
      </c>
      <c r="T3946">
        <f t="shared" si="457"/>
        <v>0.37974999999999998</v>
      </c>
      <c r="U3946" t="b">
        <f t="shared" si="458"/>
        <v>1</v>
      </c>
    </row>
    <row r="3947" spans="1:21" ht="21" x14ac:dyDescent="0.4">
      <c r="A3947" t="s">
        <v>3719</v>
      </c>
      <c r="B3947" t="s">
        <v>3679</v>
      </c>
      <c r="C3947" t="s">
        <v>3680</v>
      </c>
      <c r="D3947" s="33">
        <v>3995</v>
      </c>
      <c r="E3947" s="33">
        <v>747</v>
      </c>
      <c r="F3947" s="32">
        <v>0.39129999999999998</v>
      </c>
      <c r="G3947" s="32">
        <v>0.19309999999999999</v>
      </c>
      <c r="H3947" s="41">
        <v>18.69837296620776</v>
      </c>
      <c r="I3947" s="32">
        <v>0.58440000000000003</v>
      </c>
      <c r="J3947" s="34">
        <f t="shared" si="459"/>
        <v>0.33042436687200544</v>
      </c>
      <c r="K3947">
        <v>0.52382864792503336</v>
      </c>
      <c r="L3947">
        <v>0.78232931726907629</v>
      </c>
      <c r="M3947" s="41">
        <v>0.4</v>
      </c>
      <c r="N3947" t="s">
        <v>37</v>
      </c>
      <c r="O3947" s="10" t="s">
        <v>37</v>
      </c>
      <c r="P3947">
        <f t="shared" si="454"/>
        <v>0.25</v>
      </c>
      <c r="Q3947" s="11">
        <f t="shared" si="455"/>
        <v>0.48870636550308005</v>
      </c>
      <c r="S3947" s="13">
        <f t="shared" si="456"/>
        <v>0.25</v>
      </c>
      <c r="T3947">
        <f t="shared" si="457"/>
        <v>0.14610000000000001</v>
      </c>
      <c r="U3947" t="b">
        <f t="shared" si="458"/>
        <v>1</v>
      </c>
    </row>
    <row r="3948" spans="1:21" ht="21" x14ac:dyDescent="0.4">
      <c r="A3948" t="s">
        <v>1632</v>
      </c>
      <c r="B3948" t="s">
        <v>1598</v>
      </c>
      <c r="C3948" s="42" t="s">
        <v>1599</v>
      </c>
      <c r="D3948" s="33">
        <v>264758</v>
      </c>
      <c r="E3948" s="33">
        <v>119021</v>
      </c>
      <c r="F3948" s="32">
        <v>148.74350000000001</v>
      </c>
      <c r="G3948" s="32">
        <v>54.185500000000005</v>
      </c>
      <c r="H3948" s="41">
        <v>44.954637820198066</v>
      </c>
      <c r="I3948" s="32">
        <v>202.92900000000003</v>
      </c>
      <c r="J3948" s="34">
        <f t="shared" si="459"/>
        <v>0.26701703551488448</v>
      </c>
      <c r="K3948">
        <v>1.2497248384738828</v>
      </c>
      <c r="L3948">
        <v>1.7049848346090188</v>
      </c>
      <c r="M3948" s="41">
        <v>1.25</v>
      </c>
      <c r="N3948" t="s">
        <v>45</v>
      </c>
      <c r="O3948" s="10" t="s">
        <v>37</v>
      </c>
      <c r="P3948">
        <f t="shared" si="454"/>
        <v>0.25</v>
      </c>
      <c r="Q3948" s="11">
        <f t="shared" si="455"/>
        <v>0.26685564902010073</v>
      </c>
      <c r="S3948" s="13">
        <f t="shared" si="456"/>
        <v>0.25</v>
      </c>
      <c r="T3948">
        <f t="shared" si="457"/>
        <v>50.732250000000008</v>
      </c>
      <c r="U3948" t="b">
        <f t="shared" si="458"/>
        <v>0</v>
      </c>
    </row>
    <row r="3949" spans="1:21" ht="21" x14ac:dyDescent="0.4">
      <c r="A3949" t="s">
        <v>3208</v>
      </c>
      <c r="B3949" t="s">
        <v>3152</v>
      </c>
      <c r="C3949" t="s">
        <v>3153</v>
      </c>
      <c r="D3949" s="33">
        <v>340446</v>
      </c>
      <c r="E3949" s="33">
        <v>78209</v>
      </c>
      <c r="F3949" s="32">
        <v>62.240099999999998</v>
      </c>
      <c r="G3949" s="32">
        <v>30.6554</v>
      </c>
      <c r="H3949" s="41">
        <v>22.972512527684273</v>
      </c>
      <c r="I3949" s="32">
        <v>92.895499999999998</v>
      </c>
      <c r="J3949" s="34">
        <f t="shared" si="459"/>
        <v>0.3299987620498302</v>
      </c>
      <c r="K3949">
        <v>0.79581761689831088</v>
      </c>
      <c r="L3949">
        <v>1.1877852932526947</v>
      </c>
      <c r="M3949" s="41">
        <v>0.4</v>
      </c>
      <c r="N3949" t="s">
        <v>37</v>
      </c>
      <c r="O3949" s="10" t="s">
        <v>37</v>
      </c>
      <c r="P3949">
        <f t="shared" si="454"/>
        <v>0.25</v>
      </c>
      <c r="Q3949" s="11">
        <f t="shared" si="455"/>
        <v>0.66323880058775719</v>
      </c>
      <c r="S3949" s="13">
        <f t="shared" si="456"/>
        <v>0.25</v>
      </c>
      <c r="T3949">
        <f t="shared" si="457"/>
        <v>23.223875</v>
      </c>
      <c r="U3949" t="b">
        <f t="shared" si="458"/>
        <v>1</v>
      </c>
    </row>
    <row r="3950" spans="1:21" ht="21" x14ac:dyDescent="0.4">
      <c r="A3950" t="s">
        <v>1177</v>
      </c>
      <c r="B3950" t="s">
        <v>1120</v>
      </c>
      <c r="C3950" s="42" t="s">
        <v>1121</v>
      </c>
      <c r="D3950" s="33">
        <v>222132</v>
      </c>
      <c r="E3950" s="33">
        <v>46883</v>
      </c>
      <c r="F3950" s="32">
        <v>20.583199999999998</v>
      </c>
      <c r="G3950" s="32">
        <v>10.1378</v>
      </c>
      <c r="H3950" s="41">
        <v>21.105919003115265</v>
      </c>
      <c r="I3950" s="32">
        <v>30.720999999999997</v>
      </c>
      <c r="J3950" s="34">
        <f t="shared" si="459"/>
        <v>0.32999576836691519</v>
      </c>
      <c r="K3950">
        <v>0.43903333831026164</v>
      </c>
      <c r="L3950">
        <v>0.65526950067188527</v>
      </c>
      <c r="M3950" s="41">
        <v>0.3</v>
      </c>
      <c r="N3950" t="s">
        <v>37</v>
      </c>
      <c r="O3950" s="10" t="s">
        <v>37</v>
      </c>
      <c r="P3950">
        <f t="shared" si="454"/>
        <v>0.25</v>
      </c>
      <c r="Q3950" s="11">
        <f t="shared" si="455"/>
        <v>0.54217310634419447</v>
      </c>
      <c r="S3950" s="13">
        <f t="shared" si="456"/>
        <v>0.25</v>
      </c>
      <c r="T3950">
        <f t="shared" si="457"/>
        <v>7.6802499999999991</v>
      </c>
      <c r="U3950" t="b">
        <f t="shared" si="458"/>
        <v>1</v>
      </c>
    </row>
    <row r="3951" spans="1:21" ht="21" x14ac:dyDescent="0.4">
      <c r="A3951" t="s">
        <v>1275</v>
      </c>
      <c r="B3951" t="s">
        <v>1260</v>
      </c>
      <c r="C3951" s="42" t="s">
        <v>1261</v>
      </c>
      <c r="D3951" s="33">
        <v>195532</v>
      </c>
      <c r="E3951" s="33">
        <v>11786</v>
      </c>
      <c r="F3951" s="32">
        <v>18.1557</v>
      </c>
      <c r="G3951" s="32">
        <v>4.5388999999999999</v>
      </c>
      <c r="H3951" s="41">
        <v>6.0276578769715439</v>
      </c>
      <c r="I3951" s="32">
        <v>22.694600000000001</v>
      </c>
      <c r="J3951" s="34">
        <f t="shared" si="459"/>
        <v>0.19999911873309068</v>
      </c>
      <c r="K3951">
        <v>1.540446292211098</v>
      </c>
      <c r="L3951">
        <v>1.9255557441031734</v>
      </c>
      <c r="M3951" s="41">
        <v>1.5</v>
      </c>
      <c r="N3951" t="s">
        <v>45</v>
      </c>
      <c r="O3951" s="10" t="s">
        <v>34</v>
      </c>
      <c r="P3951">
        <f t="shared" si="454"/>
        <v>0.15</v>
      </c>
      <c r="Q3951" s="11">
        <f t="shared" si="455"/>
        <v>0.22100411551646654</v>
      </c>
      <c r="S3951" s="13">
        <f t="shared" si="456"/>
        <v>0.15</v>
      </c>
      <c r="T3951">
        <f t="shared" si="457"/>
        <v>3.4041900000000003</v>
      </c>
      <c r="U3951" t="b">
        <f t="shared" si="458"/>
        <v>0</v>
      </c>
    </row>
    <row r="3952" spans="1:21" ht="21" x14ac:dyDescent="0.4">
      <c r="A3952" t="s">
        <v>5647</v>
      </c>
      <c r="B3952" t="s">
        <v>5641</v>
      </c>
      <c r="C3952" t="s">
        <v>5642</v>
      </c>
      <c r="D3952" s="33">
        <v>11702</v>
      </c>
      <c r="E3952" s="33">
        <v>201</v>
      </c>
      <c r="F3952" s="32">
        <v>0.1431</v>
      </c>
      <c r="G3952" s="32">
        <v>4.6899999999999997E-2</v>
      </c>
      <c r="H3952" s="41">
        <v>1.7176551016920185</v>
      </c>
      <c r="I3952" s="32">
        <v>0.19</v>
      </c>
      <c r="J3952" s="34">
        <f t="shared" si="459"/>
        <v>0.24684210526315789</v>
      </c>
      <c r="K3952">
        <v>0.71194029850746265</v>
      </c>
      <c r="L3952">
        <v>0.94527363184079605</v>
      </c>
      <c r="M3952" s="41">
        <v>0.8</v>
      </c>
      <c r="N3952" t="s">
        <v>34</v>
      </c>
      <c r="O3952" s="10" t="s">
        <v>34</v>
      </c>
      <c r="P3952">
        <f t="shared" si="454"/>
        <v>0.15</v>
      </c>
      <c r="Q3952" s="11">
        <f t="shared" si="455"/>
        <v>0.15368421052631576</v>
      </c>
      <c r="S3952" s="13">
        <f t="shared" si="456"/>
        <v>0.15</v>
      </c>
      <c r="T3952">
        <f t="shared" si="457"/>
        <v>2.8499999999999998E-2</v>
      </c>
      <c r="U3952" t="b">
        <f t="shared" si="458"/>
        <v>1</v>
      </c>
    </row>
    <row r="3953" spans="1:21" ht="21" x14ac:dyDescent="0.4">
      <c r="A3953" t="s">
        <v>3720</v>
      </c>
      <c r="B3953" t="s">
        <v>3679</v>
      </c>
      <c r="C3953" t="s">
        <v>3680</v>
      </c>
      <c r="D3953" s="33">
        <v>7194</v>
      </c>
      <c r="E3953" s="33">
        <v>2841</v>
      </c>
      <c r="F3953" s="32">
        <v>0.82950000000000002</v>
      </c>
      <c r="G3953" s="32">
        <v>0.35539999999999999</v>
      </c>
      <c r="H3953" s="41">
        <v>39.491242702251874</v>
      </c>
      <c r="I3953" s="32">
        <v>1.1849000000000001</v>
      </c>
      <c r="J3953" s="34">
        <f t="shared" si="459"/>
        <v>0.29994092328466537</v>
      </c>
      <c r="K3953">
        <v>0.29197465681098206</v>
      </c>
      <c r="L3953">
        <v>0.4170714537134812</v>
      </c>
      <c r="M3953" s="41">
        <v>0.11</v>
      </c>
      <c r="N3953" t="s">
        <v>34</v>
      </c>
      <c r="O3953" s="10" t="s">
        <v>34</v>
      </c>
      <c r="P3953">
        <f t="shared" si="454"/>
        <v>0.15</v>
      </c>
      <c r="Q3953" s="11">
        <f t="shared" si="455"/>
        <v>0.7362562241539371</v>
      </c>
      <c r="S3953" s="13">
        <f t="shared" si="456"/>
        <v>0.15</v>
      </c>
      <c r="T3953">
        <f t="shared" si="457"/>
        <v>0.177735</v>
      </c>
      <c r="U3953" t="b">
        <f t="shared" si="458"/>
        <v>1</v>
      </c>
    </row>
    <row r="3954" spans="1:21" ht="21" x14ac:dyDescent="0.4">
      <c r="A3954" t="s">
        <v>3721</v>
      </c>
      <c r="B3954" t="s">
        <v>3679</v>
      </c>
      <c r="C3954" t="s">
        <v>3680</v>
      </c>
      <c r="D3954" s="33">
        <v>101876</v>
      </c>
      <c r="E3954" s="33">
        <v>30627</v>
      </c>
      <c r="F3954" s="32">
        <v>14.308699999999998</v>
      </c>
      <c r="G3954" s="32">
        <v>7.047600000000001</v>
      </c>
      <c r="H3954" s="41">
        <v>30.063017786328476</v>
      </c>
      <c r="I3954" s="32">
        <v>21.356299999999997</v>
      </c>
      <c r="J3954" s="34">
        <f t="shared" si="459"/>
        <v>0.33000098331639854</v>
      </c>
      <c r="K3954">
        <v>0.46719234662226139</v>
      </c>
      <c r="L3954">
        <v>0.69730303327129639</v>
      </c>
      <c r="M3954" s="41">
        <v>0.34</v>
      </c>
      <c r="N3954" t="s">
        <v>37</v>
      </c>
      <c r="O3954" s="10" t="s">
        <v>37</v>
      </c>
      <c r="P3954">
        <f t="shared" si="454"/>
        <v>0.25</v>
      </c>
      <c r="Q3954" s="11">
        <f t="shared" si="455"/>
        <v>0.51240711171879005</v>
      </c>
      <c r="S3954" s="13">
        <f t="shared" si="456"/>
        <v>0.25</v>
      </c>
      <c r="T3954">
        <f t="shared" si="457"/>
        <v>5.3390749999999993</v>
      </c>
      <c r="U3954" t="b">
        <f t="shared" si="458"/>
        <v>1</v>
      </c>
    </row>
    <row r="3955" spans="1:21" ht="21" x14ac:dyDescent="0.4">
      <c r="A3955" t="s">
        <v>6028</v>
      </c>
      <c r="B3955" t="s">
        <v>6025</v>
      </c>
      <c r="C3955" t="s">
        <v>6026</v>
      </c>
      <c r="D3955" s="33">
        <v>6574</v>
      </c>
      <c r="E3955" s="33">
        <v>2108</v>
      </c>
      <c r="F3955" s="32">
        <v>0.60629999999999995</v>
      </c>
      <c r="G3955" s="32">
        <v>0.16820000000000002</v>
      </c>
      <c r="H3955" s="41">
        <v>32.065713416489203</v>
      </c>
      <c r="I3955" s="32">
        <v>0.77449999999999997</v>
      </c>
      <c r="J3955" s="34">
        <f t="shared" si="459"/>
        <v>0.21717236927049713</v>
      </c>
      <c r="K3955">
        <v>0.28761859582542693</v>
      </c>
      <c r="L3955">
        <v>0.36740986717267554</v>
      </c>
      <c r="M3955" s="41">
        <v>0.3</v>
      </c>
      <c r="N3955" t="s">
        <v>37</v>
      </c>
      <c r="O3955" s="10" t="s">
        <v>37</v>
      </c>
      <c r="P3955">
        <f t="shared" si="454"/>
        <v>0.25</v>
      </c>
      <c r="Q3955" s="11">
        <f t="shared" si="455"/>
        <v>0.18347320852162693</v>
      </c>
      <c r="S3955" s="13">
        <f t="shared" si="456"/>
        <v>0.18347320852162693</v>
      </c>
      <c r="T3955">
        <f t="shared" si="457"/>
        <v>0.14210000000000006</v>
      </c>
      <c r="U3955" t="b">
        <f t="shared" si="458"/>
        <v>1</v>
      </c>
    </row>
    <row r="3956" spans="1:21" ht="21" x14ac:dyDescent="0.4">
      <c r="A3956" t="s">
        <v>5928</v>
      </c>
      <c r="B3956" t="s">
        <v>5924</v>
      </c>
      <c r="C3956" t="s">
        <v>5925</v>
      </c>
      <c r="D3956" s="33">
        <v>17630</v>
      </c>
      <c r="E3956" s="33">
        <v>306</v>
      </c>
      <c r="F3956" s="32">
        <v>0.19889999999999997</v>
      </c>
      <c r="G3956" s="32">
        <v>6.6200000000000009E-2</v>
      </c>
      <c r="H3956" s="41">
        <v>1.7356778218944979</v>
      </c>
      <c r="I3956" s="32">
        <v>0.2651</v>
      </c>
      <c r="J3956" s="34">
        <f t="shared" si="459"/>
        <v>0.24971708789136179</v>
      </c>
      <c r="K3956">
        <v>0.64999999999999991</v>
      </c>
      <c r="L3956">
        <v>0.86633986928104578</v>
      </c>
      <c r="M3956" s="41">
        <v>0.6</v>
      </c>
      <c r="N3956" t="s">
        <v>34</v>
      </c>
      <c r="O3956" s="10" t="s">
        <v>34</v>
      </c>
      <c r="P3956">
        <f t="shared" si="454"/>
        <v>0.15</v>
      </c>
      <c r="Q3956" s="11">
        <f t="shared" si="455"/>
        <v>0.30743115805356475</v>
      </c>
      <c r="S3956" s="13">
        <f t="shared" si="456"/>
        <v>0.15</v>
      </c>
      <c r="T3956">
        <f t="shared" si="457"/>
        <v>3.9765000000000002E-2</v>
      </c>
      <c r="U3956" t="b">
        <f t="shared" si="458"/>
        <v>1</v>
      </c>
    </row>
    <row r="3957" spans="1:21" ht="21" x14ac:dyDescent="0.4">
      <c r="A3957" t="s">
        <v>176</v>
      </c>
      <c r="B3957" t="s">
        <v>31</v>
      </c>
      <c r="C3957" t="s">
        <v>32</v>
      </c>
      <c r="D3957" s="33">
        <v>1510298</v>
      </c>
      <c r="E3957" s="33">
        <v>141701</v>
      </c>
      <c r="F3957" s="32">
        <v>141.70099999999999</v>
      </c>
      <c r="G3957" s="32">
        <v>37.293700000000001</v>
      </c>
      <c r="H3957" s="41">
        <v>9.3823205751447727</v>
      </c>
      <c r="I3957" s="32">
        <v>178.99469999999999</v>
      </c>
      <c r="K3957">
        <v>1</v>
      </c>
      <c r="L3957">
        <v>1.2631858631908031</v>
      </c>
      <c r="M3957" s="41">
        <v>1</v>
      </c>
      <c r="N3957" t="s">
        <v>33</v>
      </c>
      <c r="O3957" s="10" t="s">
        <v>34</v>
      </c>
      <c r="P3957">
        <f t="shared" si="454"/>
        <v>0.15</v>
      </c>
      <c r="Q3957" s="11">
        <f t="shared" si="455"/>
        <v>0.20835086178529302</v>
      </c>
      <c r="S3957" s="13">
        <f t="shared" si="456"/>
        <v>0.15</v>
      </c>
      <c r="T3957">
        <f t="shared" si="457"/>
        <v>26.849204999999998</v>
      </c>
      <c r="U3957" t="b">
        <f t="shared" si="458"/>
        <v>0</v>
      </c>
    </row>
    <row r="3958" spans="1:21" ht="21" x14ac:dyDescent="0.4">
      <c r="A3958" t="s">
        <v>5148</v>
      </c>
      <c r="B3958" t="s">
        <v>5142</v>
      </c>
      <c r="C3958" t="s">
        <v>5143</v>
      </c>
      <c r="D3958" s="33">
        <v>1482</v>
      </c>
      <c r="E3958" s="33">
        <v>128</v>
      </c>
      <c r="F3958" s="32">
        <v>0.1704</v>
      </c>
      <c r="G3958" s="32">
        <v>4.2599999999999999E-2</v>
      </c>
      <c r="H3958" s="41">
        <v>8.6369770580296894</v>
      </c>
      <c r="I3958" s="32">
        <v>0.21299999999999999</v>
      </c>
      <c r="J3958" s="34">
        <f t="shared" ref="J3958:J3988" si="460">G3958/I3958</f>
        <v>0.2</v>
      </c>
      <c r="K3958">
        <v>1.33125</v>
      </c>
      <c r="L3958">
        <v>1.6640625</v>
      </c>
      <c r="M3958" s="41">
        <v>1.1299999999999999</v>
      </c>
      <c r="N3958" t="s">
        <v>34</v>
      </c>
      <c r="O3958" s="10" t="s">
        <v>34</v>
      </c>
      <c r="P3958">
        <f t="shared" si="454"/>
        <v>0.15</v>
      </c>
      <c r="Q3958" s="11">
        <f t="shared" si="455"/>
        <v>0.32093896713615028</v>
      </c>
      <c r="S3958" s="13">
        <f t="shared" si="456"/>
        <v>0.15</v>
      </c>
      <c r="T3958">
        <f t="shared" si="457"/>
        <v>3.1949999999999999E-2</v>
      </c>
      <c r="U3958" t="b">
        <f t="shared" si="458"/>
        <v>1</v>
      </c>
    </row>
    <row r="3959" spans="1:21" ht="21" x14ac:dyDescent="0.4">
      <c r="A3959" t="s">
        <v>405</v>
      </c>
      <c r="B3959" t="s">
        <v>376</v>
      </c>
      <c r="C3959" s="42" t="s">
        <v>377</v>
      </c>
      <c r="D3959" s="33">
        <v>3943028</v>
      </c>
      <c r="E3959" s="33">
        <v>256207</v>
      </c>
      <c r="F3959" s="32">
        <v>640.51610000000005</v>
      </c>
      <c r="G3959" s="32">
        <v>204.71469999999999</v>
      </c>
      <c r="H3959" s="41">
        <v>6.4977220552326793</v>
      </c>
      <c r="I3959" s="32">
        <v>845.23080000000004</v>
      </c>
      <c r="J3959" s="34">
        <f t="shared" si="460"/>
        <v>0.24219976366218551</v>
      </c>
      <c r="K3959">
        <v>2.4999945356684248</v>
      </c>
      <c r="L3959">
        <v>3.2990152493881904</v>
      </c>
      <c r="M3959" s="41">
        <v>2.5</v>
      </c>
      <c r="N3959" t="s">
        <v>33</v>
      </c>
      <c r="O3959" s="10" t="s">
        <v>34</v>
      </c>
      <c r="P3959">
        <f t="shared" si="454"/>
        <v>0.15</v>
      </c>
      <c r="Q3959" s="11">
        <f t="shared" si="455"/>
        <v>0.24219810730986147</v>
      </c>
      <c r="S3959" s="13">
        <f t="shared" si="456"/>
        <v>0.15</v>
      </c>
      <c r="T3959">
        <f t="shared" si="457"/>
        <v>126.78462</v>
      </c>
      <c r="U3959" t="b">
        <f t="shared" si="458"/>
        <v>0</v>
      </c>
    </row>
    <row r="3960" spans="1:21" ht="21" x14ac:dyDescent="0.4">
      <c r="A3960" t="s">
        <v>406</v>
      </c>
      <c r="B3960" t="s">
        <v>376</v>
      </c>
      <c r="C3960" s="42" t="s">
        <v>377</v>
      </c>
      <c r="D3960" s="33">
        <v>997123</v>
      </c>
      <c r="E3960" s="33">
        <v>17632</v>
      </c>
      <c r="F3960" s="32">
        <v>35.282000000000004</v>
      </c>
      <c r="G3960" s="32">
        <v>10.184900000000001</v>
      </c>
      <c r="H3960" s="41">
        <v>1.7682873627426106</v>
      </c>
      <c r="I3960" s="32">
        <v>45.466900000000003</v>
      </c>
      <c r="J3960" s="34">
        <f t="shared" si="460"/>
        <v>0.2240069149205246</v>
      </c>
      <c r="K3960">
        <v>2.0010208711433757</v>
      </c>
      <c r="L3960">
        <v>2.5786581215970963</v>
      </c>
      <c r="M3960" s="41">
        <v>2</v>
      </c>
      <c r="N3960" t="s">
        <v>37</v>
      </c>
      <c r="O3960" s="10" t="s">
        <v>34</v>
      </c>
      <c r="P3960">
        <f t="shared" si="454"/>
        <v>0.15</v>
      </c>
      <c r="Q3960" s="11">
        <f t="shared" si="455"/>
        <v>0.22440280731697126</v>
      </c>
      <c r="S3960" s="13">
        <f t="shared" si="456"/>
        <v>0.15</v>
      </c>
      <c r="T3960">
        <f t="shared" si="457"/>
        <v>6.8200349999999998</v>
      </c>
      <c r="U3960" t="b">
        <f t="shared" si="458"/>
        <v>0</v>
      </c>
    </row>
    <row r="3961" spans="1:21" ht="21" x14ac:dyDescent="0.4">
      <c r="A3961" t="s">
        <v>1633</v>
      </c>
      <c r="B3961" t="s">
        <v>1598</v>
      </c>
      <c r="C3961" s="42" t="s">
        <v>1599</v>
      </c>
      <c r="D3961" s="33">
        <v>2707994</v>
      </c>
      <c r="E3961" s="33">
        <v>353181</v>
      </c>
      <c r="F3961" s="32">
        <v>88.287700000000001</v>
      </c>
      <c r="G3961" s="32">
        <v>51.997699999999995</v>
      </c>
      <c r="H3961" s="41">
        <v>13.04216331350808</v>
      </c>
      <c r="I3961" s="32">
        <v>140.28539999999998</v>
      </c>
      <c r="J3961" s="34">
        <f t="shared" si="460"/>
        <v>0.37065653303907609</v>
      </c>
      <c r="K3961">
        <v>0.24997862285910058</v>
      </c>
      <c r="L3961">
        <v>0.39720539893142609</v>
      </c>
      <c r="M3961" s="41">
        <v>0.25</v>
      </c>
      <c r="N3961" t="s">
        <v>45</v>
      </c>
      <c r="O3961" s="10" t="s">
        <v>37</v>
      </c>
      <c r="P3961">
        <f t="shared" si="454"/>
        <v>0.25</v>
      </c>
      <c r="Q3961" s="11">
        <f t="shared" si="455"/>
        <v>0.37060271418123342</v>
      </c>
      <c r="S3961" s="13">
        <f t="shared" si="456"/>
        <v>0.25</v>
      </c>
      <c r="T3961">
        <f t="shared" si="457"/>
        <v>35.071349999999995</v>
      </c>
      <c r="U3961" t="b">
        <f t="shared" si="458"/>
        <v>0</v>
      </c>
    </row>
    <row r="3962" spans="1:21" ht="21" x14ac:dyDescent="0.4">
      <c r="A3962" t="s">
        <v>4804</v>
      </c>
      <c r="B3962" t="s">
        <v>4801</v>
      </c>
      <c r="C3962" t="s">
        <v>4802</v>
      </c>
      <c r="D3962" s="33">
        <v>328326</v>
      </c>
      <c r="E3962" s="33">
        <v>29167</v>
      </c>
      <c r="F3962" s="32">
        <v>18.414999999999996</v>
      </c>
      <c r="G3962" s="32">
        <v>6.1365999999999996</v>
      </c>
      <c r="H3962" s="41">
        <v>8.8835486680920788</v>
      </c>
      <c r="I3962" s="32">
        <v>24.551599999999993</v>
      </c>
      <c r="J3962" s="34">
        <f t="shared" si="460"/>
        <v>0.24994705029407457</v>
      </c>
      <c r="K3962">
        <v>0.631364212980423</v>
      </c>
      <c r="L3962">
        <v>0.84175952274831123</v>
      </c>
      <c r="M3962" s="41">
        <v>0.22</v>
      </c>
      <c r="N3962" t="s">
        <v>37</v>
      </c>
      <c r="O3962" s="10" t="s">
        <v>37</v>
      </c>
      <c r="P3962">
        <f t="shared" si="454"/>
        <v>0.25</v>
      </c>
      <c r="Q3962" s="11">
        <f t="shared" si="455"/>
        <v>0.73864269538441485</v>
      </c>
      <c r="S3962" s="13">
        <f t="shared" si="456"/>
        <v>0.25</v>
      </c>
      <c r="T3962">
        <f t="shared" si="457"/>
        <v>6.1378999999999984</v>
      </c>
      <c r="U3962" t="b">
        <f t="shared" si="458"/>
        <v>1</v>
      </c>
    </row>
    <row r="3963" spans="1:21" ht="21" x14ac:dyDescent="0.4">
      <c r="A3963" t="s">
        <v>499</v>
      </c>
      <c r="B3963" t="s">
        <v>416</v>
      </c>
      <c r="C3963" s="42" t="s">
        <v>417</v>
      </c>
      <c r="D3963" s="33">
        <v>19158</v>
      </c>
      <c r="E3963" s="33">
        <v>892</v>
      </c>
      <c r="F3963" s="32">
        <v>1.7896999999999998</v>
      </c>
      <c r="G3963" s="32">
        <v>0.54210000000000003</v>
      </c>
      <c r="H3963" s="41">
        <v>4.6560183735254199</v>
      </c>
      <c r="I3963" s="32">
        <v>2.3317999999999999</v>
      </c>
      <c r="J3963" s="34">
        <f t="shared" si="460"/>
        <v>0.2324813448837808</v>
      </c>
      <c r="K3963">
        <v>2.0063901345291479</v>
      </c>
      <c r="L3963">
        <v>2.6141255605381164</v>
      </c>
      <c r="M3963" s="41">
        <v>2</v>
      </c>
      <c r="N3963" t="s">
        <v>34</v>
      </c>
      <c r="O3963" s="10" t="s">
        <v>34</v>
      </c>
      <c r="P3963">
        <f t="shared" si="454"/>
        <v>0.15</v>
      </c>
      <c r="Q3963" s="11">
        <f t="shared" si="455"/>
        <v>0.23492580838836943</v>
      </c>
      <c r="S3963" s="13">
        <f t="shared" si="456"/>
        <v>0.15</v>
      </c>
      <c r="T3963">
        <f t="shared" si="457"/>
        <v>0.34976999999999997</v>
      </c>
      <c r="U3963" t="b">
        <f t="shared" si="458"/>
        <v>1</v>
      </c>
    </row>
    <row r="3964" spans="1:21" ht="21" x14ac:dyDescent="0.4">
      <c r="A3964" t="s">
        <v>3468</v>
      </c>
      <c r="B3964" t="s">
        <v>3448</v>
      </c>
      <c r="C3964" t="s">
        <v>3449</v>
      </c>
      <c r="D3964" s="33">
        <v>831628</v>
      </c>
      <c r="E3964" s="33">
        <v>260287</v>
      </c>
      <c r="F3964" s="32">
        <v>42.1691</v>
      </c>
      <c r="G3964" s="32">
        <v>20.769100000000002</v>
      </c>
      <c r="H3964" s="41">
        <v>31.29848922835691</v>
      </c>
      <c r="I3964" s="32">
        <v>62.938200000000002</v>
      </c>
      <c r="J3964" s="34">
        <f t="shared" si="460"/>
        <v>0.32999196036747158</v>
      </c>
      <c r="K3964">
        <v>0.16201001202518758</v>
      </c>
      <c r="L3964">
        <v>0.24180308659287633</v>
      </c>
      <c r="M3964" s="41">
        <v>0.13</v>
      </c>
      <c r="N3964" t="s">
        <v>37</v>
      </c>
      <c r="O3964" s="10" t="s">
        <v>37</v>
      </c>
      <c r="P3964">
        <f t="shared" si="454"/>
        <v>0.25</v>
      </c>
      <c r="Q3964" s="11">
        <f t="shared" si="455"/>
        <v>0.46237245424877099</v>
      </c>
      <c r="S3964" s="13">
        <f t="shared" si="456"/>
        <v>0.25</v>
      </c>
      <c r="T3964">
        <f t="shared" si="457"/>
        <v>15.73455</v>
      </c>
      <c r="U3964" t="b">
        <f t="shared" si="458"/>
        <v>1</v>
      </c>
    </row>
    <row r="3965" spans="1:21" ht="21" x14ac:dyDescent="0.4">
      <c r="A3965" t="s">
        <v>2263</v>
      </c>
      <c r="B3965" t="s">
        <v>2245</v>
      </c>
      <c r="C3965" t="s">
        <v>2246</v>
      </c>
      <c r="D3965" s="33">
        <v>3670183</v>
      </c>
      <c r="E3965" s="33">
        <v>77629</v>
      </c>
      <c r="F3965" s="32">
        <v>77.689800000000005</v>
      </c>
      <c r="G3965" s="32">
        <v>28.182200000000002</v>
      </c>
      <c r="H3965" s="41">
        <v>2.1151261394867777</v>
      </c>
      <c r="I3965" s="32">
        <v>105.87200000000001</v>
      </c>
      <c r="J3965" s="34">
        <f t="shared" si="460"/>
        <v>0.2661912498110926</v>
      </c>
      <c r="K3965">
        <v>1.0007832124592615</v>
      </c>
      <c r="L3965">
        <v>1.3638202218243185</v>
      </c>
      <c r="M3965" s="41">
        <v>1</v>
      </c>
      <c r="N3965" t="s">
        <v>33</v>
      </c>
      <c r="O3965" s="10" t="s">
        <v>33</v>
      </c>
      <c r="P3965">
        <f t="shared" si="454"/>
        <v>0.4</v>
      </c>
      <c r="Q3965" s="11">
        <f t="shared" si="455"/>
        <v>0.26676552818497823</v>
      </c>
      <c r="S3965" s="13">
        <f t="shared" si="456"/>
        <v>0.26676552818497823</v>
      </c>
      <c r="T3965">
        <f t="shared" si="457"/>
        <v>28.24300000000002</v>
      </c>
      <c r="U3965" t="b">
        <f t="shared" si="458"/>
        <v>1</v>
      </c>
    </row>
    <row r="3966" spans="1:21" ht="21" x14ac:dyDescent="0.4">
      <c r="A3966" t="s">
        <v>4832</v>
      </c>
      <c r="B3966" t="s">
        <v>4811</v>
      </c>
      <c r="C3966" t="s">
        <v>4812</v>
      </c>
      <c r="D3966" s="33">
        <v>9081</v>
      </c>
      <c r="E3966" s="33">
        <v>587</v>
      </c>
      <c r="F3966" s="32">
        <v>0.47800000000000004</v>
      </c>
      <c r="G3966" s="32">
        <v>0.15920000000000001</v>
      </c>
      <c r="H3966" s="41">
        <v>6.4640458099328271</v>
      </c>
      <c r="I3966" s="32">
        <v>0.63719999999999999</v>
      </c>
      <c r="J3966" s="34">
        <f t="shared" si="460"/>
        <v>0.24984306340238546</v>
      </c>
      <c r="K3966">
        <v>0.81431005110732546</v>
      </c>
      <c r="L3966">
        <v>1.0855195911413971</v>
      </c>
      <c r="M3966" s="41">
        <v>0.8</v>
      </c>
      <c r="N3966" t="s">
        <v>34</v>
      </c>
      <c r="O3966" s="10" t="s">
        <v>34</v>
      </c>
      <c r="P3966">
        <f t="shared" si="454"/>
        <v>0.15</v>
      </c>
      <c r="Q3966" s="11">
        <f t="shared" si="455"/>
        <v>0.26302573760200881</v>
      </c>
      <c r="S3966" s="13">
        <f t="shared" si="456"/>
        <v>0.15</v>
      </c>
      <c r="T3966">
        <f t="shared" si="457"/>
        <v>9.5579999999999998E-2</v>
      </c>
      <c r="U3966" t="b">
        <f t="shared" si="458"/>
        <v>1</v>
      </c>
    </row>
    <row r="3967" spans="1:21" ht="21" x14ac:dyDescent="0.4">
      <c r="A3967" t="s">
        <v>3101</v>
      </c>
      <c r="B3967" t="s">
        <v>3066</v>
      </c>
      <c r="C3967" t="s">
        <v>3067</v>
      </c>
      <c r="D3967" s="33">
        <v>385927</v>
      </c>
      <c r="E3967" s="33">
        <v>198867</v>
      </c>
      <c r="F3967" s="32">
        <v>17.609400000000001</v>
      </c>
      <c r="G3967" s="32">
        <v>5.8681999999999999</v>
      </c>
      <c r="H3967" s="41">
        <v>51.529693439432847</v>
      </c>
      <c r="I3967" s="32">
        <v>23.477600000000002</v>
      </c>
      <c r="J3967" s="34">
        <f t="shared" si="460"/>
        <v>0.24994888745016522</v>
      </c>
      <c r="K3967">
        <v>8.8548627977492508E-2</v>
      </c>
      <c r="L3967">
        <v>0.11805679172512283</v>
      </c>
      <c r="M3967" s="41">
        <v>0.01</v>
      </c>
      <c r="N3967" t="s">
        <v>34</v>
      </c>
      <c r="O3967" s="10" t="s">
        <v>34</v>
      </c>
      <c r="P3967">
        <f t="shared" si="454"/>
        <v>0.15</v>
      </c>
      <c r="Q3967" s="11">
        <f t="shared" si="455"/>
        <v>0.91529500460012958</v>
      </c>
      <c r="S3967" s="13">
        <f t="shared" si="456"/>
        <v>0.15</v>
      </c>
      <c r="T3967">
        <f t="shared" si="457"/>
        <v>3.5216400000000001</v>
      </c>
      <c r="U3967" t="b">
        <f t="shared" si="458"/>
        <v>1</v>
      </c>
    </row>
    <row r="3968" spans="1:21" ht="21" x14ac:dyDescent="0.4">
      <c r="A3968" t="s">
        <v>642</v>
      </c>
      <c r="B3968" t="s">
        <v>601</v>
      </c>
      <c r="C3968" s="42" t="s">
        <v>602</v>
      </c>
      <c r="D3968" s="33">
        <v>5291827</v>
      </c>
      <c r="E3968" s="33">
        <v>610693</v>
      </c>
      <c r="F3968" s="32">
        <v>916.03950000000009</v>
      </c>
      <c r="G3968" s="32">
        <v>288.29110000000003</v>
      </c>
      <c r="H3968" s="41">
        <v>11.540305455941775</v>
      </c>
      <c r="I3968" s="32">
        <v>1204.3306000000002</v>
      </c>
      <c r="J3968" s="34">
        <f t="shared" si="460"/>
        <v>0.23937870548170076</v>
      </c>
      <c r="K3968">
        <v>1.5000000000000002</v>
      </c>
      <c r="L3968">
        <v>1.972072055844754</v>
      </c>
      <c r="M3968" s="41">
        <v>1.5</v>
      </c>
      <c r="N3968" t="s">
        <v>45</v>
      </c>
      <c r="O3968" s="10" t="s">
        <v>34</v>
      </c>
      <c r="P3968">
        <f t="shared" si="454"/>
        <v>0.15</v>
      </c>
      <c r="Q3968" s="11">
        <f t="shared" si="455"/>
        <v>0.23937870548170101</v>
      </c>
      <c r="S3968" s="13">
        <f t="shared" si="456"/>
        <v>0.15</v>
      </c>
      <c r="T3968">
        <f t="shared" si="457"/>
        <v>180.64959000000002</v>
      </c>
      <c r="U3968" t="b">
        <f t="shared" si="458"/>
        <v>0</v>
      </c>
    </row>
    <row r="3969" spans="1:21" ht="21" x14ac:dyDescent="0.4">
      <c r="A3969" t="s">
        <v>2843</v>
      </c>
      <c r="B3969" t="s">
        <v>2830</v>
      </c>
      <c r="C3969" t="s">
        <v>2831</v>
      </c>
      <c r="D3969" s="33">
        <v>399704</v>
      </c>
      <c r="E3969" s="33">
        <v>12592</v>
      </c>
      <c r="F3969" s="32">
        <v>18.353400000000001</v>
      </c>
      <c r="G3969" s="32">
        <v>5.9888000000000003</v>
      </c>
      <c r="H3969" s="41">
        <v>3.1503312451213898</v>
      </c>
      <c r="I3969" s="32">
        <v>24.342200000000002</v>
      </c>
      <c r="J3969" s="34">
        <f t="shared" si="460"/>
        <v>0.24602542087403767</v>
      </c>
      <c r="K3969">
        <v>1.4575444726810673</v>
      </c>
      <c r="L3969">
        <v>1.9331480304955528</v>
      </c>
      <c r="M3969" s="41">
        <v>0.5</v>
      </c>
      <c r="N3969" t="s">
        <v>45</v>
      </c>
      <c r="O3969" s="10" t="s">
        <v>45</v>
      </c>
      <c r="P3969">
        <f t="shared" si="454"/>
        <v>0.32</v>
      </c>
      <c r="Q3969" s="11">
        <f t="shared" si="455"/>
        <v>0.74135452013375946</v>
      </c>
      <c r="S3969" s="13">
        <f t="shared" si="456"/>
        <v>0.32</v>
      </c>
      <c r="T3969">
        <f t="shared" si="457"/>
        <v>7.7895040000000009</v>
      </c>
      <c r="U3969" t="b">
        <f t="shared" si="458"/>
        <v>1</v>
      </c>
    </row>
    <row r="3970" spans="1:21" ht="21" x14ac:dyDescent="0.4">
      <c r="A3970" t="s">
        <v>5281</v>
      </c>
      <c r="B3970" t="s">
        <v>5276</v>
      </c>
      <c r="C3970" t="s">
        <v>5277</v>
      </c>
      <c r="D3970" s="33">
        <v>2130</v>
      </c>
      <c r="E3970" s="33">
        <v>1091</v>
      </c>
      <c r="F3970" s="32">
        <v>0.42920000000000003</v>
      </c>
      <c r="G3970" s="32">
        <v>0.1424</v>
      </c>
      <c r="H3970" s="41">
        <v>51.220657276995304</v>
      </c>
      <c r="I3970" s="32">
        <v>0.5716</v>
      </c>
      <c r="J3970" s="34">
        <f t="shared" si="460"/>
        <v>0.24912526242127361</v>
      </c>
      <c r="K3970">
        <v>0.39340054995417051</v>
      </c>
      <c r="L3970">
        <v>0.52392300641613199</v>
      </c>
      <c r="M3970" s="41">
        <v>0.33</v>
      </c>
      <c r="N3970" t="s">
        <v>34</v>
      </c>
      <c r="O3970" s="10" t="s">
        <v>34</v>
      </c>
      <c r="P3970">
        <f t="shared" ref="P3970:P4033" si="461">VLOOKUP($O3970,$Y$2:$AJ$8,9,FALSE)</f>
        <v>0.15</v>
      </c>
      <c r="Q3970" s="11">
        <f t="shared" ref="Q3970:Q4033" si="462">(L3970-M3970)/L3970</f>
        <v>0.37013645906228126</v>
      </c>
      <c r="S3970" s="13">
        <f t="shared" ref="S3970:S4033" si="463">MIN(Q3970,IF(R3970=0,P3970,R3970))</f>
        <v>0.15</v>
      </c>
      <c r="T3970">
        <f t="shared" ref="T3970:T4033" si="464">IFERROR(S3970*I3970,0)</f>
        <v>8.5739999999999997E-2</v>
      </c>
      <c r="U3970" t="b">
        <f t="shared" ref="U3970:U4033" si="465">O3970=N3970</f>
        <v>1</v>
      </c>
    </row>
    <row r="3971" spans="1:21" ht="21" x14ac:dyDescent="0.4">
      <c r="A3971" t="s">
        <v>2093</v>
      </c>
      <c r="B3971" t="s">
        <v>2051</v>
      </c>
      <c r="C3971" t="s">
        <v>2052</v>
      </c>
      <c r="D3971" s="33">
        <v>122910</v>
      </c>
      <c r="E3971" s="33">
        <v>18092</v>
      </c>
      <c r="F3971" s="32">
        <v>6.9529999999999994</v>
      </c>
      <c r="G3971" s="32">
        <v>2.3170000000000002</v>
      </c>
      <c r="H3971" s="41">
        <v>14.719713611585712</v>
      </c>
      <c r="I3971" s="32">
        <v>9.27</v>
      </c>
      <c r="J3971" s="34">
        <f t="shared" si="460"/>
        <v>0.24994606256742183</v>
      </c>
      <c r="K3971">
        <v>0.38431350873314168</v>
      </c>
      <c r="L3971">
        <v>0.51238116294494807</v>
      </c>
      <c r="M3971" s="41">
        <v>0.25</v>
      </c>
      <c r="N3971" t="s">
        <v>34</v>
      </c>
      <c r="O3971" s="10" t="s">
        <v>34</v>
      </c>
      <c r="P3971">
        <f t="shared" si="461"/>
        <v>0.15</v>
      </c>
      <c r="Q3971" s="11">
        <f t="shared" si="462"/>
        <v>0.51208198489751888</v>
      </c>
      <c r="S3971" s="13">
        <f t="shared" si="463"/>
        <v>0.15</v>
      </c>
      <c r="T3971">
        <f t="shared" si="464"/>
        <v>1.3904999999999998</v>
      </c>
      <c r="U3971" t="b">
        <f t="shared" si="465"/>
        <v>1</v>
      </c>
    </row>
    <row r="3972" spans="1:21" ht="21" x14ac:dyDescent="0.4">
      <c r="A3972" t="s">
        <v>718</v>
      </c>
      <c r="B3972" t="s">
        <v>657</v>
      </c>
      <c r="C3972" s="42" t="s">
        <v>658</v>
      </c>
      <c r="D3972" s="33">
        <v>923787</v>
      </c>
      <c r="E3972" s="33">
        <v>100134</v>
      </c>
      <c r="F3972" s="32">
        <v>108.02090000000001</v>
      </c>
      <c r="G3972" s="32">
        <v>41.127400000000002</v>
      </c>
      <c r="H3972" s="41">
        <v>10.839511705620451</v>
      </c>
      <c r="I3972" s="32">
        <v>149.14830000000001</v>
      </c>
      <c r="J3972" s="34">
        <f t="shared" si="460"/>
        <v>0.27574836588817975</v>
      </c>
      <c r="K3972">
        <v>1.0787634569676634</v>
      </c>
      <c r="L3972">
        <v>1.4894870873030142</v>
      </c>
      <c r="M3972" s="41">
        <v>0.95</v>
      </c>
      <c r="N3972" t="s">
        <v>34</v>
      </c>
      <c r="O3972" s="10" t="s">
        <v>34</v>
      </c>
      <c r="P3972">
        <f t="shared" si="461"/>
        <v>0.15</v>
      </c>
      <c r="Q3972" s="11">
        <f t="shared" si="462"/>
        <v>0.36219655202238321</v>
      </c>
      <c r="S3972" s="13">
        <f t="shared" si="463"/>
        <v>0.15</v>
      </c>
      <c r="T3972">
        <f t="shared" si="464"/>
        <v>22.372244999999999</v>
      </c>
      <c r="U3972" t="b">
        <f t="shared" si="465"/>
        <v>1</v>
      </c>
    </row>
    <row r="3973" spans="1:21" ht="21" x14ac:dyDescent="0.4">
      <c r="A3973" t="s">
        <v>407</v>
      </c>
      <c r="B3973" t="s">
        <v>376</v>
      </c>
      <c r="C3973" s="42" t="s">
        <v>377</v>
      </c>
      <c r="D3973" s="33">
        <v>635948</v>
      </c>
      <c r="E3973" s="33">
        <v>14510</v>
      </c>
      <c r="F3973" s="32">
        <v>36.274999999999999</v>
      </c>
      <c r="G3973" s="32">
        <v>9.548</v>
      </c>
      <c r="H3973" s="41">
        <v>2.2816330894978836</v>
      </c>
      <c r="I3973" s="32">
        <v>45.823</v>
      </c>
      <c r="J3973" s="34">
        <f t="shared" si="460"/>
        <v>0.20836697728215089</v>
      </c>
      <c r="K3973">
        <v>2.5</v>
      </c>
      <c r="L3973">
        <v>3.1580289455547899</v>
      </c>
      <c r="M3973" s="41">
        <v>2.5</v>
      </c>
      <c r="N3973" t="s">
        <v>45</v>
      </c>
      <c r="O3973" s="10" t="s">
        <v>34</v>
      </c>
      <c r="P3973">
        <f t="shared" si="461"/>
        <v>0.15</v>
      </c>
      <c r="Q3973" s="11">
        <f t="shared" si="462"/>
        <v>0.20836697728215089</v>
      </c>
      <c r="S3973" s="13">
        <f t="shared" si="463"/>
        <v>0.15</v>
      </c>
      <c r="T3973">
        <f t="shared" si="464"/>
        <v>6.8734500000000001</v>
      </c>
      <c r="U3973" t="b">
        <f t="shared" si="465"/>
        <v>0</v>
      </c>
    </row>
    <row r="3974" spans="1:21" ht="21" x14ac:dyDescent="0.4">
      <c r="A3974" t="s">
        <v>2844</v>
      </c>
      <c r="B3974" t="s">
        <v>2830</v>
      </c>
      <c r="C3974" t="s">
        <v>2831</v>
      </c>
      <c r="D3974" s="33">
        <v>319273</v>
      </c>
      <c r="E3974" s="33">
        <v>6987</v>
      </c>
      <c r="F3974" s="32">
        <v>5.4175000000000004</v>
      </c>
      <c r="G3974" s="32">
        <v>2.6683000000000003</v>
      </c>
      <c r="H3974" s="41">
        <v>2.1884092923610829</v>
      </c>
      <c r="I3974" s="32">
        <v>8.0858000000000008</v>
      </c>
      <c r="J3974" s="34">
        <f t="shared" si="460"/>
        <v>0.32999826856959114</v>
      </c>
      <c r="K3974">
        <v>0.7753685415772148</v>
      </c>
      <c r="L3974">
        <v>1.157263489337341</v>
      </c>
      <c r="M3974" s="41">
        <v>0.5</v>
      </c>
      <c r="N3974" t="s">
        <v>37</v>
      </c>
      <c r="O3974" s="10" t="s">
        <v>37</v>
      </c>
      <c r="P3974">
        <f t="shared" si="461"/>
        <v>0.25</v>
      </c>
      <c r="Q3974" s="11">
        <f t="shared" si="462"/>
        <v>0.56794627618788507</v>
      </c>
      <c r="S3974" s="13">
        <f t="shared" si="463"/>
        <v>0.25</v>
      </c>
      <c r="T3974">
        <f t="shared" si="464"/>
        <v>2.0214500000000002</v>
      </c>
      <c r="U3974" t="b">
        <f t="shared" si="465"/>
        <v>1</v>
      </c>
    </row>
    <row r="3975" spans="1:21" ht="21" x14ac:dyDescent="0.4">
      <c r="A3975" t="s">
        <v>1493</v>
      </c>
      <c r="B3975" t="s">
        <v>1446</v>
      </c>
      <c r="C3975" s="42" t="s">
        <v>1447</v>
      </c>
      <c r="D3975" s="33">
        <v>389859</v>
      </c>
      <c r="E3975" s="33">
        <v>47318</v>
      </c>
      <c r="F3975" s="32">
        <v>22.123799999999999</v>
      </c>
      <c r="G3975" s="32">
        <v>7.1653000000000002</v>
      </c>
      <c r="H3975" s="41">
        <v>12.137208580538092</v>
      </c>
      <c r="I3975" s="32">
        <v>29.289099999999998</v>
      </c>
      <c r="J3975" s="34">
        <f t="shared" si="460"/>
        <v>0.24464049765953891</v>
      </c>
      <c r="K3975">
        <v>0.46755568705355255</v>
      </c>
      <c r="L3975">
        <v>0.6189843188638573</v>
      </c>
      <c r="M3975" s="41">
        <v>0.45</v>
      </c>
      <c r="N3975" t="s">
        <v>33</v>
      </c>
      <c r="O3975" s="10" t="s">
        <v>33</v>
      </c>
      <c r="P3975">
        <f t="shared" si="461"/>
        <v>0.4</v>
      </c>
      <c r="Q3975" s="11">
        <f t="shared" si="462"/>
        <v>0.2730025845792462</v>
      </c>
      <c r="S3975" s="13">
        <f t="shared" si="463"/>
        <v>0.2730025845792462</v>
      </c>
      <c r="T3975">
        <f t="shared" si="464"/>
        <v>7.9959999999999996</v>
      </c>
      <c r="U3975" t="b">
        <f t="shared" si="465"/>
        <v>1</v>
      </c>
    </row>
    <row r="3976" spans="1:21" ht="21" x14ac:dyDescent="0.4">
      <c r="A3976" t="s">
        <v>719</v>
      </c>
      <c r="B3976" t="s">
        <v>657</v>
      </c>
      <c r="C3976" s="42" t="s">
        <v>658</v>
      </c>
      <c r="D3976" s="33">
        <v>40859</v>
      </c>
      <c r="E3976" s="33">
        <v>2760</v>
      </c>
      <c r="F3976" s="32">
        <v>2.3382999999999998</v>
      </c>
      <c r="G3976" s="32">
        <v>0.72170000000000012</v>
      </c>
      <c r="H3976" s="41">
        <v>6.7549377126214543</v>
      </c>
      <c r="I3976" s="32">
        <v>3.06</v>
      </c>
      <c r="J3976" s="34">
        <f t="shared" si="460"/>
        <v>0.23584967320261441</v>
      </c>
      <c r="K3976">
        <v>0.8472101449275361</v>
      </c>
      <c r="L3976">
        <v>1.1086956521739131</v>
      </c>
      <c r="M3976" s="41">
        <v>0.75</v>
      </c>
      <c r="N3976" t="s">
        <v>37</v>
      </c>
      <c r="O3976" s="10" t="s">
        <v>37</v>
      </c>
      <c r="P3976">
        <f t="shared" si="461"/>
        <v>0.25</v>
      </c>
      <c r="Q3976" s="11">
        <f t="shared" si="462"/>
        <v>0.3235294117647059</v>
      </c>
      <c r="S3976" s="13">
        <f t="shared" si="463"/>
        <v>0.25</v>
      </c>
      <c r="T3976">
        <f t="shared" si="464"/>
        <v>0.76500000000000001</v>
      </c>
      <c r="U3976" t="b">
        <f t="shared" si="465"/>
        <v>1</v>
      </c>
    </row>
    <row r="3977" spans="1:21" ht="21" x14ac:dyDescent="0.4">
      <c r="A3977" t="s">
        <v>5138</v>
      </c>
      <c r="B3977" t="s">
        <v>5139</v>
      </c>
      <c r="C3977" t="s">
        <v>5140</v>
      </c>
      <c r="D3977" s="33">
        <v>474807</v>
      </c>
      <c r="E3977" s="33">
        <v>38873</v>
      </c>
      <c r="F3977" s="32">
        <v>43.6798</v>
      </c>
      <c r="G3977" s="32">
        <v>7.7083000000000013</v>
      </c>
      <c r="H3977" s="41">
        <v>8.1871160281967192</v>
      </c>
      <c r="I3977" s="32">
        <v>51.388100000000001</v>
      </c>
      <c r="J3977" s="34">
        <f t="shared" si="460"/>
        <v>0.15000165407944643</v>
      </c>
      <c r="K3977">
        <v>1.1236539500424461</v>
      </c>
      <c r="L3977">
        <v>1.3219483960589613</v>
      </c>
      <c r="M3977" s="41">
        <v>0.9</v>
      </c>
      <c r="N3977" t="s">
        <v>42</v>
      </c>
      <c r="O3977" s="10" t="s">
        <v>42</v>
      </c>
      <c r="P3977">
        <f t="shared" si="461"/>
        <v>0.05</v>
      </c>
      <c r="Q3977" s="11">
        <f t="shared" si="462"/>
        <v>0.31918673778559631</v>
      </c>
      <c r="S3977" s="13">
        <f t="shared" si="463"/>
        <v>0.05</v>
      </c>
      <c r="T3977">
        <f t="shared" si="464"/>
        <v>2.5694050000000002</v>
      </c>
      <c r="U3977" t="b">
        <f t="shared" si="465"/>
        <v>1</v>
      </c>
    </row>
    <row r="3978" spans="1:21" ht="21" x14ac:dyDescent="0.4">
      <c r="A3978" t="s">
        <v>304</v>
      </c>
      <c r="B3978" t="s">
        <v>293</v>
      </c>
      <c r="C3978" s="42" t="s">
        <v>294</v>
      </c>
      <c r="D3978" s="33">
        <v>4473148</v>
      </c>
      <c r="E3978" s="33">
        <v>597724</v>
      </c>
      <c r="F3978" s="32">
        <v>777.04120000000012</v>
      </c>
      <c r="G3978" s="32">
        <v>161.85679999999999</v>
      </c>
      <c r="H3978" s="41">
        <v>13.362491024218292</v>
      </c>
      <c r="I3978" s="32">
        <v>938.89800000000014</v>
      </c>
      <c r="J3978" s="34">
        <f t="shared" si="460"/>
        <v>0.1723901850893281</v>
      </c>
      <c r="K3978">
        <v>1.3</v>
      </c>
      <c r="L3978">
        <v>1.5707885244694877</v>
      </c>
      <c r="M3978" s="41">
        <v>1.3</v>
      </c>
      <c r="N3978" t="s">
        <v>45</v>
      </c>
      <c r="O3978" s="10" t="s">
        <v>34</v>
      </c>
      <c r="P3978">
        <f t="shared" si="461"/>
        <v>0.15</v>
      </c>
      <c r="Q3978" s="11">
        <f t="shared" si="462"/>
        <v>0.17239018508932816</v>
      </c>
      <c r="S3978" s="13">
        <f t="shared" si="463"/>
        <v>0.15</v>
      </c>
      <c r="T3978">
        <f t="shared" si="464"/>
        <v>140.83470000000003</v>
      </c>
      <c r="U3978" t="b">
        <f t="shared" si="465"/>
        <v>0</v>
      </c>
    </row>
    <row r="3979" spans="1:21" ht="21" x14ac:dyDescent="0.4">
      <c r="A3979" t="s">
        <v>2948</v>
      </c>
      <c r="B3979" t="s">
        <v>2919</v>
      </c>
      <c r="C3979" t="s">
        <v>2920</v>
      </c>
      <c r="D3979" s="33">
        <v>98732</v>
      </c>
      <c r="E3979" s="33">
        <v>5609</v>
      </c>
      <c r="F3979" s="32">
        <v>11.217999999999998</v>
      </c>
      <c r="G3979" s="32">
        <v>2.2812000000000001</v>
      </c>
      <c r="H3979" s="41">
        <v>5.6810355305270832</v>
      </c>
      <c r="I3979" s="32">
        <v>13.499199999999998</v>
      </c>
      <c r="J3979" s="34">
        <f t="shared" si="460"/>
        <v>0.16898779186914784</v>
      </c>
      <c r="K3979">
        <v>1.9999999999999998</v>
      </c>
      <c r="L3979">
        <v>2.4067035122125153</v>
      </c>
      <c r="M3979" s="41">
        <v>2</v>
      </c>
      <c r="N3979" t="s">
        <v>34</v>
      </c>
      <c r="O3979" s="10" t="s">
        <v>34</v>
      </c>
      <c r="P3979">
        <f t="shared" si="461"/>
        <v>0.15</v>
      </c>
      <c r="Q3979" s="11">
        <f t="shared" si="462"/>
        <v>0.1689877918691477</v>
      </c>
      <c r="S3979" s="13">
        <f t="shared" si="463"/>
        <v>0.15</v>
      </c>
      <c r="T3979">
        <f t="shared" si="464"/>
        <v>2.0248799999999996</v>
      </c>
      <c r="U3979" t="b">
        <f t="shared" si="465"/>
        <v>1</v>
      </c>
    </row>
    <row r="3980" spans="1:21" ht="21" x14ac:dyDescent="0.4">
      <c r="A3980" t="s">
        <v>4947</v>
      </c>
      <c r="B3980" t="s">
        <v>4945</v>
      </c>
      <c r="C3980" t="s">
        <v>4946</v>
      </c>
      <c r="D3980" s="33">
        <v>895148</v>
      </c>
      <c r="E3980" s="33">
        <v>203472</v>
      </c>
      <c r="F3980" s="32">
        <v>30.8613</v>
      </c>
      <c r="G3980" s="32">
        <v>10.282500000000001</v>
      </c>
      <c r="H3980" s="41">
        <v>22.730542882294323</v>
      </c>
      <c r="I3980" s="32">
        <v>41.143799999999999</v>
      </c>
      <c r="J3980" s="34">
        <f t="shared" si="460"/>
        <v>0.2499161477549473</v>
      </c>
      <c r="K3980">
        <v>0.15167344892663365</v>
      </c>
      <c r="L3980">
        <v>0.20220865770228824</v>
      </c>
      <c r="M3980" s="41">
        <v>0.15</v>
      </c>
      <c r="N3980" t="s">
        <v>34</v>
      </c>
      <c r="O3980" s="10" t="s">
        <v>34</v>
      </c>
      <c r="P3980">
        <f t="shared" si="461"/>
        <v>0.15</v>
      </c>
      <c r="Q3980" s="11">
        <f t="shared" si="462"/>
        <v>0.2581919997666719</v>
      </c>
      <c r="S3980" s="13">
        <f t="shared" si="463"/>
        <v>0.15</v>
      </c>
      <c r="T3980">
        <f t="shared" si="464"/>
        <v>6.17157</v>
      </c>
      <c r="U3980" t="b">
        <f t="shared" si="465"/>
        <v>1</v>
      </c>
    </row>
    <row r="3981" spans="1:21" ht="21" x14ac:dyDescent="0.4">
      <c r="A3981" t="s">
        <v>3134</v>
      </c>
      <c r="B3981" t="s">
        <v>3118</v>
      </c>
      <c r="C3981" t="s">
        <v>3119</v>
      </c>
      <c r="D3981" s="33">
        <v>185882</v>
      </c>
      <c r="E3981" s="33">
        <v>7153</v>
      </c>
      <c r="F3981" s="32">
        <v>12.875400000000001</v>
      </c>
      <c r="G3981" s="32">
        <v>4.2088000000000001</v>
      </c>
      <c r="H3981" s="41">
        <v>3.8481402179877557</v>
      </c>
      <c r="I3981" s="32">
        <v>17.084200000000003</v>
      </c>
      <c r="J3981" s="34">
        <f t="shared" si="460"/>
        <v>0.24635628241298974</v>
      </c>
      <c r="K3981">
        <v>1.8000000000000003</v>
      </c>
      <c r="L3981">
        <v>2.3883964770026567</v>
      </c>
      <c r="M3981" s="41">
        <v>1.8</v>
      </c>
      <c r="N3981" t="s">
        <v>37</v>
      </c>
      <c r="O3981" s="10" t="s">
        <v>37</v>
      </c>
      <c r="P3981">
        <f t="shared" si="461"/>
        <v>0.25</v>
      </c>
      <c r="Q3981" s="11">
        <f t="shared" si="462"/>
        <v>0.2463562824129899</v>
      </c>
      <c r="S3981" s="13">
        <f t="shared" si="463"/>
        <v>0.2463562824129899</v>
      </c>
      <c r="T3981">
        <f t="shared" si="464"/>
        <v>4.2088000000000028</v>
      </c>
      <c r="U3981" t="b">
        <f t="shared" si="465"/>
        <v>1</v>
      </c>
    </row>
    <row r="3982" spans="1:21" ht="21" x14ac:dyDescent="0.4">
      <c r="A3982" t="s">
        <v>5332</v>
      </c>
      <c r="B3982" t="s">
        <v>5304</v>
      </c>
      <c r="C3982" t="s">
        <v>5305</v>
      </c>
      <c r="D3982" s="33">
        <v>20364</v>
      </c>
      <c r="E3982" s="33">
        <v>2536</v>
      </c>
      <c r="F3982" s="32">
        <v>2.6339999999999995</v>
      </c>
      <c r="G3982" s="32">
        <v>0.87619999999999987</v>
      </c>
      <c r="H3982" s="41">
        <v>12.45334904733844</v>
      </c>
      <c r="I3982" s="32">
        <v>3.5101999999999993</v>
      </c>
      <c r="J3982" s="34">
        <f t="shared" si="460"/>
        <v>0.24961540652954248</v>
      </c>
      <c r="K3982">
        <v>1.0386435331230282</v>
      </c>
      <c r="L3982">
        <v>1.3841482649842269</v>
      </c>
      <c r="M3982" s="41">
        <v>1</v>
      </c>
      <c r="N3982" t="s">
        <v>37</v>
      </c>
      <c r="O3982" s="10" t="s">
        <v>37</v>
      </c>
      <c r="P3982">
        <f t="shared" si="461"/>
        <v>0.25</v>
      </c>
      <c r="Q3982" s="11">
        <f t="shared" si="462"/>
        <v>0.27753404364423667</v>
      </c>
      <c r="S3982" s="13">
        <f t="shared" si="463"/>
        <v>0.25</v>
      </c>
      <c r="T3982">
        <f t="shared" si="464"/>
        <v>0.87754999999999983</v>
      </c>
      <c r="U3982" t="b">
        <f t="shared" si="465"/>
        <v>1</v>
      </c>
    </row>
    <row r="3983" spans="1:21" ht="21" x14ac:dyDescent="0.4">
      <c r="A3983" t="s">
        <v>4563</v>
      </c>
      <c r="B3983" t="s">
        <v>4558</v>
      </c>
      <c r="C3983" t="s">
        <v>4559</v>
      </c>
      <c r="D3983" s="33">
        <v>100254</v>
      </c>
      <c r="E3983" s="33">
        <v>2386</v>
      </c>
      <c r="F3983" s="32">
        <v>5.3733000000000004</v>
      </c>
      <c r="G3983" s="32">
        <v>1.3941000000000001</v>
      </c>
      <c r="H3983" s="41">
        <v>2.3799549145171266</v>
      </c>
      <c r="I3983" s="32">
        <v>6.7674000000000003</v>
      </c>
      <c r="J3983" s="34">
        <f t="shared" si="460"/>
        <v>0.20600230516889795</v>
      </c>
      <c r="K3983">
        <v>2.2520117351215423</v>
      </c>
      <c r="L3983">
        <v>2.8362950544844931</v>
      </c>
      <c r="M3983" s="41">
        <v>2.2000000000000002</v>
      </c>
      <c r="N3983" t="s">
        <v>34</v>
      </c>
      <c r="O3983" s="10" t="s">
        <v>34</v>
      </c>
      <c r="P3983">
        <f t="shared" si="461"/>
        <v>0.15</v>
      </c>
      <c r="Q3983" s="11">
        <f t="shared" si="462"/>
        <v>0.2243402192865798</v>
      </c>
      <c r="S3983" s="13">
        <f t="shared" si="463"/>
        <v>0.15</v>
      </c>
      <c r="T3983">
        <f t="shared" si="464"/>
        <v>1.01511</v>
      </c>
      <c r="U3983" t="b">
        <f t="shared" si="465"/>
        <v>1</v>
      </c>
    </row>
    <row r="3984" spans="1:21" ht="21" x14ac:dyDescent="0.4">
      <c r="A3984" t="s">
        <v>2463</v>
      </c>
      <c r="B3984" t="s">
        <v>2442</v>
      </c>
      <c r="C3984" t="s">
        <v>2443</v>
      </c>
      <c r="D3984" s="33">
        <v>161012</v>
      </c>
      <c r="E3984" s="33">
        <v>26603</v>
      </c>
      <c r="F3984" s="32">
        <v>39.987200000000001</v>
      </c>
      <c r="G3984" s="32">
        <v>14.6571</v>
      </c>
      <c r="H3984" s="41">
        <v>16.522371003403475</v>
      </c>
      <c r="I3984" s="32">
        <v>54.644300000000001</v>
      </c>
      <c r="J3984" s="34">
        <f t="shared" si="460"/>
        <v>0.26822742719734721</v>
      </c>
      <c r="K3984">
        <v>1.503108671954291</v>
      </c>
      <c r="L3984">
        <v>2.0540653309777093</v>
      </c>
      <c r="M3984" s="41">
        <v>1.5</v>
      </c>
      <c r="N3984" t="s">
        <v>34</v>
      </c>
      <c r="O3984" s="10" t="s">
        <v>34</v>
      </c>
      <c r="P3984">
        <f t="shared" si="461"/>
        <v>0.15</v>
      </c>
      <c r="Q3984" s="11">
        <f t="shared" si="462"/>
        <v>0.2697408512873255</v>
      </c>
      <c r="S3984" s="13">
        <f t="shared" si="463"/>
        <v>0.15</v>
      </c>
      <c r="T3984">
        <f t="shared" si="464"/>
        <v>8.1966450000000002</v>
      </c>
      <c r="U3984" t="b">
        <f t="shared" si="465"/>
        <v>1</v>
      </c>
    </row>
    <row r="3985" spans="1:21" ht="21" x14ac:dyDescent="0.4">
      <c r="A3985" t="s">
        <v>5722</v>
      </c>
      <c r="B3985" t="s">
        <v>5718</v>
      </c>
      <c r="C3985" t="s">
        <v>5719</v>
      </c>
      <c r="D3985" s="33">
        <v>41455</v>
      </c>
      <c r="E3985" s="33">
        <v>668</v>
      </c>
      <c r="F3985" s="32">
        <v>1.2995000000000001</v>
      </c>
      <c r="G3985" s="32">
        <v>0.29049999999999998</v>
      </c>
      <c r="H3985" s="41">
        <v>1.6113858400675432</v>
      </c>
      <c r="I3985" s="32">
        <v>1.59</v>
      </c>
      <c r="J3985" s="34">
        <f t="shared" si="460"/>
        <v>0.18270440251572326</v>
      </c>
      <c r="K3985">
        <v>1.9453592814371257</v>
      </c>
      <c r="L3985">
        <v>2.3802395209580838</v>
      </c>
      <c r="M3985" s="41">
        <v>2</v>
      </c>
      <c r="N3985" t="s">
        <v>37</v>
      </c>
      <c r="O3985" s="10" t="s">
        <v>37</v>
      </c>
      <c r="P3985">
        <f t="shared" si="461"/>
        <v>0.25</v>
      </c>
      <c r="Q3985" s="11">
        <f t="shared" si="462"/>
        <v>0.15974842767295597</v>
      </c>
      <c r="S3985" s="13">
        <f t="shared" si="463"/>
        <v>0.15974842767295597</v>
      </c>
      <c r="T3985">
        <f t="shared" si="464"/>
        <v>0.254</v>
      </c>
      <c r="U3985" t="b">
        <f t="shared" si="465"/>
        <v>1</v>
      </c>
    </row>
    <row r="3986" spans="1:21" ht="21" x14ac:dyDescent="0.4">
      <c r="A3986" t="s">
        <v>2688</v>
      </c>
      <c r="B3986" t="s">
        <v>2643</v>
      </c>
      <c r="C3986" t="s">
        <v>2644</v>
      </c>
      <c r="D3986" s="33">
        <v>462735</v>
      </c>
      <c r="E3986" s="33">
        <v>37934</v>
      </c>
      <c r="F3986" s="32">
        <v>62.0227</v>
      </c>
      <c r="G3986" s="32">
        <v>18.661300000000001</v>
      </c>
      <c r="H3986" s="41">
        <v>8.1977805871611178</v>
      </c>
      <c r="I3986" s="32">
        <v>80.683999999999997</v>
      </c>
      <c r="J3986" s="34">
        <f t="shared" si="460"/>
        <v>0.2312887313469833</v>
      </c>
      <c r="K3986">
        <v>1.6350160805609741</v>
      </c>
      <c r="L3986">
        <v>2.126957346971055</v>
      </c>
      <c r="M3986" s="41">
        <v>1.6</v>
      </c>
      <c r="N3986" t="s">
        <v>37</v>
      </c>
      <c r="O3986" s="10" t="s">
        <v>37</v>
      </c>
      <c r="P3986">
        <f t="shared" si="461"/>
        <v>0.25</v>
      </c>
      <c r="Q3986" s="11">
        <f t="shared" si="462"/>
        <v>0.24775172277031376</v>
      </c>
      <c r="S3986" s="13">
        <f t="shared" si="463"/>
        <v>0.24775172277031376</v>
      </c>
      <c r="T3986">
        <f t="shared" si="464"/>
        <v>19.989599999999996</v>
      </c>
      <c r="U3986" t="b">
        <f t="shared" si="465"/>
        <v>1</v>
      </c>
    </row>
    <row r="3987" spans="1:21" ht="21" x14ac:dyDescent="0.4">
      <c r="A3987" t="s">
        <v>875</v>
      </c>
      <c r="B3987" t="s">
        <v>865</v>
      </c>
      <c r="C3987" s="42" t="s">
        <v>866</v>
      </c>
      <c r="D3987" s="33">
        <v>1790912</v>
      </c>
      <c r="E3987" s="33">
        <v>196229</v>
      </c>
      <c r="F3987" s="32">
        <v>294.34350000000001</v>
      </c>
      <c r="G3987" s="32">
        <v>67.722799999999992</v>
      </c>
      <c r="H3987" s="41">
        <v>10.956931440517456</v>
      </c>
      <c r="I3987" s="32">
        <v>362.06630000000001</v>
      </c>
      <c r="J3987" s="34">
        <f t="shared" si="460"/>
        <v>0.18704530081921458</v>
      </c>
      <c r="K3987">
        <v>1.5</v>
      </c>
      <c r="L3987">
        <v>1.8451212613833836</v>
      </c>
      <c r="M3987" s="41">
        <v>1.5</v>
      </c>
      <c r="N3987" t="s">
        <v>45</v>
      </c>
      <c r="O3987" s="10" t="s">
        <v>42</v>
      </c>
      <c r="P3987">
        <f t="shared" si="461"/>
        <v>0.05</v>
      </c>
      <c r="Q3987" s="11">
        <f t="shared" si="462"/>
        <v>0.18704530081921455</v>
      </c>
      <c r="S3987" s="13">
        <f t="shared" si="463"/>
        <v>0.05</v>
      </c>
      <c r="T3987">
        <f t="shared" si="464"/>
        <v>18.103315000000002</v>
      </c>
      <c r="U3987" t="b">
        <f t="shared" si="465"/>
        <v>0</v>
      </c>
    </row>
    <row r="3988" spans="1:21" ht="21" x14ac:dyDescent="0.4">
      <c r="A3988" t="s">
        <v>2639</v>
      </c>
      <c r="B3988" t="s">
        <v>2629</v>
      </c>
      <c r="C3988" t="s">
        <v>2630</v>
      </c>
      <c r="D3988" s="33">
        <v>677423</v>
      </c>
      <c r="E3988" s="33">
        <v>95057</v>
      </c>
      <c r="F3988" s="32">
        <v>32.734099999999998</v>
      </c>
      <c r="G3988" s="32">
        <v>14.029</v>
      </c>
      <c r="H3988" s="41">
        <v>14.032148303201987</v>
      </c>
      <c r="I3988" s="32">
        <v>46.763099999999994</v>
      </c>
      <c r="J3988" s="34">
        <f t="shared" si="460"/>
        <v>0.30000149690674915</v>
      </c>
      <c r="K3988">
        <v>0.34436285597062816</v>
      </c>
      <c r="L3988">
        <v>0.49194798910127596</v>
      </c>
      <c r="M3988" s="41">
        <v>0.25</v>
      </c>
      <c r="N3988" t="s">
        <v>42</v>
      </c>
      <c r="O3988" s="10" t="s">
        <v>42</v>
      </c>
      <c r="P3988">
        <f t="shared" si="461"/>
        <v>0.05</v>
      </c>
      <c r="Q3988" s="11">
        <f t="shared" si="462"/>
        <v>0.49181619695871304</v>
      </c>
      <c r="S3988" s="13">
        <f t="shared" si="463"/>
        <v>0.05</v>
      </c>
      <c r="T3988">
        <f t="shared" si="464"/>
        <v>2.338155</v>
      </c>
      <c r="U3988" t="b">
        <f t="shared" si="465"/>
        <v>1</v>
      </c>
    </row>
    <row r="3989" spans="1:21" ht="21" x14ac:dyDescent="0.4">
      <c r="A3989" t="s">
        <v>177</v>
      </c>
      <c r="B3989" t="s">
        <v>31</v>
      </c>
      <c r="C3989" t="s">
        <v>32</v>
      </c>
      <c r="D3989" s="33">
        <v>838701</v>
      </c>
      <c r="E3989" s="33">
        <v>54597</v>
      </c>
      <c r="F3989" s="32">
        <v>56.291099999999993</v>
      </c>
      <c r="G3989" s="32">
        <v>18.5901</v>
      </c>
      <c r="H3989" s="41">
        <v>6.5097096581499247</v>
      </c>
      <c r="I3989" s="32">
        <v>74.881199999999993</v>
      </c>
      <c r="K3989">
        <v>1.031029177427331</v>
      </c>
      <c r="L3989">
        <v>1.371525908016924</v>
      </c>
      <c r="M3989" s="41">
        <v>1</v>
      </c>
      <c r="N3989" t="s">
        <v>34</v>
      </c>
      <c r="O3989" s="10" t="s">
        <v>34</v>
      </c>
      <c r="P3989">
        <f t="shared" si="461"/>
        <v>0.15</v>
      </c>
      <c r="Q3989" s="11">
        <f t="shared" si="462"/>
        <v>0.27088508196984024</v>
      </c>
      <c r="S3989" s="13">
        <f t="shared" si="463"/>
        <v>0.15</v>
      </c>
      <c r="T3989">
        <f t="shared" si="464"/>
        <v>11.232179999999998</v>
      </c>
      <c r="U3989" t="b">
        <f t="shared" si="465"/>
        <v>1</v>
      </c>
    </row>
    <row r="3990" spans="1:21" ht="21" x14ac:dyDescent="0.4">
      <c r="A3990" t="s">
        <v>6122</v>
      </c>
      <c r="B3990" t="s">
        <v>6119</v>
      </c>
      <c r="C3990" t="s">
        <v>6120</v>
      </c>
      <c r="D3990" s="33">
        <v>707</v>
      </c>
      <c r="E3990" s="33">
        <v>409</v>
      </c>
      <c r="F3990" s="32">
        <v>1.9800000000000002E-2</v>
      </c>
      <c r="G3990" s="32">
        <v>9.7000000000000003E-3</v>
      </c>
      <c r="H3990" s="41">
        <v>57.850070721357852</v>
      </c>
      <c r="I3990" s="32">
        <v>2.9500000000000002E-2</v>
      </c>
      <c r="J3990" s="34">
        <f t="shared" ref="J3990:J3998" si="466">G3990/I3990</f>
        <v>0.32881355932203388</v>
      </c>
      <c r="K3990">
        <v>4.8410757946210269E-2</v>
      </c>
      <c r="L3990">
        <v>7.2127139364303192E-2</v>
      </c>
      <c r="M3990" s="41">
        <v>0.03</v>
      </c>
      <c r="N3990" t="s">
        <v>37</v>
      </c>
      <c r="O3990" s="10" t="s">
        <v>37</v>
      </c>
      <c r="P3990">
        <f t="shared" si="461"/>
        <v>0.25</v>
      </c>
      <c r="Q3990" s="11">
        <f t="shared" si="462"/>
        <v>0.58406779661016961</v>
      </c>
      <c r="S3990" s="13">
        <f t="shared" si="463"/>
        <v>0.25</v>
      </c>
      <c r="T3990">
        <f t="shared" si="464"/>
        <v>7.3750000000000005E-3</v>
      </c>
      <c r="U3990" t="b">
        <f t="shared" si="465"/>
        <v>1</v>
      </c>
    </row>
    <row r="3991" spans="1:21" ht="21" x14ac:dyDescent="0.4">
      <c r="A3991" t="s">
        <v>500</v>
      </c>
      <c r="B3991" t="s">
        <v>416</v>
      </c>
      <c r="C3991" s="42" t="s">
        <v>417</v>
      </c>
      <c r="D3991" s="33">
        <v>26732</v>
      </c>
      <c r="E3991" s="33">
        <v>1029</v>
      </c>
      <c r="F3991" s="32">
        <v>1.0777999999999999</v>
      </c>
      <c r="G3991" s="32">
        <v>0.33810000000000001</v>
      </c>
      <c r="H3991" s="41">
        <v>3.8493191680383063</v>
      </c>
      <c r="I3991" s="32">
        <v>1.4158999999999999</v>
      </c>
      <c r="J3991" s="34">
        <f t="shared" si="466"/>
        <v>0.23878805000353134</v>
      </c>
      <c r="K3991">
        <v>1.047424684159378</v>
      </c>
      <c r="L3991">
        <v>1.3759961127308065</v>
      </c>
      <c r="M3991" s="41">
        <v>1</v>
      </c>
      <c r="N3991" t="s">
        <v>34</v>
      </c>
      <c r="O3991" s="10" t="s">
        <v>34</v>
      </c>
      <c r="P3991">
        <f t="shared" si="461"/>
        <v>0.15</v>
      </c>
      <c r="Q3991" s="11">
        <f t="shared" si="462"/>
        <v>0.27325376085881764</v>
      </c>
      <c r="S3991" s="13">
        <f t="shared" si="463"/>
        <v>0.15</v>
      </c>
      <c r="T3991">
        <f t="shared" si="464"/>
        <v>0.21238499999999999</v>
      </c>
      <c r="U3991" t="b">
        <f t="shared" si="465"/>
        <v>1</v>
      </c>
    </row>
    <row r="3992" spans="1:21" ht="21" x14ac:dyDescent="0.4">
      <c r="A3992" t="s">
        <v>3722</v>
      </c>
      <c r="B3992" t="s">
        <v>3679</v>
      </c>
      <c r="C3992" t="s">
        <v>3680</v>
      </c>
      <c r="D3992" s="33">
        <v>202161</v>
      </c>
      <c r="E3992" s="33">
        <v>67328</v>
      </c>
      <c r="F3992" s="32">
        <v>25.250800000000002</v>
      </c>
      <c r="G3992" s="32">
        <v>12.436799999999998</v>
      </c>
      <c r="H3992" s="41">
        <v>33.304148673581949</v>
      </c>
      <c r="I3992" s="32">
        <v>37.687600000000003</v>
      </c>
      <c r="J3992" s="34">
        <f t="shared" si="466"/>
        <v>0.32999713433596189</v>
      </c>
      <c r="K3992">
        <v>0.37504158745247151</v>
      </c>
      <c r="L3992">
        <v>0.55976116920152097</v>
      </c>
      <c r="M3992" s="41">
        <v>0.3</v>
      </c>
      <c r="N3992" t="s">
        <v>37</v>
      </c>
      <c r="O3992" s="10" t="s">
        <v>37</v>
      </c>
      <c r="P3992">
        <f t="shared" si="461"/>
        <v>0.25</v>
      </c>
      <c r="Q3992" s="11">
        <f t="shared" si="462"/>
        <v>0.46405714346363269</v>
      </c>
      <c r="S3992" s="13">
        <f t="shared" si="463"/>
        <v>0.25</v>
      </c>
      <c r="T3992">
        <f t="shared" si="464"/>
        <v>9.4219000000000008</v>
      </c>
      <c r="U3992" t="b">
        <f t="shared" si="465"/>
        <v>1</v>
      </c>
    </row>
    <row r="3993" spans="1:21" ht="21" x14ac:dyDescent="0.4">
      <c r="A3993" t="s">
        <v>5229</v>
      </c>
      <c r="B3993" t="s">
        <v>5225</v>
      </c>
      <c r="C3993" t="s">
        <v>5226</v>
      </c>
      <c r="D3993" s="33">
        <v>50134</v>
      </c>
      <c r="E3993" s="33">
        <v>10283</v>
      </c>
      <c r="F3993" s="32">
        <v>15.466300000000002</v>
      </c>
      <c r="G3993" s="32">
        <v>4.4866999999999999</v>
      </c>
      <c r="H3993" s="41">
        <v>20.511030438425021</v>
      </c>
      <c r="I3993" s="32">
        <v>19.953000000000003</v>
      </c>
      <c r="J3993" s="34">
        <f t="shared" si="466"/>
        <v>0.22486342905828693</v>
      </c>
      <c r="K3993">
        <v>1.5040649615870858</v>
      </c>
      <c r="L3993">
        <v>1.9403870465817372</v>
      </c>
      <c r="M3993" s="41">
        <v>1.5</v>
      </c>
      <c r="N3993" t="s">
        <v>34</v>
      </c>
      <c r="O3993" s="10" t="s">
        <v>34</v>
      </c>
      <c r="P3993">
        <f t="shared" si="461"/>
        <v>0.15</v>
      </c>
      <c r="Q3993" s="11">
        <f t="shared" si="462"/>
        <v>0.22695835212749976</v>
      </c>
      <c r="S3993" s="13">
        <f t="shared" si="463"/>
        <v>0.15</v>
      </c>
      <c r="T3993">
        <f t="shared" si="464"/>
        <v>2.9929500000000004</v>
      </c>
      <c r="U3993" t="b">
        <f t="shared" si="465"/>
        <v>1</v>
      </c>
    </row>
    <row r="3994" spans="1:21" ht="21" x14ac:dyDescent="0.4">
      <c r="A3994" t="s">
        <v>4922</v>
      </c>
      <c r="B3994" t="s">
        <v>4923</v>
      </c>
      <c r="C3994" t="s">
        <v>4924</v>
      </c>
      <c r="D3994" s="33">
        <v>371129</v>
      </c>
      <c r="E3994" s="33">
        <v>122859</v>
      </c>
      <c r="F3994" s="32">
        <v>60.414200000000001</v>
      </c>
      <c r="G3994" s="32">
        <v>27.1432</v>
      </c>
      <c r="H3994" s="41">
        <v>33.104122825217111</v>
      </c>
      <c r="I3994" s="32">
        <v>87.557400000000001</v>
      </c>
      <c r="J3994" s="34">
        <f t="shared" si="466"/>
        <v>0.31000463695815544</v>
      </c>
      <c r="K3994">
        <v>0.49173605515265473</v>
      </c>
      <c r="L3994">
        <v>0.7126657387737162</v>
      </c>
      <c r="M3994" s="41">
        <v>0.32</v>
      </c>
      <c r="N3994" t="s">
        <v>42</v>
      </c>
      <c r="O3994" s="10" t="s">
        <v>42</v>
      </c>
      <c r="P3994">
        <f t="shared" si="461"/>
        <v>0.05</v>
      </c>
      <c r="Q3994" s="11">
        <f t="shared" si="462"/>
        <v>0.55098164175729292</v>
      </c>
      <c r="S3994" s="13">
        <f t="shared" si="463"/>
        <v>0.05</v>
      </c>
      <c r="T3994">
        <f t="shared" si="464"/>
        <v>4.3778700000000006</v>
      </c>
      <c r="U3994" t="b">
        <f t="shared" si="465"/>
        <v>1</v>
      </c>
    </row>
    <row r="3995" spans="1:21" ht="21" x14ac:dyDescent="0.4">
      <c r="A3995" t="s">
        <v>1650</v>
      </c>
      <c r="B3995" t="s">
        <v>1641</v>
      </c>
      <c r="C3995" s="42" t="s">
        <v>1642</v>
      </c>
      <c r="D3995" s="33">
        <v>2983165</v>
      </c>
      <c r="E3995" s="33">
        <v>277145</v>
      </c>
      <c r="F3995" s="32">
        <v>222.85989999999998</v>
      </c>
      <c r="G3995" s="32">
        <v>111.96570000000001</v>
      </c>
      <c r="H3995" s="41">
        <v>9.2903007376393862</v>
      </c>
      <c r="I3995" s="32">
        <v>334.82560000000001</v>
      </c>
      <c r="J3995" s="34">
        <f t="shared" si="466"/>
        <v>0.33440005782114635</v>
      </c>
      <c r="K3995">
        <v>0.80412744231359035</v>
      </c>
      <c r="L3995">
        <v>1.2081242670804093</v>
      </c>
      <c r="M3995" s="41">
        <v>0.8</v>
      </c>
      <c r="N3995" t="s">
        <v>45</v>
      </c>
      <c r="O3995" s="10" t="s">
        <v>34</v>
      </c>
      <c r="P3995">
        <f t="shared" si="461"/>
        <v>0.15</v>
      </c>
      <c r="Q3995" s="11">
        <f t="shared" si="462"/>
        <v>0.33781646325728981</v>
      </c>
      <c r="S3995" s="13">
        <f t="shared" si="463"/>
        <v>0.15</v>
      </c>
      <c r="T3995">
        <f t="shared" si="464"/>
        <v>50.223840000000003</v>
      </c>
      <c r="U3995" t="b">
        <f t="shared" si="465"/>
        <v>0</v>
      </c>
    </row>
    <row r="3996" spans="1:21" ht="21" x14ac:dyDescent="0.4">
      <c r="A3996" t="s">
        <v>2766</v>
      </c>
      <c r="B3996" t="s">
        <v>2736</v>
      </c>
      <c r="C3996" t="s">
        <v>2737</v>
      </c>
      <c r="D3996" s="33">
        <v>14123</v>
      </c>
      <c r="E3996" s="33">
        <v>904</v>
      </c>
      <c r="F3996" s="32">
        <v>1.2952000000000001</v>
      </c>
      <c r="G3996" s="32">
        <v>0.46920000000000006</v>
      </c>
      <c r="H3996" s="41">
        <v>6.4009063230191883</v>
      </c>
      <c r="I3996" s="32">
        <v>1.7644000000000002</v>
      </c>
      <c r="J3996" s="34">
        <f t="shared" si="466"/>
        <v>0.26592609385626842</v>
      </c>
      <c r="K3996">
        <v>1.4327433628318584</v>
      </c>
      <c r="L3996">
        <v>1.9517699115044249</v>
      </c>
      <c r="M3996" s="41">
        <v>1.5</v>
      </c>
      <c r="N3996" t="s">
        <v>37</v>
      </c>
      <c r="O3996" s="10" t="s">
        <v>37</v>
      </c>
      <c r="P3996">
        <f t="shared" si="461"/>
        <v>0.25</v>
      </c>
      <c r="Q3996" s="11">
        <f t="shared" si="462"/>
        <v>0.23146678757651332</v>
      </c>
      <c r="S3996" s="13">
        <f t="shared" si="463"/>
        <v>0.23146678757651332</v>
      </c>
      <c r="T3996">
        <f t="shared" si="464"/>
        <v>0.40840000000000015</v>
      </c>
      <c r="U3996" t="b">
        <f t="shared" si="465"/>
        <v>1</v>
      </c>
    </row>
    <row r="3997" spans="1:21" ht="21" x14ac:dyDescent="0.4">
      <c r="A3997" t="s">
        <v>3742</v>
      </c>
      <c r="B3997" t="s">
        <v>3738</v>
      </c>
      <c r="C3997" t="s">
        <v>3739</v>
      </c>
      <c r="D3997" s="33">
        <v>199888</v>
      </c>
      <c r="E3997" s="33">
        <v>13725</v>
      </c>
      <c r="F3997" s="32">
        <v>41.175000000000004</v>
      </c>
      <c r="G3997" s="32">
        <v>11.858000000000001</v>
      </c>
      <c r="H3997" s="41">
        <v>6.8663451532858399</v>
      </c>
      <c r="I3997" s="32">
        <v>53.033000000000001</v>
      </c>
      <c r="J3997" s="34">
        <f t="shared" si="466"/>
        <v>0.22359662851432127</v>
      </c>
      <c r="K3997">
        <v>3.0000000000000004</v>
      </c>
      <c r="L3997">
        <v>3.8639708561020036</v>
      </c>
      <c r="M3997" s="41">
        <v>3</v>
      </c>
      <c r="N3997" t="s">
        <v>34</v>
      </c>
      <c r="O3997" s="10" t="s">
        <v>34</v>
      </c>
      <c r="P3997">
        <f t="shared" si="461"/>
        <v>0.15</v>
      </c>
      <c r="Q3997" s="11">
        <f t="shared" si="462"/>
        <v>0.22359662851432127</v>
      </c>
      <c r="S3997" s="13">
        <f t="shared" si="463"/>
        <v>0.15</v>
      </c>
      <c r="T3997">
        <f t="shared" si="464"/>
        <v>7.9549500000000002</v>
      </c>
      <c r="U3997" t="b">
        <f t="shared" si="465"/>
        <v>1</v>
      </c>
    </row>
    <row r="3998" spans="1:21" ht="21" x14ac:dyDescent="0.4">
      <c r="A3998" t="s">
        <v>1276</v>
      </c>
      <c r="B3998" t="s">
        <v>1260</v>
      </c>
      <c r="C3998" s="42" t="s">
        <v>1261</v>
      </c>
      <c r="D3998" s="33">
        <v>161274</v>
      </c>
      <c r="E3998" s="33">
        <v>7350</v>
      </c>
      <c r="F3998" s="32">
        <v>15.4368</v>
      </c>
      <c r="G3998" s="32">
        <v>3.8592</v>
      </c>
      <c r="H3998" s="41">
        <v>4.5574612150749658</v>
      </c>
      <c r="I3998" s="32">
        <v>19.295999999999999</v>
      </c>
      <c r="J3998" s="34">
        <f t="shared" si="466"/>
        <v>0.2</v>
      </c>
      <c r="K3998">
        <v>2.1002448979591835</v>
      </c>
      <c r="L3998">
        <v>2.6253061224489795</v>
      </c>
      <c r="M3998" s="41">
        <v>2</v>
      </c>
      <c r="N3998" t="s">
        <v>45</v>
      </c>
      <c r="O3998" s="10" t="s">
        <v>34</v>
      </c>
      <c r="P3998">
        <f t="shared" si="461"/>
        <v>0.15</v>
      </c>
      <c r="Q3998" s="11">
        <f t="shared" si="462"/>
        <v>0.23818407960199003</v>
      </c>
      <c r="S3998" s="13">
        <f t="shared" si="463"/>
        <v>0.15</v>
      </c>
      <c r="T3998">
        <f t="shared" si="464"/>
        <v>2.8943999999999996</v>
      </c>
      <c r="U3998" t="b">
        <f t="shared" si="465"/>
        <v>0</v>
      </c>
    </row>
    <row r="3999" spans="1:21" ht="21" x14ac:dyDescent="0.4">
      <c r="A3999" t="s">
        <v>178</v>
      </c>
      <c r="B3999" t="s">
        <v>31</v>
      </c>
      <c r="C3999" t="s">
        <v>32</v>
      </c>
      <c r="D3999" s="33">
        <v>4038448</v>
      </c>
      <c r="E3999" s="33">
        <v>364581</v>
      </c>
      <c r="F3999" s="32">
        <v>509.25209999999993</v>
      </c>
      <c r="G3999" s="32">
        <v>169.74080000000004</v>
      </c>
      <c r="H3999" s="41">
        <v>9.0277502644580299</v>
      </c>
      <c r="I3999" s="32">
        <v>678.99289999999996</v>
      </c>
      <c r="K3999">
        <v>1.3968146996140773</v>
      </c>
      <c r="L3999">
        <v>1.8623924450259337</v>
      </c>
      <c r="M3999" s="41">
        <v>1.25</v>
      </c>
      <c r="N3999" t="s">
        <v>33</v>
      </c>
      <c r="O3999" s="10" t="s">
        <v>34</v>
      </c>
      <c r="P3999">
        <f t="shared" si="461"/>
        <v>0.15</v>
      </c>
      <c r="Q3999" s="11">
        <f t="shared" si="462"/>
        <v>0.32882030136103035</v>
      </c>
      <c r="S3999" s="13">
        <f t="shared" si="463"/>
        <v>0.15</v>
      </c>
      <c r="T3999">
        <f t="shared" si="464"/>
        <v>101.848935</v>
      </c>
      <c r="U3999" t="b">
        <f t="shared" si="465"/>
        <v>0</v>
      </c>
    </row>
    <row r="4000" spans="1:21" ht="21" x14ac:dyDescent="0.4">
      <c r="A4000" t="s">
        <v>1375</v>
      </c>
      <c r="B4000" t="s">
        <v>1280</v>
      </c>
      <c r="C4000" s="42" t="s">
        <v>1281</v>
      </c>
      <c r="D4000" s="33">
        <v>311260</v>
      </c>
      <c r="E4000" s="33">
        <v>80007</v>
      </c>
      <c r="F4000" s="32">
        <v>33.166499999999992</v>
      </c>
      <c r="G4000" s="32">
        <v>11.0541</v>
      </c>
      <c r="H4000" s="41">
        <v>25.704234402107563</v>
      </c>
      <c r="I4000" s="32">
        <v>44.22059999999999</v>
      </c>
      <c r="J4000" s="34">
        <f t="shared" ref="J4000:J4019" si="467">G4000/I4000</f>
        <v>0.24997625541037441</v>
      </c>
      <c r="K4000">
        <v>0.41454497731448492</v>
      </c>
      <c r="L4000">
        <v>0.5527091379504292</v>
      </c>
      <c r="M4000" s="41">
        <v>0.3</v>
      </c>
      <c r="N4000" t="s">
        <v>37</v>
      </c>
      <c r="O4000" s="10" t="s">
        <v>37</v>
      </c>
      <c r="P4000">
        <f t="shared" si="461"/>
        <v>0.25</v>
      </c>
      <c r="Q4000" s="11">
        <f t="shared" si="462"/>
        <v>0.45721903366304378</v>
      </c>
      <c r="S4000" s="13">
        <f t="shared" si="463"/>
        <v>0.25</v>
      </c>
      <c r="T4000">
        <f t="shared" si="464"/>
        <v>11.055149999999998</v>
      </c>
      <c r="U4000" t="b">
        <f t="shared" si="465"/>
        <v>1</v>
      </c>
    </row>
    <row r="4001" spans="1:21" ht="21" x14ac:dyDescent="0.4">
      <c r="A4001" t="s">
        <v>1554</v>
      </c>
      <c r="B4001" t="s">
        <v>1536</v>
      </c>
      <c r="C4001" s="42" t="s">
        <v>1537</v>
      </c>
      <c r="D4001" s="33">
        <v>8969467</v>
      </c>
      <c r="E4001" s="33">
        <v>232574</v>
      </c>
      <c r="F4001" s="32">
        <v>120.8272</v>
      </c>
      <c r="G4001" s="32">
        <v>62.466799999999999</v>
      </c>
      <c r="H4001" s="41">
        <v>2.5929522902531446</v>
      </c>
      <c r="I4001" s="32">
        <v>183.29400000000001</v>
      </c>
      <c r="J4001" s="34">
        <f t="shared" si="467"/>
        <v>0.34080111733062729</v>
      </c>
      <c r="K4001">
        <v>0.51952152863174739</v>
      </c>
      <c r="L4001">
        <v>0.78811045086725084</v>
      </c>
      <c r="M4001" s="41">
        <v>0.4</v>
      </c>
      <c r="N4001" t="s">
        <v>45</v>
      </c>
      <c r="O4001" s="10" t="s">
        <v>34</v>
      </c>
      <c r="P4001">
        <f t="shared" si="461"/>
        <v>0.15</v>
      </c>
      <c r="Q4001" s="11">
        <f t="shared" si="462"/>
        <v>0.49245692712254624</v>
      </c>
      <c r="S4001" s="13">
        <f t="shared" si="463"/>
        <v>0.15</v>
      </c>
      <c r="T4001">
        <f t="shared" si="464"/>
        <v>27.4941</v>
      </c>
      <c r="U4001" t="b">
        <f t="shared" si="465"/>
        <v>0</v>
      </c>
    </row>
    <row r="4002" spans="1:21" ht="21" x14ac:dyDescent="0.4">
      <c r="A4002" t="s">
        <v>2278</v>
      </c>
      <c r="B4002" t="s">
        <v>2271</v>
      </c>
      <c r="C4002" t="s">
        <v>2272</v>
      </c>
      <c r="D4002" s="33">
        <v>6220515</v>
      </c>
      <c r="E4002" s="33">
        <v>361319</v>
      </c>
      <c r="F4002" s="32">
        <v>285.59070000000008</v>
      </c>
      <c r="G4002" s="32">
        <v>151.8083</v>
      </c>
      <c r="H4002" s="41">
        <v>5.8085062088910648</v>
      </c>
      <c r="I4002" s="32">
        <v>437.39900000000011</v>
      </c>
      <c r="J4002" s="34">
        <f t="shared" si="467"/>
        <v>0.34707052370947344</v>
      </c>
      <c r="K4002">
        <v>0.79041152001417048</v>
      </c>
      <c r="L4002">
        <v>1.2105618580810866</v>
      </c>
      <c r="M4002" s="41">
        <v>0.75</v>
      </c>
      <c r="N4002" t="s">
        <v>45</v>
      </c>
      <c r="O4002" s="10" t="s">
        <v>45</v>
      </c>
      <c r="P4002">
        <f t="shared" si="461"/>
        <v>0.32</v>
      </c>
      <c r="Q4002" s="11">
        <f t="shared" si="462"/>
        <v>0.38045297314351445</v>
      </c>
      <c r="S4002" s="13">
        <f t="shared" si="463"/>
        <v>0.32</v>
      </c>
      <c r="T4002">
        <f t="shared" si="464"/>
        <v>139.96768000000003</v>
      </c>
      <c r="U4002" t="b">
        <f t="shared" si="465"/>
        <v>1</v>
      </c>
    </row>
    <row r="4003" spans="1:21" ht="21" x14ac:dyDescent="0.4">
      <c r="A4003" t="s">
        <v>655</v>
      </c>
      <c r="B4003" t="s">
        <v>650</v>
      </c>
      <c r="C4003" s="42" t="s">
        <v>651</v>
      </c>
      <c r="D4003" s="33">
        <v>4566184</v>
      </c>
      <c r="E4003" s="33">
        <v>1396559</v>
      </c>
      <c r="F4003" s="32">
        <v>1514.2312999999999</v>
      </c>
      <c r="G4003" s="32">
        <v>504.73209999999995</v>
      </c>
      <c r="H4003" s="41">
        <v>30.584816555793633</v>
      </c>
      <c r="I4003" s="32">
        <v>2018.9633999999999</v>
      </c>
      <c r="J4003" s="34">
        <f t="shared" si="467"/>
        <v>0.24999566609280782</v>
      </c>
      <c r="K4003">
        <v>1.0842587388001508</v>
      </c>
      <c r="L4003">
        <v>1.4456699645342588</v>
      </c>
      <c r="M4003" s="41">
        <v>0.75</v>
      </c>
      <c r="N4003" t="s">
        <v>37</v>
      </c>
      <c r="O4003" s="10" t="s">
        <v>34</v>
      </c>
      <c r="P4003">
        <f t="shared" si="461"/>
        <v>0.15</v>
      </c>
      <c r="Q4003" s="11">
        <f t="shared" si="462"/>
        <v>0.4812093919087389</v>
      </c>
      <c r="S4003" s="13">
        <f t="shared" si="463"/>
        <v>0.15</v>
      </c>
      <c r="T4003">
        <f t="shared" si="464"/>
        <v>302.84450999999996</v>
      </c>
      <c r="U4003" t="b">
        <f t="shared" si="465"/>
        <v>0</v>
      </c>
    </row>
    <row r="4004" spans="1:21" ht="21" x14ac:dyDescent="0.4">
      <c r="A4004" t="s">
        <v>5966</v>
      </c>
      <c r="B4004" t="s">
        <v>5964</v>
      </c>
      <c r="C4004" t="s">
        <v>5965</v>
      </c>
      <c r="D4004" s="33">
        <v>30659</v>
      </c>
      <c r="E4004" s="33">
        <v>4201</v>
      </c>
      <c r="F4004" s="32">
        <v>2.4765000000000001</v>
      </c>
      <c r="G4004" s="32">
        <v>0.61910000000000009</v>
      </c>
      <c r="H4004" s="41">
        <v>13.702338628135294</v>
      </c>
      <c r="I4004" s="32">
        <v>3.0956000000000001</v>
      </c>
      <c r="J4004" s="34">
        <f t="shared" si="467"/>
        <v>0.19999353921695312</v>
      </c>
      <c r="K4004">
        <v>0.58950249940490362</v>
      </c>
      <c r="L4004">
        <v>0.73687217329207333</v>
      </c>
      <c r="M4004" s="41">
        <v>0.5</v>
      </c>
      <c r="N4004" t="s">
        <v>34</v>
      </c>
      <c r="O4004" s="10" t="s">
        <v>34</v>
      </c>
      <c r="P4004">
        <f t="shared" si="461"/>
        <v>0.15</v>
      </c>
      <c r="Q4004" s="11">
        <f t="shared" si="462"/>
        <v>0.32145626049877246</v>
      </c>
      <c r="S4004" s="13">
        <f t="shared" si="463"/>
        <v>0.15</v>
      </c>
      <c r="T4004">
        <f t="shared" si="464"/>
        <v>0.46433999999999997</v>
      </c>
      <c r="U4004" t="b">
        <f t="shared" si="465"/>
        <v>1</v>
      </c>
    </row>
    <row r="4005" spans="1:21" ht="21" x14ac:dyDescent="0.4">
      <c r="A4005" t="s">
        <v>5415</v>
      </c>
      <c r="B4005" t="s">
        <v>5412</v>
      </c>
      <c r="C4005" t="s">
        <v>5413</v>
      </c>
      <c r="D4005" s="33">
        <v>16122</v>
      </c>
      <c r="E4005" s="33">
        <v>1931</v>
      </c>
      <c r="F4005" s="32">
        <v>2.7356999999999996</v>
      </c>
      <c r="G4005" s="32">
        <v>0.91129999999999989</v>
      </c>
      <c r="H4005" s="41">
        <v>11.977422156060042</v>
      </c>
      <c r="I4005" s="32">
        <v>3.6469999999999994</v>
      </c>
      <c r="J4005" s="34">
        <f t="shared" si="467"/>
        <v>0.24987661091307925</v>
      </c>
      <c r="K4005">
        <v>1.4167270844122213</v>
      </c>
      <c r="L4005">
        <v>1.8886587260486791</v>
      </c>
      <c r="M4005" s="41">
        <v>1.25</v>
      </c>
      <c r="N4005" t="s">
        <v>37</v>
      </c>
      <c r="O4005" s="10" t="s">
        <v>37</v>
      </c>
      <c r="P4005">
        <f t="shared" si="461"/>
        <v>0.25</v>
      </c>
      <c r="Q4005" s="11">
        <f t="shared" si="462"/>
        <v>0.33815464765560727</v>
      </c>
      <c r="S4005" s="13">
        <f t="shared" si="463"/>
        <v>0.25</v>
      </c>
      <c r="T4005">
        <f t="shared" si="464"/>
        <v>0.91174999999999984</v>
      </c>
      <c r="U4005" t="b">
        <f t="shared" si="465"/>
        <v>1</v>
      </c>
    </row>
    <row r="4006" spans="1:21" ht="21" x14ac:dyDescent="0.4">
      <c r="A4006" t="s">
        <v>2421</v>
      </c>
      <c r="B4006" t="s">
        <v>2333</v>
      </c>
      <c r="C4006" t="s">
        <v>2334</v>
      </c>
      <c r="D4006" s="33">
        <v>889387</v>
      </c>
      <c r="E4006" s="33">
        <v>189276</v>
      </c>
      <c r="F4006" s="32">
        <v>4.0874999999999995</v>
      </c>
      <c r="G4006" s="32">
        <v>1.3625</v>
      </c>
      <c r="H4006" s="41">
        <v>21.28162430977741</v>
      </c>
      <c r="I4006" s="32">
        <v>5.4499999999999993</v>
      </c>
      <c r="J4006" s="34">
        <f t="shared" si="467"/>
        <v>0.25000000000000006</v>
      </c>
      <c r="K4006">
        <v>2.1595447917327076E-2</v>
      </c>
      <c r="L4006">
        <v>2.8793930556436097E-2</v>
      </c>
      <c r="M4006" s="41">
        <v>0.01</v>
      </c>
      <c r="N4006" t="s">
        <v>34</v>
      </c>
      <c r="O4006" s="10" t="s">
        <v>34</v>
      </c>
      <c r="P4006">
        <f t="shared" si="461"/>
        <v>0.15</v>
      </c>
      <c r="Q4006" s="11">
        <f t="shared" si="462"/>
        <v>0.65270458715596325</v>
      </c>
      <c r="S4006" s="13">
        <f t="shared" si="463"/>
        <v>0.15</v>
      </c>
      <c r="T4006">
        <f t="shared" si="464"/>
        <v>0.81749999999999989</v>
      </c>
      <c r="U4006" t="b">
        <f t="shared" si="465"/>
        <v>1</v>
      </c>
    </row>
    <row r="4007" spans="1:21" ht="21" x14ac:dyDescent="0.4">
      <c r="A4007" t="s">
        <v>2509</v>
      </c>
      <c r="B4007" t="s">
        <v>2484</v>
      </c>
      <c r="C4007" t="s">
        <v>2485</v>
      </c>
      <c r="D4007" s="33">
        <v>17923</v>
      </c>
      <c r="E4007" s="33">
        <v>751</v>
      </c>
      <c r="F4007" s="32">
        <v>0.73619999999999997</v>
      </c>
      <c r="G4007" s="32">
        <v>0.22449999999999998</v>
      </c>
      <c r="H4007" s="41">
        <v>4.1901467388272051</v>
      </c>
      <c r="I4007" s="32">
        <v>0.96069999999999989</v>
      </c>
      <c r="J4007" s="34">
        <f t="shared" si="467"/>
        <v>0.23368377224940148</v>
      </c>
      <c r="K4007">
        <v>0.98029294274300927</v>
      </c>
      <c r="L4007">
        <v>1.2792276964047935</v>
      </c>
      <c r="M4007" s="41">
        <v>1</v>
      </c>
      <c r="N4007" t="s">
        <v>37</v>
      </c>
      <c r="O4007" s="10" t="s">
        <v>37</v>
      </c>
      <c r="P4007">
        <f t="shared" si="461"/>
        <v>0.25</v>
      </c>
      <c r="Q4007" s="11">
        <f t="shared" si="462"/>
        <v>0.21827833871135624</v>
      </c>
      <c r="S4007" s="13">
        <f t="shared" si="463"/>
        <v>0.21827833871135624</v>
      </c>
      <c r="T4007">
        <f t="shared" si="464"/>
        <v>0.20969999999999991</v>
      </c>
      <c r="U4007" t="b">
        <f t="shared" si="465"/>
        <v>1</v>
      </c>
    </row>
    <row r="4008" spans="1:21" ht="21" x14ac:dyDescent="0.4">
      <c r="A4008" t="s">
        <v>4236</v>
      </c>
      <c r="B4008" t="s">
        <v>4233</v>
      </c>
      <c r="C4008" t="s">
        <v>4234</v>
      </c>
      <c r="D4008" s="33">
        <v>496147</v>
      </c>
      <c r="E4008" s="33">
        <v>83671</v>
      </c>
      <c r="F4008" s="32">
        <v>133.8417</v>
      </c>
      <c r="G4008" s="32">
        <v>65.919499999999999</v>
      </c>
      <c r="H4008" s="41">
        <v>16.864155179815658</v>
      </c>
      <c r="I4008" s="32">
        <v>199.7612</v>
      </c>
      <c r="J4008" s="34">
        <f t="shared" si="467"/>
        <v>0.32999150986277614</v>
      </c>
      <c r="K4008">
        <v>1.5996187448458845</v>
      </c>
      <c r="L4008">
        <v>2.3874604104169905</v>
      </c>
      <c r="M4008" s="41">
        <v>1.5</v>
      </c>
      <c r="N4008" t="s">
        <v>37</v>
      </c>
      <c r="O4008" s="10" t="s">
        <v>37</v>
      </c>
      <c r="P4008">
        <f t="shared" si="461"/>
        <v>0.25</v>
      </c>
      <c r="Q4008" s="11">
        <f t="shared" si="462"/>
        <v>0.37171733049260824</v>
      </c>
      <c r="S4008" s="13">
        <f t="shared" si="463"/>
        <v>0.25</v>
      </c>
      <c r="T4008">
        <f t="shared" si="464"/>
        <v>49.940300000000001</v>
      </c>
      <c r="U4008" t="b">
        <f t="shared" si="465"/>
        <v>1</v>
      </c>
    </row>
    <row r="4009" spans="1:21" ht="21" x14ac:dyDescent="0.4">
      <c r="A4009" t="s">
        <v>5521</v>
      </c>
      <c r="B4009" t="s">
        <v>5519</v>
      </c>
      <c r="C4009" t="s">
        <v>5520</v>
      </c>
      <c r="D4009" s="33">
        <v>641784</v>
      </c>
      <c r="E4009" s="33">
        <v>22574</v>
      </c>
      <c r="F4009" s="32">
        <v>4.5599999999999996</v>
      </c>
      <c r="G4009" s="32">
        <v>1.52</v>
      </c>
      <c r="H4009" s="41">
        <v>3.517382795457662</v>
      </c>
      <c r="I4009" s="32">
        <v>6.08</v>
      </c>
      <c r="J4009" s="34">
        <f t="shared" si="467"/>
        <v>0.25</v>
      </c>
      <c r="K4009">
        <v>0.20200230353504031</v>
      </c>
      <c r="L4009">
        <v>0.2693364047133871</v>
      </c>
      <c r="M4009" s="41">
        <v>0.1</v>
      </c>
      <c r="N4009" t="s">
        <v>37</v>
      </c>
      <c r="O4009" s="10" t="s">
        <v>37</v>
      </c>
      <c r="P4009">
        <f t="shared" si="461"/>
        <v>0.25</v>
      </c>
      <c r="Q4009" s="11">
        <f t="shared" si="462"/>
        <v>0.62871710526315794</v>
      </c>
      <c r="S4009" s="13">
        <f t="shared" si="463"/>
        <v>0.25</v>
      </c>
      <c r="T4009">
        <f t="shared" si="464"/>
        <v>1.52</v>
      </c>
      <c r="U4009" t="b">
        <f t="shared" si="465"/>
        <v>1</v>
      </c>
    </row>
    <row r="4010" spans="1:21" ht="21" x14ac:dyDescent="0.4">
      <c r="A4010" t="s">
        <v>5149</v>
      </c>
      <c r="B4010" t="s">
        <v>5142</v>
      </c>
      <c r="C4010" t="s">
        <v>5143</v>
      </c>
      <c r="D4010" s="33">
        <v>46529</v>
      </c>
      <c r="E4010" s="33">
        <v>4876</v>
      </c>
      <c r="F4010" s="32">
        <v>6.7235999999999994</v>
      </c>
      <c r="G4010" s="32">
        <v>2.754</v>
      </c>
      <c r="H4010" s="41">
        <v>10.479485912011864</v>
      </c>
      <c r="I4010" s="32">
        <v>9.4775999999999989</v>
      </c>
      <c r="J4010" s="34">
        <f t="shared" si="467"/>
        <v>0.29057989364396053</v>
      </c>
      <c r="K4010">
        <v>1.3789171452009843</v>
      </c>
      <c r="L4010">
        <v>1.9437243642329776</v>
      </c>
      <c r="M4010" s="41">
        <v>1.1299999999999999</v>
      </c>
      <c r="N4010" t="s">
        <v>37</v>
      </c>
      <c r="O4010" s="10" t="s">
        <v>37</v>
      </c>
      <c r="P4010">
        <f t="shared" si="461"/>
        <v>0.25</v>
      </c>
      <c r="Q4010" s="11">
        <f t="shared" si="462"/>
        <v>0.4186418502574491</v>
      </c>
      <c r="S4010" s="13">
        <f t="shared" si="463"/>
        <v>0.25</v>
      </c>
      <c r="T4010">
        <f t="shared" si="464"/>
        <v>2.3693999999999997</v>
      </c>
      <c r="U4010" t="b">
        <f t="shared" si="465"/>
        <v>1</v>
      </c>
    </row>
    <row r="4011" spans="1:21" ht="21" x14ac:dyDescent="0.4">
      <c r="A4011" t="s">
        <v>843</v>
      </c>
      <c r="B4011" t="s">
        <v>761</v>
      </c>
      <c r="C4011" s="42" t="s">
        <v>762</v>
      </c>
      <c r="D4011" s="33">
        <v>613745</v>
      </c>
      <c r="E4011" s="33">
        <v>107871</v>
      </c>
      <c r="F4011" s="32">
        <v>86.446699999999993</v>
      </c>
      <c r="G4011" s="32">
        <v>26.533300000000001</v>
      </c>
      <c r="H4011" s="41">
        <v>17.575866198502634</v>
      </c>
      <c r="I4011" s="32">
        <v>112.97999999999999</v>
      </c>
      <c r="J4011" s="34">
        <f t="shared" si="467"/>
        <v>0.2348495308904231</v>
      </c>
      <c r="K4011">
        <v>0.80138962279018455</v>
      </c>
      <c r="L4011">
        <v>1.0473621269850097</v>
      </c>
      <c r="M4011" s="41">
        <v>0.75</v>
      </c>
      <c r="N4011" t="s">
        <v>37</v>
      </c>
      <c r="O4011" s="10" t="s">
        <v>34</v>
      </c>
      <c r="P4011">
        <f t="shared" si="461"/>
        <v>0.15</v>
      </c>
      <c r="Q4011" s="11">
        <f t="shared" si="462"/>
        <v>0.28391529474243221</v>
      </c>
      <c r="S4011" s="13">
        <f t="shared" si="463"/>
        <v>0.15</v>
      </c>
      <c r="T4011">
        <f t="shared" si="464"/>
        <v>16.946999999999999</v>
      </c>
      <c r="U4011" t="b">
        <f t="shared" si="465"/>
        <v>0</v>
      </c>
    </row>
    <row r="4012" spans="1:21" ht="21" x14ac:dyDescent="0.4">
      <c r="A4012" t="s">
        <v>501</v>
      </c>
      <c r="B4012" t="s">
        <v>416</v>
      </c>
      <c r="C4012" s="42" t="s">
        <v>417</v>
      </c>
      <c r="D4012" s="33">
        <v>3469253</v>
      </c>
      <c r="E4012" s="33">
        <v>305880</v>
      </c>
      <c r="F4012" s="32">
        <v>535.29129999999998</v>
      </c>
      <c r="G4012" s="32">
        <v>138.43350000000001</v>
      </c>
      <c r="H4012" s="41">
        <v>8.8168836346037605</v>
      </c>
      <c r="I4012" s="32">
        <v>673.72479999999996</v>
      </c>
      <c r="J4012" s="34">
        <f t="shared" si="467"/>
        <v>0.20547484670298616</v>
      </c>
      <c r="K4012">
        <v>1.7500042500326922</v>
      </c>
      <c r="L4012">
        <v>2.2025787890676081</v>
      </c>
      <c r="M4012" s="41">
        <v>1.75</v>
      </c>
      <c r="N4012" t="s">
        <v>37</v>
      </c>
      <c r="O4012" s="10" t="s">
        <v>42</v>
      </c>
      <c r="P4012">
        <f t="shared" si="461"/>
        <v>0.05</v>
      </c>
      <c r="Q4012" s="11">
        <f t="shared" si="462"/>
        <v>0.20547677627422942</v>
      </c>
      <c r="S4012" s="13">
        <f t="shared" si="463"/>
        <v>0.05</v>
      </c>
      <c r="T4012">
        <f t="shared" si="464"/>
        <v>33.686239999999998</v>
      </c>
      <c r="U4012" t="b">
        <f t="shared" si="465"/>
        <v>0</v>
      </c>
    </row>
    <row r="4013" spans="1:21" ht="21" x14ac:dyDescent="0.4">
      <c r="A4013" t="s">
        <v>5416</v>
      </c>
      <c r="B4013" t="s">
        <v>5412</v>
      </c>
      <c r="C4013" t="s">
        <v>5413</v>
      </c>
      <c r="D4013" s="33">
        <v>33025</v>
      </c>
      <c r="E4013" s="33">
        <v>3939</v>
      </c>
      <c r="F4013" s="32">
        <v>5.6608000000000001</v>
      </c>
      <c r="G4013" s="32">
        <v>1.8862000000000001</v>
      </c>
      <c r="H4013" s="41">
        <v>11.927327781983346</v>
      </c>
      <c r="I4013" s="32">
        <v>7.5470000000000006</v>
      </c>
      <c r="J4013" s="34">
        <f t="shared" si="467"/>
        <v>0.24992712336027559</v>
      </c>
      <c r="K4013">
        <v>1.4371160192942372</v>
      </c>
      <c r="L4013">
        <v>1.9159685199289163</v>
      </c>
      <c r="M4013" s="41">
        <v>1.25</v>
      </c>
      <c r="N4013" t="s">
        <v>37</v>
      </c>
      <c r="O4013" s="10" t="s">
        <v>37</v>
      </c>
      <c r="P4013">
        <f t="shared" si="461"/>
        <v>0.25</v>
      </c>
      <c r="Q4013" s="11">
        <f t="shared" si="462"/>
        <v>0.34758844574002923</v>
      </c>
      <c r="S4013" s="13">
        <f t="shared" si="463"/>
        <v>0.25</v>
      </c>
      <c r="T4013">
        <f t="shared" si="464"/>
        <v>1.8867500000000001</v>
      </c>
      <c r="U4013" t="b">
        <f t="shared" si="465"/>
        <v>1</v>
      </c>
    </row>
    <row r="4014" spans="1:21" ht="21" x14ac:dyDescent="0.4">
      <c r="A4014" t="s">
        <v>844</v>
      </c>
      <c r="B4014" t="s">
        <v>761</v>
      </c>
      <c r="C4014" s="42" t="s">
        <v>762</v>
      </c>
      <c r="D4014" s="33">
        <v>248565</v>
      </c>
      <c r="E4014" s="33">
        <v>62332</v>
      </c>
      <c r="F4014" s="32">
        <v>51.435999999999993</v>
      </c>
      <c r="G4014" s="32">
        <v>17.145</v>
      </c>
      <c r="H4014" s="41">
        <v>25.076740490414981</v>
      </c>
      <c r="I4014" s="32">
        <v>68.580999999999989</v>
      </c>
      <c r="J4014" s="34">
        <f t="shared" si="467"/>
        <v>0.24999635467549325</v>
      </c>
      <c r="K4014">
        <v>0.82519412179939666</v>
      </c>
      <c r="L4014">
        <v>1.1002534813578897</v>
      </c>
      <c r="M4014" s="41">
        <v>0.75</v>
      </c>
      <c r="N4014" t="s">
        <v>37</v>
      </c>
      <c r="O4014" s="10" t="s">
        <v>37</v>
      </c>
      <c r="P4014">
        <f t="shared" si="461"/>
        <v>0.25</v>
      </c>
      <c r="Q4014" s="11">
        <f t="shared" si="462"/>
        <v>0.31833889852874686</v>
      </c>
      <c r="S4014" s="13">
        <f t="shared" si="463"/>
        <v>0.25</v>
      </c>
      <c r="T4014">
        <f t="shared" si="464"/>
        <v>17.145249999999997</v>
      </c>
      <c r="U4014" t="b">
        <f t="shared" si="465"/>
        <v>1</v>
      </c>
    </row>
    <row r="4015" spans="1:21" ht="21" x14ac:dyDescent="0.4">
      <c r="A4015" t="s">
        <v>2192</v>
      </c>
      <c r="B4015" t="s">
        <v>2169</v>
      </c>
      <c r="C4015" t="s">
        <v>2170</v>
      </c>
      <c r="D4015" s="33">
        <v>2085878</v>
      </c>
      <c r="E4015" s="33">
        <v>444441</v>
      </c>
      <c r="F4015" s="32">
        <v>316.68029999999999</v>
      </c>
      <c r="G4015" s="32">
        <v>117.1267</v>
      </c>
      <c r="H4015" s="41">
        <v>21.30714260373809</v>
      </c>
      <c r="I4015" s="32">
        <v>433.80700000000002</v>
      </c>
      <c r="J4015" s="34">
        <f t="shared" si="467"/>
        <v>0.26999725684463366</v>
      </c>
      <c r="K4015">
        <v>0.71253619715552796</v>
      </c>
      <c r="L4015">
        <v>0.97607331456818791</v>
      </c>
      <c r="M4015" s="41">
        <v>0.5</v>
      </c>
      <c r="N4015" t="s">
        <v>37</v>
      </c>
      <c r="O4015" s="10" t="s">
        <v>37</v>
      </c>
      <c r="P4015">
        <f t="shared" si="461"/>
        <v>0.25</v>
      </c>
      <c r="Q4015" s="11">
        <f t="shared" si="462"/>
        <v>0.48774339740944705</v>
      </c>
      <c r="S4015" s="13">
        <f t="shared" si="463"/>
        <v>0.25</v>
      </c>
      <c r="T4015">
        <f t="shared" si="464"/>
        <v>108.45175</v>
      </c>
      <c r="U4015" t="b">
        <f t="shared" si="465"/>
        <v>1</v>
      </c>
    </row>
    <row r="4016" spans="1:21" ht="21" x14ac:dyDescent="0.4">
      <c r="A4016" t="s">
        <v>4515</v>
      </c>
      <c r="B4016" t="s">
        <v>4508</v>
      </c>
      <c r="C4016" t="s">
        <v>4509</v>
      </c>
      <c r="D4016" s="33">
        <v>614922</v>
      </c>
      <c r="E4016" s="33">
        <v>80186</v>
      </c>
      <c r="F4016" s="32">
        <v>4.0274999999999999</v>
      </c>
      <c r="G4016" s="32">
        <v>1.3425</v>
      </c>
      <c r="H4016" s="41">
        <v>13.040027840929419</v>
      </c>
      <c r="I4016" s="32">
        <v>5.37</v>
      </c>
      <c r="J4016" s="34">
        <f t="shared" si="467"/>
        <v>0.25</v>
      </c>
      <c r="K4016">
        <v>5.0226972289427081E-2</v>
      </c>
      <c r="L4016">
        <v>6.696929638590278E-2</v>
      </c>
      <c r="M4016" s="41">
        <v>0.01</v>
      </c>
      <c r="N4016" t="s">
        <v>34</v>
      </c>
      <c r="O4016" s="10" t="s">
        <v>34</v>
      </c>
      <c r="P4016">
        <f t="shared" si="461"/>
        <v>0.15</v>
      </c>
      <c r="Q4016" s="11">
        <f t="shared" si="462"/>
        <v>0.85067783985102419</v>
      </c>
      <c r="S4016" s="13">
        <f t="shared" si="463"/>
        <v>0.15</v>
      </c>
      <c r="T4016">
        <f t="shared" si="464"/>
        <v>0.80549999999999999</v>
      </c>
      <c r="U4016" t="b">
        <f t="shared" si="465"/>
        <v>1</v>
      </c>
    </row>
    <row r="4017" spans="1:21" ht="21" x14ac:dyDescent="0.4">
      <c r="A4017" t="s">
        <v>2464</v>
      </c>
      <c r="B4017" t="s">
        <v>2442</v>
      </c>
      <c r="C4017" t="s">
        <v>2443</v>
      </c>
      <c r="D4017" s="33">
        <v>34101</v>
      </c>
      <c r="E4017" s="33">
        <v>10716</v>
      </c>
      <c r="F4017" s="32">
        <v>18.144599999999997</v>
      </c>
      <c r="G4017" s="32">
        <v>5.9815999999999994</v>
      </c>
      <c r="H4017" s="41">
        <v>31.42429840767133</v>
      </c>
      <c r="I4017" s="32">
        <v>24.126199999999997</v>
      </c>
      <c r="J4017" s="34">
        <f t="shared" si="467"/>
        <v>0.24792963666055989</v>
      </c>
      <c r="K4017">
        <v>1.6932250839865619</v>
      </c>
      <c r="L4017">
        <v>2.2514184397163119</v>
      </c>
      <c r="M4017" s="41">
        <v>1.5</v>
      </c>
      <c r="N4017" t="s">
        <v>34</v>
      </c>
      <c r="O4017" s="10" t="s">
        <v>34</v>
      </c>
      <c r="P4017">
        <f t="shared" si="461"/>
        <v>0.15</v>
      </c>
      <c r="Q4017" s="11">
        <f t="shared" si="462"/>
        <v>0.33375334698377696</v>
      </c>
      <c r="S4017" s="13">
        <f t="shared" si="463"/>
        <v>0.15</v>
      </c>
      <c r="T4017">
        <f t="shared" si="464"/>
        <v>3.6189299999999993</v>
      </c>
      <c r="U4017" t="b">
        <f t="shared" si="465"/>
        <v>1</v>
      </c>
    </row>
    <row r="4018" spans="1:21" ht="21" x14ac:dyDescent="0.4">
      <c r="A4018" t="s">
        <v>876</v>
      </c>
      <c r="B4018" t="s">
        <v>865</v>
      </c>
      <c r="C4018" s="42" t="s">
        <v>866</v>
      </c>
      <c r="D4018" s="33">
        <v>1364291</v>
      </c>
      <c r="E4018" s="33">
        <v>85181</v>
      </c>
      <c r="F4018" s="32">
        <v>170.36199999999999</v>
      </c>
      <c r="G4018" s="32">
        <v>37.059900000000006</v>
      </c>
      <c r="H4018" s="41">
        <v>6.2436093179534282</v>
      </c>
      <c r="I4018" s="32">
        <v>207.42189999999999</v>
      </c>
      <c r="J4018" s="34">
        <f t="shared" si="467"/>
        <v>0.17866917620559838</v>
      </c>
      <c r="K4018">
        <v>2</v>
      </c>
      <c r="L4018">
        <v>2.4350723752949599</v>
      </c>
      <c r="M4018" s="41">
        <v>2</v>
      </c>
      <c r="N4018" t="s">
        <v>37</v>
      </c>
      <c r="O4018" s="10" t="s">
        <v>42</v>
      </c>
      <c r="P4018">
        <f t="shared" si="461"/>
        <v>0.05</v>
      </c>
      <c r="Q4018" s="11">
        <f t="shared" si="462"/>
        <v>0.17866917620559827</v>
      </c>
      <c r="S4018" s="13">
        <f t="shared" si="463"/>
        <v>0.05</v>
      </c>
      <c r="T4018">
        <f t="shared" si="464"/>
        <v>10.371095</v>
      </c>
      <c r="U4018" t="b">
        <f t="shared" si="465"/>
        <v>0</v>
      </c>
    </row>
    <row r="4019" spans="1:21" ht="21" x14ac:dyDescent="0.4">
      <c r="A4019" t="s">
        <v>3593</v>
      </c>
      <c r="B4019" t="s">
        <v>3542</v>
      </c>
      <c r="C4019" t="s">
        <v>3543</v>
      </c>
      <c r="D4019" s="33">
        <v>113591</v>
      </c>
      <c r="E4019" s="33">
        <v>3247</v>
      </c>
      <c r="F4019" s="32">
        <v>2.8574000000000002</v>
      </c>
      <c r="G4019" s="32">
        <v>0.79900000000000004</v>
      </c>
      <c r="H4019" s="41">
        <v>2.858501113644567</v>
      </c>
      <c r="I4019" s="32">
        <v>3.6564000000000001</v>
      </c>
      <c r="J4019" s="34">
        <f t="shared" si="467"/>
        <v>0.21852094956788098</v>
      </c>
      <c r="K4019">
        <v>0.88001231906375121</v>
      </c>
      <c r="L4019">
        <v>1.1260856174930705</v>
      </c>
      <c r="M4019" s="41">
        <v>0.88</v>
      </c>
      <c r="N4019" t="s">
        <v>37</v>
      </c>
      <c r="O4019" s="10" t="s">
        <v>37</v>
      </c>
      <c r="P4019">
        <f t="shared" si="461"/>
        <v>0.25</v>
      </c>
      <c r="Q4019" s="11">
        <f t="shared" si="462"/>
        <v>0.21853188929001199</v>
      </c>
      <c r="S4019" s="13">
        <f t="shared" si="463"/>
        <v>0.21853188929001199</v>
      </c>
      <c r="T4019">
        <f t="shared" si="464"/>
        <v>0.79903999999999986</v>
      </c>
      <c r="U4019" t="b">
        <f t="shared" si="465"/>
        <v>1</v>
      </c>
    </row>
    <row r="4020" spans="1:21" ht="21" x14ac:dyDescent="0.4">
      <c r="A4020" t="s">
        <v>179</v>
      </c>
      <c r="B4020" t="s">
        <v>31</v>
      </c>
      <c r="C4020" t="s">
        <v>32</v>
      </c>
      <c r="D4020" s="33">
        <v>1305798</v>
      </c>
      <c r="E4020" s="33">
        <v>345135</v>
      </c>
      <c r="F4020" s="32">
        <v>332.15109999999999</v>
      </c>
      <c r="G4020" s="32">
        <v>110.71509999999998</v>
      </c>
      <c r="H4020" s="41">
        <v>26.43096405416458</v>
      </c>
      <c r="I4020" s="32">
        <v>442.86619999999994</v>
      </c>
      <c r="K4020">
        <v>0.96238022802671408</v>
      </c>
      <c r="L4020">
        <v>1.2831680356961768</v>
      </c>
      <c r="M4020" s="41">
        <v>0.8</v>
      </c>
      <c r="N4020" t="s">
        <v>33</v>
      </c>
      <c r="O4020" s="10" t="s">
        <v>33</v>
      </c>
      <c r="P4020">
        <f t="shared" si="461"/>
        <v>0.4</v>
      </c>
      <c r="Q4020" s="11">
        <f t="shared" si="462"/>
        <v>0.37654307328037218</v>
      </c>
      <c r="S4020" s="13">
        <f t="shared" si="463"/>
        <v>0.37654307328037218</v>
      </c>
      <c r="T4020">
        <f t="shared" si="464"/>
        <v>166.75819999999993</v>
      </c>
      <c r="U4020" t="b">
        <f t="shared" si="465"/>
        <v>1</v>
      </c>
    </row>
    <row r="4021" spans="1:21" ht="21" x14ac:dyDescent="0.4">
      <c r="A4021" t="s">
        <v>4965</v>
      </c>
      <c r="B4021" t="s">
        <v>4962</v>
      </c>
      <c r="C4021" t="s">
        <v>4963</v>
      </c>
      <c r="D4021" s="33">
        <v>320451</v>
      </c>
      <c r="E4021" s="33">
        <v>21117</v>
      </c>
      <c r="F4021" s="32">
        <v>24.159099999999999</v>
      </c>
      <c r="G4021" s="32">
        <v>8.0523999999999987</v>
      </c>
      <c r="H4021" s="41">
        <v>6.5897750358089064</v>
      </c>
      <c r="I4021" s="32">
        <v>32.211500000000001</v>
      </c>
      <c r="J4021" s="34">
        <f t="shared" ref="J4021:J4068" si="468">G4021/I4021</f>
        <v>0.24998525371373573</v>
      </c>
      <c r="K4021">
        <v>1.1440592887247241</v>
      </c>
      <c r="L4021">
        <v>1.5253823933323862</v>
      </c>
      <c r="M4021" s="41">
        <v>1</v>
      </c>
      <c r="N4021" t="s">
        <v>37</v>
      </c>
      <c r="O4021" s="10" t="s">
        <v>37</v>
      </c>
      <c r="P4021">
        <f t="shared" si="461"/>
        <v>0.25</v>
      </c>
      <c r="Q4021" s="11">
        <f t="shared" si="462"/>
        <v>0.34442667991245363</v>
      </c>
      <c r="S4021" s="13">
        <f t="shared" si="463"/>
        <v>0.25</v>
      </c>
      <c r="T4021">
        <f t="shared" si="464"/>
        <v>8.0528750000000002</v>
      </c>
      <c r="U4021" t="b">
        <f t="shared" si="465"/>
        <v>1</v>
      </c>
    </row>
    <row r="4022" spans="1:21" ht="21" x14ac:dyDescent="0.4">
      <c r="A4022" t="s">
        <v>1584</v>
      </c>
      <c r="B4022" t="s">
        <v>1573</v>
      </c>
      <c r="C4022" s="42" t="s">
        <v>1574</v>
      </c>
      <c r="D4022" s="33">
        <v>5173464</v>
      </c>
      <c r="E4022" s="33">
        <v>466086</v>
      </c>
      <c r="F4022" s="32">
        <v>468.05660000000006</v>
      </c>
      <c r="G4022" s="32">
        <v>178.89429999999996</v>
      </c>
      <c r="H4022" s="41">
        <v>9.0091667787772369</v>
      </c>
      <c r="I4022" s="32">
        <v>646.95090000000005</v>
      </c>
      <c r="J4022" s="34">
        <f t="shared" si="468"/>
        <v>0.2765191299679774</v>
      </c>
      <c r="K4022">
        <v>1.0042279750947252</v>
      </c>
      <c r="L4022">
        <v>1.3880504885364504</v>
      </c>
      <c r="M4022" s="41">
        <v>1</v>
      </c>
      <c r="N4022" t="s">
        <v>37</v>
      </c>
      <c r="O4022" s="10" t="s">
        <v>34</v>
      </c>
      <c r="P4022">
        <f t="shared" si="461"/>
        <v>0.15</v>
      </c>
      <c r="Q4022" s="11">
        <f t="shared" si="462"/>
        <v>0.27956511073715179</v>
      </c>
      <c r="S4022" s="13">
        <f t="shared" si="463"/>
        <v>0.15</v>
      </c>
      <c r="T4022">
        <f t="shared" si="464"/>
        <v>97.042635000000004</v>
      </c>
      <c r="U4022" t="b">
        <f t="shared" si="465"/>
        <v>0</v>
      </c>
    </row>
    <row r="4023" spans="1:21" ht="21" x14ac:dyDescent="0.4">
      <c r="A4023" t="s">
        <v>5619</v>
      </c>
      <c r="B4023" t="s">
        <v>5613</v>
      </c>
      <c r="C4023" t="s">
        <v>5614</v>
      </c>
      <c r="D4023" s="33">
        <v>147069</v>
      </c>
      <c r="E4023" s="33">
        <v>8145</v>
      </c>
      <c r="F4023" s="32">
        <v>2.3828</v>
      </c>
      <c r="G4023" s="32">
        <v>0.79420000000000002</v>
      </c>
      <c r="H4023" s="41">
        <v>5.5382167554005264</v>
      </c>
      <c r="I4023" s="32">
        <v>3.177</v>
      </c>
      <c r="J4023" s="34">
        <f t="shared" si="468"/>
        <v>0.24998426188227887</v>
      </c>
      <c r="K4023">
        <v>0.29254757519950891</v>
      </c>
      <c r="L4023">
        <v>0.39005524861878454</v>
      </c>
      <c r="M4023" s="41">
        <v>0.25</v>
      </c>
      <c r="N4023" t="s">
        <v>37</v>
      </c>
      <c r="O4023" s="10" t="s">
        <v>37</v>
      </c>
      <c r="P4023">
        <f t="shared" si="461"/>
        <v>0.25</v>
      </c>
      <c r="Q4023" s="11">
        <f t="shared" si="462"/>
        <v>0.35906515580736548</v>
      </c>
      <c r="S4023" s="13">
        <f t="shared" si="463"/>
        <v>0.25</v>
      </c>
      <c r="T4023">
        <f t="shared" si="464"/>
        <v>0.79425000000000001</v>
      </c>
      <c r="U4023" t="b">
        <f t="shared" si="465"/>
        <v>1</v>
      </c>
    </row>
    <row r="4024" spans="1:21" ht="21" x14ac:dyDescent="0.4">
      <c r="A4024" t="s">
        <v>5699</v>
      </c>
      <c r="B4024" t="s">
        <v>5662</v>
      </c>
      <c r="C4024" t="s">
        <v>5663</v>
      </c>
      <c r="D4024" s="33">
        <v>24331</v>
      </c>
      <c r="E4024" s="33">
        <v>1323</v>
      </c>
      <c r="F4024" s="32">
        <v>3.7499999999999999E-2</v>
      </c>
      <c r="G4024" s="32">
        <v>1.2500000000000001E-2</v>
      </c>
      <c r="H4024" s="41">
        <v>5.4375077062184047</v>
      </c>
      <c r="I4024" s="32">
        <v>0.05</v>
      </c>
      <c r="J4024" s="34">
        <f t="shared" si="468"/>
        <v>0.25</v>
      </c>
      <c r="K4024">
        <v>2.834467120181406E-2</v>
      </c>
      <c r="L4024">
        <v>3.779289493575208E-2</v>
      </c>
      <c r="M4024" s="41">
        <v>0.01</v>
      </c>
      <c r="N4024" t="s">
        <v>37</v>
      </c>
      <c r="O4024" s="10" t="s">
        <v>37</v>
      </c>
      <c r="P4024">
        <f t="shared" si="461"/>
        <v>0.25</v>
      </c>
      <c r="Q4024" s="11">
        <f t="shared" si="462"/>
        <v>0.73539999999999994</v>
      </c>
      <c r="S4024" s="13">
        <f t="shared" si="463"/>
        <v>0.25</v>
      </c>
      <c r="T4024">
        <f t="shared" si="464"/>
        <v>1.2500000000000001E-2</v>
      </c>
      <c r="U4024" t="b">
        <f t="shared" si="465"/>
        <v>1</v>
      </c>
    </row>
    <row r="4025" spans="1:21" ht="21" x14ac:dyDescent="0.4">
      <c r="A4025" t="s">
        <v>5061</v>
      </c>
      <c r="B4025" t="s">
        <v>5059</v>
      </c>
      <c r="C4025" t="s">
        <v>5060</v>
      </c>
      <c r="D4025" s="33">
        <v>3982</v>
      </c>
      <c r="E4025" s="33">
        <v>378</v>
      </c>
      <c r="F4025" s="32">
        <v>0.37229999999999996</v>
      </c>
      <c r="G4025" s="32">
        <v>0.1837</v>
      </c>
      <c r="H4025" s="41">
        <v>9.4927172275238565</v>
      </c>
      <c r="I4025" s="32">
        <v>0.55599999999999994</v>
      </c>
      <c r="J4025" s="34">
        <f t="shared" si="468"/>
        <v>0.33039568345323744</v>
      </c>
      <c r="K4025">
        <v>0.98492063492063475</v>
      </c>
      <c r="L4025">
        <v>1.4708994708994707</v>
      </c>
      <c r="M4025" s="41">
        <v>1.2</v>
      </c>
      <c r="N4025" t="s">
        <v>37</v>
      </c>
      <c r="O4025" s="10" t="s">
        <v>37</v>
      </c>
      <c r="P4025">
        <f t="shared" si="461"/>
        <v>0.25</v>
      </c>
      <c r="Q4025" s="11">
        <f t="shared" si="462"/>
        <v>0.18417266187050352</v>
      </c>
      <c r="S4025" s="13">
        <f t="shared" si="463"/>
        <v>0.18417266187050352</v>
      </c>
      <c r="T4025">
        <f t="shared" si="464"/>
        <v>0.10239999999999995</v>
      </c>
      <c r="U4025" t="b">
        <f t="shared" si="465"/>
        <v>1</v>
      </c>
    </row>
    <row r="4026" spans="1:21" ht="21" x14ac:dyDescent="0.4">
      <c r="A4026" t="s">
        <v>2142</v>
      </c>
      <c r="B4026" t="s">
        <v>2138</v>
      </c>
      <c r="C4026" t="s">
        <v>2139</v>
      </c>
      <c r="D4026" s="33">
        <v>53908230</v>
      </c>
      <c r="E4026" s="33">
        <v>3656171</v>
      </c>
      <c r="F4026" s="32">
        <v>136.15350000000001</v>
      </c>
      <c r="G4026" s="32">
        <v>90.766099999999994</v>
      </c>
      <c r="H4026" s="41">
        <v>6.7822130312941082</v>
      </c>
      <c r="I4026" s="32">
        <v>226.9196</v>
      </c>
      <c r="J4026" s="34">
        <f t="shared" si="468"/>
        <v>0.39999233208590174</v>
      </c>
      <c r="K4026">
        <v>3.7239368727556781E-2</v>
      </c>
      <c r="L4026">
        <v>6.2064821366396704E-2</v>
      </c>
      <c r="M4026" s="41">
        <v>0.03</v>
      </c>
      <c r="N4026" t="s">
        <v>33</v>
      </c>
      <c r="O4026" s="10" t="s">
        <v>33</v>
      </c>
      <c r="P4026">
        <f t="shared" si="461"/>
        <v>0.4</v>
      </c>
      <c r="Q4026" s="11">
        <f t="shared" si="462"/>
        <v>0.51663439385579746</v>
      </c>
      <c r="S4026" s="13">
        <f t="shared" si="463"/>
        <v>0.4</v>
      </c>
      <c r="T4026">
        <f t="shared" si="464"/>
        <v>90.767840000000007</v>
      </c>
      <c r="U4026" t="b">
        <f t="shared" si="465"/>
        <v>1</v>
      </c>
    </row>
    <row r="4027" spans="1:21" ht="21" x14ac:dyDescent="0.4">
      <c r="A4027" t="s">
        <v>3047</v>
      </c>
      <c r="B4027" t="s">
        <v>3033</v>
      </c>
      <c r="C4027" t="s">
        <v>3034</v>
      </c>
      <c r="D4027" s="33">
        <v>542656</v>
      </c>
      <c r="E4027" s="33">
        <v>74625</v>
      </c>
      <c r="F4027" s="32">
        <v>47.737099999999998</v>
      </c>
      <c r="G4027" s="32">
        <v>15.9125</v>
      </c>
      <c r="H4027" s="41">
        <v>13.751805932303338</v>
      </c>
      <c r="I4027" s="32">
        <v>63.6496</v>
      </c>
      <c r="J4027" s="34">
        <f t="shared" si="468"/>
        <v>0.25000157110178223</v>
      </c>
      <c r="K4027">
        <v>0.63969313232830816</v>
      </c>
      <c r="L4027">
        <v>0.85292596314907876</v>
      </c>
      <c r="M4027" s="41">
        <v>0.45</v>
      </c>
      <c r="N4027" t="s">
        <v>34</v>
      </c>
      <c r="O4027" s="10" t="s">
        <v>34</v>
      </c>
      <c r="P4027">
        <f t="shared" si="461"/>
        <v>0.15</v>
      </c>
      <c r="Q4027" s="11">
        <f t="shared" si="462"/>
        <v>0.47240438274553181</v>
      </c>
      <c r="S4027" s="13">
        <f t="shared" si="463"/>
        <v>0.15</v>
      </c>
      <c r="T4027">
        <f t="shared" si="464"/>
        <v>9.5474399999999999</v>
      </c>
      <c r="U4027" t="b">
        <f t="shared" si="465"/>
        <v>1</v>
      </c>
    </row>
    <row r="4028" spans="1:21" ht="21" x14ac:dyDescent="0.4">
      <c r="A4028" t="s">
        <v>4087</v>
      </c>
      <c r="B4028" t="s">
        <v>4081</v>
      </c>
      <c r="C4028" t="s">
        <v>4082</v>
      </c>
      <c r="D4028" s="33">
        <v>3113110</v>
      </c>
      <c r="E4028" s="33">
        <v>329262</v>
      </c>
      <c r="F4028" s="32">
        <v>105.47969999999999</v>
      </c>
      <c r="G4028" s="32">
        <v>44.2577</v>
      </c>
      <c r="H4028" s="41">
        <v>10.576625946400865</v>
      </c>
      <c r="I4028" s="32">
        <v>149.73739999999998</v>
      </c>
      <c r="J4028" s="34">
        <f t="shared" si="468"/>
        <v>0.29556877573672313</v>
      </c>
      <c r="K4028">
        <v>0.32035187783588753</v>
      </c>
      <c r="L4028">
        <v>0.45476672072695895</v>
      </c>
      <c r="M4028" s="41">
        <v>0.25</v>
      </c>
      <c r="N4028" t="s">
        <v>34</v>
      </c>
      <c r="O4028" s="10" t="s">
        <v>34</v>
      </c>
      <c r="P4028">
        <f t="shared" si="461"/>
        <v>0.15</v>
      </c>
      <c r="Q4028" s="11">
        <f t="shared" si="462"/>
        <v>0.45026760181491049</v>
      </c>
      <c r="S4028" s="13">
        <f t="shared" si="463"/>
        <v>0.15</v>
      </c>
      <c r="T4028">
        <f t="shared" si="464"/>
        <v>22.460609999999996</v>
      </c>
      <c r="U4028" t="b">
        <f t="shared" si="465"/>
        <v>1</v>
      </c>
    </row>
    <row r="4029" spans="1:21" ht="21" x14ac:dyDescent="0.4">
      <c r="A4029" t="s">
        <v>3516</v>
      </c>
      <c r="B4029" t="s">
        <v>3490</v>
      </c>
      <c r="C4029" t="s">
        <v>3491</v>
      </c>
      <c r="D4029" s="33">
        <v>194560</v>
      </c>
      <c r="E4029" s="33">
        <v>12115</v>
      </c>
      <c r="F4029" s="32">
        <v>12.353999999999999</v>
      </c>
      <c r="G4029" s="32">
        <v>3.8660000000000001</v>
      </c>
      <c r="H4029" s="41">
        <v>6.2268708881578947</v>
      </c>
      <c r="I4029" s="32">
        <v>16.22</v>
      </c>
      <c r="J4029" s="34">
        <f t="shared" si="468"/>
        <v>0.23834771886559805</v>
      </c>
      <c r="K4029">
        <v>1.0197276104003301</v>
      </c>
      <c r="L4029">
        <v>1.3388361535286832</v>
      </c>
      <c r="M4029" s="41">
        <v>1</v>
      </c>
      <c r="N4029" t="s">
        <v>34</v>
      </c>
      <c r="O4029" s="10" t="s">
        <v>34</v>
      </c>
      <c r="P4029">
        <f t="shared" si="461"/>
        <v>0.15</v>
      </c>
      <c r="Q4029" s="11">
        <f t="shared" si="462"/>
        <v>0.25308261405672</v>
      </c>
      <c r="S4029" s="13">
        <f t="shared" si="463"/>
        <v>0.15</v>
      </c>
      <c r="T4029">
        <f t="shared" si="464"/>
        <v>2.4329999999999998</v>
      </c>
      <c r="U4029" t="b">
        <f t="shared" si="465"/>
        <v>1</v>
      </c>
    </row>
    <row r="4030" spans="1:21" ht="21" x14ac:dyDescent="0.4">
      <c r="A4030" t="s">
        <v>5241</v>
      </c>
      <c r="B4030" t="s">
        <v>5239</v>
      </c>
      <c r="C4030" t="s">
        <v>5240</v>
      </c>
      <c r="D4030" s="33">
        <v>39074</v>
      </c>
      <c r="E4030" s="33">
        <v>5780</v>
      </c>
      <c r="F4030" s="32">
        <v>2.3954999999999997</v>
      </c>
      <c r="G4030" s="32">
        <v>1.1727999999999998</v>
      </c>
      <c r="H4030" s="41">
        <v>14.792445104161335</v>
      </c>
      <c r="I4030" s="32">
        <v>3.5682999999999998</v>
      </c>
      <c r="J4030" s="34">
        <f t="shared" si="468"/>
        <v>0.32867191659894063</v>
      </c>
      <c r="K4030">
        <v>0.41444636678200686</v>
      </c>
      <c r="L4030">
        <v>0.61735294117647055</v>
      </c>
      <c r="M4030" s="41">
        <v>0.4</v>
      </c>
      <c r="N4030" t="s">
        <v>37</v>
      </c>
      <c r="O4030" s="10" t="s">
        <v>37</v>
      </c>
      <c r="P4030">
        <f t="shared" si="461"/>
        <v>0.25</v>
      </c>
      <c r="Q4030" s="11">
        <f t="shared" si="462"/>
        <v>0.35207241543592177</v>
      </c>
      <c r="S4030" s="13">
        <f t="shared" si="463"/>
        <v>0.25</v>
      </c>
      <c r="T4030">
        <f t="shared" si="464"/>
        <v>0.89207499999999995</v>
      </c>
      <c r="U4030" t="b">
        <f t="shared" si="465"/>
        <v>1</v>
      </c>
    </row>
    <row r="4031" spans="1:21" ht="21" x14ac:dyDescent="0.4">
      <c r="A4031" t="s">
        <v>3889</v>
      </c>
      <c r="B4031" t="s">
        <v>3765</v>
      </c>
      <c r="C4031" t="s">
        <v>3766</v>
      </c>
      <c r="D4031" s="33">
        <v>11851</v>
      </c>
      <c r="E4031" s="33">
        <v>991</v>
      </c>
      <c r="F4031" s="32">
        <v>0.51670000000000005</v>
      </c>
      <c r="G4031" s="32">
        <v>0.1673</v>
      </c>
      <c r="H4031" s="41">
        <v>8.3621635305037554</v>
      </c>
      <c r="I4031" s="32">
        <v>0.68400000000000005</v>
      </c>
      <c r="J4031" s="34">
        <f t="shared" si="468"/>
        <v>0.24459064327485378</v>
      </c>
      <c r="K4031">
        <v>0.5213925327951564</v>
      </c>
      <c r="L4031">
        <v>0.69021190716448033</v>
      </c>
      <c r="M4031" s="41">
        <v>0.5</v>
      </c>
      <c r="N4031" t="s">
        <v>37</v>
      </c>
      <c r="O4031" s="10" t="s">
        <v>37</v>
      </c>
      <c r="P4031">
        <f t="shared" si="461"/>
        <v>0.25</v>
      </c>
      <c r="Q4031" s="11">
        <f t="shared" si="462"/>
        <v>0.27558479532163743</v>
      </c>
      <c r="S4031" s="13">
        <f t="shared" si="463"/>
        <v>0.25</v>
      </c>
      <c r="T4031">
        <f t="shared" si="464"/>
        <v>0.17100000000000001</v>
      </c>
      <c r="U4031" t="b">
        <f t="shared" si="465"/>
        <v>1</v>
      </c>
    </row>
    <row r="4032" spans="1:21" ht="21" x14ac:dyDescent="0.4">
      <c r="A4032" t="s">
        <v>1707</v>
      </c>
      <c r="B4032" t="s">
        <v>1655</v>
      </c>
      <c r="C4032" s="42" t="s">
        <v>1656</v>
      </c>
      <c r="D4032" s="33">
        <v>55733</v>
      </c>
      <c r="E4032" s="33">
        <v>3984</v>
      </c>
      <c r="F4032" s="32">
        <v>4.4386000000000001</v>
      </c>
      <c r="G4032" s="32">
        <v>1.7630999999999999</v>
      </c>
      <c r="H4032" s="41">
        <v>7.1483681122494751</v>
      </c>
      <c r="I4032" s="32">
        <v>6.2016999999999998</v>
      </c>
      <c r="J4032" s="34">
        <f t="shared" si="468"/>
        <v>0.2842930164309786</v>
      </c>
      <c r="K4032">
        <v>1.1141064257028113</v>
      </c>
      <c r="L4032">
        <v>1.5566516064257028</v>
      </c>
      <c r="M4032" s="41">
        <v>1.1000000000000001</v>
      </c>
      <c r="N4032" t="s">
        <v>45</v>
      </c>
      <c r="O4032" s="10" t="s">
        <v>37</v>
      </c>
      <c r="P4032">
        <f t="shared" si="461"/>
        <v>0.25</v>
      </c>
      <c r="Q4032" s="11">
        <f t="shared" si="462"/>
        <v>0.29335504780947153</v>
      </c>
      <c r="S4032" s="13">
        <f t="shared" si="463"/>
        <v>0.25</v>
      </c>
      <c r="T4032">
        <f t="shared" si="464"/>
        <v>1.5504249999999999</v>
      </c>
      <c r="U4032" t="b">
        <f t="shared" si="465"/>
        <v>0</v>
      </c>
    </row>
    <row r="4033" spans="1:21" ht="21" x14ac:dyDescent="0.4">
      <c r="A4033" t="s">
        <v>4176</v>
      </c>
      <c r="B4033" t="s">
        <v>4172</v>
      </c>
      <c r="C4033" t="s">
        <v>4173</v>
      </c>
      <c r="D4033" s="33">
        <v>1004880</v>
      </c>
      <c r="E4033" s="33">
        <v>74036</v>
      </c>
      <c r="F4033" s="32">
        <v>74.393599999999992</v>
      </c>
      <c r="G4033" s="32">
        <v>24.796400000000002</v>
      </c>
      <c r="H4033" s="41">
        <v>7.367645888066237</v>
      </c>
      <c r="I4033" s="32">
        <v>99.19</v>
      </c>
      <c r="J4033" s="34">
        <f t="shared" si="468"/>
        <v>0.24998891017239644</v>
      </c>
      <c r="K4033">
        <v>1.0048300826624883</v>
      </c>
      <c r="L4033">
        <v>1.3397536333675508</v>
      </c>
      <c r="M4033" s="41">
        <v>0.5</v>
      </c>
      <c r="N4033" t="s">
        <v>37</v>
      </c>
      <c r="O4033" s="10" t="s">
        <v>37</v>
      </c>
      <c r="P4033">
        <f t="shared" si="461"/>
        <v>0.25</v>
      </c>
      <c r="Q4033" s="11">
        <f t="shared" si="462"/>
        <v>0.62679705615485426</v>
      </c>
      <c r="S4033" s="13">
        <f t="shared" si="463"/>
        <v>0.25</v>
      </c>
      <c r="T4033">
        <f t="shared" si="464"/>
        <v>24.797499999999999</v>
      </c>
      <c r="U4033" t="b">
        <f t="shared" si="465"/>
        <v>1</v>
      </c>
    </row>
    <row r="4034" spans="1:21" ht="21" x14ac:dyDescent="0.4">
      <c r="A4034" t="s">
        <v>568</v>
      </c>
      <c r="B4034" t="s">
        <v>535</v>
      </c>
      <c r="C4034" s="42" t="s">
        <v>536</v>
      </c>
      <c r="D4034" s="33">
        <v>9387714</v>
      </c>
      <c r="E4034" s="33">
        <v>6765192</v>
      </c>
      <c r="F4034" s="32">
        <v>186.09599999999998</v>
      </c>
      <c r="G4034" s="32">
        <v>91.660200000000003</v>
      </c>
      <c r="H4034" s="41">
        <v>72.064317255510772</v>
      </c>
      <c r="I4034" s="32">
        <v>277.75619999999998</v>
      </c>
      <c r="J4034" s="34">
        <f t="shared" si="468"/>
        <v>0.33000235458290406</v>
      </c>
      <c r="K4034">
        <v>2.7507866739037115E-2</v>
      </c>
      <c r="L4034">
        <v>4.1056661806494178E-2</v>
      </c>
      <c r="M4034" s="41">
        <v>0.01</v>
      </c>
      <c r="N4034" t="s">
        <v>37</v>
      </c>
      <c r="O4034" s="10" t="s">
        <v>37</v>
      </c>
      <c r="P4034">
        <f t="shared" ref="P4034:P4097" si="469">VLOOKUP($O4034,$Y$2:$AJ$8,9,FALSE)</f>
        <v>0.25</v>
      </c>
      <c r="Q4034" s="11">
        <f t="shared" ref="Q4034:Q4097" si="470">(L4034-M4034)/L4034</f>
        <v>0.75643416780615513</v>
      </c>
      <c r="S4034" s="13">
        <f t="shared" ref="S4034:S4097" si="471">MIN(Q4034,IF(R4034=0,P4034,R4034))</f>
        <v>0.25</v>
      </c>
      <c r="T4034">
        <f t="shared" ref="T4034:T4097" si="472">IFERROR(S4034*I4034,0)</f>
        <v>69.439049999999995</v>
      </c>
      <c r="U4034" t="b">
        <f t="shared" ref="U4034:U4097" si="473">O4034=N4034</f>
        <v>1</v>
      </c>
    </row>
    <row r="4035" spans="1:21" ht="21" x14ac:dyDescent="0.4">
      <c r="A4035" t="s">
        <v>2902</v>
      </c>
      <c r="B4035" t="s">
        <v>2874</v>
      </c>
      <c r="C4035" t="s">
        <v>2875</v>
      </c>
      <c r="D4035" s="33">
        <v>530264</v>
      </c>
      <c r="E4035" s="33">
        <v>13257</v>
      </c>
      <c r="F4035" s="32">
        <v>7.9542000000000002</v>
      </c>
      <c r="G4035" s="32">
        <v>2.4799999999999999E-2</v>
      </c>
      <c r="H4035" s="41">
        <v>2.5000754341233802</v>
      </c>
      <c r="I4035" s="32">
        <v>7.9790000000000001</v>
      </c>
      <c r="J4035" s="34">
        <f t="shared" si="468"/>
        <v>3.1081589171575385E-3</v>
      </c>
      <c r="K4035">
        <v>0.6</v>
      </c>
      <c r="L4035">
        <v>0.60187070981368329</v>
      </c>
      <c r="M4035" s="41">
        <v>0.6</v>
      </c>
      <c r="N4035" t="s">
        <v>34</v>
      </c>
      <c r="O4035" s="10" t="s">
        <v>34</v>
      </c>
      <c r="P4035">
        <f t="shared" si="469"/>
        <v>0.15</v>
      </c>
      <c r="Q4035" s="11">
        <f t="shared" si="470"/>
        <v>3.1081589171574994E-3</v>
      </c>
      <c r="S4035" s="13">
        <f t="shared" si="471"/>
        <v>3.1081589171574994E-3</v>
      </c>
      <c r="T4035">
        <f t="shared" si="472"/>
        <v>2.4799999999999687E-2</v>
      </c>
      <c r="U4035" t="b">
        <f t="shared" si="473"/>
        <v>1</v>
      </c>
    </row>
    <row r="4036" spans="1:21" ht="21" x14ac:dyDescent="0.4">
      <c r="A4036" t="s">
        <v>1494</v>
      </c>
      <c r="B4036" t="s">
        <v>1446</v>
      </c>
      <c r="C4036" s="42" t="s">
        <v>1447</v>
      </c>
      <c r="D4036" s="33">
        <v>1816799</v>
      </c>
      <c r="E4036" s="33">
        <v>95039</v>
      </c>
      <c r="F4036" s="32">
        <v>47.519500000000001</v>
      </c>
      <c r="G4036" s="32">
        <v>12.213699999999999</v>
      </c>
      <c r="H4036" s="41">
        <v>5.2311235310015034</v>
      </c>
      <c r="I4036" s="32">
        <v>59.733199999999997</v>
      </c>
      <c r="J4036" s="34">
        <f t="shared" si="468"/>
        <v>0.20447088051535831</v>
      </c>
      <c r="K4036">
        <v>0.5</v>
      </c>
      <c r="L4036">
        <v>0.62851250539252301</v>
      </c>
      <c r="M4036" s="41">
        <v>0.5</v>
      </c>
      <c r="N4036" t="s">
        <v>33</v>
      </c>
      <c r="O4036" s="10" t="s">
        <v>42</v>
      </c>
      <c r="P4036">
        <f t="shared" si="469"/>
        <v>0.05</v>
      </c>
      <c r="Q4036" s="11">
        <f t="shared" si="470"/>
        <v>0.20447088051535822</v>
      </c>
      <c r="S4036" s="13">
        <f t="shared" si="471"/>
        <v>0.05</v>
      </c>
      <c r="T4036">
        <f t="shared" si="472"/>
        <v>2.9866600000000001</v>
      </c>
      <c r="U4036" t="b">
        <f t="shared" si="473"/>
        <v>0</v>
      </c>
    </row>
    <row r="4037" spans="1:21" ht="21" x14ac:dyDescent="0.4">
      <c r="A4037" t="s">
        <v>5242</v>
      </c>
      <c r="B4037" t="s">
        <v>5239</v>
      </c>
      <c r="C4037" t="s">
        <v>5240</v>
      </c>
      <c r="D4037" s="33">
        <v>60804</v>
      </c>
      <c r="E4037" s="33">
        <v>17080</v>
      </c>
      <c r="F4037" s="32">
        <v>7.9497</v>
      </c>
      <c r="G4037" s="32">
        <v>3.9151000000000002</v>
      </c>
      <c r="H4037" s="41">
        <v>28.090257219919742</v>
      </c>
      <c r="I4037" s="32">
        <v>11.864800000000001</v>
      </c>
      <c r="J4037" s="34">
        <f t="shared" si="468"/>
        <v>0.32997606365046189</v>
      </c>
      <c r="K4037">
        <v>0.46543911007025762</v>
      </c>
      <c r="L4037">
        <v>0.69466042154566754</v>
      </c>
      <c r="M4037" s="41">
        <v>0.4</v>
      </c>
      <c r="N4037" t="s">
        <v>37</v>
      </c>
      <c r="O4037" s="10" t="s">
        <v>37</v>
      </c>
      <c r="P4037">
        <f t="shared" si="469"/>
        <v>0.25</v>
      </c>
      <c r="Q4037" s="11">
        <f t="shared" si="470"/>
        <v>0.42417908435034729</v>
      </c>
      <c r="S4037" s="13">
        <f t="shared" si="471"/>
        <v>0.25</v>
      </c>
      <c r="T4037">
        <f t="shared" si="472"/>
        <v>2.9662000000000002</v>
      </c>
      <c r="U4037" t="b">
        <f t="shared" si="473"/>
        <v>1</v>
      </c>
    </row>
    <row r="4038" spans="1:21" ht="21" x14ac:dyDescent="0.4">
      <c r="A4038" t="s">
        <v>2534</v>
      </c>
      <c r="B4038" t="s">
        <v>2520</v>
      </c>
      <c r="C4038" t="s">
        <v>2521</v>
      </c>
      <c r="D4038" s="33">
        <v>2438817</v>
      </c>
      <c r="E4038" s="33">
        <v>287189</v>
      </c>
      <c r="F4038" s="32">
        <v>73.291399999999996</v>
      </c>
      <c r="G4038" s="32">
        <v>20.584699999999998</v>
      </c>
      <c r="H4038" s="41">
        <v>11.775750292047332</v>
      </c>
      <c r="I4038" s="32">
        <v>93.876099999999994</v>
      </c>
      <c r="J4038" s="34">
        <f t="shared" si="468"/>
        <v>0.2192751935796225</v>
      </c>
      <c r="K4038">
        <v>0.25520267141150949</v>
      </c>
      <c r="L4038">
        <v>0.32687916319914756</v>
      </c>
      <c r="M4038" s="41">
        <v>0.25</v>
      </c>
      <c r="N4038" t="s">
        <v>37</v>
      </c>
      <c r="O4038" s="10" t="s">
        <v>37</v>
      </c>
      <c r="P4038">
        <f t="shared" si="469"/>
        <v>0.25</v>
      </c>
      <c r="Q4038" s="11">
        <f t="shared" si="470"/>
        <v>0.23519138524075875</v>
      </c>
      <c r="S4038" s="13">
        <f t="shared" si="471"/>
        <v>0.23519138524075875</v>
      </c>
      <c r="T4038">
        <f t="shared" si="472"/>
        <v>22.078849999999992</v>
      </c>
      <c r="U4038" t="b">
        <f t="shared" si="473"/>
        <v>1</v>
      </c>
    </row>
    <row r="4039" spans="1:21" ht="21" x14ac:dyDescent="0.4">
      <c r="A4039" t="s">
        <v>1634</v>
      </c>
      <c r="B4039" t="s">
        <v>1598</v>
      </c>
      <c r="C4039" s="42" t="s">
        <v>1599</v>
      </c>
      <c r="D4039" s="33">
        <v>2966</v>
      </c>
      <c r="E4039" s="33">
        <v>450</v>
      </c>
      <c r="F4039" s="32">
        <v>0.53609999999999991</v>
      </c>
      <c r="G4039" s="32">
        <v>0.23310000000000003</v>
      </c>
      <c r="H4039" s="41">
        <v>15.171948752528658</v>
      </c>
      <c r="I4039" s="32">
        <v>0.76919999999999988</v>
      </c>
      <c r="J4039" s="34">
        <f t="shared" si="468"/>
        <v>0.30304212168486749</v>
      </c>
      <c r="K4039">
        <v>1.1913333333333331</v>
      </c>
      <c r="L4039">
        <v>1.7093333333333331</v>
      </c>
      <c r="M4039" s="41">
        <v>1.35</v>
      </c>
      <c r="N4039" t="s">
        <v>45</v>
      </c>
      <c r="O4039" s="10" t="s">
        <v>45</v>
      </c>
      <c r="P4039">
        <f t="shared" si="469"/>
        <v>0.32</v>
      </c>
      <c r="Q4039" s="11">
        <f t="shared" si="470"/>
        <v>0.21021840873634931</v>
      </c>
      <c r="S4039" s="13">
        <f t="shared" si="471"/>
        <v>0.21021840873634931</v>
      </c>
      <c r="T4039">
        <f t="shared" si="472"/>
        <v>0.16169999999999987</v>
      </c>
      <c r="U4039" t="b">
        <f t="shared" si="473"/>
        <v>1</v>
      </c>
    </row>
    <row r="4040" spans="1:21" ht="21" x14ac:dyDescent="0.4">
      <c r="A4040" t="s">
        <v>2535</v>
      </c>
      <c r="B4040" t="s">
        <v>2520</v>
      </c>
      <c r="C4040" t="s">
        <v>2521</v>
      </c>
      <c r="D4040" s="33">
        <v>2699229</v>
      </c>
      <c r="E4040" s="33">
        <v>102633</v>
      </c>
      <c r="F4040" s="32">
        <v>102.633</v>
      </c>
      <c r="G4040" s="32">
        <v>23.087999999999997</v>
      </c>
      <c r="H4040" s="41">
        <v>3.8023079923933834</v>
      </c>
      <c r="I4040" s="32">
        <v>125.72099999999999</v>
      </c>
      <c r="J4040" s="34">
        <f t="shared" si="468"/>
        <v>0.1836447371560837</v>
      </c>
      <c r="K4040">
        <v>1</v>
      </c>
      <c r="L4040">
        <v>1.2249568852123585</v>
      </c>
      <c r="M4040" s="41">
        <v>1</v>
      </c>
      <c r="N4040" t="s">
        <v>37</v>
      </c>
      <c r="O4040" s="10" t="s">
        <v>37</v>
      </c>
      <c r="P4040">
        <f t="shared" si="469"/>
        <v>0.25</v>
      </c>
      <c r="Q4040" s="11">
        <f t="shared" si="470"/>
        <v>0.18364473715608362</v>
      </c>
      <c r="S4040" s="13">
        <f t="shared" si="471"/>
        <v>0.18364473715608362</v>
      </c>
      <c r="T4040">
        <f t="shared" si="472"/>
        <v>23.087999999999987</v>
      </c>
      <c r="U4040" t="b">
        <f t="shared" si="473"/>
        <v>1</v>
      </c>
    </row>
    <row r="4041" spans="1:21" ht="21" x14ac:dyDescent="0.4">
      <c r="A4041" t="s">
        <v>1178</v>
      </c>
      <c r="B4041" t="s">
        <v>1120</v>
      </c>
      <c r="C4041" s="42" t="s">
        <v>1121</v>
      </c>
      <c r="D4041" s="33">
        <v>1023124</v>
      </c>
      <c r="E4041" s="33">
        <v>321400</v>
      </c>
      <c r="F4041" s="32">
        <v>153.74889999999999</v>
      </c>
      <c r="G4041" s="32">
        <v>75.727200000000011</v>
      </c>
      <c r="H4041" s="41">
        <v>31.413592096363686</v>
      </c>
      <c r="I4041" s="32">
        <v>229.4761</v>
      </c>
      <c r="J4041" s="34">
        <f t="shared" si="468"/>
        <v>0.33000037912444918</v>
      </c>
      <c r="K4041">
        <v>0.47837243310516486</v>
      </c>
      <c r="L4041">
        <v>0.71398911014312383</v>
      </c>
      <c r="M4041" s="41">
        <v>0.35</v>
      </c>
      <c r="N4041" t="s">
        <v>37</v>
      </c>
      <c r="O4041" s="10" t="s">
        <v>37</v>
      </c>
      <c r="P4041">
        <f t="shared" si="469"/>
        <v>0.25</v>
      </c>
      <c r="Q4041" s="11">
        <f t="shared" si="470"/>
        <v>0.50979644503283783</v>
      </c>
      <c r="S4041" s="13">
        <f t="shared" si="471"/>
        <v>0.25</v>
      </c>
      <c r="T4041">
        <f t="shared" si="472"/>
        <v>57.369025000000001</v>
      </c>
      <c r="U4041" t="b">
        <f t="shared" si="473"/>
        <v>1</v>
      </c>
    </row>
    <row r="4042" spans="1:21" ht="21" x14ac:dyDescent="0.4">
      <c r="A4042" t="s">
        <v>2304</v>
      </c>
      <c r="B4042" t="s">
        <v>2280</v>
      </c>
      <c r="C4042" t="s">
        <v>2281</v>
      </c>
      <c r="D4042" s="33">
        <v>129532</v>
      </c>
      <c r="E4042" s="33">
        <v>15266</v>
      </c>
      <c r="F4042" s="32">
        <v>15.307399999999999</v>
      </c>
      <c r="G4042" s="32">
        <v>4.9786000000000001</v>
      </c>
      <c r="H4042" s="41">
        <v>11.785504740141432</v>
      </c>
      <c r="I4042" s="32">
        <v>20.286000000000001</v>
      </c>
      <c r="J4042" s="34">
        <f t="shared" si="468"/>
        <v>0.24542048703539385</v>
      </c>
      <c r="K4042">
        <v>1.0027119088169789</v>
      </c>
      <c r="L4042">
        <v>1.3288353203196646</v>
      </c>
      <c r="M4042" s="41">
        <v>1</v>
      </c>
      <c r="N4042" t="s">
        <v>34</v>
      </c>
      <c r="O4042" s="10" t="s">
        <v>34</v>
      </c>
      <c r="P4042">
        <f t="shared" si="469"/>
        <v>0.15</v>
      </c>
      <c r="Q4042" s="11">
        <f t="shared" si="470"/>
        <v>0.24746130336192446</v>
      </c>
      <c r="S4042" s="13">
        <f t="shared" si="471"/>
        <v>0.15</v>
      </c>
      <c r="T4042">
        <f t="shared" si="472"/>
        <v>3.0428999999999999</v>
      </c>
      <c r="U4042" t="b">
        <f t="shared" si="473"/>
        <v>1</v>
      </c>
    </row>
    <row r="4043" spans="1:21" ht="21" x14ac:dyDescent="0.4">
      <c r="A4043" t="s">
        <v>2949</v>
      </c>
      <c r="B4043" t="s">
        <v>2919</v>
      </c>
      <c r="C4043" t="s">
        <v>2920</v>
      </c>
      <c r="D4043" s="33">
        <v>196189</v>
      </c>
      <c r="E4043" s="33">
        <v>2366</v>
      </c>
      <c r="F4043" s="32">
        <v>18.928000000000001</v>
      </c>
      <c r="G4043" s="32">
        <v>4.0937999999999999</v>
      </c>
      <c r="H4043" s="41">
        <v>1.2059799479073749</v>
      </c>
      <c r="I4043" s="32">
        <v>23.021799999999999</v>
      </c>
      <c r="J4043" s="34">
        <f t="shared" si="468"/>
        <v>0.17782275929770913</v>
      </c>
      <c r="K4043">
        <v>8</v>
      </c>
      <c r="L4043">
        <v>9.7302620456466613</v>
      </c>
      <c r="M4043" s="41">
        <v>8</v>
      </c>
      <c r="N4043" t="s">
        <v>34</v>
      </c>
      <c r="O4043" s="10" t="s">
        <v>34</v>
      </c>
      <c r="P4043">
        <f t="shared" si="469"/>
        <v>0.15</v>
      </c>
      <c r="Q4043" s="11">
        <f t="shared" si="470"/>
        <v>0.17782275929770916</v>
      </c>
      <c r="S4043" s="13">
        <f t="shared" si="471"/>
        <v>0.15</v>
      </c>
      <c r="T4043">
        <f t="shared" si="472"/>
        <v>3.4532699999999998</v>
      </c>
      <c r="U4043" t="b">
        <f t="shared" si="473"/>
        <v>1</v>
      </c>
    </row>
    <row r="4044" spans="1:21" ht="21" x14ac:dyDescent="0.4">
      <c r="A4044" t="s">
        <v>1179</v>
      </c>
      <c r="B4044" t="s">
        <v>1120</v>
      </c>
      <c r="C4044" s="42" t="s">
        <v>1121</v>
      </c>
      <c r="D4044" s="33">
        <v>258636</v>
      </c>
      <c r="E4044" s="33">
        <v>26371</v>
      </c>
      <c r="F4044" s="32">
        <v>8.4192999999999998</v>
      </c>
      <c r="G4044" s="32">
        <v>3.6236999999999999</v>
      </c>
      <c r="H4044" s="41">
        <v>10.196183052629952</v>
      </c>
      <c r="I4044" s="32">
        <v>12.042999999999999</v>
      </c>
      <c r="J4044" s="34">
        <f t="shared" si="468"/>
        <v>0.30089678651498797</v>
      </c>
      <c r="K4044">
        <v>0.31926358499867274</v>
      </c>
      <c r="L4044">
        <v>0.45667589397444164</v>
      </c>
      <c r="M4044" s="41">
        <v>0.3</v>
      </c>
      <c r="N4044" t="s">
        <v>37</v>
      </c>
      <c r="O4044" s="10" t="s">
        <v>37</v>
      </c>
      <c r="P4044">
        <f t="shared" si="469"/>
        <v>0.25</v>
      </c>
      <c r="Q4044" s="11">
        <f t="shared" si="470"/>
        <v>0.34307896703479207</v>
      </c>
      <c r="S4044" s="13">
        <f t="shared" si="471"/>
        <v>0.25</v>
      </c>
      <c r="T4044">
        <f t="shared" si="472"/>
        <v>3.0107499999999998</v>
      </c>
      <c r="U4044" t="b">
        <f t="shared" si="473"/>
        <v>1</v>
      </c>
    </row>
    <row r="4045" spans="1:21" ht="21" x14ac:dyDescent="0.4">
      <c r="A4045" t="s">
        <v>4668</v>
      </c>
      <c r="B4045" t="s">
        <v>4664</v>
      </c>
      <c r="C4045" t="s">
        <v>4665</v>
      </c>
      <c r="D4045" s="33">
        <v>97833</v>
      </c>
      <c r="E4045" s="33">
        <v>63008</v>
      </c>
      <c r="F4045" s="32">
        <v>12.367000000000001</v>
      </c>
      <c r="G4045" s="32">
        <v>4.1210000000000004</v>
      </c>
      <c r="H4045" s="41">
        <v>64.403626588165551</v>
      </c>
      <c r="I4045" s="32">
        <v>16.488</v>
      </c>
      <c r="J4045" s="34">
        <f t="shared" si="468"/>
        <v>0.24993934983017957</v>
      </c>
      <c r="K4045">
        <v>0.19627666328085322</v>
      </c>
      <c r="L4045">
        <v>0.2616810563737938</v>
      </c>
      <c r="M4045" s="41">
        <v>0.01</v>
      </c>
      <c r="N4045" t="s">
        <v>34</v>
      </c>
      <c r="O4045" s="10" t="s">
        <v>34</v>
      </c>
      <c r="P4045">
        <f t="shared" si="469"/>
        <v>0.15</v>
      </c>
      <c r="Q4045" s="11">
        <f t="shared" si="470"/>
        <v>0.96178554099951474</v>
      </c>
      <c r="S4045" s="13">
        <f t="shared" si="471"/>
        <v>0.15</v>
      </c>
      <c r="T4045">
        <f t="shared" si="472"/>
        <v>2.4731999999999998</v>
      </c>
      <c r="U4045" t="b">
        <f t="shared" si="473"/>
        <v>1</v>
      </c>
    </row>
    <row r="4046" spans="1:21" ht="21" x14ac:dyDescent="0.4">
      <c r="A4046" t="s">
        <v>1180</v>
      </c>
      <c r="B4046" t="s">
        <v>1120</v>
      </c>
      <c r="C4046" s="42" t="s">
        <v>1121</v>
      </c>
      <c r="D4046" s="33">
        <v>301042</v>
      </c>
      <c r="E4046" s="33">
        <v>64273</v>
      </c>
      <c r="F4046" s="32">
        <v>20.068900000000003</v>
      </c>
      <c r="G4046" s="32">
        <v>6.6890999999999998</v>
      </c>
      <c r="H4046" s="41">
        <v>21.350177051707071</v>
      </c>
      <c r="I4046" s="32">
        <v>26.758000000000003</v>
      </c>
      <c r="J4046" s="34">
        <f t="shared" si="468"/>
        <v>0.24998505119964121</v>
      </c>
      <c r="K4046">
        <v>0.31224464394069051</v>
      </c>
      <c r="L4046">
        <v>0.41631789398347679</v>
      </c>
      <c r="M4046" s="41">
        <v>0.3</v>
      </c>
      <c r="N4046" t="s">
        <v>37</v>
      </c>
      <c r="O4046" s="10" t="s">
        <v>37</v>
      </c>
      <c r="P4046">
        <f t="shared" si="469"/>
        <v>0.25</v>
      </c>
      <c r="Q4046" s="11">
        <f t="shared" si="470"/>
        <v>0.27939681590552373</v>
      </c>
      <c r="S4046" s="13">
        <f t="shared" si="471"/>
        <v>0.25</v>
      </c>
      <c r="T4046">
        <f t="shared" si="472"/>
        <v>6.6895000000000007</v>
      </c>
      <c r="U4046" t="b">
        <f t="shared" si="473"/>
        <v>1</v>
      </c>
    </row>
    <row r="4047" spans="1:21" ht="21" x14ac:dyDescent="0.4">
      <c r="A4047" t="s">
        <v>1060</v>
      </c>
      <c r="B4047" t="s">
        <v>1044</v>
      </c>
      <c r="C4047" s="42" t="s">
        <v>1045</v>
      </c>
      <c r="D4047" s="33">
        <v>3696376</v>
      </c>
      <c r="E4047" s="33">
        <v>83837</v>
      </c>
      <c r="F4047" s="32">
        <v>42.148200000000003</v>
      </c>
      <c r="G4047" s="32">
        <v>14.2918</v>
      </c>
      <c r="H4047" s="41">
        <v>2.2680863635084743</v>
      </c>
      <c r="I4047" s="32">
        <v>56.440000000000005</v>
      </c>
      <c r="J4047" s="34">
        <f t="shared" si="468"/>
        <v>0.25322111977321049</v>
      </c>
      <c r="K4047">
        <v>0.50273984040459463</v>
      </c>
      <c r="L4047">
        <v>0.67321111203883732</v>
      </c>
      <c r="M4047" s="41">
        <v>0.5</v>
      </c>
      <c r="N4047" t="s">
        <v>45</v>
      </c>
      <c r="O4047" s="10" t="s">
        <v>34</v>
      </c>
      <c r="P4047">
        <f t="shared" si="469"/>
        <v>0.15</v>
      </c>
      <c r="Q4047" s="11">
        <f t="shared" si="470"/>
        <v>0.25729092841956064</v>
      </c>
      <c r="S4047" s="13">
        <f t="shared" si="471"/>
        <v>0.15</v>
      </c>
      <c r="T4047">
        <f t="shared" si="472"/>
        <v>8.4660000000000011</v>
      </c>
      <c r="U4047" t="b">
        <f t="shared" si="473"/>
        <v>0</v>
      </c>
    </row>
    <row r="4048" spans="1:21" ht="21" x14ac:dyDescent="0.4">
      <c r="A4048" t="s">
        <v>1948</v>
      </c>
      <c r="B4048" t="s">
        <v>1732</v>
      </c>
      <c r="C4048" s="42" t="s">
        <v>1733</v>
      </c>
      <c r="D4048" s="33">
        <v>12924</v>
      </c>
      <c r="E4048" s="33">
        <v>2112</v>
      </c>
      <c r="F4048" s="32">
        <v>3.3016999999999999</v>
      </c>
      <c r="G4048" s="32">
        <v>0.99609999999999999</v>
      </c>
      <c r="H4048" s="41">
        <v>16.341689879294336</v>
      </c>
      <c r="I4048" s="32">
        <v>4.2977999999999996</v>
      </c>
      <c r="J4048" s="34">
        <f t="shared" si="468"/>
        <v>0.23176974265903488</v>
      </c>
      <c r="K4048">
        <v>1.5633049242424242</v>
      </c>
      <c r="L4048">
        <v>2.0349431818181816</v>
      </c>
      <c r="M4048" s="41">
        <v>1.55</v>
      </c>
      <c r="N4048" t="s">
        <v>37</v>
      </c>
      <c r="O4048" s="10" t="s">
        <v>34</v>
      </c>
      <c r="P4048">
        <f t="shared" si="469"/>
        <v>0.15</v>
      </c>
      <c r="Q4048" s="11">
        <f t="shared" si="470"/>
        <v>0.23830797152031261</v>
      </c>
      <c r="S4048" s="13">
        <f t="shared" si="471"/>
        <v>0.15</v>
      </c>
      <c r="T4048">
        <f t="shared" si="472"/>
        <v>0.64466999999999997</v>
      </c>
      <c r="U4048" t="b">
        <f t="shared" si="473"/>
        <v>0</v>
      </c>
    </row>
    <row r="4049" spans="1:21" ht="21" x14ac:dyDescent="0.4">
      <c r="A4049" t="s">
        <v>4844</v>
      </c>
      <c r="B4049" t="s">
        <v>4839</v>
      </c>
      <c r="C4049" t="s">
        <v>4840</v>
      </c>
      <c r="D4049" s="33">
        <v>39966</v>
      </c>
      <c r="E4049" s="33">
        <v>4183</v>
      </c>
      <c r="F4049" s="32">
        <v>1.6733</v>
      </c>
      <c r="G4049" s="32">
        <v>0.76270000000000004</v>
      </c>
      <c r="H4049" s="41">
        <v>10.466396436971426</v>
      </c>
      <c r="I4049" s="32">
        <v>2.4359999999999999</v>
      </c>
      <c r="J4049" s="34">
        <f t="shared" si="468"/>
        <v>0.31309523809523809</v>
      </c>
      <c r="K4049">
        <v>0.40002390628735357</v>
      </c>
      <c r="L4049">
        <v>0.58235715993306236</v>
      </c>
      <c r="M4049" s="41">
        <v>0.4</v>
      </c>
      <c r="N4049" t="s">
        <v>37</v>
      </c>
      <c r="O4049" s="10" t="s">
        <v>37</v>
      </c>
      <c r="P4049">
        <f t="shared" si="469"/>
        <v>0.25</v>
      </c>
      <c r="Q4049" s="11">
        <f t="shared" si="470"/>
        <v>0.31313628899835788</v>
      </c>
      <c r="S4049" s="13">
        <f t="shared" si="471"/>
        <v>0.25</v>
      </c>
      <c r="T4049">
        <f t="shared" si="472"/>
        <v>0.60899999999999999</v>
      </c>
      <c r="U4049" t="b">
        <f t="shared" si="473"/>
        <v>1</v>
      </c>
    </row>
    <row r="4050" spans="1:21" ht="21" x14ac:dyDescent="0.4">
      <c r="A4050" t="s">
        <v>5861</v>
      </c>
      <c r="B4050" t="s">
        <v>5851</v>
      </c>
      <c r="C4050" t="s">
        <v>5852</v>
      </c>
      <c r="D4050" s="33">
        <v>43977</v>
      </c>
      <c r="E4050" s="33">
        <v>11543</v>
      </c>
      <c r="F4050" s="32">
        <v>1.0359</v>
      </c>
      <c r="G4050" s="32">
        <v>0.5101</v>
      </c>
      <c r="H4050" s="41">
        <v>26.247811355936058</v>
      </c>
      <c r="I4050" s="32">
        <v>1.546</v>
      </c>
      <c r="J4050" s="34">
        <f t="shared" si="468"/>
        <v>0.32994825355756791</v>
      </c>
      <c r="K4050">
        <v>8.9742701204193032E-2</v>
      </c>
      <c r="L4050">
        <v>0.13393398596552022</v>
      </c>
      <c r="M4050" s="41">
        <v>0.03</v>
      </c>
      <c r="N4050" t="s">
        <v>37</v>
      </c>
      <c r="O4050" s="10" t="s">
        <v>37</v>
      </c>
      <c r="P4050">
        <f t="shared" si="469"/>
        <v>0.25</v>
      </c>
      <c r="Q4050" s="11">
        <f t="shared" si="470"/>
        <v>0.77600905562742561</v>
      </c>
      <c r="S4050" s="13">
        <f t="shared" si="471"/>
        <v>0.25</v>
      </c>
      <c r="T4050">
        <f t="shared" si="472"/>
        <v>0.38650000000000001</v>
      </c>
      <c r="U4050" t="b">
        <f t="shared" si="473"/>
        <v>1</v>
      </c>
    </row>
    <row r="4051" spans="1:21" ht="21" x14ac:dyDescent="0.4">
      <c r="A4051" t="s">
        <v>2589</v>
      </c>
      <c r="B4051" t="s">
        <v>2581</v>
      </c>
      <c r="C4051" t="s">
        <v>2582</v>
      </c>
      <c r="D4051" s="33">
        <v>1956955</v>
      </c>
      <c r="E4051" s="33">
        <v>36074</v>
      </c>
      <c r="F4051" s="32">
        <v>18.036999999999999</v>
      </c>
      <c r="G4051" s="32">
        <v>5.7530000000000001</v>
      </c>
      <c r="H4051" s="41">
        <v>1.8433740172870607</v>
      </c>
      <c r="I4051" s="32">
        <v>23.79</v>
      </c>
      <c r="J4051" s="34">
        <f t="shared" si="468"/>
        <v>0.24182429592265658</v>
      </c>
      <c r="K4051">
        <v>0.5</v>
      </c>
      <c r="L4051">
        <v>0.6594777402006986</v>
      </c>
      <c r="M4051" s="41">
        <v>0.5</v>
      </c>
      <c r="N4051" t="s">
        <v>33</v>
      </c>
      <c r="O4051" s="10" t="s">
        <v>33</v>
      </c>
      <c r="P4051">
        <f t="shared" si="469"/>
        <v>0.4</v>
      </c>
      <c r="Q4051" s="11">
        <f t="shared" si="470"/>
        <v>0.24182429592265661</v>
      </c>
      <c r="S4051" s="13">
        <f t="shared" si="471"/>
        <v>0.24182429592265661</v>
      </c>
      <c r="T4051">
        <f t="shared" si="472"/>
        <v>5.753000000000001</v>
      </c>
      <c r="U4051" t="b">
        <f t="shared" si="473"/>
        <v>1</v>
      </c>
    </row>
    <row r="4052" spans="1:21" ht="21" x14ac:dyDescent="0.4">
      <c r="A4052" t="s">
        <v>5594</v>
      </c>
      <c r="B4052" t="s">
        <v>5591</v>
      </c>
      <c r="C4052" t="s">
        <v>5592</v>
      </c>
      <c r="D4052" s="33">
        <v>110820</v>
      </c>
      <c r="E4052" s="33">
        <v>27726</v>
      </c>
      <c r="F4052" s="32">
        <v>8.0470999999999986</v>
      </c>
      <c r="G4052" s="32">
        <v>1.4194</v>
      </c>
      <c r="H4052" s="41">
        <v>25.018949648077964</v>
      </c>
      <c r="I4052" s="32">
        <v>9.4664999999999981</v>
      </c>
      <c r="J4052" s="34">
        <f t="shared" si="468"/>
        <v>0.14993925949400522</v>
      </c>
      <c r="K4052">
        <v>0.29023660102430926</v>
      </c>
      <c r="L4052">
        <v>0.34143042631465043</v>
      </c>
      <c r="M4052" s="41">
        <v>0.15</v>
      </c>
      <c r="N4052" t="s">
        <v>42</v>
      </c>
      <c r="O4052" s="10" t="s">
        <v>42</v>
      </c>
      <c r="P4052">
        <f t="shared" si="469"/>
        <v>0.05</v>
      </c>
      <c r="Q4052" s="11">
        <f t="shared" si="470"/>
        <v>0.56067184281413396</v>
      </c>
      <c r="S4052" s="13">
        <f t="shared" si="471"/>
        <v>0.05</v>
      </c>
      <c r="T4052">
        <f t="shared" si="472"/>
        <v>0.47332499999999994</v>
      </c>
      <c r="U4052" t="b">
        <f t="shared" si="473"/>
        <v>1</v>
      </c>
    </row>
    <row r="4053" spans="1:21" ht="21" x14ac:dyDescent="0.4">
      <c r="A4053" t="s">
        <v>643</v>
      </c>
      <c r="B4053" t="s">
        <v>601</v>
      </c>
      <c r="C4053" s="42" t="s">
        <v>602</v>
      </c>
      <c r="D4053" s="33">
        <v>961205</v>
      </c>
      <c r="E4053" s="33">
        <v>234139</v>
      </c>
      <c r="F4053" s="32">
        <v>77.856999999999999</v>
      </c>
      <c r="G4053" s="32">
        <v>25.951699999999999</v>
      </c>
      <c r="H4053" s="41">
        <v>24.358903667791989</v>
      </c>
      <c r="I4053" s="32">
        <v>103.8087</v>
      </c>
      <c r="J4053" s="34">
        <f t="shared" si="468"/>
        <v>0.24999542427561464</v>
      </c>
      <c r="K4053">
        <v>0.33252469686809971</v>
      </c>
      <c r="L4053">
        <v>0.44336355754487716</v>
      </c>
      <c r="M4053" s="41">
        <v>0.25</v>
      </c>
      <c r="N4053" t="s">
        <v>37</v>
      </c>
      <c r="O4053" s="10" t="s">
        <v>34</v>
      </c>
      <c r="P4053">
        <f t="shared" si="469"/>
        <v>0.15</v>
      </c>
      <c r="Q4053" s="11">
        <f t="shared" si="470"/>
        <v>0.43612866744309481</v>
      </c>
      <c r="S4053" s="13">
        <f t="shared" si="471"/>
        <v>0.15</v>
      </c>
      <c r="T4053">
        <f t="shared" si="472"/>
        <v>15.571304999999999</v>
      </c>
      <c r="U4053" t="b">
        <f t="shared" si="473"/>
        <v>0</v>
      </c>
    </row>
    <row r="4054" spans="1:21" ht="21" x14ac:dyDescent="0.4">
      <c r="A4054" t="s">
        <v>2916</v>
      </c>
      <c r="B4054" t="s">
        <v>2914</v>
      </c>
      <c r="C4054" t="s">
        <v>2915</v>
      </c>
      <c r="D4054" s="33">
        <v>1139812</v>
      </c>
      <c r="E4054" s="33">
        <v>311133</v>
      </c>
      <c r="F4054" s="32">
        <v>316.36450000000002</v>
      </c>
      <c r="G4054" s="32">
        <v>79.090699999999998</v>
      </c>
      <c r="H4054" s="41">
        <v>27.296870010142023</v>
      </c>
      <c r="I4054" s="32">
        <v>395.45519999999999</v>
      </c>
      <c r="J4054" s="34">
        <f t="shared" si="468"/>
        <v>0.19999914023130813</v>
      </c>
      <c r="K4054">
        <v>1.0168143527044704</v>
      </c>
      <c r="L4054">
        <v>1.2710165749052655</v>
      </c>
      <c r="M4054" s="41">
        <v>0.78</v>
      </c>
      <c r="N4054" t="s">
        <v>34</v>
      </c>
      <c r="O4054" s="10" t="s">
        <v>34</v>
      </c>
      <c r="P4054">
        <f t="shared" si="469"/>
        <v>0.15</v>
      </c>
      <c r="Q4054" s="11">
        <f t="shared" si="470"/>
        <v>0.38631799505987019</v>
      </c>
      <c r="S4054" s="13">
        <f t="shared" si="471"/>
        <v>0.15</v>
      </c>
      <c r="T4054">
        <f t="shared" si="472"/>
        <v>59.318279999999994</v>
      </c>
      <c r="U4054" t="b">
        <f t="shared" si="473"/>
        <v>1</v>
      </c>
    </row>
    <row r="4055" spans="1:21" ht="21" x14ac:dyDescent="0.4">
      <c r="A4055" t="s">
        <v>2856</v>
      </c>
      <c r="B4055" t="s">
        <v>2847</v>
      </c>
      <c r="C4055" t="s">
        <v>2848</v>
      </c>
      <c r="D4055" s="33">
        <v>1313298</v>
      </c>
      <c r="E4055" s="33">
        <v>15383</v>
      </c>
      <c r="F4055" s="32">
        <v>23.0745</v>
      </c>
      <c r="G4055" s="32">
        <v>3.0854999999999997</v>
      </c>
      <c r="H4055" s="41">
        <v>1.1713259290732188</v>
      </c>
      <c r="I4055" s="32">
        <v>26.16</v>
      </c>
      <c r="J4055" s="34">
        <f t="shared" si="468"/>
        <v>0.11794724770642201</v>
      </c>
      <c r="K4055">
        <v>1.5</v>
      </c>
      <c r="L4055">
        <v>1.7005785607488786</v>
      </c>
      <c r="M4055" s="41">
        <v>1.5</v>
      </c>
      <c r="N4055" t="s">
        <v>37</v>
      </c>
      <c r="O4055" s="10" t="s">
        <v>37</v>
      </c>
      <c r="P4055">
        <f t="shared" si="469"/>
        <v>0.25</v>
      </c>
      <c r="Q4055" s="11">
        <f t="shared" si="470"/>
        <v>0.117947247706422</v>
      </c>
      <c r="S4055" s="13">
        <f t="shared" si="471"/>
        <v>0.117947247706422</v>
      </c>
      <c r="T4055">
        <f t="shared" si="472"/>
        <v>3.0854999999999992</v>
      </c>
      <c r="U4055" t="b">
        <f t="shared" si="473"/>
        <v>1</v>
      </c>
    </row>
    <row r="4056" spans="1:21" ht="21" x14ac:dyDescent="0.4">
      <c r="A4056" t="s">
        <v>2767</v>
      </c>
      <c r="B4056" t="s">
        <v>2736</v>
      </c>
      <c r="C4056" t="s">
        <v>2737</v>
      </c>
      <c r="D4056" s="33">
        <v>1039</v>
      </c>
      <c r="E4056" s="33">
        <v>165</v>
      </c>
      <c r="F4056" s="32">
        <v>0.1489</v>
      </c>
      <c r="G4056" s="32">
        <v>4.8899999999999999E-2</v>
      </c>
      <c r="H4056" s="41">
        <v>15.88065447545717</v>
      </c>
      <c r="I4056" s="32">
        <v>0.1978</v>
      </c>
      <c r="J4056" s="34">
        <f t="shared" si="468"/>
        <v>0.24721941354903942</v>
      </c>
      <c r="K4056">
        <v>0.90242424242424246</v>
      </c>
      <c r="L4056">
        <v>1.198787878787879</v>
      </c>
      <c r="M4056" s="41">
        <v>1.2</v>
      </c>
      <c r="N4056" t="s">
        <v>37</v>
      </c>
      <c r="O4056" s="10" t="s">
        <v>37</v>
      </c>
      <c r="P4056">
        <f t="shared" si="469"/>
        <v>0.25</v>
      </c>
      <c r="Q4056" s="11">
        <f t="shared" si="470"/>
        <v>-1.0111223458036634E-3</v>
      </c>
      <c r="S4056" s="13">
        <f t="shared" si="471"/>
        <v>-1.0111223458036634E-3</v>
      </c>
      <c r="T4056">
        <f t="shared" si="472"/>
        <v>-1.9999999999996464E-4</v>
      </c>
      <c r="U4056" t="b">
        <f t="shared" si="473"/>
        <v>1</v>
      </c>
    </row>
    <row r="4057" spans="1:21" ht="21" x14ac:dyDescent="0.4">
      <c r="A4057" t="s">
        <v>1237</v>
      </c>
      <c r="B4057" t="s">
        <v>1201</v>
      </c>
      <c r="C4057" s="42" t="s">
        <v>1202</v>
      </c>
      <c r="D4057" s="33">
        <v>156371</v>
      </c>
      <c r="E4057" s="33">
        <v>8963</v>
      </c>
      <c r="F4057" s="32">
        <v>4.6598999999999995</v>
      </c>
      <c r="G4057" s="32">
        <v>1.4830999999999999</v>
      </c>
      <c r="H4057" s="41">
        <v>5.7318812311745786</v>
      </c>
      <c r="I4057" s="32">
        <v>6.1429999999999989</v>
      </c>
      <c r="J4057" s="34">
        <f t="shared" si="468"/>
        <v>0.24142926908676546</v>
      </c>
      <c r="K4057">
        <v>0.51990404998326445</v>
      </c>
      <c r="L4057">
        <v>0.68537320093718612</v>
      </c>
      <c r="M4057" s="41">
        <v>0.5</v>
      </c>
      <c r="N4057" t="s">
        <v>37</v>
      </c>
      <c r="O4057" s="10" t="s">
        <v>37</v>
      </c>
      <c r="P4057">
        <f t="shared" si="469"/>
        <v>0.25</v>
      </c>
      <c r="Q4057" s="11">
        <f t="shared" si="470"/>
        <v>0.27047045417548421</v>
      </c>
      <c r="S4057" s="13">
        <f t="shared" si="471"/>
        <v>0.25</v>
      </c>
      <c r="T4057">
        <f t="shared" si="472"/>
        <v>1.5357499999999997</v>
      </c>
      <c r="U4057" t="b">
        <f t="shared" si="473"/>
        <v>1</v>
      </c>
    </row>
    <row r="4058" spans="1:21" ht="21" x14ac:dyDescent="0.4">
      <c r="A4058" t="s">
        <v>5806</v>
      </c>
      <c r="B4058" t="s">
        <v>5781</v>
      </c>
      <c r="C4058" t="s">
        <v>5782</v>
      </c>
      <c r="D4058" s="33">
        <v>18535</v>
      </c>
      <c r="E4058" s="33">
        <v>233</v>
      </c>
      <c r="F4058" s="32">
        <v>6.7799999999999999E-2</v>
      </c>
      <c r="G4058" s="32">
        <v>3.5200000000000002E-2</v>
      </c>
      <c r="H4058" s="41">
        <v>1.2570811977340168</v>
      </c>
      <c r="I4058" s="32">
        <v>0.10300000000000001</v>
      </c>
      <c r="J4058" s="34">
        <f t="shared" si="468"/>
        <v>0.34174757281553397</v>
      </c>
      <c r="K4058">
        <v>0.29098712446351932</v>
      </c>
      <c r="L4058">
        <v>0.44206008583690992</v>
      </c>
      <c r="M4058" s="41">
        <v>0.3</v>
      </c>
      <c r="N4058" t="s">
        <v>33</v>
      </c>
      <c r="O4058" s="10" t="s">
        <v>33</v>
      </c>
      <c r="P4058">
        <f t="shared" si="469"/>
        <v>0.4</v>
      </c>
      <c r="Q4058" s="11">
        <f t="shared" si="470"/>
        <v>0.321359223300971</v>
      </c>
      <c r="S4058" s="13">
        <f t="shared" si="471"/>
        <v>0.321359223300971</v>
      </c>
      <c r="T4058">
        <f t="shared" si="472"/>
        <v>3.3100000000000018E-2</v>
      </c>
      <c r="U4058" t="b">
        <f t="shared" si="473"/>
        <v>1</v>
      </c>
    </row>
    <row r="4059" spans="1:21" ht="21" x14ac:dyDescent="0.4">
      <c r="A4059" t="s">
        <v>2689</v>
      </c>
      <c r="B4059" t="s">
        <v>2643</v>
      </c>
      <c r="C4059" t="s">
        <v>2644</v>
      </c>
      <c r="D4059" s="33">
        <v>86752</v>
      </c>
      <c r="E4059" s="33">
        <v>10509</v>
      </c>
      <c r="F4059" s="32">
        <v>19.052999999999997</v>
      </c>
      <c r="G4059" s="32">
        <v>6.3244999999999996</v>
      </c>
      <c r="H4059" s="41">
        <v>12.113841755809664</v>
      </c>
      <c r="I4059" s="32">
        <v>25.377499999999998</v>
      </c>
      <c r="J4059" s="34">
        <f t="shared" si="468"/>
        <v>0.24921682592847996</v>
      </c>
      <c r="K4059">
        <v>1.8130174136454464</v>
      </c>
      <c r="L4059">
        <v>2.4148349034161192</v>
      </c>
      <c r="M4059" s="41">
        <v>1.6</v>
      </c>
      <c r="N4059" t="s">
        <v>37</v>
      </c>
      <c r="O4059" s="10" t="s">
        <v>37</v>
      </c>
      <c r="P4059">
        <f t="shared" si="469"/>
        <v>0.25</v>
      </c>
      <c r="Q4059" s="11">
        <f t="shared" si="470"/>
        <v>0.33742882474633029</v>
      </c>
      <c r="S4059" s="13">
        <f t="shared" si="471"/>
        <v>0.25</v>
      </c>
      <c r="T4059">
        <f t="shared" si="472"/>
        <v>6.3443749999999994</v>
      </c>
      <c r="U4059" t="b">
        <f t="shared" si="473"/>
        <v>1</v>
      </c>
    </row>
    <row r="4060" spans="1:21" ht="21" x14ac:dyDescent="0.4">
      <c r="A4060" t="s">
        <v>4688</v>
      </c>
      <c r="B4060" t="s">
        <v>4671</v>
      </c>
      <c r="C4060" t="s">
        <v>4672</v>
      </c>
      <c r="D4060" s="33">
        <v>2174</v>
      </c>
      <c r="E4060" s="33">
        <v>1429</v>
      </c>
      <c r="F4060" s="32">
        <v>0.2079</v>
      </c>
      <c r="G4060" s="32">
        <v>8.9099999999999999E-2</v>
      </c>
      <c r="H4060" s="41">
        <v>65.731370745170196</v>
      </c>
      <c r="I4060" s="32">
        <v>0.29699999999999999</v>
      </c>
      <c r="J4060" s="34">
        <f t="shared" si="468"/>
        <v>0.3</v>
      </c>
      <c r="K4060">
        <v>0.14548635409377186</v>
      </c>
      <c r="L4060">
        <v>0.20783764870538837</v>
      </c>
      <c r="M4060" s="41">
        <v>0.03</v>
      </c>
      <c r="N4060" t="s">
        <v>37</v>
      </c>
      <c r="O4060" s="10" t="s">
        <v>37</v>
      </c>
      <c r="P4060">
        <f t="shared" si="469"/>
        <v>0.25</v>
      </c>
      <c r="Q4060" s="11">
        <f t="shared" si="470"/>
        <v>0.85565656565656567</v>
      </c>
      <c r="S4060" s="13">
        <f t="shared" si="471"/>
        <v>0.25</v>
      </c>
      <c r="T4060">
        <f t="shared" si="472"/>
        <v>7.4249999999999997E-2</v>
      </c>
      <c r="U4060" t="b">
        <f t="shared" si="473"/>
        <v>1</v>
      </c>
    </row>
    <row r="4061" spans="1:21" ht="21" x14ac:dyDescent="0.4">
      <c r="A4061" t="s">
        <v>502</v>
      </c>
      <c r="B4061" t="s">
        <v>416</v>
      </c>
      <c r="C4061" s="42" t="s">
        <v>417</v>
      </c>
      <c r="D4061" s="33">
        <v>3027792</v>
      </c>
      <c r="E4061" s="33">
        <v>950214</v>
      </c>
      <c r="F4061" s="32">
        <v>322.39750000000004</v>
      </c>
      <c r="G4061" s="32">
        <v>107.46350000000001</v>
      </c>
      <c r="H4061" s="41">
        <v>31.383067264858351</v>
      </c>
      <c r="I4061" s="32">
        <v>429.86100000000005</v>
      </c>
      <c r="J4061" s="34">
        <f t="shared" si="468"/>
        <v>0.24999592891655675</v>
      </c>
      <c r="K4061">
        <v>0.33928936008099236</v>
      </c>
      <c r="L4061">
        <v>0.45238335785412553</v>
      </c>
      <c r="M4061" s="41">
        <v>0.2</v>
      </c>
      <c r="N4061" t="s">
        <v>34</v>
      </c>
      <c r="O4061" s="10" t="s">
        <v>34</v>
      </c>
      <c r="P4061">
        <f t="shared" si="469"/>
        <v>0.15</v>
      </c>
      <c r="Q4061" s="11">
        <f t="shared" si="470"/>
        <v>0.55789708766322144</v>
      </c>
      <c r="S4061" s="13">
        <f t="shared" si="471"/>
        <v>0.15</v>
      </c>
      <c r="T4061">
        <f t="shared" si="472"/>
        <v>64.479150000000004</v>
      </c>
      <c r="U4061" t="b">
        <f t="shared" si="473"/>
        <v>1</v>
      </c>
    </row>
    <row r="4062" spans="1:21" ht="21" x14ac:dyDescent="0.4">
      <c r="A4062" t="s">
        <v>946</v>
      </c>
      <c r="B4062" t="s">
        <v>883</v>
      </c>
      <c r="C4062" s="42" t="s">
        <v>884</v>
      </c>
      <c r="D4062" s="33">
        <v>8059786</v>
      </c>
      <c r="E4062" s="33">
        <v>4474</v>
      </c>
      <c r="F4062" s="32">
        <v>2.1406000000000001</v>
      </c>
      <c r="G4062" s="32">
        <v>0.64580000000000004</v>
      </c>
      <c r="H4062" s="41">
        <v>5.5510158706447044E-2</v>
      </c>
      <c r="I4062" s="32">
        <v>2.7864</v>
      </c>
      <c r="J4062" s="34">
        <f t="shared" si="468"/>
        <v>0.23176859029572208</v>
      </c>
      <c r="K4062">
        <v>0.47845328565042466</v>
      </c>
      <c r="L4062">
        <v>0.62279839070183285</v>
      </c>
      <c r="M4062" s="41">
        <v>0.4</v>
      </c>
      <c r="N4062" t="s">
        <v>37</v>
      </c>
      <c r="O4062" s="10" t="s">
        <v>42</v>
      </c>
      <c r="P4062">
        <f t="shared" si="469"/>
        <v>0.05</v>
      </c>
      <c r="Q4062" s="11">
        <f t="shared" si="470"/>
        <v>0.35773758254378407</v>
      </c>
      <c r="S4062" s="13">
        <f t="shared" si="471"/>
        <v>0.05</v>
      </c>
      <c r="T4062">
        <f t="shared" si="472"/>
        <v>0.13932</v>
      </c>
      <c r="U4062" t="b">
        <f t="shared" si="473"/>
        <v>0</v>
      </c>
    </row>
    <row r="4063" spans="1:21" ht="21" x14ac:dyDescent="0.4">
      <c r="A4063" t="s">
        <v>5910</v>
      </c>
      <c r="B4063" t="s">
        <v>5905</v>
      </c>
      <c r="C4063" t="s">
        <v>5906</v>
      </c>
      <c r="D4063" s="33">
        <v>7039</v>
      </c>
      <c r="E4063" s="33">
        <v>461</v>
      </c>
      <c r="F4063" s="32">
        <v>0.17180000000000001</v>
      </c>
      <c r="G4063" s="32">
        <v>5.7399999999999993E-2</v>
      </c>
      <c r="H4063" s="41">
        <v>6.549225742292939</v>
      </c>
      <c r="I4063" s="32">
        <v>0.22920000000000001</v>
      </c>
      <c r="J4063" s="34">
        <f t="shared" si="468"/>
        <v>0.25043630017452001</v>
      </c>
      <c r="K4063">
        <v>0.37266811279826467</v>
      </c>
      <c r="L4063">
        <v>0.497180043383948</v>
      </c>
      <c r="M4063" s="41">
        <v>0.3</v>
      </c>
      <c r="N4063" t="s">
        <v>34</v>
      </c>
      <c r="O4063" s="10" t="s">
        <v>34</v>
      </c>
      <c r="P4063">
        <f t="shared" si="469"/>
        <v>0.15</v>
      </c>
      <c r="Q4063" s="11">
        <f t="shared" si="470"/>
        <v>0.39659685863874355</v>
      </c>
      <c r="S4063" s="13">
        <f t="shared" si="471"/>
        <v>0.15</v>
      </c>
      <c r="T4063">
        <f t="shared" si="472"/>
        <v>3.4380000000000001E-2</v>
      </c>
      <c r="U4063" t="b">
        <f t="shared" si="473"/>
        <v>1</v>
      </c>
    </row>
    <row r="4064" spans="1:21" ht="21" x14ac:dyDescent="0.4">
      <c r="A4064" t="s">
        <v>5491</v>
      </c>
      <c r="B4064" t="s">
        <v>5484</v>
      </c>
      <c r="C4064" t="s">
        <v>5485</v>
      </c>
      <c r="D4064" s="33">
        <v>442249</v>
      </c>
      <c r="E4064" s="33">
        <v>79607</v>
      </c>
      <c r="F4064" s="32">
        <v>6.1273</v>
      </c>
      <c r="G4064" s="32">
        <v>3.0177000000000005</v>
      </c>
      <c r="H4064" s="41">
        <v>18.000492934975547</v>
      </c>
      <c r="I4064" s="32">
        <v>9.1449999999999996</v>
      </c>
      <c r="J4064" s="34">
        <f t="shared" si="468"/>
        <v>0.32998359759431389</v>
      </c>
      <c r="K4064">
        <v>7.6969361990779708E-2</v>
      </c>
      <c r="L4064">
        <v>0.11487683243935835</v>
      </c>
      <c r="M4064" s="41">
        <v>0.03</v>
      </c>
      <c r="N4064" t="s">
        <v>37</v>
      </c>
      <c r="O4064" s="10" t="s">
        <v>37</v>
      </c>
      <c r="P4064">
        <f t="shared" si="469"/>
        <v>0.25</v>
      </c>
      <c r="Q4064" s="11">
        <f t="shared" si="470"/>
        <v>0.73885073810825586</v>
      </c>
      <c r="S4064" s="13">
        <f t="shared" si="471"/>
        <v>0.25</v>
      </c>
      <c r="T4064">
        <f t="shared" si="472"/>
        <v>2.2862499999999999</v>
      </c>
      <c r="U4064" t="b">
        <f t="shared" si="473"/>
        <v>1</v>
      </c>
    </row>
    <row r="4065" spans="1:21" ht="21" x14ac:dyDescent="0.4">
      <c r="A4065" t="s">
        <v>2094</v>
      </c>
      <c r="B4065" t="s">
        <v>2051</v>
      </c>
      <c r="C4065" t="s">
        <v>2052</v>
      </c>
      <c r="D4065" s="33">
        <v>75386</v>
      </c>
      <c r="E4065" s="33">
        <v>20116</v>
      </c>
      <c r="F4065" s="32">
        <v>10.803799999999999</v>
      </c>
      <c r="G4065" s="32">
        <v>3.6006</v>
      </c>
      <c r="H4065" s="41">
        <v>26.6839996816385</v>
      </c>
      <c r="I4065" s="32">
        <v>14.404399999999999</v>
      </c>
      <c r="J4065" s="34">
        <f t="shared" si="468"/>
        <v>0.24996528838410487</v>
      </c>
      <c r="K4065">
        <v>0.5370749652018294</v>
      </c>
      <c r="L4065">
        <v>0.71606681248757209</v>
      </c>
      <c r="M4065" s="41">
        <v>0.4</v>
      </c>
      <c r="N4065" t="s">
        <v>34</v>
      </c>
      <c r="O4065" s="10" t="s">
        <v>34</v>
      </c>
      <c r="P4065">
        <f t="shared" si="469"/>
        <v>0.15</v>
      </c>
      <c r="Q4065" s="11">
        <f t="shared" si="470"/>
        <v>0.44139290772264028</v>
      </c>
      <c r="S4065" s="13">
        <f t="shared" si="471"/>
        <v>0.15</v>
      </c>
      <c r="T4065">
        <f t="shared" si="472"/>
        <v>2.1606599999999996</v>
      </c>
      <c r="U4065" t="b">
        <f t="shared" si="473"/>
        <v>1</v>
      </c>
    </row>
    <row r="4066" spans="1:21" ht="21" x14ac:dyDescent="0.4">
      <c r="A4066" t="s">
        <v>5713</v>
      </c>
      <c r="B4066" t="s">
        <v>5714</v>
      </c>
      <c r="C4066" t="s">
        <v>5715</v>
      </c>
      <c r="D4066" s="33">
        <v>67980</v>
      </c>
      <c r="E4066" s="33">
        <v>11363</v>
      </c>
      <c r="F4066" s="32">
        <v>4.8437999999999999</v>
      </c>
      <c r="G4066" s="32">
        <v>1.2105999999999999</v>
      </c>
      <c r="H4066" s="41">
        <v>16.715210355987054</v>
      </c>
      <c r="I4066" s="32">
        <v>6.0543999999999993</v>
      </c>
      <c r="J4066" s="34">
        <f t="shared" si="468"/>
        <v>0.19995375264270612</v>
      </c>
      <c r="K4066">
        <v>0.42627827158320869</v>
      </c>
      <c r="L4066">
        <v>0.53281703775411415</v>
      </c>
      <c r="M4066" s="41">
        <v>0.3</v>
      </c>
      <c r="N4066" t="s">
        <v>34</v>
      </c>
      <c r="O4066" s="10" t="s">
        <v>34</v>
      </c>
      <c r="P4066">
        <f t="shared" si="469"/>
        <v>0.15</v>
      </c>
      <c r="Q4066" s="11">
        <f t="shared" si="470"/>
        <v>0.43695494186046507</v>
      </c>
      <c r="S4066" s="13">
        <f t="shared" si="471"/>
        <v>0.15</v>
      </c>
      <c r="T4066">
        <f t="shared" si="472"/>
        <v>0.90815999999999986</v>
      </c>
      <c r="U4066" t="b">
        <f t="shared" si="473"/>
        <v>1</v>
      </c>
    </row>
    <row r="4067" spans="1:21" ht="21" x14ac:dyDescent="0.4">
      <c r="A4067" t="s">
        <v>1708</v>
      </c>
      <c r="B4067" t="s">
        <v>1655</v>
      </c>
      <c r="C4067" s="42" t="s">
        <v>1656</v>
      </c>
      <c r="D4067" s="33">
        <v>265499</v>
      </c>
      <c r="E4067" s="33">
        <v>21860</v>
      </c>
      <c r="F4067" s="32">
        <v>22.019600000000004</v>
      </c>
      <c r="G4067" s="32">
        <v>8.7283999999999988</v>
      </c>
      <c r="H4067" s="41">
        <v>8.2335526687482812</v>
      </c>
      <c r="I4067" s="32">
        <v>30.748000000000005</v>
      </c>
      <c r="J4067" s="34">
        <f t="shared" si="468"/>
        <v>0.2838688695199687</v>
      </c>
      <c r="K4067">
        <v>1.0073010064043919</v>
      </c>
      <c r="L4067">
        <v>1.4065873741994512</v>
      </c>
      <c r="M4067" s="41">
        <v>1</v>
      </c>
      <c r="N4067" t="s">
        <v>45</v>
      </c>
      <c r="O4067" s="10" t="s">
        <v>37</v>
      </c>
      <c r="P4067">
        <f t="shared" si="469"/>
        <v>0.25</v>
      </c>
      <c r="Q4067" s="11">
        <f t="shared" si="470"/>
        <v>0.28905945102120473</v>
      </c>
      <c r="S4067" s="13">
        <f t="shared" si="471"/>
        <v>0.25</v>
      </c>
      <c r="T4067">
        <f t="shared" si="472"/>
        <v>7.6870000000000012</v>
      </c>
      <c r="U4067" t="b">
        <f t="shared" si="473"/>
        <v>0</v>
      </c>
    </row>
    <row r="4068" spans="1:21" ht="21" x14ac:dyDescent="0.4">
      <c r="A4068" t="s">
        <v>2422</v>
      </c>
      <c r="B4068" t="s">
        <v>2333</v>
      </c>
      <c r="C4068" t="s">
        <v>2334</v>
      </c>
      <c r="D4068" s="33">
        <v>15038</v>
      </c>
      <c r="E4068" s="33">
        <v>2681</v>
      </c>
      <c r="F4068" s="32">
        <v>0.21570000000000006</v>
      </c>
      <c r="G4068" s="32">
        <v>7.1900000000000006E-2</v>
      </c>
      <c r="H4068" s="41">
        <v>17.828168639446734</v>
      </c>
      <c r="I4068" s="32">
        <v>0.28760000000000008</v>
      </c>
      <c r="J4068" s="34">
        <f t="shared" si="468"/>
        <v>0.24999999999999994</v>
      </c>
      <c r="K4068">
        <v>8.0455054084296915E-2</v>
      </c>
      <c r="L4068">
        <v>0.10727340544572923</v>
      </c>
      <c r="M4068" s="41">
        <v>0.01</v>
      </c>
      <c r="N4068" t="s">
        <v>37</v>
      </c>
      <c r="O4068" s="10" t="s">
        <v>37</v>
      </c>
      <c r="P4068">
        <f t="shared" si="469"/>
        <v>0.25</v>
      </c>
      <c r="Q4068" s="11">
        <f t="shared" si="470"/>
        <v>0.90678025034770526</v>
      </c>
      <c r="S4068" s="13">
        <f t="shared" si="471"/>
        <v>0.25</v>
      </c>
      <c r="T4068">
        <f t="shared" si="472"/>
        <v>7.1900000000000019E-2</v>
      </c>
      <c r="U4068" t="b">
        <f t="shared" si="473"/>
        <v>1</v>
      </c>
    </row>
    <row r="4069" spans="1:21" ht="21" x14ac:dyDescent="0.4">
      <c r="A4069" t="s">
        <v>180</v>
      </c>
      <c r="B4069" t="s">
        <v>31</v>
      </c>
      <c r="C4069" t="s">
        <v>32</v>
      </c>
      <c r="D4069" s="33">
        <v>97216</v>
      </c>
      <c r="E4069" s="33">
        <v>13411</v>
      </c>
      <c r="F4069" s="32">
        <v>10.7288</v>
      </c>
      <c r="G4069" s="32">
        <v>3.7656000000000001</v>
      </c>
      <c r="H4069" s="41">
        <v>13.7950543120474</v>
      </c>
      <c r="I4069" s="32">
        <v>14.494399999999999</v>
      </c>
      <c r="K4069">
        <v>0.79999999999999993</v>
      </c>
      <c r="L4069">
        <v>1.0807844306912235</v>
      </c>
      <c r="M4069" s="41">
        <v>0.8</v>
      </c>
      <c r="N4069" t="s">
        <v>34</v>
      </c>
      <c r="O4069" s="10" t="s">
        <v>34</v>
      </c>
      <c r="P4069">
        <f t="shared" si="469"/>
        <v>0.15</v>
      </c>
      <c r="Q4069" s="11">
        <f t="shared" si="470"/>
        <v>0.25979688707362836</v>
      </c>
      <c r="S4069" s="13">
        <f t="shared" si="471"/>
        <v>0.15</v>
      </c>
      <c r="T4069">
        <f t="shared" si="472"/>
        <v>2.1741599999999996</v>
      </c>
      <c r="U4069" t="b">
        <f t="shared" si="473"/>
        <v>1</v>
      </c>
    </row>
    <row r="4070" spans="1:21" ht="21" x14ac:dyDescent="0.4">
      <c r="A4070" t="s">
        <v>3305</v>
      </c>
      <c r="B4070" t="s">
        <v>3292</v>
      </c>
      <c r="C4070" t="s">
        <v>3293</v>
      </c>
      <c r="D4070" s="33">
        <v>1251796</v>
      </c>
      <c r="E4070" s="33">
        <v>55209</v>
      </c>
      <c r="F4070" s="32">
        <v>32.5383</v>
      </c>
      <c r="G4070" s="32">
        <v>13.944900000000001</v>
      </c>
      <c r="H4070" s="41">
        <v>4.4103831614735949</v>
      </c>
      <c r="I4070" s="32">
        <v>46.483199999999997</v>
      </c>
      <c r="J4070" s="34">
        <f t="shared" ref="J4070:J4105" si="474">G4070/I4070</f>
        <v>0.29999870921106986</v>
      </c>
      <c r="K4070">
        <v>0.5893658642612617</v>
      </c>
      <c r="L4070">
        <v>0.84194968211704613</v>
      </c>
      <c r="M4070" s="41">
        <v>0.49</v>
      </c>
      <c r="N4070" t="s">
        <v>45</v>
      </c>
      <c r="O4070" s="10" t="s">
        <v>45</v>
      </c>
      <c r="P4070">
        <f t="shared" si="469"/>
        <v>0.32</v>
      </c>
      <c r="Q4070" s="11">
        <f t="shared" si="470"/>
        <v>0.41801747728211486</v>
      </c>
      <c r="S4070" s="13">
        <f t="shared" si="471"/>
        <v>0.32</v>
      </c>
      <c r="T4070">
        <f t="shared" si="472"/>
        <v>14.874623999999999</v>
      </c>
      <c r="U4070" t="b">
        <f t="shared" si="473"/>
        <v>1</v>
      </c>
    </row>
    <row r="4071" spans="1:21" ht="21" x14ac:dyDescent="0.4">
      <c r="A4071" t="s">
        <v>3890</v>
      </c>
      <c r="B4071" t="s">
        <v>3765</v>
      </c>
      <c r="C4071" t="s">
        <v>3766</v>
      </c>
      <c r="D4071" s="33">
        <v>67747</v>
      </c>
      <c r="E4071" s="33">
        <v>2709</v>
      </c>
      <c r="F4071" s="32">
        <v>2.4380000000000002</v>
      </c>
      <c r="G4071" s="32">
        <v>0.69099999999999995</v>
      </c>
      <c r="H4071" s="41">
        <v>3.9987010494929667</v>
      </c>
      <c r="I4071" s="32">
        <v>3.129</v>
      </c>
      <c r="J4071" s="34">
        <f t="shared" si="474"/>
        <v>0.22083732821987853</v>
      </c>
      <c r="K4071">
        <v>0.89996308600959762</v>
      </c>
      <c r="L4071">
        <v>1.1550387596899225</v>
      </c>
      <c r="M4071" s="41">
        <v>0.9</v>
      </c>
      <c r="N4071" t="s">
        <v>37</v>
      </c>
      <c r="O4071" s="10" t="s">
        <v>37</v>
      </c>
      <c r="P4071">
        <f t="shared" si="469"/>
        <v>0.25</v>
      </c>
      <c r="Q4071" s="11">
        <f t="shared" si="470"/>
        <v>0.2208053691275168</v>
      </c>
      <c r="S4071" s="13">
        <f t="shared" si="471"/>
        <v>0.2208053691275168</v>
      </c>
      <c r="T4071">
        <f t="shared" si="472"/>
        <v>0.69090000000000007</v>
      </c>
      <c r="U4071" t="b">
        <f t="shared" si="473"/>
        <v>1</v>
      </c>
    </row>
    <row r="4072" spans="1:21" ht="21" x14ac:dyDescent="0.4">
      <c r="A4072" t="s">
        <v>1437</v>
      </c>
      <c r="B4072" t="s">
        <v>1410</v>
      </c>
      <c r="C4072" s="42" t="s">
        <v>1411</v>
      </c>
      <c r="D4072" s="33">
        <v>178158</v>
      </c>
      <c r="E4072" s="33">
        <v>38186</v>
      </c>
      <c r="F4072" s="32">
        <v>49.267700000000005</v>
      </c>
      <c r="G4072" s="32">
        <v>19.890199999999997</v>
      </c>
      <c r="H4072" s="41">
        <v>21.433783495548894</v>
      </c>
      <c r="I4072" s="32">
        <v>69.157899999999998</v>
      </c>
      <c r="J4072" s="34">
        <f t="shared" si="474"/>
        <v>0.28760560977126254</v>
      </c>
      <c r="K4072">
        <v>1.2902032158382655</v>
      </c>
      <c r="L4072">
        <v>1.8110799769549049</v>
      </c>
      <c r="M4072" s="41">
        <v>1.25</v>
      </c>
      <c r="N4072" t="s">
        <v>34</v>
      </c>
      <c r="O4072" s="10" t="s">
        <v>34</v>
      </c>
      <c r="P4072">
        <f t="shared" si="469"/>
        <v>0.15</v>
      </c>
      <c r="Q4072" s="11">
        <f t="shared" si="470"/>
        <v>0.30980408601186554</v>
      </c>
      <c r="S4072" s="13">
        <f t="shared" si="471"/>
        <v>0.15</v>
      </c>
      <c r="T4072">
        <f t="shared" si="472"/>
        <v>10.373685</v>
      </c>
      <c r="U4072" t="b">
        <f t="shared" si="473"/>
        <v>1</v>
      </c>
    </row>
    <row r="4073" spans="1:21" ht="21" x14ac:dyDescent="0.4">
      <c r="A4073" t="s">
        <v>5282</v>
      </c>
      <c r="B4073" t="s">
        <v>5276</v>
      </c>
      <c r="C4073" t="s">
        <v>5277</v>
      </c>
      <c r="D4073" s="33">
        <v>2710</v>
      </c>
      <c r="E4073" s="33">
        <v>448</v>
      </c>
      <c r="F4073" s="32">
        <v>0.20789999999999997</v>
      </c>
      <c r="G4073" s="32">
        <v>6.8699999999999997E-2</v>
      </c>
      <c r="H4073" s="41">
        <v>16.531365313653136</v>
      </c>
      <c r="I4073" s="32">
        <v>0.27659999999999996</v>
      </c>
      <c r="J4073" s="34">
        <f t="shared" si="474"/>
        <v>0.24837310195227769</v>
      </c>
      <c r="K4073">
        <v>0.46406249999999993</v>
      </c>
      <c r="L4073">
        <v>0.61741071428571426</v>
      </c>
      <c r="M4073" s="41">
        <v>0.39</v>
      </c>
      <c r="N4073" t="s">
        <v>34</v>
      </c>
      <c r="O4073" s="10" t="s">
        <v>34</v>
      </c>
      <c r="P4073">
        <f t="shared" si="469"/>
        <v>0.15</v>
      </c>
      <c r="Q4073" s="11">
        <f t="shared" si="470"/>
        <v>0.36832971800433834</v>
      </c>
      <c r="S4073" s="13">
        <f t="shared" si="471"/>
        <v>0.15</v>
      </c>
      <c r="T4073">
        <f t="shared" si="472"/>
        <v>4.1489999999999992E-2</v>
      </c>
      <c r="U4073" t="b">
        <f t="shared" si="473"/>
        <v>1</v>
      </c>
    </row>
    <row r="4074" spans="1:21" ht="21" x14ac:dyDescent="0.4">
      <c r="A4074" t="s">
        <v>2048</v>
      </c>
      <c r="B4074" t="s">
        <v>2044</v>
      </c>
      <c r="C4074" t="s">
        <v>2045</v>
      </c>
      <c r="D4074" s="33">
        <v>1889913</v>
      </c>
      <c r="E4074" s="33">
        <v>633498</v>
      </c>
      <c r="F4074" s="32">
        <v>465.88389999999998</v>
      </c>
      <c r="G4074" s="32">
        <v>155.2929</v>
      </c>
      <c r="H4074" s="41">
        <v>33.519955680499578</v>
      </c>
      <c r="I4074" s="32">
        <v>621.17679999999996</v>
      </c>
      <c r="J4074" s="34">
        <f t="shared" si="474"/>
        <v>0.24999790719807954</v>
      </c>
      <c r="K4074">
        <v>0.73541495000773482</v>
      </c>
      <c r="L4074">
        <v>0.9805505305462684</v>
      </c>
      <c r="M4074" s="41">
        <v>0.5</v>
      </c>
      <c r="N4074" t="s">
        <v>42</v>
      </c>
      <c r="O4074" s="10" t="s">
        <v>42</v>
      </c>
      <c r="P4074">
        <f t="shared" si="469"/>
        <v>0.05</v>
      </c>
      <c r="Q4074" s="11">
        <f t="shared" si="470"/>
        <v>0.49008237268359017</v>
      </c>
      <c r="S4074" s="13">
        <f t="shared" si="471"/>
        <v>0.05</v>
      </c>
      <c r="T4074">
        <f t="shared" si="472"/>
        <v>31.05884</v>
      </c>
      <c r="U4074" t="b">
        <f t="shared" si="473"/>
        <v>1</v>
      </c>
    </row>
    <row r="4075" spans="1:21" ht="21" x14ac:dyDescent="0.4">
      <c r="A4075" t="s">
        <v>1238</v>
      </c>
      <c r="B4075" t="s">
        <v>1201</v>
      </c>
      <c r="C4075" s="42" t="s">
        <v>1202</v>
      </c>
      <c r="D4075" s="33">
        <v>698012</v>
      </c>
      <c r="E4075" s="33">
        <v>54043</v>
      </c>
      <c r="F4075" s="32">
        <v>29.487499999999997</v>
      </c>
      <c r="G4075" s="32">
        <v>9.823500000000001</v>
      </c>
      <c r="H4075" s="41">
        <v>7.7424170358102726</v>
      </c>
      <c r="I4075" s="32">
        <v>39.311</v>
      </c>
      <c r="J4075" s="34">
        <f t="shared" si="474"/>
        <v>0.24989188776678287</v>
      </c>
      <c r="K4075">
        <v>0.54563033140277184</v>
      </c>
      <c r="L4075">
        <v>0.72740225376089407</v>
      </c>
      <c r="M4075" s="41">
        <v>0.5</v>
      </c>
      <c r="N4075" t="s">
        <v>37</v>
      </c>
      <c r="O4075" s="10" t="s">
        <v>37</v>
      </c>
      <c r="P4075">
        <f t="shared" si="469"/>
        <v>0.25</v>
      </c>
      <c r="Q4075" s="11">
        <f t="shared" si="470"/>
        <v>0.31262242120526057</v>
      </c>
      <c r="S4075" s="13">
        <f t="shared" si="471"/>
        <v>0.25</v>
      </c>
      <c r="T4075">
        <f t="shared" si="472"/>
        <v>9.82775</v>
      </c>
      <c r="U4075" t="b">
        <f t="shared" si="473"/>
        <v>1</v>
      </c>
    </row>
    <row r="4076" spans="1:21" ht="21" x14ac:dyDescent="0.4">
      <c r="A4076" t="s">
        <v>4774</v>
      </c>
      <c r="B4076" t="s">
        <v>4764</v>
      </c>
      <c r="C4076" t="s">
        <v>4765</v>
      </c>
      <c r="D4076" s="33">
        <v>5996</v>
      </c>
      <c r="E4076" s="33">
        <v>613</v>
      </c>
      <c r="F4076" s="32">
        <v>0.31899999999999995</v>
      </c>
      <c r="G4076" s="32">
        <v>0.15679999999999999</v>
      </c>
      <c r="H4076" s="41">
        <v>10.223482321547699</v>
      </c>
      <c r="I4076" s="32">
        <v>0.47579999999999995</v>
      </c>
      <c r="J4076" s="34">
        <f t="shared" si="474"/>
        <v>0.32955023118957549</v>
      </c>
      <c r="K4076">
        <v>0.52039151712887433</v>
      </c>
      <c r="L4076">
        <v>0.77618270799347466</v>
      </c>
      <c r="M4076" s="41">
        <v>0.5</v>
      </c>
      <c r="N4076" t="s">
        <v>37</v>
      </c>
      <c r="O4076" s="10" t="s">
        <v>37</v>
      </c>
      <c r="P4076">
        <f t="shared" si="469"/>
        <v>0.25</v>
      </c>
      <c r="Q4076" s="11">
        <f t="shared" si="470"/>
        <v>0.35582177385456071</v>
      </c>
      <c r="S4076" s="13">
        <f t="shared" si="471"/>
        <v>0.25</v>
      </c>
      <c r="T4076">
        <f t="shared" si="472"/>
        <v>0.11894999999999999</v>
      </c>
      <c r="U4076" t="b">
        <f t="shared" si="473"/>
        <v>1</v>
      </c>
    </row>
    <row r="4077" spans="1:21" ht="21" x14ac:dyDescent="0.4">
      <c r="A4077" t="s">
        <v>5544</v>
      </c>
      <c r="B4077" t="s">
        <v>5539</v>
      </c>
      <c r="C4077" t="s">
        <v>5540</v>
      </c>
      <c r="D4077" s="33">
        <v>41597</v>
      </c>
      <c r="E4077" s="33">
        <v>10479</v>
      </c>
      <c r="F4077" s="32">
        <v>2.0541</v>
      </c>
      <c r="G4077" s="32">
        <v>0.68469999999999986</v>
      </c>
      <c r="H4077" s="41">
        <v>25.191720556770921</v>
      </c>
      <c r="I4077" s="32">
        <v>2.7387999999999999</v>
      </c>
      <c r="J4077" s="34">
        <f t="shared" si="474"/>
        <v>0.24999999999999997</v>
      </c>
      <c r="K4077">
        <v>0.19602061265387918</v>
      </c>
      <c r="L4077">
        <v>0.26136081687183887</v>
      </c>
      <c r="M4077" s="41">
        <v>0.1</v>
      </c>
      <c r="N4077" t="s">
        <v>34</v>
      </c>
      <c r="O4077" s="10" t="s">
        <v>34</v>
      </c>
      <c r="P4077">
        <f t="shared" si="469"/>
        <v>0.15</v>
      </c>
      <c r="Q4077" s="11">
        <f t="shared" si="470"/>
        <v>0.6173871768657806</v>
      </c>
      <c r="S4077" s="13">
        <f t="shared" si="471"/>
        <v>0.15</v>
      </c>
      <c r="T4077">
        <f t="shared" si="472"/>
        <v>0.41081999999999996</v>
      </c>
      <c r="U4077" t="b">
        <f t="shared" si="473"/>
        <v>1</v>
      </c>
    </row>
    <row r="4078" spans="1:21" ht="21" x14ac:dyDescent="0.4">
      <c r="A4078" t="s">
        <v>4122</v>
      </c>
      <c r="B4078" t="s">
        <v>4120</v>
      </c>
      <c r="C4078" t="s">
        <v>4121</v>
      </c>
      <c r="D4078" s="33">
        <v>116266</v>
      </c>
      <c r="E4078" s="33">
        <v>39671</v>
      </c>
      <c r="F4078" s="32">
        <v>24.185099999999995</v>
      </c>
      <c r="G4078" s="32">
        <v>8.0596999999999994</v>
      </c>
      <c r="H4078" s="41">
        <v>34.120895188619201</v>
      </c>
      <c r="I4078" s="32">
        <v>32.244799999999998</v>
      </c>
      <c r="J4078" s="34">
        <f t="shared" si="474"/>
        <v>0.24995348087133429</v>
      </c>
      <c r="K4078">
        <v>0.60964180383655553</v>
      </c>
      <c r="L4078">
        <v>0.81280532378815762</v>
      </c>
      <c r="M4078" s="41">
        <v>0.28000000000000003</v>
      </c>
      <c r="N4078" t="s">
        <v>34</v>
      </c>
      <c r="O4078" s="10" t="s">
        <v>34</v>
      </c>
      <c r="P4078">
        <f t="shared" si="469"/>
        <v>0.15</v>
      </c>
      <c r="Q4078" s="11">
        <f t="shared" si="470"/>
        <v>0.65551406738450846</v>
      </c>
      <c r="S4078" s="13">
        <f t="shared" si="471"/>
        <v>0.15</v>
      </c>
      <c r="T4078">
        <f t="shared" si="472"/>
        <v>4.8367199999999997</v>
      </c>
      <c r="U4078" t="b">
        <f t="shared" si="473"/>
        <v>1</v>
      </c>
    </row>
    <row r="4079" spans="1:21" ht="21" x14ac:dyDescent="0.4">
      <c r="A4079" t="s">
        <v>1007</v>
      </c>
      <c r="B4079" t="s">
        <v>980</v>
      </c>
      <c r="C4079" s="42" t="s">
        <v>981</v>
      </c>
      <c r="D4079" s="33">
        <v>207950</v>
      </c>
      <c r="E4079" s="33">
        <v>7482</v>
      </c>
      <c r="F4079" s="32">
        <v>1.7345999999999999</v>
      </c>
      <c r="G4079" s="32">
        <v>0.93340000000000001</v>
      </c>
      <c r="H4079" s="41">
        <v>3.5979802837220487</v>
      </c>
      <c r="I4079" s="32">
        <v>2.6680000000000001</v>
      </c>
      <c r="J4079" s="34">
        <f t="shared" si="474"/>
        <v>0.34985007496251874</v>
      </c>
      <c r="K4079">
        <v>0.23183640737770647</v>
      </c>
      <c r="L4079">
        <v>0.35658914728682173</v>
      </c>
      <c r="M4079" s="41">
        <v>0.2</v>
      </c>
      <c r="N4079" t="s">
        <v>45</v>
      </c>
      <c r="O4079" s="10" t="s">
        <v>45</v>
      </c>
      <c r="P4079">
        <f t="shared" si="469"/>
        <v>0.32</v>
      </c>
      <c r="Q4079" s="11">
        <f t="shared" si="470"/>
        <v>0.43913043478260871</v>
      </c>
      <c r="S4079" s="13">
        <f t="shared" si="471"/>
        <v>0.32</v>
      </c>
      <c r="T4079">
        <f t="shared" si="472"/>
        <v>0.85376000000000007</v>
      </c>
      <c r="U4079" t="b">
        <f t="shared" si="473"/>
        <v>1</v>
      </c>
    </row>
    <row r="4080" spans="1:21" ht="21" x14ac:dyDescent="0.4">
      <c r="A4080" t="s">
        <v>2998</v>
      </c>
      <c r="B4080" t="s">
        <v>2991</v>
      </c>
      <c r="C4080" t="s">
        <v>2992</v>
      </c>
      <c r="D4080" s="33">
        <v>988078</v>
      </c>
      <c r="E4080" s="33">
        <v>51963</v>
      </c>
      <c r="F4080" s="32">
        <v>77.944500000000005</v>
      </c>
      <c r="G4080" s="32">
        <v>27.6401</v>
      </c>
      <c r="H4080" s="41">
        <v>5.2589977714310008</v>
      </c>
      <c r="I4080" s="32">
        <v>105.58460000000001</v>
      </c>
      <c r="J4080" s="34">
        <f t="shared" si="474"/>
        <v>0.26178154768782569</v>
      </c>
      <c r="K4080">
        <v>1.5</v>
      </c>
      <c r="L4080">
        <v>2.0319188653464968</v>
      </c>
      <c r="M4080" s="41">
        <v>1.5</v>
      </c>
      <c r="N4080" t="s">
        <v>45</v>
      </c>
      <c r="O4080" s="10" t="s">
        <v>45</v>
      </c>
      <c r="P4080">
        <f t="shared" si="469"/>
        <v>0.32</v>
      </c>
      <c r="Q4080" s="11">
        <f t="shared" si="470"/>
        <v>0.2617815476878258</v>
      </c>
      <c r="S4080" s="13">
        <f t="shared" si="471"/>
        <v>0.2617815476878258</v>
      </c>
      <c r="T4080">
        <f t="shared" si="472"/>
        <v>27.640100000000015</v>
      </c>
      <c r="U4080" t="b">
        <f t="shared" si="473"/>
        <v>1</v>
      </c>
    </row>
    <row r="4081" spans="1:21" ht="21" x14ac:dyDescent="0.4">
      <c r="A4081" t="s">
        <v>5778</v>
      </c>
      <c r="B4081" t="s">
        <v>5776</v>
      </c>
      <c r="C4081" t="s">
        <v>5777</v>
      </c>
      <c r="D4081" s="33">
        <v>350610</v>
      </c>
      <c r="E4081" s="33">
        <v>12094</v>
      </c>
      <c r="F4081" s="32">
        <v>2.7110000000000003</v>
      </c>
      <c r="G4081" s="32">
        <v>0.90300000000000002</v>
      </c>
      <c r="H4081" s="41">
        <v>3.449416730840535</v>
      </c>
      <c r="I4081" s="32">
        <v>3.6140000000000003</v>
      </c>
      <c r="J4081" s="34">
        <f t="shared" si="474"/>
        <v>0.24986164914222467</v>
      </c>
      <c r="K4081">
        <v>0.22416074086323801</v>
      </c>
      <c r="L4081">
        <v>0.29882586406482559</v>
      </c>
      <c r="M4081" s="41">
        <v>0.1</v>
      </c>
      <c r="N4081" t="s">
        <v>37</v>
      </c>
      <c r="O4081" s="10" t="s">
        <v>37</v>
      </c>
      <c r="P4081">
        <f t="shared" si="469"/>
        <v>0.25</v>
      </c>
      <c r="Q4081" s="11">
        <f t="shared" si="470"/>
        <v>0.66535694521306032</v>
      </c>
      <c r="S4081" s="13">
        <f t="shared" si="471"/>
        <v>0.25</v>
      </c>
      <c r="T4081">
        <f t="shared" si="472"/>
        <v>0.90350000000000008</v>
      </c>
      <c r="U4081" t="b">
        <f t="shared" si="473"/>
        <v>1</v>
      </c>
    </row>
    <row r="4082" spans="1:21" ht="21" x14ac:dyDescent="0.4">
      <c r="A4082" t="s">
        <v>3891</v>
      </c>
      <c r="B4082" t="s">
        <v>3765</v>
      </c>
      <c r="C4082" t="s">
        <v>3766</v>
      </c>
      <c r="D4082" s="33">
        <v>21203</v>
      </c>
      <c r="E4082" s="33">
        <v>1961</v>
      </c>
      <c r="F4082" s="32">
        <v>1.5747999999999995</v>
      </c>
      <c r="G4082" s="32">
        <v>0.5242</v>
      </c>
      <c r="H4082" s="41">
        <v>9.2486912229401508</v>
      </c>
      <c r="I4082" s="32">
        <v>2.0989999999999993</v>
      </c>
      <c r="J4082" s="34">
        <f t="shared" si="474"/>
        <v>0.2497379704621249</v>
      </c>
      <c r="K4082">
        <v>0.80305966343702162</v>
      </c>
      <c r="L4082">
        <v>1.0703722590515039</v>
      </c>
      <c r="M4082" s="41">
        <v>0.8</v>
      </c>
      <c r="N4082" t="s">
        <v>37</v>
      </c>
      <c r="O4082" s="10" t="s">
        <v>37</v>
      </c>
      <c r="P4082">
        <f t="shared" si="469"/>
        <v>0.25</v>
      </c>
      <c r="Q4082" s="11">
        <f t="shared" si="470"/>
        <v>0.25259647451167189</v>
      </c>
      <c r="S4082" s="13">
        <f t="shared" si="471"/>
        <v>0.25</v>
      </c>
      <c r="T4082">
        <f t="shared" si="472"/>
        <v>0.52474999999999983</v>
      </c>
      <c r="U4082" t="b">
        <f t="shared" si="473"/>
        <v>1</v>
      </c>
    </row>
    <row r="4083" spans="1:21" ht="21" x14ac:dyDescent="0.4">
      <c r="A4083" t="s">
        <v>1555</v>
      </c>
      <c r="B4083" t="s">
        <v>1536</v>
      </c>
      <c r="C4083" s="42" t="s">
        <v>1537</v>
      </c>
      <c r="D4083" s="33">
        <v>1102657</v>
      </c>
      <c r="E4083" s="33">
        <v>48498</v>
      </c>
      <c r="F4083" s="32">
        <v>19.403199999999998</v>
      </c>
      <c r="G4083" s="32">
        <v>9.6757999999999988</v>
      </c>
      <c r="H4083" s="41">
        <v>4.3982852328511948</v>
      </c>
      <c r="I4083" s="32">
        <v>29.078999999999997</v>
      </c>
      <c r="J4083" s="34">
        <f t="shared" si="474"/>
        <v>0.33274184119123768</v>
      </c>
      <c r="K4083">
        <v>0.40008247762794336</v>
      </c>
      <c r="L4083">
        <v>0.59959173574168001</v>
      </c>
      <c r="M4083" s="41">
        <v>0.4</v>
      </c>
      <c r="N4083" t="s">
        <v>45</v>
      </c>
      <c r="O4083" s="10" t="s">
        <v>34</v>
      </c>
      <c r="P4083">
        <f t="shared" si="469"/>
        <v>0.15</v>
      </c>
      <c r="Q4083" s="11">
        <f t="shared" si="470"/>
        <v>0.33287939750335283</v>
      </c>
      <c r="S4083" s="13">
        <f t="shared" si="471"/>
        <v>0.15</v>
      </c>
      <c r="T4083">
        <f t="shared" si="472"/>
        <v>4.3618499999999996</v>
      </c>
      <c r="U4083" t="b">
        <f t="shared" si="473"/>
        <v>0</v>
      </c>
    </row>
    <row r="4084" spans="1:21" ht="21" x14ac:dyDescent="0.4">
      <c r="A4084" t="s">
        <v>4570</v>
      </c>
      <c r="B4084" t="s">
        <v>4568</v>
      </c>
      <c r="C4084" t="s">
        <v>4569</v>
      </c>
      <c r="D4084" s="33">
        <v>107792</v>
      </c>
      <c r="E4084" s="33">
        <v>33537</v>
      </c>
      <c r="F4084" s="32">
        <v>30.448</v>
      </c>
      <c r="G4084" s="32">
        <v>10.1488</v>
      </c>
      <c r="H4084" s="41">
        <v>31.112698530503192</v>
      </c>
      <c r="I4084" s="32">
        <v>40.596800000000002</v>
      </c>
      <c r="J4084" s="34">
        <f t="shared" si="474"/>
        <v>0.24999014700666061</v>
      </c>
      <c r="K4084">
        <v>0.9078927751438709</v>
      </c>
      <c r="L4084">
        <v>1.2105077973581417</v>
      </c>
      <c r="M4084" s="41">
        <v>0.75</v>
      </c>
      <c r="N4084" t="s">
        <v>37</v>
      </c>
      <c r="O4084" s="10" t="s">
        <v>37</v>
      </c>
      <c r="P4084">
        <f t="shared" si="469"/>
        <v>0.25</v>
      </c>
      <c r="Q4084" s="11">
        <f t="shared" si="470"/>
        <v>0.38042530445749417</v>
      </c>
      <c r="S4084" s="13">
        <f t="shared" si="471"/>
        <v>0.25</v>
      </c>
      <c r="T4084">
        <f t="shared" si="472"/>
        <v>10.1492</v>
      </c>
      <c r="U4084" t="b">
        <f t="shared" si="473"/>
        <v>1</v>
      </c>
    </row>
    <row r="4085" spans="1:21" ht="21" x14ac:dyDescent="0.4">
      <c r="A4085" t="s">
        <v>503</v>
      </c>
      <c r="B4085" t="s">
        <v>416</v>
      </c>
      <c r="C4085" s="42" t="s">
        <v>417</v>
      </c>
      <c r="D4085" s="33">
        <v>4634</v>
      </c>
      <c r="E4085" s="33">
        <v>173</v>
      </c>
      <c r="F4085" s="32">
        <v>0.16309999999999999</v>
      </c>
      <c r="G4085" s="32">
        <v>5.3699999999999998E-2</v>
      </c>
      <c r="H4085" s="41">
        <v>3.7332757876564524</v>
      </c>
      <c r="I4085" s="32">
        <v>0.21679999999999999</v>
      </c>
      <c r="J4085" s="34">
        <f t="shared" si="474"/>
        <v>0.24769372693726938</v>
      </c>
      <c r="K4085">
        <v>0.94277456647398838</v>
      </c>
      <c r="L4085">
        <v>1.2531791907514449</v>
      </c>
      <c r="M4085" s="41">
        <v>1.2</v>
      </c>
      <c r="N4085" t="s">
        <v>34</v>
      </c>
      <c r="O4085" s="10" t="s">
        <v>34</v>
      </c>
      <c r="P4085">
        <f t="shared" si="469"/>
        <v>0.15</v>
      </c>
      <c r="Q4085" s="11">
        <f t="shared" si="470"/>
        <v>4.243542435424344E-2</v>
      </c>
      <c r="S4085" s="13">
        <f t="shared" si="471"/>
        <v>4.243542435424344E-2</v>
      </c>
      <c r="T4085">
        <f t="shared" si="472"/>
        <v>9.1999999999999773E-3</v>
      </c>
      <c r="U4085" t="b">
        <f t="shared" si="473"/>
        <v>1</v>
      </c>
    </row>
    <row r="4086" spans="1:21" ht="21" x14ac:dyDescent="0.4">
      <c r="A4086" t="s">
        <v>3594</v>
      </c>
      <c r="B4086" t="s">
        <v>3542</v>
      </c>
      <c r="C4086" t="s">
        <v>3543</v>
      </c>
      <c r="D4086" s="33">
        <v>24536</v>
      </c>
      <c r="E4086" s="33">
        <v>3907</v>
      </c>
      <c r="F4086" s="32">
        <v>3.2424999999999997</v>
      </c>
      <c r="G4086" s="32">
        <v>1.0804</v>
      </c>
      <c r="H4086" s="41">
        <v>15.923540919465276</v>
      </c>
      <c r="I4086" s="32">
        <v>4.3228999999999997</v>
      </c>
      <c r="J4086" s="34">
        <f t="shared" si="474"/>
        <v>0.24992481898725394</v>
      </c>
      <c r="K4086">
        <v>0.82992065523419489</v>
      </c>
      <c r="L4086">
        <v>1.1064499616073713</v>
      </c>
      <c r="M4086" s="41">
        <v>0.66</v>
      </c>
      <c r="N4086" t="s">
        <v>34</v>
      </c>
      <c r="O4086" s="10" t="s">
        <v>34</v>
      </c>
      <c r="P4086">
        <f t="shared" si="469"/>
        <v>0.15</v>
      </c>
      <c r="Q4086" s="11">
        <f t="shared" si="470"/>
        <v>0.40349765203914034</v>
      </c>
      <c r="S4086" s="13">
        <f t="shared" si="471"/>
        <v>0.15</v>
      </c>
      <c r="T4086">
        <f t="shared" si="472"/>
        <v>0.64843499999999998</v>
      </c>
      <c r="U4086" t="b">
        <f t="shared" si="473"/>
        <v>1</v>
      </c>
    </row>
    <row r="4087" spans="1:21" ht="21" x14ac:dyDescent="0.4">
      <c r="A4087" t="s">
        <v>2950</v>
      </c>
      <c r="B4087" t="s">
        <v>2919</v>
      </c>
      <c r="C4087" t="s">
        <v>2920</v>
      </c>
      <c r="D4087" s="33">
        <v>114529</v>
      </c>
      <c r="E4087" s="33">
        <v>6266</v>
      </c>
      <c r="F4087" s="32">
        <v>18.797999999999998</v>
      </c>
      <c r="G4087" s="32">
        <v>3.9280000000000004</v>
      </c>
      <c r="H4087" s="41">
        <v>5.4711033886613869</v>
      </c>
      <c r="I4087" s="32">
        <v>22.725999999999999</v>
      </c>
      <c r="J4087" s="34">
        <f t="shared" si="474"/>
        <v>0.17284167913403153</v>
      </c>
      <c r="K4087">
        <v>3</v>
      </c>
      <c r="L4087">
        <v>3.6268751994893074</v>
      </c>
      <c r="M4087" s="41">
        <v>3</v>
      </c>
      <c r="N4087" t="s">
        <v>37</v>
      </c>
      <c r="O4087" s="10" t="s">
        <v>37</v>
      </c>
      <c r="P4087">
        <f t="shared" si="469"/>
        <v>0.25</v>
      </c>
      <c r="Q4087" s="11">
        <f t="shared" si="470"/>
        <v>0.17284167913403151</v>
      </c>
      <c r="S4087" s="13">
        <f t="shared" si="471"/>
        <v>0.17284167913403151</v>
      </c>
      <c r="T4087">
        <f t="shared" si="472"/>
        <v>3.9279999999999999</v>
      </c>
      <c r="U4087" t="b">
        <f t="shared" si="473"/>
        <v>1</v>
      </c>
    </row>
    <row r="4088" spans="1:21" ht="21" x14ac:dyDescent="0.4">
      <c r="A4088" t="s">
        <v>3595</v>
      </c>
      <c r="B4088" t="s">
        <v>3542</v>
      </c>
      <c r="C4088" t="s">
        <v>3543</v>
      </c>
      <c r="D4088" s="33">
        <v>62097</v>
      </c>
      <c r="E4088" s="33">
        <v>912</v>
      </c>
      <c r="F4088" s="32">
        <v>0.73599999999999999</v>
      </c>
      <c r="G4088" s="32">
        <v>0.24500000000000002</v>
      </c>
      <c r="H4088" s="41">
        <v>1.4686699840572008</v>
      </c>
      <c r="I4088" s="32">
        <v>0.98099999999999998</v>
      </c>
      <c r="J4088" s="34">
        <f t="shared" si="474"/>
        <v>0.24974515800203875</v>
      </c>
      <c r="K4088">
        <v>0.80701754385964908</v>
      </c>
      <c r="L4088">
        <v>1.075657894736842</v>
      </c>
      <c r="M4088" s="41">
        <v>0.77</v>
      </c>
      <c r="N4088" t="s">
        <v>34</v>
      </c>
      <c r="O4088" s="10" t="s">
        <v>34</v>
      </c>
      <c r="P4088">
        <f t="shared" si="469"/>
        <v>0.15</v>
      </c>
      <c r="Q4088" s="11">
        <f t="shared" si="470"/>
        <v>0.28415902140672777</v>
      </c>
      <c r="S4088" s="13">
        <f t="shared" si="471"/>
        <v>0.15</v>
      </c>
      <c r="T4088">
        <f t="shared" si="472"/>
        <v>0.14715</v>
      </c>
      <c r="U4088" t="b">
        <f t="shared" si="473"/>
        <v>1</v>
      </c>
    </row>
    <row r="4089" spans="1:21" ht="21" x14ac:dyDescent="0.4">
      <c r="A4089" t="s">
        <v>947</v>
      </c>
      <c r="B4089" t="s">
        <v>883</v>
      </c>
      <c r="C4089" s="42" t="s">
        <v>884</v>
      </c>
      <c r="D4089" s="33">
        <v>15243402</v>
      </c>
      <c r="E4089" s="33">
        <v>17469</v>
      </c>
      <c r="F4089" s="32">
        <v>8.5512000000000015</v>
      </c>
      <c r="G4089" s="32">
        <v>2.4653999999999998</v>
      </c>
      <c r="H4089" s="41">
        <v>0.11460040219368353</v>
      </c>
      <c r="I4089" s="32">
        <v>11.0166</v>
      </c>
      <c r="J4089" s="34">
        <f t="shared" si="474"/>
        <v>0.2237895539458635</v>
      </c>
      <c r="K4089">
        <v>0.48950712691052728</v>
      </c>
      <c r="L4089">
        <v>0.63063712862785504</v>
      </c>
      <c r="M4089" s="41">
        <v>0.4</v>
      </c>
      <c r="N4089" t="s">
        <v>37</v>
      </c>
      <c r="O4089" s="10" t="s">
        <v>42</v>
      </c>
      <c r="P4089">
        <f t="shared" si="469"/>
        <v>0.05</v>
      </c>
      <c r="Q4089" s="11">
        <f t="shared" si="470"/>
        <v>0.36572082130602901</v>
      </c>
      <c r="S4089" s="13">
        <f t="shared" si="471"/>
        <v>0.05</v>
      </c>
      <c r="T4089">
        <f t="shared" si="472"/>
        <v>0.55083000000000004</v>
      </c>
      <c r="U4089" t="b">
        <f t="shared" si="473"/>
        <v>0</v>
      </c>
    </row>
    <row r="4090" spans="1:21" ht="21" x14ac:dyDescent="0.4">
      <c r="A4090" t="s">
        <v>1008</v>
      </c>
      <c r="B4090" t="s">
        <v>980</v>
      </c>
      <c r="C4090" s="42" t="s">
        <v>981</v>
      </c>
      <c r="D4090" s="33">
        <v>22077199</v>
      </c>
      <c r="E4090" s="33">
        <v>1211529</v>
      </c>
      <c r="F4090" s="32">
        <v>837.49380000000008</v>
      </c>
      <c r="G4090" s="32">
        <v>259.06410000000005</v>
      </c>
      <c r="H4090" s="41">
        <v>5.4876934342984365</v>
      </c>
      <c r="I4090" s="32">
        <v>1096.5579000000002</v>
      </c>
      <c r="J4090" s="34">
        <f t="shared" si="474"/>
        <v>0.23625209393867846</v>
      </c>
      <c r="K4090">
        <v>0.69127012230000273</v>
      </c>
      <c r="L4090">
        <v>0.90510247794316123</v>
      </c>
      <c r="M4090" s="41">
        <v>0.6</v>
      </c>
      <c r="N4090" t="s">
        <v>45</v>
      </c>
      <c r="O4090" s="10" t="s">
        <v>42</v>
      </c>
      <c r="P4090">
        <f t="shared" si="469"/>
        <v>0.05</v>
      </c>
      <c r="Q4090" s="11">
        <f t="shared" si="470"/>
        <v>0.33709163921029628</v>
      </c>
      <c r="S4090" s="13">
        <f t="shared" si="471"/>
        <v>0.05</v>
      </c>
      <c r="T4090">
        <f t="shared" si="472"/>
        <v>54.827895000000012</v>
      </c>
      <c r="U4090" t="b">
        <f t="shared" si="473"/>
        <v>0</v>
      </c>
    </row>
    <row r="4091" spans="1:21" ht="21" x14ac:dyDescent="0.4">
      <c r="A4091" t="s">
        <v>365</v>
      </c>
      <c r="B4091" t="s">
        <v>308</v>
      </c>
      <c r="C4091" s="42" t="s">
        <v>309</v>
      </c>
      <c r="D4091" s="33">
        <v>899295</v>
      </c>
      <c r="E4091" s="33">
        <v>248884</v>
      </c>
      <c r="F4091" s="32">
        <v>136.15790000000001</v>
      </c>
      <c r="G4091" s="32">
        <v>15.129099999999999</v>
      </c>
      <c r="H4091" s="41">
        <v>27.675456885671554</v>
      </c>
      <c r="I4091" s="32">
        <v>151.28700000000001</v>
      </c>
      <c r="J4091" s="34">
        <f t="shared" si="474"/>
        <v>0.10000264398130704</v>
      </c>
      <c r="K4091">
        <v>0.54707373716269436</v>
      </c>
      <c r="L4091">
        <v>0.60786149370791209</v>
      </c>
      <c r="M4091" s="41">
        <v>0.25</v>
      </c>
      <c r="N4091" t="s">
        <v>33</v>
      </c>
      <c r="O4091" s="10" t="s">
        <v>37</v>
      </c>
      <c r="P4091">
        <f t="shared" si="469"/>
        <v>0.25</v>
      </c>
      <c r="Q4091" s="11">
        <f t="shared" si="470"/>
        <v>0.58872209773476902</v>
      </c>
      <c r="S4091" s="13">
        <f t="shared" si="471"/>
        <v>0.25</v>
      </c>
      <c r="T4091">
        <f t="shared" si="472"/>
        <v>37.821750000000002</v>
      </c>
      <c r="U4091" t="b">
        <f t="shared" si="473"/>
        <v>0</v>
      </c>
    </row>
    <row r="4092" spans="1:21" ht="21" x14ac:dyDescent="0.4">
      <c r="A4092" t="s">
        <v>1949</v>
      </c>
      <c r="B4092" t="s">
        <v>1732</v>
      </c>
      <c r="C4092" s="42" t="s">
        <v>1733</v>
      </c>
      <c r="D4092" s="33">
        <v>22744</v>
      </c>
      <c r="E4092" s="33">
        <v>4766</v>
      </c>
      <c r="F4092" s="32">
        <v>6.7835999999999999</v>
      </c>
      <c r="G4092" s="32">
        <v>2.9607999999999994</v>
      </c>
      <c r="H4092" s="41">
        <v>20.954977136827296</v>
      </c>
      <c r="I4092" s="32">
        <v>9.7443999999999988</v>
      </c>
      <c r="J4092" s="34">
        <f t="shared" si="474"/>
        <v>0.30384631172776155</v>
      </c>
      <c r="K4092">
        <v>1.4233319345362987</v>
      </c>
      <c r="L4092">
        <v>2.044565673520772</v>
      </c>
      <c r="M4092" s="41">
        <v>1.4</v>
      </c>
      <c r="N4092" t="s">
        <v>37</v>
      </c>
      <c r="O4092" s="10" t="s">
        <v>34</v>
      </c>
      <c r="P4092">
        <f t="shared" si="469"/>
        <v>0.15</v>
      </c>
      <c r="Q4092" s="11">
        <f t="shared" si="470"/>
        <v>0.3152579943352079</v>
      </c>
      <c r="S4092" s="13">
        <f t="shared" si="471"/>
        <v>0.15</v>
      </c>
      <c r="T4092">
        <f t="shared" si="472"/>
        <v>1.4616599999999997</v>
      </c>
      <c r="U4092" t="b">
        <f t="shared" si="473"/>
        <v>0</v>
      </c>
    </row>
    <row r="4093" spans="1:21" ht="21" x14ac:dyDescent="0.4">
      <c r="A4093" t="s">
        <v>1709</v>
      </c>
      <c r="B4093" t="s">
        <v>1655</v>
      </c>
      <c r="C4093" s="42" t="s">
        <v>1656</v>
      </c>
      <c r="D4093" s="33">
        <v>568655</v>
      </c>
      <c r="E4093" s="33">
        <v>13590</v>
      </c>
      <c r="F4093" s="32">
        <v>18.78</v>
      </c>
      <c r="G4093" s="32">
        <v>6.2599</v>
      </c>
      <c r="H4093" s="41">
        <v>2.3898497331422393</v>
      </c>
      <c r="I4093" s="32">
        <v>25.039900000000003</v>
      </c>
      <c r="J4093" s="34">
        <f t="shared" si="474"/>
        <v>0.24999700478037051</v>
      </c>
      <c r="K4093">
        <v>1.3818984547461368</v>
      </c>
      <c r="L4093">
        <v>1.84252391464312</v>
      </c>
      <c r="M4093" s="41">
        <v>1.25</v>
      </c>
      <c r="N4093" t="s">
        <v>37</v>
      </c>
      <c r="O4093" s="10" t="s">
        <v>37</v>
      </c>
      <c r="P4093">
        <f t="shared" si="469"/>
        <v>0.25</v>
      </c>
      <c r="Q4093" s="11">
        <f t="shared" si="470"/>
        <v>0.32158275392473618</v>
      </c>
      <c r="S4093" s="13">
        <f t="shared" si="471"/>
        <v>0.25</v>
      </c>
      <c r="T4093">
        <f t="shared" si="472"/>
        <v>6.2599750000000007</v>
      </c>
      <c r="U4093" t="b">
        <f t="shared" si="473"/>
        <v>1</v>
      </c>
    </row>
    <row r="4094" spans="1:21" ht="21" x14ac:dyDescent="0.4">
      <c r="A4094" t="s">
        <v>1009</v>
      </c>
      <c r="B4094" t="s">
        <v>980</v>
      </c>
      <c r="C4094" s="42" t="s">
        <v>981</v>
      </c>
      <c r="D4094" s="33">
        <v>140858</v>
      </c>
      <c r="E4094" s="33">
        <v>929</v>
      </c>
      <c r="F4094" s="32">
        <v>0.37159999999999999</v>
      </c>
      <c r="G4094" s="32">
        <v>0.1174</v>
      </c>
      <c r="H4094" s="41">
        <v>0.65952945519601303</v>
      </c>
      <c r="I4094" s="32">
        <v>0.48899999999999999</v>
      </c>
      <c r="J4094" s="34">
        <f t="shared" si="474"/>
        <v>0.24008179959100207</v>
      </c>
      <c r="K4094">
        <v>0.39999999999999997</v>
      </c>
      <c r="L4094">
        <v>0.52637244348762113</v>
      </c>
      <c r="M4094" s="41">
        <v>0.4</v>
      </c>
      <c r="N4094" t="s">
        <v>45</v>
      </c>
      <c r="O4094" s="10" t="s">
        <v>45</v>
      </c>
      <c r="P4094">
        <f t="shared" si="469"/>
        <v>0.32</v>
      </c>
      <c r="Q4094" s="11">
        <f t="shared" si="470"/>
        <v>0.24008179959100207</v>
      </c>
      <c r="S4094" s="13">
        <f t="shared" si="471"/>
        <v>0.24008179959100207</v>
      </c>
      <c r="T4094">
        <f t="shared" si="472"/>
        <v>0.1174</v>
      </c>
      <c r="U4094" t="b">
        <f t="shared" si="473"/>
        <v>1</v>
      </c>
    </row>
    <row r="4095" spans="1:21" ht="21" x14ac:dyDescent="0.4">
      <c r="A4095" t="s">
        <v>5726</v>
      </c>
      <c r="B4095" t="s">
        <v>5727</v>
      </c>
      <c r="C4095" t="s">
        <v>5728</v>
      </c>
      <c r="D4095" s="33">
        <v>64026</v>
      </c>
      <c r="E4095" s="33">
        <v>8537</v>
      </c>
      <c r="F4095" s="32">
        <v>8.536999999999999</v>
      </c>
      <c r="G4095" s="32">
        <v>2.8567</v>
      </c>
      <c r="H4095" s="41">
        <v>13.333645706431762</v>
      </c>
      <c r="I4095" s="32">
        <v>11.393699999999999</v>
      </c>
      <c r="J4095" s="34">
        <f t="shared" si="474"/>
        <v>0.25072627855744845</v>
      </c>
      <c r="K4095">
        <v>0.99999999999999978</v>
      </c>
      <c r="L4095">
        <v>1.3346257467494436</v>
      </c>
      <c r="M4095" s="41">
        <v>1</v>
      </c>
      <c r="N4095" t="s">
        <v>37</v>
      </c>
      <c r="O4095" s="10" t="s">
        <v>37</v>
      </c>
      <c r="P4095">
        <f t="shared" si="469"/>
        <v>0.25</v>
      </c>
      <c r="Q4095" s="11">
        <f t="shared" si="470"/>
        <v>0.25072627855744839</v>
      </c>
      <c r="S4095" s="13">
        <f t="shared" si="471"/>
        <v>0.25</v>
      </c>
      <c r="T4095">
        <f t="shared" si="472"/>
        <v>2.8484249999999998</v>
      </c>
      <c r="U4095" t="b">
        <f t="shared" si="473"/>
        <v>1</v>
      </c>
    </row>
    <row r="4096" spans="1:21" ht="21" x14ac:dyDescent="0.4">
      <c r="A4096" t="s">
        <v>4633</v>
      </c>
      <c r="B4096" t="s">
        <v>4630</v>
      </c>
      <c r="C4096" t="s">
        <v>4631</v>
      </c>
      <c r="D4096" s="33">
        <v>54754</v>
      </c>
      <c r="E4096" s="33">
        <v>12375</v>
      </c>
      <c r="F4096" s="32">
        <v>29.564099999999996</v>
      </c>
      <c r="G4096" s="32">
        <v>9.8544999999999998</v>
      </c>
      <c r="H4096" s="41">
        <v>22.601088504949409</v>
      </c>
      <c r="I4096" s="32">
        <v>39.418599999999998</v>
      </c>
      <c r="J4096" s="34">
        <f t="shared" si="474"/>
        <v>0.24999619468981649</v>
      </c>
      <c r="K4096">
        <v>2.3890181818181815</v>
      </c>
      <c r="L4096">
        <v>3.1853414141414138</v>
      </c>
      <c r="M4096" s="41">
        <v>2.25</v>
      </c>
      <c r="N4096" t="s">
        <v>37</v>
      </c>
      <c r="O4096" s="10" t="s">
        <v>37</v>
      </c>
      <c r="P4096">
        <f t="shared" si="469"/>
        <v>0.25</v>
      </c>
      <c r="Q4096" s="11">
        <f t="shared" si="470"/>
        <v>0.29363929718457776</v>
      </c>
      <c r="S4096" s="13">
        <f t="shared" si="471"/>
        <v>0.25</v>
      </c>
      <c r="T4096">
        <f t="shared" si="472"/>
        <v>9.8546499999999995</v>
      </c>
      <c r="U4096" t="b">
        <f t="shared" si="473"/>
        <v>1</v>
      </c>
    </row>
    <row r="4097" spans="1:21" ht="21" x14ac:dyDescent="0.4">
      <c r="A4097" t="s">
        <v>6130</v>
      </c>
      <c r="B4097" t="s">
        <v>6131</v>
      </c>
      <c r="C4097" t="s">
        <v>6132</v>
      </c>
      <c r="D4097" s="33">
        <v>994</v>
      </c>
      <c r="E4097" s="33">
        <v>439</v>
      </c>
      <c r="F4097" s="32">
        <v>0.14199999999999999</v>
      </c>
      <c r="G4097" s="32">
        <v>4.7200000000000006E-2</v>
      </c>
      <c r="H4097" s="41">
        <v>44.164989939637827</v>
      </c>
      <c r="I4097" s="32">
        <v>0.18919999999999998</v>
      </c>
      <c r="J4097" s="34">
        <f t="shared" si="474"/>
        <v>0.2494714587737844</v>
      </c>
      <c r="K4097">
        <v>0.32346241457858771</v>
      </c>
      <c r="L4097">
        <v>0.43097949886104781</v>
      </c>
      <c r="M4097" s="41">
        <v>0.03</v>
      </c>
      <c r="N4097" t="s">
        <v>34</v>
      </c>
      <c r="O4097" s="10" t="s">
        <v>34</v>
      </c>
      <c r="P4097">
        <f t="shared" si="469"/>
        <v>0.15</v>
      </c>
      <c r="Q4097" s="11">
        <f t="shared" si="470"/>
        <v>0.93039112050739947</v>
      </c>
      <c r="S4097" s="13">
        <f t="shared" si="471"/>
        <v>0.15</v>
      </c>
      <c r="T4097">
        <f t="shared" si="472"/>
        <v>2.8379999999999996E-2</v>
      </c>
      <c r="U4097" t="b">
        <f t="shared" si="473"/>
        <v>1</v>
      </c>
    </row>
    <row r="4098" spans="1:21" ht="21" x14ac:dyDescent="0.4">
      <c r="A4098" t="s">
        <v>2690</v>
      </c>
      <c r="B4098" t="s">
        <v>2643</v>
      </c>
      <c r="C4098" t="s">
        <v>2644</v>
      </c>
      <c r="D4098" s="33">
        <v>125995</v>
      </c>
      <c r="E4098" s="33">
        <v>14954</v>
      </c>
      <c r="F4098" s="32">
        <v>27.760700000000003</v>
      </c>
      <c r="G4098" s="32">
        <v>9.2528999999999986</v>
      </c>
      <c r="H4098" s="41">
        <v>11.868724949402754</v>
      </c>
      <c r="I4098" s="32">
        <v>37.013600000000004</v>
      </c>
      <c r="J4098" s="34">
        <f t="shared" si="474"/>
        <v>0.24998649145179064</v>
      </c>
      <c r="K4098">
        <v>1.8564063126922565</v>
      </c>
      <c r="L4098">
        <v>2.475163835763007</v>
      </c>
      <c r="M4098" s="41">
        <v>1.6</v>
      </c>
      <c r="N4098" t="s">
        <v>37</v>
      </c>
      <c r="O4098" s="10" t="s">
        <v>37</v>
      </c>
      <c r="P4098">
        <f t="shared" ref="P4098:P4161" si="475">VLOOKUP($O4098,$Y$2:$AJ$8,9,FALSE)</f>
        <v>0.25</v>
      </c>
      <c r="Q4098" s="11">
        <f t="shared" ref="Q4098:Q4161" si="476">(L4098-M4098)/L4098</f>
        <v>0.35357814424968126</v>
      </c>
      <c r="S4098" s="13">
        <f t="shared" ref="S4098:S4161" si="477">MIN(Q4098,IF(R4098=0,P4098,R4098))</f>
        <v>0.25</v>
      </c>
      <c r="T4098">
        <f t="shared" ref="T4098:T4161" si="478">IFERROR(S4098*I4098,0)</f>
        <v>9.253400000000001</v>
      </c>
      <c r="U4098" t="b">
        <f t="shared" ref="U4098:U4161" si="479">O4098=N4098</f>
        <v>1</v>
      </c>
    </row>
    <row r="4099" spans="1:21" ht="21" x14ac:dyDescent="0.4">
      <c r="A4099" t="s">
        <v>5049</v>
      </c>
      <c r="B4099" t="s">
        <v>5046</v>
      </c>
      <c r="C4099" t="s">
        <v>5047</v>
      </c>
      <c r="D4099" s="33">
        <v>279114</v>
      </c>
      <c r="E4099" s="33">
        <v>14087</v>
      </c>
      <c r="F4099" s="32">
        <v>15.4742</v>
      </c>
      <c r="G4099" s="32">
        <v>5.1573000000000002</v>
      </c>
      <c r="H4099" s="41">
        <v>5.0470417105555434</v>
      </c>
      <c r="I4099" s="32">
        <v>20.631499999999999</v>
      </c>
      <c r="J4099" s="34">
        <f t="shared" si="474"/>
        <v>0.24997212999539542</v>
      </c>
      <c r="K4099">
        <v>1.0984737701426848</v>
      </c>
      <c r="L4099">
        <v>1.4645772698232413</v>
      </c>
      <c r="M4099" s="41">
        <v>1</v>
      </c>
      <c r="N4099" t="s">
        <v>34</v>
      </c>
      <c r="O4099" s="10" t="s">
        <v>34</v>
      </c>
      <c r="P4099">
        <f t="shared" si="475"/>
        <v>0.15</v>
      </c>
      <c r="Q4099" s="11">
        <f t="shared" si="476"/>
        <v>0.31720912197368106</v>
      </c>
      <c r="S4099" s="13">
        <f t="shared" si="477"/>
        <v>0.15</v>
      </c>
      <c r="T4099">
        <f t="shared" si="478"/>
        <v>3.0947249999999999</v>
      </c>
      <c r="U4099" t="b">
        <f t="shared" si="479"/>
        <v>1</v>
      </c>
    </row>
    <row r="4100" spans="1:21" ht="21" x14ac:dyDescent="0.4">
      <c r="A4100" t="s">
        <v>2143</v>
      </c>
      <c r="B4100" t="s">
        <v>2138</v>
      </c>
      <c r="C4100" t="s">
        <v>2139</v>
      </c>
      <c r="D4100" s="33">
        <v>160664589</v>
      </c>
      <c r="E4100" s="33">
        <v>11519457</v>
      </c>
      <c r="F4100" s="32">
        <v>326.48709999999994</v>
      </c>
      <c r="G4100" s="32">
        <v>155.30769999999998</v>
      </c>
      <c r="H4100" s="41">
        <v>7.1698792320689906</v>
      </c>
      <c r="I4100" s="32">
        <v>481.7947999999999</v>
      </c>
      <c r="J4100" s="34">
        <f t="shared" si="474"/>
        <v>0.32235237906262171</v>
      </c>
      <c r="K4100">
        <v>2.8342230020043473E-2</v>
      </c>
      <c r="L4100">
        <v>4.1824436690028E-2</v>
      </c>
      <c r="M4100" s="41">
        <v>0.03</v>
      </c>
      <c r="N4100" t="s">
        <v>33</v>
      </c>
      <c r="O4100" s="10" t="s">
        <v>33</v>
      </c>
      <c r="P4100">
        <f t="shared" si="475"/>
        <v>0.4</v>
      </c>
      <c r="Q4100" s="11">
        <f t="shared" si="476"/>
        <v>0.28271598199067305</v>
      </c>
      <c r="S4100" s="13">
        <f t="shared" si="477"/>
        <v>0.28271598199067305</v>
      </c>
      <c r="T4100">
        <f t="shared" si="478"/>
        <v>136.2110899999999</v>
      </c>
      <c r="U4100" t="b">
        <f t="shared" si="479"/>
        <v>1</v>
      </c>
    </row>
    <row r="4101" spans="1:21" ht="21" x14ac:dyDescent="0.4">
      <c r="A4101" t="s">
        <v>366</v>
      </c>
      <c r="B4101" t="s">
        <v>308</v>
      </c>
      <c r="C4101" s="42" t="s">
        <v>309</v>
      </c>
      <c r="D4101" s="33">
        <v>2205921</v>
      </c>
      <c r="E4101" s="33">
        <v>829102</v>
      </c>
      <c r="F4101" s="32">
        <v>402.8818</v>
      </c>
      <c r="G4101" s="32">
        <v>44.764699999999998</v>
      </c>
      <c r="H4101" s="41">
        <v>37.585298838897678</v>
      </c>
      <c r="I4101" s="32">
        <v>447.6465</v>
      </c>
      <c r="J4101" s="34">
        <f t="shared" si="474"/>
        <v>0.10000011169527741</v>
      </c>
      <c r="K4101">
        <v>0.48592549529490942</v>
      </c>
      <c r="L4101">
        <v>0.53991728400124472</v>
      </c>
      <c r="M4101" s="41">
        <v>0.2</v>
      </c>
      <c r="N4101" t="s">
        <v>45</v>
      </c>
      <c r="O4101" s="10" t="s">
        <v>37</v>
      </c>
      <c r="P4101">
        <f t="shared" si="475"/>
        <v>0.25</v>
      </c>
      <c r="Q4101" s="11">
        <f t="shared" si="476"/>
        <v>0.62957288842870429</v>
      </c>
      <c r="S4101" s="13">
        <f t="shared" si="477"/>
        <v>0.25</v>
      </c>
      <c r="T4101">
        <f t="shared" si="478"/>
        <v>111.911625</v>
      </c>
      <c r="U4101" t="b">
        <f t="shared" si="479"/>
        <v>0</v>
      </c>
    </row>
    <row r="4102" spans="1:21" ht="21" x14ac:dyDescent="0.4">
      <c r="A4102" t="s">
        <v>4655</v>
      </c>
      <c r="B4102" t="s">
        <v>4639</v>
      </c>
      <c r="C4102" t="s">
        <v>4640</v>
      </c>
      <c r="D4102" s="33">
        <v>570606</v>
      </c>
      <c r="E4102" s="33">
        <v>43892</v>
      </c>
      <c r="F4102" s="32">
        <v>6.8849999999999989</v>
      </c>
      <c r="G4102" s="32">
        <v>2.2949999999999999</v>
      </c>
      <c r="H4102" s="41">
        <v>7.6921728828648837</v>
      </c>
      <c r="I4102" s="32">
        <v>9.18</v>
      </c>
      <c r="J4102" s="34">
        <f t="shared" si="474"/>
        <v>0.25</v>
      </c>
      <c r="K4102">
        <v>0.1568622983687232</v>
      </c>
      <c r="L4102">
        <v>0.20914973115829763</v>
      </c>
      <c r="M4102" s="41">
        <v>0.03</v>
      </c>
      <c r="N4102" t="s">
        <v>37</v>
      </c>
      <c r="O4102" s="10" t="s">
        <v>37</v>
      </c>
      <c r="P4102">
        <f t="shared" si="475"/>
        <v>0.25</v>
      </c>
      <c r="Q4102" s="11">
        <f t="shared" si="476"/>
        <v>0.85656209150326801</v>
      </c>
      <c r="S4102" s="13">
        <f t="shared" si="477"/>
        <v>0.25</v>
      </c>
      <c r="T4102">
        <f t="shared" si="478"/>
        <v>2.2949999999999999</v>
      </c>
      <c r="U4102" t="b">
        <f t="shared" si="479"/>
        <v>1</v>
      </c>
    </row>
    <row r="4103" spans="1:21" ht="21" x14ac:dyDescent="0.4">
      <c r="A4103" t="s">
        <v>2951</v>
      </c>
      <c r="B4103" t="s">
        <v>2919</v>
      </c>
      <c r="C4103" t="s">
        <v>2920</v>
      </c>
      <c r="D4103" s="33">
        <v>119932</v>
      </c>
      <c r="E4103" s="33">
        <v>6595</v>
      </c>
      <c r="F4103" s="32">
        <v>19.785</v>
      </c>
      <c r="G4103" s="32">
        <v>3.7854000000000001</v>
      </c>
      <c r="H4103" s="41">
        <v>5.4989494046626426</v>
      </c>
      <c r="I4103" s="32">
        <v>23.570399999999999</v>
      </c>
      <c r="J4103" s="34">
        <f t="shared" si="474"/>
        <v>0.16059973526117505</v>
      </c>
      <c r="K4103">
        <v>3</v>
      </c>
      <c r="L4103">
        <v>3.5739802880970428</v>
      </c>
      <c r="M4103" s="41">
        <v>3</v>
      </c>
      <c r="N4103" t="s">
        <v>37</v>
      </c>
      <c r="O4103" s="10" t="s">
        <v>37</v>
      </c>
      <c r="P4103">
        <f t="shared" si="475"/>
        <v>0.25</v>
      </c>
      <c r="Q4103" s="11">
        <f t="shared" si="476"/>
        <v>0.16059973526117494</v>
      </c>
      <c r="S4103" s="13">
        <f t="shared" si="477"/>
        <v>0.16059973526117494</v>
      </c>
      <c r="T4103">
        <f t="shared" si="478"/>
        <v>3.7853999999999974</v>
      </c>
      <c r="U4103" t="b">
        <f t="shared" si="479"/>
        <v>1</v>
      </c>
    </row>
    <row r="4104" spans="1:21" ht="21" x14ac:dyDescent="0.4">
      <c r="A4104" t="s">
        <v>2814</v>
      </c>
      <c r="B4104" t="s">
        <v>2808</v>
      </c>
      <c r="C4104" t="s">
        <v>2809</v>
      </c>
      <c r="D4104" s="33">
        <v>3410823</v>
      </c>
      <c r="E4104" s="33">
        <v>24252</v>
      </c>
      <c r="F4104" s="32">
        <v>11.4275</v>
      </c>
      <c r="G4104" s="32">
        <v>3.8089</v>
      </c>
      <c r="H4104" s="41">
        <v>0.7110307395018739</v>
      </c>
      <c r="I4104" s="32">
        <v>15.2364</v>
      </c>
      <c r="J4104" s="34">
        <f t="shared" si="474"/>
        <v>0.2499868735396813</v>
      </c>
      <c r="K4104">
        <v>0.47119825169058221</v>
      </c>
      <c r="L4104">
        <v>0.62825333993072729</v>
      </c>
      <c r="M4104" s="41">
        <v>0.45</v>
      </c>
      <c r="N4104" t="s">
        <v>37</v>
      </c>
      <c r="O4104" s="10" t="s">
        <v>37</v>
      </c>
      <c r="P4104">
        <f t="shared" si="475"/>
        <v>0.25</v>
      </c>
      <c r="Q4104" s="11">
        <f t="shared" si="476"/>
        <v>0.28372843978892642</v>
      </c>
      <c r="S4104" s="13">
        <f t="shared" si="477"/>
        <v>0.25</v>
      </c>
      <c r="T4104">
        <f t="shared" si="478"/>
        <v>3.8090999999999999</v>
      </c>
      <c r="U4104" t="b">
        <f t="shared" si="479"/>
        <v>1</v>
      </c>
    </row>
    <row r="4105" spans="1:21" ht="21" x14ac:dyDescent="0.4">
      <c r="A4105" t="s">
        <v>2691</v>
      </c>
      <c r="B4105" t="s">
        <v>2643</v>
      </c>
      <c r="C4105" t="s">
        <v>2644</v>
      </c>
      <c r="D4105" s="33">
        <v>5088</v>
      </c>
      <c r="E4105" s="33">
        <v>869</v>
      </c>
      <c r="F4105" s="32">
        <v>1.3508</v>
      </c>
      <c r="G4105" s="32">
        <v>0.16320000000000001</v>
      </c>
      <c r="H4105" s="41">
        <v>17.07940251572327</v>
      </c>
      <c r="I4105" s="32">
        <v>1.514</v>
      </c>
      <c r="J4105" s="34">
        <f t="shared" si="474"/>
        <v>0.10779392338177016</v>
      </c>
      <c r="K4105">
        <v>1.5544303797468353</v>
      </c>
      <c r="L4105">
        <v>1.7422324510932106</v>
      </c>
      <c r="M4105" s="41">
        <v>1.6</v>
      </c>
      <c r="N4105" t="s">
        <v>37</v>
      </c>
      <c r="O4105" s="10" t="s">
        <v>37</v>
      </c>
      <c r="P4105">
        <f t="shared" si="475"/>
        <v>0.25</v>
      </c>
      <c r="Q4105" s="11">
        <f t="shared" si="476"/>
        <v>8.1638044914134678E-2</v>
      </c>
      <c r="S4105" s="13">
        <f t="shared" si="477"/>
        <v>8.1638044914134678E-2</v>
      </c>
      <c r="T4105">
        <f t="shared" si="478"/>
        <v>0.1235999999999999</v>
      </c>
      <c r="U4105" t="b">
        <f t="shared" si="479"/>
        <v>1</v>
      </c>
    </row>
    <row r="4106" spans="1:21" ht="21" x14ac:dyDescent="0.4">
      <c r="A4106" t="s">
        <v>181</v>
      </c>
      <c r="B4106" t="s">
        <v>31</v>
      </c>
      <c r="C4106" t="s">
        <v>32</v>
      </c>
      <c r="D4106" s="33">
        <v>131115</v>
      </c>
      <c r="E4106" s="33">
        <v>19122</v>
      </c>
      <c r="F4106" s="32">
        <v>13.0059</v>
      </c>
      <c r="G4106" s="32">
        <v>6.2511000000000001</v>
      </c>
      <c r="H4106" s="41">
        <v>14.584143690653244</v>
      </c>
      <c r="I4106" s="32">
        <v>19.257000000000001</v>
      </c>
      <c r="K4106">
        <v>0.68015374960778163</v>
      </c>
      <c r="L4106">
        <v>1.0070599309695638</v>
      </c>
      <c r="M4106" s="41">
        <v>0.65</v>
      </c>
      <c r="N4106" t="s">
        <v>37</v>
      </c>
      <c r="O4106" s="10" t="s">
        <v>37</v>
      </c>
      <c r="P4106">
        <f t="shared" si="475"/>
        <v>0.25</v>
      </c>
      <c r="Q4106" s="11">
        <f t="shared" si="476"/>
        <v>0.35455678454587936</v>
      </c>
      <c r="S4106" s="13">
        <f t="shared" si="477"/>
        <v>0.25</v>
      </c>
      <c r="T4106">
        <f t="shared" si="478"/>
        <v>4.8142500000000004</v>
      </c>
      <c r="U4106" t="b">
        <f t="shared" si="479"/>
        <v>1</v>
      </c>
    </row>
    <row r="4107" spans="1:21" ht="21" x14ac:dyDescent="0.4">
      <c r="A4107" t="s">
        <v>3892</v>
      </c>
      <c r="B4107" t="s">
        <v>3765</v>
      </c>
      <c r="C4107" t="s">
        <v>3766</v>
      </c>
      <c r="D4107" s="33">
        <v>5363</v>
      </c>
      <c r="E4107" s="33">
        <v>276</v>
      </c>
      <c r="F4107" s="32">
        <v>0.2167</v>
      </c>
      <c r="G4107" s="32">
        <v>7.1300000000000002E-2</v>
      </c>
      <c r="H4107" s="41">
        <v>5.1463732985269441</v>
      </c>
      <c r="I4107" s="32">
        <v>0.28800000000000003</v>
      </c>
      <c r="J4107" s="34">
        <f t="shared" ref="J4107:J4124" si="480">G4107/I4107</f>
        <v>0.24756944444444443</v>
      </c>
      <c r="K4107">
        <v>0.785144927536232</v>
      </c>
      <c r="L4107">
        <v>1.0434782608695654</v>
      </c>
      <c r="M4107" s="41">
        <v>0.8</v>
      </c>
      <c r="N4107" t="s">
        <v>37</v>
      </c>
      <c r="O4107" s="10" t="s">
        <v>37</v>
      </c>
      <c r="P4107">
        <f t="shared" si="475"/>
        <v>0.25</v>
      </c>
      <c r="Q4107" s="11">
        <f t="shared" si="476"/>
        <v>0.23333333333333342</v>
      </c>
      <c r="S4107" s="13">
        <f t="shared" si="477"/>
        <v>0.23333333333333342</v>
      </c>
      <c r="T4107">
        <f t="shared" si="478"/>
        <v>6.7200000000000037E-2</v>
      </c>
      <c r="U4107" t="b">
        <f t="shared" si="479"/>
        <v>1</v>
      </c>
    </row>
    <row r="4108" spans="1:21" ht="21" x14ac:dyDescent="0.4">
      <c r="A4108" t="s">
        <v>6058</v>
      </c>
      <c r="B4108" t="s">
        <v>6059</v>
      </c>
      <c r="C4108" t="s">
        <v>6060</v>
      </c>
      <c r="D4108" s="33">
        <v>8019</v>
      </c>
      <c r="E4108" s="33">
        <v>3601</v>
      </c>
      <c r="F4108" s="32">
        <v>0.35980000000000001</v>
      </c>
      <c r="G4108" s="32">
        <v>0.1542</v>
      </c>
      <c r="H4108" s="41">
        <v>44.905848609552315</v>
      </c>
      <c r="I4108" s="32">
        <v>0.51400000000000001</v>
      </c>
      <c r="J4108" s="34">
        <f t="shared" si="480"/>
        <v>0.3</v>
      </c>
      <c r="K4108">
        <v>9.9916689808386569E-2</v>
      </c>
      <c r="L4108">
        <v>0.14273812829769508</v>
      </c>
      <c r="M4108" s="41">
        <v>0.03</v>
      </c>
      <c r="N4108" t="s">
        <v>34</v>
      </c>
      <c r="O4108" s="10" t="s">
        <v>34</v>
      </c>
      <c r="P4108">
        <f t="shared" si="475"/>
        <v>0.15</v>
      </c>
      <c r="Q4108" s="11">
        <f t="shared" si="476"/>
        <v>0.7898249027237354</v>
      </c>
      <c r="S4108" s="13">
        <f t="shared" si="477"/>
        <v>0.15</v>
      </c>
      <c r="T4108">
        <f t="shared" si="478"/>
        <v>7.7100000000000002E-2</v>
      </c>
      <c r="U4108" t="b">
        <f t="shared" si="479"/>
        <v>1</v>
      </c>
    </row>
    <row r="4109" spans="1:21" ht="21" x14ac:dyDescent="0.4">
      <c r="A4109" t="s">
        <v>845</v>
      </c>
      <c r="B4109" t="s">
        <v>761</v>
      </c>
      <c r="C4109" s="42" t="s">
        <v>762</v>
      </c>
      <c r="D4109" s="33">
        <v>357914</v>
      </c>
      <c r="E4109" s="33">
        <v>53516</v>
      </c>
      <c r="F4109" s="32">
        <v>47.242100000000001</v>
      </c>
      <c r="G4109" s="32">
        <v>15.746099999999998</v>
      </c>
      <c r="H4109" s="41">
        <v>14.952195220080801</v>
      </c>
      <c r="I4109" s="32">
        <v>62.988199999999999</v>
      </c>
      <c r="J4109" s="34">
        <f t="shared" si="480"/>
        <v>0.24998491781000248</v>
      </c>
      <c r="K4109">
        <v>0.88276590178638159</v>
      </c>
      <c r="L4109">
        <v>1.1769975334479408</v>
      </c>
      <c r="M4109" s="41">
        <v>0.75</v>
      </c>
      <c r="N4109" t="s">
        <v>37</v>
      </c>
      <c r="O4109" s="10" t="s">
        <v>34</v>
      </c>
      <c r="P4109">
        <f t="shared" si="475"/>
        <v>0.15</v>
      </c>
      <c r="Q4109" s="11">
        <f t="shared" si="476"/>
        <v>0.36278541060071567</v>
      </c>
      <c r="S4109" s="13">
        <f t="shared" si="477"/>
        <v>0.15</v>
      </c>
      <c r="T4109">
        <f t="shared" si="478"/>
        <v>9.4482299999999988</v>
      </c>
      <c r="U4109" t="b">
        <f t="shared" si="479"/>
        <v>0</v>
      </c>
    </row>
    <row r="4110" spans="1:21" ht="21" x14ac:dyDescent="0.4">
      <c r="A4110" t="s">
        <v>4750</v>
      </c>
      <c r="B4110" t="s">
        <v>4751</v>
      </c>
      <c r="C4110" t="s">
        <v>4752</v>
      </c>
      <c r="D4110" s="33">
        <v>572689</v>
      </c>
      <c r="E4110" s="33">
        <v>29193</v>
      </c>
      <c r="F4110" s="32">
        <v>87.582299999999989</v>
      </c>
      <c r="G4110" s="32">
        <v>24.835100000000001</v>
      </c>
      <c r="H4110" s="41">
        <v>5.0975311207304488</v>
      </c>
      <c r="I4110" s="32">
        <v>112.41739999999999</v>
      </c>
      <c r="J4110" s="34">
        <f t="shared" si="480"/>
        <v>0.22091864782498086</v>
      </c>
      <c r="K4110">
        <v>3.000113040797451</v>
      </c>
      <c r="L4110">
        <v>3.8508341040660423</v>
      </c>
      <c r="M4110" s="41">
        <v>3</v>
      </c>
      <c r="N4110" t="s">
        <v>37</v>
      </c>
      <c r="O4110" s="10" t="s">
        <v>37</v>
      </c>
      <c r="P4110">
        <f t="shared" si="475"/>
        <v>0.25</v>
      </c>
      <c r="Q4110" s="11">
        <f t="shared" si="476"/>
        <v>0.22094800271132387</v>
      </c>
      <c r="S4110" s="13">
        <f t="shared" si="477"/>
        <v>0.22094800271132387</v>
      </c>
      <c r="T4110">
        <f t="shared" si="478"/>
        <v>24.838399999999975</v>
      </c>
      <c r="U4110" t="b">
        <f t="shared" si="479"/>
        <v>1</v>
      </c>
    </row>
    <row r="4111" spans="1:21" ht="21" x14ac:dyDescent="0.4">
      <c r="A4111" t="s">
        <v>3675</v>
      </c>
      <c r="B4111" t="s">
        <v>3662</v>
      </c>
      <c r="C4111" t="s">
        <v>3663</v>
      </c>
      <c r="D4111" s="33">
        <v>39223</v>
      </c>
      <c r="E4111" s="33">
        <v>1028</v>
      </c>
      <c r="F4111" s="32">
        <v>3.21</v>
      </c>
      <c r="G4111" s="32">
        <v>0.80259999999999987</v>
      </c>
      <c r="H4111" s="41">
        <v>2.6209112000611885</v>
      </c>
      <c r="I4111" s="32">
        <v>4.0125999999999999</v>
      </c>
      <c r="J4111" s="34">
        <f t="shared" si="480"/>
        <v>0.20001993719782682</v>
      </c>
      <c r="K4111">
        <v>3.122568093385214</v>
      </c>
      <c r="L4111">
        <v>3.9033073929961088</v>
      </c>
      <c r="M4111" s="41">
        <v>3</v>
      </c>
      <c r="N4111" t="s">
        <v>34</v>
      </c>
      <c r="O4111" s="10" t="s">
        <v>34</v>
      </c>
      <c r="P4111">
        <f t="shared" si="475"/>
        <v>0.15</v>
      </c>
      <c r="Q4111" s="11">
        <f t="shared" si="476"/>
        <v>0.2314210237751084</v>
      </c>
      <c r="S4111" s="13">
        <f t="shared" si="477"/>
        <v>0.15</v>
      </c>
      <c r="T4111">
        <f t="shared" si="478"/>
        <v>0.60188999999999993</v>
      </c>
      <c r="U4111" t="b">
        <f t="shared" si="479"/>
        <v>1</v>
      </c>
    </row>
    <row r="4112" spans="1:21" ht="21" x14ac:dyDescent="0.4">
      <c r="A4112" t="s">
        <v>1950</v>
      </c>
      <c r="B4112" t="s">
        <v>1732</v>
      </c>
      <c r="C4112" s="42" t="s">
        <v>1733</v>
      </c>
      <c r="D4112" s="33">
        <v>5401</v>
      </c>
      <c r="E4112" s="33">
        <v>785</v>
      </c>
      <c r="F4112" s="32">
        <v>1.0908</v>
      </c>
      <c r="G4112" s="32">
        <v>0.22700000000000001</v>
      </c>
      <c r="H4112" s="41">
        <v>14.534345491575634</v>
      </c>
      <c r="I4112" s="32">
        <v>1.3178000000000001</v>
      </c>
      <c r="J4112" s="34">
        <f t="shared" si="480"/>
        <v>0.17225679162240096</v>
      </c>
      <c r="K4112">
        <v>1.3895541401273885</v>
      </c>
      <c r="L4112">
        <v>1.6787261146496817</v>
      </c>
      <c r="M4112" s="41">
        <v>1.5</v>
      </c>
      <c r="N4112" t="s">
        <v>37</v>
      </c>
      <c r="O4112" s="10" t="s">
        <v>34</v>
      </c>
      <c r="P4112">
        <f t="shared" si="475"/>
        <v>0.15</v>
      </c>
      <c r="Q4112" s="11">
        <f t="shared" si="476"/>
        <v>0.10646532098952809</v>
      </c>
      <c r="S4112" s="13">
        <f t="shared" si="477"/>
        <v>0.10646532098952809</v>
      </c>
      <c r="T4112">
        <f t="shared" si="478"/>
        <v>0.14030000000000012</v>
      </c>
      <c r="U4112" t="b">
        <f t="shared" si="479"/>
        <v>0</v>
      </c>
    </row>
    <row r="4113" spans="1:21" ht="21" x14ac:dyDescent="0.4">
      <c r="A4113" t="s">
        <v>1495</v>
      </c>
      <c r="B4113" t="s">
        <v>1446</v>
      </c>
      <c r="C4113" s="42" t="s">
        <v>1447</v>
      </c>
      <c r="D4113" s="33">
        <v>2790704</v>
      </c>
      <c r="E4113" s="33">
        <v>126137</v>
      </c>
      <c r="F4113" s="32">
        <v>76.985900000000015</v>
      </c>
      <c r="G4113" s="32">
        <v>23.575099999999999</v>
      </c>
      <c r="H4113" s="41">
        <v>4.5198989215624445</v>
      </c>
      <c r="I4113" s="32">
        <v>100.56100000000001</v>
      </c>
      <c r="J4113" s="34">
        <f t="shared" si="480"/>
        <v>0.23443581507741568</v>
      </c>
      <c r="K4113">
        <v>0.61033558749613526</v>
      </c>
      <c r="L4113">
        <v>0.79723633826712226</v>
      </c>
      <c r="M4113" s="41">
        <v>0.6</v>
      </c>
      <c r="N4113" t="s">
        <v>33</v>
      </c>
      <c r="O4113" s="10" t="s">
        <v>42</v>
      </c>
      <c r="P4113">
        <f t="shared" si="475"/>
        <v>0.05</v>
      </c>
      <c r="Q4113" s="11">
        <f t="shared" si="476"/>
        <v>0.24740008552023154</v>
      </c>
      <c r="S4113" s="13">
        <f t="shared" si="477"/>
        <v>0.05</v>
      </c>
      <c r="T4113">
        <f t="shared" si="478"/>
        <v>5.0280500000000004</v>
      </c>
      <c r="U4113" t="b">
        <f t="shared" si="479"/>
        <v>0</v>
      </c>
    </row>
    <row r="4114" spans="1:21" ht="21" x14ac:dyDescent="0.4">
      <c r="A4114" t="s">
        <v>2982</v>
      </c>
      <c r="B4114" t="s">
        <v>2975</v>
      </c>
      <c r="C4114" t="s">
        <v>2976</v>
      </c>
      <c r="D4114" s="33">
        <v>940718</v>
      </c>
      <c r="E4114" s="33">
        <v>72523</v>
      </c>
      <c r="F4114" s="32">
        <v>57.303899999999999</v>
      </c>
      <c r="G4114" s="32">
        <v>12.6371</v>
      </c>
      <c r="H4114" s="41">
        <v>7.7093241545287752</v>
      </c>
      <c r="I4114" s="32">
        <v>69.941000000000003</v>
      </c>
      <c r="J4114" s="34">
        <f t="shared" si="480"/>
        <v>0.18068228935817332</v>
      </c>
      <c r="K4114">
        <v>0.79014795306316621</v>
      </c>
      <c r="L4114">
        <v>0.96439750148228842</v>
      </c>
      <c r="M4114" s="41">
        <v>0.6</v>
      </c>
      <c r="N4114" t="s">
        <v>37</v>
      </c>
      <c r="O4114" s="10" t="s">
        <v>37</v>
      </c>
      <c r="P4114">
        <f t="shared" si="475"/>
        <v>0.25</v>
      </c>
      <c r="Q4114" s="11">
        <f t="shared" si="476"/>
        <v>0.37784990206030805</v>
      </c>
      <c r="S4114" s="13">
        <f t="shared" si="477"/>
        <v>0.25</v>
      </c>
      <c r="T4114">
        <f t="shared" si="478"/>
        <v>17.485250000000001</v>
      </c>
      <c r="U4114" t="b">
        <f t="shared" si="479"/>
        <v>1</v>
      </c>
    </row>
    <row r="4115" spans="1:21" ht="21" x14ac:dyDescent="0.4">
      <c r="A4115" t="s">
        <v>5531</v>
      </c>
      <c r="B4115" t="s">
        <v>5527</v>
      </c>
      <c r="C4115" t="s">
        <v>5528</v>
      </c>
      <c r="D4115" s="33">
        <v>540224</v>
      </c>
      <c r="E4115" s="33">
        <v>11173</v>
      </c>
      <c r="F4115" s="32">
        <v>4.3228</v>
      </c>
      <c r="G4115" s="32">
        <v>1.4381999999999999</v>
      </c>
      <c r="H4115" s="41">
        <v>2.0682161473759035</v>
      </c>
      <c r="I4115" s="32">
        <v>5.7610000000000001</v>
      </c>
      <c r="J4115" s="34">
        <f t="shared" si="480"/>
        <v>0.24964415900017356</v>
      </c>
      <c r="K4115">
        <v>0.38689698380023274</v>
      </c>
      <c r="L4115">
        <v>0.51561800769712696</v>
      </c>
      <c r="M4115" s="41">
        <v>0.15</v>
      </c>
      <c r="N4115" t="s">
        <v>37</v>
      </c>
      <c r="O4115" s="10" t="s">
        <v>37</v>
      </c>
      <c r="P4115">
        <f t="shared" si="475"/>
        <v>0.25</v>
      </c>
      <c r="Q4115" s="11">
        <f t="shared" si="476"/>
        <v>0.70908696406873795</v>
      </c>
      <c r="S4115" s="13">
        <f t="shared" si="477"/>
        <v>0.25</v>
      </c>
      <c r="T4115">
        <f t="shared" si="478"/>
        <v>1.44025</v>
      </c>
      <c r="U4115" t="b">
        <f t="shared" si="479"/>
        <v>1</v>
      </c>
    </row>
    <row r="4116" spans="1:21" ht="21" x14ac:dyDescent="0.4">
      <c r="A4116" t="s">
        <v>2692</v>
      </c>
      <c r="B4116" t="s">
        <v>2643</v>
      </c>
      <c r="C4116" t="s">
        <v>2644</v>
      </c>
      <c r="D4116" s="33">
        <v>1262</v>
      </c>
      <c r="E4116" s="33">
        <v>140</v>
      </c>
      <c r="F4116" s="32">
        <v>0.1552</v>
      </c>
      <c r="G4116" s="32">
        <v>5.1299999999999998E-2</v>
      </c>
      <c r="H4116" s="41">
        <v>11.09350237717908</v>
      </c>
      <c r="I4116" s="32">
        <v>0.20650000000000002</v>
      </c>
      <c r="J4116" s="34">
        <f t="shared" si="480"/>
        <v>0.24842615012106534</v>
      </c>
      <c r="K4116">
        <v>1.1085714285714288</v>
      </c>
      <c r="L4116">
        <v>1.4750000000000003</v>
      </c>
      <c r="M4116" s="41">
        <v>1.6</v>
      </c>
      <c r="N4116" t="s">
        <v>37</v>
      </c>
      <c r="O4116" s="10" t="s">
        <v>37</v>
      </c>
      <c r="P4116">
        <f t="shared" si="475"/>
        <v>0.25</v>
      </c>
      <c r="Q4116" s="11">
        <f t="shared" si="476"/>
        <v>-8.4745762711864236E-2</v>
      </c>
      <c r="S4116" s="13">
        <f t="shared" si="477"/>
        <v>-8.4745762711864236E-2</v>
      </c>
      <c r="T4116">
        <f t="shared" si="478"/>
        <v>-1.7499999999999967E-2</v>
      </c>
      <c r="U4116" t="b">
        <f t="shared" si="479"/>
        <v>1</v>
      </c>
    </row>
    <row r="4117" spans="1:21" ht="21" x14ac:dyDescent="0.4">
      <c r="A4117" t="s">
        <v>3306</v>
      </c>
      <c r="B4117" t="s">
        <v>3292</v>
      </c>
      <c r="C4117" t="s">
        <v>3293</v>
      </c>
      <c r="D4117" s="33">
        <v>5346396</v>
      </c>
      <c r="E4117" s="33">
        <v>276343</v>
      </c>
      <c r="F4117" s="32">
        <v>115.15830000000001</v>
      </c>
      <c r="G4117" s="32">
        <v>60.465499999999999</v>
      </c>
      <c r="H4117" s="41">
        <v>5.1687716360703551</v>
      </c>
      <c r="I4117" s="32">
        <v>175.62380000000002</v>
      </c>
      <c r="J4117" s="34">
        <f t="shared" si="480"/>
        <v>0.34428989692740958</v>
      </c>
      <c r="K4117">
        <v>0.41672233420061305</v>
      </c>
      <c r="L4117">
        <v>0.63552831083110484</v>
      </c>
      <c r="M4117" s="41">
        <v>0.4</v>
      </c>
      <c r="N4117" t="s">
        <v>45</v>
      </c>
      <c r="O4117" s="10" t="s">
        <v>45</v>
      </c>
      <c r="P4117">
        <f t="shared" si="475"/>
        <v>0.32</v>
      </c>
      <c r="Q4117" s="11">
        <f t="shared" si="476"/>
        <v>0.37060238988109812</v>
      </c>
      <c r="S4117" s="13">
        <f t="shared" si="477"/>
        <v>0.32</v>
      </c>
      <c r="T4117">
        <f t="shared" si="478"/>
        <v>56.199616000000006</v>
      </c>
      <c r="U4117" t="b">
        <f t="shared" si="479"/>
        <v>1</v>
      </c>
    </row>
    <row r="4118" spans="1:21" ht="21" x14ac:dyDescent="0.4">
      <c r="A4118" t="s">
        <v>261</v>
      </c>
      <c r="B4118" t="s">
        <v>246</v>
      </c>
      <c r="C4118" s="42" t="s">
        <v>247</v>
      </c>
      <c r="D4118" s="33">
        <v>7485501</v>
      </c>
      <c r="E4118" s="33">
        <v>1512184</v>
      </c>
      <c r="F4118" s="32">
        <v>2967.6388999999999</v>
      </c>
      <c r="G4118" s="32">
        <v>856.4914</v>
      </c>
      <c r="H4118" s="41">
        <v>20.201506886446211</v>
      </c>
      <c r="I4118" s="32">
        <v>3824.1302999999998</v>
      </c>
      <c r="J4118" s="34">
        <f t="shared" si="480"/>
        <v>0.22397024494693604</v>
      </c>
      <c r="K4118">
        <v>1.9624853192468641</v>
      </c>
      <c r="L4118">
        <v>2.5288789591742802</v>
      </c>
      <c r="M4118" s="41">
        <v>1.95</v>
      </c>
      <c r="N4118" t="s">
        <v>45</v>
      </c>
      <c r="O4118" s="10" t="s">
        <v>34</v>
      </c>
      <c r="P4118">
        <f t="shared" si="475"/>
        <v>0.15</v>
      </c>
      <c r="Q4118" s="11">
        <f t="shared" si="476"/>
        <v>0.22890734136334209</v>
      </c>
      <c r="S4118" s="13">
        <f t="shared" si="477"/>
        <v>0.15</v>
      </c>
      <c r="T4118">
        <f t="shared" si="478"/>
        <v>573.6195449999999</v>
      </c>
      <c r="U4118" t="b">
        <f t="shared" si="479"/>
        <v>0</v>
      </c>
    </row>
    <row r="4119" spans="1:21" ht="21" x14ac:dyDescent="0.4">
      <c r="A4119" t="s">
        <v>4610</v>
      </c>
      <c r="B4119" t="s">
        <v>4598</v>
      </c>
      <c r="C4119" t="s">
        <v>4599</v>
      </c>
      <c r="D4119" s="33">
        <v>60357</v>
      </c>
      <c r="E4119" s="33">
        <v>8594</v>
      </c>
      <c r="F4119" s="32">
        <v>3.5234999999999994</v>
      </c>
      <c r="G4119" s="32">
        <v>1.6455</v>
      </c>
      <c r="H4119" s="41">
        <v>14.238613582517354</v>
      </c>
      <c r="I4119" s="32">
        <v>5.1689999999999996</v>
      </c>
      <c r="J4119" s="34">
        <f t="shared" si="480"/>
        <v>0.3183401044689495</v>
      </c>
      <c r="K4119">
        <v>0.40999534558994644</v>
      </c>
      <c r="L4119">
        <v>0.60146613916686065</v>
      </c>
      <c r="M4119" s="41">
        <v>0.2</v>
      </c>
      <c r="N4119" t="s">
        <v>37</v>
      </c>
      <c r="O4119" s="10" t="s">
        <v>37</v>
      </c>
      <c r="P4119">
        <f t="shared" si="475"/>
        <v>0.25</v>
      </c>
      <c r="Q4119" s="11">
        <f t="shared" si="476"/>
        <v>0.66747920294060747</v>
      </c>
      <c r="S4119" s="13">
        <f t="shared" si="477"/>
        <v>0.25</v>
      </c>
      <c r="T4119">
        <f t="shared" si="478"/>
        <v>1.2922499999999999</v>
      </c>
      <c r="U4119" t="b">
        <f t="shared" si="479"/>
        <v>1</v>
      </c>
    </row>
    <row r="4120" spans="1:21" ht="21" x14ac:dyDescent="0.4">
      <c r="A4120" t="s">
        <v>3723</v>
      </c>
      <c r="B4120" t="s">
        <v>3679</v>
      </c>
      <c r="C4120" t="s">
        <v>3680</v>
      </c>
      <c r="D4120" s="33">
        <v>71884</v>
      </c>
      <c r="E4120" s="33">
        <v>16798</v>
      </c>
      <c r="F4120" s="32">
        <v>8.4408999999999992</v>
      </c>
      <c r="G4120" s="32">
        <v>4.1571999999999996</v>
      </c>
      <c r="H4120" s="41">
        <v>23.368204329197038</v>
      </c>
      <c r="I4120" s="32">
        <v>12.598099999999999</v>
      </c>
      <c r="J4120" s="34">
        <f t="shared" si="480"/>
        <v>0.3299862677705368</v>
      </c>
      <c r="K4120">
        <v>0.50249434456482911</v>
      </c>
      <c r="L4120">
        <v>0.74997618764138574</v>
      </c>
      <c r="M4120" s="41">
        <v>0.4</v>
      </c>
      <c r="N4120" t="s">
        <v>37</v>
      </c>
      <c r="O4120" s="10" t="s">
        <v>37</v>
      </c>
      <c r="P4120">
        <f t="shared" si="475"/>
        <v>0.25</v>
      </c>
      <c r="Q4120" s="11">
        <f t="shared" si="476"/>
        <v>0.46664973289623024</v>
      </c>
      <c r="S4120" s="13">
        <f t="shared" si="477"/>
        <v>0.25</v>
      </c>
      <c r="T4120">
        <f t="shared" si="478"/>
        <v>3.1495249999999997</v>
      </c>
      <c r="U4120" t="b">
        <f t="shared" si="479"/>
        <v>1</v>
      </c>
    </row>
    <row r="4121" spans="1:21" ht="21" x14ac:dyDescent="0.4">
      <c r="A4121" t="s">
        <v>4329</v>
      </c>
      <c r="B4121" t="s">
        <v>4327</v>
      </c>
      <c r="C4121" t="s">
        <v>4328</v>
      </c>
      <c r="D4121" s="33">
        <v>452125</v>
      </c>
      <c r="E4121" s="33">
        <v>93123</v>
      </c>
      <c r="F4121" s="32">
        <v>27.845200000000006</v>
      </c>
      <c r="G4121" s="32">
        <v>13.7148</v>
      </c>
      <c r="H4121" s="41">
        <v>20.5967376278684</v>
      </c>
      <c r="I4121" s="32">
        <v>41.56</v>
      </c>
      <c r="J4121" s="34">
        <f t="shared" si="480"/>
        <v>0.33</v>
      </c>
      <c r="K4121">
        <v>0.29901528086509244</v>
      </c>
      <c r="L4121">
        <v>0.44629146397774988</v>
      </c>
      <c r="M4121" s="41">
        <v>0.25</v>
      </c>
      <c r="N4121" t="s">
        <v>37</v>
      </c>
      <c r="O4121" s="10" t="s">
        <v>37</v>
      </c>
      <c r="P4121">
        <f t="shared" si="475"/>
        <v>0.25</v>
      </c>
      <c r="Q4121" s="11">
        <f t="shared" si="476"/>
        <v>0.43982795957651594</v>
      </c>
      <c r="S4121" s="13">
        <f t="shared" si="477"/>
        <v>0.25</v>
      </c>
      <c r="T4121">
        <f t="shared" si="478"/>
        <v>10.39</v>
      </c>
      <c r="U4121" t="b">
        <f t="shared" si="479"/>
        <v>1</v>
      </c>
    </row>
    <row r="4122" spans="1:21" ht="21" x14ac:dyDescent="0.4">
      <c r="A4122" t="s">
        <v>3538</v>
      </c>
      <c r="B4122" t="s">
        <v>3532</v>
      </c>
      <c r="C4122" t="s">
        <v>3533</v>
      </c>
      <c r="D4122" s="33">
        <v>61540124</v>
      </c>
      <c r="E4122" s="33">
        <v>488178</v>
      </c>
      <c r="F4122" s="32">
        <v>10.8462</v>
      </c>
      <c r="G4122" s="32">
        <v>3.6104000000000003</v>
      </c>
      <c r="H4122" s="41">
        <v>0.79326781986984618</v>
      </c>
      <c r="I4122" s="32">
        <v>14.4566</v>
      </c>
      <c r="J4122" s="34">
        <f t="shared" si="480"/>
        <v>0.24974060290801436</v>
      </c>
      <c r="K4122">
        <v>2.2217715669284561E-2</v>
      </c>
      <c r="L4122">
        <v>2.9613378726612016E-2</v>
      </c>
      <c r="M4122" s="41">
        <v>0.01</v>
      </c>
      <c r="N4122" t="s">
        <v>34</v>
      </c>
      <c r="O4122" s="10" t="s">
        <v>34</v>
      </c>
      <c r="P4122">
        <f t="shared" si="475"/>
        <v>0.15</v>
      </c>
      <c r="Q4122" s="11">
        <f t="shared" si="476"/>
        <v>0.66231479047632213</v>
      </c>
      <c r="S4122" s="13">
        <f t="shared" si="477"/>
        <v>0.15</v>
      </c>
      <c r="T4122">
        <f t="shared" si="478"/>
        <v>2.1684899999999998</v>
      </c>
      <c r="U4122" t="b">
        <f t="shared" si="479"/>
        <v>1</v>
      </c>
    </row>
    <row r="4123" spans="1:21" ht="21" x14ac:dyDescent="0.4">
      <c r="A4123" t="s">
        <v>5167</v>
      </c>
      <c r="B4123" t="s">
        <v>5152</v>
      </c>
      <c r="C4123" t="s">
        <v>5153</v>
      </c>
      <c r="D4123" s="33">
        <v>483906</v>
      </c>
      <c r="E4123" s="33">
        <v>3812</v>
      </c>
      <c r="F4123" s="32">
        <v>2.2181999999999995</v>
      </c>
      <c r="G4123" s="32">
        <v>0.17179999999999998</v>
      </c>
      <c r="H4123" s="41">
        <v>0.7877562997772295</v>
      </c>
      <c r="I4123" s="32">
        <v>2.3899999999999997</v>
      </c>
      <c r="J4123" s="34">
        <f t="shared" si="480"/>
        <v>7.1882845188284514E-2</v>
      </c>
      <c r="K4123">
        <v>0.58189926547743953</v>
      </c>
      <c r="L4123">
        <v>0.62696747114375639</v>
      </c>
      <c r="M4123" s="41">
        <v>0.6</v>
      </c>
      <c r="N4123" t="s">
        <v>37</v>
      </c>
      <c r="O4123" s="10" t="s">
        <v>37</v>
      </c>
      <c r="P4123">
        <f t="shared" si="475"/>
        <v>0.25</v>
      </c>
      <c r="Q4123" s="11">
        <f t="shared" si="476"/>
        <v>4.3012552301255016E-2</v>
      </c>
      <c r="S4123" s="13">
        <f t="shared" si="477"/>
        <v>4.3012552301255016E-2</v>
      </c>
      <c r="T4123">
        <f t="shared" si="478"/>
        <v>0.10279999999999948</v>
      </c>
      <c r="U4123" t="b">
        <f t="shared" si="479"/>
        <v>1</v>
      </c>
    </row>
    <row r="4124" spans="1:21" ht="21" x14ac:dyDescent="0.4">
      <c r="A4124" t="s">
        <v>2542</v>
      </c>
      <c r="B4124" t="s">
        <v>2540</v>
      </c>
      <c r="C4124" t="s">
        <v>2541</v>
      </c>
      <c r="D4124" s="33">
        <v>525255</v>
      </c>
      <c r="E4124" s="33">
        <v>146922</v>
      </c>
      <c r="F4124" s="32">
        <v>426.07380000000001</v>
      </c>
      <c r="G4124" s="32">
        <v>99.142099999999999</v>
      </c>
      <c r="H4124" s="41">
        <v>27.971556672473369</v>
      </c>
      <c r="I4124" s="32">
        <v>525.21590000000003</v>
      </c>
      <c r="J4124" s="34">
        <f t="shared" si="480"/>
        <v>0.18876446809778605</v>
      </c>
      <c r="K4124">
        <v>2.9</v>
      </c>
      <c r="L4124">
        <v>3.5747941084384913</v>
      </c>
      <c r="M4124" s="41">
        <v>2.9</v>
      </c>
      <c r="N4124" t="s">
        <v>34</v>
      </c>
      <c r="O4124" s="10" t="s">
        <v>34</v>
      </c>
      <c r="P4124">
        <f t="shared" si="475"/>
        <v>0.15</v>
      </c>
      <c r="Q4124" s="11">
        <f t="shared" si="476"/>
        <v>0.18876446809778613</v>
      </c>
      <c r="S4124" s="13">
        <f t="shared" si="477"/>
        <v>0.15</v>
      </c>
      <c r="T4124">
        <f t="shared" si="478"/>
        <v>78.782385000000005</v>
      </c>
      <c r="U4124" t="b">
        <f t="shared" si="479"/>
        <v>1</v>
      </c>
    </row>
    <row r="4125" spans="1:21" ht="21" x14ac:dyDescent="0.4">
      <c r="A4125" t="s">
        <v>182</v>
      </c>
      <c r="B4125" t="s">
        <v>31</v>
      </c>
      <c r="C4125" t="s">
        <v>32</v>
      </c>
      <c r="D4125" s="33">
        <v>140759</v>
      </c>
      <c r="E4125" s="33">
        <v>35030</v>
      </c>
      <c r="F4125" s="32">
        <v>70.453299999999999</v>
      </c>
      <c r="G4125" s="32">
        <v>23.063299999999998</v>
      </c>
      <c r="H4125" s="41">
        <v>24.886508145127486</v>
      </c>
      <c r="I4125" s="32">
        <v>93.516599999999997</v>
      </c>
      <c r="K4125">
        <v>2.0112275192691977</v>
      </c>
      <c r="L4125">
        <v>2.6696146160433911</v>
      </c>
      <c r="M4125" s="41">
        <v>2</v>
      </c>
      <c r="N4125" t="s">
        <v>37</v>
      </c>
      <c r="O4125" s="10" t="s">
        <v>37</v>
      </c>
      <c r="P4125">
        <f t="shared" si="475"/>
        <v>0.25</v>
      </c>
      <c r="Q4125" s="11">
        <f t="shared" si="476"/>
        <v>0.25082819520812338</v>
      </c>
      <c r="S4125" s="13">
        <f t="shared" si="477"/>
        <v>0.25</v>
      </c>
      <c r="T4125">
        <f t="shared" si="478"/>
        <v>23.379149999999999</v>
      </c>
      <c r="U4125" t="b">
        <f t="shared" si="479"/>
        <v>1</v>
      </c>
    </row>
    <row r="4126" spans="1:21" ht="21" x14ac:dyDescent="0.4">
      <c r="A4126" t="s">
        <v>3114</v>
      </c>
      <c r="B4126" t="s">
        <v>3111</v>
      </c>
      <c r="C4126" t="s">
        <v>3112</v>
      </c>
      <c r="D4126" s="33">
        <v>9119257</v>
      </c>
      <c r="E4126" s="33">
        <v>333555</v>
      </c>
      <c r="F4126" s="32">
        <v>105.50530000000001</v>
      </c>
      <c r="G4126" s="32">
        <v>35.159100000000002</v>
      </c>
      <c r="H4126" s="41">
        <v>3.6576993059851257</v>
      </c>
      <c r="I4126" s="32">
        <v>140.6644</v>
      </c>
      <c r="J4126" s="34">
        <f t="shared" ref="J4126:J4148" si="481">G4126/I4126</f>
        <v>0.24995023616494297</v>
      </c>
      <c r="K4126">
        <v>0.31630555680472489</v>
      </c>
      <c r="L4126">
        <v>0.42171276101392574</v>
      </c>
      <c r="M4126" s="41">
        <v>0.15</v>
      </c>
      <c r="N4126" t="s">
        <v>37</v>
      </c>
      <c r="O4126" s="10" t="s">
        <v>37</v>
      </c>
      <c r="P4126">
        <f t="shared" si="475"/>
        <v>0.25</v>
      </c>
      <c r="Q4126" s="11">
        <f t="shared" si="476"/>
        <v>0.64430765709020899</v>
      </c>
      <c r="S4126" s="13">
        <f t="shared" si="477"/>
        <v>0.25</v>
      </c>
      <c r="T4126">
        <f t="shared" si="478"/>
        <v>35.1661</v>
      </c>
      <c r="U4126" t="b">
        <f t="shared" si="479"/>
        <v>1</v>
      </c>
    </row>
    <row r="4127" spans="1:21" ht="21" x14ac:dyDescent="0.4">
      <c r="A4127" t="s">
        <v>1239</v>
      </c>
      <c r="B4127" t="s">
        <v>1201</v>
      </c>
      <c r="C4127" s="42" t="s">
        <v>1202</v>
      </c>
      <c r="D4127" s="33">
        <v>75144</v>
      </c>
      <c r="E4127" s="33">
        <v>3457</v>
      </c>
      <c r="F4127" s="32">
        <v>1.8605999999999998</v>
      </c>
      <c r="G4127" s="32">
        <v>0.61940000000000006</v>
      </c>
      <c r="H4127" s="41">
        <v>4.6005003726179066</v>
      </c>
      <c r="I4127" s="32">
        <v>2.48</v>
      </c>
      <c r="J4127" s="34">
        <f t="shared" si="481"/>
        <v>0.24975806451612906</v>
      </c>
      <c r="K4127">
        <v>0.53821232282325715</v>
      </c>
      <c r="L4127">
        <v>0.71738501590974835</v>
      </c>
      <c r="M4127" s="41">
        <v>0.5</v>
      </c>
      <c r="N4127" t="s">
        <v>37</v>
      </c>
      <c r="O4127" s="10" t="s">
        <v>37</v>
      </c>
      <c r="P4127">
        <f t="shared" si="475"/>
        <v>0.25</v>
      </c>
      <c r="Q4127" s="11">
        <f t="shared" si="476"/>
        <v>0.30302419354838711</v>
      </c>
      <c r="S4127" s="13">
        <f t="shared" si="477"/>
        <v>0.25</v>
      </c>
      <c r="T4127">
        <f t="shared" si="478"/>
        <v>0.62</v>
      </c>
      <c r="U4127" t="b">
        <f t="shared" si="479"/>
        <v>1</v>
      </c>
    </row>
    <row r="4128" spans="1:21" ht="21" x14ac:dyDescent="0.4">
      <c r="A4128" t="s">
        <v>1181</v>
      </c>
      <c r="B4128" t="s">
        <v>1120</v>
      </c>
      <c r="C4128" s="42" t="s">
        <v>1121</v>
      </c>
      <c r="D4128" s="33">
        <v>10444</v>
      </c>
      <c r="E4128" s="33">
        <v>305</v>
      </c>
      <c r="F4128" s="32">
        <v>6.9400000000000003E-2</v>
      </c>
      <c r="G4128" s="32">
        <v>2.2600000000000002E-2</v>
      </c>
      <c r="H4128" s="41">
        <v>2.920337035618537</v>
      </c>
      <c r="I4128" s="32">
        <v>9.1999999999999998E-2</v>
      </c>
      <c r="J4128" s="34">
        <f t="shared" si="481"/>
        <v>0.2456521739130435</v>
      </c>
      <c r="K4128">
        <v>0.22754098360655739</v>
      </c>
      <c r="L4128">
        <v>0.30163934426229511</v>
      </c>
      <c r="M4128" s="41">
        <v>0.3</v>
      </c>
      <c r="N4128" t="s">
        <v>34</v>
      </c>
      <c r="O4128" s="10" t="s">
        <v>34</v>
      </c>
      <c r="P4128">
        <f t="shared" si="475"/>
        <v>0.15</v>
      </c>
      <c r="Q4128" s="11">
        <f t="shared" si="476"/>
        <v>5.4347826086957682E-3</v>
      </c>
      <c r="S4128" s="13">
        <f t="shared" si="477"/>
        <v>5.4347826086957682E-3</v>
      </c>
      <c r="T4128">
        <f t="shared" si="478"/>
        <v>5.0000000000001064E-4</v>
      </c>
      <c r="U4128" t="b">
        <f t="shared" si="479"/>
        <v>1</v>
      </c>
    </row>
    <row r="4129" spans="1:21" ht="21" x14ac:dyDescent="0.4">
      <c r="A4129" t="s">
        <v>5744</v>
      </c>
      <c r="B4129" t="s">
        <v>5730</v>
      </c>
      <c r="C4129" t="s">
        <v>5731</v>
      </c>
      <c r="D4129" s="33">
        <v>38264</v>
      </c>
      <c r="E4129" s="33">
        <v>424</v>
      </c>
      <c r="F4129" s="32">
        <v>0.15759999999999999</v>
      </c>
      <c r="G4129" s="32">
        <v>7.7399999999999997E-2</v>
      </c>
      <c r="H4129" s="41">
        <v>1.1080911561781308</v>
      </c>
      <c r="I4129" s="32">
        <v>0.23499999999999999</v>
      </c>
      <c r="J4129" s="34">
        <f t="shared" si="481"/>
        <v>0.32936170212765958</v>
      </c>
      <c r="K4129">
        <v>0.37169811320754714</v>
      </c>
      <c r="L4129">
        <v>0.55424528301886788</v>
      </c>
      <c r="M4129" s="41">
        <v>0.35</v>
      </c>
      <c r="N4129" t="s">
        <v>37</v>
      </c>
      <c r="O4129" s="10" t="s">
        <v>37</v>
      </c>
      <c r="P4129">
        <f t="shared" si="475"/>
        <v>0.25</v>
      </c>
      <c r="Q4129" s="11">
        <f t="shared" si="476"/>
        <v>0.36851063829787234</v>
      </c>
      <c r="S4129" s="13">
        <f t="shared" si="477"/>
        <v>0.25</v>
      </c>
      <c r="T4129">
        <f t="shared" si="478"/>
        <v>5.8749999999999997E-2</v>
      </c>
      <c r="U4129" t="b">
        <f t="shared" si="479"/>
        <v>1</v>
      </c>
    </row>
    <row r="4130" spans="1:21" ht="21" x14ac:dyDescent="0.4">
      <c r="A4130" t="s">
        <v>504</v>
      </c>
      <c r="B4130" t="s">
        <v>416</v>
      </c>
      <c r="C4130" s="42" t="s">
        <v>417</v>
      </c>
      <c r="D4130" s="33">
        <v>8395</v>
      </c>
      <c r="E4130" s="33">
        <v>270</v>
      </c>
      <c r="F4130" s="32">
        <v>0.27029999999999998</v>
      </c>
      <c r="G4130" s="32">
        <v>8.9700000000000002E-2</v>
      </c>
      <c r="H4130" s="41">
        <v>3.2162001191185228</v>
      </c>
      <c r="I4130" s="32">
        <v>0.36</v>
      </c>
      <c r="J4130" s="34">
        <f t="shared" si="481"/>
        <v>0.24916666666666668</v>
      </c>
      <c r="K4130">
        <v>1.0011111111111111</v>
      </c>
      <c r="L4130">
        <v>1.3333333333333333</v>
      </c>
      <c r="M4130" s="41">
        <v>1.2</v>
      </c>
      <c r="N4130" t="s">
        <v>34</v>
      </c>
      <c r="O4130" s="10" t="s">
        <v>34</v>
      </c>
      <c r="P4130">
        <f t="shared" si="475"/>
        <v>0.15</v>
      </c>
      <c r="Q4130" s="11">
        <f t="shared" si="476"/>
        <v>9.9999999999999978E-2</v>
      </c>
      <c r="S4130" s="13">
        <f t="shared" si="477"/>
        <v>9.9999999999999978E-2</v>
      </c>
      <c r="T4130">
        <f t="shared" si="478"/>
        <v>3.599999999999999E-2</v>
      </c>
      <c r="U4130" t="b">
        <f t="shared" si="479"/>
        <v>1</v>
      </c>
    </row>
    <row r="4131" spans="1:21" ht="21" x14ac:dyDescent="0.4">
      <c r="A4131" t="s">
        <v>1376</v>
      </c>
      <c r="B4131" t="s">
        <v>1280</v>
      </c>
      <c r="C4131" s="42" t="s">
        <v>1281</v>
      </c>
      <c r="D4131" s="33">
        <v>577250</v>
      </c>
      <c r="E4131" s="33">
        <v>52962</v>
      </c>
      <c r="F4131" s="32">
        <v>23.637699999999999</v>
      </c>
      <c r="G4131" s="32">
        <v>7.8759999999999994</v>
      </c>
      <c r="H4131" s="41">
        <v>9.1748809008228669</v>
      </c>
      <c r="I4131" s="32">
        <v>31.5137</v>
      </c>
      <c r="J4131" s="34">
        <f t="shared" si="481"/>
        <v>0.24992304934044557</v>
      </c>
      <c r="K4131">
        <v>0.44631433858237979</v>
      </c>
      <c r="L4131">
        <v>0.59502473471545636</v>
      </c>
      <c r="M4131" s="41">
        <v>0.3</v>
      </c>
      <c r="N4131" t="s">
        <v>37</v>
      </c>
      <c r="O4131" s="10" t="s">
        <v>37</v>
      </c>
      <c r="P4131">
        <f t="shared" si="475"/>
        <v>0.25</v>
      </c>
      <c r="Q4131" s="11">
        <f t="shared" si="476"/>
        <v>0.49581927859946628</v>
      </c>
      <c r="S4131" s="13">
        <f t="shared" si="477"/>
        <v>0.25</v>
      </c>
      <c r="T4131">
        <f t="shared" si="478"/>
        <v>7.878425</v>
      </c>
      <c r="U4131" t="b">
        <f t="shared" si="479"/>
        <v>1</v>
      </c>
    </row>
    <row r="4132" spans="1:21" ht="21" x14ac:dyDescent="0.4">
      <c r="A4132" t="s">
        <v>1496</v>
      </c>
      <c r="B4132" t="s">
        <v>1446</v>
      </c>
      <c r="C4132" s="42" t="s">
        <v>1447</v>
      </c>
      <c r="D4132" s="33">
        <v>668728</v>
      </c>
      <c r="E4132" s="33">
        <v>42354</v>
      </c>
      <c r="F4132" s="32">
        <v>21.253599999999999</v>
      </c>
      <c r="G4132" s="32">
        <v>8.8683999999999994</v>
      </c>
      <c r="H4132" s="41">
        <v>6.3335167661590361</v>
      </c>
      <c r="I4132" s="32">
        <v>30.122</v>
      </c>
      <c r="J4132" s="34">
        <f t="shared" si="481"/>
        <v>0.29441604143151184</v>
      </c>
      <c r="K4132">
        <v>0.50180856589696365</v>
      </c>
      <c r="L4132">
        <v>0.71119610898616425</v>
      </c>
      <c r="M4132" s="41">
        <v>0.5</v>
      </c>
      <c r="N4132" t="s">
        <v>33</v>
      </c>
      <c r="O4132" s="10" t="s">
        <v>42</v>
      </c>
      <c r="P4132">
        <f t="shared" si="475"/>
        <v>0.05</v>
      </c>
      <c r="Q4132" s="11">
        <f t="shared" si="476"/>
        <v>0.2969590332647235</v>
      </c>
      <c r="S4132" s="13">
        <f t="shared" si="477"/>
        <v>0.05</v>
      </c>
      <c r="T4132">
        <f t="shared" si="478"/>
        <v>1.5061</v>
      </c>
      <c r="U4132" t="b">
        <f t="shared" si="479"/>
        <v>0</v>
      </c>
    </row>
    <row r="4133" spans="1:21" ht="21" x14ac:dyDescent="0.4">
      <c r="A4133" t="s">
        <v>4725</v>
      </c>
      <c r="B4133" t="s">
        <v>4721</v>
      </c>
      <c r="C4133" t="s">
        <v>4722</v>
      </c>
      <c r="D4133" s="33">
        <v>33746</v>
      </c>
      <c r="E4133" s="33">
        <v>2714</v>
      </c>
      <c r="F4133" s="32">
        <v>5.5207999999999986</v>
      </c>
      <c r="G4133" s="32">
        <v>1.3801999999999996</v>
      </c>
      <c r="H4133" s="41">
        <v>8.0424346589225397</v>
      </c>
      <c r="I4133" s="32">
        <v>6.900999999999998</v>
      </c>
      <c r="J4133" s="34">
        <f t="shared" si="481"/>
        <v>0.2</v>
      </c>
      <c r="K4133">
        <v>2.0341930729550475</v>
      </c>
      <c r="L4133">
        <v>2.5427413411938091</v>
      </c>
      <c r="M4133" s="41">
        <v>1.6</v>
      </c>
      <c r="N4133" t="s">
        <v>34</v>
      </c>
      <c r="O4133" s="10" t="s">
        <v>34</v>
      </c>
      <c r="P4133">
        <f t="shared" si="475"/>
        <v>0.15</v>
      </c>
      <c r="Q4133" s="11">
        <f t="shared" si="476"/>
        <v>0.37075786117953896</v>
      </c>
      <c r="S4133" s="13">
        <f t="shared" si="477"/>
        <v>0.15</v>
      </c>
      <c r="T4133">
        <f t="shared" si="478"/>
        <v>1.0351499999999996</v>
      </c>
      <c r="U4133" t="b">
        <f t="shared" si="479"/>
        <v>1</v>
      </c>
    </row>
    <row r="4134" spans="1:21" ht="21" x14ac:dyDescent="0.4">
      <c r="A4134" t="s">
        <v>2693</v>
      </c>
      <c r="B4134" t="s">
        <v>2643</v>
      </c>
      <c r="C4134" t="s">
        <v>2644</v>
      </c>
      <c r="D4134" s="33">
        <v>7145</v>
      </c>
      <c r="E4134" s="33">
        <v>859</v>
      </c>
      <c r="F4134" s="32">
        <v>1.2831000000000001</v>
      </c>
      <c r="G4134" s="32">
        <v>0.13159999999999999</v>
      </c>
      <c r="H4134" s="41">
        <v>12.022393282015395</v>
      </c>
      <c r="I4134" s="32">
        <v>1.4147000000000001</v>
      </c>
      <c r="J4134" s="34">
        <f t="shared" si="481"/>
        <v>9.3023255813953487E-2</v>
      </c>
      <c r="K4134">
        <v>1.4937136204889407</v>
      </c>
      <c r="L4134">
        <v>1.6469150174621654</v>
      </c>
      <c r="M4134" s="41">
        <v>1.6</v>
      </c>
      <c r="N4134" t="s">
        <v>37</v>
      </c>
      <c r="O4134" s="10" t="s">
        <v>37</v>
      </c>
      <c r="P4134">
        <f t="shared" si="475"/>
        <v>0.25</v>
      </c>
      <c r="Q4134" s="11">
        <f t="shared" si="476"/>
        <v>2.8486604933908248E-2</v>
      </c>
      <c r="S4134" s="13">
        <f t="shared" si="477"/>
        <v>2.8486604933908248E-2</v>
      </c>
      <c r="T4134">
        <f t="shared" si="478"/>
        <v>4.0300000000000002E-2</v>
      </c>
      <c r="U4134" t="b">
        <f t="shared" si="479"/>
        <v>1</v>
      </c>
    </row>
    <row r="4135" spans="1:21" ht="21" x14ac:dyDescent="0.4">
      <c r="A4135" t="s">
        <v>2572</v>
      </c>
      <c r="B4135" t="s">
        <v>2546</v>
      </c>
      <c r="C4135" t="s">
        <v>2547</v>
      </c>
      <c r="D4135" s="33">
        <v>285146</v>
      </c>
      <c r="E4135" s="33">
        <v>65404</v>
      </c>
      <c r="F4135" s="32">
        <v>10.331100000000001</v>
      </c>
      <c r="G4135" s="32">
        <v>2.5827</v>
      </c>
      <c r="H4135" s="41">
        <v>22.937021736233369</v>
      </c>
      <c r="I4135" s="32">
        <v>12.913800000000002</v>
      </c>
      <c r="J4135" s="34">
        <f t="shared" si="481"/>
        <v>0.19999535380755468</v>
      </c>
      <c r="K4135">
        <v>0.15795822885450431</v>
      </c>
      <c r="L4135">
        <v>0.19744663934927528</v>
      </c>
      <c r="M4135" s="41">
        <v>0.15</v>
      </c>
      <c r="N4135" t="s">
        <v>34</v>
      </c>
      <c r="O4135" s="10" t="s">
        <v>34</v>
      </c>
      <c r="P4135">
        <f t="shared" si="475"/>
        <v>0.15</v>
      </c>
      <c r="Q4135" s="11">
        <f t="shared" si="476"/>
        <v>0.24030107327045491</v>
      </c>
      <c r="S4135" s="13">
        <f t="shared" si="477"/>
        <v>0.15</v>
      </c>
      <c r="T4135">
        <f t="shared" si="478"/>
        <v>1.9370700000000003</v>
      </c>
      <c r="U4135" t="b">
        <f t="shared" si="479"/>
        <v>1</v>
      </c>
    </row>
    <row r="4136" spans="1:21" ht="21" x14ac:dyDescent="0.4">
      <c r="A4136" t="s">
        <v>3209</v>
      </c>
      <c r="B4136" t="s">
        <v>3152</v>
      </c>
      <c r="C4136" t="s">
        <v>3153</v>
      </c>
      <c r="D4136" s="33">
        <v>13310</v>
      </c>
      <c r="E4136" s="33">
        <v>2988</v>
      </c>
      <c r="F4136" s="32">
        <v>0.72150000000000003</v>
      </c>
      <c r="G4136" s="32">
        <v>0.48080000000000001</v>
      </c>
      <c r="H4136" s="41">
        <v>22.449286250939142</v>
      </c>
      <c r="I4136" s="32">
        <v>1.2023000000000001</v>
      </c>
      <c r="J4136" s="34">
        <f t="shared" si="481"/>
        <v>0.39990019130000826</v>
      </c>
      <c r="K4136">
        <v>0.24146586345381527</v>
      </c>
      <c r="L4136">
        <v>0.40237617135207504</v>
      </c>
      <c r="M4136" s="41">
        <v>0.2</v>
      </c>
      <c r="N4136" t="s">
        <v>33</v>
      </c>
      <c r="O4136" s="10" t="s">
        <v>33</v>
      </c>
      <c r="P4136">
        <f t="shared" si="475"/>
        <v>0.4</v>
      </c>
      <c r="Q4136" s="11">
        <f t="shared" si="476"/>
        <v>0.50295267404142063</v>
      </c>
      <c r="S4136" s="13">
        <f t="shared" si="477"/>
        <v>0.4</v>
      </c>
      <c r="T4136">
        <f t="shared" si="478"/>
        <v>0.48092000000000007</v>
      </c>
      <c r="U4136" t="b">
        <f t="shared" si="479"/>
        <v>1</v>
      </c>
    </row>
    <row r="4137" spans="1:21" ht="21" x14ac:dyDescent="0.4">
      <c r="A4137" t="s">
        <v>505</v>
      </c>
      <c r="B4137" t="s">
        <v>416</v>
      </c>
      <c r="C4137" s="42" t="s">
        <v>417</v>
      </c>
      <c r="D4137" s="33">
        <v>24036</v>
      </c>
      <c r="E4137" s="33">
        <v>184</v>
      </c>
      <c r="F4137" s="32">
        <v>0.36799999999999999</v>
      </c>
      <c r="G4137" s="32">
        <v>9.64E-2</v>
      </c>
      <c r="H4137" s="41">
        <v>0.76551838908304215</v>
      </c>
      <c r="I4137" s="32">
        <v>0.46439999999999998</v>
      </c>
      <c r="J4137" s="34">
        <f t="shared" si="481"/>
        <v>0.20757967269595176</v>
      </c>
      <c r="K4137">
        <v>2</v>
      </c>
      <c r="L4137">
        <v>2.5239130434782608</v>
      </c>
      <c r="M4137" s="41">
        <v>2</v>
      </c>
      <c r="N4137" t="s">
        <v>34</v>
      </c>
      <c r="O4137" s="10" t="s">
        <v>34</v>
      </c>
      <c r="P4137">
        <f t="shared" si="475"/>
        <v>0.15</v>
      </c>
      <c r="Q4137" s="11">
        <f t="shared" si="476"/>
        <v>0.20757967269595176</v>
      </c>
      <c r="S4137" s="13">
        <f t="shared" si="477"/>
        <v>0.15</v>
      </c>
      <c r="T4137">
        <f t="shared" si="478"/>
        <v>6.966E-2</v>
      </c>
      <c r="U4137" t="b">
        <f t="shared" si="479"/>
        <v>1</v>
      </c>
    </row>
    <row r="4138" spans="1:21" ht="21" x14ac:dyDescent="0.4">
      <c r="A4138" t="s">
        <v>1240</v>
      </c>
      <c r="B4138" t="s">
        <v>1201</v>
      </c>
      <c r="C4138" s="42" t="s">
        <v>1202</v>
      </c>
      <c r="D4138" s="33">
        <v>1369609</v>
      </c>
      <c r="E4138" s="33">
        <v>134147</v>
      </c>
      <c r="F4138" s="32">
        <v>81.634900000000002</v>
      </c>
      <c r="G4138" s="32">
        <v>27.206100000000003</v>
      </c>
      <c r="H4138" s="41">
        <v>9.7945472028878307</v>
      </c>
      <c r="I4138" s="32">
        <v>108.84100000000001</v>
      </c>
      <c r="J4138" s="34">
        <f t="shared" si="481"/>
        <v>0.24996187098611738</v>
      </c>
      <c r="K4138">
        <v>0.60854808530939941</v>
      </c>
      <c r="L4138">
        <v>0.8113561987968424</v>
      </c>
      <c r="M4138" s="41">
        <v>0.5</v>
      </c>
      <c r="N4138" t="s">
        <v>37</v>
      </c>
      <c r="O4138" s="10" t="s">
        <v>37</v>
      </c>
      <c r="P4138">
        <f t="shared" si="475"/>
        <v>0.25</v>
      </c>
      <c r="Q4138" s="11">
        <f t="shared" si="476"/>
        <v>0.38374785237180853</v>
      </c>
      <c r="S4138" s="13">
        <f t="shared" si="477"/>
        <v>0.25</v>
      </c>
      <c r="T4138">
        <f t="shared" si="478"/>
        <v>27.210250000000002</v>
      </c>
      <c r="U4138" t="b">
        <f t="shared" si="479"/>
        <v>1</v>
      </c>
    </row>
    <row r="4139" spans="1:21" ht="21" x14ac:dyDescent="0.4">
      <c r="A4139" t="s">
        <v>2694</v>
      </c>
      <c r="B4139" t="s">
        <v>2643</v>
      </c>
      <c r="C4139" t="s">
        <v>2644</v>
      </c>
      <c r="D4139" s="33">
        <v>30663</v>
      </c>
      <c r="E4139" s="33">
        <v>2975</v>
      </c>
      <c r="F4139" s="32">
        <v>4.9064000000000005</v>
      </c>
      <c r="G4139" s="32">
        <v>1.6075000000000002</v>
      </c>
      <c r="H4139" s="41">
        <v>9.7022470077944103</v>
      </c>
      <c r="I4139" s="32">
        <v>6.5139000000000005</v>
      </c>
      <c r="J4139" s="34">
        <f t="shared" si="481"/>
        <v>0.24677996284867745</v>
      </c>
      <c r="K4139">
        <v>1.6492100840336137</v>
      </c>
      <c r="L4139">
        <v>2.1895462184873953</v>
      </c>
      <c r="M4139" s="41">
        <v>1.6</v>
      </c>
      <c r="N4139" t="s">
        <v>37</v>
      </c>
      <c r="O4139" s="10" t="s">
        <v>37</v>
      </c>
      <c r="P4139">
        <f t="shared" si="475"/>
        <v>0.25</v>
      </c>
      <c r="Q4139" s="11">
        <f t="shared" si="476"/>
        <v>0.26925497781666902</v>
      </c>
      <c r="S4139" s="13">
        <f t="shared" si="477"/>
        <v>0.25</v>
      </c>
      <c r="T4139">
        <f t="shared" si="478"/>
        <v>1.6284750000000001</v>
      </c>
      <c r="U4139" t="b">
        <f t="shared" si="479"/>
        <v>1</v>
      </c>
    </row>
    <row r="4140" spans="1:21" ht="21" x14ac:dyDescent="0.4">
      <c r="A4140" t="s">
        <v>2903</v>
      </c>
      <c r="B4140" t="s">
        <v>2874</v>
      </c>
      <c r="C4140" t="s">
        <v>2875</v>
      </c>
      <c r="D4140" s="33">
        <v>1141338</v>
      </c>
      <c r="E4140" s="33">
        <v>81198</v>
      </c>
      <c r="F4140" s="32">
        <v>48.718800000000002</v>
      </c>
      <c r="G4140" s="32">
        <v>0.2752</v>
      </c>
      <c r="H4140" s="41">
        <v>7.1142816588950861</v>
      </c>
      <c r="I4140" s="32">
        <v>48.994</v>
      </c>
      <c r="J4140" s="34">
        <f t="shared" si="481"/>
        <v>5.6170143282850962E-3</v>
      </c>
      <c r="K4140">
        <v>0.60000000000000009</v>
      </c>
      <c r="L4140">
        <v>0.60338924604054289</v>
      </c>
      <c r="M4140" s="41">
        <v>0.6</v>
      </c>
      <c r="N4140" t="s">
        <v>34</v>
      </c>
      <c r="O4140" s="10" t="s">
        <v>34</v>
      </c>
      <c r="P4140">
        <f t="shared" si="475"/>
        <v>0.15</v>
      </c>
      <c r="Q4140" s="11">
        <f t="shared" si="476"/>
        <v>5.617014328285169E-3</v>
      </c>
      <c r="S4140" s="13">
        <f t="shared" si="477"/>
        <v>5.617014328285169E-3</v>
      </c>
      <c r="T4140">
        <f t="shared" si="478"/>
        <v>0.27520000000000355</v>
      </c>
      <c r="U4140" t="b">
        <f t="shared" si="479"/>
        <v>1</v>
      </c>
    </row>
    <row r="4141" spans="1:21" ht="21" x14ac:dyDescent="0.4">
      <c r="A4141" t="s">
        <v>5076</v>
      </c>
      <c r="B4141" t="s">
        <v>5069</v>
      </c>
      <c r="C4141" t="s">
        <v>5070</v>
      </c>
      <c r="D4141" s="33">
        <v>430087</v>
      </c>
      <c r="E4141" s="33">
        <v>50432</v>
      </c>
      <c r="F4141" s="32">
        <v>6.7349999999999994</v>
      </c>
      <c r="G4141" s="32">
        <v>2.2450000000000001</v>
      </c>
      <c r="H4141" s="41">
        <v>11.725999623332024</v>
      </c>
      <c r="I4141" s="32">
        <v>8.98</v>
      </c>
      <c r="J4141" s="34">
        <f t="shared" si="481"/>
        <v>0.25</v>
      </c>
      <c r="K4141">
        <v>0.13354616116751267</v>
      </c>
      <c r="L4141">
        <v>0.17806154822335024</v>
      </c>
      <c r="M4141" s="41">
        <v>0.05</v>
      </c>
      <c r="N4141" t="s">
        <v>37</v>
      </c>
      <c r="O4141" s="10" t="s">
        <v>37</v>
      </c>
      <c r="P4141">
        <f t="shared" si="475"/>
        <v>0.25</v>
      </c>
      <c r="Q4141" s="11">
        <f t="shared" si="476"/>
        <v>0.71919821826280628</v>
      </c>
      <c r="S4141" s="13">
        <f t="shared" si="477"/>
        <v>0.25</v>
      </c>
      <c r="T4141">
        <f t="shared" si="478"/>
        <v>2.2450000000000001</v>
      </c>
      <c r="U4141" t="b">
        <f t="shared" si="479"/>
        <v>1</v>
      </c>
    </row>
    <row r="4142" spans="1:21" ht="21" x14ac:dyDescent="0.4">
      <c r="A4142" t="s">
        <v>5584</v>
      </c>
      <c r="B4142" t="s">
        <v>5580</v>
      </c>
      <c r="C4142" t="s">
        <v>5581</v>
      </c>
      <c r="D4142" s="33">
        <v>46452</v>
      </c>
      <c r="E4142" s="33">
        <v>8429</v>
      </c>
      <c r="F4142" s="32">
        <v>5.7024999999999988</v>
      </c>
      <c r="G4142" s="32">
        <v>1.4257</v>
      </c>
      <c r="H4142" s="41">
        <v>18.145612675449925</v>
      </c>
      <c r="I4142" s="32">
        <v>7.1281999999999988</v>
      </c>
      <c r="J4142" s="34">
        <f t="shared" si="481"/>
        <v>0.20000841727224267</v>
      </c>
      <c r="K4142">
        <v>0.67653339660695211</v>
      </c>
      <c r="L4142">
        <v>0.84567564361134162</v>
      </c>
      <c r="M4142" s="41">
        <v>0.5</v>
      </c>
      <c r="N4142" t="s">
        <v>37</v>
      </c>
      <c r="O4142" s="10" t="s">
        <v>37</v>
      </c>
      <c r="P4142">
        <f t="shared" si="475"/>
        <v>0.25</v>
      </c>
      <c r="Q4142" s="11">
        <f t="shared" si="476"/>
        <v>0.40875676888976165</v>
      </c>
      <c r="S4142" s="13">
        <f t="shared" si="477"/>
        <v>0.25</v>
      </c>
      <c r="T4142">
        <f t="shared" si="478"/>
        <v>1.7820499999999997</v>
      </c>
      <c r="U4142" t="b">
        <f t="shared" si="479"/>
        <v>1</v>
      </c>
    </row>
    <row r="4143" spans="1:21" ht="21" x14ac:dyDescent="0.4">
      <c r="A4143" t="s">
        <v>3893</v>
      </c>
      <c r="B4143" t="s">
        <v>3765</v>
      </c>
      <c r="C4143" t="s">
        <v>3766</v>
      </c>
      <c r="D4143" s="33">
        <v>9572</v>
      </c>
      <c r="E4143" s="33">
        <v>1017</v>
      </c>
      <c r="F4143" s="32">
        <v>0.52789999999999992</v>
      </c>
      <c r="G4143" s="32">
        <v>0.1741</v>
      </c>
      <c r="H4143" s="41">
        <v>10.624738821562891</v>
      </c>
      <c r="I4143" s="32">
        <v>0.70199999999999996</v>
      </c>
      <c r="J4143" s="34">
        <f t="shared" si="481"/>
        <v>0.24800569800569802</v>
      </c>
      <c r="K4143">
        <v>0.51907571288102261</v>
      </c>
      <c r="L4143">
        <v>0.69026548672566368</v>
      </c>
      <c r="M4143" s="41">
        <v>0.5</v>
      </c>
      <c r="N4143" t="s">
        <v>37</v>
      </c>
      <c r="O4143" s="10" t="s">
        <v>37</v>
      </c>
      <c r="P4143">
        <f t="shared" si="475"/>
        <v>0.25</v>
      </c>
      <c r="Q4143" s="11">
        <f t="shared" si="476"/>
        <v>0.27564102564102561</v>
      </c>
      <c r="S4143" s="13">
        <f t="shared" si="477"/>
        <v>0.25</v>
      </c>
      <c r="T4143">
        <f t="shared" si="478"/>
        <v>0.17549999999999999</v>
      </c>
      <c r="U4143" t="b">
        <f t="shared" si="479"/>
        <v>1</v>
      </c>
    </row>
    <row r="4144" spans="1:21" ht="21" x14ac:dyDescent="0.4">
      <c r="A4144" t="s">
        <v>6056</v>
      </c>
      <c r="B4144" t="s">
        <v>6049</v>
      </c>
      <c r="C4144" t="s">
        <v>6050</v>
      </c>
      <c r="D4144" s="33">
        <v>4919</v>
      </c>
      <c r="E4144" s="33">
        <v>132</v>
      </c>
      <c r="F4144" s="32">
        <v>1.34E-2</v>
      </c>
      <c r="G4144" s="32">
        <v>6.6E-3</v>
      </c>
      <c r="H4144" s="41">
        <v>2.68347225045741</v>
      </c>
      <c r="I4144" s="32">
        <v>0.02</v>
      </c>
      <c r="J4144" s="34">
        <f t="shared" si="481"/>
        <v>0.33</v>
      </c>
      <c r="K4144">
        <v>0.10151515151515152</v>
      </c>
      <c r="L4144">
        <v>0.15151515151515152</v>
      </c>
      <c r="M4144" s="41">
        <v>0.2</v>
      </c>
      <c r="N4144" t="s">
        <v>37</v>
      </c>
      <c r="O4144" s="10" t="s">
        <v>37</v>
      </c>
      <c r="P4144">
        <f t="shared" si="475"/>
        <v>0.25</v>
      </c>
      <c r="Q4144" s="11">
        <f t="shared" si="476"/>
        <v>-0.32000000000000006</v>
      </c>
      <c r="S4144" s="13">
        <f t="shared" si="477"/>
        <v>-0.32000000000000006</v>
      </c>
      <c r="T4144">
        <f t="shared" si="478"/>
        <v>-6.4000000000000012E-3</v>
      </c>
      <c r="U4144" t="b">
        <f t="shared" si="479"/>
        <v>1</v>
      </c>
    </row>
    <row r="4145" spans="1:21" ht="21" x14ac:dyDescent="0.4">
      <c r="A4145" t="s">
        <v>3307</v>
      </c>
      <c r="B4145" t="s">
        <v>3292</v>
      </c>
      <c r="C4145" t="s">
        <v>3293</v>
      </c>
      <c r="D4145" s="33">
        <v>13452</v>
      </c>
      <c r="E4145" s="33">
        <v>1920</v>
      </c>
      <c r="F4145" s="32">
        <v>0.27959999999999996</v>
      </c>
      <c r="G4145" s="32">
        <v>9.2399999999999996E-2</v>
      </c>
      <c r="H4145" s="41">
        <v>14.272970561998216</v>
      </c>
      <c r="I4145" s="32">
        <v>0.37199999999999994</v>
      </c>
      <c r="J4145" s="34">
        <f t="shared" si="481"/>
        <v>0.24838709677419357</v>
      </c>
      <c r="K4145">
        <v>0.14562499999999998</v>
      </c>
      <c r="L4145">
        <v>0.19374999999999998</v>
      </c>
      <c r="M4145" s="41">
        <v>0.03</v>
      </c>
      <c r="N4145" t="s">
        <v>34</v>
      </c>
      <c r="O4145" s="10" t="s">
        <v>34</v>
      </c>
      <c r="P4145">
        <f t="shared" si="475"/>
        <v>0.15</v>
      </c>
      <c r="Q4145" s="11">
        <f t="shared" si="476"/>
        <v>0.84516129032258058</v>
      </c>
      <c r="S4145" s="13">
        <f t="shared" si="477"/>
        <v>0.15</v>
      </c>
      <c r="T4145">
        <f t="shared" si="478"/>
        <v>5.5799999999999988E-2</v>
      </c>
      <c r="U4145" t="b">
        <f t="shared" si="479"/>
        <v>1</v>
      </c>
    </row>
    <row r="4146" spans="1:21" ht="21" x14ac:dyDescent="0.4">
      <c r="A4146" t="s">
        <v>5849</v>
      </c>
      <c r="B4146" t="s">
        <v>5847</v>
      </c>
      <c r="C4146" t="s">
        <v>5848</v>
      </c>
      <c r="D4146" s="33">
        <v>228269</v>
      </c>
      <c r="E4146" s="33">
        <v>15326</v>
      </c>
      <c r="F4146" s="32">
        <v>4.3361000000000001</v>
      </c>
      <c r="G4146" s="32">
        <v>1.4447000000000001</v>
      </c>
      <c r="H4146" s="41">
        <v>6.7140084724601241</v>
      </c>
      <c r="I4146" s="32">
        <v>5.7808000000000002</v>
      </c>
      <c r="J4146" s="34">
        <f t="shared" si="481"/>
        <v>0.24991350678106838</v>
      </c>
      <c r="K4146">
        <v>0.28292444212449436</v>
      </c>
      <c r="L4146">
        <v>0.37718909043455567</v>
      </c>
      <c r="M4146" s="41">
        <v>0.15</v>
      </c>
      <c r="N4146" t="s">
        <v>34</v>
      </c>
      <c r="O4146" s="10" t="s">
        <v>34</v>
      </c>
      <c r="P4146">
        <f t="shared" si="475"/>
        <v>0.15</v>
      </c>
      <c r="Q4146" s="11">
        <f t="shared" si="476"/>
        <v>0.60232147799612512</v>
      </c>
      <c r="S4146" s="13">
        <f t="shared" si="477"/>
        <v>0.15</v>
      </c>
      <c r="T4146">
        <f t="shared" si="478"/>
        <v>0.86712</v>
      </c>
      <c r="U4146" t="b">
        <f t="shared" si="479"/>
        <v>1</v>
      </c>
    </row>
    <row r="4147" spans="1:21" ht="21" x14ac:dyDescent="0.4">
      <c r="A4147" t="s">
        <v>3635</v>
      </c>
      <c r="B4147" t="s">
        <v>3625</v>
      </c>
      <c r="C4147" t="s">
        <v>3626</v>
      </c>
      <c r="D4147" s="33">
        <v>93004</v>
      </c>
      <c r="E4147" s="33">
        <v>7913</v>
      </c>
      <c r="F4147" s="32">
        <v>8.6100000000000012</v>
      </c>
      <c r="G4147" s="32">
        <v>2.87</v>
      </c>
      <c r="H4147" s="41">
        <v>8.5082362048944127</v>
      </c>
      <c r="I4147" s="32">
        <v>11.48</v>
      </c>
      <c r="J4147" s="34">
        <f t="shared" si="481"/>
        <v>0.25</v>
      </c>
      <c r="K4147">
        <v>1.0880829015544045</v>
      </c>
      <c r="L4147">
        <v>1.4507772020725389</v>
      </c>
      <c r="M4147" s="41">
        <v>1</v>
      </c>
      <c r="N4147" t="s">
        <v>37</v>
      </c>
      <c r="O4147" s="10" t="s">
        <v>37</v>
      </c>
      <c r="P4147">
        <f t="shared" si="475"/>
        <v>0.25</v>
      </c>
      <c r="Q4147" s="11">
        <f t="shared" si="476"/>
        <v>0.31071428571428572</v>
      </c>
      <c r="S4147" s="13">
        <f t="shared" si="477"/>
        <v>0.25</v>
      </c>
      <c r="T4147">
        <f t="shared" si="478"/>
        <v>2.87</v>
      </c>
      <c r="U4147" t="b">
        <f t="shared" si="479"/>
        <v>1</v>
      </c>
    </row>
    <row r="4148" spans="1:21" ht="21" x14ac:dyDescent="0.4">
      <c r="A4148" t="s">
        <v>3894</v>
      </c>
      <c r="B4148" t="s">
        <v>3765</v>
      </c>
      <c r="C4148" t="s">
        <v>3766</v>
      </c>
      <c r="D4148" s="33">
        <v>13132</v>
      </c>
      <c r="E4148" s="33">
        <v>896</v>
      </c>
      <c r="F4148" s="32">
        <v>0.70080000000000009</v>
      </c>
      <c r="G4148" s="32">
        <v>0.26919999999999999</v>
      </c>
      <c r="H4148" s="41">
        <v>6.8230277185501063</v>
      </c>
      <c r="I4148" s="32">
        <v>0.97000000000000008</v>
      </c>
      <c r="J4148" s="34">
        <f t="shared" si="481"/>
        <v>0.27752577319587624</v>
      </c>
      <c r="K4148">
        <v>0.78214285714285725</v>
      </c>
      <c r="L4148">
        <v>1.0825892857142858</v>
      </c>
      <c r="M4148" s="41">
        <v>0.8</v>
      </c>
      <c r="N4148" t="s">
        <v>37</v>
      </c>
      <c r="O4148" s="10" t="s">
        <v>37</v>
      </c>
      <c r="P4148">
        <f t="shared" si="475"/>
        <v>0.25</v>
      </c>
      <c r="Q4148" s="11">
        <f t="shared" si="476"/>
        <v>0.26103092783505155</v>
      </c>
      <c r="S4148" s="13">
        <f t="shared" si="477"/>
        <v>0.25</v>
      </c>
      <c r="T4148">
        <f t="shared" si="478"/>
        <v>0.24250000000000002</v>
      </c>
      <c r="U4148" t="b">
        <f t="shared" si="479"/>
        <v>1</v>
      </c>
    </row>
    <row r="4149" spans="1:21" ht="21" x14ac:dyDescent="0.4">
      <c r="A4149" t="s">
        <v>183</v>
      </c>
      <c r="B4149" t="s">
        <v>31</v>
      </c>
      <c r="C4149" t="s">
        <v>32</v>
      </c>
      <c r="D4149" s="33">
        <v>854896</v>
      </c>
      <c r="E4149" s="33">
        <v>117501</v>
      </c>
      <c r="F4149" s="32">
        <v>124.8359</v>
      </c>
      <c r="G4149" s="32">
        <v>39.057699999999997</v>
      </c>
      <c r="H4149" s="41">
        <v>13.74447886058655</v>
      </c>
      <c r="I4149" s="32">
        <v>163.89359999999999</v>
      </c>
      <c r="K4149">
        <v>1.0624241495817057</v>
      </c>
      <c r="L4149">
        <v>1.3948272780657187</v>
      </c>
      <c r="M4149" s="41">
        <v>0.9</v>
      </c>
      <c r="N4149" t="s">
        <v>37</v>
      </c>
      <c r="O4149" s="10" t="s">
        <v>34</v>
      </c>
      <c r="P4149">
        <f t="shared" si="475"/>
        <v>0.15</v>
      </c>
      <c r="Q4149" s="11">
        <f t="shared" si="476"/>
        <v>0.35475881913631774</v>
      </c>
      <c r="S4149" s="13">
        <f t="shared" si="477"/>
        <v>0.15</v>
      </c>
      <c r="T4149">
        <f t="shared" si="478"/>
        <v>24.584039999999998</v>
      </c>
      <c r="U4149" t="b">
        <f t="shared" si="479"/>
        <v>0</v>
      </c>
    </row>
    <row r="4150" spans="1:21" ht="21" x14ac:dyDescent="0.4">
      <c r="A4150" t="s">
        <v>2035</v>
      </c>
      <c r="B4150" t="s">
        <v>2001</v>
      </c>
      <c r="C4150" t="s">
        <v>2002</v>
      </c>
      <c r="D4150" s="33">
        <v>156020</v>
      </c>
      <c r="E4150" s="33">
        <v>83913</v>
      </c>
      <c r="F4150" s="32">
        <v>17.755199999999999</v>
      </c>
      <c r="G4150" s="32">
        <v>5.9185999999999996</v>
      </c>
      <c r="H4150" s="41">
        <v>53.78348929624407</v>
      </c>
      <c r="I4150" s="32">
        <v>23.6738</v>
      </c>
      <c r="J4150" s="34">
        <f t="shared" ref="J4150:J4181" si="482">G4150/I4150</f>
        <v>0.25000633611840939</v>
      </c>
      <c r="K4150">
        <v>0.21159057595366626</v>
      </c>
      <c r="L4150">
        <v>0.28212315135914579</v>
      </c>
      <c r="M4150" s="41">
        <v>0.01</v>
      </c>
      <c r="N4150" t="s">
        <v>37</v>
      </c>
      <c r="O4150" s="10" t="s">
        <v>37</v>
      </c>
      <c r="P4150">
        <f t="shared" si="475"/>
        <v>0.25</v>
      </c>
      <c r="Q4150" s="11">
        <f t="shared" si="476"/>
        <v>0.96455448639424168</v>
      </c>
      <c r="S4150" s="13">
        <f t="shared" si="477"/>
        <v>0.25</v>
      </c>
      <c r="T4150">
        <f t="shared" si="478"/>
        <v>5.91845</v>
      </c>
      <c r="U4150" t="b">
        <f t="shared" si="479"/>
        <v>1</v>
      </c>
    </row>
    <row r="4151" spans="1:21" ht="21" x14ac:dyDescent="0.4">
      <c r="A4151" t="s">
        <v>4423</v>
      </c>
      <c r="B4151" t="s">
        <v>4390</v>
      </c>
      <c r="C4151" t="s">
        <v>4391</v>
      </c>
      <c r="D4151" s="33">
        <v>228868</v>
      </c>
      <c r="E4151" s="33">
        <v>5844</v>
      </c>
      <c r="F4151" s="32">
        <v>1.7649999999999999</v>
      </c>
      <c r="G4151" s="32">
        <v>0.58820000000000006</v>
      </c>
      <c r="H4151" s="41">
        <v>2.5534369156020063</v>
      </c>
      <c r="I4151" s="32">
        <v>2.3532000000000002</v>
      </c>
      <c r="J4151" s="34">
        <f t="shared" si="482"/>
        <v>0.2499575046744858</v>
      </c>
      <c r="K4151">
        <v>0.3020191649555099</v>
      </c>
      <c r="L4151">
        <v>0.40266940451745387</v>
      </c>
      <c r="M4151" s="41">
        <v>0.2</v>
      </c>
      <c r="N4151" t="s">
        <v>37</v>
      </c>
      <c r="O4151" s="10" t="s">
        <v>37</v>
      </c>
      <c r="P4151">
        <f t="shared" si="475"/>
        <v>0.25</v>
      </c>
      <c r="Q4151" s="11">
        <f t="shared" si="476"/>
        <v>0.50331463539010712</v>
      </c>
      <c r="S4151" s="13">
        <f t="shared" si="477"/>
        <v>0.25</v>
      </c>
      <c r="T4151">
        <f t="shared" si="478"/>
        <v>0.58830000000000005</v>
      </c>
      <c r="U4151" t="b">
        <f t="shared" si="479"/>
        <v>1</v>
      </c>
    </row>
    <row r="4152" spans="1:21" ht="21" x14ac:dyDescent="0.4">
      <c r="A4152" t="s">
        <v>5607</v>
      </c>
      <c r="B4152" t="s">
        <v>5608</v>
      </c>
      <c r="C4152" t="s">
        <v>5609</v>
      </c>
      <c r="D4152" s="33">
        <v>50281</v>
      </c>
      <c r="E4152" s="33">
        <v>4863</v>
      </c>
      <c r="F4152" s="32">
        <v>3.8904000000000005</v>
      </c>
      <c r="G4152" s="32">
        <v>1.4146000000000001</v>
      </c>
      <c r="H4152" s="41">
        <v>9.6716453531154905</v>
      </c>
      <c r="I4152" s="32">
        <v>5.3050000000000006</v>
      </c>
      <c r="J4152" s="34">
        <f t="shared" si="482"/>
        <v>0.26665409990574929</v>
      </c>
      <c r="K4152">
        <v>0.80000000000000016</v>
      </c>
      <c r="L4152">
        <v>1.0908903968743575</v>
      </c>
      <c r="M4152" s="41">
        <v>0.8</v>
      </c>
      <c r="N4152" t="s">
        <v>37</v>
      </c>
      <c r="O4152" s="10" t="s">
        <v>37</v>
      </c>
      <c r="P4152">
        <f t="shared" si="475"/>
        <v>0.25</v>
      </c>
      <c r="Q4152" s="11">
        <f t="shared" si="476"/>
        <v>0.26665409990574934</v>
      </c>
      <c r="S4152" s="13">
        <f t="shared" si="477"/>
        <v>0.25</v>
      </c>
      <c r="T4152">
        <f t="shared" si="478"/>
        <v>1.3262500000000002</v>
      </c>
      <c r="U4152" t="b">
        <f t="shared" si="479"/>
        <v>1</v>
      </c>
    </row>
    <row r="4153" spans="1:21" ht="21" x14ac:dyDescent="0.4">
      <c r="A4153" t="s">
        <v>5807</v>
      </c>
      <c r="B4153" t="s">
        <v>5781</v>
      </c>
      <c r="C4153" t="s">
        <v>5782</v>
      </c>
      <c r="D4153" s="33">
        <v>11452</v>
      </c>
      <c r="E4153" s="33">
        <v>1369</v>
      </c>
      <c r="F4153" s="32">
        <v>0.38639999999999997</v>
      </c>
      <c r="G4153" s="32">
        <v>0.15359999999999999</v>
      </c>
      <c r="H4153" s="41">
        <v>11.95424380020957</v>
      </c>
      <c r="I4153" s="32">
        <v>0.53999999999999992</v>
      </c>
      <c r="J4153" s="34">
        <f t="shared" si="482"/>
        <v>0.28444444444444444</v>
      </c>
      <c r="K4153">
        <v>0.28224981738495253</v>
      </c>
      <c r="L4153">
        <v>0.39444850255661057</v>
      </c>
      <c r="M4153" s="41">
        <v>0.3</v>
      </c>
      <c r="N4153" t="s">
        <v>33</v>
      </c>
      <c r="O4153" s="10" t="s">
        <v>33</v>
      </c>
      <c r="P4153">
        <f t="shared" si="475"/>
        <v>0.4</v>
      </c>
      <c r="Q4153" s="11">
        <f t="shared" si="476"/>
        <v>0.23944444444444429</v>
      </c>
      <c r="S4153" s="13">
        <f t="shared" si="477"/>
        <v>0.23944444444444429</v>
      </c>
      <c r="T4153">
        <f t="shared" si="478"/>
        <v>0.12929999999999989</v>
      </c>
      <c r="U4153" t="b">
        <f t="shared" si="479"/>
        <v>1</v>
      </c>
    </row>
    <row r="4154" spans="1:21" ht="21" x14ac:dyDescent="0.4">
      <c r="A4154" t="s">
        <v>2573</v>
      </c>
      <c r="B4154" t="s">
        <v>2546</v>
      </c>
      <c r="C4154" t="s">
        <v>2547</v>
      </c>
      <c r="D4154" s="33">
        <v>287845</v>
      </c>
      <c r="E4154" s="33">
        <v>42267</v>
      </c>
      <c r="F4154" s="32">
        <v>24.304400000000001</v>
      </c>
      <c r="G4154" s="32">
        <v>4.2868000000000004</v>
      </c>
      <c r="H4154" s="41">
        <v>14.683944484010492</v>
      </c>
      <c r="I4154" s="32">
        <v>28.591200000000001</v>
      </c>
      <c r="J4154" s="34">
        <f t="shared" si="482"/>
        <v>0.14993424550211254</v>
      </c>
      <c r="K4154">
        <v>0.57502070172948161</v>
      </c>
      <c r="L4154">
        <v>0.67644261480587697</v>
      </c>
      <c r="M4154" s="41">
        <v>0.5</v>
      </c>
      <c r="N4154" t="s">
        <v>34</v>
      </c>
      <c r="O4154" s="10" t="s">
        <v>34</v>
      </c>
      <c r="P4154">
        <f t="shared" si="475"/>
        <v>0.15</v>
      </c>
      <c r="Q4154" s="11">
        <f t="shared" si="476"/>
        <v>0.26083899941240668</v>
      </c>
      <c r="S4154" s="13">
        <f t="shared" si="477"/>
        <v>0.15</v>
      </c>
      <c r="T4154">
        <f t="shared" si="478"/>
        <v>4.2886800000000003</v>
      </c>
      <c r="U4154" t="b">
        <f t="shared" si="479"/>
        <v>1</v>
      </c>
    </row>
    <row r="4155" spans="1:21" ht="21" x14ac:dyDescent="0.4">
      <c r="A4155" t="s">
        <v>3895</v>
      </c>
      <c r="B4155" t="s">
        <v>3765</v>
      </c>
      <c r="C4155" t="s">
        <v>3766</v>
      </c>
      <c r="D4155" s="33">
        <v>37416</v>
      </c>
      <c r="E4155" s="33">
        <v>2712</v>
      </c>
      <c r="F4155" s="32">
        <v>2.1696</v>
      </c>
      <c r="G4155" s="32">
        <v>0.63739999999999997</v>
      </c>
      <c r="H4155" s="41">
        <v>7.2482360487491979</v>
      </c>
      <c r="I4155" s="32">
        <v>2.8069999999999999</v>
      </c>
      <c r="J4155" s="34">
        <f t="shared" si="482"/>
        <v>0.22707516921980761</v>
      </c>
      <c r="K4155">
        <v>0.79999999999999993</v>
      </c>
      <c r="L4155">
        <v>1.0350294985250736</v>
      </c>
      <c r="M4155" s="41">
        <v>0.8</v>
      </c>
      <c r="N4155" t="s">
        <v>37</v>
      </c>
      <c r="O4155" s="10" t="s">
        <v>37</v>
      </c>
      <c r="P4155">
        <f t="shared" si="475"/>
        <v>0.25</v>
      </c>
      <c r="Q4155" s="11">
        <f t="shared" si="476"/>
        <v>0.2270751692198075</v>
      </c>
      <c r="S4155" s="13">
        <f t="shared" si="477"/>
        <v>0.2270751692198075</v>
      </c>
      <c r="T4155">
        <f t="shared" si="478"/>
        <v>0.63739999999999963</v>
      </c>
      <c r="U4155" t="b">
        <f t="shared" si="479"/>
        <v>1</v>
      </c>
    </row>
    <row r="4156" spans="1:21" ht="21" x14ac:dyDescent="0.4">
      <c r="A4156" t="s">
        <v>2695</v>
      </c>
      <c r="B4156" t="s">
        <v>2643</v>
      </c>
      <c r="C4156" t="s">
        <v>2644</v>
      </c>
      <c r="D4156" s="33">
        <v>320989</v>
      </c>
      <c r="E4156" s="33">
        <v>30136</v>
      </c>
      <c r="F4156" s="32">
        <v>48.217599999999997</v>
      </c>
      <c r="G4156" s="32">
        <v>9.5213999999999981</v>
      </c>
      <c r="H4156" s="41">
        <v>9.3884837175105691</v>
      </c>
      <c r="I4156" s="32">
        <v>57.738999999999997</v>
      </c>
      <c r="J4156" s="34">
        <f t="shared" si="482"/>
        <v>0.16490413758464814</v>
      </c>
      <c r="K4156">
        <v>1.5999999999999999</v>
      </c>
      <c r="L4156">
        <v>1.9159477037430317</v>
      </c>
      <c r="M4156" s="41">
        <v>1.6</v>
      </c>
      <c r="N4156" t="s">
        <v>37</v>
      </c>
      <c r="O4156" s="10" t="s">
        <v>37</v>
      </c>
      <c r="P4156">
        <f t="shared" si="475"/>
        <v>0.25</v>
      </c>
      <c r="Q4156" s="11">
        <f t="shared" si="476"/>
        <v>0.16490413758464817</v>
      </c>
      <c r="S4156" s="13">
        <f t="shared" si="477"/>
        <v>0.16490413758464817</v>
      </c>
      <c r="T4156">
        <f t="shared" si="478"/>
        <v>9.5213999999999999</v>
      </c>
      <c r="U4156" t="b">
        <f t="shared" si="479"/>
        <v>1</v>
      </c>
    </row>
    <row r="4157" spans="1:21" ht="21" x14ac:dyDescent="0.4">
      <c r="A4157" t="s">
        <v>5417</v>
      </c>
      <c r="B4157" t="s">
        <v>5412</v>
      </c>
      <c r="C4157" t="s">
        <v>5413</v>
      </c>
      <c r="D4157" s="33">
        <v>17078</v>
      </c>
      <c r="E4157" s="33">
        <v>1883</v>
      </c>
      <c r="F4157" s="32">
        <v>2.8182999999999998</v>
      </c>
      <c r="G4157" s="32">
        <v>0.93869999999999998</v>
      </c>
      <c r="H4157" s="41">
        <v>11.025881250731937</v>
      </c>
      <c r="I4157" s="32">
        <v>3.7569999999999997</v>
      </c>
      <c r="J4157" s="34">
        <f t="shared" si="482"/>
        <v>0.24985360660101147</v>
      </c>
      <c r="K4157">
        <v>1.4967073818374932</v>
      </c>
      <c r="L4157">
        <v>1.9952203929899095</v>
      </c>
      <c r="M4157" s="41">
        <v>1.25</v>
      </c>
      <c r="N4157" t="s">
        <v>37</v>
      </c>
      <c r="O4157" s="10" t="s">
        <v>37</v>
      </c>
      <c r="P4157">
        <f t="shared" si="475"/>
        <v>0.25</v>
      </c>
      <c r="Q4157" s="11">
        <f t="shared" si="476"/>
        <v>0.37350279478307152</v>
      </c>
      <c r="S4157" s="13">
        <f t="shared" si="477"/>
        <v>0.25</v>
      </c>
      <c r="T4157">
        <f t="shared" si="478"/>
        <v>0.93924999999999992</v>
      </c>
      <c r="U4157" t="b">
        <f t="shared" si="479"/>
        <v>1</v>
      </c>
    </row>
    <row r="4158" spans="1:21" ht="21" x14ac:dyDescent="0.4">
      <c r="A4158" t="s">
        <v>5380</v>
      </c>
      <c r="B4158" t="s">
        <v>5372</v>
      </c>
      <c r="C4158" t="s">
        <v>5373</v>
      </c>
      <c r="D4158" s="33">
        <v>101723</v>
      </c>
      <c r="E4158" s="33">
        <v>15176</v>
      </c>
      <c r="F4158" s="32">
        <v>4.1170999999999998</v>
      </c>
      <c r="G4158" s="32">
        <v>1.3719000000000001</v>
      </c>
      <c r="H4158" s="41">
        <v>14.918946550927519</v>
      </c>
      <c r="I4158" s="32">
        <v>5.4889999999999999</v>
      </c>
      <c r="J4158" s="34">
        <f t="shared" si="482"/>
        <v>0.24993623610858082</v>
      </c>
      <c r="K4158">
        <v>0.27129019504480756</v>
      </c>
      <c r="L4158">
        <v>0.3616895097522404</v>
      </c>
      <c r="M4158" s="41">
        <v>0.2</v>
      </c>
      <c r="N4158" t="s">
        <v>34</v>
      </c>
      <c r="O4158" s="10" t="s">
        <v>34</v>
      </c>
      <c r="P4158">
        <f t="shared" si="475"/>
        <v>0.15</v>
      </c>
      <c r="Q4158" s="11">
        <f t="shared" si="476"/>
        <v>0.4470395336126799</v>
      </c>
      <c r="S4158" s="13">
        <f t="shared" si="477"/>
        <v>0.15</v>
      </c>
      <c r="T4158">
        <f t="shared" si="478"/>
        <v>0.82334999999999992</v>
      </c>
      <c r="U4158" t="b">
        <f t="shared" si="479"/>
        <v>1</v>
      </c>
    </row>
    <row r="4159" spans="1:21" ht="21" x14ac:dyDescent="0.4">
      <c r="A4159" t="s">
        <v>4708</v>
      </c>
      <c r="B4159" t="s">
        <v>4703</v>
      </c>
      <c r="C4159" t="s">
        <v>4704</v>
      </c>
      <c r="D4159" s="33">
        <v>305599</v>
      </c>
      <c r="E4159" s="33">
        <v>71599</v>
      </c>
      <c r="F4159" s="32">
        <v>18.210999999999999</v>
      </c>
      <c r="G4159" s="32">
        <v>6.0700000000000012</v>
      </c>
      <c r="H4159" s="41">
        <v>23.429068812397947</v>
      </c>
      <c r="I4159" s="32">
        <v>24.280999999999999</v>
      </c>
      <c r="J4159" s="34">
        <f t="shared" si="482"/>
        <v>0.24998970388369512</v>
      </c>
      <c r="K4159">
        <v>0.25434712775318091</v>
      </c>
      <c r="L4159">
        <v>0.33912484811240379</v>
      </c>
      <c r="M4159" s="41">
        <v>0.1</v>
      </c>
      <c r="N4159" t="s">
        <v>37</v>
      </c>
      <c r="O4159" s="10" t="s">
        <v>37</v>
      </c>
      <c r="P4159">
        <f t="shared" si="475"/>
        <v>0.25</v>
      </c>
      <c r="Q4159" s="11">
        <f t="shared" si="476"/>
        <v>0.70512334747333305</v>
      </c>
      <c r="S4159" s="13">
        <f t="shared" si="477"/>
        <v>0.25</v>
      </c>
      <c r="T4159">
        <f t="shared" si="478"/>
        <v>6.0702499999999997</v>
      </c>
      <c r="U4159" t="b">
        <f t="shared" si="479"/>
        <v>1</v>
      </c>
    </row>
    <row r="4160" spans="1:21" ht="21" x14ac:dyDescent="0.4">
      <c r="A4160" t="s">
        <v>4333</v>
      </c>
      <c r="B4160" t="s">
        <v>4331</v>
      </c>
      <c r="C4160" t="s">
        <v>4332</v>
      </c>
      <c r="D4160" s="33">
        <v>800109</v>
      </c>
      <c r="E4160" s="33">
        <v>60338</v>
      </c>
      <c r="F4160" s="32">
        <v>91.893699999999995</v>
      </c>
      <c r="G4160" s="32">
        <v>10.290299999999998</v>
      </c>
      <c r="H4160" s="41">
        <v>7.5412225084332256</v>
      </c>
      <c r="I4160" s="32">
        <v>102.184</v>
      </c>
      <c r="J4160" s="34">
        <f t="shared" si="482"/>
        <v>0.10070363266264776</v>
      </c>
      <c r="K4160">
        <v>1.5229822002718021</v>
      </c>
      <c r="L4160">
        <v>1.6935264675660446</v>
      </c>
      <c r="M4160" s="41">
        <v>1.5</v>
      </c>
      <c r="N4160" t="s">
        <v>37</v>
      </c>
      <c r="O4160" s="10" t="s">
        <v>37</v>
      </c>
      <c r="P4160">
        <f t="shared" si="475"/>
        <v>0.25</v>
      </c>
      <c r="Q4160" s="11">
        <f t="shared" si="476"/>
        <v>0.11427425037187819</v>
      </c>
      <c r="S4160" s="13">
        <f t="shared" si="477"/>
        <v>0.11427425037187819</v>
      </c>
      <c r="T4160">
        <f t="shared" si="478"/>
        <v>11.677000000000001</v>
      </c>
      <c r="U4160" t="b">
        <f t="shared" si="479"/>
        <v>1</v>
      </c>
    </row>
    <row r="4161" spans="1:21" ht="21" x14ac:dyDescent="0.4">
      <c r="A4161" t="s">
        <v>4979</v>
      </c>
      <c r="B4161" t="s">
        <v>4968</v>
      </c>
      <c r="C4161" t="s">
        <v>4969</v>
      </c>
      <c r="D4161" s="33">
        <v>8925</v>
      </c>
      <c r="E4161" s="33">
        <v>1133</v>
      </c>
      <c r="F4161" s="32">
        <v>1.7115</v>
      </c>
      <c r="G4161" s="32">
        <v>0.5585</v>
      </c>
      <c r="H4161" s="41">
        <v>12.694677871148459</v>
      </c>
      <c r="I4161" s="32">
        <v>2.27</v>
      </c>
      <c r="J4161" s="34">
        <f t="shared" si="482"/>
        <v>0.24603524229074888</v>
      </c>
      <c r="K4161">
        <v>1.5105913503971757</v>
      </c>
      <c r="L4161">
        <v>2.0035304501323918</v>
      </c>
      <c r="M4161" s="41">
        <v>1.5</v>
      </c>
      <c r="N4161" t="s">
        <v>37</v>
      </c>
      <c r="O4161" s="10" t="s">
        <v>37</v>
      </c>
      <c r="P4161">
        <f t="shared" si="475"/>
        <v>0.25</v>
      </c>
      <c r="Q4161" s="11">
        <f t="shared" si="476"/>
        <v>0.25132158590308368</v>
      </c>
      <c r="S4161" s="13">
        <f t="shared" si="477"/>
        <v>0.25</v>
      </c>
      <c r="T4161">
        <f t="shared" si="478"/>
        <v>0.5675</v>
      </c>
      <c r="U4161" t="b">
        <f t="shared" si="479"/>
        <v>1</v>
      </c>
    </row>
    <row r="4162" spans="1:21" ht="21" x14ac:dyDescent="0.4">
      <c r="A4162" t="s">
        <v>3210</v>
      </c>
      <c r="B4162" t="s">
        <v>3152</v>
      </c>
      <c r="C4162" t="s">
        <v>3153</v>
      </c>
      <c r="D4162" s="33">
        <v>5013</v>
      </c>
      <c r="E4162" s="33">
        <v>2674</v>
      </c>
      <c r="F4162" s="32">
        <v>1.452</v>
      </c>
      <c r="G4162" s="32">
        <v>0.4839</v>
      </c>
      <c r="H4162" s="41">
        <v>53.341312587273087</v>
      </c>
      <c r="I4162" s="32">
        <v>1.9359</v>
      </c>
      <c r="J4162" s="34">
        <f t="shared" si="482"/>
        <v>0.24996125832945917</v>
      </c>
      <c r="K4162">
        <v>0.54300673148840684</v>
      </c>
      <c r="L4162">
        <v>0.72397157816005975</v>
      </c>
      <c r="M4162" s="41">
        <v>0.5</v>
      </c>
      <c r="N4162" t="s">
        <v>37</v>
      </c>
      <c r="O4162" s="10" t="s">
        <v>37</v>
      </c>
      <c r="P4162">
        <f t="shared" ref="P4162:P4225" si="483">VLOOKUP($O4162,$Y$2:$AJ$8,9,FALSE)</f>
        <v>0.25</v>
      </c>
      <c r="Q4162" s="11">
        <f t="shared" ref="Q4162:Q4225" si="484">(L4162-M4162)/L4162</f>
        <v>0.30936515315873747</v>
      </c>
      <c r="S4162" s="13">
        <f t="shared" ref="S4162:S4225" si="485">MIN(Q4162,IF(R4162=0,P4162,R4162))</f>
        <v>0.25</v>
      </c>
      <c r="T4162">
        <f t="shared" ref="T4162:T4225" si="486">IFERROR(S4162*I4162,0)</f>
        <v>0.48397499999999999</v>
      </c>
      <c r="U4162" t="b">
        <f t="shared" ref="U4162:U4225" si="487">O4162=N4162</f>
        <v>1</v>
      </c>
    </row>
    <row r="4163" spans="1:21" ht="21" x14ac:dyDescent="0.4">
      <c r="A4163" t="s">
        <v>5409</v>
      </c>
      <c r="B4163" t="s">
        <v>5398</v>
      </c>
      <c r="C4163" t="s">
        <v>5399</v>
      </c>
      <c r="D4163" s="33">
        <v>78313</v>
      </c>
      <c r="E4163" s="33">
        <v>28830</v>
      </c>
      <c r="F4163" s="32">
        <v>3.2410000000000001</v>
      </c>
      <c r="G4163" s="32">
        <v>1.08</v>
      </c>
      <c r="H4163" s="41">
        <v>36.813811244620943</v>
      </c>
      <c r="I4163" s="32">
        <v>4.3209999999999997</v>
      </c>
      <c r="J4163" s="34">
        <f t="shared" si="482"/>
        <v>0.24994214302244855</v>
      </c>
      <c r="K4163">
        <v>0.1124176205341658</v>
      </c>
      <c r="L4163">
        <v>0.14987859868192854</v>
      </c>
      <c r="M4163" s="41">
        <v>0.09</v>
      </c>
      <c r="N4163" t="s">
        <v>37</v>
      </c>
      <c r="O4163" s="10" t="s">
        <v>37</v>
      </c>
      <c r="P4163">
        <f t="shared" si="483"/>
        <v>0.25</v>
      </c>
      <c r="Q4163" s="11">
        <f t="shared" si="484"/>
        <v>0.39951400138856746</v>
      </c>
      <c r="S4163" s="13">
        <f t="shared" si="485"/>
        <v>0.25</v>
      </c>
      <c r="T4163">
        <f t="shared" si="486"/>
        <v>1.0802499999999999</v>
      </c>
      <c r="U4163" t="b">
        <f t="shared" si="487"/>
        <v>1</v>
      </c>
    </row>
    <row r="4164" spans="1:21" ht="21" x14ac:dyDescent="0.4">
      <c r="A4164" t="s">
        <v>506</v>
      </c>
      <c r="B4164" t="s">
        <v>416</v>
      </c>
      <c r="C4164" s="42" t="s">
        <v>417</v>
      </c>
      <c r="D4164" s="33">
        <v>788880</v>
      </c>
      <c r="E4164" s="33">
        <v>136708</v>
      </c>
      <c r="F4164" s="32">
        <v>307.59540000000004</v>
      </c>
      <c r="G4164" s="32">
        <v>40.363100000000003</v>
      </c>
      <c r="H4164" s="41">
        <v>17.329378359192781</v>
      </c>
      <c r="I4164" s="32">
        <v>347.95850000000007</v>
      </c>
      <c r="J4164" s="34">
        <f t="shared" si="482"/>
        <v>0.11599975284408914</v>
      </c>
      <c r="K4164">
        <v>2.2500175556660915</v>
      </c>
      <c r="L4164">
        <v>2.5452680165023267</v>
      </c>
      <c r="M4164" s="41">
        <v>2.25</v>
      </c>
      <c r="N4164" t="s">
        <v>34</v>
      </c>
      <c r="O4164" s="10" t="s">
        <v>34</v>
      </c>
      <c r="P4164">
        <f t="shared" si="483"/>
        <v>0.15</v>
      </c>
      <c r="Q4164" s="11">
        <f t="shared" si="484"/>
        <v>0.11600665021834521</v>
      </c>
      <c r="S4164" s="13">
        <f t="shared" si="485"/>
        <v>0.11600665021834521</v>
      </c>
      <c r="T4164">
        <f t="shared" si="486"/>
        <v>40.365500000000075</v>
      </c>
      <c r="U4164" t="b">
        <f t="shared" si="487"/>
        <v>1</v>
      </c>
    </row>
    <row r="4165" spans="1:21" ht="21" x14ac:dyDescent="0.4">
      <c r="A4165" t="s">
        <v>948</v>
      </c>
      <c r="B4165" t="s">
        <v>883</v>
      </c>
      <c r="C4165" s="42" t="s">
        <v>884</v>
      </c>
      <c r="D4165" s="33">
        <v>120976</v>
      </c>
      <c r="E4165" s="33">
        <v>1076</v>
      </c>
      <c r="F4165" s="32">
        <v>0.49149999999999999</v>
      </c>
      <c r="G4165" s="32">
        <v>0.22229999999999997</v>
      </c>
      <c r="H4165" s="41">
        <v>0.88943261473350088</v>
      </c>
      <c r="I4165" s="32">
        <v>0.71379999999999999</v>
      </c>
      <c r="J4165" s="34">
        <f t="shared" si="482"/>
        <v>0.31143177360605206</v>
      </c>
      <c r="K4165">
        <v>0.45678438661710036</v>
      </c>
      <c r="L4165">
        <v>0.6633828996282527</v>
      </c>
      <c r="M4165" s="41">
        <v>0.5</v>
      </c>
      <c r="N4165" t="s">
        <v>33</v>
      </c>
      <c r="O4165" s="10" t="s">
        <v>33</v>
      </c>
      <c r="P4165">
        <f t="shared" si="483"/>
        <v>0.4</v>
      </c>
      <c r="Q4165" s="11">
        <f t="shared" si="484"/>
        <v>0.24628747548332855</v>
      </c>
      <c r="S4165" s="13">
        <f t="shared" si="485"/>
        <v>0.24628747548332855</v>
      </c>
      <c r="T4165">
        <f t="shared" si="486"/>
        <v>0.17579999999999993</v>
      </c>
      <c r="U4165" t="b">
        <f t="shared" si="487"/>
        <v>1</v>
      </c>
    </row>
    <row r="4166" spans="1:21" ht="21" x14ac:dyDescent="0.4">
      <c r="A4166" t="s">
        <v>2320</v>
      </c>
      <c r="B4166" t="s">
        <v>2310</v>
      </c>
      <c r="C4166" t="s">
        <v>2311</v>
      </c>
      <c r="D4166" s="33">
        <v>2446934</v>
      </c>
      <c r="E4166" s="33">
        <v>598332</v>
      </c>
      <c r="F4166" s="32">
        <v>1196.6640000000004</v>
      </c>
      <c r="G4166" s="32">
        <v>205.4401</v>
      </c>
      <c r="H4166" s="41">
        <v>24.452314610855872</v>
      </c>
      <c r="I4166" s="32">
        <v>1402.1041000000005</v>
      </c>
      <c r="J4166" s="34">
        <f t="shared" si="482"/>
        <v>0.14652271539609643</v>
      </c>
      <c r="K4166">
        <v>2.0000000000000009</v>
      </c>
      <c r="L4166">
        <v>2.343354692712408</v>
      </c>
      <c r="M4166" s="41">
        <v>2</v>
      </c>
      <c r="N4166" t="s">
        <v>34</v>
      </c>
      <c r="O4166" s="10" t="s">
        <v>34</v>
      </c>
      <c r="P4166">
        <f t="shared" si="483"/>
        <v>0.15</v>
      </c>
      <c r="Q4166" s="11">
        <f t="shared" si="484"/>
        <v>0.14652271539609679</v>
      </c>
      <c r="S4166" s="13">
        <f t="shared" si="485"/>
        <v>0.14652271539609679</v>
      </c>
      <c r="T4166">
        <f t="shared" si="486"/>
        <v>205.44010000000051</v>
      </c>
      <c r="U4166" t="b">
        <f t="shared" si="487"/>
        <v>1</v>
      </c>
    </row>
    <row r="4167" spans="1:21" ht="21" x14ac:dyDescent="0.4">
      <c r="A4167" t="s">
        <v>3211</v>
      </c>
      <c r="B4167" t="s">
        <v>3152</v>
      </c>
      <c r="C4167" t="s">
        <v>3153</v>
      </c>
      <c r="D4167" s="33">
        <v>1081</v>
      </c>
      <c r="E4167" s="33">
        <v>329</v>
      </c>
      <c r="F4167" s="32">
        <v>0.12269999999999999</v>
      </c>
      <c r="G4167" s="32">
        <v>6.0700000000000004E-2</v>
      </c>
      <c r="H4167" s="41">
        <v>30.434782608695652</v>
      </c>
      <c r="I4167" s="32">
        <v>0.18340000000000001</v>
      </c>
      <c r="J4167" s="34">
        <f t="shared" si="482"/>
        <v>0.33097055616139587</v>
      </c>
      <c r="K4167">
        <v>0.37294832826747715</v>
      </c>
      <c r="L4167">
        <v>0.55744680851063833</v>
      </c>
      <c r="M4167" s="41">
        <v>0.4</v>
      </c>
      <c r="N4167" t="s">
        <v>37</v>
      </c>
      <c r="O4167" s="10" t="s">
        <v>37</v>
      </c>
      <c r="P4167">
        <f t="shared" si="483"/>
        <v>0.25</v>
      </c>
      <c r="Q4167" s="11">
        <f t="shared" si="484"/>
        <v>0.28244274809160302</v>
      </c>
      <c r="S4167" s="13">
        <f t="shared" si="485"/>
        <v>0.25</v>
      </c>
      <c r="T4167">
        <f t="shared" si="486"/>
        <v>4.5850000000000002E-2</v>
      </c>
      <c r="U4167" t="b">
        <f t="shared" si="487"/>
        <v>1</v>
      </c>
    </row>
    <row r="4168" spans="1:21" ht="21" x14ac:dyDescent="0.4">
      <c r="A4168" t="s">
        <v>4424</v>
      </c>
      <c r="B4168" t="s">
        <v>4390</v>
      </c>
      <c r="C4168" t="s">
        <v>4391</v>
      </c>
      <c r="D4168" s="33">
        <v>75170</v>
      </c>
      <c r="E4168" s="33">
        <v>1548</v>
      </c>
      <c r="F4168" s="32">
        <v>0.4869</v>
      </c>
      <c r="G4168" s="32">
        <v>0.1623</v>
      </c>
      <c r="H4168" s="41">
        <v>2.0593321803911135</v>
      </c>
      <c r="I4168" s="32">
        <v>0.6492</v>
      </c>
      <c r="J4168" s="34">
        <f t="shared" si="482"/>
        <v>0.25</v>
      </c>
      <c r="K4168">
        <v>0.31453488372093019</v>
      </c>
      <c r="L4168">
        <v>0.41937984496124037</v>
      </c>
      <c r="M4168" s="41">
        <v>0.2</v>
      </c>
      <c r="N4168" t="s">
        <v>37</v>
      </c>
      <c r="O4168" s="10" t="s">
        <v>37</v>
      </c>
      <c r="P4168">
        <f t="shared" si="483"/>
        <v>0.25</v>
      </c>
      <c r="Q4168" s="11">
        <f t="shared" si="484"/>
        <v>0.52310536044362299</v>
      </c>
      <c r="S4168" s="13">
        <f t="shared" si="485"/>
        <v>0.25</v>
      </c>
      <c r="T4168">
        <f t="shared" si="486"/>
        <v>0.1623</v>
      </c>
      <c r="U4168" t="b">
        <f t="shared" si="487"/>
        <v>1</v>
      </c>
    </row>
    <row r="4169" spans="1:21" ht="21" x14ac:dyDescent="0.4">
      <c r="A4169" t="s">
        <v>4306</v>
      </c>
      <c r="B4169" t="s">
        <v>4288</v>
      </c>
      <c r="C4169" t="s">
        <v>4289</v>
      </c>
      <c r="D4169" s="33">
        <v>7258</v>
      </c>
      <c r="E4169" s="33">
        <v>4995</v>
      </c>
      <c r="F4169" s="32">
        <v>1.0866000000000002</v>
      </c>
      <c r="G4169" s="32">
        <v>0.52259999999999995</v>
      </c>
      <c r="H4169" s="41">
        <v>68.820611738771007</v>
      </c>
      <c r="I4169" s="32">
        <v>1.6092000000000002</v>
      </c>
      <c r="J4169" s="34">
        <f t="shared" si="482"/>
        <v>0.3247576435495898</v>
      </c>
      <c r="K4169">
        <v>0.21753753753753757</v>
      </c>
      <c r="L4169">
        <v>0.3221621621621622</v>
      </c>
      <c r="M4169" s="41">
        <v>0.2</v>
      </c>
      <c r="N4169" t="s">
        <v>37</v>
      </c>
      <c r="O4169" s="10" t="s">
        <v>37</v>
      </c>
      <c r="P4169">
        <f t="shared" si="483"/>
        <v>0.25</v>
      </c>
      <c r="Q4169" s="11">
        <f t="shared" si="484"/>
        <v>0.37919463087248328</v>
      </c>
      <c r="S4169" s="13">
        <f t="shared" si="485"/>
        <v>0.25</v>
      </c>
      <c r="T4169">
        <f t="shared" si="486"/>
        <v>0.40230000000000005</v>
      </c>
      <c r="U4169" t="b">
        <f t="shared" si="487"/>
        <v>1</v>
      </c>
    </row>
    <row r="4170" spans="1:21" ht="21" x14ac:dyDescent="0.4">
      <c r="A4170" t="s">
        <v>2733</v>
      </c>
      <c r="B4170" t="s">
        <v>2730</v>
      </c>
      <c r="C4170" t="s">
        <v>2731</v>
      </c>
      <c r="D4170" s="33">
        <v>1440873</v>
      </c>
      <c r="E4170" s="33">
        <v>180710</v>
      </c>
      <c r="F4170" s="32">
        <v>181.3775</v>
      </c>
      <c r="G4170" s="32">
        <v>52.985799999999998</v>
      </c>
      <c r="H4170" s="41">
        <v>12.54170214862795</v>
      </c>
      <c r="I4170" s="32">
        <v>234.36329999999998</v>
      </c>
      <c r="J4170" s="34">
        <f t="shared" si="482"/>
        <v>0.22608403278158312</v>
      </c>
      <c r="K4170">
        <v>1.0036937634884622</v>
      </c>
      <c r="L4170">
        <v>1.2969027723977644</v>
      </c>
      <c r="M4170" s="41">
        <v>0.99</v>
      </c>
      <c r="N4170" t="s">
        <v>37</v>
      </c>
      <c r="O4170" s="10" t="s">
        <v>37</v>
      </c>
      <c r="P4170">
        <f t="shared" si="483"/>
        <v>0.25</v>
      </c>
      <c r="Q4170" s="11">
        <f t="shared" si="484"/>
        <v>0.23664285321123232</v>
      </c>
      <c r="S4170" s="13">
        <f t="shared" si="485"/>
        <v>0.23664285321123232</v>
      </c>
      <c r="T4170">
        <f t="shared" si="486"/>
        <v>55.4604</v>
      </c>
      <c r="U4170" t="b">
        <f t="shared" si="487"/>
        <v>1</v>
      </c>
    </row>
    <row r="4171" spans="1:21" ht="21" x14ac:dyDescent="0.4">
      <c r="A4171" t="s">
        <v>4661</v>
      </c>
      <c r="B4171" t="s">
        <v>4657</v>
      </c>
      <c r="C4171" t="s">
        <v>4658</v>
      </c>
      <c r="D4171" s="33">
        <v>37900</v>
      </c>
      <c r="E4171" s="33">
        <v>13085</v>
      </c>
      <c r="F4171" s="32">
        <v>5.7271000000000001</v>
      </c>
      <c r="G4171" s="32">
        <v>1.9089</v>
      </c>
      <c r="H4171" s="41">
        <v>34.525065963060683</v>
      </c>
      <c r="I4171" s="32">
        <v>7.6360000000000001</v>
      </c>
      <c r="J4171" s="34">
        <f t="shared" si="482"/>
        <v>0.2499869041382923</v>
      </c>
      <c r="K4171">
        <v>0.43768437141765382</v>
      </c>
      <c r="L4171">
        <v>0.58356897210546432</v>
      </c>
      <c r="M4171" s="41">
        <v>0.3</v>
      </c>
      <c r="N4171" t="s">
        <v>37</v>
      </c>
      <c r="O4171" s="10" t="s">
        <v>37</v>
      </c>
      <c r="P4171">
        <f t="shared" si="483"/>
        <v>0.25</v>
      </c>
      <c r="Q4171" s="11">
        <f t="shared" si="484"/>
        <v>0.48592194866422217</v>
      </c>
      <c r="S4171" s="13">
        <f t="shared" si="485"/>
        <v>0.25</v>
      </c>
      <c r="T4171">
        <f t="shared" si="486"/>
        <v>1.909</v>
      </c>
      <c r="U4171" t="b">
        <f t="shared" si="487"/>
        <v>1</v>
      </c>
    </row>
    <row r="4172" spans="1:21" ht="21" x14ac:dyDescent="0.4">
      <c r="A4172" t="s">
        <v>2696</v>
      </c>
      <c r="B4172" t="s">
        <v>2643</v>
      </c>
      <c r="C4172" t="s">
        <v>2644</v>
      </c>
      <c r="D4172" s="33">
        <v>9892</v>
      </c>
      <c r="E4172" s="33">
        <v>1768</v>
      </c>
      <c r="F4172" s="32">
        <v>2.8114999999999997</v>
      </c>
      <c r="G4172" s="32">
        <v>0.48859999999999992</v>
      </c>
      <c r="H4172" s="41">
        <v>17.873028710068741</v>
      </c>
      <c r="I4172" s="32">
        <v>3.3000999999999996</v>
      </c>
      <c r="J4172" s="34">
        <f t="shared" si="482"/>
        <v>0.14805611951152994</v>
      </c>
      <c r="K4172">
        <v>1.5902149321266965</v>
      </c>
      <c r="L4172">
        <v>1.8665723981900448</v>
      </c>
      <c r="M4172" s="41">
        <v>1.6</v>
      </c>
      <c r="N4172" t="s">
        <v>37</v>
      </c>
      <c r="O4172" s="10" t="s">
        <v>37</v>
      </c>
      <c r="P4172">
        <f t="shared" si="483"/>
        <v>0.25</v>
      </c>
      <c r="Q4172" s="11">
        <f t="shared" si="484"/>
        <v>0.14281385412563233</v>
      </c>
      <c r="S4172" s="13">
        <f t="shared" si="485"/>
        <v>0.14281385412563233</v>
      </c>
      <c r="T4172">
        <f t="shared" si="486"/>
        <v>0.47129999999999916</v>
      </c>
      <c r="U4172" t="b">
        <f t="shared" si="487"/>
        <v>1</v>
      </c>
    </row>
    <row r="4173" spans="1:21" ht="21" x14ac:dyDescent="0.4">
      <c r="A4173" t="s">
        <v>3441</v>
      </c>
      <c r="B4173" t="s">
        <v>3433</v>
      </c>
      <c r="C4173" t="s">
        <v>3434</v>
      </c>
      <c r="D4173" s="33">
        <v>58535</v>
      </c>
      <c r="E4173" s="33">
        <v>28719</v>
      </c>
      <c r="F4173" s="32">
        <v>5.6025</v>
      </c>
      <c r="G4173" s="32">
        <v>1.8676000000000001</v>
      </c>
      <c r="H4173" s="41">
        <v>49.062953788331768</v>
      </c>
      <c r="I4173" s="32">
        <v>7.4701000000000004</v>
      </c>
      <c r="J4173" s="34">
        <f t="shared" si="482"/>
        <v>0.25001004002623795</v>
      </c>
      <c r="K4173">
        <v>0.19507991225321217</v>
      </c>
      <c r="L4173">
        <v>0.26011003168634006</v>
      </c>
      <c r="M4173" s="41">
        <v>0.1</v>
      </c>
      <c r="N4173" t="s">
        <v>37</v>
      </c>
      <c r="O4173" s="10" t="s">
        <v>37</v>
      </c>
      <c r="P4173">
        <f t="shared" si="483"/>
        <v>0.25</v>
      </c>
      <c r="Q4173" s="11">
        <f t="shared" si="484"/>
        <v>0.61554731529698392</v>
      </c>
      <c r="S4173" s="13">
        <f t="shared" si="485"/>
        <v>0.25</v>
      </c>
      <c r="T4173">
        <f t="shared" si="486"/>
        <v>1.8675250000000001</v>
      </c>
      <c r="U4173" t="b">
        <f t="shared" si="487"/>
        <v>1</v>
      </c>
    </row>
    <row r="4174" spans="1:21" ht="21" x14ac:dyDescent="0.4">
      <c r="A4174" t="s">
        <v>756</v>
      </c>
      <c r="B4174" t="s">
        <v>740</v>
      </c>
      <c r="C4174" s="42" t="s">
        <v>741</v>
      </c>
      <c r="D4174" s="33">
        <v>5605997</v>
      </c>
      <c r="E4174" s="33">
        <v>279642</v>
      </c>
      <c r="F4174" s="32">
        <v>85.951699999999988</v>
      </c>
      <c r="G4174" s="32">
        <v>41.731599999999993</v>
      </c>
      <c r="H4174" s="41">
        <v>4.9882652452364855</v>
      </c>
      <c r="I4174" s="32">
        <v>127.68329999999997</v>
      </c>
      <c r="J4174" s="34">
        <f t="shared" si="482"/>
        <v>0.32683679071577881</v>
      </c>
      <c r="K4174">
        <v>0.30736334313157532</v>
      </c>
      <c r="L4174">
        <v>0.45659557577187965</v>
      </c>
      <c r="M4174" s="41">
        <v>0.3</v>
      </c>
      <c r="N4174" t="s">
        <v>37</v>
      </c>
      <c r="O4174" s="10" t="s">
        <v>42</v>
      </c>
      <c r="P4174">
        <f t="shared" si="483"/>
        <v>0.05</v>
      </c>
      <c r="Q4174" s="11">
        <f t="shared" si="484"/>
        <v>0.34296341025020488</v>
      </c>
      <c r="S4174" s="13">
        <f t="shared" si="485"/>
        <v>0.05</v>
      </c>
      <c r="T4174">
        <f t="shared" si="486"/>
        <v>6.3841649999999994</v>
      </c>
      <c r="U4174" t="b">
        <f t="shared" si="487"/>
        <v>0</v>
      </c>
    </row>
    <row r="4175" spans="1:21" ht="21" x14ac:dyDescent="0.4">
      <c r="A4175" t="s">
        <v>1377</v>
      </c>
      <c r="B4175" t="s">
        <v>1280</v>
      </c>
      <c r="C4175" s="42" t="s">
        <v>1281</v>
      </c>
      <c r="D4175" s="33">
        <v>1291671</v>
      </c>
      <c r="E4175" s="33">
        <v>22706</v>
      </c>
      <c r="F4175" s="32">
        <v>10.0555</v>
      </c>
      <c r="G4175" s="32">
        <v>4.9428999999999998</v>
      </c>
      <c r="H4175" s="41">
        <v>1.7578779735706693</v>
      </c>
      <c r="I4175" s="32">
        <v>14.9984</v>
      </c>
      <c r="J4175" s="34">
        <f t="shared" si="482"/>
        <v>0.32956181992745892</v>
      </c>
      <c r="K4175">
        <v>0.44285651369682022</v>
      </c>
      <c r="L4175">
        <v>0.66054787280894911</v>
      </c>
      <c r="M4175" s="41">
        <v>0.3</v>
      </c>
      <c r="N4175" t="s">
        <v>37</v>
      </c>
      <c r="O4175" s="10" t="s">
        <v>42</v>
      </c>
      <c r="P4175">
        <f t="shared" si="483"/>
        <v>0.05</v>
      </c>
      <c r="Q4175" s="11">
        <f t="shared" si="484"/>
        <v>0.54583155536590566</v>
      </c>
      <c r="S4175" s="13">
        <f t="shared" si="485"/>
        <v>0.05</v>
      </c>
      <c r="T4175">
        <f t="shared" si="486"/>
        <v>0.74992000000000003</v>
      </c>
      <c r="U4175" t="b">
        <f t="shared" si="487"/>
        <v>0</v>
      </c>
    </row>
    <row r="4176" spans="1:21" ht="21" x14ac:dyDescent="0.4">
      <c r="A4176" t="s">
        <v>1710</v>
      </c>
      <c r="B4176" t="s">
        <v>1655</v>
      </c>
      <c r="C4176" s="42" t="s">
        <v>1656</v>
      </c>
      <c r="D4176" s="33">
        <v>21969</v>
      </c>
      <c r="E4176" s="33">
        <v>1062</v>
      </c>
      <c r="F4176" s="32">
        <v>1.1294999999999999</v>
      </c>
      <c r="G4176" s="32">
        <v>0.48410000000000003</v>
      </c>
      <c r="H4176" s="41">
        <v>4.8340843916427696</v>
      </c>
      <c r="I4176" s="32">
        <v>1.6135999999999999</v>
      </c>
      <c r="J4176" s="34">
        <f t="shared" si="482"/>
        <v>0.30001239464551316</v>
      </c>
      <c r="K4176">
        <v>1.0635593220338984</v>
      </c>
      <c r="L4176">
        <v>1.5193973634651601</v>
      </c>
      <c r="M4176" s="41">
        <v>1</v>
      </c>
      <c r="N4176" t="s">
        <v>45</v>
      </c>
      <c r="O4176" s="10" t="s">
        <v>37</v>
      </c>
      <c r="P4176">
        <f t="shared" si="483"/>
        <v>0.25</v>
      </c>
      <c r="Q4176" s="11">
        <f t="shared" si="484"/>
        <v>0.34184432325235498</v>
      </c>
      <c r="S4176" s="13">
        <f t="shared" si="485"/>
        <v>0.25</v>
      </c>
      <c r="T4176">
        <f t="shared" si="486"/>
        <v>0.40339999999999998</v>
      </c>
      <c r="U4176" t="b">
        <f t="shared" si="487"/>
        <v>0</v>
      </c>
    </row>
    <row r="4177" spans="1:21" ht="21" x14ac:dyDescent="0.4">
      <c r="A4177" t="s">
        <v>3724</v>
      </c>
      <c r="B4177" t="s">
        <v>3679</v>
      </c>
      <c r="C4177" t="s">
        <v>3680</v>
      </c>
      <c r="D4177" s="33">
        <v>41152</v>
      </c>
      <c r="E4177" s="33">
        <v>7655</v>
      </c>
      <c r="F4177" s="32">
        <v>1.6328</v>
      </c>
      <c r="G4177" s="32">
        <v>0.6996</v>
      </c>
      <c r="H4177" s="41">
        <v>18.601769051321927</v>
      </c>
      <c r="I4177" s="32">
        <v>2.3323999999999998</v>
      </c>
      <c r="J4177" s="34">
        <f t="shared" si="482"/>
        <v>0.29994855084891103</v>
      </c>
      <c r="K4177">
        <v>0.21329849771391246</v>
      </c>
      <c r="L4177">
        <v>0.30468974526453296</v>
      </c>
      <c r="M4177" s="41">
        <v>0.08</v>
      </c>
      <c r="N4177" t="s">
        <v>34</v>
      </c>
      <c r="O4177" s="10" t="s">
        <v>34</v>
      </c>
      <c r="P4177">
        <f t="shared" si="483"/>
        <v>0.15</v>
      </c>
      <c r="Q4177" s="11">
        <f t="shared" si="484"/>
        <v>0.73743783227576742</v>
      </c>
      <c r="S4177" s="13">
        <f t="shared" si="485"/>
        <v>0.15</v>
      </c>
      <c r="T4177">
        <f t="shared" si="486"/>
        <v>0.34985999999999995</v>
      </c>
      <c r="U4177" t="b">
        <f t="shared" si="487"/>
        <v>1</v>
      </c>
    </row>
    <row r="4178" spans="1:21" ht="21" x14ac:dyDescent="0.4">
      <c r="A4178" t="s">
        <v>5368</v>
      </c>
      <c r="B4178" t="s">
        <v>5357</v>
      </c>
      <c r="C4178" t="s">
        <v>5358</v>
      </c>
      <c r="D4178" s="33">
        <v>585</v>
      </c>
      <c r="E4178" s="33">
        <v>381</v>
      </c>
      <c r="F4178" s="32">
        <v>5.2999999999999992E-3</v>
      </c>
      <c r="G4178" s="32">
        <v>1.8000000000000002E-3</v>
      </c>
      <c r="H4178" s="41">
        <v>65.128205128205124</v>
      </c>
      <c r="I4178" s="32">
        <v>7.0999999999999995E-3</v>
      </c>
      <c r="J4178" s="34">
        <f t="shared" si="482"/>
        <v>0.25352112676056343</v>
      </c>
      <c r="K4178">
        <v>1.3910761154855639E-2</v>
      </c>
      <c r="L4178">
        <v>1.863517060367454E-2</v>
      </c>
      <c r="M4178" s="41">
        <v>0.02</v>
      </c>
      <c r="N4178" t="s">
        <v>42</v>
      </c>
      <c r="O4178" s="10" t="s">
        <v>42</v>
      </c>
      <c r="P4178">
        <f t="shared" si="483"/>
        <v>0.05</v>
      </c>
      <c r="Q4178" s="11">
        <f t="shared" si="484"/>
        <v>-7.3239436619718351E-2</v>
      </c>
      <c r="S4178" s="13">
        <f t="shared" si="485"/>
        <v>-7.3239436619718351E-2</v>
      </c>
      <c r="T4178">
        <f t="shared" si="486"/>
        <v>-5.2000000000000028E-4</v>
      </c>
      <c r="U4178" t="b">
        <f t="shared" si="487"/>
        <v>1</v>
      </c>
    </row>
    <row r="4179" spans="1:21" ht="21" x14ac:dyDescent="0.4">
      <c r="A4179" t="s">
        <v>1951</v>
      </c>
      <c r="B4179" t="s">
        <v>1732</v>
      </c>
      <c r="C4179" s="42" t="s">
        <v>1733</v>
      </c>
      <c r="D4179" s="33">
        <v>6363</v>
      </c>
      <c r="E4179" s="33">
        <v>1260</v>
      </c>
      <c r="F4179" s="32">
        <v>1.8829</v>
      </c>
      <c r="G4179" s="32">
        <v>0.22850000000000001</v>
      </c>
      <c r="H4179" s="41">
        <v>19.801980198019802</v>
      </c>
      <c r="I4179" s="32">
        <v>2.1114000000000002</v>
      </c>
      <c r="J4179" s="34">
        <f t="shared" si="482"/>
        <v>0.10822203277446243</v>
      </c>
      <c r="K4179">
        <v>1.4943650793650793</v>
      </c>
      <c r="L4179">
        <v>1.6757142857142857</v>
      </c>
      <c r="M4179" s="41">
        <v>1.55</v>
      </c>
      <c r="N4179" t="s">
        <v>37</v>
      </c>
      <c r="O4179" s="10" t="s">
        <v>34</v>
      </c>
      <c r="P4179">
        <f t="shared" si="483"/>
        <v>0.15</v>
      </c>
      <c r="Q4179" s="11">
        <f t="shared" si="484"/>
        <v>7.5021312872975254E-2</v>
      </c>
      <c r="S4179" s="13">
        <f t="shared" si="485"/>
        <v>7.5021312872975254E-2</v>
      </c>
      <c r="T4179">
        <f t="shared" si="486"/>
        <v>0.15839999999999996</v>
      </c>
      <c r="U4179" t="b">
        <f t="shared" si="487"/>
        <v>0</v>
      </c>
    </row>
    <row r="4180" spans="1:21" ht="21" x14ac:dyDescent="0.4">
      <c r="A4180" t="s">
        <v>2574</v>
      </c>
      <c r="B4180" t="s">
        <v>2546</v>
      </c>
      <c r="C4180" t="s">
        <v>2547</v>
      </c>
      <c r="D4180" s="33">
        <v>1109186</v>
      </c>
      <c r="E4180" s="33">
        <v>88091</v>
      </c>
      <c r="F4180" s="32">
        <v>87.670800000000014</v>
      </c>
      <c r="G4180" s="32">
        <v>9.7411999999999992</v>
      </c>
      <c r="H4180" s="41">
        <v>7.9419502229562937</v>
      </c>
      <c r="I4180" s="32">
        <v>97.412000000000006</v>
      </c>
      <c r="J4180" s="34">
        <f t="shared" si="482"/>
        <v>9.9999999999999992E-2</v>
      </c>
      <c r="K4180">
        <v>0.99522993268324822</v>
      </c>
      <c r="L4180">
        <v>1.10581103631472</v>
      </c>
      <c r="M4180" s="41">
        <v>0.8</v>
      </c>
      <c r="N4180" t="s">
        <v>34</v>
      </c>
      <c r="O4180" s="10" t="s">
        <v>34</v>
      </c>
      <c r="P4180">
        <f t="shared" si="483"/>
        <v>0.15</v>
      </c>
      <c r="Q4180" s="11">
        <f t="shared" si="484"/>
        <v>0.27654909046113413</v>
      </c>
      <c r="S4180" s="13">
        <f t="shared" si="485"/>
        <v>0.15</v>
      </c>
      <c r="T4180">
        <f t="shared" si="486"/>
        <v>14.611800000000001</v>
      </c>
      <c r="U4180" t="b">
        <f t="shared" si="487"/>
        <v>1</v>
      </c>
    </row>
    <row r="4181" spans="1:21" ht="21" x14ac:dyDescent="0.4">
      <c r="A4181" t="s">
        <v>3725</v>
      </c>
      <c r="B4181" t="s">
        <v>3679</v>
      </c>
      <c r="C4181" t="s">
        <v>3680</v>
      </c>
      <c r="D4181" s="33">
        <v>95531</v>
      </c>
      <c r="E4181" s="33">
        <v>59961</v>
      </c>
      <c r="F4181" s="32">
        <v>32.606499999999997</v>
      </c>
      <c r="G4181" s="32">
        <v>16.060200000000002</v>
      </c>
      <c r="H4181" s="41">
        <v>62.766013126629055</v>
      </c>
      <c r="I4181" s="32">
        <v>48.666699999999999</v>
      </c>
      <c r="J4181" s="34">
        <f t="shared" si="482"/>
        <v>0.33000388355898391</v>
      </c>
      <c r="K4181">
        <v>0.54379513350344388</v>
      </c>
      <c r="L4181">
        <v>0.8116392321675755</v>
      </c>
      <c r="M4181" s="41">
        <v>0.26</v>
      </c>
      <c r="N4181" t="s">
        <v>37</v>
      </c>
      <c r="O4181" s="10" t="s">
        <v>37</v>
      </c>
      <c r="P4181">
        <f t="shared" si="483"/>
        <v>0.25</v>
      </c>
      <c r="Q4181" s="11">
        <f t="shared" si="484"/>
        <v>0.67966063036943125</v>
      </c>
      <c r="S4181" s="13">
        <f t="shared" si="485"/>
        <v>0.25</v>
      </c>
      <c r="T4181">
        <f t="shared" si="486"/>
        <v>12.166675</v>
      </c>
      <c r="U4181" t="b">
        <f t="shared" si="487"/>
        <v>1</v>
      </c>
    </row>
    <row r="4182" spans="1:21" ht="21" x14ac:dyDescent="0.4">
      <c r="A4182" t="s">
        <v>2697</v>
      </c>
      <c r="B4182" t="s">
        <v>2643</v>
      </c>
      <c r="C4182" t="s">
        <v>2644</v>
      </c>
      <c r="D4182" s="33">
        <v>10467</v>
      </c>
      <c r="E4182" s="33">
        <v>902</v>
      </c>
      <c r="F4182" s="32">
        <v>1.4610000000000001</v>
      </c>
      <c r="G4182" s="32">
        <v>0.44550000000000001</v>
      </c>
      <c r="H4182" s="41">
        <v>8.6175599503200537</v>
      </c>
      <c r="I4182" s="32">
        <v>1.9065000000000001</v>
      </c>
      <c r="J4182" s="34">
        <f t="shared" ref="J4182:J4213" si="488">G4182/I4182</f>
        <v>0.23367427222659323</v>
      </c>
      <c r="K4182">
        <v>1.6197339246119733</v>
      </c>
      <c r="L4182">
        <v>2.1136363636363638</v>
      </c>
      <c r="M4182" s="41">
        <v>1.6</v>
      </c>
      <c r="N4182" t="s">
        <v>37</v>
      </c>
      <c r="O4182" s="10" t="s">
        <v>37</v>
      </c>
      <c r="P4182">
        <f t="shared" si="483"/>
        <v>0.25</v>
      </c>
      <c r="Q4182" s="11">
        <f t="shared" si="484"/>
        <v>0.24301075268817204</v>
      </c>
      <c r="S4182" s="13">
        <f t="shared" si="485"/>
        <v>0.24301075268817204</v>
      </c>
      <c r="T4182">
        <f t="shared" si="486"/>
        <v>0.46330000000000005</v>
      </c>
      <c r="U4182" t="b">
        <f t="shared" si="487"/>
        <v>1</v>
      </c>
    </row>
    <row r="4183" spans="1:21" ht="21" x14ac:dyDescent="0.4">
      <c r="A4183" t="s">
        <v>1497</v>
      </c>
      <c r="B4183" t="s">
        <v>1446</v>
      </c>
      <c r="C4183" s="42" t="s">
        <v>1447</v>
      </c>
      <c r="D4183" s="33">
        <v>402240</v>
      </c>
      <c r="E4183" s="33">
        <v>52881</v>
      </c>
      <c r="F4183" s="32">
        <v>27.582999999999998</v>
      </c>
      <c r="G4183" s="32">
        <v>8.2390000000000008</v>
      </c>
      <c r="H4183" s="41">
        <v>13.146628878281623</v>
      </c>
      <c r="I4183" s="32">
        <v>35.822000000000003</v>
      </c>
      <c r="J4183" s="34">
        <f t="shared" si="488"/>
        <v>0.22999832505164425</v>
      </c>
      <c r="K4183">
        <v>0.52160511336775028</v>
      </c>
      <c r="L4183">
        <v>0.67740776460354379</v>
      </c>
      <c r="M4183" s="41">
        <v>0.5</v>
      </c>
      <c r="N4183" t="s">
        <v>33</v>
      </c>
      <c r="O4183" s="10" t="s">
        <v>37</v>
      </c>
      <c r="P4183">
        <f t="shared" si="483"/>
        <v>0.25</v>
      </c>
      <c r="Q4183" s="11">
        <f t="shared" si="484"/>
        <v>0.26189213332588912</v>
      </c>
      <c r="S4183" s="13">
        <f t="shared" si="485"/>
        <v>0.25</v>
      </c>
      <c r="T4183">
        <f t="shared" si="486"/>
        <v>8.9555000000000007</v>
      </c>
      <c r="U4183" t="b">
        <f t="shared" si="487"/>
        <v>0</v>
      </c>
    </row>
    <row r="4184" spans="1:21" ht="21" x14ac:dyDescent="0.4">
      <c r="A4184" t="s">
        <v>2227</v>
      </c>
      <c r="B4184" t="s">
        <v>2197</v>
      </c>
      <c r="C4184" t="s">
        <v>2198</v>
      </c>
      <c r="D4184" s="33">
        <v>22786</v>
      </c>
      <c r="E4184" s="33">
        <v>1078</v>
      </c>
      <c r="F4184" s="32">
        <v>2.8966000000000003</v>
      </c>
      <c r="G4184" s="32">
        <v>0.96489999999999998</v>
      </c>
      <c r="H4184" s="41">
        <v>4.7309751601860794</v>
      </c>
      <c r="I4184" s="32">
        <v>3.8615000000000004</v>
      </c>
      <c r="J4184" s="34">
        <f t="shared" si="488"/>
        <v>0.2498769908066813</v>
      </c>
      <c r="K4184">
        <v>2.6870129870129875</v>
      </c>
      <c r="L4184">
        <v>3.5820964749536182</v>
      </c>
      <c r="M4184" s="41">
        <v>2.5</v>
      </c>
      <c r="N4184" t="s">
        <v>34</v>
      </c>
      <c r="O4184" s="10" t="s">
        <v>34</v>
      </c>
      <c r="P4184">
        <f t="shared" si="483"/>
        <v>0.15</v>
      </c>
      <c r="Q4184" s="11">
        <f t="shared" si="484"/>
        <v>0.30208468211834788</v>
      </c>
      <c r="S4184" s="13">
        <f t="shared" si="485"/>
        <v>0.15</v>
      </c>
      <c r="T4184">
        <f t="shared" si="486"/>
        <v>0.57922499999999999</v>
      </c>
      <c r="U4184" t="b">
        <f t="shared" si="487"/>
        <v>1</v>
      </c>
    </row>
    <row r="4185" spans="1:21" ht="21" x14ac:dyDescent="0.4">
      <c r="A4185" t="s">
        <v>5875</v>
      </c>
      <c r="B4185" t="s">
        <v>5873</v>
      </c>
      <c r="C4185" t="s">
        <v>5874</v>
      </c>
      <c r="D4185" s="33">
        <v>21684</v>
      </c>
      <c r="E4185" s="33">
        <v>1581</v>
      </c>
      <c r="F4185" s="32">
        <v>3.2303999999999995</v>
      </c>
      <c r="G4185" s="32">
        <v>1.0641</v>
      </c>
      <c r="H4185" s="41">
        <v>7.2910902047592696</v>
      </c>
      <c r="I4185" s="32">
        <v>4.2944999999999993</v>
      </c>
      <c r="J4185" s="34">
        <f t="shared" si="488"/>
        <v>0.24778204680405175</v>
      </c>
      <c r="K4185">
        <v>2.0432637571157493</v>
      </c>
      <c r="L4185">
        <v>2.7163187855787472</v>
      </c>
      <c r="M4185" s="41">
        <v>2</v>
      </c>
      <c r="N4185" t="s">
        <v>37</v>
      </c>
      <c r="O4185" s="10" t="s">
        <v>37</v>
      </c>
      <c r="P4185">
        <f t="shared" si="483"/>
        <v>0.25</v>
      </c>
      <c r="Q4185" s="11">
        <f t="shared" si="484"/>
        <v>0.26370939573873547</v>
      </c>
      <c r="S4185" s="13">
        <f t="shared" si="485"/>
        <v>0.25</v>
      </c>
      <c r="T4185">
        <f t="shared" si="486"/>
        <v>1.0736249999999998</v>
      </c>
      <c r="U4185" t="b">
        <f t="shared" si="487"/>
        <v>1</v>
      </c>
    </row>
    <row r="4186" spans="1:21" ht="21" x14ac:dyDescent="0.4">
      <c r="A4186" t="s">
        <v>2264</v>
      </c>
      <c r="B4186" t="s">
        <v>2245</v>
      </c>
      <c r="C4186" t="s">
        <v>2246</v>
      </c>
      <c r="D4186" s="33">
        <v>2670029</v>
      </c>
      <c r="E4186" s="33">
        <v>56471</v>
      </c>
      <c r="F4186" s="32">
        <v>56.470999999999997</v>
      </c>
      <c r="G4186" s="32">
        <v>9.2810000000000006</v>
      </c>
      <c r="H4186" s="41">
        <v>2.1149957547277576</v>
      </c>
      <c r="I4186" s="32">
        <v>65.751999999999995</v>
      </c>
      <c r="J4186" s="34">
        <f t="shared" si="488"/>
        <v>0.14115159995133231</v>
      </c>
      <c r="K4186">
        <v>1</v>
      </c>
      <c r="L4186">
        <v>1.1643498432823927</v>
      </c>
      <c r="M4186" s="41">
        <v>1</v>
      </c>
      <c r="N4186" t="s">
        <v>33</v>
      </c>
      <c r="O4186" s="10" t="s">
        <v>33</v>
      </c>
      <c r="P4186">
        <f t="shared" si="483"/>
        <v>0.4</v>
      </c>
      <c r="Q4186" s="11">
        <f t="shared" si="484"/>
        <v>0.14115159995133222</v>
      </c>
      <c r="S4186" s="13">
        <f t="shared" si="485"/>
        <v>0.14115159995133222</v>
      </c>
      <c r="T4186">
        <f t="shared" si="486"/>
        <v>9.2809999999999953</v>
      </c>
      <c r="U4186" t="b">
        <f t="shared" si="487"/>
        <v>1</v>
      </c>
    </row>
    <row r="4187" spans="1:21" ht="21" x14ac:dyDescent="0.4">
      <c r="A4187" t="s">
        <v>4146</v>
      </c>
      <c r="B4187" t="s">
        <v>4135</v>
      </c>
      <c r="C4187" t="s">
        <v>4136</v>
      </c>
      <c r="D4187" s="33">
        <v>412737</v>
      </c>
      <c r="E4187" s="33">
        <v>59135</v>
      </c>
      <c r="F4187" s="32">
        <v>35.481000000000002</v>
      </c>
      <c r="G4187" s="32">
        <v>7.1414999999999997</v>
      </c>
      <c r="H4187" s="41">
        <v>14.327525760956735</v>
      </c>
      <c r="I4187" s="32">
        <v>42.622500000000002</v>
      </c>
      <c r="J4187" s="34">
        <f t="shared" si="488"/>
        <v>0.16755234911138481</v>
      </c>
      <c r="K4187">
        <v>0.6</v>
      </c>
      <c r="L4187">
        <v>0.72076604379808917</v>
      </c>
      <c r="M4187" s="41">
        <v>0.6</v>
      </c>
      <c r="N4187" t="s">
        <v>34</v>
      </c>
      <c r="O4187" s="10" t="s">
        <v>34</v>
      </c>
      <c r="P4187">
        <f t="shared" si="483"/>
        <v>0.15</v>
      </c>
      <c r="Q4187" s="11">
        <f t="shared" si="484"/>
        <v>0.16755234911138492</v>
      </c>
      <c r="S4187" s="13">
        <f t="shared" si="485"/>
        <v>0.15</v>
      </c>
      <c r="T4187">
        <f t="shared" si="486"/>
        <v>6.3933749999999998</v>
      </c>
      <c r="U4187" t="b">
        <f t="shared" si="487"/>
        <v>1</v>
      </c>
    </row>
    <row r="4188" spans="1:21" ht="21" x14ac:dyDescent="0.4">
      <c r="A4188" t="s">
        <v>5122</v>
      </c>
      <c r="B4188" t="s">
        <v>5119</v>
      </c>
      <c r="C4188" t="s">
        <v>5120</v>
      </c>
      <c r="D4188" s="33">
        <v>94044</v>
      </c>
      <c r="E4188" s="33">
        <v>20715</v>
      </c>
      <c r="F4188" s="32">
        <v>7.9723000000000006</v>
      </c>
      <c r="G4188" s="32">
        <v>3.9264999999999999</v>
      </c>
      <c r="H4188" s="41">
        <v>22.026923567691718</v>
      </c>
      <c r="I4188" s="32">
        <v>11.898800000000001</v>
      </c>
      <c r="J4188" s="34">
        <f t="shared" si="488"/>
        <v>0.32999125962281906</v>
      </c>
      <c r="K4188">
        <v>0.38485638426261165</v>
      </c>
      <c r="L4188">
        <v>0.57440502051653397</v>
      </c>
      <c r="M4188" s="41">
        <v>0.3</v>
      </c>
      <c r="N4188" t="s">
        <v>37</v>
      </c>
      <c r="O4188" s="10" t="s">
        <v>37</v>
      </c>
      <c r="P4188">
        <f t="shared" si="483"/>
        <v>0.25</v>
      </c>
      <c r="Q4188" s="11">
        <f t="shared" si="484"/>
        <v>0.47772044239755279</v>
      </c>
      <c r="S4188" s="13">
        <f t="shared" si="485"/>
        <v>0.25</v>
      </c>
      <c r="T4188">
        <f t="shared" si="486"/>
        <v>2.9747000000000003</v>
      </c>
      <c r="U4188" t="b">
        <f t="shared" si="487"/>
        <v>1</v>
      </c>
    </row>
    <row r="4189" spans="1:21" ht="21" x14ac:dyDescent="0.4">
      <c r="A4189" t="s">
        <v>3517</v>
      </c>
      <c r="B4189" t="s">
        <v>3490</v>
      </c>
      <c r="C4189" t="s">
        <v>3491</v>
      </c>
      <c r="D4189" s="33">
        <v>4386</v>
      </c>
      <c r="E4189" s="33">
        <v>331</v>
      </c>
      <c r="F4189" s="32">
        <v>0.35599999999999993</v>
      </c>
      <c r="G4189" s="32">
        <v>0.11799999999999999</v>
      </c>
      <c r="H4189" s="41">
        <v>7.5467396260829913</v>
      </c>
      <c r="I4189" s="32">
        <v>0.47399999999999992</v>
      </c>
      <c r="J4189" s="34">
        <f t="shared" si="488"/>
        <v>0.24894514767932494</v>
      </c>
      <c r="K4189">
        <v>1.0755287009063443</v>
      </c>
      <c r="L4189">
        <v>1.4320241691842899</v>
      </c>
      <c r="M4189" s="41">
        <v>1</v>
      </c>
      <c r="N4189" t="s">
        <v>34</v>
      </c>
      <c r="O4189" s="10" t="s">
        <v>34</v>
      </c>
      <c r="P4189">
        <f t="shared" si="483"/>
        <v>0.15</v>
      </c>
      <c r="Q4189" s="11">
        <f t="shared" si="484"/>
        <v>0.30168776371308009</v>
      </c>
      <c r="S4189" s="13">
        <f t="shared" si="485"/>
        <v>0.15</v>
      </c>
      <c r="T4189">
        <f t="shared" si="486"/>
        <v>7.1099999999999983E-2</v>
      </c>
      <c r="U4189" t="b">
        <f t="shared" si="487"/>
        <v>1</v>
      </c>
    </row>
    <row r="4190" spans="1:21" ht="21" x14ac:dyDescent="0.4">
      <c r="A4190" t="s">
        <v>2228</v>
      </c>
      <c r="B4190" t="s">
        <v>2197</v>
      </c>
      <c r="C4190" t="s">
        <v>2198</v>
      </c>
      <c r="D4190" s="33">
        <v>90828</v>
      </c>
      <c r="E4190" s="33">
        <v>3319</v>
      </c>
      <c r="F4190" s="32">
        <v>8.3713999999999995</v>
      </c>
      <c r="G4190" s="32">
        <v>2.5853000000000002</v>
      </c>
      <c r="H4190" s="41">
        <v>3.6541595102831725</v>
      </c>
      <c r="I4190" s="32">
        <v>10.9567</v>
      </c>
      <c r="J4190" s="34">
        <f t="shared" si="488"/>
        <v>0.23595608166692528</v>
      </c>
      <c r="K4190">
        <v>2.5222657426935822</v>
      </c>
      <c r="L4190">
        <v>3.30120518228382</v>
      </c>
      <c r="M4190" s="41">
        <v>2.5</v>
      </c>
      <c r="N4190" t="s">
        <v>34</v>
      </c>
      <c r="O4190" s="10" t="s">
        <v>34</v>
      </c>
      <c r="P4190">
        <f t="shared" si="483"/>
        <v>0.15</v>
      </c>
      <c r="Q4190" s="11">
        <f t="shared" si="484"/>
        <v>0.24270081320105497</v>
      </c>
      <c r="S4190" s="13">
        <f t="shared" si="485"/>
        <v>0.15</v>
      </c>
      <c r="T4190">
        <f t="shared" si="486"/>
        <v>1.643505</v>
      </c>
      <c r="U4190" t="b">
        <f t="shared" si="487"/>
        <v>1</v>
      </c>
    </row>
    <row r="4191" spans="1:21" ht="21" x14ac:dyDescent="0.4">
      <c r="A4191" t="s">
        <v>594</v>
      </c>
      <c r="B4191" t="s">
        <v>578</v>
      </c>
      <c r="C4191" s="42" t="s">
        <v>579</v>
      </c>
      <c r="D4191" s="33">
        <v>208319655</v>
      </c>
      <c r="E4191" s="33">
        <v>19180689</v>
      </c>
      <c r="F4191" s="32">
        <v>646.00419999999997</v>
      </c>
      <c r="G4191" s="32">
        <v>347.84620000000001</v>
      </c>
      <c r="H4191" s="41">
        <v>9.207335236802308</v>
      </c>
      <c r="I4191" s="32">
        <v>993.85040000000004</v>
      </c>
      <c r="J4191" s="34">
        <f t="shared" si="488"/>
        <v>0.34999855108978173</v>
      </c>
      <c r="K4191">
        <v>3.3679926722131825E-2</v>
      </c>
      <c r="L4191">
        <v>5.1815156379418907E-2</v>
      </c>
      <c r="M4191" s="41">
        <v>0.03</v>
      </c>
      <c r="N4191" t="s">
        <v>34</v>
      </c>
      <c r="O4191" s="10" t="s">
        <v>42</v>
      </c>
      <c r="P4191">
        <f t="shared" si="483"/>
        <v>0.05</v>
      </c>
      <c r="Q4191" s="11">
        <f t="shared" si="484"/>
        <v>0.42101882738086138</v>
      </c>
      <c r="S4191" s="13">
        <f t="shared" si="485"/>
        <v>0.05</v>
      </c>
      <c r="T4191">
        <f t="shared" si="486"/>
        <v>49.692520000000002</v>
      </c>
      <c r="U4191" t="b">
        <f t="shared" si="487"/>
        <v>0</v>
      </c>
    </row>
    <row r="4192" spans="1:21" ht="21" x14ac:dyDescent="0.4">
      <c r="A4192" t="s">
        <v>305</v>
      </c>
      <c r="B4192" t="s">
        <v>293</v>
      </c>
      <c r="C4192" s="42" t="s">
        <v>294</v>
      </c>
      <c r="D4192" s="33">
        <v>936322</v>
      </c>
      <c r="E4192" s="33">
        <v>76609</v>
      </c>
      <c r="F4192" s="32">
        <v>99.591700000000003</v>
      </c>
      <c r="G4192" s="32">
        <v>20.165399999999998</v>
      </c>
      <c r="H4192" s="41">
        <v>8.1819075061784297</v>
      </c>
      <c r="I4192" s="32">
        <v>119.75710000000001</v>
      </c>
      <c r="J4192" s="34">
        <f t="shared" si="488"/>
        <v>0.16838584100650397</v>
      </c>
      <c r="K4192">
        <v>1.3</v>
      </c>
      <c r="L4192">
        <v>1.5632249474604811</v>
      </c>
      <c r="M4192" s="41">
        <v>1.3</v>
      </c>
      <c r="N4192" t="s">
        <v>45</v>
      </c>
      <c r="O4192" s="10" t="s">
        <v>34</v>
      </c>
      <c r="P4192">
        <f t="shared" si="483"/>
        <v>0.15</v>
      </c>
      <c r="Q4192" s="11">
        <f t="shared" si="484"/>
        <v>0.16838584100650397</v>
      </c>
      <c r="S4192" s="13">
        <f t="shared" si="485"/>
        <v>0.15</v>
      </c>
      <c r="T4192">
        <f t="shared" si="486"/>
        <v>17.963564999999999</v>
      </c>
      <c r="U4192" t="b">
        <f t="shared" si="487"/>
        <v>0</v>
      </c>
    </row>
    <row r="4193" spans="1:21" ht="21" x14ac:dyDescent="0.4">
      <c r="A4193" t="s">
        <v>507</v>
      </c>
      <c r="B4193" t="s">
        <v>416</v>
      </c>
      <c r="C4193" s="42" t="s">
        <v>417</v>
      </c>
      <c r="D4193" s="33">
        <v>75867</v>
      </c>
      <c r="E4193" s="33">
        <v>2216</v>
      </c>
      <c r="F4193" s="32">
        <v>2.3321000000000001</v>
      </c>
      <c r="G4193" s="32">
        <v>0.77090000000000003</v>
      </c>
      <c r="H4193" s="41">
        <v>2.9209010505226249</v>
      </c>
      <c r="I4193" s="32">
        <v>3.1030000000000002</v>
      </c>
      <c r="J4193" s="34">
        <f t="shared" si="488"/>
        <v>0.2484369964550435</v>
      </c>
      <c r="K4193">
        <v>1.0523916967509024</v>
      </c>
      <c r="L4193">
        <v>1.4002707581227436</v>
      </c>
      <c r="M4193" s="41">
        <v>1</v>
      </c>
      <c r="N4193" t="s">
        <v>34</v>
      </c>
      <c r="O4193" s="10" t="s">
        <v>34</v>
      </c>
      <c r="P4193">
        <f t="shared" si="483"/>
        <v>0.15</v>
      </c>
      <c r="Q4193" s="11">
        <f t="shared" si="484"/>
        <v>0.28585240090235253</v>
      </c>
      <c r="S4193" s="13">
        <f t="shared" si="485"/>
        <v>0.15</v>
      </c>
      <c r="T4193">
        <f t="shared" si="486"/>
        <v>0.46545000000000003</v>
      </c>
      <c r="U4193" t="b">
        <f t="shared" si="487"/>
        <v>1</v>
      </c>
    </row>
    <row r="4194" spans="1:21" ht="21" x14ac:dyDescent="0.4">
      <c r="A4194" t="s">
        <v>3212</v>
      </c>
      <c r="B4194" t="s">
        <v>3152</v>
      </c>
      <c r="C4194" t="s">
        <v>3153</v>
      </c>
      <c r="D4194" s="33">
        <v>45123</v>
      </c>
      <c r="E4194" s="33">
        <v>16908</v>
      </c>
      <c r="F4194" s="32">
        <v>8.1356999999999999</v>
      </c>
      <c r="G4194" s="32">
        <v>4.0074000000000005</v>
      </c>
      <c r="H4194" s="41">
        <v>37.470912838242135</v>
      </c>
      <c r="I4194" s="32">
        <v>12.1431</v>
      </c>
      <c r="J4194" s="34">
        <f t="shared" si="488"/>
        <v>0.33001457617906471</v>
      </c>
      <c r="K4194">
        <v>0.4811745919091554</v>
      </c>
      <c r="L4194">
        <v>0.71818665720369057</v>
      </c>
      <c r="M4194" s="41">
        <v>0.41</v>
      </c>
      <c r="N4194" t="s">
        <v>37</v>
      </c>
      <c r="O4194" s="10" t="s">
        <v>37</v>
      </c>
      <c r="P4194">
        <f t="shared" si="483"/>
        <v>0.25</v>
      </c>
      <c r="Q4194" s="11">
        <f t="shared" si="484"/>
        <v>0.42911777058576478</v>
      </c>
      <c r="S4194" s="13">
        <f t="shared" si="485"/>
        <v>0.25</v>
      </c>
      <c r="T4194">
        <f t="shared" si="486"/>
        <v>3.0357750000000001</v>
      </c>
      <c r="U4194" t="b">
        <f t="shared" si="487"/>
        <v>1</v>
      </c>
    </row>
    <row r="4195" spans="1:21" ht="21" x14ac:dyDescent="0.4">
      <c r="A4195" t="s">
        <v>4534</v>
      </c>
      <c r="B4195" t="s">
        <v>4531</v>
      </c>
      <c r="C4195" t="s">
        <v>4532</v>
      </c>
      <c r="D4195" s="33">
        <v>19773</v>
      </c>
      <c r="E4195" s="33">
        <v>4212</v>
      </c>
      <c r="F4195" s="32">
        <v>11.232700000000001</v>
      </c>
      <c r="G4195" s="32">
        <v>3.7439000000000004</v>
      </c>
      <c r="H4195" s="41">
        <v>21.301775147928993</v>
      </c>
      <c r="I4195" s="32">
        <v>14.976600000000001</v>
      </c>
      <c r="J4195" s="34">
        <f t="shared" si="488"/>
        <v>0.24998330729270998</v>
      </c>
      <c r="K4195">
        <v>2.6668328584995256</v>
      </c>
      <c r="L4195">
        <v>3.5556980056980056</v>
      </c>
      <c r="M4195" s="41">
        <v>2.5</v>
      </c>
      <c r="N4195" t="s">
        <v>37</v>
      </c>
      <c r="O4195" s="10" t="s">
        <v>37</v>
      </c>
      <c r="P4195">
        <f t="shared" si="483"/>
        <v>0.25</v>
      </c>
      <c r="Q4195" s="11">
        <f t="shared" si="484"/>
        <v>0.29690316894355195</v>
      </c>
      <c r="S4195" s="13">
        <f t="shared" si="485"/>
        <v>0.25</v>
      </c>
      <c r="T4195">
        <f t="shared" si="486"/>
        <v>3.7441500000000003</v>
      </c>
      <c r="U4195" t="b">
        <f t="shared" si="487"/>
        <v>1</v>
      </c>
    </row>
    <row r="4196" spans="1:21" ht="21" x14ac:dyDescent="0.4">
      <c r="A4196" t="s">
        <v>5700</v>
      </c>
      <c r="B4196" t="s">
        <v>5662</v>
      </c>
      <c r="C4196" t="s">
        <v>5663</v>
      </c>
      <c r="D4196" s="33">
        <v>24024</v>
      </c>
      <c r="E4196" s="33">
        <v>155</v>
      </c>
      <c r="F4196" s="32">
        <v>3.7499999999999999E-2</v>
      </c>
      <c r="G4196" s="32">
        <v>1.2500000000000001E-2</v>
      </c>
      <c r="H4196" s="41">
        <v>0.64518814518814516</v>
      </c>
      <c r="I4196" s="32">
        <v>0.05</v>
      </c>
      <c r="J4196" s="34">
        <f t="shared" si="488"/>
        <v>0.25</v>
      </c>
      <c r="K4196">
        <v>0.24193548387096775</v>
      </c>
      <c r="L4196">
        <v>0.32258064516129031</v>
      </c>
      <c r="M4196" s="41">
        <v>0.2</v>
      </c>
      <c r="N4196" t="s">
        <v>37</v>
      </c>
      <c r="O4196" s="10" t="s">
        <v>37</v>
      </c>
      <c r="P4196">
        <f t="shared" si="483"/>
        <v>0.25</v>
      </c>
      <c r="Q4196" s="11">
        <f t="shared" si="484"/>
        <v>0.37999999999999995</v>
      </c>
      <c r="S4196" s="13">
        <f t="shared" si="485"/>
        <v>0.25</v>
      </c>
      <c r="T4196">
        <f t="shared" si="486"/>
        <v>1.2500000000000001E-2</v>
      </c>
      <c r="U4196" t="b">
        <f t="shared" si="487"/>
        <v>1</v>
      </c>
    </row>
    <row r="4197" spans="1:21" ht="21" x14ac:dyDescent="0.4">
      <c r="A4197" t="s">
        <v>4386</v>
      </c>
      <c r="B4197" t="s">
        <v>4383</v>
      </c>
      <c r="C4197" t="s">
        <v>4384</v>
      </c>
      <c r="D4197" s="33">
        <v>1315900</v>
      </c>
      <c r="E4197" s="33">
        <v>4840</v>
      </c>
      <c r="F4197" s="32">
        <v>3.2838000000000003</v>
      </c>
      <c r="G4197" s="32">
        <v>1.0937000000000001</v>
      </c>
      <c r="H4197" s="41">
        <v>0.36780910403526101</v>
      </c>
      <c r="I4197" s="32">
        <v>4.3775000000000004</v>
      </c>
      <c r="J4197" s="34">
        <f t="shared" si="488"/>
        <v>0.24984580239862936</v>
      </c>
      <c r="K4197">
        <v>0.6784710743801653</v>
      </c>
      <c r="L4197">
        <v>0.90444214876033058</v>
      </c>
      <c r="M4197" s="41">
        <v>0.6</v>
      </c>
      <c r="N4197" t="s">
        <v>34</v>
      </c>
      <c r="O4197" s="10" t="s">
        <v>34</v>
      </c>
      <c r="P4197">
        <f t="shared" si="483"/>
        <v>0.15</v>
      </c>
      <c r="Q4197" s="11">
        <f t="shared" si="484"/>
        <v>0.33660765276984583</v>
      </c>
      <c r="S4197" s="13">
        <f t="shared" si="485"/>
        <v>0.15</v>
      </c>
      <c r="T4197">
        <f t="shared" si="486"/>
        <v>0.65662500000000001</v>
      </c>
      <c r="U4197" t="b">
        <f t="shared" si="487"/>
        <v>1</v>
      </c>
    </row>
    <row r="4198" spans="1:21" ht="21" x14ac:dyDescent="0.4">
      <c r="A4198" t="s">
        <v>1037</v>
      </c>
      <c r="B4198" t="s">
        <v>1021</v>
      </c>
      <c r="C4198" s="42" t="s">
        <v>1022</v>
      </c>
      <c r="D4198" s="33">
        <v>833356</v>
      </c>
      <c r="E4198" s="33">
        <v>102731</v>
      </c>
      <c r="F4198" s="32">
        <v>4.2725999999999997</v>
      </c>
      <c r="G4198" s="32">
        <v>2.2978000000000001</v>
      </c>
      <c r="H4198" s="41">
        <v>12.327384695136292</v>
      </c>
      <c r="I4198" s="32">
        <v>6.5703999999999994</v>
      </c>
      <c r="J4198" s="34">
        <f t="shared" si="488"/>
        <v>0.34971995616705226</v>
      </c>
      <c r="K4198">
        <v>4.1590172391975155E-2</v>
      </c>
      <c r="L4198">
        <v>6.3957325442174223E-2</v>
      </c>
      <c r="M4198" s="41">
        <v>0.01</v>
      </c>
      <c r="N4198" t="s">
        <v>34</v>
      </c>
      <c r="O4198" s="10" t="s">
        <v>34</v>
      </c>
      <c r="P4198">
        <f t="shared" si="483"/>
        <v>0.15</v>
      </c>
      <c r="Q4198" s="11">
        <f t="shared" si="484"/>
        <v>0.84364574455132102</v>
      </c>
      <c r="S4198" s="13">
        <f t="shared" si="485"/>
        <v>0.15</v>
      </c>
      <c r="T4198">
        <f t="shared" si="486"/>
        <v>0.98555999999999988</v>
      </c>
      <c r="U4198" t="b">
        <f t="shared" si="487"/>
        <v>1</v>
      </c>
    </row>
    <row r="4199" spans="1:21" ht="21" x14ac:dyDescent="0.4">
      <c r="A4199" t="s">
        <v>5996</v>
      </c>
      <c r="B4199" t="s">
        <v>5992</v>
      </c>
      <c r="C4199" t="s">
        <v>5993</v>
      </c>
      <c r="D4199" s="33">
        <v>14660</v>
      </c>
      <c r="E4199" s="33">
        <v>137</v>
      </c>
      <c r="F4199" s="32">
        <v>0.13500000000000001</v>
      </c>
      <c r="G4199" s="32">
        <v>4.5000000000000005E-2</v>
      </c>
      <c r="H4199" s="41">
        <v>0.93451568894952253</v>
      </c>
      <c r="I4199" s="32">
        <v>0.18000000000000002</v>
      </c>
      <c r="J4199" s="34">
        <f t="shared" si="488"/>
        <v>0.25</v>
      </c>
      <c r="K4199">
        <v>0.98540145985401462</v>
      </c>
      <c r="L4199">
        <v>1.3138686131386863</v>
      </c>
      <c r="M4199" s="41">
        <v>0.49</v>
      </c>
      <c r="N4199" t="s">
        <v>37</v>
      </c>
      <c r="O4199" s="10" t="s">
        <v>37</v>
      </c>
      <c r="P4199">
        <f t="shared" si="483"/>
        <v>0.25</v>
      </c>
      <c r="Q4199" s="11">
        <f t="shared" si="484"/>
        <v>0.62705555555555559</v>
      </c>
      <c r="S4199" s="13">
        <f t="shared" si="485"/>
        <v>0.25</v>
      </c>
      <c r="T4199">
        <f t="shared" si="486"/>
        <v>4.5000000000000005E-2</v>
      </c>
      <c r="U4199" t="b">
        <f t="shared" si="487"/>
        <v>1</v>
      </c>
    </row>
    <row r="4200" spans="1:21" ht="21" x14ac:dyDescent="0.4">
      <c r="A4200" t="s">
        <v>1378</v>
      </c>
      <c r="B4200" t="s">
        <v>1280</v>
      </c>
      <c r="C4200" s="42" t="s">
        <v>1281</v>
      </c>
      <c r="D4200" s="33">
        <v>49037</v>
      </c>
      <c r="E4200" s="33">
        <v>734</v>
      </c>
      <c r="F4200" s="32">
        <v>0.28500000000000003</v>
      </c>
      <c r="G4200" s="32">
        <v>9.5000000000000001E-2</v>
      </c>
      <c r="H4200" s="41">
        <v>1.4968289250973754</v>
      </c>
      <c r="I4200" s="32">
        <v>0.38</v>
      </c>
      <c r="J4200" s="34">
        <f t="shared" si="488"/>
        <v>0.25</v>
      </c>
      <c r="K4200">
        <v>0.38828337874659408</v>
      </c>
      <c r="L4200">
        <v>0.51771117166212532</v>
      </c>
      <c r="M4200" s="41">
        <v>0.3</v>
      </c>
      <c r="N4200" t="s">
        <v>37</v>
      </c>
      <c r="O4200" s="10" t="s">
        <v>37</v>
      </c>
      <c r="P4200">
        <f t="shared" si="483"/>
        <v>0.25</v>
      </c>
      <c r="Q4200" s="11">
        <f t="shared" si="484"/>
        <v>0.42052631578947369</v>
      </c>
      <c r="S4200" s="13">
        <f t="shared" si="485"/>
        <v>0.25</v>
      </c>
      <c r="T4200">
        <f t="shared" si="486"/>
        <v>9.5000000000000001E-2</v>
      </c>
      <c r="U4200" t="b">
        <f t="shared" si="487"/>
        <v>1</v>
      </c>
    </row>
    <row r="4201" spans="1:21" ht="21" x14ac:dyDescent="0.4">
      <c r="A4201" t="s">
        <v>3896</v>
      </c>
      <c r="B4201" t="s">
        <v>3765</v>
      </c>
      <c r="C4201" t="s">
        <v>3766</v>
      </c>
      <c r="D4201" s="33">
        <v>4913</v>
      </c>
      <c r="E4201" s="33">
        <v>287</v>
      </c>
      <c r="F4201" s="32">
        <v>0.20330000000000001</v>
      </c>
      <c r="G4201" s="32">
        <v>6.6699999999999995E-2</v>
      </c>
      <c r="H4201" s="41">
        <v>5.8416446163240385</v>
      </c>
      <c r="I4201" s="32">
        <v>0.27</v>
      </c>
      <c r="J4201" s="34">
        <f t="shared" si="488"/>
        <v>0.247037037037037</v>
      </c>
      <c r="K4201">
        <v>0.70836236933797914</v>
      </c>
      <c r="L4201">
        <v>0.94076655052264813</v>
      </c>
      <c r="M4201" s="41">
        <v>0.7</v>
      </c>
      <c r="N4201" t="s">
        <v>37</v>
      </c>
      <c r="O4201" s="10" t="s">
        <v>37</v>
      </c>
      <c r="P4201">
        <f t="shared" si="483"/>
        <v>0.25</v>
      </c>
      <c r="Q4201" s="11">
        <f t="shared" si="484"/>
        <v>0.255925925925926</v>
      </c>
      <c r="S4201" s="13">
        <f t="shared" si="485"/>
        <v>0.25</v>
      </c>
      <c r="T4201">
        <f t="shared" si="486"/>
        <v>6.7500000000000004E-2</v>
      </c>
      <c r="U4201" t="b">
        <f t="shared" si="487"/>
        <v>1</v>
      </c>
    </row>
    <row r="4202" spans="1:21" ht="21" x14ac:dyDescent="0.4">
      <c r="A4202" t="s">
        <v>5745</v>
      </c>
      <c r="B4202" t="s">
        <v>5730</v>
      </c>
      <c r="C4202" t="s">
        <v>5731</v>
      </c>
      <c r="D4202" s="33">
        <v>34437</v>
      </c>
      <c r="E4202" s="33">
        <v>342</v>
      </c>
      <c r="F4202" s="32">
        <v>7.6899999999999996E-2</v>
      </c>
      <c r="G4202" s="32">
        <v>3.8099999999999995E-2</v>
      </c>
      <c r="H4202" s="41">
        <v>0.99311786741005315</v>
      </c>
      <c r="I4202" s="32">
        <v>0.11499999999999999</v>
      </c>
      <c r="J4202" s="34">
        <f t="shared" si="488"/>
        <v>0.33130434782608692</v>
      </c>
      <c r="K4202">
        <v>0.22485380116959061</v>
      </c>
      <c r="L4202">
        <v>0.33625730994152042</v>
      </c>
      <c r="M4202" s="41">
        <v>0.3</v>
      </c>
      <c r="N4202" t="s">
        <v>37</v>
      </c>
      <c r="O4202" s="10" t="s">
        <v>37</v>
      </c>
      <c r="P4202">
        <f t="shared" si="483"/>
        <v>0.25</v>
      </c>
      <c r="Q4202" s="11">
        <f t="shared" si="484"/>
        <v>0.10782608695652166</v>
      </c>
      <c r="S4202" s="13">
        <f t="shared" si="485"/>
        <v>0.10782608695652166</v>
      </c>
      <c r="T4202">
        <f t="shared" si="486"/>
        <v>1.2399999999999989E-2</v>
      </c>
      <c r="U4202" t="b">
        <f t="shared" si="487"/>
        <v>1</v>
      </c>
    </row>
    <row r="4203" spans="1:21" ht="21" x14ac:dyDescent="0.4">
      <c r="A4203" t="s">
        <v>1711</v>
      </c>
      <c r="B4203" t="s">
        <v>1655</v>
      </c>
      <c r="C4203" s="42" t="s">
        <v>1656</v>
      </c>
      <c r="D4203" s="33">
        <v>1167184</v>
      </c>
      <c r="E4203" s="33">
        <v>162985</v>
      </c>
      <c r="F4203" s="32">
        <v>244.47750000000002</v>
      </c>
      <c r="G4203" s="32">
        <v>79.197900000000004</v>
      </c>
      <c r="H4203" s="41">
        <v>13.963950842369327</v>
      </c>
      <c r="I4203" s="32">
        <v>323.67540000000002</v>
      </c>
      <c r="J4203" s="34">
        <f t="shared" si="488"/>
        <v>0.24468309917899228</v>
      </c>
      <c r="K4203">
        <v>1.5000000000000002</v>
      </c>
      <c r="L4203">
        <v>1.9859214038101667</v>
      </c>
      <c r="M4203" s="41">
        <v>1.5</v>
      </c>
      <c r="N4203" t="s">
        <v>45</v>
      </c>
      <c r="O4203" s="10" t="s">
        <v>34</v>
      </c>
      <c r="P4203">
        <f t="shared" si="483"/>
        <v>0.15</v>
      </c>
      <c r="Q4203" s="11">
        <f t="shared" si="484"/>
        <v>0.24468309917899234</v>
      </c>
      <c r="S4203" s="13">
        <f t="shared" si="485"/>
        <v>0.15</v>
      </c>
      <c r="T4203">
        <f t="shared" si="486"/>
        <v>48.551310000000001</v>
      </c>
      <c r="U4203" t="b">
        <f t="shared" si="487"/>
        <v>0</v>
      </c>
    </row>
    <row r="4204" spans="1:21" ht="21" x14ac:dyDescent="0.4">
      <c r="A4204" t="s">
        <v>1010</v>
      </c>
      <c r="B4204" t="s">
        <v>980</v>
      </c>
      <c r="C4204" s="42" t="s">
        <v>981</v>
      </c>
      <c r="D4204" s="33">
        <v>2988360</v>
      </c>
      <c r="E4204" s="33">
        <v>605536</v>
      </c>
      <c r="F4204" s="32">
        <v>149.98070000000004</v>
      </c>
      <c r="G4204" s="32">
        <v>17.410599999999999</v>
      </c>
      <c r="H4204" s="41">
        <v>20.263154372297848</v>
      </c>
      <c r="I4204" s="32">
        <v>167.39130000000003</v>
      </c>
      <c r="J4204" s="34">
        <f t="shared" si="488"/>
        <v>0.10401137932497087</v>
      </c>
      <c r="K4204">
        <v>0.24768254901442696</v>
      </c>
      <c r="L4204">
        <v>0.27643492707287431</v>
      </c>
      <c r="M4204" s="41">
        <v>0.1</v>
      </c>
      <c r="N4204" t="s">
        <v>45</v>
      </c>
      <c r="O4204" s="10" t="s">
        <v>37</v>
      </c>
      <c r="P4204">
        <f t="shared" si="483"/>
        <v>0.25</v>
      </c>
      <c r="Q4204" s="11">
        <f t="shared" si="484"/>
        <v>0.63825121138314833</v>
      </c>
      <c r="S4204" s="13">
        <f t="shared" si="485"/>
        <v>0.25</v>
      </c>
      <c r="T4204">
        <f t="shared" si="486"/>
        <v>41.847825000000007</v>
      </c>
      <c r="U4204" t="b">
        <f t="shared" si="487"/>
        <v>0</v>
      </c>
    </row>
    <row r="4205" spans="1:21" ht="21" x14ac:dyDescent="0.4">
      <c r="A4205" t="s">
        <v>2510</v>
      </c>
      <c r="B4205" t="s">
        <v>2484</v>
      </c>
      <c r="C4205" t="s">
        <v>2485</v>
      </c>
      <c r="D4205" s="33">
        <v>2472</v>
      </c>
      <c r="E4205" s="33">
        <v>459</v>
      </c>
      <c r="F4205" s="32">
        <v>0.44680000000000003</v>
      </c>
      <c r="G4205" s="32">
        <v>0.14879999999999999</v>
      </c>
      <c r="H4205" s="41">
        <v>18.567961165048544</v>
      </c>
      <c r="I4205" s="32">
        <v>0.59560000000000002</v>
      </c>
      <c r="J4205" s="34">
        <f t="shared" si="488"/>
        <v>0.24983210208193415</v>
      </c>
      <c r="K4205">
        <v>0.97342047930283226</v>
      </c>
      <c r="L4205">
        <v>1.2976034858387799</v>
      </c>
      <c r="M4205" s="41">
        <v>0.9</v>
      </c>
      <c r="N4205" t="s">
        <v>37</v>
      </c>
      <c r="O4205" s="10" t="s">
        <v>37</v>
      </c>
      <c r="P4205">
        <f t="shared" si="483"/>
        <v>0.25</v>
      </c>
      <c r="Q4205" s="11">
        <f t="shared" si="484"/>
        <v>0.30641370047011413</v>
      </c>
      <c r="S4205" s="13">
        <f t="shared" si="485"/>
        <v>0.25</v>
      </c>
      <c r="T4205">
        <f t="shared" si="486"/>
        <v>0.1489</v>
      </c>
      <c r="U4205" t="b">
        <f t="shared" si="487"/>
        <v>1</v>
      </c>
    </row>
    <row r="4206" spans="1:21" ht="21" x14ac:dyDescent="0.4">
      <c r="A4206" t="s">
        <v>5445</v>
      </c>
      <c r="B4206" t="s">
        <v>5446</v>
      </c>
      <c r="C4206" t="s">
        <v>5447</v>
      </c>
      <c r="D4206" s="33">
        <v>527095</v>
      </c>
      <c r="E4206" s="33">
        <v>56209</v>
      </c>
      <c r="F4206" s="32">
        <v>22.849199999999996</v>
      </c>
      <c r="G4206" s="32">
        <v>4.5219999999999994</v>
      </c>
      <c r="H4206" s="41">
        <v>10.663922063385158</v>
      </c>
      <c r="I4206" s="32">
        <v>27.371199999999995</v>
      </c>
      <c r="J4206" s="34">
        <f t="shared" si="488"/>
        <v>0.16521014789267552</v>
      </c>
      <c r="K4206">
        <v>0.40650429646497888</v>
      </c>
      <c r="L4206">
        <v>0.48695404650500795</v>
      </c>
      <c r="M4206" s="41">
        <v>0.4</v>
      </c>
      <c r="N4206" t="s">
        <v>34</v>
      </c>
      <c r="O4206" s="10" t="s">
        <v>34</v>
      </c>
      <c r="P4206">
        <f t="shared" si="483"/>
        <v>0.15</v>
      </c>
      <c r="Q4206" s="11">
        <f t="shared" si="484"/>
        <v>0.17856725317121619</v>
      </c>
      <c r="S4206" s="13">
        <f t="shared" si="485"/>
        <v>0.15</v>
      </c>
      <c r="T4206">
        <f t="shared" si="486"/>
        <v>4.1056799999999987</v>
      </c>
      <c r="U4206" t="b">
        <f t="shared" si="487"/>
        <v>1</v>
      </c>
    </row>
    <row r="4207" spans="1:21" ht="21" x14ac:dyDescent="0.4">
      <c r="A4207" t="s">
        <v>1113</v>
      </c>
      <c r="B4207" t="s">
        <v>1084</v>
      </c>
      <c r="C4207" s="42" t="s">
        <v>1085</v>
      </c>
      <c r="D4207" s="33">
        <v>596101</v>
      </c>
      <c r="E4207" s="33">
        <v>186909</v>
      </c>
      <c r="F4207" s="32">
        <v>57.385000000000005</v>
      </c>
      <c r="G4207" s="32">
        <v>19.127299999999998</v>
      </c>
      <c r="H4207" s="41">
        <v>31.355256911161028</v>
      </c>
      <c r="I4207" s="32">
        <v>76.51230000000001</v>
      </c>
      <c r="J4207" s="34">
        <f t="shared" si="488"/>
        <v>0.24998987090964453</v>
      </c>
      <c r="K4207">
        <v>0.30702106372619836</v>
      </c>
      <c r="L4207">
        <v>0.40935588976453791</v>
      </c>
      <c r="M4207" s="41">
        <v>0.25</v>
      </c>
      <c r="N4207" t="s">
        <v>37</v>
      </c>
      <c r="O4207" s="10" t="s">
        <v>34</v>
      </c>
      <c r="P4207">
        <f t="shared" si="483"/>
        <v>0.15</v>
      </c>
      <c r="Q4207" s="11">
        <f t="shared" si="484"/>
        <v>0.38928446798750016</v>
      </c>
      <c r="S4207" s="13">
        <f t="shared" si="485"/>
        <v>0.15</v>
      </c>
      <c r="T4207">
        <f t="shared" si="486"/>
        <v>11.476845000000001</v>
      </c>
      <c r="U4207" t="b">
        <f t="shared" si="487"/>
        <v>0</v>
      </c>
    </row>
    <row r="4208" spans="1:21" ht="21" x14ac:dyDescent="0.4">
      <c r="A4208" t="s">
        <v>1438</v>
      </c>
      <c r="B4208" t="s">
        <v>1410</v>
      </c>
      <c r="C4208" s="42" t="s">
        <v>1411</v>
      </c>
      <c r="D4208" s="33">
        <v>130322</v>
      </c>
      <c r="E4208" s="33">
        <v>12502</v>
      </c>
      <c r="F4208" s="32">
        <v>16.502499999999998</v>
      </c>
      <c r="G4208" s="32">
        <v>7.1827000000000005</v>
      </c>
      <c r="H4208" s="41">
        <v>9.5931615536900914</v>
      </c>
      <c r="I4208" s="32">
        <v>23.685199999999998</v>
      </c>
      <c r="J4208" s="34">
        <f t="shared" si="488"/>
        <v>0.30325688615675617</v>
      </c>
      <c r="K4208">
        <v>1.319988801791713</v>
      </c>
      <c r="L4208">
        <v>1.8945128779395295</v>
      </c>
      <c r="M4208" s="41">
        <v>1.3</v>
      </c>
      <c r="N4208" t="s">
        <v>37</v>
      </c>
      <c r="O4208" s="10" t="s">
        <v>37</v>
      </c>
      <c r="P4208">
        <f t="shared" si="483"/>
        <v>0.25</v>
      </c>
      <c r="Q4208" s="11">
        <f t="shared" si="484"/>
        <v>0.31380777869724547</v>
      </c>
      <c r="S4208" s="13">
        <f t="shared" si="485"/>
        <v>0.25</v>
      </c>
      <c r="T4208">
        <f t="shared" si="486"/>
        <v>5.9212999999999996</v>
      </c>
      <c r="U4208" t="b">
        <f t="shared" si="487"/>
        <v>1</v>
      </c>
    </row>
    <row r="4209" spans="1:21" ht="21" x14ac:dyDescent="0.4">
      <c r="A4209" t="s">
        <v>5492</v>
      </c>
      <c r="B4209" t="s">
        <v>5484</v>
      </c>
      <c r="C4209" t="s">
        <v>5485</v>
      </c>
      <c r="D4209" s="33">
        <v>62704</v>
      </c>
      <c r="E4209" s="33">
        <v>16870</v>
      </c>
      <c r="F4209" s="32">
        <v>1.9874000000000001</v>
      </c>
      <c r="G4209" s="32">
        <v>0.66139999999999999</v>
      </c>
      <c r="H4209" s="41">
        <v>26.904184741005359</v>
      </c>
      <c r="I4209" s="32">
        <v>2.6488</v>
      </c>
      <c r="J4209" s="34">
        <f t="shared" si="488"/>
        <v>0.24969797644216249</v>
      </c>
      <c r="K4209">
        <v>0.11780675755779491</v>
      </c>
      <c r="L4209">
        <v>0.15701244813278009</v>
      </c>
      <c r="M4209" s="41">
        <v>0.03</v>
      </c>
      <c r="N4209" t="s">
        <v>34</v>
      </c>
      <c r="O4209" s="10" t="s">
        <v>34</v>
      </c>
      <c r="P4209">
        <f t="shared" si="483"/>
        <v>0.15</v>
      </c>
      <c r="Q4209" s="11">
        <f t="shared" si="484"/>
        <v>0.80893234672304437</v>
      </c>
      <c r="S4209" s="13">
        <f t="shared" si="485"/>
        <v>0.15</v>
      </c>
      <c r="T4209">
        <f t="shared" si="486"/>
        <v>0.39732000000000001</v>
      </c>
      <c r="U4209" t="b">
        <f t="shared" si="487"/>
        <v>1</v>
      </c>
    </row>
    <row r="4210" spans="1:21" ht="21" x14ac:dyDescent="0.4">
      <c r="A4210" t="s">
        <v>3374</v>
      </c>
      <c r="B4210" t="s">
        <v>3361</v>
      </c>
      <c r="C4210" t="s">
        <v>3362</v>
      </c>
      <c r="D4210" s="33">
        <v>5342</v>
      </c>
      <c r="E4210" s="33">
        <v>1496</v>
      </c>
      <c r="F4210" s="32">
        <v>0.2954</v>
      </c>
      <c r="G4210" s="32">
        <v>5.16E-2</v>
      </c>
      <c r="H4210" s="41">
        <v>28.004492699363535</v>
      </c>
      <c r="I4210" s="32">
        <v>0.34699999999999998</v>
      </c>
      <c r="J4210" s="34">
        <f t="shared" si="488"/>
        <v>0.14870317002881844</v>
      </c>
      <c r="K4210">
        <v>0.19745989304812833</v>
      </c>
      <c r="L4210">
        <v>0.23195187165775402</v>
      </c>
      <c r="M4210" s="41">
        <v>0.08</v>
      </c>
      <c r="N4210" t="s">
        <v>42</v>
      </c>
      <c r="O4210" s="10" t="s">
        <v>42</v>
      </c>
      <c r="P4210">
        <f t="shared" si="483"/>
        <v>0.05</v>
      </c>
      <c r="Q4210" s="11">
        <f t="shared" si="484"/>
        <v>0.65510086455331418</v>
      </c>
      <c r="S4210" s="13">
        <f t="shared" si="485"/>
        <v>0.05</v>
      </c>
      <c r="T4210">
        <f t="shared" si="486"/>
        <v>1.7350000000000001E-2</v>
      </c>
      <c r="U4210" t="b">
        <f t="shared" si="487"/>
        <v>1</v>
      </c>
    </row>
    <row r="4211" spans="1:21" ht="21" x14ac:dyDescent="0.4">
      <c r="A4211" t="s">
        <v>5933</v>
      </c>
      <c r="B4211" t="s">
        <v>5931</v>
      </c>
      <c r="C4211" t="s">
        <v>5932</v>
      </c>
      <c r="D4211" s="33">
        <v>6769</v>
      </c>
      <c r="E4211" s="33">
        <v>3945</v>
      </c>
      <c r="F4211" s="32">
        <v>1.9304999999999999</v>
      </c>
      <c r="G4211" s="32">
        <v>0.64269999999999994</v>
      </c>
      <c r="H4211" s="41">
        <v>58.280395922588269</v>
      </c>
      <c r="I4211" s="32">
        <v>2.5731999999999999</v>
      </c>
      <c r="J4211" s="34">
        <f t="shared" si="488"/>
        <v>0.24976682729675112</v>
      </c>
      <c r="K4211">
        <v>0.48935361216730033</v>
      </c>
      <c r="L4211">
        <v>0.65226869455006331</v>
      </c>
      <c r="M4211" s="41">
        <v>0.05</v>
      </c>
      <c r="N4211" t="s">
        <v>37</v>
      </c>
      <c r="O4211" s="10" t="s">
        <v>37</v>
      </c>
      <c r="P4211">
        <f t="shared" si="483"/>
        <v>0.25</v>
      </c>
      <c r="Q4211" s="11">
        <f t="shared" si="484"/>
        <v>0.92334447380693296</v>
      </c>
      <c r="S4211" s="13">
        <f t="shared" si="485"/>
        <v>0.25</v>
      </c>
      <c r="T4211">
        <f t="shared" si="486"/>
        <v>0.64329999999999998</v>
      </c>
      <c r="U4211" t="b">
        <f t="shared" si="487"/>
        <v>1</v>
      </c>
    </row>
    <row r="4212" spans="1:21" ht="21" x14ac:dyDescent="0.4">
      <c r="A4212" t="s">
        <v>5764</v>
      </c>
      <c r="B4212" t="s">
        <v>5753</v>
      </c>
      <c r="C4212" t="s">
        <v>5754</v>
      </c>
      <c r="D4212" s="33">
        <v>2045</v>
      </c>
      <c r="E4212" s="33">
        <v>385</v>
      </c>
      <c r="F4212" s="32">
        <v>7.2099999999999997E-2</v>
      </c>
      <c r="G4212" s="32">
        <v>3.5900000000000001E-2</v>
      </c>
      <c r="H4212" s="41">
        <v>18.82640586797066</v>
      </c>
      <c r="I4212" s="32">
        <v>0.108</v>
      </c>
      <c r="J4212" s="34">
        <f t="shared" si="488"/>
        <v>0.33240740740740743</v>
      </c>
      <c r="K4212">
        <v>0.18727272727272726</v>
      </c>
      <c r="L4212">
        <v>0.2805194805194805</v>
      </c>
      <c r="M4212" s="41">
        <v>0.15</v>
      </c>
      <c r="N4212" t="s">
        <v>37</v>
      </c>
      <c r="O4212" s="10" t="s">
        <v>37</v>
      </c>
      <c r="P4212">
        <f t="shared" si="483"/>
        <v>0.25</v>
      </c>
      <c r="Q4212" s="11">
        <f t="shared" si="484"/>
        <v>0.46527777777777779</v>
      </c>
      <c r="S4212" s="13">
        <f t="shared" si="485"/>
        <v>0.25</v>
      </c>
      <c r="T4212">
        <f t="shared" si="486"/>
        <v>2.7E-2</v>
      </c>
      <c r="U4212" t="b">
        <f t="shared" si="487"/>
        <v>1</v>
      </c>
    </row>
    <row r="4213" spans="1:21" ht="21" x14ac:dyDescent="0.4">
      <c r="A4213" t="s">
        <v>720</v>
      </c>
      <c r="B4213" t="s">
        <v>657</v>
      </c>
      <c r="C4213" s="42" t="s">
        <v>658</v>
      </c>
      <c r="D4213" s="33">
        <v>255128</v>
      </c>
      <c r="E4213" s="33">
        <v>11673</v>
      </c>
      <c r="F4213" s="32">
        <v>6.8896999999999995</v>
      </c>
      <c r="G4213" s="32">
        <v>2.2963</v>
      </c>
      <c r="H4213" s="41">
        <v>4.5753504123420399</v>
      </c>
      <c r="I4213" s="32">
        <v>9.1859999999999999</v>
      </c>
      <c r="J4213" s="34">
        <f t="shared" si="488"/>
        <v>0.24997822773786196</v>
      </c>
      <c r="K4213">
        <v>0.59022530626231473</v>
      </c>
      <c r="L4213">
        <v>0.78694423027499361</v>
      </c>
      <c r="M4213" s="41">
        <v>0.5</v>
      </c>
      <c r="N4213" t="s">
        <v>34</v>
      </c>
      <c r="O4213" s="10" t="s">
        <v>34</v>
      </c>
      <c r="P4213">
        <f t="shared" si="483"/>
        <v>0.15</v>
      </c>
      <c r="Q4213" s="11">
        <f t="shared" si="484"/>
        <v>0.36463096015676033</v>
      </c>
      <c r="S4213" s="13">
        <f t="shared" si="485"/>
        <v>0.15</v>
      </c>
      <c r="T4213">
        <f t="shared" si="486"/>
        <v>1.3778999999999999</v>
      </c>
      <c r="U4213" t="b">
        <f t="shared" si="487"/>
        <v>1</v>
      </c>
    </row>
    <row r="4214" spans="1:21" ht="21" x14ac:dyDescent="0.4">
      <c r="A4214" t="s">
        <v>4929</v>
      </c>
      <c r="B4214" t="s">
        <v>4926</v>
      </c>
      <c r="C4214" t="s">
        <v>4927</v>
      </c>
      <c r="D4214" s="33">
        <v>588110</v>
      </c>
      <c r="E4214" s="33">
        <v>42437</v>
      </c>
      <c r="F4214" s="32">
        <v>18.0381</v>
      </c>
      <c r="G4214" s="32">
        <v>7.6858999999999993</v>
      </c>
      <c r="H4214" s="41">
        <v>7.2158269711448542</v>
      </c>
      <c r="I4214" s="32">
        <v>25.724</v>
      </c>
      <c r="J4214" s="34">
        <f t="shared" ref="J4214:J4232" si="489">G4214/I4214</f>
        <v>0.29878323744363239</v>
      </c>
      <c r="K4214">
        <v>0.42505596531328788</v>
      </c>
      <c r="L4214">
        <v>0.60616914485001294</v>
      </c>
      <c r="M4214" s="41">
        <v>0.25</v>
      </c>
      <c r="N4214" t="s">
        <v>37</v>
      </c>
      <c r="O4214" s="10" t="s">
        <v>37</v>
      </c>
      <c r="P4214">
        <f t="shared" si="483"/>
        <v>0.25</v>
      </c>
      <c r="Q4214" s="11">
        <f t="shared" si="484"/>
        <v>0.58757386098584974</v>
      </c>
      <c r="S4214" s="13">
        <f t="shared" si="485"/>
        <v>0.25</v>
      </c>
      <c r="T4214">
        <f t="shared" si="486"/>
        <v>6.431</v>
      </c>
      <c r="U4214" t="b">
        <f t="shared" si="487"/>
        <v>1</v>
      </c>
    </row>
    <row r="4215" spans="1:21" ht="21" x14ac:dyDescent="0.4">
      <c r="A4215" t="s">
        <v>5457</v>
      </c>
      <c r="B4215" t="s">
        <v>5449</v>
      </c>
      <c r="C4215" t="s">
        <v>5450</v>
      </c>
      <c r="D4215" s="33">
        <v>8317</v>
      </c>
      <c r="E4215" s="33">
        <v>267</v>
      </c>
      <c r="F4215" s="32">
        <v>4.4999999999999998E-2</v>
      </c>
      <c r="G4215" s="32">
        <v>1.5000000000000001E-2</v>
      </c>
      <c r="H4215" s="41">
        <v>3.2102921726584106</v>
      </c>
      <c r="I4215" s="32">
        <v>0.06</v>
      </c>
      <c r="J4215" s="34">
        <f t="shared" si="489"/>
        <v>0.25000000000000006</v>
      </c>
      <c r="K4215">
        <v>0.16853932584269662</v>
      </c>
      <c r="L4215">
        <v>0.2247191011235955</v>
      </c>
      <c r="M4215" s="41">
        <v>0.03</v>
      </c>
      <c r="N4215" t="s">
        <v>37</v>
      </c>
      <c r="O4215" s="10" t="s">
        <v>37</v>
      </c>
      <c r="P4215">
        <f t="shared" si="483"/>
        <v>0.25</v>
      </c>
      <c r="Q4215" s="11">
        <f t="shared" si="484"/>
        <v>0.86650000000000005</v>
      </c>
      <c r="S4215" s="13">
        <f t="shared" si="485"/>
        <v>0.25</v>
      </c>
      <c r="T4215">
        <f t="shared" si="486"/>
        <v>1.4999999999999999E-2</v>
      </c>
      <c r="U4215" t="b">
        <f t="shared" si="487"/>
        <v>1</v>
      </c>
    </row>
    <row r="4216" spans="1:21" ht="21" x14ac:dyDescent="0.4">
      <c r="A4216" t="s">
        <v>5230</v>
      </c>
      <c r="B4216" t="s">
        <v>5225</v>
      </c>
      <c r="C4216" t="s">
        <v>5226</v>
      </c>
      <c r="D4216" s="33">
        <v>18083</v>
      </c>
      <c r="E4216" s="33">
        <v>3147</v>
      </c>
      <c r="F4216" s="32">
        <v>0.74219999999999997</v>
      </c>
      <c r="G4216" s="32">
        <v>0.36539999999999995</v>
      </c>
      <c r="H4216" s="41">
        <v>17.403085771166289</v>
      </c>
      <c r="I4216" s="32">
        <v>1.1075999999999999</v>
      </c>
      <c r="J4216" s="34">
        <f t="shared" si="489"/>
        <v>0.32990249187432286</v>
      </c>
      <c r="K4216">
        <v>0.23584366062917062</v>
      </c>
      <c r="L4216">
        <v>0.35195424213536697</v>
      </c>
      <c r="M4216" s="41">
        <v>0.2</v>
      </c>
      <c r="N4216" t="s">
        <v>37</v>
      </c>
      <c r="O4216" s="10" t="s">
        <v>37</v>
      </c>
      <c r="P4216">
        <f t="shared" si="483"/>
        <v>0.25</v>
      </c>
      <c r="Q4216" s="11">
        <f t="shared" si="484"/>
        <v>0.43174431202600205</v>
      </c>
      <c r="S4216" s="13">
        <f t="shared" si="485"/>
        <v>0.25</v>
      </c>
      <c r="T4216">
        <f t="shared" si="486"/>
        <v>0.27689999999999998</v>
      </c>
      <c r="U4216" t="b">
        <f t="shared" si="487"/>
        <v>1</v>
      </c>
    </row>
    <row r="4217" spans="1:21" ht="21" x14ac:dyDescent="0.4">
      <c r="A4217" t="s">
        <v>721</v>
      </c>
      <c r="B4217" t="s">
        <v>657</v>
      </c>
      <c r="C4217" s="42" t="s">
        <v>658</v>
      </c>
      <c r="D4217" s="33">
        <v>3445156</v>
      </c>
      <c r="E4217" s="33">
        <v>473014</v>
      </c>
      <c r="F4217" s="32">
        <v>589.79970000000003</v>
      </c>
      <c r="G4217" s="32">
        <v>251.3913</v>
      </c>
      <c r="H4217" s="41">
        <v>13.729828199361654</v>
      </c>
      <c r="I4217" s="32">
        <v>841.19100000000003</v>
      </c>
      <c r="J4217" s="34">
        <f t="shared" si="489"/>
        <v>0.2988516282271208</v>
      </c>
      <c r="K4217">
        <v>1.2468969205985447</v>
      </c>
      <c r="L4217">
        <v>1.7783638539239854</v>
      </c>
      <c r="M4217" s="41">
        <v>1.05</v>
      </c>
      <c r="N4217" t="s">
        <v>34</v>
      </c>
      <c r="O4217" s="10" t="s">
        <v>34</v>
      </c>
      <c r="P4217">
        <f t="shared" si="483"/>
        <v>0.15</v>
      </c>
      <c r="Q4217" s="11">
        <f t="shared" si="484"/>
        <v>0.40956964589492756</v>
      </c>
      <c r="S4217" s="13">
        <f t="shared" si="485"/>
        <v>0.15</v>
      </c>
      <c r="T4217">
        <f t="shared" si="486"/>
        <v>126.17865</v>
      </c>
      <c r="U4217" t="b">
        <f t="shared" si="487"/>
        <v>1</v>
      </c>
    </row>
    <row r="4218" spans="1:21" ht="21" x14ac:dyDescent="0.4">
      <c r="A4218" t="s">
        <v>1405</v>
      </c>
      <c r="B4218" t="s">
        <v>1402</v>
      </c>
      <c r="C4218" s="42" t="s">
        <v>1403</v>
      </c>
      <c r="D4218" s="33">
        <v>1355336</v>
      </c>
      <c r="E4218" s="33">
        <v>90287</v>
      </c>
      <c r="F4218" s="32">
        <v>207.66010000000003</v>
      </c>
      <c r="G4218" s="32">
        <v>45.303699999999999</v>
      </c>
      <c r="H4218" s="41">
        <v>6.6615953534769234</v>
      </c>
      <c r="I4218" s="32">
        <v>252.96380000000002</v>
      </c>
      <c r="J4218" s="34">
        <f t="shared" si="489"/>
        <v>0.17909163287395269</v>
      </c>
      <c r="K4218">
        <v>2.3000000000000003</v>
      </c>
      <c r="L4218">
        <v>2.8017743418210816</v>
      </c>
      <c r="M4218" s="41">
        <v>2.2999999999999998</v>
      </c>
      <c r="N4218" t="s">
        <v>37</v>
      </c>
      <c r="O4218" s="10" t="s">
        <v>34</v>
      </c>
      <c r="P4218">
        <f t="shared" si="483"/>
        <v>0.15</v>
      </c>
      <c r="Q4218" s="11">
        <f t="shared" si="484"/>
        <v>0.17909163287395277</v>
      </c>
      <c r="S4218" s="13">
        <f t="shared" si="485"/>
        <v>0.15</v>
      </c>
      <c r="T4218">
        <f t="shared" si="486"/>
        <v>37.944569999999999</v>
      </c>
      <c r="U4218" t="b">
        <f t="shared" si="487"/>
        <v>0</v>
      </c>
    </row>
    <row r="4219" spans="1:21" ht="21" x14ac:dyDescent="0.4">
      <c r="A4219" t="s">
        <v>5195</v>
      </c>
      <c r="B4219" t="s">
        <v>5193</v>
      </c>
      <c r="C4219" t="s">
        <v>5194</v>
      </c>
      <c r="D4219" s="33">
        <v>1530106</v>
      </c>
      <c r="E4219" s="33">
        <v>33204</v>
      </c>
      <c r="F4219" s="32">
        <v>10.323099999999998</v>
      </c>
      <c r="G4219" s="32">
        <v>3.4339000000000004</v>
      </c>
      <c r="H4219" s="41">
        <v>2.1700457353934954</v>
      </c>
      <c r="I4219" s="32">
        <v>13.756999999999998</v>
      </c>
      <c r="J4219" s="34">
        <f t="shared" si="489"/>
        <v>0.24961110707276302</v>
      </c>
      <c r="K4219">
        <v>0.3108992892422599</v>
      </c>
      <c r="L4219">
        <v>0.41431755210215632</v>
      </c>
      <c r="M4219" s="41">
        <v>0.1</v>
      </c>
      <c r="N4219" t="s">
        <v>37</v>
      </c>
      <c r="O4219" s="10" t="s">
        <v>37</v>
      </c>
      <c r="P4219">
        <f t="shared" si="483"/>
        <v>0.25</v>
      </c>
      <c r="Q4219" s="11">
        <f t="shared" si="484"/>
        <v>0.7586392382060041</v>
      </c>
      <c r="S4219" s="13">
        <f t="shared" si="485"/>
        <v>0.25</v>
      </c>
      <c r="T4219">
        <f t="shared" si="486"/>
        <v>3.4392499999999995</v>
      </c>
      <c r="U4219" t="b">
        <f t="shared" si="487"/>
        <v>1</v>
      </c>
    </row>
    <row r="4220" spans="1:21" ht="21" x14ac:dyDescent="0.4">
      <c r="A4220" t="s">
        <v>2265</v>
      </c>
      <c r="B4220" t="s">
        <v>2245</v>
      </c>
      <c r="C4220" t="s">
        <v>2246</v>
      </c>
      <c r="D4220" s="33">
        <v>3880533</v>
      </c>
      <c r="E4220" s="33">
        <v>128474</v>
      </c>
      <c r="F4220" s="32">
        <v>128.47400000000002</v>
      </c>
      <c r="G4220" s="32">
        <v>13.799000000000001</v>
      </c>
      <c r="H4220" s="41">
        <v>3.3107307681702487</v>
      </c>
      <c r="I4220" s="32">
        <v>142.27300000000002</v>
      </c>
      <c r="J4220" s="34">
        <f t="shared" si="489"/>
        <v>9.6989590435289888E-2</v>
      </c>
      <c r="K4220">
        <v>1.0000000000000002</v>
      </c>
      <c r="L4220">
        <v>1.1074069461525291</v>
      </c>
      <c r="M4220" s="41">
        <v>1</v>
      </c>
      <c r="N4220" t="s">
        <v>33</v>
      </c>
      <c r="O4220" s="10" t="s">
        <v>33</v>
      </c>
      <c r="P4220">
        <f t="shared" si="483"/>
        <v>0.4</v>
      </c>
      <c r="Q4220" s="11">
        <f t="shared" si="484"/>
        <v>9.6989590435290055E-2</v>
      </c>
      <c r="S4220" s="13">
        <f t="shared" si="485"/>
        <v>9.6989590435290055E-2</v>
      </c>
      <c r="T4220">
        <f t="shared" si="486"/>
        <v>13.799000000000024</v>
      </c>
      <c r="U4220" t="b">
        <f t="shared" si="487"/>
        <v>1</v>
      </c>
    </row>
    <row r="4221" spans="1:21" ht="21" x14ac:dyDescent="0.4">
      <c r="A4221" t="s">
        <v>2857</v>
      </c>
      <c r="B4221" t="s">
        <v>2847</v>
      </c>
      <c r="C4221" t="s">
        <v>2848</v>
      </c>
      <c r="D4221" s="33">
        <v>2614848</v>
      </c>
      <c r="E4221" s="33">
        <v>79774</v>
      </c>
      <c r="F4221" s="32">
        <v>159.93799999999999</v>
      </c>
      <c r="G4221" s="32">
        <v>45.642000000000003</v>
      </c>
      <c r="H4221" s="41">
        <v>3.0508083070220526</v>
      </c>
      <c r="I4221" s="32">
        <v>205.57999999999998</v>
      </c>
      <c r="J4221" s="34">
        <f t="shared" si="489"/>
        <v>0.2220157602879658</v>
      </c>
      <c r="K4221">
        <v>2.0048888108907663</v>
      </c>
      <c r="L4221">
        <v>2.5770301100609219</v>
      </c>
      <c r="M4221" s="41">
        <v>2</v>
      </c>
      <c r="N4221" t="s">
        <v>37</v>
      </c>
      <c r="O4221" s="10" t="s">
        <v>37</v>
      </c>
      <c r="P4221">
        <f t="shared" si="483"/>
        <v>0.25</v>
      </c>
      <c r="Q4221" s="11">
        <f t="shared" si="484"/>
        <v>0.22391283198754736</v>
      </c>
      <c r="S4221" s="13">
        <f t="shared" si="485"/>
        <v>0.22391283198754736</v>
      </c>
      <c r="T4221">
        <f t="shared" si="486"/>
        <v>46.031999999999982</v>
      </c>
      <c r="U4221" t="b">
        <f t="shared" si="487"/>
        <v>1</v>
      </c>
    </row>
    <row r="4222" spans="1:21" ht="21" x14ac:dyDescent="0.4">
      <c r="A4222" t="s">
        <v>3327</v>
      </c>
      <c r="B4222" t="s">
        <v>3310</v>
      </c>
      <c r="C4222" t="s">
        <v>3311</v>
      </c>
      <c r="D4222" s="33">
        <v>108779</v>
      </c>
      <c r="E4222" s="33">
        <v>66313</v>
      </c>
      <c r="F4222" s="32">
        <v>64.495100000000008</v>
      </c>
      <c r="G4222" s="32">
        <v>21.4984</v>
      </c>
      <c r="H4222" s="41">
        <v>60.961214940383712</v>
      </c>
      <c r="I4222" s="32">
        <v>85.993500000000012</v>
      </c>
      <c r="J4222" s="34">
        <f t="shared" si="489"/>
        <v>0.25000029071964741</v>
      </c>
      <c r="K4222">
        <v>0.97258606909655732</v>
      </c>
      <c r="L4222">
        <v>1.2967819281287232</v>
      </c>
      <c r="M4222" s="41">
        <v>0.01</v>
      </c>
      <c r="N4222" t="s">
        <v>34</v>
      </c>
      <c r="O4222" s="10" t="s">
        <v>34</v>
      </c>
      <c r="P4222">
        <f t="shared" si="483"/>
        <v>0.15</v>
      </c>
      <c r="Q4222" s="11">
        <f t="shared" si="484"/>
        <v>0.99228860320838197</v>
      </c>
      <c r="S4222" s="13">
        <f t="shared" si="485"/>
        <v>0.15</v>
      </c>
      <c r="T4222">
        <f t="shared" si="486"/>
        <v>12.899025000000002</v>
      </c>
      <c r="U4222" t="b">
        <f t="shared" si="487"/>
        <v>1</v>
      </c>
    </row>
    <row r="4223" spans="1:21" ht="21" x14ac:dyDescent="0.4">
      <c r="A4223" t="s">
        <v>1182</v>
      </c>
      <c r="B4223" t="s">
        <v>1120</v>
      </c>
      <c r="C4223" s="42" t="s">
        <v>1121</v>
      </c>
      <c r="D4223" s="33">
        <v>1203676</v>
      </c>
      <c r="E4223" s="33">
        <v>190025</v>
      </c>
      <c r="F4223" s="32">
        <v>57.438700000000004</v>
      </c>
      <c r="G4223" s="32">
        <v>23.0473</v>
      </c>
      <c r="H4223" s="41">
        <v>15.787055652850103</v>
      </c>
      <c r="I4223" s="32">
        <v>80.486000000000004</v>
      </c>
      <c r="J4223" s="34">
        <f t="shared" si="489"/>
        <v>0.28635166364336651</v>
      </c>
      <c r="K4223">
        <v>0.30226917510853835</v>
      </c>
      <c r="L4223">
        <v>0.42355479542165503</v>
      </c>
      <c r="M4223" s="41">
        <v>0.3</v>
      </c>
      <c r="N4223" t="s">
        <v>37</v>
      </c>
      <c r="O4223" s="10" t="s">
        <v>37</v>
      </c>
      <c r="P4223">
        <f t="shared" si="483"/>
        <v>0.25</v>
      </c>
      <c r="Q4223" s="11">
        <f t="shared" si="484"/>
        <v>0.29170911711353525</v>
      </c>
      <c r="S4223" s="13">
        <f t="shared" si="485"/>
        <v>0.25</v>
      </c>
      <c r="T4223">
        <f t="shared" si="486"/>
        <v>20.121500000000001</v>
      </c>
      <c r="U4223" t="b">
        <f t="shared" si="487"/>
        <v>1</v>
      </c>
    </row>
    <row r="4224" spans="1:21" ht="21" x14ac:dyDescent="0.4">
      <c r="A4224" t="s">
        <v>1277</v>
      </c>
      <c r="B4224" t="s">
        <v>1260</v>
      </c>
      <c r="C4224" s="42" t="s">
        <v>1261</v>
      </c>
      <c r="D4224" s="33">
        <v>1291144</v>
      </c>
      <c r="E4224" s="33">
        <v>31862</v>
      </c>
      <c r="F4224" s="32">
        <v>63.724000000000004</v>
      </c>
      <c r="G4224" s="32">
        <v>26.518999999999998</v>
      </c>
      <c r="H4224" s="41">
        <v>2.4677340405098116</v>
      </c>
      <c r="I4224" s="32">
        <v>90.242999999999995</v>
      </c>
      <c r="J4224" s="34">
        <f t="shared" si="489"/>
        <v>0.29386212781046728</v>
      </c>
      <c r="K4224">
        <v>2.0000000000000004</v>
      </c>
      <c r="L4224">
        <v>2.8323080785889148</v>
      </c>
      <c r="M4224" s="41">
        <v>2</v>
      </c>
      <c r="N4224" t="s">
        <v>45</v>
      </c>
      <c r="O4224" s="10" t="s">
        <v>34</v>
      </c>
      <c r="P4224">
        <f t="shared" si="483"/>
        <v>0.15</v>
      </c>
      <c r="Q4224" s="11">
        <f t="shared" si="484"/>
        <v>0.29386212781046733</v>
      </c>
      <c r="S4224" s="13">
        <f t="shared" si="485"/>
        <v>0.15</v>
      </c>
      <c r="T4224">
        <f t="shared" si="486"/>
        <v>13.536449999999999</v>
      </c>
      <c r="U4224" t="b">
        <f t="shared" si="487"/>
        <v>0</v>
      </c>
    </row>
    <row r="4225" spans="1:21" ht="21" x14ac:dyDescent="0.4">
      <c r="A4225" t="s">
        <v>3213</v>
      </c>
      <c r="B4225" t="s">
        <v>3152</v>
      </c>
      <c r="C4225" t="s">
        <v>3153</v>
      </c>
      <c r="D4225" s="33">
        <v>766</v>
      </c>
      <c r="E4225" s="33">
        <v>234</v>
      </c>
      <c r="F4225" s="32">
        <v>0.12330000000000001</v>
      </c>
      <c r="G4225" s="32">
        <v>6.0400000000000002E-2</v>
      </c>
      <c r="H4225" s="41">
        <v>30.548302872062663</v>
      </c>
      <c r="I4225" s="32">
        <v>0.1837</v>
      </c>
      <c r="J4225" s="34">
        <f t="shared" si="489"/>
        <v>0.32879695155144256</v>
      </c>
      <c r="K4225">
        <v>0.52692307692307694</v>
      </c>
      <c r="L4225">
        <v>0.78504273504273503</v>
      </c>
      <c r="M4225" s="41">
        <v>0.4</v>
      </c>
      <c r="N4225" t="s">
        <v>37</v>
      </c>
      <c r="O4225" s="10" t="s">
        <v>37</v>
      </c>
      <c r="P4225">
        <f t="shared" si="483"/>
        <v>0.25</v>
      </c>
      <c r="Q4225" s="11">
        <f t="shared" si="484"/>
        <v>0.49047359825802939</v>
      </c>
      <c r="S4225" s="13">
        <f t="shared" si="485"/>
        <v>0.25</v>
      </c>
      <c r="T4225">
        <f t="shared" si="486"/>
        <v>4.5925000000000001E-2</v>
      </c>
      <c r="U4225" t="b">
        <f t="shared" si="487"/>
        <v>1</v>
      </c>
    </row>
    <row r="4226" spans="1:21" ht="21" x14ac:dyDescent="0.4">
      <c r="A4226" t="s">
        <v>5150</v>
      </c>
      <c r="B4226" t="s">
        <v>5142</v>
      </c>
      <c r="C4226" t="s">
        <v>5143</v>
      </c>
      <c r="D4226" s="33">
        <v>73847</v>
      </c>
      <c r="E4226" s="33">
        <v>6158</v>
      </c>
      <c r="F4226" s="32">
        <v>8.3726000000000003</v>
      </c>
      <c r="G4226" s="32">
        <v>4.0011000000000001</v>
      </c>
      <c r="H4226" s="41">
        <v>8.3388627838639344</v>
      </c>
      <c r="I4226" s="32">
        <v>12.373699999999999</v>
      </c>
      <c r="J4226" s="34">
        <f t="shared" si="489"/>
        <v>0.32335518074626024</v>
      </c>
      <c r="K4226">
        <v>1.3596297499188048</v>
      </c>
      <c r="L4226">
        <v>2.009369925300422</v>
      </c>
      <c r="M4226" s="41">
        <v>1.1299999999999999</v>
      </c>
      <c r="N4226" t="s">
        <v>37</v>
      </c>
      <c r="O4226" s="10" t="s">
        <v>37</v>
      </c>
      <c r="P4226">
        <f t="shared" ref="P4226:P4289" si="490">VLOOKUP($O4226,$Y$2:$AJ$8,9,FALSE)</f>
        <v>0.25</v>
      </c>
      <c r="Q4226" s="11">
        <f t="shared" ref="Q4226:Q4289" si="491">(L4226-M4226)/L4226</f>
        <v>0.43763466061081163</v>
      </c>
      <c r="S4226" s="13">
        <f t="shared" ref="S4226:S4289" si="492">MIN(Q4226,IF(R4226=0,P4226,R4226))</f>
        <v>0.25</v>
      </c>
      <c r="T4226">
        <f t="shared" ref="T4226:T4289" si="493">IFERROR(S4226*I4226,0)</f>
        <v>3.0934249999999999</v>
      </c>
      <c r="U4226" t="b">
        <f t="shared" ref="U4226:U4289" si="494">O4226=N4226</f>
        <v>1</v>
      </c>
    </row>
    <row r="4227" spans="1:21" ht="21" x14ac:dyDescent="0.4">
      <c r="A4227" t="s">
        <v>5250</v>
      </c>
      <c r="B4227" t="s">
        <v>5245</v>
      </c>
      <c r="C4227" t="s">
        <v>5246</v>
      </c>
      <c r="D4227" s="33">
        <v>195083</v>
      </c>
      <c r="E4227" s="33">
        <v>30144</v>
      </c>
      <c r="F4227" s="32">
        <v>2.8649999999999998</v>
      </c>
      <c r="G4227" s="32">
        <v>0.95499999999999996</v>
      </c>
      <c r="H4227" s="41">
        <v>15.451884582459774</v>
      </c>
      <c r="I4227" s="32">
        <v>3.82</v>
      </c>
      <c r="J4227" s="34">
        <f t="shared" si="489"/>
        <v>0.25</v>
      </c>
      <c r="K4227">
        <v>9.5043789808917187E-2</v>
      </c>
      <c r="L4227">
        <v>0.12672505307855628</v>
      </c>
      <c r="M4227" s="41">
        <v>0.05</v>
      </c>
      <c r="N4227" t="s">
        <v>34</v>
      </c>
      <c r="O4227" s="10" t="s">
        <v>34</v>
      </c>
      <c r="P4227">
        <f t="shared" si="490"/>
        <v>0.15</v>
      </c>
      <c r="Q4227" s="11">
        <f t="shared" si="491"/>
        <v>0.60544502617801044</v>
      </c>
      <c r="S4227" s="13">
        <f t="shared" si="492"/>
        <v>0.15</v>
      </c>
      <c r="T4227">
        <f t="shared" si="493"/>
        <v>0.57299999999999995</v>
      </c>
      <c r="U4227" t="b">
        <f t="shared" si="494"/>
        <v>1</v>
      </c>
    </row>
    <row r="4228" spans="1:21" ht="21" x14ac:dyDescent="0.4">
      <c r="A4228" t="s">
        <v>2952</v>
      </c>
      <c r="B4228" t="s">
        <v>2919</v>
      </c>
      <c r="C4228" t="s">
        <v>2920</v>
      </c>
      <c r="D4228" s="33">
        <v>184400</v>
      </c>
      <c r="E4228" s="33">
        <v>7343</v>
      </c>
      <c r="F4228" s="32">
        <v>22.029</v>
      </c>
      <c r="G4228" s="32">
        <v>4.5001999999999995</v>
      </c>
      <c r="H4228" s="41">
        <v>3.9821041214750541</v>
      </c>
      <c r="I4228" s="32">
        <v>26.529199999999999</v>
      </c>
      <c r="J4228" s="34">
        <f t="shared" si="489"/>
        <v>0.16963195271625225</v>
      </c>
      <c r="K4228">
        <v>3</v>
      </c>
      <c r="L4228">
        <v>3.6128557810159339</v>
      </c>
      <c r="M4228" s="41">
        <v>3</v>
      </c>
      <c r="N4228" t="s">
        <v>37</v>
      </c>
      <c r="O4228" s="10" t="s">
        <v>37</v>
      </c>
      <c r="P4228">
        <f t="shared" si="490"/>
        <v>0.25</v>
      </c>
      <c r="Q4228" s="11">
        <f t="shared" si="491"/>
        <v>0.16963195271625237</v>
      </c>
      <c r="S4228" s="13">
        <f t="shared" si="492"/>
        <v>0.16963195271625237</v>
      </c>
      <c r="T4228">
        <f t="shared" si="493"/>
        <v>4.5002000000000022</v>
      </c>
      <c r="U4228" t="b">
        <f t="shared" si="494"/>
        <v>1</v>
      </c>
    </row>
    <row r="4229" spans="1:21" ht="21" x14ac:dyDescent="0.4">
      <c r="A4229" t="s">
        <v>722</v>
      </c>
      <c r="B4229" t="s">
        <v>657</v>
      </c>
      <c r="C4229" s="42" t="s">
        <v>658</v>
      </c>
      <c r="D4229" s="33">
        <v>142796</v>
      </c>
      <c r="E4229" s="33">
        <v>12102</v>
      </c>
      <c r="F4229" s="32">
        <v>7.6930000000000005</v>
      </c>
      <c r="G4229" s="32">
        <v>2.5549999999999997</v>
      </c>
      <c r="H4229" s="41">
        <v>8.4750273116894039</v>
      </c>
      <c r="I4229" s="32">
        <v>10.248000000000001</v>
      </c>
      <c r="J4229" s="34">
        <f t="shared" si="489"/>
        <v>0.24931693989071033</v>
      </c>
      <c r="K4229">
        <v>0.6356800528838209</v>
      </c>
      <c r="L4229">
        <v>0.84680218145761044</v>
      </c>
      <c r="M4229" s="41">
        <v>0.45</v>
      </c>
      <c r="N4229" t="s">
        <v>34</v>
      </c>
      <c r="O4229" s="10" t="s">
        <v>34</v>
      </c>
      <c r="P4229">
        <f t="shared" si="490"/>
        <v>0.15</v>
      </c>
      <c r="Q4229" s="11">
        <f t="shared" si="491"/>
        <v>0.46858899297423895</v>
      </c>
      <c r="S4229" s="13">
        <f t="shared" si="492"/>
        <v>0.15</v>
      </c>
      <c r="T4229">
        <f t="shared" si="493"/>
        <v>1.5372000000000001</v>
      </c>
      <c r="U4229" t="b">
        <f t="shared" si="494"/>
        <v>1</v>
      </c>
    </row>
    <row r="4230" spans="1:21" ht="21" x14ac:dyDescent="0.4">
      <c r="A4230" t="s">
        <v>5845</v>
      </c>
      <c r="B4230" t="s">
        <v>5842</v>
      </c>
      <c r="C4230" t="s">
        <v>5843</v>
      </c>
      <c r="D4230" s="33">
        <v>9538</v>
      </c>
      <c r="E4230" s="33">
        <v>5511</v>
      </c>
      <c r="F4230" s="32">
        <v>1.7546999999999999</v>
      </c>
      <c r="G4230" s="32">
        <v>0.58430000000000004</v>
      </c>
      <c r="H4230" s="41">
        <v>57.779408681065213</v>
      </c>
      <c r="I4230" s="32">
        <v>2.339</v>
      </c>
      <c r="J4230" s="34">
        <f t="shared" si="489"/>
        <v>0.24980761008978197</v>
      </c>
      <c r="K4230">
        <v>0.31839956450734891</v>
      </c>
      <c r="L4230">
        <v>0.42442387951369986</v>
      </c>
      <c r="M4230" s="41">
        <v>0.01</v>
      </c>
      <c r="N4230" t="s">
        <v>34</v>
      </c>
      <c r="O4230" s="10" t="s">
        <v>34</v>
      </c>
      <c r="P4230">
        <f t="shared" si="490"/>
        <v>0.15</v>
      </c>
      <c r="Q4230" s="11">
        <f t="shared" si="491"/>
        <v>0.97643864899529709</v>
      </c>
      <c r="S4230" s="13">
        <f t="shared" si="492"/>
        <v>0.15</v>
      </c>
      <c r="T4230">
        <f t="shared" si="493"/>
        <v>0.35085</v>
      </c>
      <c r="U4230" t="b">
        <f t="shared" si="494"/>
        <v>1</v>
      </c>
    </row>
    <row r="4231" spans="1:21" ht="21" x14ac:dyDescent="0.4">
      <c r="A4231" t="s">
        <v>2575</v>
      </c>
      <c r="B4231" t="s">
        <v>2546</v>
      </c>
      <c r="C4231" t="s">
        <v>2547</v>
      </c>
      <c r="D4231" s="33">
        <v>107328</v>
      </c>
      <c r="E4231" s="33">
        <v>29811</v>
      </c>
      <c r="F4231" s="32">
        <v>8.8593999999999991</v>
      </c>
      <c r="G4231" s="32">
        <v>2.9522000000000004</v>
      </c>
      <c r="H4231" s="41">
        <v>27.775603756708406</v>
      </c>
      <c r="I4231" s="32">
        <v>11.811599999999999</v>
      </c>
      <c r="J4231" s="34">
        <f t="shared" si="489"/>
        <v>0.24994073622540561</v>
      </c>
      <c r="K4231">
        <v>0.29718560262990168</v>
      </c>
      <c r="L4231">
        <v>0.39621616181946256</v>
      </c>
      <c r="M4231" s="41">
        <v>0.25</v>
      </c>
      <c r="N4231" t="s">
        <v>37</v>
      </c>
      <c r="O4231" s="10" t="s">
        <v>37</v>
      </c>
      <c r="P4231">
        <f t="shared" si="490"/>
        <v>0.25</v>
      </c>
      <c r="Q4231" s="11">
        <f t="shared" si="491"/>
        <v>0.36903129127298578</v>
      </c>
      <c r="S4231" s="13">
        <f t="shared" si="492"/>
        <v>0.25</v>
      </c>
      <c r="T4231">
        <f t="shared" si="493"/>
        <v>2.9528999999999996</v>
      </c>
      <c r="U4231" t="b">
        <f t="shared" si="494"/>
        <v>1</v>
      </c>
    </row>
    <row r="4232" spans="1:21" ht="21" x14ac:dyDescent="0.4">
      <c r="A4232" t="s">
        <v>1952</v>
      </c>
      <c r="B4232" t="s">
        <v>1732</v>
      </c>
      <c r="C4232" s="42" t="s">
        <v>1733</v>
      </c>
      <c r="D4232" s="33">
        <v>6432</v>
      </c>
      <c r="E4232" s="33">
        <v>1275</v>
      </c>
      <c r="F4232" s="32">
        <v>1.7179000000000002</v>
      </c>
      <c r="G4232" s="32">
        <v>0.25380000000000003</v>
      </c>
      <c r="H4232" s="41">
        <v>19.822761194029852</v>
      </c>
      <c r="I4232" s="32">
        <v>1.9717000000000002</v>
      </c>
      <c r="J4232" s="34">
        <f t="shared" si="489"/>
        <v>0.12872140792209769</v>
      </c>
      <c r="K4232">
        <v>1.347372549019608</v>
      </c>
      <c r="L4232">
        <v>1.5464313725490197</v>
      </c>
      <c r="M4232" s="41">
        <v>1.4</v>
      </c>
      <c r="N4232" t="s">
        <v>37</v>
      </c>
      <c r="O4232" s="10" t="s">
        <v>34</v>
      </c>
      <c r="P4232">
        <f t="shared" si="490"/>
        <v>0.15</v>
      </c>
      <c r="Q4232" s="11">
        <f t="shared" si="491"/>
        <v>9.4689861540802486E-2</v>
      </c>
      <c r="S4232" s="13">
        <f t="shared" si="492"/>
        <v>9.4689861540802486E-2</v>
      </c>
      <c r="T4232">
        <f t="shared" si="493"/>
        <v>0.18670000000000028</v>
      </c>
      <c r="U4232" t="b">
        <f t="shared" si="494"/>
        <v>0</v>
      </c>
    </row>
    <row r="4233" spans="1:21" ht="21" x14ac:dyDescent="0.4">
      <c r="A4233" t="s">
        <v>184</v>
      </c>
      <c r="B4233" t="s">
        <v>31</v>
      </c>
      <c r="C4233" t="s">
        <v>32</v>
      </c>
      <c r="D4233" s="33">
        <v>237695</v>
      </c>
      <c r="E4233" s="33">
        <v>6171</v>
      </c>
      <c r="F4233" s="32">
        <v>5.2456000000000005</v>
      </c>
      <c r="G4233" s="32">
        <v>1.5948</v>
      </c>
      <c r="H4233" s="41">
        <v>2.5961841856160204</v>
      </c>
      <c r="I4233" s="32">
        <v>6.8404000000000007</v>
      </c>
      <c r="K4233">
        <v>0.85004051207259768</v>
      </c>
      <c r="L4233">
        <v>1.1084751255874252</v>
      </c>
      <c r="M4233" s="41">
        <v>0.85</v>
      </c>
      <c r="N4233" t="s">
        <v>37</v>
      </c>
      <c r="O4233" s="10" t="s">
        <v>42</v>
      </c>
      <c r="P4233">
        <f t="shared" si="490"/>
        <v>0.05</v>
      </c>
      <c r="Q4233" s="11">
        <f t="shared" si="491"/>
        <v>0.23318080813987499</v>
      </c>
      <c r="S4233" s="13">
        <f t="shared" si="492"/>
        <v>0.05</v>
      </c>
      <c r="T4233">
        <f t="shared" si="493"/>
        <v>0.34202000000000005</v>
      </c>
      <c r="U4233" t="b">
        <f t="shared" si="494"/>
        <v>0</v>
      </c>
    </row>
    <row r="4234" spans="1:21" ht="21" x14ac:dyDescent="0.4">
      <c r="A4234" t="s">
        <v>4106</v>
      </c>
      <c r="B4234" t="s">
        <v>4101</v>
      </c>
      <c r="C4234" t="s">
        <v>4102</v>
      </c>
      <c r="D4234" s="33">
        <v>936587</v>
      </c>
      <c r="E4234" s="33">
        <v>98988</v>
      </c>
      <c r="F4234" s="32">
        <v>74.034500000000008</v>
      </c>
      <c r="G4234" s="32">
        <v>24.673500000000001</v>
      </c>
      <c r="H4234" s="41">
        <v>10.569012809274525</v>
      </c>
      <c r="I4234" s="32">
        <v>98.708000000000013</v>
      </c>
      <c r="J4234" s="34">
        <f t="shared" ref="J4234:J4265" si="495">G4234/I4234</f>
        <v>0.24996454188110384</v>
      </c>
      <c r="K4234">
        <v>0.74791388855214791</v>
      </c>
      <c r="L4234">
        <v>0.99717137430799707</v>
      </c>
      <c r="M4234" s="41">
        <v>0.6</v>
      </c>
      <c r="N4234" t="s">
        <v>42</v>
      </c>
      <c r="O4234" s="10" t="s">
        <v>42</v>
      </c>
      <c r="P4234">
        <f t="shared" si="490"/>
        <v>0.05</v>
      </c>
      <c r="Q4234" s="11">
        <f t="shared" si="491"/>
        <v>0.3982980102929855</v>
      </c>
      <c r="S4234" s="13">
        <f t="shared" si="492"/>
        <v>0.05</v>
      </c>
      <c r="T4234">
        <f t="shared" si="493"/>
        <v>4.9354000000000013</v>
      </c>
      <c r="U4234" t="b">
        <f t="shared" si="494"/>
        <v>1</v>
      </c>
    </row>
    <row r="4235" spans="1:21" ht="21" x14ac:dyDescent="0.4">
      <c r="A4235" t="s">
        <v>5467</v>
      </c>
      <c r="B4235" t="s">
        <v>5468</v>
      </c>
      <c r="C4235" t="s">
        <v>5469</v>
      </c>
      <c r="D4235" s="33">
        <v>240118</v>
      </c>
      <c r="E4235" s="33">
        <v>18665</v>
      </c>
      <c r="F4235" s="32">
        <v>9.1485999999999983</v>
      </c>
      <c r="G4235" s="32">
        <v>3.0492000000000004</v>
      </c>
      <c r="H4235" s="41">
        <v>7.7732614797724455</v>
      </c>
      <c r="I4235" s="32">
        <v>12.197799999999999</v>
      </c>
      <c r="J4235" s="34">
        <f t="shared" si="495"/>
        <v>0.24997950450081166</v>
      </c>
      <c r="K4235">
        <v>0.49014733458344489</v>
      </c>
      <c r="L4235">
        <v>0.65351192070720598</v>
      </c>
      <c r="M4235" s="41">
        <v>0.4</v>
      </c>
      <c r="N4235" t="s">
        <v>34</v>
      </c>
      <c r="O4235" s="10" t="s">
        <v>34</v>
      </c>
      <c r="P4235">
        <f t="shared" si="490"/>
        <v>0.15</v>
      </c>
      <c r="Q4235" s="11">
        <f t="shared" si="491"/>
        <v>0.38792241223827245</v>
      </c>
      <c r="S4235" s="13">
        <f t="shared" si="492"/>
        <v>0.15</v>
      </c>
      <c r="T4235">
        <f t="shared" si="493"/>
        <v>1.8296699999999997</v>
      </c>
      <c r="U4235" t="b">
        <f t="shared" si="494"/>
        <v>1</v>
      </c>
    </row>
    <row r="4236" spans="1:21" ht="21" x14ac:dyDescent="0.4">
      <c r="A4236" t="s">
        <v>4107</v>
      </c>
      <c r="B4236" t="s">
        <v>4101</v>
      </c>
      <c r="C4236" t="s">
        <v>4102</v>
      </c>
      <c r="D4236" s="33">
        <v>420026</v>
      </c>
      <c r="E4236" s="33">
        <v>36698</v>
      </c>
      <c r="F4236" s="32">
        <v>29.3584</v>
      </c>
      <c r="G4236" s="32">
        <v>12.3797</v>
      </c>
      <c r="H4236" s="41">
        <v>8.7370781808745175</v>
      </c>
      <c r="I4236" s="32">
        <v>41.738100000000003</v>
      </c>
      <c r="J4236" s="34">
        <f t="shared" si="495"/>
        <v>0.29660430158536205</v>
      </c>
      <c r="K4236">
        <v>0.79999999999999993</v>
      </c>
      <c r="L4236">
        <v>1.1373399095318548</v>
      </c>
      <c r="M4236" s="41">
        <v>0.8</v>
      </c>
      <c r="N4236" t="s">
        <v>42</v>
      </c>
      <c r="O4236" s="10" t="s">
        <v>42</v>
      </c>
      <c r="P4236">
        <f t="shared" si="490"/>
        <v>0.05</v>
      </c>
      <c r="Q4236" s="11">
        <f t="shared" si="491"/>
        <v>0.29660430158536216</v>
      </c>
      <c r="S4236" s="13">
        <f t="shared" si="492"/>
        <v>0.05</v>
      </c>
      <c r="T4236">
        <f t="shared" si="493"/>
        <v>2.0869050000000002</v>
      </c>
      <c r="U4236" t="b">
        <f t="shared" si="494"/>
        <v>1</v>
      </c>
    </row>
    <row r="4237" spans="1:21" ht="21" x14ac:dyDescent="0.4">
      <c r="A4237" t="s">
        <v>2624</v>
      </c>
      <c r="B4237" t="s">
        <v>2620</v>
      </c>
      <c r="C4237" t="s">
        <v>2621</v>
      </c>
      <c r="D4237" s="33">
        <v>1226328</v>
      </c>
      <c r="E4237" s="33">
        <v>249003</v>
      </c>
      <c r="F4237" s="32">
        <v>177.62019999999998</v>
      </c>
      <c r="G4237" s="32">
        <v>59.205500000000001</v>
      </c>
      <c r="H4237" s="41">
        <v>20.304763489050238</v>
      </c>
      <c r="I4237" s="32">
        <v>236.82569999999998</v>
      </c>
      <c r="J4237" s="34">
        <f t="shared" si="495"/>
        <v>0.24999609417390092</v>
      </c>
      <c r="K4237">
        <v>0.71332554226254297</v>
      </c>
      <c r="L4237">
        <v>0.95109576993048273</v>
      </c>
      <c r="M4237" s="41">
        <v>0.5</v>
      </c>
      <c r="N4237" t="s">
        <v>37</v>
      </c>
      <c r="O4237" s="10" t="s">
        <v>37</v>
      </c>
      <c r="P4237">
        <f t="shared" si="490"/>
        <v>0.25</v>
      </c>
      <c r="Q4237" s="11">
        <f t="shared" si="491"/>
        <v>0.47429058586124728</v>
      </c>
      <c r="S4237" s="13">
        <f t="shared" si="492"/>
        <v>0.25</v>
      </c>
      <c r="T4237">
        <f t="shared" si="493"/>
        <v>59.206424999999996</v>
      </c>
      <c r="U4237" t="b">
        <f t="shared" si="494"/>
        <v>1</v>
      </c>
    </row>
    <row r="4238" spans="1:21" ht="21" x14ac:dyDescent="0.4">
      <c r="A4238" t="s">
        <v>1379</v>
      </c>
      <c r="B4238" t="s">
        <v>1280</v>
      </c>
      <c r="C4238" s="42" t="s">
        <v>1281</v>
      </c>
      <c r="D4238" s="33">
        <v>548849</v>
      </c>
      <c r="E4238" s="33">
        <v>25548</v>
      </c>
      <c r="F4238" s="32">
        <v>5.7443</v>
      </c>
      <c r="G4238" s="32">
        <v>1.9136999999999997</v>
      </c>
      <c r="H4238" s="41">
        <v>4.6548322033929184</v>
      </c>
      <c r="I4238" s="32">
        <v>7.6579999999999995</v>
      </c>
      <c r="J4238" s="34">
        <f t="shared" si="495"/>
        <v>0.24989553408200574</v>
      </c>
      <c r="K4238">
        <v>0.2248434319711915</v>
      </c>
      <c r="L4238">
        <v>0.29974949115390631</v>
      </c>
      <c r="M4238" s="41">
        <v>0.2</v>
      </c>
      <c r="N4238" t="s">
        <v>37</v>
      </c>
      <c r="O4238" s="10" t="s">
        <v>42</v>
      </c>
      <c r="P4238">
        <f t="shared" si="490"/>
        <v>0.05</v>
      </c>
      <c r="Q4238" s="11">
        <f t="shared" si="491"/>
        <v>0.33277618177069712</v>
      </c>
      <c r="S4238" s="13">
        <f t="shared" si="492"/>
        <v>0.05</v>
      </c>
      <c r="T4238">
        <f t="shared" si="493"/>
        <v>0.38290000000000002</v>
      </c>
      <c r="U4238" t="b">
        <f t="shared" si="494"/>
        <v>0</v>
      </c>
    </row>
    <row r="4239" spans="1:21" ht="21" x14ac:dyDescent="0.4">
      <c r="A4239" t="s">
        <v>3897</v>
      </c>
      <c r="B4239" t="s">
        <v>3765</v>
      </c>
      <c r="C4239" t="s">
        <v>3766</v>
      </c>
      <c r="D4239" s="33">
        <v>8456</v>
      </c>
      <c r="E4239" s="33">
        <v>1189</v>
      </c>
      <c r="F4239" s="32">
        <v>0.84239999999999993</v>
      </c>
      <c r="G4239" s="32">
        <v>0.27360000000000001</v>
      </c>
      <c r="H4239" s="41">
        <v>14.061021759697256</v>
      </c>
      <c r="I4239" s="32">
        <v>1.1159999999999999</v>
      </c>
      <c r="J4239" s="34">
        <f t="shared" si="495"/>
        <v>0.24516129032258069</v>
      </c>
      <c r="K4239">
        <v>0.70849453322119427</v>
      </c>
      <c r="L4239">
        <v>0.9386038687973085</v>
      </c>
      <c r="M4239" s="41">
        <v>0.7</v>
      </c>
      <c r="N4239" t="s">
        <v>37</v>
      </c>
      <c r="O4239" s="10" t="s">
        <v>37</v>
      </c>
      <c r="P4239">
        <f t="shared" si="490"/>
        <v>0.25</v>
      </c>
      <c r="Q4239" s="11">
        <f t="shared" si="491"/>
        <v>0.25421146953405011</v>
      </c>
      <c r="S4239" s="13">
        <f t="shared" si="492"/>
        <v>0.25</v>
      </c>
      <c r="T4239">
        <f t="shared" si="493"/>
        <v>0.27899999999999997</v>
      </c>
      <c r="U4239" t="b">
        <f t="shared" si="494"/>
        <v>1</v>
      </c>
    </row>
    <row r="4240" spans="1:21" ht="21" x14ac:dyDescent="0.4">
      <c r="A4240" t="s">
        <v>5922</v>
      </c>
      <c r="B4240" t="s">
        <v>5918</v>
      </c>
      <c r="C4240" t="s">
        <v>5919</v>
      </c>
      <c r="D4240" s="33">
        <v>31345</v>
      </c>
      <c r="E4240" s="33">
        <v>1706</v>
      </c>
      <c r="F4240" s="32">
        <v>1.7058</v>
      </c>
      <c r="G4240" s="32">
        <v>0.49419999999999997</v>
      </c>
      <c r="H4240" s="41">
        <v>5.4426543308342641</v>
      </c>
      <c r="I4240" s="32">
        <v>2.2000000000000002</v>
      </c>
      <c r="J4240" s="34">
        <f t="shared" si="495"/>
        <v>0.22463636363636361</v>
      </c>
      <c r="K4240">
        <v>0.99988276670574439</v>
      </c>
      <c r="L4240">
        <v>1.2895662368112544</v>
      </c>
      <c r="M4240" s="41">
        <v>1</v>
      </c>
      <c r="N4240" t="s">
        <v>34</v>
      </c>
      <c r="O4240" s="10" t="s">
        <v>34</v>
      </c>
      <c r="P4240">
        <f t="shared" si="490"/>
        <v>0.15</v>
      </c>
      <c r="Q4240" s="11">
        <f t="shared" si="491"/>
        <v>0.22454545454545452</v>
      </c>
      <c r="S4240" s="13">
        <f t="shared" si="492"/>
        <v>0.15</v>
      </c>
      <c r="T4240">
        <f t="shared" si="493"/>
        <v>0.33</v>
      </c>
      <c r="U4240" t="b">
        <f t="shared" si="494"/>
        <v>1</v>
      </c>
    </row>
    <row r="4241" spans="1:21" ht="21" x14ac:dyDescent="0.4">
      <c r="A4241" t="s">
        <v>2698</v>
      </c>
      <c r="B4241" t="s">
        <v>2643</v>
      </c>
      <c r="C4241" t="s">
        <v>2644</v>
      </c>
      <c r="D4241" s="33">
        <v>28290</v>
      </c>
      <c r="E4241" s="33">
        <v>3602</v>
      </c>
      <c r="F4241" s="32">
        <v>5.7632000000000003</v>
      </c>
      <c r="G4241" s="32">
        <v>1.5017</v>
      </c>
      <c r="H4241" s="41">
        <v>12.732414280664546</v>
      </c>
      <c r="I4241" s="32">
        <v>7.2649000000000008</v>
      </c>
      <c r="J4241" s="34">
        <f t="shared" si="495"/>
        <v>0.20670621756665611</v>
      </c>
      <c r="K4241">
        <v>1.6000000000000003</v>
      </c>
      <c r="L4241">
        <v>2.016907273736813</v>
      </c>
      <c r="M4241" s="41">
        <v>1.6</v>
      </c>
      <c r="N4241" t="s">
        <v>37</v>
      </c>
      <c r="O4241" s="10" t="s">
        <v>37</v>
      </c>
      <c r="P4241">
        <f t="shared" si="490"/>
        <v>0.25</v>
      </c>
      <c r="Q4241" s="11">
        <f t="shared" si="491"/>
        <v>0.20670621756665611</v>
      </c>
      <c r="S4241" s="13">
        <f t="shared" si="492"/>
        <v>0.20670621756665611</v>
      </c>
      <c r="T4241">
        <f t="shared" si="493"/>
        <v>1.5017</v>
      </c>
      <c r="U4241" t="b">
        <f t="shared" si="494"/>
        <v>1</v>
      </c>
    </row>
    <row r="4242" spans="1:21" ht="21" x14ac:dyDescent="0.4">
      <c r="A4242" t="s">
        <v>4999</v>
      </c>
      <c r="B4242" t="s">
        <v>4996</v>
      </c>
      <c r="C4242" t="s">
        <v>4997</v>
      </c>
      <c r="D4242" s="33">
        <v>298188</v>
      </c>
      <c r="E4242" s="33">
        <v>2441</v>
      </c>
      <c r="F4242" s="32">
        <v>2.4285000000000001</v>
      </c>
      <c r="G4242" s="32">
        <v>0.73150000000000004</v>
      </c>
      <c r="H4242" s="41">
        <v>0.818611077575221</v>
      </c>
      <c r="I4242" s="32">
        <v>3.16</v>
      </c>
      <c r="J4242" s="34">
        <f t="shared" si="495"/>
        <v>0.23148734177215191</v>
      </c>
      <c r="K4242">
        <v>0.99487914789020893</v>
      </c>
      <c r="L4242">
        <v>1.2945514133551823</v>
      </c>
      <c r="M4242" s="41">
        <v>1</v>
      </c>
      <c r="N4242" t="s">
        <v>37</v>
      </c>
      <c r="O4242" s="10" t="s">
        <v>37</v>
      </c>
      <c r="P4242">
        <f t="shared" si="490"/>
        <v>0.25</v>
      </c>
      <c r="Q4242" s="11">
        <f t="shared" si="491"/>
        <v>0.22753164556962027</v>
      </c>
      <c r="S4242" s="13">
        <f t="shared" si="492"/>
        <v>0.22753164556962027</v>
      </c>
      <c r="T4242">
        <f t="shared" si="493"/>
        <v>0.71900000000000008</v>
      </c>
      <c r="U4242" t="b">
        <f t="shared" si="494"/>
        <v>1</v>
      </c>
    </row>
    <row r="4243" spans="1:21" ht="21" x14ac:dyDescent="0.4">
      <c r="A4243" t="s">
        <v>1712</v>
      </c>
      <c r="B4243" t="s">
        <v>1655</v>
      </c>
      <c r="C4243" s="42" t="s">
        <v>1656</v>
      </c>
      <c r="D4243" s="33">
        <v>108186</v>
      </c>
      <c r="E4243" s="33">
        <v>7261</v>
      </c>
      <c r="F4243" s="32">
        <v>8.1014999999999997</v>
      </c>
      <c r="G4243" s="32">
        <v>3.3068</v>
      </c>
      <c r="H4243" s="41">
        <v>6.7115892999094156</v>
      </c>
      <c r="I4243" s="32">
        <v>11.408300000000001</v>
      </c>
      <c r="J4243" s="34">
        <f t="shared" si="495"/>
        <v>0.2898591376453985</v>
      </c>
      <c r="K4243">
        <v>1.1157554055915164</v>
      </c>
      <c r="L4243">
        <v>1.5711747693155214</v>
      </c>
      <c r="M4243" s="41">
        <v>1.1000000000000001</v>
      </c>
      <c r="N4243" t="s">
        <v>45</v>
      </c>
      <c r="O4243" s="10" t="s">
        <v>37</v>
      </c>
      <c r="P4243">
        <f t="shared" si="490"/>
        <v>0.25</v>
      </c>
      <c r="Q4243" s="11">
        <f t="shared" si="491"/>
        <v>0.2998869244322116</v>
      </c>
      <c r="S4243" s="13">
        <f t="shared" si="492"/>
        <v>0.25</v>
      </c>
      <c r="T4243">
        <f t="shared" si="493"/>
        <v>2.8520750000000001</v>
      </c>
      <c r="U4243" t="b">
        <f t="shared" si="494"/>
        <v>0</v>
      </c>
    </row>
    <row r="4244" spans="1:21" ht="21" x14ac:dyDescent="0.4">
      <c r="A4244" t="s">
        <v>2798</v>
      </c>
      <c r="B4244" t="s">
        <v>2780</v>
      </c>
      <c r="C4244" t="s">
        <v>2781</v>
      </c>
      <c r="D4244" s="33">
        <v>222124</v>
      </c>
      <c r="E4244" s="33">
        <v>23629</v>
      </c>
      <c r="F4244" s="32">
        <v>35.4435</v>
      </c>
      <c r="G4244" s="32">
        <v>6.3644999999999996</v>
      </c>
      <c r="H4244" s="41">
        <v>10.63775188633376</v>
      </c>
      <c r="I4244" s="32">
        <v>41.808</v>
      </c>
      <c r="J4244" s="34">
        <f t="shared" si="495"/>
        <v>0.15223163030998851</v>
      </c>
      <c r="K4244">
        <v>1.5</v>
      </c>
      <c r="L4244">
        <v>1.7693512209572981</v>
      </c>
      <c r="M4244" s="41">
        <v>1.5</v>
      </c>
      <c r="N4244" t="s">
        <v>37</v>
      </c>
      <c r="O4244" s="10" t="s">
        <v>37</v>
      </c>
      <c r="P4244">
        <f t="shared" si="490"/>
        <v>0.25</v>
      </c>
      <c r="Q4244" s="11">
        <f t="shared" si="491"/>
        <v>0.15223163030998846</v>
      </c>
      <c r="S4244" s="13">
        <f t="shared" si="492"/>
        <v>0.15223163030998846</v>
      </c>
      <c r="T4244">
        <f t="shared" si="493"/>
        <v>6.3644999999999978</v>
      </c>
      <c r="U4244" t="b">
        <f t="shared" si="494"/>
        <v>1</v>
      </c>
    </row>
    <row r="4245" spans="1:21" ht="21" x14ac:dyDescent="0.4">
      <c r="A4245" t="s">
        <v>5598</v>
      </c>
      <c r="B4245" t="s">
        <v>5596</v>
      </c>
      <c r="C4245" t="s">
        <v>5597</v>
      </c>
      <c r="D4245" s="33">
        <v>669581</v>
      </c>
      <c r="E4245" s="33">
        <v>6287</v>
      </c>
      <c r="F4245" s="32">
        <v>3.5146000000000002</v>
      </c>
      <c r="G4245" s="32">
        <v>1.1714</v>
      </c>
      <c r="H4245" s="41">
        <v>0.93894540018309958</v>
      </c>
      <c r="I4245" s="32">
        <v>4.6859999999999999</v>
      </c>
      <c r="J4245" s="34">
        <f t="shared" si="495"/>
        <v>0.24997865983781478</v>
      </c>
      <c r="K4245">
        <v>0.5590265627485288</v>
      </c>
      <c r="L4245">
        <v>0.74534754254811519</v>
      </c>
      <c r="M4245" s="41">
        <v>0.4</v>
      </c>
      <c r="N4245" t="s">
        <v>37</v>
      </c>
      <c r="O4245" s="10" t="s">
        <v>37</v>
      </c>
      <c r="P4245">
        <f t="shared" si="490"/>
        <v>0.25</v>
      </c>
      <c r="Q4245" s="11">
        <f t="shared" si="491"/>
        <v>0.4633376013657704</v>
      </c>
      <c r="S4245" s="13">
        <f t="shared" si="492"/>
        <v>0.25</v>
      </c>
      <c r="T4245">
        <f t="shared" si="493"/>
        <v>1.1715</v>
      </c>
      <c r="U4245" t="b">
        <f t="shared" si="494"/>
        <v>1</v>
      </c>
    </row>
    <row r="4246" spans="1:21" ht="21" x14ac:dyDescent="0.4">
      <c r="A4246" t="s">
        <v>1380</v>
      </c>
      <c r="B4246" t="s">
        <v>1280</v>
      </c>
      <c r="C4246" s="42" t="s">
        <v>1281</v>
      </c>
      <c r="D4246" s="33">
        <v>309052</v>
      </c>
      <c r="E4246" s="33">
        <v>57764</v>
      </c>
      <c r="F4246" s="32">
        <v>23.211400000000001</v>
      </c>
      <c r="G4246" s="32">
        <v>7.7370000000000001</v>
      </c>
      <c r="H4246" s="41">
        <v>18.690705771197081</v>
      </c>
      <c r="I4246" s="32">
        <v>30.948399999999999</v>
      </c>
      <c r="J4246" s="34">
        <f t="shared" si="495"/>
        <v>0.24999676881518917</v>
      </c>
      <c r="K4246">
        <v>0.40183159061006857</v>
      </c>
      <c r="L4246">
        <v>0.53577314590402325</v>
      </c>
      <c r="M4246" s="41">
        <v>0.3</v>
      </c>
      <c r="N4246" t="s">
        <v>37</v>
      </c>
      <c r="O4246" s="10" t="s">
        <v>37</v>
      </c>
      <c r="P4246">
        <f t="shared" si="490"/>
        <v>0.25</v>
      </c>
      <c r="Q4246" s="11">
        <f t="shared" si="491"/>
        <v>0.44006152175879854</v>
      </c>
      <c r="S4246" s="13">
        <f t="shared" si="492"/>
        <v>0.25</v>
      </c>
      <c r="T4246">
        <f t="shared" si="493"/>
        <v>7.7370999999999999</v>
      </c>
      <c r="U4246" t="b">
        <f t="shared" si="494"/>
        <v>1</v>
      </c>
    </row>
    <row r="4247" spans="1:21" ht="21" x14ac:dyDescent="0.4">
      <c r="A4247" t="s">
        <v>1713</v>
      </c>
      <c r="B4247" t="s">
        <v>1655</v>
      </c>
      <c r="C4247" s="42" t="s">
        <v>1656</v>
      </c>
      <c r="D4247" s="33">
        <v>54715</v>
      </c>
      <c r="E4247" s="33">
        <v>4071</v>
      </c>
      <c r="F4247" s="32">
        <v>6.718</v>
      </c>
      <c r="G4247" s="32">
        <v>1.7040999999999999</v>
      </c>
      <c r="H4247" s="41">
        <v>7.4403728410856251</v>
      </c>
      <c r="I4247" s="32">
        <v>8.4221000000000004</v>
      </c>
      <c r="J4247" s="34">
        <f t="shared" si="495"/>
        <v>0.20233670937177187</v>
      </c>
      <c r="K4247">
        <v>1.6502087939081307</v>
      </c>
      <c r="L4247">
        <v>2.0688037337263574</v>
      </c>
      <c r="M4247" s="41">
        <v>1.65</v>
      </c>
      <c r="N4247" t="s">
        <v>33</v>
      </c>
      <c r="O4247" s="10" t="s">
        <v>37</v>
      </c>
      <c r="P4247">
        <f t="shared" si="490"/>
        <v>0.25</v>
      </c>
      <c r="Q4247" s="11">
        <f t="shared" si="491"/>
        <v>0.20243763431923167</v>
      </c>
      <c r="S4247" s="13">
        <f t="shared" si="492"/>
        <v>0.20243763431923167</v>
      </c>
      <c r="T4247">
        <f t="shared" si="493"/>
        <v>1.7049500000000011</v>
      </c>
      <c r="U4247" t="b">
        <f t="shared" si="494"/>
        <v>0</v>
      </c>
    </row>
    <row r="4248" spans="1:21" ht="21" x14ac:dyDescent="0.4">
      <c r="A4248" t="s">
        <v>239</v>
      </c>
      <c r="B4248" t="s">
        <v>210</v>
      </c>
      <c r="C4248" s="42" t="s">
        <v>211</v>
      </c>
      <c r="D4248" s="33">
        <v>5295083</v>
      </c>
      <c r="E4248" s="33">
        <v>1186310</v>
      </c>
      <c r="F4248" s="32">
        <v>559.64440000000002</v>
      </c>
      <c r="G4248" s="32">
        <v>186.54360000000003</v>
      </c>
      <c r="H4248" s="41">
        <v>22.403992534205791</v>
      </c>
      <c r="I4248" s="32">
        <v>746.1880000000001</v>
      </c>
      <c r="J4248" s="34">
        <f t="shared" si="495"/>
        <v>0.2499954435075343</v>
      </c>
      <c r="K4248">
        <v>0.47175224013959255</v>
      </c>
      <c r="L4248">
        <v>0.62899916547951218</v>
      </c>
      <c r="M4248" s="41">
        <v>0.1</v>
      </c>
      <c r="N4248" t="s">
        <v>37</v>
      </c>
      <c r="O4248" s="10" t="s">
        <v>37</v>
      </c>
      <c r="P4248">
        <f t="shared" si="490"/>
        <v>0.25</v>
      </c>
      <c r="Q4248" s="11">
        <f t="shared" si="491"/>
        <v>0.84101727714731411</v>
      </c>
      <c r="S4248" s="13">
        <f t="shared" si="492"/>
        <v>0.25</v>
      </c>
      <c r="T4248">
        <f t="shared" si="493"/>
        <v>186.54700000000003</v>
      </c>
      <c r="U4248" t="b">
        <f t="shared" si="494"/>
        <v>1</v>
      </c>
    </row>
    <row r="4249" spans="1:21" ht="21" x14ac:dyDescent="0.4">
      <c r="A4249" t="s">
        <v>1038</v>
      </c>
      <c r="B4249" t="s">
        <v>1021</v>
      </c>
      <c r="C4249" s="42" t="s">
        <v>1022</v>
      </c>
      <c r="D4249" s="33">
        <v>250001</v>
      </c>
      <c r="E4249" s="33">
        <v>30151</v>
      </c>
      <c r="F4249" s="32">
        <v>21.748199999999997</v>
      </c>
      <c r="G4249" s="32">
        <v>10.7118</v>
      </c>
      <c r="H4249" s="41">
        <v>12.060351758592965</v>
      </c>
      <c r="I4249" s="32">
        <v>32.459999999999994</v>
      </c>
      <c r="J4249" s="34">
        <f t="shared" si="495"/>
        <v>0.33000000000000007</v>
      </c>
      <c r="K4249">
        <v>0.72130940930649057</v>
      </c>
      <c r="L4249">
        <v>1.0765812079201351</v>
      </c>
      <c r="M4249" s="41">
        <v>0.03</v>
      </c>
      <c r="N4249" t="s">
        <v>37</v>
      </c>
      <c r="O4249" s="10" t="s">
        <v>37</v>
      </c>
      <c r="P4249">
        <f t="shared" si="490"/>
        <v>0.25</v>
      </c>
      <c r="Q4249" s="11">
        <f t="shared" si="491"/>
        <v>0.97213401109057296</v>
      </c>
      <c r="S4249" s="13">
        <f t="shared" si="492"/>
        <v>0.25</v>
      </c>
      <c r="T4249">
        <f t="shared" si="493"/>
        <v>8.1149999999999984</v>
      </c>
      <c r="U4249" t="b">
        <f t="shared" si="494"/>
        <v>1</v>
      </c>
    </row>
    <row r="4250" spans="1:21" ht="21" x14ac:dyDescent="0.4">
      <c r="A4250" t="s">
        <v>2699</v>
      </c>
      <c r="B4250" t="s">
        <v>2643</v>
      </c>
      <c r="C4250" t="s">
        <v>2644</v>
      </c>
      <c r="D4250" s="33">
        <v>38655</v>
      </c>
      <c r="E4250" s="33">
        <v>6802</v>
      </c>
      <c r="F4250" s="32">
        <v>10.929499999999999</v>
      </c>
      <c r="G4250" s="32">
        <v>3.1192999999999995</v>
      </c>
      <c r="H4250" s="41">
        <v>17.596688656060017</v>
      </c>
      <c r="I4250" s="32">
        <v>14.048799999999998</v>
      </c>
      <c r="J4250" s="34">
        <f t="shared" si="495"/>
        <v>0.22203319856500198</v>
      </c>
      <c r="K4250">
        <v>1.6068068215230815</v>
      </c>
      <c r="L4250">
        <v>2.0653925316083499</v>
      </c>
      <c r="M4250" s="41">
        <v>1.6</v>
      </c>
      <c r="N4250" t="s">
        <v>37</v>
      </c>
      <c r="O4250" s="10" t="s">
        <v>37</v>
      </c>
      <c r="P4250">
        <f t="shared" si="490"/>
        <v>0.25</v>
      </c>
      <c r="Q4250" s="11">
        <f t="shared" si="491"/>
        <v>0.22532885370992514</v>
      </c>
      <c r="S4250" s="13">
        <f t="shared" si="492"/>
        <v>0.22532885370992514</v>
      </c>
      <c r="T4250">
        <f t="shared" si="493"/>
        <v>3.165599999999996</v>
      </c>
      <c r="U4250" t="b">
        <f t="shared" si="494"/>
        <v>1</v>
      </c>
    </row>
    <row r="4251" spans="1:21" ht="21" x14ac:dyDescent="0.4">
      <c r="A4251" t="s">
        <v>4491</v>
      </c>
      <c r="B4251" t="s">
        <v>4478</v>
      </c>
      <c r="C4251" t="s">
        <v>4479</v>
      </c>
      <c r="D4251" s="33">
        <v>388385</v>
      </c>
      <c r="E4251" s="33">
        <v>12938</v>
      </c>
      <c r="F4251" s="32">
        <v>4.665</v>
      </c>
      <c r="G4251" s="32">
        <v>1.5550000000000002</v>
      </c>
      <c r="H4251" s="41">
        <v>3.3312306088031205</v>
      </c>
      <c r="I4251" s="32">
        <v>6.2200000000000006</v>
      </c>
      <c r="J4251" s="34">
        <f t="shared" si="495"/>
        <v>0.25</v>
      </c>
      <c r="K4251">
        <v>0.36056577523573968</v>
      </c>
      <c r="L4251">
        <v>0.48075436698098634</v>
      </c>
      <c r="M4251" s="41">
        <v>0.3</v>
      </c>
      <c r="N4251" t="s">
        <v>37</v>
      </c>
      <c r="O4251" s="10" t="s">
        <v>37</v>
      </c>
      <c r="P4251">
        <f t="shared" si="490"/>
        <v>0.25</v>
      </c>
      <c r="Q4251" s="11">
        <f t="shared" si="491"/>
        <v>0.37598070739549855</v>
      </c>
      <c r="S4251" s="13">
        <f t="shared" si="492"/>
        <v>0.25</v>
      </c>
      <c r="T4251">
        <f t="shared" si="493"/>
        <v>1.5550000000000002</v>
      </c>
      <c r="U4251" t="b">
        <f t="shared" si="494"/>
        <v>1</v>
      </c>
    </row>
    <row r="4252" spans="1:21" ht="21" x14ac:dyDescent="0.4">
      <c r="A4252" t="s">
        <v>2953</v>
      </c>
      <c r="B4252" t="s">
        <v>2919</v>
      </c>
      <c r="C4252" t="s">
        <v>2920</v>
      </c>
      <c r="D4252" s="33">
        <v>97468</v>
      </c>
      <c r="E4252" s="33">
        <v>6844</v>
      </c>
      <c r="F4252" s="32">
        <v>13.687999999999999</v>
      </c>
      <c r="G4252" s="32">
        <v>2.3466000000000005</v>
      </c>
      <c r="H4252" s="41">
        <v>7.021791767554479</v>
      </c>
      <c r="I4252" s="32">
        <v>16.034599999999998</v>
      </c>
      <c r="J4252" s="34">
        <f t="shared" si="495"/>
        <v>0.14634602671722405</v>
      </c>
      <c r="K4252">
        <v>1.9999999999999998</v>
      </c>
      <c r="L4252">
        <v>2.3428696668614841</v>
      </c>
      <c r="M4252" s="41">
        <v>2</v>
      </c>
      <c r="N4252" t="s">
        <v>34</v>
      </c>
      <c r="O4252" s="10" t="s">
        <v>34</v>
      </c>
      <c r="P4252">
        <f t="shared" si="490"/>
        <v>0.15</v>
      </c>
      <c r="Q4252" s="11">
        <f t="shared" si="491"/>
        <v>0.14634602671722385</v>
      </c>
      <c r="S4252" s="13">
        <f t="shared" si="492"/>
        <v>0.14634602671722385</v>
      </c>
      <c r="T4252">
        <f t="shared" si="493"/>
        <v>2.3465999999999974</v>
      </c>
      <c r="U4252" t="b">
        <f t="shared" si="494"/>
        <v>1</v>
      </c>
    </row>
    <row r="4253" spans="1:21" ht="21" x14ac:dyDescent="0.4">
      <c r="A4253" t="s">
        <v>3214</v>
      </c>
      <c r="B4253" t="s">
        <v>3152</v>
      </c>
      <c r="C4253" t="s">
        <v>3153</v>
      </c>
      <c r="D4253" s="33">
        <v>4242</v>
      </c>
      <c r="E4253" s="33">
        <v>865</v>
      </c>
      <c r="F4253" s="32">
        <v>8.6199999999999999E-2</v>
      </c>
      <c r="G4253" s="32">
        <v>2.2800000000000001E-2</v>
      </c>
      <c r="H4253" s="41">
        <v>20.391324846770392</v>
      </c>
      <c r="I4253" s="32">
        <v>0.109</v>
      </c>
      <c r="J4253" s="34">
        <f t="shared" si="495"/>
        <v>0.20917431192660552</v>
      </c>
      <c r="K4253">
        <v>9.9653179190751451E-2</v>
      </c>
      <c r="L4253">
        <v>0.12601156069364161</v>
      </c>
      <c r="M4253" s="41">
        <v>0.09</v>
      </c>
      <c r="N4253" t="s">
        <v>34</v>
      </c>
      <c r="O4253" s="10" t="s">
        <v>34</v>
      </c>
      <c r="P4253">
        <f t="shared" si="490"/>
        <v>0.15</v>
      </c>
      <c r="Q4253" s="11">
        <f t="shared" si="491"/>
        <v>0.28577981651376144</v>
      </c>
      <c r="S4253" s="13">
        <f t="shared" si="492"/>
        <v>0.15</v>
      </c>
      <c r="T4253">
        <f t="shared" si="493"/>
        <v>1.635E-2</v>
      </c>
      <c r="U4253" t="b">
        <f t="shared" si="494"/>
        <v>1</v>
      </c>
    </row>
    <row r="4254" spans="1:21" ht="21" x14ac:dyDescent="0.4">
      <c r="A4254" t="s">
        <v>4072</v>
      </c>
      <c r="B4254" t="s">
        <v>4069</v>
      </c>
      <c r="C4254" t="s">
        <v>4070</v>
      </c>
      <c r="D4254" s="33">
        <v>267328</v>
      </c>
      <c r="E4254" s="33">
        <v>30744</v>
      </c>
      <c r="F4254" s="32">
        <v>69.174199999999999</v>
      </c>
      <c r="G4254" s="32">
        <v>21.186099999999996</v>
      </c>
      <c r="H4254" s="41">
        <v>11.500478812544889</v>
      </c>
      <c r="I4254" s="32">
        <v>90.360299999999995</v>
      </c>
      <c r="J4254" s="34">
        <f t="shared" si="495"/>
        <v>0.23446247965090861</v>
      </c>
      <c r="K4254">
        <v>2.2500065053343743</v>
      </c>
      <c r="L4254">
        <v>2.9391198282591722</v>
      </c>
      <c r="M4254" s="41">
        <v>2.25</v>
      </c>
      <c r="N4254" t="s">
        <v>37</v>
      </c>
      <c r="O4254" s="10" t="s">
        <v>37</v>
      </c>
      <c r="P4254">
        <f t="shared" si="490"/>
        <v>0.25</v>
      </c>
      <c r="Q4254" s="11">
        <f t="shared" si="491"/>
        <v>0.2344646930123073</v>
      </c>
      <c r="S4254" s="13">
        <f t="shared" si="492"/>
        <v>0.2344646930123073</v>
      </c>
      <c r="T4254">
        <f t="shared" si="493"/>
        <v>21.186299999999989</v>
      </c>
      <c r="U4254" t="b">
        <f t="shared" si="494"/>
        <v>1</v>
      </c>
    </row>
    <row r="4255" spans="1:21" ht="21" x14ac:dyDescent="0.4">
      <c r="A4255" t="s">
        <v>4253</v>
      </c>
      <c r="B4255" t="s">
        <v>4245</v>
      </c>
      <c r="C4255" t="s">
        <v>4246</v>
      </c>
      <c r="D4255" s="33">
        <v>223490</v>
      </c>
      <c r="E4255" s="33">
        <v>41955</v>
      </c>
      <c r="F4255" s="32">
        <v>17.096700000000002</v>
      </c>
      <c r="G4255" s="32">
        <v>5.6982999999999997</v>
      </c>
      <c r="H4255" s="41">
        <v>18.772652020224619</v>
      </c>
      <c r="I4255" s="32">
        <v>22.795000000000002</v>
      </c>
      <c r="J4255" s="34">
        <f t="shared" si="495"/>
        <v>0.24998025882869046</v>
      </c>
      <c r="K4255">
        <v>0.40750089381480159</v>
      </c>
      <c r="L4255">
        <v>0.54332022404957692</v>
      </c>
      <c r="M4255" s="41">
        <v>0.26</v>
      </c>
      <c r="N4255" t="s">
        <v>37</v>
      </c>
      <c r="O4255" s="10" t="s">
        <v>37</v>
      </c>
      <c r="P4255">
        <f t="shared" si="490"/>
        <v>0.25</v>
      </c>
      <c r="Q4255" s="11">
        <f t="shared" si="491"/>
        <v>0.52146084667690284</v>
      </c>
      <c r="S4255" s="13">
        <f t="shared" si="492"/>
        <v>0.25</v>
      </c>
      <c r="T4255">
        <f t="shared" si="493"/>
        <v>5.6987500000000004</v>
      </c>
      <c r="U4255" t="b">
        <f t="shared" si="494"/>
        <v>1</v>
      </c>
    </row>
    <row r="4256" spans="1:21" ht="21" x14ac:dyDescent="0.4">
      <c r="A4256" t="s">
        <v>949</v>
      </c>
      <c r="B4256" t="s">
        <v>883</v>
      </c>
      <c r="C4256" s="42" t="s">
        <v>884</v>
      </c>
      <c r="D4256" s="33">
        <v>1821092</v>
      </c>
      <c r="E4256" s="33">
        <v>380062</v>
      </c>
      <c r="F4256" s="32">
        <v>562.80250000000001</v>
      </c>
      <c r="G4256" s="32">
        <v>186.30340000000001</v>
      </c>
      <c r="H4256" s="41">
        <v>20.870005469245925</v>
      </c>
      <c r="I4256" s="32">
        <v>749.10590000000002</v>
      </c>
      <c r="J4256" s="34">
        <f t="shared" si="495"/>
        <v>0.2487010181070527</v>
      </c>
      <c r="K4256">
        <v>1.4808176034436487</v>
      </c>
      <c r="L4256">
        <v>1.9710097299914224</v>
      </c>
      <c r="M4256" s="41">
        <v>1.29</v>
      </c>
      <c r="N4256" t="s">
        <v>37</v>
      </c>
      <c r="O4256" s="10" t="s">
        <v>37</v>
      </c>
      <c r="P4256">
        <f t="shared" si="490"/>
        <v>0.25</v>
      </c>
      <c r="Q4256" s="11">
        <f t="shared" si="491"/>
        <v>0.34551312437934339</v>
      </c>
      <c r="S4256" s="13">
        <f t="shared" si="492"/>
        <v>0.25</v>
      </c>
      <c r="T4256">
        <f t="shared" si="493"/>
        <v>187.276475</v>
      </c>
      <c r="U4256" t="b">
        <f t="shared" si="494"/>
        <v>1</v>
      </c>
    </row>
    <row r="4257" spans="1:21" ht="21" x14ac:dyDescent="0.4">
      <c r="A4257" t="s">
        <v>5381</v>
      </c>
      <c r="B4257" t="s">
        <v>5372</v>
      </c>
      <c r="C4257" t="s">
        <v>5373</v>
      </c>
      <c r="D4257" s="33">
        <v>46009</v>
      </c>
      <c r="E4257" s="33">
        <v>3708</v>
      </c>
      <c r="F4257" s="32">
        <v>0.9285000000000001</v>
      </c>
      <c r="G4257" s="32">
        <v>0.3085</v>
      </c>
      <c r="H4257" s="41">
        <v>8.0592927470712254</v>
      </c>
      <c r="I4257" s="32">
        <v>1.2370000000000001</v>
      </c>
      <c r="J4257" s="34">
        <f t="shared" si="495"/>
        <v>0.24939369442198867</v>
      </c>
      <c r="K4257">
        <v>0.25040453074433661</v>
      </c>
      <c r="L4257">
        <v>0.33360302049622437</v>
      </c>
      <c r="M4257" s="41">
        <v>0.15</v>
      </c>
      <c r="N4257" t="s">
        <v>34</v>
      </c>
      <c r="O4257" s="10" t="s">
        <v>34</v>
      </c>
      <c r="P4257">
        <f t="shared" si="490"/>
        <v>0.15</v>
      </c>
      <c r="Q4257" s="11">
        <f t="shared" si="491"/>
        <v>0.5503637833468068</v>
      </c>
      <c r="S4257" s="13">
        <f t="shared" si="492"/>
        <v>0.15</v>
      </c>
      <c r="T4257">
        <f t="shared" si="493"/>
        <v>0.18555000000000002</v>
      </c>
      <c r="U4257" t="b">
        <f t="shared" si="494"/>
        <v>1</v>
      </c>
    </row>
    <row r="4258" spans="1:21" ht="21" x14ac:dyDescent="0.4">
      <c r="A4258" t="s">
        <v>1183</v>
      </c>
      <c r="B4258" t="s">
        <v>1120</v>
      </c>
      <c r="C4258" s="42" t="s">
        <v>1121</v>
      </c>
      <c r="D4258" s="33">
        <v>567603</v>
      </c>
      <c r="E4258" s="33">
        <v>70594</v>
      </c>
      <c r="F4258" s="32">
        <v>27.091000000000001</v>
      </c>
      <c r="G4258" s="32">
        <v>13.342000000000001</v>
      </c>
      <c r="H4258" s="41">
        <v>12.437214038685489</v>
      </c>
      <c r="I4258" s="32">
        <v>40.433</v>
      </c>
      <c r="J4258" s="34">
        <f t="shared" si="495"/>
        <v>0.32997798827690256</v>
      </c>
      <c r="K4258">
        <v>0.38375782644417372</v>
      </c>
      <c r="L4258">
        <v>0.57275405841856253</v>
      </c>
      <c r="M4258" s="41">
        <v>0.3</v>
      </c>
      <c r="N4258" t="s">
        <v>37</v>
      </c>
      <c r="O4258" s="10" t="s">
        <v>37</v>
      </c>
      <c r="P4258">
        <f t="shared" si="490"/>
        <v>0.25</v>
      </c>
      <c r="Q4258" s="11">
        <f t="shared" si="491"/>
        <v>0.47621497291816095</v>
      </c>
      <c r="S4258" s="13">
        <f t="shared" si="492"/>
        <v>0.25</v>
      </c>
      <c r="T4258">
        <f t="shared" si="493"/>
        <v>10.10825</v>
      </c>
      <c r="U4258" t="b">
        <f t="shared" si="494"/>
        <v>1</v>
      </c>
    </row>
    <row r="4259" spans="1:21" ht="21" x14ac:dyDescent="0.4">
      <c r="A4259" t="s">
        <v>6033</v>
      </c>
      <c r="B4259" t="s">
        <v>6034</v>
      </c>
      <c r="C4259" t="s">
        <v>6035</v>
      </c>
      <c r="D4259" s="33">
        <v>568678</v>
      </c>
      <c r="E4259" s="33">
        <v>1009</v>
      </c>
      <c r="F4259" s="32">
        <v>1.0827999999999998</v>
      </c>
      <c r="G4259" s="32">
        <v>0.36080000000000001</v>
      </c>
      <c r="H4259" s="41">
        <v>0.17742905475506349</v>
      </c>
      <c r="I4259" s="32">
        <v>1.4435999999999998</v>
      </c>
      <c r="J4259" s="34">
        <f t="shared" si="495"/>
        <v>0.2499307287337213</v>
      </c>
      <c r="K4259">
        <v>1.0731417244796826</v>
      </c>
      <c r="L4259">
        <v>1.4307234886025766</v>
      </c>
      <c r="M4259" s="41">
        <v>1</v>
      </c>
      <c r="N4259" t="s">
        <v>37</v>
      </c>
      <c r="O4259" s="10" t="s">
        <v>37</v>
      </c>
      <c r="P4259">
        <f t="shared" si="490"/>
        <v>0.25</v>
      </c>
      <c r="Q4259" s="11">
        <f t="shared" si="491"/>
        <v>0.30105292324743688</v>
      </c>
      <c r="S4259" s="13">
        <f t="shared" si="492"/>
        <v>0.25</v>
      </c>
      <c r="T4259">
        <f t="shared" si="493"/>
        <v>0.36089999999999994</v>
      </c>
      <c r="U4259" t="b">
        <f t="shared" si="494"/>
        <v>1</v>
      </c>
    </row>
    <row r="4260" spans="1:21" ht="21" x14ac:dyDescent="0.4">
      <c r="A4260" t="s">
        <v>4833</v>
      </c>
      <c r="B4260" t="s">
        <v>4811</v>
      </c>
      <c r="C4260" t="s">
        <v>4812</v>
      </c>
      <c r="D4260" s="33">
        <v>10513</v>
      </c>
      <c r="E4260" s="33">
        <v>1352</v>
      </c>
      <c r="F4260" s="32">
        <v>1.1141000000000001</v>
      </c>
      <c r="G4260" s="32">
        <v>0.3251</v>
      </c>
      <c r="H4260" s="41">
        <v>12.860268239322743</v>
      </c>
      <c r="I4260" s="32">
        <v>1.4392</v>
      </c>
      <c r="J4260" s="34">
        <f t="shared" si="495"/>
        <v>0.22588938299055031</v>
      </c>
      <c r="K4260">
        <v>0.82403846153846161</v>
      </c>
      <c r="L4260">
        <v>1.0644970414201185</v>
      </c>
      <c r="M4260" s="41">
        <v>0.8</v>
      </c>
      <c r="N4260" t="s">
        <v>34</v>
      </c>
      <c r="O4260" s="10" t="s">
        <v>34</v>
      </c>
      <c r="P4260">
        <f t="shared" si="490"/>
        <v>0.15</v>
      </c>
      <c r="Q4260" s="11">
        <f t="shared" si="491"/>
        <v>0.24847137298499172</v>
      </c>
      <c r="S4260" s="13">
        <f t="shared" si="492"/>
        <v>0.15</v>
      </c>
      <c r="T4260">
        <f t="shared" si="493"/>
        <v>0.21587999999999999</v>
      </c>
      <c r="U4260" t="b">
        <f t="shared" si="494"/>
        <v>1</v>
      </c>
    </row>
    <row r="4261" spans="1:21" ht="21" x14ac:dyDescent="0.4">
      <c r="A4261" t="s">
        <v>3275</v>
      </c>
      <c r="B4261" t="s">
        <v>3265</v>
      </c>
      <c r="C4261" t="s">
        <v>3266</v>
      </c>
      <c r="D4261" s="33">
        <v>144761</v>
      </c>
      <c r="E4261" s="33">
        <v>1259</v>
      </c>
      <c r="F4261" s="32">
        <v>1.1257999999999999</v>
      </c>
      <c r="G4261" s="32">
        <v>0.55459999999999998</v>
      </c>
      <c r="H4261" s="41">
        <v>0.86970938305206513</v>
      </c>
      <c r="I4261" s="32">
        <v>1.6803999999999999</v>
      </c>
      <c r="J4261" s="34">
        <f t="shared" si="495"/>
        <v>0.330040466555582</v>
      </c>
      <c r="K4261">
        <v>0.89420174741858616</v>
      </c>
      <c r="L4261">
        <v>1.3347100873709292</v>
      </c>
      <c r="M4261" s="41">
        <v>0.7</v>
      </c>
      <c r="N4261" t="s">
        <v>37</v>
      </c>
      <c r="O4261" s="10" t="s">
        <v>37</v>
      </c>
      <c r="P4261">
        <f t="shared" si="490"/>
        <v>0.25</v>
      </c>
      <c r="Q4261" s="11">
        <f t="shared" si="491"/>
        <v>0.47554153772911212</v>
      </c>
      <c r="S4261" s="13">
        <f t="shared" si="492"/>
        <v>0.25</v>
      </c>
      <c r="T4261">
        <f t="shared" si="493"/>
        <v>0.42009999999999997</v>
      </c>
      <c r="U4261" t="b">
        <f t="shared" si="494"/>
        <v>1</v>
      </c>
    </row>
    <row r="4262" spans="1:21" ht="21" x14ac:dyDescent="0.4">
      <c r="A4262" t="s">
        <v>644</v>
      </c>
      <c r="B4262" t="s">
        <v>601</v>
      </c>
      <c r="C4262" s="42" t="s">
        <v>602</v>
      </c>
      <c r="D4262" s="33">
        <v>118947</v>
      </c>
      <c r="E4262" s="33">
        <v>40592</v>
      </c>
      <c r="F4262" s="32">
        <v>28.414400000000001</v>
      </c>
      <c r="G4262" s="32">
        <v>11.862399999999999</v>
      </c>
      <c r="H4262" s="41">
        <v>34.126123399497253</v>
      </c>
      <c r="I4262" s="32">
        <v>40.276800000000001</v>
      </c>
      <c r="J4262" s="34">
        <f t="shared" si="495"/>
        <v>0.29452190839391407</v>
      </c>
      <c r="K4262">
        <v>0.70000000000000007</v>
      </c>
      <c r="L4262">
        <v>0.99223492313756412</v>
      </c>
      <c r="M4262" s="41">
        <v>0.7</v>
      </c>
      <c r="N4262" t="s">
        <v>45</v>
      </c>
      <c r="O4262" s="10" t="s">
        <v>37</v>
      </c>
      <c r="P4262">
        <f t="shared" si="490"/>
        <v>0.25</v>
      </c>
      <c r="Q4262" s="11">
        <f t="shared" si="491"/>
        <v>0.29452190839391423</v>
      </c>
      <c r="S4262" s="13">
        <f t="shared" si="492"/>
        <v>0.25</v>
      </c>
      <c r="T4262">
        <f t="shared" si="493"/>
        <v>10.0692</v>
      </c>
      <c r="U4262" t="b">
        <f t="shared" si="494"/>
        <v>0</v>
      </c>
    </row>
    <row r="4263" spans="1:21" ht="21" x14ac:dyDescent="0.4">
      <c r="A4263" t="s">
        <v>2305</v>
      </c>
      <c r="B4263" t="s">
        <v>2280</v>
      </c>
      <c r="C4263" t="s">
        <v>2281</v>
      </c>
      <c r="D4263" s="33">
        <v>248329</v>
      </c>
      <c r="E4263" s="33">
        <v>2674</v>
      </c>
      <c r="F4263" s="32">
        <v>0.74979999999999991</v>
      </c>
      <c r="G4263" s="32">
        <v>0.24919999999999998</v>
      </c>
      <c r="H4263" s="41">
        <v>1.0767973132417075</v>
      </c>
      <c r="I4263" s="32">
        <v>0.99899999999999989</v>
      </c>
      <c r="J4263" s="34">
        <f t="shared" si="495"/>
        <v>0.24944944944944947</v>
      </c>
      <c r="K4263">
        <v>0.28040388930441285</v>
      </c>
      <c r="L4263">
        <v>0.37359760658189972</v>
      </c>
      <c r="M4263" s="41">
        <v>0.25</v>
      </c>
      <c r="N4263" t="s">
        <v>37</v>
      </c>
      <c r="O4263" s="10" t="s">
        <v>37</v>
      </c>
      <c r="P4263">
        <f t="shared" si="490"/>
        <v>0.25</v>
      </c>
      <c r="Q4263" s="11">
        <f t="shared" si="491"/>
        <v>0.33083083083083076</v>
      </c>
      <c r="S4263" s="13">
        <f t="shared" si="492"/>
        <v>0.25</v>
      </c>
      <c r="T4263">
        <f t="shared" si="493"/>
        <v>0.24974999999999997</v>
      </c>
      <c r="U4263" t="b">
        <f t="shared" si="494"/>
        <v>1</v>
      </c>
    </row>
    <row r="4264" spans="1:21" ht="21" x14ac:dyDescent="0.4">
      <c r="A4264" t="s">
        <v>3898</v>
      </c>
      <c r="B4264" t="s">
        <v>3765</v>
      </c>
      <c r="C4264" t="s">
        <v>3766</v>
      </c>
      <c r="D4264" s="33">
        <v>79405</v>
      </c>
      <c r="E4264" s="33">
        <v>6525</v>
      </c>
      <c r="F4264" s="32">
        <v>4.5674999999999999</v>
      </c>
      <c r="G4264" s="32">
        <v>1.2725</v>
      </c>
      <c r="H4264" s="41">
        <v>8.2173666645677219</v>
      </c>
      <c r="I4264" s="32">
        <v>5.84</v>
      </c>
      <c r="J4264" s="34">
        <f t="shared" si="495"/>
        <v>0.21789383561643835</v>
      </c>
      <c r="K4264">
        <v>0.7</v>
      </c>
      <c r="L4264">
        <v>0.89501915708812263</v>
      </c>
      <c r="M4264" s="41">
        <v>0.7</v>
      </c>
      <c r="N4264" t="s">
        <v>37</v>
      </c>
      <c r="O4264" s="10" t="s">
        <v>37</v>
      </c>
      <c r="P4264">
        <f t="shared" si="490"/>
        <v>0.25</v>
      </c>
      <c r="Q4264" s="11">
        <f t="shared" si="491"/>
        <v>0.21789383561643844</v>
      </c>
      <c r="S4264" s="13">
        <f t="shared" si="492"/>
        <v>0.21789383561643844</v>
      </c>
      <c r="T4264">
        <f t="shared" si="493"/>
        <v>1.2725000000000004</v>
      </c>
      <c r="U4264" t="b">
        <f t="shared" si="494"/>
        <v>1</v>
      </c>
    </row>
    <row r="4265" spans="1:21" ht="21" x14ac:dyDescent="0.4">
      <c r="A4265" t="s">
        <v>5176</v>
      </c>
      <c r="B4265" t="s">
        <v>5177</v>
      </c>
      <c r="C4265" t="s">
        <v>5178</v>
      </c>
      <c r="D4265" s="33">
        <v>322549</v>
      </c>
      <c r="E4265" s="33">
        <v>212693</v>
      </c>
      <c r="F4265" s="32">
        <v>36.567799999999998</v>
      </c>
      <c r="G4265" s="32">
        <v>12.189200000000001</v>
      </c>
      <c r="H4265" s="41">
        <v>65.941298841416341</v>
      </c>
      <c r="I4265" s="32">
        <v>48.756999999999998</v>
      </c>
      <c r="J4265" s="34">
        <f t="shared" si="495"/>
        <v>0.2499989745062248</v>
      </c>
      <c r="K4265">
        <v>0.17192761397883333</v>
      </c>
      <c r="L4265">
        <v>0.22923650519763228</v>
      </c>
      <c r="M4265" s="41">
        <v>0.05</v>
      </c>
      <c r="N4265" t="s">
        <v>37</v>
      </c>
      <c r="O4265" s="10" t="s">
        <v>37</v>
      </c>
      <c r="P4265">
        <f t="shared" si="490"/>
        <v>0.25</v>
      </c>
      <c r="Q4265" s="11">
        <f t="shared" si="491"/>
        <v>0.78188465246015959</v>
      </c>
      <c r="S4265" s="13">
        <f t="shared" si="492"/>
        <v>0.25</v>
      </c>
      <c r="T4265">
        <f t="shared" si="493"/>
        <v>12.189249999999999</v>
      </c>
      <c r="U4265" t="b">
        <f t="shared" si="494"/>
        <v>1</v>
      </c>
    </row>
    <row r="4266" spans="1:21" ht="21" x14ac:dyDescent="0.4">
      <c r="A4266" t="s">
        <v>4564</v>
      </c>
      <c r="B4266" t="s">
        <v>4558</v>
      </c>
      <c r="C4266" t="s">
        <v>4559</v>
      </c>
      <c r="D4266" s="33">
        <v>134583</v>
      </c>
      <c r="E4266" s="33">
        <v>2916</v>
      </c>
      <c r="F4266" s="32">
        <v>6.4152000000000005</v>
      </c>
      <c r="G4266" s="32">
        <v>1.8951</v>
      </c>
      <c r="H4266" s="41">
        <v>2.1666926729230287</v>
      </c>
      <c r="I4266" s="32">
        <v>8.3102999999999998</v>
      </c>
      <c r="J4266" s="34">
        <f t="shared" ref="J4266:J4297" si="496">G4266/I4266</f>
        <v>0.22804230894191546</v>
      </c>
      <c r="K4266">
        <v>2.2000000000000002</v>
      </c>
      <c r="L4266">
        <v>2.8498971193415636</v>
      </c>
      <c r="M4266" s="41">
        <v>2.2000000000000002</v>
      </c>
      <c r="N4266" t="s">
        <v>37</v>
      </c>
      <c r="O4266" s="10" t="s">
        <v>37</v>
      </c>
      <c r="P4266">
        <f t="shared" si="490"/>
        <v>0.25</v>
      </c>
      <c r="Q4266" s="11">
        <f t="shared" si="491"/>
        <v>0.22804230894191535</v>
      </c>
      <c r="S4266" s="13">
        <f t="shared" si="492"/>
        <v>0.22804230894191535</v>
      </c>
      <c r="T4266">
        <f t="shared" si="493"/>
        <v>1.8950999999999991</v>
      </c>
      <c r="U4266" t="b">
        <f t="shared" si="494"/>
        <v>1</v>
      </c>
    </row>
    <row r="4267" spans="1:21" ht="21" x14ac:dyDescent="0.4">
      <c r="A4267" t="s">
        <v>4425</v>
      </c>
      <c r="B4267" t="s">
        <v>4390</v>
      </c>
      <c r="C4267" t="s">
        <v>4391</v>
      </c>
      <c r="D4267" s="33">
        <v>131892</v>
      </c>
      <c r="E4267" s="33">
        <v>3969</v>
      </c>
      <c r="F4267" s="32">
        <v>1.1663000000000001</v>
      </c>
      <c r="G4267" s="32">
        <v>0.3886</v>
      </c>
      <c r="H4267" s="41">
        <v>3.0092803202620324</v>
      </c>
      <c r="I4267" s="32">
        <v>1.5549000000000002</v>
      </c>
      <c r="J4267" s="34">
        <f t="shared" si="496"/>
        <v>0.24991960897806931</v>
      </c>
      <c r="K4267">
        <v>0.29385235575711771</v>
      </c>
      <c r="L4267">
        <v>0.3917611489040061</v>
      </c>
      <c r="M4267" s="41">
        <v>0.2</v>
      </c>
      <c r="N4267" t="s">
        <v>37</v>
      </c>
      <c r="O4267" s="10" t="s">
        <v>37</v>
      </c>
      <c r="P4267">
        <f t="shared" si="490"/>
        <v>0.25</v>
      </c>
      <c r="Q4267" s="11">
        <f t="shared" si="491"/>
        <v>0.48948485433146832</v>
      </c>
      <c r="S4267" s="13">
        <f t="shared" si="492"/>
        <v>0.25</v>
      </c>
      <c r="T4267">
        <f t="shared" si="493"/>
        <v>0.38872500000000004</v>
      </c>
      <c r="U4267" t="b">
        <f t="shared" si="494"/>
        <v>1</v>
      </c>
    </row>
    <row r="4268" spans="1:21" ht="21" x14ac:dyDescent="0.4">
      <c r="A4268" t="s">
        <v>1381</v>
      </c>
      <c r="B4268" t="s">
        <v>1280</v>
      </c>
      <c r="C4268" s="42" t="s">
        <v>1281</v>
      </c>
      <c r="D4268" s="33">
        <v>1271727</v>
      </c>
      <c r="E4268" s="33">
        <v>53536</v>
      </c>
      <c r="F4268" s="32">
        <v>15.871299999999998</v>
      </c>
      <c r="G4268" s="32">
        <v>5.2832999999999997</v>
      </c>
      <c r="H4268" s="41">
        <v>4.2097085302112793</v>
      </c>
      <c r="I4268" s="32">
        <v>21.154599999999999</v>
      </c>
      <c r="J4268" s="34">
        <f t="shared" si="496"/>
        <v>0.24974709992153007</v>
      </c>
      <c r="K4268">
        <v>0.29646032576210396</v>
      </c>
      <c r="L4268">
        <v>0.3951471906754333</v>
      </c>
      <c r="M4268" s="41">
        <v>0.2</v>
      </c>
      <c r="N4268" t="s">
        <v>37</v>
      </c>
      <c r="O4268" s="10" t="s">
        <v>42</v>
      </c>
      <c r="P4268">
        <f t="shared" si="490"/>
        <v>0.05</v>
      </c>
      <c r="Q4268" s="11">
        <f t="shared" si="491"/>
        <v>0.49385949155266456</v>
      </c>
      <c r="S4268" s="13">
        <f t="shared" si="492"/>
        <v>0.05</v>
      </c>
      <c r="T4268">
        <f t="shared" si="493"/>
        <v>1.0577300000000001</v>
      </c>
      <c r="U4268" t="b">
        <f t="shared" si="494"/>
        <v>0</v>
      </c>
    </row>
    <row r="4269" spans="1:21" ht="21" x14ac:dyDescent="0.4">
      <c r="A4269" t="s">
        <v>4628</v>
      </c>
      <c r="B4269" t="s">
        <v>4625</v>
      </c>
      <c r="C4269" t="s">
        <v>4626</v>
      </c>
      <c r="D4269" s="33">
        <v>2289865</v>
      </c>
      <c r="E4269" s="33">
        <v>45822</v>
      </c>
      <c r="F4269" s="32">
        <v>44.599599999999995</v>
      </c>
      <c r="G4269" s="32">
        <v>10.991099999999999</v>
      </c>
      <c r="H4269" s="41">
        <v>2.0010786662095801</v>
      </c>
      <c r="I4269" s="32">
        <v>55.590699999999998</v>
      </c>
      <c r="J4269" s="34">
        <f t="shared" si="496"/>
        <v>0.19771472566454459</v>
      </c>
      <c r="K4269">
        <v>0.97332285801580021</v>
      </c>
      <c r="L4269">
        <v>1.213187988302562</v>
      </c>
      <c r="M4269" s="41">
        <v>0.5</v>
      </c>
      <c r="N4269" t="s">
        <v>34</v>
      </c>
      <c r="O4269" s="10" t="s">
        <v>34</v>
      </c>
      <c r="P4269">
        <f t="shared" si="490"/>
        <v>0.15</v>
      </c>
      <c r="Q4269" s="11">
        <f t="shared" si="491"/>
        <v>0.58786271804456502</v>
      </c>
      <c r="S4269" s="13">
        <f t="shared" si="492"/>
        <v>0.15</v>
      </c>
      <c r="T4269">
        <f t="shared" si="493"/>
        <v>8.3386049999999994</v>
      </c>
      <c r="U4269" t="b">
        <f t="shared" si="494"/>
        <v>1</v>
      </c>
    </row>
    <row r="4270" spans="1:21" ht="21" x14ac:dyDescent="0.4">
      <c r="A4270" t="s">
        <v>569</v>
      </c>
      <c r="B4270" t="s">
        <v>535</v>
      </c>
      <c r="C4270" s="42" t="s">
        <v>536</v>
      </c>
      <c r="D4270" s="33">
        <v>201850</v>
      </c>
      <c r="E4270" s="33">
        <v>21868</v>
      </c>
      <c r="F4270" s="32">
        <v>16.072099999999999</v>
      </c>
      <c r="G4270" s="32">
        <v>5.3569999999999993</v>
      </c>
      <c r="H4270" s="41">
        <v>10.833787465940054</v>
      </c>
      <c r="I4270" s="32">
        <v>21.429099999999998</v>
      </c>
      <c r="J4270" s="34">
        <f t="shared" si="496"/>
        <v>0.24998716698321441</v>
      </c>
      <c r="K4270">
        <v>0.7349597585513078</v>
      </c>
      <c r="L4270">
        <v>0.9799295774647887</v>
      </c>
      <c r="M4270" s="41">
        <v>0.65</v>
      </c>
      <c r="N4270" t="s">
        <v>37</v>
      </c>
      <c r="O4270" s="10" t="s">
        <v>37</v>
      </c>
      <c r="P4270">
        <f t="shared" si="490"/>
        <v>0.25</v>
      </c>
      <c r="Q4270" s="11">
        <f t="shared" si="491"/>
        <v>0.33668702838663311</v>
      </c>
      <c r="S4270" s="13">
        <f t="shared" si="492"/>
        <v>0.25</v>
      </c>
      <c r="T4270">
        <f t="shared" si="493"/>
        <v>5.3572749999999996</v>
      </c>
      <c r="U4270" t="b">
        <f t="shared" si="494"/>
        <v>1</v>
      </c>
    </row>
    <row r="4271" spans="1:21" ht="21" x14ac:dyDescent="0.4">
      <c r="A4271" t="s">
        <v>4278</v>
      </c>
      <c r="B4271" t="s">
        <v>4274</v>
      </c>
      <c r="C4271" t="s">
        <v>4275</v>
      </c>
      <c r="D4271" s="33">
        <v>656496</v>
      </c>
      <c r="E4271" s="33">
        <v>60141</v>
      </c>
      <c r="F4271" s="32">
        <v>72.169200000000004</v>
      </c>
      <c r="G4271" s="32">
        <v>30.448599999999999</v>
      </c>
      <c r="H4271" s="41">
        <v>9.1609088250347295</v>
      </c>
      <c r="I4271" s="32">
        <v>102.6178</v>
      </c>
      <c r="J4271" s="34">
        <f t="shared" si="496"/>
        <v>0.29671850302773983</v>
      </c>
      <c r="K4271">
        <v>1.2</v>
      </c>
      <c r="L4271">
        <v>1.7062868924693637</v>
      </c>
      <c r="M4271" s="41">
        <v>1.2</v>
      </c>
      <c r="N4271" t="s">
        <v>33</v>
      </c>
      <c r="O4271" s="10" t="s">
        <v>33</v>
      </c>
      <c r="P4271">
        <f t="shared" si="490"/>
        <v>0.4</v>
      </c>
      <c r="Q4271" s="11">
        <f t="shared" si="491"/>
        <v>0.29671850302773989</v>
      </c>
      <c r="S4271" s="13">
        <f t="shared" si="492"/>
        <v>0.29671850302773989</v>
      </c>
      <c r="T4271">
        <f t="shared" si="493"/>
        <v>30.448600000000006</v>
      </c>
      <c r="U4271" t="b">
        <f t="shared" si="494"/>
        <v>1</v>
      </c>
    </row>
    <row r="4272" spans="1:21" ht="21" x14ac:dyDescent="0.4">
      <c r="A4272" t="s">
        <v>4834</v>
      </c>
      <c r="B4272" t="s">
        <v>4811</v>
      </c>
      <c r="C4272" t="s">
        <v>4812</v>
      </c>
      <c r="D4272" s="33">
        <v>1112</v>
      </c>
      <c r="E4272" s="33">
        <v>370</v>
      </c>
      <c r="F4272" s="32">
        <v>3.7700000000000004E-2</v>
      </c>
      <c r="G4272" s="32">
        <v>1.2500000000000001E-2</v>
      </c>
      <c r="H4272" s="41">
        <v>33.273381294964025</v>
      </c>
      <c r="I4272" s="32">
        <v>5.0200000000000009E-2</v>
      </c>
      <c r="J4272" s="34">
        <f t="shared" si="496"/>
        <v>0.24900398406374499</v>
      </c>
      <c r="K4272">
        <v>0.10189189189189191</v>
      </c>
      <c r="L4272">
        <v>0.13567567567567571</v>
      </c>
      <c r="M4272" s="41">
        <v>0.1</v>
      </c>
      <c r="N4272" t="s">
        <v>34</v>
      </c>
      <c r="O4272" s="10" t="s">
        <v>34</v>
      </c>
      <c r="P4272">
        <f t="shared" si="490"/>
        <v>0.15</v>
      </c>
      <c r="Q4272" s="11">
        <f t="shared" si="491"/>
        <v>0.26294820717131484</v>
      </c>
      <c r="S4272" s="13">
        <f t="shared" si="492"/>
        <v>0.15</v>
      </c>
      <c r="T4272">
        <f t="shared" si="493"/>
        <v>7.5300000000000011E-3</v>
      </c>
      <c r="U4272" t="b">
        <f t="shared" si="494"/>
        <v>1</v>
      </c>
    </row>
    <row r="4273" spans="1:21" ht="21" x14ac:dyDescent="0.4">
      <c r="A4273" t="s">
        <v>1953</v>
      </c>
      <c r="B4273" t="s">
        <v>1732</v>
      </c>
      <c r="C4273" s="42" t="s">
        <v>1733</v>
      </c>
      <c r="D4273" s="33">
        <v>17042</v>
      </c>
      <c r="E4273" s="33">
        <v>4740</v>
      </c>
      <c r="F4273" s="32">
        <v>7.0289999999999999</v>
      </c>
      <c r="G4273" s="32">
        <v>2.7791999999999999</v>
      </c>
      <c r="H4273" s="41">
        <v>27.813636897077807</v>
      </c>
      <c r="I4273" s="32">
        <v>9.8081999999999994</v>
      </c>
      <c r="J4273" s="34">
        <f t="shared" si="496"/>
        <v>0.28335474398972288</v>
      </c>
      <c r="K4273">
        <v>1.4829113924050632</v>
      </c>
      <c r="L4273">
        <v>2.0692405063291135</v>
      </c>
      <c r="M4273" s="41">
        <v>1.45</v>
      </c>
      <c r="N4273" t="s">
        <v>37</v>
      </c>
      <c r="O4273" s="10" t="s">
        <v>34</v>
      </c>
      <c r="P4273">
        <f t="shared" si="490"/>
        <v>0.15</v>
      </c>
      <c r="Q4273" s="11">
        <f t="shared" si="491"/>
        <v>0.29925980302196109</v>
      </c>
      <c r="S4273" s="13">
        <f t="shared" si="492"/>
        <v>0.15</v>
      </c>
      <c r="T4273">
        <f t="shared" si="493"/>
        <v>1.4712299999999998</v>
      </c>
      <c r="U4273" t="b">
        <f t="shared" si="494"/>
        <v>0</v>
      </c>
    </row>
    <row r="4274" spans="1:21" ht="21" x14ac:dyDescent="0.4">
      <c r="A4274" t="s">
        <v>1184</v>
      </c>
      <c r="B4274" t="s">
        <v>1120</v>
      </c>
      <c r="C4274" s="42" t="s">
        <v>1121</v>
      </c>
      <c r="D4274" s="33">
        <v>1229124</v>
      </c>
      <c r="E4274" s="33">
        <v>181293</v>
      </c>
      <c r="F4274" s="32">
        <v>54.685000000000002</v>
      </c>
      <c r="G4274" s="32">
        <v>21.73</v>
      </c>
      <c r="H4274" s="41">
        <v>14.749773009069875</v>
      </c>
      <c r="I4274" s="32">
        <v>76.415000000000006</v>
      </c>
      <c r="J4274" s="34">
        <f t="shared" si="496"/>
        <v>0.28436825230648433</v>
      </c>
      <c r="K4274">
        <v>0.30163878362650515</v>
      </c>
      <c r="L4274">
        <v>0.4215000027579664</v>
      </c>
      <c r="M4274" s="41">
        <v>0.3</v>
      </c>
      <c r="N4274" t="s">
        <v>37</v>
      </c>
      <c r="O4274" s="10" t="s">
        <v>37</v>
      </c>
      <c r="P4274">
        <f t="shared" si="490"/>
        <v>0.25</v>
      </c>
      <c r="Q4274" s="11">
        <f t="shared" si="491"/>
        <v>0.28825623241510179</v>
      </c>
      <c r="S4274" s="13">
        <f t="shared" si="492"/>
        <v>0.25</v>
      </c>
      <c r="T4274">
        <f t="shared" si="493"/>
        <v>19.103750000000002</v>
      </c>
      <c r="U4274" t="b">
        <f t="shared" si="494"/>
        <v>1</v>
      </c>
    </row>
    <row r="4275" spans="1:21" ht="21" x14ac:dyDescent="0.4">
      <c r="A4275" t="s">
        <v>3328</v>
      </c>
      <c r="B4275" t="s">
        <v>3310</v>
      </c>
      <c r="C4275" t="s">
        <v>3311</v>
      </c>
      <c r="D4275" s="33">
        <v>51303</v>
      </c>
      <c r="E4275" s="33">
        <v>34372</v>
      </c>
      <c r="F4275" s="32">
        <v>9.7497000000000007</v>
      </c>
      <c r="G4275" s="32">
        <v>-0.18229999999999991</v>
      </c>
      <c r="H4275" s="41">
        <v>66.998031304212233</v>
      </c>
      <c r="I4275" s="32">
        <v>9.567400000000001</v>
      </c>
      <c r="J4275" s="34">
        <f t="shared" si="496"/>
        <v>-1.9054288521437368E-2</v>
      </c>
      <c r="K4275">
        <v>0.28365239148143839</v>
      </c>
      <c r="L4275">
        <v>0.27834865588269525</v>
      </c>
      <c r="M4275" s="41">
        <v>1</v>
      </c>
      <c r="N4275" t="s">
        <v>34</v>
      </c>
      <c r="O4275" s="10" t="s">
        <v>34</v>
      </c>
      <c r="P4275">
        <f t="shared" si="490"/>
        <v>0.15</v>
      </c>
      <c r="Q4275" s="11">
        <f t="shared" si="491"/>
        <v>-2.5926165938499484</v>
      </c>
      <c r="S4275" s="13">
        <f t="shared" si="492"/>
        <v>-2.5926165938499484</v>
      </c>
      <c r="T4275">
        <f t="shared" si="493"/>
        <v>-24.804599999999997</v>
      </c>
      <c r="U4275" t="b">
        <f t="shared" si="494"/>
        <v>1</v>
      </c>
    </row>
    <row r="4276" spans="1:21" ht="21" x14ac:dyDescent="0.4">
      <c r="A4276" t="s">
        <v>2511</v>
      </c>
      <c r="B4276" t="s">
        <v>2484</v>
      </c>
      <c r="C4276" t="s">
        <v>2485</v>
      </c>
      <c r="D4276" s="33">
        <v>289489</v>
      </c>
      <c r="E4276" s="33">
        <v>50018</v>
      </c>
      <c r="F4276" s="32">
        <v>125.045</v>
      </c>
      <c r="G4276" s="32">
        <v>17.725800000000003</v>
      </c>
      <c r="H4276" s="41">
        <v>17.278031289617221</v>
      </c>
      <c r="I4276" s="32">
        <v>142.77080000000001</v>
      </c>
      <c r="J4276" s="34">
        <f t="shared" si="496"/>
        <v>0.12415563966861573</v>
      </c>
      <c r="K4276">
        <v>2.5</v>
      </c>
      <c r="L4276">
        <v>2.8543884201687395</v>
      </c>
      <c r="M4276" s="41">
        <v>2.5</v>
      </c>
      <c r="N4276" t="s">
        <v>34</v>
      </c>
      <c r="O4276" s="10" t="s">
        <v>34</v>
      </c>
      <c r="P4276">
        <f t="shared" si="490"/>
        <v>0.15</v>
      </c>
      <c r="Q4276" s="11">
        <f t="shared" si="491"/>
        <v>0.12415563966861579</v>
      </c>
      <c r="S4276" s="13">
        <f t="shared" si="492"/>
        <v>0.12415563966861579</v>
      </c>
      <c r="T4276">
        <f t="shared" si="493"/>
        <v>17.72580000000001</v>
      </c>
      <c r="U4276" t="b">
        <f t="shared" si="494"/>
        <v>1</v>
      </c>
    </row>
    <row r="4277" spans="1:21" ht="21" x14ac:dyDescent="0.4">
      <c r="A4277" t="s">
        <v>5077</v>
      </c>
      <c r="B4277" t="s">
        <v>5069</v>
      </c>
      <c r="C4277" t="s">
        <v>5070</v>
      </c>
      <c r="D4277" s="33">
        <v>245944</v>
      </c>
      <c r="E4277" s="33">
        <v>9981</v>
      </c>
      <c r="F4277" s="32">
        <v>3.7050000000000001</v>
      </c>
      <c r="G4277" s="32">
        <v>1.2349999999999999</v>
      </c>
      <c r="H4277" s="41">
        <v>4.0582409003675632</v>
      </c>
      <c r="I4277" s="32">
        <v>4.9399999999999995</v>
      </c>
      <c r="J4277" s="34">
        <f t="shared" si="496"/>
        <v>0.25</v>
      </c>
      <c r="K4277">
        <v>0.37120529005109709</v>
      </c>
      <c r="L4277">
        <v>0.49494038673479601</v>
      </c>
      <c r="M4277" s="41">
        <v>0.28999999999999998</v>
      </c>
      <c r="N4277" t="s">
        <v>37</v>
      </c>
      <c r="O4277" s="10" t="s">
        <v>37</v>
      </c>
      <c r="P4277">
        <f t="shared" si="490"/>
        <v>0.25</v>
      </c>
      <c r="Q4277" s="11">
        <f t="shared" si="491"/>
        <v>0.41407085020242906</v>
      </c>
      <c r="S4277" s="13">
        <f t="shared" si="492"/>
        <v>0.25</v>
      </c>
      <c r="T4277">
        <f t="shared" si="493"/>
        <v>1.2349999999999999</v>
      </c>
      <c r="U4277" t="b">
        <f t="shared" si="494"/>
        <v>1</v>
      </c>
    </row>
    <row r="4278" spans="1:21" ht="21" x14ac:dyDescent="0.4">
      <c r="A4278" t="s">
        <v>4865</v>
      </c>
      <c r="B4278" t="s">
        <v>4860</v>
      </c>
      <c r="C4278" t="s">
        <v>4861</v>
      </c>
      <c r="D4278" s="33">
        <v>47896</v>
      </c>
      <c r="E4278" s="33">
        <v>3787</v>
      </c>
      <c r="F4278" s="32">
        <v>0.79630000000000001</v>
      </c>
      <c r="G4278" s="32">
        <v>0.39169999999999994</v>
      </c>
      <c r="H4278" s="41">
        <v>7.9067145481877397</v>
      </c>
      <c r="I4278" s="32">
        <v>1.1879999999999999</v>
      </c>
      <c r="J4278" s="34">
        <f t="shared" si="496"/>
        <v>0.32971380471380468</v>
      </c>
      <c r="K4278">
        <v>0.21027198310007922</v>
      </c>
      <c r="L4278">
        <v>0.31370477950884607</v>
      </c>
      <c r="M4278" s="41">
        <v>0.05</v>
      </c>
      <c r="N4278" t="s">
        <v>37</v>
      </c>
      <c r="O4278" s="10" t="s">
        <v>37</v>
      </c>
      <c r="P4278">
        <f t="shared" si="490"/>
        <v>0.25</v>
      </c>
      <c r="Q4278" s="11">
        <f t="shared" si="491"/>
        <v>0.8406144781144782</v>
      </c>
      <c r="S4278" s="13">
        <f t="shared" si="492"/>
        <v>0.25</v>
      </c>
      <c r="T4278">
        <f t="shared" si="493"/>
        <v>0.29699999999999999</v>
      </c>
      <c r="U4278" t="b">
        <f t="shared" si="494"/>
        <v>1</v>
      </c>
    </row>
    <row r="4279" spans="1:21" ht="21" x14ac:dyDescent="0.4">
      <c r="A4279" t="s">
        <v>2954</v>
      </c>
      <c r="B4279" t="s">
        <v>2919</v>
      </c>
      <c r="C4279" t="s">
        <v>2920</v>
      </c>
      <c r="D4279" s="33">
        <v>214386</v>
      </c>
      <c r="E4279" s="33">
        <v>2591</v>
      </c>
      <c r="F4279" s="32">
        <v>20.728000000000002</v>
      </c>
      <c r="G4279" s="32">
        <v>4.0282000000000009</v>
      </c>
      <c r="H4279" s="41">
        <v>1.2085677236386705</v>
      </c>
      <c r="I4279" s="32">
        <v>24.756200000000003</v>
      </c>
      <c r="J4279" s="34">
        <f t="shared" si="496"/>
        <v>0.16271479467769692</v>
      </c>
      <c r="K4279">
        <v>8</v>
      </c>
      <c r="L4279">
        <v>9.5546893091470491</v>
      </c>
      <c r="M4279" s="41">
        <v>8</v>
      </c>
      <c r="N4279" t="s">
        <v>37</v>
      </c>
      <c r="O4279" s="10" t="s">
        <v>37</v>
      </c>
      <c r="P4279">
        <f t="shared" si="490"/>
        <v>0.25</v>
      </c>
      <c r="Q4279" s="11">
        <f t="shared" si="491"/>
        <v>0.16271479467769703</v>
      </c>
      <c r="S4279" s="13">
        <f t="shared" si="492"/>
        <v>0.16271479467769703</v>
      </c>
      <c r="T4279">
        <f t="shared" si="493"/>
        <v>4.0282000000000036</v>
      </c>
      <c r="U4279" t="b">
        <f t="shared" si="494"/>
        <v>1</v>
      </c>
    </row>
    <row r="4280" spans="1:21" ht="21" x14ac:dyDescent="0.4">
      <c r="A4280" t="s">
        <v>3485</v>
      </c>
      <c r="B4280" t="s">
        <v>3479</v>
      </c>
      <c r="C4280" t="s">
        <v>3480</v>
      </c>
      <c r="D4280" s="33">
        <v>1507</v>
      </c>
      <c r="E4280" s="33">
        <v>75</v>
      </c>
      <c r="F4280" s="32">
        <v>6.0300000000000006E-2</v>
      </c>
      <c r="G4280" s="32">
        <v>2.9700000000000004E-2</v>
      </c>
      <c r="H4280" s="41">
        <v>4.9767750497677508</v>
      </c>
      <c r="I4280" s="32">
        <v>9.0000000000000011E-2</v>
      </c>
      <c r="J4280" s="34">
        <f t="shared" si="496"/>
        <v>0.33</v>
      </c>
      <c r="K4280">
        <v>0.80400000000000005</v>
      </c>
      <c r="L4280">
        <v>1.2000000000000002</v>
      </c>
      <c r="M4280" s="41">
        <v>1</v>
      </c>
      <c r="N4280" t="s">
        <v>37</v>
      </c>
      <c r="O4280" s="10" t="s">
        <v>37</v>
      </c>
      <c r="P4280">
        <f t="shared" si="490"/>
        <v>0.25</v>
      </c>
      <c r="Q4280" s="11">
        <f t="shared" si="491"/>
        <v>0.1666666666666668</v>
      </c>
      <c r="S4280" s="13">
        <f t="shared" si="492"/>
        <v>0.1666666666666668</v>
      </c>
      <c r="T4280">
        <f t="shared" si="493"/>
        <v>1.5000000000000013E-2</v>
      </c>
      <c r="U4280" t="b">
        <f t="shared" si="494"/>
        <v>1</v>
      </c>
    </row>
    <row r="4281" spans="1:21" ht="21" x14ac:dyDescent="0.4">
      <c r="A4281" t="s">
        <v>4215</v>
      </c>
      <c r="B4281" t="s">
        <v>4209</v>
      </c>
      <c r="C4281" t="s">
        <v>4210</v>
      </c>
      <c r="D4281" s="33">
        <v>71593</v>
      </c>
      <c r="E4281" s="33">
        <v>9580</v>
      </c>
      <c r="F4281" s="32">
        <v>17.282599999999999</v>
      </c>
      <c r="G4281" s="32">
        <v>5.6266000000000007</v>
      </c>
      <c r="H4281" s="41">
        <v>13.381196485689943</v>
      </c>
      <c r="I4281" s="32">
        <v>22.909199999999998</v>
      </c>
      <c r="J4281" s="34">
        <f t="shared" si="496"/>
        <v>0.24560438601086032</v>
      </c>
      <c r="K4281">
        <v>1.804029227557411</v>
      </c>
      <c r="L4281">
        <v>2.3913569937369519</v>
      </c>
      <c r="M4281" s="41">
        <v>1.7</v>
      </c>
      <c r="N4281" t="s">
        <v>37</v>
      </c>
      <c r="O4281" s="10" t="s">
        <v>37</v>
      </c>
      <c r="P4281">
        <f t="shared" si="490"/>
        <v>0.25</v>
      </c>
      <c r="Q4281" s="11">
        <f t="shared" si="491"/>
        <v>0.28910655981003264</v>
      </c>
      <c r="S4281" s="13">
        <f t="shared" si="492"/>
        <v>0.25</v>
      </c>
      <c r="T4281">
        <f t="shared" si="493"/>
        <v>5.7272999999999996</v>
      </c>
      <c r="U4281" t="b">
        <f t="shared" si="494"/>
        <v>1</v>
      </c>
    </row>
    <row r="4282" spans="1:21" ht="21" x14ac:dyDescent="0.4">
      <c r="A4282" t="s">
        <v>2482</v>
      </c>
      <c r="B4282" t="s">
        <v>2472</v>
      </c>
      <c r="C4282" t="s">
        <v>2473</v>
      </c>
      <c r="D4282" s="33">
        <v>4214330</v>
      </c>
      <c r="E4282" s="33">
        <v>306080</v>
      </c>
      <c r="F4282" s="32">
        <v>153.26790000000003</v>
      </c>
      <c r="G4282" s="32">
        <v>32.7881</v>
      </c>
      <c r="H4282" s="41">
        <v>7.2628389328790108</v>
      </c>
      <c r="I4282" s="32">
        <v>186.05600000000004</v>
      </c>
      <c r="J4282" s="34">
        <f t="shared" si="496"/>
        <v>0.17622704992045402</v>
      </c>
      <c r="K4282">
        <v>0.50074457658128602</v>
      </c>
      <c r="L4282">
        <v>0.60786722425509676</v>
      </c>
      <c r="M4282" s="41">
        <v>0.5</v>
      </c>
      <c r="N4282" t="s">
        <v>37</v>
      </c>
      <c r="O4282" s="10" t="s">
        <v>37</v>
      </c>
      <c r="P4282">
        <f t="shared" si="490"/>
        <v>0.25</v>
      </c>
      <c r="Q4282" s="11">
        <f t="shared" si="491"/>
        <v>0.17745194995055261</v>
      </c>
      <c r="S4282" s="13">
        <f t="shared" si="492"/>
        <v>0.17745194995055261</v>
      </c>
      <c r="T4282">
        <f t="shared" si="493"/>
        <v>33.01600000000002</v>
      </c>
      <c r="U4282" t="b">
        <f t="shared" si="494"/>
        <v>1</v>
      </c>
    </row>
    <row r="4283" spans="1:21" ht="21" x14ac:dyDescent="0.4">
      <c r="A4283" t="s">
        <v>4835</v>
      </c>
      <c r="B4283" t="s">
        <v>4811</v>
      </c>
      <c r="C4283" t="s">
        <v>4812</v>
      </c>
      <c r="D4283" s="33">
        <v>1428</v>
      </c>
      <c r="E4283" s="33">
        <v>289</v>
      </c>
      <c r="F4283" s="32">
        <v>4.7399999999999998E-2</v>
      </c>
      <c r="G4283" s="32">
        <v>1.61E-2</v>
      </c>
      <c r="H4283" s="41">
        <v>20.238095238095237</v>
      </c>
      <c r="I4283" s="32">
        <v>6.3500000000000001E-2</v>
      </c>
      <c r="J4283" s="34">
        <f t="shared" si="496"/>
        <v>0.25354330708661416</v>
      </c>
      <c r="K4283">
        <v>0.16401384083044981</v>
      </c>
      <c r="L4283">
        <v>0.21972318339100347</v>
      </c>
      <c r="M4283" s="41">
        <v>0.1</v>
      </c>
      <c r="N4283" t="s">
        <v>34</v>
      </c>
      <c r="O4283" s="10" t="s">
        <v>34</v>
      </c>
      <c r="P4283">
        <f t="shared" si="490"/>
        <v>0.15</v>
      </c>
      <c r="Q4283" s="11">
        <f t="shared" si="491"/>
        <v>0.54488188976377949</v>
      </c>
      <c r="S4283" s="13">
        <f t="shared" si="492"/>
        <v>0.15</v>
      </c>
      <c r="T4283">
        <f t="shared" si="493"/>
        <v>9.5250000000000005E-3</v>
      </c>
      <c r="U4283" t="b">
        <f t="shared" si="494"/>
        <v>1</v>
      </c>
    </row>
    <row r="4284" spans="1:21" ht="21" x14ac:dyDescent="0.4">
      <c r="A4284" t="s">
        <v>5808</v>
      </c>
      <c r="B4284" t="s">
        <v>5781</v>
      </c>
      <c r="C4284" t="s">
        <v>5782</v>
      </c>
      <c r="D4284" s="33">
        <v>10013</v>
      </c>
      <c r="E4284" s="33">
        <v>557</v>
      </c>
      <c r="F4284" s="32">
        <v>0.15029999999999999</v>
      </c>
      <c r="G4284" s="32">
        <v>3.8699999999999998E-2</v>
      </c>
      <c r="H4284" s="41">
        <v>5.562768401078598</v>
      </c>
      <c r="I4284" s="32">
        <v>0.189</v>
      </c>
      <c r="J4284" s="34">
        <f t="shared" si="496"/>
        <v>0.20476190476190476</v>
      </c>
      <c r="K4284">
        <v>0.26983842010771991</v>
      </c>
      <c r="L4284">
        <v>0.33931777378815081</v>
      </c>
      <c r="M4284" s="41">
        <v>0.3</v>
      </c>
      <c r="N4284" t="s">
        <v>33</v>
      </c>
      <c r="O4284" s="10" t="s">
        <v>33</v>
      </c>
      <c r="P4284">
        <f t="shared" si="490"/>
        <v>0.4</v>
      </c>
      <c r="Q4284" s="11">
        <f t="shared" si="491"/>
        <v>0.11587301587301592</v>
      </c>
      <c r="S4284" s="13">
        <f t="shared" si="492"/>
        <v>0.11587301587301592</v>
      </c>
      <c r="T4284">
        <f t="shared" si="493"/>
        <v>2.190000000000001E-2</v>
      </c>
      <c r="U4284" t="b">
        <f t="shared" si="494"/>
        <v>1</v>
      </c>
    </row>
    <row r="4285" spans="1:21" ht="21" x14ac:dyDescent="0.4">
      <c r="A4285" t="s">
        <v>2917</v>
      </c>
      <c r="B4285" t="s">
        <v>2914</v>
      </c>
      <c r="C4285" t="s">
        <v>2915</v>
      </c>
      <c r="D4285" s="33">
        <v>1104746</v>
      </c>
      <c r="E4285" s="33">
        <v>609022</v>
      </c>
      <c r="F4285" s="32">
        <v>190.6592</v>
      </c>
      <c r="G4285" s="32">
        <v>63.715599999999995</v>
      </c>
      <c r="H4285" s="41">
        <v>55.127785029318957</v>
      </c>
      <c r="I4285" s="32">
        <v>254.37479999999999</v>
      </c>
      <c r="J4285" s="34">
        <f t="shared" si="496"/>
        <v>0.25047921413599145</v>
      </c>
      <c r="K4285">
        <v>0.31305798476902313</v>
      </c>
      <c r="L4285">
        <v>0.41767752232267469</v>
      </c>
      <c r="M4285" s="41">
        <v>0.15</v>
      </c>
      <c r="N4285" t="s">
        <v>42</v>
      </c>
      <c r="O4285" s="10" t="s">
        <v>42</v>
      </c>
      <c r="P4285">
        <f t="shared" si="490"/>
        <v>0.05</v>
      </c>
      <c r="Q4285" s="11">
        <f t="shared" si="491"/>
        <v>0.64087126554988938</v>
      </c>
      <c r="S4285" s="13">
        <f t="shared" si="492"/>
        <v>0.05</v>
      </c>
      <c r="T4285">
        <f t="shared" si="493"/>
        <v>12.71874</v>
      </c>
      <c r="U4285" t="b">
        <f t="shared" si="494"/>
        <v>1</v>
      </c>
    </row>
    <row r="4286" spans="1:21" ht="21" x14ac:dyDescent="0.4">
      <c r="A4286" t="s">
        <v>1382</v>
      </c>
      <c r="B4286" t="s">
        <v>1280</v>
      </c>
      <c r="C4286" s="42" t="s">
        <v>1281</v>
      </c>
      <c r="D4286" s="33">
        <v>664505</v>
      </c>
      <c r="E4286" s="33">
        <v>11856</v>
      </c>
      <c r="F4286" s="32">
        <v>6.2775000000000007</v>
      </c>
      <c r="G4286" s="32">
        <v>2.0924999999999998</v>
      </c>
      <c r="H4286" s="41">
        <v>1.7841852205777233</v>
      </c>
      <c r="I4286" s="32">
        <v>8.370000000000001</v>
      </c>
      <c r="J4286" s="34">
        <f t="shared" si="496"/>
        <v>0.24999999999999994</v>
      </c>
      <c r="K4286">
        <v>0.52947874493927138</v>
      </c>
      <c r="L4286">
        <v>0.70597165991902844</v>
      </c>
      <c r="M4286" s="41">
        <v>0.3</v>
      </c>
      <c r="N4286" t="s">
        <v>37</v>
      </c>
      <c r="O4286" s="10" t="s">
        <v>42</v>
      </c>
      <c r="P4286">
        <f t="shared" si="490"/>
        <v>0.05</v>
      </c>
      <c r="Q4286" s="11">
        <f t="shared" si="491"/>
        <v>0.57505376344086034</v>
      </c>
      <c r="S4286" s="13">
        <f t="shared" si="492"/>
        <v>0.05</v>
      </c>
      <c r="T4286">
        <f t="shared" si="493"/>
        <v>0.41850000000000009</v>
      </c>
      <c r="U4286" t="b">
        <f t="shared" si="494"/>
        <v>0</v>
      </c>
    </row>
    <row r="4287" spans="1:21" ht="21" x14ac:dyDescent="0.4">
      <c r="A4287" t="s">
        <v>3415</v>
      </c>
      <c r="B4287" t="s">
        <v>3404</v>
      </c>
      <c r="C4287" t="s">
        <v>3405</v>
      </c>
      <c r="D4287" s="33">
        <v>21939</v>
      </c>
      <c r="E4287" s="33">
        <v>4822</v>
      </c>
      <c r="F4287" s="32">
        <v>2.2713999999999999</v>
      </c>
      <c r="G4287" s="32">
        <v>0.86860000000000004</v>
      </c>
      <c r="H4287" s="41">
        <v>21.979123934545786</v>
      </c>
      <c r="I4287" s="32">
        <v>3.1399999999999997</v>
      </c>
      <c r="J4287" s="34">
        <f t="shared" si="496"/>
        <v>0.27662420382165609</v>
      </c>
      <c r="K4287">
        <v>0.47104935711323093</v>
      </c>
      <c r="L4287">
        <v>0.65118208212360007</v>
      </c>
      <c r="M4287" s="41">
        <v>0.42</v>
      </c>
      <c r="N4287" t="s">
        <v>37</v>
      </c>
      <c r="O4287" s="10" t="s">
        <v>37</v>
      </c>
      <c r="P4287">
        <f t="shared" si="490"/>
        <v>0.25</v>
      </c>
      <c r="Q4287" s="11">
        <f t="shared" si="491"/>
        <v>0.35501910828025468</v>
      </c>
      <c r="S4287" s="13">
        <f t="shared" si="492"/>
        <v>0.25</v>
      </c>
      <c r="T4287">
        <f t="shared" si="493"/>
        <v>0.78499999999999992</v>
      </c>
      <c r="U4287" t="b">
        <f t="shared" si="494"/>
        <v>1</v>
      </c>
    </row>
    <row r="4288" spans="1:21" ht="21" x14ac:dyDescent="0.4">
      <c r="A4288" t="s">
        <v>4114</v>
      </c>
      <c r="B4288" t="s">
        <v>4111</v>
      </c>
      <c r="C4288" t="s">
        <v>4112</v>
      </c>
      <c r="D4288" s="33">
        <v>1098051</v>
      </c>
      <c r="E4288" s="33">
        <v>66382</v>
      </c>
      <c r="F4288" s="32">
        <v>72.157499999999999</v>
      </c>
      <c r="G4288" s="32">
        <v>24.052499999999998</v>
      </c>
      <c r="H4288" s="41">
        <v>6.0454386909169067</v>
      </c>
      <c r="I4288" s="32">
        <v>96.21</v>
      </c>
      <c r="J4288" s="34">
        <f t="shared" si="496"/>
        <v>0.25</v>
      </c>
      <c r="K4288">
        <v>1.0870040071103613</v>
      </c>
      <c r="L4288">
        <v>1.4493386761471483</v>
      </c>
      <c r="M4288" s="41">
        <v>1</v>
      </c>
      <c r="N4288" t="s">
        <v>37</v>
      </c>
      <c r="O4288" s="10" t="s">
        <v>37</v>
      </c>
      <c r="P4288">
        <f t="shared" si="490"/>
        <v>0.25</v>
      </c>
      <c r="Q4288" s="11">
        <f t="shared" si="491"/>
        <v>0.31003014239684024</v>
      </c>
      <c r="S4288" s="13">
        <f t="shared" si="492"/>
        <v>0.25</v>
      </c>
      <c r="T4288">
        <f t="shared" si="493"/>
        <v>24.052499999999998</v>
      </c>
      <c r="U4288" t="b">
        <f t="shared" si="494"/>
        <v>1</v>
      </c>
    </row>
    <row r="4289" spans="1:21" ht="21" x14ac:dyDescent="0.4">
      <c r="A4289" t="s">
        <v>3416</v>
      </c>
      <c r="B4289" t="s">
        <v>3404</v>
      </c>
      <c r="C4289" t="s">
        <v>3405</v>
      </c>
      <c r="D4289" s="33">
        <v>27343</v>
      </c>
      <c r="E4289" s="33">
        <v>4663</v>
      </c>
      <c r="F4289" s="32">
        <v>2.8635999999999999</v>
      </c>
      <c r="G4289" s="32">
        <v>0.93340000000000001</v>
      </c>
      <c r="H4289" s="41">
        <v>17.053724902168746</v>
      </c>
      <c r="I4289" s="32">
        <v>3.7969999999999997</v>
      </c>
      <c r="J4289" s="34">
        <f t="shared" si="496"/>
        <v>0.24582565183039243</v>
      </c>
      <c r="K4289">
        <v>0.61411108728286512</v>
      </c>
      <c r="L4289">
        <v>0.81428265065408523</v>
      </c>
      <c r="M4289" s="41">
        <v>0.56000000000000005</v>
      </c>
      <c r="N4289" t="s">
        <v>37</v>
      </c>
      <c r="O4289" s="10" t="s">
        <v>37</v>
      </c>
      <c r="P4289">
        <f t="shared" si="490"/>
        <v>0.25</v>
      </c>
      <c r="Q4289" s="11">
        <f t="shared" si="491"/>
        <v>0.31227811430076358</v>
      </c>
      <c r="S4289" s="13">
        <f t="shared" si="492"/>
        <v>0.25</v>
      </c>
      <c r="T4289">
        <f t="shared" si="493"/>
        <v>0.94924999999999993</v>
      </c>
      <c r="U4289" t="b">
        <f t="shared" si="494"/>
        <v>1</v>
      </c>
    </row>
    <row r="4290" spans="1:21" ht="21" x14ac:dyDescent="0.4">
      <c r="A4290" t="s">
        <v>1954</v>
      </c>
      <c r="B4290" t="s">
        <v>1732</v>
      </c>
      <c r="C4290" s="42" t="s">
        <v>1733</v>
      </c>
      <c r="D4290" s="33">
        <v>24431</v>
      </c>
      <c r="E4290" s="33">
        <v>5307</v>
      </c>
      <c r="F4290" s="32">
        <v>8.0213999999999999</v>
      </c>
      <c r="G4290" s="32">
        <v>2.839</v>
      </c>
      <c r="H4290" s="41">
        <v>21.72240186648111</v>
      </c>
      <c r="I4290" s="32">
        <v>10.8604</v>
      </c>
      <c r="J4290" s="34">
        <f t="shared" si="496"/>
        <v>0.26140841957938932</v>
      </c>
      <c r="K4290">
        <v>1.5114754098360654</v>
      </c>
      <c r="L4290">
        <v>2.0464292443941963</v>
      </c>
      <c r="M4290" s="41">
        <v>1.5</v>
      </c>
      <c r="N4290" t="s">
        <v>37</v>
      </c>
      <c r="O4290" s="10" t="s">
        <v>34</v>
      </c>
      <c r="P4290">
        <f t="shared" ref="P4290:P4353" si="497">VLOOKUP($O4290,$Y$2:$AJ$8,9,FALSE)</f>
        <v>0.15</v>
      </c>
      <c r="Q4290" s="11">
        <f t="shared" ref="Q4290:Q4353" si="498">(L4290-M4290)/L4290</f>
        <v>0.26701594784722477</v>
      </c>
      <c r="S4290" s="13">
        <f t="shared" ref="S4290:S4353" si="499">MIN(Q4290,IF(R4290=0,P4290,R4290))</f>
        <v>0.15</v>
      </c>
      <c r="T4290">
        <f t="shared" ref="T4290:T4353" si="500">IFERROR(S4290*I4290,0)</f>
        <v>1.62906</v>
      </c>
      <c r="U4290" t="b">
        <f t="shared" ref="U4290:U4353" si="501">O4290=N4290</f>
        <v>0</v>
      </c>
    </row>
    <row r="4291" spans="1:21" ht="21" x14ac:dyDescent="0.4">
      <c r="A4291" t="s">
        <v>3657</v>
      </c>
      <c r="B4291" t="s">
        <v>3645</v>
      </c>
      <c r="C4291" t="s">
        <v>3646</v>
      </c>
      <c r="D4291" s="33">
        <v>272689</v>
      </c>
      <c r="E4291" s="33">
        <v>21879</v>
      </c>
      <c r="F4291" s="32">
        <v>14.4802</v>
      </c>
      <c r="G4291" s="32">
        <v>5.3968000000000007</v>
      </c>
      <c r="H4291" s="41">
        <v>8.0234259541088928</v>
      </c>
      <c r="I4291" s="32">
        <v>19.877000000000002</v>
      </c>
      <c r="J4291" s="34">
        <f t="shared" si="496"/>
        <v>0.27150978517884994</v>
      </c>
      <c r="K4291">
        <v>0.66183097947803837</v>
      </c>
      <c r="L4291">
        <v>0.908496732026144</v>
      </c>
      <c r="M4291" s="41">
        <v>0.5</v>
      </c>
      <c r="N4291" t="s">
        <v>34</v>
      </c>
      <c r="O4291" s="10" t="s">
        <v>34</v>
      </c>
      <c r="P4291">
        <f t="shared" si="497"/>
        <v>0.15</v>
      </c>
      <c r="Q4291" s="11">
        <f t="shared" si="498"/>
        <v>0.44964028776978432</v>
      </c>
      <c r="S4291" s="13">
        <f t="shared" si="499"/>
        <v>0.15</v>
      </c>
      <c r="T4291">
        <f t="shared" si="500"/>
        <v>2.9815500000000004</v>
      </c>
      <c r="U4291" t="b">
        <f t="shared" si="501"/>
        <v>1</v>
      </c>
    </row>
    <row r="4292" spans="1:21" ht="21" x14ac:dyDescent="0.4">
      <c r="A4292" t="s">
        <v>3642</v>
      </c>
      <c r="B4292" t="s">
        <v>3639</v>
      </c>
      <c r="C4292" t="s">
        <v>3640</v>
      </c>
      <c r="D4292" s="33">
        <v>1654950</v>
      </c>
      <c r="E4292" s="33">
        <v>187822</v>
      </c>
      <c r="F4292" s="32">
        <v>178.53699999999998</v>
      </c>
      <c r="G4292" s="32">
        <v>59.507900000000006</v>
      </c>
      <c r="H4292" s="41">
        <v>11.349104202543883</v>
      </c>
      <c r="I4292" s="32">
        <v>238.04489999999998</v>
      </c>
      <c r="J4292" s="34">
        <f t="shared" si="496"/>
        <v>0.2499860320468954</v>
      </c>
      <c r="K4292">
        <v>0.95056489655098964</v>
      </c>
      <c r="L4292">
        <v>1.267396258159321</v>
      </c>
      <c r="M4292" s="41">
        <v>0.6</v>
      </c>
      <c r="N4292" t="s">
        <v>34</v>
      </c>
      <c r="O4292" s="10" t="s">
        <v>34</v>
      </c>
      <c r="P4292">
        <f t="shared" si="497"/>
        <v>0.15</v>
      </c>
      <c r="Q4292" s="11">
        <f t="shared" si="498"/>
        <v>0.52658847133460951</v>
      </c>
      <c r="S4292" s="13">
        <f t="shared" si="499"/>
        <v>0.15</v>
      </c>
      <c r="T4292">
        <f t="shared" si="500"/>
        <v>35.706734999999995</v>
      </c>
      <c r="U4292" t="b">
        <f t="shared" si="501"/>
        <v>1</v>
      </c>
    </row>
    <row r="4293" spans="1:21" ht="21" x14ac:dyDescent="0.4">
      <c r="A4293" t="s">
        <v>5701</v>
      </c>
      <c r="B4293" t="s">
        <v>5662</v>
      </c>
      <c r="C4293" t="s">
        <v>5663</v>
      </c>
      <c r="D4293" s="33">
        <v>88220</v>
      </c>
      <c r="E4293" s="33">
        <v>1986</v>
      </c>
      <c r="F4293" s="32">
        <v>0.53999999999999992</v>
      </c>
      <c r="G4293" s="32">
        <v>0.18</v>
      </c>
      <c r="H4293" s="41">
        <v>2.2511902063024256</v>
      </c>
      <c r="I4293" s="32">
        <v>0.72</v>
      </c>
      <c r="J4293" s="34">
        <f t="shared" si="496"/>
        <v>0.25</v>
      </c>
      <c r="K4293">
        <v>0.27190332326283984</v>
      </c>
      <c r="L4293">
        <v>0.36253776435045315</v>
      </c>
      <c r="M4293" s="41">
        <v>0.2</v>
      </c>
      <c r="N4293" t="s">
        <v>37</v>
      </c>
      <c r="O4293" s="10" t="s">
        <v>37</v>
      </c>
      <c r="P4293">
        <f t="shared" si="497"/>
        <v>0.25</v>
      </c>
      <c r="Q4293" s="11">
        <f t="shared" si="498"/>
        <v>0.44833333333333325</v>
      </c>
      <c r="S4293" s="13">
        <f t="shared" si="499"/>
        <v>0.25</v>
      </c>
      <c r="T4293">
        <f t="shared" si="500"/>
        <v>0.18</v>
      </c>
      <c r="U4293" t="b">
        <f t="shared" si="501"/>
        <v>1</v>
      </c>
    </row>
    <row r="4294" spans="1:21" ht="21" x14ac:dyDescent="0.4">
      <c r="A4294" t="s">
        <v>1955</v>
      </c>
      <c r="B4294" t="s">
        <v>1732</v>
      </c>
      <c r="C4294" s="42" t="s">
        <v>1733</v>
      </c>
      <c r="D4294" s="33">
        <v>16902</v>
      </c>
      <c r="E4294" s="33">
        <v>3002</v>
      </c>
      <c r="F4294" s="32">
        <v>4.5424999999999995</v>
      </c>
      <c r="G4294" s="32">
        <v>1.7145999999999997</v>
      </c>
      <c r="H4294" s="41">
        <v>17.761211690924149</v>
      </c>
      <c r="I4294" s="32">
        <v>6.2570999999999994</v>
      </c>
      <c r="J4294" s="34">
        <f t="shared" si="496"/>
        <v>0.27402470793178946</v>
      </c>
      <c r="K4294">
        <v>1.5131578947368418</v>
      </c>
      <c r="L4294">
        <v>2.0843104596935373</v>
      </c>
      <c r="M4294" s="41">
        <v>1.5</v>
      </c>
      <c r="N4294" t="s">
        <v>37</v>
      </c>
      <c r="O4294" s="10" t="s">
        <v>34</v>
      </c>
      <c r="P4294">
        <f t="shared" si="497"/>
        <v>0.15</v>
      </c>
      <c r="Q4294" s="11">
        <f t="shared" si="498"/>
        <v>0.28033753655846949</v>
      </c>
      <c r="S4294" s="13">
        <f t="shared" si="499"/>
        <v>0.15</v>
      </c>
      <c r="T4294">
        <f t="shared" si="500"/>
        <v>0.93856499999999987</v>
      </c>
      <c r="U4294" t="b">
        <f t="shared" si="501"/>
        <v>0</v>
      </c>
    </row>
    <row r="4295" spans="1:21" ht="21" x14ac:dyDescent="0.4">
      <c r="A4295" t="s">
        <v>2465</v>
      </c>
      <c r="B4295" t="s">
        <v>2442</v>
      </c>
      <c r="C4295" t="s">
        <v>2443</v>
      </c>
      <c r="D4295" s="33">
        <v>74609</v>
      </c>
      <c r="E4295" s="33">
        <v>9171</v>
      </c>
      <c r="F4295" s="32">
        <v>14.496599999999999</v>
      </c>
      <c r="G4295" s="32">
        <v>4.6519999999999992</v>
      </c>
      <c r="H4295" s="41">
        <v>12.292082724604271</v>
      </c>
      <c r="I4295" s="32">
        <v>19.148599999999998</v>
      </c>
      <c r="J4295" s="34">
        <f t="shared" si="496"/>
        <v>0.24294204276030623</v>
      </c>
      <c r="K4295">
        <v>1.5807000327118088</v>
      </c>
      <c r="L4295">
        <v>2.0879511503652819</v>
      </c>
      <c r="M4295" s="41">
        <v>1.5</v>
      </c>
      <c r="N4295" t="s">
        <v>34</v>
      </c>
      <c r="O4295" s="10" t="s">
        <v>34</v>
      </c>
      <c r="P4295">
        <f t="shared" si="497"/>
        <v>0.15</v>
      </c>
      <c r="Q4295" s="11">
        <f t="shared" si="498"/>
        <v>0.28159238795525521</v>
      </c>
      <c r="S4295" s="13">
        <f t="shared" si="499"/>
        <v>0.15</v>
      </c>
      <c r="T4295">
        <f t="shared" si="500"/>
        <v>2.8722899999999996</v>
      </c>
      <c r="U4295" t="b">
        <f t="shared" si="501"/>
        <v>1</v>
      </c>
    </row>
    <row r="4296" spans="1:21" ht="21" x14ac:dyDescent="0.4">
      <c r="A4296" t="s">
        <v>3899</v>
      </c>
      <c r="B4296" t="s">
        <v>3765</v>
      </c>
      <c r="C4296" t="s">
        <v>3766</v>
      </c>
      <c r="D4296" s="33">
        <v>16557</v>
      </c>
      <c r="E4296" s="33">
        <v>1138</v>
      </c>
      <c r="F4296" s="32">
        <v>0.78230000000000011</v>
      </c>
      <c r="G4296" s="32">
        <v>0.28670000000000001</v>
      </c>
      <c r="H4296" s="41">
        <v>6.8732258259346501</v>
      </c>
      <c r="I4296" s="32">
        <v>1.0690000000000002</v>
      </c>
      <c r="J4296" s="34">
        <f t="shared" si="496"/>
        <v>0.26819457436856875</v>
      </c>
      <c r="K4296">
        <v>0.68743409490333929</v>
      </c>
      <c r="L4296">
        <v>0.9393673110720564</v>
      </c>
      <c r="M4296" s="41">
        <v>0.7</v>
      </c>
      <c r="N4296" t="s">
        <v>37</v>
      </c>
      <c r="O4296" s="10" t="s">
        <v>37</v>
      </c>
      <c r="P4296">
        <f t="shared" si="497"/>
        <v>0.25</v>
      </c>
      <c r="Q4296" s="11">
        <f t="shared" si="498"/>
        <v>0.25481758652946696</v>
      </c>
      <c r="S4296" s="13">
        <f t="shared" si="499"/>
        <v>0.25</v>
      </c>
      <c r="T4296">
        <f t="shared" si="500"/>
        <v>0.26725000000000004</v>
      </c>
      <c r="U4296" t="b">
        <f t="shared" si="501"/>
        <v>1</v>
      </c>
    </row>
    <row r="4297" spans="1:21" ht="21" x14ac:dyDescent="0.4">
      <c r="A4297" t="s">
        <v>2700</v>
      </c>
      <c r="B4297" t="s">
        <v>2643</v>
      </c>
      <c r="C4297" t="s">
        <v>2644</v>
      </c>
      <c r="D4297" s="33">
        <v>201578</v>
      </c>
      <c r="E4297" s="33">
        <v>37084</v>
      </c>
      <c r="F4297" s="32">
        <v>37.1663</v>
      </c>
      <c r="G4297" s="32">
        <v>10.1927</v>
      </c>
      <c r="H4297" s="41">
        <v>18.396848862475071</v>
      </c>
      <c r="I4297" s="32">
        <v>47.359000000000002</v>
      </c>
      <c r="J4297" s="34">
        <f t="shared" si="496"/>
        <v>0.21522202749213454</v>
      </c>
      <c r="K4297">
        <v>1.0022192859454213</v>
      </c>
      <c r="L4297">
        <v>1.2770736705856973</v>
      </c>
      <c r="M4297" s="41">
        <v>1</v>
      </c>
      <c r="N4297" t="s">
        <v>37</v>
      </c>
      <c r="O4297" s="10" t="s">
        <v>37</v>
      </c>
      <c r="P4297">
        <f t="shared" si="497"/>
        <v>0.25</v>
      </c>
      <c r="Q4297" s="11">
        <f t="shared" si="498"/>
        <v>0.21695981756371543</v>
      </c>
      <c r="S4297" s="13">
        <f t="shared" si="499"/>
        <v>0.21695981756371543</v>
      </c>
      <c r="T4297">
        <f t="shared" si="500"/>
        <v>10.275</v>
      </c>
      <c r="U4297" t="b">
        <f t="shared" si="501"/>
        <v>1</v>
      </c>
    </row>
    <row r="4298" spans="1:21" ht="21" x14ac:dyDescent="0.4">
      <c r="A4298" t="s">
        <v>1556</v>
      </c>
      <c r="B4298" t="s">
        <v>1536</v>
      </c>
      <c r="C4298" s="42" t="s">
        <v>1537</v>
      </c>
      <c r="D4298" s="33">
        <v>87001</v>
      </c>
      <c r="E4298" s="33">
        <v>22268</v>
      </c>
      <c r="F4298" s="32">
        <v>18.3155</v>
      </c>
      <c r="G4298" s="32">
        <v>7.8497000000000003</v>
      </c>
      <c r="H4298" s="41">
        <v>25.595108102205721</v>
      </c>
      <c r="I4298" s="32">
        <v>26.165199999999999</v>
      </c>
      <c r="J4298" s="34">
        <f t="shared" ref="J4298" si="502">G4298/I4298</f>
        <v>0.30000535061837863</v>
      </c>
      <c r="K4298">
        <v>0.82250314352433984</v>
      </c>
      <c r="L4298">
        <v>1.1750134722471708</v>
      </c>
      <c r="M4298" s="41">
        <v>0.75</v>
      </c>
      <c r="N4298" t="s">
        <v>34</v>
      </c>
      <c r="O4298" s="10" t="s">
        <v>34</v>
      </c>
      <c r="P4298">
        <f t="shared" si="497"/>
        <v>0.15</v>
      </c>
      <c r="Q4298" s="11">
        <f t="shared" si="498"/>
        <v>0.36170944613456041</v>
      </c>
      <c r="S4298" s="13">
        <f t="shared" si="499"/>
        <v>0.15</v>
      </c>
      <c r="T4298">
        <f t="shared" si="500"/>
        <v>3.9247799999999997</v>
      </c>
      <c r="U4298" t="b">
        <f t="shared" si="501"/>
        <v>1</v>
      </c>
    </row>
    <row r="4299" spans="1:21" ht="21" x14ac:dyDescent="0.4">
      <c r="A4299" t="s">
        <v>185</v>
      </c>
      <c r="B4299" t="s">
        <v>31</v>
      </c>
      <c r="C4299" t="s">
        <v>32</v>
      </c>
      <c r="D4299" s="33">
        <v>226879</v>
      </c>
      <c r="E4299" s="33">
        <v>37226</v>
      </c>
      <c r="F4299" s="32">
        <v>40.686699999999995</v>
      </c>
      <c r="G4299" s="32">
        <v>13.561500000000002</v>
      </c>
      <c r="H4299" s="41">
        <v>16.407864985300534</v>
      </c>
      <c r="I4299" s="32">
        <v>54.248199999999997</v>
      </c>
      <c r="K4299">
        <v>1.0929645946381561</v>
      </c>
      <c r="L4299">
        <v>1.4572664266910222</v>
      </c>
      <c r="M4299" s="41">
        <v>1</v>
      </c>
      <c r="N4299" t="s">
        <v>34</v>
      </c>
      <c r="O4299" s="10" t="s">
        <v>34</v>
      </c>
      <c r="P4299">
        <f t="shared" si="497"/>
        <v>0.15</v>
      </c>
      <c r="Q4299" s="11">
        <f t="shared" si="498"/>
        <v>0.31378368314524713</v>
      </c>
      <c r="S4299" s="13">
        <f t="shared" si="499"/>
        <v>0.15</v>
      </c>
      <c r="T4299">
        <f t="shared" si="500"/>
        <v>8.1372299999999989</v>
      </c>
      <c r="U4299" t="b">
        <f t="shared" si="501"/>
        <v>1</v>
      </c>
    </row>
    <row r="4300" spans="1:21" ht="21" x14ac:dyDescent="0.4">
      <c r="A4300" t="s">
        <v>1241</v>
      </c>
      <c r="B4300" t="s">
        <v>1201</v>
      </c>
      <c r="C4300" s="42" t="s">
        <v>1202</v>
      </c>
      <c r="D4300" s="33">
        <v>3917923</v>
      </c>
      <c r="E4300" s="33">
        <v>446705</v>
      </c>
      <c r="F4300" s="32">
        <v>248.12800000000001</v>
      </c>
      <c r="G4300" s="32">
        <v>82.704000000000008</v>
      </c>
      <c r="H4300" s="41">
        <v>11.401576804852979</v>
      </c>
      <c r="I4300" s="32">
        <v>330.83199999999999</v>
      </c>
      <c r="J4300" s="34">
        <f t="shared" ref="J4300:J4338" si="503">G4300/I4300</f>
        <v>0.2499879092711709</v>
      </c>
      <c r="K4300">
        <v>0.55546277744820405</v>
      </c>
      <c r="L4300">
        <v>0.74060509732373714</v>
      </c>
      <c r="M4300" s="41">
        <v>0.5</v>
      </c>
      <c r="N4300" t="s">
        <v>37</v>
      </c>
      <c r="O4300" s="10" t="s">
        <v>37</v>
      </c>
      <c r="P4300">
        <f t="shared" si="497"/>
        <v>0.25</v>
      </c>
      <c r="Q4300" s="11">
        <f t="shared" si="498"/>
        <v>0.32487637229772209</v>
      </c>
      <c r="S4300" s="13">
        <f t="shared" si="499"/>
        <v>0.25</v>
      </c>
      <c r="T4300">
        <f t="shared" si="500"/>
        <v>82.707999999999998</v>
      </c>
      <c r="U4300" t="b">
        <f t="shared" si="501"/>
        <v>1</v>
      </c>
    </row>
    <row r="4301" spans="1:21" ht="21" x14ac:dyDescent="0.4">
      <c r="A4301" t="s">
        <v>4307</v>
      </c>
      <c r="B4301" t="s">
        <v>4288</v>
      </c>
      <c r="C4301" t="s">
        <v>4289</v>
      </c>
      <c r="D4301" s="33">
        <v>10511</v>
      </c>
      <c r="E4301" s="33">
        <v>5249</v>
      </c>
      <c r="F4301" s="32">
        <v>1.573</v>
      </c>
      <c r="G4301" s="32">
        <v>0.66669999999999996</v>
      </c>
      <c r="H4301" s="41">
        <v>49.938160022833223</v>
      </c>
      <c r="I4301" s="32">
        <v>2.2397</v>
      </c>
      <c r="J4301" s="34">
        <f t="shared" si="503"/>
        <v>0.29767379559762464</v>
      </c>
      <c r="K4301">
        <v>0.29967612878643551</v>
      </c>
      <c r="L4301">
        <v>0.42669079824728517</v>
      </c>
      <c r="M4301" s="41">
        <v>0.3</v>
      </c>
      <c r="N4301" t="s">
        <v>37</v>
      </c>
      <c r="O4301" s="10" t="s">
        <v>37</v>
      </c>
      <c r="P4301">
        <f t="shared" si="497"/>
        <v>0.25</v>
      </c>
      <c r="Q4301" s="11">
        <f t="shared" si="498"/>
        <v>0.2969147653703621</v>
      </c>
      <c r="S4301" s="13">
        <f t="shared" si="499"/>
        <v>0.25</v>
      </c>
      <c r="T4301">
        <f t="shared" si="500"/>
        <v>0.55992500000000001</v>
      </c>
      <c r="U4301" t="b">
        <f t="shared" si="501"/>
        <v>1</v>
      </c>
    </row>
    <row r="4302" spans="1:21" ht="21" x14ac:dyDescent="0.4">
      <c r="A4302" t="s">
        <v>2466</v>
      </c>
      <c r="B4302" t="s">
        <v>2442</v>
      </c>
      <c r="C4302" t="s">
        <v>2443</v>
      </c>
      <c r="D4302" s="33">
        <v>243307</v>
      </c>
      <c r="E4302" s="33">
        <v>29480</v>
      </c>
      <c r="F4302" s="32">
        <v>44.22</v>
      </c>
      <c r="G4302" s="32">
        <v>17.210600000000003</v>
      </c>
      <c r="H4302" s="41">
        <v>12.116379717805078</v>
      </c>
      <c r="I4302" s="32">
        <v>61.430599999999998</v>
      </c>
      <c r="J4302" s="34">
        <f t="shared" si="503"/>
        <v>0.28016330623500346</v>
      </c>
      <c r="K4302">
        <v>1.5</v>
      </c>
      <c r="L4302">
        <v>2.0838059701492537</v>
      </c>
      <c r="M4302" s="41">
        <v>1.5</v>
      </c>
      <c r="N4302" t="s">
        <v>34</v>
      </c>
      <c r="O4302" s="10" t="s">
        <v>34</v>
      </c>
      <c r="P4302">
        <f t="shared" si="497"/>
        <v>0.15</v>
      </c>
      <c r="Q4302" s="11">
        <f t="shared" si="498"/>
        <v>0.28016330623500341</v>
      </c>
      <c r="S4302" s="13">
        <f t="shared" si="499"/>
        <v>0.15</v>
      </c>
      <c r="T4302">
        <f t="shared" si="500"/>
        <v>9.2145899999999994</v>
      </c>
      <c r="U4302" t="b">
        <f t="shared" si="501"/>
        <v>1</v>
      </c>
    </row>
    <row r="4303" spans="1:21" ht="21" x14ac:dyDescent="0.4">
      <c r="A4303" t="s">
        <v>508</v>
      </c>
      <c r="B4303" t="s">
        <v>416</v>
      </c>
      <c r="C4303" s="42" t="s">
        <v>417</v>
      </c>
      <c r="D4303" s="33">
        <v>369091</v>
      </c>
      <c r="E4303" s="33">
        <v>42246</v>
      </c>
      <c r="F4303" s="32">
        <v>84.492000000000004</v>
      </c>
      <c r="G4303" s="32">
        <v>15.033599999999998</v>
      </c>
      <c r="H4303" s="41">
        <v>11.445957771931583</v>
      </c>
      <c r="I4303" s="32">
        <v>99.525599999999997</v>
      </c>
      <c r="J4303" s="34">
        <f t="shared" si="503"/>
        <v>0.15105259350358097</v>
      </c>
      <c r="K4303">
        <v>2</v>
      </c>
      <c r="L4303">
        <v>2.3558585428206218</v>
      </c>
      <c r="M4303" s="41">
        <v>2</v>
      </c>
      <c r="N4303" t="s">
        <v>34</v>
      </c>
      <c r="O4303" s="10" t="s">
        <v>42</v>
      </c>
      <c r="P4303">
        <f t="shared" si="497"/>
        <v>0.05</v>
      </c>
      <c r="Q4303" s="11">
        <f t="shared" si="498"/>
        <v>0.15105259350358088</v>
      </c>
      <c r="S4303" s="13">
        <f t="shared" si="499"/>
        <v>0.05</v>
      </c>
      <c r="T4303">
        <f t="shared" si="500"/>
        <v>4.97628</v>
      </c>
      <c r="U4303" t="b">
        <f t="shared" si="501"/>
        <v>0</v>
      </c>
    </row>
    <row r="4304" spans="1:21" ht="21" x14ac:dyDescent="0.4">
      <c r="A4304" t="s">
        <v>2701</v>
      </c>
      <c r="B4304" t="s">
        <v>2643</v>
      </c>
      <c r="C4304" t="s">
        <v>2644</v>
      </c>
      <c r="D4304" s="33">
        <v>16245</v>
      </c>
      <c r="E4304" s="33">
        <v>2504</v>
      </c>
      <c r="F4304" s="32">
        <v>4.0481999999999996</v>
      </c>
      <c r="G4304" s="32">
        <v>1.1152</v>
      </c>
      <c r="H4304" s="41">
        <v>15.413973530317021</v>
      </c>
      <c r="I4304" s="32">
        <v>5.1633999999999993</v>
      </c>
      <c r="J4304" s="34">
        <f t="shared" si="503"/>
        <v>0.21598171747298295</v>
      </c>
      <c r="K4304">
        <v>1.6166932907348239</v>
      </c>
      <c r="L4304">
        <v>2.062060702875399</v>
      </c>
      <c r="M4304" s="41">
        <v>1.6</v>
      </c>
      <c r="N4304" t="s">
        <v>37</v>
      </c>
      <c r="O4304" s="10" t="s">
        <v>37</v>
      </c>
      <c r="P4304">
        <f t="shared" si="497"/>
        <v>0.25</v>
      </c>
      <c r="Q4304" s="11">
        <f t="shared" si="498"/>
        <v>0.22407715846147869</v>
      </c>
      <c r="S4304" s="13">
        <f t="shared" si="499"/>
        <v>0.22407715846147869</v>
      </c>
      <c r="T4304">
        <f t="shared" si="500"/>
        <v>1.1569999999999989</v>
      </c>
      <c r="U4304" t="b">
        <f t="shared" si="501"/>
        <v>1</v>
      </c>
    </row>
    <row r="4305" spans="1:21" ht="21" x14ac:dyDescent="0.4">
      <c r="A4305" t="s">
        <v>1530</v>
      </c>
      <c r="B4305" t="s">
        <v>1522</v>
      </c>
      <c r="C4305" s="42" t="s">
        <v>1523</v>
      </c>
      <c r="D4305" s="33">
        <v>1123407</v>
      </c>
      <c r="E4305" s="33">
        <v>240716</v>
      </c>
      <c r="F4305" s="32">
        <v>428.27170000000001</v>
      </c>
      <c r="G4305" s="32">
        <v>139.821</v>
      </c>
      <c r="H4305" s="41">
        <v>21.427318861285357</v>
      </c>
      <c r="I4305" s="32">
        <v>568.09270000000004</v>
      </c>
      <c r="J4305" s="34">
        <f t="shared" si="503"/>
        <v>0.24612356398876448</v>
      </c>
      <c r="K4305">
        <v>1.7791575965037638</v>
      </c>
      <c r="L4305">
        <v>2.3600122135628712</v>
      </c>
      <c r="M4305" s="41">
        <v>1.74</v>
      </c>
      <c r="N4305" t="s">
        <v>37</v>
      </c>
      <c r="O4305" s="10" t="s">
        <v>34</v>
      </c>
      <c r="P4305">
        <f t="shared" si="497"/>
        <v>0.15</v>
      </c>
      <c r="Q4305" s="11">
        <f t="shared" si="498"/>
        <v>0.26271568002898132</v>
      </c>
      <c r="S4305" s="13">
        <f t="shared" si="499"/>
        <v>0.15</v>
      </c>
      <c r="T4305">
        <f t="shared" si="500"/>
        <v>85.213904999999997</v>
      </c>
      <c r="U4305" t="b">
        <f t="shared" si="501"/>
        <v>0</v>
      </c>
    </row>
    <row r="4306" spans="1:21" ht="21" x14ac:dyDescent="0.4">
      <c r="A4306" t="s">
        <v>2095</v>
      </c>
      <c r="B4306" t="s">
        <v>2051</v>
      </c>
      <c r="C4306" t="s">
        <v>2052</v>
      </c>
      <c r="D4306" s="33">
        <v>417</v>
      </c>
      <c r="E4306" s="33">
        <v>50</v>
      </c>
      <c r="F4306" s="32">
        <v>2.8500000000000001E-2</v>
      </c>
      <c r="G4306" s="32">
        <v>9.4999999999999998E-3</v>
      </c>
      <c r="H4306" s="41">
        <v>11.990407673860911</v>
      </c>
      <c r="I4306" s="32">
        <v>3.7999999999999999E-2</v>
      </c>
      <c r="J4306" s="34">
        <f t="shared" si="503"/>
        <v>0.25</v>
      </c>
      <c r="K4306">
        <v>0.56999999999999995</v>
      </c>
      <c r="L4306">
        <v>0.76</v>
      </c>
      <c r="M4306" s="41">
        <v>0.5</v>
      </c>
      <c r="N4306" t="s">
        <v>34</v>
      </c>
      <c r="O4306" s="10" t="s">
        <v>34</v>
      </c>
      <c r="P4306">
        <f t="shared" si="497"/>
        <v>0.15</v>
      </c>
      <c r="Q4306" s="11">
        <f t="shared" si="498"/>
        <v>0.34210526315789475</v>
      </c>
      <c r="S4306" s="13">
        <f t="shared" si="499"/>
        <v>0.15</v>
      </c>
      <c r="T4306">
        <f t="shared" si="500"/>
        <v>5.6999999999999993E-3</v>
      </c>
      <c r="U4306" t="b">
        <f t="shared" si="501"/>
        <v>1</v>
      </c>
    </row>
    <row r="4307" spans="1:21" ht="21" x14ac:dyDescent="0.4">
      <c r="A4307" t="s">
        <v>1061</v>
      </c>
      <c r="B4307" t="s">
        <v>1044</v>
      </c>
      <c r="C4307" s="42" t="s">
        <v>1045</v>
      </c>
      <c r="D4307" s="33">
        <v>312515</v>
      </c>
      <c r="E4307" s="33">
        <v>26990</v>
      </c>
      <c r="F4307" s="32">
        <v>13.616999999999999</v>
      </c>
      <c r="G4307" s="32">
        <v>4.3790000000000004</v>
      </c>
      <c r="H4307" s="41">
        <v>8.6363854534982316</v>
      </c>
      <c r="I4307" s="32">
        <v>17.995999999999999</v>
      </c>
      <c r="J4307" s="34">
        <f t="shared" si="503"/>
        <v>0.24333185152256062</v>
      </c>
      <c r="K4307">
        <v>0.50452019266394965</v>
      </c>
      <c r="L4307">
        <v>0.66676546869210818</v>
      </c>
      <c r="M4307" s="41">
        <v>0.5</v>
      </c>
      <c r="N4307" t="s">
        <v>37</v>
      </c>
      <c r="O4307" s="10" t="s">
        <v>37</v>
      </c>
      <c r="P4307">
        <f t="shared" si="497"/>
        <v>0.25</v>
      </c>
      <c r="Q4307" s="11">
        <f t="shared" si="498"/>
        <v>0.2501111358079573</v>
      </c>
      <c r="S4307" s="13">
        <f t="shared" si="499"/>
        <v>0.25</v>
      </c>
      <c r="T4307">
        <f t="shared" si="500"/>
        <v>4.4989999999999997</v>
      </c>
      <c r="U4307" t="b">
        <f t="shared" si="501"/>
        <v>1</v>
      </c>
    </row>
    <row r="4308" spans="1:21" ht="21" x14ac:dyDescent="0.4">
      <c r="A4308" t="s">
        <v>2423</v>
      </c>
      <c r="B4308" t="s">
        <v>2333</v>
      </c>
      <c r="C4308" t="s">
        <v>2334</v>
      </c>
      <c r="D4308" s="33">
        <v>347971</v>
      </c>
      <c r="E4308" s="33">
        <v>57965</v>
      </c>
      <c r="F4308" s="32">
        <v>3.2774999999999999</v>
      </c>
      <c r="G4308" s="32">
        <v>1.0925</v>
      </c>
      <c r="H4308" s="41">
        <v>16.657997361849119</v>
      </c>
      <c r="I4308" s="32">
        <v>4.37</v>
      </c>
      <c r="J4308" s="34">
        <f t="shared" si="503"/>
        <v>0.25</v>
      </c>
      <c r="K4308">
        <v>5.6542741309410852E-2</v>
      </c>
      <c r="L4308">
        <v>7.5390321745881131E-2</v>
      </c>
      <c r="M4308" s="41">
        <v>0.01</v>
      </c>
      <c r="N4308" t="s">
        <v>37</v>
      </c>
      <c r="O4308" s="10" t="s">
        <v>37</v>
      </c>
      <c r="P4308">
        <f t="shared" si="497"/>
        <v>0.25</v>
      </c>
      <c r="Q4308" s="11">
        <f t="shared" si="498"/>
        <v>0.86735697940503442</v>
      </c>
      <c r="S4308" s="13">
        <f t="shared" si="499"/>
        <v>0.25</v>
      </c>
      <c r="T4308">
        <f t="shared" si="500"/>
        <v>1.0925</v>
      </c>
      <c r="U4308" t="b">
        <f t="shared" si="501"/>
        <v>1</v>
      </c>
    </row>
    <row r="4309" spans="1:21" ht="21" x14ac:dyDescent="0.4">
      <c r="A4309" t="s">
        <v>3329</v>
      </c>
      <c r="B4309" t="s">
        <v>3310</v>
      </c>
      <c r="C4309" t="s">
        <v>3311</v>
      </c>
      <c r="D4309" s="33">
        <v>17040</v>
      </c>
      <c r="E4309" s="33">
        <v>11572</v>
      </c>
      <c r="F4309" s="32">
        <v>3.4725000000000001</v>
      </c>
      <c r="G4309" s="32">
        <v>-0.60969999999999991</v>
      </c>
      <c r="H4309" s="41">
        <v>67.910798122065728</v>
      </c>
      <c r="I4309" s="32">
        <v>2.8628</v>
      </c>
      <c r="J4309" s="34">
        <f t="shared" si="503"/>
        <v>-0.21297331284057563</v>
      </c>
      <c r="K4309">
        <v>0.30007777393708951</v>
      </c>
      <c r="L4309">
        <v>0.24739025233321812</v>
      </c>
      <c r="M4309" s="41">
        <v>1</v>
      </c>
      <c r="N4309" t="s">
        <v>34</v>
      </c>
      <c r="O4309" s="10" t="s">
        <v>34</v>
      </c>
      <c r="P4309">
        <f t="shared" si="497"/>
        <v>0.15</v>
      </c>
      <c r="Q4309" s="11">
        <f t="shared" si="498"/>
        <v>-3.0421964510269666</v>
      </c>
      <c r="S4309" s="13">
        <f t="shared" si="499"/>
        <v>-3.0421964510269666</v>
      </c>
      <c r="T4309">
        <f t="shared" si="500"/>
        <v>-8.7091999999999992</v>
      </c>
      <c r="U4309" t="b">
        <f t="shared" si="501"/>
        <v>1</v>
      </c>
    </row>
    <row r="4310" spans="1:21" ht="21" x14ac:dyDescent="0.4">
      <c r="A4310" t="s">
        <v>1242</v>
      </c>
      <c r="B4310" t="s">
        <v>1201</v>
      </c>
      <c r="C4310" s="42" t="s">
        <v>1202</v>
      </c>
      <c r="D4310" s="33">
        <v>590477</v>
      </c>
      <c r="E4310" s="33">
        <v>7435</v>
      </c>
      <c r="F4310" s="32">
        <v>2.9739999999999998</v>
      </c>
      <c r="G4310" s="32">
        <v>0.97599999999999998</v>
      </c>
      <c r="H4310" s="41">
        <v>1.2591514995503634</v>
      </c>
      <c r="I4310" s="32">
        <v>3.9499999999999997</v>
      </c>
      <c r="J4310" s="34">
        <f t="shared" si="503"/>
        <v>0.24708860759493673</v>
      </c>
      <c r="K4310">
        <v>0.39999999999999991</v>
      </c>
      <c r="L4310">
        <v>0.53127101546738398</v>
      </c>
      <c r="M4310" s="41">
        <v>0.4</v>
      </c>
      <c r="N4310" t="s">
        <v>34</v>
      </c>
      <c r="O4310" s="10" t="s">
        <v>34</v>
      </c>
      <c r="P4310">
        <f t="shared" si="497"/>
        <v>0.15</v>
      </c>
      <c r="Q4310" s="11">
        <f t="shared" si="498"/>
        <v>0.24708860759493664</v>
      </c>
      <c r="S4310" s="13">
        <f t="shared" si="499"/>
        <v>0.15</v>
      </c>
      <c r="T4310">
        <f t="shared" si="500"/>
        <v>0.59249999999999992</v>
      </c>
      <c r="U4310" t="b">
        <f t="shared" si="501"/>
        <v>1</v>
      </c>
    </row>
    <row r="4311" spans="1:21" ht="21" x14ac:dyDescent="0.4">
      <c r="A4311" t="s">
        <v>2768</v>
      </c>
      <c r="B4311" t="s">
        <v>2736</v>
      </c>
      <c r="C4311" t="s">
        <v>2737</v>
      </c>
      <c r="D4311" s="33">
        <v>151482</v>
      </c>
      <c r="E4311" s="33">
        <v>15710</v>
      </c>
      <c r="F4311" s="32">
        <v>17.280999999999999</v>
      </c>
      <c r="G4311" s="32">
        <v>3.9445999999999999</v>
      </c>
      <c r="H4311" s="41">
        <v>10.370869146169182</v>
      </c>
      <c r="I4311" s="32">
        <v>21.2256</v>
      </c>
      <c r="J4311" s="34">
        <f t="shared" si="503"/>
        <v>0.18584162520729686</v>
      </c>
      <c r="K4311">
        <v>1.1000000000000001</v>
      </c>
      <c r="L4311">
        <v>1.3510884786760025</v>
      </c>
      <c r="M4311" s="41">
        <v>1.1000000000000001</v>
      </c>
      <c r="N4311" t="s">
        <v>37</v>
      </c>
      <c r="O4311" s="10" t="s">
        <v>37</v>
      </c>
      <c r="P4311">
        <f t="shared" si="497"/>
        <v>0.25</v>
      </c>
      <c r="Q4311" s="11">
        <f t="shared" si="498"/>
        <v>0.18584162520729672</v>
      </c>
      <c r="S4311" s="13">
        <f t="shared" si="499"/>
        <v>0.18584162520729672</v>
      </c>
      <c r="T4311">
        <f t="shared" si="500"/>
        <v>3.9445999999999972</v>
      </c>
      <c r="U4311" t="b">
        <f t="shared" si="501"/>
        <v>1</v>
      </c>
    </row>
    <row r="4312" spans="1:21" ht="21" x14ac:dyDescent="0.4">
      <c r="A4312" t="s">
        <v>2306</v>
      </c>
      <c r="B4312" t="s">
        <v>2280</v>
      </c>
      <c r="C4312" t="s">
        <v>2281</v>
      </c>
      <c r="D4312" s="33">
        <v>247864</v>
      </c>
      <c r="E4312" s="33">
        <v>3421</v>
      </c>
      <c r="F4312" s="32">
        <v>0.88470000000000004</v>
      </c>
      <c r="G4312" s="32">
        <v>0.29429999999999995</v>
      </c>
      <c r="H4312" s="41">
        <v>1.380192363554207</v>
      </c>
      <c r="I4312" s="32">
        <v>1.179</v>
      </c>
      <c r="J4312" s="34">
        <f t="shared" si="503"/>
        <v>0.24961832061068698</v>
      </c>
      <c r="K4312">
        <v>0.25860859397836888</v>
      </c>
      <c r="L4312">
        <v>0.34463607132417423</v>
      </c>
      <c r="M4312" s="41">
        <v>0.25</v>
      </c>
      <c r="N4312" t="s">
        <v>37</v>
      </c>
      <c r="O4312" s="10" t="s">
        <v>37</v>
      </c>
      <c r="P4312">
        <f t="shared" si="497"/>
        <v>0.25</v>
      </c>
      <c r="Q4312" s="11">
        <f t="shared" si="498"/>
        <v>0.27459711620016969</v>
      </c>
      <c r="S4312" s="13">
        <f t="shared" si="499"/>
        <v>0.25</v>
      </c>
      <c r="T4312">
        <f t="shared" si="500"/>
        <v>0.29475000000000001</v>
      </c>
      <c r="U4312" t="b">
        <f t="shared" si="501"/>
        <v>1</v>
      </c>
    </row>
    <row r="4313" spans="1:21" ht="21" x14ac:dyDescent="0.4">
      <c r="A4313" t="s">
        <v>950</v>
      </c>
      <c r="B4313" t="s">
        <v>883</v>
      </c>
      <c r="C4313" s="42" t="s">
        <v>884</v>
      </c>
      <c r="D4313" s="33">
        <v>30492</v>
      </c>
      <c r="E4313" s="33">
        <v>6971</v>
      </c>
      <c r="F4313" s="32">
        <v>11.909000000000001</v>
      </c>
      <c r="G4313" s="32">
        <v>3.9613999999999998</v>
      </c>
      <c r="H4313" s="41">
        <v>22.86173422537059</v>
      </c>
      <c r="I4313" s="32">
        <v>15.8704</v>
      </c>
      <c r="J4313" s="34">
        <f t="shared" si="503"/>
        <v>0.24960933561850993</v>
      </c>
      <c r="K4313">
        <v>1.7083632190503515</v>
      </c>
      <c r="L4313">
        <v>2.2766317601491894</v>
      </c>
      <c r="M4313" s="41">
        <v>1.59</v>
      </c>
      <c r="N4313" t="s">
        <v>34</v>
      </c>
      <c r="O4313" s="10" t="s">
        <v>34</v>
      </c>
      <c r="P4313">
        <f t="shared" si="497"/>
        <v>0.15</v>
      </c>
      <c r="Q4313" s="11">
        <f t="shared" si="498"/>
        <v>0.30159983365258591</v>
      </c>
      <c r="S4313" s="13">
        <f t="shared" si="499"/>
        <v>0.15</v>
      </c>
      <c r="T4313">
        <f t="shared" si="500"/>
        <v>2.38056</v>
      </c>
      <c r="U4313" t="b">
        <f t="shared" si="501"/>
        <v>1</v>
      </c>
    </row>
    <row r="4314" spans="1:21" ht="21" x14ac:dyDescent="0.4">
      <c r="A4314" t="s">
        <v>5243</v>
      </c>
      <c r="B4314" t="s">
        <v>5239</v>
      </c>
      <c r="C4314" t="s">
        <v>5240</v>
      </c>
      <c r="D4314" s="33">
        <v>80280</v>
      </c>
      <c r="E4314" s="33">
        <v>28991</v>
      </c>
      <c r="F4314" s="32">
        <v>9.9801000000000002</v>
      </c>
      <c r="G4314" s="32">
        <v>4.9158999999999997</v>
      </c>
      <c r="H4314" s="41">
        <v>36.112356751370207</v>
      </c>
      <c r="I4314" s="32">
        <v>14.896000000000001</v>
      </c>
      <c r="J4314" s="34">
        <f t="shared" si="503"/>
        <v>0.33001476906552091</v>
      </c>
      <c r="K4314">
        <v>0.34424821496326447</v>
      </c>
      <c r="L4314">
        <v>0.5138146321272119</v>
      </c>
      <c r="M4314" s="41">
        <v>0.2</v>
      </c>
      <c r="N4314" t="s">
        <v>37</v>
      </c>
      <c r="O4314" s="10" t="s">
        <v>37</v>
      </c>
      <c r="P4314">
        <f t="shared" si="497"/>
        <v>0.25</v>
      </c>
      <c r="Q4314" s="11">
        <f t="shared" si="498"/>
        <v>0.61075456498388825</v>
      </c>
      <c r="S4314" s="13">
        <f t="shared" si="499"/>
        <v>0.25</v>
      </c>
      <c r="T4314">
        <f t="shared" si="500"/>
        <v>3.7240000000000002</v>
      </c>
      <c r="U4314" t="b">
        <f t="shared" si="501"/>
        <v>1</v>
      </c>
    </row>
    <row r="4315" spans="1:21" ht="21" x14ac:dyDescent="0.4">
      <c r="A4315" t="s">
        <v>4052</v>
      </c>
      <c r="B4315" t="s">
        <v>4039</v>
      </c>
      <c r="C4315" t="s">
        <v>4040</v>
      </c>
      <c r="D4315" s="33">
        <v>411115</v>
      </c>
      <c r="E4315" s="33">
        <v>10751</v>
      </c>
      <c r="F4315" s="32">
        <v>5.3754999999999997</v>
      </c>
      <c r="G4315" s="32">
        <v>1.5044999999999997</v>
      </c>
      <c r="H4315" s="41">
        <v>2.6150833708329788</v>
      </c>
      <c r="I4315" s="32">
        <v>6.879999999999999</v>
      </c>
      <c r="J4315" s="34">
        <f t="shared" si="503"/>
        <v>0.21867732558139535</v>
      </c>
      <c r="K4315">
        <v>0.5</v>
      </c>
      <c r="L4315">
        <v>0.63994047065389259</v>
      </c>
      <c r="M4315" s="41">
        <v>0.5</v>
      </c>
      <c r="N4315" t="s">
        <v>37</v>
      </c>
      <c r="O4315" s="10" t="s">
        <v>37</v>
      </c>
      <c r="P4315">
        <f t="shared" si="497"/>
        <v>0.25</v>
      </c>
      <c r="Q4315" s="11">
        <f t="shared" si="498"/>
        <v>0.21867732558139527</v>
      </c>
      <c r="S4315" s="13">
        <f t="shared" si="499"/>
        <v>0.21867732558139527</v>
      </c>
      <c r="T4315">
        <f t="shared" si="500"/>
        <v>1.5044999999999993</v>
      </c>
      <c r="U4315" t="b">
        <f t="shared" si="501"/>
        <v>1</v>
      </c>
    </row>
    <row r="4316" spans="1:21" ht="21" x14ac:dyDescent="0.4">
      <c r="A4316" t="s">
        <v>1557</v>
      </c>
      <c r="B4316" t="s">
        <v>1536</v>
      </c>
      <c r="C4316" s="42" t="s">
        <v>1537</v>
      </c>
      <c r="D4316" s="33">
        <v>3542</v>
      </c>
      <c r="E4316" s="33">
        <v>197</v>
      </c>
      <c r="F4316" s="32">
        <v>8.1199999999999994E-2</v>
      </c>
      <c r="G4316" s="32">
        <v>2.6800000000000001E-2</v>
      </c>
      <c r="H4316" s="41">
        <v>5.5618294748729529</v>
      </c>
      <c r="I4316" s="32">
        <v>0.108</v>
      </c>
      <c r="J4316" s="34">
        <f t="shared" si="503"/>
        <v>0.24814814814814815</v>
      </c>
      <c r="K4316">
        <v>0.41218274111675124</v>
      </c>
      <c r="L4316">
        <v>0.54822335025380708</v>
      </c>
      <c r="M4316" s="41">
        <v>0.5</v>
      </c>
      <c r="N4316" t="s">
        <v>34</v>
      </c>
      <c r="O4316" s="10" t="s">
        <v>34</v>
      </c>
      <c r="P4316">
        <f t="shared" si="497"/>
        <v>0.15</v>
      </c>
      <c r="Q4316" s="11">
        <f t="shared" si="498"/>
        <v>8.7962962962962923E-2</v>
      </c>
      <c r="S4316" s="13">
        <f t="shared" si="499"/>
        <v>8.7962962962962923E-2</v>
      </c>
      <c r="T4316">
        <f t="shared" si="500"/>
        <v>9.4999999999999963E-3</v>
      </c>
      <c r="U4316" t="b">
        <f t="shared" si="501"/>
        <v>1</v>
      </c>
    </row>
    <row r="4317" spans="1:21" ht="21" x14ac:dyDescent="0.4">
      <c r="A4317" t="s">
        <v>2193</v>
      </c>
      <c r="B4317" t="s">
        <v>2169</v>
      </c>
      <c r="C4317" t="s">
        <v>2170</v>
      </c>
      <c r="D4317" s="33">
        <v>781</v>
      </c>
      <c r="E4317" s="33">
        <v>394</v>
      </c>
      <c r="F4317" s="32">
        <v>1.23E-2</v>
      </c>
      <c r="G4317" s="32">
        <v>4.1999999999999997E-3</v>
      </c>
      <c r="H4317" s="41">
        <v>50.448143405889887</v>
      </c>
      <c r="I4317" s="32">
        <v>1.6500000000000001E-2</v>
      </c>
      <c r="J4317" s="34">
        <f t="shared" si="503"/>
        <v>0.25454545454545452</v>
      </c>
      <c r="K4317">
        <v>3.1218274111675128E-2</v>
      </c>
      <c r="L4317">
        <v>4.1878172588832488E-2</v>
      </c>
      <c r="M4317" s="41">
        <v>0.2</v>
      </c>
      <c r="N4317" t="s">
        <v>37</v>
      </c>
      <c r="O4317" s="10" t="s">
        <v>37</v>
      </c>
      <c r="P4317">
        <f t="shared" si="497"/>
        <v>0.25</v>
      </c>
      <c r="Q4317" s="11">
        <f t="shared" si="498"/>
        <v>-3.7757575757575763</v>
      </c>
      <c r="S4317" s="13">
        <f t="shared" si="499"/>
        <v>-3.7757575757575763</v>
      </c>
      <c r="T4317">
        <f t="shared" si="500"/>
        <v>-6.2300000000000015E-2</v>
      </c>
      <c r="U4317" t="b">
        <f t="shared" si="501"/>
        <v>1</v>
      </c>
    </row>
    <row r="4318" spans="1:21" ht="21" x14ac:dyDescent="0.4">
      <c r="A4318" t="s">
        <v>367</v>
      </c>
      <c r="B4318" t="s">
        <v>308</v>
      </c>
      <c r="C4318" s="42" t="s">
        <v>309</v>
      </c>
      <c r="D4318" s="33">
        <v>7730833</v>
      </c>
      <c r="E4318" s="33">
        <v>1187591</v>
      </c>
      <c r="F4318" s="32">
        <v>1665.7992999999999</v>
      </c>
      <c r="G4318" s="32">
        <v>185.0899</v>
      </c>
      <c r="H4318" s="41">
        <v>15.361746916535385</v>
      </c>
      <c r="I4318" s="32">
        <v>1850.8891999999998</v>
      </c>
      <c r="J4318" s="34">
        <f t="shared" si="503"/>
        <v>0.10000052947523819</v>
      </c>
      <c r="K4318">
        <v>1.4026708690113008</v>
      </c>
      <c r="L4318">
        <v>1.558524104679136</v>
      </c>
      <c r="M4318" s="41">
        <v>0.5</v>
      </c>
      <c r="N4318" t="s">
        <v>33</v>
      </c>
      <c r="O4318" s="10" t="s">
        <v>34</v>
      </c>
      <c r="P4318">
        <f t="shared" si="497"/>
        <v>0.15</v>
      </c>
      <c r="Q4318" s="11">
        <f t="shared" si="498"/>
        <v>0.67918365940003322</v>
      </c>
      <c r="S4318" s="13">
        <f t="shared" si="499"/>
        <v>0.15</v>
      </c>
      <c r="T4318">
        <f t="shared" si="500"/>
        <v>277.63337999999999</v>
      </c>
      <c r="U4318" t="b">
        <f t="shared" si="501"/>
        <v>0</v>
      </c>
    </row>
    <row r="4319" spans="1:21" ht="21" x14ac:dyDescent="0.4">
      <c r="A4319" t="s">
        <v>1383</v>
      </c>
      <c r="B4319" t="s">
        <v>1280</v>
      </c>
      <c r="C4319" s="42" t="s">
        <v>1281</v>
      </c>
      <c r="D4319" s="33">
        <v>208028</v>
      </c>
      <c r="E4319" s="33">
        <v>6879</v>
      </c>
      <c r="F4319" s="32">
        <v>3.4395000000000002</v>
      </c>
      <c r="G4319" s="32">
        <v>0.89970000000000006</v>
      </c>
      <c r="H4319" s="41">
        <v>3.306766396831196</v>
      </c>
      <c r="I4319" s="32">
        <v>4.3391999999999999</v>
      </c>
      <c r="J4319" s="34">
        <f t="shared" si="503"/>
        <v>0.20734236725663718</v>
      </c>
      <c r="K4319">
        <v>0.5</v>
      </c>
      <c r="L4319">
        <v>0.63078935891844745</v>
      </c>
      <c r="M4319" s="41">
        <v>0.5</v>
      </c>
      <c r="N4319" t="s">
        <v>37</v>
      </c>
      <c r="O4319" s="10" t="s">
        <v>37</v>
      </c>
      <c r="P4319">
        <f t="shared" si="497"/>
        <v>0.25</v>
      </c>
      <c r="Q4319" s="11">
        <f t="shared" si="498"/>
        <v>0.20734236725663718</v>
      </c>
      <c r="S4319" s="13">
        <f t="shared" si="499"/>
        <v>0.20734236725663718</v>
      </c>
      <c r="T4319">
        <f t="shared" si="500"/>
        <v>0.89970000000000006</v>
      </c>
      <c r="U4319" t="b">
        <f t="shared" si="501"/>
        <v>1</v>
      </c>
    </row>
    <row r="4320" spans="1:21" ht="21" x14ac:dyDescent="0.4">
      <c r="A4320" t="s">
        <v>4108</v>
      </c>
      <c r="B4320" t="s">
        <v>4101</v>
      </c>
      <c r="C4320" t="s">
        <v>4102</v>
      </c>
      <c r="D4320" s="33">
        <v>286656</v>
      </c>
      <c r="E4320" s="33">
        <v>23826</v>
      </c>
      <c r="F4320" s="32">
        <v>19.086699999999997</v>
      </c>
      <c r="G4320" s="32">
        <v>7.9256000000000011</v>
      </c>
      <c r="H4320" s="41">
        <v>8.3117046215673138</v>
      </c>
      <c r="I4320" s="32">
        <v>27.012299999999996</v>
      </c>
      <c r="J4320" s="34">
        <f t="shared" si="503"/>
        <v>0.29340707751653883</v>
      </c>
      <c r="K4320">
        <v>0.80108704776294792</v>
      </c>
      <c r="L4320">
        <v>1.1337320574162677</v>
      </c>
      <c r="M4320" s="41">
        <v>0.8</v>
      </c>
      <c r="N4320" t="s">
        <v>42</v>
      </c>
      <c r="O4320" s="10" t="s">
        <v>42</v>
      </c>
      <c r="P4320">
        <f t="shared" si="497"/>
        <v>0.05</v>
      </c>
      <c r="Q4320" s="11">
        <f t="shared" si="498"/>
        <v>0.29436589997889834</v>
      </c>
      <c r="S4320" s="13">
        <f t="shared" si="499"/>
        <v>0.05</v>
      </c>
      <c r="T4320">
        <f t="shared" si="500"/>
        <v>1.3506149999999999</v>
      </c>
      <c r="U4320" t="b">
        <f t="shared" si="501"/>
        <v>1</v>
      </c>
    </row>
    <row r="4321" spans="1:21" ht="21" x14ac:dyDescent="0.4">
      <c r="A4321" t="s">
        <v>2096</v>
      </c>
      <c r="B4321" t="s">
        <v>2051</v>
      </c>
      <c r="C4321" t="s">
        <v>2052</v>
      </c>
      <c r="D4321" s="33">
        <v>10713</v>
      </c>
      <c r="E4321" s="33">
        <v>3590</v>
      </c>
      <c r="F4321" s="32">
        <v>2.7683999999999993</v>
      </c>
      <c r="G4321" s="32">
        <v>0.30759999999999998</v>
      </c>
      <c r="H4321" s="41">
        <v>33.510687949220575</v>
      </c>
      <c r="I4321" s="32">
        <v>3.0759999999999992</v>
      </c>
      <c r="J4321" s="34">
        <f t="shared" si="503"/>
        <v>0.10000000000000002</v>
      </c>
      <c r="K4321">
        <v>0.77114206128133678</v>
      </c>
      <c r="L4321">
        <v>0.85682451253481873</v>
      </c>
      <c r="M4321" s="41">
        <v>0.5</v>
      </c>
      <c r="N4321" t="s">
        <v>34</v>
      </c>
      <c r="O4321" s="10" t="s">
        <v>34</v>
      </c>
      <c r="P4321">
        <f t="shared" si="497"/>
        <v>0.15</v>
      </c>
      <c r="Q4321" s="11">
        <f t="shared" si="498"/>
        <v>0.41644993498049399</v>
      </c>
      <c r="S4321" s="13">
        <f t="shared" si="499"/>
        <v>0.15</v>
      </c>
      <c r="T4321">
        <f t="shared" si="500"/>
        <v>0.46139999999999987</v>
      </c>
      <c r="U4321" t="b">
        <f t="shared" si="501"/>
        <v>1</v>
      </c>
    </row>
    <row r="4322" spans="1:21" ht="21" x14ac:dyDescent="0.4">
      <c r="A4322" t="s">
        <v>509</v>
      </c>
      <c r="B4322" t="s">
        <v>416</v>
      </c>
      <c r="C4322" s="42" t="s">
        <v>417</v>
      </c>
      <c r="D4322" s="33">
        <v>104668</v>
      </c>
      <c r="E4322" s="33">
        <v>4205</v>
      </c>
      <c r="F4322" s="32">
        <v>4.4215000000000009</v>
      </c>
      <c r="G4322" s="32">
        <v>1.4736</v>
      </c>
      <c r="H4322" s="41">
        <v>4.0174647456720294</v>
      </c>
      <c r="I4322" s="32">
        <v>5.8951000000000011</v>
      </c>
      <c r="J4322" s="34">
        <f t="shared" si="503"/>
        <v>0.24997031432884934</v>
      </c>
      <c r="K4322">
        <v>1.0514863258026161</v>
      </c>
      <c r="L4322">
        <v>1.4019262782401904</v>
      </c>
      <c r="M4322" s="41">
        <v>1</v>
      </c>
      <c r="N4322" t="s">
        <v>34</v>
      </c>
      <c r="O4322" s="10" t="s">
        <v>34</v>
      </c>
      <c r="P4322">
        <f t="shared" si="497"/>
        <v>0.15</v>
      </c>
      <c r="Q4322" s="11">
        <f t="shared" si="498"/>
        <v>0.28669573035232659</v>
      </c>
      <c r="S4322" s="13">
        <f t="shared" si="499"/>
        <v>0.15</v>
      </c>
      <c r="T4322">
        <f t="shared" si="500"/>
        <v>0.88426500000000019</v>
      </c>
      <c r="U4322" t="b">
        <f t="shared" si="501"/>
        <v>1</v>
      </c>
    </row>
    <row r="4323" spans="1:21" ht="21" x14ac:dyDescent="0.4">
      <c r="A4323" t="s">
        <v>3900</v>
      </c>
      <c r="B4323" t="s">
        <v>3765</v>
      </c>
      <c r="C4323" t="s">
        <v>3766</v>
      </c>
      <c r="D4323" s="33">
        <v>9531</v>
      </c>
      <c r="E4323" s="33">
        <v>456</v>
      </c>
      <c r="F4323" s="32">
        <v>0.24299999999999997</v>
      </c>
      <c r="G4323" s="32">
        <v>0.16199999999999998</v>
      </c>
      <c r="H4323" s="41">
        <v>4.7843877872206484</v>
      </c>
      <c r="I4323" s="32">
        <v>0.40499999999999992</v>
      </c>
      <c r="J4323" s="34">
        <f t="shared" si="503"/>
        <v>0.4</v>
      </c>
      <c r="K4323">
        <v>0.5328947368421052</v>
      </c>
      <c r="L4323">
        <v>0.88815789473684204</v>
      </c>
      <c r="M4323" s="41">
        <v>0.7</v>
      </c>
      <c r="N4323" t="s">
        <v>37</v>
      </c>
      <c r="O4323" s="10" t="s">
        <v>37</v>
      </c>
      <c r="P4323">
        <f t="shared" si="497"/>
        <v>0.25</v>
      </c>
      <c r="Q4323" s="11">
        <f t="shared" si="498"/>
        <v>0.21185185185185185</v>
      </c>
      <c r="S4323" s="13">
        <f t="shared" si="499"/>
        <v>0.21185185185185185</v>
      </c>
      <c r="T4323">
        <f t="shared" si="500"/>
        <v>8.5799999999999974E-2</v>
      </c>
      <c r="U4323" t="b">
        <f t="shared" si="501"/>
        <v>1</v>
      </c>
    </row>
    <row r="4324" spans="1:21" ht="21" x14ac:dyDescent="0.4">
      <c r="A4324" t="s">
        <v>1384</v>
      </c>
      <c r="B4324" t="s">
        <v>1280</v>
      </c>
      <c r="C4324" s="42" t="s">
        <v>1281</v>
      </c>
      <c r="D4324" s="33">
        <v>685799</v>
      </c>
      <c r="E4324" s="33">
        <v>52988</v>
      </c>
      <c r="F4324" s="32">
        <v>27.096299999999999</v>
      </c>
      <c r="G4324" s="32">
        <v>9.0291999999999994</v>
      </c>
      <c r="H4324" s="41">
        <v>7.7264621266581024</v>
      </c>
      <c r="I4324" s="32">
        <v>36.125500000000002</v>
      </c>
      <c r="J4324" s="34">
        <f t="shared" si="503"/>
        <v>0.24993979322085505</v>
      </c>
      <c r="K4324">
        <v>0.51136672454140564</v>
      </c>
      <c r="L4324">
        <v>0.68176757001585264</v>
      </c>
      <c r="M4324" s="41">
        <v>0.3</v>
      </c>
      <c r="N4324" t="s">
        <v>37</v>
      </c>
      <c r="O4324" s="10" t="s">
        <v>42</v>
      </c>
      <c r="P4324">
        <f t="shared" si="497"/>
        <v>0.05</v>
      </c>
      <c r="Q4324" s="11">
        <f t="shared" si="498"/>
        <v>0.55996733609223404</v>
      </c>
      <c r="S4324" s="13">
        <f t="shared" si="499"/>
        <v>0.05</v>
      </c>
      <c r="T4324">
        <f t="shared" si="500"/>
        <v>1.8062750000000003</v>
      </c>
      <c r="U4324" t="b">
        <f t="shared" si="501"/>
        <v>0</v>
      </c>
    </row>
    <row r="4325" spans="1:21" ht="21" x14ac:dyDescent="0.4">
      <c r="A4325" t="s">
        <v>2194</v>
      </c>
      <c r="B4325" t="s">
        <v>2169</v>
      </c>
      <c r="C4325" t="s">
        <v>2170</v>
      </c>
      <c r="D4325" s="33">
        <v>323081</v>
      </c>
      <c r="E4325" s="33">
        <v>123161</v>
      </c>
      <c r="F4325" s="32">
        <v>33.538000000000004</v>
      </c>
      <c r="G4325" s="32">
        <v>11.179</v>
      </c>
      <c r="H4325" s="41">
        <v>38.120780856812999</v>
      </c>
      <c r="I4325" s="32">
        <v>44.717000000000006</v>
      </c>
      <c r="J4325" s="34">
        <f t="shared" si="503"/>
        <v>0.24999440928505934</v>
      </c>
      <c r="K4325">
        <v>0.27231022807544603</v>
      </c>
      <c r="L4325">
        <v>0.36307759761612857</v>
      </c>
      <c r="M4325" s="41">
        <v>0.2</v>
      </c>
      <c r="N4325" t="s">
        <v>34</v>
      </c>
      <c r="O4325" s="10" t="s">
        <v>34</v>
      </c>
      <c r="P4325">
        <f t="shared" si="497"/>
        <v>0.15</v>
      </c>
      <c r="Q4325" s="11">
        <f t="shared" si="498"/>
        <v>0.4491535657579892</v>
      </c>
      <c r="S4325" s="13">
        <f t="shared" si="499"/>
        <v>0.15</v>
      </c>
      <c r="T4325">
        <f t="shared" si="500"/>
        <v>6.7075500000000003</v>
      </c>
      <c r="U4325" t="b">
        <f t="shared" si="501"/>
        <v>1</v>
      </c>
    </row>
    <row r="4326" spans="1:21" ht="21" x14ac:dyDescent="0.4">
      <c r="A4326" t="s">
        <v>6126</v>
      </c>
      <c r="B4326" t="s">
        <v>6127</v>
      </c>
      <c r="C4326" t="s">
        <v>6128</v>
      </c>
      <c r="D4326" s="33">
        <v>1605</v>
      </c>
      <c r="E4326" s="33">
        <v>72</v>
      </c>
      <c r="F4326" s="32">
        <v>6.7500000000000004E-2</v>
      </c>
      <c r="G4326" s="32">
        <v>2.2499999999999999E-2</v>
      </c>
      <c r="H4326" s="41">
        <v>4.4859813084112146</v>
      </c>
      <c r="I4326" s="32">
        <v>0.09</v>
      </c>
      <c r="J4326" s="34">
        <f t="shared" si="503"/>
        <v>0.25</v>
      </c>
      <c r="K4326">
        <v>0.9375</v>
      </c>
      <c r="L4326">
        <v>1.25</v>
      </c>
      <c r="M4326" s="41">
        <v>1</v>
      </c>
      <c r="N4326" t="s">
        <v>37</v>
      </c>
      <c r="O4326" s="10" t="s">
        <v>37</v>
      </c>
      <c r="P4326">
        <f t="shared" si="497"/>
        <v>0.25</v>
      </c>
      <c r="Q4326" s="11">
        <f t="shared" si="498"/>
        <v>0.2</v>
      </c>
      <c r="S4326" s="13">
        <f t="shared" si="499"/>
        <v>0.2</v>
      </c>
      <c r="T4326">
        <f t="shared" si="500"/>
        <v>1.7999999999999999E-2</v>
      </c>
      <c r="U4326" t="b">
        <f t="shared" si="501"/>
        <v>1</v>
      </c>
    </row>
    <row r="4327" spans="1:21" ht="21" x14ac:dyDescent="0.4">
      <c r="A4327" t="s">
        <v>5479</v>
      </c>
      <c r="B4327" t="s">
        <v>5476</v>
      </c>
      <c r="C4327" t="s">
        <v>5477</v>
      </c>
      <c r="D4327" s="33">
        <v>139300</v>
      </c>
      <c r="E4327" s="33">
        <v>18856</v>
      </c>
      <c r="F4327" s="32">
        <v>5.0135999999999994</v>
      </c>
      <c r="G4327" s="32">
        <v>1.6713000000000002</v>
      </c>
      <c r="H4327" s="41">
        <v>13.536252692031587</v>
      </c>
      <c r="I4327" s="32">
        <v>6.6848999999999998</v>
      </c>
      <c r="J4327" s="34">
        <f t="shared" si="503"/>
        <v>0.25001121931517306</v>
      </c>
      <c r="K4327">
        <v>0.26588884174798472</v>
      </c>
      <c r="L4327">
        <v>0.35452375901569788</v>
      </c>
      <c r="M4327" s="41">
        <v>0.15</v>
      </c>
      <c r="N4327" t="s">
        <v>37</v>
      </c>
      <c r="O4327" s="10" t="s">
        <v>37</v>
      </c>
      <c r="P4327">
        <f t="shared" si="497"/>
        <v>0.25</v>
      </c>
      <c r="Q4327" s="11">
        <f t="shared" si="498"/>
        <v>0.57689718619575459</v>
      </c>
      <c r="S4327" s="13">
        <f t="shared" si="499"/>
        <v>0.25</v>
      </c>
      <c r="T4327">
        <f t="shared" si="500"/>
        <v>1.671225</v>
      </c>
      <c r="U4327" t="b">
        <f t="shared" si="501"/>
        <v>1</v>
      </c>
    </row>
    <row r="4328" spans="1:21" ht="21" x14ac:dyDescent="0.4">
      <c r="A4328" t="s">
        <v>3469</v>
      </c>
      <c r="B4328" t="s">
        <v>3448</v>
      </c>
      <c r="C4328" t="s">
        <v>3449</v>
      </c>
      <c r="D4328" s="33">
        <v>220291</v>
      </c>
      <c r="E4328" s="33">
        <v>48107</v>
      </c>
      <c r="F4328" s="32">
        <v>8.0211000000000006</v>
      </c>
      <c r="G4328" s="32">
        <v>3.9501000000000004</v>
      </c>
      <c r="H4328" s="41">
        <v>21.837932552850546</v>
      </c>
      <c r="I4328" s="32">
        <v>11.971200000000001</v>
      </c>
      <c r="J4328" s="34">
        <f t="shared" si="503"/>
        <v>0.3299669206094627</v>
      </c>
      <c r="K4328">
        <v>0.1667345708524747</v>
      </c>
      <c r="L4328">
        <v>0.24884528239133599</v>
      </c>
      <c r="M4328" s="41">
        <v>0.1</v>
      </c>
      <c r="N4328" t="s">
        <v>37</v>
      </c>
      <c r="O4328" s="10" t="s">
        <v>37</v>
      </c>
      <c r="P4328">
        <f t="shared" si="497"/>
        <v>0.25</v>
      </c>
      <c r="Q4328" s="11">
        <f t="shared" si="498"/>
        <v>0.5981438786420743</v>
      </c>
      <c r="S4328" s="13">
        <f t="shared" si="499"/>
        <v>0.25</v>
      </c>
      <c r="T4328">
        <f t="shared" si="500"/>
        <v>2.9928000000000003</v>
      </c>
      <c r="U4328" t="b">
        <f t="shared" si="501"/>
        <v>1</v>
      </c>
    </row>
    <row r="4329" spans="1:21" ht="21" x14ac:dyDescent="0.4">
      <c r="A4329" t="s">
        <v>5394</v>
      </c>
      <c r="B4329" t="s">
        <v>5384</v>
      </c>
      <c r="C4329" t="s">
        <v>5385</v>
      </c>
      <c r="D4329" s="33">
        <v>2065</v>
      </c>
      <c r="E4329" s="33">
        <v>249</v>
      </c>
      <c r="F4329" s="32">
        <v>0.21430000000000002</v>
      </c>
      <c r="G4329" s="32">
        <v>7.0699999999999999E-2</v>
      </c>
      <c r="H4329" s="41">
        <v>12.058111380145279</v>
      </c>
      <c r="I4329" s="32">
        <v>0.28500000000000003</v>
      </c>
      <c r="J4329" s="34">
        <f t="shared" si="503"/>
        <v>0.24807017543859647</v>
      </c>
      <c r="K4329">
        <v>0.86064257028112456</v>
      </c>
      <c r="L4329">
        <v>1.1445783132530123</v>
      </c>
      <c r="M4329" s="41">
        <v>0.9</v>
      </c>
      <c r="N4329" t="s">
        <v>37</v>
      </c>
      <c r="O4329" s="10" t="s">
        <v>37</v>
      </c>
      <c r="P4329">
        <f t="shared" si="497"/>
        <v>0.25</v>
      </c>
      <c r="Q4329" s="11">
        <f t="shared" si="498"/>
        <v>0.21368421052631595</v>
      </c>
      <c r="S4329" s="13">
        <f t="shared" si="499"/>
        <v>0.21368421052631595</v>
      </c>
      <c r="T4329">
        <f t="shared" si="500"/>
        <v>6.0900000000000051E-2</v>
      </c>
      <c r="U4329" t="b">
        <f t="shared" si="501"/>
        <v>1</v>
      </c>
    </row>
    <row r="4330" spans="1:21" ht="21" x14ac:dyDescent="0.4">
      <c r="A4330" t="s">
        <v>846</v>
      </c>
      <c r="B4330" t="s">
        <v>761</v>
      </c>
      <c r="C4330" s="42" t="s">
        <v>762</v>
      </c>
      <c r="D4330" s="33">
        <v>20293</v>
      </c>
      <c r="E4330" s="33">
        <v>3868</v>
      </c>
      <c r="F4330" s="32">
        <v>3.3454000000000002</v>
      </c>
      <c r="G4330" s="32">
        <v>1.1146</v>
      </c>
      <c r="H4330" s="41">
        <v>19.060759867934756</v>
      </c>
      <c r="I4330" s="32">
        <v>4.46</v>
      </c>
      <c r="J4330" s="34">
        <f t="shared" si="503"/>
        <v>0.2499103139013453</v>
      </c>
      <c r="K4330">
        <v>0.86489141675284387</v>
      </c>
      <c r="L4330">
        <v>1.1530506721820062</v>
      </c>
      <c r="M4330" s="41">
        <v>0.75</v>
      </c>
      <c r="N4330" t="s">
        <v>37</v>
      </c>
      <c r="O4330" s="10" t="s">
        <v>37</v>
      </c>
      <c r="P4330">
        <f t="shared" si="497"/>
        <v>0.25</v>
      </c>
      <c r="Q4330" s="11">
        <f t="shared" si="498"/>
        <v>0.34955156950672645</v>
      </c>
      <c r="S4330" s="13">
        <f t="shared" si="499"/>
        <v>0.25</v>
      </c>
      <c r="T4330">
        <f t="shared" si="500"/>
        <v>1.115</v>
      </c>
      <c r="U4330" t="b">
        <f t="shared" si="501"/>
        <v>1</v>
      </c>
    </row>
    <row r="4331" spans="1:21" ht="21" x14ac:dyDescent="0.4">
      <c r="A4331" t="s">
        <v>757</v>
      </c>
      <c r="B4331" t="s">
        <v>740</v>
      </c>
      <c r="C4331" s="42" t="s">
        <v>741</v>
      </c>
      <c r="D4331" s="33">
        <v>1063965</v>
      </c>
      <c r="E4331" s="33">
        <v>177956</v>
      </c>
      <c r="F4331" s="32">
        <v>89.882200000000012</v>
      </c>
      <c r="G4331" s="32">
        <v>43.108099999999993</v>
      </c>
      <c r="H4331" s="41">
        <v>16.725738158680031</v>
      </c>
      <c r="I4331" s="32">
        <v>132.99029999999999</v>
      </c>
      <c r="J4331" s="34">
        <f t="shared" si="503"/>
        <v>0.32414469325958356</v>
      </c>
      <c r="K4331">
        <v>0.50508103126615578</v>
      </c>
      <c r="L4331">
        <v>0.74732124794893118</v>
      </c>
      <c r="M4331" s="41">
        <v>0.5</v>
      </c>
      <c r="N4331" t="s">
        <v>37</v>
      </c>
      <c r="O4331" s="10" t="s">
        <v>34</v>
      </c>
      <c r="P4331">
        <f t="shared" si="497"/>
        <v>0.15</v>
      </c>
      <c r="Q4331" s="11">
        <f t="shared" si="498"/>
        <v>0.33094368536652674</v>
      </c>
      <c r="S4331" s="13">
        <f t="shared" si="499"/>
        <v>0.15</v>
      </c>
      <c r="T4331">
        <f t="shared" si="500"/>
        <v>19.948544999999999</v>
      </c>
      <c r="U4331" t="b">
        <f t="shared" si="501"/>
        <v>0</v>
      </c>
    </row>
    <row r="4332" spans="1:21" ht="21" x14ac:dyDescent="0.4">
      <c r="A4332" t="s">
        <v>5809</v>
      </c>
      <c r="B4332" t="s">
        <v>5781</v>
      </c>
      <c r="C4332" t="s">
        <v>5782</v>
      </c>
      <c r="D4332" s="33">
        <v>22758</v>
      </c>
      <c r="E4332" s="33">
        <v>1867</v>
      </c>
      <c r="F4332" s="32">
        <v>0.52469999999999994</v>
      </c>
      <c r="G4332" s="32">
        <v>0.16830000000000001</v>
      </c>
      <c r="H4332" s="41">
        <v>8.2037085859917394</v>
      </c>
      <c r="I4332" s="32">
        <v>0.69299999999999995</v>
      </c>
      <c r="J4332" s="34">
        <f t="shared" si="503"/>
        <v>0.24285714285714288</v>
      </c>
      <c r="K4332">
        <v>0.28103910016068556</v>
      </c>
      <c r="L4332">
        <v>0.37118371719335835</v>
      </c>
      <c r="M4332" s="41">
        <v>0.3</v>
      </c>
      <c r="N4332" t="s">
        <v>33</v>
      </c>
      <c r="O4332" s="10" t="s">
        <v>33</v>
      </c>
      <c r="P4332">
        <f t="shared" si="497"/>
        <v>0.4</v>
      </c>
      <c r="Q4332" s="11">
        <f t="shared" si="498"/>
        <v>0.19177489177489185</v>
      </c>
      <c r="S4332" s="13">
        <f t="shared" si="499"/>
        <v>0.19177489177489185</v>
      </c>
      <c r="T4332">
        <f t="shared" si="500"/>
        <v>0.13290000000000005</v>
      </c>
      <c r="U4332" t="b">
        <f t="shared" si="501"/>
        <v>1</v>
      </c>
    </row>
    <row r="4333" spans="1:21" ht="21" x14ac:dyDescent="0.4">
      <c r="A4333" t="s">
        <v>6081</v>
      </c>
      <c r="B4333" t="s">
        <v>6077</v>
      </c>
      <c r="C4333" t="s">
        <v>6078</v>
      </c>
      <c r="D4333" s="33">
        <v>2212</v>
      </c>
      <c r="E4333" s="33">
        <v>192</v>
      </c>
      <c r="F4333" s="32">
        <v>0.1384</v>
      </c>
      <c r="G4333" s="32">
        <v>4.5600000000000002E-2</v>
      </c>
      <c r="H4333" s="41">
        <v>8.679927667269439</v>
      </c>
      <c r="I4333" s="32">
        <v>0.184</v>
      </c>
      <c r="J4333" s="34">
        <f t="shared" si="503"/>
        <v>0.24782608695652175</v>
      </c>
      <c r="K4333">
        <v>0.72083333333333333</v>
      </c>
      <c r="L4333">
        <v>0.95833333333333337</v>
      </c>
      <c r="M4333" s="41">
        <v>1</v>
      </c>
      <c r="N4333" t="s">
        <v>34</v>
      </c>
      <c r="O4333" s="10" t="s">
        <v>34</v>
      </c>
      <c r="P4333">
        <f t="shared" si="497"/>
        <v>0.15</v>
      </c>
      <c r="Q4333" s="11">
        <f t="shared" si="498"/>
        <v>-4.3478260869565175E-2</v>
      </c>
      <c r="S4333" s="13">
        <f t="shared" si="499"/>
        <v>-4.3478260869565175E-2</v>
      </c>
      <c r="T4333">
        <f t="shared" si="500"/>
        <v>-7.9999999999999915E-3</v>
      </c>
      <c r="U4333" t="b">
        <f t="shared" si="501"/>
        <v>1</v>
      </c>
    </row>
    <row r="4334" spans="1:21" ht="21" x14ac:dyDescent="0.4">
      <c r="A4334" t="s">
        <v>4689</v>
      </c>
      <c r="B4334" t="s">
        <v>4671</v>
      </c>
      <c r="C4334" t="s">
        <v>4672</v>
      </c>
      <c r="D4334" s="33">
        <v>1645</v>
      </c>
      <c r="E4334" s="33">
        <v>441</v>
      </c>
      <c r="F4334" s="32">
        <v>0.13980000000000001</v>
      </c>
      <c r="G4334" s="32">
        <v>4.6600000000000003E-2</v>
      </c>
      <c r="H4334" s="41">
        <v>26.808510638297872</v>
      </c>
      <c r="I4334" s="32">
        <v>0.18640000000000001</v>
      </c>
      <c r="J4334" s="34">
        <f t="shared" si="503"/>
        <v>0.25</v>
      </c>
      <c r="K4334">
        <v>0.31700680272108844</v>
      </c>
      <c r="L4334">
        <v>0.42267573696145128</v>
      </c>
      <c r="M4334" s="41">
        <v>0.3</v>
      </c>
      <c r="N4334" t="s">
        <v>34</v>
      </c>
      <c r="O4334" s="10" t="s">
        <v>34</v>
      </c>
      <c r="P4334">
        <f t="shared" si="497"/>
        <v>0.15</v>
      </c>
      <c r="Q4334" s="11">
        <f t="shared" si="498"/>
        <v>0.29023605150214599</v>
      </c>
      <c r="S4334" s="13">
        <f t="shared" si="499"/>
        <v>0.15</v>
      </c>
      <c r="T4334">
        <f t="shared" si="500"/>
        <v>2.7960000000000002E-2</v>
      </c>
      <c r="U4334" t="b">
        <f t="shared" si="501"/>
        <v>1</v>
      </c>
    </row>
    <row r="4335" spans="1:21" ht="21" x14ac:dyDescent="0.4">
      <c r="A4335" t="s">
        <v>3330</v>
      </c>
      <c r="B4335" t="s">
        <v>3310</v>
      </c>
      <c r="C4335" t="s">
        <v>3311</v>
      </c>
      <c r="D4335" s="33">
        <v>69662</v>
      </c>
      <c r="E4335" s="33">
        <v>43464</v>
      </c>
      <c r="F4335" s="32">
        <v>9.6197999999999997</v>
      </c>
      <c r="G4335" s="32">
        <v>2.7134</v>
      </c>
      <c r="H4335" s="41">
        <v>62.392696161465359</v>
      </c>
      <c r="I4335" s="32">
        <v>12.3332</v>
      </c>
      <c r="J4335" s="34">
        <f t="shared" si="503"/>
        <v>0.22000778386793371</v>
      </c>
      <c r="K4335">
        <v>0.22132799558255106</v>
      </c>
      <c r="L4335">
        <v>0.28375667218847778</v>
      </c>
      <c r="M4335" s="41">
        <v>1</v>
      </c>
      <c r="N4335" t="s">
        <v>34</v>
      </c>
      <c r="O4335" s="10" t="s">
        <v>34</v>
      </c>
      <c r="P4335">
        <f t="shared" si="497"/>
        <v>0.15</v>
      </c>
      <c r="Q4335" s="11">
        <f t="shared" si="498"/>
        <v>-2.5241462069860221</v>
      </c>
      <c r="S4335" s="13">
        <f t="shared" si="499"/>
        <v>-2.5241462069860221</v>
      </c>
      <c r="T4335">
        <f t="shared" si="500"/>
        <v>-31.130800000000008</v>
      </c>
      <c r="U4335" t="b">
        <f t="shared" si="501"/>
        <v>1</v>
      </c>
    </row>
    <row r="4336" spans="1:21" ht="21" x14ac:dyDescent="0.4">
      <c r="A4336" t="s">
        <v>4443</v>
      </c>
      <c r="B4336" t="s">
        <v>4437</v>
      </c>
      <c r="C4336" t="s">
        <v>4438</v>
      </c>
      <c r="D4336" s="33">
        <v>763848</v>
      </c>
      <c r="E4336" s="33">
        <v>155798</v>
      </c>
      <c r="F4336" s="32">
        <v>55.743700000000004</v>
      </c>
      <c r="G4336" s="32">
        <v>27.456700000000001</v>
      </c>
      <c r="H4336" s="41">
        <v>20.396466312669535</v>
      </c>
      <c r="I4336" s="32">
        <v>83.200400000000002</v>
      </c>
      <c r="J4336" s="34">
        <f t="shared" si="503"/>
        <v>0.33000682689025534</v>
      </c>
      <c r="K4336">
        <v>0.35779470853284384</v>
      </c>
      <c r="L4336">
        <v>0.53402739444665537</v>
      </c>
      <c r="M4336" s="41">
        <v>0.2</v>
      </c>
      <c r="N4336" t="s">
        <v>37</v>
      </c>
      <c r="O4336" s="10" t="s">
        <v>37</v>
      </c>
      <c r="P4336">
        <f t="shared" si="497"/>
        <v>0.25</v>
      </c>
      <c r="Q4336" s="11">
        <f t="shared" si="498"/>
        <v>0.62548737746453142</v>
      </c>
      <c r="S4336" s="13">
        <f t="shared" si="499"/>
        <v>0.25</v>
      </c>
      <c r="T4336">
        <f t="shared" si="500"/>
        <v>20.8001</v>
      </c>
      <c r="U4336" t="b">
        <f t="shared" si="501"/>
        <v>1</v>
      </c>
    </row>
    <row r="4337" spans="1:21" ht="21" x14ac:dyDescent="0.4">
      <c r="A4337" t="s">
        <v>3331</v>
      </c>
      <c r="B4337" t="s">
        <v>3310</v>
      </c>
      <c r="C4337" t="s">
        <v>3311</v>
      </c>
      <c r="D4337" s="33">
        <v>103128</v>
      </c>
      <c r="E4337" s="33">
        <v>69615</v>
      </c>
      <c r="F4337" s="32">
        <v>64.286799999999999</v>
      </c>
      <c r="G4337" s="32">
        <v>21.4284</v>
      </c>
      <c r="H4337" s="41">
        <v>67.503490807540146</v>
      </c>
      <c r="I4337" s="32">
        <v>85.715199999999996</v>
      </c>
      <c r="J4337" s="34">
        <f t="shared" si="503"/>
        <v>0.24999533338311059</v>
      </c>
      <c r="K4337">
        <v>0.92346189757954467</v>
      </c>
      <c r="L4337">
        <v>1.2312748689219277</v>
      </c>
      <c r="M4337" s="41">
        <v>0.01</v>
      </c>
      <c r="N4337" t="s">
        <v>34</v>
      </c>
      <c r="O4337" s="10" t="s">
        <v>34</v>
      </c>
      <c r="P4337">
        <f t="shared" si="497"/>
        <v>0.15</v>
      </c>
      <c r="Q4337" s="11">
        <f t="shared" si="498"/>
        <v>0.99187833663107594</v>
      </c>
      <c r="S4337" s="13">
        <f t="shared" si="499"/>
        <v>0.15</v>
      </c>
      <c r="T4337">
        <f t="shared" si="500"/>
        <v>12.857279999999999</v>
      </c>
      <c r="U4337" t="b">
        <f t="shared" si="501"/>
        <v>1</v>
      </c>
    </row>
    <row r="4338" spans="1:21" ht="21" x14ac:dyDescent="0.4">
      <c r="A4338" t="s">
        <v>4990</v>
      </c>
      <c r="B4338" t="s">
        <v>4982</v>
      </c>
      <c r="C4338" t="s">
        <v>4983</v>
      </c>
      <c r="D4338" s="33">
        <v>34958</v>
      </c>
      <c r="E4338" s="33">
        <v>5551</v>
      </c>
      <c r="F4338" s="32">
        <v>10.2134</v>
      </c>
      <c r="G4338" s="32">
        <v>3.4035000000000002</v>
      </c>
      <c r="H4338" s="41">
        <v>15.879054865839008</v>
      </c>
      <c r="I4338" s="32">
        <v>13.616900000000001</v>
      </c>
      <c r="J4338" s="34">
        <f t="shared" si="503"/>
        <v>0.24994675733830754</v>
      </c>
      <c r="K4338">
        <v>1.8399207350027023</v>
      </c>
      <c r="L4338">
        <v>2.4530535038731762</v>
      </c>
      <c r="M4338" s="41">
        <v>1.75</v>
      </c>
      <c r="N4338" t="s">
        <v>37</v>
      </c>
      <c r="O4338" s="10" t="s">
        <v>37</v>
      </c>
      <c r="P4338">
        <f t="shared" si="497"/>
        <v>0.25</v>
      </c>
      <c r="Q4338" s="11">
        <f t="shared" si="498"/>
        <v>0.28660341193663763</v>
      </c>
      <c r="S4338" s="13">
        <f t="shared" si="499"/>
        <v>0.25</v>
      </c>
      <c r="T4338">
        <f t="shared" si="500"/>
        <v>3.4042250000000003</v>
      </c>
      <c r="U4338" t="b">
        <f t="shared" si="501"/>
        <v>1</v>
      </c>
    </row>
    <row r="4339" spans="1:21" ht="21" x14ac:dyDescent="0.4">
      <c r="A4339" t="s">
        <v>186</v>
      </c>
      <c r="B4339" t="s">
        <v>31</v>
      </c>
      <c r="C4339" t="s">
        <v>32</v>
      </c>
      <c r="D4339" s="33">
        <v>716969</v>
      </c>
      <c r="E4339" s="33">
        <v>59450</v>
      </c>
      <c r="F4339" s="32">
        <v>55.086400000000005</v>
      </c>
      <c r="G4339" s="32">
        <v>18.356400000000001</v>
      </c>
      <c r="H4339" s="41">
        <v>8.2918508331601508</v>
      </c>
      <c r="I4339" s="32">
        <v>73.442800000000005</v>
      </c>
      <c r="K4339">
        <v>0.92660050462573595</v>
      </c>
      <c r="L4339">
        <v>1.2353708999158957</v>
      </c>
      <c r="M4339" s="41">
        <v>0.85</v>
      </c>
      <c r="N4339" t="s">
        <v>33</v>
      </c>
      <c r="O4339" s="10" t="s">
        <v>34</v>
      </c>
      <c r="P4339">
        <f t="shared" si="497"/>
        <v>0.15</v>
      </c>
      <c r="Q4339" s="11">
        <f t="shared" si="498"/>
        <v>0.31194752923363489</v>
      </c>
      <c r="S4339" s="13">
        <f t="shared" si="499"/>
        <v>0.15</v>
      </c>
      <c r="T4339">
        <f t="shared" si="500"/>
        <v>11.01642</v>
      </c>
      <c r="U4339" t="b">
        <f t="shared" si="501"/>
        <v>0</v>
      </c>
    </row>
    <row r="4340" spans="1:21" ht="21" x14ac:dyDescent="0.4">
      <c r="A4340" t="s">
        <v>4726</v>
      </c>
      <c r="B4340" t="s">
        <v>4721</v>
      </c>
      <c r="C4340" t="s">
        <v>4722</v>
      </c>
      <c r="D4340" s="33">
        <v>146208</v>
      </c>
      <c r="E4340" s="33">
        <v>19130</v>
      </c>
      <c r="F4340" s="32">
        <v>33.565599999999996</v>
      </c>
      <c r="G4340" s="32">
        <v>8.3913999999999991</v>
      </c>
      <c r="H4340" s="41">
        <v>13.084099365287809</v>
      </c>
      <c r="I4340" s="32">
        <v>41.956999999999994</v>
      </c>
      <c r="J4340" s="34">
        <f t="shared" ref="J4340:J4350" si="504">G4340/I4340</f>
        <v>0.2</v>
      </c>
      <c r="K4340">
        <v>1.7546053319393622</v>
      </c>
      <c r="L4340">
        <v>2.1932566649242022</v>
      </c>
      <c r="M4340" s="41">
        <v>1.6</v>
      </c>
      <c r="N4340" t="s">
        <v>34</v>
      </c>
      <c r="O4340" s="10" t="s">
        <v>34</v>
      </c>
      <c r="P4340">
        <f t="shared" si="497"/>
        <v>0.15</v>
      </c>
      <c r="Q4340" s="11">
        <f t="shared" si="498"/>
        <v>0.27049121719856017</v>
      </c>
      <c r="S4340" s="13">
        <f t="shared" si="499"/>
        <v>0.15</v>
      </c>
      <c r="T4340">
        <f t="shared" si="500"/>
        <v>6.2935499999999989</v>
      </c>
      <c r="U4340" t="b">
        <f t="shared" si="501"/>
        <v>1</v>
      </c>
    </row>
    <row r="4341" spans="1:21" ht="21" x14ac:dyDescent="0.4">
      <c r="A4341" t="s">
        <v>3102</v>
      </c>
      <c r="B4341" t="s">
        <v>3066</v>
      </c>
      <c r="C4341" t="s">
        <v>3067</v>
      </c>
      <c r="D4341" s="33">
        <v>657391</v>
      </c>
      <c r="E4341" s="33">
        <v>18541</v>
      </c>
      <c r="F4341" s="32">
        <v>4.9814000000000007</v>
      </c>
      <c r="G4341" s="32">
        <v>2.3980000000000001</v>
      </c>
      <c r="H4341" s="41">
        <v>2.8203915173770251</v>
      </c>
      <c r="I4341" s="32">
        <v>7.3794000000000004</v>
      </c>
      <c r="J4341" s="34">
        <f t="shared" si="504"/>
        <v>0.32495866872645474</v>
      </c>
      <c r="K4341">
        <v>0.26866943530553911</v>
      </c>
      <c r="L4341">
        <v>0.39800442263092606</v>
      </c>
      <c r="M4341" s="41">
        <v>0.25</v>
      </c>
      <c r="N4341" t="s">
        <v>37</v>
      </c>
      <c r="O4341" s="10" t="s">
        <v>37</v>
      </c>
      <c r="P4341">
        <f t="shared" si="497"/>
        <v>0.25</v>
      </c>
      <c r="Q4341" s="11">
        <f t="shared" si="498"/>
        <v>0.37186627639103448</v>
      </c>
      <c r="S4341" s="13">
        <f t="shared" si="499"/>
        <v>0.25</v>
      </c>
      <c r="T4341">
        <f t="shared" si="500"/>
        <v>1.8448500000000001</v>
      </c>
      <c r="U4341" t="b">
        <f t="shared" si="501"/>
        <v>1</v>
      </c>
    </row>
    <row r="4342" spans="1:21" ht="21" x14ac:dyDescent="0.4">
      <c r="A4342" t="s">
        <v>5652</v>
      </c>
      <c r="B4342" t="s">
        <v>5650</v>
      </c>
      <c r="C4342" t="s">
        <v>5651</v>
      </c>
      <c r="D4342" s="33">
        <v>30911</v>
      </c>
      <c r="E4342" s="33">
        <v>3918</v>
      </c>
      <c r="F4342" s="32">
        <v>4.8981000000000003</v>
      </c>
      <c r="G4342" s="32">
        <v>1.4857000000000002</v>
      </c>
      <c r="H4342" s="41">
        <v>12.675099479149818</v>
      </c>
      <c r="I4342" s="32">
        <v>6.3838000000000008</v>
      </c>
      <c r="J4342" s="34">
        <f t="shared" si="504"/>
        <v>0.23272972210908863</v>
      </c>
      <c r="K4342">
        <v>1.2501531393568148</v>
      </c>
      <c r="L4342">
        <v>1.6293517100561514</v>
      </c>
      <c r="M4342" s="41">
        <v>1.25</v>
      </c>
      <c r="N4342" t="s">
        <v>45</v>
      </c>
      <c r="O4342" s="10" t="s">
        <v>45</v>
      </c>
      <c r="P4342">
        <f t="shared" si="497"/>
        <v>0.32</v>
      </c>
      <c r="Q4342" s="11">
        <f t="shared" si="498"/>
        <v>0.2328237100159781</v>
      </c>
      <c r="S4342" s="13">
        <f t="shared" si="499"/>
        <v>0.2328237100159781</v>
      </c>
      <c r="T4342">
        <f t="shared" si="500"/>
        <v>1.4863000000000011</v>
      </c>
      <c r="U4342" t="b">
        <f t="shared" si="501"/>
        <v>1</v>
      </c>
    </row>
    <row r="4343" spans="1:21" ht="21" x14ac:dyDescent="0.4">
      <c r="A4343" t="s">
        <v>1531</v>
      </c>
      <c r="B4343" t="s">
        <v>1522</v>
      </c>
      <c r="C4343" s="42" t="s">
        <v>1523</v>
      </c>
      <c r="D4343" s="33">
        <v>1122696</v>
      </c>
      <c r="E4343" s="33">
        <v>245654</v>
      </c>
      <c r="F4343" s="32">
        <v>427.43790000000001</v>
      </c>
      <c r="G4343" s="32">
        <v>94.843099999999993</v>
      </c>
      <c r="H4343" s="41">
        <v>21.88072283146996</v>
      </c>
      <c r="I4343" s="32">
        <v>522.28099999999995</v>
      </c>
      <c r="J4343" s="34">
        <f t="shared" si="504"/>
        <v>0.18159400782337479</v>
      </c>
      <c r="K4343">
        <v>1.7399997557540281</v>
      </c>
      <c r="L4343">
        <v>2.1260838415006469</v>
      </c>
      <c r="M4343" s="41">
        <v>1.74</v>
      </c>
      <c r="N4343" t="s">
        <v>34</v>
      </c>
      <c r="O4343" s="10" t="s">
        <v>34</v>
      </c>
      <c r="P4343">
        <f t="shared" si="497"/>
        <v>0.15</v>
      </c>
      <c r="Q4343" s="11">
        <f t="shared" si="498"/>
        <v>0.1815938929426878</v>
      </c>
      <c r="S4343" s="13">
        <f t="shared" si="499"/>
        <v>0.15</v>
      </c>
      <c r="T4343">
        <f t="shared" si="500"/>
        <v>78.34214999999999</v>
      </c>
      <c r="U4343" t="b">
        <f t="shared" si="501"/>
        <v>1</v>
      </c>
    </row>
    <row r="4344" spans="1:21" ht="21" x14ac:dyDescent="0.4">
      <c r="A4344" t="s">
        <v>1243</v>
      </c>
      <c r="B4344" t="s">
        <v>1201</v>
      </c>
      <c r="C4344" s="42" t="s">
        <v>1202</v>
      </c>
      <c r="D4344" s="33">
        <v>1034557</v>
      </c>
      <c r="E4344" s="33">
        <v>70509</v>
      </c>
      <c r="F4344" s="32">
        <v>38.297700000000006</v>
      </c>
      <c r="G4344" s="32">
        <v>12.5533</v>
      </c>
      <c r="H4344" s="41">
        <v>6.8153808828319757</v>
      </c>
      <c r="I4344" s="32">
        <v>50.851000000000006</v>
      </c>
      <c r="J4344" s="34">
        <f t="shared" si="504"/>
        <v>0.24686436844899803</v>
      </c>
      <c r="K4344">
        <v>0.54316044760243376</v>
      </c>
      <c r="L4344">
        <v>0.72119871222113496</v>
      </c>
      <c r="M4344" s="41">
        <v>0.5</v>
      </c>
      <c r="N4344" t="s">
        <v>37</v>
      </c>
      <c r="O4344" s="10" t="s">
        <v>37</v>
      </c>
      <c r="P4344">
        <f t="shared" si="497"/>
        <v>0.25</v>
      </c>
      <c r="Q4344" s="11">
        <f t="shared" si="498"/>
        <v>0.30670979921732128</v>
      </c>
      <c r="S4344" s="13">
        <f t="shared" si="499"/>
        <v>0.25</v>
      </c>
      <c r="T4344">
        <f t="shared" si="500"/>
        <v>12.712750000000002</v>
      </c>
      <c r="U4344" t="b">
        <f t="shared" si="501"/>
        <v>1</v>
      </c>
    </row>
    <row r="4345" spans="1:21" ht="21" x14ac:dyDescent="0.4">
      <c r="A4345" t="s">
        <v>5231</v>
      </c>
      <c r="B4345" t="s">
        <v>5225</v>
      </c>
      <c r="C4345" t="s">
        <v>5226</v>
      </c>
      <c r="D4345" s="33">
        <v>6951</v>
      </c>
      <c r="E4345" s="33">
        <v>1030</v>
      </c>
      <c r="F4345" s="32">
        <v>0.22800000000000001</v>
      </c>
      <c r="G4345" s="32">
        <v>9.1999999999999998E-2</v>
      </c>
      <c r="H4345" s="41">
        <v>14.818011796863761</v>
      </c>
      <c r="I4345" s="32">
        <v>0.32</v>
      </c>
      <c r="J4345" s="34">
        <f t="shared" si="504"/>
        <v>0.28749999999999998</v>
      </c>
      <c r="K4345">
        <v>0.22135922330097088</v>
      </c>
      <c r="L4345">
        <v>0.31067961165048541</v>
      </c>
      <c r="M4345" s="41">
        <v>0.2</v>
      </c>
      <c r="N4345" t="s">
        <v>37</v>
      </c>
      <c r="O4345" s="10" t="s">
        <v>37</v>
      </c>
      <c r="P4345">
        <f t="shared" si="497"/>
        <v>0.25</v>
      </c>
      <c r="Q4345" s="11">
        <f t="shared" si="498"/>
        <v>0.3562499999999999</v>
      </c>
      <c r="S4345" s="13">
        <f t="shared" si="499"/>
        <v>0.25</v>
      </c>
      <c r="T4345">
        <f t="shared" si="500"/>
        <v>0.08</v>
      </c>
      <c r="U4345" t="b">
        <f t="shared" si="501"/>
        <v>1</v>
      </c>
    </row>
    <row r="4346" spans="1:21" ht="21" x14ac:dyDescent="0.4">
      <c r="A4346" t="s">
        <v>5346</v>
      </c>
      <c r="B4346" t="s">
        <v>5339</v>
      </c>
      <c r="C4346" t="s">
        <v>5340</v>
      </c>
      <c r="D4346" s="33">
        <v>36468</v>
      </c>
      <c r="E4346" s="33">
        <v>1564</v>
      </c>
      <c r="F4346" s="32">
        <v>1.5640000000000001</v>
      </c>
      <c r="G4346" s="32">
        <v>0.37999999999999995</v>
      </c>
      <c r="H4346" s="41">
        <v>4.2886914555226499</v>
      </c>
      <c r="I4346" s="32">
        <v>1.944</v>
      </c>
      <c r="J4346" s="34">
        <f t="shared" si="504"/>
        <v>0.19547325102880656</v>
      </c>
      <c r="K4346">
        <v>1</v>
      </c>
      <c r="L4346">
        <v>1.2429667519181586</v>
      </c>
      <c r="M4346" s="41">
        <v>1</v>
      </c>
      <c r="N4346" t="s">
        <v>37</v>
      </c>
      <c r="O4346" s="10" t="s">
        <v>37</v>
      </c>
      <c r="P4346">
        <f t="shared" si="497"/>
        <v>0.25</v>
      </c>
      <c r="Q4346" s="11">
        <f t="shared" si="498"/>
        <v>0.19547325102880664</v>
      </c>
      <c r="S4346" s="13">
        <f t="shared" si="499"/>
        <v>0.19547325102880664</v>
      </c>
      <c r="T4346">
        <f t="shared" si="500"/>
        <v>0.38000000000000012</v>
      </c>
      <c r="U4346" t="b">
        <f t="shared" si="501"/>
        <v>1</v>
      </c>
    </row>
    <row r="4347" spans="1:21" ht="21" x14ac:dyDescent="0.4">
      <c r="A4347" t="s">
        <v>2266</v>
      </c>
      <c r="B4347" t="s">
        <v>2245</v>
      </c>
      <c r="C4347" t="s">
        <v>2246</v>
      </c>
      <c r="D4347" s="33">
        <v>3012279</v>
      </c>
      <c r="E4347" s="33">
        <v>31139</v>
      </c>
      <c r="F4347" s="32">
        <v>31.138999999999999</v>
      </c>
      <c r="G4347" s="32">
        <v>7.5909999999999993</v>
      </c>
      <c r="H4347" s="41">
        <v>1.0337355869094462</v>
      </c>
      <c r="I4347" s="32">
        <v>38.729999999999997</v>
      </c>
      <c r="J4347" s="34">
        <f t="shared" si="504"/>
        <v>0.195997934417764</v>
      </c>
      <c r="K4347">
        <v>1</v>
      </c>
      <c r="L4347">
        <v>1.2437778990975947</v>
      </c>
      <c r="M4347" s="41">
        <v>1</v>
      </c>
      <c r="N4347" t="s">
        <v>37</v>
      </c>
      <c r="O4347" s="10" t="s">
        <v>37</v>
      </c>
      <c r="P4347">
        <f t="shared" si="497"/>
        <v>0.25</v>
      </c>
      <c r="Q4347" s="11">
        <f t="shared" si="498"/>
        <v>0.19599793441776406</v>
      </c>
      <c r="S4347" s="13">
        <f t="shared" si="499"/>
        <v>0.19599793441776406</v>
      </c>
      <c r="T4347">
        <f t="shared" si="500"/>
        <v>7.5910000000000011</v>
      </c>
      <c r="U4347" t="b">
        <f t="shared" si="501"/>
        <v>1</v>
      </c>
    </row>
    <row r="4348" spans="1:21" ht="21" x14ac:dyDescent="0.4">
      <c r="A4348" t="s">
        <v>5369</v>
      </c>
      <c r="B4348" t="s">
        <v>5357</v>
      </c>
      <c r="C4348" t="s">
        <v>5358</v>
      </c>
      <c r="D4348" s="33">
        <v>297433</v>
      </c>
      <c r="E4348" s="33">
        <v>19869</v>
      </c>
      <c r="F4348" s="32">
        <v>5.7796999999999992</v>
      </c>
      <c r="G4348" s="32">
        <v>1.9254</v>
      </c>
      <c r="H4348" s="41">
        <v>6.680159901557662</v>
      </c>
      <c r="I4348" s="32">
        <v>7.7050999999999989</v>
      </c>
      <c r="J4348" s="34">
        <f t="shared" si="504"/>
        <v>0.24988643885218884</v>
      </c>
      <c r="K4348">
        <v>0.29089033167245454</v>
      </c>
      <c r="L4348">
        <v>0.3877950576274598</v>
      </c>
      <c r="M4348" s="41">
        <v>0.2</v>
      </c>
      <c r="N4348" t="s">
        <v>42</v>
      </c>
      <c r="O4348" s="10" t="s">
        <v>42</v>
      </c>
      <c r="P4348">
        <f t="shared" si="497"/>
        <v>0.05</v>
      </c>
      <c r="Q4348" s="11">
        <f t="shared" si="498"/>
        <v>0.48426366951759214</v>
      </c>
      <c r="S4348" s="13">
        <f t="shared" si="499"/>
        <v>0.05</v>
      </c>
      <c r="T4348">
        <f t="shared" si="500"/>
        <v>0.38525499999999996</v>
      </c>
      <c r="U4348" t="b">
        <f t="shared" si="501"/>
        <v>1</v>
      </c>
    </row>
    <row r="4349" spans="1:21" ht="21" x14ac:dyDescent="0.4">
      <c r="A4349" t="s">
        <v>2424</v>
      </c>
      <c r="B4349" t="s">
        <v>2333</v>
      </c>
      <c r="C4349" t="s">
        <v>2334</v>
      </c>
      <c r="D4349" s="33">
        <v>890341</v>
      </c>
      <c r="E4349" s="33">
        <v>17354</v>
      </c>
      <c r="F4349" s="32">
        <v>6.6749999999999989</v>
      </c>
      <c r="G4349" s="32">
        <v>2.2249999999999996</v>
      </c>
      <c r="H4349" s="41">
        <v>1.9491408348037438</v>
      </c>
      <c r="I4349" s="32">
        <v>8.8999999999999986</v>
      </c>
      <c r="J4349" s="34">
        <f t="shared" si="504"/>
        <v>0.25</v>
      </c>
      <c r="K4349">
        <v>0.3846375475394721</v>
      </c>
      <c r="L4349">
        <v>0.51285006338596284</v>
      </c>
      <c r="M4349" s="41">
        <v>0.25</v>
      </c>
      <c r="N4349" t="s">
        <v>37</v>
      </c>
      <c r="O4349" s="10" t="s">
        <v>37</v>
      </c>
      <c r="P4349">
        <f t="shared" si="497"/>
        <v>0.25</v>
      </c>
      <c r="Q4349" s="11">
        <f t="shared" si="498"/>
        <v>0.51252808988764043</v>
      </c>
      <c r="S4349" s="13">
        <f t="shared" si="499"/>
        <v>0.25</v>
      </c>
      <c r="T4349">
        <f t="shared" si="500"/>
        <v>2.2249999999999996</v>
      </c>
      <c r="U4349" t="b">
        <f t="shared" si="501"/>
        <v>1</v>
      </c>
    </row>
    <row r="4350" spans="1:21" ht="21" x14ac:dyDescent="0.4">
      <c r="A4350" t="s">
        <v>4053</v>
      </c>
      <c r="B4350" t="s">
        <v>4039</v>
      </c>
      <c r="C4350" t="s">
        <v>4040</v>
      </c>
      <c r="D4350" s="33">
        <v>392703</v>
      </c>
      <c r="E4350" s="33">
        <v>13839</v>
      </c>
      <c r="F4350" s="32">
        <v>13.879000000000001</v>
      </c>
      <c r="G4350" s="32">
        <v>4.0199999999999996</v>
      </c>
      <c r="H4350" s="41">
        <v>3.5240372495244499</v>
      </c>
      <c r="I4350" s="32">
        <v>17.899000000000001</v>
      </c>
      <c r="J4350" s="34">
        <f t="shared" si="504"/>
        <v>0.224593552712442</v>
      </c>
      <c r="K4350">
        <v>1.002890382253053</v>
      </c>
      <c r="L4350">
        <v>1.2933737986848761</v>
      </c>
      <c r="M4350" s="41">
        <v>1</v>
      </c>
      <c r="N4350" t="s">
        <v>37</v>
      </c>
      <c r="O4350" s="10" t="s">
        <v>37</v>
      </c>
      <c r="P4350">
        <f t="shared" si="497"/>
        <v>0.25</v>
      </c>
      <c r="Q4350" s="11">
        <f t="shared" si="498"/>
        <v>0.22682831443097382</v>
      </c>
      <c r="S4350" s="13">
        <f t="shared" si="499"/>
        <v>0.22682831443097382</v>
      </c>
      <c r="T4350">
        <f t="shared" si="500"/>
        <v>4.0600000000000005</v>
      </c>
      <c r="U4350" t="b">
        <f t="shared" si="501"/>
        <v>1</v>
      </c>
    </row>
    <row r="4351" spans="1:21" ht="21" x14ac:dyDescent="0.4">
      <c r="A4351" t="s">
        <v>187</v>
      </c>
      <c r="B4351" t="s">
        <v>31</v>
      </c>
      <c r="C4351" t="s">
        <v>32</v>
      </c>
      <c r="D4351" s="33">
        <v>1207191</v>
      </c>
      <c r="E4351" s="33">
        <v>386668</v>
      </c>
      <c r="F4351" s="32">
        <v>460.1551</v>
      </c>
      <c r="G4351" s="32">
        <v>153.381</v>
      </c>
      <c r="H4351" s="41">
        <v>32.030391213983535</v>
      </c>
      <c r="I4351" s="32">
        <v>613.53610000000003</v>
      </c>
      <c r="K4351">
        <v>1.1900521894752087</v>
      </c>
      <c r="L4351">
        <v>1.5867258216350977</v>
      </c>
      <c r="M4351" s="41">
        <v>1</v>
      </c>
      <c r="N4351" t="s">
        <v>33</v>
      </c>
      <c r="O4351" s="10" t="s">
        <v>33</v>
      </c>
      <c r="P4351">
        <f t="shared" si="497"/>
        <v>0.4</v>
      </c>
      <c r="Q4351" s="11">
        <f t="shared" si="498"/>
        <v>0.36977139568478523</v>
      </c>
      <c r="S4351" s="13">
        <f t="shared" si="499"/>
        <v>0.36977139568478523</v>
      </c>
      <c r="T4351">
        <f t="shared" si="500"/>
        <v>226.86809999999997</v>
      </c>
      <c r="U4351" t="b">
        <f t="shared" si="501"/>
        <v>1</v>
      </c>
    </row>
    <row r="4352" spans="1:21" ht="21" x14ac:dyDescent="0.4">
      <c r="A4352" t="s">
        <v>2702</v>
      </c>
      <c r="B4352" t="s">
        <v>2643</v>
      </c>
      <c r="C4352" t="s">
        <v>2644</v>
      </c>
      <c r="D4352" s="33">
        <v>24878</v>
      </c>
      <c r="E4352" s="33">
        <v>2317</v>
      </c>
      <c r="F4352" s="32">
        <v>3.7850999999999999</v>
      </c>
      <c r="G4352" s="32">
        <v>1.1591</v>
      </c>
      <c r="H4352" s="41">
        <v>9.3134496342149689</v>
      </c>
      <c r="I4352" s="32">
        <v>4.9442000000000004</v>
      </c>
      <c r="J4352" s="34">
        <f>G4352/I4352</f>
        <v>0.23443630921079242</v>
      </c>
      <c r="K4352">
        <v>1.6336210617177385</v>
      </c>
      <c r="L4352">
        <v>2.1338800172637034</v>
      </c>
      <c r="M4352" s="41">
        <v>1.6</v>
      </c>
      <c r="N4352" t="s">
        <v>37</v>
      </c>
      <c r="O4352" s="10" t="s">
        <v>37</v>
      </c>
      <c r="P4352">
        <f t="shared" si="497"/>
        <v>0.25</v>
      </c>
      <c r="Q4352" s="11">
        <f t="shared" si="498"/>
        <v>0.250192144330731</v>
      </c>
      <c r="S4352" s="13">
        <f t="shared" si="499"/>
        <v>0.25</v>
      </c>
      <c r="T4352">
        <f t="shared" si="500"/>
        <v>1.2360500000000001</v>
      </c>
      <c r="U4352" t="b">
        <f t="shared" si="501"/>
        <v>1</v>
      </c>
    </row>
    <row r="4353" spans="1:21" ht="21" x14ac:dyDescent="0.4">
      <c r="A4353" t="s">
        <v>1956</v>
      </c>
      <c r="B4353" t="s">
        <v>1732</v>
      </c>
      <c r="C4353" s="42" t="s">
        <v>1733</v>
      </c>
      <c r="D4353" s="33">
        <v>35622</v>
      </c>
      <c r="E4353" s="33">
        <v>11559</v>
      </c>
      <c r="F4353" s="32">
        <v>17.049499999999998</v>
      </c>
      <c r="G4353" s="32">
        <v>6.9673000000000007</v>
      </c>
      <c r="H4353" s="41">
        <v>32.449048340912917</v>
      </c>
      <c r="I4353" s="32">
        <v>24.0168</v>
      </c>
      <c r="J4353" s="34">
        <f>G4353/I4353</f>
        <v>0.29010109589953703</v>
      </c>
      <c r="K4353">
        <v>1.4749978371831474</v>
      </c>
      <c r="L4353">
        <v>2.0777575914871527</v>
      </c>
      <c r="M4353" s="41">
        <v>1.45</v>
      </c>
      <c r="N4353" t="s">
        <v>37</v>
      </c>
      <c r="O4353" s="10" t="s">
        <v>34</v>
      </c>
      <c r="P4353">
        <f t="shared" si="497"/>
        <v>0.15</v>
      </c>
      <c r="Q4353" s="11">
        <f t="shared" si="498"/>
        <v>0.30213225741980609</v>
      </c>
      <c r="S4353" s="13">
        <f t="shared" si="499"/>
        <v>0.15</v>
      </c>
      <c r="T4353">
        <f t="shared" si="500"/>
        <v>3.6025199999999997</v>
      </c>
      <c r="U4353" t="b">
        <f t="shared" si="501"/>
        <v>0</v>
      </c>
    </row>
    <row r="4354" spans="1:21" ht="21" x14ac:dyDescent="0.4">
      <c r="A4354" t="s">
        <v>3901</v>
      </c>
      <c r="B4354" t="s">
        <v>3765</v>
      </c>
      <c r="C4354" t="s">
        <v>3766</v>
      </c>
      <c r="D4354" s="33">
        <v>17563</v>
      </c>
      <c r="E4354" s="33">
        <v>1483</v>
      </c>
      <c r="F4354" s="32">
        <v>0.73270000000000013</v>
      </c>
      <c r="G4354" s="32">
        <v>0.27529999999999999</v>
      </c>
      <c r="H4354" s="41">
        <v>8.4438877184991181</v>
      </c>
      <c r="I4354" s="32">
        <v>1.008</v>
      </c>
      <c r="J4354" s="34">
        <f>G4354/I4354</f>
        <v>0.27311507936507934</v>
      </c>
      <c r="K4354">
        <v>0.49406608226567778</v>
      </c>
      <c r="L4354">
        <v>0.67970330411328383</v>
      </c>
      <c r="M4354" s="41">
        <v>0.5</v>
      </c>
      <c r="N4354" t="s">
        <v>37</v>
      </c>
      <c r="O4354" s="10" t="s">
        <v>37</v>
      </c>
      <c r="P4354">
        <f t="shared" ref="P4354:P4417" si="505">VLOOKUP($O4354,$Y$2:$AJ$8,9,FALSE)</f>
        <v>0.25</v>
      </c>
      <c r="Q4354" s="11">
        <f t="shared" ref="Q4354:Q4417" si="506">(L4354-M4354)/L4354</f>
        <v>0.26438492063492058</v>
      </c>
      <c r="S4354" s="13">
        <f t="shared" ref="S4354:S4417" si="507">MIN(Q4354,IF(R4354=0,P4354,R4354))</f>
        <v>0.25</v>
      </c>
      <c r="T4354">
        <f t="shared" ref="T4354:T4417" si="508">IFERROR(S4354*I4354,0)</f>
        <v>0.252</v>
      </c>
      <c r="U4354" t="b">
        <f t="shared" ref="U4354:U4417" si="509">O4354=N4354</f>
        <v>1</v>
      </c>
    </row>
    <row r="4355" spans="1:21" ht="21" x14ac:dyDescent="0.4">
      <c r="A4355" t="s">
        <v>5648</v>
      </c>
      <c r="B4355" t="s">
        <v>5641</v>
      </c>
      <c r="C4355" t="s">
        <v>5642</v>
      </c>
      <c r="D4355" s="33">
        <v>126420</v>
      </c>
      <c r="E4355" s="33">
        <v>13489</v>
      </c>
      <c r="F4355" s="32">
        <v>3.8622000000000001</v>
      </c>
      <c r="G4355" s="32">
        <v>1.2867999999999999</v>
      </c>
      <c r="H4355" s="41">
        <v>10.66998892580288</v>
      </c>
      <c r="I4355" s="32">
        <v>5.149</v>
      </c>
      <c r="J4355" s="34">
        <f>G4355/I4355</f>
        <v>0.24991260438920176</v>
      </c>
      <c r="K4355">
        <v>0.28632218844984803</v>
      </c>
      <c r="L4355">
        <v>0.38171843724516274</v>
      </c>
      <c r="M4355" s="41">
        <v>0.2</v>
      </c>
      <c r="N4355" t="s">
        <v>34</v>
      </c>
      <c r="O4355" s="10" t="s">
        <v>34</v>
      </c>
      <c r="P4355">
        <f t="shared" si="505"/>
        <v>0.15</v>
      </c>
      <c r="Q4355" s="11">
        <f t="shared" si="506"/>
        <v>0.47605360264128954</v>
      </c>
      <c r="S4355" s="13">
        <f t="shared" si="507"/>
        <v>0.15</v>
      </c>
      <c r="T4355">
        <f t="shared" si="508"/>
        <v>0.77234999999999998</v>
      </c>
      <c r="U4355" t="b">
        <f t="shared" si="509"/>
        <v>1</v>
      </c>
    </row>
    <row r="4356" spans="1:21" ht="21" x14ac:dyDescent="0.4">
      <c r="A4356" t="s">
        <v>188</v>
      </c>
      <c r="B4356" t="s">
        <v>31</v>
      </c>
      <c r="C4356" t="s">
        <v>32</v>
      </c>
      <c r="D4356" s="33">
        <v>206587</v>
      </c>
      <c r="E4356" s="33">
        <v>117171</v>
      </c>
      <c r="F4356" s="32">
        <v>85.471000000000004</v>
      </c>
      <c r="G4356" s="32">
        <v>28.489600000000003</v>
      </c>
      <c r="H4356" s="41">
        <v>56.717508846151986</v>
      </c>
      <c r="I4356" s="32">
        <v>113.9606</v>
      </c>
      <c r="K4356">
        <v>0.72945524063121425</v>
      </c>
      <c r="L4356">
        <v>0.97260072884928872</v>
      </c>
      <c r="M4356" s="41">
        <v>0.6</v>
      </c>
      <c r="N4356" t="s">
        <v>34</v>
      </c>
      <c r="O4356" s="10" t="s">
        <v>34</v>
      </c>
      <c r="P4356">
        <f t="shared" si="505"/>
        <v>0.15</v>
      </c>
      <c r="Q4356" s="11">
        <f t="shared" si="506"/>
        <v>0.38309731608994696</v>
      </c>
      <c r="S4356" s="13">
        <f t="shared" si="507"/>
        <v>0.15</v>
      </c>
      <c r="T4356">
        <f t="shared" si="508"/>
        <v>17.094089999999998</v>
      </c>
      <c r="U4356" t="b">
        <f t="shared" si="509"/>
        <v>1</v>
      </c>
    </row>
    <row r="4357" spans="1:21" ht="21" x14ac:dyDescent="0.4">
      <c r="A4357" t="s">
        <v>6075</v>
      </c>
      <c r="B4357" t="s">
        <v>6072</v>
      </c>
      <c r="C4357" t="s">
        <v>6073</v>
      </c>
      <c r="D4357" s="33">
        <v>3031</v>
      </c>
      <c r="E4357" s="33">
        <v>408</v>
      </c>
      <c r="F4357" s="32">
        <v>0.18170000000000003</v>
      </c>
      <c r="G4357" s="32">
        <v>8.2000000000000003E-2</v>
      </c>
      <c r="H4357" s="41">
        <v>13.460903992081821</v>
      </c>
      <c r="I4357" s="32">
        <v>0.26370000000000005</v>
      </c>
      <c r="J4357" s="34">
        <f t="shared" ref="J4357:J4388" si="510">G4357/I4357</f>
        <v>0.31095942358740991</v>
      </c>
      <c r="K4357">
        <v>0.44534313725490199</v>
      </c>
      <c r="L4357">
        <v>0.64632352941176485</v>
      </c>
      <c r="M4357" s="41">
        <v>0.4</v>
      </c>
      <c r="N4357" t="s">
        <v>37</v>
      </c>
      <c r="O4357" s="10" t="s">
        <v>37</v>
      </c>
      <c r="P4357">
        <f t="shared" si="505"/>
        <v>0.25</v>
      </c>
      <c r="Q4357" s="11">
        <f t="shared" si="506"/>
        <v>0.38111490329920372</v>
      </c>
      <c r="S4357" s="13">
        <f t="shared" si="507"/>
        <v>0.25</v>
      </c>
      <c r="T4357">
        <f t="shared" si="508"/>
        <v>6.5925000000000011E-2</v>
      </c>
      <c r="U4357" t="b">
        <f t="shared" si="509"/>
        <v>1</v>
      </c>
    </row>
    <row r="4358" spans="1:21" ht="21" x14ac:dyDescent="0.4">
      <c r="A4358" t="s">
        <v>951</v>
      </c>
      <c r="B4358" t="s">
        <v>883</v>
      </c>
      <c r="C4358" s="42" t="s">
        <v>884</v>
      </c>
      <c r="D4358" s="33">
        <v>667750</v>
      </c>
      <c r="E4358" s="33">
        <v>36610</v>
      </c>
      <c r="F4358" s="32">
        <v>36.622800000000005</v>
      </c>
      <c r="G4358" s="32">
        <v>12.203200000000001</v>
      </c>
      <c r="H4358" s="41">
        <v>5.4825907899663049</v>
      </c>
      <c r="I4358" s="32">
        <v>48.826000000000008</v>
      </c>
      <c r="J4358" s="34">
        <f t="shared" si="510"/>
        <v>0.2499324130586163</v>
      </c>
      <c r="K4358">
        <v>1.0003496312482929</v>
      </c>
      <c r="L4358">
        <v>1.3336793225894565</v>
      </c>
      <c r="M4358" s="41">
        <v>0.8</v>
      </c>
      <c r="N4358" t="s">
        <v>37</v>
      </c>
      <c r="O4358" s="10" t="s">
        <v>37</v>
      </c>
      <c r="P4358">
        <f t="shared" si="505"/>
        <v>0.25</v>
      </c>
      <c r="Q4358" s="11">
        <f t="shared" si="506"/>
        <v>0.40015565477409576</v>
      </c>
      <c r="S4358" s="13">
        <f t="shared" si="507"/>
        <v>0.25</v>
      </c>
      <c r="T4358">
        <f t="shared" si="508"/>
        <v>12.206500000000002</v>
      </c>
      <c r="U4358" t="b">
        <f t="shared" si="509"/>
        <v>1</v>
      </c>
    </row>
    <row r="4359" spans="1:21" ht="21" x14ac:dyDescent="0.4">
      <c r="A4359" t="s">
        <v>1385</v>
      </c>
      <c r="B4359" t="s">
        <v>1280</v>
      </c>
      <c r="C4359" s="42" t="s">
        <v>1281</v>
      </c>
      <c r="D4359" s="33">
        <v>317269</v>
      </c>
      <c r="E4359" s="33">
        <v>8579</v>
      </c>
      <c r="F4359" s="32">
        <v>2.1691000000000003</v>
      </c>
      <c r="G4359" s="32">
        <v>0.72259999999999991</v>
      </c>
      <c r="H4359" s="41">
        <v>2.704014574383252</v>
      </c>
      <c r="I4359" s="32">
        <v>2.8917000000000002</v>
      </c>
      <c r="J4359" s="34">
        <f t="shared" si="510"/>
        <v>0.2498876093647335</v>
      </c>
      <c r="K4359">
        <v>0.25283832614523843</v>
      </c>
      <c r="L4359">
        <v>0.33706725725609049</v>
      </c>
      <c r="M4359" s="41">
        <v>0.2</v>
      </c>
      <c r="N4359" t="s">
        <v>37</v>
      </c>
      <c r="O4359" s="10" t="s">
        <v>37</v>
      </c>
      <c r="P4359">
        <f t="shared" si="505"/>
        <v>0.25</v>
      </c>
      <c r="Q4359" s="11">
        <f t="shared" si="506"/>
        <v>0.40664660926098839</v>
      </c>
      <c r="S4359" s="13">
        <f t="shared" si="507"/>
        <v>0.25</v>
      </c>
      <c r="T4359">
        <f t="shared" si="508"/>
        <v>0.72292500000000004</v>
      </c>
      <c r="U4359" t="b">
        <f t="shared" si="509"/>
        <v>1</v>
      </c>
    </row>
    <row r="4360" spans="1:21" ht="21" x14ac:dyDescent="0.4">
      <c r="A4360" t="s">
        <v>4054</v>
      </c>
      <c r="B4360" t="s">
        <v>4039</v>
      </c>
      <c r="C4360" t="s">
        <v>4040</v>
      </c>
      <c r="D4360" s="33">
        <v>252843</v>
      </c>
      <c r="E4360" s="33">
        <v>7186</v>
      </c>
      <c r="F4360" s="32">
        <v>7.1712999999999996</v>
      </c>
      <c r="G4360" s="32">
        <v>2.4706999999999999</v>
      </c>
      <c r="H4360" s="41">
        <v>2.8420798677440149</v>
      </c>
      <c r="I4360" s="32">
        <v>9.6419999999999995</v>
      </c>
      <c r="J4360" s="34">
        <f t="shared" si="510"/>
        <v>0.25624351794233563</v>
      </c>
      <c r="K4360">
        <v>0.9979543556916225</v>
      </c>
      <c r="L4360">
        <v>1.3417756749234624</v>
      </c>
      <c r="M4360" s="41">
        <v>1</v>
      </c>
      <c r="N4360" t="s">
        <v>37</v>
      </c>
      <c r="O4360" s="10" t="s">
        <v>37</v>
      </c>
      <c r="P4360">
        <f t="shared" si="505"/>
        <v>0.25</v>
      </c>
      <c r="Q4360" s="11">
        <f t="shared" si="506"/>
        <v>0.25471893797967232</v>
      </c>
      <c r="S4360" s="13">
        <f t="shared" si="507"/>
        <v>0.25</v>
      </c>
      <c r="T4360">
        <f t="shared" si="508"/>
        <v>2.4104999999999999</v>
      </c>
      <c r="U4360" t="b">
        <f t="shared" si="509"/>
        <v>1</v>
      </c>
    </row>
    <row r="4361" spans="1:21" ht="21" x14ac:dyDescent="0.4">
      <c r="A4361" t="s">
        <v>1439</v>
      </c>
      <c r="B4361" t="s">
        <v>1410</v>
      </c>
      <c r="C4361" s="42" t="s">
        <v>1411</v>
      </c>
      <c r="D4361" s="33">
        <v>1226976</v>
      </c>
      <c r="E4361" s="33">
        <v>155123</v>
      </c>
      <c r="F4361" s="32">
        <v>170.6353</v>
      </c>
      <c r="G4361" s="32">
        <v>51.57269999999999</v>
      </c>
      <c r="H4361" s="41">
        <v>12.642708577836894</v>
      </c>
      <c r="I4361" s="32">
        <v>222.208</v>
      </c>
      <c r="J4361" s="34">
        <f t="shared" si="510"/>
        <v>0.2320920038882488</v>
      </c>
      <c r="K4361">
        <v>1.0999999999999999</v>
      </c>
      <c r="L4361">
        <v>1.4324632710816578</v>
      </c>
      <c r="M4361" s="41">
        <v>1.1000000000000001</v>
      </c>
      <c r="N4361" t="s">
        <v>34</v>
      </c>
      <c r="O4361" s="10" t="s">
        <v>34</v>
      </c>
      <c r="P4361">
        <f t="shared" si="505"/>
        <v>0.15</v>
      </c>
      <c r="Q4361" s="11">
        <f t="shared" si="506"/>
        <v>0.2320920038882488</v>
      </c>
      <c r="S4361" s="13">
        <f t="shared" si="507"/>
        <v>0.15</v>
      </c>
      <c r="T4361">
        <f t="shared" si="508"/>
        <v>33.331199999999995</v>
      </c>
      <c r="U4361" t="b">
        <f t="shared" si="509"/>
        <v>1</v>
      </c>
    </row>
    <row r="4362" spans="1:21" ht="21" x14ac:dyDescent="0.4">
      <c r="A4362" t="s">
        <v>3596</v>
      </c>
      <c r="B4362" t="s">
        <v>3542</v>
      </c>
      <c r="C4362" t="s">
        <v>3543</v>
      </c>
      <c r="D4362" s="33">
        <v>351281</v>
      </c>
      <c r="E4362" s="33">
        <v>12312</v>
      </c>
      <c r="F4362" s="32">
        <v>10.8345</v>
      </c>
      <c r="G4362" s="32">
        <v>2.7755000000000001</v>
      </c>
      <c r="H4362" s="41">
        <v>3.5048864014848511</v>
      </c>
      <c r="I4362" s="32">
        <v>13.61</v>
      </c>
      <c r="J4362" s="34">
        <f t="shared" si="510"/>
        <v>0.20393093313739899</v>
      </c>
      <c r="K4362">
        <v>0.87999512670565305</v>
      </c>
      <c r="L4362">
        <v>1.1054256010396362</v>
      </c>
      <c r="M4362" s="41">
        <v>0.88</v>
      </c>
      <c r="N4362" t="s">
        <v>37</v>
      </c>
      <c r="O4362" s="10" t="s">
        <v>37</v>
      </c>
      <c r="P4362">
        <f t="shared" si="505"/>
        <v>0.25</v>
      </c>
      <c r="Q4362" s="11">
        <f t="shared" si="506"/>
        <v>0.20392652461425426</v>
      </c>
      <c r="S4362" s="13">
        <f t="shared" si="507"/>
        <v>0.20392652461425426</v>
      </c>
      <c r="T4362">
        <f t="shared" si="508"/>
        <v>2.7754400000000001</v>
      </c>
      <c r="U4362" t="b">
        <f t="shared" si="509"/>
        <v>1</v>
      </c>
    </row>
    <row r="4363" spans="1:21" ht="21" x14ac:dyDescent="0.4">
      <c r="A4363" t="s">
        <v>2820</v>
      </c>
      <c r="B4363" t="s">
        <v>2817</v>
      </c>
      <c r="C4363" t="s">
        <v>2818</v>
      </c>
      <c r="D4363" s="33">
        <v>7634412</v>
      </c>
      <c r="E4363" s="33">
        <v>417012</v>
      </c>
      <c r="F4363" s="32">
        <v>273.93799999999993</v>
      </c>
      <c r="G4363" s="32">
        <v>67.776200000000003</v>
      </c>
      <c r="H4363" s="41">
        <v>5.4622674280612573</v>
      </c>
      <c r="I4363" s="32">
        <v>341.71419999999995</v>
      </c>
      <c r="J4363" s="34">
        <f t="shared" si="510"/>
        <v>0.19834177215930743</v>
      </c>
      <c r="K4363">
        <v>0.65690675568089152</v>
      </c>
      <c r="L4363">
        <v>0.8194349323280864</v>
      </c>
      <c r="M4363" s="41">
        <v>0.65</v>
      </c>
      <c r="N4363" t="s">
        <v>37</v>
      </c>
      <c r="O4363" s="10" t="s">
        <v>37</v>
      </c>
      <c r="P4363">
        <f t="shared" si="505"/>
        <v>0.25</v>
      </c>
      <c r="Q4363" s="11">
        <f t="shared" si="506"/>
        <v>0.20677045320329082</v>
      </c>
      <c r="S4363" s="13">
        <f t="shared" si="507"/>
        <v>0.20677045320329082</v>
      </c>
      <c r="T4363">
        <f t="shared" si="508"/>
        <v>70.656399999999948</v>
      </c>
      <c r="U4363" t="b">
        <f t="shared" si="509"/>
        <v>1</v>
      </c>
    </row>
    <row r="4364" spans="1:21" ht="21" x14ac:dyDescent="0.4">
      <c r="A4364" t="s">
        <v>5765</v>
      </c>
      <c r="B4364" t="s">
        <v>5753</v>
      </c>
      <c r="C4364" t="s">
        <v>5754</v>
      </c>
      <c r="D4364" s="33">
        <v>6004</v>
      </c>
      <c r="E4364" s="33">
        <v>464</v>
      </c>
      <c r="F4364" s="32">
        <v>8.1000000000000003E-2</v>
      </c>
      <c r="G4364" s="32">
        <v>5.3999999999999992E-2</v>
      </c>
      <c r="H4364" s="41">
        <v>7.7281812125249836</v>
      </c>
      <c r="I4364" s="32">
        <v>0.13500000000000001</v>
      </c>
      <c r="J4364" s="34">
        <f t="shared" si="510"/>
        <v>0.39999999999999991</v>
      </c>
      <c r="K4364">
        <v>0.17456896551724138</v>
      </c>
      <c r="L4364">
        <v>0.29094827586206895</v>
      </c>
      <c r="M4364" s="41">
        <v>0.15</v>
      </c>
      <c r="N4364" t="s">
        <v>33</v>
      </c>
      <c r="O4364" s="10" t="s">
        <v>33</v>
      </c>
      <c r="P4364">
        <f t="shared" si="505"/>
        <v>0.4</v>
      </c>
      <c r="Q4364" s="11">
        <f t="shared" si="506"/>
        <v>0.48444444444444446</v>
      </c>
      <c r="S4364" s="13">
        <f t="shared" si="507"/>
        <v>0.4</v>
      </c>
      <c r="T4364">
        <f t="shared" si="508"/>
        <v>5.4000000000000006E-2</v>
      </c>
      <c r="U4364" t="b">
        <f t="shared" si="509"/>
        <v>1</v>
      </c>
    </row>
    <row r="4365" spans="1:21" ht="21" x14ac:dyDescent="0.4">
      <c r="A4365" t="s">
        <v>4836</v>
      </c>
      <c r="B4365" t="s">
        <v>4811</v>
      </c>
      <c r="C4365" t="s">
        <v>4812</v>
      </c>
      <c r="D4365" s="33">
        <v>333995</v>
      </c>
      <c r="E4365" s="33">
        <v>61790</v>
      </c>
      <c r="F4365" s="32">
        <v>16.847999999999999</v>
      </c>
      <c r="G4365" s="32">
        <v>5.6160999999999994</v>
      </c>
      <c r="H4365" s="41">
        <v>18.500276950253745</v>
      </c>
      <c r="I4365" s="32">
        <v>22.464099999999998</v>
      </c>
      <c r="J4365" s="34">
        <f t="shared" si="510"/>
        <v>0.2500033386603514</v>
      </c>
      <c r="K4365">
        <v>0.27266547985110862</v>
      </c>
      <c r="L4365">
        <v>0.36355559151966338</v>
      </c>
      <c r="M4365" s="41">
        <v>0.1</v>
      </c>
      <c r="N4365" t="s">
        <v>34</v>
      </c>
      <c r="O4365" s="10" t="s">
        <v>34</v>
      </c>
      <c r="P4365">
        <f t="shared" si="505"/>
        <v>0.15</v>
      </c>
      <c r="Q4365" s="11">
        <f t="shared" si="506"/>
        <v>0.72493890251556925</v>
      </c>
      <c r="S4365" s="13">
        <f t="shared" si="507"/>
        <v>0.15</v>
      </c>
      <c r="T4365">
        <f t="shared" si="508"/>
        <v>3.3696149999999996</v>
      </c>
      <c r="U4365" t="b">
        <f t="shared" si="509"/>
        <v>1</v>
      </c>
    </row>
    <row r="4366" spans="1:21" ht="21" x14ac:dyDescent="0.4">
      <c r="A4366" t="s">
        <v>1386</v>
      </c>
      <c r="B4366" t="s">
        <v>1280</v>
      </c>
      <c r="C4366" s="42" t="s">
        <v>1281</v>
      </c>
      <c r="D4366" s="33">
        <v>110013</v>
      </c>
      <c r="E4366" s="33">
        <v>9336</v>
      </c>
      <c r="F4366" s="32">
        <v>3.1647000000000003</v>
      </c>
      <c r="G4366" s="32">
        <v>1.0550999999999999</v>
      </c>
      <c r="H4366" s="41">
        <v>8.4862698044776526</v>
      </c>
      <c r="I4366" s="32">
        <v>4.2198000000000002</v>
      </c>
      <c r="J4366" s="34">
        <f t="shared" si="510"/>
        <v>0.2500355467083748</v>
      </c>
      <c r="K4366">
        <v>0.33897814910025709</v>
      </c>
      <c r="L4366">
        <v>0.45199228791773782</v>
      </c>
      <c r="M4366" s="41">
        <v>0.2</v>
      </c>
      <c r="N4366" t="s">
        <v>37</v>
      </c>
      <c r="O4366" s="10" t="s">
        <v>37</v>
      </c>
      <c r="P4366">
        <f t="shared" si="505"/>
        <v>0.25</v>
      </c>
      <c r="Q4366" s="11">
        <f t="shared" si="506"/>
        <v>0.55751457415043371</v>
      </c>
      <c r="S4366" s="13">
        <f t="shared" si="507"/>
        <v>0.25</v>
      </c>
      <c r="T4366">
        <f t="shared" si="508"/>
        <v>1.0549500000000001</v>
      </c>
      <c r="U4366" t="b">
        <f t="shared" si="509"/>
        <v>1</v>
      </c>
    </row>
    <row r="4367" spans="1:21" ht="21" x14ac:dyDescent="0.4">
      <c r="A4367" t="s">
        <v>510</v>
      </c>
      <c r="B4367" t="s">
        <v>416</v>
      </c>
      <c r="C4367" s="42" t="s">
        <v>417</v>
      </c>
      <c r="D4367" s="33">
        <v>1382405</v>
      </c>
      <c r="E4367" s="33">
        <v>35353</v>
      </c>
      <c r="F4367" s="32">
        <v>35.805300000000003</v>
      </c>
      <c r="G4367" s="32">
        <v>10.6334</v>
      </c>
      <c r="H4367" s="41">
        <v>2.5573547549379523</v>
      </c>
      <c r="I4367" s="32">
        <v>46.438700000000004</v>
      </c>
      <c r="J4367" s="34">
        <f t="shared" si="510"/>
        <v>0.22897712468264614</v>
      </c>
      <c r="K4367">
        <v>1.0127938223064521</v>
      </c>
      <c r="L4367">
        <v>1.3135716912284674</v>
      </c>
      <c r="M4367" s="41">
        <v>1</v>
      </c>
      <c r="N4367" t="s">
        <v>34</v>
      </c>
      <c r="O4367" s="10" t="s">
        <v>42</v>
      </c>
      <c r="P4367">
        <f t="shared" si="505"/>
        <v>0.05</v>
      </c>
      <c r="Q4367" s="11">
        <f t="shared" si="506"/>
        <v>0.23871684607880939</v>
      </c>
      <c r="S4367" s="13">
        <f t="shared" si="507"/>
        <v>0.05</v>
      </c>
      <c r="T4367">
        <f t="shared" si="508"/>
        <v>2.3219350000000003</v>
      </c>
      <c r="U4367" t="b">
        <f t="shared" si="509"/>
        <v>0</v>
      </c>
    </row>
    <row r="4368" spans="1:21" ht="21" x14ac:dyDescent="0.4">
      <c r="A4368" t="s">
        <v>877</v>
      </c>
      <c r="B4368" t="s">
        <v>865</v>
      </c>
      <c r="C4368" s="42" t="s">
        <v>866</v>
      </c>
      <c r="D4368" s="33">
        <v>2585190</v>
      </c>
      <c r="E4368" s="33">
        <v>420357</v>
      </c>
      <c r="F4368" s="32">
        <v>239.08489999999998</v>
      </c>
      <c r="G4368" s="32">
        <v>116.9898</v>
      </c>
      <c r="H4368" s="41">
        <v>16.260197509660799</v>
      </c>
      <c r="I4368" s="32">
        <v>356.07470000000001</v>
      </c>
      <c r="J4368" s="34">
        <f t="shared" si="510"/>
        <v>0.32855409272267871</v>
      </c>
      <c r="K4368">
        <v>0.56876631054080218</v>
      </c>
      <c r="L4368">
        <v>0.84707688940590975</v>
      </c>
      <c r="M4368" s="41">
        <v>0.5</v>
      </c>
      <c r="N4368" t="s">
        <v>37</v>
      </c>
      <c r="O4368" s="10" t="s">
        <v>34</v>
      </c>
      <c r="P4368">
        <f t="shared" si="505"/>
        <v>0.15</v>
      </c>
      <c r="Q4368" s="11">
        <f t="shared" si="506"/>
        <v>0.40973481126291761</v>
      </c>
      <c r="S4368" s="13">
        <f t="shared" si="507"/>
        <v>0.15</v>
      </c>
      <c r="T4368">
        <f t="shared" si="508"/>
        <v>53.411205000000002</v>
      </c>
      <c r="U4368" t="b">
        <f t="shared" si="509"/>
        <v>0</v>
      </c>
    </row>
    <row r="4369" spans="1:21" ht="21" x14ac:dyDescent="0.4">
      <c r="A4369" t="s">
        <v>1651</v>
      </c>
      <c r="B4369" t="s">
        <v>1641</v>
      </c>
      <c r="C4369" s="42" t="s">
        <v>1642</v>
      </c>
      <c r="D4369" s="33">
        <v>2630554</v>
      </c>
      <c r="E4369" s="33">
        <v>245352</v>
      </c>
      <c r="F4369" s="32">
        <v>154.32470000000004</v>
      </c>
      <c r="G4369" s="32">
        <v>66.139300000000006</v>
      </c>
      <c r="H4369" s="41">
        <v>9.3270086833419885</v>
      </c>
      <c r="I4369" s="32">
        <v>220.46400000000006</v>
      </c>
      <c r="J4369" s="34">
        <f t="shared" si="510"/>
        <v>0.30000045358879451</v>
      </c>
      <c r="K4369">
        <v>0.62899303857315225</v>
      </c>
      <c r="L4369">
        <v>0.8985620659297664</v>
      </c>
      <c r="M4369" s="41">
        <v>0.6</v>
      </c>
      <c r="N4369" t="s">
        <v>45</v>
      </c>
      <c r="O4369" s="10" t="s">
        <v>34</v>
      </c>
      <c r="P4369">
        <f t="shared" si="505"/>
        <v>0.15</v>
      </c>
      <c r="Q4369" s="11">
        <f t="shared" si="506"/>
        <v>0.33226649248856971</v>
      </c>
      <c r="S4369" s="13">
        <f t="shared" si="507"/>
        <v>0.15</v>
      </c>
      <c r="T4369">
        <f t="shared" si="508"/>
        <v>33.069600000000008</v>
      </c>
      <c r="U4369" t="b">
        <f t="shared" si="509"/>
        <v>0</v>
      </c>
    </row>
    <row r="4370" spans="1:21" ht="21" x14ac:dyDescent="0.4">
      <c r="A4370" t="s">
        <v>3417</v>
      </c>
      <c r="B4370" t="s">
        <v>3404</v>
      </c>
      <c r="C4370" t="s">
        <v>3405</v>
      </c>
      <c r="D4370" s="33">
        <v>109458</v>
      </c>
      <c r="E4370" s="33">
        <v>26955</v>
      </c>
      <c r="F4370" s="32">
        <v>14.5166</v>
      </c>
      <c r="G4370" s="32">
        <v>4.8374000000000006</v>
      </c>
      <c r="H4370" s="41">
        <v>24.625883900674232</v>
      </c>
      <c r="I4370" s="32">
        <v>19.353999999999999</v>
      </c>
      <c r="J4370" s="34">
        <f t="shared" si="510"/>
        <v>0.24994316420378221</v>
      </c>
      <c r="K4370">
        <v>0.53854943424225565</v>
      </c>
      <c r="L4370">
        <v>0.71801150064923025</v>
      </c>
      <c r="M4370" s="41">
        <v>0.5</v>
      </c>
      <c r="N4370" t="s">
        <v>34</v>
      </c>
      <c r="O4370" s="10" t="s">
        <v>34</v>
      </c>
      <c r="P4370">
        <f t="shared" si="505"/>
        <v>0.15</v>
      </c>
      <c r="Q4370" s="11">
        <f t="shared" si="506"/>
        <v>0.30363232406737628</v>
      </c>
      <c r="S4370" s="13">
        <f t="shared" si="507"/>
        <v>0.15</v>
      </c>
      <c r="T4370">
        <f t="shared" si="508"/>
        <v>2.9030999999999998</v>
      </c>
      <c r="U4370" t="b">
        <f t="shared" si="509"/>
        <v>1</v>
      </c>
    </row>
    <row r="4371" spans="1:21" ht="21" x14ac:dyDescent="0.4">
      <c r="A4371" t="s">
        <v>5088</v>
      </c>
      <c r="B4371" t="s">
        <v>5086</v>
      </c>
      <c r="C4371" t="s">
        <v>5087</v>
      </c>
      <c r="D4371" s="33">
        <v>167482</v>
      </c>
      <c r="E4371" s="33">
        <v>62754</v>
      </c>
      <c r="F4371" s="32">
        <v>39.169000000000004</v>
      </c>
      <c r="G4371" s="32">
        <v>13.055499999999999</v>
      </c>
      <c r="H4371" s="41">
        <v>37.469101157139278</v>
      </c>
      <c r="I4371" s="32">
        <v>52.224500000000006</v>
      </c>
      <c r="J4371" s="34">
        <f t="shared" si="510"/>
        <v>0.24998803243688303</v>
      </c>
      <c r="K4371">
        <v>0.62416738375243019</v>
      </c>
      <c r="L4371">
        <v>0.83220989897058362</v>
      </c>
      <c r="M4371" s="41">
        <v>0.5</v>
      </c>
      <c r="N4371" t="s">
        <v>34</v>
      </c>
      <c r="O4371" s="10" t="s">
        <v>34</v>
      </c>
      <c r="P4371">
        <f t="shared" si="505"/>
        <v>0.15</v>
      </c>
      <c r="Q4371" s="11">
        <f t="shared" si="506"/>
        <v>0.39919003532824637</v>
      </c>
      <c r="S4371" s="13">
        <f t="shared" si="507"/>
        <v>0.15</v>
      </c>
      <c r="T4371">
        <f t="shared" si="508"/>
        <v>7.8336750000000004</v>
      </c>
      <c r="U4371" t="b">
        <f t="shared" si="509"/>
        <v>1</v>
      </c>
    </row>
    <row r="4372" spans="1:21" ht="21" x14ac:dyDescent="0.4">
      <c r="A4372" t="s">
        <v>4181</v>
      </c>
      <c r="B4372" t="s">
        <v>4178</v>
      </c>
      <c r="C4372" t="s">
        <v>4179</v>
      </c>
      <c r="D4372" s="33">
        <v>223844</v>
      </c>
      <c r="E4372" s="33">
        <v>81677</v>
      </c>
      <c r="F4372" s="32">
        <v>61.832500000000003</v>
      </c>
      <c r="G4372" s="32">
        <v>10.9117</v>
      </c>
      <c r="H4372" s="41">
        <v>36.488357963581777</v>
      </c>
      <c r="I4372" s="32">
        <v>72.744200000000006</v>
      </c>
      <c r="J4372" s="34">
        <f t="shared" si="510"/>
        <v>0.15000096227603024</v>
      </c>
      <c r="K4372">
        <v>0.75703686472323906</v>
      </c>
      <c r="L4372">
        <v>0.89063261383253567</v>
      </c>
      <c r="M4372" s="41">
        <v>0.4</v>
      </c>
      <c r="N4372" t="s">
        <v>42</v>
      </c>
      <c r="O4372" s="10" t="s">
        <v>42</v>
      </c>
      <c r="P4372">
        <f t="shared" si="505"/>
        <v>0.05</v>
      </c>
      <c r="Q4372" s="11">
        <f t="shared" si="506"/>
        <v>0.55088103243969977</v>
      </c>
      <c r="S4372" s="13">
        <f t="shared" si="507"/>
        <v>0.05</v>
      </c>
      <c r="T4372">
        <f t="shared" si="508"/>
        <v>3.6372100000000005</v>
      </c>
      <c r="U4372" t="b">
        <f t="shared" si="509"/>
        <v>1</v>
      </c>
    </row>
    <row r="4373" spans="1:21" ht="21" x14ac:dyDescent="0.4">
      <c r="A4373" t="s">
        <v>5251</v>
      </c>
      <c r="B4373" t="s">
        <v>5245</v>
      </c>
      <c r="C4373" t="s">
        <v>5246</v>
      </c>
      <c r="D4373" s="33">
        <v>213191</v>
      </c>
      <c r="E4373" s="33">
        <v>26873</v>
      </c>
      <c r="F4373" s="32">
        <v>6.2174999999999994</v>
      </c>
      <c r="G4373" s="32">
        <v>2.0724999999999998</v>
      </c>
      <c r="H4373" s="41">
        <v>12.605128734327435</v>
      </c>
      <c r="I4373" s="32">
        <v>8.2899999999999991</v>
      </c>
      <c r="J4373" s="34">
        <f t="shared" si="510"/>
        <v>0.25</v>
      </c>
      <c r="K4373">
        <v>0.23136605514829006</v>
      </c>
      <c r="L4373">
        <v>0.30848807353105345</v>
      </c>
      <c r="M4373" s="41">
        <v>0.15</v>
      </c>
      <c r="N4373" t="s">
        <v>34</v>
      </c>
      <c r="O4373" s="10" t="s">
        <v>34</v>
      </c>
      <c r="P4373">
        <f t="shared" si="505"/>
        <v>0.15</v>
      </c>
      <c r="Q4373" s="11">
        <f t="shared" si="506"/>
        <v>0.51375753920386003</v>
      </c>
      <c r="S4373" s="13">
        <f t="shared" si="507"/>
        <v>0.15</v>
      </c>
      <c r="T4373">
        <f t="shared" si="508"/>
        <v>1.2434999999999998</v>
      </c>
      <c r="U4373" t="b">
        <f t="shared" si="509"/>
        <v>1</v>
      </c>
    </row>
    <row r="4374" spans="1:21" ht="21" x14ac:dyDescent="0.4">
      <c r="A4374" t="s">
        <v>3103</v>
      </c>
      <c r="B4374" t="s">
        <v>3066</v>
      </c>
      <c r="C4374" t="s">
        <v>3067</v>
      </c>
      <c r="D4374" s="33">
        <v>110134</v>
      </c>
      <c r="E4374" s="33">
        <v>17819</v>
      </c>
      <c r="F4374" s="32">
        <v>19.661899999999999</v>
      </c>
      <c r="G4374" s="32">
        <v>3.6661000000000001</v>
      </c>
      <c r="H4374" s="41">
        <v>16.179381480741643</v>
      </c>
      <c r="I4374" s="32">
        <v>23.327999999999999</v>
      </c>
      <c r="J4374" s="34">
        <f t="shared" si="510"/>
        <v>0.1571544924554184</v>
      </c>
      <c r="K4374">
        <v>1.103423312194848</v>
      </c>
      <c r="L4374">
        <v>1.3091643751052247</v>
      </c>
      <c r="M4374" s="41">
        <v>1.5</v>
      </c>
      <c r="N4374" t="s">
        <v>34</v>
      </c>
      <c r="O4374" s="10" t="s">
        <v>34</v>
      </c>
      <c r="P4374">
        <f t="shared" si="505"/>
        <v>0.15</v>
      </c>
      <c r="Q4374" s="11">
        <f t="shared" si="506"/>
        <v>-0.14576903292181079</v>
      </c>
      <c r="S4374" s="13">
        <f t="shared" si="507"/>
        <v>-0.14576903292181079</v>
      </c>
      <c r="T4374">
        <f t="shared" si="508"/>
        <v>-3.4005000000000019</v>
      </c>
      <c r="U4374" t="b">
        <f t="shared" si="509"/>
        <v>1</v>
      </c>
    </row>
    <row r="4375" spans="1:21" ht="21" x14ac:dyDescent="0.4">
      <c r="A4375" t="s">
        <v>5054</v>
      </c>
      <c r="B4375" t="s">
        <v>5051</v>
      </c>
      <c r="C4375" t="s">
        <v>5052</v>
      </c>
      <c r="D4375" s="33">
        <v>583028</v>
      </c>
      <c r="E4375" s="33">
        <v>63691</v>
      </c>
      <c r="F4375" s="32">
        <v>37.025800000000004</v>
      </c>
      <c r="G4375" s="32">
        <v>9.1981999999999999</v>
      </c>
      <c r="H4375" s="41">
        <v>10.924175168259501</v>
      </c>
      <c r="I4375" s="32">
        <v>46.224000000000004</v>
      </c>
      <c r="J4375" s="34">
        <f t="shared" si="510"/>
        <v>0.19899186569747315</v>
      </c>
      <c r="K4375">
        <v>0.58133488247947129</v>
      </c>
      <c r="L4375">
        <v>0.72575403118179971</v>
      </c>
      <c r="M4375" s="41">
        <v>0.5</v>
      </c>
      <c r="N4375" t="s">
        <v>34</v>
      </c>
      <c r="O4375" s="10" t="s">
        <v>34</v>
      </c>
      <c r="P4375">
        <f t="shared" si="505"/>
        <v>0.15</v>
      </c>
      <c r="Q4375" s="11">
        <f t="shared" si="506"/>
        <v>0.31106135340948432</v>
      </c>
      <c r="S4375" s="13">
        <f t="shared" si="507"/>
        <v>0.15</v>
      </c>
      <c r="T4375">
        <f t="shared" si="508"/>
        <v>6.9336000000000002</v>
      </c>
      <c r="U4375" t="b">
        <f t="shared" si="509"/>
        <v>1</v>
      </c>
    </row>
    <row r="4376" spans="1:21" ht="21" x14ac:dyDescent="0.4">
      <c r="A4376" t="s">
        <v>4571</v>
      </c>
      <c r="B4376" t="s">
        <v>4568</v>
      </c>
      <c r="C4376" t="s">
        <v>4569</v>
      </c>
      <c r="D4376" s="33">
        <v>104978</v>
      </c>
      <c r="E4376" s="33">
        <v>35525</v>
      </c>
      <c r="F4376" s="32">
        <v>33.136099999999999</v>
      </c>
      <c r="G4376" s="32">
        <v>11.0451</v>
      </c>
      <c r="H4376" s="41">
        <v>33.840423707824499</v>
      </c>
      <c r="I4376" s="32">
        <v>44.181199999999997</v>
      </c>
      <c r="J4376" s="34">
        <f t="shared" si="510"/>
        <v>0.24999547318769069</v>
      </c>
      <c r="K4376">
        <v>0.93275439831104856</v>
      </c>
      <c r="L4376">
        <v>1.2436650246305418</v>
      </c>
      <c r="M4376" s="41">
        <v>0.75</v>
      </c>
      <c r="N4376" t="s">
        <v>37</v>
      </c>
      <c r="O4376" s="10" t="s">
        <v>37</v>
      </c>
      <c r="P4376">
        <f t="shared" si="505"/>
        <v>0.25</v>
      </c>
      <c r="Q4376" s="11">
        <f t="shared" si="506"/>
        <v>0.39694372266937067</v>
      </c>
      <c r="S4376" s="13">
        <f t="shared" si="507"/>
        <v>0.25</v>
      </c>
      <c r="T4376">
        <f t="shared" si="508"/>
        <v>11.045299999999999</v>
      </c>
      <c r="U4376" t="b">
        <f t="shared" si="509"/>
        <v>1</v>
      </c>
    </row>
    <row r="4377" spans="1:21" ht="21" x14ac:dyDescent="0.4">
      <c r="A4377" t="s">
        <v>3048</v>
      </c>
      <c r="B4377" t="s">
        <v>3033</v>
      </c>
      <c r="C4377" t="s">
        <v>3034</v>
      </c>
      <c r="D4377" s="33">
        <v>429098</v>
      </c>
      <c r="E4377" s="33">
        <v>160936</v>
      </c>
      <c r="F4377" s="32">
        <v>40.447800000000001</v>
      </c>
      <c r="G4377" s="32">
        <v>13.482299999999999</v>
      </c>
      <c r="H4377" s="41">
        <v>37.505651389659242</v>
      </c>
      <c r="I4377" s="32">
        <v>53.930099999999996</v>
      </c>
      <c r="J4377" s="34">
        <f t="shared" si="510"/>
        <v>0.24999582793282416</v>
      </c>
      <c r="K4377">
        <v>0.25132847840135208</v>
      </c>
      <c r="L4377">
        <v>0.33510277377342546</v>
      </c>
      <c r="M4377" s="41">
        <v>0.2</v>
      </c>
      <c r="N4377" t="s">
        <v>34</v>
      </c>
      <c r="O4377" s="10" t="s">
        <v>34</v>
      </c>
      <c r="P4377">
        <f t="shared" si="505"/>
        <v>0.15</v>
      </c>
      <c r="Q4377" s="11">
        <f t="shared" si="506"/>
        <v>0.40316817510073222</v>
      </c>
      <c r="S4377" s="13">
        <f t="shared" si="507"/>
        <v>0.15</v>
      </c>
      <c r="T4377">
        <f t="shared" si="508"/>
        <v>8.0895149999999987</v>
      </c>
      <c r="U4377" t="b">
        <f t="shared" si="509"/>
        <v>1</v>
      </c>
    </row>
    <row r="4378" spans="1:21" ht="21" x14ac:dyDescent="0.4">
      <c r="A4378" t="s">
        <v>4182</v>
      </c>
      <c r="B4378" t="s">
        <v>4178</v>
      </c>
      <c r="C4378" t="s">
        <v>4179</v>
      </c>
      <c r="D4378" s="33">
        <v>214432</v>
      </c>
      <c r="E4378" s="33">
        <v>53014</v>
      </c>
      <c r="F4378" s="32">
        <v>44.996599999999994</v>
      </c>
      <c r="G4378" s="32">
        <v>7.9407000000000005</v>
      </c>
      <c r="H4378" s="41">
        <v>24.722989106103565</v>
      </c>
      <c r="I4378" s="32">
        <v>52.937299999999993</v>
      </c>
      <c r="J4378" s="34">
        <f t="shared" si="510"/>
        <v>0.15000198347856808</v>
      </c>
      <c r="K4378">
        <v>0.84876824989625366</v>
      </c>
      <c r="L4378">
        <v>0.99855321235899941</v>
      </c>
      <c r="M4378" s="41">
        <v>0.6</v>
      </c>
      <c r="N4378" t="s">
        <v>42</v>
      </c>
      <c r="O4378" s="10" t="s">
        <v>42</v>
      </c>
      <c r="P4378">
        <f t="shared" si="505"/>
        <v>0.05</v>
      </c>
      <c r="Q4378" s="11">
        <f t="shared" si="506"/>
        <v>0.39913066967903532</v>
      </c>
      <c r="S4378" s="13">
        <f t="shared" si="507"/>
        <v>0.05</v>
      </c>
      <c r="T4378">
        <f t="shared" si="508"/>
        <v>2.646865</v>
      </c>
      <c r="U4378" t="b">
        <f t="shared" si="509"/>
        <v>1</v>
      </c>
    </row>
    <row r="4379" spans="1:21" ht="21" x14ac:dyDescent="0.4">
      <c r="A4379" t="s">
        <v>1244</v>
      </c>
      <c r="B4379" t="s">
        <v>1201</v>
      </c>
      <c r="C4379" s="42" t="s">
        <v>1202</v>
      </c>
      <c r="D4379" s="33">
        <v>3664645</v>
      </c>
      <c r="E4379" s="33">
        <v>618195</v>
      </c>
      <c r="F4379" s="32">
        <v>434.7321</v>
      </c>
      <c r="G4379" s="32">
        <v>144.90189999999998</v>
      </c>
      <c r="H4379" s="41">
        <v>16.869164680344209</v>
      </c>
      <c r="I4379" s="32">
        <v>579.63400000000001</v>
      </c>
      <c r="J4379" s="34">
        <f t="shared" si="510"/>
        <v>0.24998861350438376</v>
      </c>
      <c r="K4379">
        <v>0.70322810763594013</v>
      </c>
      <c r="L4379">
        <v>0.93762324185734269</v>
      </c>
      <c r="M4379" s="41">
        <v>0.5</v>
      </c>
      <c r="N4379" t="s">
        <v>37</v>
      </c>
      <c r="O4379" s="10" t="s">
        <v>37</v>
      </c>
      <c r="P4379">
        <f t="shared" si="505"/>
        <v>0.25</v>
      </c>
      <c r="Q4379" s="11">
        <f t="shared" si="506"/>
        <v>0.46673676837452599</v>
      </c>
      <c r="S4379" s="13">
        <f t="shared" si="507"/>
        <v>0.25</v>
      </c>
      <c r="T4379">
        <f t="shared" si="508"/>
        <v>144.9085</v>
      </c>
      <c r="U4379" t="b">
        <f t="shared" si="509"/>
        <v>1</v>
      </c>
    </row>
    <row r="4380" spans="1:21" ht="21" x14ac:dyDescent="0.4">
      <c r="A4380" t="s">
        <v>2512</v>
      </c>
      <c r="B4380" t="s">
        <v>2484</v>
      </c>
      <c r="C4380" t="s">
        <v>2485</v>
      </c>
      <c r="D4380" s="33">
        <v>8091</v>
      </c>
      <c r="E4380" s="33">
        <v>1094</v>
      </c>
      <c r="F4380" s="32">
        <v>0.91480000000000006</v>
      </c>
      <c r="G4380" s="32">
        <v>0.11420000000000001</v>
      </c>
      <c r="H4380" s="41">
        <v>13.521196391051786</v>
      </c>
      <c r="I4380" s="32">
        <v>1.0290000000000001</v>
      </c>
      <c r="J4380" s="34">
        <f t="shared" si="510"/>
        <v>0.11098153547133138</v>
      </c>
      <c r="K4380">
        <v>0.83619744058500922</v>
      </c>
      <c r="L4380">
        <v>0.94058500914076804</v>
      </c>
      <c r="M4380" s="41">
        <v>0.9</v>
      </c>
      <c r="N4380" t="s">
        <v>37</v>
      </c>
      <c r="O4380" s="10" t="s">
        <v>37</v>
      </c>
      <c r="P4380">
        <f t="shared" si="505"/>
        <v>0.25</v>
      </c>
      <c r="Q4380" s="11">
        <f t="shared" si="506"/>
        <v>4.314868804664742E-2</v>
      </c>
      <c r="S4380" s="13">
        <f t="shared" si="507"/>
        <v>4.314868804664742E-2</v>
      </c>
      <c r="T4380">
        <f t="shared" si="508"/>
        <v>4.4400000000000203E-2</v>
      </c>
      <c r="U4380" t="b">
        <f t="shared" si="509"/>
        <v>1</v>
      </c>
    </row>
    <row r="4381" spans="1:21" ht="21" x14ac:dyDescent="0.4">
      <c r="A4381" t="s">
        <v>4516</v>
      </c>
      <c r="B4381" t="s">
        <v>4508</v>
      </c>
      <c r="C4381" t="s">
        <v>4509</v>
      </c>
      <c r="D4381" s="33">
        <v>415370</v>
      </c>
      <c r="E4381" s="33">
        <v>60727</v>
      </c>
      <c r="F4381" s="32">
        <v>32.28</v>
      </c>
      <c r="G4381" s="32">
        <v>10.760000000000002</v>
      </c>
      <c r="H4381" s="41">
        <v>14.619977369574114</v>
      </c>
      <c r="I4381" s="32">
        <v>43.040000000000006</v>
      </c>
      <c r="J4381" s="34">
        <f t="shared" si="510"/>
        <v>0.25</v>
      </c>
      <c r="K4381">
        <v>0.53155927346979104</v>
      </c>
      <c r="L4381">
        <v>0.70874569795972153</v>
      </c>
      <c r="M4381" s="41">
        <v>0.5</v>
      </c>
      <c r="N4381" t="s">
        <v>34</v>
      </c>
      <c r="O4381" s="10" t="s">
        <v>34</v>
      </c>
      <c r="P4381">
        <f t="shared" si="505"/>
        <v>0.15</v>
      </c>
      <c r="Q4381" s="11">
        <f t="shared" si="506"/>
        <v>0.29452834572490721</v>
      </c>
      <c r="S4381" s="13">
        <f t="shared" si="507"/>
        <v>0.15</v>
      </c>
      <c r="T4381">
        <f t="shared" si="508"/>
        <v>6.4560000000000004</v>
      </c>
      <c r="U4381" t="b">
        <f t="shared" si="509"/>
        <v>1</v>
      </c>
    </row>
    <row r="4382" spans="1:21" ht="21" x14ac:dyDescent="0.4">
      <c r="A4382" t="s">
        <v>4055</v>
      </c>
      <c r="B4382" t="s">
        <v>4039</v>
      </c>
      <c r="C4382" t="s">
        <v>4040</v>
      </c>
      <c r="D4382" s="33">
        <v>2595</v>
      </c>
      <c r="E4382" s="33">
        <v>142</v>
      </c>
      <c r="F4382" s="32">
        <v>7.0999999999999994E-2</v>
      </c>
      <c r="G4382" s="32">
        <v>2.1999999999999999E-2</v>
      </c>
      <c r="H4382" s="41">
        <v>5.4720616570327554</v>
      </c>
      <c r="I4382" s="32">
        <v>9.2999999999999999E-2</v>
      </c>
      <c r="J4382" s="34">
        <f t="shared" si="510"/>
        <v>0.23655913978494622</v>
      </c>
      <c r="K4382">
        <v>0.5</v>
      </c>
      <c r="L4382">
        <v>0.65492957746478875</v>
      </c>
      <c r="M4382" s="41">
        <v>0.5</v>
      </c>
      <c r="N4382" t="s">
        <v>37</v>
      </c>
      <c r="O4382" s="10" t="s">
        <v>37</v>
      </c>
      <c r="P4382">
        <f t="shared" si="505"/>
        <v>0.25</v>
      </c>
      <c r="Q4382" s="11">
        <f t="shared" si="506"/>
        <v>0.23655913978494625</v>
      </c>
      <c r="S4382" s="13">
        <f t="shared" si="507"/>
        <v>0.23655913978494625</v>
      </c>
      <c r="T4382">
        <f t="shared" si="508"/>
        <v>2.2000000000000002E-2</v>
      </c>
      <c r="U4382" t="b">
        <f t="shared" si="509"/>
        <v>1</v>
      </c>
    </row>
    <row r="4383" spans="1:21" ht="21" x14ac:dyDescent="0.4">
      <c r="A4383" t="s">
        <v>2703</v>
      </c>
      <c r="B4383" t="s">
        <v>2643</v>
      </c>
      <c r="C4383" t="s">
        <v>2644</v>
      </c>
      <c r="D4383" s="33">
        <v>19853</v>
      </c>
      <c r="E4383" s="33">
        <v>2331</v>
      </c>
      <c r="F4383" s="32">
        <v>3.8106</v>
      </c>
      <c r="G4383" s="32">
        <v>1.1988000000000001</v>
      </c>
      <c r="H4383" s="41">
        <v>11.741298544300609</v>
      </c>
      <c r="I4383" s="32">
        <v>5.0094000000000003</v>
      </c>
      <c r="J4383" s="34">
        <f t="shared" si="510"/>
        <v>0.23931009701760692</v>
      </c>
      <c r="K4383">
        <v>1.6347490347490348</v>
      </c>
      <c r="L4383">
        <v>2.1490347490347492</v>
      </c>
      <c r="M4383" s="41">
        <v>1.6</v>
      </c>
      <c r="N4383" t="s">
        <v>37</v>
      </c>
      <c r="O4383" s="10" t="s">
        <v>37</v>
      </c>
      <c r="P4383">
        <f t="shared" si="505"/>
        <v>0.25</v>
      </c>
      <c r="Q4383" s="11">
        <f t="shared" si="506"/>
        <v>0.2554796981674452</v>
      </c>
      <c r="S4383" s="13">
        <f t="shared" si="507"/>
        <v>0.25</v>
      </c>
      <c r="T4383">
        <f t="shared" si="508"/>
        <v>1.2523500000000001</v>
      </c>
      <c r="U4383" t="b">
        <f t="shared" si="509"/>
        <v>1</v>
      </c>
    </row>
    <row r="4384" spans="1:21" ht="21" x14ac:dyDescent="0.4">
      <c r="A4384" t="s">
        <v>2148</v>
      </c>
      <c r="B4384" t="s">
        <v>2146</v>
      </c>
      <c r="C4384" t="s">
        <v>2147</v>
      </c>
      <c r="D4384" s="33">
        <v>29768626</v>
      </c>
      <c r="E4384" s="33">
        <v>3452200</v>
      </c>
      <c r="F4384" s="32">
        <v>153.9802</v>
      </c>
      <c r="G4384" s="32">
        <v>75.837600000000023</v>
      </c>
      <c r="H4384" s="41">
        <v>11.596773058991705</v>
      </c>
      <c r="I4384" s="32">
        <v>229.81780000000003</v>
      </c>
      <c r="J4384" s="34">
        <f t="shared" si="510"/>
        <v>0.32999010520507988</v>
      </c>
      <c r="K4384">
        <v>4.4603499217890037E-2</v>
      </c>
      <c r="L4384">
        <v>6.6571403742541002E-2</v>
      </c>
      <c r="M4384" s="41">
        <v>0.01</v>
      </c>
      <c r="N4384" t="s">
        <v>37</v>
      </c>
      <c r="O4384" s="10" t="s">
        <v>37</v>
      </c>
      <c r="P4384">
        <f t="shared" si="505"/>
        <v>0.25</v>
      </c>
      <c r="Q4384" s="11">
        <f t="shared" si="506"/>
        <v>0.84978535170034697</v>
      </c>
      <c r="S4384" s="13">
        <f t="shared" si="507"/>
        <v>0.25</v>
      </c>
      <c r="T4384">
        <f t="shared" si="508"/>
        <v>57.454450000000008</v>
      </c>
      <c r="U4384" t="b">
        <f t="shared" si="509"/>
        <v>1</v>
      </c>
    </row>
    <row r="4385" spans="1:21" ht="21" x14ac:dyDescent="0.4">
      <c r="A4385" t="s">
        <v>6116</v>
      </c>
      <c r="B4385" t="s">
        <v>6112</v>
      </c>
      <c r="C4385" t="s">
        <v>6113</v>
      </c>
      <c r="D4385" s="33">
        <v>2262</v>
      </c>
      <c r="E4385" s="33">
        <v>785</v>
      </c>
      <c r="F4385" s="32">
        <v>6.1199999999999997E-2</v>
      </c>
      <c r="G4385" s="32">
        <v>1.9800000000000002E-2</v>
      </c>
      <c r="H4385" s="41">
        <v>34.703801945181254</v>
      </c>
      <c r="I4385" s="32">
        <v>8.1000000000000003E-2</v>
      </c>
      <c r="J4385" s="34">
        <f t="shared" si="510"/>
        <v>0.24444444444444446</v>
      </c>
      <c r="K4385">
        <v>7.7961783439490437E-2</v>
      </c>
      <c r="L4385">
        <v>0.10318471337579618</v>
      </c>
      <c r="M4385" s="41">
        <v>0.01</v>
      </c>
      <c r="N4385" t="s">
        <v>37</v>
      </c>
      <c r="O4385" s="10" t="s">
        <v>37</v>
      </c>
      <c r="P4385">
        <f t="shared" si="505"/>
        <v>0.25</v>
      </c>
      <c r="Q4385" s="11">
        <f t="shared" si="506"/>
        <v>0.90308641975308646</v>
      </c>
      <c r="S4385" s="13">
        <f t="shared" si="507"/>
        <v>0.25</v>
      </c>
      <c r="T4385">
        <f t="shared" si="508"/>
        <v>2.0250000000000001E-2</v>
      </c>
      <c r="U4385" t="b">
        <f t="shared" si="509"/>
        <v>1</v>
      </c>
    </row>
    <row r="4386" spans="1:21" ht="21" x14ac:dyDescent="0.4">
      <c r="A4386" t="s">
        <v>2608</v>
      </c>
      <c r="B4386" t="s">
        <v>2591</v>
      </c>
      <c r="C4386" t="s">
        <v>2592</v>
      </c>
      <c r="D4386" s="33">
        <v>1668149</v>
      </c>
      <c r="E4386" s="33">
        <v>240304</v>
      </c>
      <c r="F4386" s="32">
        <v>243.26489999999998</v>
      </c>
      <c r="G4386" s="32">
        <v>81.084999999999994</v>
      </c>
      <c r="H4386" s="41">
        <v>14.405427812503559</v>
      </c>
      <c r="I4386" s="32">
        <v>324.34989999999999</v>
      </c>
      <c r="J4386" s="34">
        <f t="shared" si="510"/>
        <v>0.24999236935174018</v>
      </c>
      <c r="K4386">
        <v>1.012321476130235</v>
      </c>
      <c r="L4386">
        <v>1.3497482355682799</v>
      </c>
      <c r="M4386" s="41">
        <v>0.8</v>
      </c>
      <c r="N4386" t="s">
        <v>37</v>
      </c>
      <c r="O4386" s="10" t="s">
        <v>37</v>
      </c>
      <c r="P4386">
        <f t="shared" si="505"/>
        <v>0.25</v>
      </c>
      <c r="Q4386" s="11">
        <f t="shared" si="506"/>
        <v>0.40729687291409666</v>
      </c>
      <c r="S4386" s="13">
        <f t="shared" si="507"/>
        <v>0.25</v>
      </c>
      <c r="T4386">
        <f t="shared" si="508"/>
        <v>81.087474999999998</v>
      </c>
      <c r="U4386" t="b">
        <f t="shared" si="509"/>
        <v>1</v>
      </c>
    </row>
    <row r="4387" spans="1:21" ht="21" x14ac:dyDescent="0.4">
      <c r="A4387" t="s">
        <v>5779</v>
      </c>
      <c r="B4387" t="s">
        <v>5776</v>
      </c>
      <c r="C4387" t="s">
        <v>5777</v>
      </c>
      <c r="D4387" s="33">
        <v>353619</v>
      </c>
      <c r="E4387" s="33">
        <v>17546</v>
      </c>
      <c r="F4387" s="32">
        <v>2.6710000000000003</v>
      </c>
      <c r="G4387" s="32">
        <v>0.89000000000000012</v>
      </c>
      <c r="H4387" s="41">
        <v>4.9618374578289064</v>
      </c>
      <c r="I4387" s="32">
        <v>3.5610000000000004</v>
      </c>
      <c r="J4387" s="34">
        <f t="shared" si="510"/>
        <v>0.24992979500140411</v>
      </c>
      <c r="K4387">
        <v>0.15222842813176796</v>
      </c>
      <c r="L4387">
        <v>0.20295223982674115</v>
      </c>
      <c r="M4387" s="41">
        <v>0.1</v>
      </c>
      <c r="N4387" t="s">
        <v>37</v>
      </c>
      <c r="O4387" s="10" t="s">
        <v>37</v>
      </c>
      <c r="P4387">
        <f t="shared" si="505"/>
        <v>0.25</v>
      </c>
      <c r="Q4387" s="11">
        <f t="shared" si="506"/>
        <v>0.50727323785453526</v>
      </c>
      <c r="S4387" s="13">
        <f t="shared" si="507"/>
        <v>0.25</v>
      </c>
      <c r="T4387">
        <f t="shared" si="508"/>
        <v>0.8902500000000001</v>
      </c>
      <c r="U4387" t="b">
        <f t="shared" si="509"/>
        <v>1</v>
      </c>
    </row>
    <row r="4388" spans="1:21" ht="21" x14ac:dyDescent="0.4">
      <c r="A4388" t="s">
        <v>1957</v>
      </c>
      <c r="B4388" t="s">
        <v>1732</v>
      </c>
      <c r="C4388" s="42" t="s">
        <v>1733</v>
      </c>
      <c r="D4388" s="33">
        <v>1283</v>
      </c>
      <c r="E4388" s="33">
        <v>376</v>
      </c>
      <c r="F4388" s="32">
        <v>0.46809999999999996</v>
      </c>
      <c r="G4388" s="32">
        <v>0.15</v>
      </c>
      <c r="H4388" s="41">
        <v>29.306313328137179</v>
      </c>
      <c r="I4388" s="32">
        <v>0.61809999999999998</v>
      </c>
      <c r="J4388" s="34">
        <f t="shared" si="510"/>
        <v>0.24267917812651674</v>
      </c>
      <c r="K4388">
        <v>1.2449468085106381</v>
      </c>
      <c r="L4388">
        <v>1.6438829787234044</v>
      </c>
      <c r="M4388" s="41">
        <v>1.55</v>
      </c>
      <c r="N4388" t="s">
        <v>37</v>
      </c>
      <c r="O4388" s="10" t="s">
        <v>34</v>
      </c>
      <c r="P4388">
        <f t="shared" si="505"/>
        <v>0.15</v>
      </c>
      <c r="Q4388" s="11">
        <f t="shared" si="506"/>
        <v>5.7110499919106987E-2</v>
      </c>
      <c r="S4388" s="13">
        <f t="shared" si="507"/>
        <v>5.7110499919106987E-2</v>
      </c>
      <c r="T4388">
        <f t="shared" si="508"/>
        <v>3.5300000000000026E-2</v>
      </c>
      <c r="U4388" t="b">
        <f t="shared" si="509"/>
        <v>0</v>
      </c>
    </row>
    <row r="4389" spans="1:21" ht="21" x14ac:dyDescent="0.4">
      <c r="A4389" t="s">
        <v>1387</v>
      </c>
      <c r="B4389" t="s">
        <v>1280</v>
      </c>
      <c r="C4389" s="42" t="s">
        <v>1281</v>
      </c>
      <c r="D4389" s="33">
        <v>403002</v>
      </c>
      <c r="E4389" s="33">
        <v>44060</v>
      </c>
      <c r="F4389" s="32">
        <v>18.282899999999998</v>
      </c>
      <c r="G4389" s="32">
        <v>6.0936999999999992</v>
      </c>
      <c r="H4389" s="41">
        <v>10.932948223582017</v>
      </c>
      <c r="I4389" s="32">
        <v>24.376599999999996</v>
      </c>
      <c r="J4389" s="34">
        <f t="shared" ref="J4389:J4420" si="511">G4389/I4389</f>
        <v>0.24998153967329326</v>
      </c>
      <c r="K4389">
        <v>0.41495460735360867</v>
      </c>
      <c r="L4389">
        <v>0.55325919201089413</v>
      </c>
      <c r="M4389" s="41">
        <v>0.3</v>
      </c>
      <c r="N4389" t="s">
        <v>37</v>
      </c>
      <c r="O4389" s="10" t="s">
        <v>37</v>
      </c>
      <c r="P4389">
        <f t="shared" si="505"/>
        <v>0.25</v>
      </c>
      <c r="Q4389" s="11">
        <f t="shared" si="506"/>
        <v>0.45775867020010985</v>
      </c>
      <c r="S4389" s="13">
        <f t="shared" si="507"/>
        <v>0.25</v>
      </c>
      <c r="T4389">
        <f t="shared" si="508"/>
        <v>6.0941499999999991</v>
      </c>
      <c r="U4389" t="b">
        <f t="shared" si="509"/>
        <v>1</v>
      </c>
    </row>
    <row r="4390" spans="1:21" ht="21" x14ac:dyDescent="0.4">
      <c r="A4390" t="s">
        <v>1958</v>
      </c>
      <c r="B4390" t="s">
        <v>1732</v>
      </c>
      <c r="C4390" s="42" t="s">
        <v>1733</v>
      </c>
      <c r="D4390" s="33">
        <v>75085</v>
      </c>
      <c r="E4390" s="33">
        <v>26647</v>
      </c>
      <c r="F4390" s="32">
        <v>42.176899999999996</v>
      </c>
      <c r="G4390" s="32">
        <v>19.895400000000002</v>
      </c>
      <c r="H4390" s="41">
        <v>35.489112339348736</v>
      </c>
      <c r="I4390" s="32">
        <v>62.072299999999998</v>
      </c>
      <c r="J4390" s="34">
        <f t="shared" si="511"/>
        <v>0.32051978096510042</v>
      </c>
      <c r="K4390">
        <v>1.582801065786017</v>
      </c>
      <c r="L4390">
        <v>2.3294292040379778</v>
      </c>
      <c r="M4390" s="41">
        <v>1.55</v>
      </c>
      <c r="N4390" t="s">
        <v>33</v>
      </c>
      <c r="O4390" s="10" t="s">
        <v>34</v>
      </c>
      <c r="P4390">
        <f t="shared" si="505"/>
        <v>0.15</v>
      </c>
      <c r="Q4390" s="11">
        <f t="shared" si="506"/>
        <v>0.33460094116054978</v>
      </c>
      <c r="S4390" s="13">
        <f t="shared" si="507"/>
        <v>0.15</v>
      </c>
      <c r="T4390">
        <f t="shared" si="508"/>
        <v>9.3108449999999987</v>
      </c>
      <c r="U4390" t="b">
        <f t="shared" si="509"/>
        <v>0</v>
      </c>
    </row>
    <row r="4391" spans="1:21" ht="21" x14ac:dyDescent="0.4">
      <c r="A4391" t="s">
        <v>1388</v>
      </c>
      <c r="B4391" t="s">
        <v>1280</v>
      </c>
      <c r="C4391" s="42" t="s">
        <v>1281</v>
      </c>
      <c r="D4391" s="33">
        <v>2016939</v>
      </c>
      <c r="E4391" s="33">
        <v>206482</v>
      </c>
      <c r="F4391" s="32">
        <v>75.634699999999995</v>
      </c>
      <c r="G4391" s="32">
        <v>37.253399999999999</v>
      </c>
      <c r="H4391" s="41">
        <v>10.237394388228896</v>
      </c>
      <c r="I4391" s="32">
        <v>112.88809999999999</v>
      </c>
      <c r="J4391" s="34">
        <f t="shared" si="511"/>
        <v>0.33000289667378579</v>
      </c>
      <c r="K4391">
        <v>0.36630166309896262</v>
      </c>
      <c r="L4391">
        <v>0.54672126383897868</v>
      </c>
      <c r="M4391" s="41">
        <v>0.3</v>
      </c>
      <c r="N4391" t="s">
        <v>37</v>
      </c>
      <c r="O4391" s="10" t="s">
        <v>34</v>
      </c>
      <c r="P4391">
        <f t="shared" si="505"/>
        <v>0.15</v>
      </c>
      <c r="Q4391" s="11">
        <f t="shared" si="506"/>
        <v>0.4512743150075163</v>
      </c>
      <c r="S4391" s="13">
        <f t="shared" si="507"/>
        <v>0.15</v>
      </c>
      <c r="T4391">
        <f t="shared" si="508"/>
        <v>16.933214999999997</v>
      </c>
      <c r="U4391" t="b">
        <f t="shared" si="509"/>
        <v>0</v>
      </c>
    </row>
    <row r="4392" spans="1:21" ht="21" x14ac:dyDescent="0.4">
      <c r="A4392" t="s">
        <v>1185</v>
      </c>
      <c r="B4392" t="s">
        <v>1120</v>
      </c>
      <c r="C4392" s="42" t="s">
        <v>1121</v>
      </c>
      <c r="D4392" s="33">
        <v>1489609</v>
      </c>
      <c r="E4392" s="33">
        <v>187905</v>
      </c>
      <c r="F4392" s="32">
        <v>70.617800000000003</v>
      </c>
      <c r="G4392" s="32">
        <v>22.041300000000003</v>
      </c>
      <c r="H4392" s="41">
        <v>12.614384043060964</v>
      </c>
      <c r="I4392" s="32">
        <v>92.659100000000009</v>
      </c>
      <c r="J4392" s="34">
        <f t="shared" si="511"/>
        <v>0.23787517901641611</v>
      </c>
      <c r="K4392">
        <v>0.37581650302014319</v>
      </c>
      <c r="L4392">
        <v>0.49311673452010329</v>
      </c>
      <c r="M4392" s="41">
        <v>0.35</v>
      </c>
      <c r="N4392" t="s">
        <v>34</v>
      </c>
      <c r="O4392" s="10" t="s">
        <v>34</v>
      </c>
      <c r="P4392">
        <f t="shared" si="505"/>
        <v>0.15</v>
      </c>
      <c r="Q4392" s="11">
        <f t="shared" si="506"/>
        <v>0.29022891437538256</v>
      </c>
      <c r="S4392" s="13">
        <f t="shared" si="507"/>
        <v>0.15</v>
      </c>
      <c r="T4392">
        <f t="shared" si="508"/>
        <v>13.898865000000001</v>
      </c>
      <c r="U4392" t="b">
        <f t="shared" si="509"/>
        <v>1</v>
      </c>
    </row>
    <row r="4393" spans="1:21" ht="21" x14ac:dyDescent="0.4">
      <c r="A4393" t="s">
        <v>5040</v>
      </c>
      <c r="B4393" t="s">
        <v>5034</v>
      </c>
      <c r="C4393" t="s">
        <v>5035</v>
      </c>
      <c r="D4393" s="33">
        <v>19067</v>
      </c>
      <c r="E4393" s="33">
        <v>6758</v>
      </c>
      <c r="F4393" s="32">
        <v>3.38</v>
      </c>
      <c r="G4393" s="32">
        <v>0.84</v>
      </c>
      <c r="H4393" s="41">
        <v>35.443436303561128</v>
      </c>
      <c r="I4393" s="32">
        <v>4.22</v>
      </c>
      <c r="J4393" s="34">
        <f t="shared" si="511"/>
        <v>0.1990521327014218</v>
      </c>
      <c r="K4393">
        <v>0.50014797277300982</v>
      </c>
      <c r="L4393">
        <v>0.6244451021012134</v>
      </c>
      <c r="M4393" s="41">
        <v>0.5</v>
      </c>
      <c r="N4393" t="s">
        <v>37</v>
      </c>
      <c r="O4393" s="10" t="s">
        <v>37</v>
      </c>
      <c r="P4393">
        <f t="shared" si="505"/>
        <v>0.25</v>
      </c>
      <c r="Q4393" s="11">
        <f t="shared" si="506"/>
        <v>0.19928909952606638</v>
      </c>
      <c r="S4393" s="13">
        <f t="shared" si="507"/>
        <v>0.19928909952606638</v>
      </c>
      <c r="T4393">
        <f t="shared" si="508"/>
        <v>0.84100000000000008</v>
      </c>
      <c r="U4393" t="b">
        <f t="shared" si="509"/>
        <v>1</v>
      </c>
    </row>
    <row r="4394" spans="1:21" ht="21" x14ac:dyDescent="0.4">
      <c r="A4394" t="s">
        <v>2097</v>
      </c>
      <c r="B4394" t="s">
        <v>2051</v>
      </c>
      <c r="C4394" t="s">
        <v>2052</v>
      </c>
      <c r="D4394" s="33">
        <v>11546</v>
      </c>
      <c r="E4394" s="33">
        <v>2548</v>
      </c>
      <c r="F4394" s="32">
        <v>0.84440000000000004</v>
      </c>
      <c r="G4394" s="32">
        <v>0.28059999999999996</v>
      </c>
      <c r="H4394" s="41">
        <v>22.06824874415382</v>
      </c>
      <c r="I4394" s="32">
        <v>1.125</v>
      </c>
      <c r="J4394" s="34">
        <f t="shared" si="511"/>
        <v>0.24942222222222218</v>
      </c>
      <c r="K4394">
        <v>0.33139717425431714</v>
      </c>
      <c r="L4394">
        <v>0.44152276295133436</v>
      </c>
      <c r="M4394" s="41">
        <v>0.25</v>
      </c>
      <c r="N4394" t="s">
        <v>34</v>
      </c>
      <c r="O4394" s="10" t="s">
        <v>34</v>
      </c>
      <c r="P4394">
        <f t="shared" si="505"/>
        <v>0.15</v>
      </c>
      <c r="Q4394" s="11">
        <f t="shared" si="506"/>
        <v>0.43377777777777776</v>
      </c>
      <c r="S4394" s="13">
        <f t="shared" si="507"/>
        <v>0.15</v>
      </c>
      <c r="T4394">
        <f t="shared" si="508"/>
        <v>0.16874999999999998</v>
      </c>
      <c r="U4394" t="b">
        <f t="shared" si="509"/>
        <v>1</v>
      </c>
    </row>
    <row r="4395" spans="1:21" ht="21" x14ac:dyDescent="0.4">
      <c r="A4395" t="s">
        <v>3902</v>
      </c>
      <c r="B4395" t="s">
        <v>3765</v>
      </c>
      <c r="C4395" t="s">
        <v>3766</v>
      </c>
      <c r="D4395" s="33">
        <v>10076</v>
      </c>
      <c r="E4395" s="33">
        <v>483</v>
      </c>
      <c r="F4395" s="32">
        <v>0.30130000000000001</v>
      </c>
      <c r="G4395" s="32">
        <v>9.5700000000000007E-2</v>
      </c>
      <c r="H4395" s="41">
        <v>4.7935688765383091</v>
      </c>
      <c r="I4395" s="32">
        <v>0.39700000000000002</v>
      </c>
      <c r="J4395" s="34">
        <f t="shared" si="511"/>
        <v>0.24105793450881613</v>
      </c>
      <c r="K4395">
        <v>0.62380952380952381</v>
      </c>
      <c r="L4395">
        <v>0.82194616977225676</v>
      </c>
      <c r="M4395" s="41">
        <v>0.7</v>
      </c>
      <c r="N4395" t="s">
        <v>37</v>
      </c>
      <c r="O4395" s="10" t="s">
        <v>37</v>
      </c>
      <c r="P4395">
        <f t="shared" si="505"/>
        <v>0.25</v>
      </c>
      <c r="Q4395" s="11">
        <f t="shared" si="506"/>
        <v>0.14836272040302276</v>
      </c>
      <c r="S4395" s="13">
        <f t="shared" si="507"/>
        <v>0.14836272040302276</v>
      </c>
      <c r="T4395">
        <f t="shared" si="508"/>
        <v>5.8900000000000036E-2</v>
      </c>
      <c r="U4395" t="b">
        <f t="shared" si="509"/>
        <v>1</v>
      </c>
    </row>
    <row r="4396" spans="1:21" ht="21" x14ac:dyDescent="0.4">
      <c r="A4396" t="s">
        <v>1959</v>
      </c>
      <c r="B4396" t="s">
        <v>1732</v>
      </c>
      <c r="C4396" s="42" t="s">
        <v>1733</v>
      </c>
      <c r="D4396" s="33">
        <v>4688</v>
      </c>
      <c r="E4396" s="33">
        <v>1375</v>
      </c>
      <c r="F4396" s="32">
        <v>1.9588999999999996</v>
      </c>
      <c r="G4396" s="32">
        <v>0.37899999999999995</v>
      </c>
      <c r="H4396" s="41">
        <v>29.330204778156997</v>
      </c>
      <c r="I4396" s="32">
        <v>2.3378999999999994</v>
      </c>
      <c r="J4396" s="34">
        <f t="shared" si="511"/>
        <v>0.16211129646263742</v>
      </c>
      <c r="K4396">
        <v>1.4246545454545452</v>
      </c>
      <c r="L4396">
        <v>1.7002909090909089</v>
      </c>
      <c r="M4396" s="41">
        <v>1.4</v>
      </c>
      <c r="N4396" t="s">
        <v>37</v>
      </c>
      <c r="O4396" s="10" t="s">
        <v>34</v>
      </c>
      <c r="P4396">
        <f t="shared" si="505"/>
        <v>0.15</v>
      </c>
      <c r="Q4396" s="11">
        <f t="shared" si="506"/>
        <v>0.1766114889430685</v>
      </c>
      <c r="S4396" s="13">
        <f t="shared" si="507"/>
        <v>0.15</v>
      </c>
      <c r="T4396">
        <f t="shared" si="508"/>
        <v>0.35068499999999991</v>
      </c>
      <c r="U4396" t="b">
        <f t="shared" si="509"/>
        <v>0</v>
      </c>
    </row>
    <row r="4397" spans="1:21" ht="21" x14ac:dyDescent="0.4">
      <c r="A4397" t="s">
        <v>2036</v>
      </c>
      <c r="B4397" t="s">
        <v>2001</v>
      </c>
      <c r="C4397" t="s">
        <v>2002</v>
      </c>
      <c r="D4397" s="33">
        <v>258996</v>
      </c>
      <c r="E4397" s="33">
        <v>203006</v>
      </c>
      <c r="F4397" s="32">
        <v>46.796900000000008</v>
      </c>
      <c r="G4397" s="32">
        <v>15.597800000000001</v>
      </c>
      <c r="H4397" s="41">
        <v>78.381905512054246</v>
      </c>
      <c r="I4397" s="32">
        <v>62.394700000000007</v>
      </c>
      <c r="J4397" s="34">
        <f t="shared" si="511"/>
        <v>0.24998597637299322</v>
      </c>
      <c r="K4397">
        <v>0.23051978759248498</v>
      </c>
      <c r="L4397">
        <v>0.30735396983340396</v>
      </c>
      <c r="M4397" s="41">
        <v>0.01</v>
      </c>
      <c r="N4397" t="s">
        <v>34</v>
      </c>
      <c r="O4397" s="10" t="s">
        <v>34</v>
      </c>
      <c r="P4397">
        <f t="shared" si="505"/>
        <v>0.15</v>
      </c>
      <c r="Q4397" s="11">
        <f t="shared" si="506"/>
        <v>0.96746422372413043</v>
      </c>
      <c r="S4397" s="13">
        <f t="shared" si="507"/>
        <v>0.15</v>
      </c>
      <c r="T4397">
        <f t="shared" si="508"/>
        <v>9.3592050000000011</v>
      </c>
      <c r="U4397" t="b">
        <f t="shared" si="509"/>
        <v>1</v>
      </c>
    </row>
    <row r="4398" spans="1:21" ht="21" x14ac:dyDescent="0.4">
      <c r="A4398" t="s">
        <v>1558</v>
      </c>
      <c r="B4398" t="s">
        <v>1536</v>
      </c>
      <c r="C4398" s="42" t="s">
        <v>1537</v>
      </c>
      <c r="D4398" s="33">
        <v>9833495</v>
      </c>
      <c r="E4398" s="33">
        <v>191842</v>
      </c>
      <c r="F4398" s="32">
        <v>114.3566</v>
      </c>
      <c r="G4398" s="32">
        <v>61.566400000000009</v>
      </c>
      <c r="H4398" s="41">
        <v>1.9509035190438395</v>
      </c>
      <c r="I4398" s="32">
        <v>175.923</v>
      </c>
      <c r="J4398" s="34">
        <f t="shared" si="511"/>
        <v>0.3499621993713159</v>
      </c>
      <c r="K4398">
        <v>0.59609783050635423</v>
      </c>
      <c r="L4398">
        <v>0.91702025625254113</v>
      </c>
      <c r="M4398" s="41">
        <v>0.4</v>
      </c>
      <c r="N4398" t="s">
        <v>45</v>
      </c>
      <c r="O4398" s="10" t="s">
        <v>34</v>
      </c>
      <c r="P4398">
        <f t="shared" si="505"/>
        <v>0.15</v>
      </c>
      <c r="Q4398" s="11">
        <f t="shared" si="506"/>
        <v>0.56380461906629598</v>
      </c>
      <c r="S4398" s="13">
        <f t="shared" si="507"/>
        <v>0.15</v>
      </c>
      <c r="T4398">
        <f t="shared" si="508"/>
        <v>26.388449999999999</v>
      </c>
      <c r="U4398" t="b">
        <f t="shared" si="509"/>
        <v>0</v>
      </c>
    </row>
    <row r="4399" spans="1:21" ht="21" x14ac:dyDescent="0.4">
      <c r="A4399" t="s">
        <v>2576</v>
      </c>
      <c r="B4399" t="s">
        <v>2546</v>
      </c>
      <c r="C4399" t="s">
        <v>2547</v>
      </c>
      <c r="D4399" s="33">
        <v>201934</v>
      </c>
      <c r="E4399" s="33">
        <v>39308</v>
      </c>
      <c r="F4399" s="32">
        <v>6.2495999999999992</v>
      </c>
      <c r="G4399" s="32">
        <v>1.4886999999999999</v>
      </c>
      <c r="H4399" s="41">
        <v>19.46576604237028</v>
      </c>
      <c r="I4399" s="32">
        <v>7.7382999999999988</v>
      </c>
      <c r="J4399" s="34">
        <f t="shared" si="511"/>
        <v>0.19238075546308622</v>
      </c>
      <c r="K4399">
        <v>0.15899053627760251</v>
      </c>
      <c r="L4399">
        <v>0.19686323394728805</v>
      </c>
      <c r="M4399" s="41">
        <v>0.15</v>
      </c>
      <c r="N4399" t="s">
        <v>34</v>
      </c>
      <c r="O4399" s="10" t="s">
        <v>34</v>
      </c>
      <c r="P4399">
        <f t="shared" si="505"/>
        <v>0.15</v>
      </c>
      <c r="Q4399" s="11">
        <f t="shared" si="506"/>
        <v>0.2380497008386854</v>
      </c>
      <c r="S4399" s="13">
        <f t="shared" si="507"/>
        <v>0.15</v>
      </c>
      <c r="T4399">
        <f t="shared" si="508"/>
        <v>1.1607449999999997</v>
      </c>
      <c r="U4399" t="b">
        <f t="shared" si="509"/>
        <v>1</v>
      </c>
    </row>
    <row r="4400" spans="1:21" ht="21" x14ac:dyDescent="0.4">
      <c r="A4400" t="s">
        <v>5395</v>
      </c>
      <c r="B4400" t="s">
        <v>5384</v>
      </c>
      <c r="C4400" t="s">
        <v>5385</v>
      </c>
      <c r="D4400" s="33">
        <v>1712</v>
      </c>
      <c r="E4400" s="33">
        <v>431</v>
      </c>
      <c r="F4400" s="32">
        <v>0.3473</v>
      </c>
      <c r="G4400" s="32">
        <v>0.15599999999999997</v>
      </c>
      <c r="H4400" s="41">
        <v>25.175233644859812</v>
      </c>
      <c r="I4400" s="32">
        <v>0.50329999999999997</v>
      </c>
      <c r="J4400" s="34">
        <f t="shared" si="511"/>
        <v>0.30995430160937809</v>
      </c>
      <c r="K4400">
        <v>0.80580046403712302</v>
      </c>
      <c r="L4400">
        <v>1.1677494199535963</v>
      </c>
      <c r="M4400" s="41">
        <v>1</v>
      </c>
      <c r="N4400" t="s">
        <v>37</v>
      </c>
      <c r="O4400" s="10" t="s">
        <v>37</v>
      </c>
      <c r="P4400">
        <f t="shared" si="505"/>
        <v>0.25</v>
      </c>
      <c r="Q4400" s="11">
        <f t="shared" si="506"/>
        <v>0.14365189747665408</v>
      </c>
      <c r="S4400" s="13">
        <f t="shared" si="507"/>
        <v>0.14365189747665408</v>
      </c>
      <c r="T4400">
        <f t="shared" si="508"/>
        <v>7.2299999999999989E-2</v>
      </c>
      <c r="U4400" t="b">
        <f t="shared" si="509"/>
        <v>1</v>
      </c>
    </row>
    <row r="4401" spans="1:21" ht="21" x14ac:dyDescent="0.4">
      <c r="A4401" t="s">
        <v>952</v>
      </c>
      <c r="B4401" t="s">
        <v>883</v>
      </c>
      <c r="C4401" s="42" t="s">
        <v>884</v>
      </c>
      <c r="D4401" s="33">
        <v>2496690</v>
      </c>
      <c r="E4401" s="33">
        <v>102005</v>
      </c>
      <c r="F4401" s="32">
        <v>34.515799999999999</v>
      </c>
      <c r="G4401" s="32">
        <v>11.504100000000001</v>
      </c>
      <c r="H4401" s="41">
        <v>4.0856093467751302</v>
      </c>
      <c r="I4401" s="32">
        <v>46.0199</v>
      </c>
      <c r="J4401" s="34">
        <f t="shared" si="511"/>
        <v>0.24998098648628095</v>
      </c>
      <c r="K4401">
        <v>0.33837360913680697</v>
      </c>
      <c r="L4401">
        <v>0.45115337483456697</v>
      </c>
      <c r="M4401" s="41">
        <v>0.2</v>
      </c>
      <c r="N4401" t="s">
        <v>37</v>
      </c>
      <c r="O4401" s="10" t="s">
        <v>42</v>
      </c>
      <c r="P4401">
        <f t="shared" si="505"/>
        <v>0.05</v>
      </c>
      <c r="Q4401" s="11">
        <f t="shared" si="506"/>
        <v>0.55669177899126243</v>
      </c>
      <c r="S4401" s="13">
        <f t="shared" si="507"/>
        <v>0.05</v>
      </c>
      <c r="T4401">
        <f t="shared" si="508"/>
        <v>2.3009949999999999</v>
      </c>
      <c r="U4401" t="b">
        <f t="shared" si="509"/>
        <v>0</v>
      </c>
    </row>
    <row r="4402" spans="1:21" ht="21" x14ac:dyDescent="0.4">
      <c r="A4402" t="s">
        <v>5274</v>
      </c>
      <c r="B4402" t="s">
        <v>5269</v>
      </c>
      <c r="C4402" t="s">
        <v>5270</v>
      </c>
      <c r="D4402" s="33">
        <v>370418</v>
      </c>
      <c r="E4402" s="33">
        <v>29502</v>
      </c>
      <c r="F4402" s="32">
        <v>9.7665000000000006</v>
      </c>
      <c r="G4402" s="32">
        <v>3.2138999999999998</v>
      </c>
      <c r="H4402" s="41">
        <v>7.9645157632728427</v>
      </c>
      <c r="I4402" s="32">
        <v>12.980399999999999</v>
      </c>
      <c r="J4402" s="34">
        <f t="shared" si="511"/>
        <v>0.24759637607469723</v>
      </c>
      <c r="K4402">
        <v>0.33104535285743342</v>
      </c>
      <c r="L4402">
        <v>0.43998372991661583</v>
      </c>
      <c r="M4402" s="41">
        <v>0.3</v>
      </c>
      <c r="N4402" t="s">
        <v>34</v>
      </c>
      <c r="O4402" s="10" t="s">
        <v>34</v>
      </c>
      <c r="P4402">
        <f t="shared" si="505"/>
        <v>0.15</v>
      </c>
      <c r="Q4402" s="11">
        <f t="shared" si="506"/>
        <v>0.31815660534344092</v>
      </c>
      <c r="S4402" s="13">
        <f t="shared" si="507"/>
        <v>0.15</v>
      </c>
      <c r="T4402">
        <f t="shared" si="508"/>
        <v>1.9470599999999998</v>
      </c>
      <c r="U4402" t="b">
        <f t="shared" si="509"/>
        <v>1</v>
      </c>
    </row>
    <row r="4403" spans="1:21" ht="21" x14ac:dyDescent="0.4">
      <c r="A4403" t="s">
        <v>2543</v>
      </c>
      <c r="B4403" t="s">
        <v>2540</v>
      </c>
      <c r="C4403" t="s">
        <v>2541</v>
      </c>
      <c r="D4403" s="33">
        <v>707321</v>
      </c>
      <c r="E4403" s="33">
        <v>99047</v>
      </c>
      <c r="F4403" s="32">
        <v>287.23629999999997</v>
      </c>
      <c r="G4403" s="32">
        <v>61.799499999999988</v>
      </c>
      <c r="H4403" s="41">
        <v>14.003118810271433</v>
      </c>
      <c r="I4403" s="32">
        <v>349.03579999999994</v>
      </c>
      <c r="J4403" s="34">
        <f t="shared" si="511"/>
        <v>0.17705776885924021</v>
      </c>
      <c r="K4403">
        <v>2.9</v>
      </c>
      <c r="L4403">
        <v>3.5239411592476291</v>
      </c>
      <c r="M4403" s="41">
        <v>2.9</v>
      </c>
      <c r="N4403" t="s">
        <v>34</v>
      </c>
      <c r="O4403" s="10" t="s">
        <v>34</v>
      </c>
      <c r="P4403">
        <f t="shared" si="505"/>
        <v>0.15</v>
      </c>
      <c r="Q4403" s="11">
        <f t="shared" si="506"/>
        <v>0.17705776885924004</v>
      </c>
      <c r="S4403" s="13">
        <f t="shared" si="507"/>
        <v>0.15</v>
      </c>
      <c r="T4403">
        <f t="shared" si="508"/>
        <v>52.355369999999986</v>
      </c>
      <c r="U4403" t="b">
        <f t="shared" si="509"/>
        <v>1</v>
      </c>
    </row>
    <row r="4404" spans="1:21" ht="21" x14ac:dyDescent="0.4">
      <c r="A4404" t="s">
        <v>4783</v>
      </c>
      <c r="B4404" t="s">
        <v>4776</v>
      </c>
      <c r="C4404" t="s">
        <v>4777</v>
      </c>
      <c r="D4404" s="33">
        <v>298990</v>
      </c>
      <c r="E4404" s="33">
        <v>44227</v>
      </c>
      <c r="F4404" s="32">
        <v>19.075600000000001</v>
      </c>
      <c r="G4404" s="32">
        <v>4.7686000000000002</v>
      </c>
      <c r="H4404" s="41">
        <v>14.792133516171109</v>
      </c>
      <c r="I4404" s="32">
        <v>23.844200000000001</v>
      </c>
      <c r="J4404" s="34">
        <f t="shared" si="511"/>
        <v>0.1999899346591624</v>
      </c>
      <c r="K4404">
        <v>0.4313111899970607</v>
      </c>
      <c r="L4404">
        <v>0.53913220430958464</v>
      </c>
      <c r="M4404" s="41">
        <v>0.38</v>
      </c>
      <c r="N4404" t="s">
        <v>34</v>
      </c>
      <c r="O4404" s="10" t="s">
        <v>34</v>
      </c>
      <c r="P4404">
        <f t="shared" si="505"/>
        <v>0.15</v>
      </c>
      <c r="Q4404" s="11">
        <f t="shared" si="506"/>
        <v>0.2951636037275312</v>
      </c>
      <c r="S4404" s="13">
        <f t="shared" si="507"/>
        <v>0.15</v>
      </c>
      <c r="T4404">
        <f t="shared" si="508"/>
        <v>3.5766300000000002</v>
      </c>
      <c r="U4404" t="b">
        <f t="shared" si="509"/>
        <v>1</v>
      </c>
    </row>
    <row r="4405" spans="1:21" ht="21" x14ac:dyDescent="0.4">
      <c r="A4405" t="s">
        <v>645</v>
      </c>
      <c r="B4405" t="s">
        <v>601</v>
      </c>
      <c r="C4405" s="42" t="s">
        <v>602</v>
      </c>
      <c r="D4405" s="33">
        <v>2900982</v>
      </c>
      <c r="E4405" s="33">
        <v>953844</v>
      </c>
      <c r="F4405" s="32">
        <v>262.65700000000004</v>
      </c>
      <c r="G4405" s="32">
        <v>71.692499999999995</v>
      </c>
      <c r="H4405" s="41">
        <v>32.88003855246258</v>
      </c>
      <c r="I4405" s="32">
        <v>334.34950000000003</v>
      </c>
      <c r="J4405" s="34">
        <f t="shared" si="511"/>
        <v>0.21442382895742326</v>
      </c>
      <c r="K4405">
        <v>0.2753668314734905</v>
      </c>
      <c r="L4405">
        <v>0.35052849312885553</v>
      </c>
      <c r="M4405" s="41">
        <v>0.25</v>
      </c>
      <c r="N4405" t="s">
        <v>45</v>
      </c>
      <c r="O4405" s="10" t="s">
        <v>37</v>
      </c>
      <c r="P4405">
        <f t="shared" si="505"/>
        <v>0.25</v>
      </c>
      <c r="Q4405" s="11">
        <f t="shared" si="506"/>
        <v>0.28679121697505172</v>
      </c>
      <c r="S4405" s="13">
        <f t="shared" si="507"/>
        <v>0.25</v>
      </c>
      <c r="T4405">
        <f t="shared" si="508"/>
        <v>83.587375000000009</v>
      </c>
      <c r="U4405" t="b">
        <f t="shared" si="509"/>
        <v>0</v>
      </c>
    </row>
    <row r="4406" spans="1:21" ht="21" x14ac:dyDescent="0.4">
      <c r="A4406" t="s">
        <v>5766</v>
      </c>
      <c r="B4406" t="s">
        <v>5753</v>
      </c>
      <c r="C4406" t="s">
        <v>5754</v>
      </c>
      <c r="D4406" s="33">
        <v>3561</v>
      </c>
      <c r="E4406" s="33">
        <v>464</v>
      </c>
      <c r="F4406" s="32">
        <v>3.15E-2</v>
      </c>
      <c r="G4406" s="32">
        <v>1.3500000000000002E-2</v>
      </c>
      <c r="H4406" s="41">
        <v>13.030047739399045</v>
      </c>
      <c r="I4406" s="32">
        <v>4.4999999999999998E-2</v>
      </c>
      <c r="J4406" s="34">
        <f t="shared" si="511"/>
        <v>0.30000000000000004</v>
      </c>
      <c r="K4406">
        <v>6.7887931034482762E-2</v>
      </c>
      <c r="L4406">
        <v>9.6982758620689655E-2</v>
      </c>
      <c r="M4406" s="41">
        <v>0.15</v>
      </c>
      <c r="N4406" t="s">
        <v>33</v>
      </c>
      <c r="O4406" s="10" t="s">
        <v>33</v>
      </c>
      <c r="P4406">
        <f t="shared" si="505"/>
        <v>0.4</v>
      </c>
      <c r="Q4406" s="11">
        <f t="shared" si="506"/>
        <v>-0.54666666666666663</v>
      </c>
      <c r="S4406" s="13">
        <f t="shared" si="507"/>
        <v>-0.54666666666666663</v>
      </c>
      <c r="T4406">
        <f t="shared" si="508"/>
        <v>-2.4599999999999997E-2</v>
      </c>
      <c r="U4406" t="b">
        <f t="shared" si="509"/>
        <v>1</v>
      </c>
    </row>
    <row r="4407" spans="1:21" ht="21" x14ac:dyDescent="0.4">
      <c r="A4407" t="s">
        <v>878</v>
      </c>
      <c r="B4407" t="s">
        <v>865</v>
      </c>
      <c r="C4407" s="42" t="s">
        <v>866</v>
      </c>
      <c r="D4407" s="33">
        <v>3561553</v>
      </c>
      <c r="E4407" s="33">
        <v>348436</v>
      </c>
      <c r="F4407" s="32">
        <v>348.43599999999998</v>
      </c>
      <c r="G4407" s="32">
        <v>87.042700000000011</v>
      </c>
      <c r="H4407" s="41">
        <v>9.783260279995833</v>
      </c>
      <c r="I4407" s="32">
        <v>435.4787</v>
      </c>
      <c r="J4407" s="34">
        <f t="shared" si="511"/>
        <v>0.19987820299821785</v>
      </c>
      <c r="K4407">
        <v>1</v>
      </c>
      <c r="L4407">
        <v>1.2498097211539565</v>
      </c>
      <c r="M4407" s="41">
        <v>1</v>
      </c>
      <c r="N4407" t="s">
        <v>37</v>
      </c>
      <c r="O4407" s="10" t="s">
        <v>42</v>
      </c>
      <c r="P4407">
        <f t="shared" si="505"/>
        <v>0.05</v>
      </c>
      <c r="Q4407" s="11">
        <f t="shared" si="506"/>
        <v>0.19987820299821779</v>
      </c>
      <c r="S4407" s="13">
        <f t="shared" si="507"/>
        <v>0.05</v>
      </c>
      <c r="T4407">
        <f t="shared" si="508"/>
        <v>21.773935000000002</v>
      </c>
      <c r="U4407" t="b">
        <f t="shared" si="509"/>
        <v>0</v>
      </c>
    </row>
    <row r="4408" spans="1:21" ht="21" x14ac:dyDescent="0.4">
      <c r="A4408" t="s">
        <v>2799</v>
      </c>
      <c r="B4408" t="s">
        <v>2780</v>
      </c>
      <c r="C4408" t="s">
        <v>2781</v>
      </c>
      <c r="D4408" s="33">
        <v>330160</v>
      </c>
      <c r="E4408" s="33">
        <v>12465</v>
      </c>
      <c r="F4408" s="32">
        <v>50.602900000000005</v>
      </c>
      <c r="G4408" s="32">
        <v>11.738</v>
      </c>
      <c r="H4408" s="41">
        <v>3.7754422098376543</v>
      </c>
      <c r="I4408" s="32">
        <v>62.340900000000005</v>
      </c>
      <c r="J4408" s="34">
        <f t="shared" si="511"/>
        <v>0.18828730416147343</v>
      </c>
      <c r="K4408">
        <v>4.0595988768551949</v>
      </c>
      <c r="L4408">
        <v>5.0012755716004813</v>
      </c>
      <c r="M4408" s="41">
        <v>4</v>
      </c>
      <c r="N4408" t="s">
        <v>37</v>
      </c>
      <c r="O4408" s="10" t="s">
        <v>37</v>
      </c>
      <c r="P4408">
        <f t="shared" si="505"/>
        <v>0.25</v>
      </c>
      <c r="Q4408" s="11">
        <f t="shared" si="506"/>
        <v>0.20020403940270351</v>
      </c>
      <c r="S4408" s="13">
        <f t="shared" si="507"/>
        <v>0.20020403940270351</v>
      </c>
      <c r="T4408">
        <f t="shared" si="508"/>
        <v>12.4809</v>
      </c>
      <c r="U4408" t="b">
        <f t="shared" si="509"/>
        <v>1</v>
      </c>
    </row>
    <row r="4409" spans="1:21" ht="21" x14ac:dyDescent="0.4">
      <c r="A4409" t="s">
        <v>1714</v>
      </c>
      <c r="B4409" t="s">
        <v>1655</v>
      </c>
      <c r="C4409" s="42" t="s">
        <v>1656</v>
      </c>
      <c r="D4409" s="33">
        <v>339849</v>
      </c>
      <c r="E4409" s="33">
        <v>45692</v>
      </c>
      <c r="F4409" s="32">
        <v>68.537999999999997</v>
      </c>
      <c r="G4409" s="32">
        <v>22.227599999999999</v>
      </c>
      <c r="H4409" s="41">
        <v>13.444794599954685</v>
      </c>
      <c r="I4409" s="32">
        <v>90.765599999999992</v>
      </c>
      <c r="J4409" s="34">
        <f t="shared" si="511"/>
        <v>0.24489013458843439</v>
      </c>
      <c r="K4409">
        <v>1.5</v>
      </c>
      <c r="L4409">
        <v>1.9864659021272868</v>
      </c>
      <c r="M4409" s="41">
        <v>1.5</v>
      </c>
      <c r="N4409" t="s">
        <v>45</v>
      </c>
      <c r="O4409" s="10" t="s">
        <v>37</v>
      </c>
      <c r="P4409">
        <f t="shared" si="505"/>
        <v>0.25</v>
      </c>
      <c r="Q4409" s="11">
        <f t="shared" si="506"/>
        <v>0.24489013458843428</v>
      </c>
      <c r="S4409" s="13">
        <f t="shared" si="507"/>
        <v>0.24489013458843428</v>
      </c>
      <c r="T4409">
        <f t="shared" si="508"/>
        <v>22.227599999999988</v>
      </c>
      <c r="U4409" t="b">
        <f t="shared" si="509"/>
        <v>0</v>
      </c>
    </row>
    <row r="4410" spans="1:21" ht="21" x14ac:dyDescent="0.4">
      <c r="A4410" t="s">
        <v>1278</v>
      </c>
      <c r="B4410" t="s">
        <v>1260</v>
      </c>
      <c r="C4410" s="42" t="s">
        <v>1261</v>
      </c>
      <c r="D4410" s="33">
        <v>175836</v>
      </c>
      <c r="E4410" s="33">
        <v>7309</v>
      </c>
      <c r="F4410" s="32">
        <v>15.356</v>
      </c>
      <c r="G4410" s="32">
        <v>3.839</v>
      </c>
      <c r="H4410" s="41">
        <v>4.1567142109693123</v>
      </c>
      <c r="I4410" s="32">
        <v>19.195</v>
      </c>
      <c r="J4410" s="34">
        <f t="shared" si="511"/>
        <v>0.19999999999999998</v>
      </c>
      <c r="K4410">
        <v>2.100971405116979</v>
      </c>
      <c r="L4410">
        <v>2.6262142563962239</v>
      </c>
      <c r="M4410" s="41">
        <v>2</v>
      </c>
      <c r="N4410" t="s">
        <v>45</v>
      </c>
      <c r="O4410" s="10" t="s">
        <v>34</v>
      </c>
      <c r="P4410">
        <f t="shared" si="505"/>
        <v>0.15</v>
      </c>
      <c r="Q4410" s="11">
        <f t="shared" si="506"/>
        <v>0.23844751237301381</v>
      </c>
      <c r="S4410" s="13">
        <f t="shared" si="507"/>
        <v>0.15</v>
      </c>
      <c r="T4410">
        <f t="shared" si="508"/>
        <v>2.8792499999999999</v>
      </c>
      <c r="U4410" t="b">
        <f t="shared" si="509"/>
        <v>0</v>
      </c>
    </row>
    <row r="4411" spans="1:21" ht="21" x14ac:dyDescent="0.4">
      <c r="A4411" t="s">
        <v>1715</v>
      </c>
      <c r="B4411" t="s">
        <v>1655</v>
      </c>
      <c r="C4411" s="42" t="s">
        <v>1656</v>
      </c>
      <c r="D4411" s="33">
        <v>507014</v>
      </c>
      <c r="E4411" s="33">
        <v>9440</v>
      </c>
      <c r="F4411" s="32">
        <v>12.433999999999999</v>
      </c>
      <c r="G4411" s="32">
        <v>4.1436000000000002</v>
      </c>
      <c r="H4411" s="41">
        <v>1.8618815259539185</v>
      </c>
      <c r="I4411" s="32">
        <v>16.5776</v>
      </c>
      <c r="J4411" s="34">
        <f t="shared" si="511"/>
        <v>0.24995174210983495</v>
      </c>
      <c r="K4411">
        <v>1.3171610169491526</v>
      </c>
      <c r="L4411">
        <v>1.7561016949152541</v>
      </c>
      <c r="M4411" s="41">
        <v>1.25</v>
      </c>
      <c r="N4411" t="s">
        <v>37</v>
      </c>
      <c r="O4411" s="10" t="s">
        <v>37</v>
      </c>
      <c r="P4411">
        <f t="shared" si="505"/>
        <v>0.25</v>
      </c>
      <c r="Q4411" s="11">
        <f t="shared" si="506"/>
        <v>0.28819612006563067</v>
      </c>
      <c r="S4411" s="13">
        <f t="shared" si="507"/>
        <v>0.25</v>
      </c>
      <c r="T4411">
        <f t="shared" si="508"/>
        <v>4.1444000000000001</v>
      </c>
      <c r="U4411" t="b">
        <f t="shared" si="509"/>
        <v>1</v>
      </c>
    </row>
    <row r="4412" spans="1:21" ht="21" x14ac:dyDescent="0.4">
      <c r="A4412" t="s">
        <v>3597</v>
      </c>
      <c r="B4412" t="s">
        <v>3542</v>
      </c>
      <c r="C4412" t="s">
        <v>3543</v>
      </c>
      <c r="D4412" s="33">
        <v>277706</v>
      </c>
      <c r="E4412" s="33">
        <v>11178</v>
      </c>
      <c r="F4412" s="32">
        <v>10.3956</v>
      </c>
      <c r="G4412" s="32">
        <v>2.8445</v>
      </c>
      <c r="H4412" s="41">
        <v>4.0251200910315221</v>
      </c>
      <c r="I4412" s="32">
        <v>13.2401</v>
      </c>
      <c r="J4412" s="34">
        <f t="shared" si="511"/>
        <v>0.21483976707124569</v>
      </c>
      <c r="K4412">
        <v>0.93000536768652708</v>
      </c>
      <c r="L4412">
        <v>1.1844784397924495</v>
      </c>
      <c r="M4412" s="41">
        <v>0.93</v>
      </c>
      <c r="N4412" t="s">
        <v>37</v>
      </c>
      <c r="O4412" s="10" t="s">
        <v>37</v>
      </c>
      <c r="P4412">
        <f t="shared" si="505"/>
        <v>0.25</v>
      </c>
      <c r="Q4412" s="11">
        <f t="shared" si="506"/>
        <v>0.21484429875907279</v>
      </c>
      <c r="S4412" s="13">
        <f t="shared" si="507"/>
        <v>0.21484429875907279</v>
      </c>
      <c r="T4412">
        <f t="shared" si="508"/>
        <v>2.8445599999999995</v>
      </c>
      <c r="U4412" t="b">
        <f t="shared" si="509"/>
        <v>1</v>
      </c>
    </row>
    <row r="4413" spans="1:21" ht="21" x14ac:dyDescent="0.4">
      <c r="A4413" t="s">
        <v>5333</v>
      </c>
      <c r="B4413" t="s">
        <v>5304</v>
      </c>
      <c r="C4413" t="s">
        <v>5305</v>
      </c>
      <c r="D4413" s="33">
        <v>20441</v>
      </c>
      <c r="E4413" s="33">
        <v>2543</v>
      </c>
      <c r="F4413" s="32">
        <v>2.6382000000000003</v>
      </c>
      <c r="G4413" s="32">
        <v>0.873</v>
      </c>
      <c r="H4413" s="41">
        <v>12.440682941147694</v>
      </c>
      <c r="I4413" s="32">
        <v>3.5112000000000005</v>
      </c>
      <c r="J4413" s="34">
        <f t="shared" si="511"/>
        <v>0.24863294600136701</v>
      </c>
      <c r="K4413">
        <v>1.0374360990955565</v>
      </c>
      <c r="L4413">
        <v>1.3807314195831697</v>
      </c>
      <c r="M4413" s="41">
        <v>1</v>
      </c>
      <c r="N4413" t="s">
        <v>37</v>
      </c>
      <c r="O4413" s="10" t="s">
        <v>37</v>
      </c>
      <c r="P4413">
        <f t="shared" si="505"/>
        <v>0.25</v>
      </c>
      <c r="Q4413" s="11">
        <f t="shared" si="506"/>
        <v>0.27574618364092057</v>
      </c>
      <c r="S4413" s="13">
        <f t="shared" si="507"/>
        <v>0.25</v>
      </c>
      <c r="T4413">
        <f t="shared" si="508"/>
        <v>0.87780000000000014</v>
      </c>
      <c r="U4413" t="b">
        <f t="shared" si="509"/>
        <v>1</v>
      </c>
    </row>
    <row r="4414" spans="1:21" ht="21" x14ac:dyDescent="0.4">
      <c r="A4414" t="s">
        <v>2098</v>
      </c>
      <c r="B4414" t="s">
        <v>2051</v>
      </c>
      <c r="C4414" t="s">
        <v>2052</v>
      </c>
      <c r="D4414" s="33">
        <v>48549</v>
      </c>
      <c r="E4414" s="33">
        <v>17602</v>
      </c>
      <c r="F4414" s="32">
        <v>22.128700000000002</v>
      </c>
      <c r="G4414" s="32">
        <v>5.5322000000000005</v>
      </c>
      <c r="H4414" s="41">
        <v>36.256153576798695</v>
      </c>
      <c r="I4414" s="32">
        <v>27.660900000000002</v>
      </c>
      <c r="J4414" s="34">
        <f t="shared" si="511"/>
        <v>0.20000072304227268</v>
      </c>
      <c r="K4414">
        <v>1.2571696398136576</v>
      </c>
      <c r="L4414">
        <v>1.5714634700602206</v>
      </c>
      <c r="M4414" s="41">
        <v>1.1000000000000001</v>
      </c>
      <c r="N4414" t="s">
        <v>34</v>
      </c>
      <c r="O4414" s="10" t="s">
        <v>34</v>
      </c>
      <c r="P4414">
        <f t="shared" si="505"/>
        <v>0.15</v>
      </c>
      <c r="Q4414" s="11">
        <f t="shared" si="506"/>
        <v>0.30001554540886233</v>
      </c>
      <c r="S4414" s="13">
        <f t="shared" si="507"/>
        <v>0.15</v>
      </c>
      <c r="T4414">
        <f t="shared" si="508"/>
        <v>4.1491350000000002</v>
      </c>
      <c r="U4414" t="b">
        <f t="shared" si="509"/>
        <v>1</v>
      </c>
    </row>
    <row r="4415" spans="1:21" ht="21" x14ac:dyDescent="0.4">
      <c r="A4415" t="s">
        <v>723</v>
      </c>
      <c r="B4415" t="s">
        <v>657</v>
      </c>
      <c r="C4415" s="42" t="s">
        <v>658</v>
      </c>
      <c r="D4415" s="33">
        <v>1215302</v>
      </c>
      <c r="E4415" s="33">
        <v>99880</v>
      </c>
      <c r="F4415" s="32">
        <v>57.200700000000005</v>
      </c>
      <c r="G4415" s="32">
        <v>18.949300000000001</v>
      </c>
      <c r="H4415" s="41">
        <v>8.218533335746999</v>
      </c>
      <c r="I4415" s="32">
        <v>76.150000000000006</v>
      </c>
      <c r="J4415" s="34">
        <f t="shared" si="511"/>
        <v>0.24884175968483255</v>
      </c>
      <c r="K4415">
        <v>0.57269423307969569</v>
      </c>
      <c r="L4415">
        <v>0.76241489787745298</v>
      </c>
      <c r="M4415" s="41">
        <v>0.45</v>
      </c>
      <c r="N4415" t="s">
        <v>34</v>
      </c>
      <c r="O4415" s="10" t="s">
        <v>34</v>
      </c>
      <c r="P4415">
        <f t="shared" si="505"/>
        <v>0.15</v>
      </c>
      <c r="Q4415" s="11">
        <f t="shared" si="506"/>
        <v>0.40977019041365725</v>
      </c>
      <c r="S4415" s="13">
        <f t="shared" si="507"/>
        <v>0.15</v>
      </c>
      <c r="T4415">
        <f t="shared" si="508"/>
        <v>11.422500000000001</v>
      </c>
      <c r="U4415" t="b">
        <f t="shared" si="509"/>
        <v>1</v>
      </c>
    </row>
    <row r="4416" spans="1:21" ht="21" x14ac:dyDescent="0.4">
      <c r="A4416" t="s">
        <v>6161</v>
      </c>
      <c r="B4416" t="s">
        <v>6162</v>
      </c>
      <c r="C4416" t="s">
        <v>6163</v>
      </c>
      <c r="D4416" s="33">
        <v>801</v>
      </c>
      <c r="E4416" s="33">
        <v>180</v>
      </c>
      <c r="F4416" s="32">
        <v>6.2899999999999998E-2</v>
      </c>
      <c r="G4416" s="32">
        <v>2.07E-2</v>
      </c>
      <c r="H4416" s="41">
        <v>22.471910112359552</v>
      </c>
      <c r="I4416" s="32">
        <v>8.3599999999999994E-2</v>
      </c>
      <c r="J4416" s="34">
        <f t="shared" si="511"/>
        <v>0.24760765550239236</v>
      </c>
      <c r="K4416">
        <v>0.34944444444444445</v>
      </c>
      <c r="L4416">
        <v>0.46444444444444444</v>
      </c>
      <c r="M4416" s="41">
        <v>0.3</v>
      </c>
      <c r="N4416" t="s">
        <v>37</v>
      </c>
      <c r="O4416" s="10" t="s">
        <v>37</v>
      </c>
      <c r="P4416">
        <f t="shared" si="505"/>
        <v>0.25</v>
      </c>
      <c r="Q4416" s="11">
        <f t="shared" si="506"/>
        <v>0.35406698564593303</v>
      </c>
      <c r="S4416" s="13">
        <f t="shared" si="507"/>
        <v>0.25</v>
      </c>
      <c r="T4416">
        <f t="shared" si="508"/>
        <v>2.0899999999999998E-2</v>
      </c>
      <c r="U4416" t="b">
        <f t="shared" si="509"/>
        <v>1</v>
      </c>
    </row>
    <row r="4417" spans="1:21" ht="21" x14ac:dyDescent="0.4">
      <c r="A4417" t="s">
        <v>4690</v>
      </c>
      <c r="B4417" t="s">
        <v>4671</v>
      </c>
      <c r="C4417" t="s">
        <v>4672</v>
      </c>
      <c r="D4417" s="33">
        <v>529</v>
      </c>
      <c r="E4417" s="33">
        <v>226</v>
      </c>
      <c r="F4417" s="32">
        <v>2.1100000000000001E-2</v>
      </c>
      <c r="G4417" s="32">
        <v>6.8999999999999999E-3</v>
      </c>
      <c r="H4417" s="41">
        <v>42.722117202268429</v>
      </c>
      <c r="I4417" s="32">
        <v>2.8000000000000001E-2</v>
      </c>
      <c r="J4417" s="34">
        <f t="shared" si="511"/>
        <v>0.24642857142857141</v>
      </c>
      <c r="K4417">
        <v>9.3362831858407089E-2</v>
      </c>
      <c r="L4417">
        <v>0.12389380530973451</v>
      </c>
      <c r="M4417" s="41">
        <v>0.1</v>
      </c>
      <c r="N4417" t="s">
        <v>37</v>
      </c>
      <c r="O4417" s="10" t="s">
        <v>37</v>
      </c>
      <c r="P4417">
        <f t="shared" si="505"/>
        <v>0.25</v>
      </c>
      <c r="Q4417" s="11">
        <f t="shared" si="506"/>
        <v>0.19285714285714281</v>
      </c>
      <c r="S4417" s="13">
        <f t="shared" si="507"/>
        <v>0.19285714285714281</v>
      </c>
      <c r="T4417">
        <f t="shared" si="508"/>
        <v>5.3999999999999986E-3</v>
      </c>
      <c r="U4417" t="b">
        <f t="shared" si="509"/>
        <v>1</v>
      </c>
    </row>
    <row r="4418" spans="1:21" ht="21" x14ac:dyDescent="0.4">
      <c r="A4418" t="s">
        <v>408</v>
      </c>
      <c r="B4418" t="s">
        <v>376</v>
      </c>
      <c r="C4418" s="42" t="s">
        <v>377</v>
      </c>
      <c r="D4418" s="33">
        <v>153671</v>
      </c>
      <c r="E4418" s="33">
        <v>10859</v>
      </c>
      <c r="F4418" s="32">
        <v>24.081100000000006</v>
      </c>
      <c r="G4418" s="32">
        <v>8.0266999999999999</v>
      </c>
      <c r="H4418" s="41">
        <v>7.0663950908108886</v>
      </c>
      <c r="I4418" s="32">
        <v>32.107800000000005</v>
      </c>
      <c r="J4418" s="34">
        <f t="shared" si="511"/>
        <v>0.24999221372999703</v>
      </c>
      <c r="K4418">
        <v>2.2176167234551989</v>
      </c>
      <c r="L4418">
        <v>2.9567916014365965</v>
      </c>
      <c r="M4418" s="41">
        <v>2</v>
      </c>
      <c r="N4418" t="s">
        <v>37</v>
      </c>
      <c r="O4418" s="10" t="s">
        <v>37</v>
      </c>
      <c r="P4418">
        <f t="shared" ref="P4418:P4481" si="512">VLOOKUP($O4418,$Y$2:$AJ$8,9,FALSE)</f>
        <v>0.25</v>
      </c>
      <c r="Q4418" s="11">
        <f t="shared" ref="Q4418:Q4481" si="513">(L4418-M4418)/L4418</f>
        <v>0.32359115230567032</v>
      </c>
      <c r="S4418" s="13">
        <f t="shared" ref="S4418:S4481" si="514">MIN(Q4418,IF(R4418=0,P4418,R4418))</f>
        <v>0.25</v>
      </c>
      <c r="T4418">
        <f t="shared" ref="T4418:T4481" si="515">IFERROR(S4418*I4418,0)</f>
        <v>8.0269500000000011</v>
      </c>
      <c r="U4418" t="b">
        <f t="shared" ref="U4418:U4481" si="516">O4418=N4418</f>
        <v>1</v>
      </c>
    </row>
    <row r="4419" spans="1:21" ht="21" x14ac:dyDescent="0.4">
      <c r="A4419" t="s">
        <v>5201</v>
      </c>
      <c r="B4419" t="s">
        <v>5198</v>
      </c>
      <c r="C4419" t="s">
        <v>5199</v>
      </c>
      <c r="D4419" s="33">
        <v>57219</v>
      </c>
      <c r="E4419" s="33">
        <v>5772</v>
      </c>
      <c r="F4419" s="32">
        <v>5.7720000000000002</v>
      </c>
      <c r="G4419" s="32">
        <v>1.6780000000000002</v>
      </c>
      <c r="H4419" s="41">
        <v>10.087558328527237</v>
      </c>
      <c r="I4419" s="32">
        <v>7.45</v>
      </c>
      <c r="J4419" s="34">
        <f t="shared" si="511"/>
        <v>0.22523489932885907</v>
      </c>
      <c r="K4419">
        <v>1</v>
      </c>
      <c r="L4419">
        <v>1.2907137907137907</v>
      </c>
      <c r="M4419" s="41">
        <v>1</v>
      </c>
      <c r="N4419" t="s">
        <v>42</v>
      </c>
      <c r="O4419" s="10" t="s">
        <v>42</v>
      </c>
      <c r="P4419">
        <f t="shared" si="512"/>
        <v>0.05</v>
      </c>
      <c r="Q4419" s="11">
        <f t="shared" si="513"/>
        <v>0.22523489932885904</v>
      </c>
      <c r="S4419" s="13">
        <f t="shared" si="514"/>
        <v>0.05</v>
      </c>
      <c r="T4419">
        <f t="shared" si="515"/>
        <v>0.37250000000000005</v>
      </c>
      <c r="U4419" t="b">
        <f t="shared" si="516"/>
        <v>1</v>
      </c>
    </row>
    <row r="4420" spans="1:21" ht="21" x14ac:dyDescent="0.4">
      <c r="A4420" t="s">
        <v>953</v>
      </c>
      <c r="B4420" t="s">
        <v>883</v>
      </c>
      <c r="C4420" s="42" t="s">
        <v>884</v>
      </c>
      <c r="D4420" s="33">
        <v>2557489</v>
      </c>
      <c r="E4420" s="33">
        <v>10080</v>
      </c>
      <c r="F4420" s="32">
        <v>8.569700000000001</v>
      </c>
      <c r="G4420" s="32">
        <v>1.3462999999999998</v>
      </c>
      <c r="H4420" s="41">
        <v>0.39413659257185468</v>
      </c>
      <c r="I4420" s="32">
        <v>9.9160000000000004</v>
      </c>
      <c r="J4420" s="34">
        <f t="shared" si="511"/>
        <v>0.13577047196450179</v>
      </c>
      <c r="K4420">
        <v>0.85016865079365089</v>
      </c>
      <c r="L4420">
        <v>0.98373015873015868</v>
      </c>
      <c r="M4420" s="41">
        <v>0.85</v>
      </c>
      <c r="N4420" t="s">
        <v>33</v>
      </c>
      <c r="O4420" s="10" t="s">
        <v>42</v>
      </c>
      <c r="P4420">
        <f t="shared" si="512"/>
        <v>0.05</v>
      </c>
      <c r="Q4420" s="11">
        <f t="shared" si="513"/>
        <v>0.13594191206131503</v>
      </c>
      <c r="S4420" s="13">
        <f t="shared" si="514"/>
        <v>0.05</v>
      </c>
      <c r="T4420">
        <f t="shared" si="515"/>
        <v>0.49580000000000002</v>
      </c>
      <c r="U4420" t="b">
        <f t="shared" si="516"/>
        <v>0</v>
      </c>
    </row>
    <row r="4421" spans="1:21" ht="21" x14ac:dyDescent="0.4">
      <c r="A4421" t="s">
        <v>758</v>
      </c>
      <c r="B4421" t="s">
        <v>740</v>
      </c>
      <c r="C4421" s="42" t="s">
        <v>741</v>
      </c>
      <c r="D4421" s="33">
        <v>733121</v>
      </c>
      <c r="E4421" s="33">
        <v>217968</v>
      </c>
      <c r="F4421" s="32">
        <v>111.6681</v>
      </c>
      <c r="G4421" s="32">
        <v>55.000399999999999</v>
      </c>
      <c r="H4421" s="41">
        <v>29.731517716720706</v>
      </c>
      <c r="I4421" s="32">
        <v>166.66849999999999</v>
      </c>
      <c r="J4421" s="34">
        <f t="shared" ref="J4421:J4439" si="517">G4421/I4421</f>
        <v>0.32999877001352984</v>
      </c>
      <c r="K4421">
        <v>0.51231419290905078</v>
      </c>
      <c r="L4421">
        <v>0.76464664537913818</v>
      </c>
      <c r="M4421" s="41">
        <v>0.44</v>
      </c>
      <c r="N4421" t="s">
        <v>37</v>
      </c>
      <c r="O4421" s="10" t="s">
        <v>37</v>
      </c>
      <c r="P4421">
        <f t="shared" si="512"/>
        <v>0.25</v>
      </c>
      <c r="Q4421" s="11">
        <f t="shared" si="513"/>
        <v>0.42457080972109301</v>
      </c>
      <c r="S4421" s="13">
        <f t="shared" si="514"/>
        <v>0.25</v>
      </c>
      <c r="T4421">
        <f t="shared" si="515"/>
        <v>41.667124999999999</v>
      </c>
      <c r="U4421" t="b">
        <f t="shared" si="516"/>
        <v>1</v>
      </c>
    </row>
    <row r="4422" spans="1:21" ht="21" x14ac:dyDescent="0.4">
      <c r="A4422" t="s">
        <v>6082</v>
      </c>
      <c r="B4422" t="s">
        <v>6083</v>
      </c>
      <c r="C4422" t="s">
        <v>6084</v>
      </c>
      <c r="D4422" s="33">
        <v>32322</v>
      </c>
      <c r="E4422" s="33">
        <v>2532</v>
      </c>
      <c r="F4422" s="32">
        <v>0.51870000000000005</v>
      </c>
      <c r="G4422" s="32">
        <v>0.25529999999999997</v>
      </c>
      <c r="H4422" s="41">
        <v>7.8336736588082418</v>
      </c>
      <c r="I4422" s="32">
        <v>0.77400000000000002</v>
      </c>
      <c r="J4422" s="34">
        <f t="shared" si="517"/>
        <v>0.32984496124031004</v>
      </c>
      <c r="K4422">
        <v>0.20485781990521329</v>
      </c>
      <c r="L4422">
        <v>0.30568720379146919</v>
      </c>
      <c r="M4422" s="41">
        <v>0.1</v>
      </c>
      <c r="N4422" t="s">
        <v>37</v>
      </c>
      <c r="O4422" s="10" t="s">
        <v>37</v>
      </c>
      <c r="P4422">
        <f t="shared" si="512"/>
        <v>0.25</v>
      </c>
      <c r="Q4422" s="11">
        <f t="shared" si="513"/>
        <v>0.67286821705426358</v>
      </c>
      <c r="S4422" s="13">
        <f t="shared" si="514"/>
        <v>0.25</v>
      </c>
      <c r="T4422">
        <f t="shared" si="515"/>
        <v>0.19350000000000001</v>
      </c>
      <c r="U4422" t="b">
        <f t="shared" si="516"/>
        <v>1</v>
      </c>
    </row>
    <row r="4423" spans="1:21" ht="21" x14ac:dyDescent="0.4">
      <c r="A4423" t="s">
        <v>4662</v>
      </c>
      <c r="B4423" t="s">
        <v>4657</v>
      </c>
      <c r="C4423" t="s">
        <v>4658</v>
      </c>
      <c r="D4423" s="33">
        <v>249347</v>
      </c>
      <c r="E4423" s="33">
        <v>57635</v>
      </c>
      <c r="F4423" s="32">
        <v>23.948599999999999</v>
      </c>
      <c r="G4423" s="32">
        <v>7.9823999999999993</v>
      </c>
      <c r="H4423" s="41">
        <v>23.114374746838742</v>
      </c>
      <c r="I4423" s="32">
        <v>31.930999999999997</v>
      </c>
      <c r="J4423" s="34">
        <f t="shared" si="517"/>
        <v>0.24998903886505278</v>
      </c>
      <c r="K4423">
        <v>0.4155218183395506</v>
      </c>
      <c r="L4423">
        <v>0.55402099418755957</v>
      </c>
      <c r="M4423" s="41">
        <v>0.3</v>
      </c>
      <c r="N4423" t="s">
        <v>37</v>
      </c>
      <c r="O4423" s="10" t="s">
        <v>37</v>
      </c>
      <c r="P4423">
        <f t="shared" si="512"/>
        <v>0.25</v>
      </c>
      <c r="Q4423" s="11">
        <f t="shared" si="513"/>
        <v>0.45850427484262934</v>
      </c>
      <c r="S4423" s="13">
        <f t="shared" si="514"/>
        <v>0.25</v>
      </c>
      <c r="T4423">
        <f t="shared" si="515"/>
        <v>7.9827499999999993</v>
      </c>
      <c r="U4423" t="b">
        <f t="shared" si="516"/>
        <v>1</v>
      </c>
    </row>
    <row r="4424" spans="1:21" ht="21" x14ac:dyDescent="0.4">
      <c r="A4424" t="s">
        <v>5252</v>
      </c>
      <c r="B4424" t="s">
        <v>5245</v>
      </c>
      <c r="C4424" t="s">
        <v>5246</v>
      </c>
      <c r="D4424" s="33">
        <v>131693</v>
      </c>
      <c r="E4424" s="33">
        <v>10099</v>
      </c>
      <c r="F4424" s="32">
        <v>1.9724999999999999</v>
      </c>
      <c r="G4424" s="32">
        <v>0.65749999999999997</v>
      </c>
      <c r="H4424" s="41">
        <v>7.6685928637057401</v>
      </c>
      <c r="I4424" s="32">
        <v>2.63</v>
      </c>
      <c r="J4424" s="34">
        <f t="shared" si="517"/>
        <v>0.25</v>
      </c>
      <c r="K4424">
        <v>0.19531636795722349</v>
      </c>
      <c r="L4424">
        <v>0.26042182394296465</v>
      </c>
      <c r="M4424" s="41">
        <v>0.1</v>
      </c>
      <c r="N4424" t="s">
        <v>34</v>
      </c>
      <c r="O4424" s="10" t="s">
        <v>34</v>
      </c>
      <c r="P4424">
        <f t="shared" si="512"/>
        <v>0.15</v>
      </c>
      <c r="Q4424" s="11">
        <f t="shared" si="513"/>
        <v>0.61600760456273762</v>
      </c>
      <c r="S4424" s="13">
        <f t="shared" si="514"/>
        <v>0.15</v>
      </c>
      <c r="T4424">
        <f t="shared" si="515"/>
        <v>0.39449999999999996</v>
      </c>
      <c r="U4424" t="b">
        <f t="shared" si="516"/>
        <v>1</v>
      </c>
    </row>
    <row r="4425" spans="1:21" ht="21" x14ac:dyDescent="0.4">
      <c r="A4425" t="s">
        <v>3903</v>
      </c>
      <c r="B4425" t="s">
        <v>3765</v>
      </c>
      <c r="C4425" t="s">
        <v>3766</v>
      </c>
      <c r="D4425" s="33">
        <v>22595</v>
      </c>
      <c r="E4425" s="33">
        <v>690</v>
      </c>
      <c r="F4425" s="32">
        <v>0.4665999999999999</v>
      </c>
      <c r="G4425" s="32">
        <v>0.15439999999999998</v>
      </c>
      <c r="H4425" s="41">
        <v>3.0537729586191635</v>
      </c>
      <c r="I4425" s="32">
        <v>0.62099999999999989</v>
      </c>
      <c r="J4425" s="34">
        <f t="shared" si="517"/>
        <v>0.24863123993558778</v>
      </c>
      <c r="K4425">
        <v>0.67623188405797086</v>
      </c>
      <c r="L4425">
        <v>0.8999999999999998</v>
      </c>
      <c r="M4425" s="41">
        <v>0.7</v>
      </c>
      <c r="N4425" t="s">
        <v>37</v>
      </c>
      <c r="O4425" s="10" t="s">
        <v>37</v>
      </c>
      <c r="P4425">
        <f t="shared" si="512"/>
        <v>0.25</v>
      </c>
      <c r="Q4425" s="11">
        <f t="shared" si="513"/>
        <v>0.2222222222222221</v>
      </c>
      <c r="S4425" s="13">
        <f t="shared" si="514"/>
        <v>0.2222222222222221</v>
      </c>
      <c r="T4425">
        <f t="shared" si="515"/>
        <v>0.1379999999999999</v>
      </c>
      <c r="U4425" t="b">
        <f t="shared" si="516"/>
        <v>1</v>
      </c>
    </row>
    <row r="4426" spans="1:21" ht="21" x14ac:dyDescent="0.4">
      <c r="A4426" t="s">
        <v>3375</v>
      </c>
      <c r="B4426" t="s">
        <v>3361</v>
      </c>
      <c r="C4426" t="s">
        <v>3362</v>
      </c>
      <c r="D4426" s="33">
        <v>70088</v>
      </c>
      <c r="E4426" s="33">
        <v>19983</v>
      </c>
      <c r="F4426" s="32">
        <v>4.7163000000000004</v>
      </c>
      <c r="G4426" s="32">
        <v>0.83150000000000002</v>
      </c>
      <c r="H4426" s="41">
        <v>28.511300079899556</v>
      </c>
      <c r="I4426" s="32">
        <v>5.5478000000000005</v>
      </c>
      <c r="J4426" s="34">
        <f t="shared" si="517"/>
        <v>0.14987923140704423</v>
      </c>
      <c r="K4426">
        <v>0.23601561327128059</v>
      </c>
      <c r="L4426">
        <v>0.27762598208477207</v>
      </c>
      <c r="M4426" s="41">
        <v>0.1</v>
      </c>
      <c r="N4426" t="s">
        <v>42</v>
      </c>
      <c r="O4426" s="10" t="s">
        <v>42</v>
      </c>
      <c r="P4426">
        <f t="shared" si="512"/>
        <v>0.05</v>
      </c>
      <c r="Q4426" s="11">
        <f t="shared" si="513"/>
        <v>0.63980316521864522</v>
      </c>
      <c r="S4426" s="13">
        <f t="shared" si="514"/>
        <v>0.05</v>
      </c>
      <c r="T4426">
        <f t="shared" si="515"/>
        <v>0.27739000000000003</v>
      </c>
      <c r="U4426" t="b">
        <f t="shared" si="516"/>
        <v>1</v>
      </c>
    </row>
    <row r="4427" spans="1:21" ht="21" x14ac:dyDescent="0.4">
      <c r="A4427" t="s">
        <v>4147</v>
      </c>
      <c r="B4427" t="s">
        <v>4135</v>
      </c>
      <c r="C4427" t="s">
        <v>4136</v>
      </c>
      <c r="D4427" s="33">
        <v>49730</v>
      </c>
      <c r="E4427" s="33">
        <v>5418</v>
      </c>
      <c r="F4427" s="32">
        <v>9.8217999999999996</v>
      </c>
      <c r="G4427" s="32">
        <v>4.6899999999999995</v>
      </c>
      <c r="H4427" s="41">
        <v>10.89483209330384</v>
      </c>
      <c r="I4427" s="32">
        <v>14.511799999999999</v>
      </c>
      <c r="J4427" s="34">
        <f t="shared" si="517"/>
        <v>0.3231852699182734</v>
      </c>
      <c r="K4427">
        <v>1.8128091546696197</v>
      </c>
      <c r="L4427">
        <v>2.6784422296050203</v>
      </c>
      <c r="M4427" s="41">
        <v>1.8</v>
      </c>
      <c r="N4427" t="s">
        <v>34</v>
      </c>
      <c r="O4427" s="10" t="s">
        <v>34</v>
      </c>
      <c r="P4427">
        <f t="shared" si="512"/>
        <v>0.15</v>
      </c>
      <c r="Q4427" s="11">
        <f t="shared" si="513"/>
        <v>0.32796758499979328</v>
      </c>
      <c r="S4427" s="13">
        <f t="shared" si="514"/>
        <v>0.15</v>
      </c>
      <c r="T4427">
        <f t="shared" si="515"/>
        <v>2.1767699999999999</v>
      </c>
      <c r="U4427" t="b">
        <f t="shared" si="516"/>
        <v>1</v>
      </c>
    </row>
    <row r="4428" spans="1:21" ht="21" x14ac:dyDescent="0.4">
      <c r="A4428" t="s">
        <v>3726</v>
      </c>
      <c r="B4428" t="s">
        <v>3679</v>
      </c>
      <c r="C4428" t="s">
        <v>3680</v>
      </c>
      <c r="D4428" s="33">
        <v>74197</v>
      </c>
      <c r="E4428" s="33">
        <v>14934</v>
      </c>
      <c r="F4428" s="32">
        <v>6.4585000000000008</v>
      </c>
      <c r="G4428" s="32">
        <v>3.1813000000000002</v>
      </c>
      <c r="H4428" s="41">
        <v>20.127498416378021</v>
      </c>
      <c r="I4428" s="32">
        <v>9.639800000000001</v>
      </c>
      <c r="J4428" s="34">
        <f t="shared" si="517"/>
        <v>0.33001722027427954</v>
      </c>
      <c r="K4428">
        <v>0.43246953261015142</v>
      </c>
      <c r="L4428">
        <v>0.64549350475425216</v>
      </c>
      <c r="M4428" s="41">
        <v>0.34</v>
      </c>
      <c r="N4428" t="s">
        <v>37</v>
      </c>
      <c r="O4428" s="10" t="s">
        <v>37</v>
      </c>
      <c r="P4428">
        <f t="shared" si="512"/>
        <v>0.25</v>
      </c>
      <c r="Q4428" s="11">
        <f t="shared" si="513"/>
        <v>0.47327122969356217</v>
      </c>
      <c r="S4428" s="13">
        <f t="shared" si="514"/>
        <v>0.25</v>
      </c>
      <c r="T4428">
        <f t="shared" si="515"/>
        <v>2.4099500000000003</v>
      </c>
      <c r="U4428" t="b">
        <f t="shared" si="516"/>
        <v>1</v>
      </c>
    </row>
    <row r="4429" spans="1:21" ht="21" x14ac:dyDescent="0.4">
      <c r="A4429" t="s">
        <v>4618</v>
      </c>
      <c r="B4429" t="s">
        <v>4615</v>
      </c>
      <c r="C4429" t="s">
        <v>4616</v>
      </c>
      <c r="D4429" s="33">
        <v>77331</v>
      </c>
      <c r="E4429" s="33">
        <v>20437</v>
      </c>
      <c r="F4429" s="32">
        <v>4.9108999999999998</v>
      </c>
      <c r="G4429" s="32">
        <v>2.4184999999999999</v>
      </c>
      <c r="H4429" s="41">
        <v>26.427952567534366</v>
      </c>
      <c r="I4429" s="32">
        <v>7.3293999999999997</v>
      </c>
      <c r="J4429" s="34">
        <f t="shared" si="517"/>
        <v>0.32997243976314566</v>
      </c>
      <c r="K4429">
        <v>0.2402945637813769</v>
      </c>
      <c r="L4429">
        <v>0.35863385036942796</v>
      </c>
      <c r="M4429" s="41">
        <v>0.17</v>
      </c>
      <c r="N4429" t="s">
        <v>37</v>
      </c>
      <c r="O4429" s="10" t="s">
        <v>37</v>
      </c>
      <c r="P4429">
        <f t="shared" si="512"/>
        <v>0.25</v>
      </c>
      <c r="Q4429" s="11">
        <f t="shared" si="513"/>
        <v>0.52597893415559249</v>
      </c>
      <c r="S4429" s="13">
        <f t="shared" si="514"/>
        <v>0.25</v>
      </c>
      <c r="T4429">
        <f t="shared" si="515"/>
        <v>1.8323499999999999</v>
      </c>
      <c r="U4429" t="b">
        <f t="shared" si="516"/>
        <v>1</v>
      </c>
    </row>
    <row r="4430" spans="1:21" ht="21" x14ac:dyDescent="0.4">
      <c r="A4430" t="s">
        <v>4426</v>
      </c>
      <c r="B4430" t="s">
        <v>4390</v>
      </c>
      <c r="C4430" t="s">
        <v>4391</v>
      </c>
      <c r="D4430" s="33">
        <v>116157</v>
      </c>
      <c r="E4430" s="33">
        <v>3164</v>
      </c>
      <c r="F4430" s="32">
        <v>0.94199999999999995</v>
      </c>
      <c r="G4430" s="32">
        <v>0.31379999999999997</v>
      </c>
      <c r="H4430" s="41">
        <v>2.7238995497473248</v>
      </c>
      <c r="I4430" s="32">
        <v>1.2557999999999998</v>
      </c>
      <c r="J4430" s="34">
        <f t="shared" si="517"/>
        <v>0.24988055422838032</v>
      </c>
      <c r="K4430">
        <v>0.29772439949431101</v>
      </c>
      <c r="L4430">
        <v>0.39690265486725657</v>
      </c>
      <c r="M4430" s="41">
        <v>0.2</v>
      </c>
      <c r="N4430" t="s">
        <v>37</v>
      </c>
      <c r="O4430" s="10" t="s">
        <v>37</v>
      </c>
      <c r="P4430">
        <f t="shared" si="512"/>
        <v>0.25</v>
      </c>
      <c r="Q4430" s="11">
        <f t="shared" si="513"/>
        <v>0.49609810479375682</v>
      </c>
      <c r="S4430" s="13">
        <f t="shared" si="514"/>
        <v>0.25</v>
      </c>
      <c r="T4430">
        <f t="shared" si="515"/>
        <v>0.31394999999999995</v>
      </c>
      <c r="U4430" t="b">
        <f t="shared" si="516"/>
        <v>1</v>
      </c>
    </row>
    <row r="4431" spans="1:21" ht="21" x14ac:dyDescent="0.4">
      <c r="A4431" t="s">
        <v>847</v>
      </c>
      <c r="B4431" t="s">
        <v>761</v>
      </c>
      <c r="C4431" s="42" t="s">
        <v>762</v>
      </c>
      <c r="D4431" s="33">
        <v>12086</v>
      </c>
      <c r="E4431" s="33">
        <v>2458</v>
      </c>
      <c r="F4431" s="32">
        <v>2.1051000000000002</v>
      </c>
      <c r="G4431" s="32">
        <v>0.70089999999999997</v>
      </c>
      <c r="H4431" s="41">
        <v>20.337580671851729</v>
      </c>
      <c r="I4431" s="32">
        <v>2.806</v>
      </c>
      <c r="J4431" s="34">
        <f t="shared" si="517"/>
        <v>0.24978617248752671</v>
      </c>
      <c r="K4431">
        <v>0.85642799023596439</v>
      </c>
      <c r="L4431">
        <v>1.1415785191212369</v>
      </c>
      <c r="M4431" s="41">
        <v>0.75</v>
      </c>
      <c r="N4431" t="s">
        <v>37</v>
      </c>
      <c r="O4431" s="10" t="s">
        <v>37</v>
      </c>
      <c r="P4431">
        <f t="shared" si="512"/>
        <v>0.25</v>
      </c>
      <c r="Q4431" s="11">
        <f t="shared" si="513"/>
        <v>0.34301496792587316</v>
      </c>
      <c r="S4431" s="13">
        <f t="shared" si="514"/>
        <v>0.25</v>
      </c>
      <c r="T4431">
        <f t="shared" si="515"/>
        <v>0.70150000000000001</v>
      </c>
      <c r="U4431" t="b">
        <f t="shared" si="516"/>
        <v>1</v>
      </c>
    </row>
    <row r="4432" spans="1:21" ht="21" x14ac:dyDescent="0.4">
      <c r="A4432" t="s">
        <v>5810</v>
      </c>
      <c r="B4432" t="s">
        <v>5781</v>
      </c>
      <c r="C4432" t="s">
        <v>5782</v>
      </c>
      <c r="D4432" s="33">
        <v>45584</v>
      </c>
      <c r="E4432" s="33">
        <v>470</v>
      </c>
      <c r="F4432" s="32">
        <v>0.14099999999999999</v>
      </c>
      <c r="G4432" s="32">
        <v>8.4000000000000005E-2</v>
      </c>
      <c r="H4432" s="41">
        <v>1.031063531063531</v>
      </c>
      <c r="I4432" s="32">
        <v>0.22499999999999998</v>
      </c>
      <c r="J4432" s="34">
        <f t="shared" si="517"/>
        <v>0.37333333333333341</v>
      </c>
      <c r="K4432">
        <v>0.3</v>
      </c>
      <c r="L4432">
        <v>0.47872340425531906</v>
      </c>
      <c r="M4432" s="41">
        <v>0.3</v>
      </c>
      <c r="N4432" t="s">
        <v>33</v>
      </c>
      <c r="O4432" s="10" t="s">
        <v>33</v>
      </c>
      <c r="P4432">
        <f t="shared" si="512"/>
        <v>0.4</v>
      </c>
      <c r="Q4432" s="11">
        <f t="shared" si="513"/>
        <v>0.37333333333333324</v>
      </c>
      <c r="S4432" s="13">
        <f t="shared" si="514"/>
        <v>0.37333333333333324</v>
      </c>
      <c r="T4432">
        <f t="shared" si="515"/>
        <v>8.3999999999999977E-2</v>
      </c>
      <c r="U4432" t="b">
        <f t="shared" si="516"/>
        <v>1</v>
      </c>
    </row>
    <row r="4433" spans="1:21" ht="21" x14ac:dyDescent="0.4">
      <c r="A4433" t="s">
        <v>848</v>
      </c>
      <c r="B4433" t="s">
        <v>761</v>
      </c>
      <c r="C4433" s="42" t="s">
        <v>762</v>
      </c>
      <c r="D4433" s="33">
        <v>1224303</v>
      </c>
      <c r="E4433" s="33">
        <v>257692</v>
      </c>
      <c r="F4433" s="32">
        <v>200.93600000000001</v>
      </c>
      <c r="G4433" s="32">
        <v>66.629000000000005</v>
      </c>
      <c r="H4433" s="41">
        <v>21.048057547845591</v>
      </c>
      <c r="I4433" s="32">
        <v>267.565</v>
      </c>
      <c r="J4433" s="34">
        <f t="shared" si="517"/>
        <v>0.24901986433203149</v>
      </c>
      <c r="K4433">
        <v>0.77975257283889299</v>
      </c>
      <c r="L4433">
        <v>1.0383131800754388</v>
      </c>
      <c r="M4433" s="41">
        <v>0.75</v>
      </c>
      <c r="N4433" t="s">
        <v>37</v>
      </c>
      <c r="O4433" s="10" t="s">
        <v>34</v>
      </c>
      <c r="P4433">
        <f t="shared" si="512"/>
        <v>0.15</v>
      </c>
      <c r="Q4433" s="11">
        <f t="shared" si="513"/>
        <v>0.27767458374600562</v>
      </c>
      <c r="S4433" s="13">
        <f t="shared" si="514"/>
        <v>0.15</v>
      </c>
      <c r="T4433">
        <f t="shared" si="515"/>
        <v>40.134749999999997</v>
      </c>
      <c r="U4433" t="b">
        <f t="shared" si="516"/>
        <v>0</v>
      </c>
    </row>
    <row r="4434" spans="1:21" ht="21" x14ac:dyDescent="0.4">
      <c r="A4434" t="s">
        <v>511</v>
      </c>
      <c r="B4434" t="s">
        <v>416</v>
      </c>
      <c r="C4434" s="42" t="s">
        <v>417</v>
      </c>
      <c r="D4434" s="33">
        <v>137305</v>
      </c>
      <c r="E4434" s="33">
        <v>5392</v>
      </c>
      <c r="F4434" s="32">
        <v>6.1717000000000004</v>
      </c>
      <c r="G4434" s="32">
        <v>2.0554999999999999</v>
      </c>
      <c r="H4434" s="41">
        <v>3.9270237791777429</v>
      </c>
      <c r="I4434" s="32">
        <v>8.2271999999999998</v>
      </c>
      <c r="J4434" s="34">
        <f t="shared" si="517"/>
        <v>0.24984198755348114</v>
      </c>
      <c r="K4434">
        <v>1.1446031157270031</v>
      </c>
      <c r="L4434">
        <v>1.5258160237388725</v>
      </c>
      <c r="M4434" s="41">
        <v>1</v>
      </c>
      <c r="N4434" t="s">
        <v>34</v>
      </c>
      <c r="O4434" s="10" t="s">
        <v>34</v>
      </c>
      <c r="P4434">
        <f t="shared" si="512"/>
        <v>0.15</v>
      </c>
      <c r="Q4434" s="11">
        <f t="shared" si="513"/>
        <v>0.34461299105406462</v>
      </c>
      <c r="S4434" s="13">
        <f t="shared" si="514"/>
        <v>0.15</v>
      </c>
      <c r="T4434">
        <f t="shared" si="515"/>
        <v>1.2340799999999998</v>
      </c>
      <c r="U4434" t="b">
        <f t="shared" si="516"/>
        <v>1</v>
      </c>
    </row>
    <row r="4435" spans="1:21" ht="21" x14ac:dyDescent="0.4">
      <c r="A4435" t="s">
        <v>4056</v>
      </c>
      <c r="B4435" t="s">
        <v>4039</v>
      </c>
      <c r="C4435" t="s">
        <v>4040</v>
      </c>
      <c r="D4435" s="33">
        <v>3214</v>
      </c>
      <c r="E4435" s="33">
        <v>113</v>
      </c>
      <c r="F4435" s="32">
        <v>0.113</v>
      </c>
      <c r="G4435" s="32">
        <v>5.3999999999999999E-2</v>
      </c>
      <c r="H4435" s="41">
        <v>3.5158680771624145</v>
      </c>
      <c r="I4435" s="32">
        <v>0.16700000000000001</v>
      </c>
      <c r="J4435" s="34">
        <f t="shared" si="517"/>
        <v>0.32335329341317365</v>
      </c>
      <c r="K4435">
        <v>1</v>
      </c>
      <c r="L4435">
        <v>1.4778761061946903</v>
      </c>
      <c r="M4435" s="41">
        <v>1</v>
      </c>
      <c r="N4435" t="s">
        <v>287</v>
      </c>
      <c r="O4435" s="10" t="s">
        <v>287</v>
      </c>
      <c r="P4435" t="e">
        <f t="shared" si="512"/>
        <v>#N/A</v>
      </c>
      <c r="Q4435" s="11">
        <f t="shared" si="513"/>
        <v>0.3233532934131737</v>
      </c>
      <c r="S4435" s="13" t="e">
        <f t="shared" si="514"/>
        <v>#N/A</v>
      </c>
      <c r="T4435">
        <f t="shared" si="515"/>
        <v>0</v>
      </c>
      <c r="U4435" t="b">
        <f t="shared" si="516"/>
        <v>1</v>
      </c>
    </row>
    <row r="4436" spans="1:21" ht="21" x14ac:dyDescent="0.4">
      <c r="A4436" t="s">
        <v>1186</v>
      </c>
      <c r="B4436" t="s">
        <v>1120</v>
      </c>
      <c r="C4436" s="42" t="s">
        <v>1121</v>
      </c>
      <c r="D4436" s="33">
        <v>779772</v>
      </c>
      <c r="E4436" s="33">
        <v>43498</v>
      </c>
      <c r="F4436" s="32">
        <v>15.144</v>
      </c>
      <c r="G4436" s="32">
        <v>10.096</v>
      </c>
      <c r="H4436" s="41">
        <v>5.5782972458616111</v>
      </c>
      <c r="I4436" s="32">
        <v>25.240000000000002</v>
      </c>
      <c r="J4436" s="34">
        <f t="shared" si="517"/>
        <v>0.39999999999999997</v>
      </c>
      <c r="K4436">
        <v>0.34815393811209711</v>
      </c>
      <c r="L4436">
        <v>0.58025656352016197</v>
      </c>
      <c r="M4436" s="41">
        <v>0.3</v>
      </c>
      <c r="N4436" t="s">
        <v>33</v>
      </c>
      <c r="O4436" s="10" t="s">
        <v>33</v>
      </c>
      <c r="P4436">
        <f t="shared" si="512"/>
        <v>0.4</v>
      </c>
      <c r="Q4436" s="11">
        <f t="shared" si="513"/>
        <v>0.48298732171156905</v>
      </c>
      <c r="S4436" s="13">
        <f t="shared" si="514"/>
        <v>0.4</v>
      </c>
      <c r="T4436">
        <f t="shared" si="515"/>
        <v>10.096000000000002</v>
      </c>
      <c r="U4436" t="b">
        <f t="shared" si="516"/>
        <v>1</v>
      </c>
    </row>
    <row r="4437" spans="1:21" ht="21" x14ac:dyDescent="0.4">
      <c r="A4437" t="s">
        <v>2955</v>
      </c>
      <c r="B4437" t="s">
        <v>2919</v>
      </c>
      <c r="C4437" t="s">
        <v>2920</v>
      </c>
      <c r="D4437" s="33">
        <v>167185</v>
      </c>
      <c r="E4437" s="33">
        <v>6365</v>
      </c>
      <c r="F4437" s="32">
        <v>19.094999999999999</v>
      </c>
      <c r="G4437" s="32">
        <v>3.5826000000000002</v>
      </c>
      <c r="H4437" s="41">
        <v>3.8071597332296556</v>
      </c>
      <c r="I4437" s="32">
        <v>22.677599999999998</v>
      </c>
      <c r="J4437" s="34">
        <f t="shared" si="517"/>
        <v>0.15797968038945923</v>
      </c>
      <c r="K4437">
        <v>3</v>
      </c>
      <c r="L4437">
        <v>3.5628593872741554</v>
      </c>
      <c r="M4437" s="41">
        <v>3</v>
      </c>
      <c r="N4437" t="s">
        <v>37</v>
      </c>
      <c r="O4437" s="10" t="s">
        <v>37</v>
      </c>
      <c r="P4437">
        <f t="shared" si="512"/>
        <v>0.25</v>
      </c>
      <c r="Q4437" s="11">
        <f t="shared" si="513"/>
        <v>0.15797968038945917</v>
      </c>
      <c r="S4437" s="13">
        <f t="shared" si="514"/>
        <v>0.15797968038945917</v>
      </c>
      <c r="T4437">
        <f t="shared" si="515"/>
        <v>3.5825999999999989</v>
      </c>
      <c r="U4437" t="b">
        <f t="shared" si="516"/>
        <v>1</v>
      </c>
    </row>
    <row r="4438" spans="1:21" ht="21" x14ac:dyDescent="0.4">
      <c r="A4438" t="s">
        <v>1960</v>
      </c>
      <c r="B4438" t="s">
        <v>1732</v>
      </c>
      <c r="C4438" s="42" t="s">
        <v>1733</v>
      </c>
      <c r="D4438" s="33">
        <v>7404</v>
      </c>
      <c r="E4438" s="33">
        <v>1513</v>
      </c>
      <c r="F4438" s="32">
        <v>2.1432000000000002</v>
      </c>
      <c r="G4438" s="32">
        <v>0.44799999999999995</v>
      </c>
      <c r="H4438" s="41">
        <v>20.434900054024851</v>
      </c>
      <c r="I4438" s="32">
        <v>2.5912000000000002</v>
      </c>
      <c r="J4438" s="34">
        <f t="shared" si="517"/>
        <v>0.172892868169188</v>
      </c>
      <c r="K4438">
        <v>1.4165234633179116</v>
      </c>
      <c r="L4438">
        <v>1.7126239259748846</v>
      </c>
      <c r="M4438" s="41">
        <v>1.4</v>
      </c>
      <c r="N4438" t="s">
        <v>37</v>
      </c>
      <c r="O4438" s="10" t="s">
        <v>34</v>
      </c>
      <c r="P4438">
        <f t="shared" si="512"/>
        <v>0.15</v>
      </c>
      <c r="Q4438" s="11">
        <f t="shared" si="513"/>
        <v>0.18254090768755804</v>
      </c>
      <c r="S4438" s="13">
        <f t="shared" si="514"/>
        <v>0.15</v>
      </c>
      <c r="T4438">
        <f t="shared" si="515"/>
        <v>0.38868000000000003</v>
      </c>
      <c r="U4438" t="b">
        <f t="shared" si="516"/>
        <v>0</v>
      </c>
    </row>
    <row r="4439" spans="1:21" ht="21" x14ac:dyDescent="0.4">
      <c r="A4439" t="s">
        <v>646</v>
      </c>
      <c r="B4439" t="s">
        <v>601</v>
      </c>
      <c r="C4439" s="42" t="s">
        <v>602</v>
      </c>
      <c r="D4439" s="33">
        <v>9264</v>
      </c>
      <c r="E4439" s="33">
        <v>850</v>
      </c>
      <c r="F4439" s="32">
        <v>0.41999999999999993</v>
      </c>
      <c r="G4439" s="32">
        <v>0.1331</v>
      </c>
      <c r="H4439" s="41">
        <v>9.1753022452504318</v>
      </c>
      <c r="I4439" s="32">
        <v>0.55309999999999993</v>
      </c>
      <c r="J4439" s="34">
        <f t="shared" si="517"/>
        <v>0.24064364491050447</v>
      </c>
      <c r="K4439">
        <v>0.49411764705882344</v>
      </c>
      <c r="L4439">
        <v>0.65070588235294102</v>
      </c>
      <c r="M4439" s="41">
        <v>0.5</v>
      </c>
      <c r="N4439" t="s">
        <v>37</v>
      </c>
      <c r="O4439" s="10" t="s">
        <v>42</v>
      </c>
      <c r="P4439">
        <f t="shared" si="512"/>
        <v>0.05</v>
      </c>
      <c r="Q4439" s="11">
        <f t="shared" si="513"/>
        <v>0.23160368830229597</v>
      </c>
      <c r="S4439" s="13">
        <f t="shared" si="514"/>
        <v>0.05</v>
      </c>
      <c r="T4439">
        <f t="shared" si="515"/>
        <v>2.7654999999999999E-2</v>
      </c>
      <c r="U4439" t="b">
        <f t="shared" si="516"/>
        <v>0</v>
      </c>
    </row>
    <row r="4440" spans="1:21" ht="21" x14ac:dyDescent="0.4">
      <c r="A4440" t="s">
        <v>189</v>
      </c>
      <c r="B4440" t="s">
        <v>31</v>
      </c>
      <c r="C4440" t="s">
        <v>32</v>
      </c>
      <c r="D4440" s="33">
        <v>1764167</v>
      </c>
      <c r="E4440" s="33">
        <v>877795</v>
      </c>
      <c r="F4440" s="32">
        <v>457.1884</v>
      </c>
      <c r="G4440" s="32">
        <v>149.70820000000001</v>
      </c>
      <c r="H4440" s="41">
        <v>49.756910768651721</v>
      </c>
      <c r="I4440" s="32">
        <v>606.89660000000003</v>
      </c>
      <c r="K4440">
        <v>0.52083732534361671</v>
      </c>
      <c r="L4440">
        <v>0.69138762467318693</v>
      </c>
      <c r="M4440" s="41">
        <v>0.4</v>
      </c>
      <c r="N4440" t="s">
        <v>33</v>
      </c>
      <c r="O4440" s="10" t="s">
        <v>33</v>
      </c>
      <c r="P4440">
        <f t="shared" si="512"/>
        <v>0.4</v>
      </c>
      <c r="Q4440" s="11">
        <f t="shared" si="513"/>
        <v>0.42145334147530245</v>
      </c>
      <c r="S4440" s="13">
        <f t="shared" si="514"/>
        <v>0.4</v>
      </c>
      <c r="T4440">
        <f t="shared" si="515"/>
        <v>242.75864000000001</v>
      </c>
      <c r="U4440" t="b">
        <f t="shared" si="516"/>
        <v>1</v>
      </c>
    </row>
    <row r="4441" spans="1:21" ht="21" x14ac:dyDescent="0.4">
      <c r="A4441" t="s">
        <v>6046</v>
      </c>
      <c r="B4441" t="s">
        <v>6038</v>
      </c>
      <c r="C4441" t="s">
        <v>6039</v>
      </c>
      <c r="D4441" s="33">
        <v>939</v>
      </c>
      <c r="E4441" s="33">
        <v>91</v>
      </c>
      <c r="F4441" s="32">
        <v>8.249999999999999E-2</v>
      </c>
      <c r="G4441" s="32">
        <v>2.75E-2</v>
      </c>
      <c r="H4441" s="41">
        <v>9.6911608093716719</v>
      </c>
      <c r="I4441" s="32">
        <v>0.10999999999999999</v>
      </c>
      <c r="J4441" s="34">
        <f t="shared" ref="J4441:J4448" si="518">G4441/I4441</f>
        <v>0.25000000000000006</v>
      </c>
      <c r="K4441">
        <v>0.90659340659340648</v>
      </c>
      <c r="L4441">
        <v>1.2087912087912087</v>
      </c>
      <c r="M4441" s="41">
        <v>0.6</v>
      </c>
      <c r="N4441" t="s">
        <v>37</v>
      </c>
      <c r="O4441" s="10" t="s">
        <v>37</v>
      </c>
      <c r="P4441">
        <f t="shared" si="512"/>
        <v>0.25</v>
      </c>
      <c r="Q4441" s="11">
        <f t="shared" si="513"/>
        <v>0.50363636363636366</v>
      </c>
      <c r="S4441" s="13">
        <f t="shared" si="514"/>
        <v>0.25</v>
      </c>
      <c r="T4441">
        <f t="shared" si="515"/>
        <v>2.7499999999999997E-2</v>
      </c>
      <c r="U4441" t="b">
        <f t="shared" si="516"/>
        <v>1</v>
      </c>
    </row>
    <row r="4442" spans="1:21" ht="21" x14ac:dyDescent="0.4">
      <c r="A4442" t="s">
        <v>1961</v>
      </c>
      <c r="B4442" t="s">
        <v>1732</v>
      </c>
      <c r="C4442" s="42" t="s">
        <v>1733</v>
      </c>
      <c r="D4442" s="33">
        <v>18384</v>
      </c>
      <c r="E4442" s="33">
        <v>6692</v>
      </c>
      <c r="F4442" s="32">
        <v>9.916999999999998</v>
      </c>
      <c r="G4442" s="32">
        <v>4.0867000000000004</v>
      </c>
      <c r="H4442" s="41">
        <v>36.401218450826804</v>
      </c>
      <c r="I4442" s="32">
        <v>14.003699999999998</v>
      </c>
      <c r="J4442" s="34">
        <f t="shared" si="518"/>
        <v>0.29183001635282113</v>
      </c>
      <c r="K4442">
        <v>1.4819187089061563</v>
      </c>
      <c r="L4442">
        <v>2.0926031081888823</v>
      </c>
      <c r="M4442" s="41">
        <v>1.45</v>
      </c>
      <c r="N4442" t="s">
        <v>37</v>
      </c>
      <c r="O4442" s="10" t="s">
        <v>34</v>
      </c>
      <c r="P4442">
        <f t="shared" si="512"/>
        <v>0.15</v>
      </c>
      <c r="Q4442" s="11">
        <f t="shared" si="513"/>
        <v>0.30708312803044913</v>
      </c>
      <c r="S4442" s="13">
        <f t="shared" si="514"/>
        <v>0.15</v>
      </c>
      <c r="T4442">
        <f t="shared" si="515"/>
        <v>2.1005549999999995</v>
      </c>
      <c r="U4442" t="b">
        <f t="shared" si="516"/>
        <v>0</v>
      </c>
    </row>
    <row r="4443" spans="1:21" ht="21" x14ac:dyDescent="0.4">
      <c r="A4443" t="s">
        <v>5334</v>
      </c>
      <c r="B4443" t="s">
        <v>5304</v>
      </c>
      <c r="C4443" t="s">
        <v>5305</v>
      </c>
      <c r="D4443" s="33">
        <v>3502</v>
      </c>
      <c r="E4443" s="33">
        <v>360</v>
      </c>
      <c r="F4443" s="32">
        <v>0.35810000000000003</v>
      </c>
      <c r="G4443" s="32">
        <v>0.11810000000000001</v>
      </c>
      <c r="H4443" s="41">
        <v>10.279840091376357</v>
      </c>
      <c r="I4443" s="32">
        <v>0.47620000000000007</v>
      </c>
      <c r="J4443" s="34">
        <f t="shared" si="518"/>
        <v>0.248005039899202</v>
      </c>
      <c r="K4443">
        <v>0.99472222222222229</v>
      </c>
      <c r="L4443">
        <v>1.3227777777777778</v>
      </c>
      <c r="M4443" s="41">
        <v>1</v>
      </c>
      <c r="N4443" t="s">
        <v>37</v>
      </c>
      <c r="O4443" s="10" t="s">
        <v>37</v>
      </c>
      <c r="P4443">
        <f t="shared" si="512"/>
        <v>0.25</v>
      </c>
      <c r="Q4443" s="11">
        <f t="shared" si="513"/>
        <v>0.24401511969760609</v>
      </c>
      <c r="S4443" s="13">
        <f t="shared" si="514"/>
        <v>0.24401511969760609</v>
      </c>
      <c r="T4443">
        <f t="shared" si="515"/>
        <v>0.11620000000000004</v>
      </c>
      <c r="U4443" t="b">
        <f t="shared" si="516"/>
        <v>1</v>
      </c>
    </row>
    <row r="4444" spans="1:21" ht="21" x14ac:dyDescent="0.4">
      <c r="A4444" t="s">
        <v>3470</v>
      </c>
      <c r="B4444" t="s">
        <v>3448</v>
      </c>
      <c r="C4444" t="s">
        <v>3449</v>
      </c>
      <c r="D4444" s="33">
        <v>179169</v>
      </c>
      <c r="E4444" s="33">
        <v>28475</v>
      </c>
      <c r="F4444" s="32">
        <v>14.2569</v>
      </c>
      <c r="G4444" s="32">
        <v>4.5849000000000002</v>
      </c>
      <c r="H4444" s="41">
        <v>15.89281627960194</v>
      </c>
      <c r="I4444" s="32">
        <v>18.841799999999999</v>
      </c>
      <c r="J4444" s="34">
        <f t="shared" si="518"/>
        <v>0.24333662388943733</v>
      </c>
      <c r="K4444">
        <v>0.50068129938542583</v>
      </c>
      <c r="L4444">
        <v>0.66169622475856016</v>
      </c>
      <c r="M4444" s="41">
        <v>0.5</v>
      </c>
      <c r="N4444" t="s">
        <v>34</v>
      </c>
      <c r="O4444" s="10" t="s">
        <v>34</v>
      </c>
      <c r="P4444">
        <f t="shared" si="512"/>
        <v>0.15</v>
      </c>
      <c r="Q4444" s="11">
        <f t="shared" si="513"/>
        <v>0.24436624950907027</v>
      </c>
      <c r="S4444" s="13">
        <f t="shared" si="514"/>
        <v>0.15</v>
      </c>
      <c r="T4444">
        <f t="shared" si="515"/>
        <v>2.8262699999999996</v>
      </c>
      <c r="U4444" t="b">
        <f t="shared" si="516"/>
        <v>1</v>
      </c>
    </row>
    <row r="4445" spans="1:21" ht="21" x14ac:dyDescent="0.4">
      <c r="A4445" t="s">
        <v>1652</v>
      </c>
      <c r="B4445" t="s">
        <v>1641</v>
      </c>
      <c r="C4445" s="42" t="s">
        <v>1642</v>
      </c>
      <c r="D4445" s="33">
        <v>2804129</v>
      </c>
      <c r="E4445" s="33">
        <v>152020</v>
      </c>
      <c r="F4445" s="32">
        <v>107.30229999999999</v>
      </c>
      <c r="G4445" s="32">
        <v>52.854500000000002</v>
      </c>
      <c r="H4445" s="41">
        <v>5.4212912458734959</v>
      </c>
      <c r="I4445" s="32">
        <v>160.15679999999998</v>
      </c>
      <c r="J4445" s="34">
        <f t="shared" si="518"/>
        <v>0.33001720813602675</v>
      </c>
      <c r="K4445">
        <v>0.7058433100907775</v>
      </c>
      <c r="L4445">
        <v>1.0535245362452308</v>
      </c>
      <c r="M4445" s="41">
        <v>0.7</v>
      </c>
      <c r="N4445" t="s">
        <v>45</v>
      </c>
      <c r="O4445" s="10" t="s">
        <v>34</v>
      </c>
      <c r="P4445">
        <f t="shared" si="512"/>
        <v>0.15</v>
      </c>
      <c r="Q4445" s="11">
        <f t="shared" si="513"/>
        <v>0.33556364762532714</v>
      </c>
      <c r="S4445" s="13">
        <f t="shared" si="514"/>
        <v>0.15</v>
      </c>
      <c r="T4445">
        <f t="shared" si="515"/>
        <v>24.023519999999994</v>
      </c>
      <c r="U4445" t="b">
        <f t="shared" si="516"/>
        <v>0</v>
      </c>
    </row>
    <row r="4446" spans="1:21" ht="21" x14ac:dyDescent="0.4">
      <c r="A4446" t="s">
        <v>3727</v>
      </c>
      <c r="B4446" t="s">
        <v>3679</v>
      </c>
      <c r="C4446" t="s">
        <v>3680</v>
      </c>
      <c r="D4446" s="33">
        <v>18391</v>
      </c>
      <c r="E4446" s="33">
        <v>4761</v>
      </c>
      <c r="F4446" s="32">
        <v>1.4495000000000002</v>
      </c>
      <c r="G4446" s="32">
        <v>0.52050000000000007</v>
      </c>
      <c r="H4446" s="41">
        <v>25.887662443586535</v>
      </c>
      <c r="I4446" s="32">
        <v>1.9700000000000002</v>
      </c>
      <c r="J4446" s="34">
        <f t="shared" si="518"/>
        <v>0.26421319796954318</v>
      </c>
      <c r="K4446">
        <v>0.30445284604074779</v>
      </c>
      <c r="L4446">
        <v>0.41377861793740817</v>
      </c>
      <c r="M4446" s="41">
        <v>0.3</v>
      </c>
      <c r="N4446" t="s">
        <v>37</v>
      </c>
      <c r="O4446" s="10" t="s">
        <v>37</v>
      </c>
      <c r="P4446">
        <f t="shared" si="512"/>
        <v>0.25</v>
      </c>
      <c r="Q4446" s="11">
        <f t="shared" si="513"/>
        <v>0.27497461928934025</v>
      </c>
      <c r="S4446" s="13">
        <f t="shared" si="514"/>
        <v>0.25</v>
      </c>
      <c r="T4446">
        <f t="shared" si="515"/>
        <v>0.49250000000000005</v>
      </c>
      <c r="U4446" t="b">
        <f t="shared" si="516"/>
        <v>1</v>
      </c>
    </row>
    <row r="4447" spans="1:21" ht="21" x14ac:dyDescent="0.4">
      <c r="A4447" t="s">
        <v>3623</v>
      </c>
      <c r="B4447" t="s">
        <v>3611</v>
      </c>
      <c r="C4447" t="s">
        <v>3612</v>
      </c>
      <c r="D4447" s="33">
        <v>159294</v>
      </c>
      <c r="E4447" s="33">
        <v>21521</v>
      </c>
      <c r="F4447" s="32">
        <v>7.9351000000000003</v>
      </c>
      <c r="G4447" s="32">
        <v>4.2725000000000009</v>
      </c>
      <c r="H4447" s="41">
        <v>13.510238929275427</v>
      </c>
      <c r="I4447" s="32">
        <v>12.207600000000001</v>
      </c>
      <c r="J4447" s="34">
        <f t="shared" si="518"/>
        <v>0.34998689341066225</v>
      </c>
      <c r="K4447">
        <v>0.36871427907625109</v>
      </c>
      <c r="L4447">
        <v>0.56724129919613397</v>
      </c>
      <c r="M4447" s="41">
        <v>0.3</v>
      </c>
      <c r="N4447" t="s">
        <v>45</v>
      </c>
      <c r="O4447" s="10" t="s">
        <v>45</v>
      </c>
      <c r="P4447">
        <f t="shared" si="512"/>
        <v>0.32</v>
      </c>
      <c r="Q4447" s="11">
        <f t="shared" si="513"/>
        <v>0.47112454536518233</v>
      </c>
      <c r="S4447" s="13">
        <f t="shared" si="514"/>
        <v>0.32</v>
      </c>
      <c r="T4447">
        <f t="shared" si="515"/>
        <v>3.9064320000000006</v>
      </c>
      <c r="U4447" t="b">
        <f t="shared" si="516"/>
        <v>1</v>
      </c>
    </row>
    <row r="4448" spans="1:21" ht="21" x14ac:dyDescent="0.4">
      <c r="A4448" t="s">
        <v>3135</v>
      </c>
      <c r="B4448" t="s">
        <v>3118</v>
      </c>
      <c r="C4448" t="s">
        <v>3119</v>
      </c>
      <c r="D4448" s="33">
        <v>1563050</v>
      </c>
      <c r="E4448" s="33">
        <v>117765</v>
      </c>
      <c r="F4448" s="32">
        <v>153.09449999999998</v>
      </c>
      <c r="G4448" s="32">
        <v>38.712900000000005</v>
      </c>
      <c r="H4448" s="41">
        <v>7.5343079236108892</v>
      </c>
      <c r="I4448" s="32">
        <v>191.80739999999997</v>
      </c>
      <c r="J4448" s="34">
        <f t="shared" si="518"/>
        <v>0.20183215037584581</v>
      </c>
      <c r="K4448">
        <v>1.2999999999999998</v>
      </c>
      <c r="L4448">
        <v>1.6287300980766779</v>
      </c>
      <c r="M4448" s="41">
        <v>1.3</v>
      </c>
      <c r="N4448" t="s">
        <v>34</v>
      </c>
      <c r="O4448" s="10" t="s">
        <v>34</v>
      </c>
      <c r="P4448">
        <f t="shared" si="512"/>
        <v>0.15</v>
      </c>
      <c r="Q4448" s="11">
        <f t="shared" si="513"/>
        <v>0.20183215037584562</v>
      </c>
      <c r="S4448" s="13">
        <f t="shared" si="514"/>
        <v>0.15</v>
      </c>
      <c r="T4448">
        <f t="shared" si="515"/>
        <v>28.771109999999997</v>
      </c>
      <c r="U4448" t="b">
        <f t="shared" si="516"/>
        <v>1</v>
      </c>
    </row>
    <row r="4449" spans="1:21" ht="21" x14ac:dyDescent="0.4">
      <c r="A4449" t="s">
        <v>190</v>
      </c>
      <c r="B4449" t="s">
        <v>31</v>
      </c>
      <c r="C4449" t="s">
        <v>32</v>
      </c>
      <c r="D4449" s="33">
        <v>75433</v>
      </c>
      <c r="E4449" s="33">
        <v>18011</v>
      </c>
      <c r="F4449" s="32">
        <v>12.139800000000001</v>
      </c>
      <c r="G4449" s="32">
        <v>4.0461999999999998</v>
      </c>
      <c r="H4449" s="41">
        <v>23.876817838346611</v>
      </c>
      <c r="I4449" s="32">
        <v>16.186</v>
      </c>
      <c r="K4449">
        <v>0.67402143134750991</v>
      </c>
      <c r="L4449">
        <v>0.89867303314641056</v>
      </c>
      <c r="M4449" s="41">
        <v>0.65</v>
      </c>
      <c r="N4449" t="s">
        <v>34</v>
      </c>
      <c r="O4449" s="10" t="s">
        <v>34</v>
      </c>
      <c r="P4449">
        <f t="shared" si="512"/>
        <v>0.15</v>
      </c>
      <c r="Q4449" s="11">
        <f t="shared" si="513"/>
        <v>0.27671135549240083</v>
      </c>
      <c r="S4449" s="13">
        <f t="shared" si="514"/>
        <v>0.15</v>
      </c>
      <c r="T4449">
        <f t="shared" si="515"/>
        <v>2.4278999999999997</v>
      </c>
      <c r="U4449" t="b">
        <f t="shared" si="516"/>
        <v>1</v>
      </c>
    </row>
    <row r="4450" spans="1:21" ht="21" x14ac:dyDescent="0.4">
      <c r="A4450" t="s">
        <v>1498</v>
      </c>
      <c r="B4450" t="s">
        <v>1446</v>
      </c>
      <c r="C4450" s="42" t="s">
        <v>1447</v>
      </c>
      <c r="D4450" s="33">
        <v>2811031</v>
      </c>
      <c r="E4450" s="33">
        <v>171685</v>
      </c>
      <c r="F4450" s="32">
        <v>85.842500000000015</v>
      </c>
      <c r="G4450" s="32">
        <v>34.956499999999998</v>
      </c>
      <c r="H4450" s="41">
        <v>6.107545594481171</v>
      </c>
      <c r="I4450" s="32">
        <v>120.79900000000001</v>
      </c>
      <c r="J4450" s="34">
        <f t="shared" ref="J4450:J4481" si="519">G4450/I4450</f>
        <v>0.28937739550824093</v>
      </c>
      <c r="K4450">
        <v>0.50000000000000011</v>
      </c>
      <c r="L4450">
        <v>0.70360835250604303</v>
      </c>
      <c r="M4450" s="41">
        <v>0.5</v>
      </c>
      <c r="N4450" t="s">
        <v>33</v>
      </c>
      <c r="O4450" s="10" t="s">
        <v>42</v>
      </c>
      <c r="P4450">
        <f t="shared" si="512"/>
        <v>0.05</v>
      </c>
      <c r="Q4450" s="11">
        <f t="shared" si="513"/>
        <v>0.28937739550824093</v>
      </c>
      <c r="S4450" s="13">
        <f t="shared" si="514"/>
        <v>0.05</v>
      </c>
      <c r="T4450">
        <f t="shared" si="515"/>
        <v>6.039950000000001</v>
      </c>
      <c r="U4450" t="b">
        <f t="shared" si="516"/>
        <v>0</v>
      </c>
    </row>
    <row r="4451" spans="1:21" ht="21" x14ac:dyDescent="0.4">
      <c r="A4451" t="s">
        <v>5702</v>
      </c>
      <c r="B4451" t="s">
        <v>5662</v>
      </c>
      <c r="C4451" t="s">
        <v>5663</v>
      </c>
      <c r="D4451" s="33">
        <v>104428</v>
      </c>
      <c r="E4451" s="33">
        <v>11017</v>
      </c>
      <c r="F4451" s="32">
        <v>0.15000000000000002</v>
      </c>
      <c r="G4451" s="32">
        <v>0.05</v>
      </c>
      <c r="H4451" s="41">
        <v>10.549852529972805</v>
      </c>
      <c r="I4451" s="32">
        <v>0.2</v>
      </c>
      <c r="J4451" s="34">
        <f t="shared" si="519"/>
        <v>0.25</v>
      </c>
      <c r="K4451">
        <v>1.3615321775437962E-2</v>
      </c>
      <c r="L4451">
        <v>1.8153762367250612E-2</v>
      </c>
      <c r="M4451" s="41">
        <v>0.01</v>
      </c>
      <c r="N4451" t="s">
        <v>37</v>
      </c>
      <c r="O4451" s="10" t="s">
        <v>37</v>
      </c>
      <c r="P4451">
        <f t="shared" si="512"/>
        <v>0.25</v>
      </c>
      <c r="Q4451" s="11">
        <f t="shared" si="513"/>
        <v>0.44914999999999999</v>
      </c>
      <c r="S4451" s="13">
        <f t="shared" si="514"/>
        <v>0.25</v>
      </c>
      <c r="T4451">
        <f t="shared" si="515"/>
        <v>0.05</v>
      </c>
      <c r="U4451" t="b">
        <f t="shared" si="516"/>
        <v>1</v>
      </c>
    </row>
    <row r="4452" spans="1:21" ht="21" x14ac:dyDescent="0.4">
      <c r="A4452" t="s">
        <v>5370</v>
      </c>
      <c r="B4452" t="s">
        <v>5357</v>
      </c>
      <c r="C4452" t="s">
        <v>5358</v>
      </c>
      <c r="D4452" s="33">
        <v>131829</v>
      </c>
      <c r="E4452" s="33">
        <v>77778</v>
      </c>
      <c r="F4452" s="32">
        <v>1.8813</v>
      </c>
      <c r="G4452" s="32">
        <v>0.62709999999999999</v>
      </c>
      <c r="H4452" s="41">
        <v>58.999158000136539</v>
      </c>
      <c r="I4452" s="32">
        <v>2.5084</v>
      </c>
      <c r="J4452" s="34">
        <f t="shared" si="519"/>
        <v>0.25</v>
      </c>
      <c r="K4452">
        <v>2.4188073748360718E-2</v>
      </c>
      <c r="L4452">
        <v>3.2250764997814291E-2</v>
      </c>
      <c r="M4452" s="41">
        <v>0.02</v>
      </c>
      <c r="N4452" t="s">
        <v>42</v>
      </c>
      <c r="O4452" s="10" t="s">
        <v>42</v>
      </c>
      <c r="P4452">
        <f t="shared" si="512"/>
        <v>0.05</v>
      </c>
      <c r="Q4452" s="11">
        <f t="shared" si="513"/>
        <v>0.37985967150374739</v>
      </c>
      <c r="S4452" s="13">
        <f t="shared" si="514"/>
        <v>0.05</v>
      </c>
      <c r="T4452">
        <f t="shared" si="515"/>
        <v>0.12542</v>
      </c>
      <c r="U4452" t="b">
        <f t="shared" si="516"/>
        <v>1</v>
      </c>
    </row>
    <row r="4453" spans="1:21" ht="21" x14ac:dyDescent="0.4">
      <c r="A4453" t="s">
        <v>2425</v>
      </c>
      <c r="B4453" t="s">
        <v>2333</v>
      </c>
      <c r="C4453" t="s">
        <v>2334</v>
      </c>
      <c r="D4453" s="33">
        <v>437991</v>
      </c>
      <c r="E4453" s="33">
        <v>85606</v>
      </c>
      <c r="F4453" s="32">
        <v>4.7625000000000002</v>
      </c>
      <c r="G4453" s="32">
        <v>1.5875000000000001</v>
      </c>
      <c r="H4453" s="41">
        <v>19.545150471128402</v>
      </c>
      <c r="I4453" s="32">
        <v>6.3500000000000005</v>
      </c>
      <c r="J4453" s="34">
        <f t="shared" si="519"/>
        <v>0.25</v>
      </c>
      <c r="K4453">
        <v>5.563278274887274E-2</v>
      </c>
      <c r="L4453">
        <v>7.4177043665163672E-2</v>
      </c>
      <c r="M4453" s="41">
        <v>0.01</v>
      </c>
      <c r="N4453" t="s">
        <v>37</v>
      </c>
      <c r="O4453" s="10" t="s">
        <v>37</v>
      </c>
      <c r="P4453">
        <f t="shared" si="512"/>
        <v>0.25</v>
      </c>
      <c r="Q4453" s="11">
        <f t="shared" si="513"/>
        <v>0.86518740157480323</v>
      </c>
      <c r="S4453" s="13">
        <f t="shared" si="514"/>
        <v>0.25</v>
      </c>
      <c r="T4453">
        <f t="shared" si="515"/>
        <v>1.5875000000000001</v>
      </c>
      <c r="U4453" t="b">
        <f t="shared" si="516"/>
        <v>1</v>
      </c>
    </row>
    <row r="4454" spans="1:21" ht="21" x14ac:dyDescent="0.4">
      <c r="A4454" t="s">
        <v>5636</v>
      </c>
      <c r="B4454" t="s">
        <v>5632</v>
      </c>
      <c r="C4454" t="s">
        <v>5633</v>
      </c>
      <c r="D4454" s="33">
        <v>82972</v>
      </c>
      <c r="E4454" s="33">
        <v>6383</v>
      </c>
      <c r="F4454" s="32">
        <v>1.2344999999999999</v>
      </c>
      <c r="G4454" s="32">
        <v>0.40989999999999999</v>
      </c>
      <c r="H4454" s="41">
        <v>7.6929566600780985</v>
      </c>
      <c r="I4454" s="32">
        <v>1.6443999999999999</v>
      </c>
      <c r="J4454" s="34">
        <f t="shared" si="519"/>
        <v>0.24927025054731211</v>
      </c>
      <c r="K4454">
        <v>0.19340435531881561</v>
      </c>
      <c r="L4454">
        <v>0.25762180792730688</v>
      </c>
      <c r="M4454" s="41">
        <v>0.1</v>
      </c>
      <c r="N4454" t="s">
        <v>34</v>
      </c>
      <c r="O4454" s="10" t="s">
        <v>34</v>
      </c>
      <c r="P4454">
        <f t="shared" si="512"/>
        <v>0.15</v>
      </c>
      <c r="Q4454" s="11">
        <f t="shared" si="513"/>
        <v>0.61183410362442225</v>
      </c>
      <c r="S4454" s="13">
        <f t="shared" si="514"/>
        <v>0.15</v>
      </c>
      <c r="T4454">
        <f t="shared" si="515"/>
        <v>0.24665999999999996</v>
      </c>
      <c r="U4454" t="b">
        <f t="shared" si="516"/>
        <v>1</v>
      </c>
    </row>
    <row r="4455" spans="1:21" ht="21" x14ac:dyDescent="0.4">
      <c r="A4455" t="s">
        <v>512</v>
      </c>
      <c r="B4455" t="s">
        <v>416</v>
      </c>
      <c r="C4455" s="42" t="s">
        <v>417</v>
      </c>
      <c r="D4455" s="33">
        <v>475009</v>
      </c>
      <c r="E4455" s="33">
        <v>71767</v>
      </c>
      <c r="F4455" s="32">
        <v>161.47729999999999</v>
      </c>
      <c r="G4455" s="32">
        <v>35.5608</v>
      </c>
      <c r="H4455" s="41">
        <v>15.108555837889387</v>
      </c>
      <c r="I4455" s="32">
        <v>197.03809999999999</v>
      </c>
      <c r="J4455" s="34">
        <f t="shared" si="519"/>
        <v>0.18047677073621804</v>
      </c>
      <c r="K4455">
        <v>2.2500215976702385</v>
      </c>
      <c r="L4455">
        <v>2.7455251020664089</v>
      </c>
      <c r="M4455" s="41">
        <v>2.25</v>
      </c>
      <c r="N4455" t="s">
        <v>34</v>
      </c>
      <c r="O4455" s="10" t="s">
        <v>34</v>
      </c>
      <c r="P4455">
        <f t="shared" si="512"/>
        <v>0.15</v>
      </c>
      <c r="Q4455" s="11">
        <f t="shared" si="513"/>
        <v>0.18048463723513358</v>
      </c>
      <c r="S4455" s="13">
        <f t="shared" si="514"/>
        <v>0.15</v>
      </c>
      <c r="T4455">
        <f t="shared" si="515"/>
        <v>29.555714999999996</v>
      </c>
      <c r="U4455" t="b">
        <f t="shared" si="516"/>
        <v>1</v>
      </c>
    </row>
    <row r="4456" spans="1:21" ht="21" x14ac:dyDescent="0.4">
      <c r="A4456" t="s">
        <v>5134</v>
      </c>
      <c r="B4456" t="s">
        <v>5132</v>
      </c>
      <c r="C4456" t="s">
        <v>5133</v>
      </c>
      <c r="D4456" s="33">
        <v>108266</v>
      </c>
      <c r="E4456" s="33">
        <v>21941</v>
      </c>
      <c r="F4456" s="32">
        <v>5.7225000000000001</v>
      </c>
      <c r="G4456" s="32">
        <v>1.9075000000000002</v>
      </c>
      <c r="H4456" s="41">
        <v>20.265826760016996</v>
      </c>
      <c r="I4456" s="32">
        <v>7.6300000000000008</v>
      </c>
      <c r="J4456" s="34">
        <f t="shared" si="519"/>
        <v>0.25</v>
      </c>
      <c r="K4456">
        <v>0.26081308964951461</v>
      </c>
      <c r="L4456">
        <v>0.34775078619935285</v>
      </c>
      <c r="M4456" s="41">
        <v>0.2</v>
      </c>
      <c r="N4456" t="s">
        <v>37</v>
      </c>
      <c r="O4456" s="10" t="s">
        <v>37</v>
      </c>
      <c r="P4456">
        <f t="shared" si="512"/>
        <v>0.25</v>
      </c>
      <c r="Q4456" s="11">
        <f t="shared" si="513"/>
        <v>0.42487549148099607</v>
      </c>
      <c r="S4456" s="13">
        <f t="shared" si="514"/>
        <v>0.25</v>
      </c>
      <c r="T4456">
        <f t="shared" si="515"/>
        <v>1.9075000000000002</v>
      </c>
      <c r="U4456" t="b">
        <f t="shared" si="516"/>
        <v>1</v>
      </c>
    </row>
    <row r="4457" spans="1:21" ht="21" x14ac:dyDescent="0.4">
      <c r="A4457" t="s">
        <v>849</v>
      </c>
      <c r="B4457" t="s">
        <v>761</v>
      </c>
      <c r="C4457" s="42" t="s">
        <v>762</v>
      </c>
      <c r="D4457" s="33">
        <v>144364</v>
      </c>
      <c r="E4457" s="33">
        <v>33674</v>
      </c>
      <c r="F4457" s="32">
        <v>27.411899999999996</v>
      </c>
      <c r="G4457" s="32">
        <v>9.1371000000000002</v>
      </c>
      <c r="H4457" s="41">
        <v>23.325759884735806</v>
      </c>
      <c r="I4457" s="32">
        <v>36.548999999999992</v>
      </c>
      <c r="J4457" s="34">
        <f t="shared" si="519"/>
        <v>0.24999589592054508</v>
      </c>
      <c r="K4457">
        <v>0.81403753637821452</v>
      </c>
      <c r="L4457">
        <v>1.0853774425372689</v>
      </c>
      <c r="M4457" s="41">
        <v>0.75</v>
      </c>
      <c r="N4457" t="s">
        <v>37</v>
      </c>
      <c r="O4457" s="10" t="s">
        <v>37</v>
      </c>
      <c r="P4457">
        <f t="shared" si="512"/>
        <v>0.25</v>
      </c>
      <c r="Q4457" s="11">
        <f t="shared" si="513"/>
        <v>0.30899614216531218</v>
      </c>
      <c r="S4457" s="13">
        <f t="shared" si="514"/>
        <v>0.25</v>
      </c>
      <c r="T4457">
        <f t="shared" si="515"/>
        <v>9.1372499999999981</v>
      </c>
      <c r="U4457" t="b">
        <f t="shared" si="516"/>
        <v>1</v>
      </c>
    </row>
    <row r="4458" spans="1:21" ht="21" x14ac:dyDescent="0.4">
      <c r="A4458" t="s">
        <v>2704</v>
      </c>
      <c r="B4458" t="s">
        <v>2643</v>
      </c>
      <c r="C4458" t="s">
        <v>2644</v>
      </c>
      <c r="D4458" s="33">
        <v>33661</v>
      </c>
      <c r="E4458" s="33">
        <v>2421</v>
      </c>
      <c r="F4458" s="32">
        <v>3.8851999999999993</v>
      </c>
      <c r="G4458" s="32">
        <v>1.1630999999999998</v>
      </c>
      <c r="H4458" s="41">
        <v>7.192299694007902</v>
      </c>
      <c r="I4458" s="32">
        <v>5.0482999999999993</v>
      </c>
      <c r="J4458" s="34">
        <f t="shared" si="519"/>
        <v>0.23039439019075728</v>
      </c>
      <c r="K4458">
        <v>1.6047914085088804</v>
      </c>
      <c r="L4458">
        <v>2.0852127220156955</v>
      </c>
      <c r="M4458" s="41">
        <v>1.6</v>
      </c>
      <c r="N4458" t="s">
        <v>37</v>
      </c>
      <c r="O4458" s="10" t="s">
        <v>37</v>
      </c>
      <c r="P4458">
        <f t="shared" si="512"/>
        <v>0.25</v>
      </c>
      <c r="Q4458" s="11">
        <f t="shared" si="513"/>
        <v>0.23269219341164329</v>
      </c>
      <c r="S4458" s="13">
        <f t="shared" si="514"/>
        <v>0.23269219341164329</v>
      </c>
      <c r="T4458">
        <f t="shared" si="515"/>
        <v>1.1746999999999987</v>
      </c>
      <c r="U4458" t="b">
        <f t="shared" si="516"/>
        <v>1</v>
      </c>
    </row>
    <row r="4459" spans="1:21" ht="21" x14ac:dyDescent="0.4">
      <c r="A4459" t="s">
        <v>2513</v>
      </c>
      <c r="B4459" t="s">
        <v>2484</v>
      </c>
      <c r="C4459" t="s">
        <v>2485</v>
      </c>
      <c r="D4459" s="33">
        <v>9096</v>
      </c>
      <c r="E4459" s="33">
        <v>1557</v>
      </c>
      <c r="F4459" s="32">
        <v>0.71019999999999994</v>
      </c>
      <c r="G4459" s="32">
        <v>0.20480000000000001</v>
      </c>
      <c r="H4459" s="41">
        <v>17.11741424802111</v>
      </c>
      <c r="I4459" s="32">
        <v>0.91499999999999992</v>
      </c>
      <c r="J4459" s="34">
        <f t="shared" si="519"/>
        <v>0.22382513661202189</v>
      </c>
      <c r="K4459">
        <v>0.45613359023763644</v>
      </c>
      <c r="L4459">
        <v>0.58766859344894018</v>
      </c>
      <c r="M4459" s="41">
        <v>0.45</v>
      </c>
      <c r="N4459" t="s">
        <v>34</v>
      </c>
      <c r="O4459" s="10" t="s">
        <v>34</v>
      </c>
      <c r="P4459">
        <f t="shared" si="512"/>
        <v>0.15</v>
      </c>
      <c r="Q4459" s="11">
        <f t="shared" si="513"/>
        <v>0.23426229508196708</v>
      </c>
      <c r="S4459" s="13">
        <f t="shared" si="514"/>
        <v>0.15</v>
      </c>
      <c r="T4459">
        <f t="shared" si="515"/>
        <v>0.13724999999999998</v>
      </c>
      <c r="U4459" t="b">
        <f t="shared" si="516"/>
        <v>1</v>
      </c>
    </row>
    <row r="4460" spans="1:21" ht="21" x14ac:dyDescent="0.4">
      <c r="A4460" t="s">
        <v>3280</v>
      </c>
      <c r="B4460" t="s">
        <v>3278</v>
      </c>
      <c r="C4460" t="s">
        <v>3279</v>
      </c>
      <c r="D4460" s="33">
        <v>810</v>
      </c>
      <c r="E4460" s="33">
        <v>296</v>
      </c>
      <c r="F4460" s="32">
        <v>0.26419999999999999</v>
      </c>
      <c r="G4460" s="32">
        <v>8.8300000000000003E-2</v>
      </c>
      <c r="H4460" s="41">
        <v>36.543209876543209</v>
      </c>
      <c r="I4460" s="32">
        <v>0.35249999999999998</v>
      </c>
      <c r="J4460" s="34">
        <f t="shared" si="519"/>
        <v>0.25049645390070924</v>
      </c>
      <c r="K4460">
        <v>0.8925675675675675</v>
      </c>
      <c r="L4460">
        <v>1.1908783783783783</v>
      </c>
      <c r="M4460" s="41">
        <v>0.7</v>
      </c>
      <c r="N4460" t="s">
        <v>37</v>
      </c>
      <c r="O4460" s="10" t="s">
        <v>37</v>
      </c>
      <c r="P4460">
        <f t="shared" si="512"/>
        <v>0.25</v>
      </c>
      <c r="Q4460" s="11">
        <f t="shared" si="513"/>
        <v>0.41219858156028366</v>
      </c>
      <c r="S4460" s="13">
        <f t="shared" si="514"/>
        <v>0.25</v>
      </c>
      <c r="T4460">
        <f t="shared" si="515"/>
        <v>8.8124999999999995E-2</v>
      </c>
      <c r="U4460" t="b">
        <f t="shared" si="516"/>
        <v>1</v>
      </c>
    </row>
    <row r="4461" spans="1:21" ht="21" x14ac:dyDescent="0.4">
      <c r="A4461" t="s">
        <v>1962</v>
      </c>
      <c r="B4461" t="s">
        <v>1732</v>
      </c>
      <c r="C4461" s="42" t="s">
        <v>1733</v>
      </c>
      <c r="D4461" s="33">
        <v>5982</v>
      </c>
      <c r="E4461" s="33">
        <v>2010</v>
      </c>
      <c r="F4461" s="32">
        <v>2.8543999999999996</v>
      </c>
      <c r="G4461" s="32">
        <v>1.0805</v>
      </c>
      <c r="H4461" s="41">
        <v>33.600802407221664</v>
      </c>
      <c r="I4461" s="32">
        <v>3.9348999999999998</v>
      </c>
      <c r="J4461" s="34">
        <f t="shared" si="519"/>
        <v>0.27459401763704289</v>
      </c>
      <c r="K4461">
        <v>1.420099502487562</v>
      </c>
      <c r="L4461">
        <v>1.9576616915422884</v>
      </c>
      <c r="M4461" s="41">
        <v>1.4</v>
      </c>
      <c r="N4461" t="s">
        <v>37</v>
      </c>
      <c r="O4461" s="10" t="s">
        <v>34</v>
      </c>
      <c r="P4461">
        <f t="shared" si="512"/>
        <v>0.15</v>
      </c>
      <c r="Q4461" s="11">
        <f t="shared" si="513"/>
        <v>0.28486111464077868</v>
      </c>
      <c r="S4461" s="13">
        <f t="shared" si="514"/>
        <v>0.15</v>
      </c>
      <c r="T4461">
        <f t="shared" si="515"/>
        <v>0.59023499999999995</v>
      </c>
      <c r="U4461" t="b">
        <f t="shared" si="516"/>
        <v>0</v>
      </c>
    </row>
    <row r="4462" spans="1:21" ht="21" x14ac:dyDescent="0.4">
      <c r="A4462" t="s">
        <v>2037</v>
      </c>
      <c r="B4462" t="s">
        <v>2001</v>
      </c>
      <c r="C4462" t="s">
        <v>2002</v>
      </c>
      <c r="D4462" s="33">
        <v>157779</v>
      </c>
      <c r="E4462" s="33">
        <v>78400</v>
      </c>
      <c r="F4462" s="32">
        <v>19.748100000000001</v>
      </c>
      <c r="G4462" s="32">
        <v>9.7262999999999984</v>
      </c>
      <c r="H4462" s="41">
        <v>49.689755924425938</v>
      </c>
      <c r="I4462" s="32">
        <v>29.474399999999999</v>
      </c>
      <c r="J4462" s="34">
        <f t="shared" si="519"/>
        <v>0.32999145020763776</v>
      </c>
      <c r="K4462">
        <v>0.25188903061224494</v>
      </c>
      <c r="L4462">
        <v>0.37594897959183671</v>
      </c>
      <c r="M4462" s="41">
        <v>0.05</v>
      </c>
      <c r="N4462" t="s">
        <v>37</v>
      </c>
      <c r="O4462" s="10" t="s">
        <v>37</v>
      </c>
      <c r="P4462">
        <f t="shared" si="512"/>
        <v>0.25</v>
      </c>
      <c r="Q4462" s="11">
        <f t="shared" si="513"/>
        <v>0.86700322992155909</v>
      </c>
      <c r="S4462" s="13">
        <f t="shared" si="514"/>
        <v>0.25</v>
      </c>
      <c r="T4462">
        <f t="shared" si="515"/>
        <v>7.3685999999999998</v>
      </c>
      <c r="U4462" t="b">
        <f t="shared" si="516"/>
        <v>1</v>
      </c>
    </row>
    <row r="4463" spans="1:21" ht="21" x14ac:dyDescent="0.4">
      <c r="A4463" t="s">
        <v>513</v>
      </c>
      <c r="B4463" t="s">
        <v>416</v>
      </c>
      <c r="C4463" s="42" t="s">
        <v>417</v>
      </c>
      <c r="D4463" s="33">
        <v>78066</v>
      </c>
      <c r="E4463" s="33">
        <v>4195</v>
      </c>
      <c r="F4463" s="32">
        <v>4.1974999999999998</v>
      </c>
      <c r="G4463" s="32">
        <v>1.2995000000000001</v>
      </c>
      <c r="H4463" s="41">
        <v>5.3736581866625679</v>
      </c>
      <c r="I4463" s="32">
        <v>5.4969999999999999</v>
      </c>
      <c r="J4463" s="34">
        <f t="shared" si="519"/>
        <v>0.2364016736401674</v>
      </c>
      <c r="K4463">
        <v>1.0005959475566151</v>
      </c>
      <c r="L4463">
        <v>1.3103694874851013</v>
      </c>
      <c r="M4463" s="41">
        <v>1</v>
      </c>
      <c r="N4463" t="s">
        <v>34</v>
      </c>
      <c r="O4463" s="10" t="s">
        <v>34</v>
      </c>
      <c r="P4463">
        <f t="shared" si="512"/>
        <v>0.15</v>
      </c>
      <c r="Q4463" s="11">
        <f t="shared" si="513"/>
        <v>0.23685646716390757</v>
      </c>
      <c r="S4463" s="13">
        <f t="shared" si="514"/>
        <v>0.15</v>
      </c>
      <c r="T4463">
        <f t="shared" si="515"/>
        <v>0.82455000000000001</v>
      </c>
      <c r="U4463" t="b">
        <f t="shared" si="516"/>
        <v>1</v>
      </c>
    </row>
    <row r="4464" spans="1:21" ht="21" x14ac:dyDescent="0.4">
      <c r="A4464" t="s">
        <v>4762</v>
      </c>
      <c r="B4464" t="s">
        <v>4758</v>
      </c>
      <c r="C4464" t="s">
        <v>4759</v>
      </c>
      <c r="D4464" s="33">
        <v>113581</v>
      </c>
      <c r="E4464" s="33">
        <v>52171</v>
      </c>
      <c r="F4464" s="32">
        <v>10.582500000000001</v>
      </c>
      <c r="G4464" s="32">
        <v>5.2125000000000004</v>
      </c>
      <c r="H4464" s="41">
        <v>45.932858488655675</v>
      </c>
      <c r="I4464" s="32">
        <v>15.795000000000002</v>
      </c>
      <c r="J4464" s="34">
        <f t="shared" si="519"/>
        <v>0.33000949667616331</v>
      </c>
      <c r="K4464">
        <v>0.20284257537712524</v>
      </c>
      <c r="L4464">
        <v>0.30275440378754481</v>
      </c>
      <c r="M4464" s="41">
        <v>0.1</v>
      </c>
      <c r="N4464" t="s">
        <v>37</v>
      </c>
      <c r="O4464" s="10" t="s">
        <v>37</v>
      </c>
      <c r="P4464">
        <f t="shared" si="512"/>
        <v>0.25</v>
      </c>
      <c r="Q4464" s="11">
        <f t="shared" si="513"/>
        <v>0.66969927192149414</v>
      </c>
      <c r="S4464" s="13">
        <f t="shared" si="514"/>
        <v>0.25</v>
      </c>
      <c r="T4464">
        <f t="shared" si="515"/>
        <v>3.9487500000000004</v>
      </c>
      <c r="U4464" t="b">
        <f t="shared" si="516"/>
        <v>1</v>
      </c>
    </row>
    <row r="4465" spans="1:21" ht="21" x14ac:dyDescent="0.4">
      <c r="A4465" t="s">
        <v>3215</v>
      </c>
      <c r="B4465" t="s">
        <v>3152</v>
      </c>
      <c r="C4465" t="s">
        <v>3153</v>
      </c>
      <c r="D4465" s="33">
        <v>4642</v>
      </c>
      <c r="E4465" s="33">
        <v>969</v>
      </c>
      <c r="F4465" s="32">
        <v>0.47610000000000008</v>
      </c>
      <c r="G4465" s="32">
        <v>0.19890000000000002</v>
      </c>
      <c r="H4465" s="41">
        <v>20.874623007324431</v>
      </c>
      <c r="I4465" s="32">
        <v>0.67500000000000004</v>
      </c>
      <c r="J4465" s="34">
        <f t="shared" si="519"/>
        <v>0.29466666666666669</v>
      </c>
      <c r="K4465">
        <v>0.49133126934984528</v>
      </c>
      <c r="L4465">
        <v>0.69659442724458209</v>
      </c>
      <c r="M4465" s="41">
        <v>0.5</v>
      </c>
      <c r="N4465" t="s">
        <v>37</v>
      </c>
      <c r="O4465" s="10" t="s">
        <v>37</v>
      </c>
      <c r="P4465">
        <f t="shared" si="512"/>
        <v>0.25</v>
      </c>
      <c r="Q4465" s="11">
        <f t="shared" si="513"/>
        <v>0.28222222222222226</v>
      </c>
      <c r="S4465" s="13">
        <f t="shared" si="514"/>
        <v>0.25</v>
      </c>
      <c r="T4465">
        <f t="shared" si="515"/>
        <v>0.16875000000000001</v>
      </c>
      <c r="U4465" t="b">
        <f t="shared" si="516"/>
        <v>1</v>
      </c>
    </row>
    <row r="4466" spans="1:21" ht="21" x14ac:dyDescent="0.4">
      <c r="A4466" t="s">
        <v>2609</v>
      </c>
      <c r="B4466" t="s">
        <v>2591</v>
      </c>
      <c r="C4466" t="s">
        <v>2592</v>
      </c>
      <c r="D4466" s="33">
        <v>214354</v>
      </c>
      <c r="E4466" s="33">
        <v>4094</v>
      </c>
      <c r="F4466" s="32">
        <v>8.1880000000000006</v>
      </c>
      <c r="G4466" s="32">
        <v>2.0089999999999999</v>
      </c>
      <c r="H4466" s="41">
        <v>1.9099247039943272</v>
      </c>
      <c r="I4466" s="32">
        <v>10.197000000000001</v>
      </c>
      <c r="J4466" s="34">
        <f t="shared" si="519"/>
        <v>0.1970187309993135</v>
      </c>
      <c r="K4466">
        <v>2.0000000000000004</v>
      </c>
      <c r="L4466">
        <v>2.4907181240840259</v>
      </c>
      <c r="M4466" s="41">
        <v>2</v>
      </c>
      <c r="N4466" t="s">
        <v>37</v>
      </c>
      <c r="O4466" s="10" t="s">
        <v>37</v>
      </c>
      <c r="P4466">
        <f t="shared" si="512"/>
        <v>0.25</v>
      </c>
      <c r="Q4466" s="11">
        <f t="shared" si="513"/>
        <v>0.19701873099931369</v>
      </c>
      <c r="S4466" s="13">
        <f t="shared" si="514"/>
        <v>0.19701873099931369</v>
      </c>
      <c r="T4466">
        <f t="shared" si="515"/>
        <v>2.0090000000000017</v>
      </c>
      <c r="U4466" t="b">
        <f t="shared" si="516"/>
        <v>1</v>
      </c>
    </row>
    <row r="4467" spans="1:21" ht="21" x14ac:dyDescent="0.4">
      <c r="A4467" t="s">
        <v>1245</v>
      </c>
      <c r="B4467" t="s">
        <v>1201</v>
      </c>
      <c r="C4467" s="42" t="s">
        <v>1202</v>
      </c>
      <c r="D4467" s="33">
        <v>711430</v>
      </c>
      <c r="E4467" s="33">
        <v>63077</v>
      </c>
      <c r="F4467" s="32">
        <v>33.037300000000002</v>
      </c>
      <c r="G4467" s="32">
        <v>10.9237</v>
      </c>
      <c r="H4467" s="41">
        <v>8.8662271762506499</v>
      </c>
      <c r="I4467" s="32">
        <v>43.960999999999999</v>
      </c>
      <c r="J4467" s="34">
        <f t="shared" si="519"/>
        <v>0.24848615818566458</v>
      </c>
      <c r="K4467">
        <v>0.52376143443727508</v>
      </c>
      <c r="L4467">
        <v>0.69694183299776469</v>
      </c>
      <c r="M4467" s="41">
        <v>0.5</v>
      </c>
      <c r="N4467" t="s">
        <v>37</v>
      </c>
      <c r="O4467" s="10" t="s">
        <v>37</v>
      </c>
      <c r="P4467">
        <f t="shared" si="512"/>
        <v>0.25</v>
      </c>
      <c r="Q4467" s="11">
        <f t="shared" si="513"/>
        <v>0.28258001410340988</v>
      </c>
      <c r="S4467" s="13">
        <f t="shared" si="514"/>
        <v>0.25</v>
      </c>
      <c r="T4467">
        <f t="shared" si="515"/>
        <v>10.99025</v>
      </c>
      <c r="U4467" t="b">
        <f t="shared" si="516"/>
        <v>1</v>
      </c>
    </row>
    <row r="4468" spans="1:21" ht="21" x14ac:dyDescent="0.4">
      <c r="A4468" t="s">
        <v>1246</v>
      </c>
      <c r="B4468" t="s">
        <v>1201</v>
      </c>
      <c r="C4468" s="42" t="s">
        <v>1202</v>
      </c>
      <c r="D4468" s="33">
        <v>524118</v>
      </c>
      <c r="E4468" s="33">
        <v>50814</v>
      </c>
      <c r="F4468" s="32">
        <v>27.732999999999997</v>
      </c>
      <c r="G4468" s="32">
        <v>9.2409999999999997</v>
      </c>
      <c r="H4468" s="41">
        <v>9.695144986434352</v>
      </c>
      <c r="I4468" s="32">
        <v>36.973999999999997</v>
      </c>
      <c r="J4468" s="34">
        <f t="shared" si="519"/>
        <v>0.24993238491913239</v>
      </c>
      <c r="K4468">
        <v>0.54577478647616795</v>
      </c>
      <c r="L4468">
        <v>0.72763411658204435</v>
      </c>
      <c r="M4468" s="41">
        <v>0.5</v>
      </c>
      <c r="N4468" t="s">
        <v>37</v>
      </c>
      <c r="O4468" s="10" t="s">
        <v>37</v>
      </c>
      <c r="P4468">
        <f t="shared" si="512"/>
        <v>0.25</v>
      </c>
      <c r="Q4468" s="11">
        <f t="shared" si="513"/>
        <v>0.3128414561583816</v>
      </c>
      <c r="S4468" s="13">
        <f t="shared" si="514"/>
        <v>0.25</v>
      </c>
      <c r="T4468">
        <f t="shared" si="515"/>
        <v>9.2434999999999992</v>
      </c>
      <c r="U4468" t="b">
        <f t="shared" si="516"/>
        <v>1</v>
      </c>
    </row>
    <row r="4469" spans="1:21" ht="21" x14ac:dyDescent="0.4">
      <c r="A4469" t="s">
        <v>4791</v>
      </c>
      <c r="B4469" t="s">
        <v>4786</v>
      </c>
      <c r="C4469" t="s">
        <v>4787</v>
      </c>
      <c r="D4469" s="33">
        <v>43246</v>
      </c>
      <c r="E4469" s="33">
        <v>18713</v>
      </c>
      <c r="F4469" s="32">
        <v>18.919900000000002</v>
      </c>
      <c r="G4469" s="32">
        <v>8.8868999999999989</v>
      </c>
      <c r="H4469" s="41">
        <v>43.271053970309396</v>
      </c>
      <c r="I4469" s="32">
        <v>27.806800000000003</v>
      </c>
      <c r="J4469" s="34">
        <f t="shared" si="519"/>
        <v>0.31959448767927262</v>
      </c>
      <c r="K4469">
        <v>1.0110564847966654</v>
      </c>
      <c r="L4469">
        <v>1.4859616309517449</v>
      </c>
      <c r="M4469" s="41">
        <v>1</v>
      </c>
      <c r="N4469" t="s">
        <v>34</v>
      </c>
      <c r="O4469" s="10" t="s">
        <v>34</v>
      </c>
      <c r="P4469">
        <f t="shared" si="512"/>
        <v>0.15</v>
      </c>
      <c r="Q4469" s="11">
        <f t="shared" si="513"/>
        <v>0.32703511371319255</v>
      </c>
      <c r="S4469" s="13">
        <f t="shared" si="514"/>
        <v>0.15</v>
      </c>
      <c r="T4469">
        <f t="shared" si="515"/>
        <v>4.1710200000000004</v>
      </c>
      <c r="U4469" t="b">
        <f t="shared" si="516"/>
        <v>1</v>
      </c>
    </row>
    <row r="4470" spans="1:21" ht="21" x14ac:dyDescent="0.4">
      <c r="A4470" t="s">
        <v>3486</v>
      </c>
      <c r="B4470" t="s">
        <v>3479</v>
      </c>
      <c r="C4470" t="s">
        <v>3480</v>
      </c>
      <c r="D4470" s="33">
        <v>2290</v>
      </c>
      <c r="E4470" s="33">
        <v>219</v>
      </c>
      <c r="F4470" s="32">
        <v>0.10630000000000002</v>
      </c>
      <c r="G4470" s="32">
        <v>5.2700000000000004E-2</v>
      </c>
      <c r="H4470" s="41">
        <v>9.5633187772925758</v>
      </c>
      <c r="I4470" s="32">
        <v>0.15900000000000003</v>
      </c>
      <c r="J4470" s="34">
        <f t="shared" si="519"/>
        <v>0.33144654088050313</v>
      </c>
      <c r="K4470">
        <v>0.48538812785388141</v>
      </c>
      <c r="L4470">
        <v>0.7260273972602741</v>
      </c>
      <c r="M4470" s="41">
        <v>0.75</v>
      </c>
      <c r="N4470" t="s">
        <v>37</v>
      </c>
      <c r="O4470" s="10" t="s">
        <v>37</v>
      </c>
      <c r="P4470">
        <f t="shared" si="512"/>
        <v>0.25</v>
      </c>
      <c r="Q4470" s="11">
        <f t="shared" si="513"/>
        <v>-3.3018867924528121E-2</v>
      </c>
      <c r="S4470" s="13">
        <f t="shared" si="514"/>
        <v>-3.3018867924528121E-2</v>
      </c>
      <c r="T4470">
        <f t="shared" si="515"/>
        <v>-5.2499999999999726E-3</v>
      </c>
      <c r="U4470" t="b">
        <f t="shared" si="516"/>
        <v>1</v>
      </c>
    </row>
    <row r="4471" spans="1:21" ht="21" x14ac:dyDescent="0.4">
      <c r="A4471" t="s">
        <v>954</v>
      </c>
      <c r="B4471" t="s">
        <v>883</v>
      </c>
      <c r="C4471" s="42" t="s">
        <v>884</v>
      </c>
      <c r="D4471" s="33">
        <v>84397</v>
      </c>
      <c r="E4471" s="33">
        <v>2481</v>
      </c>
      <c r="F4471" s="32">
        <v>2.9771999999999998</v>
      </c>
      <c r="G4471" s="32">
        <v>0.77379999999999993</v>
      </c>
      <c r="H4471" s="41">
        <v>2.9396779506380559</v>
      </c>
      <c r="I4471" s="32">
        <v>3.7509999999999999</v>
      </c>
      <c r="J4471" s="34">
        <f t="shared" si="519"/>
        <v>0.20629165555851772</v>
      </c>
      <c r="K4471">
        <v>1.2</v>
      </c>
      <c r="L4471">
        <v>1.5118903667875856</v>
      </c>
      <c r="M4471" s="41">
        <v>1.2</v>
      </c>
      <c r="N4471" t="s">
        <v>33</v>
      </c>
      <c r="O4471" s="10" t="s">
        <v>33</v>
      </c>
      <c r="P4471">
        <f t="shared" si="512"/>
        <v>0.4</v>
      </c>
      <c r="Q4471" s="11">
        <f t="shared" si="513"/>
        <v>0.20629165555851772</v>
      </c>
      <c r="S4471" s="13">
        <f t="shared" si="514"/>
        <v>0.20629165555851772</v>
      </c>
      <c r="T4471">
        <f t="shared" si="515"/>
        <v>0.77379999999999993</v>
      </c>
      <c r="U4471" t="b">
        <f t="shared" si="516"/>
        <v>1</v>
      </c>
    </row>
    <row r="4472" spans="1:21" ht="21" x14ac:dyDescent="0.4">
      <c r="A4472" t="s">
        <v>2956</v>
      </c>
      <c r="B4472" t="s">
        <v>2919</v>
      </c>
      <c r="C4472" t="s">
        <v>2920</v>
      </c>
      <c r="D4472" s="33">
        <v>351640</v>
      </c>
      <c r="E4472" s="33">
        <v>9783</v>
      </c>
      <c r="F4472" s="32">
        <v>12.021800000000001</v>
      </c>
      <c r="G4472" s="32">
        <v>3.2746</v>
      </c>
      <c r="H4472" s="41">
        <v>2.782106700034126</v>
      </c>
      <c r="I4472" s="32">
        <v>15.2964</v>
      </c>
      <c r="J4472" s="34">
        <f t="shared" si="519"/>
        <v>0.2140765147354933</v>
      </c>
      <c r="K4472">
        <v>1.2288459572728203</v>
      </c>
      <c r="L4472">
        <v>1.5635694572217111</v>
      </c>
      <c r="M4472" s="41">
        <v>3</v>
      </c>
      <c r="N4472" t="s">
        <v>37</v>
      </c>
      <c r="O4472" s="10" t="s">
        <v>37</v>
      </c>
      <c r="P4472">
        <f t="shared" si="512"/>
        <v>0.25</v>
      </c>
      <c r="Q4472" s="11">
        <f t="shared" si="513"/>
        <v>-0.91868674982348786</v>
      </c>
      <c r="S4472" s="13">
        <f t="shared" si="514"/>
        <v>-0.91868674982348786</v>
      </c>
      <c r="T4472">
        <f t="shared" si="515"/>
        <v>-14.0526</v>
      </c>
      <c r="U4472" t="b">
        <f t="shared" si="516"/>
        <v>1</v>
      </c>
    </row>
    <row r="4473" spans="1:21" ht="21" x14ac:dyDescent="0.4">
      <c r="A4473" t="s">
        <v>6061</v>
      </c>
      <c r="B4473" t="s">
        <v>6059</v>
      </c>
      <c r="C4473" t="s">
        <v>6060</v>
      </c>
      <c r="D4473" s="33">
        <v>12229</v>
      </c>
      <c r="E4473" s="33">
        <v>4870</v>
      </c>
      <c r="F4473" s="32">
        <v>0.51519999999999999</v>
      </c>
      <c r="G4473" s="32">
        <v>0.2208</v>
      </c>
      <c r="H4473" s="41">
        <v>39.823370676261348</v>
      </c>
      <c r="I4473" s="32">
        <v>0.73599999999999999</v>
      </c>
      <c r="J4473" s="34">
        <f t="shared" si="519"/>
        <v>0.3</v>
      </c>
      <c r="K4473">
        <v>0.10579055441478441</v>
      </c>
      <c r="L4473">
        <v>0.15112936344969199</v>
      </c>
      <c r="M4473" s="41">
        <v>0.03</v>
      </c>
      <c r="N4473" t="s">
        <v>34</v>
      </c>
      <c r="O4473" s="10" t="s">
        <v>34</v>
      </c>
      <c r="P4473">
        <f t="shared" si="512"/>
        <v>0.15</v>
      </c>
      <c r="Q4473" s="11">
        <f t="shared" si="513"/>
        <v>0.80149456521739126</v>
      </c>
      <c r="S4473" s="13">
        <f t="shared" si="514"/>
        <v>0.15</v>
      </c>
      <c r="T4473">
        <f t="shared" si="515"/>
        <v>0.1104</v>
      </c>
      <c r="U4473" t="b">
        <f t="shared" si="516"/>
        <v>1</v>
      </c>
    </row>
    <row r="4474" spans="1:21" ht="21" x14ac:dyDescent="0.4">
      <c r="A4474" t="s">
        <v>2845</v>
      </c>
      <c r="B4474" t="s">
        <v>2830</v>
      </c>
      <c r="C4474" t="s">
        <v>2831</v>
      </c>
      <c r="D4474" s="33">
        <v>315825</v>
      </c>
      <c r="E4474" s="33">
        <v>5078</v>
      </c>
      <c r="F4474" s="32">
        <v>3.8411999999999997</v>
      </c>
      <c r="G4474" s="32">
        <v>1.6833000000000002</v>
      </c>
      <c r="H4474" s="41">
        <v>1.6078524499327158</v>
      </c>
      <c r="I4474" s="32">
        <v>5.5244999999999997</v>
      </c>
      <c r="J4474" s="34">
        <f t="shared" si="519"/>
        <v>0.30469725767037747</v>
      </c>
      <c r="K4474">
        <v>0.7564395431272154</v>
      </c>
      <c r="L4474">
        <v>1.0879283182355257</v>
      </c>
      <c r="M4474" s="41">
        <v>0.75</v>
      </c>
      <c r="N4474" t="s">
        <v>37</v>
      </c>
      <c r="O4474" s="10" t="s">
        <v>37</v>
      </c>
      <c r="P4474">
        <f t="shared" si="512"/>
        <v>0.25</v>
      </c>
      <c r="Q4474" s="11">
        <f t="shared" si="513"/>
        <v>0.31061634537062172</v>
      </c>
      <c r="S4474" s="13">
        <f t="shared" si="514"/>
        <v>0.25</v>
      </c>
      <c r="T4474">
        <f t="shared" si="515"/>
        <v>1.3811249999999999</v>
      </c>
      <c r="U4474" t="b">
        <f t="shared" si="516"/>
        <v>1</v>
      </c>
    </row>
    <row r="4475" spans="1:21" ht="21" x14ac:dyDescent="0.4">
      <c r="A4475" t="s">
        <v>4572</v>
      </c>
      <c r="B4475" t="s">
        <v>4568</v>
      </c>
      <c r="C4475" t="s">
        <v>4569</v>
      </c>
      <c r="D4475" s="33">
        <v>26921</v>
      </c>
      <c r="E4475" s="33">
        <v>8497</v>
      </c>
      <c r="F4475" s="32">
        <v>7.7385999999999999</v>
      </c>
      <c r="G4475" s="32">
        <v>2.5790000000000002</v>
      </c>
      <c r="H4475" s="41">
        <v>31.562720552728354</v>
      </c>
      <c r="I4475" s="32">
        <v>10.317600000000001</v>
      </c>
      <c r="J4475" s="34">
        <f t="shared" si="519"/>
        <v>0.24996123129409942</v>
      </c>
      <c r="K4475">
        <v>0.91074496881252209</v>
      </c>
      <c r="L4475">
        <v>1.2142638578321761</v>
      </c>
      <c r="M4475" s="41">
        <v>0.75</v>
      </c>
      <c r="N4475" t="s">
        <v>37</v>
      </c>
      <c r="O4475" s="10" t="s">
        <v>37</v>
      </c>
      <c r="P4475">
        <f t="shared" si="512"/>
        <v>0.25</v>
      </c>
      <c r="Q4475" s="11">
        <f t="shared" si="513"/>
        <v>0.38234182367992559</v>
      </c>
      <c r="S4475" s="13">
        <f t="shared" si="514"/>
        <v>0.25</v>
      </c>
      <c r="T4475">
        <f t="shared" si="515"/>
        <v>2.5794000000000001</v>
      </c>
      <c r="U4475" t="b">
        <f t="shared" si="516"/>
        <v>1</v>
      </c>
    </row>
    <row r="4476" spans="1:21" ht="21" x14ac:dyDescent="0.4">
      <c r="A4476" t="s">
        <v>2617</v>
      </c>
      <c r="B4476" t="s">
        <v>2614</v>
      </c>
      <c r="C4476" t="s">
        <v>2615</v>
      </c>
      <c r="D4476" s="33">
        <v>3489529</v>
      </c>
      <c r="E4476" s="33">
        <v>719898</v>
      </c>
      <c r="F4476" s="32">
        <v>382.4914</v>
      </c>
      <c r="G4476" s="32">
        <v>163.92699999999999</v>
      </c>
      <c r="H4476" s="41">
        <v>20.630234051644219</v>
      </c>
      <c r="I4476" s="32">
        <v>546.41840000000002</v>
      </c>
      <c r="J4476" s="34">
        <f t="shared" si="519"/>
        <v>0.30000270854714994</v>
      </c>
      <c r="K4476">
        <v>0.53131332494325589</v>
      </c>
      <c r="L4476">
        <v>0.75902197255722337</v>
      </c>
      <c r="M4476" s="41">
        <v>0.2</v>
      </c>
      <c r="N4476" t="s">
        <v>37</v>
      </c>
      <c r="O4476" s="10" t="s">
        <v>37</v>
      </c>
      <c r="P4476">
        <f t="shared" si="512"/>
        <v>0.25</v>
      </c>
      <c r="Q4476" s="11">
        <f t="shared" si="513"/>
        <v>0.73650301673589325</v>
      </c>
      <c r="S4476" s="13">
        <f t="shared" si="514"/>
        <v>0.25</v>
      </c>
      <c r="T4476">
        <f t="shared" si="515"/>
        <v>136.6046</v>
      </c>
      <c r="U4476" t="b">
        <f t="shared" si="516"/>
        <v>1</v>
      </c>
    </row>
    <row r="4477" spans="1:21" ht="21" x14ac:dyDescent="0.4">
      <c r="A4477" t="s">
        <v>5560</v>
      </c>
      <c r="B4477" t="s">
        <v>5546</v>
      </c>
      <c r="C4477" t="s">
        <v>5547</v>
      </c>
      <c r="D4477" s="33">
        <v>21821</v>
      </c>
      <c r="E4477" s="33">
        <v>1783</v>
      </c>
      <c r="F4477" s="32">
        <v>1.7004999999999999</v>
      </c>
      <c r="G4477" s="32">
        <v>0.56710000000000005</v>
      </c>
      <c r="H4477" s="41">
        <v>8.1710279088951019</v>
      </c>
      <c r="I4477" s="32">
        <v>2.2675999999999998</v>
      </c>
      <c r="J4477" s="34">
        <f t="shared" si="519"/>
        <v>0.25008819897689188</v>
      </c>
      <c r="K4477">
        <v>0.9537296690970275</v>
      </c>
      <c r="L4477">
        <v>1.2717891194615816</v>
      </c>
      <c r="M4477" s="41">
        <v>0.6</v>
      </c>
      <c r="N4477" t="s">
        <v>34</v>
      </c>
      <c r="O4477" s="10" t="s">
        <v>34</v>
      </c>
      <c r="P4477">
        <f t="shared" si="512"/>
        <v>0.15</v>
      </c>
      <c r="Q4477" s="11">
        <f t="shared" si="513"/>
        <v>0.52822367260539782</v>
      </c>
      <c r="S4477" s="13">
        <f t="shared" si="514"/>
        <v>0.15</v>
      </c>
      <c r="T4477">
        <f t="shared" si="515"/>
        <v>0.34013999999999994</v>
      </c>
      <c r="U4477" t="b">
        <f t="shared" si="516"/>
        <v>1</v>
      </c>
    </row>
    <row r="4478" spans="1:21" ht="21" x14ac:dyDescent="0.4">
      <c r="A4478" t="s">
        <v>2099</v>
      </c>
      <c r="B4478" t="s">
        <v>2051</v>
      </c>
      <c r="C4478" t="s">
        <v>2052</v>
      </c>
      <c r="D4478" s="33">
        <v>457947</v>
      </c>
      <c r="E4478" s="33">
        <v>26846</v>
      </c>
      <c r="F4478" s="32">
        <v>30.873199999999997</v>
      </c>
      <c r="G4478" s="32">
        <v>12.113799999999999</v>
      </c>
      <c r="H4478" s="41">
        <v>5.8622504350940172</v>
      </c>
      <c r="I4478" s="32">
        <v>42.986999999999995</v>
      </c>
      <c r="J4478" s="34">
        <f t="shared" si="519"/>
        <v>0.28180147486449392</v>
      </c>
      <c r="K4478">
        <v>1.1500111748491395</v>
      </c>
      <c r="L4478">
        <v>1.6012441332042016</v>
      </c>
      <c r="M4478" s="41">
        <v>1.1499999999999999</v>
      </c>
      <c r="N4478" t="s">
        <v>37</v>
      </c>
      <c r="O4478" s="10" t="s">
        <v>37</v>
      </c>
      <c r="P4478">
        <f t="shared" si="512"/>
        <v>0.25</v>
      </c>
      <c r="Q4478" s="11">
        <f t="shared" si="513"/>
        <v>0.28180845371856605</v>
      </c>
      <c r="S4478" s="13">
        <f t="shared" si="514"/>
        <v>0.25</v>
      </c>
      <c r="T4478">
        <f t="shared" si="515"/>
        <v>10.746749999999999</v>
      </c>
      <c r="U4478" t="b">
        <f t="shared" si="516"/>
        <v>1</v>
      </c>
    </row>
    <row r="4479" spans="1:21" ht="21" x14ac:dyDescent="0.4">
      <c r="A4479" t="s">
        <v>514</v>
      </c>
      <c r="B4479" t="s">
        <v>416</v>
      </c>
      <c r="C4479" s="42" t="s">
        <v>417</v>
      </c>
      <c r="D4479" s="33">
        <v>892803</v>
      </c>
      <c r="E4479" s="33">
        <v>127591</v>
      </c>
      <c r="F4479" s="32">
        <v>255.18199999999999</v>
      </c>
      <c r="G4479" s="32">
        <v>46.372900000000001</v>
      </c>
      <c r="H4479" s="41">
        <v>14.291058609794097</v>
      </c>
      <c r="I4479" s="32">
        <v>301.55489999999998</v>
      </c>
      <c r="J4479" s="34">
        <f t="shared" si="519"/>
        <v>0.15377929524607295</v>
      </c>
      <c r="K4479">
        <v>2</v>
      </c>
      <c r="L4479">
        <v>2.3634496163522503</v>
      </c>
      <c r="M4479" s="41">
        <v>2</v>
      </c>
      <c r="N4479" t="s">
        <v>34</v>
      </c>
      <c r="O4479" s="10" t="s">
        <v>34</v>
      </c>
      <c r="P4479">
        <f t="shared" si="512"/>
        <v>0.15</v>
      </c>
      <c r="Q4479" s="11">
        <f t="shared" si="513"/>
        <v>0.15377929524607284</v>
      </c>
      <c r="S4479" s="13">
        <f t="shared" si="514"/>
        <v>0.15</v>
      </c>
      <c r="T4479">
        <f t="shared" si="515"/>
        <v>45.233234999999993</v>
      </c>
      <c r="U4479" t="b">
        <f t="shared" si="516"/>
        <v>1</v>
      </c>
    </row>
    <row r="4480" spans="1:21" ht="21" x14ac:dyDescent="0.4">
      <c r="A4480" t="s">
        <v>2989</v>
      </c>
      <c r="B4480" t="s">
        <v>2987</v>
      </c>
      <c r="C4480" t="s">
        <v>2988</v>
      </c>
      <c r="D4480" s="33">
        <v>1816050</v>
      </c>
      <c r="E4480" s="33">
        <v>385650</v>
      </c>
      <c r="F4480" s="32">
        <v>61.607699999999994</v>
      </c>
      <c r="G4480" s="32">
        <v>18.912499999999998</v>
      </c>
      <c r="H4480" s="41">
        <v>21.235648798215909</v>
      </c>
      <c r="I4480" s="32">
        <v>80.520199999999988</v>
      </c>
      <c r="J4480" s="34">
        <f t="shared" si="519"/>
        <v>0.23487894963003073</v>
      </c>
      <c r="K4480">
        <v>0.15975029171528587</v>
      </c>
      <c r="L4480">
        <v>0.20879087255283282</v>
      </c>
      <c r="M4480" s="41">
        <v>0.16</v>
      </c>
      <c r="N4480" t="s">
        <v>42</v>
      </c>
      <c r="O4480" s="10" t="s">
        <v>42</v>
      </c>
      <c r="P4480">
        <f t="shared" si="512"/>
        <v>0.05</v>
      </c>
      <c r="Q4480" s="11">
        <f t="shared" si="513"/>
        <v>0.23368297644566186</v>
      </c>
      <c r="S4480" s="13">
        <f t="shared" si="514"/>
        <v>0.05</v>
      </c>
      <c r="T4480">
        <f t="shared" si="515"/>
        <v>4.0260099999999994</v>
      </c>
      <c r="U4480" t="b">
        <f t="shared" si="516"/>
        <v>1</v>
      </c>
    </row>
    <row r="4481" spans="1:21" ht="21" x14ac:dyDescent="0.4">
      <c r="A4481" t="s">
        <v>290</v>
      </c>
      <c r="B4481" t="s">
        <v>267</v>
      </c>
      <c r="C4481" s="42" t="s">
        <v>268</v>
      </c>
      <c r="D4481" s="33">
        <v>1237329</v>
      </c>
      <c r="E4481" s="33">
        <v>79541</v>
      </c>
      <c r="F4481" s="32">
        <v>88.59</v>
      </c>
      <c r="G4481" s="32">
        <v>59.06</v>
      </c>
      <c r="H4481" s="41">
        <v>6.4284438496147747</v>
      </c>
      <c r="I4481" s="32">
        <v>147.65</v>
      </c>
      <c r="J4481" s="34">
        <f t="shared" si="519"/>
        <v>0.4</v>
      </c>
      <c r="K4481">
        <v>1.1137652279956249</v>
      </c>
      <c r="L4481">
        <v>1.8562753799927081</v>
      </c>
      <c r="M4481" s="41">
        <v>1</v>
      </c>
      <c r="N4481" t="s">
        <v>33</v>
      </c>
      <c r="O4481" s="10" t="s">
        <v>37</v>
      </c>
      <c r="P4481">
        <f t="shared" si="512"/>
        <v>0.25</v>
      </c>
      <c r="Q4481" s="11">
        <f t="shared" si="513"/>
        <v>0.46128682695563833</v>
      </c>
      <c r="S4481" s="13">
        <f t="shared" si="514"/>
        <v>0.25</v>
      </c>
      <c r="T4481">
        <f t="shared" si="515"/>
        <v>36.912500000000001</v>
      </c>
      <c r="U4481" t="b">
        <f t="shared" si="516"/>
        <v>0</v>
      </c>
    </row>
    <row r="4482" spans="1:21" ht="21" x14ac:dyDescent="0.4">
      <c r="A4482" t="s">
        <v>291</v>
      </c>
      <c r="B4482" t="s">
        <v>267</v>
      </c>
      <c r="C4482" s="42" t="s">
        <v>268</v>
      </c>
      <c r="D4482" s="33">
        <v>714535</v>
      </c>
      <c r="E4482" s="33">
        <v>16324</v>
      </c>
      <c r="F4482" s="32">
        <v>32.895700000000005</v>
      </c>
      <c r="G4482" s="32">
        <v>11.761899999999999</v>
      </c>
      <c r="H4482" s="41">
        <v>2.28456268762202</v>
      </c>
      <c r="I4482" s="32">
        <v>44.657600000000002</v>
      </c>
      <c r="J4482" s="34">
        <f t="shared" ref="J4482:J4510" si="520">G4482/I4482</f>
        <v>0.26337958152699648</v>
      </c>
      <c r="K4482">
        <v>2.0151739769664299</v>
      </c>
      <c r="L4482">
        <v>2.7357020338152416</v>
      </c>
      <c r="M4482" s="41">
        <v>2</v>
      </c>
      <c r="N4482" t="s">
        <v>37</v>
      </c>
      <c r="O4482" s="10" t="s">
        <v>42</v>
      </c>
      <c r="P4482">
        <f t="shared" ref="P4482:P4545" si="521">VLOOKUP($O4482,$Y$2:$AJ$8,9,FALSE)</f>
        <v>0.05</v>
      </c>
      <c r="Q4482" s="11">
        <f t="shared" ref="Q4482:Q4545" si="522">(L4482-M4482)/L4482</f>
        <v>0.26892622980187031</v>
      </c>
      <c r="S4482" s="13">
        <f t="shared" ref="S4482:S4545" si="523">MIN(Q4482,IF(R4482=0,P4482,R4482))</f>
        <v>0.05</v>
      </c>
      <c r="T4482">
        <f t="shared" ref="T4482:T4545" si="524">IFERROR(S4482*I4482,0)</f>
        <v>2.2328800000000002</v>
      </c>
      <c r="U4482" t="b">
        <f t="shared" ref="U4482:U4545" si="525">O4482=N4482</f>
        <v>0</v>
      </c>
    </row>
    <row r="4483" spans="1:21" ht="21" x14ac:dyDescent="0.4">
      <c r="A4483" t="s">
        <v>2728</v>
      </c>
      <c r="B4483" t="s">
        <v>2725</v>
      </c>
      <c r="C4483" t="s">
        <v>2726</v>
      </c>
      <c r="D4483" s="33">
        <v>1256740</v>
      </c>
      <c r="E4483" s="33">
        <v>140779</v>
      </c>
      <c r="F4483" s="32">
        <v>387.14480000000003</v>
      </c>
      <c r="G4483" s="32">
        <v>142.75479999999999</v>
      </c>
      <c r="H4483" s="41">
        <v>11.20191925139647</v>
      </c>
      <c r="I4483" s="32">
        <v>529.89959999999996</v>
      </c>
      <c r="J4483" s="34">
        <f t="shared" si="520"/>
        <v>0.26939971270029267</v>
      </c>
      <c r="K4483">
        <v>2.7500181134970418</v>
      </c>
      <c r="L4483">
        <v>3.7640528772046964</v>
      </c>
      <c r="M4483" s="41">
        <v>2.75</v>
      </c>
      <c r="N4483" t="s">
        <v>45</v>
      </c>
      <c r="O4483" s="10" t="s">
        <v>45</v>
      </c>
      <c r="P4483">
        <f t="shared" si="521"/>
        <v>0.32</v>
      </c>
      <c r="Q4483" s="11">
        <f t="shared" si="522"/>
        <v>0.26940452493264755</v>
      </c>
      <c r="S4483" s="13">
        <f t="shared" si="523"/>
        <v>0.26940452493264755</v>
      </c>
      <c r="T4483">
        <f t="shared" si="524"/>
        <v>142.75734999999995</v>
      </c>
      <c r="U4483" t="b">
        <f t="shared" si="525"/>
        <v>1</v>
      </c>
    </row>
    <row r="4484" spans="1:21" ht="21" x14ac:dyDescent="0.4">
      <c r="A4484" t="s">
        <v>2800</v>
      </c>
      <c r="B4484" t="s">
        <v>2780</v>
      </c>
      <c r="C4484" t="s">
        <v>2781</v>
      </c>
      <c r="D4484" s="33">
        <v>391810</v>
      </c>
      <c r="E4484" s="33">
        <v>10371</v>
      </c>
      <c r="F4484" s="32">
        <v>51.854999999999997</v>
      </c>
      <c r="G4484" s="32">
        <v>12.222299999999999</v>
      </c>
      <c r="H4484" s="41">
        <v>2.6469462239350707</v>
      </c>
      <c r="I4484" s="32">
        <v>64.077299999999994</v>
      </c>
      <c r="J4484" s="34">
        <f t="shared" si="520"/>
        <v>0.19074305565309399</v>
      </c>
      <c r="K4484">
        <v>5</v>
      </c>
      <c r="L4484">
        <v>6.1785073763378646</v>
      </c>
      <c r="M4484" s="41">
        <v>5</v>
      </c>
      <c r="N4484" t="s">
        <v>37</v>
      </c>
      <c r="O4484" s="10" t="s">
        <v>37</v>
      </c>
      <c r="P4484">
        <f t="shared" si="521"/>
        <v>0.25</v>
      </c>
      <c r="Q4484" s="11">
        <f t="shared" si="522"/>
        <v>0.19074305565309393</v>
      </c>
      <c r="S4484" s="13">
        <f t="shared" si="523"/>
        <v>0.19074305565309393</v>
      </c>
      <c r="T4484">
        <f t="shared" si="524"/>
        <v>12.222299999999995</v>
      </c>
      <c r="U4484" t="b">
        <f t="shared" si="525"/>
        <v>1</v>
      </c>
    </row>
    <row r="4485" spans="1:21" ht="21" x14ac:dyDescent="0.4">
      <c r="A4485" t="s">
        <v>5078</v>
      </c>
      <c r="B4485" t="s">
        <v>5069</v>
      </c>
      <c r="C4485" t="s">
        <v>5070</v>
      </c>
      <c r="D4485" s="33">
        <v>51967</v>
      </c>
      <c r="E4485" s="33">
        <v>1900</v>
      </c>
      <c r="F4485" s="32">
        <v>0.33</v>
      </c>
      <c r="G4485" s="32">
        <v>0.11000000000000001</v>
      </c>
      <c r="H4485" s="41">
        <v>3.6561664133007485</v>
      </c>
      <c r="I4485" s="32">
        <v>0.44000000000000006</v>
      </c>
      <c r="J4485" s="34">
        <f t="shared" si="520"/>
        <v>0.25</v>
      </c>
      <c r="K4485">
        <v>0.1736842105263158</v>
      </c>
      <c r="L4485">
        <v>0.23157894736842108</v>
      </c>
      <c r="M4485" s="41">
        <v>0.09</v>
      </c>
      <c r="N4485" t="s">
        <v>37</v>
      </c>
      <c r="O4485" s="10" t="s">
        <v>37</v>
      </c>
      <c r="P4485">
        <f t="shared" si="521"/>
        <v>0.25</v>
      </c>
      <c r="Q4485" s="11">
        <f t="shared" si="522"/>
        <v>0.61136363636363644</v>
      </c>
      <c r="S4485" s="13">
        <f t="shared" si="523"/>
        <v>0.25</v>
      </c>
      <c r="T4485">
        <f t="shared" si="524"/>
        <v>0.11000000000000001</v>
      </c>
      <c r="U4485" t="b">
        <f t="shared" si="525"/>
        <v>1</v>
      </c>
    </row>
    <row r="4486" spans="1:21" ht="21" x14ac:dyDescent="0.4">
      <c r="A4486" t="s">
        <v>2307</v>
      </c>
      <c r="B4486" t="s">
        <v>2280</v>
      </c>
      <c r="C4486" t="s">
        <v>2281</v>
      </c>
      <c r="D4486" s="33">
        <v>18400</v>
      </c>
      <c r="E4486" s="33">
        <v>503</v>
      </c>
      <c r="F4486" s="32">
        <v>0.15</v>
      </c>
      <c r="G4486" s="32">
        <v>0.05</v>
      </c>
      <c r="H4486" s="41">
        <v>2.7336956521739131</v>
      </c>
      <c r="I4486" s="32">
        <v>0.2</v>
      </c>
      <c r="J4486" s="34">
        <f t="shared" si="520"/>
        <v>0.25</v>
      </c>
      <c r="K4486">
        <v>0.29821073558648109</v>
      </c>
      <c r="L4486">
        <v>0.39761431411530818</v>
      </c>
      <c r="M4486" s="41">
        <v>0.25</v>
      </c>
      <c r="N4486" t="s">
        <v>37</v>
      </c>
      <c r="O4486" s="10" t="s">
        <v>37</v>
      </c>
      <c r="P4486">
        <f t="shared" si="521"/>
        <v>0.25</v>
      </c>
      <c r="Q4486" s="11">
        <f t="shared" si="522"/>
        <v>0.37125000000000002</v>
      </c>
      <c r="S4486" s="13">
        <f t="shared" si="523"/>
        <v>0.25</v>
      </c>
      <c r="T4486">
        <f t="shared" si="524"/>
        <v>0.05</v>
      </c>
      <c r="U4486" t="b">
        <f t="shared" si="525"/>
        <v>1</v>
      </c>
    </row>
    <row r="4487" spans="1:21" ht="21" x14ac:dyDescent="0.4">
      <c r="A4487" t="s">
        <v>5811</v>
      </c>
      <c r="B4487" t="s">
        <v>5781</v>
      </c>
      <c r="C4487" t="s">
        <v>5782</v>
      </c>
      <c r="D4487" s="33">
        <v>70304</v>
      </c>
      <c r="E4487" s="33">
        <v>851</v>
      </c>
      <c r="F4487" s="32">
        <v>0.25439999999999996</v>
      </c>
      <c r="G4487" s="32">
        <v>0.1416</v>
      </c>
      <c r="H4487" s="41">
        <v>1.2104574419663177</v>
      </c>
      <c r="I4487" s="32">
        <v>0.39599999999999996</v>
      </c>
      <c r="J4487" s="34">
        <f t="shared" si="520"/>
        <v>0.3575757575757576</v>
      </c>
      <c r="K4487">
        <v>0.29894242068155108</v>
      </c>
      <c r="L4487">
        <v>0.46533490011750872</v>
      </c>
      <c r="M4487" s="41">
        <v>0.3</v>
      </c>
      <c r="N4487" t="s">
        <v>33</v>
      </c>
      <c r="O4487" s="10" t="s">
        <v>33</v>
      </c>
      <c r="P4487">
        <f t="shared" si="521"/>
        <v>0.4</v>
      </c>
      <c r="Q4487" s="11">
        <f t="shared" si="522"/>
        <v>0.35530303030303018</v>
      </c>
      <c r="S4487" s="13">
        <f t="shared" si="523"/>
        <v>0.35530303030303018</v>
      </c>
      <c r="T4487">
        <f t="shared" si="524"/>
        <v>0.14069999999999994</v>
      </c>
      <c r="U4487" t="b">
        <f t="shared" si="525"/>
        <v>1</v>
      </c>
    </row>
    <row r="4488" spans="1:21" ht="21" x14ac:dyDescent="0.4">
      <c r="A4488" t="s">
        <v>850</v>
      </c>
      <c r="B4488" t="s">
        <v>761</v>
      </c>
      <c r="C4488" s="42" t="s">
        <v>762</v>
      </c>
      <c r="D4488" s="33">
        <v>1127301</v>
      </c>
      <c r="E4488" s="33">
        <v>155602</v>
      </c>
      <c r="F4488" s="32">
        <v>126.8032</v>
      </c>
      <c r="G4488" s="32">
        <v>41.654799999999994</v>
      </c>
      <c r="H4488" s="41">
        <v>13.803057036230785</v>
      </c>
      <c r="I4488" s="32">
        <v>168.458</v>
      </c>
      <c r="J4488" s="34">
        <f t="shared" si="520"/>
        <v>0.24727112989587907</v>
      </c>
      <c r="K4488">
        <v>0.81492011670801145</v>
      </c>
      <c r="L4488">
        <v>1.0826210460019794</v>
      </c>
      <c r="M4488" s="41">
        <v>0.75</v>
      </c>
      <c r="N4488" t="s">
        <v>37</v>
      </c>
      <c r="O4488" s="10" t="s">
        <v>42</v>
      </c>
      <c r="P4488">
        <f t="shared" si="521"/>
        <v>0.05</v>
      </c>
      <c r="Q4488" s="11">
        <f t="shared" si="522"/>
        <v>0.30723681867290364</v>
      </c>
      <c r="S4488" s="13">
        <f t="shared" si="523"/>
        <v>0.05</v>
      </c>
      <c r="T4488">
        <f t="shared" si="524"/>
        <v>8.4229000000000003</v>
      </c>
      <c r="U4488" t="b">
        <f t="shared" si="525"/>
        <v>0</v>
      </c>
    </row>
    <row r="4489" spans="1:21" ht="21" x14ac:dyDescent="0.4">
      <c r="A4489" t="s">
        <v>2911</v>
      </c>
      <c r="B4489" t="s">
        <v>2907</v>
      </c>
      <c r="C4489" t="s">
        <v>2908</v>
      </c>
      <c r="D4489" s="33">
        <v>810687</v>
      </c>
      <c r="E4489" s="33">
        <v>287892</v>
      </c>
      <c r="F4489" s="32">
        <v>304.62060000000002</v>
      </c>
      <c r="G4489" s="32">
        <v>118.64670000000001</v>
      </c>
      <c r="H4489" s="41">
        <v>35.512102698081996</v>
      </c>
      <c r="I4489" s="32">
        <v>423.26730000000003</v>
      </c>
      <c r="J4489" s="34">
        <f t="shared" si="520"/>
        <v>0.28031151945827143</v>
      </c>
      <c r="K4489">
        <v>1.0581072068692428</v>
      </c>
      <c r="L4489">
        <v>1.4702294610478932</v>
      </c>
      <c r="M4489" s="41">
        <v>0.9</v>
      </c>
      <c r="N4489" t="s">
        <v>34</v>
      </c>
      <c r="O4489" s="10" t="s">
        <v>34</v>
      </c>
      <c r="P4489">
        <f t="shared" si="521"/>
        <v>0.15</v>
      </c>
      <c r="Q4489" s="11">
        <f t="shared" si="522"/>
        <v>0.38785065607477837</v>
      </c>
      <c r="S4489" s="13">
        <f t="shared" si="523"/>
        <v>0.15</v>
      </c>
      <c r="T4489">
        <f t="shared" si="524"/>
        <v>63.490095000000004</v>
      </c>
      <c r="U4489" t="b">
        <f t="shared" si="525"/>
        <v>1</v>
      </c>
    </row>
    <row r="4490" spans="1:21" ht="21" x14ac:dyDescent="0.4">
      <c r="A4490" t="s">
        <v>2426</v>
      </c>
      <c r="B4490" t="s">
        <v>2333</v>
      </c>
      <c r="C4490" t="s">
        <v>2334</v>
      </c>
      <c r="D4490" s="33">
        <v>889555</v>
      </c>
      <c r="E4490" s="33">
        <v>103009</v>
      </c>
      <c r="F4490" s="32">
        <v>11.1675</v>
      </c>
      <c r="G4490" s="32">
        <v>3.7225000000000001</v>
      </c>
      <c r="H4490" s="41">
        <v>11.57983486125085</v>
      </c>
      <c r="I4490" s="32">
        <v>14.89</v>
      </c>
      <c r="J4490" s="34">
        <f t="shared" si="520"/>
        <v>0.25</v>
      </c>
      <c r="K4490">
        <v>0.10841285712898872</v>
      </c>
      <c r="L4490">
        <v>0.14455047617198497</v>
      </c>
      <c r="M4490" s="41">
        <v>0.01</v>
      </c>
      <c r="N4490" t="s">
        <v>37</v>
      </c>
      <c r="O4490" s="10" t="s">
        <v>37</v>
      </c>
      <c r="P4490">
        <f t="shared" si="521"/>
        <v>0.25</v>
      </c>
      <c r="Q4490" s="11">
        <f t="shared" si="522"/>
        <v>0.9308200134318334</v>
      </c>
      <c r="S4490" s="13">
        <f t="shared" si="523"/>
        <v>0.25</v>
      </c>
      <c r="T4490">
        <f t="shared" si="524"/>
        <v>3.7225000000000001</v>
      </c>
      <c r="U4490" t="b">
        <f t="shared" si="525"/>
        <v>1</v>
      </c>
    </row>
    <row r="4491" spans="1:21" ht="21" x14ac:dyDescent="0.4">
      <c r="A4491" t="s">
        <v>1499</v>
      </c>
      <c r="B4491" t="s">
        <v>1446</v>
      </c>
      <c r="C4491" s="42" t="s">
        <v>1447</v>
      </c>
      <c r="D4491" s="33">
        <v>236967</v>
      </c>
      <c r="E4491" s="33">
        <v>14660</v>
      </c>
      <c r="F4491" s="32">
        <v>4.3922999999999996</v>
      </c>
      <c r="G4491" s="32">
        <v>2.8287</v>
      </c>
      <c r="H4491" s="41">
        <v>6.1865154219785881</v>
      </c>
      <c r="I4491" s="32">
        <v>7.2210000000000001</v>
      </c>
      <c r="J4491" s="34">
        <f t="shared" si="520"/>
        <v>0.39173244702949728</v>
      </c>
      <c r="K4491">
        <v>0.29961118690313776</v>
      </c>
      <c r="L4491">
        <v>0.49256480218281035</v>
      </c>
      <c r="M4491" s="41">
        <v>0.3</v>
      </c>
      <c r="N4491" t="s">
        <v>33</v>
      </c>
      <c r="O4491" s="10" t="s">
        <v>33</v>
      </c>
      <c r="P4491">
        <f t="shared" si="521"/>
        <v>0.4</v>
      </c>
      <c r="Q4491" s="11">
        <f t="shared" si="522"/>
        <v>0.39094308267552969</v>
      </c>
      <c r="S4491" s="13">
        <f t="shared" si="523"/>
        <v>0.39094308267552969</v>
      </c>
      <c r="T4491">
        <f t="shared" si="524"/>
        <v>2.823</v>
      </c>
      <c r="U4491" t="b">
        <f t="shared" si="525"/>
        <v>1</v>
      </c>
    </row>
    <row r="4492" spans="1:21" ht="21" x14ac:dyDescent="0.4">
      <c r="A4492" t="s">
        <v>2957</v>
      </c>
      <c r="B4492" t="s">
        <v>2919</v>
      </c>
      <c r="C4492" t="s">
        <v>2920</v>
      </c>
      <c r="D4492" s="33">
        <v>145346</v>
      </c>
      <c r="E4492" s="33">
        <v>4189</v>
      </c>
      <c r="F4492" s="32">
        <v>25.134</v>
      </c>
      <c r="G4492" s="32">
        <v>7.0462999999999996</v>
      </c>
      <c r="H4492" s="41">
        <v>2.8820882583628031</v>
      </c>
      <c r="I4492" s="32">
        <v>32.180300000000003</v>
      </c>
      <c r="J4492" s="34">
        <f t="shared" si="520"/>
        <v>0.21896315447649645</v>
      </c>
      <c r="K4492">
        <v>6</v>
      </c>
      <c r="L4492">
        <v>7.6820959656242547</v>
      </c>
      <c r="M4492" s="41">
        <v>6</v>
      </c>
      <c r="N4492" t="s">
        <v>34</v>
      </c>
      <c r="O4492" s="10" t="s">
        <v>34</v>
      </c>
      <c r="P4492">
        <f t="shared" si="521"/>
        <v>0.15</v>
      </c>
      <c r="Q4492" s="11">
        <f t="shared" si="522"/>
        <v>0.21896315447649656</v>
      </c>
      <c r="S4492" s="13">
        <f t="shared" si="523"/>
        <v>0.15</v>
      </c>
      <c r="T4492">
        <f t="shared" si="524"/>
        <v>4.827045</v>
      </c>
      <c r="U4492" t="b">
        <f t="shared" si="525"/>
        <v>1</v>
      </c>
    </row>
    <row r="4493" spans="1:21" ht="21" x14ac:dyDescent="0.4">
      <c r="A4493" t="s">
        <v>5207</v>
      </c>
      <c r="B4493" t="s">
        <v>5203</v>
      </c>
      <c r="C4493" t="s">
        <v>5204</v>
      </c>
      <c r="D4493" s="33">
        <v>39035</v>
      </c>
      <c r="E4493" s="33">
        <v>1514</v>
      </c>
      <c r="F4493" s="32">
        <v>1.8179999999999998</v>
      </c>
      <c r="G4493" s="32">
        <v>0.60529999999999995</v>
      </c>
      <c r="H4493" s="41">
        <v>3.8785705136416038</v>
      </c>
      <c r="I4493" s="32">
        <v>2.4232999999999998</v>
      </c>
      <c r="J4493" s="34">
        <f t="shared" si="520"/>
        <v>0.24978335327858706</v>
      </c>
      <c r="K4493">
        <v>1.2007926023778071</v>
      </c>
      <c r="L4493">
        <v>1.6005944517833552</v>
      </c>
      <c r="M4493" s="41">
        <v>1.1000000000000001</v>
      </c>
      <c r="N4493" t="s">
        <v>34</v>
      </c>
      <c r="O4493" s="10" t="s">
        <v>34</v>
      </c>
      <c r="P4493">
        <f t="shared" si="521"/>
        <v>0.15</v>
      </c>
      <c r="Q4493" s="11">
        <f t="shared" si="522"/>
        <v>0.31275533363595087</v>
      </c>
      <c r="S4493" s="13">
        <f t="shared" si="523"/>
        <v>0.15</v>
      </c>
      <c r="T4493">
        <f t="shared" si="524"/>
        <v>0.36349499999999996</v>
      </c>
      <c r="U4493" t="b">
        <f t="shared" si="525"/>
        <v>1</v>
      </c>
    </row>
    <row r="4494" spans="1:21" ht="21" x14ac:dyDescent="0.4">
      <c r="A4494" t="s">
        <v>3290</v>
      </c>
      <c r="B4494" t="s">
        <v>3283</v>
      </c>
      <c r="C4494" t="s">
        <v>3284</v>
      </c>
      <c r="D4494" s="33">
        <v>57582</v>
      </c>
      <c r="E4494" s="33">
        <v>14138</v>
      </c>
      <c r="F4494" s="32">
        <v>12.0692</v>
      </c>
      <c r="G4494" s="32">
        <v>3.2319000000000004</v>
      </c>
      <c r="H4494" s="41">
        <v>24.552811642527178</v>
      </c>
      <c r="I4494" s="32">
        <v>15.301100000000002</v>
      </c>
      <c r="J4494" s="34">
        <f t="shared" si="520"/>
        <v>0.21122010835822261</v>
      </c>
      <c r="K4494">
        <v>0.85367095770264545</v>
      </c>
      <c r="L4494">
        <v>1.0822676474748905</v>
      </c>
      <c r="M4494" s="41">
        <v>0.85</v>
      </c>
      <c r="N4494" t="s">
        <v>34</v>
      </c>
      <c r="O4494" s="10" t="s">
        <v>34</v>
      </c>
      <c r="P4494">
        <f t="shared" si="521"/>
        <v>0.15</v>
      </c>
      <c r="Q4494" s="11">
        <f t="shared" si="522"/>
        <v>0.21461202135794166</v>
      </c>
      <c r="S4494" s="13">
        <f t="shared" si="523"/>
        <v>0.15</v>
      </c>
      <c r="T4494">
        <f t="shared" si="524"/>
        <v>2.2951650000000003</v>
      </c>
      <c r="U4494" t="b">
        <f t="shared" si="525"/>
        <v>1</v>
      </c>
    </row>
    <row r="4495" spans="1:21" ht="21" x14ac:dyDescent="0.4">
      <c r="A4495" t="s">
        <v>4353</v>
      </c>
      <c r="B4495" t="s">
        <v>4350</v>
      </c>
      <c r="C4495" t="s">
        <v>4351</v>
      </c>
      <c r="D4495" s="33">
        <v>907525</v>
      </c>
      <c r="E4495" s="33">
        <v>117514</v>
      </c>
      <c r="F4495" s="32">
        <v>84.441400000000002</v>
      </c>
      <c r="G4495" s="32">
        <v>28.1419</v>
      </c>
      <c r="H4495" s="41">
        <v>12.948844384452219</v>
      </c>
      <c r="I4495" s="32">
        <v>112.58330000000001</v>
      </c>
      <c r="J4495" s="34">
        <f t="shared" si="520"/>
        <v>0.24996513692528108</v>
      </c>
      <c r="K4495">
        <v>0.71856459655870797</v>
      </c>
      <c r="L4495">
        <v>0.95804159504399478</v>
      </c>
      <c r="M4495" s="41">
        <v>0.5</v>
      </c>
      <c r="N4495" t="s">
        <v>37</v>
      </c>
      <c r="O4495" s="10" t="s">
        <v>37</v>
      </c>
      <c r="P4495">
        <f t="shared" si="521"/>
        <v>0.25</v>
      </c>
      <c r="Q4495" s="11">
        <f t="shared" si="522"/>
        <v>0.47810199203611903</v>
      </c>
      <c r="S4495" s="13">
        <f t="shared" si="523"/>
        <v>0.25</v>
      </c>
      <c r="T4495">
        <f t="shared" si="524"/>
        <v>28.145825000000002</v>
      </c>
      <c r="U4495" t="b">
        <f t="shared" si="525"/>
        <v>1</v>
      </c>
    </row>
    <row r="4496" spans="1:21" ht="21" x14ac:dyDescent="0.4">
      <c r="A4496" t="s">
        <v>4093</v>
      </c>
      <c r="B4496" t="s">
        <v>4089</v>
      </c>
      <c r="C4496" t="s">
        <v>4090</v>
      </c>
      <c r="D4496" s="33">
        <v>92296</v>
      </c>
      <c r="E4496" s="33">
        <v>27461</v>
      </c>
      <c r="F4496" s="32">
        <v>54.922000000000004</v>
      </c>
      <c r="G4496" s="32">
        <v>21.393300000000004</v>
      </c>
      <c r="H4496" s="41">
        <v>29.753185403484441</v>
      </c>
      <c r="I4496" s="32">
        <v>76.315300000000008</v>
      </c>
      <c r="J4496" s="34">
        <f t="shared" si="520"/>
        <v>0.28032779796449731</v>
      </c>
      <c r="K4496">
        <v>2.0000000000000004</v>
      </c>
      <c r="L4496">
        <v>2.7790430064455047</v>
      </c>
      <c r="M4496" s="41">
        <v>2</v>
      </c>
      <c r="N4496" t="s">
        <v>34</v>
      </c>
      <c r="O4496" s="10" t="s">
        <v>34</v>
      </c>
      <c r="P4496">
        <f t="shared" si="521"/>
        <v>0.15</v>
      </c>
      <c r="Q4496" s="11">
        <f t="shared" si="522"/>
        <v>0.28032779796449736</v>
      </c>
      <c r="S4496" s="13">
        <f t="shared" si="523"/>
        <v>0.15</v>
      </c>
      <c r="T4496">
        <f t="shared" si="524"/>
        <v>11.447295</v>
      </c>
      <c r="U4496" t="b">
        <f t="shared" si="525"/>
        <v>1</v>
      </c>
    </row>
    <row r="4497" spans="1:21" ht="21" x14ac:dyDescent="0.4">
      <c r="A4497" t="s">
        <v>5572</v>
      </c>
      <c r="B4497" t="s">
        <v>5570</v>
      </c>
      <c r="C4497" t="s">
        <v>5571</v>
      </c>
      <c r="D4497" s="33">
        <v>14640</v>
      </c>
      <c r="E4497" s="33">
        <v>4504</v>
      </c>
      <c r="F4497" s="32">
        <v>5.315599999999999</v>
      </c>
      <c r="G4497" s="32">
        <v>1.7634999999999996</v>
      </c>
      <c r="H4497" s="41">
        <v>30.765027322404372</v>
      </c>
      <c r="I4497" s="32">
        <v>7.0790999999999986</v>
      </c>
      <c r="J4497" s="34">
        <f t="shared" si="520"/>
        <v>0.24911358788546567</v>
      </c>
      <c r="K4497">
        <v>1.1801953818827706</v>
      </c>
      <c r="L4497">
        <v>1.5717362344582591</v>
      </c>
      <c r="M4497" s="41">
        <v>1.1000000000000001</v>
      </c>
      <c r="N4497" t="s">
        <v>34</v>
      </c>
      <c r="O4497" s="10" t="s">
        <v>34</v>
      </c>
      <c r="P4497">
        <f t="shared" si="521"/>
        <v>0.15</v>
      </c>
      <c r="Q4497" s="11">
        <f t="shared" si="522"/>
        <v>0.30013702306790391</v>
      </c>
      <c r="S4497" s="13">
        <f t="shared" si="523"/>
        <v>0.15</v>
      </c>
      <c r="T4497">
        <f t="shared" si="524"/>
        <v>1.0618649999999998</v>
      </c>
      <c r="U4497" t="b">
        <f t="shared" si="525"/>
        <v>1</v>
      </c>
    </row>
    <row r="4498" spans="1:21" ht="21" x14ac:dyDescent="0.4">
      <c r="A4498" t="s">
        <v>724</v>
      </c>
      <c r="B4498" t="s">
        <v>657</v>
      </c>
      <c r="C4498" s="42" t="s">
        <v>658</v>
      </c>
      <c r="D4498" s="33">
        <v>2809195</v>
      </c>
      <c r="E4498" s="33">
        <v>187366</v>
      </c>
      <c r="F4498" s="32">
        <v>219.56780000000001</v>
      </c>
      <c r="G4498" s="32">
        <v>90.812600000000003</v>
      </c>
      <c r="H4498" s="41">
        <v>6.6697399076959769</v>
      </c>
      <c r="I4498" s="32">
        <v>310.38040000000001</v>
      </c>
      <c r="J4498" s="34">
        <f t="shared" si="520"/>
        <v>0.29258484105310772</v>
      </c>
      <c r="K4498">
        <v>1.1718657600631919</v>
      </c>
      <c r="L4498">
        <v>1.6565460115495876</v>
      </c>
      <c r="M4498" s="41">
        <v>0.95</v>
      </c>
      <c r="N4498" t="s">
        <v>34</v>
      </c>
      <c r="O4498" s="10" t="s">
        <v>34</v>
      </c>
      <c r="P4498">
        <f t="shared" si="521"/>
        <v>0.15</v>
      </c>
      <c r="Q4498" s="11">
        <f t="shared" si="522"/>
        <v>0.4265175893838658</v>
      </c>
      <c r="S4498" s="13">
        <f t="shared" si="523"/>
        <v>0.15</v>
      </c>
      <c r="T4498">
        <f t="shared" si="524"/>
        <v>46.55706</v>
      </c>
      <c r="U4498" t="b">
        <f t="shared" si="525"/>
        <v>1</v>
      </c>
    </row>
    <row r="4499" spans="1:21" ht="21" x14ac:dyDescent="0.4">
      <c r="A4499" t="s">
        <v>3598</v>
      </c>
      <c r="B4499" t="s">
        <v>3542</v>
      </c>
      <c r="C4499" t="s">
        <v>3543</v>
      </c>
      <c r="D4499" s="33">
        <v>91281</v>
      </c>
      <c r="E4499" s="33">
        <v>4740</v>
      </c>
      <c r="F4499" s="32">
        <v>3.6501000000000006</v>
      </c>
      <c r="G4499" s="32">
        <v>0.67270000000000008</v>
      </c>
      <c r="H4499" s="41">
        <v>5.1927564334308345</v>
      </c>
      <c r="I4499" s="32">
        <v>4.3228000000000009</v>
      </c>
      <c r="J4499" s="34">
        <f t="shared" si="520"/>
        <v>0.15561672989728878</v>
      </c>
      <c r="K4499">
        <v>0.77006329113924055</v>
      </c>
      <c r="L4499">
        <v>0.91198312236286938</v>
      </c>
      <c r="M4499" s="41">
        <v>0.77</v>
      </c>
      <c r="N4499" t="s">
        <v>34</v>
      </c>
      <c r="O4499" s="10" t="s">
        <v>34</v>
      </c>
      <c r="P4499">
        <f t="shared" si="521"/>
        <v>0.15</v>
      </c>
      <c r="Q4499" s="11">
        <f t="shared" si="522"/>
        <v>0.15568612936059975</v>
      </c>
      <c r="S4499" s="13">
        <f t="shared" si="523"/>
        <v>0.15</v>
      </c>
      <c r="T4499">
        <f t="shared" si="524"/>
        <v>0.64842000000000011</v>
      </c>
      <c r="U4499" t="b">
        <f t="shared" si="525"/>
        <v>1</v>
      </c>
    </row>
    <row r="4500" spans="1:21" ht="21" x14ac:dyDescent="0.4">
      <c r="A4500" t="s">
        <v>1247</v>
      </c>
      <c r="B4500" t="s">
        <v>1201</v>
      </c>
      <c r="C4500" s="42" t="s">
        <v>1202</v>
      </c>
      <c r="D4500" s="33">
        <v>263108</v>
      </c>
      <c r="E4500" s="33">
        <v>22453</v>
      </c>
      <c r="F4500" s="32">
        <v>11.866899999999999</v>
      </c>
      <c r="G4500" s="32">
        <v>3.9551000000000003</v>
      </c>
      <c r="H4500" s="41">
        <v>8.5337580005168974</v>
      </c>
      <c r="I4500" s="32">
        <v>15.821999999999999</v>
      </c>
      <c r="J4500" s="34">
        <f t="shared" si="520"/>
        <v>0.24997471874604985</v>
      </c>
      <c r="K4500">
        <v>0.52852180109562197</v>
      </c>
      <c r="L4500">
        <v>0.70467198147240906</v>
      </c>
      <c r="M4500" s="41">
        <v>0.5</v>
      </c>
      <c r="N4500" t="s">
        <v>37</v>
      </c>
      <c r="O4500" s="10" t="s">
        <v>37</v>
      </c>
      <c r="P4500">
        <f t="shared" si="521"/>
        <v>0.25</v>
      </c>
      <c r="Q4500" s="11">
        <f t="shared" si="522"/>
        <v>0.29045000632031354</v>
      </c>
      <c r="S4500" s="13">
        <f t="shared" si="523"/>
        <v>0.25</v>
      </c>
      <c r="T4500">
        <f t="shared" si="524"/>
        <v>3.9554999999999998</v>
      </c>
      <c r="U4500" t="b">
        <f t="shared" si="525"/>
        <v>1</v>
      </c>
    </row>
    <row r="4501" spans="1:21" ht="21" x14ac:dyDescent="0.4">
      <c r="A4501" t="s">
        <v>409</v>
      </c>
      <c r="B4501" t="s">
        <v>376</v>
      </c>
      <c r="C4501" s="42" t="s">
        <v>377</v>
      </c>
      <c r="D4501" s="33">
        <v>926171</v>
      </c>
      <c r="E4501" s="33">
        <v>19038</v>
      </c>
      <c r="F4501" s="32">
        <v>38.075400000000002</v>
      </c>
      <c r="G4501" s="32">
        <v>11.1004</v>
      </c>
      <c r="H4501" s="41">
        <v>2.0555599343965638</v>
      </c>
      <c r="I4501" s="32">
        <v>49.175800000000002</v>
      </c>
      <c r="J4501" s="34">
        <f t="shared" si="520"/>
        <v>0.22572891544214838</v>
      </c>
      <c r="K4501">
        <v>1.9999684840844627</v>
      </c>
      <c r="L4501">
        <v>2.5830339321357285</v>
      </c>
      <c r="M4501" s="41">
        <v>2</v>
      </c>
      <c r="N4501" t="s">
        <v>37</v>
      </c>
      <c r="O4501" s="10" t="s">
        <v>42</v>
      </c>
      <c r="P4501">
        <f t="shared" si="521"/>
        <v>0.05</v>
      </c>
      <c r="Q4501" s="11">
        <f t="shared" si="522"/>
        <v>0.22571671431883161</v>
      </c>
      <c r="S4501" s="13">
        <f t="shared" si="523"/>
        <v>0.05</v>
      </c>
      <c r="T4501">
        <f t="shared" si="524"/>
        <v>2.4587900000000005</v>
      </c>
      <c r="U4501" t="b">
        <f t="shared" si="525"/>
        <v>0</v>
      </c>
    </row>
    <row r="4502" spans="1:21" ht="21" x14ac:dyDescent="0.4">
      <c r="A4502" t="s">
        <v>1716</v>
      </c>
      <c r="B4502" t="s">
        <v>1655</v>
      </c>
      <c r="C4502" s="42" t="s">
        <v>1656</v>
      </c>
      <c r="D4502" s="33">
        <v>2164632</v>
      </c>
      <c r="E4502" s="33">
        <v>83091</v>
      </c>
      <c r="F4502" s="32">
        <v>74.883099999999999</v>
      </c>
      <c r="G4502" s="32">
        <v>26.666899999999998</v>
      </c>
      <c r="H4502" s="41">
        <v>3.8385739469803641</v>
      </c>
      <c r="I4502" s="32">
        <v>101.55</v>
      </c>
      <c r="J4502" s="34">
        <f t="shared" si="520"/>
        <v>0.26259871984244215</v>
      </c>
      <c r="K4502">
        <v>0.90121794177468084</v>
      </c>
      <c r="L4502">
        <v>1.2221540239015056</v>
      </c>
      <c r="M4502" s="41">
        <v>0.65</v>
      </c>
      <c r="N4502" t="s">
        <v>45</v>
      </c>
      <c r="O4502" s="10" t="s">
        <v>34</v>
      </c>
      <c r="P4502">
        <f t="shared" si="521"/>
        <v>0.15</v>
      </c>
      <c r="Q4502" s="11">
        <f t="shared" si="522"/>
        <v>0.46815214180206793</v>
      </c>
      <c r="S4502" s="13">
        <f t="shared" si="523"/>
        <v>0.15</v>
      </c>
      <c r="T4502">
        <f t="shared" si="524"/>
        <v>15.232499999999998</v>
      </c>
      <c r="U4502" t="b">
        <f t="shared" si="525"/>
        <v>0</v>
      </c>
    </row>
    <row r="4503" spans="1:21" ht="21" x14ac:dyDescent="0.4">
      <c r="A4503" t="s">
        <v>1500</v>
      </c>
      <c r="B4503" t="s">
        <v>1446</v>
      </c>
      <c r="C4503" s="42" t="s">
        <v>1447</v>
      </c>
      <c r="D4503" s="33">
        <v>353204</v>
      </c>
      <c r="E4503" s="33">
        <v>56726</v>
      </c>
      <c r="F4503" s="32">
        <v>28.762099999999993</v>
      </c>
      <c r="G4503" s="32">
        <v>7.5678999999999998</v>
      </c>
      <c r="H4503" s="41">
        <v>16.060407016908076</v>
      </c>
      <c r="I4503" s="32">
        <v>36.329999999999991</v>
      </c>
      <c r="J4503" s="34">
        <f t="shared" si="520"/>
        <v>0.20830993669143963</v>
      </c>
      <c r="K4503">
        <v>0.50703557451609482</v>
      </c>
      <c r="L4503">
        <v>0.64044706131227291</v>
      </c>
      <c r="M4503" s="41">
        <v>0.5</v>
      </c>
      <c r="N4503" t="s">
        <v>34</v>
      </c>
      <c r="O4503" s="10" t="s">
        <v>34</v>
      </c>
      <c r="P4503">
        <f t="shared" si="521"/>
        <v>0.15</v>
      </c>
      <c r="Q4503" s="11">
        <f t="shared" si="522"/>
        <v>0.21929534819708216</v>
      </c>
      <c r="S4503" s="13">
        <f t="shared" si="523"/>
        <v>0.15</v>
      </c>
      <c r="T4503">
        <f t="shared" si="524"/>
        <v>5.4494999999999987</v>
      </c>
      <c r="U4503" t="b">
        <f t="shared" si="525"/>
        <v>1</v>
      </c>
    </row>
    <row r="4504" spans="1:21" ht="21" x14ac:dyDescent="0.4">
      <c r="A4504" t="s">
        <v>5382</v>
      </c>
      <c r="B4504" t="s">
        <v>5372</v>
      </c>
      <c r="C4504" t="s">
        <v>5373</v>
      </c>
      <c r="D4504" s="33">
        <v>29068</v>
      </c>
      <c r="E4504" s="33">
        <v>4150</v>
      </c>
      <c r="F4504" s="32">
        <v>0.9476</v>
      </c>
      <c r="G4504" s="32">
        <v>0.31440000000000001</v>
      </c>
      <c r="H4504" s="41">
        <v>14.276868033576442</v>
      </c>
      <c r="I4504" s="32">
        <v>1.262</v>
      </c>
      <c r="J4504" s="34">
        <f t="shared" si="520"/>
        <v>0.2491283676703645</v>
      </c>
      <c r="K4504">
        <v>0.22833734939759037</v>
      </c>
      <c r="L4504">
        <v>0.30409638554216867</v>
      </c>
      <c r="M4504" s="41">
        <v>0.1</v>
      </c>
      <c r="N4504" t="s">
        <v>34</v>
      </c>
      <c r="O4504" s="10" t="s">
        <v>34</v>
      </c>
      <c r="P4504">
        <f t="shared" si="521"/>
        <v>0.15</v>
      </c>
      <c r="Q4504" s="11">
        <f t="shared" si="522"/>
        <v>0.67115689381933441</v>
      </c>
      <c r="S4504" s="13">
        <f t="shared" si="523"/>
        <v>0.15</v>
      </c>
      <c r="T4504">
        <f t="shared" si="524"/>
        <v>0.1893</v>
      </c>
      <c r="U4504" t="b">
        <f t="shared" si="525"/>
        <v>1</v>
      </c>
    </row>
    <row r="4505" spans="1:21" ht="21" x14ac:dyDescent="0.4">
      <c r="A4505" t="s">
        <v>1062</v>
      </c>
      <c r="B4505" t="s">
        <v>1044</v>
      </c>
      <c r="C4505" s="42" t="s">
        <v>1045</v>
      </c>
      <c r="D4505" s="33">
        <v>2985091</v>
      </c>
      <c r="E4505" s="33">
        <v>35086</v>
      </c>
      <c r="F4505" s="32">
        <v>35.086000000000006</v>
      </c>
      <c r="G4505" s="32">
        <v>5.2040000000000006</v>
      </c>
      <c r="H4505" s="41">
        <v>1.1753745530705764</v>
      </c>
      <c r="I4505" s="32">
        <v>40.290000000000006</v>
      </c>
      <c r="J4505" s="34">
        <f t="shared" si="520"/>
        <v>0.12916356415984115</v>
      </c>
      <c r="K4505">
        <v>1.0000000000000002</v>
      </c>
      <c r="L4505">
        <v>1.1483212677421195</v>
      </c>
      <c r="M4505" s="41">
        <v>1</v>
      </c>
      <c r="N4505" t="s">
        <v>45</v>
      </c>
      <c r="O4505" s="10" t="s">
        <v>34</v>
      </c>
      <c r="P4505">
        <f t="shared" si="521"/>
        <v>0.15</v>
      </c>
      <c r="Q4505" s="11">
        <f t="shared" si="522"/>
        <v>0.12916356415984126</v>
      </c>
      <c r="S4505" s="13">
        <f t="shared" si="523"/>
        <v>0.12916356415984126</v>
      </c>
      <c r="T4505">
        <f t="shared" si="524"/>
        <v>5.2040000000000051</v>
      </c>
      <c r="U4505" t="b">
        <f t="shared" si="525"/>
        <v>0</v>
      </c>
    </row>
    <row r="4506" spans="1:21" ht="21" x14ac:dyDescent="0.4">
      <c r="A4506" t="s">
        <v>1717</v>
      </c>
      <c r="B4506" t="s">
        <v>1655</v>
      </c>
      <c r="C4506" s="42" t="s">
        <v>1656</v>
      </c>
      <c r="D4506" s="33">
        <v>1667</v>
      </c>
      <c r="E4506" s="33">
        <v>124</v>
      </c>
      <c r="F4506" s="32">
        <v>0.124</v>
      </c>
      <c r="G4506" s="32">
        <v>1.78E-2</v>
      </c>
      <c r="H4506" s="41">
        <v>7.438512297540492</v>
      </c>
      <c r="I4506" s="32">
        <v>0.14180000000000001</v>
      </c>
      <c r="J4506" s="34">
        <f t="shared" si="520"/>
        <v>0.12552891396332863</v>
      </c>
      <c r="K4506">
        <v>1</v>
      </c>
      <c r="L4506">
        <v>1.1435483870967742</v>
      </c>
      <c r="M4506" s="41">
        <v>1</v>
      </c>
      <c r="N4506" t="s">
        <v>34</v>
      </c>
      <c r="O4506" s="10" t="s">
        <v>37</v>
      </c>
      <c r="P4506">
        <f t="shared" si="521"/>
        <v>0.25</v>
      </c>
      <c r="Q4506" s="11">
        <f t="shared" si="522"/>
        <v>0.12552891396332863</v>
      </c>
      <c r="S4506" s="13">
        <f t="shared" si="523"/>
        <v>0.12552891396332863</v>
      </c>
      <c r="T4506">
        <f t="shared" si="524"/>
        <v>1.78E-2</v>
      </c>
      <c r="U4506" t="b">
        <f t="shared" si="525"/>
        <v>0</v>
      </c>
    </row>
    <row r="4507" spans="1:21" ht="21" x14ac:dyDescent="0.4">
      <c r="A4507" t="s">
        <v>5095</v>
      </c>
      <c r="B4507" t="s">
        <v>5090</v>
      </c>
      <c r="C4507" t="s">
        <v>5091</v>
      </c>
      <c r="D4507" s="33">
        <v>633418</v>
      </c>
      <c r="E4507" s="33">
        <v>44175</v>
      </c>
      <c r="F4507" s="32">
        <v>8.4875999999999987</v>
      </c>
      <c r="G4507" s="32">
        <v>2.8254000000000001</v>
      </c>
      <c r="H4507" s="41">
        <v>6.9740676772684074</v>
      </c>
      <c r="I4507" s="32">
        <v>11.312999999999999</v>
      </c>
      <c r="J4507" s="34">
        <f t="shared" si="520"/>
        <v>0.24974807743304167</v>
      </c>
      <c r="K4507">
        <v>0.19213582342954155</v>
      </c>
      <c r="L4507">
        <v>0.25609507640067908</v>
      </c>
      <c r="M4507" s="41">
        <v>0.1</v>
      </c>
      <c r="N4507" t="s">
        <v>37</v>
      </c>
      <c r="O4507" s="10" t="s">
        <v>37</v>
      </c>
      <c r="P4507">
        <f t="shared" si="521"/>
        <v>0.25</v>
      </c>
      <c r="Q4507" s="11">
        <f t="shared" si="522"/>
        <v>0.60952002121453186</v>
      </c>
      <c r="S4507" s="13">
        <f t="shared" si="523"/>
        <v>0.25</v>
      </c>
      <c r="T4507">
        <f t="shared" si="524"/>
        <v>2.8282499999999997</v>
      </c>
      <c r="U4507" t="b">
        <f t="shared" si="525"/>
        <v>1</v>
      </c>
    </row>
    <row r="4508" spans="1:21" ht="21" x14ac:dyDescent="0.4">
      <c r="A4508" t="s">
        <v>2467</v>
      </c>
      <c r="B4508" t="s">
        <v>2442</v>
      </c>
      <c r="C4508" t="s">
        <v>2443</v>
      </c>
      <c r="D4508" s="33">
        <v>937730</v>
      </c>
      <c r="E4508" s="33">
        <v>32328</v>
      </c>
      <c r="F4508" s="32">
        <v>129.31199999999998</v>
      </c>
      <c r="G4508" s="32">
        <v>39.043899999999994</v>
      </c>
      <c r="H4508" s="41">
        <v>3.4474742196581105</v>
      </c>
      <c r="I4508" s="32">
        <v>168.35589999999996</v>
      </c>
      <c r="J4508" s="34">
        <f t="shared" si="520"/>
        <v>0.23191287029441798</v>
      </c>
      <c r="K4508">
        <v>3.9999999999999996</v>
      </c>
      <c r="L4508">
        <v>5.2077425142291505</v>
      </c>
      <c r="M4508" s="41">
        <v>4</v>
      </c>
      <c r="N4508" t="s">
        <v>37</v>
      </c>
      <c r="O4508" s="10" t="s">
        <v>37</v>
      </c>
      <c r="P4508">
        <f t="shared" si="521"/>
        <v>0.25</v>
      </c>
      <c r="Q4508" s="11">
        <f t="shared" si="522"/>
        <v>0.23191287029441784</v>
      </c>
      <c r="S4508" s="13">
        <f t="shared" si="523"/>
        <v>0.23191287029441784</v>
      </c>
      <c r="T4508">
        <f t="shared" si="524"/>
        <v>39.043899999999972</v>
      </c>
      <c r="U4508" t="b">
        <f t="shared" si="525"/>
        <v>1</v>
      </c>
    </row>
    <row r="4509" spans="1:21" ht="21" x14ac:dyDescent="0.4">
      <c r="A4509" t="s">
        <v>1389</v>
      </c>
      <c r="B4509" t="s">
        <v>1280</v>
      </c>
      <c r="C4509" s="42" t="s">
        <v>1281</v>
      </c>
      <c r="D4509" s="33">
        <v>582787</v>
      </c>
      <c r="E4509" s="33">
        <v>106243</v>
      </c>
      <c r="F4509" s="32">
        <v>52.977199999999996</v>
      </c>
      <c r="G4509" s="32">
        <v>17.652999999999999</v>
      </c>
      <c r="H4509" s="41">
        <v>18.230159560868721</v>
      </c>
      <c r="I4509" s="32">
        <v>70.630200000000002</v>
      </c>
      <c r="J4509" s="34">
        <f t="shared" si="520"/>
        <v>0.24993557996437782</v>
      </c>
      <c r="K4509">
        <v>0.4986417928710597</v>
      </c>
      <c r="L4509">
        <v>0.66479862202686291</v>
      </c>
      <c r="M4509" s="41">
        <v>0.3</v>
      </c>
      <c r="N4509" t="s">
        <v>37</v>
      </c>
      <c r="O4509" s="10" t="s">
        <v>37</v>
      </c>
      <c r="P4509">
        <f t="shared" si="521"/>
        <v>0.25</v>
      </c>
      <c r="Q4509" s="11">
        <f t="shared" si="522"/>
        <v>0.54873552672935944</v>
      </c>
      <c r="S4509" s="13">
        <f t="shared" si="523"/>
        <v>0.25</v>
      </c>
      <c r="T4509">
        <f t="shared" si="524"/>
        <v>17.657550000000001</v>
      </c>
      <c r="U4509" t="b">
        <f t="shared" si="525"/>
        <v>1</v>
      </c>
    </row>
    <row r="4510" spans="1:21" ht="21" x14ac:dyDescent="0.4">
      <c r="A4510" t="s">
        <v>1963</v>
      </c>
      <c r="B4510" t="s">
        <v>1732</v>
      </c>
      <c r="C4510" s="42" t="s">
        <v>1733</v>
      </c>
      <c r="D4510" s="33">
        <v>36216</v>
      </c>
      <c r="E4510" s="33">
        <v>14352</v>
      </c>
      <c r="F4510" s="32">
        <v>20.436700000000002</v>
      </c>
      <c r="G4510" s="32">
        <v>9.6966999999999999</v>
      </c>
      <c r="H4510" s="41">
        <v>39.628893306825709</v>
      </c>
      <c r="I4510" s="32">
        <v>30.133400000000002</v>
      </c>
      <c r="J4510" s="34">
        <f t="shared" si="520"/>
        <v>0.32179242966276622</v>
      </c>
      <c r="K4510">
        <v>1.423961817168339</v>
      </c>
      <c r="L4510">
        <v>2.0995958751393533</v>
      </c>
      <c r="M4510" s="41">
        <v>1.4</v>
      </c>
      <c r="N4510" t="s">
        <v>37</v>
      </c>
      <c r="O4510" s="10" t="s">
        <v>34</v>
      </c>
      <c r="P4510">
        <f t="shared" si="521"/>
        <v>0.15</v>
      </c>
      <c r="Q4510" s="11">
        <f t="shared" si="522"/>
        <v>0.33320501503315259</v>
      </c>
      <c r="S4510" s="13">
        <f t="shared" si="523"/>
        <v>0.15</v>
      </c>
      <c r="T4510">
        <f t="shared" si="524"/>
        <v>4.5200100000000001</v>
      </c>
      <c r="U4510" t="b">
        <f t="shared" si="525"/>
        <v>0</v>
      </c>
    </row>
    <row r="4511" spans="1:21" ht="21" x14ac:dyDescent="0.4">
      <c r="A4511" t="s">
        <v>191</v>
      </c>
      <c r="B4511" t="s">
        <v>31</v>
      </c>
      <c r="C4511" t="s">
        <v>32</v>
      </c>
      <c r="D4511" s="33">
        <v>4789086</v>
      </c>
      <c r="E4511" s="33">
        <v>930616</v>
      </c>
      <c r="F4511" s="32">
        <v>854.72020000000009</v>
      </c>
      <c r="G4511" s="32">
        <v>284.90210000000002</v>
      </c>
      <c r="H4511" s="41">
        <v>19.432016881718141</v>
      </c>
      <c r="I4511" s="32">
        <v>1139.6223</v>
      </c>
      <c r="K4511">
        <v>0.918445631710609</v>
      </c>
      <c r="L4511">
        <v>1.2245891968330656</v>
      </c>
      <c r="M4511" s="41">
        <v>0.85</v>
      </c>
      <c r="N4511" t="s">
        <v>37</v>
      </c>
      <c r="O4511" s="10" t="s">
        <v>34</v>
      </c>
      <c r="P4511">
        <f t="shared" si="521"/>
        <v>0.15</v>
      </c>
      <c r="Q4511" s="11">
        <f t="shared" si="522"/>
        <v>0.30588967941396034</v>
      </c>
      <c r="S4511" s="13">
        <f t="shared" si="523"/>
        <v>0.15</v>
      </c>
      <c r="T4511">
        <f t="shared" si="524"/>
        <v>170.94334499999999</v>
      </c>
      <c r="U4511" t="b">
        <f t="shared" si="525"/>
        <v>0</v>
      </c>
    </row>
    <row r="4512" spans="1:21" ht="21" x14ac:dyDescent="0.4">
      <c r="A4512" t="s">
        <v>515</v>
      </c>
      <c r="B4512" t="s">
        <v>416</v>
      </c>
      <c r="C4512" s="42" t="s">
        <v>417</v>
      </c>
      <c r="D4512" s="33">
        <v>3769</v>
      </c>
      <c r="E4512" s="33">
        <v>161</v>
      </c>
      <c r="F4512" s="32">
        <v>0.19320000000000001</v>
      </c>
      <c r="G4512" s="32">
        <v>2.18E-2</v>
      </c>
      <c r="H4512" s="41">
        <v>4.2716901034757226</v>
      </c>
      <c r="I4512" s="32">
        <v>0.21500000000000002</v>
      </c>
      <c r="J4512" s="34">
        <f t="shared" ref="J4512:J4554" si="526">G4512/I4512</f>
        <v>0.10139534883720928</v>
      </c>
      <c r="K4512">
        <v>1.2000000000000002</v>
      </c>
      <c r="L4512">
        <v>1.3354037267080747</v>
      </c>
      <c r="M4512" s="41">
        <v>1.2</v>
      </c>
      <c r="N4512" t="s">
        <v>34</v>
      </c>
      <c r="O4512" s="10" t="s">
        <v>34</v>
      </c>
      <c r="P4512">
        <f t="shared" si="521"/>
        <v>0.15</v>
      </c>
      <c r="Q4512" s="11">
        <f t="shared" si="522"/>
        <v>0.10139534883720946</v>
      </c>
      <c r="S4512" s="13">
        <f t="shared" si="523"/>
        <v>0.10139534883720946</v>
      </c>
      <c r="T4512">
        <f t="shared" si="524"/>
        <v>2.1800000000000038E-2</v>
      </c>
      <c r="U4512" t="b">
        <f t="shared" si="525"/>
        <v>1</v>
      </c>
    </row>
    <row r="4513" spans="1:21" ht="21" x14ac:dyDescent="0.4">
      <c r="A4513" t="s">
        <v>2100</v>
      </c>
      <c r="B4513" t="s">
        <v>2051</v>
      </c>
      <c r="C4513" t="s">
        <v>2052</v>
      </c>
      <c r="D4513" s="33">
        <v>17778</v>
      </c>
      <c r="E4513" s="33">
        <v>3166</v>
      </c>
      <c r="F4513" s="32">
        <v>4.0306999999999995</v>
      </c>
      <c r="G4513" s="32">
        <v>1.0075999999999998</v>
      </c>
      <c r="H4513" s="41">
        <v>17.808527393407584</v>
      </c>
      <c r="I4513" s="32">
        <v>5.0382999999999996</v>
      </c>
      <c r="J4513" s="34">
        <f t="shared" si="526"/>
        <v>0.19998809122124525</v>
      </c>
      <c r="K4513">
        <v>1.2731206569804168</v>
      </c>
      <c r="L4513">
        <v>1.5913771320277952</v>
      </c>
      <c r="M4513" s="41">
        <v>1.1000000000000001</v>
      </c>
      <c r="N4513" t="s">
        <v>34</v>
      </c>
      <c r="O4513" s="10" t="s">
        <v>34</v>
      </c>
      <c r="P4513">
        <f t="shared" si="521"/>
        <v>0.15</v>
      </c>
      <c r="Q4513" s="11">
        <f t="shared" si="522"/>
        <v>0.30877478514578316</v>
      </c>
      <c r="S4513" s="13">
        <f t="shared" si="523"/>
        <v>0.15</v>
      </c>
      <c r="T4513">
        <f t="shared" si="524"/>
        <v>0.75574499999999989</v>
      </c>
      <c r="U4513" t="b">
        <f t="shared" si="525"/>
        <v>1</v>
      </c>
    </row>
    <row r="4514" spans="1:21" ht="21" x14ac:dyDescent="0.4">
      <c r="A4514" t="s">
        <v>1406</v>
      </c>
      <c r="B4514" t="s">
        <v>1402</v>
      </c>
      <c r="C4514" s="42" t="s">
        <v>1403</v>
      </c>
      <c r="D4514" s="33">
        <v>2568173</v>
      </c>
      <c r="E4514" s="33">
        <v>542537</v>
      </c>
      <c r="F4514" s="32">
        <v>1193.5814</v>
      </c>
      <c r="G4514" s="32">
        <v>260.46390000000002</v>
      </c>
      <c r="H4514" s="41">
        <v>21.125407050070226</v>
      </c>
      <c r="I4514" s="32">
        <v>1454.0453</v>
      </c>
      <c r="J4514" s="34">
        <f t="shared" si="526"/>
        <v>0.1791305264010688</v>
      </c>
      <c r="K4514">
        <v>2.2000000000000002</v>
      </c>
      <c r="L4514">
        <v>2.6800850448909475</v>
      </c>
      <c r="M4514" s="41">
        <v>2.2000000000000002</v>
      </c>
      <c r="N4514" t="s">
        <v>37</v>
      </c>
      <c r="O4514" s="10" t="s">
        <v>37</v>
      </c>
      <c r="P4514">
        <f t="shared" si="521"/>
        <v>0.25</v>
      </c>
      <c r="Q4514" s="11">
        <f t="shared" si="522"/>
        <v>0.17913052640106872</v>
      </c>
      <c r="S4514" s="13">
        <f t="shared" si="523"/>
        <v>0.17913052640106872</v>
      </c>
      <c r="T4514">
        <f t="shared" si="524"/>
        <v>260.46389999999991</v>
      </c>
      <c r="U4514" t="b">
        <f t="shared" si="525"/>
        <v>1</v>
      </c>
    </row>
    <row r="4515" spans="1:21" ht="21" x14ac:dyDescent="0.4">
      <c r="A4515" t="s">
        <v>3518</v>
      </c>
      <c r="B4515" t="s">
        <v>3490</v>
      </c>
      <c r="C4515" t="s">
        <v>3491</v>
      </c>
      <c r="D4515" s="33">
        <v>195826</v>
      </c>
      <c r="E4515" s="33">
        <v>14626</v>
      </c>
      <c r="F4515" s="32">
        <v>14.7285</v>
      </c>
      <c r="G4515" s="32">
        <v>4.8115000000000006</v>
      </c>
      <c r="H4515" s="41">
        <v>7.4688754302288762</v>
      </c>
      <c r="I4515" s="32">
        <v>19.54</v>
      </c>
      <c r="J4515" s="34">
        <f t="shared" si="526"/>
        <v>0.24623848515864896</v>
      </c>
      <c r="K4515">
        <v>1.0070080678244222</v>
      </c>
      <c r="L4515">
        <v>1.3359770272118145</v>
      </c>
      <c r="M4515" s="41">
        <v>1</v>
      </c>
      <c r="N4515" t="s">
        <v>34</v>
      </c>
      <c r="O4515" s="10" t="s">
        <v>34</v>
      </c>
      <c r="P4515">
        <f t="shared" si="521"/>
        <v>0.15</v>
      </c>
      <c r="Q4515" s="11">
        <f t="shared" si="522"/>
        <v>0.25148413510747186</v>
      </c>
      <c r="S4515" s="13">
        <f t="shared" si="523"/>
        <v>0.15</v>
      </c>
      <c r="T4515">
        <f t="shared" si="524"/>
        <v>2.9309999999999996</v>
      </c>
      <c r="U4515" t="b">
        <f t="shared" si="525"/>
        <v>1</v>
      </c>
    </row>
    <row r="4516" spans="1:21" ht="21" x14ac:dyDescent="0.4">
      <c r="A4516" t="s">
        <v>570</v>
      </c>
      <c r="B4516" t="s">
        <v>535</v>
      </c>
      <c r="C4516" s="42" t="s">
        <v>536</v>
      </c>
      <c r="D4516" s="33">
        <v>264479</v>
      </c>
      <c r="E4516" s="33">
        <v>28127</v>
      </c>
      <c r="F4516" s="32">
        <v>20.857399999999998</v>
      </c>
      <c r="G4516" s="32">
        <v>6.9520999999999997</v>
      </c>
      <c r="H4516" s="41">
        <v>10.634870821501897</v>
      </c>
      <c r="I4516" s="32">
        <v>27.8095</v>
      </c>
      <c r="J4516" s="34">
        <f t="shared" si="526"/>
        <v>0.24999011129290349</v>
      </c>
      <c r="K4516">
        <v>0.74154371244711481</v>
      </c>
      <c r="L4516">
        <v>0.98871191381946177</v>
      </c>
      <c r="M4516" s="41">
        <v>0.65</v>
      </c>
      <c r="N4516" t="s">
        <v>37</v>
      </c>
      <c r="O4516" s="10" t="s">
        <v>37</v>
      </c>
      <c r="P4516">
        <f t="shared" si="521"/>
        <v>0.25</v>
      </c>
      <c r="Q4516" s="11">
        <f t="shared" si="522"/>
        <v>0.3425789748107661</v>
      </c>
      <c r="S4516" s="13">
        <f t="shared" si="523"/>
        <v>0.25</v>
      </c>
      <c r="T4516">
        <f t="shared" si="524"/>
        <v>6.952375</v>
      </c>
      <c r="U4516" t="b">
        <f t="shared" si="525"/>
        <v>1</v>
      </c>
    </row>
    <row r="4517" spans="1:21" ht="21" x14ac:dyDescent="0.4">
      <c r="A4517" t="s">
        <v>2769</v>
      </c>
      <c r="B4517" t="s">
        <v>2736</v>
      </c>
      <c r="C4517" t="s">
        <v>2737</v>
      </c>
      <c r="D4517" s="33">
        <v>372785</v>
      </c>
      <c r="E4517" s="33">
        <v>35272</v>
      </c>
      <c r="F4517" s="32">
        <v>45.853599999999993</v>
      </c>
      <c r="G4517" s="32">
        <v>15.0708</v>
      </c>
      <c r="H4517" s="41">
        <v>9.4617540941829734</v>
      </c>
      <c r="I4517" s="32">
        <v>60.924399999999991</v>
      </c>
      <c r="J4517" s="34">
        <f t="shared" si="526"/>
        <v>0.24736887027200929</v>
      </c>
      <c r="K4517">
        <v>1.2999999999999998</v>
      </c>
      <c r="L4517">
        <v>1.7272737582218189</v>
      </c>
      <c r="M4517" s="41">
        <v>1.3</v>
      </c>
      <c r="N4517" t="s">
        <v>37</v>
      </c>
      <c r="O4517" s="10" t="s">
        <v>37</v>
      </c>
      <c r="P4517">
        <f t="shared" si="521"/>
        <v>0.25</v>
      </c>
      <c r="Q4517" s="11">
        <f t="shared" si="522"/>
        <v>0.24736887027200918</v>
      </c>
      <c r="S4517" s="13">
        <f t="shared" si="523"/>
        <v>0.24736887027200918</v>
      </c>
      <c r="T4517">
        <f t="shared" si="524"/>
        <v>15.070799999999995</v>
      </c>
      <c r="U4517" t="b">
        <f t="shared" si="525"/>
        <v>1</v>
      </c>
    </row>
    <row r="4518" spans="1:21" ht="21" x14ac:dyDescent="0.4">
      <c r="A4518" t="s">
        <v>1248</v>
      </c>
      <c r="B4518" t="s">
        <v>1201</v>
      </c>
      <c r="C4518" s="42" t="s">
        <v>1202</v>
      </c>
      <c r="D4518" s="33">
        <v>370095</v>
      </c>
      <c r="E4518" s="33">
        <v>25579</v>
      </c>
      <c r="F4518" s="32">
        <v>13.169899999999998</v>
      </c>
      <c r="G4518" s="32">
        <v>4.3380999999999998</v>
      </c>
      <c r="H4518" s="41">
        <v>6.9114686769613209</v>
      </c>
      <c r="I4518" s="32">
        <v>17.507999999999999</v>
      </c>
      <c r="J4518" s="34">
        <f t="shared" si="526"/>
        <v>0.24777815855608865</v>
      </c>
      <c r="K4518">
        <v>0.51487157433832431</v>
      </c>
      <c r="L4518">
        <v>0.6844677274326596</v>
      </c>
      <c r="M4518" s="41">
        <v>0.5</v>
      </c>
      <c r="N4518" t="s">
        <v>37</v>
      </c>
      <c r="O4518" s="10" t="s">
        <v>37</v>
      </c>
      <c r="P4518">
        <f t="shared" si="521"/>
        <v>0.25</v>
      </c>
      <c r="Q4518" s="11">
        <f t="shared" si="522"/>
        <v>0.2695053689741832</v>
      </c>
      <c r="S4518" s="13">
        <f t="shared" si="523"/>
        <v>0.25</v>
      </c>
      <c r="T4518">
        <f t="shared" si="524"/>
        <v>4.3769999999999998</v>
      </c>
      <c r="U4518" t="b">
        <f t="shared" si="525"/>
        <v>1</v>
      </c>
    </row>
    <row r="4519" spans="1:21" ht="21" x14ac:dyDescent="0.4">
      <c r="A4519" t="s">
        <v>1063</v>
      </c>
      <c r="B4519" t="s">
        <v>1044</v>
      </c>
      <c r="C4519" s="42" t="s">
        <v>1045</v>
      </c>
      <c r="D4519" s="33">
        <v>2821461</v>
      </c>
      <c r="E4519" s="33">
        <v>37822</v>
      </c>
      <c r="F4519" s="32">
        <v>37.822000000000003</v>
      </c>
      <c r="G4519" s="32">
        <v>5.2279999999999998</v>
      </c>
      <c r="H4519" s="41">
        <v>1.3405111748842178</v>
      </c>
      <c r="I4519" s="32">
        <v>43.050000000000004</v>
      </c>
      <c r="J4519" s="34">
        <f t="shared" si="526"/>
        <v>0.12144018583042972</v>
      </c>
      <c r="K4519">
        <v>1</v>
      </c>
      <c r="L4519">
        <v>1.1382264290624506</v>
      </c>
      <c r="M4519" s="41">
        <v>1</v>
      </c>
      <c r="N4519" t="s">
        <v>45</v>
      </c>
      <c r="O4519" s="10" t="s">
        <v>34</v>
      </c>
      <c r="P4519">
        <f t="shared" si="521"/>
        <v>0.15</v>
      </c>
      <c r="Q4519" s="11">
        <f t="shared" si="522"/>
        <v>0.1214401858304299</v>
      </c>
      <c r="S4519" s="13">
        <f t="shared" si="523"/>
        <v>0.1214401858304299</v>
      </c>
      <c r="T4519">
        <f t="shared" si="524"/>
        <v>5.2280000000000078</v>
      </c>
      <c r="U4519" t="b">
        <f t="shared" si="525"/>
        <v>0</v>
      </c>
    </row>
    <row r="4520" spans="1:21" ht="21" x14ac:dyDescent="0.4">
      <c r="A4520" t="s">
        <v>1249</v>
      </c>
      <c r="B4520" t="s">
        <v>1201</v>
      </c>
      <c r="C4520" s="42" t="s">
        <v>1202</v>
      </c>
      <c r="D4520" s="33">
        <v>2103810</v>
      </c>
      <c r="E4520" s="33">
        <v>182614</v>
      </c>
      <c r="F4520" s="32">
        <v>104.58280000000001</v>
      </c>
      <c r="G4520" s="32">
        <v>34.854200000000006</v>
      </c>
      <c r="H4520" s="41">
        <v>8.6801564780089464</v>
      </c>
      <c r="I4520" s="32">
        <v>139.43700000000001</v>
      </c>
      <c r="J4520" s="34">
        <f t="shared" si="526"/>
        <v>0.24996378292705668</v>
      </c>
      <c r="K4520">
        <v>0.57269869779973059</v>
      </c>
      <c r="L4520">
        <v>0.76356139178814331</v>
      </c>
      <c r="M4520" s="41">
        <v>0.5</v>
      </c>
      <c r="N4520" t="s">
        <v>37</v>
      </c>
      <c r="O4520" s="10" t="s">
        <v>37</v>
      </c>
      <c r="P4520">
        <f t="shared" si="521"/>
        <v>0.25</v>
      </c>
      <c r="Q4520" s="11">
        <f t="shared" si="522"/>
        <v>0.34517380609163995</v>
      </c>
      <c r="S4520" s="13">
        <f t="shared" si="523"/>
        <v>0.25</v>
      </c>
      <c r="T4520">
        <f t="shared" si="524"/>
        <v>34.859250000000003</v>
      </c>
      <c r="U4520" t="b">
        <f t="shared" si="525"/>
        <v>1</v>
      </c>
    </row>
    <row r="4521" spans="1:21" ht="21" x14ac:dyDescent="0.4">
      <c r="A4521" t="s">
        <v>5480</v>
      </c>
      <c r="B4521" t="s">
        <v>5476</v>
      </c>
      <c r="C4521" t="s">
        <v>5477</v>
      </c>
      <c r="D4521" s="33">
        <v>137406</v>
      </c>
      <c r="E4521" s="33">
        <v>24305</v>
      </c>
      <c r="F4521" s="32">
        <v>2.6834000000000002</v>
      </c>
      <c r="G4521" s="32">
        <v>0.89439999999999997</v>
      </c>
      <c r="H4521" s="41">
        <v>17.688456108175771</v>
      </c>
      <c r="I4521" s="32">
        <v>3.5778000000000003</v>
      </c>
      <c r="J4521" s="34">
        <f t="shared" si="526"/>
        <v>0.24998602493152214</v>
      </c>
      <c r="K4521">
        <v>0.11040526640608929</v>
      </c>
      <c r="L4521">
        <v>0.14720427895494756</v>
      </c>
      <c r="M4521" s="41">
        <v>0.05</v>
      </c>
      <c r="N4521" t="s">
        <v>37</v>
      </c>
      <c r="O4521" s="10" t="s">
        <v>37</v>
      </c>
      <c r="P4521">
        <f t="shared" si="521"/>
        <v>0.25</v>
      </c>
      <c r="Q4521" s="11">
        <f t="shared" si="522"/>
        <v>0.66033596064620714</v>
      </c>
      <c r="S4521" s="13">
        <f t="shared" si="523"/>
        <v>0.25</v>
      </c>
      <c r="T4521">
        <f t="shared" si="524"/>
        <v>0.89445000000000008</v>
      </c>
      <c r="U4521" t="b">
        <f t="shared" si="525"/>
        <v>1</v>
      </c>
    </row>
    <row r="4522" spans="1:21" ht="21" x14ac:dyDescent="0.4">
      <c r="A4522" t="s">
        <v>1011</v>
      </c>
      <c r="B4522" t="s">
        <v>980</v>
      </c>
      <c r="C4522" s="42" t="s">
        <v>981</v>
      </c>
      <c r="D4522" s="33">
        <v>2399767</v>
      </c>
      <c r="E4522" s="33">
        <v>100432</v>
      </c>
      <c r="F4522" s="32">
        <v>25.110400000000006</v>
      </c>
      <c r="G4522" s="32">
        <v>7.8238999999999983</v>
      </c>
      <c r="H4522" s="41">
        <v>4.1850729675005951</v>
      </c>
      <c r="I4522" s="32">
        <v>32.934300000000007</v>
      </c>
      <c r="J4522" s="34">
        <f t="shared" si="526"/>
        <v>0.23756084082552223</v>
      </c>
      <c r="K4522">
        <v>0.25002389676597103</v>
      </c>
      <c r="L4522">
        <v>0.32792635813286614</v>
      </c>
      <c r="M4522" s="41">
        <v>0.25</v>
      </c>
      <c r="N4522" t="s">
        <v>45</v>
      </c>
      <c r="O4522" s="10" t="s">
        <v>45</v>
      </c>
      <c r="P4522">
        <f t="shared" si="521"/>
        <v>0.32</v>
      </c>
      <c r="Q4522" s="11">
        <f t="shared" si="522"/>
        <v>0.23763371318048385</v>
      </c>
      <c r="S4522" s="13">
        <f t="shared" si="523"/>
        <v>0.23763371318048385</v>
      </c>
      <c r="T4522">
        <f t="shared" si="524"/>
        <v>7.8263000000000114</v>
      </c>
      <c r="U4522" t="b">
        <f t="shared" si="525"/>
        <v>1</v>
      </c>
    </row>
    <row r="4523" spans="1:21" ht="21" x14ac:dyDescent="0.4">
      <c r="A4523" t="s">
        <v>2038</v>
      </c>
      <c r="B4523" t="s">
        <v>2001</v>
      </c>
      <c r="C4523" t="s">
        <v>2002</v>
      </c>
      <c r="D4523" s="33">
        <v>422153</v>
      </c>
      <c r="E4523" s="33">
        <v>360993</v>
      </c>
      <c r="F4523" s="32">
        <v>146.06580000000002</v>
      </c>
      <c r="G4523" s="32">
        <v>48.689300000000003</v>
      </c>
      <c r="H4523" s="41">
        <v>85.512361631920186</v>
      </c>
      <c r="I4523" s="32">
        <v>194.75510000000003</v>
      </c>
      <c r="J4523" s="34">
        <f t="shared" si="526"/>
        <v>0.25000269569320649</v>
      </c>
      <c r="K4523">
        <v>0.40462225029294202</v>
      </c>
      <c r="L4523">
        <v>0.53949827281969465</v>
      </c>
      <c r="M4523" s="41">
        <v>0.01</v>
      </c>
      <c r="N4523" t="s">
        <v>37</v>
      </c>
      <c r="O4523" s="10" t="s">
        <v>37</v>
      </c>
      <c r="P4523">
        <f t="shared" si="521"/>
        <v>0.25</v>
      </c>
      <c r="Q4523" s="11">
        <f t="shared" si="522"/>
        <v>0.98146425947253757</v>
      </c>
      <c r="S4523" s="13">
        <f t="shared" si="523"/>
        <v>0.25</v>
      </c>
      <c r="T4523">
        <f t="shared" si="524"/>
        <v>48.688775000000007</v>
      </c>
      <c r="U4523" t="b">
        <f t="shared" si="525"/>
        <v>1</v>
      </c>
    </row>
    <row r="4524" spans="1:21" ht="21" x14ac:dyDescent="0.4">
      <c r="A4524" t="s">
        <v>4427</v>
      </c>
      <c r="B4524" t="s">
        <v>4390</v>
      </c>
      <c r="C4524" t="s">
        <v>4391</v>
      </c>
      <c r="D4524" s="33">
        <v>178212</v>
      </c>
      <c r="E4524" s="33">
        <v>5896</v>
      </c>
      <c r="F4524" s="32">
        <v>1.4131</v>
      </c>
      <c r="G4524" s="32">
        <v>0.43879999999999997</v>
      </c>
      <c r="H4524" s="41">
        <v>3.3084191861378582</v>
      </c>
      <c r="I4524" s="32">
        <v>1.8519000000000001</v>
      </c>
      <c r="J4524" s="34">
        <f t="shared" si="526"/>
        <v>0.23694583940817535</v>
      </c>
      <c r="K4524">
        <v>0.23967096336499319</v>
      </c>
      <c r="L4524">
        <v>0.31409430122116688</v>
      </c>
      <c r="M4524" s="41">
        <v>0.2</v>
      </c>
      <c r="N4524" t="s">
        <v>37</v>
      </c>
      <c r="O4524" s="10" t="s">
        <v>37</v>
      </c>
      <c r="P4524">
        <f t="shared" si="521"/>
        <v>0.25</v>
      </c>
      <c r="Q4524" s="11">
        <f t="shared" si="522"/>
        <v>0.36324855553755597</v>
      </c>
      <c r="S4524" s="13">
        <f t="shared" si="523"/>
        <v>0.25</v>
      </c>
      <c r="T4524">
        <f t="shared" si="524"/>
        <v>0.46297500000000003</v>
      </c>
      <c r="U4524" t="b">
        <f t="shared" si="525"/>
        <v>1</v>
      </c>
    </row>
    <row r="4525" spans="1:21" ht="21" x14ac:dyDescent="0.4">
      <c r="A4525" t="s">
        <v>1964</v>
      </c>
      <c r="B4525" t="s">
        <v>1732</v>
      </c>
      <c r="C4525" s="42" t="s">
        <v>1733</v>
      </c>
      <c r="D4525" s="33">
        <v>30429</v>
      </c>
      <c r="E4525" s="33">
        <v>10377</v>
      </c>
      <c r="F4525" s="32">
        <v>15.3673</v>
      </c>
      <c r="G4525" s="32">
        <v>6.031299999999999</v>
      </c>
      <c r="H4525" s="41">
        <v>34.102336586808633</v>
      </c>
      <c r="I4525" s="32">
        <v>21.398599999999998</v>
      </c>
      <c r="J4525" s="34">
        <f t="shared" si="526"/>
        <v>0.28185488770293382</v>
      </c>
      <c r="K4525">
        <v>1.4809000674568757</v>
      </c>
      <c r="L4525">
        <v>2.0621181458995856</v>
      </c>
      <c r="M4525" s="41">
        <v>1.45</v>
      </c>
      <c r="N4525" t="s">
        <v>37</v>
      </c>
      <c r="O4525" s="10" t="s">
        <v>34</v>
      </c>
      <c r="P4525">
        <f t="shared" si="521"/>
        <v>0.15</v>
      </c>
      <c r="Q4525" s="11">
        <f t="shared" si="522"/>
        <v>0.29683951286532767</v>
      </c>
      <c r="S4525" s="13">
        <f t="shared" si="523"/>
        <v>0.15</v>
      </c>
      <c r="T4525">
        <f t="shared" si="524"/>
        <v>3.2097899999999995</v>
      </c>
      <c r="U4525" t="b">
        <f t="shared" si="525"/>
        <v>0</v>
      </c>
    </row>
    <row r="4526" spans="1:21" ht="21" x14ac:dyDescent="0.4">
      <c r="A4526" t="s">
        <v>1965</v>
      </c>
      <c r="B4526" t="s">
        <v>1732</v>
      </c>
      <c r="C4526" s="42" t="s">
        <v>1733</v>
      </c>
      <c r="D4526" s="33">
        <v>19180</v>
      </c>
      <c r="E4526" s="33">
        <v>3012</v>
      </c>
      <c r="F4526" s="32">
        <v>4.5693000000000001</v>
      </c>
      <c r="G4526" s="32">
        <v>2.0838000000000001</v>
      </c>
      <c r="H4526" s="41">
        <v>15.703858185610011</v>
      </c>
      <c r="I4526" s="32">
        <v>6.6531000000000002</v>
      </c>
      <c r="J4526" s="34">
        <f t="shared" si="526"/>
        <v>0.31320737701221985</v>
      </c>
      <c r="K4526">
        <v>1.5170318725099603</v>
      </c>
      <c r="L4526">
        <v>2.2088645418326696</v>
      </c>
      <c r="M4526" s="41">
        <v>1.5</v>
      </c>
      <c r="N4526" t="s">
        <v>37</v>
      </c>
      <c r="O4526" s="10" t="s">
        <v>34</v>
      </c>
      <c r="P4526">
        <f t="shared" si="521"/>
        <v>0.15</v>
      </c>
      <c r="Q4526" s="11">
        <f t="shared" si="522"/>
        <v>0.32091806826892733</v>
      </c>
      <c r="S4526" s="13">
        <f t="shared" si="523"/>
        <v>0.15</v>
      </c>
      <c r="T4526">
        <f t="shared" si="524"/>
        <v>0.99796499999999999</v>
      </c>
      <c r="U4526" t="b">
        <f t="shared" si="525"/>
        <v>0</v>
      </c>
    </row>
    <row r="4527" spans="1:21" ht="21" x14ac:dyDescent="0.4">
      <c r="A4527" t="s">
        <v>595</v>
      </c>
      <c r="B4527" t="s">
        <v>578</v>
      </c>
      <c r="C4527" s="42" t="s">
        <v>579</v>
      </c>
      <c r="D4527" s="33">
        <v>219448550</v>
      </c>
      <c r="E4527" s="33">
        <v>75280091</v>
      </c>
      <c r="F4527" s="32">
        <v>1317.5833</v>
      </c>
      <c r="G4527" s="32">
        <v>564.678</v>
      </c>
      <c r="H4527" s="41">
        <v>34.304209802252053</v>
      </c>
      <c r="I4527" s="32">
        <v>1882.2613000000001</v>
      </c>
      <c r="J4527" s="34">
        <f t="shared" si="526"/>
        <v>0.29999979280241268</v>
      </c>
      <c r="K4527">
        <v>1.7502413752395703E-2</v>
      </c>
      <c r="L4527">
        <v>2.5003440816775847E-2</v>
      </c>
      <c r="M4527" s="41">
        <v>0.01</v>
      </c>
      <c r="N4527" t="s">
        <v>34</v>
      </c>
      <c r="O4527" s="10" t="s">
        <v>34</v>
      </c>
      <c r="P4527">
        <f t="shared" si="521"/>
        <v>0.15</v>
      </c>
      <c r="Q4527" s="11">
        <f t="shared" si="522"/>
        <v>0.60005504549235544</v>
      </c>
      <c r="S4527" s="13">
        <f t="shared" si="523"/>
        <v>0.15</v>
      </c>
      <c r="T4527">
        <f t="shared" si="524"/>
        <v>282.33919500000002</v>
      </c>
      <c r="U4527" t="b">
        <f t="shared" si="525"/>
        <v>1</v>
      </c>
    </row>
    <row r="4528" spans="1:21" ht="21" x14ac:dyDescent="0.4">
      <c r="A4528" t="s">
        <v>410</v>
      </c>
      <c r="B4528" t="s">
        <v>376</v>
      </c>
      <c r="C4528" s="42" t="s">
        <v>377</v>
      </c>
      <c r="D4528" s="33">
        <v>1443156</v>
      </c>
      <c r="E4528" s="33">
        <v>16620</v>
      </c>
      <c r="F4528" s="32">
        <v>33.239999999999995</v>
      </c>
      <c r="G4528" s="32">
        <v>8.9504000000000001</v>
      </c>
      <c r="H4528" s="41">
        <v>1.1516426498590588</v>
      </c>
      <c r="I4528" s="32">
        <v>42.190399999999997</v>
      </c>
      <c r="J4528" s="34">
        <f t="shared" si="526"/>
        <v>0.21214304675945242</v>
      </c>
      <c r="K4528">
        <v>1.9999999999999996</v>
      </c>
      <c r="L4528">
        <v>2.5385318892900117</v>
      </c>
      <c r="M4528" s="41">
        <v>2</v>
      </c>
      <c r="N4528" t="s">
        <v>37</v>
      </c>
      <c r="O4528" s="10" t="s">
        <v>34</v>
      </c>
      <c r="P4528">
        <f t="shared" si="521"/>
        <v>0.15</v>
      </c>
      <c r="Q4528" s="11">
        <f t="shared" si="522"/>
        <v>0.21214304675945228</v>
      </c>
      <c r="S4528" s="13">
        <f t="shared" si="523"/>
        <v>0.15</v>
      </c>
      <c r="T4528">
        <f t="shared" si="524"/>
        <v>6.3285599999999995</v>
      </c>
      <c r="U4528" t="b">
        <f t="shared" si="525"/>
        <v>0</v>
      </c>
    </row>
    <row r="4529" spans="1:21" ht="21" x14ac:dyDescent="0.4">
      <c r="A4529" t="s">
        <v>1559</v>
      </c>
      <c r="B4529" t="s">
        <v>1536</v>
      </c>
      <c r="C4529" s="42" t="s">
        <v>1537</v>
      </c>
      <c r="D4529" s="33">
        <v>8165624</v>
      </c>
      <c r="E4529" s="33">
        <v>80028</v>
      </c>
      <c r="F4529" s="32">
        <v>46.8367</v>
      </c>
      <c r="G4529" s="32">
        <v>25.208299999999998</v>
      </c>
      <c r="H4529" s="41">
        <v>0.98005982151517146</v>
      </c>
      <c r="I4529" s="32">
        <v>72.045000000000002</v>
      </c>
      <c r="J4529" s="34">
        <f t="shared" si="526"/>
        <v>0.34989659240752302</v>
      </c>
      <c r="K4529">
        <v>0.58525391113110403</v>
      </c>
      <c r="L4529">
        <v>0.90024741340530812</v>
      </c>
      <c r="M4529" s="41">
        <v>0.5</v>
      </c>
      <c r="N4529" t="s">
        <v>45</v>
      </c>
      <c r="O4529" s="10" t="s">
        <v>34</v>
      </c>
      <c r="P4529">
        <f t="shared" si="521"/>
        <v>0.15</v>
      </c>
      <c r="Q4529" s="11">
        <f t="shared" si="522"/>
        <v>0.44459712679575264</v>
      </c>
      <c r="S4529" s="13">
        <f t="shared" si="523"/>
        <v>0.15</v>
      </c>
      <c r="T4529">
        <f t="shared" si="524"/>
        <v>10.806749999999999</v>
      </c>
      <c r="U4529" t="b">
        <f t="shared" si="525"/>
        <v>0</v>
      </c>
    </row>
    <row r="4530" spans="1:21" ht="21" x14ac:dyDescent="0.4">
      <c r="A4530" t="s">
        <v>5890</v>
      </c>
      <c r="B4530" t="s">
        <v>5885</v>
      </c>
      <c r="C4530" t="s">
        <v>5886</v>
      </c>
      <c r="D4530" s="33">
        <v>6525</v>
      </c>
      <c r="E4530" s="33">
        <v>324</v>
      </c>
      <c r="F4530" s="32">
        <v>0.12399999999999999</v>
      </c>
      <c r="G4530" s="32">
        <v>4.0999999999999995E-2</v>
      </c>
      <c r="H4530" s="41">
        <v>4.9655172413793105</v>
      </c>
      <c r="I4530" s="32">
        <v>0.16499999999999998</v>
      </c>
      <c r="J4530" s="34">
        <f t="shared" si="526"/>
        <v>0.24848484848484848</v>
      </c>
      <c r="K4530">
        <v>0.38271604938271603</v>
      </c>
      <c r="L4530">
        <v>0.50925925925925919</v>
      </c>
      <c r="M4530" s="41">
        <v>0.5</v>
      </c>
      <c r="N4530" t="s">
        <v>37</v>
      </c>
      <c r="O4530" s="10" t="s">
        <v>37</v>
      </c>
      <c r="P4530">
        <f t="shared" si="521"/>
        <v>0.25</v>
      </c>
      <c r="Q4530" s="11">
        <f t="shared" si="522"/>
        <v>1.8181818181818046E-2</v>
      </c>
      <c r="S4530" s="13">
        <f t="shared" si="523"/>
        <v>1.8181818181818046E-2</v>
      </c>
      <c r="T4530">
        <f t="shared" si="524"/>
        <v>2.9999999999999771E-3</v>
      </c>
      <c r="U4530" t="b">
        <f t="shared" si="525"/>
        <v>1</v>
      </c>
    </row>
    <row r="4531" spans="1:21" ht="21" x14ac:dyDescent="0.4">
      <c r="A4531" t="s">
        <v>2134</v>
      </c>
      <c r="B4531" t="s">
        <v>2130</v>
      </c>
      <c r="C4531" t="s">
        <v>2131</v>
      </c>
      <c r="D4531" s="33">
        <v>6939444</v>
      </c>
      <c r="E4531" s="33">
        <v>374973</v>
      </c>
      <c r="F4531" s="32">
        <v>124.8259</v>
      </c>
      <c r="G4531" s="32">
        <v>37.394100000000002</v>
      </c>
      <c r="H4531" s="41">
        <v>5.4035020673125977</v>
      </c>
      <c r="I4531" s="32">
        <v>162.22</v>
      </c>
      <c r="J4531" s="34">
        <f t="shared" si="526"/>
        <v>0.23051473307853534</v>
      </c>
      <c r="K4531">
        <v>0.33289303496518419</v>
      </c>
      <c r="L4531">
        <v>0.43261781514935743</v>
      </c>
      <c r="M4531" s="41">
        <v>0.4</v>
      </c>
      <c r="N4531" t="s">
        <v>33</v>
      </c>
      <c r="O4531" s="10" t="s">
        <v>33</v>
      </c>
      <c r="P4531">
        <f t="shared" si="521"/>
        <v>0.4</v>
      </c>
      <c r="Q4531" s="11">
        <f t="shared" si="522"/>
        <v>7.5396375292812207E-2</v>
      </c>
      <c r="S4531" s="13">
        <f t="shared" si="523"/>
        <v>7.5396375292812207E-2</v>
      </c>
      <c r="T4531">
        <f t="shared" si="524"/>
        <v>12.230799999999997</v>
      </c>
      <c r="U4531" t="b">
        <f t="shared" si="525"/>
        <v>1</v>
      </c>
    </row>
    <row r="4532" spans="1:21" ht="21" x14ac:dyDescent="0.4">
      <c r="A4532" t="s">
        <v>571</v>
      </c>
      <c r="B4532" t="s">
        <v>535</v>
      </c>
      <c r="C4532" s="42" t="s">
        <v>536</v>
      </c>
      <c r="D4532" s="33">
        <v>10036350</v>
      </c>
      <c r="E4532" s="33">
        <v>147862</v>
      </c>
      <c r="F4532" s="32">
        <v>88.717199999999991</v>
      </c>
      <c r="G4532" s="32">
        <v>20.1967</v>
      </c>
      <c r="H4532" s="41">
        <v>1.4732646828777394</v>
      </c>
      <c r="I4532" s="32">
        <v>108.91389999999998</v>
      </c>
      <c r="J4532" s="34">
        <f t="shared" si="526"/>
        <v>0.18543730414575185</v>
      </c>
      <c r="K4532">
        <v>0.6</v>
      </c>
      <c r="L4532">
        <v>0.73659155158188028</v>
      </c>
      <c r="M4532" s="41">
        <v>0.6</v>
      </c>
      <c r="N4532" t="s">
        <v>37</v>
      </c>
      <c r="O4532" s="10" t="s">
        <v>42</v>
      </c>
      <c r="P4532">
        <f t="shared" si="521"/>
        <v>0.05</v>
      </c>
      <c r="Q4532" s="11">
        <f t="shared" si="522"/>
        <v>0.18543730414575171</v>
      </c>
      <c r="S4532" s="13">
        <f t="shared" si="523"/>
        <v>0.05</v>
      </c>
      <c r="T4532">
        <f t="shared" si="524"/>
        <v>5.4456949999999997</v>
      </c>
      <c r="U4532" t="b">
        <f t="shared" si="525"/>
        <v>0</v>
      </c>
    </row>
    <row r="4533" spans="1:21" ht="21" x14ac:dyDescent="0.4">
      <c r="A4533" t="s">
        <v>3216</v>
      </c>
      <c r="B4533" t="s">
        <v>3152</v>
      </c>
      <c r="C4533" t="s">
        <v>3153</v>
      </c>
      <c r="D4533" s="33">
        <v>116</v>
      </c>
      <c r="E4533" s="33">
        <v>67</v>
      </c>
      <c r="F4533" s="32">
        <v>3.0199999999999998E-2</v>
      </c>
      <c r="G4533" s="32">
        <v>1.03E-2</v>
      </c>
      <c r="H4533" s="41">
        <v>57.758620689655174</v>
      </c>
      <c r="I4533" s="32">
        <v>4.0499999999999994E-2</v>
      </c>
      <c r="J4533" s="34">
        <f t="shared" si="526"/>
        <v>0.25432098765432104</v>
      </c>
      <c r="K4533">
        <v>0.45074626865671641</v>
      </c>
      <c r="L4533">
        <v>0.60447761194029836</v>
      </c>
      <c r="M4533" s="41">
        <v>0.34</v>
      </c>
      <c r="N4533" t="s">
        <v>37</v>
      </c>
      <c r="O4533" s="10" t="s">
        <v>37</v>
      </c>
      <c r="P4533">
        <f t="shared" si="521"/>
        <v>0.25</v>
      </c>
      <c r="Q4533" s="11">
        <f t="shared" si="522"/>
        <v>0.43753086419753068</v>
      </c>
      <c r="S4533" s="13">
        <f t="shared" si="523"/>
        <v>0.25</v>
      </c>
      <c r="T4533">
        <f t="shared" si="524"/>
        <v>1.0124999999999999E-2</v>
      </c>
      <c r="U4533" t="b">
        <f t="shared" si="525"/>
        <v>1</v>
      </c>
    </row>
    <row r="4534" spans="1:21" ht="21" x14ac:dyDescent="0.4">
      <c r="A4534" t="s">
        <v>3904</v>
      </c>
      <c r="B4534" t="s">
        <v>3765</v>
      </c>
      <c r="C4534" t="s">
        <v>3766</v>
      </c>
      <c r="D4534" s="33">
        <v>49758</v>
      </c>
      <c r="E4534" s="33">
        <v>4104</v>
      </c>
      <c r="F4534" s="32">
        <v>3.3841999999999999</v>
      </c>
      <c r="G4534" s="32">
        <v>1.1277999999999999</v>
      </c>
      <c r="H4534" s="41">
        <v>8.2479199324731702</v>
      </c>
      <c r="I4534" s="32">
        <v>4.5119999999999996</v>
      </c>
      <c r="J4534" s="34">
        <f t="shared" si="526"/>
        <v>0.24995567375886527</v>
      </c>
      <c r="K4534">
        <v>0.82461013645224168</v>
      </c>
      <c r="L4534">
        <v>1.0994152046783625</v>
      </c>
      <c r="M4534" s="41">
        <v>0.8</v>
      </c>
      <c r="N4534" t="s">
        <v>37</v>
      </c>
      <c r="O4534" s="10" t="s">
        <v>37</v>
      </c>
      <c r="P4534">
        <f t="shared" si="521"/>
        <v>0.25</v>
      </c>
      <c r="Q4534" s="11">
        <f t="shared" si="522"/>
        <v>0.27234042553191479</v>
      </c>
      <c r="S4534" s="13">
        <f t="shared" si="523"/>
        <v>0.25</v>
      </c>
      <c r="T4534">
        <f t="shared" si="524"/>
        <v>1.1279999999999999</v>
      </c>
      <c r="U4534" t="b">
        <f t="shared" si="525"/>
        <v>1</v>
      </c>
    </row>
    <row r="4535" spans="1:21" ht="21" x14ac:dyDescent="0.4">
      <c r="A4535" t="s">
        <v>5018</v>
      </c>
      <c r="B4535" t="s">
        <v>5014</v>
      </c>
      <c r="C4535" t="s">
        <v>5015</v>
      </c>
      <c r="D4535" s="33">
        <v>10765</v>
      </c>
      <c r="E4535" s="33">
        <v>1662</v>
      </c>
      <c r="F4535" s="32">
        <v>3.7670999999999997</v>
      </c>
      <c r="G4535" s="32">
        <v>1.2557</v>
      </c>
      <c r="H4535" s="41">
        <v>15.438922433813284</v>
      </c>
      <c r="I4535" s="32">
        <v>5.0228000000000002</v>
      </c>
      <c r="J4535" s="34">
        <f t="shared" si="526"/>
        <v>0.25</v>
      </c>
      <c r="K4535">
        <v>2.2666064981949456</v>
      </c>
      <c r="L4535">
        <v>3.0221419975932613</v>
      </c>
      <c r="M4535" s="41">
        <v>2</v>
      </c>
      <c r="N4535" t="s">
        <v>34</v>
      </c>
      <c r="O4535" s="10" t="s">
        <v>34</v>
      </c>
      <c r="P4535">
        <f t="shared" si="521"/>
        <v>0.15</v>
      </c>
      <c r="Q4535" s="11">
        <f t="shared" si="522"/>
        <v>0.33821772716413162</v>
      </c>
      <c r="S4535" s="13">
        <f t="shared" si="523"/>
        <v>0.15</v>
      </c>
      <c r="T4535">
        <f t="shared" si="524"/>
        <v>0.75341999999999998</v>
      </c>
      <c r="U4535" t="b">
        <f t="shared" si="525"/>
        <v>1</v>
      </c>
    </row>
    <row r="4536" spans="1:21" ht="21" x14ac:dyDescent="0.4">
      <c r="A4536" t="s">
        <v>4522</v>
      </c>
      <c r="B4536" t="s">
        <v>4519</v>
      </c>
      <c r="C4536" t="s">
        <v>4520</v>
      </c>
      <c r="D4536" s="33">
        <v>306183</v>
      </c>
      <c r="E4536" s="33">
        <v>38277</v>
      </c>
      <c r="F4536" s="32">
        <v>9.7525000000000013</v>
      </c>
      <c r="G4536" s="32">
        <v>3.9495</v>
      </c>
      <c r="H4536" s="41">
        <v>12.50134723351721</v>
      </c>
      <c r="I4536" s="32">
        <v>13.702000000000002</v>
      </c>
      <c r="J4536" s="34">
        <f t="shared" si="526"/>
        <v>0.28824259232228866</v>
      </c>
      <c r="K4536">
        <v>0.25478747028241505</v>
      </c>
      <c r="L4536">
        <v>0.35796953784256869</v>
      </c>
      <c r="M4536" s="41">
        <v>0.25</v>
      </c>
      <c r="N4536" t="s">
        <v>34</v>
      </c>
      <c r="O4536" s="10" t="s">
        <v>34</v>
      </c>
      <c r="P4536">
        <f t="shared" si="521"/>
        <v>0.15</v>
      </c>
      <c r="Q4536" s="11">
        <f t="shared" si="522"/>
        <v>0.30161655232812734</v>
      </c>
      <c r="S4536" s="13">
        <f t="shared" si="523"/>
        <v>0.15</v>
      </c>
      <c r="T4536">
        <f t="shared" si="524"/>
        <v>2.0553000000000003</v>
      </c>
      <c r="U4536" t="b">
        <f t="shared" si="525"/>
        <v>1</v>
      </c>
    </row>
    <row r="4537" spans="1:21" ht="21" x14ac:dyDescent="0.4">
      <c r="A4537" t="s">
        <v>1064</v>
      </c>
      <c r="B4537" t="s">
        <v>1044</v>
      </c>
      <c r="C4537" s="42" t="s">
        <v>1045</v>
      </c>
      <c r="D4537" s="33">
        <v>570026</v>
      </c>
      <c r="E4537" s="33">
        <v>4048</v>
      </c>
      <c r="F4537" s="32">
        <v>3.9975999999999998</v>
      </c>
      <c r="G4537" s="32">
        <v>1.0523999999999998</v>
      </c>
      <c r="H4537" s="41">
        <v>0.71014304610666878</v>
      </c>
      <c r="I4537" s="32">
        <v>5.05</v>
      </c>
      <c r="J4537" s="34">
        <f t="shared" si="526"/>
        <v>0.20839603960396036</v>
      </c>
      <c r="K4537">
        <v>0.98754940711462447</v>
      </c>
      <c r="L4537">
        <v>1.2475296442687747</v>
      </c>
      <c r="M4537" s="41">
        <v>1</v>
      </c>
      <c r="N4537" t="s">
        <v>45</v>
      </c>
      <c r="O4537" s="10" t="s">
        <v>45</v>
      </c>
      <c r="P4537">
        <f t="shared" si="521"/>
        <v>0.32</v>
      </c>
      <c r="Q4537" s="11">
        <f t="shared" si="522"/>
        <v>0.1984158415841584</v>
      </c>
      <c r="S4537" s="13">
        <f t="shared" si="523"/>
        <v>0.1984158415841584</v>
      </c>
      <c r="T4537">
        <f t="shared" si="524"/>
        <v>1.0019999999999998</v>
      </c>
      <c r="U4537" t="b">
        <f t="shared" si="525"/>
        <v>1</v>
      </c>
    </row>
    <row r="4538" spans="1:21" ht="21" x14ac:dyDescent="0.4">
      <c r="A4538" t="s">
        <v>955</v>
      </c>
      <c r="B4538" t="s">
        <v>883</v>
      </c>
      <c r="C4538" s="42" t="s">
        <v>884</v>
      </c>
      <c r="D4538" s="33">
        <v>4643258</v>
      </c>
      <c r="E4538" s="33">
        <v>430370</v>
      </c>
      <c r="F4538" s="32">
        <v>858.39240000000007</v>
      </c>
      <c r="G4538" s="32">
        <v>347.79669999999999</v>
      </c>
      <c r="H4538" s="41">
        <v>9.2687074463663226</v>
      </c>
      <c r="I4538" s="32">
        <v>1206.1891000000001</v>
      </c>
      <c r="J4538" s="34">
        <f t="shared" si="526"/>
        <v>0.28834342807442048</v>
      </c>
      <c r="K4538">
        <v>1.9945451588168321</v>
      </c>
      <c r="L4538">
        <v>2.8026793224434789</v>
      </c>
      <c r="M4538" s="41">
        <v>1.9</v>
      </c>
      <c r="N4538" t="s">
        <v>33</v>
      </c>
      <c r="O4538" s="10" t="s">
        <v>42</v>
      </c>
      <c r="P4538">
        <f t="shared" si="521"/>
        <v>0.05</v>
      </c>
      <c r="Q4538" s="11">
        <f t="shared" si="522"/>
        <v>0.32207727627450794</v>
      </c>
      <c r="S4538" s="13">
        <f t="shared" si="523"/>
        <v>0.05</v>
      </c>
      <c r="T4538">
        <f t="shared" si="524"/>
        <v>60.309455000000007</v>
      </c>
      <c r="U4538" t="b">
        <f t="shared" si="525"/>
        <v>0</v>
      </c>
    </row>
    <row r="4539" spans="1:21" ht="21" x14ac:dyDescent="0.4">
      <c r="A4539" t="s">
        <v>3905</v>
      </c>
      <c r="B4539" t="s">
        <v>3765</v>
      </c>
      <c r="C4539" t="s">
        <v>3766</v>
      </c>
      <c r="D4539" s="33">
        <v>6144</v>
      </c>
      <c r="E4539" s="33">
        <v>932</v>
      </c>
      <c r="F4539" s="32">
        <v>0.83330000000000004</v>
      </c>
      <c r="G4539" s="32">
        <v>0.25070000000000003</v>
      </c>
      <c r="H4539" s="41">
        <v>15.169270833333334</v>
      </c>
      <c r="I4539" s="32">
        <v>1.0840000000000001</v>
      </c>
      <c r="J4539" s="34">
        <f t="shared" si="526"/>
        <v>0.23127306273062731</v>
      </c>
      <c r="K4539">
        <v>0.89409871244635197</v>
      </c>
      <c r="L4539">
        <v>1.1630901287553648</v>
      </c>
      <c r="M4539" s="41">
        <v>0.9</v>
      </c>
      <c r="N4539" t="s">
        <v>37</v>
      </c>
      <c r="O4539" s="10" t="s">
        <v>37</v>
      </c>
      <c r="P4539">
        <f t="shared" si="521"/>
        <v>0.25</v>
      </c>
      <c r="Q4539" s="11">
        <f t="shared" si="522"/>
        <v>0.22619926199261989</v>
      </c>
      <c r="S4539" s="13">
        <f t="shared" si="523"/>
        <v>0.22619926199261989</v>
      </c>
      <c r="T4539">
        <f t="shared" si="524"/>
        <v>0.24519999999999997</v>
      </c>
      <c r="U4539" t="b">
        <f t="shared" si="525"/>
        <v>1</v>
      </c>
    </row>
    <row r="4540" spans="1:21" ht="21" x14ac:dyDescent="0.4">
      <c r="A4540" t="s">
        <v>4691</v>
      </c>
      <c r="B4540" t="s">
        <v>4671</v>
      </c>
      <c r="C4540" t="s">
        <v>4672</v>
      </c>
      <c r="D4540" s="33">
        <v>861</v>
      </c>
      <c r="E4540" s="33">
        <v>240</v>
      </c>
      <c r="F4540" s="32">
        <v>9.7000000000000003E-2</v>
      </c>
      <c r="G4540" s="32">
        <v>3.2000000000000001E-2</v>
      </c>
      <c r="H4540" s="41">
        <v>27.874564459930312</v>
      </c>
      <c r="I4540" s="32">
        <v>0.129</v>
      </c>
      <c r="J4540" s="34">
        <f t="shared" si="526"/>
        <v>0.24806201550387597</v>
      </c>
      <c r="K4540">
        <v>0.40416666666666667</v>
      </c>
      <c r="L4540">
        <v>0.53749999999999998</v>
      </c>
      <c r="M4540" s="41">
        <v>0.1</v>
      </c>
      <c r="N4540" t="s">
        <v>37</v>
      </c>
      <c r="O4540" s="10" t="s">
        <v>37</v>
      </c>
      <c r="P4540">
        <f t="shared" si="521"/>
        <v>0.25</v>
      </c>
      <c r="Q4540" s="11">
        <f t="shared" si="522"/>
        <v>0.81395348837209303</v>
      </c>
      <c r="S4540" s="13">
        <f t="shared" si="523"/>
        <v>0.25</v>
      </c>
      <c r="T4540">
        <f t="shared" si="524"/>
        <v>3.2250000000000001E-2</v>
      </c>
      <c r="U4540" t="b">
        <f t="shared" si="525"/>
        <v>1</v>
      </c>
    </row>
    <row r="4541" spans="1:21" ht="21" x14ac:dyDescent="0.4">
      <c r="A4541" t="s">
        <v>3217</v>
      </c>
      <c r="B4541" t="s">
        <v>3152</v>
      </c>
      <c r="C4541" t="s">
        <v>3153</v>
      </c>
      <c r="D4541" s="33">
        <v>2017</v>
      </c>
      <c r="E4541" s="33">
        <v>445</v>
      </c>
      <c r="F4541" s="32">
        <v>0.11499999999999999</v>
      </c>
      <c r="G4541" s="32">
        <v>3.7999999999999999E-2</v>
      </c>
      <c r="H4541" s="41">
        <v>22.062469013386217</v>
      </c>
      <c r="I4541" s="32">
        <v>0.153</v>
      </c>
      <c r="J4541" s="34">
        <f t="shared" si="526"/>
        <v>0.24836601307189543</v>
      </c>
      <c r="K4541">
        <v>0.2584269662921348</v>
      </c>
      <c r="L4541">
        <v>0.34382022471910112</v>
      </c>
      <c r="M4541" s="41">
        <v>0.24</v>
      </c>
      <c r="N4541" t="s">
        <v>34</v>
      </c>
      <c r="O4541" s="10" t="s">
        <v>34</v>
      </c>
      <c r="P4541">
        <f t="shared" si="521"/>
        <v>0.15</v>
      </c>
      <c r="Q4541" s="11">
        <f t="shared" si="522"/>
        <v>0.30196078431372553</v>
      </c>
      <c r="S4541" s="13">
        <f t="shared" si="523"/>
        <v>0.15</v>
      </c>
      <c r="T4541">
        <f t="shared" si="524"/>
        <v>2.2949999999999998E-2</v>
      </c>
      <c r="U4541" t="b">
        <f t="shared" si="525"/>
        <v>1</v>
      </c>
    </row>
    <row r="4542" spans="1:21" ht="21" x14ac:dyDescent="0.4">
      <c r="A4542" t="s">
        <v>1718</v>
      </c>
      <c r="B4542" t="s">
        <v>1655</v>
      </c>
      <c r="C4542" s="42" t="s">
        <v>1656</v>
      </c>
      <c r="D4542" s="33">
        <v>6568</v>
      </c>
      <c r="E4542" s="33">
        <v>328</v>
      </c>
      <c r="F4542" s="32">
        <v>0.33799999999999997</v>
      </c>
      <c r="G4542" s="32">
        <v>0.1343</v>
      </c>
      <c r="H4542" s="41">
        <v>4.9939098660170522</v>
      </c>
      <c r="I4542" s="32">
        <v>0.47229999999999994</v>
      </c>
      <c r="J4542" s="34">
        <f t="shared" si="526"/>
        <v>0.28435316536099942</v>
      </c>
      <c r="K4542">
        <v>1.0304878048780486</v>
      </c>
      <c r="L4542">
        <v>1.4399390243902437</v>
      </c>
      <c r="M4542" s="41">
        <v>1</v>
      </c>
      <c r="N4542" t="s">
        <v>45</v>
      </c>
      <c r="O4542" s="10" t="s">
        <v>37</v>
      </c>
      <c r="P4542">
        <f t="shared" si="521"/>
        <v>0.25</v>
      </c>
      <c r="Q4542" s="11">
        <f t="shared" si="522"/>
        <v>0.30552614863434246</v>
      </c>
      <c r="S4542" s="13">
        <f t="shared" si="523"/>
        <v>0.25</v>
      </c>
      <c r="T4542">
        <f t="shared" si="524"/>
        <v>0.11807499999999999</v>
      </c>
      <c r="U4542" t="b">
        <f t="shared" si="525"/>
        <v>0</v>
      </c>
    </row>
    <row r="4543" spans="1:21" ht="21" x14ac:dyDescent="0.4">
      <c r="A4543" t="s">
        <v>5493</v>
      </c>
      <c r="B4543" t="s">
        <v>5484</v>
      </c>
      <c r="C4543" t="s">
        <v>5485</v>
      </c>
      <c r="D4543" s="33">
        <v>203664</v>
      </c>
      <c r="E4543" s="33">
        <v>8974</v>
      </c>
      <c r="F4543" s="32">
        <v>1.5679000000000001</v>
      </c>
      <c r="G4543" s="32">
        <v>0.52190000000000003</v>
      </c>
      <c r="H4543" s="41">
        <v>4.4062770052635711</v>
      </c>
      <c r="I4543" s="32">
        <v>2.0898000000000003</v>
      </c>
      <c r="J4543" s="34">
        <f t="shared" si="526"/>
        <v>0.24973681692027944</v>
      </c>
      <c r="K4543">
        <v>0.17471584577668822</v>
      </c>
      <c r="L4543">
        <v>0.23287274348116785</v>
      </c>
      <c r="M4543" s="41">
        <v>0.11</v>
      </c>
      <c r="N4543" t="s">
        <v>34</v>
      </c>
      <c r="O4543" s="10" t="s">
        <v>34</v>
      </c>
      <c r="P4543">
        <f t="shared" si="521"/>
        <v>0.15</v>
      </c>
      <c r="Q4543" s="11">
        <f t="shared" si="522"/>
        <v>0.52763900851756151</v>
      </c>
      <c r="S4543" s="13">
        <f t="shared" si="523"/>
        <v>0.15</v>
      </c>
      <c r="T4543">
        <f t="shared" si="524"/>
        <v>0.31347000000000003</v>
      </c>
      <c r="U4543" t="b">
        <f t="shared" si="525"/>
        <v>1</v>
      </c>
    </row>
    <row r="4544" spans="1:21" ht="21" x14ac:dyDescent="0.4">
      <c r="A4544" t="s">
        <v>262</v>
      </c>
      <c r="B4544" t="s">
        <v>246</v>
      </c>
      <c r="C4544" s="42" t="s">
        <v>247</v>
      </c>
      <c r="D4544" s="33">
        <v>336469</v>
      </c>
      <c r="E4544" s="33">
        <v>64522</v>
      </c>
      <c r="F4544" s="32">
        <v>53.915100000000002</v>
      </c>
      <c r="G4544" s="32">
        <v>17.456800000000001</v>
      </c>
      <c r="H4544" s="41">
        <v>19.176209398191215</v>
      </c>
      <c r="I4544" s="32">
        <v>71.371900000000011</v>
      </c>
      <c r="J4544" s="34">
        <f t="shared" si="526"/>
        <v>0.24458925711659629</v>
      </c>
      <c r="K4544">
        <v>0.83560800967112003</v>
      </c>
      <c r="L4544">
        <v>1.1061637890951925</v>
      </c>
      <c r="M4544" s="41">
        <v>0.8</v>
      </c>
      <c r="N4544" t="s">
        <v>45</v>
      </c>
      <c r="O4544" s="10" t="s">
        <v>34</v>
      </c>
      <c r="P4544">
        <f t="shared" si="521"/>
        <v>0.15</v>
      </c>
      <c r="Q4544" s="11">
        <f t="shared" si="522"/>
        <v>0.27677979709101208</v>
      </c>
      <c r="S4544" s="13">
        <f t="shared" si="523"/>
        <v>0.15</v>
      </c>
      <c r="T4544">
        <f t="shared" si="524"/>
        <v>10.705785000000001</v>
      </c>
      <c r="U4544" t="b">
        <f t="shared" si="525"/>
        <v>0</v>
      </c>
    </row>
    <row r="4545" spans="1:21" ht="21" x14ac:dyDescent="0.4">
      <c r="A4545" t="s">
        <v>5187</v>
      </c>
      <c r="B4545" t="s">
        <v>5180</v>
      </c>
      <c r="C4545" t="s">
        <v>5181</v>
      </c>
      <c r="D4545" s="33">
        <v>2993</v>
      </c>
      <c r="E4545" s="33">
        <v>616</v>
      </c>
      <c r="F4545" s="32">
        <v>8.7299999999999989E-2</v>
      </c>
      <c r="G4545" s="32">
        <v>3.7399999999999996E-2</v>
      </c>
      <c r="H4545" s="41">
        <v>20.581356498496493</v>
      </c>
      <c r="I4545" s="32">
        <v>0.12469999999999998</v>
      </c>
      <c r="J4545" s="34">
        <f t="shared" si="526"/>
        <v>0.29991980753809144</v>
      </c>
      <c r="K4545">
        <v>0.14172077922077919</v>
      </c>
      <c r="L4545">
        <v>0.20243506493506488</v>
      </c>
      <c r="M4545" s="41">
        <v>0.03</v>
      </c>
      <c r="N4545" t="s">
        <v>37</v>
      </c>
      <c r="O4545" s="10" t="s">
        <v>37</v>
      </c>
      <c r="P4545">
        <f t="shared" si="521"/>
        <v>0.25</v>
      </c>
      <c r="Q4545" s="11">
        <f t="shared" si="522"/>
        <v>0.85180433039294301</v>
      </c>
      <c r="S4545" s="13">
        <f t="shared" si="523"/>
        <v>0.25</v>
      </c>
      <c r="T4545">
        <f t="shared" si="524"/>
        <v>3.1174999999999994E-2</v>
      </c>
      <c r="U4545" t="b">
        <f t="shared" si="525"/>
        <v>1</v>
      </c>
    </row>
    <row r="4546" spans="1:21" ht="21" x14ac:dyDescent="0.4">
      <c r="A4546" t="s">
        <v>4347</v>
      </c>
      <c r="B4546" t="s">
        <v>4343</v>
      </c>
      <c r="C4546" t="s">
        <v>4344</v>
      </c>
      <c r="D4546" s="33">
        <v>227246</v>
      </c>
      <c r="E4546" s="33">
        <v>110961</v>
      </c>
      <c r="F4546" s="32">
        <v>47.789699999999996</v>
      </c>
      <c r="G4546" s="32">
        <v>23.538300000000003</v>
      </c>
      <c r="H4546" s="41">
        <v>48.828582241271576</v>
      </c>
      <c r="I4546" s="32">
        <v>71.328000000000003</v>
      </c>
      <c r="J4546" s="34">
        <f t="shared" si="526"/>
        <v>0.33000084118438766</v>
      </c>
      <c r="K4546">
        <v>0.43068916105658744</v>
      </c>
      <c r="L4546">
        <v>0.64282045042852898</v>
      </c>
      <c r="M4546" s="41">
        <v>0.3</v>
      </c>
      <c r="N4546" t="s">
        <v>37</v>
      </c>
      <c r="O4546" s="10" t="s">
        <v>37</v>
      </c>
      <c r="P4546">
        <f t="shared" ref="P4546:P4609" si="527">VLOOKUP($O4546,$Y$2:$AJ$8,9,FALSE)</f>
        <v>0.25</v>
      </c>
      <c r="Q4546" s="11">
        <f t="shared" ref="Q4546:Q4609" si="528">(L4546-M4546)/L4546</f>
        <v>0.5333066958277255</v>
      </c>
      <c r="S4546" s="13">
        <f t="shared" ref="S4546:S4609" si="529">MIN(Q4546,IF(R4546=0,P4546,R4546))</f>
        <v>0.25</v>
      </c>
      <c r="T4546">
        <f t="shared" ref="T4546:T4609" si="530">IFERROR(S4546*I4546,0)</f>
        <v>17.832000000000001</v>
      </c>
      <c r="U4546" t="b">
        <f t="shared" ref="U4546:U4609" si="531">O4546=N4546</f>
        <v>1</v>
      </c>
    </row>
    <row r="4547" spans="1:21" ht="21" x14ac:dyDescent="0.4">
      <c r="A4547" t="s">
        <v>1390</v>
      </c>
      <c r="B4547" t="s">
        <v>1280</v>
      </c>
      <c r="C4547" s="42" t="s">
        <v>1281</v>
      </c>
      <c r="D4547" s="33">
        <v>243718</v>
      </c>
      <c r="E4547" s="33">
        <v>10958</v>
      </c>
      <c r="F4547" s="32">
        <v>4.1625000000000005</v>
      </c>
      <c r="G4547" s="32">
        <v>1.3875000000000002</v>
      </c>
      <c r="H4547" s="41">
        <v>4.4961800113245634</v>
      </c>
      <c r="I4547" s="32">
        <v>5.5500000000000007</v>
      </c>
      <c r="J4547" s="34">
        <f t="shared" si="526"/>
        <v>0.25</v>
      </c>
      <c r="K4547">
        <v>0.37985946340573107</v>
      </c>
      <c r="L4547">
        <v>0.50647928454097468</v>
      </c>
      <c r="M4547" s="41">
        <v>0.3</v>
      </c>
      <c r="N4547" t="s">
        <v>37</v>
      </c>
      <c r="O4547" s="10" t="s">
        <v>42</v>
      </c>
      <c r="P4547">
        <f t="shared" si="527"/>
        <v>0.05</v>
      </c>
      <c r="Q4547" s="11">
        <f t="shared" si="528"/>
        <v>0.40767567567567575</v>
      </c>
      <c r="S4547" s="13">
        <f t="shared" si="529"/>
        <v>0.05</v>
      </c>
      <c r="T4547">
        <f t="shared" si="530"/>
        <v>0.27750000000000002</v>
      </c>
      <c r="U4547" t="b">
        <f t="shared" si="531"/>
        <v>0</v>
      </c>
    </row>
    <row r="4548" spans="1:21" ht="21" x14ac:dyDescent="0.4">
      <c r="A4548" t="s">
        <v>1966</v>
      </c>
      <c r="B4548" t="s">
        <v>1732</v>
      </c>
      <c r="C4548" s="42" t="s">
        <v>1733</v>
      </c>
      <c r="D4548" s="33">
        <v>4587</v>
      </c>
      <c r="E4548" s="33">
        <v>994</v>
      </c>
      <c r="F4548" s="32">
        <v>1.3792</v>
      </c>
      <c r="G4548" s="32">
        <v>0.1918</v>
      </c>
      <c r="H4548" s="41">
        <v>21.669936777850445</v>
      </c>
      <c r="I4548" s="32">
        <v>1.571</v>
      </c>
      <c r="J4548" s="34">
        <f t="shared" si="526"/>
        <v>0.12208784213876513</v>
      </c>
      <c r="K4548">
        <v>1.3875251509054327</v>
      </c>
      <c r="L4548">
        <v>1.5804828973843059</v>
      </c>
      <c r="M4548" s="41">
        <v>1.45</v>
      </c>
      <c r="N4548" t="s">
        <v>37</v>
      </c>
      <c r="O4548" s="10" t="s">
        <v>34</v>
      </c>
      <c r="P4548">
        <f t="shared" si="527"/>
        <v>0.15</v>
      </c>
      <c r="Q4548" s="11">
        <f t="shared" si="528"/>
        <v>8.2558879694462198E-2</v>
      </c>
      <c r="S4548" s="13">
        <f t="shared" si="529"/>
        <v>8.2558879694462198E-2</v>
      </c>
      <c r="T4548">
        <f t="shared" si="530"/>
        <v>0.12970000000000012</v>
      </c>
      <c r="U4548" t="b">
        <f t="shared" si="531"/>
        <v>0</v>
      </c>
    </row>
    <row r="4549" spans="1:21" ht="21" x14ac:dyDescent="0.4">
      <c r="A4549" t="s">
        <v>4444</v>
      </c>
      <c r="B4549" t="s">
        <v>4437</v>
      </c>
      <c r="C4549" t="s">
        <v>4438</v>
      </c>
      <c r="D4549" s="33">
        <v>143994</v>
      </c>
      <c r="E4549" s="33">
        <v>10884</v>
      </c>
      <c r="F4549" s="32">
        <v>3.4438000000000004</v>
      </c>
      <c r="G4549" s="32">
        <v>1.6961999999999999</v>
      </c>
      <c r="H4549" s="41">
        <v>7.5586482770115424</v>
      </c>
      <c r="I4549" s="32">
        <v>5.1400000000000006</v>
      </c>
      <c r="J4549" s="34">
        <f t="shared" si="526"/>
        <v>0.32999999999999996</v>
      </c>
      <c r="K4549">
        <v>0.31640940830577002</v>
      </c>
      <c r="L4549">
        <v>0.47225284821756713</v>
      </c>
      <c r="M4549" s="41">
        <v>0.3</v>
      </c>
      <c r="N4549" t="s">
        <v>37</v>
      </c>
      <c r="O4549" s="10" t="s">
        <v>37</v>
      </c>
      <c r="P4549">
        <f t="shared" si="527"/>
        <v>0.25</v>
      </c>
      <c r="Q4549" s="11">
        <f t="shared" si="528"/>
        <v>0.36474708171206238</v>
      </c>
      <c r="S4549" s="13">
        <f t="shared" si="529"/>
        <v>0.25</v>
      </c>
      <c r="T4549">
        <f t="shared" si="530"/>
        <v>1.2850000000000001</v>
      </c>
      <c r="U4549" t="b">
        <f t="shared" si="531"/>
        <v>1</v>
      </c>
    </row>
    <row r="4550" spans="1:21" ht="21" x14ac:dyDescent="0.4">
      <c r="A4550" t="s">
        <v>4308</v>
      </c>
      <c r="B4550" t="s">
        <v>4288</v>
      </c>
      <c r="C4550" t="s">
        <v>4289</v>
      </c>
      <c r="D4550" s="33">
        <v>100662</v>
      </c>
      <c r="E4550" s="33">
        <v>58752</v>
      </c>
      <c r="F4550" s="32">
        <v>38.520899999999997</v>
      </c>
      <c r="G4550" s="32">
        <v>12.840400000000001</v>
      </c>
      <c r="H4550" s="41">
        <v>58.365619598259521</v>
      </c>
      <c r="I4550" s="32">
        <v>51.3613</v>
      </c>
      <c r="J4550" s="34">
        <f t="shared" si="526"/>
        <v>0.25000146024341285</v>
      </c>
      <c r="K4550">
        <v>0.65565257352941164</v>
      </c>
      <c r="L4550">
        <v>0.8742051334422658</v>
      </c>
      <c r="M4550" s="41">
        <v>0.4</v>
      </c>
      <c r="N4550" t="s">
        <v>34</v>
      </c>
      <c r="O4550" s="10" t="s">
        <v>34</v>
      </c>
      <c r="P4550">
        <f t="shared" si="527"/>
        <v>0.15</v>
      </c>
      <c r="Q4550" s="11">
        <f t="shared" si="528"/>
        <v>0.54244148804644743</v>
      </c>
      <c r="S4550" s="13">
        <f t="shared" si="529"/>
        <v>0.15</v>
      </c>
      <c r="T4550">
        <f t="shared" si="530"/>
        <v>7.7041949999999995</v>
      </c>
      <c r="U4550" t="b">
        <f t="shared" si="531"/>
        <v>1</v>
      </c>
    </row>
    <row r="4551" spans="1:21" ht="21" x14ac:dyDescent="0.4">
      <c r="A4551" t="s">
        <v>5812</v>
      </c>
      <c r="B4551" t="s">
        <v>5781</v>
      </c>
      <c r="C4551" t="s">
        <v>5782</v>
      </c>
      <c r="D4551" s="33">
        <v>947</v>
      </c>
      <c r="E4551" s="33">
        <v>79</v>
      </c>
      <c r="F4551" s="32">
        <v>5.4000000000000003E-3</v>
      </c>
      <c r="G4551" s="32">
        <v>1.26E-2</v>
      </c>
      <c r="H4551" s="41">
        <v>8.3421330517423442</v>
      </c>
      <c r="I4551" s="32">
        <v>1.8000000000000002E-2</v>
      </c>
      <c r="J4551" s="34">
        <f t="shared" si="526"/>
        <v>0.7</v>
      </c>
      <c r="K4551">
        <v>6.8354430379746839E-2</v>
      </c>
      <c r="L4551">
        <v>0.22784810126582283</v>
      </c>
      <c r="M4551" s="41">
        <v>0.3</v>
      </c>
      <c r="N4551" t="s">
        <v>37</v>
      </c>
      <c r="O4551" s="10" t="s">
        <v>37</v>
      </c>
      <c r="P4551">
        <f t="shared" si="527"/>
        <v>0.25</v>
      </c>
      <c r="Q4551" s="11">
        <f t="shared" si="528"/>
        <v>-0.31666666666666632</v>
      </c>
      <c r="S4551" s="13">
        <f t="shared" si="529"/>
        <v>-0.31666666666666632</v>
      </c>
      <c r="T4551">
        <f t="shared" si="530"/>
        <v>-5.6999999999999941E-3</v>
      </c>
      <c r="U4551" t="b">
        <f t="shared" si="531"/>
        <v>1</v>
      </c>
    </row>
    <row r="4552" spans="1:21" ht="21" x14ac:dyDescent="0.4">
      <c r="A4552" t="s">
        <v>725</v>
      </c>
      <c r="B4552" t="s">
        <v>657</v>
      </c>
      <c r="C4552" s="42" t="s">
        <v>658</v>
      </c>
      <c r="D4552" s="33">
        <v>41728</v>
      </c>
      <c r="E4552" s="33">
        <v>2854</v>
      </c>
      <c r="F4552" s="32">
        <v>2.3958999999999997</v>
      </c>
      <c r="G4552" s="32">
        <v>0.70409999999999995</v>
      </c>
      <c r="H4552" s="41">
        <v>6.8395322085889569</v>
      </c>
      <c r="I4552" s="32">
        <v>3.0999999999999996</v>
      </c>
      <c r="J4552" s="34">
        <f t="shared" si="526"/>
        <v>0.22712903225806452</v>
      </c>
      <c r="K4552">
        <v>0.83948843728100897</v>
      </c>
      <c r="L4552">
        <v>1.0861948142957252</v>
      </c>
      <c r="M4552" s="41">
        <v>0.75</v>
      </c>
      <c r="N4552" t="s">
        <v>37</v>
      </c>
      <c r="O4552" s="10" t="s">
        <v>37</v>
      </c>
      <c r="P4552">
        <f t="shared" si="527"/>
        <v>0.25</v>
      </c>
      <c r="Q4552" s="11">
        <f t="shared" si="528"/>
        <v>0.309516129032258</v>
      </c>
      <c r="S4552" s="13">
        <f t="shared" si="529"/>
        <v>0.25</v>
      </c>
      <c r="T4552">
        <f t="shared" si="530"/>
        <v>0.77499999999999991</v>
      </c>
      <c r="U4552" t="b">
        <f t="shared" si="531"/>
        <v>1</v>
      </c>
    </row>
    <row r="4553" spans="1:21" ht="21" x14ac:dyDescent="0.4">
      <c r="A4553" t="s">
        <v>4132</v>
      </c>
      <c r="B4553" t="s">
        <v>4129</v>
      </c>
      <c r="C4553" t="s">
        <v>4130</v>
      </c>
      <c r="D4553" s="33">
        <v>1432488</v>
      </c>
      <c r="E4553" s="33">
        <v>59434</v>
      </c>
      <c r="F4553" s="32">
        <v>59.434000000000005</v>
      </c>
      <c r="G4553" s="32">
        <v>23.84</v>
      </c>
      <c r="H4553" s="41">
        <v>4.1490050876516937</v>
      </c>
      <c r="I4553" s="32">
        <v>83.274000000000001</v>
      </c>
      <c r="J4553" s="34">
        <f t="shared" si="526"/>
        <v>0.28628383408987196</v>
      </c>
      <c r="K4553">
        <v>1.0000000000000002</v>
      </c>
      <c r="L4553">
        <v>1.4011172056398695</v>
      </c>
      <c r="M4553" s="41">
        <v>1</v>
      </c>
      <c r="N4553" t="s">
        <v>37</v>
      </c>
      <c r="O4553" s="10" t="s">
        <v>37</v>
      </c>
      <c r="P4553">
        <f t="shared" si="527"/>
        <v>0.25</v>
      </c>
      <c r="Q4553" s="11">
        <f t="shared" si="528"/>
        <v>0.28628383408987201</v>
      </c>
      <c r="S4553" s="13">
        <f t="shared" si="529"/>
        <v>0.25</v>
      </c>
      <c r="T4553">
        <f t="shared" si="530"/>
        <v>20.8185</v>
      </c>
      <c r="U4553" t="b">
        <f t="shared" si="531"/>
        <v>1</v>
      </c>
    </row>
    <row r="4554" spans="1:21" ht="21" x14ac:dyDescent="0.4">
      <c r="A4554" t="s">
        <v>2983</v>
      </c>
      <c r="B4554" t="s">
        <v>2975</v>
      </c>
      <c r="C4554" t="s">
        <v>2976</v>
      </c>
      <c r="D4554" s="33">
        <v>248163</v>
      </c>
      <c r="E4554" s="33">
        <v>23242</v>
      </c>
      <c r="F4554" s="32">
        <v>27.8904</v>
      </c>
      <c r="G4554" s="32">
        <v>5.2572000000000001</v>
      </c>
      <c r="H4554" s="41">
        <v>9.3656185652172166</v>
      </c>
      <c r="I4554" s="32">
        <v>33.147599999999997</v>
      </c>
      <c r="J4554" s="34">
        <f t="shared" si="526"/>
        <v>0.15859971762661551</v>
      </c>
      <c r="K4554">
        <v>1.2</v>
      </c>
      <c r="L4554">
        <v>1.4261939592117718</v>
      </c>
      <c r="M4554" s="41">
        <v>1.2</v>
      </c>
      <c r="N4554" t="s">
        <v>37</v>
      </c>
      <c r="O4554" s="10" t="s">
        <v>37</v>
      </c>
      <c r="P4554">
        <f t="shared" si="527"/>
        <v>0.25</v>
      </c>
      <c r="Q4554" s="11">
        <f t="shared" si="528"/>
        <v>0.15859971762661557</v>
      </c>
      <c r="S4554" s="13">
        <f t="shared" si="529"/>
        <v>0.15859971762661557</v>
      </c>
      <c r="T4554">
        <f t="shared" si="530"/>
        <v>5.2572000000000019</v>
      </c>
      <c r="U4554" t="b">
        <f t="shared" si="531"/>
        <v>1</v>
      </c>
    </row>
    <row r="4555" spans="1:21" ht="21" x14ac:dyDescent="0.4">
      <c r="A4555" t="s">
        <v>192</v>
      </c>
      <c r="B4555" t="s">
        <v>31</v>
      </c>
      <c r="C4555" t="s">
        <v>32</v>
      </c>
      <c r="D4555" s="33">
        <v>188748</v>
      </c>
      <c r="E4555" s="33">
        <v>22777</v>
      </c>
      <c r="F4555" s="32">
        <v>16.170100000000001</v>
      </c>
      <c r="G4555" s="32">
        <v>5.3681000000000001</v>
      </c>
      <c r="H4555" s="41">
        <v>12.067412634835867</v>
      </c>
      <c r="I4555" s="32">
        <v>21.538200000000003</v>
      </c>
      <c r="K4555">
        <v>0.70993107081705242</v>
      </c>
      <c r="L4555">
        <v>0.94561180137858381</v>
      </c>
      <c r="M4555" s="41">
        <v>0.7</v>
      </c>
      <c r="N4555" t="s">
        <v>37</v>
      </c>
      <c r="O4555" s="10" t="s">
        <v>34</v>
      </c>
      <c r="P4555">
        <f t="shared" si="527"/>
        <v>0.15</v>
      </c>
      <c r="Q4555" s="11">
        <f t="shared" si="528"/>
        <v>0.25973851111049223</v>
      </c>
      <c r="S4555" s="13">
        <f t="shared" si="529"/>
        <v>0.15</v>
      </c>
      <c r="T4555">
        <f t="shared" si="530"/>
        <v>3.2307300000000003</v>
      </c>
      <c r="U4555" t="b">
        <f t="shared" si="531"/>
        <v>0</v>
      </c>
    </row>
    <row r="4556" spans="1:21" ht="21" x14ac:dyDescent="0.4">
      <c r="A4556" t="s">
        <v>2827</v>
      </c>
      <c r="B4556" t="s">
        <v>2822</v>
      </c>
      <c r="C4556" t="s">
        <v>2823</v>
      </c>
      <c r="D4556" s="33">
        <v>1011041</v>
      </c>
      <c r="E4556" s="33">
        <v>160976</v>
      </c>
      <c r="F4556" s="32">
        <v>331.62959999999998</v>
      </c>
      <c r="G4556" s="32">
        <v>109.96730000000001</v>
      </c>
      <c r="H4556" s="41">
        <v>15.921807325321129</v>
      </c>
      <c r="I4556" s="32">
        <v>441.59690000000001</v>
      </c>
      <c r="J4556" s="34">
        <f t="shared" ref="J4556:J4572" si="532">G4556/I4556</f>
        <v>0.24902190210121494</v>
      </c>
      <c r="K4556">
        <v>2.0601182785011427</v>
      </c>
      <c r="L4556">
        <v>2.7432468194016502</v>
      </c>
      <c r="M4556" s="41">
        <v>2</v>
      </c>
      <c r="N4556" t="s">
        <v>37</v>
      </c>
      <c r="O4556" s="10" t="s">
        <v>37</v>
      </c>
      <c r="P4556">
        <f t="shared" si="527"/>
        <v>0.25</v>
      </c>
      <c r="Q4556" s="11">
        <f t="shared" si="528"/>
        <v>0.27093691101545331</v>
      </c>
      <c r="S4556" s="13">
        <f t="shared" si="529"/>
        <v>0.25</v>
      </c>
      <c r="T4556">
        <f t="shared" si="530"/>
        <v>110.399225</v>
      </c>
      <c r="U4556" t="b">
        <f t="shared" si="531"/>
        <v>1</v>
      </c>
    </row>
    <row r="4557" spans="1:21" ht="21" x14ac:dyDescent="0.4">
      <c r="A4557" t="s">
        <v>3519</v>
      </c>
      <c r="B4557" t="s">
        <v>3490</v>
      </c>
      <c r="C4557" t="s">
        <v>3491</v>
      </c>
      <c r="D4557" s="33">
        <v>195902</v>
      </c>
      <c r="E4557" s="33">
        <v>11348</v>
      </c>
      <c r="F4557" s="32">
        <v>11.445499999999999</v>
      </c>
      <c r="G4557" s="32">
        <v>3.4445000000000001</v>
      </c>
      <c r="H4557" s="41">
        <v>5.7926922644995971</v>
      </c>
      <c r="I4557" s="32">
        <v>14.889999999999999</v>
      </c>
      <c r="J4557" s="34">
        <f t="shared" si="532"/>
        <v>0.23132975151108129</v>
      </c>
      <c r="K4557">
        <v>1.0085918223475503</v>
      </c>
      <c r="L4557">
        <v>1.3121254846669015</v>
      </c>
      <c r="M4557" s="41">
        <v>1</v>
      </c>
      <c r="N4557" t="s">
        <v>34</v>
      </c>
      <c r="O4557" s="10" t="s">
        <v>34</v>
      </c>
      <c r="P4557">
        <f t="shared" si="527"/>
        <v>0.15</v>
      </c>
      <c r="Q4557" s="11">
        <f t="shared" si="528"/>
        <v>0.237877770315648</v>
      </c>
      <c r="S4557" s="13">
        <f t="shared" si="529"/>
        <v>0.15</v>
      </c>
      <c r="T4557">
        <f t="shared" si="530"/>
        <v>2.2334999999999998</v>
      </c>
      <c r="U4557" t="b">
        <f t="shared" si="531"/>
        <v>1</v>
      </c>
    </row>
    <row r="4558" spans="1:21" ht="21" x14ac:dyDescent="0.4">
      <c r="A4558" t="s">
        <v>6104</v>
      </c>
      <c r="B4558" t="s">
        <v>6097</v>
      </c>
      <c r="C4558" t="s">
        <v>6098</v>
      </c>
      <c r="D4558" s="33">
        <v>5563</v>
      </c>
      <c r="E4558" s="33">
        <v>832</v>
      </c>
      <c r="F4558" s="32">
        <v>8.4000000000000005E-2</v>
      </c>
      <c r="G4558" s="32">
        <v>4.2000000000000003E-2</v>
      </c>
      <c r="H4558" s="41">
        <v>14.955959014920007</v>
      </c>
      <c r="I4558" s="32">
        <v>0.126</v>
      </c>
      <c r="J4558" s="34">
        <f t="shared" si="532"/>
        <v>0.33333333333333337</v>
      </c>
      <c r="K4558">
        <v>0.10096153846153846</v>
      </c>
      <c r="L4558">
        <v>0.15144230769230768</v>
      </c>
      <c r="M4558" s="41">
        <v>0.05</v>
      </c>
      <c r="N4558" t="s">
        <v>37</v>
      </c>
      <c r="O4558" s="10" t="s">
        <v>37</v>
      </c>
      <c r="P4558">
        <f t="shared" si="527"/>
        <v>0.25</v>
      </c>
      <c r="Q4558" s="11">
        <f t="shared" si="528"/>
        <v>0.66984126984126979</v>
      </c>
      <c r="S4558" s="13">
        <f t="shared" si="529"/>
        <v>0.25</v>
      </c>
      <c r="T4558">
        <f t="shared" si="530"/>
        <v>3.15E-2</v>
      </c>
      <c r="U4558" t="b">
        <f t="shared" si="531"/>
        <v>1</v>
      </c>
    </row>
    <row r="4559" spans="1:21" ht="21" x14ac:dyDescent="0.4">
      <c r="A4559" t="s">
        <v>2123</v>
      </c>
      <c r="B4559" t="s">
        <v>2112</v>
      </c>
      <c r="C4559" t="s">
        <v>2113</v>
      </c>
      <c r="D4559" s="33">
        <v>3061593</v>
      </c>
      <c r="E4559" s="33">
        <v>114458</v>
      </c>
      <c r="F4559" s="32">
        <v>185.72620000000001</v>
      </c>
      <c r="G4559" s="32">
        <v>90.30919999999999</v>
      </c>
      <c r="H4559" s="41">
        <v>3.7385112913440812</v>
      </c>
      <c r="I4559" s="32">
        <v>276.03539999999998</v>
      </c>
      <c r="J4559" s="34">
        <f t="shared" si="532"/>
        <v>0.32716528387301047</v>
      </c>
      <c r="K4559">
        <v>1.6226580929249157</v>
      </c>
      <c r="L4559">
        <v>2.4116741512170399</v>
      </c>
      <c r="M4559" s="41">
        <v>1.6</v>
      </c>
      <c r="N4559" t="s">
        <v>45</v>
      </c>
      <c r="O4559" s="10" t="s">
        <v>45</v>
      </c>
      <c r="P4559">
        <f t="shared" si="527"/>
        <v>0.32</v>
      </c>
      <c r="Q4559" s="11">
        <f t="shared" si="528"/>
        <v>0.33656045565170251</v>
      </c>
      <c r="S4559" s="13">
        <f t="shared" si="529"/>
        <v>0.32</v>
      </c>
      <c r="T4559">
        <f t="shared" si="530"/>
        <v>88.331327999999999</v>
      </c>
      <c r="U4559" t="b">
        <f t="shared" si="531"/>
        <v>1</v>
      </c>
    </row>
    <row r="4560" spans="1:21" ht="21" x14ac:dyDescent="0.4">
      <c r="A4560" t="s">
        <v>3104</v>
      </c>
      <c r="B4560" t="s">
        <v>3066</v>
      </c>
      <c r="C4560" t="s">
        <v>3067</v>
      </c>
      <c r="D4560" s="33">
        <v>158782</v>
      </c>
      <c r="E4560" s="33">
        <v>34806</v>
      </c>
      <c r="F4560" s="32">
        <v>24.663900000000002</v>
      </c>
      <c r="G4560" s="32">
        <v>12.147800000000002</v>
      </c>
      <c r="H4560" s="41">
        <v>21.920620725271128</v>
      </c>
      <c r="I4560" s="32">
        <v>36.811700000000002</v>
      </c>
      <c r="J4560" s="34">
        <f t="shared" si="532"/>
        <v>0.32999834291814834</v>
      </c>
      <c r="K4560">
        <v>0.70861058438200319</v>
      </c>
      <c r="L4560">
        <v>1.0576251221053843</v>
      </c>
      <c r="M4560" s="41">
        <v>0.5</v>
      </c>
      <c r="N4560" t="s">
        <v>37</v>
      </c>
      <c r="O4560" s="10" t="s">
        <v>37</v>
      </c>
      <c r="P4560">
        <f t="shared" si="527"/>
        <v>0.25</v>
      </c>
      <c r="Q4560" s="11">
        <f t="shared" si="528"/>
        <v>0.52724269729461015</v>
      </c>
      <c r="S4560" s="13">
        <f t="shared" si="529"/>
        <v>0.25</v>
      </c>
      <c r="T4560">
        <f t="shared" si="530"/>
        <v>9.2029250000000005</v>
      </c>
      <c r="U4560" t="b">
        <f t="shared" si="531"/>
        <v>1</v>
      </c>
    </row>
    <row r="4561" spans="1:21" ht="21" x14ac:dyDescent="0.4">
      <c r="A4561" t="s">
        <v>5603</v>
      </c>
      <c r="B4561" t="s">
        <v>5600</v>
      </c>
      <c r="C4561" t="s">
        <v>5601</v>
      </c>
      <c r="D4561" s="33">
        <v>159480</v>
      </c>
      <c r="E4561" s="33">
        <v>24182</v>
      </c>
      <c r="F4561" s="32">
        <v>3.0705</v>
      </c>
      <c r="G4561" s="32">
        <v>1.5121000000000002</v>
      </c>
      <c r="H4561" s="41">
        <v>15.163029847002759</v>
      </c>
      <c r="I4561" s="32">
        <v>4.5826000000000002</v>
      </c>
      <c r="J4561" s="34">
        <f t="shared" si="532"/>
        <v>0.3299655217562083</v>
      </c>
      <c r="K4561">
        <v>0.12697460921346457</v>
      </c>
      <c r="L4561">
        <v>0.1895045901910512</v>
      </c>
      <c r="M4561" s="41">
        <v>0.05</v>
      </c>
      <c r="N4561" t="s">
        <v>37</v>
      </c>
      <c r="O4561" s="10" t="s">
        <v>37</v>
      </c>
      <c r="P4561">
        <f t="shared" si="527"/>
        <v>0.25</v>
      </c>
      <c r="Q4561" s="11">
        <f t="shared" si="528"/>
        <v>0.73615414830009174</v>
      </c>
      <c r="S4561" s="13">
        <f t="shared" si="529"/>
        <v>0.25</v>
      </c>
      <c r="T4561">
        <f t="shared" si="530"/>
        <v>1.1456500000000001</v>
      </c>
      <c r="U4561" t="b">
        <f t="shared" si="531"/>
        <v>1</v>
      </c>
    </row>
    <row r="4562" spans="1:21" ht="21" x14ac:dyDescent="0.4">
      <c r="A4562" t="s">
        <v>3017</v>
      </c>
      <c r="B4562" t="s">
        <v>3004</v>
      </c>
      <c r="C4562" t="s">
        <v>3005</v>
      </c>
      <c r="D4562" s="33">
        <v>4007</v>
      </c>
      <c r="E4562" s="33">
        <v>531</v>
      </c>
      <c r="F4562" s="32">
        <v>0.1671</v>
      </c>
      <c r="G4562" s="32">
        <v>5.5599999999999997E-2</v>
      </c>
      <c r="H4562" s="41">
        <v>13.251809333666085</v>
      </c>
      <c r="I4562" s="32">
        <v>0.22270000000000001</v>
      </c>
      <c r="J4562" s="34">
        <f t="shared" si="532"/>
        <v>0.24966322406825323</v>
      </c>
      <c r="K4562">
        <v>0.31468926553672316</v>
      </c>
      <c r="L4562">
        <v>0.4193973634651601</v>
      </c>
      <c r="M4562" s="41">
        <v>0.2</v>
      </c>
      <c r="N4562" t="s">
        <v>37</v>
      </c>
      <c r="O4562" s="10" t="s">
        <v>37</v>
      </c>
      <c r="P4562">
        <f t="shared" si="527"/>
        <v>0.25</v>
      </c>
      <c r="Q4562" s="11">
        <f t="shared" si="528"/>
        <v>0.52312528064660979</v>
      </c>
      <c r="S4562" s="13">
        <f t="shared" si="529"/>
        <v>0.25</v>
      </c>
      <c r="T4562">
        <f t="shared" si="530"/>
        <v>5.5675000000000002E-2</v>
      </c>
      <c r="U4562" t="b">
        <f t="shared" si="531"/>
        <v>1</v>
      </c>
    </row>
    <row r="4563" spans="1:21" ht="21" x14ac:dyDescent="0.4">
      <c r="A4563" t="s">
        <v>5813</v>
      </c>
      <c r="B4563" t="s">
        <v>5781</v>
      </c>
      <c r="C4563" t="s">
        <v>5782</v>
      </c>
      <c r="D4563" s="33">
        <v>42036</v>
      </c>
      <c r="E4563" s="33">
        <v>774</v>
      </c>
      <c r="F4563" s="32">
        <v>0.23219999999999999</v>
      </c>
      <c r="G4563" s="32">
        <v>0.1368</v>
      </c>
      <c r="H4563" s="41">
        <v>1.8412789037967456</v>
      </c>
      <c r="I4563" s="32">
        <v>0.36899999999999999</v>
      </c>
      <c r="J4563" s="34">
        <f t="shared" si="532"/>
        <v>0.37073170731707317</v>
      </c>
      <c r="K4563">
        <v>0.3</v>
      </c>
      <c r="L4563">
        <v>0.47674418604651164</v>
      </c>
      <c r="M4563" s="41">
        <v>0.3</v>
      </c>
      <c r="N4563" t="s">
        <v>33</v>
      </c>
      <c r="O4563" s="10" t="s">
        <v>33</v>
      </c>
      <c r="P4563">
        <f t="shared" si="527"/>
        <v>0.4</v>
      </c>
      <c r="Q4563" s="11">
        <f t="shared" si="528"/>
        <v>0.37073170731707322</v>
      </c>
      <c r="S4563" s="13">
        <f t="shared" si="529"/>
        <v>0.37073170731707322</v>
      </c>
      <c r="T4563">
        <f t="shared" si="530"/>
        <v>0.1368</v>
      </c>
      <c r="U4563" t="b">
        <f t="shared" si="531"/>
        <v>1</v>
      </c>
    </row>
    <row r="4564" spans="1:21" ht="21" x14ac:dyDescent="0.4">
      <c r="A4564" t="s">
        <v>3418</v>
      </c>
      <c r="B4564" t="s">
        <v>3404</v>
      </c>
      <c r="C4564" t="s">
        <v>3405</v>
      </c>
      <c r="D4564" s="33">
        <v>26097</v>
      </c>
      <c r="E4564" s="33">
        <v>4338</v>
      </c>
      <c r="F4564" s="32">
        <v>3.3266999999999998</v>
      </c>
      <c r="G4564" s="32">
        <v>0.99229999999999985</v>
      </c>
      <c r="H4564" s="41">
        <v>16.62260029888493</v>
      </c>
      <c r="I4564" s="32">
        <v>4.319</v>
      </c>
      <c r="J4564" s="34">
        <f t="shared" si="532"/>
        <v>0.22975225746700623</v>
      </c>
      <c r="K4564">
        <v>0.76687413554633466</v>
      </c>
      <c r="L4564">
        <v>0.99562010142923008</v>
      </c>
      <c r="M4564" s="41">
        <v>0.7</v>
      </c>
      <c r="N4564" t="s">
        <v>37</v>
      </c>
      <c r="O4564" s="10" t="s">
        <v>37</v>
      </c>
      <c r="P4564">
        <f t="shared" si="527"/>
        <v>0.25</v>
      </c>
      <c r="Q4564" s="11">
        <f t="shared" si="528"/>
        <v>0.2969205834683955</v>
      </c>
      <c r="S4564" s="13">
        <f t="shared" si="529"/>
        <v>0.25</v>
      </c>
      <c r="T4564">
        <f t="shared" si="530"/>
        <v>1.07975</v>
      </c>
      <c r="U4564" t="b">
        <f t="shared" si="531"/>
        <v>1</v>
      </c>
    </row>
    <row r="4565" spans="1:21" ht="21" x14ac:dyDescent="0.4">
      <c r="A4565" t="s">
        <v>726</v>
      </c>
      <c r="B4565" t="s">
        <v>657</v>
      </c>
      <c r="C4565" s="42" t="s">
        <v>658</v>
      </c>
      <c r="D4565" s="33">
        <v>606920</v>
      </c>
      <c r="E4565" s="33">
        <v>68548</v>
      </c>
      <c r="F4565" s="32">
        <v>35.795099999999998</v>
      </c>
      <c r="G4565" s="32">
        <v>10.2371</v>
      </c>
      <c r="H4565" s="41">
        <v>11.294404534370264</v>
      </c>
      <c r="I4565" s="32">
        <v>46.032199999999996</v>
      </c>
      <c r="J4565" s="34">
        <f t="shared" si="532"/>
        <v>0.22238997918848113</v>
      </c>
      <c r="K4565">
        <v>0.52219029001575534</v>
      </c>
      <c r="L4565">
        <v>0.67153235688860358</v>
      </c>
      <c r="M4565" s="41">
        <v>0.45</v>
      </c>
      <c r="N4565" t="s">
        <v>34</v>
      </c>
      <c r="O4565" s="10" t="s">
        <v>34</v>
      </c>
      <c r="P4565">
        <f t="shared" si="527"/>
        <v>0.15</v>
      </c>
      <c r="Q4565" s="11">
        <f t="shared" si="528"/>
        <v>0.32989081555954308</v>
      </c>
      <c r="S4565" s="13">
        <f t="shared" si="529"/>
        <v>0.15</v>
      </c>
      <c r="T4565">
        <f t="shared" si="530"/>
        <v>6.9048299999999996</v>
      </c>
      <c r="U4565" t="b">
        <f t="shared" si="531"/>
        <v>1</v>
      </c>
    </row>
    <row r="4566" spans="1:21" ht="21" x14ac:dyDescent="0.4">
      <c r="A4566" t="s">
        <v>368</v>
      </c>
      <c r="B4566" t="s">
        <v>308</v>
      </c>
      <c r="C4566" s="42" t="s">
        <v>309</v>
      </c>
      <c r="D4566" s="33">
        <v>8869</v>
      </c>
      <c r="E4566" s="33">
        <v>2590</v>
      </c>
      <c r="F4566" s="32">
        <v>2.0720000000000001</v>
      </c>
      <c r="G4566" s="32">
        <v>9.2200000000000004E-2</v>
      </c>
      <c r="H4566" s="41">
        <v>29.202841357537491</v>
      </c>
      <c r="I4566" s="32">
        <v>2.1642000000000001</v>
      </c>
      <c r="J4566" s="34">
        <f t="shared" si="532"/>
        <v>4.2602347287681357E-2</v>
      </c>
      <c r="K4566">
        <v>0.8</v>
      </c>
      <c r="L4566">
        <v>0.83559845559845569</v>
      </c>
      <c r="M4566" s="41">
        <v>0.8</v>
      </c>
      <c r="N4566" t="s">
        <v>34</v>
      </c>
      <c r="O4566" s="10" t="s">
        <v>34</v>
      </c>
      <c r="P4566">
        <f t="shared" si="527"/>
        <v>0.15</v>
      </c>
      <c r="Q4566" s="11">
        <f t="shared" si="528"/>
        <v>4.2602347287681412E-2</v>
      </c>
      <c r="S4566" s="13">
        <f t="shared" si="529"/>
        <v>4.2602347287681412E-2</v>
      </c>
      <c r="T4566">
        <f t="shared" si="530"/>
        <v>9.2200000000000115E-2</v>
      </c>
      <c r="U4566" t="b">
        <f t="shared" si="531"/>
        <v>1</v>
      </c>
    </row>
    <row r="4567" spans="1:21" ht="21" x14ac:dyDescent="0.4">
      <c r="A4567" t="s">
        <v>2427</v>
      </c>
      <c r="B4567" t="s">
        <v>2333</v>
      </c>
      <c r="C4567" t="s">
        <v>2334</v>
      </c>
      <c r="D4567" s="33">
        <v>889123</v>
      </c>
      <c r="E4567" s="33">
        <v>141287</v>
      </c>
      <c r="F4567" s="32">
        <v>11.3325</v>
      </c>
      <c r="G4567" s="32">
        <v>3.7774999999999999</v>
      </c>
      <c r="H4567" s="41">
        <v>15.890602312615915</v>
      </c>
      <c r="I4567" s="32">
        <v>15.11</v>
      </c>
      <c r="J4567" s="34">
        <f t="shared" si="532"/>
        <v>0.25</v>
      </c>
      <c r="K4567">
        <v>8.020907797603459E-2</v>
      </c>
      <c r="L4567">
        <v>0.10694543730137947</v>
      </c>
      <c r="M4567" s="41">
        <v>0.01</v>
      </c>
      <c r="N4567" t="s">
        <v>37</v>
      </c>
      <c r="O4567" s="10" t="s">
        <v>37</v>
      </c>
      <c r="P4567">
        <f t="shared" si="527"/>
        <v>0.25</v>
      </c>
      <c r="Q4567" s="11">
        <f t="shared" si="528"/>
        <v>0.90649437458636672</v>
      </c>
      <c r="S4567" s="13">
        <f t="shared" si="529"/>
        <v>0.25</v>
      </c>
      <c r="T4567">
        <f t="shared" si="530"/>
        <v>3.7774999999999999</v>
      </c>
      <c r="U4567" t="b">
        <f t="shared" si="531"/>
        <v>1</v>
      </c>
    </row>
    <row r="4568" spans="1:21" ht="21" x14ac:dyDescent="0.4">
      <c r="A4568" t="s">
        <v>3599</v>
      </c>
      <c r="B4568" t="s">
        <v>3542</v>
      </c>
      <c r="C4568" t="s">
        <v>3543</v>
      </c>
      <c r="D4568" s="33">
        <v>25020</v>
      </c>
      <c r="E4568" s="33">
        <v>3158</v>
      </c>
      <c r="F4568" s="32">
        <v>2.6289000000000002</v>
      </c>
      <c r="G4568" s="32">
        <v>0.8761000000000001</v>
      </c>
      <c r="H4568" s="41">
        <v>12.621902478017587</v>
      </c>
      <c r="I4568" s="32">
        <v>3.5050000000000003</v>
      </c>
      <c r="J4568" s="34">
        <f t="shared" si="532"/>
        <v>0.24995720399429386</v>
      </c>
      <c r="K4568">
        <v>0.83245725142495253</v>
      </c>
      <c r="L4568">
        <v>1.1098796706776441</v>
      </c>
      <c r="M4568" s="41">
        <v>0.77</v>
      </c>
      <c r="N4568" t="s">
        <v>34</v>
      </c>
      <c r="O4568" s="10" t="s">
        <v>34</v>
      </c>
      <c r="P4568">
        <f t="shared" si="527"/>
        <v>0.15</v>
      </c>
      <c r="Q4568" s="11">
        <f t="shared" si="528"/>
        <v>0.30623109843081314</v>
      </c>
      <c r="S4568" s="13">
        <f t="shared" si="529"/>
        <v>0.15</v>
      </c>
      <c r="T4568">
        <f t="shared" si="530"/>
        <v>0.52575000000000005</v>
      </c>
      <c r="U4568" t="b">
        <f t="shared" si="531"/>
        <v>1</v>
      </c>
    </row>
    <row r="4569" spans="1:21" ht="21" x14ac:dyDescent="0.4">
      <c r="A4569" t="s">
        <v>4127</v>
      </c>
      <c r="B4569" t="s">
        <v>4124</v>
      </c>
      <c r="C4569" t="s">
        <v>4125</v>
      </c>
      <c r="D4569" s="33">
        <v>723916</v>
      </c>
      <c r="E4569" s="33">
        <v>225805</v>
      </c>
      <c r="F4569" s="32">
        <v>71.942999999999998</v>
      </c>
      <c r="G4569" s="32">
        <v>47.961800000000004</v>
      </c>
      <c r="H4569" s="41">
        <v>31.192154890898944</v>
      </c>
      <c r="I4569" s="32">
        <v>119.90479999999999</v>
      </c>
      <c r="J4569" s="34">
        <f t="shared" si="532"/>
        <v>0.39999899920603682</v>
      </c>
      <c r="K4569">
        <v>0.31860676247204445</v>
      </c>
      <c r="L4569">
        <v>0.53101038506676113</v>
      </c>
      <c r="M4569" s="41">
        <v>0.08</v>
      </c>
      <c r="N4569" t="s">
        <v>33</v>
      </c>
      <c r="O4569" s="10" t="s">
        <v>33</v>
      </c>
      <c r="P4569">
        <f t="shared" si="527"/>
        <v>0.4</v>
      </c>
      <c r="Q4569" s="11">
        <f t="shared" si="528"/>
        <v>0.84934381275812143</v>
      </c>
      <c r="S4569" s="13">
        <f t="shared" si="529"/>
        <v>0.4</v>
      </c>
      <c r="T4569">
        <f t="shared" si="530"/>
        <v>47.961919999999999</v>
      </c>
      <c r="U4569" t="b">
        <f t="shared" si="531"/>
        <v>1</v>
      </c>
    </row>
    <row r="4570" spans="1:21" ht="21" x14ac:dyDescent="0.4">
      <c r="A4570" t="s">
        <v>1967</v>
      </c>
      <c r="B4570" t="s">
        <v>1732</v>
      </c>
      <c r="C4570" s="42" t="s">
        <v>1733</v>
      </c>
      <c r="D4570" s="33">
        <v>4804</v>
      </c>
      <c r="E4570" s="33">
        <v>1178</v>
      </c>
      <c r="F4570" s="32">
        <v>1.7625999999999999</v>
      </c>
      <c r="G4570" s="32">
        <v>0.24089999999999998</v>
      </c>
      <c r="H4570" s="41">
        <v>24.521232306411324</v>
      </c>
      <c r="I4570" s="32">
        <v>2.0034999999999998</v>
      </c>
      <c r="J4570" s="34">
        <f t="shared" si="532"/>
        <v>0.12023958073371599</v>
      </c>
      <c r="K4570">
        <v>1.4962648556876061</v>
      </c>
      <c r="L4570">
        <v>1.7007640067911713</v>
      </c>
      <c r="M4570" s="41">
        <v>1.55</v>
      </c>
      <c r="N4570" t="s">
        <v>37</v>
      </c>
      <c r="O4570" s="10" t="s">
        <v>34</v>
      </c>
      <c r="P4570">
        <f t="shared" si="527"/>
        <v>0.15</v>
      </c>
      <c r="Q4570" s="11">
        <f t="shared" si="528"/>
        <v>8.8644871474918799E-2</v>
      </c>
      <c r="S4570" s="13">
        <f t="shared" si="529"/>
        <v>8.8644871474918799E-2</v>
      </c>
      <c r="T4570">
        <f t="shared" si="530"/>
        <v>0.17759999999999979</v>
      </c>
      <c r="U4570" t="b">
        <f t="shared" si="531"/>
        <v>0</v>
      </c>
    </row>
    <row r="4571" spans="1:21" ht="21" x14ac:dyDescent="0.4">
      <c r="A4571" t="s">
        <v>5216</v>
      </c>
      <c r="B4571" t="s">
        <v>5217</v>
      </c>
      <c r="C4571" t="s">
        <v>5218</v>
      </c>
      <c r="D4571" s="33">
        <v>145311</v>
      </c>
      <c r="E4571" s="33">
        <v>24478</v>
      </c>
      <c r="F4571" s="32">
        <v>26.126000000000005</v>
      </c>
      <c r="G4571" s="32">
        <v>12.815899999999997</v>
      </c>
      <c r="H4571" s="41">
        <v>16.845249155260099</v>
      </c>
      <c r="I4571" s="32">
        <v>38.941900000000004</v>
      </c>
      <c r="J4571" s="34">
        <f t="shared" si="532"/>
        <v>0.3291030997460318</v>
      </c>
      <c r="K4571">
        <v>1.0673257619086529</v>
      </c>
      <c r="L4571">
        <v>1.5908938638777679</v>
      </c>
      <c r="M4571" s="41">
        <v>1</v>
      </c>
      <c r="N4571" t="s">
        <v>37</v>
      </c>
      <c r="O4571" s="10" t="s">
        <v>37</v>
      </c>
      <c r="P4571">
        <f t="shared" si="527"/>
        <v>0.25</v>
      </c>
      <c r="Q4571" s="11">
        <f t="shared" si="528"/>
        <v>0.37142255513983657</v>
      </c>
      <c r="S4571" s="13">
        <f t="shared" si="529"/>
        <v>0.25</v>
      </c>
      <c r="T4571">
        <f t="shared" si="530"/>
        <v>9.735475000000001</v>
      </c>
      <c r="U4571" t="b">
        <f t="shared" si="531"/>
        <v>1</v>
      </c>
    </row>
    <row r="4572" spans="1:21" ht="21" x14ac:dyDescent="0.4">
      <c r="A4572" t="s">
        <v>2806</v>
      </c>
      <c r="B4572" t="s">
        <v>2803</v>
      </c>
      <c r="C4572" t="s">
        <v>2804</v>
      </c>
      <c r="D4572" s="33">
        <v>7440171</v>
      </c>
      <c r="E4572" s="33">
        <v>304529</v>
      </c>
      <c r="F4572" s="32">
        <v>304.529</v>
      </c>
      <c r="G4572" s="32">
        <v>75.551000000000002</v>
      </c>
      <c r="H4572" s="41">
        <v>4.0930376465809726</v>
      </c>
      <c r="I4572" s="32">
        <v>380.08</v>
      </c>
      <c r="J4572" s="34">
        <f t="shared" si="532"/>
        <v>0.19877657335297833</v>
      </c>
      <c r="K4572">
        <v>1</v>
      </c>
      <c r="L4572">
        <v>1.2480913147844706</v>
      </c>
      <c r="M4572" s="41">
        <v>1</v>
      </c>
      <c r="N4572" t="s">
        <v>37</v>
      </c>
      <c r="O4572" s="10" t="s">
        <v>37</v>
      </c>
      <c r="P4572">
        <f t="shared" si="527"/>
        <v>0.25</v>
      </c>
      <c r="Q4572" s="11">
        <f t="shared" si="528"/>
        <v>0.19877657335297838</v>
      </c>
      <c r="S4572" s="13">
        <f t="shared" si="529"/>
        <v>0.19877657335297838</v>
      </c>
      <c r="T4572">
        <f t="shared" si="530"/>
        <v>75.551000000000016</v>
      </c>
      <c r="U4572" t="b">
        <f t="shared" si="531"/>
        <v>1</v>
      </c>
    </row>
    <row r="4573" spans="1:21" ht="21" x14ac:dyDescent="0.4">
      <c r="A4573" t="s">
        <v>193</v>
      </c>
      <c r="B4573" t="s">
        <v>31</v>
      </c>
      <c r="C4573" t="s">
        <v>32</v>
      </c>
      <c r="D4573" s="33">
        <v>1522969</v>
      </c>
      <c r="E4573" s="33">
        <v>576837</v>
      </c>
      <c r="F4573" s="32">
        <v>643.5675</v>
      </c>
      <c r="G4573" s="32">
        <v>214.52250000000001</v>
      </c>
      <c r="H4573" s="41">
        <v>37.875820190693311</v>
      </c>
      <c r="I4573" s="32">
        <v>858.09</v>
      </c>
      <c r="K4573">
        <v>1.1156834599722278</v>
      </c>
      <c r="L4573">
        <v>1.487577946629637</v>
      </c>
      <c r="M4573" s="41">
        <v>0.9</v>
      </c>
      <c r="N4573" t="s">
        <v>37</v>
      </c>
      <c r="O4573" s="10" t="s">
        <v>37</v>
      </c>
      <c r="P4573">
        <f t="shared" si="527"/>
        <v>0.25</v>
      </c>
      <c r="Q4573" s="11">
        <f t="shared" si="528"/>
        <v>0.39498968639653176</v>
      </c>
      <c r="S4573" s="13">
        <f t="shared" si="529"/>
        <v>0.25</v>
      </c>
      <c r="T4573">
        <f t="shared" si="530"/>
        <v>214.52250000000001</v>
      </c>
      <c r="U4573" t="b">
        <f t="shared" si="531"/>
        <v>1</v>
      </c>
    </row>
    <row r="4574" spans="1:21" ht="21" x14ac:dyDescent="0.4">
      <c r="A4574" t="s">
        <v>1391</v>
      </c>
      <c r="B4574" t="s">
        <v>1280</v>
      </c>
      <c r="C4574" s="42" t="s">
        <v>1281</v>
      </c>
      <c r="D4574" s="33">
        <v>629458</v>
      </c>
      <c r="E4574" s="33">
        <v>151267</v>
      </c>
      <c r="F4574" s="32">
        <v>63.894199999999998</v>
      </c>
      <c r="G4574" s="32">
        <v>21.291900000000002</v>
      </c>
      <c r="H4574" s="41">
        <v>24.03130947577122</v>
      </c>
      <c r="I4574" s="32">
        <v>85.186099999999996</v>
      </c>
      <c r="J4574" s="34">
        <f t="shared" ref="J4574:J4583" si="533">G4574/I4574</f>
        <v>0.24994570710479766</v>
      </c>
      <c r="K4574">
        <v>0.42239351610066966</v>
      </c>
      <c r="L4574">
        <v>0.56315058803308049</v>
      </c>
      <c r="M4574" s="41">
        <v>0.3</v>
      </c>
      <c r="N4574" t="s">
        <v>37</v>
      </c>
      <c r="O4574" s="10" t="s">
        <v>37</v>
      </c>
      <c r="P4574">
        <f t="shared" si="527"/>
        <v>0.25</v>
      </c>
      <c r="Q4574" s="11">
        <f t="shared" si="528"/>
        <v>0.46728280787593274</v>
      </c>
      <c r="S4574" s="13">
        <f t="shared" si="529"/>
        <v>0.25</v>
      </c>
      <c r="T4574">
        <f t="shared" si="530"/>
        <v>21.296524999999999</v>
      </c>
      <c r="U4574" t="b">
        <f t="shared" si="531"/>
        <v>1</v>
      </c>
    </row>
    <row r="4575" spans="1:21" ht="21" x14ac:dyDescent="0.4">
      <c r="A4575" t="s">
        <v>1039</v>
      </c>
      <c r="B4575" t="s">
        <v>1021</v>
      </c>
      <c r="C4575" s="42" t="s">
        <v>1022</v>
      </c>
      <c r="D4575" s="33">
        <v>994544</v>
      </c>
      <c r="E4575" s="33">
        <v>220733</v>
      </c>
      <c r="F4575" s="32">
        <v>3.7507999999999999</v>
      </c>
      <c r="G4575" s="32">
        <v>1.6084000000000001</v>
      </c>
      <c r="H4575" s="41">
        <v>22.194392606058656</v>
      </c>
      <c r="I4575" s="32">
        <v>5.3591999999999995</v>
      </c>
      <c r="J4575" s="34">
        <f t="shared" si="533"/>
        <v>0.300119420809076</v>
      </c>
      <c r="K4575">
        <v>1.699247507169295E-2</v>
      </c>
      <c r="L4575">
        <v>2.4279106431752389E-2</v>
      </c>
      <c r="M4575" s="41">
        <v>0.01</v>
      </c>
      <c r="N4575" t="s">
        <v>34</v>
      </c>
      <c r="O4575" s="10" t="s">
        <v>34</v>
      </c>
      <c r="P4575">
        <f t="shared" si="527"/>
        <v>0.15</v>
      </c>
      <c r="Q4575" s="11">
        <f t="shared" si="528"/>
        <v>0.58812322734736533</v>
      </c>
      <c r="S4575" s="13">
        <f t="shared" si="529"/>
        <v>0.15</v>
      </c>
      <c r="T4575">
        <f t="shared" si="530"/>
        <v>0.80387999999999993</v>
      </c>
      <c r="U4575" t="b">
        <f t="shared" si="531"/>
        <v>1</v>
      </c>
    </row>
    <row r="4576" spans="1:21" ht="21" x14ac:dyDescent="0.4">
      <c r="A4576" t="s">
        <v>2770</v>
      </c>
      <c r="B4576" t="s">
        <v>2736</v>
      </c>
      <c r="C4576" t="s">
        <v>2737</v>
      </c>
      <c r="D4576" s="33">
        <v>584229</v>
      </c>
      <c r="E4576" s="33">
        <v>62664</v>
      </c>
      <c r="F4576" s="32">
        <v>72.063900000000004</v>
      </c>
      <c r="G4576" s="32">
        <v>25.955099999999998</v>
      </c>
      <c r="H4576" s="41">
        <v>10.72593109893552</v>
      </c>
      <c r="I4576" s="32">
        <v>98.019000000000005</v>
      </c>
      <c r="J4576" s="34">
        <f t="shared" si="533"/>
        <v>0.26479662106326324</v>
      </c>
      <c r="K4576">
        <v>1.1500047874377635</v>
      </c>
      <c r="L4576">
        <v>1.5641995404059748</v>
      </c>
      <c r="M4576" s="41">
        <v>1.1499999999999999</v>
      </c>
      <c r="N4576" t="s">
        <v>37</v>
      </c>
      <c r="O4576" s="10" t="s">
        <v>37</v>
      </c>
      <c r="P4576">
        <f t="shared" si="527"/>
        <v>0.25</v>
      </c>
      <c r="Q4576" s="11">
        <f t="shared" si="528"/>
        <v>0.26479968169436546</v>
      </c>
      <c r="S4576" s="13">
        <f t="shared" si="529"/>
        <v>0.25</v>
      </c>
      <c r="T4576">
        <f t="shared" si="530"/>
        <v>24.504750000000001</v>
      </c>
      <c r="U4576" t="b">
        <f t="shared" si="531"/>
        <v>1</v>
      </c>
    </row>
    <row r="4577" spans="1:21" ht="21" x14ac:dyDescent="0.4">
      <c r="A4577" t="s">
        <v>2514</v>
      </c>
      <c r="B4577" t="s">
        <v>2484</v>
      </c>
      <c r="C4577" t="s">
        <v>2485</v>
      </c>
      <c r="D4577" s="33">
        <v>24982</v>
      </c>
      <c r="E4577" s="33">
        <v>5430</v>
      </c>
      <c r="F4577" s="32">
        <v>10.86</v>
      </c>
      <c r="G4577" s="32">
        <v>3.2646000000000002</v>
      </c>
      <c r="H4577" s="41">
        <v>21.735649667760789</v>
      </c>
      <c r="I4577" s="32">
        <v>14.124599999999999</v>
      </c>
      <c r="J4577" s="34">
        <f t="shared" si="533"/>
        <v>0.23112866913045327</v>
      </c>
      <c r="K4577">
        <v>2</v>
      </c>
      <c r="L4577">
        <v>2.6012154696132592</v>
      </c>
      <c r="M4577" s="41">
        <v>2</v>
      </c>
      <c r="N4577" t="s">
        <v>37</v>
      </c>
      <c r="O4577" s="10" t="s">
        <v>37</v>
      </c>
      <c r="P4577">
        <f t="shared" si="527"/>
        <v>0.25</v>
      </c>
      <c r="Q4577" s="11">
        <f t="shared" si="528"/>
        <v>0.23112866913045313</v>
      </c>
      <c r="S4577" s="13">
        <f t="shared" si="529"/>
        <v>0.23112866913045313</v>
      </c>
      <c r="T4577">
        <f t="shared" si="530"/>
        <v>3.2645999999999979</v>
      </c>
      <c r="U4577" t="b">
        <f t="shared" si="531"/>
        <v>1</v>
      </c>
    </row>
    <row r="4578" spans="1:21" ht="21" x14ac:dyDescent="0.4">
      <c r="A4578" t="s">
        <v>2124</v>
      </c>
      <c r="B4578" t="s">
        <v>2112</v>
      </c>
      <c r="C4578" t="s">
        <v>2113</v>
      </c>
      <c r="D4578" s="33">
        <v>3044584</v>
      </c>
      <c r="E4578" s="33">
        <v>144955</v>
      </c>
      <c r="F4578" s="32">
        <v>231.928</v>
      </c>
      <c r="G4578" s="32">
        <v>75.588800000000006</v>
      </c>
      <c r="H4578" s="41">
        <v>4.7610773754312579</v>
      </c>
      <c r="I4578" s="32">
        <v>307.51679999999999</v>
      </c>
      <c r="J4578" s="34">
        <f t="shared" si="533"/>
        <v>0.24580380649122263</v>
      </c>
      <c r="K4578">
        <v>1.6</v>
      </c>
      <c r="L4578">
        <v>2.1214639025904591</v>
      </c>
      <c r="M4578" s="41">
        <v>1.6</v>
      </c>
      <c r="N4578" t="s">
        <v>45</v>
      </c>
      <c r="O4578" s="10" t="s">
        <v>45</v>
      </c>
      <c r="P4578">
        <f t="shared" si="527"/>
        <v>0.32</v>
      </c>
      <c r="Q4578" s="11">
        <f t="shared" si="528"/>
        <v>0.24580380649122258</v>
      </c>
      <c r="S4578" s="13">
        <f t="shared" si="529"/>
        <v>0.24580380649122258</v>
      </c>
      <c r="T4578">
        <f t="shared" si="530"/>
        <v>75.588799999999992</v>
      </c>
      <c r="U4578" t="b">
        <f t="shared" si="531"/>
        <v>1</v>
      </c>
    </row>
    <row r="4579" spans="1:21" ht="21" x14ac:dyDescent="0.4">
      <c r="A4579" t="s">
        <v>1065</v>
      </c>
      <c r="B4579" t="s">
        <v>1044</v>
      </c>
      <c r="C4579" s="42" t="s">
        <v>1045</v>
      </c>
      <c r="D4579" s="33">
        <v>5285867</v>
      </c>
      <c r="E4579" s="33">
        <v>203986</v>
      </c>
      <c r="F4579" s="32">
        <v>102.10929999999999</v>
      </c>
      <c r="G4579" s="32">
        <v>42.930700000000002</v>
      </c>
      <c r="H4579" s="41">
        <v>3.8590830983829143</v>
      </c>
      <c r="I4579" s="32">
        <v>145.04</v>
      </c>
      <c r="J4579" s="34">
        <f t="shared" si="533"/>
        <v>0.29599214009928299</v>
      </c>
      <c r="K4579">
        <v>0.50057013716627607</v>
      </c>
      <c r="L4579">
        <v>0.71102918827762684</v>
      </c>
      <c r="M4579" s="41">
        <v>0.5</v>
      </c>
      <c r="N4579" t="s">
        <v>45</v>
      </c>
      <c r="O4579" s="10" t="s">
        <v>37</v>
      </c>
      <c r="P4579">
        <f t="shared" si="527"/>
        <v>0.25</v>
      </c>
      <c r="Q4579" s="11">
        <f t="shared" si="528"/>
        <v>0.29679398786541639</v>
      </c>
      <c r="S4579" s="13">
        <f t="shared" si="529"/>
        <v>0.25</v>
      </c>
      <c r="T4579">
        <f t="shared" si="530"/>
        <v>36.26</v>
      </c>
      <c r="U4579" t="b">
        <f t="shared" si="531"/>
        <v>0</v>
      </c>
    </row>
    <row r="4580" spans="1:21" ht="21" x14ac:dyDescent="0.4">
      <c r="A4580" t="s">
        <v>2984</v>
      </c>
      <c r="B4580" t="s">
        <v>2975</v>
      </c>
      <c r="C4580" t="s">
        <v>2976</v>
      </c>
      <c r="D4580" s="33">
        <v>14788</v>
      </c>
      <c r="E4580" s="33">
        <v>3292</v>
      </c>
      <c r="F4580" s="32">
        <v>1.2424000000000002</v>
      </c>
      <c r="G4580" s="32">
        <v>0.61160000000000003</v>
      </c>
      <c r="H4580" s="41">
        <v>22.2612929402218</v>
      </c>
      <c r="I4580" s="32">
        <v>1.8540000000000001</v>
      </c>
      <c r="J4580" s="34">
        <f t="shared" si="533"/>
        <v>0.32988133764832794</v>
      </c>
      <c r="K4580">
        <v>0.3773997569866343</v>
      </c>
      <c r="L4580">
        <v>0.56318347509112998</v>
      </c>
      <c r="M4580" s="41">
        <v>0.25</v>
      </c>
      <c r="N4580" t="s">
        <v>37</v>
      </c>
      <c r="O4580" s="10" t="s">
        <v>37</v>
      </c>
      <c r="P4580">
        <f t="shared" si="527"/>
        <v>0.25</v>
      </c>
      <c r="Q4580" s="11">
        <f t="shared" si="528"/>
        <v>0.55609492988133757</v>
      </c>
      <c r="S4580" s="13">
        <f t="shared" si="529"/>
        <v>0.25</v>
      </c>
      <c r="T4580">
        <f t="shared" si="530"/>
        <v>0.46350000000000002</v>
      </c>
      <c r="U4580" t="b">
        <f t="shared" si="531"/>
        <v>1</v>
      </c>
    </row>
    <row r="4581" spans="1:21" ht="21" x14ac:dyDescent="0.4">
      <c r="A4581" t="s">
        <v>5079</v>
      </c>
      <c r="B4581" t="s">
        <v>5069</v>
      </c>
      <c r="C4581" t="s">
        <v>5070</v>
      </c>
      <c r="D4581" s="33">
        <v>304631</v>
      </c>
      <c r="E4581" s="33">
        <v>39408</v>
      </c>
      <c r="F4581" s="32">
        <v>5.5125000000000002</v>
      </c>
      <c r="G4581" s="32">
        <v>1.8374999999999999</v>
      </c>
      <c r="H4581" s="41">
        <v>12.936306547921912</v>
      </c>
      <c r="I4581" s="32">
        <v>7.35</v>
      </c>
      <c r="J4581" s="34">
        <f t="shared" si="533"/>
        <v>0.25</v>
      </c>
      <c r="K4581">
        <v>0.13988276492082827</v>
      </c>
      <c r="L4581">
        <v>0.18651035322777101</v>
      </c>
      <c r="M4581" s="41">
        <v>0.05</v>
      </c>
      <c r="N4581" t="s">
        <v>37</v>
      </c>
      <c r="O4581" s="10" t="s">
        <v>37</v>
      </c>
      <c r="P4581">
        <f t="shared" si="527"/>
        <v>0.25</v>
      </c>
      <c r="Q4581" s="11">
        <f t="shared" si="528"/>
        <v>0.73191836734693871</v>
      </c>
      <c r="S4581" s="13">
        <f t="shared" si="529"/>
        <v>0.25</v>
      </c>
      <c r="T4581">
        <f t="shared" si="530"/>
        <v>1.8374999999999999</v>
      </c>
      <c r="U4581" t="b">
        <f t="shared" si="531"/>
        <v>1</v>
      </c>
    </row>
    <row r="4582" spans="1:21" ht="21" x14ac:dyDescent="0.4">
      <c r="A4582" t="s">
        <v>240</v>
      </c>
      <c r="B4582" t="s">
        <v>210</v>
      </c>
      <c r="C4582" s="42" t="s">
        <v>211</v>
      </c>
      <c r="D4582" s="33">
        <v>5157419</v>
      </c>
      <c r="E4582" s="33">
        <v>1178744</v>
      </c>
      <c r="F4582" s="32">
        <v>413.19119999999998</v>
      </c>
      <c r="G4582" s="32">
        <v>137.7278</v>
      </c>
      <c r="H4582" s="41">
        <v>22.855308052341684</v>
      </c>
      <c r="I4582" s="32">
        <v>550.91899999999998</v>
      </c>
      <c r="J4582" s="34">
        <f t="shared" si="533"/>
        <v>0.24999646045970461</v>
      </c>
      <c r="K4582">
        <v>0.35053514588409351</v>
      </c>
      <c r="L4582">
        <v>0.46737798877449216</v>
      </c>
      <c r="M4582" s="41">
        <v>0.1</v>
      </c>
      <c r="N4582" t="s">
        <v>37</v>
      </c>
      <c r="O4582" s="10" t="s">
        <v>37</v>
      </c>
      <c r="P4582">
        <f t="shared" si="527"/>
        <v>0.25</v>
      </c>
      <c r="Q4582" s="11">
        <f t="shared" si="528"/>
        <v>0.78604041610472675</v>
      </c>
      <c r="S4582" s="13">
        <f t="shared" si="529"/>
        <v>0.25</v>
      </c>
      <c r="T4582">
        <f t="shared" si="530"/>
        <v>137.72975</v>
      </c>
      <c r="U4582" t="b">
        <f t="shared" si="531"/>
        <v>1</v>
      </c>
    </row>
    <row r="4583" spans="1:21" ht="21" x14ac:dyDescent="0.4">
      <c r="A4583" t="s">
        <v>4866</v>
      </c>
      <c r="B4583" t="s">
        <v>4860</v>
      </c>
      <c r="C4583" t="s">
        <v>4861</v>
      </c>
      <c r="D4583" s="33">
        <v>131679</v>
      </c>
      <c r="E4583" s="33">
        <v>24869</v>
      </c>
      <c r="F4583" s="32">
        <v>4.4501999999999997</v>
      </c>
      <c r="G4583" s="32">
        <v>2.1917999999999997</v>
      </c>
      <c r="H4583" s="41">
        <v>18.886079025509002</v>
      </c>
      <c r="I4583" s="32">
        <v>6.6419999999999995</v>
      </c>
      <c r="J4583" s="34">
        <f t="shared" si="533"/>
        <v>0.32999096657633242</v>
      </c>
      <c r="K4583">
        <v>0.17894567533877517</v>
      </c>
      <c r="L4583">
        <v>0.26707949656198476</v>
      </c>
      <c r="M4583" s="41">
        <v>0.05</v>
      </c>
      <c r="N4583" t="s">
        <v>37</v>
      </c>
      <c r="O4583" s="10" t="s">
        <v>37</v>
      </c>
      <c r="P4583">
        <f t="shared" si="527"/>
        <v>0.25</v>
      </c>
      <c r="Q4583" s="11">
        <f t="shared" si="528"/>
        <v>0.81278982234266783</v>
      </c>
      <c r="S4583" s="13">
        <f t="shared" si="529"/>
        <v>0.25</v>
      </c>
      <c r="T4583">
        <f t="shared" si="530"/>
        <v>1.6604999999999999</v>
      </c>
      <c r="U4583" t="b">
        <f t="shared" si="531"/>
        <v>1</v>
      </c>
    </row>
    <row r="4584" spans="1:21" ht="21" x14ac:dyDescent="0.4">
      <c r="A4584" t="s">
        <v>194</v>
      </c>
      <c r="B4584" t="s">
        <v>31</v>
      </c>
      <c r="C4584" t="s">
        <v>32</v>
      </c>
      <c r="D4584" s="33">
        <v>1651409</v>
      </c>
      <c r="E4584" s="33">
        <v>341532</v>
      </c>
      <c r="F4584" s="32">
        <v>279.12729999999999</v>
      </c>
      <c r="G4584" s="32">
        <v>93.035399999999996</v>
      </c>
      <c r="H4584" s="41">
        <v>20.681248558049521</v>
      </c>
      <c r="I4584" s="32">
        <v>372.16269999999997</v>
      </c>
      <c r="K4584">
        <v>0.81728007917266898</v>
      </c>
      <c r="L4584">
        <v>1.0896861787475258</v>
      </c>
      <c r="M4584" s="41">
        <v>0.75</v>
      </c>
      <c r="N4584" t="s">
        <v>33</v>
      </c>
      <c r="O4584" s="10" t="s">
        <v>37</v>
      </c>
      <c r="P4584">
        <f t="shared" si="527"/>
        <v>0.25</v>
      </c>
      <c r="Q4584" s="11">
        <f t="shared" si="528"/>
        <v>0.31172844565024921</v>
      </c>
      <c r="S4584" s="13">
        <f t="shared" si="529"/>
        <v>0.25</v>
      </c>
      <c r="T4584">
        <f t="shared" si="530"/>
        <v>93.040674999999993</v>
      </c>
      <c r="U4584" t="b">
        <f t="shared" si="531"/>
        <v>0</v>
      </c>
    </row>
    <row r="4585" spans="1:21" ht="21" x14ac:dyDescent="0.4">
      <c r="A4585" t="s">
        <v>5767</v>
      </c>
      <c r="B4585" t="s">
        <v>5753</v>
      </c>
      <c r="C4585" t="s">
        <v>5754</v>
      </c>
      <c r="D4585" s="33">
        <v>2402</v>
      </c>
      <c r="E4585" s="33">
        <v>213</v>
      </c>
      <c r="F4585" s="32">
        <v>1.2E-2</v>
      </c>
      <c r="G4585" s="32">
        <v>6.0000000000000001E-3</v>
      </c>
      <c r="H4585" s="41">
        <v>8.8676103247293927</v>
      </c>
      <c r="I4585" s="32">
        <v>1.8000000000000002E-2</v>
      </c>
      <c r="J4585" s="34">
        <f t="shared" ref="J4585:J4616" si="534">G4585/I4585</f>
        <v>0.33333333333333331</v>
      </c>
      <c r="K4585">
        <v>5.6338028169014086E-2</v>
      </c>
      <c r="L4585">
        <v>8.4507042253521139E-2</v>
      </c>
      <c r="M4585" s="41">
        <v>0.15</v>
      </c>
      <c r="N4585" t="s">
        <v>37</v>
      </c>
      <c r="O4585" s="10" t="s">
        <v>37</v>
      </c>
      <c r="P4585">
        <f t="shared" si="527"/>
        <v>0.25</v>
      </c>
      <c r="Q4585" s="11">
        <f t="shared" si="528"/>
        <v>-0.77499999999999969</v>
      </c>
      <c r="S4585" s="13">
        <f t="shared" si="529"/>
        <v>-0.77499999999999969</v>
      </c>
      <c r="T4585">
        <f t="shared" si="530"/>
        <v>-1.3949999999999995E-2</v>
      </c>
      <c r="U4585" t="b">
        <f t="shared" si="531"/>
        <v>1</v>
      </c>
    </row>
    <row r="4586" spans="1:21" ht="21" x14ac:dyDescent="0.4">
      <c r="A4586" t="s">
        <v>1501</v>
      </c>
      <c r="B4586" t="s">
        <v>1446</v>
      </c>
      <c r="C4586" s="42" t="s">
        <v>1447</v>
      </c>
      <c r="D4586" s="33">
        <v>130281</v>
      </c>
      <c r="E4586" s="33">
        <v>37915</v>
      </c>
      <c r="F4586" s="32">
        <v>15.904899999999998</v>
      </c>
      <c r="G4586" s="32">
        <v>5.3010999999999999</v>
      </c>
      <c r="H4586" s="41">
        <v>29.102478488804969</v>
      </c>
      <c r="I4586" s="32">
        <v>21.205999999999996</v>
      </c>
      <c r="J4586" s="34">
        <f t="shared" si="534"/>
        <v>0.24998113741393949</v>
      </c>
      <c r="K4586">
        <v>0.41948832915732553</v>
      </c>
      <c r="L4586">
        <v>0.5593037056573914</v>
      </c>
      <c r="M4586" s="41">
        <v>0.35</v>
      </c>
      <c r="N4586" t="s">
        <v>34</v>
      </c>
      <c r="O4586" s="10" t="s">
        <v>34</v>
      </c>
      <c r="P4586">
        <f t="shared" si="527"/>
        <v>0.15</v>
      </c>
      <c r="Q4586" s="11">
        <f t="shared" si="528"/>
        <v>0.37422191832500223</v>
      </c>
      <c r="S4586" s="13">
        <f t="shared" si="529"/>
        <v>0.15</v>
      </c>
      <c r="T4586">
        <f t="shared" si="530"/>
        <v>3.1808999999999994</v>
      </c>
      <c r="U4586" t="b">
        <f t="shared" si="531"/>
        <v>1</v>
      </c>
    </row>
    <row r="4587" spans="1:21" ht="21" x14ac:dyDescent="0.4">
      <c r="A4587" t="s">
        <v>1187</v>
      </c>
      <c r="B4587" t="s">
        <v>1120</v>
      </c>
      <c r="C4587" s="42" t="s">
        <v>1121</v>
      </c>
      <c r="D4587" s="33">
        <v>496887</v>
      </c>
      <c r="E4587" s="33">
        <v>74518</v>
      </c>
      <c r="F4587" s="32">
        <v>25.792999999999999</v>
      </c>
      <c r="G4587" s="32">
        <v>12.704000000000001</v>
      </c>
      <c r="H4587" s="41">
        <v>14.996971142332161</v>
      </c>
      <c r="I4587" s="32">
        <v>38.497</v>
      </c>
      <c r="J4587" s="34">
        <f t="shared" si="534"/>
        <v>0.32999974023949918</v>
      </c>
      <c r="K4587">
        <v>0.34613113610134466</v>
      </c>
      <c r="L4587">
        <v>0.51661343567996998</v>
      </c>
      <c r="M4587" s="41">
        <v>0.3</v>
      </c>
      <c r="N4587" t="s">
        <v>37</v>
      </c>
      <c r="O4587" s="10" t="s">
        <v>37</v>
      </c>
      <c r="P4587">
        <f t="shared" si="527"/>
        <v>0.25</v>
      </c>
      <c r="Q4587" s="11">
        <f t="shared" si="528"/>
        <v>0.41929501000077934</v>
      </c>
      <c r="S4587" s="13">
        <f t="shared" si="529"/>
        <v>0.25</v>
      </c>
      <c r="T4587">
        <f t="shared" si="530"/>
        <v>9.62425</v>
      </c>
      <c r="U4587" t="b">
        <f t="shared" si="531"/>
        <v>1</v>
      </c>
    </row>
    <row r="4588" spans="1:21" ht="21" x14ac:dyDescent="0.4">
      <c r="A4588" t="s">
        <v>2722</v>
      </c>
      <c r="B4588" t="s">
        <v>2715</v>
      </c>
      <c r="C4588" t="s">
        <v>2716</v>
      </c>
      <c r="D4588" s="33">
        <v>3892083</v>
      </c>
      <c r="E4588" s="33">
        <v>2399374</v>
      </c>
      <c r="F4588" s="32">
        <v>633.54690000000005</v>
      </c>
      <c r="G4588" s="32">
        <v>271.52139999999997</v>
      </c>
      <c r="H4588" s="41">
        <v>61.647554792639312</v>
      </c>
      <c r="I4588" s="32">
        <v>905.06830000000002</v>
      </c>
      <c r="J4588" s="34">
        <f t="shared" si="534"/>
        <v>0.30000100544898101</v>
      </c>
      <c r="K4588">
        <v>0.26404674719322624</v>
      </c>
      <c r="L4588">
        <v>0.37721018065545431</v>
      </c>
      <c r="M4588" s="41">
        <v>0.1</v>
      </c>
      <c r="N4588" t="s">
        <v>34</v>
      </c>
      <c r="O4588" s="10" t="s">
        <v>34</v>
      </c>
      <c r="P4588">
        <f t="shared" si="527"/>
        <v>0.15</v>
      </c>
      <c r="Q4588" s="11">
        <f t="shared" si="528"/>
        <v>0.73489580841578483</v>
      </c>
      <c r="S4588" s="13">
        <f t="shared" si="529"/>
        <v>0.15</v>
      </c>
      <c r="T4588">
        <f t="shared" si="530"/>
        <v>135.760245</v>
      </c>
      <c r="U4588" t="b">
        <f t="shared" si="531"/>
        <v>1</v>
      </c>
    </row>
    <row r="4589" spans="1:21" ht="21" x14ac:dyDescent="0.4">
      <c r="A4589" t="s">
        <v>2229</v>
      </c>
      <c r="B4589" t="s">
        <v>2197</v>
      </c>
      <c r="C4589" t="s">
        <v>2198</v>
      </c>
      <c r="D4589" s="33">
        <v>18883</v>
      </c>
      <c r="E4589" s="33">
        <v>6683</v>
      </c>
      <c r="F4589" s="32">
        <v>17.582000000000001</v>
      </c>
      <c r="G4589" s="32">
        <v>5.6763999999999992</v>
      </c>
      <c r="H4589" s="41">
        <v>35.391622093946935</v>
      </c>
      <c r="I4589" s="32">
        <v>23.258400000000002</v>
      </c>
      <c r="J4589" s="34">
        <f t="shared" si="534"/>
        <v>0.24405806074364525</v>
      </c>
      <c r="K4589">
        <v>2.6308544067035764</v>
      </c>
      <c r="L4589">
        <v>3.4802334281011524</v>
      </c>
      <c r="M4589" s="41">
        <v>2.5</v>
      </c>
      <c r="N4589" t="s">
        <v>34</v>
      </c>
      <c r="O4589" s="10" t="s">
        <v>34</v>
      </c>
      <c r="P4589">
        <f t="shared" si="527"/>
        <v>0.15</v>
      </c>
      <c r="Q4589" s="11">
        <f t="shared" si="528"/>
        <v>0.28165737969937749</v>
      </c>
      <c r="S4589" s="13">
        <f t="shared" si="529"/>
        <v>0.15</v>
      </c>
      <c r="T4589">
        <f t="shared" si="530"/>
        <v>3.4887600000000001</v>
      </c>
      <c r="U4589" t="b">
        <f t="shared" si="531"/>
        <v>1</v>
      </c>
    </row>
    <row r="4590" spans="1:21" ht="21" x14ac:dyDescent="0.4">
      <c r="A4590" t="s">
        <v>1392</v>
      </c>
      <c r="B4590" t="s">
        <v>1280</v>
      </c>
      <c r="C4590" s="42" t="s">
        <v>1281</v>
      </c>
      <c r="D4590" s="33">
        <v>413178</v>
      </c>
      <c r="E4590" s="33">
        <v>49927</v>
      </c>
      <c r="F4590" s="32">
        <v>24.469799999999999</v>
      </c>
      <c r="G4590" s="32">
        <v>8.1562999999999999</v>
      </c>
      <c r="H4590" s="41">
        <v>12.083654018364966</v>
      </c>
      <c r="I4590" s="32">
        <v>32.626100000000001</v>
      </c>
      <c r="J4590" s="34">
        <f t="shared" si="534"/>
        <v>0.24999310368079541</v>
      </c>
      <c r="K4590">
        <v>0.49011156288180741</v>
      </c>
      <c r="L4590">
        <v>0.6534760750696017</v>
      </c>
      <c r="M4590" s="41">
        <v>0.3</v>
      </c>
      <c r="N4590" t="s">
        <v>37</v>
      </c>
      <c r="O4590" s="10" t="s">
        <v>37</v>
      </c>
      <c r="P4590">
        <f t="shared" si="527"/>
        <v>0.25</v>
      </c>
      <c r="Q4590" s="11">
        <f t="shared" si="528"/>
        <v>0.54091662809836305</v>
      </c>
      <c r="S4590" s="13">
        <f t="shared" si="529"/>
        <v>0.25</v>
      </c>
      <c r="T4590">
        <f t="shared" si="530"/>
        <v>8.1565250000000002</v>
      </c>
      <c r="U4590" t="b">
        <f t="shared" si="531"/>
        <v>1</v>
      </c>
    </row>
    <row r="4591" spans="1:21" ht="21" x14ac:dyDescent="0.4">
      <c r="A4591" t="s">
        <v>3520</v>
      </c>
      <c r="B4591" t="s">
        <v>3490</v>
      </c>
      <c r="C4591" t="s">
        <v>3491</v>
      </c>
      <c r="D4591" s="33">
        <v>206768</v>
      </c>
      <c r="E4591" s="33">
        <v>19317</v>
      </c>
      <c r="F4591" s="32">
        <v>20.365900000000003</v>
      </c>
      <c r="G4591" s="32">
        <v>6.7881000000000009</v>
      </c>
      <c r="H4591" s="41">
        <v>9.3423547163971215</v>
      </c>
      <c r="I4591" s="32">
        <v>27.154000000000003</v>
      </c>
      <c r="J4591" s="34">
        <f t="shared" si="534"/>
        <v>0.24998526920527361</v>
      </c>
      <c r="K4591">
        <v>1.0542993218408658</v>
      </c>
      <c r="L4591">
        <v>1.4057048195889632</v>
      </c>
      <c r="M4591" s="41">
        <v>1</v>
      </c>
      <c r="N4591" t="s">
        <v>34</v>
      </c>
      <c r="O4591" s="10" t="s">
        <v>34</v>
      </c>
      <c r="P4591">
        <f t="shared" si="527"/>
        <v>0.15</v>
      </c>
      <c r="Q4591" s="11">
        <f t="shared" si="528"/>
        <v>0.28861309567651183</v>
      </c>
      <c r="S4591" s="13">
        <f t="shared" si="529"/>
        <v>0.15</v>
      </c>
      <c r="T4591">
        <f t="shared" si="530"/>
        <v>4.0731000000000002</v>
      </c>
      <c r="U4591" t="b">
        <f t="shared" si="531"/>
        <v>1</v>
      </c>
    </row>
    <row r="4592" spans="1:21" ht="21" x14ac:dyDescent="0.4">
      <c r="A4592" t="s">
        <v>6110</v>
      </c>
      <c r="B4592" t="s">
        <v>6106</v>
      </c>
      <c r="C4592" t="s">
        <v>6107</v>
      </c>
      <c r="D4592" s="33">
        <v>28</v>
      </c>
      <c r="E4592" s="33">
        <v>14</v>
      </c>
      <c r="F4592" s="32">
        <v>6.4999999999999997E-3</v>
      </c>
      <c r="G4592" s="32">
        <v>2.0999999999999999E-3</v>
      </c>
      <c r="H4592" s="41">
        <v>50</v>
      </c>
      <c r="I4592" s="32">
        <v>8.6E-3</v>
      </c>
      <c r="J4592" s="34">
        <f t="shared" si="534"/>
        <v>0.2441860465116279</v>
      </c>
      <c r="K4592">
        <v>0.4642857142857143</v>
      </c>
      <c r="L4592">
        <v>0.61428571428571421</v>
      </c>
      <c r="M4592" s="41">
        <v>0.25</v>
      </c>
      <c r="N4592" t="s">
        <v>34</v>
      </c>
      <c r="O4592" s="10" t="s">
        <v>34</v>
      </c>
      <c r="P4592">
        <f t="shared" si="527"/>
        <v>0.15</v>
      </c>
      <c r="Q4592" s="11">
        <f t="shared" si="528"/>
        <v>0.59302325581395343</v>
      </c>
      <c r="S4592" s="13">
        <f t="shared" si="529"/>
        <v>0.15</v>
      </c>
      <c r="T4592">
        <f t="shared" si="530"/>
        <v>1.2899999999999999E-3</v>
      </c>
      <c r="U4592" t="b">
        <f t="shared" si="531"/>
        <v>1</v>
      </c>
    </row>
    <row r="4593" spans="1:21" ht="21" x14ac:dyDescent="0.4">
      <c r="A4593" t="s">
        <v>4387</v>
      </c>
      <c r="B4593" t="s">
        <v>4383</v>
      </c>
      <c r="C4593" t="s">
        <v>4384</v>
      </c>
      <c r="D4593" s="33">
        <v>4048016</v>
      </c>
      <c r="E4593" s="33">
        <v>188575</v>
      </c>
      <c r="F4593" s="32">
        <v>113.145</v>
      </c>
      <c r="G4593" s="32">
        <v>31.748699999999999</v>
      </c>
      <c r="H4593" s="41">
        <v>4.6584549072928567</v>
      </c>
      <c r="I4593" s="32">
        <v>144.8937</v>
      </c>
      <c r="J4593" s="34">
        <f t="shared" si="534"/>
        <v>0.21911718728971652</v>
      </c>
      <c r="K4593">
        <v>0.6</v>
      </c>
      <c r="L4593">
        <v>0.76836112952406199</v>
      </c>
      <c r="M4593" s="41">
        <v>0.6</v>
      </c>
      <c r="N4593" t="s">
        <v>34</v>
      </c>
      <c r="O4593" s="10" t="s">
        <v>34</v>
      </c>
      <c r="P4593">
        <f t="shared" si="527"/>
        <v>0.15</v>
      </c>
      <c r="Q4593" s="11">
        <f t="shared" si="528"/>
        <v>0.21911718728971652</v>
      </c>
      <c r="S4593" s="13">
        <f t="shared" si="529"/>
        <v>0.15</v>
      </c>
      <c r="T4593">
        <f t="shared" si="530"/>
        <v>21.734054999999998</v>
      </c>
      <c r="U4593" t="b">
        <f t="shared" si="531"/>
        <v>1</v>
      </c>
    </row>
    <row r="4594" spans="1:21" ht="21" x14ac:dyDescent="0.4">
      <c r="A4594" t="s">
        <v>851</v>
      </c>
      <c r="B4594" t="s">
        <v>761</v>
      </c>
      <c r="C4594" s="42" t="s">
        <v>762</v>
      </c>
      <c r="D4594" s="33">
        <v>299</v>
      </c>
      <c r="E4594" s="33">
        <v>55</v>
      </c>
      <c r="F4594" s="32">
        <v>2.6800000000000001E-2</v>
      </c>
      <c r="G4594" s="32">
        <v>1.32E-2</v>
      </c>
      <c r="H4594" s="41">
        <v>18.394648829431439</v>
      </c>
      <c r="I4594" s="32">
        <v>0.04</v>
      </c>
      <c r="J4594" s="34">
        <f t="shared" si="534"/>
        <v>0.33</v>
      </c>
      <c r="K4594">
        <v>0.4872727272727273</v>
      </c>
      <c r="L4594">
        <v>0.72727272727272729</v>
      </c>
      <c r="M4594" s="41">
        <v>0.75</v>
      </c>
      <c r="N4594" t="s">
        <v>37</v>
      </c>
      <c r="O4594" s="10" t="s">
        <v>37</v>
      </c>
      <c r="P4594">
        <f t="shared" si="527"/>
        <v>0.25</v>
      </c>
      <c r="Q4594" s="11">
        <f t="shared" si="528"/>
        <v>-3.1249999999999972E-2</v>
      </c>
      <c r="S4594" s="13">
        <f t="shared" si="529"/>
        <v>-3.1249999999999972E-2</v>
      </c>
      <c r="T4594">
        <f t="shared" si="530"/>
        <v>-1.2499999999999989E-3</v>
      </c>
      <c r="U4594" t="b">
        <f t="shared" si="531"/>
        <v>1</v>
      </c>
    </row>
    <row r="4595" spans="1:21" ht="21" x14ac:dyDescent="0.4">
      <c r="A4595" t="s">
        <v>3757</v>
      </c>
      <c r="B4595" t="s">
        <v>3744</v>
      </c>
      <c r="C4595" t="s">
        <v>3745</v>
      </c>
      <c r="D4595" s="33">
        <v>598225</v>
      </c>
      <c r="E4595" s="33">
        <v>51662</v>
      </c>
      <c r="F4595" s="32">
        <v>32.748999999999995</v>
      </c>
      <c r="G4595" s="32">
        <v>10.91</v>
      </c>
      <c r="H4595" s="41">
        <v>8.6358811483973419</v>
      </c>
      <c r="I4595" s="32">
        <v>43.658999999999992</v>
      </c>
      <c r="J4595" s="34">
        <f t="shared" si="534"/>
        <v>0.24989120227215469</v>
      </c>
      <c r="K4595">
        <v>0.63390886918818468</v>
      </c>
      <c r="L4595">
        <v>0.84508923386628454</v>
      </c>
      <c r="M4595" s="41">
        <v>0.5</v>
      </c>
      <c r="N4595" t="s">
        <v>37</v>
      </c>
      <c r="O4595" s="10" t="s">
        <v>37</v>
      </c>
      <c r="P4595">
        <f t="shared" si="527"/>
        <v>0.25</v>
      </c>
      <c r="Q4595" s="11">
        <f t="shared" si="528"/>
        <v>0.40834650358459873</v>
      </c>
      <c r="S4595" s="13">
        <f t="shared" si="529"/>
        <v>0.25</v>
      </c>
      <c r="T4595">
        <f t="shared" si="530"/>
        <v>10.914749999999998</v>
      </c>
      <c r="U4595" t="b">
        <f t="shared" si="531"/>
        <v>1</v>
      </c>
    </row>
    <row r="4596" spans="1:21" ht="21" x14ac:dyDescent="0.4">
      <c r="A4596" t="s">
        <v>6148</v>
      </c>
      <c r="B4596" t="s">
        <v>6149</v>
      </c>
      <c r="C4596" t="s">
        <v>6150</v>
      </c>
      <c r="D4596" s="33">
        <v>4461</v>
      </c>
      <c r="E4596" s="33">
        <v>163</v>
      </c>
      <c r="F4596" s="32">
        <v>8.0600000000000005E-2</v>
      </c>
      <c r="G4596" s="32">
        <v>3.6400000000000002E-2</v>
      </c>
      <c r="H4596" s="41">
        <v>3.6538892624971981</v>
      </c>
      <c r="I4596" s="32">
        <v>0.11700000000000001</v>
      </c>
      <c r="J4596" s="34">
        <f t="shared" si="534"/>
        <v>0.31111111111111112</v>
      </c>
      <c r="K4596">
        <v>0.494478527607362</v>
      </c>
      <c r="L4596">
        <v>0.71779141104294475</v>
      </c>
      <c r="M4596" s="41">
        <v>0.75</v>
      </c>
      <c r="N4596" t="s">
        <v>37</v>
      </c>
      <c r="O4596" s="10" t="s">
        <v>37</v>
      </c>
      <c r="P4596">
        <f t="shared" si="527"/>
        <v>0.25</v>
      </c>
      <c r="Q4596" s="11">
        <f t="shared" si="528"/>
        <v>-4.4871794871794927E-2</v>
      </c>
      <c r="S4596" s="13">
        <f t="shared" si="529"/>
        <v>-4.4871794871794927E-2</v>
      </c>
      <c r="T4596">
        <f t="shared" si="530"/>
        <v>-5.2500000000000064E-3</v>
      </c>
      <c r="U4596" t="b">
        <f t="shared" si="531"/>
        <v>1</v>
      </c>
    </row>
    <row r="4597" spans="1:21" ht="21" x14ac:dyDescent="0.4">
      <c r="A4597" t="s">
        <v>4160</v>
      </c>
      <c r="B4597" t="s">
        <v>4157</v>
      </c>
      <c r="C4597" t="s">
        <v>4158</v>
      </c>
      <c r="D4597" s="33">
        <v>1691227</v>
      </c>
      <c r="E4597" s="33">
        <v>56394</v>
      </c>
      <c r="F4597" s="32">
        <v>76.007199999999997</v>
      </c>
      <c r="G4597" s="32">
        <v>17.700500000000002</v>
      </c>
      <c r="H4597" s="41">
        <v>3.3345021100065217</v>
      </c>
      <c r="I4597" s="32">
        <v>93.707700000000003</v>
      </c>
      <c r="J4597" s="34">
        <f t="shared" si="534"/>
        <v>0.18889056075434571</v>
      </c>
      <c r="K4597">
        <v>1.3477887718551618</v>
      </c>
      <c r="L4597">
        <v>1.6616608149803169</v>
      </c>
      <c r="M4597" s="41">
        <v>1.49</v>
      </c>
      <c r="N4597" t="s">
        <v>37</v>
      </c>
      <c r="O4597" s="10" t="s">
        <v>37</v>
      </c>
      <c r="P4597">
        <f t="shared" si="527"/>
        <v>0.25</v>
      </c>
      <c r="Q4597" s="11">
        <f t="shared" si="528"/>
        <v>0.10330677201553334</v>
      </c>
      <c r="S4597" s="13">
        <f t="shared" si="529"/>
        <v>0.10330677201553334</v>
      </c>
      <c r="T4597">
        <f t="shared" si="530"/>
        <v>9.680639999999995</v>
      </c>
      <c r="U4597" t="b">
        <f t="shared" si="531"/>
        <v>1</v>
      </c>
    </row>
    <row r="4598" spans="1:21" ht="21" x14ac:dyDescent="0.4">
      <c r="A4598" t="s">
        <v>2858</v>
      </c>
      <c r="B4598" t="s">
        <v>2847</v>
      </c>
      <c r="C4598" t="s">
        <v>2848</v>
      </c>
      <c r="D4598" s="33">
        <v>5829907</v>
      </c>
      <c r="E4598" s="33">
        <v>50667</v>
      </c>
      <c r="F4598" s="32">
        <v>76.000499999999988</v>
      </c>
      <c r="G4598" s="32">
        <v>9.6195000000000022</v>
      </c>
      <c r="H4598" s="41">
        <v>0.86908762009411122</v>
      </c>
      <c r="I4598" s="32">
        <v>85.61999999999999</v>
      </c>
      <c r="J4598" s="34">
        <f t="shared" si="534"/>
        <v>0.11235108619481433</v>
      </c>
      <c r="K4598">
        <v>1.4999999999999998</v>
      </c>
      <c r="L4598">
        <v>1.689857303570371</v>
      </c>
      <c r="M4598" s="41">
        <v>1.5</v>
      </c>
      <c r="N4598" t="s">
        <v>37</v>
      </c>
      <c r="O4598" s="10" t="s">
        <v>37</v>
      </c>
      <c r="P4598">
        <f t="shared" si="527"/>
        <v>0.25</v>
      </c>
      <c r="Q4598" s="11">
        <f t="shared" si="528"/>
        <v>0.11235108619481417</v>
      </c>
      <c r="S4598" s="13">
        <f t="shared" si="529"/>
        <v>0.11235108619481417</v>
      </c>
      <c r="T4598">
        <f t="shared" si="530"/>
        <v>9.6194999999999879</v>
      </c>
      <c r="U4598" t="b">
        <f t="shared" si="531"/>
        <v>1</v>
      </c>
    </row>
    <row r="4599" spans="1:21" ht="21" x14ac:dyDescent="0.4">
      <c r="A4599" t="s">
        <v>3388</v>
      </c>
      <c r="B4599" t="s">
        <v>3384</v>
      </c>
      <c r="C4599" t="s">
        <v>3385</v>
      </c>
      <c r="D4599" s="33">
        <v>355030</v>
      </c>
      <c r="E4599" s="33">
        <v>69532</v>
      </c>
      <c r="F4599" s="32">
        <v>67.138900000000007</v>
      </c>
      <c r="G4599" s="32">
        <v>18.936600000000002</v>
      </c>
      <c r="H4599" s="41">
        <v>19.584823817705544</v>
      </c>
      <c r="I4599" s="32">
        <v>86.075500000000005</v>
      </c>
      <c r="J4599" s="34">
        <f t="shared" si="534"/>
        <v>0.2199998838229229</v>
      </c>
      <c r="K4599">
        <v>0.96558275326468401</v>
      </c>
      <c r="L4599">
        <v>1.2379264223666802</v>
      </c>
      <c r="M4599" s="41">
        <v>0.8</v>
      </c>
      <c r="N4599" t="s">
        <v>34</v>
      </c>
      <c r="O4599" s="10" t="s">
        <v>34</v>
      </c>
      <c r="P4599">
        <f t="shared" si="527"/>
        <v>0.15</v>
      </c>
      <c r="Q4599" s="11">
        <f t="shared" si="528"/>
        <v>0.35375803800152195</v>
      </c>
      <c r="S4599" s="13">
        <f t="shared" si="529"/>
        <v>0.15</v>
      </c>
      <c r="T4599">
        <f t="shared" si="530"/>
        <v>12.911325</v>
      </c>
      <c r="U4599" t="b">
        <f t="shared" si="531"/>
        <v>1</v>
      </c>
    </row>
    <row r="4600" spans="1:21" ht="21" x14ac:dyDescent="0.4">
      <c r="A4600" t="s">
        <v>1440</v>
      </c>
      <c r="B4600" t="s">
        <v>1410</v>
      </c>
      <c r="C4600" s="42" t="s">
        <v>1411</v>
      </c>
      <c r="D4600" s="33">
        <v>454625</v>
      </c>
      <c r="E4600" s="33">
        <v>45443</v>
      </c>
      <c r="F4600" s="32">
        <v>20.669499999999999</v>
      </c>
      <c r="G4600" s="32">
        <v>6.7866</v>
      </c>
      <c r="H4600" s="41">
        <v>9.9957107506186418</v>
      </c>
      <c r="I4600" s="32">
        <v>27.456099999999999</v>
      </c>
      <c r="J4600" s="34">
        <f t="shared" si="534"/>
        <v>0.24718004377897809</v>
      </c>
      <c r="K4600">
        <v>0.45484453051074974</v>
      </c>
      <c r="L4600">
        <v>0.60418766366657128</v>
      </c>
      <c r="M4600" s="41">
        <v>0.45</v>
      </c>
      <c r="N4600" t="s">
        <v>37</v>
      </c>
      <c r="O4600" s="10" t="s">
        <v>34</v>
      </c>
      <c r="P4600">
        <f t="shared" si="527"/>
        <v>0.15</v>
      </c>
      <c r="Q4600" s="11">
        <f t="shared" si="528"/>
        <v>0.25519829837449598</v>
      </c>
      <c r="S4600" s="13">
        <f t="shared" si="529"/>
        <v>0.15</v>
      </c>
      <c r="T4600">
        <f t="shared" si="530"/>
        <v>4.1184149999999997</v>
      </c>
      <c r="U4600" t="b">
        <f t="shared" si="531"/>
        <v>0</v>
      </c>
    </row>
    <row r="4601" spans="1:21" ht="21" x14ac:dyDescent="0.4">
      <c r="A4601" t="s">
        <v>1968</v>
      </c>
      <c r="B4601" t="s">
        <v>1732</v>
      </c>
      <c r="C4601" s="42" t="s">
        <v>1733</v>
      </c>
      <c r="D4601" s="33">
        <v>13851</v>
      </c>
      <c r="E4601" s="33">
        <v>3238</v>
      </c>
      <c r="F4601" s="32">
        <v>4.6348000000000003</v>
      </c>
      <c r="G4601" s="32">
        <v>0.81859999999999999</v>
      </c>
      <c r="H4601" s="41">
        <v>23.377373474839363</v>
      </c>
      <c r="I4601" s="32">
        <v>5.4534000000000002</v>
      </c>
      <c r="J4601" s="34">
        <f t="shared" si="534"/>
        <v>0.1501081893864378</v>
      </c>
      <c r="K4601">
        <v>1.4313773934527487</v>
      </c>
      <c r="L4601">
        <v>1.6841877702285364</v>
      </c>
      <c r="M4601" s="41">
        <v>1.4</v>
      </c>
      <c r="N4601" t="s">
        <v>37</v>
      </c>
      <c r="O4601" s="10" t="s">
        <v>34</v>
      </c>
      <c r="P4601">
        <f t="shared" si="527"/>
        <v>0.15</v>
      </c>
      <c r="Q4601" s="11">
        <f t="shared" si="528"/>
        <v>0.1687387684747132</v>
      </c>
      <c r="S4601" s="13">
        <f t="shared" si="529"/>
        <v>0.15</v>
      </c>
      <c r="T4601">
        <f t="shared" si="530"/>
        <v>0.81801000000000001</v>
      </c>
      <c r="U4601" t="b">
        <f t="shared" si="531"/>
        <v>0</v>
      </c>
    </row>
    <row r="4602" spans="1:21" ht="21" x14ac:dyDescent="0.4">
      <c r="A4602" t="s">
        <v>727</v>
      </c>
      <c r="B4602" t="s">
        <v>657</v>
      </c>
      <c r="C4602" s="42" t="s">
        <v>658</v>
      </c>
      <c r="D4602" s="33">
        <v>64955</v>
      </c>
      <c r="E4602" s="33">
        <v>1869</v>
      </c>
      <c r="F4602" s="32">
        <v>0.65720000000000001</v>
      </c>
      <c r="G4602" s="32">
        <v>0.21879999999999999</v>
      </c>
      <c r="H4602" s="41">
        <v>2.8773766453698713</v>
      </c>
      <c r="I4602" s="32">
        <v>0.876</v>
      </c>
      <c r="J4602" s="34">
        <f t="shared" si="534"/>
        <v>0.24977168949771689</v>
      </c>
      <c r="K4602">
        <v>0.35163188871054041</v>
      </c>
      <c r="L4602">
        <v>0.46869983948635635</v>
      </c>
      <c r="M4602" s="41">
        <v>0.25</v>
      </c>
      <c r="N4602" t="s">
        <v>37</v>
      </c>
      <c r="O4602" s="10" t="s">
        <v>37</v>
      </c>
      <c r="P4602">
        <f t="shared" si="527"/>
        <v>0.25</v>
      </c>
      <c r="Q4602" s="11">
        <f t="shared" si="528"/>
        <v>0.4666095890410959</v>
      </c>
      <c r="S4602" s="13">
        <f t="shared" si="529"/>
        <v>0.25</v>
      </c>
      <c r="T4602">
        <f t="shared" si="530"/>
        <v>0.219</v>
      </c>
      <c r="U4602" t="b">
        <f t="shared" si="531"/>
        <v>1</v>
      </c>
    </row>
    <row r="4603" spans="1:21" ht="21" x14ac:dyDescent="0.4">
      <c r="A4603" t="s">
        <v>4224</v>
      </c>
      <c r="B4603" t="s">
        <v>4217</v>
      </c>
      <c r="C4603" t="s">
        <v>4218</v>
      </c>
      <c r="D4603" s="33">
        <v>77049</v>
      </c>
      <c r="E4603" s="33">
        <v>24234</v>
      </c>
      <c r="F4603" s="32">
        <v>41.540100000000002</v>
      </c>
      <c r="G4603" s="32">
        <v>13.846299999999999</v>
      </c>
      <c r="H4603" s="41">
        <v>31.452711910602343</v>
      </c>
      <c r="I4603" s="32">
        <v>55.386400000000002</v>
      </c>
      <c r="J4603" s="34">
        <f t="shared" si="534"/>
        <v>0.24999458350786471</v>
      </c>
      <c r="K4603">
        <v>1.7141247833622186</v>
      </c>
      <c r="L4603">
        <v>2.2854832054138812</v>
      </c>
      <c r="M4603" s="41">
        <v>1.3</v>
      </c>
      <c r="N4603" t="s">
        <v>34</v>
      </c>
      <c r="O4603" s="10" t="s">
        <v>34</v>
      </c>
      <c r="P4603">
        <f t="shared" si="527"/>
        <v>0.15</v>
      </c>
      <c r="Q4603" s="11">
        <f t="shared" si="528"/>
        <v>0.43119249490849731</v>
      </c>
      <c r="S4603" s="13">
        <f t="shared" si="529"/>
        <v>0.15</v>
      </c>
      <c r="T4603">
        <f t="shared" si="530"/>
        <v>8.3079599999999996</v>
      </c>
      <c r="U4603" t="b">
        <f t="shared" si="531"/>
        <v>1</v>
      </c>
    </row>
    <row r="4604" spans="1:21" ht="21" x14ac:dyDescent="0.4">
      <c r="A4604" t="s">
        <v>369</v>
      </c>
      <c r="B4604" t="s">
        <v>308</v>
      </c>
      <c r="C4604" s="42" t="s">
        <v>309</v>
      </c>
      <c r="D4604" s="33">
        <v>6291719</v>
      </c>
      <c r="E4604" s="33">
        <v>611765</v>
      </c>
      <c r="F4604" s="32">
        <v>785.40690000000006</v>
      </c>
      <c r="G4604" s="32">
        <v>87.268500000000017</v>
      </c>
      <c r="H4604" s="41">
        <v>9.7233363409904356</v>
      </c>
      <c r="I4604" s="32">
        <v>872.67540000000008</v>
      </c>
      <c r="J4604" s="34">
        <f t="shared" si="534"/>
        <v>0.10000110006538515</v>
      </c>
      <c r="K4604">
        <v>1.2838375846934689</v>
      </c>
      <c r="L4604">
        <v>1.4264879488038711</v>
      </c>
      <c r="M4604" s="41">
        <v>0.8</v>
      </c>
      <c r="N4604" t="s">
        <v>33</v>
      </c>
      <c r="O4604" s="10" t="s">
        <v>42</v>
      </c>
      <c r="P4604">
        <f t="shared" si="527"/>
        <v>0.05</v>
      </c>
      <c r="Q4604" s="11">
        <f t="shared" si="528"/>
        <v>0.43918208305172812</v>
      </c>
      <c r="S4604" s="13">
        <f t="shared" si="529"/>
        <v>0.05</v>
      </c>
      <c r="T4604">
        <f t="shared" si="530"/>
        <v>43.633770000000005</v>
      </c>
      <c r="U4604" t="b">
        <f t="shared" si="531"/>
        <v>0</v>
      </c>
    </row>
    <row r="4605" spans="1:21" ht="21" x14ac:dyDescent="0.4">
      <c r="A4605" t="s">
        <v>4550</v>
      </c>
      <c r="B4605" t="s">
        <v>4544</v>
      </c>
      <c r="C4605" t="s">
        <v>4545</v>
      </c>
      <c r="D4605" s="33">
        <v>1824648</v>
      </c>
      <c r="E4605" s="33">
        <v>1597578</v>
      </c>
      <c r="F4605" s="32">
        <v>16.043700000000001</v>
      </c>
      <c r="G4605" s="32">
        <v>2.8315000000000001</v>
      </c>
      <c r="H4605" s="41">
        <v>87.555407947176661</v>
      </c>
      <c r="I4605" s="32">
        <v>18.8752</v>
      </c>
      <c r="J4605" s="34">
        <f t="shared" si="534"/>
        <v>0.15001165550563703</v>
      </c>
      <c r="K4605">
        <v>1.0042514356106556E-2</v>
      </c>
      <c r="L4605">
        <v>1.1814884781838508E-2</v>
      </c>
      <c r="M4605" s="41">
        <v>0.01</v>
      </c>
      <c r="N4605" t="s">
        <v>42</v>
      </c>
      <c r="O4605" s="10" t="s">
        <v>42</v>
      </c>
      <c r="P4605">
        <f t="shared" si="527"/>
        <v>0.05</v>
      </c>
      <c r="Q4605" s="11">
        <f t="shared" si="528"/>
        <v>0.15361002797321352</v>
      </c>
      <c r="S4605" s="13">
        <f t="shared" si="529"/>
        <v>0.05</v>
      </c>
      <c r="T4605">
        <f t="shared" si="530"/>
        <v>0.94376000000000004</v>
      </c>
      <c r="U4605" t="b">
        <f t="shared" si="531"/>
        <v>1</v>
      </c>
    </row>
    <row r="4606" spans="1:21" ht="21" x14ac:dyDescent="0.4">
      <c r="A4606" t="s">
        <v>2101</v>
      </c>
      <c r="B4606" t="s">
        <v>2051</v>
      </c>
      <c r="C4606" t="s">
        <v>2052</v>
      </c>
      <c r="D4606" s="33">
        <v>626656</v>
      </c>
      <c r="E4606" s="33">
        <v>41359</v>
      </c>
      <c r="F4606" s="32">
        <v>53.202800000000003</v>
      </c>
      <c r="G4606" s="32">
        <v>13.3003</v>
      </c>
      <c r="H4606" s="41">
        <v>6.5999527651534491</v>
      </c>
      <c r="I4606" s="32">
        <v>66.503100000000003</v>
      </c>
      <c r="J4606" s="34">
        <f t="shared" si="534"/>
        <v>0.19999518819423454</v>
      </c>
      <c r="K4606">
        <v>1.2863657245097804</v>
      </c>
      <c r="L4606">
        <v>1.6079474842235064</v>
      </c>
      <c r="M4606" s="41">
        <v>1.1499999999999999</v>
      </c>
      <c r="N4606" t="s">
        <v>34</v>
      </c>
      <c r="O4606" s="10" t="s">
        <v>34</v>
      </c>
      <c r="P4606">
        <f t="shared" si="527"/>
        <v>0.15</v>
      </c>
      <c r="Q4606" s="11">
        <f t="shared" si="528"/>
        <v>0.28480251296556108</v>
      </c>
      <c r="S4606" s="13">
        <f t="shared" si="529"/>
        <v>0.15</v>
      </c>
      <c r="T4606">
        <f t="shared" si="530"/>
        <v>9.9754649999999998</v>
      </c>
      <c r="U4606" t="b">
        <f t="shared" si="531"/>
        <v>1</v>
      </c>
    </row>
    <row r="4607" spans="1:21" ht="21" x14ac:dyDescent="0.4">
      <c r="A4607" t="s">
        <v>1012</v>
      </c>
      <c r="B4607" t="s">
        <v>980</v>
      </c>
      <c r="C4607" s="42" t="s">
        <v>981</v>
      </c>
      <c r="D4607" s="33">
        <v>435786</v>
      </c>
      <c r="E4607" s="33">
        <v>16652</v>
      </c>
      <c r="F4607" s="32">
        <v>10.934699999999998</v>
      </c>
      <c r="G4607" s="32">
        <v>3.6442999999999999</v>
      </c>
      <c r="H4607" s="41">
        <v>3.8211415694859405</v>
      </c>
      <c r="I4607" s="32">
        <v>14.578999999999997</v>
      </c>
      <c r="J4607" s="34">
        <f t="shared" si="534"/>
        <v>0.24996913368543799</v>
      </c>
      <c r="K4607">
        <v>0.6566598606773959</v>
      </c>
      <c r="L4607">
        <v>0.87551044919529164</v>
      </c>
      <c r="M4607" s="41">
        <v>0.6</v>
      </c>
      <c r="N4607" t="s">
        <v>34</v>
      </c>
      <c r="O4607" s="10" t="s">
        <v>42</v>
      </c>
      <c r="P4607">
        <f t="shared" si="527"/>
        <v>0.05</v>
      </c>
      <c r="Q4607" s="11">
        <f t="shared" si="528"/>
        <v>0.31468550655051775</v>
      </c>
      <c r="S4607" s="13">
        <f t="shared" si="529"/>
        <v>0.05</v>
      </c>
      <c r="T4607">
        <f t="shared" si="530"/>
        <v>0.72894999999999988</v>
      </c>
      <c r="U4607" t="b">
        <f t="shared" si="531"/>
        <v>0</v>
      </c>
    </row>
    <row r="4608" spans="1:21" ht="21" x14ac:dyDescent="0.4">
      <c r="A4608" t="s">
        <v>370</v>
      </c>
      <c r="B4608" t="s">
        <v>308</v>
      </c>
      <c r="C4608" s="42" t="s">
        <v>309</v>
      </c>
      <c r="D4608" s="33">
        <v>1098679</v>
      </c>
      <c r="E4608" s="33">
        <v>234267</v>
      </c>
      <c r="F4608" s="32">
        <v>214.7978</v>
      </c>
      <c r="G4608" s="32">
        <v>23.865500000000001</v>
      </c>
      <c r="H4608" s="41">
        <v>21.322606512002142</v>
      </c>
      <c r="I4608" s="32">
        <v>238.66329999999999</v>
      </c>
      <c r="J4608" s="34">
        <f t="shared" si="534"/>
        <v>9.9996522297311749E-2</v>
      </c>
      <c r="K4608">
        <v>0.91689311768196113</v>
      </c>
      <c r="L4608">
        <v>1.0187661941289212</v>
      </c>
      <c r="M4608" s="41">
        <v>0.5</v>
      </c>
      <c r="N4608" t="s">
        <v>33</v>
      </c>
      <c r="O4608" s="10" t="s">
        <v>37</v>
      </c>
      <c r="P4608">
        <f t="shared" si="527"/>
        <v>0.25</v>
      </c>
      <c r="Q4608" s="11">
        <f t="shared" si="528"/>
        <v>0.5092102556195276</v>
      </c>
      <c r="S4608" s="13">
        <f t="shared" si="529"/>
        <v>0.25</v>
      </c>
      <c r="T4608">
        <f t="shared" si="530"/>
        <v>59.665824999999998</v>
      </c>
      <c r="U4608" t="b">
        <f t="shared" si="531"/>
        <v>0</v>
      </c>
    </row>
    <row r="4609" spans="1:21" ht="21" x14ac:dyDescent="0.4">
      <c r="A4609" t="s">
        <v>2705</v>
      </c>
      <c r="B4609" t="s">
        <v>2643</v>
      </c>
      <c r="C4609" t="s">
        <v>2644</v>
      </c>
      <c r="D4609" s="33">
        <v>12558</v>
      </c>
      <c r="E4609" s="33">
        <v>1314</v>
      </c>
      <c r="F4609" s="32">
        <v>2.1272000000000002</v>
      </c>
      <c r="G4609" s="32">
        <v>0.61560000000000004</v>
      </c>
      <c r="H4609" s="41">
        <v>10.463449593884377</v>
      </c>
      <c r="I4609" s="32">
        <v>2.7428000000000003</v>
      </c>
      <c r="J4609" s="34">
        <f t="shared" si="534"/>
        <v>0.22444217587866414</v>
      </c>
      <c r="K4609">
        <v>1.6188736681887368</v>
      </c>
      <c r="L4609">
        <v>2.0873668188736683</v>
      </c>
      <c r="M4609" s="41">
        <v>1.6</v>
      </c>
      <c r="N4609" t="s">
        <v>37</v>
      </c>
      <c r="O4609" s="10" t="s">
        <v>37</v>
      </c>
      <c r="P4609">
        <f t="shared" si="527"/>
        <v>0.25</v>
      </c>
      <c r="Q4609" s="11">
        <f t="shared" si="528"/>
        <v>0.23348403091731076</v>
      </c>
      <c r="S4609" s="13">
        <f t="shared" si="529"/>
        <v>0.23348403091731076</v>
      </c>
      <c r="T4609">
        <f t="shared" si="530"/>
        <v>0.64040000000000008</v>
      </c>
      <c r="U4609" t="b">
        <f t="shared" si="531"/>
        <v>1</v>
      </c>
    </row>
    <row r="4610" spans="1:21" ht="21" x14ac:dyDescent="0.4">
      <c r="A4610" t="s">
        <v>4742</v>
      </c>
      <c r="B4610" t="s">
        <v>4738</v>
      </c>
      <c r="C4610" t="s">
        <v>4739</v>
      </c>
      <c r="D4610" s="33">
        <v>18741</v>
      </c>
      <c r="E4610" s="33">
        <v>428</v>
      </c>
      <c r="F4610" s="32">
        <v>0.77889999999999993</v>
      </c>
      <c r="G4610" s="32">
        <v>0.13739999999999999</v>
      </c>
      <c r="H4610" s="41">
        <v>2.2837628728456325</v>
      </c>
      <c r="I4610" s="32">
        <v>0.91629999999999989</v>
      </c>
      <c r="J4610" s="34">
        <f t="shared" si="534"/>
        <v>0.14995088944668777</v>
      </c>
      <c r="K4610">
        <v>1.8198598130841122</v>
      </c>
      <c r="L4610">
        <v>2.1408878504672892</v>
      </c>
      <c r="M4610" s="41">
        <v>2</v>
      </c>
      <c r="N4610" t="s">
        <v>42</v>
      </c>
      <c r="O4610" s="10" t="s">
        <v>42</v>
      </c>
      <c r="P4610">
        <f t="shared" ref="P4610:P4673" si="535">VLOOKUP($O4610,$Y$2:$AJ$8,9,FALSE)</f>
        <v>0.05</v>
      </c>
      <c r="Q4610" s="11">
        <f t="shared" ref="Q4610:Q4673" si="536">(L4610-M4610)/L4610</f>
        <v>6.5808141438393336E-2</v>
      </c>
      <c r="S4610" s="13">
        <f t="shared" ref="S4610:S4673" si="537">MIN(Q4610,IF(R4610=0,P4610,R4610))</f>
        <v>0.05</v>
      </c>
      <c r="T4610">
        <f t="shared" ref="T4610:T4673" si="538">IFERROR(S4610*I4610,0)</f>
        <v>4.5814999999999995E-2</v>
      </c>
      <c r="U4610" t="b">
        <f t="shared" ref="U4610:U4673" si="539">O4610=N4610</f>
        <v>1</v>
      </c>
    </row>
    <row r="4611" spans="1:21" ht="21" x14ac:dyDescent="0.4">
      <c r="A4611" t="s">
        <v>4109</v>
      </c>
      <c r="B4611" t="s">
        <v>4101</v>
      </c>
      <c r="C4611" t="s">
        <v>4102</v>
      </c>
      <c r="D4611" s="33">
        <v>99371</v>
      </c>
      <c r="E4611" s="33">
        <v>8000</v>
      </c>
      <c r="F4611" s="32">
        <v>7.0355999999999996</v>
      </c>
      <c r="G4611" s="32">
        <v>3.4659999999999997</v>
      </c>
      <c r="H4611" s="41">
        <v>8.0506385162673215</v>
      </c>
      <c r="I4611" s="32">
        <v>10.5016</v>
      </c>
      <c r="J4611" s="34">
        <f t="shared" si="534"/>
        <v>0.33004494553210939</v>
      </c>
      <c r="K4611">
        <v>0.87944999999999995</v>
      </c>
      <c r="L4611">
        <v>1.3127</v>
      </c>
      <c r="M4611" s="41">
        <v>0.8</v>
      </c>
      <c r="N4611" t="s">
        <v>37</v>
      </c>
      <c r="O4611" s="10" t="s">
        <v>37</v>
      </c>
      <c r="P4611">
        <f t="shared" si="535"/>
        <v>0.25</v>
      </c>
      <c r="Q4611" s="11">
        <f t="shared" si="536"/>
        <v>0.39056905614382564</v>
      </c>
      <c r="S4611" s="13">
        <f t="shared" si="537"/>
        <v>0.25</v>
      </c>
      <c r="T4611">
        <f t="shared" si="538"/>
        <v>2.6254</v>
      </c>
      <c r="U4611" t="b">
        <f t="shared" si="539"/>
        <v>1</v>
      </c>
    </row>
    <row r="4612" spans="1:21" ht="21" x14ac:dyDescent="0.4">
      <c r="A4612" t="s">
        <v>263</v>
      </c>
      <c r="B4612" t="s">
        <v>246</v>
      </c>
      <c r="C4612" s="42" t="s">
        <v>247</v>
      </c>
      <c r="D4612" s="33">
        <v>41191</v>
      </c>
      <c r="E4612" s="33">
        <v>3147</v>
      </c>
      <c r="F4612" s="32">
        <v>7.9672999999999998</v>
      </c>
      <c r="G4612" s="32">
        <v>2.5560999999999998</v>
      </c>
      <c r="H4612" s="41">
        <v>7.6400184506324198</v>
      </c>
      <c r="I4612" s="32">
        <v>10.523399999999999</v>
      </c>
      <c r="J4612" s="34">
        <f t="shared" si="534"/>
        <v>0.24289678240872722</v>
      </c>
      <c r="K4612">
        <v>2.5317127422942485</v>
      </c>
      <c r="L4612">
        <v>3.3439466158245947</v>
      </c>
      <c r="M4612" s="41">
        <v>2.5</v>
      </c>
      <c r="N4612" t="s">
        <v>34</v>
      </c>
      <c r="O4612" s="10" t="s">
        <v>34</v>
      </c>
      <c r="P4612">
        <f t="shared" si="535"/>
        <v>0.15</v>
      </c>
      <c r="Q4612" s="11">
        <f t="shared" si="536"/>
        <v>0.2523804093733964</v>
      </c>
      <c r="S4612" s="13">
        <f t="shared" si="537"/>
        <v>0.15</v>
      </c>
      <c r="T4612">
        <f t="shared" si="538"/>
        <v>1.5785099999999999</v>
      </c>
      <c r="U4612" t="b">
        <f t="shared" si="539"/>
        <v>1</v>
      </c>
    </row>
    <row r="4613" spans="1:21" ht="21" x14ac:dyDescent="0.4">
      <c r="A4613" t="s">
        <v>6143</v>
      </c>
      <c r="B4613" t="s">
        <v>6141</v>
      </c>
      <c r="C4613" t="s">
        <v>6142</v>
      </c>
      <c r="D4613" s="33">
        <v>27037</v>
      </c>
      <c r="E4613" s="33">
        <v>41</v>
      </c>
      <c r="F4613" s="32">
        <v>5.33E-2</v>
      </c>
      <c r="G4613" s="32">
        <v>1.78E-2</v>
      </c>
      <c r="H4613" s="41">
        <v>0.15164404334800458</v>
      </c>
      <c r="I4613" s="32">
        <v>7.1099999999999997E-2</v>
      </c>
      <c r="J4613" s="34">
        <f t="shared" si="534"/>
        <v>0.25035161744022505</v>
      </c>
      <c r="K4613">
        <v>1.2999999999999998</v>
      </c>
      <c r="L4613">
        <v>1.7341463414634144</v>
      </c>
      <c r="M4613" s="41">
        <v>1</v>
      </c>
      <c r="N4613" t="s">
        <v>37</v>
      </c>
      <c r="O4613" s="10" t="s">
        <v>37</v>
      </c>
      <c r="P4613">
        <f t="shared" si="535"/>
        <v>0.25</v>
      </c>
      <c r="Q4613" s="11">
        <f t="shared" si="536"/>
        <v>0.42334739803094223</v>
      </c>
      <c r="S4613" s="13">
        <f t="shared" si="537"/>
        <v>0.25</v>
      </c>
      <c r="T4613">
        <f t="shared" si="538"/>
        <v>1.7774999999999999E-2</v>
      </c>
      <c r="U4613" t="b">
        <f t="shared" si="539"/>
        <v>1</v>
      </c>
    </row>
    <row r="4614" spans="1:21" ht="21" x14ac:dyDescent="0.4">
      <c r="A4614" t="s">
        <v>3218</v>
      </c>
      <c r="B4614" t="s">
        <v>3152</v>
      </c>
      <c r="C4614" t="s">
        <v>3153</v>
      </c>
      <c r="D4614" s="33">
        <v>2285</v>
      </c>
      <c r="E4614" s="33">
        <v>678</v>
      </c>
      <c r="F4614" s="32">
        <v>0.16500000000000001</v>
      </c>
      <c r="G4614" s="32">
        <v>5.4699999999999992E-2</v>
      </c>
      <c r="H4614" s="41">
        <v>29.671772428884026</v>
      </c>
      <c r="I4614" s="32">
        <v>0.21970000000000001</v>
      </c>
      <c r="J4614" s="34">
        <f t="shared" si="534"/>
        <v>0.24897587619481107</v>
      </c>
      <c r="K4614">
        <v>0.24336283185840707</v>
      </c>
      <c r="L4614">
        <v>0.32404129793510328</v>
      </c>
      <c r="M4614" s="41">
        <v>0.17</v>
      </c>
      <c r="N4614" t="s">
        <v>34</v>
      </c>
      <c r="O4614" s="10" t="s">
        <v>34</v>
      </c>
      <c r="P4614">
        <f t="shared" si="535"/>
        <v>0.15</v>
      </c>
      <c r="Q4614" s="11">
        <f t="shared" si="536"/>
        <v>0.47537551206190259</v>
      </c>
      <c r="S4614" s="13">
        <f t="shared" si="537"/>
        <v>0.15</v>
      </c>
      <c r="T4614">
        <f t="shared" si="538"/>
        <v>3.2954999999999998E-2</v>
      </c>
      <c r="U4614" t="b">
        <f t="shared" si="539"/>
        <v>1</v>
      </c>
    </row>
    <row r="4615" spans="1:21" ht="21" x14ac:dyDescent="0.4">
      <c r="A4615" t="s">
        <v>3471</v>
      </c>
      <c r="B4615" t="s">
        <v>3448</v>
      </c>
      <c r="C4615" t="s">
        <v>3449</v>
      </c>
      <c r="D4615" s="33">
        <v>32455</v>
      </c>
      <c r="E4615" s="33">
        <v>2830</v>
      </c>
      <c r="F4615" s="32">
        <v>1.8351999999999999</v>
      </c>
      <c r="G4615" s="32">
        <v>0.36300000000000004</v>
      </c>
      <c r="H4615" s="41">
        <v>8.7197658296102301</v>
      </c>
      <c r="I4615" s="32">
        <v>2.1981999999999999</v>
      </c>
      <c r="J4615" s="34">
        <f t="shared" si="534"/>
        <v>0.16513511054499139</v>
      </c>
      <c r="K4615">
        <v>0.64848056537102472</v>
      </c>
      <c r="L4615">
        <v>0.77674911660777379</v>
      </c>
      <c r="M4615" s="41">
        <v>0.65</v>
      </c>
      <c r="N4615" t="s">
        <v>34</v>
      </c>
      <c r="O4615" s="10" t="s">
        <v>34</v>
      </c>
      <c r="P4615">
        <f t="shared" si="535"/>
        <v>0.15</v>
      </c>
      <c r="Q4615" s="11">
        <f t="shared" si="536"/>
        <v>0.16317896460740597</v>
      </c>
      <c r="S4615" s="13">
        <f t="shared" si="537"/>
        <v>0.15</v>
      </c>
      <c r="T4615">
        <f t="shared" si="538"/>
        <v>0.32972999999999997</v>
      </c>
      <c r="U4615" t="b">
        <f t="shared" si="539"/>
        <v>1</v>
      </c>
    </row>
    <row r="4616" spans="1:21" ht="21" x14ac:dyDescent="0.4">
      <c r="A4616" t="s">
        <v>5470</v>
      </c>
      <c r="B4616" t="s">
        <v>5468</v>
      </c>
      <c r="C4616" t="s">
        <v>5469</v>
      </c>
      <c r="D4616" s="33">
        <v>155182</v>
      </c>
      <c r="E4616" s="33">
        <v>12340</v>
      </c>
      <c r="F4616" s="32">
        <v>11.267999999999999</v>
      </c>
      <c r="G4616" s="32">
        <v>2.8169</v>
      </c>
      <c r="H4616" s="41">
        <v>7.9519531904473455</v>
      </c>
      <c r="I4616" s="32">
        <v>14.084899999999999</v>
      </c>
      <c r="J4616" s="34">
        <f t="shared" si="534"/>
        <v>0.19999432015846758</v>
      </c>
      <c r="K4616">
        <v>0.91312803889789285</v>
      </c>
      <c r="L4616">
        <v>1.1414019448946515</v>
      </c>
      <c r="M4616" s="41">
        <v>0.76</v>
      </c>
      <c r="N4616" t="s">
        <v>34</v>
      </c>
      <c r="O4616" s="10" t="s">
        <v>34</v>
      </c>
      <c r="P4616">
        <f t="shared" si="535"/>
        <v>0.15</v>
      </c>
      <c r="Q4616" s="11">
        <f t="shared" si="536"/>
        <v>0.33415217715425738</v>
      </c>
      <c r="S4616" s="13">
        <f t="shared" si="537"/>
        <v>0.15</v>
      </c>
      <c r="T4616">
        <f t="shared" si="538"/>
        <v>2.1127349999999998</v>
      </c>
      <c r="U4616" t="b">
        <f t="shared" si="539"/>
        <v>1</v>
      </c>
    </row>
    <row r="4617" spans="1:21" ht="21" x14ac:dyDescent="0.4">
      <c r="A4617" t="s">
        <v>5219</v>
      </c>
      <c r="B4617" t="s">
        <v>5217</v>
      </c>
      <c r="C4617" t="s">
        <v>5218</v>
      </c>
      <c r="D4617" s="33">
        <v>39851</v>
      </c>
      <c r="E4617" s="33">
        <v>5569</v>
      </c>
      <c r="F4617" s="32">
        <v>1.0281</v>
      </c>
      <c r="G4617" s="32">
        <v>0.50610000000000011</v>
      </c>
      <c r="H4617" s="41">
        <v>13.974555218187749</v>
      </c>
      <c r="I4617" s="32">
        <v>1.5342000000000002</v>
      </c>
      <c r="J4617" s="34">
        <f t="shared" ref="J4617:J4648" si="540">G4617/I4617</f>
        <v>0.32987876417676965</v>
      </c>
      <c r="K4617">
        <v>0.18461124079727059</v>
      </c>
      <c r="L4617">
        <v>0.27548931585562941</v>
      </c>
      <c r="M4617" s="41">
        <v>0.03</v>
      </c>
      <c r="N4617" t="s">
        <v>37</v>
      </c>
      <c r="O4617" s="10" t="s">
        <v>37</v>
      </c>
      <c r="P4617">
        <f t="shared" si="535"/>
        <v>0.25</v>
      </c>
      <c r="Q4617" s="11">
        <f t="shared" si="536"/>
        <v>0.89110285490809549</v>
      </c>
      <c r="S4617" s="13">
        <f t="shared" si="537"/>
        <v>0.25</v>
      </c>
      <c r="T4617">
        <f t="shared" si="538"/>
        <v>0.38355000000000006</v>
      </c>
      <c r="U4617" t="b">
        <f t="shared" si="539"/>
        <v>1</v>
      </c>
    </row>
    <row r="4618" spans="1:21" ht="21" x14ac:dyDescent="0.4">
      <c r="A4618" t="s">
        <v>516</v>
      </c>
      <c r="B4618" t="s">
        <v>416</v>
      </c>
      <c r="C4618" s="42" t="s">
        <v>417</v>
      </c>
      <c r="D4618" s="33">
        <v>28567620</v>
      </c>
      <c r="E4618" s="33">
        <v>337596</v>
      </c>
      <c r="F4618" s="32">
        <v>421.99760000000003</v>
      </c>
      <c r="G4618" s="32">
        <v>122.5498</v>
      </c>
      <c r="H4618" s="41">
        <v>1.1817435264120708</v>
      </c>
      <c r="I4618" s="32">
        <v>544.54740000000004</v>
      </c>
      <c r="J4618" s="34">
        <f t="shared" si="540"/>
        <v>0.22504891217917852</v>
      </c>
      <c r="K4618">
        <v>1.2500077015130513</v>
      </c>
      <c r="L4618">
        <v>1.6130149646322824</v>
      </c>
      <c r="M4618" s="41">
        <v>1.25</v>
      </c>
      <c r="N4618" t="s">
        <v>33</v>
      </c>
      <c r="O4618" s="10" t="s">
        <v>42</v>
      </c>
      <c r="P4618">
        <f t="shared" si="535"/>
        <v>0.05</v>
      </c>
      <c r="Q4618" s="11">
        <f t="shared" si="536"/>
        <v>0.22505368678649465</v>
      </c>
      <c r="S4618" s="13">
        <f t="shared" si="537"/>
        <v>0.05</v>
      </c>
      <c r="T4618">
        <f t="shared" si="538"/>
        <v>27.227370000000004</v>
      </c>
      <c r="U4618" t="b">
        <f t="shared" si="539"/>
        <v>0</v>
      </c>
    </row>
    <row r="4619" spans="1:21" ht="21" x14ac:dyDescent="0.4">
      <c r="A4619" t="s">
        <v>956</v>
      </c>
      <c r="B4619" t="s">
        <v>883</v>
      </c>
      <c r="C4619" s="42" t="s">
        <v>884</v>
      </c>
      <c r="D4619" s="33">
        <v>203066</v>
      </c>
      <c r="E4619" s="33">
        <v>43947</v>
      </c>
      <c r="F4619" s="32">
        <v>100.6426</v>
      </c>
      <c r="G4619" s="32">
        <v>31.313599999999997</v>
      </c>
      <c r="H4619" s="41">
        <v>21.641732244688917</v>
      </c>
      <c r="I4619" s="32">
        <v>131.9562</v>
      </c>
      <c r="J4619" s="34">
        <f t="shared" si="540"/>
        <v>0.23730298386888982</v>
      </c>
      <c r="K4619">
        <v>2.2900903360866498</v>
      </c>
      <c r="L4619">
        <v>3.002621339340569</v>
      </c>
      <c r="M4619" s="41">
        <v>1.8</v>
      </c>
      <c r="N4619" t="s">
        <v>37</v>
      </c>
      <c r="O4619" s="10" t="s">
        <v>37</v>
      </c>
      <c r="P4619">
        <f t="shared" si="535"/>
        <v>0.25</v>
      </c>
      <c r="Q4619" s="11">
        <f t="shared" si="536"/>
        <v>0.40052381017337563</v>
      </c>
      <c r="S4619" s="13">
        <f t="shared" si="537"/>
        <v>0.25</v>
      </c>
      <c r="T4619">
        <f t="shared" si="538"/>
        <v>32.989049999999999</v>
      </c>
      <c r="U4619" t="b">
        <f t="shared" si="539"/>
        <v>1</v>
      </c>
    </row>
    <row r="4620" spans="1:21" ht="21" x14ac:dyDescent="0.4">
      <c r="A4620" t="s">
        <v>3658</v>
      </c>
      <c r="B4620" t="s">
        <v>3645</v>
      </c>
      <c r="C4620" t="s">
        <v>3646</v>
      </c>
      <c r="D4620" s="33">
        <v>310335</v>
      </c>
      <c r="E4620" s="33">
        <v>28750</v>
      </c>
      <c r="F4620" s="32">
        <v>20.017399999999999</v>
      </c>
      <c r="G4620" s="32">
        <v>7.1576000000000004</v>
      </c>
      <c r="H4620" s="41">
        <v>9.2641822546602857</v>
      </c>
      <c r="I4620" s="32">
        <v>27.174999999999997</v>
      </c>
      <c r="J4620" s="34">
        <f t="shared" si="540"/>
        <v>0.26338914443422268</v>
      </c>
      <c r="K4620">
        <v>0.69625739130434772</v>
      </c>
      <c r="L4620">
        <v>0.94521739130434768</v>
      </c>
      <c r="M4620" s="41">
        <v>0.5</v>
      </c>
      <c r="N4620" t="s">
        <v>37</v>
      </c>
      <c r="O4620" s="10" t="s">
        <v>37</v>
      </c>
      <c r="P4620">
        <f t="shared" si="535"/>
        <v>0.25</v>
      </c>
      <c r="Q4620" s="11">
        <f t="shared" si="536"/>
        <v>0.47102115915363379</v>
      </c>
      <c r="S4620" s="13">
        <f t="shared" si="537"/>
        <v>0.25</v>
      </c>
      <c r="T4620">
        <f t="shared" si="538"/>
        <v>6.7937499999999993</v>
      </c>
      <c r="U4620" t="b">
        <f t="shared" si="539"/>
        <v>1</v>
      </c>
    </row>
    <row r="4621" spans="1:21" ht="21" x14ac:dyDescent="0.4">
      <c r="A4621" t="s">
        <v>2999</v>
      </c>
      <c r="B4621" t="s">
        <v>2991</v>
      </c>
      <c r="C4621" t="s">
        <v>2992</v>
      </c>
      <c r="D4621" s="33">
        <v>1358373</v>
      </c>
      <c r="E4621" s="33">
        <v>85650</v>
      </c>
      <c r="F4621" s="32">
        <v>128.47499999999999</v>
      </c>
      <c r="G4621" s="32">
        <v>33.298899999999996</v>
      </c>
      <c r="H4621" s="41">
        <v>6.3053373410690581</v>
      </c>
      <c r="I4621" s="32">
        <v>161.7739</v>
      </c>
      <c r="J4621" s="34">
        <f t="shared" si="540"/>
        <v>0.20583604648215811</v>
      </c>
      <c r="K4621">
        <v>1.5</v>
      </c>
      <c r="L4621">
        <v>1.8887787507297138</v>
      </c>
      <c r="M4621" s="41">
        <v>1.5</v>
      </c>
      <c r="N4621" t="s">
        <v>45</v>
      </c>
      <c r="O4621" s="10" t="s">
        <v>45</v>
      </c>
      <c r="P4621">
        <f t="shared" si="535"/>
        <v>0.32</v>
      </c>
      <c r="Q4621" s="11">
        <f t="shared" si="536"/>
        <v>0.20583604648215806</v>
      </c>
      <c r="S4621" s="13">
        <f t="shared" si="537"/>
        <v>0.20583604648215806</v>
      </c>
      <c r="T4621">
        <f t="shared" si="538"/>
        <v>33.298899999999989</v>
      </c>
      <c r="U4621" t="b">
        <f t="shared" si="539"/>
        <v>1</v>
      </c>
    </row>
    <row r="4622" spans="1:21" ht="21" x14ac:dyDescent="0.4">
      <c r="A4622" t="s">
        <v>3600</v>
      </c>
      <c r="B4622" t="s">
        <v>3542</v>
      </c>
      <c r="C4622" t="s">
        <v>3543</v>
      </c>
      <c r="D4622" s="33">
        <v>211402</v>
      </c>
      <c r="E4622" s="33">
        <v>8569</v>
      </c>
      <c r="F4622" s="32">
        <v>6.5982000000000003</v>
      </c>
      <c r="G4622" s="32">
        <v>1.3969</v>
      </c>
      <c r="H4622" s="41">
        <v>4.0534148210518346</v>
      </c>
      <c r="I4622" s="32">
        <v>7.9951000000000008</v>
      </c>
      <c r="J4622" s="34">
        <f t="shared" si="540"/>
        <v>0.1747195157033683</v>
      </c>
      <c r="K4622">
        <v>0.77000816898121138</v>
      </c>
      <c r="L4622">
        <v>0.93302602404014479</v>
      </c>
      <c r="M4622" s="41">
        <v>0.77</v>
      </c>
      <c r="N4622" t="s">
        <v>34</v>
      </c>
      <c r="O4622" s="10" t="s">
        <v>34</v>
      </c>
      <c r="P4622">
        <f t="shared" si="535"/>
        <v>0.15</v>
      </c>
      <c r="Q4622" s="11">
        <f t="shared" si="536"/>
        <v>0.17472827106602798</v>
      </c>
      <c r="S4622" s="13">
        <f t="shared" si="537"/>
        <v>0.15</v>
      </c>
      <c r="T4622">
        <f t="shared" si="538"/>
        <v>1.199265</v>
      </c>
      <c r="U4622" t="b">
        <f t="shared" si="539"/>
        <v>1</v>
      </c>
    </row>
    <row r="4623" spans="1:21" ht="21" x14ac:dyDescent="0.4">
      <c r="A4623" t="s">
        <v>5335</v>
      </c>
      <c r="B4623" t="s">
        <v>5304</v>
      </c>
      <c r="C4623" t="s">
        <v>5305</v>
      </c>
      <c r="D4623" s="33">
        <v>19084</v>
      </c>
      <c r="E4623" s="33">
        <v>1015</v>
      </c>
      <c r="F4623" s="32">
        <v>1.0556999999999999</v>
      </c>
      <c r="G4623" s="32">
        <v>0.3513</v>
      </c>
      <c r="H4623" s="41">
        <v>5.318591490253616</v>
      </c>
      <c r="I4623" s="32">
        <v>1.4069999999999998</v>
      </c>
      <c r="J4623" s="34">
        <f t="shared" si="540"/>
        <v>0.249680170575693</v>
      </c>
      <c r="K4623">
        <v>1.0400985221674874</v>
      </c>
      <c r="L4623">
        <v>1.386206896551724</v>
      </c>
      <c r="M4623" s="41">
        <v>1</v>
      </c>
      <c r="N4623" t="s">
        <v>37</v>
      </c>
      <c r="O4623" s="10" t="s">
        <v>37</v>
      </c>
      <c r="P4623">
        <f t="shared" si="535"/>
        <v>0.25</v>
      </c>
      <c r="Q4623" s="11">
        <f t="shared" si="536"/>
        <v>0.27860696517412931</v>
      </c>
      <c r="S4623" s="13">
        <f t="shared" si="537"/>
        <v>0.25</v>
      </c>
      <c r="T4623">
        <f t="shared" si="538"/>
        <v>0.35174999999999995</v>
      </c>
      <c r="U4623" t="b">
        <f t="shared" si="539"/>
        <v>1</v>
      </c>
    </row>
    <row r="4624" spans="1:21" ht="21" x14ac:dyDescent="0.4">
      <c r="A4624" t="s">
        <v>728</v>
      </c>
      <c r="B4624" t="s">
        <v>657</v>
      </c>
      <c r="C4624" s="42" t="s">
        <v>658</v>
      </c>
      <c r="D4624" s="33">
        <v>56267</v>
      </c>
      <c r="E4624" s="33">
        <v>5787</v>
      </c>
      <c r="F4624" s="32">
        <v>1.76</v>
      </c>
      <c r="G4624" s="32">
        <v>0.58599999999999985</v>
      </c>
      <c r="H4624" s="41">
        <v>10.284891677182006</v>
      </c>
      <c r="I4624" s="32">
        <v>2.3460000000000001</v>
      </c>
      <c r="J4624" s="34">
        <f t="shared" si="540"/>
        <v>0.24978687127024715</v>
      </c>
      <c r="K4624">
        <v>0.30412994643165714</v>
      </c>
      <c r="L4624">
        <v>0.40539139450492484</v>
      </c>
      <c r="M4624" s="41">
        <v>0.2</v>
      </c>
      <c r="N4624" t="s">
        <v>37</v>
      </c>
      <c r="O4624" s="10" t="s">
        <v>37</v>
      </c>
      <c r="P4624">
        <f t="shared" si="535"/>
        <v>0.25</v>
      </c>
      <c r="Q4624" s="11">
        <f t="shared" si="536"/>
        <v>0.50664961636828643</v>
      </c>
      <c r="S4624" s="13">
        <f t="shared" si="537"/>
        <v>0.25</v>
      </c>
      <c r="T4624">
        <f t="shared" si="538"/>
        <v>0.58650000000000002</v>
      </c>
      <c r="U4624" t="b">
        <f t="shared" si="539"/>
        <v>1</v>
      </c>
    </row>
    <row r="4625" spans="1:21" ht="21" x14ac:dyDescent="0.4">
      <c r="A4625" t="s">
        <v>6117</v>
      </c>
      <c r="B4625" t="s">
        <v>6112</v>
      </c>
      <c r="C4625" t="s">
        <v>6113</v>
      </c>
      <c r="D4625" s="33">
        <v>1014</v>
      </c>
      <c r="E4625" s="33">
        <v>270</v>
      </c>
      <c r="F4625" s="32">
        <v>6.7500000000000004E-2</v>
      </c>
      <c r="G4625" s="32">
        <v>6.7500000000000004E-2</v>
      </c>
      <c r="H4625" s="41">
        <v>26.627218934911241</v>
      </c>
      <c r="I4625" s="32">
        <v>0.13500000000000001</v>
      </c>
      <c r="J4625" s="34">
        <f t="shared" si="540"/>
        <v>0.5</v>
      </c>
      <c r="K4625">
        <v>0.25</v>
      </c>
      <c r="L4625">
        <v>0.5</v>
      </c>
      <c r="M4625" s="41">
        <v>0.2</v>
      </c>
      <c r="N4625" t="s">
        <v>34</v>
      </c>
      <c r="O4625" s="10" t="s">
        <v>34</v>
      </c>
      <c r="P4625">
        <f t="shared" si="535"/>
        <v>0.15</v>
      </c>
      <c r="Q4625" s="11">
        <f t="shared" si="536"/>
        <v>0.6</v>
      </c>
      <c r="S4625" s="13">
        <f t="shared" si="537"/>
        <v>0.15</v>
      </c>
      <c r="T4625">
        <f t="shared" si="538"/>
        <v>2.0250000000000001E-2</v>
      </c>
      <c r="U4625" t="b">
        <f t="shared" si="539"/>
        <v>1</v>
      </c>
    </row>
    <row r="4626" spans="1:21" ht="21" x14ac:dyDescent="0.4">
      <c r="A4626" t="s">
        <v>4899</v>
      </c>
      <c r="B4626" t="s">
        <v>4896</v>
      </c>
      <c r="C4626" t="s">
        <v>4897</v>
      </c>
      <c r="D4626" s="33">
        <v>97126</v>
      </c>
      <c r="E4626" s="33">
        <v>34980</v>
      </c>
      <c r="F4626" s="32">
        <v>34.8733</v>
      </c>
      <c r="G4626" s="32">
        <v>16.787800000000001</v>
      </c>
      <c r="H4626" s="41">
        <v>36.015073203879496</v>
      </c>
      <c r="I4626" s="32">
        <v>51.661100000000005</v>
      </c>
      <c r="J4626" s="34">
        <f t="shared" si="540"/>
        <v>0.32496017312833059</v>
      </c>
      <c r="K4626">
        <v>0.99694968553459129</v>
      </c>
      <c r="L4626">
        <v>1.4768753573470557</v>
      </c>
      <c r="M4626" s="41">
        <v>0.9</v>
      </c>
      <c r="N4626" t="s">
        <v>37</v>
      </c>
      <c r="O4626" s="10" t="s">
        <v>37</v>
      </c>
      <c r="P4626">
        <f t="shared" si="535"/>
        <v>0.25</v>
      </c>
      <c r="Q4626" s="11">
        <f t="shared" si="536"/>
        <v>0.39060531037860213</v>
      </c>
      <c r="S4626" s="13">
        <f t="shared" si="537"/>
        <v>0.25</v>
      </c>
      <c r="T4626">
        <f t="shared" si="538"/>
        <v>12.915275000000001</v>
      </c>
      <c r="U4626" t="b">
        <f t="shared" si="539"/>
        <v>1</v>
      </c>
    </row>
    <row r="4627" spans="1:21" ht="21" x14ac:dyDescent="0.4">
      <c r="A4627" t="s">
        <v>6186</v>
      </c>
      <c r="B4627" t="s">
        <v>6183</v>
      </c>
      <c r="C4627" t="s">
        <v>6184</v>
      </c>
      <c r="D4627" s="33">
        <v>794</v>
      </c>
      <c r="E4627" s="33">
        <v>37</v>
      </c>
      <c r="F4627" s="32">
        <v>0</v>
      </c>
      <c r="G4627" s="32">
        <v>0</v>
      </c>
      <c r="H4627" s="41">
        <v>4.6599496221662466</v>
      </c>
      <c r="I4627" s="32">
        <v>0</v>
      </c>
      <c r="J4627" s="34" t="e">
        <f t="shared" si="540"/>
        <v>#DIV/0!</v>
      </c>
      <c r="K4627">
        <v>0</v>
      </c>
      <c r="L4627">
        <v>0</v>
      </c>
      <c r="M4627" s="41">
        <v>0.03</v>
      </c>
      <c r="N4627" t="s">
        <v>34</v>
      </c>
      <c r="O4627" s="10" t="s">
        <v>34</v>
      </c>
      <c r="P4627">
        <f t="shared" si="535"/>
        <v>0.15</v>
      </c>
      <c r="Q4627" s="11" t="e">
        <f t="shared" si="536"/>
        <v>#DIV/0!</v>
      </c>
      <c r="S4627" s="13" t="e">
        <f t="shared" si="537"/>
        <v>#DIV/0!</v>
      </c>
      <c r="T4627">
        <f t="shared" si="538"/>
        <v>0</v>
      </c>
      <c r="U4627" t="b">
        <f t="shared" si="539"/>
        <v>1</v>
      </c>
    </row>
    <row r="4628" spans="1:21" ht="21" x14ac:dyDescent="0.4">
      <c r="A4628" t="s">
        <v>6009</v>
      </c>
      <c r="B4628" t="s">
        <v>6002</v>
      </c>
      <c r="C4628" t="s">
        <v>6003</v>
      </c>
      <c r="D4628" s="33">
        <v>15339</v>
      </c>
      <c r="E4628" s="33">
        <v>8809</v>
      </c>
      <c r="F4628" s="32">
        <v>0.33199999999999996</v>
      </c>
      <c r="G4628" s="32">
        <v>0.1106</v>
      </c>
      <c r="H4628" s="41">
        <v>57.428776321794118</v>
      </c>
      <c r="I4628" s="32">
        <v>0.44259999999999999</v>
      </c>
      <c r="J4628" s="34">
        <f t="shared" si="540"/>
        <v>0.24988703117939451</v>
      </c>
      <c r="K4628">
        <v>3.7688727437847652E-2</v>
      </c>
      <c r="L4628">
        <v>5.0244068566239072E-2</v>
      </c>
      <c r="M4628" s="41">
        <v>0.01</v>
      </c>
      <c r="N4628" t="s">
        <v>37</v>
      </c>
      <c r="O4628" s="10" t="s">
        <v>37</v>
      </c>
      <c r="P4628">
        <f t="shared" si="535"/>
        <v>0.25</v>
      </c>
      <c r="Q4628" s="11">
        <f t="shared" si="536"/>
        <v>0.80097153185720738</v>
      </c>
      <c r="S4628" s="13">
        <f t="shared" si="537"/>
        <v>0.25</v>
      </c>
      <c r="T4628">
        <f t="shared" si="538"/>
        <v>0.11065</v>
      </c>
      <c r="U4628" t="b">
        <f t="shared" si="539"/>
        <v>1</v>
      </c>
    </row>
    <row r="4629" spans="1:21" ht="21" x14ac:dyDescent="0.4">
      <c r="A4629" t="s">
        <v>729</v>
      </c>
      <c r="B4629" t="s">
        <v>657</v>
      </c>
      <c r="C4629" s="42" t="s">
        <v>658</v>
      </c>
      <c r="D4629" s="33">
        <v>29777</v>
      </c>
      <c r="E4629" s="33">
        <v>1545</v>
      </c>
      <c r="F4629" s="32">
        <v>0.70499999999999985</v>
      </c>
      <c r="G4629" s="32">
        <v>0.23500000000000004</v>
      </c>
      <c r="H4629" s="41">
        <v>5.1885683581287569</v>
      </c>
      <c r="I4629" s="32">
        <v>0.94</v>
      </c>
      <c r="J4629" s="34">
        <f t="shared" si="540"/>
        <v>0.25000000000000006</v>
      </c>
      <c r="K4629">
        <v>0.45631067961165039</v>
      </c>
      <c r="L4629">
        <v>0.60841423948220064</v>
      </c>
      <c r="M4629" s="41">
        <v>0.25</v>
      </c>
      <c r="N4629" t="s">
        <v>37</v>
      </c>
      <c r="O4629" s="10" t="s">
        <v>37</v>
      </c>
      <c r="P4629">
        <f t="shared" si="535"/>
        <v>0.25</v>
      </c>
      <c r="Q4629" s="11">
        <f t="shared" si="536"/>
        <v>0.58909574468085102</v>
      </c>
      <c r="S4629" s="13">
        <f t="shared" si="537"/>
        <v>0.25</v>
      </c>
      <c r="T4629">
        <f t="shared" si="538"/>
        <v>0.23499999999999999</v>
      </c>
      <c r="U4629" t="b">
        <f t="shared" si="539"/>
        <v>1</v>
      </c>
    </row>
    <row r="4630" spans="1:21" ht="21" x14ac:dyDescent="0.4">
      <c r="A4630" t="s">
        <v>6190</v>
      </c>
      <c r="B4630" t="s">
        <v>6188</v>
      </c>
      <c r="C4630" t="s">
        <v>6189</v>
      </c>
      <c r="D4630" s="33">
        <v>204</v>
      </c>
      <c r="E4630" s="33">
        <v>40</v>
      </c>
      <c r="F4630" s="32">
        <v>0</v>
      </c>
      <c r="G4630" s="32">
        <v>0</v>
      </c>
      <c r="H4630" s="41">
        <v>19.607843137254903</v>
      </c>
      <c r="I4630" s="32">
        <v>0</v>
      </c>
      <c r="J4630" s="34" t="e">
        <f t="shared" si="540"/>
        <v>#DIV/0!</v>
      </c>
      <c r="K4630">
        <v>0</v>
      </c>
      <c r="L4630">
        <v>0</v>
      </c>
      <c r="M4630" s="41">
        <v>0.35</v>
      </c>
      <c r="N4630" t="s">
        <v>37</v>
      </c>
      <c r="O4630" s="10" t="s">
        <v>37</v>
      </c>
      <c r="P4630">
        <f t="shared" si="535"/>
        <v>0.25</v>
      </c>
      <c r="Q4630" s="11" t="e">
        <f t="shared" si="536"/>
        <v>#DIV/0!</v>
      </c>
      <c r="S4630" s="13" t="e">
        <f t="shared" si="537"/>
        <v>#DIV/0!</v>
      </c>
      <c r="T4630">
        <f t="shared" si="538"/>
        <v>0</v>
      </c>
      <c r="U4630" t="b">
        <f t="shared" si="539"/>
        <v>1</v>
      </c>
    </row>
    <row r="4631" spans="1:21" ht="21" x14ac:dyDescent="0.4">
      <c r="A4631" t="s">
        <v>3419</v>
      </c>
      <c r="B4631" t="s">
        <v>3404</v>
      </c>
      <c r="C4631" t="s">
        <v>3405</v>
      </c>
      <c r="D4631" s="33">
        <v>17004</v>
      </c>
      <c r="E4631" s="33">
        <v>1936</v>
      </c>
      <c r="F4631" s="32">
        <v>1.2744</v>
      </c>
      <c r="G4631" s="32">
        <v>0.31859999999999999</v>
      </c>
      <c r="H4631" s="41">
        <v>11.385556339684779</v>
      </c>
      <c r="I4631" s="32">
        <v>1.593</v>
      </c>
      <c r="J4631" s="34">
        <f t="shared" si="540"/>
        <v>0.2</v>
      </c>
      <c r="K4631">
        <v>0.65826446280991735</v>
      </c>
      <c r="L4631">
        <v>0.82283057851239672</v>
      </c>
      <c r="M4631" s="41">
        <v>0.53</v>
      </c>
      <c r="N4631" t="s">
        <v>34</v>
      </c>
      <c r="O4631" s="10" t="s">
        <v>34</v>
      </c>
      <c r="P4631">
        <f t="shared" si="535"/>
        <v>0.15</v>
      </c>
      <c r="Q4631" s="11">
        <f t="shared" si="536"/>
        <v>0.35588198367859381</v>
      </c>
      <c r="S4631" s="13">
        <f t="shared" si="537"/>
        <v>0.15</v>
      </c>
      <c r="T4631">
        <f t="shared" si="538"/>
        <v>0.23895</v>
      </c>
      <c r="U4631" t="b">
        <f t="shared" si="539"/>
        <v>1</v>
      </c>
    </row>
    <row r="4632" spans="1:21" ht="21" x14ac:dyDescent="0.4">
      <c r="A4632" t="s">
        <v>1250</v>
      </c>
      <c r="B4632" t="s">
        <v>1201</v>
      </c>
      <c r="C4632" s="42" t="s">
        <v>1202</v>
      </c>
      <c r="D4632" s="33">
        <v>1790052</v>
      </c>
      <c r="E4632" s="33">
        <v>155232</v>
      </c>
      <c r="F4632" s="32">
        <v>77.616</v>
      </c>
      <c r="G4632" s="32">
        <v>23.556000000000001</v>
      </c>
      <c r="H4632" s="41">
        <v>8.6719268490524293</v>
      </c>
      <c r="I4632" s="32">
        <v>101.172</v>
      </c>
      <c r="J4632" s="34">
        <f t="shared" si="540"/>
        <v>0.23283121812359153</v>
      </c>
      <c r="K4632">
        <v>0.5</v>
      </c>
      <c r="L4632">
        <v>0.65174706246134817</v>
      </c>
      <c r="M4632" s="41">
        <v>0.5</v>
      </c>
      <c r="N4632" t="s">
        <v>33</v>
      </c>
      <c r="O4632" s="10" t="s">
        <v>33</v>
      </c>
      <c r="P4632">
        <f t="shared" si="535"/>
        <v>0.4</v>
      </c>
      <c r="Q4632" s="11">
        <f t="shared" si="536"/>
        <v>0.2328312181235915</v>
      </c>
      <c r="S4632" s="13">
        <f t="shared" si="537"/>
        <v>0.2328312181235915</v>
      </c>
      <c r="T4632">
        <f t="shared" si="538"/>
        <v>23.555999999999997</v>
      </c>
      <c r="U4632" t="b">
        <f t="shared" si="539"/>
        <v>1</v>
      </c>
    </row>
    <row r="4633" spans="1:21" ht="21" x14ac:dyDescent="0.4">
      <c r="A4633" t="s">
        <v>2166</v>
      </c>
      <c r="B4633" t="s">
        <v>2151</v>
      </c>
      <c r="C4633" t="s">
        <v>2152</v>
      </c>
      <c r="D4633" s="33">
        <v>231215</v>
      </c>
      <c r="E4633" s="33">
        <v>82755</v>
      </c>
      <c r="F4633" s="32">
        <v>27.061800000000005</v>
      </c>
      <c r="G4633" s="32">
        <v>9.0202999999999989</v>
      </c>
      <c r="H4633" s="41">
        <v>35.79136301710529</v>
      </c>
      <c r="I4633" s="32">
        <v>36.082100000000004</v>
      </c>
      <c r="J4633" s="34">
        <f t="shared" si="540"/>
        <v>0.24999376422104028</v>
      </c>
      <c r="K4633">
        <v>0.32701105673373215</v>
      </c>
      <c r="L4633">
        <v>0.43601111715304219</v>
      </c>
      <c r="M4633" s="41">
        <v>0.15</v>
      </c>
      <c r="N4633" t="s">
        <v>34</v>
      </c>
      <c r="O4633" s="10" t="s">
        <v>34</v>
      </c>
      <c r="P4633">
        <f t="shared" si="535"/>
        <v>0.15</v>
      </c>
      <c r="Q4633" s="11">
        <f t="shared" si="536"/>
        <v>0.65597207479608999</v>
      </c>
      <c r="S4633" s="13">
        <f t="shared" si="537"/>
        <v>0.15</v>
      </c>
      <c r="T4633">
        <f t="shared" si="538"/>
        <v>5.4123150000000004</v>
      </c>
      <c r="U4633" t="b">
        <f t="shared" si="539"/>
        <v>1</v>
      </c>
    </row>
    <row r="4634" spans="1:21" ht="21" x14ac:dyDescent="0.4">
      <c r="A4634" t="s">
        <v>1066</v>
      </c>
      <c r="B4634" t="s">
        <v>1044</v>
      </c>
      <c r="C4634" s="42" t="s">
        <v>1045</v>
      </c>
      <c r="D4634" s="33">
        <v>3998228</v>
      </c>
      <c r="E4634" s="33">
        <v>81091</v>
      </c>
      <c r="F4634" s="32">
        <v>81.091000000000008</v>
      </c>
      <c r="G4634" s="32">
        <v>18.138999999999999</v>
      </c>
      <c r="H4634" s="41">
        <v>2.0281734808520175</v>
      </c>
      <c r="I4634" s="32">
        <v>99.23</v>
      </c>
      <c r="J4634" s="34">
        <f t="shared" si="540"/>
        <v>0.1827975410662098</v>
      </c>
      <c r="K4634">
        <v>1.0000000000000002</v>
      </c>
      <c r="L4634">
        <v>1.2236869689607972</v>
      </c>
      <c r="M4634" s="41">
        <v>1</v>
      </c>
      <c r="N4634" t="s">
        <v>45</v>
      </c>
      <c r="O4634" s="10" t="s">
        <v>37</v>
      </c>
      <c r="P4634">
        <f t="shared" si="535"/>
        <v>0.25</v>
      </c>
      <c r="Q4634" s="11">
        <f t="shared" si="536"/>
        <v>0.18279754106620988</v>
      </c>
      <c r="S4634" s="13">
        <f t="shared" si="537"/>
        <v>0.18279754106620988</v>
      </c>
      <c r="T4634">
        <f t="shared" si="538"/>
        <v>18.139000000000006</v>
      </c>
      <c r="U4634" t="b">
        <f t="shared" si="539"/>
        <v>0</v>
      </c>
    </row>
    <row r="4635" spans="1:21" ht="21" x14ac:dyDescent="0.4">
      <c r="A4635" t="s">
        <v>517</v>
      </c>
      <c r="B4635" t="s">
        <v>416</v>
      </c>
      <c r="C4635" s="42" t="s">
        <v>417</v>
      </c>
      <c r="D4635" s="33">
        <v>452344</v>
      </c>
      <c r="E4635" s="33">
        <v>43152</v>
      </c>
      <c r="F4635" s="32">
        <v>86.303999999999988</v>
      </c>
      <c r="G4635" s="32">
        <v>23.655899999999999</v>
      </c>
      <c r="H4635" s="41">
        <v>9.539642396052562</v>
      </c>
      <c r="I4635" s="32">
        <v>109.95989999999999</v>
      </c>
      <c r="J4635" s="34">
        <f t="shared" si="540"/>
        <v>0.21513206177888486</v>
      </c>
      <c r="K4635">
        <v>1.9999999999999996</v>
      </c>
      <c r="L4635">
        <v>2.5481993882091212</v>
      </c>
      <c r="M4635" s="41">
        <v>2</v>
      </c>
      <c r="N4635" t="s">
        <v>34</v>
      </c>
      <c r="O4635" s="10" t="s">
        <v>34</v>
      </c>
      <c r="P4635">
        <f t="shared" si="535"/>
        <v>0.15</v>
      </c>
      <c r="Q4635" s="11">
        <f t="shared" si="536"/>
        <v>0.21513206177888483</v>
      </c>
      <c r="S4635" s="13">
        <f t="shared" si="537"/>
        <v>0.15</v>
      </c>
      <c r="T4635">
        <f t="shared" si="538"/>
        <v>16.493984999999999</v>
      </c>
      <c r="U4635" t="b">
        <f t="shared" si="539"/>
        <v>1</v>
      </c>
    </row>
    <row r="4636" spans="1:21" ht="21" x14ac:dyDescent="0.4">
      <c r="A4636" t="s">
        <v>5481</v>
      </c>
      <c r="B4636" t="s">
        <v>5476</v>
      </c>
      <c r="C4636" t="s">
        <v>5477</v>
      </c>
      <c r="D4636" s="33">
        <v>89818</v>
      </c>
      <c r="E4636" s="33">
        <v>9701</v>
      </c>
      <c r="F4636" s="32">
        <v>1.3546</v>
      </c>
      <c r="G4636" s="32">
        <v>0.45159999999999995</v>
      </c>
      <c r="H4636" s="41">
        <v>10.800730365850942</v>
      </c>
      <c r="I4636" s="32">
        <v>1.8062</v>
      </c>
      <c r="J4636" s="34">
        <f t="shared" si="540"/>
        <v>0.2500276824271952</v>
      </c>
      <c r="K4636">
        <v>0.13963508916606537</v>
      </c>
      <c r="L4636">
        <v>0.18618699103185238</v>
      </c>
      <c r="M4636" s="41">
        <v>0.05</v>
      </c>
      <c r="N4636" t="s">
        <v>37</v>
      </c>
      <c r="O4636" s="10" t="s">
        <v>37</v>
      </c>
      <c r="P4636">
        <f t="shared" si="535"/>
        <v>0.25</v>
      </c>
      <c r="Q4636" s="11">
        <f t="shared" si="536"/>
        <v>0.73145277377920503</v>
      </c>
      <c r="S4636" s="13">
        <f t="shared" si="537"/>
        <v>0.25</v>
      </c>
      <c r="T4636">
        <f t="shared" si="538"/>
        <v>0.45155000000000001</v>
      </c>
      <c r="U4636" t="b">
        <f t="shared" si="539"/>
        <v>1</v>
      </c>
    </row>
    <row r="4637" spans="1:21" ht="21" x14ac:dyDescent="0.4">
      <c r="A4637" t="s">
        <v>2618</v>
      </c>
      <c r="B4637" t="s">
        <v>2614</v>
      </c>
      <c r="C4637" t="s">
        <v>2615</v>
      </c>
      <c r="D4637" s="33">
        <v>1397459</v>
      </c>
      <c r="E4637" s="33">
        <v>360547</v>
      </c>
      <c r="F4637" s="32">
        <v>209.8389</v>
      </c>
      <c r="G4637" s="32">
        <v>103.3545</v>
      </c>
      <c r="H4637" s="41">
        <v>25.800184477684141</v>
      </c>
      <c r="I4637" s="32">
        <v>313.1934</v>
      </c>
      <c r="J4637" s="34">
        <f t="shared" si="540"/>
        <v>0.33000216479657618</v>
      </c>
      <c r="K4637">
        <v>0.58200151436567216</v>
      </c>
      <c r="L4637">
        <v>0.86866178334586064</v>
      </c>
      <c r="M4637" s="41">
        <v>0.2</v>
      </c>
      <c r="N4637" t="s">
        <v>37</v>
      </c>
      <c r="O4637" s="10" t="s">
        <v>37</v>
      </c>
      <c r="P4637">
        <f t="shared" si="535"/>
        <v>0.25</v>
      </c>
      <c r="Q4637" s="11">
        <f t="shared" si="536"/>
        <v>0.76976079317124813</v>
      </c>
      <c r="S4637" s="13">
        <f t="shared" si="537"/>
        <v>0.25</v>
      </c>
      <c r="T4637">
        <f t="shared" si="538"/>
        <v>78.298349999999999</v>
      </c>
      <c r="U4637" t="b">
        <f t="shared" si="539"/>
        <v>1</v>
      </c>
    </row>
    <row r="4638" spans="1:21" ht="21" x14ac:dyDescent="0.4">
      <c r="A4638" t="s">
        <v>1251</v>
      </c>
      <c r="B4638" t="s">
        <v>1201</v>
      </c>
      <c r="C4638" s="42" t="s">
        <v>1202</v>
      </c>
      <c r="D4638" s="33">
        <v>1022925</v>
      </c>
      <c r="E4638" s="33">
        <v>82512</v>
      </c>
      <c r="F4638" s="32">
        <v>46.319199999999995</v>
      </c>
      <c r="G4638" s="32">
        <v>15.4338</v>
      </c>
      <c r="H4638" s="41">
        <v>8.0662805190996405</v>
      </c>
      <c r="I4638" s="32">
        <v>61.752999999999993</v>
      </c>
      <c r="J4638" s="34">
        <f t="shared" si="540"/>
        <v>0.24992793872362479</v>
      </c>
      <c r="K4638">
        <v>0.56136319565638937</v>
      </c>
      <c r="L4638">
        <v>0.74841235214271851</v>
      </c>
      <c r="M4638" s="41">
        <v>0.5</v>
      </c>
      <c r="N4638" t="s">
        <v>37</v>
      </c>
      <c r="O4638" s="10" t="s">
        <v>37</v>
      </c>
      <c r="P4638">
        <f t="shared" si="535"/>
        <v>0.25</v>
      </c>
      <c r="Q4638" s="11">
        <f t="shared" si="536"/>
        <v>0.33191909704791661</v>
      </c>
      <c r="S4638" s="13">
        <f t="shared" si="537"/>
        <v>0.25</v>
      </c>
      <c r="T4638">
        <f t="shared" si="538"/>
        <v>15.438249999999998</v>
      </c>
      <c r="U4638" t="b">
        <f t="shared" si="539"/>
        <v>1</v>
      </c>
    </row>
    <row r="4639" spans="1:21" ht="21" x14ac:dyDescent="0.4">
      <c r="A4639" t="s">
        <v>852</v>
      </c>
      <c r="B4639" t="s">
        <v>761</v>
      </c>
      <c r="C4639" s="42" t="s">
        <v>762</v>
      </c>
      <c r="D4639" s="33">
        <v>36750</v>
      </c>
      <c r="E4639" s="33">
        <v>4696</v>
      </c>
      <c r="F4639" s="32">
        <v>4.188200000000001</v>
      </c>
      <c r="G4639" s="32">
        <v>1.3899000000000004</v>
      </c>
      <c r="H4639" s="41">
        <v>12.778231292517006</v>
      </c>
      <c r="I4639" s="32">
        <v>5.5781000000000009</v>
      </c>
      <c r="J4639" s="34">
        <f t="shared" si="540"/>
        <v>0.24917086463132609</v>
      </c>
      <c r="K4639">
        <v>0.89186541737649083</v>
      </c>
      <c r="L4639">
        <v>1.1878407155025557</v>
      </c>
      <c r="M4639" s="41">
        <v>0.75</v>
      </c>
      <c r="N4639" t="s">
        <v>34</v>
      </c>
      <c r="O4639" s="10" t="s">
        <v>34</v>
      </c>
      <c r="P4639">
        <f t="shared" si="535"/>
        <v>0.15</v>
      </c>
      <c r="Q4639" s="11">
        <f t="shared" si="536"/>
        <v>0.36860221222280004</v>
      </c>
      <c r="S4639" s="13">
        <f t="shared" si="537"/>
        <v>0.15</v>
      </c>
      <c r="T4639">
        <f t="shared" si="538"/>
        <v>0.8367150000000001</v>
      </c>
      <c r="U4639" t="b">
        <f t="shared" si="539"/>
        <v>1</v>
      </c>
    </row>
    <row r="4640" spans="1:21" ht="21" x14ac:dyDescent="0.4">
      <c r="A4640" t="s">
        <v>5444</v>
      </c>
      <c r="B4640" t="s">
        <v>5440</v>
      </c>
      <c r="C4640" t="s">
        <v>5441</v>
      </c>
      <c r="D4640" s="33">
        <v>35616</v>
      </c>
      <c r="E4640" s="33">
        <v>6761</v>
      </c>
      <c r="F4640" s="32">
        <v>3.4011</v>
      </c>
      <c r="G4640" s="32">
        <v>1.0989</v>
      </c>
      <c r="H4640" s="41">
        <v>18.983041329739443</v>
      </c>
      <c r="I4640" s="32">
        <v>4.5</v>
      </c>
      <c r="J4640" s="34">
        <f t="shared" si="540"/>
        <v>0.2442</v>
      </c>
      <c r="K4640">
        <v>0.50304688655524332</v>
      </c>
      <c r="L4640">
        <v>0.66558201449489718</v>
      </c>
      <c r="M4640" s="41">
        <v>0.5</v>
      </c>
      <c r="N4640" t="s">
        <v>34</v>
      </c>
      <c r="O4640" s="10" t="s">
        <v>34</v>
      </c>
      <c r="P4640">
        <f t="shared" si="535"/>
        <v>0.15</v>
      </c>
      <c r="Q4640" s="11">
        <f t="shared" si="536"/>
        <v>0.24877777777777774</v>
      </c>
      <c r="S4640" s="13">
        <f t="shared" si="537"/>
        <v>0.15</v>
      </c>
      <c r="T4640">
        <f t="shared" si="538"/>
        <v>0.67499999999999993</v>
      </c>
      <c r="U4640" t="b">
        <f t="shared" si="539"/>
        <v>1</v>
      </c>
    </row>
    <row r="4641" spans="1:21" ht="21" x14ac:dyDescent="0.4">
      <c r="A4641" t="s">
        <v>1653</v>
      </c>
      <c r="B4641" t="s">
        <v>1641</v>
      </c>
      <c r="C4641" s="42" t="s">
        <v>1642</v>
      </c>
      <c r="D4641" s="33">
        <v>2440515</v>
      </c>
      <c r="E4641" s="33">
        <v>107845</v>
      </c>
      <c r="F4641" s="32">
        <v>86.275999999999996</v>
      </c>
      <c r="G4641" s="32">
        <v>24.644100000000002</v>
      </c>
      <c r="H4641" s="41">
        <v>4.41894436215307</v>
      </c>
      <c r="I4641" s="32">
        <v>110.92009999999999</v>
      </c>
      <c r="J4641" s="34">
        <f t="shared" si="540"/>
        <v>0.22217884765700718</v>
      </c>
      <c r="K4641">
        <v>0.8</v>
      </c>
      <c r="L4641">
        <v>1.0285140711205896</v>
      </c>
      <c r="M4641" s="41">
        <v>0.8</v>
      </c>
      <c r="N4641" t="s">
        <v>45</v>
      </c>
      <c r="O4641" s="10" t="s">
        <v>34</v>
      </c>
      <c r="P4641">
        <f t="shared" si="535"/>
        <v>0.15</v>
      </c>
      <c r="Q4641" s="11">
        <f t="shared" si="536"/>
        <v>0.22217884765700699</v>
      </c>
      <c r="S4641" s="13">
        <f t="shared" si="537"/>
        <v>0.15</v>
      </c>
      <c r="T4641">
        <f t="shared" si="538"/>
        <v>16.638014999999999</v>
      </c>
      <c r="U4641" t="b">
        <f t="shared" si="539"/>
        <v>0</v>
      </c>
    </row>
    <row r="4642" spans="1:21" ht="21" x14ac:dyDescent="0.4">
      <c r="A4642" t="s">
        <v>1532</v>
      </c>
      <c r="B4642" t="s">
        <v>1522</v>
      </c>
      <c r="C4642" s="42" t="s">
        <v>1523</v>
      </c>
      <c r="D4642" s="33">
        <v>1219587</v>
      </c>
      <c r="E4642" s="33">
        <v>234971</v>
      </c>
      <c r="F4642" s="32">
        <v>140.98260000000002</v>
      </c>
      <c r="G4642" s="32">
        <v>30.3429</v>
      </c>
      <c r="H4642" s="41">
        <v>19.266440196558342</v>
      </c>
      <c r="I4642" s="32">
        <v>171.32550000000003</v>
      </c>
      <c r="J4642" s="34">
        <f t="shared" si="540"/>
        <v>0.17710673542467406</v>
      </c>
      <c r="K4642">
        <v>0.6</v>
      </c>
      <c r="L4642">
        <v>0.7291346591707063</v>
      </c>
      <c r="M4642" s="41">
        <v>0.6</v>
      </c>
      <c r="N4642" t="s">
        <v>37</v>
      </c>
      <c r="O4642" s="10" t="s">
        <v>34</v>
      </c>
      <c r="P4642">
        <f t="shared" si="535"/>
        <v>0.15</v>
      </c>
      <c r="Q4642" s="11">
        <f t="shared" si="536"/>
        <v>0.17710673542467426</v>
      </c>
      <c r="S4642" s="13">
        <f t="shared" si="537"/>
        <v>0.15</v>
      </c>
      <c r="T4642">
        <f t="shared" si="538"/>
        <v>25.698825000000003</v>
      </c>
      <c r="U4642" t="b">
        <f t="shared" si="539"/>
        <v>0</v>
      </c>
    </row>
    <row r="4643" spans="1:21" ht="21" x14ac:dyDescent="0.4">
      <c r="A4643" t="s">
        <v>3601</v>
      </c>
      <c r="B4643" t="s">
        <v>3542</v>
      </c>
      <c r="C4643" t="s">
        <v>3543</v>
      </c>
      <c r="D4643" s="33">
        <v>83944</v>
      </c>
      <c r="E4643" s="33">
        <v>9408</v>
      </c>
      <c r="F4643" s="32">
        <v>7.0223000000000004</v>
      </c>
      <c r="G4643" s="32">
        <v>2.3403</v>
      </c>
      <c r="H4643" s="41">
        <v>11.207471647765177</v>
      </c>
      <c r="I4643" s="32">
        <v>9.3626000000000005</v>
      </c>
      <c r="J4643" s="34">
        <f t="shared" si="540"/>
        <v>0.2499626172217119</v>
      </c>
      <c r="K4643">
        <v>0.74641794217687074</v>
      </c>
      <c r="L4643">
        <v>0.99517431972789117</v>
      </c>
      <c r="M4643" s="41">
        <v>0.55000000000000004</v>
      </c>
      <c r="N4643" t="s">
        <v>34</v>
      </c>
      <c r="O4643" s="10" t="s">
        <v>34</v>
      </c>
      <c r="P4643">
        <f t="shared" si="535"/>
        <v>0.15</v>
      </c>
      <c r="Q4643" s="11">
        <f t="shared" si="536"/>
        <v>0.44733300578899021</v>
      </c>
      <c r="S4643" s="13">
        <f t="shared" si="537"/>
        <v>0.15</v>
      </c>
      <c r="T4643">
        <f t="shared" si="538"/>
        <v>1.40439</v>
      </c>
      <c r="U4643" t="b">
        <f t="shared" si="539"/>
        <v>1</v>
      </c>
    </row>
    <row r="4644" spans="1:21" ht="21" x14ac:dyDescent="0.4">
      <c r="A4644" t="s">
        <v>5347</v>
      </c>
      <c r="B4644" t="s">
        <v>5339</v>
      </c>
      <c r="C4644" t="s">
        <v>5340</v>
      </c>
      <c r="D4644" s="33">
        <v>45279</v>
      </c>
      <c r="E4644" s="33">
        <v>3202</v>
      </c>
      <c r="F4644" s="32">
        <v>3.202</v>
      </c>
      <c r="G4644" s="32">
        <v>1.0410999999999999</v>
      </c>
      <c r="H4644" s="41">
        <v>7.0717109476799402</v>
      </c>
      <c r="I4644" s="32">
        <v>4.2431000000000001</v>
      </c>
      <c r="J4644" s="34">
        <f t="shared" si="540"/>
        <v>0.24536306002686711</v>
      </c>
      <c r="K4644">
        <v>1</v>
      </c>
      <c r="L4644">
        <v>1.3251405371642724</v>
      </c>
      <c r="M4644" s="41">
        <v>1</v>
      </c>
      <c r="N4644" t="s">
        <v>34</v>
      </c>
      <c r="O4644" s="10" t="s">
        <v>34</v>
      </c>
      <c r="P4644">
        <f t="shared" si="535"/>
        <v>0.15</v>
      </c>
      <c r="Q4644" s="11">
        <f t="shared" si="536"/>
        <v>0.24536306002686717</v>
      </c>
      <c r="S4644" s="13">
        <f t="shared" si="537"/>
        <v>0.15</v>
      </c>
      <c r="T4644">
        <f t="shared" si="538"/>
        <v>0.63646499999999995</v>
      </c>
      <c r="U4644" t="b">
        <f t="shared" si="539"/>
        <v>1</v>
      </c>
    </row>
    <row r="4645" spans="1:21" ht="21" x14ac:dyDescent="0.4">
      <c r="A4645" t="s">
        <v>4611</v>
      </c>
      <c r="B4645" t="s">
        <v>4598</v>
      </c>
      <c r="C4645" t="s">
        <v>4599</v>
      </c>
      <c r="D4645" s="33">
        <v>17523</v>
      </c>
      <c r="E4645" s="33">
        <v>1272</v>
      </c>
      <c r="F4645" s="32">
        <v>1.2178</v>
      </c>
      <c r="G4645" s="32">
        <v>0.60020000000000007</v>
      </c>
      <c r="H4645" s="41">
        <v>7.2590309878445476</v>
      </c>
      <c r="I4645" s="32">
        <v>1.8180000000000001</v>
      </c>
      <c r="J4645" s="34">
        <f t="shared" si="540"/>
        <v>0.33014301430143017</v>
      </c>
      <c r="K4645">
        <v>0.95738993710691822</v>
      </c>
      <c r="L4645">
        <v>1.429245283018868</v>
      </c>
      <c r="M4645" s="41">
        <v>0.2</v>
      </c>
      <c r="N4645" t="s">
        <v>37</v>
      </c>
      <c r="O4645" s="10" t="s">
        <v>37</v>
      </c>
      <c r="P4645">
        <f t="shared" si="535"/>
        <v>0.25</v>
      </c>
      <c r="Q4645" s="11">
        <f t="shared" si="536"/>
        <v>0.86006600660066013</v>
      </c>
      <c r="S4645" s="13">
        <f t="shared" si="537"/>
        <v>0.25</v>
      </c>
      <c r="T4645">
        <f t="shared" si="538"/>
        <v>0.45450000000000002</v>
      </c>
      <c r="U4645" t="b">
        <f t="shared" si="539"/>
        <v>1</v>
      </c>
    </row>
    <row r="4646" spans="1:21" ht="21" x14ac:dyDescent="0.4">
      <c r="A4646" t="s">
        <v>5022</v>
      </c>
      <c r="B4646" t="s">
        <v>5023</v>
      </c>
      <c r="C4646" t="s">
        <v>5024</v>
      </c>
      <c r="D4646" s="33">
        <v>195671</v>
      </c>
      <c r="E4646" s="33">
        <v>35318</v>
      </c>
      <c r="F4646" s="32">
        <v>12.3965</v>
      </c>
      <c r="G4646" s="32">
        <v>4.1315</v>
      </c>
      <c r="H4646" s="41">
        <v>18.049685441378642</v>
      </c>
      <c r="I4646" s="32">
        <v>16.527999999999999</v>
      </c>
      <c r="J4646" s="34">
        <f t="shared" si="540"/>
        <v>0.24996974830590515</v>
      </c>
      <c r="K4646">
        <v>0.35099665892745907</v>
      </c>
      <c r="L4646">
        <v>0.46797666912056174</v>
      </c>
      <c r="M4646" s="41">
        <v>0.27</v>
      </c>
      <c r="N4646" t="s">
        <v>34</v>
      </c>
      <c r="O4646" s="10" t="s">
        <v>34</v>
      </c>
      <c r="P4646">
        <f t="shared" si="535"/>
        <v>0.15</v>
      </c>
      <c r="Q4646" s="11">
        <f t="shared" si="536"/>
        <v>0.42304816069699896</v>
      </c>
      <c r="S4646" s="13">
        <f t="shared" si="537"/>
        <v>0.15</v>
      </c>
      <c r="T4646">
        <f t="shared" si="538"/>
        <v>2.4791999999999996</v>
      </c>
      <c r="U4646" t="b">
        <f t="shared" si="539"/>
        <v>1</v>
      </c>
    </row>
    <row r="4647" spans="1:21" ht="21" x14ac:dyDescent="0.4">
      <c r="A4647" t="s">
        <v>1969</v>
      </c>
      <c r="B4647" t="s">
        <v>1732</v>
      </c>
      <c r="C4647" s="42" t="s">
        <v>1733</v>
      </c>
      <c r="D4647" s="33">
        <v>15162</v>
      </c>
      <c r="E4647" s="33">
        <v>4427</v>
      </c>
      <c r="F4647" s="32">
        <v>6.4306999999999999</v>
      </c>
      <c r="G4647" s="32">
        <v>2.2564000000000002</v>
      </c>
      <c r="H4647" s="41">
        <v>29.197994987468672</v>
      </c>
      <c r="I4647" s="32">
        <v>8.6871000000000009</v>
      </c>
      <c r="J4647" s="34">
        <f t="shared" si="540"/>
        <v>0.25974145572170226</v>
      </c>
      <c r="K4647">
        <v>1.452608990286876</v>
      </c>
      <c r="L4647">
        <v>1.9622995256381297</v>
      </c>
      <c r="M4647" s="41">
        <v>1.4</v>
      </c>
      <c r="N4647" t="s">
        <v>37</v>
      </c>
      <c r="O4647" s="10" t="s">
        <v>34</v>
      </c>
      <c r="P4647">
        <f t="shared" si="535"/>
        <v>0.15</v>
      </c>
      <c r="Q4647" s="11">
        <f t="shared" si="536"/>
        <v>0.28655132322639321</v>
      </c>
      <c r="S4647" s="13">
        <f t="shared" si="537"/>
        <v>0.15</v>
      </c>
      <c r="T4647">
        <f t="shared" si="538"/>
        <v>1.3030650000000001</v>
      </c>
      <c r="U4647" t="b">
        <f t="shared" si="539"/>
        <v>0</v>
      </c>
    </row>
    <row r="4648" spans="1:21" ht="21" x14ac:dyDescent="0.4">
      <c r="A4648" t="s">
        <v>4020</v>
      </c>
      <c r="B4648" t="s">
        <v>3996</v>
      </c>
      <c r="C4648" t="s">
        <v>3997</v>
      </c>
      <c r="D4648" s="33">
        <v>12242</v>
      </c>
      <c r="E4648" s="33">
        <v>807</v>
      </c>
      <c r="F4648" s="32">
        <v>0.49289999999999995</v>
      </c>
      <c r="G4648" s="32">
        <v>8.77E-2</v>
      </c>
      <c r="H4648" s="41">
        <v>6.5920601208952787</v>
      </c>
      <c r="I4648" s="32">
        <v>0.5806</v>
      </c>
      <c r="J4648" s="34">
        <f t="shared" si="540"/>
        <v>0.1510506372717878</v>
      </c>
      <c r="K4648">
        <v>0.61078066914498141</v>
      </c>
      <c r="L4648">
        <v>0.71945477075588604</v>
      </c>
      <c r="M4648" s="41">
        <v>0.67</v>
      </c>
      <c r="N4648" t="s">
        <v>34</v>
      </c>
      <c r="O4648" s="10" t="s">
        <v>34</v>
      </c>
      <c r="P4648">
        <f t="shared" si="535"/>
        <v>0.15</v>
      </c>
      <c r="Q4648" s="11">
        <f t="shared" si="536"/>
        <v>6.8739235273854629E-2</v>
      </c>
      <c r="S4648" s="13">
        <f t="shared" si="537"/>
        <v>6.8739235273854629E-2</v>
      </c>
      <c r="T4648">
        <f t="shared" si="538"/>
        <v>3.9910000000000001E-2</v>
      </c>
      <c r="U4648" t="b">
        <f t="shared" si="539"/>
        <v>1</v>
      </c>
    </row>
    <row r="4649" spans="1:21" ht="21" x14ac:dyDescent="0.4">
      <c r="A4649" t="s">
        <v>3105</v>
      </c>
      <c r="B4649" t="s">
        <v>3066</v>
      </c>
      <c r="C4649" t="s">
        <v>3067</v>
      </c>
      <c r="D4649" s="33">
        <v>613296</v>
      </c>
      <c r="E4649" s="33">
        <v>29542</v>
      </c>
      <c r="F4649" s="32">
        <v>8.1616999999999997</v>
      </c>
      <c r="G4649" s="32">
        <v>2.7203000000000004</v>
      </c>
      <c r="H4649" s="41">
        <v>4.8169236388301897</v>
      </c>
      <c r="I4649" s="32">
        <v>10.882</v>
      </c>
      <c r="J4649" s="34">
        <f t="shared" ref="J4649:J4669" si="541">G4649/I4649</f>
        <v>0.24998162102554683</v>
      </c>
      <c r="K4649">
        <v>0.27627445670570711</v>
      </c>
      <c r="L4649">
        <v>0.36835691557782141</v>
      </c>
      <c r="M4649" s="41">
        <v>0.25</v>
      </c>
      <c r="N4649" t="s">
        <v>37</v>
      </c>
      <c r="O4649" s="10" t="s">
        <v>37</v>
      </c>
      <c r="P4649">
        <f t="shared" si="535"/>
        <v>0.25</v>
      </c>
      <c r="Q4649" s="11">
        <f t="shared" si="536"/>
        <v>0.32131042087851497</v>
      </c>
      <c r="S4649" s="13">
        <f t="shared" si="537"/>
        <v>0.25</v>
      </c>
      <c r="T4649">
        <f t="shared" si="538"/>
        <v>2.7204999999999999</v>
      </c>
      <c r="U4649" t="b">
        <f t="shared" si="539"/>
        <v>1</v>
      </c>
    </row>
    <row r="4650" spans="1:21" ht="21" x14ac:dyDescent="0.4">
      <c r="A4650" t="s">
        <v>4698</v>
      </c>
      <c r="B4650" t="s">
        <v>4694</v>
      </c>
      <c r="C4650" t="s">
        <v>4695</v>
      </c>
      <c r="D4650" s="33">
        <v>565358</v>
      </c>
      <c r="E4650" s="33">
        <v>32533</v>
      </c>
      <c r="F4650" s="32">
        <v>18.421299999999999</v>
      </c>
      <c r="G4650" s="32">
        <v>6.1400999999999994</v>
      </c>
      <c r="H4650" s="41">
        <v>5.75440694214993</v>
      </c>
      <c r="I4650" s="32">
        <v>24.561399999999999</v>
      </c>
      <c r="J4650" s="34">
        <f t="shared" si="541"/>
        <v>0.24998982142711734</v>
      </c>
      <c r="K4650">
        <v>0.5662342851873482</v>
      </c>
      <c r="L4650">
        <v>0.75496880090984531</v>
      </c>
      <c r="M4650" s="41">
        <v>0.2</v>
      </c>
      <c r="N4650" t="s">
        <v>37</v>
      </c>
      <c r="O4650" s="10" t="s">
        <v>37</v>
      </c>
      <c r="P4650">
        <f t="shared" si="535"/>
        <v>0.25</v>
      </c>
      <c r="Q4650" s="11">
        <f t="shared" si="536"/>
        <v>0.7350883907269129</v>
      </c>
      <c r="S4650" s="13">
        <f t="shared" si="537"/>
        <v>0.25</v>
      </c>
      <c r="T4650">
        <f t="shared" si="538"/>
        <v>6.1403499999999998</v>
      </c>
      <c r="U4650" t="b">
        <f t="shared" si="539"/>
        <v>1</v>
      </c>
    </row>
    <row r="4651" spans="1:21" ht="21" x14ac:dyDescent="0.4">
      <c r="A4651" t="s">
        <v>957</v>
      </c>
      <c r="B4651" t="s">
        <v>883</v>
      </c>
      <c r="C4651" s="42" t="s">
        <v>884</v>
      </c>
      <c r="D4651" s="33">
        <v>395814</v>
      </c>
      <c r="E4651" s="33">
        <v>15509</v>
      </c>
      <c r="F4651" s="32">
        <v>17.059899999999999</v>
      </c>
      <c r="G4651" s="32">
        <v>6.1242999999999999</v>
      </c>
      <c r="H4651" s="41">
        <v>3.9182545336951193</v>
      </c>
      <c r="I4651" s="32">
        <v>23.184199999999997</v>
      </c>
      <c r="J4651" s="34">
        <f t="shared" si="541"/>
        <v>0.26415834922058989</v>
      </c>
      <c r="K4651">
        <v>1.0999999999999999</v>
      </c>
      <c r="L4651">
        <v>1.4948868398994131</v>
      </c>
      <c r="M4651" s="41">
        <v>1.1000000000000001</v>
      </c>
      <c r="N4651" t="s">
        <v>33</v>
      </c>
      <c r="O4651" s="10" t="s">
        <v>33</v>
      </c>
      <c r="P4651">
        <f t="shared" si="535"/>
        <v>0.4</v>
      </c>
      <c r="Q4651" s="11">
        <f t="shared" si="536"/>
        <v>0.26415834922058973</v>
      </c>
      <c r="S4651" s="13">
        <f t="shared" si="537"/>
        <v>0.26415834922058973</v>
      </c>
      <c r="T4651">
        <f t="shared" si="538"/>
        <v>6.1242999999999954</v>
      </c>
      <c r="U4651" t="b">
        <f t="shared" si="539"/>
        <v>1</v>
      </c>
    </row>
    <row r="4652" spans="1:21" ht="21" x14ac:dyDescent="0.4">
      <c r="A4652" t="s">
        <v>6129</v>
      </c>
      <c r="B4652" t="s">
        <v>6127</v>
      </c>
      <c r="C4652" t="s">
        <v>6128</v>
      </c>
      <c r="D4652" s="33">
        <v>3236</v>
      </c>
      <c r="E4652" s="33">
        <v>99</v>
      </c>
      <c r="F4652" s="32">
        <v>0.09</v>
      </c>
      <c r="G4652" s="32">
        <v>0.03</v>
      </c>
      <c r="H4652" s="41">
        <v>3.0593325092707047</v>
      </c>
      <c r="I4652" s="32">
        <v>0.12</v>
      </c>
      <c r="J4652" s="34">
        <f t="shared" si="541"/>
        <v>0.25</v>
      </c>
      <c r="K4652">
        <v>0.90909090909090906</v>
      </c>
      <c r="L4652">
        <v>1.2121212121212122</v>
      </c>
      <c r="M4652" s="41">
        <v>1</v>
      </c>
      <c r="N4652" t="s">
        <v>37</v>
      </c>
      <c r="O4652" s="10" t="s">
        <v>37</v>
      </c>
      <c r="P4652">
        <f t="shared" si="535"/>
        <v>0.25</v>
      </c>
      <c r="Q4652" s="11">
        <f t="shared" si="536"/>
        <v>0.17500000000000002</v>
      </c>
      <c r="S4652" s="13">
        <f t="shared" si="537"/>
        <v>0.17500000000000002</v>
      </c>
      <c r="T4652">
        <f t="shared" si="538"/>
        <v>2.1000000000000001E-2</v>
      </c>
      <c r="U4652" t="b">
        <f t="shared" si="539"/>
        <v>1</v>
      </c>
    </row>
    <row r="4653" spans="1:21" ht="21" x14ac:dyDescent="0.4">
      <c r="A4653" t="s">
        <v>1635</v>
      </c>
      <c r="B4653" t="s">
        <v>1598</v>
      </c>
      <c r="C4653" s="42" t="s">
        <v>1599</v>
      </c>
      <c r="D4653" s="33">
        <v>4269822</v>
      </c>
      <c r="E4653" s="33">
        <v>223506</v>
      </c>
      <c r="F4653" s="32">
        <v>112.7039</v>
      </c>
      <c r="G4653" s="32">
        <v>36.078699999999998</v>
      </c>
      <c r="H4653" s="41">
        <v>5.2345507611324313</v>
      </c>
      <c r="I4653" s="32">
        <v>148.7826</v>
      </c>
      <c r="J4653" s="34">
        <f t="shared" si="541"/>
        <v>0.24249273772605129</v>
      </c>
      <c r="K4653">
        <v>0.5042544719157428</v>
      </c>
      <c r="L4653">
        <v>0.66567608923250388</v>
      </c>
      <c r="M4653" s="41">
        <v>0.5</v>
      </c>
      <c r="N4653" t="s">
        <v>37</v>
      </c>
      <c r="O4653" s="10" t="s">
        <v>34</v>
      </c>
      <c r="P4653">
        <f t="shared" si="535"/>
        <v>0.15</v>
      </c>
      <c r="Q4653" s="11">
        <f t="shared" si="536"/>
        <v>0.2488839420738716</v>
      </c>
      <c r="S4653" s="13">
        <f t="shared" si="537"/>
        <v>0.15</v>
      </c>
      <c r="T4653">
        <f t="shared" si="538"/>
        <v>22.31739</v>
      </c>
      <c r="U4653" t="b">
        <f t="shared" si="539"/>
        <v>0</v>
      </c>
    </row>
    <row r="4654" spans="1:21" ht="21" x14ac:dyDescent="0.4">
      <c r="A4654" t="s">
        <v>411</v>
      </c>
      <c r="B4654" t="s">
        <v>376</v>
      </c>
      <c r="C4654" s="42" t="s">
        <v>377</v>
      </c>
      <c r="D4654" s="33">
        <v>2212106</v>
      </c>
      <c r="E4654" s="33">
        <v>119791</v>
      </c>
      <c r="F4654" s="32">
        <v>252.80029999999999</v>
      </c>
      <c r="G4654" s="32">
        <v>84.259399999999999</v>
      </c>
      <c r="H4654" s="41">
        <v>5.4152468281357224</v>
      </c>
      <c r="I4654" s="32">
        <v>337.05970000000002</v>
      </c>
      <c r="J4654" s="34">
        <f t="shared" si="541"/>
        <v>0.24998360824506755</v>
      </c>
      <c r="K4654">
        <v>2.1103446836573698</v>
      </c>
      <c r="L4654">
        <v>2.8137314155487476</v>
      </c>
      <c r="M4654" s="41">
        <v>2</v>
      </c>
      <c r="N4654" t="s">
        <v>37</v>
      </c>
      <c r="O4654" s="10" t="s">
        <v>34</v>
      </c>
      <c r="P4654">
        <f t="shared" si="535"/>
        <v>0.15</v>
      </c>
      <c r="Q4654" s="11">
        <f t="shared" si="536"/>
        <v>0.28920010312713151</v>
      </c>
      <c r="S4654" s="13">
        <f t="shared" si="537"/>
        <v>0.15</v>
      </c>
      <c r="T4654">
        <f t="shared" si="538"/>
        <v>50.558955000000005</v>
      </c>
      <c r="U4654" t="b">
        <f t="shared" si="539"/>
        <v>0</v>
      </c>
    </row>
    <row r="4655" spans="1:21" ht="21" x14ac:dyDescent="0.4">
      <c r="A4655" t="s">
        <v>1407</v>
      </c>
      <c r="B4655" t="s">
        <v>1402</v>
      </c>
      <c r="C4655" s="42" t="s">
        <v>1403</v>
      </c>
      <c r="D4655" s="33">
        <v>1670711</v>
      </c>
      <c r="E4655" s="33">
        <v>288662</v>
      </c>
      <c r="F4655" s="32">
        <v>577.32399999999996</v>
      </c>
      <c r="G4655" s="32">
        <v>138.8614</v>
      </c>
      <c r="H4655" s="41">
        <v>17.27779370579352</v>
      </c>
      <c r="I4655" s="32">
        <v>716.18539999999996</v>
      </c>
      <c r="J4655" s="34">
        <f t="shared" si="541"/>
        <v>0.19389029712138786</v>
      </c>
      <c r="K4655">
        <v>2</v>
      </c>
      <c r="L4655">
        <v>2.481051887674858</v>
      </c>
      <c r="M4655" s="41">
        <v>2</v>
      </c>
      <c r="N4655" t="s">
        <v>37</v>
      </c>
      <c r="O4655" s="10" t="s">
        <v>37</v>
      </c>
      <c r="P4655">
        <f t="shared" si="535"/>
        <v>0.25</v>
      </c>
      <c r="Q4655" s="11">
        <f t="shared" si="536"/>
        <v>0.19389029712138767</v>
      </c>
      <c r="S4655" s="13">
        <f t="shared" si="537"/>
        <v>0.19389029712138767</v>
      </c>
      <c r="T4655">
        <f t="shared" si="538"/>
        <v>138.86139999999986</v>
      </c>
      <c r="U4655" t="b">
        <f t="shared" si="539"/>
        <v>1</v>
      </c>
    </row>
    <row r="4656" spans="1:21" ht="21" x14ac:dyDescent="0.4">
      <c r="A4656" t="s">
        <v>2859</v>
      </c>
      <c r="B4656" t="s">
        <v>2847</v>
      </c>
      <c r="C4656" t="s">
        <v>2848</v>
      </c>
      <c r="D4656" s="33">
        <v>3180424</v>
      </c>
      <c r="E4656" s="33">
        <v>118468</v>
      </c>
      <c r="F4656" s="32">
        <v>39.824999999999996</v>
      </c>
      <c r="G4656" s="32">
        <v>13.274999999999999</v>
      </c>
      <c r="H4656" s="41">
        <v>3.7249121500781026</v>
      </c>
      <c r="I4656" s="32">
        <v>53.099999999999994</v>
      </c>
      <c r="J4656" s="34">
        <f t="shared" si="541"/>
        <v>0.25</v>
      </c>
      <c r="K4656">
        <v>0.33616672856805208</v>
      </c>
      <c r="L4656">
        <v>0.44822230475740277</v>
      </c>
      <c r="M4656" s="41">
        <v>0.25</v>
      </c>
      <c r="N4656" t="s">
        <v>37</v>
      </c>
      <c r="O4656" s="10" t="s">
        <v>37</v>
      </c>
      <c r="P4656">
        <f t="shared" si="535"/>
        <v>0.25</v>
      </c>
      <c r="Q4656" s="11">
        <f t="shared" si="536"/>
        <v>0.44224105461393587</v>
      </c>
      <c r="S4656" s="13">
        <f t="shared" si="537"/>
        <v>0.25</v>
      </c>
      <c r="T4656">
        <f t="shared" si="538"/>
        <v>13.274999999999999</v>
      </c>
      <c r="U4656" t="b">
        <f t="shared" si="539"/>
        <v>1</v>
      </c>
    </row>
    <row r="4657" spans="1:21" ht="21" x14ac:dyDescent="0.4">
      <c r="A4657" t="s">
        <v>2771</v>
      </c>
      <c r="B4657" t="s">
        <v>2736</v>
      </c>
      <c r="C4657" t="s">
        <v>2737</v>
      </c>
      <c r="D4657" s="33">
        <v>170595</v>
      </c>
      <c r="E4657" s="33">
        <v>30857</v>
      </c>
      <c r="F4657" s="32">
        <v>30.548300000000001</v>
      </c>
      <c r="G4657" s="32">
        <v>8.6897000000000002</v>
      </c>
      <c r="H4657" s="41">
        <v>18.08786892933556</v>
      </c>
      <c r="I4657" s="32">
        <v>39.238</v>
      </c>
      <c r="J4657" s="34">
        <f t="shared" si="541"/>
        <v>0.22146133849839442</v>
      </c>
      <c r="K4657">
        <v>0.98999578701753255</v>
      </c>
      <c r="L4657">
        <v>1.2716077389247173</v>
      </c>
      <c r="M4657" s="41">
        <v>0.99</v>
      </c>
      <c r="N4657" t="s">
        <v>37</v>
      </c>
      <c r="O4657" s="10" t="s">
        <v>37</v>
      </c>
      <c r="P4657">
        <f t="shared" si="535"/>
        <v>0.25</v>
      </c>
      <c r="Q4657" s="11">
        <f t="shared" si="536"/>
        <v>0.22145802538355683</v>
      </c>
      <c r="S4657" s="13">
        <f t="shared" si="537"/>
        <v>0.22145802538355683</v>
      </c>
      <c r="T4657">
        <f t="shared" si="538"/>
        <v>8.6895700000000033</v>
      </c>
      <c r="U4657" t="b">
        <f t="shared" si="539"/>
        <v>1</v>
      </c>
    </row>
    <row r="4658" spans="1:21" ht="21" x14ac:dyDescent="0.4">
      <c r="A4658" t="s">
        <v>2706</v>
      </c>
      <c r="B4658" t="s">
        <v>2643</v>
      </c>
      <c r="C4658" t="s">
        <v>2644</v>
      </c>
      <c r="D4658" s="33">
        <v>17275</v>
      </c>
      <c r="E4658" s="33">
        <v>2363</v>
      </c>
      <c r="F4658" s="32">
        <v>3.7808000000000002</v>
      </c>
      <c r="G4658" s="32">
        <v>0.4597</v>
      </c>
      <c r="H4658" s="41">
        <v>13.678726483357453</v>
      </c>
      <c r="I4658" s="32">
        <v>4.2404999999999999</v>
      </c>
      <c r="J4658" s="34">
        <f t="shared" si="541"/>
        <v>0.10840702747317534</v>
      </c>
      <c r="K4658">
        <v>1.6</v>
      </c>
      <c r="L4658">
        <v>1.7945408379179009</v>
      </c>
      <c r="M4658" s="41">
        <v>1.6</v>
      </c>
      <c r="N4658" t="s">
        <v>37</v>
      </c>
      <c r="O4658" s="10" t="s">
        <v>37</v>
      </c>
      <c r="P4658">
        <f t="shared" si="535"/>
        <v>0.25</v>
      </c>
      <c r="Q4658" s="11">
        <f t="shared" si="536"/>
        <v>0.10840702747317522</v>
      </c>
      <c r="S4658" s="13">
        <f t="shared" si="537"/>
        <v>0.10840702747317522</v>
      </c>
      <c r="T4658">
        <f t="shared" si="538"/>
        <v>0.45969999999999955</v>
      </c>
      <c r="U4658" t="b">
        <f t="shared" si="539"/>
        <v>1</v>
      </c>
    </row>
    <row r="4659" spans="1:21" ht="21" x14ac:dyDescent="0.4">
      <c r="A4659" t="s">
        <v>5208</v>
      </c>
      <c r="B4659" t="s">
        <v>5203</v>
      </c>
      <c r="C4659" t="s">
        <v>5204</v>
      </c>
      <c r="D4659" s="33">
        <v>10038</v>
      </c>
      <c r="E4659" s="33">
        <v>2562</v>
      </c>
      <c r="F4659" s="32">
        <v>2.8148</v>
      </c>
      <c r="G4659" s="32">
        <v>0.38309999999999994</v>
      </c>
      <c r="H4659" s="41">
        <v>25.523012552301257</v>
      </c>
      <c r="I4659" s="32">
        <v>3.1978999999999997</v>
      </c>
      <c r="J4659" s="34">
        <f t="shared" si="541"/>
        <v>0.11979736702210825</v>
      </c>
      <c r="K4659">
        <v>1.0986729117876659</v>
      </c>
      <c r="L4659">
        <v>1.2482045277127243</v>
      </c>
      <c r="M4659" s="41">
        <v>1.1000000000000001</v>
      </c>
      <c r="N4659" t="s">
        <v>37</v>
      </c>
      <c r="O4659" s="10" t="s">
        <v>37</v>
      </c>
      <c r="P4659">
        <f t="shared" si="535"/>
        <v>0.25</v>
      </c>
      <c r="Q4659" s="11">
        <f t="shared" si="536"/>
        <v>0.11873416929860202</v>
      </c>
      <c r="S4659" s="13">
        <f t="shared" si="537"/>
        <v>0.11873416929860202</v>
      </c>
      <c r="T4659">
        <f t="shared" si="538"/>
        <v>0.37969999999999937</v>
      </c>
      <c r="U4659" t="b">
        <f t="shared" si="539"/>
        <v>1</v>
      </c>
    </row>
    <row r="4660" spans="1:21" ht="21" x14ac:dyDescent="0.4">
      <c r="A4660" t="s">
        <v>596</v>
      </c>
      <c r="B4660" t="s">
        <v>578</v>
      </c>
      <c r="C4660" s="42" t="s">
        <v>579</v>
      </c>
      <c r="D4660" s="33">
        <v>4058066</v>
      </c>
      <c r="E4660" s="33">
        <v>306921</v>
      </c>
      <c r="F4660" s="32">
        <v>6.6924999999999999</v>
      </c>
      <c r="G4660" s="32">
        <v>2.2290999999999999</v>
      </c>
      <c r="H4660" s="41">
        <v>7.5632333234599933</v>
      </c>
      <c r="I4660" s="32">
        <v>8.9215999999999998</v>
      </c>
      <c r="J4660" s="34">
        <f t="shared" si="541"/>
        <v>0.24985428622668579</v>
      </c>
      <c r="K4660">
        <v>2.1805285399174382E-2</v>
      </c>
      <c r="L4660">
        <v>2.90680663753865E-2</v>
      </c>
      <c r="M4660" s="41">
        <v>0.01</v>
      </c>
      <c r="N4660" t="s">
        <v>34</v>
      </c>
      <c r="O4660" s="10" t="s">
        <v>42</v>
      </c>
      <c r="P4660">
        <f t="shared" si="535"/>
        <v>0.05</v>
      </c>
      <c r="Q4660" s="11">
        <f t="shared" si="536"/>
        <v>0.65597986908177908</v>
      </c>
      <c r="S4660" s="13">
        <f t="shared" si="537"/>
        <v>0.05</v>
      </c>
      <c r="T4660">
        <f t="shared" si="538"/>
        <v>0.44608000000000003</v>
      </c>
      <c r="U4660" t="b">
        <f t="shared" si="539"/>
        <v>0</v>
      </c>
    </row>
    <row r="4661" spans="1:21" ht="21" x14ac:dyDescent="0.4">
      <c r="A4661" t="s">
        <v>5055</v>
      </c>
      <c r="B4661" t="s">
        <v>5056</v>
      </c>
      <c r="C4661" t="s">
        <v>5057</v>
      </c>
      <c r="D4661" s="33">
        <v>1497472</v>
      </c>
      <c r="E4661" s="33">
        <v>281017</v>
      </c>
      <c r="F4661" s="32">
        <v>41.244599999999998</v>
      </c>
      <c r="G4661" s="32">
        <v>22.208399999999997</v>
      </c>
      <c r="H4661" s="41">
        <v>18.766093790067526</v>
      </c>
      <c r="I4661" s="32">
        <v>63.452999999999996</v>
      </c>
      <c r="J4661" s="34">
        <f t="shared" si="541"/>
        <v>0.34999763604557704</v>
      </c>
      <c r="K4661">
        <v>0.14676905667628648</v>
      </c>
      <c r="L4661">
        <v>0.22579772753961502</v>
      </c>
      <c r="M4661" s="41">
        <v>0.05</v>
      </c>
      <c r="N4661" t="s">
        <v>34</v>
      </c>
      <c r="O4661" s="10" t="s">
        <v>34</v>
      </c>
      <c r="P4661">
        <f t="shared" si="535"/>
        <v>0.15</v>
      </c>
      <c r="Q4661" s="11">
        <f t="shared" si="536"/>
        <v>0.77856287330780261</v>
      </c>
      <c r="S4661" s="13">
        <f t="shared" si="537"/>
        <v>0.15</v>
      </c>
      <c r="T4661">
        <f t="shared" si="538"/>
        <v>9.517949999999999</v>
      </c>
      <c r="U4661" t="b">
        <f t="shared" si="539"/>
        <v>1</v>
      </c>
    </row>
    <row r="4662" spans="1:21" ht="21" x14ac:dyDescent="0.4">
      <c r="A4662" t="s">
        <v>3676</v>
      </c>
      <c r="B4662" t="s">
        <v>3662</v>
      </c>
      <c r="C4662" t="s">
        <v>3663</v>
      </c>
      <c r="D4662" s="33">
        <v>53002</v>
      </c>
      <c r="E4662" s="33">
        <v>9882</v>
      </c>
      <c r="F4662" s="32">
        <v>11.8584</v>
      </c>
      <c r="G4662" s="32">
        <v>3.8538000000000001</v>
      </c>
      <c r="H4662" s="41">
        <v>18.644579449832083</v>
      </c>
      <c r="I4662" s="32">
        <v>15.712199999999999</v>
      </c>
      <c r="J4662" s="34">
        <f t="shared" si="541"/>
        <v>0.24527437278038725</v>
      </c>
      <c r="K4662">
        <v>1.2</v>
      </c>
      <c r="L4662">
        <v>1.5899817850637521</v>
      </c>
      <c r="M4662" s="41">
        <v>1.2</v>
      </c>
      <c r="N4662" t="s">
        <v>33</v>
      </c>
      <c r="O4662" s="10" t="s">
        <v>33</v>
      </c>
      <c r="P4662">
        <f t="shared" si="535"/>
        <v>0.4</v>
      </c>
      <c r="Q4662" s="11">
        <f t="shared" si="536"/>
        <v>0.24527437278038716</v>
      </c>
      <c r="S4662" s="13">
        <f t="shared" si="537"/>
        <v>0.24527437278038716</v>
      </c>
      <c r="T4662">
        <f t="shared" si="538"/>
        <v>3.8537999999999988</v>
      </c>
      <c r="U4662" t="b">
        <f t="shared" si="539"/>
        <v>1</v>
      </c>
    </row>
    <row r="4663" spans="1:21" ht="21" x14ac:dyDescent="0.4">
      <c r="A4663" t="s">
        <v>2536</v>
      </c>
      <c r="B4663" t="s">
        <v>2520</v>
      </c>
      <c r="C4663" t="s">
        <v>2521</v>
      </c>
      <c r="D4663" s="33">
        <v>3547742</v>
      </c>
      <c r="E4663" s="33">
        <v>19927</v>
      </c>
      <c r="F4663" s="32">
        <v>25.448699999999999</v>
      </c>
      <c r="G4663" s="32">
        <v>9.0313999999999997</v>
      </c>
      <c r="H4663" s="41">
        <v>0.56168120455207848</v>
      </c>
      <c r="I4663" s="32">
        <v>34.4801</v>
      </c>
      <c r="J4663" s="34">
        <f t="shared" si="541"/>
        <v>0.261930794864284</v>
      </c>
      <c r="K4663">
        <v>1.2770964018668138</v>
      </c>
      <c r="L4663">
        <v>1.7303206704471319</v>
      </c>
      <c r="M4663" s="41">
        <v>1.25</v>
      </c>
      <c r="N4663" t="s">
        <v>37</v>
      </c>
      <c r="O4663" s="10" t="s">
        <v>37</v>
      </c>
      <c r="P4663">
        <f t="shared" si="535"/>
        <v>0.25</v>
      </c>
      <c r="Q4663" s="11">
        <f t="shared" si="536"/>
        <v>0.27759055223157697</v>
      </c>
      <c r="S4663" s="13">
        <f t="shared" si="537"/>
        <v>0.25</v>
      </c>
      <c r="T4663">
        <f t="shared" si="538"/>
        <v>8.620025</v>
      </c>
      <c r="U4663" t="b">
        <f t="shared" si="539"/>
        <v>1</v>
      </c>
    </row>
    <row r="4664" spans="1:21" ht="21" x14ac:dyDescent="0.4">
      <c r="A4664" t="s">
        <v>3602</v>
      </c>
      <c r="B4664" t="s">
        <v>3542</v>
      </c>
      <c r="C4664" t="s">
        <v>3543</v>
      </c>
      <c r="D4664" s="33">
        <v>137377</v>
      </c>
      <c r="E4664" s="33">
        <v>4228</v>
      </c>
      <c r="F4664" s="32">
        <v>3.2555999999999998</v>
      </c>
      <c r="G4664" s="32">
        <v>0.89290000000000003</v>
      </c>
      <c r="H4664" s="41">
        <v>3.0776621996404057</v>
      </c>
      <c r="I4664" s="32">
        <v>4.1485000000000003</v>
      </c>
      <c r="J4664" s="34">
        <f t="shared" si="541"/>
        <v>0.21523442208026997</v>
      </c>
      <c r="K4664">
        <v>0.77000946073793752</v>
      </c>
      <c r="L4664">
        <v>0.98119678334910121</v>
      </c>
      <c r="M4664" s="41">
        <v>0.77</v>
      </c>
      <c r="N4664" t="s">
        <v>37</v>
      </c>
      <c r="O4664" s="10" t="s">
        <v>37</v>
      </c>
      <c r="P4664">
        <f t="shared" si="535"/>
        <v>0.25</v>
      </c>
      <c r="Q4664" s="11">
        <f t="shared" si="536"/>
        <v>0.21524406411956126</v>
      </c>
      <c r="S4664" s="13">
        <f t="shared" si="537"/>
        <v>0.21524406411956126</v>
      </c>
      <c r="T4664">
        <f t="shared" si="538"/>
        <v>0.89293999999999996</v>
      </c>
      <c r="U4664" t="b">
        <f t="shared" si="539"/>
        <v>1</v>
      </c>
    </row>
    <row r="4665" spans="1:21" ht="21" x14ac:dyDescent="0.4">
      <c r="A4665" t="s">
        <v>1502</v>
      </c>
      <c r="B4665" t="s">
        <v>1446</v>
      </c>
      <c r="C4665" s="42" t="s">
        <v>1447</v>
      </c>
      <c r="D4665" s="33">
        <v>508187</v>
      </c>
      <c r="E4665" s="33">
        <v>65240</v>
      </c>
      <c r="F4665" s="32">
        <v>29.358699999999995</v>
      </c>
      <c r="G4665" s="32">
        <v>8.805200000000001</v>
      </c>
      <c r="H4665" s="41">
        <v>12.83779396167159</v>
      </c>
      <c r="I4665" s="32">
        <v>38.163899999999998</v>
      </c>
      <c r="J4665" s="34">
        <f t="shared" si="541"/>
        <v>0.23072065485969728</v>
      </c>
      <c r="K4665">
        <v>0.45001072961373384</v>
      </c>
      <c r="L4665">
        <v>0.58497700797057017</v>
      </c>
      <c r="M4665" s="41">
        <v>0.45</v>
      </c>
      <c r="N4665" t="s">
        <v>33</v>
      </c>
      <c r="O4665" s="10" t="s">
        <v>37</v>
      </c>
      <c r="P4665">
        <f t="shared" si="535"/>
        <v>0.25</v>
      </c>
      <c r="Q4665" s="11">
        <f t="shared" si="536"/>
        <v>0.23073899680064139</v>
      </c>
      <c r="S4665" s="13">
        <f t="shared" si="537"/>
        <v>0.23073899680064139</v>
      </c>
      <c r="T4665">
        <f t="shared" si="538"/>
        <v>8.8058999999999976</v>
      </c>
      <c r="U4665" t="b">
        <f t="shared" si="539"/>
        <v>0</v>
      </c>
    </row>
    <row r="4666" spans="1:21" ht="21" x14ac:dyDescent="0.4">
      <c r="A4666" t="s">
        <v>1188</v>
      </c>
      <c r="B4666" t="s">
        <v>1120</v>
      </c>
      <c r="C4666" s="42" t="s">
        <v>1121</v>
      </c>
      <c r="D4666" s="33">
        <v>906839</v>
      </c>
      <c r="E4666" s="33">
        <v>115847</v>
      </c>
      <c r="F4666" s="32">
        <v>43.104399999999998</v>
      </c>
      <c r="G4666" s="32">
        <v>14.3666</v>
      </c>
      <c r="H4666" s="41">
        <v>12.774814492980562</v>
      </c>
      <c r="I4666" s="32">
        <v>57.470999999999997</v>
      </c>
      <c r="J4666" s="34">
        <f t="shared" si="541"/>
        <v>0.24997998990795359</v>
      </c>
      <c r="K4666">
        <v>0.37208041641130113</v>
      </c>
      <c r="L4666">
        <v>0.49609398603330257</v>
      </c>
      <c r="M4666" s="41">
        <v>0.3</v>
      </c>
      <c r="N4666" t="s">
        <v>37</v>
      </c>
      <c r="O4666" s="10" t="s">
        <v>37</v>
      </c>
      <c r="P4666">
        <f t="shared" si="535"/>
        <v>0.25</v>
      </c>
      <c r="Q4666" s="11">
        <f t="shared" si="536"/>
        <v>0.39527587826904009</v>
      </c>
      <c r="S4666" s="13">
        <f t="shared" si="537"/>
        <v>0.25</v>
      </c>
      <c r="T4666">
        <f t="shared" si="538"/>
        <v>14.367749999999999</v>
      </c>
      <c r="U4666" t="b">
        <f t="shared" si="539"/>
        <v>1</v>
      </c>
    </row>
    <row r="4667" spans="1:21" ht="21" x14ac:dyDescent="0.4">
      <c r="A4667" t="s">
        <v>3906</v>
      </c>
      <c r="B4667" t="s">
        <v>3765</v>
      </c>
      <c r="C4667" t="s">
        <v>3766</v>
      </c>
      <c r="D4667" s="33">
        <v>6967</v>
      </c>
      <c r="E4667" s="33">
        <v>825</v>
      </c>
      <c r="F4667" s="32">
        <v>0.5838000000000001</v>
      </c>
      <c r="G4667" s="32">
        <v>0.19020000000000004</v>
      </c>
      <c r="H4667" s="41">
        <v>11.841538682359696</v>
      </c>
      <c r="I4667" s="32">
        <v>0.77400000000000013</v>
      </c>
      <c r="J4667" s="34">
        <f t="shared" si="541"/>
        <v>0.24573643410852714</v>
      </c>
      <c r="K4667">
        <v>0.70763636363636373</v>
      </c>
      <c r="L4667">
        <v>0.93818181818181834</v>
      </c>
      <c r="M4667" s="41">
        <v>0.7</v>
      </c>
      <c r="N4667" t="s">
        <v>37</v>
      </c>
      <c r="O4667" s="10" t="s">
        <v>37</v>
      </c>
      <c r="P4667">
        <f t="shared" si="535"/>
        <v>0.25</v>
      </c>
      <c r="Q4667" s="11">
        <f t="shared" si="536"/>
        <v>0.25387596899224824</v>
      </c>
      <c r="S4667" s="13">
        <f t="shared" si="537"/>
        <v>0.25</v>
      </c>
      <c r="T4667">
        <f t="shared" si="538"/>
        <v>0.19350000000000003</v>
      </c>
      <c r="U4667" t="b">
        <f t="shared" si="539"/>
        <v>1</v>
      </c>
    </row>
    <row r="4668" spans="1:21" ht="21" x14ac:dyDescent="0.4">
      <c r="A4668" t="s">
        <v>853</v>
      </c>
      <c r="B4668" t="s">
        <v>761</v>
      </c>
      <c r="C4668" s="42" t="s">
        <v>762</v>
      </c>
      <c r="D4668" s="33">
        <v>175426</v>
      </c>
      <c r="E4668" s="33">
        <v>46060</v>
      </c>
      <c r="F4668" s="32">
        <v>36.847099999999998</v>
      </c>
      <c r="G4668" s="32">
        <v>13.7279</v>
      </c>
      <c r="H4668" s="41">
        <v>26.256085186916419</v>
      </c>
      <c r="I4668" s="32">
        <v>50.574999999999996</v>
      </c>
      <c r="J4668" s="34">
        <f t="shared" si="541"/>
        <v>0.27143648047454277</v>
      </c>
      <c r="K4668">
        <v>0.79998046026921399</v>
      </c>
      <c r="L4668">
        <v>1.0980243161094223</v>
      </c>
      <c r="M4668" s="41">
        <v>0.75</v>
      </c>
      <c r="N4668" t="s">
        <v>37</v>
      </c>
      <c r="O4668" s="10" t="s">
        <v>37</v>
      </c>
      <c r="P4668">
        <f t="shared" si="535"/>
        <v>0.25</v>
      </c>
      <c r="Q4668" s="11">
        <f t="shared" si="536"/>
        <v>0.31695501730103792</v>
      </c>
      <c r="S4668" s="13">
        <f t="shared" si="537"/>
        <v>0.25</v>
      </c>
      <c r="T4668">
        <f t="shared" si="538"/>
        <v>12.643749999999999</v>
      </c>
      <c r="U4668" t="b">
        <f t="shared" si="539"/>
        <v>1</v>
      </c>
    </row>
    <row r="4669" spans="1:21" ht="21" x14ac:dyDescent="0.4">
      <c r="A4669" t="s">
        <v>3136</v>
      </c>
      <c r="B4669" t="s">
        <v>3118</v>
      </c>
      <c r="C4669" t="s">
        <v>3119</v>
      </c>
      <c r="D4669" s="33">
        <v>340432</v>
      </c>
      <c r="E4669" s="33">
        <v>14416</v>
      </c>
      <c r="F4669" s="32">
        <v>25.948799999999995</v>
      </c>
      <c r="G4669" s="32">
        <v>6.5032000000000005</v>
      </c>
      <c r="H4669" s="41">
        <v>4.2346195422286979</v>
      </c>
      <c r="I4669" s="32">
        <v>32.451999999999998</v>
      </c>
      <c r="J4669" s="34">
        <f t="shared" si="541"/>
        <v>0.20039442869468757</v>
      </c>
      <c r="K4669">
        <v>1.7999999999999996</v>
      </c>
      <c r="L4669">
        <v>2.2511098779134295</v>
      </c>
      <c r="M4669" s="41">
        <v>1.8</v>
      </c>
      <c r="N4669" t="s">
        <v>37</v>
      </c>
      <c r="O4669" s="10" t="s">
        <v>37</v>
      </c>
      <c r="P4669">
        <f t="shared" si="535"/>
        <v>0.25</v>
      </c>
      <c r="Q4669" s="11">
        <f t="shared" si="536"/>
        <v>0.20039442869468752</v>
      </c>
      <c r="S4669" s="13">
        <f t="shared" si="537"/>
        <v>0.20039442869468752</v>
      </c>
      <c r="T4669">
        <f t="shared" si="538"/>
        <v>6.5031999999999988</v>
      </c>
      <c r="U4669" t="b">
        <f t="shared" si="539"/>
        <v>1</v>
      </c>
    </row>
    <row r="4670" spans="1:21" ht="21" x14ac:dyDescent="0.4">
      <c r="A4670" t="s">
        <v>195</v>
      </c>
      <c r="B4670" t="s">
        <v>31</v>
      </c>
      <c r="C4670" t="s">
        <v>32</v>
      </c>
      <c r="D4670" s="33">
        <v>613711</v>
      </c>
      <c r="E4670" s="33">
        <v>42039</v>
      </c>
      <c r="F4670" s="32">
        <v>43.448</v>
      </c>
      <c r="G4670" s="32">
        <v>14.113300000000001</v>
      </c>
      <c r="H4670" s="41">
        <v>6.8499668410701453</v>
      </c>
      <c r="I4670" s="32">
        <v>57.561300000000003</v>
      </c>
      <c r="K4670">
        <v>1.0335164965865029</v>
      </c>
      <c r="L4670">
        <v>1.3692357096981376</v>
      </c>
      <c r="M4670" s="41">
        <v>1</v>
      </c>
      <c r="N4670" t="s">
        <v>34</v>
      </c>
      <c r="O4670" s="10" t="s">
        <v>42</v>
      </c>
      <c r="P4670">
        <f t="shared" si="535"/>
        <v>0.05</v>
      </c>
      <c r="Q4670" s="11">
        <f t="shared" si="536"/>
        <v>0.26966555654580426</v>
      </c>
      <c r="S4670" s="13">
        <f t="shared" si="537"/>
        <v>0.05</v>
      </c>
      <c r="T4670">
        <f t="shared" si="538"/>
        <v>2.8780650000000003</v>
      </c>
      <c r="U4670" t="b">
        <f t="shared" si="539"/>
        <v>0</v>
      </c>
    </row>
    <row r="4671" spans="1:21" ht="21" x14ac:dyDescent="0.4">
      <c r="A4671" t="s">
        <v>2828</v>
      </c>
      <c r="B4671" t="s">
        <v>2822</v>
      </c>
      <c r="C4671" t="s">
        <v>2823</v>
      </c>
      <c r="D4671" s="33">
        <v>1328318</v>
      </c>
      <c r="E4671" s="33">
        <v>72409</v>
      </c>
      <c r="F4671" s="32">
        <v>108.64430000000002</v>
      </c>
      <c r="G4671" s="32">
        <v>48.725500000000004</v>
      </c>
      <c r="H4671" s="41">
        <v>5.4511796121109555</v>
      </c>
      <c r="I4671" s="32">
        <v>157.36980000000003</v>
      </c>
      <c r="J4671" s="34">
        <f t="shared" ref="J4671:J4702" si="542">G4671/I4671</f>
        <v>0.30962420998183893</v>
      </c>
      <c r="K4671">
        <v>1.500425361488213</v>
      </c>
      <c r="L4671">
        <v>2.1733458547970557</v>
      </c>
      <c r="M4671" s="41">
        <v>1.5</v>
      </c>
      <c r="N4671" t="s">
        <v>37</v>
      </c>
      <c r="O4671" s="10" t="s">
        <v>37</v>
      </c>
      <c r="P4671">
        <f t="shared" si="535"/>
        <v>0.25</v>
      </c>
      <c r="Q4671" s="11">
        <f t="shared" si="536"/>
        <v>0.3098199273304027</v>
      </c>
      <c r="S4671" s="13">
        <f t="shared" si="537"/>
        <v>0.25</v>
      </c>
      <c r="T4671">
        <f t="shared" si="538"/>
        <v>39.342450000000007</v>
      </c>
      <c r="U4671" t="b">
        <f t="shared" si="539"/>
        <v>1</v>
      </c>
    </row>
    <row r="4672" spans="1:21" ht="21" x14ac:dyDescent="0.4">
      <c r="A4672" t="s">
        <v>4428</v>
      </c>
      <c r="B4672" t="s">
        <v>4390</v>
      </c>
      <c r="C4672" t="s">
        <v>4391</v>
      </c>
      <c r="D4672" s="33">
        <v>211946</v>
      </c>
      <c r="E4672" s="33">
        <v>3859</v>
      </c>
      <c r="F4672" s="32">
        <v>1.1369</v>
      </c>
      <c r="G4672" s="32">
        <v>0.379</v>
      </c>
      <c r="H4672" s="41">
        <v>1.8207467939946969</v>
      </c>
      <c r="I4672" s="32">
        <v>1.5159</v>
      </c>
      <c r="J4672" s="34">
        <f t="shared" si="542"/>
        <v>0.2500164918530246</v>
      </c>
      <c r="K4672">
        <v>0.29461000259134495</v>
      </c>
      <c r="L4672">
        <v>0.39282197460481993</v>
      </c>
      <c r="M4672" s="41">
        <v>0.2</v>
      </c>
      <c r="N4672" t="s">
        <v>37</v>
      </c>
      <c r="O4672" s="10" t="s">
        <v>37</v>
      </c>
      <c r="P4672">
        <f t="shared" si="535"/>
        <v>0.25</v>
      </c>
      <c r="Q4672" s="11">
        <f t="shared" si="536"/>
        <v>0.4908635134243684</v>
      </c>
      <c r="S4672" s="13">
        <f t="shared" si="537"/>
        <v>0.25</v>
      </c>
      <c r="T4672">
        <f t="shared" si="538"/>
        <v>0.37897500000000001</v>
      </c>
      <c r="U4672" t="b">
        <f t="shared" si="539"/>
        <v>1</v>
      </c>
    </row>
    <row r="4673" spans="1:21" ht="21" x14ac:dyDescent="0.4">
      <c r="A4673" t="s">
        <v>1503</v>
      </c>
      <c r="B4673" t="s">
        <v>1446</v>
      </c>
      <c r="C4673" s="42" t="s">
        <v>1447</v>
      </c>
      <c r="D4673" s="33">
        <v>29328</v>
      </c>
      <c r="E4673" s="33">
        <v>1436</v>
      </c>
      <c r="F4673" s="32">
        <v>0.55669999999999986</v>
      </c>
      <c r="G4673" s="32">
        <v>0.21630000000000002</v>
      </c>
      <c r="H4673" s="41">
        <v>4.8963447899618115</v>
      </c>
      <c r="I4673" s="32">
        <v>0.77299999999999991</v>
      </c>
      <c r="J4673" s="34">
        <f t="shared" si="542"/>
        <v>0.27981888745148775</v>
      </c>
      <c r="K4673">
        <v>0.38767409470752079</v>
      </c>
      <c r="L4673">
        <v>0.53830083565459597</v>
      </c>
      <c r="M4673" s="41">
        <v>0.4</v>
      </c>
      <c r="N4673" t="s">
        <v>33</v>
      </c>
      <c r="O4673" s="10" t="s">
        <v>33</v>
      </c>
      <c r="P4673">
        <f t="shared" si="535"/>
        <v>0.4</v>
      </c>
      <c r="Q4673" s="11">
        <f t="shared" si="536"/>
        <v>0.25692108667529084</v>
      </c>
      <c r="S4673" s="13">
        <f t="shared" si="537"/>
        <v>0.25692108667529084</v>
      </c>
      <c r="T4673">
        <f t="shared" si="538"/>
        <v>0.1985999999999998</v>
      </c>
      <c r="U4673" t="b">
        <f t="shared" si="539"/>
        <v>1</v>
      </c>
    </row>
    <row r="4674" spans="1:21" ht="21" x14ac:dyDescent="0.4">
      <c r="A4674" t="s">
        <v>3018</v>
      </c>
      <c r="B4674" t="s">
        <v>3004</v>
      </c>
      <c r="C4674" t="s">
        <v>3005</v>
      </c>
      <c r="D4674" s="33">
        <v>65966</v>
      </c>
      <c r="E4674" s="33">
        <v>14798</v>
      </c>
      <c r="F4674" s="32">
        <v>5.7337000000000007</v>
      </c>
      <c r="G4674" s="32">
        <v>1.9107000000000003</v>
      </c>
      <c r="H4674" s="41">
        <v>22.432768395840281</v>
      </c>
      <c r="I4674" s="32">
        <v>7.644400000000001</v>
      </c>
      <c r="J4674" s="34">
        <f t="shared" si="542"/>
        <v>0.2499476741143844</v>
      </c>
      <c r="K4674">
        <v>0.3874645222327342</v>
      </c>
      <c r="L4674">
        <v>0.51658332207055013</v>
      </c>
      <c r="M4674" s="41">
        <v>0.25</v>
      </c>
      <c r="N4674" t="s">
        <v>37</v>
      </c>
      <c r="O4674" s="10" t="s">
        <v>37</v>
      </c>
      <c r="P4674">
        <f t="shared" ref="P4674:P4737" si="543">VLOOKUP($O4674,$Y$2:$AJ$8,9,FALSE)</f>
        <v>0.25</v>
      </c>
      <c r="Q4674" s="11">
        <f t="shared" ref="Q4674:Q4737" si="544">(L4674-M4674)/L4674</f>
        <v>0.51605096541258966</v>
      </c>
      <c r="S4674" s="13">
        <f t="shared" ref="S4674:S4737" si="545">MIN(Q4674,IF(R4674=0,P4674,R4674))</f>
        <v>0.25</v>
      </c>
      <c r="T4674">
        <f t="shared" ref="T4674:T4737" si="546">IFERROR(S4674*I4674,0)</f>
        <v>1.9111000000000002</v>
      </c>
      <c r="U4674" t="b">
        <f t="shared" ref="U4674:U4737" si="547">O4674=N4674</f>
        <v>1</v>
      </c>
    </row>
    <row r="4675" spans="1:21" ht="21" x14ac:dyDescent="0.4">
      <c r="A4675" t="s">
        <v>1393</v>
      </c>
      <c r="B4675" t="s">
        <v>1280</v>
      </c>
      <c r="C4675" s="42" t="s">
        <v>1281</v>
      </c>
      <c r="D4675" s="33">
        <v>543062</v>
      </c>
      <c r="E4675" s="33">
        <v>26055</v>
      </c>
      <c r="F4675" s="32">
        <v>7.6005000000000003</v>
      </c>
      <c r="G4675" s="32">
        <v>2.5311000000000003</v>
      </c>
      <c r="H4675" s="41">
        <v>4.7977947269372558</v>
      </c>
      <c r="I4675" s="32">
        <v>10.131600000000001</v>
      </c>
      <c r="J4675" s="34">
        <f t="shared" si="542"/>
        <v>0.24982233803150541</v>
      </c>
      <c r="K4675">
        <v>0.29170984455958548</v>
      </c>
      <c r="L4675">
        <v>0.38885434657455387</v>
      </c>
      <c r="M4675" s="41">
        <v>0.2</v>
      </c>
      <c r="N4675" t="s">
        <v>37</v>
      </c>
      <c r="O4675" s="10" t="s">
        <v>42</v>
      </c>
      <c r="P4675">
        <f t="shared" si="543"/>
        <v>0.05</v>
      </c>
      <c r="Q4675" s="11">
        <f t="shared" si="544"/>
        <v>0.4856686012081014</v>
      </c>
      <c r="S4675" s="13">
        <f t="shared" si="545"/>
        <v>0.05</v>
      </c>
      <c r="T4675">
        <f t="shared" si="546"/>
        <v>0.50658000000000003</v>
      </c>
      <c r="U4675" t="b">
        <f t="shared" si="547"/>
        <v>0</v>
      </c>
    </row>
    <row r="4676" spans="1:21" ht="21" x14ac:dyDescent="0.4">
      <c r="A4676" t="s">
        <v>2515</v>
      </c>
      <c r="B4676" t="s">
        <v>2484</v>
      </c>
      <c r="C4676" t="s">
        <v>2485</v>
      </c>
      <c r="D4676" s="33">
        <v>31554</v>
      </c>
      <c r="E4676" s="33">
        <v>1244</v>
      </c>
      <c r="F4676" s="32">
        <v>1.8460999999999999</v>
      </c>
      <c r="G4676" s="32">
        <v>0.37949999999999995</v>
      </c>
      <c r="H4676" s="41">
        <v>3.9424478671483807</v>
      </c>
      <c r="I4676" s="32">
        <v>2.2256</v>
      </c>
      <c r="J4676" s="34">
        <f t="shared" si="542"/>
        <v>0.17051581595974116</v>
      </c>
      <c r="K4676">
        <v>1.4840032154340834</v>
      </c>
      <c r="L4676">
        <v>1.7890675241157556</v>
      </c>
      <c r="M4676" s="41">
        <v>1.5</v>
      </c>
      <c r="N4676" t="s">
        <v>37</v>
      </c>
      <c r="O4676" s="10" t="s">
        <v>37</v>
      </c>
      <c r="P4676">
        <f t="shared" si="543"/>
        <v>0.25</v>
      </c>
      <c r="Q4676" s="11">
        <f t="shared" si="544"/>
        <v>0.1615744069015097</v>
      </c>
      <c r="S4676" s="13">
        <f t="shared" si="545"/>
        <v>0.1615744069015097</v>
      </c>
      <c r="T4676">
        <f t="shared" si="546"/>
        <v>0.35959999999999998</v>
      </c>
      <c r="U4676" t="b">
        <f t="shared" si="547"/>
        <v>1</v>
      </c>
    </row>
    <row r="4677" spans="1:21" ht="21" x14ac:dyDescent="0.4">
      <c r="A4677" t="s">
        <v>2102</v>
      </c>
      <c r="B4677" t="s">
        <v>2051</v>
      </c>
      <c r="C4677" t="s">
        <v>2052</v>
      </c>
      <c r="D4677" s="33">
        <v>16813</v>
      </c>
      <c r="E4677" s="33">
        <v>2106</v>
      </c>
      <c r="F4677" s="32">
        <v>0.64729999999999999</v>
      </c>
      <c r="G4677" s="32">
        <v>0.21489999999999998</v>
      </c>
      <c r="H4677" s="41">
        <v>12.526021530958188</v>
      </c>
      <c r="I4677" s="32">
        <v>0.86219999999999997</v>
      </c>
      <c r="J4677" s="34">
        <f t="shared" si="542"/>
        <v>0.24924611459058221</v>
      </c>
      <c r="K4677">
        <v>0.30735992402659068</v>
      </c>
      <c r="L4677">
        <v>0.40940170940170939</v>
      </c>
      <c r="M4677" s="41">
        <v>0.25</v>
      </c>
      <c r="N4677" t="s">
        <v>34</v>
      </c>
      <c r="O4677" s="10" t="s">
        <v>34</v>
      </c>
      <c r="P4677">
        <f t="shared" si="543"/>
        <v>0.15</v>
      </c>
      <c r="Q4677" s="11">
        <f t="shared" si="544"/>
        <v>0.38935281837160751</v>
      </c>
      <c r="S4677" s="13">
        <f t="shared" si="545"/>
        <v>0.15</v>
      </c>
      <c r="T4677">
        <f t="shared" si="546"/>
        <v>0.12933</v>
      </c>
      <c r="U4677" t="b">
        <f t="shared" si="547"/>
        <v>1</v>
      </c>
    </row>
    <row r="4678" spans="1:21" ht="21" x14ac:dyDescent="0.4">
      <c r="A4678" t="s">
        <v>958</v>
      </c>
      <c r="B4678" t="s">
        <v>883</v>
      </c>
      <c r="C4678" s="42" t="s">
        <v>884</v>
      </c>
      <c r="D4678" s="33">
        <v>428215</v>
      </c>
      <c r="E4678" s="33">
        <v>22864</v>
      </c>
      <c r="F4678" s="32">
        <v>87.590599999999995</v>
      </c>
      <c r="G4678" s="32">
        <v>27.038800000000002</v>
      </c>
      <c r="H4678" s="41">
        <v>5.3393739126373436</v>
      </c>
      <c r="I4678" s="32">
        <v>114.6294</v>
      </c>
      <c r="J4678" s="34">
        <f t="shared" si="542"/>
        <v>0.23588014942065474</v>
      </c>
      <c r="K4678">
        <v>3.8309394681595519</v>
      </c>
      <c r="L4678">
        <v>5.0135321903428975</v>
      </c>
      <c r="M4678" s="41">
        <v>3.49</v>
      </c>
      <c r="N4678" t="s">
        <v>37</v>
      </c>
      <c r="O4678" s="10" t="s">
        <v>42</v>
      </c>
      <c r="P4678">
        <f t="shared" si="543"/>
        <v>0.05</v>
      </c>
      <c r="Q4678" s="11">
        <f t="shared" si="544"/>
        <v>0.30388399485646789</v>
      </c>
      <c r="S4678" s="13">
        <f t="shared" si="545"/>
        <v>0.05</v>
      </c>
      <c r="T4678">
        <f t="shared" si="546"/>
        <v>5.7314700000000007</v>
      </c>
      <c r="U4678" t="b">
        <f t="shared" si="547"/>
        <v>0</v>
      </c>
    </row>
    <row r="4679" spans="1:21" ht="21" x14ac:dyDescent="0.4">
      <c r="A4679" t="s">
        <v>3963</v>
      </c>
      <c r="B4679" t="s">
        <v>3958</v>
      </c>
      <c r="C4679" t="s">
        <v>3959</v>
      </c>
      <c r="D4679" s="33">
        <v>2640216</v>
      </c>
      <c r="E4679" s="33">
        <v>650181</v>
      </c>
      <c r="F4679" s="32">
        <v>81.101900000000001</v>
      </c>
      <c r="G4679" s="32">
        <v>31.538500000000003</v>
      </c>
      <c r="H4679" s="41">
        <v>24.626053322909943</v>
      </c>
      <c r="I4679" s="32">
        <v>112.6404</v>
      </c>
      <c r="J4679" s="34">
        <f t="shared" si="542"/>
        <v>0.27999279121878123</v>
      </c>
      <c r="K4679">
        <v>0.1247374192724795</v>
      </c>
      <c r="L4679">
        <v>0.17324468109649466</v>
      </c>
      <c r="M4679" s="41">
        <v>0.01</v>
      </c>
      <c r="N4679" t="s">
        <v>37</v>
      </c>
      <c r="O4679" s="10" t="s">
        <v>37</v>
      </c>
      <c r="P4679">
        <f t="shared" si="543"/>
        <v>0.25</v>
      </c>
      <c r="Q4679" s="11">
        <f t="shared" si="544"/>
        <v>0.94227817017695248</v>
      </c>
      <c r="S4679" s="13">
        <f t="shared" si="545"/>
        <v>0.25</v>
      </c>
      <c r="T4679">
        <f t="shared" si="546"/>
        <v>28.1601</v>
      </c>
      <c r="U4679" t="b">
        <f t="shared" si="547"/>
        <v>1</v>
      </c>
    </row>
    <row r="4680" spans="1:21" ht="21" x14ac:dyDescent="0.4">
      <c r="A4680" t="s">
        <v>1013</v>
      </c>
      <c r="B4680" t="s">
        <v>980</v>
      </c>
      <c r="C4680" s="42" t="s">
        <v>981</v>
      </c>
      <c r="D4680" s="33">
        <v>310255</v>
      </c>
      <c r="E4680" s="33">
        <v>9997</v>
      </c>
      <c r="F4680" s="32">
        <v>3.9998000000000005</v>
      </c>
      <c r="G4680" s="32">
        <v>1.6431999999999998</v>
      </c>
      <c r="H4680" s="41">
        <v>3.2221882000290085</v>
      </c>
      <c r="I4680" s="32">
        <v>5.6430000000000007</v>
      </c>
      <c r="J4680" s="34">
        <f t="shared" si="542"/>
        <v>0.29119262803473323</v>
      </c>
      <c r="K4680">
        <v>0.40010003000900274</v>
      </c>
      <c r="L4680">
        <v>0.56446934080224076</v>
      </c>
      <c r="M4680" s="41">
        <v>0.4</v>
      </c>
      <c r="N4680" t="s">
        <v>45</v>
      </c>
      <c r="O4680" s="10" t="s">
        <v>45</v>
      </c>
      <c r="P4680">
        <f t="shared" si="543"/>
        <v>0.32</v>
      </c>
      <c r="Q4680" s="11">
        <f t="shared" si="544"/>
        <v>0.29136983873825983</v>
      </c>
      <c r="S4680" s="13">
        <f t="shared" si="545"/>
        <v>0.29136983873825983</v>
      </c>
      <c r="T4680">
        <f t="shared" si="546"/>
        <v>1.6442000000000005</v>
      </c>
      <c r="U4680" t="b">
        <f t="shared" si="547"/>
        <v>1</v>
      </c>
    </row>
    <row r="4681" spans="1:21" ht="21" x14ac:dyDescent="0.4">
      <c r="A4681" t="s">
        <v>4921</v>
      </c>
      <c r="B4681" t="s">
        <v>4912</v>
      </c>
      <c r="C4681" t="s">
        <v>4913</v>
      </c>
      <c r="D4681" s="33">
        <v>1001774</v>
      </c>
      <c r="E4681" s="33">
        <v>50804</v>
      </c>
      <c r="F4681" s="32">
        <v>6.874200000000001</v>
      </c>
      <c r="G4681" s="32">
        <v>3.3868</v>
      </c>
      <c r="H4681" s="41">
        <v>5.0714033304917079</v>
      </c>
      <c r="I4681" s="32">
        <v>10.261000000000001</v>
      </c>
      <c r="J4681" s="34">
        <f t="shared" si="542"/>
        <v>0.33006529578013838</v>
      </c>
      <c r="K4681">
        <v>0.13530824344539802</v>
      </c>
      <c r="L4681">
        <v>0.2019722856467995</v>
      </c>
      <c r="M4681" s="41">
        <v>0.1</v>
      </c>
      <c r="N4681" t="s">
        <v>37</v>
      </c>
      <c r="O4681" s="10" t="s">
        <v>37</v>
      </c>
      <c r="P4681">
        <f t="shared" si="543"/>
        <v>0.25</v>
      </c>
      <c r="Q4681" s="11">
        <f t="shared" si="544"/>
        <v>0.50488256505213924</v>
      </c>
      <c r="S4681" s="13">
        <f t="shared" si="545"/>
        <v>0.25</v>
      </c>
      <c r="T4681">
        <f t="shared" si="546"/>
        <v>2.5652500000000003</v>
      </c>
      <c r="U4681" t="b">
        <f t="shared" si="547"/>
        <v>1</v>
      </c>
    </row>
    <row r="4682" spans="1:21" ht="21" x14ac:dyDescent="0.4">
      <c r="A4682" t="s">
        <v>1970</v>
      </c>
      <c r="B4682" t="s">
        <v>1732</v>
      </c>
      <c r="C4682" s="42" t="s">
        <v>1733</v>
      </c>
      <c r="D4682" s="33">
        <v>15146</v>
      </c>
      <c r="E4682" s="33">
        <v>2271</v>
      </c>
      <c r="F4682" s="32">
        <v>3.4615</v>
      </c>
      <c r="G4682" s="32">
        <v>1.2713000000000001</v>
      </c>
      <c r="H4682" s="41">
        <v>14.994057837052686</v>
      </c>
      <c r="I4682" s="32">
        <v>4.7328000000000001</v>
      </c>
      <c r="J4682" s="34">
        <f t="shared" si="542"/>
        <v>0.26861477349560514</v>
      </c>
      <c r="K4682">
        <v>1.5242184059885513</v>
      </c>
      <c r="L4682">
        <v>2.084015852047556</v>
      </c>
      <c r="M4682" s="41">
        <v>1.5</v>
      </c>
      <c r="N4682" t="s">
        <v>37</v>
      </c>
      <c r="O4682" s="10" t="s">
        <v>34</v>
      </c>
      <c r="P4682">
        <f t="shared" si="543"/>
        <v>0.15</v>
      </c>
      <c r="Q4682" s="11">
        <f t="shared" si="544"/>
        <v>0.2802358012170385</v>
      </c>
      <c r="S4682" s="13">
        <f t="shared" si="545"/>
        <v>0.15</v>
      </c>
      <c r="T4682">
        <f t="shared" si="546"/>
        <v>0.70992</v>
      </c>
      <c r="U4682" t="b">
        <f t="shared" si="547"/>
        <v>0</v>
      </c>
    </row>
    <row r="4683" spans="1:21" ht="21" x14ac:dyDescent="0.4">
      <c r="A4683" t="s">
        <v>2640</v>
      </c>
      <c r="B4683" t="s">
        <v>2629</v>
      </c>
      <c r="C4683" t="s">
        <v>2630</v>
      </c>
      <c r="D4683" s="33">
        <v>1361965</v>
      </c>
      <c r="E4683" s="33">
        <v>245827</v>
      </c>
      <c r="F4683" s="32">
        <v>163.14870000000002</v>
      </c>
      <c r="G4683" s="32">
        <v>52.321500000000007</v>
      </c>
      <c r="H4683" s="41">
        <v>18.049435925299107</v>
      </c>
      <c r="I4683" s="32">
        <v>215.47020000000003</v>
      </c>
      <c r="J4683" s="34">
        <f t="shared" si="542"/>
        <v>0.24282476184641774</v>
      </c>
      <c r="K4683">
        <v>0.6636728268253691</v>
      </c>
      <c r="L4683">
        <v>0.87651153046654773</v>
      </c>
      <c r="M4683" s="41">
        <v>0.55000000000000004</v>
      </c>
      <c r="N4683" t="s">
        <v>42</v>
      </c>
      <c r="O4683" s="10" t="s">
        <v>42</v>
      </c>
      <c r="P4683">
        <f t="shared" si="543"/>
        <v>0.05</v>
      </c>
      <c r="Q4683" s="11">
        <f t="shared" si="544"/>
        <v>0.37251253305561516</v>
      </c>
      <c r="S4683" s="13">
        <f t="shared" si="545"/>
        <v>0.05</v>
      </c>
      <c r="T4683">
        <f t="shared" si="546"/>
        <v>10.773510000000002</v>
      </c>
      <c r="U4683" t="b">
        <f t="shared" si="547"/>
        <v>1</v>
      </c>
    </row>
    <row r="4684" spans="1:21" ht="21" x14ac:dyDescent="0.4">
      <c r="A4684" t="s">
        <v>2904</v>
      </c>
      <c r="B4684" t="s">
        <v>2874</v>
      </c>
      <c r="C4684" t="s">
        <v>2875</v>
      </c>
      <c r="D4684" s="33">
        <v>204269</v>
      </c>
      <c r="E4684" s="33">
        <v>35400</v>
      </c>
      <c r="F4684" s="32">
        <v>14.471500000000002</v>
      </c>
      <c r="G4684" s="32">
        <v>7.1277999999999988</v>
      </c>
      <c r="H4684" s="41">
        <v>17.330089245064105</v>
      </c>
      <c r="I4684" s="32">
        <v>21.599299999999999</v>
      </c>
      <c r="J4684" s="34">
        <f t="shared" si="542"/>
        <v>0.33000143523169728</v>
      </c>
      <c r="K4684">
        <v>0.40879943502824861</v>
      </c>
      <c r="L4684">
        <v>0.61014971751412428</v>
      </c>
      <c r="M4684" s="41">
        <v>0.3</v>
      </c>
      <c r="N4684" t="s">
        <v>37</v>
      </c>
      <c r="O4684" s="10" t="s">
        <v>37</v>
      </c>
      <c r="P4684">
        <f t="shared" si="543"/>
        <v>0.25</v>
      </c>
      <c r="Q4684" s="11">
        <f t="shared" si="544"/>
        <v>0.50831739917497332</v>
      </c>
      <c r="S4684" s="13">
        <f t="shared" si="545"/>
        <v>0.25</v>
      </c>
      <c r="T4684">
        <f t="shared" si="546"/>
        <v>5.3998249999999999</v>
      </c>
      <c r="U4684" t="b">
        <f t="shared" si="547"/>
        <v>1</v>
      </c>
    </row>
    <row r="4685" spans="1:21" ht="21" x14ac:dyDescent="0.4">
      <c r="A4685" t="s">
        <v>1394</v>
      </c>
      <c r="B4685" t="s">
        <v>1280</v>
      </c>
      <c r="C4685" s="42" t="s">
        <v>1281</v>
      </c>
      <c r="D4685" s="33">
        <v>92163</v>
      </c>
      <c r="E4685" s="33">
        <v>13953</v>
      </c>
      <c r="F4685" s="32">
        <v>5.7895000000000003</v>
      </c>
      <c r="G4685" s="32">
        <v>1.9293</v>
      </c>
      <c r="H4685" s="41">
        <v>15.139481136681749</v>
      </c>
      <c r="I4685" s="32">
        <v>7.7187999999999999</v>
      </c>
      <c r="J4685" s="34">
        <f t="shared" si="542"/>
        <v>0.24994817847333783</v>
      </c>
      <c r="K4685">
        <v>0.41492868917078762</v>
      </c>
      <c r="L4685">
        <v>0.55320002866767004</v>
      </c>
      <c r="M4685" s="41">
        <v>0.3</v>
      </c>
      <c r="N4685" t="s">
        <v>37</v>
      </c>
      <c r="O4685" s="10" t="s">
        <v>37</v>
      </c>
      <c r="P4685">
        <f t="shared" si="543"/>
        <v>0.25</v>
      </c>
      <c r="Q4685" s="11">
        <f t="shared" si="544"/>
        <v>0.45770067886199928</v>
      </c>
      <c r="S4685" s="13">
        <f t="shared" si="545"/>
        <v>0.25</v>
      </c>
      <c r="T4685">
        <f t="shared" si="546"/>
        <v>1.9297</v>
      </c>
      <c r="U4685" t="b">
        <f t="shared" si="547"/>
        <v>1</v>
      </c>
    </row>
    <row r="4686" spans="1:21" ht="21" x14ac:dyDescent="0.4">
      <c r="A4686" t="s">
        <v>1971</v>
      </c>
      <c r="B4686" t="s">
        <v>1732</v>
      </c>
      <c r="C4686" s="42" t="s">
        <v>1733</v>
      </c>
      <c r="D4686" s="33">
        <v>24241</v>
      </c>
      <c r="E4686" s="33">
        <v>3520</v>
      </c>
      <c r="F4686" s="32">
        <v>5.3412999999999995</v>
      </c>
      <c r="G4686" s="32">
        <v>2.1969999999999996</v>
      </c>
      <c r="H4686" s="41">
        <v>14.520853100119632</v>
      </c>
      <c r="I4686" s="32">
        <v>7.5382999999999996</v>
      </c>
      <c r="J4686" s="34">
        <f t="shared" si="542"/>
        <v>0.29144502076064893</v>
      </c>
      <c r="K4686">
        <v>1.5174147727272724</v>
      </c>
      <c r="L4686">
        <v>2.1415624999999996</v>
      </c>
      <c r="M4686" s="41">
        <v>1.5</v>
      </c>
      <c r="N4686" t="s">
        <v>37</v>
      </c>
      <c r="O4686" s="10" t="s">
        <v>34</v>
      </c>
      <c r="P4686">
        <f t="shared" si="543"/>
        <v>0.15</v>
      </c>
      <c r="Q4686" s="11">
        <f t="shared" si="544"/>
        <v>0.29957682766671517</v>
      </c>
      <c r="S4686" s="13">
        <f t="shared" si="545"/>
        <v>0.15</v>
      </c>
      <c r="T4686">
        <f t="shared" si="546"/>
        <v>1.1307449999999999</v>
      </c>
      <c r="U4686" t="b">
        <f t="shared" si="547"/>
        <v>0</v>
      </c>
    </row>
    <row r="4687" spans="1:21" ht="21" x14ac:dyDescent="0.4">
      <c r="A4687" t="s">
        <v>4021</v>
      </c>
      <c r="B4687" t="s">
        <v>3996</v>
      </c>
      <c r="C4687" t="s">
        <v>3997</v>
      </c>
      <c r="D4687" s="33">
        <v>29568</v>
      </c>
      <c r="E4687" s="33">
        <v>1704</v>
      </c>
      <c r="F4687" s="32">
        <v>1.1323000000000001</v>
      </c>
      <c r="G4687" s="32">
        <v>0.16639999999999999</v>
      </c>
      <c r="H4687" s="41">
        <v>5.7629870129870131</v>
      </c>
      <c r="I4687" s="32">
        <v>1.2987000000000002</v>
      </c>
      <c r="J4687" s="34">
        <f t="shared" si="542"/>
        <v>0.1281281281281281</v>
      </c>
      <c r="K4687">
        <v>0.66449530516431932</v>
      </c>
      <c r="L4687">
        <v>0.76214788732394378</v>
      </c>
      <c r="M4687" s="41">
        <v>0.67</v>
      </c>
      <c r="N4687" t="s">
        <v>34</v>
      </c>
      <c r="O4687" s="10" t="s">
        <v>34</v>
      </c>
      <c r="P4687">
        <f t="shared" si="543"/>
        <v>0.15</v>
      </c>
      <c r="Q4687" s="11">
        <f t="shared" si="544"/>
        <v>0.12090552090552099</v>
      </c>
      <c r="S4687" s="13">
        <f t="shared" si="545"/>
        <v>0.12090552090552099</v>
      </c>
      <c r="T4687">
        <f t="shared" si="546"/>
        <v>0.15702000000000013</v>
      </c>
      <c r="U4687" t="b">
        <f t="shared" si="547"/>
        <v>1</v>
      </c>
    </row>
    <row r="4688" spans="1:21" ht="21" x14ac:dyDescent="0.4">
      <c r="A4688" t="s">
        <v>3332</v>
      </c>
      <c r="B4688" t="s">
        <v>3310</v>
      </c>
      <c r="C4688" t="s">
        <v>3311</v>
      </c>
      <c r="D4688" s="33">
        <v>44560</v>
      </c>
      <c r="E4688" s="33">
        <v>17845</v>
      </c>
      <c r="F4688" s="32">
        <v>7.8750000000000009</v>
      </c>
      <c r="G4688" s="32">
        <v>0.29500000000000004</v>
      </c>
      <c r="H4688" s="41">
        <v>40.047127468581685</v>
      </c>
      <c r="I4688" s="32">
        <v>8.1700000000000017</v>
      </c>
      <c r="J4688" s="34">
        <f t="shared" si="542"/>
        <v>3.6107711138310891E-2</v>
      </c>
      <c r="K4688">
        <v>0.44130008405715893</v>
      </c>
      <c r="L4688">
        <v>0.45783132530120491</v>
      </c>
      <c r="M4688" s="41">
        <v>0.8</v>
      </c>
      <c r="N4688" t="s">
        <v>34</v>
      </c>
      <c r="O4688" s="10" t="s">
        <v>34</v>
      </c>
      <c r="P4688">
        <f t="shared" si="543"/>
        <v>0.15</v>
      </c>
      <c r="Q4688" s="11">
        <f t="shared" si="544"/>
        <v>-0.74736842105263135</v>
      </c>
      <c r="S4688" s="13">
        <f t="shared" si="545"/>
        <v>-0.74736842105263135</v>
      </c>
      <c r="T4688">
        <f t="shared" si="546"/>
        <v>-6.105999999999999</v>
      </c>
      <c r="U4688" t="b">
        <f t="shared" si="547"/>
        <v>1</v>
      </c>
    </row>
    <row r="4689" spans="1:21" ht="21" x14ac:dyDescent="0.4">
      <c r="A4689" t="s">
        <v>3477</v>
      </c>
      <c r="B4689" t="s">
        <v>3475</v>
      </c>
      <c r="C4689" t="s">
        <v>3476</v>
      </c>
      <c r="D4689" s="33">
        <v>804922</v>
      </c>
      <c r="E4689" s="33">
        <v>307318</v>
      </c>
      <c r="F4689" s="32">
        <v>364.46910000000003</v>
      </c>
      <c r="G4689" s="32">
        <v>121.4892</v>
      </c>
      <c r="H4689" s="41">
        <v>38.179848482213181</v>
      </c>
      <c r="I4689" s="32">
        <v>485.95830000000001</v>
      </c>
      <c r="J4689" s="34">
        <f t="shared" si="542"/>
        <v>0.24999922832885044</v>
      </c>
      <c r="K4689">
        <v>1.1859673042255905</v>
      </c>
      <c r="L4689">
        <v>1.5812881119882336</v>
      </c>
      <c r="M4689" s="41">
        <v>1</v>
      </c>
      <c r="N4689" t="s">
        <v>34</v>
      </c>
      <c r="O4689" s="10" t="s">
        <v>34</v>
      </c>
      <c r="P4689">
        <f t="shared" si="543"/>
        <v>0.15</v>
      </c>
      <c r="Q4689" s="11">
        <f t="shared" si="544"/>
        <v>0.36760417509074333</v>
      </c>
      <c r="S4689" s="13">
        <f t="shared" si="545"/>
        <v>0.15</v>
      </c>
      <c r="T4689">
        <f t="shared" si="546"/>
        <v>72.893744999999996</v>
      </c>
      <c r="U4689" t="b">
        <f t="shared" si="547"/>
        <v>1</v>
      </c>
    </row>
    <row r="4690" spans="1:21" ht="21" x14ac:dyDescent="0.4">
      <c r="A4690" t="s">
        <v>5188</v>
      </c>
      <c r="B4690" t="s">
        <v>5180</v>
      </c>
      <c r="C4690" t="s">
        <v>5181</v>
      </c>
      <c r="D4690" s="33">
        <v>10786</v>
      </c>
      <c r="E4690" s="33">
        <v>703</v>
      </c>
      <c r="F4690" s="32">
        <v>6.7000000000000004E-2</v>
      </c>
      <c r="G4690" s="32">
        <v>3.3000000000000002E-2</v>
      </c>
      <c r="H4690" s="41">
        <v>6.5177081401817167</v>
      </c>
      <c r="I4690" s="32">
        <v>0.1</v>
      </c>
      <c r="J4690" s="34">
        <f t="shared" si="542"/>
        <v>0.33</v>
      </c>
      <c r="K4690">
        <v>9.5305832147937405E-2</v>
      </c>
      <c r="L4690">
        <v>0.14224751066856331</v>
      </c>
      <c r="M4690" s="41">
        <v>0.03</v>
      </c>
      <c r="N4690" t="s">
        <v>37</v>
      </c>
      <c r="O4690" s="10" t="s">
        <v>37</v>
      </c>
      <c r="P4690">
        <f t="shared" si="543"/>
        <v>0.25</v>
      </c>
      <c r="Q4690" s="11">
        <f t="shared" si="544"/>
        <v>0.78910000000000002</v>
      </c>
      <c r="S4690" s="13">
        <f t="shared" si="545"/>
        <v>0.25</v>
      </c>
      <c r="T4690">
        <f t="shared" si="546"/>
        <v>2.5000000000000001E-2</v>
      </c>
      <c r="U4690" t="b">
        <f t="shared" si="547"/>
        <v>1</v>
      </c>
    </row>
    <row r="4691" spans="1:21" ht="21" x14ac:dyDescent="0.4">
      <c r="A4691" t="s">
        <v>1504</v>
      </c>
      <c r="B4691" t="s">
        <v>1446</v>
      </c>
      <c r="C4691" s="42" t="s">
        <v>1447</v>
      </c>
      <c r="D4691" s="33">
        <v>2594004</v>
      </c>
      <c r="E4691" s="33">
        <v>126205</v>
      </c>
      <c r="F4691" s="32">
        <v>76.684100000000001</v>
      </c>
      <c r="G4691" s="32">
        <v>23.658200000000001</v>
      </c>
      <c r="H4691" s="41">
        <v>4.8652584961318484</v>
      </c>
      <c r="I4691" s="32">
        <v>100.34229999999999</v>
      </c>
      <c r="J4691" s="34">
        <f t="shared" si="542"/>
        <v>0.23577494237225977</v>
      </c>
      <c r="K4691">
        <v>0.60761538766292944</v>
      </c>
      <c r="L4691">
        <v>0.79507388772235643</v>
      </c>
      <c r="M4691" s="41">
        <v>0.6</v>
      </c>
      <c r="N4691" t="s">
        <v>33</v>
      </c>
      <c r="O4691" s="10" t="s">
        <v>42</v>
      </c>
      <c r="P4691">
        <f t="shared" si="543"/>
        <v>0.05</v>
      </c>
      <c r="Q4691" s="11">
        <f t="shared" si="544"/>
        <v>0.24535315614651049</v>
      </c>
      <c r="S4691" s="13">
        <f t="shared" si="545"/>
        <v>0.05</v>
      </c>
      <c r="T4691">
        <f t="shared" si="546"/>
        <v>5.0171150000000004</v>
      </c>
      <c r="U4691" t="b">
        <f t="shared" si="547"/>
        <v>0</v>
      </c>
    </row>
    <row r="4692" spans="1:21" ht="21" x14ac:dyDescent="0.4">
      <c r="A4692" t="s">
        <v>3603</v>
      </c>
      <c r="B4692" t="s">
        <v>3542</v>
      </c>
      <c r="C4692" t="s">
        <v>3543</v>
      </c>
      <c r="D4692" s="33">
        <v>106552</v>
      </c>
      <c r="E4692" s="33">
        <v>5201</v>
      </c>
      <c r="F4692" s="32">
        <v>4.5768999999999993</v>
      </c>
      <c r="G4692" s="32">
        <v>1.1850999999999998</v>
      </c>
      <c r="H4692" s="41">
        <v>4.881184773631654</v>
      </c>
      <c r="I4692" s="32">
        <v>5.7619999999999987</v>
      </c>
      <c r="J4692" s="34">
        <f t="shared" si="542"/>
        <v>0.20567511280805278</v>
      </c>
      <c r="K4692">
        <v>0.88000384541434329</v>
      </c>
      <c r="L4692">
        <v>1.1078638723322436</v>
      </c>
      <c r="M4692" s="41">
        <v>0.88</v>
      </c>
      <c r="N4692" t="s">
        <v>34</v>
      </c>
      <c r="O4692" s="10" t="s">
        <v>34</v>
      </c>
      <c r="P4692">
        <f t="shared" si="543"/>
        <v>0.15</v>
      </c>
      <c r="Q4692" s="11">
        <f t="shared" si="544"/>
        <v>0.2056785838250606</v>
      </c>
      <c r="S4692" s="13">
        <f t="shared" si="545"/>
        <v>0.15</v>
      </c>
      <c r="T4692">
        <f t="shared" si="546"/>
        <v>0.86429999999999974</v>
      </c>
      <c r="U4692" t="b">
        <f t="shared" si="547"/>
        <v>1</v>
      </c>
    </row>
    <row r="4693" spans="1:21" ht="21" x14ac:dyDescent="0.4">
      <c r="A4693" t="s">
        <v>4727</v>
      </c>
      <c r="B4693" t="s">
        <v>4721</v>
      </c>
      <c r="C4693" t="s">
        <v>4722</v>
      </c>
      <c r="D4693" s="33">
        <v>233466</v>
      </c>
      <c r="E4693" s="33">
        <v>31414</v>
      </c>
      <c r="F4693" s="32">
        <v>31.797899999999995</v>
      </c>
      <c r="G4693" s="32">
        <v>10.549100000000001</v>
      </c>
      <c r="H4693" s="41">
        <v>13.455492448579236</v>
      </c>
      <c r="I4693" s="32">
        <v>42.346999999999994</v>
      </c>
      <c r="J4693" s="34">
        <f t="shared" si="542"/>
        <v>0.24911091694807194</v>
      </c>
      <c r="K4693">
        <v>1.0122206659451198</v>
      </c>
      <c r="L4693">
        <v>1.3480295409689944</v>
      </c>
      <c r="M4693" s="41">
        <v>1</v>
      </c>
      <c r="N4693" t="s">
        <v>34</v>
      </c>
      <c r="O4693" s="10" t="s">
        <v>34</v>
      </c>
      <c r="P4693">
        <f t="shared" si="543"/>
        <v>0.15</v>
      </c>
      <c r="Q4693" s="11">
        <f t="shared" si="544"/>
        <v>0.25817649420265881</v>
      </c>
      <c r="S4693" s="13">
        <f t="shared" si="545"/>
        <v>0.15</v>
      </c>
      <c r="T4693">
        <f t="shared" si="546"/>
        <v>6.3520499999999993</v>
      </c>
      <c r="U4693" t="b">
        <f t="shared" si="547"/>
        <v>1</v>
      </c>
    </row>
    <row r="4694" spans="1:21" ht="21" x14ac:dyDescent="0.4">
      <c r="A4694" t="s">
        <v>3276</v>
      </c>
      <c r="B4694" t="s">
        <v>3265</v>
      </c>
      <c r="C4694" t="s">
        <v>3266</v>
      </c>
      <c r="D4694" s="33">
        <v>2264168</v>
      </c>
      <c r="E4694" s="33">
        <v>72830</v>
      </c>
      <c r="F4694" s="32">
        <v>57.640100000000004</v>
      </c>
      <c r="G4694" s="32">
        <v>28.389899999999997</v>
      </c>
      <c r="H4694" s="41">
        <v>3.2166341013564366</v>
      </c>
      <c r="I4694" s="32">
        <v>86.03</v>
      </c>
      <c r="J4694" s="34">
        <f t="shared" si="542"/>
        <v>0.32999999999999996</v>
      </c>
      <c r="K4694">
        <v>0.79143347521625707</v>
      </c>
      <c r="L4694">
        <v>1.1812439928600851</v>
      </c>
      <c r="M4694" s="41">
        <v>0.7</v>
      </c>
      <c r="N4694" t="s">
        <v>37</v>
      </c>
      <c r="O4694" s="10" t="s">
        <v>37</v>
      </c>
      <c r="P4694">
        <f t="shared" si="543"/>
        <v>0.25</v>
      </c>
      <c r="Q4694" s="11">
        <f t="shared" si="544"/>
        <v>0.40740439381611065</v>
      </c>
      <c r="S4694" s="13">
        <f t="shared" si="545"/>
        <v>0.25</v>
      </c>
      <c r="T4694">
        <f t="shared" si="546"/>
        <v>21.5075</v>
      </c>
      <c r="U4694" t="b">
        <f t="shared" si="547"/>
        <v>1</v>
      </c>
    </row>
    <row r="4695" spans="1:21" ht="21" x14ac:dyDescent="0.4">
      <c r="A4695" t="s">
        <v>2428</v>
      </c>
      <c r="B4695" t="s">
        <v>2333</v>
      </c>
      <c r="C4695" t="s">
        <v>2334</v>
      </c>
      <c r="D4695" s="33">
        <v>1252662</v>
      </c>
      <c r="E4695" s="33">
        <v>128738</v>
      </c>
      <c r="F4695" s="32">
        <v>55.291799999999995</v>
      </c>
      <c r="G4695" s="32">
        <v>18.424199999999999</v>
      </c>
      <c r="H4695" s="41">
        <v>10.277153773324329</v>
      </c>
      <c r="I4695" s="32">
        <v>73.715999999999994</v>
      </c>
      <c r="J4695" s="34">
        <f t="shared" si="542"/>
        <v>0.24993488523522708</v>
      </c>
      <c r="K4695">
        <v>0.42949090400658702</v>
      </c>
      <c r="L4695">
        <v>0.57260482530410606</v>
      </c>
      <c r="M4695" s="41">
        <v>0.25</v>
      </c>
      <c r="N4695" t="s">
        <v>37</v>
      </c>
      <c r="O4695" s="10" t="s">
        <v>37</v>
      </c>
      <c r="P4695">
        <f t="shared" si="543"/>
        <v>0.25</v>
      </c>
      <c r="Q4695" s="11">
        <f t="shared" si="544"/>
        <v>0.56339871940962616</v>
      </c>
      <c r="S4695" s="13">
        <f t="shared" si="545"/>
        <v>0.25</v>
      </c>
      <c r="T4695">
        <f t="shared" si="546"/>
        <v>18.428999999999998</v>
      </c>
      <c r="U4695" t="b">
        <f t="shared" si="547"/>
        <v>1</v>
      </c>
    </row>
    <row r="4696" spans="1:21" ht="21" x14ac:dyDescent="0.4">
      <c r="A4696" t="s">
        <v>4792</v>
      </c>
      <c r="B4696" t="s">
        <v>4786</v>
      </c>
      <c r="C4696" t="s">
        <v>4787</v>
      </c>
      <c r="D4696" s="33">
        <v>30012</v>
      </c>
      <c r="E4696" s="33">
        <v>9161</v>
      </c>
      <c r="F4696" s="32">
        <v>10.272699999999999</v>
      </c>
      <c r="G4696" s="32">
        <v>3.4222999999999999</v>
      </c>
      <c r="H4696" s="41">
        <v>30.5244568839131</v>
      </c>
      <c r="I4696" s="32">
        <v>13.694999999999999</v>
      </c>
      <c r="J4696" s="34">
        <f t="shared" si="542"/>
        <v>0.24989412194231472</v>
      </c>
      <c r="K4696">
        <v>1.1213513808536184</v>
      </c>
      <c r="L4696">
        <v>1.4949241349197684</v>
      </c>
      <c r="M4696" s="41">
        <v>1</v>
      </c>
      <c r="N4696" t="s">
        <v>34</v>
      </c>
      <c r="O4696" s="10" t="s">
        <v>34</v>
      </c>
      <c r="P4696">
        <f t="shared" si="543"/>
        <v>0.15</v>
      </c>
      <c r="Q4696" s="11">
        <f t="shared" si="544"/>
        <v>0.33106973347937196</v>
      </c>
      <c r="S4696" s="13">
        <f t="shared" si="545"/>
        <v>0.15</v>
      </c>
      <c r="T4696">
        <f t="shared" si="546"/>
        <v>2.0542499999999997</v>
      </c>
      <c r="U4696" t="b">
        <f t="shared" si="547"/>
        <v>1</v>
      </c>
    </row>
    <row r="4697" spans="1:21" ht="21" x14ac:dyDescent="0.4">
      <c r="A4697" t="s">
        <v>4254</v>
      </c>
      <c r="B4697" t="s">
        <v>4245</v>
      </c>
      <c r="C4697" t="s">
        <v>4246</v>
      </c>
      <c r="D4697" s="33">
        <v>143955</v>
      </c>
      <c r="E4697" s="33">
        <v>23678</v>
      </c>
      <c r="F4697" s="32">
        <v>6.7763999999999998</v>
      </c>
      <c r="G4697" s="32">
        <v>2.2586000000000004</v>
      </c>
      <c r="H4697" s="41">
        <v>16.448195616685769</v>
      </c>
      <c r="I4697" s="32">
        <v>9.0350000000000001</v>
      </c>
      <c r="J4697" s="34">
        <f t="shared" si="542"/>
        <v>0.249983397897067</v>
      </c>
      <c r="K4697">
        <v>0.28618971196891629</v>
      </c>
      <c r="L4697">
        <v>0.38157783596587552</v>
      </c>
      <c r="M4697" s="41">
        <v>0.2</v>
      </c>
      <c r="N4697" t="s">
        <v>34</v>
      </c>
      <c r="O4697" s="10" t="s">
        <v>34</v>
      </c>
      <c r="P4697">
        <f t="shared" si="543"/>
        <v>0.15</v>
      </c>
      <c r="Q4697" s="11">
        <f t="shared" si="544"/>
        <v>0.47586054233536251</v>
      </c>
      <c r="S4697" s="13">
        <f t="shared" si="545"/>
        <v>0.15</v>
      </c>
      <c r="T4697">
        <f t="shared" si="546"/>
        <v>1.3552500000000001</v>
      </c>
      <c r="U4697" t="b">
        <f t="shared" si="547"/>
        <v>1</v>
      </c>
    </row>
    <row r="4698" spans="1:21" ht="21" x14ac:dyDescent="0.4">
      <c r="A4698" t="s">
        <v>3907</v>
      </c>
      <c r="B4698" t="s">
        <v>3765</v>
      </c>
      <c r="C4698" t="s">
        <v>3766</v>
      </c>
      <c r="D4698" s="33">
        <v>15445</v>
      </c>
      <c r="E4698" s="33">
        <v>988</v>
      </c>
      <c r="F4698" s="32">
        <v>0.70269999999999999</v>
      </c>
      <c r="G4698" s="32">
        <v>0.1973</v>
      </c>
      <c r="H4698" s="41">
        <v>6.3968921981223694</v>
      </c>
      <c r="I4698" s="32">
        <v>0.9</v>
      </c>
      <c r="J4698" s="34">
        <f t="shared" si="542"/>
        <v>0.21922222222222221</v>
      </c>
      <c r="K4698">
        <v>0.71123481781376519</v>
      </c>
      <c r="L4698">
        <v>0.91093117408906887</v>
      </c>
      <c r="M4698" s="41">
        <v>0.7</v>
      </c>
      <c r="N4698" t="s">
        <v>37</v>
      </c>
      <c r="O4698" s="10" t="s">
        <v>37</v>
      </c>
      <c r="P4698">
        <f t="shared" si="543"/>
        <v>0.25</v>
      </c>
      <c r="Q4698" s="11">
        <f t="shared" si="544"/>
        <v>0.23155555555555565</v>
      </c>
      <c r="S4698" s="13">
        <f t="shared" si="545"/>
        <v>0.23155555555555565</v>
      </c>
      <c r="T4698">
        <f t="shared" si="546"/>
        <v>0.20840000000000009</v>
      </c>
      <c r="U4698" t="b">
        <f t="shared" si="547"/>
        <v>1</v>
      </c>
    </row>
    <row r="4699" spans="1:21" ht="21" x14ac:dyDescent="0.4">
      <c r="A4699" t="s">
        <v>2537</v>
      </c>
      <c r="B4699" t="s">
        <v>2520</v>
      </c>
      <c r="C4699" t="s">
        <v>2521</v>
      </c>
      <c r="D4699" s="33">
        <v>1814986</v>
      </c>
      <c r="E4699" s="33">
        <v>10835</v>
      </c>
      <c r="F4699" s="32">
        <v>13.522600000000001</v>
      </c>
      <c r="G4699" s="32">
        <v>2.6776999999999997</v>
      </c>
      <c r="H4699" s="41">
        <v>0.59697430173015109</v>
      </c>
      <c r="I4699" s="32">
        <v>16.200299999999999</v>
      </c>
      <c r="J4699" s="34">
        <f t="shared" si="542"/>
        <v>0.16528706258526077</v>
      </c>
      <c r="K4699">
        <v>1.2480479926165207</v>
      </c>
      <c r="L4699">
        <v>1.4951822796492846</v>
      </c>
      <c r="M4699" s="41">
        <v>1.25</v>
      </c>
      <c r="N4699" t="s">
        <v>37</v>
      </c>
      <c r="O4699" s="10" t="s">
        <v>37</v>
      </c>
      <c r="P4699">
        <f t="shared" si="543"/>
        <v>0.25</v>
      </c>
      <c r="Q4699" s="11">
        <f t="shared" si="544"/>
        <v>0.16398153120621217</v>
      </c>
      <c r="S4699" s="13">
        <f t="shared" si="545"/>
        <v>0.16398153120621217</v>
      </c>
      <c r="T4699">
        <f t="shared" si="546"/>
        <v>2.6565499999999989</v>
      </c>
      <c r="U4699" t="b">
        <f t="shared" si="547"/>
        <v>1</v>
      </c>
    </row>
    <row r="4700" spans="1:21" ht="21" x14ac:dyDescent="0.4">
      <c r="A4700" t="s">
        <v>4429</v>
      </c>
      <c r="B4700" t="s">
        <v>4390</v>
      </c>
      <c r="C4700" t="s">
        <v>4391</v>
      </c>
      <c r="D4700" s="33">
        <v>346891</v>
      </c>
      <c r="E4700" s="33">
        <v>7515</v>
      </c>
      <c r="F4700" s="32">
        <v>2.7052</v>
      </c>
      <c r="G4700" s="32">
        <v>0.90110000000000001</v>
      </c>
      <c r="H4700" s="41">
        <v>2.1663865594668064</v>
      </c>
      <c r="I4700" s="32">
        <v>3.6063000000000001</v>
      </c>
      <c r="J4700" s="34">
        <f t="shared" si="542"/>
        <v>0.24986828605495937</v>
      </c>
      <c r="K4700">
        <v>0.35997338656021294</v>
      </c>
      <c r="L4700">
        <v>0.4798802395209581</v>
      </c>
      <c r="M4700" s="41">
        <v>0.17</v>
      </c>
      <c r="N4700" t="s">
        <v>37</v>
      </c>
      <c r="O4700" s="10" t="s">
        <v>37</v>
      </c>
      <c r="P4700">
        <f t="shared" si="543"/>
        <v>0.25</v>
      </c>
      <c r="Q4700" s="11">
        <f t="shared" si="544"/>
        <v>0.64574494634389823</v>
      </c>
      <c r="S4700" s="13">
        <f t="shared" si="545"/>
        <v>0.25</v>
      </c>
      <c r="T4700">
        <f t="shared" si="546"/>
        <v>0.90157500000000002</v>
      </c>
      <c r="U4700" t="b">
        <f t="shared" si="547"/>
        <v>1</v>
      </c>
    </row>
    <row r="4701" spans="1:21" ht="21" x14ac:dyDescent="0.4">
      <c r="A4701" t="s">
        <v>4612</v>
      </c>
      <c r="B4701" t="s">
        <v>4598</v>
      </c>
      <c r="C4701" t="s">
        <v>4599</v>
      </c>
      <c r="D4701" s="33">
        <v>201431</v>
      </c>
      <c r="E4701" s="33">
        <v>15154</v>
      </c>
      <c r="F4701" s="32">
        <v>11.584599999999998</v>
      </c>
      <c r="G4701" s="32">
        <v>5.2815000000000003</v>
      </c>
      <c r="H4701" s="41">
        <v>7.5231717064404187</v>
      </c>
      <c r="I4701" s="32">
        <v>16.866099999999999</v>
      </c>
      <c r="J4701" s="34">
        <f t="shared" si="542"/>
        <v>0.31314293167952284</v>
      </c>
      <c r="K4701">
        <v>0.76445822885046844</v>
      </c>
      <c r="L4701">
        <v>1.112980071268312</v>
      </c>
      <c r="M4701" s="41">
        <v>0.2</v>
      </c>
      <c r="N4701" t="s">
        <v>37</v>
      </c>
      <c r="O4701" s="10" t="s">
        <v>37</v>
      </c>
      <c r="P4701">
        <f t="shared" si="543"/>
        <v>0.25</v>
      </c>
      <c r="Q4701" s="11">
        <f t="shared" si="544"/>
        <v>0.82030226311951193</v>
      </c>
      <c r="S4701" s="13">
        <f t="shared" si="545"/>
        <v>0.25</v>
      </c>
      <c r="T4701">
        <f t="shared" si="546"/>
        <v>4.2165249999999999</v>
      </c>
      <c r="U4701" t="b">
        <f t="shared" si="547"/>
        <v>1</v>
      </c>
    </row>
    <row r="4702" spans="1:21" ht="21" x14ac:dyDescent="0.4">
      <c r="A4702" t="s">
        <v>4596</v>
      </c>
      <c r="B4702" t="s">
        <v>4592</v>
      </c>
      <c r="C4702" t="s">
        <v>4593</v>
      </c>
      <c r="D4702" s="33">
        <v>52144</v>
      </c>
      <c r="E4702" s="33">
        <v>12627</v>
      </c>
      <c r="F4702" s="32">
        <v>4.9841000000000006</v>
      </c>
      <c r="G4702" s="32">
        <v>1.2458999999999998</v>
      </c>
      <c r="H4702" s="41">
        <v>24.215633629947838</v>
      </c>
      <c r="I4702" s="32">
        <v>6.23</v>
      </c>
      <c r="J4702" s="34">
        <f t="shared" si="542"/>
        <v>0.19998394863563398</v>
      </c>
      <c r="K4702">
        <v>0.39471766848816031</v>
      </c>
      <c r="L4702">
        <v>0.49338718618832661</v>
      </c>
      <c r="M4702" s="41">
        <v>0.15</v>
      </c>
      <c r="N4702" t="s">
        <v>34</v>
      </c>
      <c r="O4702" s="10" t="s">
        <v>34</v>
      </c>
      <c r="P4702">
        <f t="shared" si="543"/>
        <v>0.15</v>
      </c>
      <c r="Q4702" s="11">
        <f t="shared" si="544"/>
        <v>0.69597913322632432</v>
      </c>
      <c r="S4702" s="13">
        <f t="shared" si="545"/>
        <v>0.15</v>
      </c>
      <c r="T4702">
        <f t="shared" si="546"/>
        <v>0.9345</v>
      </c>
      <c r="U4702" t="b">
        <f t="shared" si="547"/>
        <v>1</v>
      </c>
    </row>
    <row r="4703" spans="1:21" ht="21" x14ac:dyDescent="0.4">
      <c r="A4703" t="s">
        <v>5108</v>
      </c>
      <c r="B4703" t="s">
        <v>5103</v>
      </c>
      <c r="C4703" t="s">
        <v>5104</v>
      </c>
      <c r="D4703" s="33">
        <v>25258</v>
      </c>
      <c r="E4703" s="33">
        <v>2667</v>
      </c>
      <c r="F4703" s="32">
        <v>5.4550000000000001</v>
      </c>
      <c r="G4703" s="32">
        <v>1.8050000000000002</v>
      </c>
      <c r="H4703" s="41">
        <v>10.5590308021221</v>
      </c>
      <c r="I4703" s="32">
        <v>7.26</v>
      </c>
      <c r="J4703" s="34">
        <f t="shared" ref="J4703:J4724" si="548">G4703/I4703</f>
        <v>0.24862258953168048</v>
      </c>
      <c r="K4703">
        <v>2.0453693288338957</v>
      </c>
      <c r="L4703">
        <v>2.7221597300337459</v>
      </c>
      <c r="M4703" s="41">
        <v>2</v>
      </c>
      <c r="N4703" t="s">
        <v>37</v>
      </c>
      <c r="O4703" s="10" t="s">
        <v>37</v>
      </c>
      <c r="P4703">
        <f t="shared" si="543"/>
        <v>0.25</v>
      </c>
      <c r="Q4703" s="11">
        <f t="shared" si="544"/>
        <v>0.26528925619834715</v>
      </c>
      <c r="S4703" s="13">
        <f t="shared" si="545"/>
        <v>0.25</v>
      </c>
      <c r="T4703">
        <f t="shared" si="546"/>
        <v>1.8149999999999999</v>
      </c>
      <c r="U4703" t="b">
        <f t="shared" si="547"/>
        <v>1</v>
      </c>
    </row>
    <row r="4704" spans="1:21" ht="21" x14ac:dyDescent="0.4">
      <c r="A4704" t="s">
        <v>4225</v>
      </c>
      <c r="B4704" t="s">
        <v>4217</v>
      </c>
      <c r="C4704" t="s">
        <v>4218</v>
      </c>
      <c r="D4704" s="33">
        <v>78538</v>
      </c>
      <c r="E4704" s="33">
        <v>2094</v>
      </c>
      <c r="F4704" s="32">
        <v>3.2414000000000001</v>
      </c>
      <c r="G4704" s="32">
        <v>1.0805</v>
      </c>
      <c r="H4704" s="41">
        <v>2.6662252667498536</v>
      </c>
      <c r="I4704" s="32">
        <v>4.3219000000000003</v>
      </c>
      <c r="J4704" s="34">
        <f t="shared" si="548"/>
        <v>0.25000578449293132</v>
      </c>
      <c r="K4704">
        <v>1.5479465138490927</v>
      </c>
      <c r="L4704">
        <v>2.0639446036294178</v>
      </c>
      <c r="M4704" s="41">
        <v>1.3</v>
      </c>
      <c r="N4704" t="s">
        <v>37</v>
      </c>
      <c r="O4704" s="10" t="s">
        <v>37</v>
      </c>
      <c r="P4704">
        <f t="shared" si="543"/>
        <v>0.25</v>
      </c>
      <c r="Q4704" s="11">
        <f t="shared" si="544"/>
        <v>0.37013813369120074</v>
      </c>
      <c r="S4704" s="13">
        <f t="shared" si="545"/>
        <v>0.25</v>
      </c>
      <c r="T4704">
        <f t="shared" si="546"/>
        <v>1.0804750000000001</v>
      </c>
      <c r="U4704" t="b">
        <f t="shared" si="547"/>
        <v>1</v>
      </c>
    </row>
    <row r="4705" spans="1:21" ht="21" x14ac:dyDescent="0.4">
      <c r="A4705" t="s">
        <v>3281</v>
      </c>
      <c r="B4705" t="s">
        <v>3278</v>
      </c>
      <c r="C4705" t="s">
        <v>3279</v>
      </c>
      <c r="D4705" s="33">
        <v>893</v>
      </c>
      <c r="E4705" s="33">
        <v>671</v>
      </c>
      <c r="F4705" s="32">
        <v>0.13779999999999998</v>
      </c>
      <c r="G4705" s="32">
        <v>4.5600000000000002E-2</v>
      </c>
      <c r="H4705" s="41">
        <v>75.139977603583432</v>
      </c>
      <c r="I4705" s="32">
        <v>0.18339999999999998</v>
      </c>
      <c r="J4705" s="34">
        <f t="shared" si="548"/>
        <v>0.24863685932388227</v>
      </c>
      <c r="K4705">
        <v>0.20536512667660206</v>
      </c>
      <c r="L4705">
        <v>0.27332339791356181</v>
      </c>
      <c r="M4705" s="41">
        <v>0.01</v>
      </c>
      <c r="N4705" t="s">
        <v>34</v>
      </c>
      <c r="O4705" s="10" t="s">
        <v>34</v>
      </c>
      <c r="P4705">
        <f t="shared" si="543"/>
        <v>0.15</v>
      </c>
      <c r="Q4705" s="11">
        <f t="shared" si="544"/>
        <v>0.96341330425299887</v>
      </c>
      <c r="S4705" s="13">
        <f t="shared" si="545"/>
        <v>0.15</v>
      </c>
      <c r="T4705">
        <f t="shared" si="546"/>
        <v>2.7509999999999996E-2</v>
      </c>
      <c r="U4705" t="b">
        <f t="shared" si="547"/>
        <v>1</v>
      </c>
    </row>
    <row r="4706" spans="1:21" ht="21" x14ac:dyDescent="0.4">
      <c r="A4706" t="s">
        <v>2772</v>
      </c>
      <c r="B4706" t="s">
        <v>2736</v>
      </c>
      <c r="C4706" t="s">
        <v>2737</v>
      </c>
      <c r="D4706" s="33">
        <v>353045</v>
      </c>
      <c r="E4706" s="33">
        <v>26182</v>
      </c>
      <c r="F4706" s="32">
        <v>31.418400000000002</v>
      </c>
      <c r="G4706" s="32">
        <v>9.5501000000000023</v>
      </c>
      <c r="H4706" s="41">
        <v>7.4160517781019415</v>
      </c>
      <c r="I4706" s="32">
        <v>40.968500000000006</v>
      </c>
      <c r="J4706" s="34">
        <f t="shared" si="548"/>
        <v>0.23310836374287563</v>
      </c>
      <c r="K4706">
        <v>1.2</v>
      </c>
      <c r="L4706">
        <v>1.5647582308456194</v>
      </c>
      <c r="M4706" s="41">
        <v>1.2</v>
      </c>
      <c r="N4706" t="s">
        <v>37</v>
      </c>
      <c r="O4706" s="10" t="s">
        <v>37</v>
      </c>
      <c r="P4706">
        <f t="shared" si="543"/>
        <v>0.25</v>
      </c>
      <c r="Q4706" s="11">
        <f t="shared" si="544"/>
        <v>0.23310836374287577</v>
      </c>
      <c r="S4706" s="13">
        <f t="shared" si="545"/>
        <v>0.23310836374287577</v>
      </c>
      <c r="T4706">
        <f t="shared" si="546"/>
        <v>9.5501000000000076</v>
      </c>
      <c r="U4706" t="b">
        <f t="shared" si="547"/>
        <v>1</v>
      </c>
    </row>
    <row r="4707" spans="1:21" ht="21" x14ac:dyDescent="0.4">
      <c r="A4707" t="s">
        <v>4669</v>
      </c>
      <c r="B4707" t="s">
        <v>4664</v>
      </c>
      <c r="C4707" t="s">
        <v>4665</v>
      </c>
      <c r="D4707" s="33">
        <v>50253</v>
      </c>
      <c r="E4707" s="33">
        <v>29129</v>
      </c>
      <c r="F4707" s="32">
        <v>5.1668000000000003</v>
      </c>
      <c r="G4707" s="32">
        <v>1.7212000000000001</v>
      </c>
      <c r="H4707" s="41">
        <v>57.964698624957713</v>
      </c>
      <c r="I4707" s="32">
        <v>6.8879999999999999</v>
      </c>
      <c r="J4707" s="34">
        <f t="shared" si="548"/>
        <v>0.24988385598141696</v>
      </c>
      <c r="K4707">
        <v>0.17737649764839164</v>
      </c>
      <c r="L4707">
        <v>0.23646537814549073</v>
      </c>
      <c r="M4707" s="41">
        <v>0.01</v>
      </c>
      <c r="N4707" t="s">
        <v>34</v>
      </c>
      <c r="O4707" s="10" t="s">
        <v>34</v>
      </c>
      <c r="P4707">
        <f t="shared" si="543"/>
        <v>0.15</v>
      </c>
      <c r="Q4707" s="11">
        <f t="shared" si="544"/>
        <v>0.95771051103368177</v>
      </c>
      <c r="S4707" s="13">
        <f t="shared" si="545"/>
        <v>0.15</v>
      </c>
      <c r="T4707">
        <f t="shared" si="546"/>
        <v>1.0331999999999999</v>
      </c>
      <c r="U4707" t="b">
        <f t="shared" si="547"/>
        <v>1</v>
      </c>
    </row>
    <row r="4708" spans="1:21" ht="21" x14ac:dyDescent="0.4">
      <c r="A4708" t="s">
        <v>4309</v>
      </c>
      <c r="B4708" t="s">
        <v>4288</v>
      </c>
      <c r="C4708" t="s">
        <v>4289</v>
      </c>
      <c r="D4708" s="33">
        <v>1186</v>
      </c>
      <c r="E4708" s="33">
        <v>679</v>
      </c>
      <c r="F4708" s="32">
        <v>0.19319999999999998</v>
      </c>
      <c r="G4708" s="32">
        <v>9.5200000000000007E-2</v>
      </c>
      <c r="H4708" s="41">
        <v>57.251264755480605</v>
      </c>
      <c r="I4708" s="32">
        <v>0.28839999999999999</v>
      </c>
      <c r="J4708" s="34">
        <f t="shared" si="548"/>
        <v>0.3300970873786408</v>
      </c>
      <c r="K4708">
        <v>0.28453608247422679</v>
      </c>
      <c r="L4708">
        <v>0.4247422680412371</v>
      </c>
      <c r="M4708" s="41">
        <v>0.3</v>
      </c>
      <c r="N4708" t="s">
        <v>37</v>
      </c>
      <c r="O4708" s="10" t="s">
        <v>37</v>
      </c>
      <c r="P4708">
        <f t="shared" si="543"/>
        <v>0.25</v>
      </c>
      <c r="Q4708" s="11">
        <f t="shared" si="544"/>
        <v>0.29368932038834955</v>
      </c>
      <c r="S4708" s="13">
        <f t="shared" si="545"/>
        <v>0.25</v>
      </c>
      <c r="T4708">
        <f t="shared" si="546"/>
        <v>7.2099999999999997E-2</v>
      </c>
      <c r="U4708" t="b">
        <f t="shared" si="547"/>
        <v>1</v>
      </c>
    </row>
    <row r="4709" spans="1:21" ht="21" x14ac:dyDescent="0.4">
      <c r="A4709" t="s">
        <v>5080</v>
      </c>
      <c r="B4709" t="s">
        <v>5069</v>
      </c>
      <c r="C4709" t="s">
        <v>5070</v>
      </c>
      <c r="D4709" s="33">
        <v>451227</v>
      </c>
      <c r="E4709" s="33">
        <v>62855</v>
      </c>
      <c r="F4709" s="32">
        <v>8.9849999999999994</v>
      </c>
      <c r="G4709" s="32">
        <v>2.9949999999999997</v>
      </c>
      <c r="H4709" s="41">
        <v>13.929795867711817</v>
      </c>
      <c r="I4709" s="32">
        <v>11.979999999999999</v>
      </c>
      <c r="J4709" s="34">
        <f t="shared" si="548"/>
        <v>0.25</v>
      </c>
      <c r="K4709">
        <v>0.14294805504733116</v>
      </c>
      <c r="L4709">
        <v>0.19059740672977485</v>
      </c>
      <c r="M4709" s="41">
        <v>0.05</v>
      </c>
      <c r="N4709" t="s">
        <v>37</v>
      </c>
      <c r="O4709" s="10" t="s">
        <v>37</v>
      </c>
      <c r="P4709">
        <f t="shared" si="543"/>
        <v>0.25</v>
      </c>
      <c r="Q4709" s="11">
        <f t="shared" si="544"/>
        <v>0.73766694490818019</v>
      </c>
      <c r="S4709" s="13">
        <f t="shared" si="545"/>
        <v>0.25</v>
      </c>
      <c r="T4709">
        <f t="shared" si="546"/>
        <v>2.9949999999999997</v>
      </c>
      <c r="U4709" t="b">
        <f t="shared" si="547"/>
        <v>1</v>
      </c>
    </row>
    <row r="4710" spans="1:21" ht="21" x14ac:dyDescent="0.4">
      <c r="A4710" t="s">
        <v>3219</v>
      </c>
      <c r="B4710" t="s">
        <v>3152</v>
      </c>
      <c r="C4710" t="s">
        <v>3153</v>
      </c>
      <c r="D4710" s="33">
        <v>1349</v>
      </c>
      <c r="E4710" s="33">
        <v>527</v>
      </c>
      <c r="F4710" s="32">
        <v>0.30030000000000001</v>
      </c>
      <c r="G4710" s="32">
        <v>0.14719999999999997</v>
      </c>
      <c r="H4710" s="41">
        <v>39.065974796145291</v>
      </c>
      <c r="I4710" s="32">
        <v>0.44750000000000001</v>
      </c>
      <c r="J4710" s="34">
        <f t="shared" si="548"/>
        <v>0.32893854748603346</v>
      </c>
      <c r="K4710">
        <v>0.56982922201138519</v>
      </c>
      <c r="L4710">
        <v>0.84914611005692597</v>
      </c>
      <c r="M4710" s="41">
        <v>0.5</v>
      </c>
      <c r="N4710" t="s">
        <v>37</v>
      </c>
      <c r="O4710" s="10" t="s">
        <v>37</v>
      </c>
      <c r="P4710">
        <f t="shared" si="543"/>
        <v>0.25</v>
      </c>
      <c r="Q4710" s="11">
        <f t="shared" si="544"/>
        <v>0.41117318435754191</v>
      </c>
      <c r="S4710" s="13">
        <f t="shared" si="545"/>
        <v>0.25</v>
      </c>
      <c r="T4710">
        <f t="shared" si="546"/>
        <v>0.111875</v>
      </c>
      <c r="U4710" t="b">
        <f t="shared" si="547"/>
        <v>1</v>
      </c>
    </row>
    <row r="4711" spans="1:21" ht="21" x14ac:dyDescent="0.4">
      <c r="A4711" t="s">
        <v>4784</v>
      </c>
      <c r="B4711" t="s">
        <v>4776</v>
      </c>
      <c r="C4711" t="s">
        <v>4777</v>
      </c>
      <c r="D4711" s="33">
        <v>118585</v>
      </c>
      <c r="E4711" s="33">
        <v>19838</v>
      </c>
      <c r="F4711" s="32">
        <v>14.1256</v>
      </c>
      <c r="G4711" s="32">
        <v>3.5314000000000005</v>
      </c>
      <c r="H4711" s="41">
        <v>16.728928616604122</v>
      </c>
      <c r="I4711" s="32">
        <v>17.657</v>
      </c>
      <c r="J4711" s="34">
        <f t="shared" si="548"/>
        <v>0.20000000000000004</v>
      </c>
      <c r="K4711">
        <v>0.71204758544208091</v>
      </c>
      <c r="L4711">
        <v>0.89005948180260108</v>
      </c>
      <c r="M4711" s="41">
        <v>0.57999999999999996</v>
      </c>
      <c r="N4711" t="s">
        <v>34</v>
      </c>
      <c r="O4711" s="10" t="s">
        <v>34</v>
      </c>
      <c r="P4711">
        <f t="shared" si="543"/>
        <v>0.15</v>
      </c>
      <c r="Q4711" s="11">
        <f t="shared" si="544"/>
        <v>0.34835815823752625</v>
      </c>
      <c r="S4711" s="13">
        <f t="shared" si="545"/>
        <v>0.15</v>
      </c>
      <c r="T4711">
        <f t="shared" si="546"/>
        <v>2.6485499999999997</v>
      </c>
      <c r="U4711" t="b">
        <f t="shared" si="547"/>
        <v>1</v>
      </c>
    </row>
    <row r="4712" spans="1:21" ht="21" x14ac:dyDescent="0.4">
      <c r="A4712" t="s">
        <v>2468</v>
      </c>
      <c r="B4712" t="s">
        <v>2442</v>
      </c>
      <c r="C4712" t="s">
        <v>2443</v>
      </c>
      <c r="D4712" s="33">
        <v>3093463</v>
      </c>
      <c r="E4712" s="33">
        <v>111958</v>
      </c>
      <c r="F4712" s="32">
        <v>447.83199999999999</v>
      </c>
      <c r="G4712" s="32">
        <v>73.726199999999992</v>
      </c>
      <c r="H4712" s="41">
        <v>3.6191801873822316</v>
      </c>
      <c r="I4712" s="32">
        <v>521.55819999999994</v>
      </c>
      <c r="J4712" s="34">
        <f t="shared" si="548"/>
        <v>0.14135757044947236</v>
      </c>
      <c r="K4712">
        <v>4</v>
      </c>
      <c r="L4712">
        <v>4.6585165865771092</v>
      </c>
      <c r="M4712" s="41">
        <v>4</v>
      </c>
      <c r="N4712" t="s">
        <v>34</v>
      </c>
      <c r="O4712" s="10" t="s">
        <v>34</v>
      </c>
      <c r="P4712">
        <f t="shared" si="543"/>
        <v>0.15</v>
      </c>
      <c r="Q4712" s="11">
        <f t="shared" si="544"/>
        <v>0.14135757044947236</v>
      </c>
      <c r="S4712" s="13">
        <f t="shared" si="545"/>
        <v>0.14135757044947236</v>
      </c>
      <c r="T4712">
        <f t="shared" si="546"/>
        <v>73.726199999999992</v>
      </c>
      <c r="U4712" t="b">
        <f t="shared" si="547"/>
        <v>1</v>
      </c>
    </row>
    <row r="4713" spans="1:21" ht="21" x14ac:dyDescent="0.4">
      <c r="A4713" t="s">
        <v>2125</v>
      </c>
      <c r="B4713" t="s">
        <v>2112</v>
      </c>
      <c r="C4713" t="s">
        <v>2113</v>
      </c>
      <c r="D4713" s="33">
        <v>3255407</v>
      </c>
      <c r="E4713" s="33">
        <v>91621</v>
      </c>
      <c r="F4713" s="32">
        <v>274.863</v>
      </c>
      <c r="G4713" s="32">
        <v>69.611000000000004</v>
      </c>
      <c r="H4713" s="41">
        <v>2.814425354494845</v>
      </c>
      <c r="I4713" s="32">
        <v>344.47399999999999</v>
      </c>
      <c r="J4713" s="34">
        <f t="shared" si="548"/>
        <v>0.20207911192136419</v>
      </c>
      <c r="K4713">
        <v>3</v>
      </c>
      <c r="L4713">
        <v>3.7597712314862313</v>
      </c>
      <c r="M4713" s="41">
        <v>3</v>
      </c>
      <c r="N4713" t="s">
        <v>45</v>
      </c>
      <c r="O4713" s="10" t="s">
        <v>45</v>
      </c>
      <c r="P4713">
        <f t="shared" si="543"/>
        <v>0.32</v>
      </c>
      <c r="Q4713" s="11">
        <f t="shared" si="544"/>
        <v>0.20207911192136416</v>
      </c>
      <c r="S4713" s="13">
        <f t="shared" si="545"/>
        <v>0.20207911192136416</v>
      </c>
      <c r="T4713">
        <f t="shared" si="546"/>
        <v>69.61099999999999</v>
      </c>
      <c r="U4713" t="b">
        <f t="shared" si="547"/>
        <v>1</v>
      </c>
    </row>
    <row r="4714" spans="1:21" ht="21" x14ac:dyDescent="0.4">
      <c r="A4714" t="s">
        <v>959</v>
      </c>
      <c r="B4714" t="s">
        <v>883</v>
      </c>
      <c r="C4714" s="42" t="s">
        <v>884</v>
      </c>
      <c r="D4714" s="33">
        <v>55699</v>
      </c>
      <c r="E4714" s="33">
        <v>2667</v>
      </c>
      <c r="F4714" s="32">
        <v>1.8668999999999998</v>
      </c>
      <c r="G4714" s="32">
        <v>0.72110000000000007</v>
      </c>
      <c r="H4714" s="41">
        <v>4.7882367726530095</v>
      </c>
      <c r="I4714" s="32">
        <v>2.5880000000000001</v>
      </c>
      <c r="J4714" s="34">
        <f t="shared" si="548"/>
        <v>0.27863214837712519</v>
      </c>
      <c r="K4714">
        <v>0.7</v>
      </c>
      <c r="L4714">
        <v>0.97037870266216719</v>
      </c>
      <c r="M4714" s="41">
        <v>0.7</v>
      </c>
      <c r="N4714" t="s">
        <v>33</v>
      </c>
      <c r="O4714" s="10" t="s">
        <v>33</v>
      </c>
      <c r="P4714">
        <f t="shared" si="543"/>
        <v>0.4</v>
      </c>
      <c r="Q4714" s="11">
        <f t="shared" si="544"/>
        <v>0.27863214837712519</v>
      </c>
      <c r="S4714" s="13">
        <f t="shared" si="545"/>
        <v>0.27863214837712519</v>
      </c>
      <c r="T4714">
        <f t="shared" si="546"/>
        <v>0.72109999999999996</v>
      </c>
      <c r="U4714" t="b">
        <f t="shared" si="547"/>
        <v>1</v>
      </c>
    </row>
    <row r="4715" spans="1:21" ht="21" x14ac:dyDescent="0.4">
      <c r="A4715" t="s">
        <v>1972</v>
      </c>
      <c r="B4715" t="s">
        <v>1732</v>
      </c>
      <c r="C4715" s="42" t="s">
        <v>1733</v>
      </c>
      <c r="D4715" s="33">
        <v>19098</v>
      </c>
      <c r="E4715" s="33">
        <v>2532</v>
      </c>
      <c r="F4715" s="32">
        <v>3.8693999999999997</v>
      </c>
      <c r="G4715" s="32">
        <v>1.137</v>
      </c>
      <c r="H4715" s="41">
        <v>13.257932767829091</v>
      </c>
      <c r="I4715" s="32">
        <v>5.0063999999999993</v>
      </c>
      <c r="J4715" s="34">
        <f t="shared" si="548"/>
        <v>0.22710930009587732</v>
      </c>
      <c r="K4715">
        <v>1.5281990521327014</v>
      </c>
      <c r="L4715">
        <v>1.977251184834123</v>
      </c>
      <c r="M4715" s="41">
        <v>1.5</v>
      </c>
      <c r="N4715" t="s">
        <v>33</v>
      </c>
      <c r="O4715" s="10" t="s">
        <v>34</v>
      </c>
      <c r="P4715">
        <f t="shared" si="543"/>
        <v>0.15</v>
      </c>
      <c r="Q4715" s="11">
        <f t="shared" si="544"/>
        <v>0.24137104506232013</v>
      </c>
      <c r="S4715" s="13">
        <f t="shared" si="545"/>
        <v>0.15</v>
      </c>
      <c r="T4715">
        <f t="shared" si="546"/>
        <v>0.75095999999999985</v>
      </c>
      <c r="U4715" t="b">
        <f t="shared" si="547"/>
        <v>0</v>
      </c>
    </row>
    <row r="4716" spans="1:21" ht="21" x14ac:dyDescent="0.4">
      <c r="A4716" t="s">
        <v>3908</v>
      </c>
      <c r="B4716" t="s">
        <v>3765</v>
      </c>
      <c r="C4716" t="s">
        <v>3766</v>
      </c>
      <c r="D4716" s="33">
        <v>71856</v>
      </c>
      <c r="E4716" s="33">
        <v>2734</v>
      </c>
      <c r="F4716" s="32">
        <v>2.1871999999999998</v>
      </c>
      <c r="G4716" s="32">
        <v>0.81279999999999997</v>
      </c>
      <c r="H4716" s="41">
        <v>3.8048318859942105</v>
      </c>
      <c r="I4716" s="32">
        <v>3</v>
      </c>
      <c r="J4716" s="34">
        <f t="shared" si="548"/>
        <v>0.2709333333333333</v>
      </c>
      <c r="K4716">
        <v>0.79999999999999993</v>
      </c>
      <c r="L4716">
        <v>1.097293343087052</v>
      </c>
      <c r="M4716" s="41">
        <v>0.8</v>
      </c>
      <c r="N4716" t="s">
        <v>37</v>
      </c>
      <c r="O4716" s="10" t="s">
        <v>37</v>
      </c>
      <c r="P4716">
        <f t="shared" si="543"/>
        <v>0.25</v>
      </c>
      <c r="Q4716" s="11">
        <f t="shared" si="544"/>
        <v>0.2709333333333333</v>
      </c>
      <c r="S4716" s="13">
        <f t="shared" si="545"/>
        <v>0.25</v>
      </c>
      <c r="T4716">
        <f t="shared" si="546"/>
        <v>0.75</v>
      </c>
      <c r="U4716" t="b">
        <f t="shared" si="547"/>
        <v>1</v>
      </c>
    </row>
    <row r="4717" spans="1:21" ht="21" x14ac:dyDescent="0.4">
      <c r="A4717" t="s">
        <v>241</v>
      </c>
      <c r="B4717" t="s">
        <v>210</v>
      </c>
      <c r="C4717" s="42" t="s">
        <v>211</v>
      </c>
      <c r="D4717" s="33">
        <v>3909831</v>
      </c>
      <c r="E4717" s="33">
        <v>710227</v>
      </c>
      <c r="F4717" s="32">
        <v>355.75169999999997</v>
      </c>
      <c r="G4717" s="32">
        <v>175.2209</v>
      </c>
      <c r="H4717" s="41">
        <v>18.165158545215892</v>
      </c>
      <c r="I4717" s="32">
        <v>530.97259999999994</v>
      </c>
      <c r="J4717" s="34">
        <f t="shared" si="548"/>
        <v>0.32999989076649155</v>
      </c>
      <c r="K4717">
        <v>0.50089858594505698</v>
      </c>
      <c r="L4717">
        <v>0.74760970788212777</v>
      </c>
      <c r="M4717" s="41">
        <v>0.1</v>
      </c>
      <c r="N4717" t="s">
        <v>37</v>
      </c>
      <c r="O4717" s="10" t="s">
        <v>34</v>
      </c>
      <c r="P4717">
        <f t="shared" si="543"/>
        <v>0.15</v>
      </c>
      <c r="Q4717" s="11">
        <f t="shared" si="544"/>
        <v>0.86624036720538877</v>
      </c>
      <c r="S4717" s="13">
        <f t="shared" si="545"/>
        <v>0.15</v>
      </c>
      <c r="T4717">
        <f t="shared" si="546"/>
        <v>79.645889999999994</v>
      </c>
      <c r="U4717" t="b">
        <f t="shared" si="547"/>
        <v>0</v>
      </c>
    </row>
    <row r="4718" spans="1:21" ht="21" x14ac:dyDescent="0.4">
      <c r="A4718" t="s">
        <v>854</v>
      </c>
      <c r="B4718" t="s">
        <v>761</v>
      </c>
      <c r="C4718" s="42" t="s">
        <v>762</v>
      </c>
      <c r="D4718" s="33">
        <v>183275</v>
      </c>
      <c r="E4718" s="33">
        <v>51928</v>
      </c>
      <c r="F4718" s="32">
        <v>42.591099999999997</v>
      </c>
      <c r="G4718" s="32">
        <v>14.196900000000001</v>
      </c>
      <c r="H4718" s="41">
        <v>28.3333788023462</v>
      </c>
      <c r="I4718" s="32">
        <v>56.787999999999997</v>
      </c>
      <c r="J4718" s="34">
        <f t="shared" si="548"/>
        <v>0.24999823906459115</v>
      </c>
      <c r="K4718">
        <v>0.82019527037436446</v>
      </c>
      <c r="L4718">
        <v>1.0935911261747033</v>
      </c>
      <c r="M4718" s="41">
        <v>0.75</v>
      </c>
      <c r="N4718" t="s">
        <v>37</v>
      </c>
      <c r="O4718" s="10" t="s">
        <v>37</v>
      </c>
      <c r="P4718">
        <f t="shared" si="543"/>
        <v>0.25</v>
      </c>
      <c r="Q4718" s="11">
        <f t="shared" si="544"/>
        <v>0.31418609565401134</v>
      </c>
      <c r="S4718" s="13">
        <f t="shared" si="545"/>
        <v>0.25</v>
      </c>
      <c r="T4718">
        <f t="shared" si="546"/>
        <v>14.196999999999999</v>
      </c>
      <c r="U4718" t="b">
        <f t="shared" si="547"/>
        <v>1</v>
      </c>
    </row>
    <row r="4719" spans="1:21" ht="21" x14ac:dyDescent="0.4">
      <c r="A4719" t="s">
        <v>5610</v>
      </c>
      <c r="B4719" t="s">
        <v>5608</v>
      </c>
      <c r="C4719" t="s">
        <v>5609</v>
      </c>
      <c r="D4719" s="33">
        <v>54317</v>
      </c>
      <c r="E4719" s="33">
        <v>3109</v>
      </c>
      <c r="F4719" s="32">
        <v>3.1089999999999995</v>
      </c>
      <c r="G4719" s="32">
        <v>1.0620000000000001</v>
      </c>
      <c r="H4719" s="41">
        <v>5.7238065430712304</v>
      </c>
      <c r="I4719" s="32">
        <v>4.1709999999999994</v>
      </c>
      <c r="J4719" s="34">
        <f t="shared" si="548"/>
        <v>0.25461520019180056</v>
      </c>
      <c r="K4719">
        <v>0.99999999999999989</v>
      </c>
      <c r="L4719">
        <v>1.3415889353489865</v>
      </c>
      <c r="M4719" s="41">
        <v>1</v>
      </c>
      <c r="N4719" t="s">
        <v>37</v>
      </c>
      <c r="O4719" s="10" t="s">
        <v>37</v>
      </c>
      <c r="P4719">
        <f t="shared" si="543"/>
        <v>0.25</v>
      </c>
      <c r="Q4719" s="11">
        <f t="shared" si="544"/>
        <v>0.25461520019180034</v>
      </c>
      <c r="S4719" s="13">
        <f t="shared" si="545"/>
        <v>0.25</v>
      </c>
      <c r="T4719">
        <f t="shared" si="546"/>
        <v>1.0427499999999998</v>
      </c>
      <c r="U4719" t="b">
        <f t="shared" si="547"/>
        <v>1</v>
      </c>
    </row>
    <row r="4720" spans="1:21" ht="21" x14ac:dyDescent="0.4">
      <c r="A4720" t="s">
        <v>1252</v>
      </c>
      <c r="B4720" t="s">
        <v>1201</v>
      </c>
      <c r="C4720" s="42" t="s">
        <v>1202</v>
      </c>
      <c r="D4720" s="33">
        <v>2062786</v>
      </c>
      <c r="E4720" s="33">
        <v>204988</v>
      </c>
      <c r="F4720" s="32">
        <v>129.81150000000002</v>
      </c>
      <c r="G4720" s="32">
        <v>43.265500000000003</v>
      </c>
      <c r="H4720" s="41">
        <v>9.9374341303460465</v>
      </c>
      <c r="I4720" s="32">
        <v>173.07700000000003</v>
      </c>
      <c r="J4720" s="34">
        <f t="shared" si="548"/>
        <v>0.24997833334296293</v>
      </c>
      <c r="K4720">
        <v>0.63326389837453911</v>
      </c>
      <c r="L4720">
        <v>0.84432747282767784</v>
      </c>
      <c r="M4720" s="41">
        <v>0.5</v>
      </c>
      <c r="N4720" t="s">
        <v>37</v>
      </c>
      <c r="O4720" s="10" t="s">
        <v>37</v>
      </c>
      <c r="P4720">
        <f t="shared" si="543"/>
        <v>0.25</v>
      </c>
      <c r="Q4720" s="11">
        <f t="shared" si="544"/>
        <v>0.40781270763879668</v>
      </c>
      <c r="S4720" s="13">
        <f t="shared" si="545"/>
        <v>0.25</v>
      </c>
      <c r="T4720">
        <f t="shared" si="546"/>
        <v>43.269250000000007</v>
      </c>
      <c r="U4720" t="b">
        <f t="shared" si="547"/>
        <v>1</v>
      </c>
    </row>
    <row r="4721" spans="1:21" ht="21" x14ac:dyDescent="0.4">
      <c r="A4721" t="s">
        <v>3220</v>
      </c>
      <c r="B4721" t="s">
        <v>3152</v>
      </c>
      <c r="C4721" t="s">
        <v>3153</v>
      </c>
      <c r="D4721" s="33">
        <v>1168</v>
      </c>
      <c r="E4721" s="33">
        <v>126</v>
      </c>
      <c r="F4721" s="32">
        <v>3.2500000000000001E-2</v>
      </c>
      <c r="G4721" s="32">
        <v>1.0499999999999999E-2</v>
      </c>
      <c r="H4721" s="41">
        <v>10.787671232876713</v>
      </c>
      <c r="I4721" s="32">
        <v>4.2999999999999997E-2</v>
      </c>
      <c r="J4721" s="34">
        <f t="shared" si="548"/>
        <v>0.2441860465116279</v>
      </c>
      <c r="K4721">
        <v>0.25793650793650796</v>
      </c>
      <c r="L4721">
        <v>0.34126984126984128</v>
      </c>
      <c r="M4721" s="41">
        <v>0.31</v>
      </c>
      <c r="N4721" t="s">
        <v>34</v>
      </c>
      <c r="O4721" s="10" t="s">
        <v>34</v>
      </c>
      <c r="P4721">
        <f t="shared" si="543"/>
        <v>0.15</v>
      </c>
      <c r="Q4721" s="11">
        <f t="shared" si="544"/>
        <v>9.1627906976744222E-2</v>
      </c>
      <c r="S4721" s="13">
        <f t="shared" si="545"/>
        <v>9.1627906976744222E-2</v>
      </c>
      <c r="T4721">
        <f t="shared" si="546"/>
        <v>3.9400000000000017E-3</v>
      </c>
      <c r="U4721" t="b">
        <f t="shared" si="547"/>
        <v>1</v>
      </c>
    </row>
    <row r="4722" spans="1:21" ht="21" x14ac:dyDescent="0.4">
      <c r="A4722" t="s">
        <v>5703</v>
      </c>
      <c r="B4722" t="s">
        <v>5662</v>
      </c>
      <c r="C4722" t="s">
        <v>5663</v>
      </c>
      <c r="D4722" s="33">
        <v>37411</v>
      </c>
      <c r="E4722" s="33">
        <v>2565</v>
      </c>
      <c r="F4722" s="32">
        <v>0.16619999999999999</v>
      </c>
      <c r="G4722" s="32">
        <v>5.3800000000000001E-2</v>
      </c>
      <c r="H4722" s="41">
        <v>6.8562722194007106</v>
      </c>
      <c r="I4722" s="32">
        <v>0.21999999999999997</v>
      </c>
      <c r="J4722" s="34">
        <f t="shared" si="548"/>
        <v>0.24454545454545457</v>
      </c>
      <c r="K4722">
        <v>6.4795321637426892E-2</v>
      </c>
      <c r="L4722">
        <v>8.5769980506822607E-2</v>
      </c>
      <c r="M4722" s="41">
        <v>0.01</v>
      </c>
      <c r="N4722" t="s">
        <v>37</v>
      </c>
      <c r="O4722" s="10" t="s">
        <v>37</v>
      </c>
      <c r="P4722">
        <f t="shared" si="543"/>
        <v>0.25</v>
      </c>
      <c r="Q4722" s="11">
        <f t="shared" si="544"/>
        <v>0.88340909090909092</v>
      </c>
      <c r="S4722" s="13">
        <f t="shared" si="545"/>
        <v>0.25</v>
      </c>
      <c r="T4722">
        <f t="shared" si="546"/>
        <v>5.4999999999999993E-2</v>
      </c>
      <c r="U4722" t="b">
        <f t="shared" si="547"/>
        <v>1</v>
      </c>
    </row>
    <row r="4723" spans="1:21" ht="21" x14ac:dyDescent="0.4">
      <c r="A4723" t="s">
        <v>1973</v>
      </c>
      <c r="B4723" t="s">
        <v>1732</v>
      </c>
      <c r="C4723" s="42" t="s">
        <v>1733</v>
      </c>
      <c r="D4723" s="33">
        <v>6725</v>
      </c>
      <c r="E4723" s="33">
        <v>1632</v>
      </c>
      <c r="F4723" s="32">
        <v>2.2574999999999998</v>
      </c>
      <c r="G4723" s="32">
        <v>0.40510000000000002</v>
      </c>
      <c r="H4723" s="41">
        <v>24.267657992565056</v>
      </c>
      <c r="I4723" s="32">
        <v>2.6625999999999999</v>
      </c>
      <c r="J4723" s="34">
        <f t="shared" si="548"/>
        <v>0.15214452039360024</v>
      </c>
      <c r="K4723">
        <v>1.3832720588235294</v>
      </c>
      <c r="L4723">
        <v>1.6314950980392156</v>
      </c>
      <c r="M4723" s="41">
        <v>1.4</v>
      </c>
      <c r="N4723" t="s">
        <v>37</v>
      </c>
      <c r="O4723" s="10" t="s">
        <v>34</v>
      </c>
      <c r="P4723">
        <f t="shared" si="543"/>
        <v>0.15</v>
      </c>
      <c r="Q4723" s="11">
        <f t="shared" si="544"/>
        <v>0.14189138436115073</v>
      </c>
      <c r="S4723" s="13">
        <f t="shared" si="545"/>
        <v>0.14189138436115073</v>
      </c>
      <c r="T4723">
        <f t="shared" si="546"/>
        <v>0.37779999999999991</v>
      </c>
      <c r="U4723" t="b">
        <f t="shared" si="547"/>
        <v>0</v>
      </c>
    </row>
    <row r="4724" spans="1:21" ht="21" x14ac:dyDescent="0.4">
      <c r="A4724" t="s">
        <v>2872</v>
      </c>
      <c r="B4724" t="s">
        <v>2870</v>
      </c>
      <c r="C4724" t="s">
        <v>2871</v>
      </c>
      <c r="D4724" s="33">
        <v>1860845</v>
      </c>
      <c r="E4724" s="33">
        <v>247657</v>
      </c>
      <c r="F4724" s="32">
        <v>355.64130000000006</v>
      </c>
      <c r="G4724" s="32">
        <v>152.17430000000002</v>
      </c>
      <c r="H4724" s="41">
        <v>13.308846249956337</v>
      </c>
      <c r="I4724" s="32">
        <v>507.81560000000007</v>
      </c>
      <c r="J4724" s="34">
        <f t="shared" si="548"/>
        <v>0.29966448450973149</v>
      </c>
      <c r="K4724">
        <v>1.4360236133038842</v>
      </c>
      <c r="L4724">
        <v>2.0504794938160442</v>
      </c>
      <c r="M4724" s="41">
        <v>1</v>
      </c>
      <c r="N4724" t="s">
        <v>37</v>
      </c>
      <c r="O4724" s="10" t="s">
        <v>37</v>
      </c>
      <c r="P4724">
        <f t="shared" si="543"/>
        <v>0.25</v>
      </c>
      <c r="Q4724" s="11">
        <f t="shared" si="544"/>
        <v>0.51230919254942153</v>
      </c>
      <c r="S4724" s="13">
        <f t="shared" si="545"/>
        <v>0.25</v>
      </c>
      <c r="T4724">
        <f t="shared" si="546"/>
        <v>126.95390000000002</v>
      </c>
      <c r="U4724" t="b">
        <f t="shared" si="547"/>
        <v>1</v>
      </c>
    </row>
    <row r="4725" spans="1:21" ht="21" x14ac:dyDescent="0.4">
      <c r="A4725" t="s">
        <v>196</v>
      </c>
      <c r="B4725" t="s">
        <v>31</v>
      </c>
      <c r="C4725" t="s">
        <v>32</v>
      </c>
      <c r="D4725" s="33">
        <v>422039</v>
      </c>
      <c r="E4725" s="33">
        <v>166554</v>
      </c>
      <c r="F4725" s="32">
        <v>132.23940000000002</v>
      </c>
      <c r="G4725" s="32">
        <v>44.079599999999999</v>
      </c>
      <c r="H4725" s="41">
        <v>39.464125353344123</v>
      </c>
      <c r="I4725" s="32">
        <v>176.31900000000002</v>
      </c>
      <c r="K4725">
        <v>0.79397312583306334</v>
      </c>
      <c r="L4725">
        <v>1.0586296336323355</v>
      </c>
      <c r="M4725" s="41">
        <v>0.75</v>
      </c>
      <c r="N4725" t="s">
        <v>37</v>
      </c>
      <c r="O4725" s="10" t="s">
        <v>37</v>
      </c>
      <c r="P4725">
        <f t="shared" si="543"/>
        <v>0.25</v>
      </c>
      <c r="Q4725" s="11">
        <f t="shared" si="544"/>
        <v>0.29153693022306165</v>
      </c>
      <c r="S4725" s="13">
        <f t="shared" si="545"/>
        <v>0.25</v>
      </c>
      <c r="T4725">
        <f t="shared" si="546"/>
        <v>44.079750000000004</v>
      </c>
      <c r="U4725" t="b">
        <f t="shared" si="547"/>
        <v>1</v>
      </c>
    </row>
    <row r="4726" spans="1:21" ht="21" x14ac:dyDescent="0.4">
      <c r="A4726" t="s">
        <v>2707</v>
      </c>
      <c r="B4726" t="s">
        <v>2643</v>
      </c>
      <c r="C4726" t="s">
        <v>2644</v>
      </c>
      <c r="D4726" s="33">
        <v>13071</v>
      </c>
      <c r="E4726" s="33">
        <v>2303</v>
      </c>
      <c r="F4726" s="32">
        <v>3.7034999999999996</v>
      </c>
      <c r="G4726" s="32">
        <v>1.1540000000000001</v>
      </c>
      <c r="H4726" s="41">
        <v>17.619156912248489</v>
      </c>
      <c r="I4726" s="32">
        <v>4.8574999999999999</v>
      </c>
      <c r="J4726" s="34">
        <f t="shared" ref="J4726:J4731" si="549">G4726/I4726</f>
        <v>0.23757076685537831</v>
      </c>
      <c r="K4726">
        <v>1.6081198436821535</v>
      </c>
      <c r="L4726">
        <v>2.1092053842813723</v>
      </c>
      <c r="M4726" s="41">
        <v>1.6</v>
      </c>
      <c r="N4726" t="s">
        <v>37</v>
      </c>
      <c r="O4726" s="10" t="s">
        <v>37</v>
      </c>
      <c r="P4726">
        <f t="shared" si="543"/>
        <v>0.25</v>
      </c>
      <c r="Q4726" s="11">
        <f t="shared" si="544"/>
        <v>0.24142048378795677</v>
      </c>
      <c r="S4726" s="13">
        <f t="shared" si="545"/>
        <v>0.24142048378795677</v>
      </c>
      <c r="T4726">
        <f t="shared" si="546"/>
        <v>1.1727000000000001</v>
      </c>
      <c r="U4726" t="b">
        <f t="shared" si="547"/>
        <v>1</v>
      </c>
    </row>
    <row r="4727" spans="1:21" ht="21" x14ac:dyDescent="0.4">
      <c r="A4727" t="s">
        <v>1189</v>
      </c>
      <c r="B4727" t="s">
        <v>1120</v>
      </c>
      <c r="C4727" s="42" t="s">
        <v>1121</v>
      </c>
      <c r="D4727" s="33">
        <v>741729</v>
      </c>
      <c r="E4727" s="33">
        <v>119391</v>
      </c>
      <c r="F4727" s="32">
        <v>36.137500000000003</v>
      </c>
      <c r="G4727" s="32">
        <v>12.614500000000001</v>
      </c>
      <c r="H4727" s="41">
        <v>16.096310107869584</v>
      </c>
      <c r="I4727" s="32">
        <v>48.752000000000002</v>
      </c>
      <c r="J4727" s="34">
        <f t="shared" si="549"/>
        <v>0.25874835904168036</v>
      </c>
      <c r="K4727">
        <v>0.3026819442001491</v>
      </c>
      <c r="L4727">
        <v>0.40833898702582272</v>
      </c>
      <c r="M4727" s="41">
        <v>0.3</v>
      </c>
      <c r="N4727" t="s">
        <v>37</v>
      </c>
      <c r="O4727" s="10" t="s">
        <v>37</v>
      </c>
      <c r="P4727">
        <f t="shared" si="543"/>
        <v>0.25</v>
      </c>
      <c r="Q4727" s="11">
        <f t="shared" si="544"/>
        <v>0.26531629471611423</v>
      </c>
      <c r="S4727" s="13">
        <f t="shared" si="545"/>
        <v>0.25</v>
      </c>
      <c r="T4727">
        <f t="shared" si="546"/>
        <v>12.188000000000001</v>
      </c>
      <c r="U4727" t="b">
        <f t="shared" si="547"/>
        <v>1</v>
      </c>
    </row>
    <row r="4728" spans="1:21" ht="21" x14ac:dyDescent="0.4">
      <c r="A4728" t="s">
        <v>2126</v>
      </c>
      <c r="B4728" t="s">
        <v>2112</v>
      </c>
      <c r="C4728" t="s">
        <v>2113</v>
      </c>
      <c r="D4728" s="33">
        <v>413101</v>
      </c>
      <c r="E4728" s="33">
        <v>9145</v>
      </c>
      <c r="F4728" s="32">
        <v>27.435000000000002</v>
      </c>
      <c r="G4728" s="32">
        <v>7.1891999999999996</v>
      </c>
      <c r="H4728" s="41">
        <v>2.2137443385515891</v>
      </c>
      <c r="I4728" s="32">
        <v>34.624200000000002</v>
      </c>
      <c r="J4728" s="34">
        <f t="shared" si="549"/>
        <v>0.20763512225553224</v>
      </c>
      <c r="K4728">
        <v>3.0000000000000004</v>
      </c>
      <c r="L4728">
        <v>3.7861344997266269</v>
      </c>
      <c r="M4728" s="41">
        <v>3</v>
      </c>
      <c r="N4728" t="s">
        <v>37</v>
      </c>
      <c r="O4728" s="10" t="s">
        <v>37</v>
      </c>
      <c r="P4728">
        <f t="shared" si="543"/>
        <v>0.25</v>
      </c>
      <c r="Q4728" s="11">
        <f t="shared" si="544"/>
        <v>0.20763512225553232</v>
      </c>
      <c r="S4728" s="13">
        <f t="shared" si="545"/>
        <v>0.20763512225553232</v>
      </c>
      <c r="T4728">
        <f t="shared" si="546"/>
        <v>7.1892000000000023</v>
      </c>
      <c r="U4728" t="b">
        <f t="shared" si="547"/>
        <v>1</v>
      </c>
    </row>
    <row r="4729" spans="1:21" ht="21" x14ac:dyDescent="0.4">
      <c r="A4729" t="s">
        <v>4073</v>
      </c>
      <c r="B4729" t="s">
        <v>4069</v>
      </c>
      <c r="C4729" t="s">
        <v>4070</v>
      </c>
      <c r="D4729" s="33">
        <v>154663</v>
      </c>
      <c r="E4729" s="33">
        <v>19363</v>
      </c>
      <c r="F4729" s="32">
        <v>43.681399999999996</v>
      </c>
      <c r="G4729" s="32">
        <v>13.999400000000001</v>
      </c>
      <c r="H4729" s="41">
        <v>12.519477832448613</v>
      </c>
      <c r="I4729" s="32">
        <v>57.680799999999998</v>
      </c>
      <c r="J4729" s="34">
        <f t="shared" si="549"/>
        <v>0.24270467815980365</v>
      </c>
      <c r="K4729">
        <v>2.2559210866084798</v>
      </c>
      <c r="L4729">
        <v>2.9789185560088827</v>
      </c>
      <c r="M4729" s="41">
        <v>2.25</v>
      </c>
      <c r="N4729" t="s">
        <v>37</v>
      </c>
      <c r="O4729" s="10" t="s">
        <v>37</v>
      </c>
      <c r="P4729">
        <f t="shared" si="543"/>
        <v>0.25</v>
      </c>
      <c r="Q4729" s="11">
        <f t="shared" si="544"/>
        <v>0.24469234129901105</v>
      </c>
      <c r="S4729" s="13">
        <f t="shared" si="545"/>
        <v>0.24469234129901105</v>
      </c>
      <c r="T4729">
        <f t="shared" si="546"/>
        <v>14.114049999999995</v>
      </c>
      <c r="U4729" t="b">
        <f t="shared" si="547"/>
        <v>1</v>
      </c>
    </row>
    <row r="4730" spans="1:21" ht="21" x14ac:dyDescent="0.4">
      <c r="A4730" t="s">
        <v>1974</v>
      </c>
      <c r="B4730" t="s">
        <v>1732</v>
      </c>
      <c r="C4730" s="42" t="s">
        <v>1733</v>
      </c>
      <c r="D4730" s="33">
        <v>11723</v>
      </c>
      <c r="E4730" s="33">
        <v>2745</v>
      </c>
      <c r="F4730" s="32">
        <v>4.0901000000000005</v>
      </c>
      <c r="G4730" s="32">
        <v>1.1954</v>
      </c>
      <c r="H4730" s="41">
        <v>23.415507975774119</v>
      </c>
      <c r="I4730" s="32">
        <v>5.2855000000000008</v>
      </c>
      <c r="J4730" s="34">
        <f t="shared" si="549"/>
        <v>0.22616592564563426</v>
      </c>
      <c r="K4730">
        <v>1.4900182149362478</v>
      </c>
      <c r="L4730">
        <v>1.9255009107468126</v>
      </c>
      <c r="M4730" s="41">
        <v>1.45</v>
      </c>
      <c r="N4730" t="s">
        <v>37</v>
      </c>
      <c r="O4730" s="10" t="s">
        <v>34</v>
      </c>
      <c r="P4730">
        <f t="shared" si="543"/>
        <v>0.15</v>
      </c>
      <c r="Q4730" s="11">
        <f t="shared" si="544"/>
        <v>0.24694920064326945</v>
      </c>
      <c r="S4730" s="13">
        <f t="shared" si="545"/>
        <v>0.15</v>
      </c>
      <c r="T4730">
        <f t="shared" si="546"/>
        <v>0.79282500000000011</v>
      </c>
      <c r="U4730" t="b">
        <f t="shared" si="547"/>
        <v>0</v>
      </c>
    </row>
    <row r="4731" spans="1:21" ht="21" x14ac:dyDescent="0.4">
      <c r="A4731" t="s">
        <v>1719</v>
      </c>
      <c r="B4731" t="s">
        <v>1655</v>
      </c>
      <c r="C4731" s="42" t="s">
        <v>1656</v>
      </c>
      <c r="D4731" s="33">
        <v>215852</v>
      </c>
      <c r="E4731" s="33">
        <v>28754</v>
      </c>
      <c r="F4731" s="32">
        <v>38.841900000000003</v>
      </c>
      <c r="G4731" s="32">
        <v>12.157</v>
      </c>
      <c r="H4731" s="41">
        <v>13.321164501602951</v>
      </c>
      <c r="I4731" s="32">
        <v>50.998900000000006</v>
      </c>
      <c r="J4731" s="34">
        <f t="shared" si="549"/>
        <v>0.23837769049920682</v>
      </c>
      <c r="K4731">
        <v>1.3508346664811852</v>
      </c>
      <c r="L4731">
        <v>1.7736280169715521</v>
      </c>
      <c r="M4731" s="41">
        <v>1.35</v>
      </c>
      <c r="N4731" t="s">
        <v>37</v>
      </c>
      <c r="O4731" s="10" t="s">
        <v>37</v>
      </c>
      <c r="P4731">
        <f t="shared" si="543"/>
        <v>0.25</v>
      </c>
      <c r="Q4731" s="11">
        <f t="shared" si="544"/>
        <v>0.23884828888466234</v>
      </c>
      <c r="S4731" s="13">
        <f t="shared" si="545"/>
        <v>0.23884828888466234</v>
      </c>
      <c r="T4731">
        <f t="shared" si="546"/>
        <v>12.181000000000008</v>
      </c>
      <c r="U4731" t="b">
        <f t="shared" si="547"/>
        <v>1</v>
      </c>
    </row>
    <row r="4732" spans="1:21" ht="21" x14ac:dyDescent="0.4">
      <c r="A4732" t="s">
        <v>197</v>
      </c>
      <c r="B4732" t="s">
        <v>31</v>
      </c>
      <c r="C4732" t="s">
        <v>32</v>
      </c>
      <c r="D4732" s="33">
        <v>231739</v>
      </c>
      <c r="E4732" s="33">
        <v>38106</v>
      </c>
      <c r="F4732" s="32">
        <v>32.3904</v>
      </c>
      <c r="G4732" s="32">
        <v>9.0235000000000003</v>
      </c>
      <c r="H4732" s="41">
        <v>16.443498936303342</v>
      </c>
      <c r="I4732" s="32">
        <v>41.413899999999998</v>
      </c>
      <c r="K4732">
        <v>0.85000787277594081</v>
      </c>
      <c r="L4732">
        <v>1.0868078517818716</v>
      </c>
      <c r="M4732" s="41">
        <v>0.85</v>
      </c>
      <c r="N4732" t="s">
        <v>37</v>
      </c>
      <c r="O4732" s="10" t="s">
        <v>37</v>
      </c>
      <c r="P4732">
        <f t="shared" si="543"/>
        <v>0.25</v>
      </c>
      <c r="Q4732" s="11">
        <f t="shared" si="544"/>
        <v>0.2178930262544701</v>
      </c>
      <c r="S4732" s="13">
        <f t="shared" si="545"/>
        <v>0.2178930262544701</v>
      </c>
      <c r="T4732">
        <f t="shared" si="546"/>
        <v>9.0237999999999996</v>
      </c>
      <c r="U4732" t="b">
        <f t="shared" si="547"/>
        <v>1</v>
      </c>
    </row>
    <row r="4733" spans="1:21" ht="21" x14ac:dyDescent="0.4">
      <c r="A4733" t="s">
        <v>3000</v>
      </c>
      <c r="B4733" t="s">
        <v>2991</v>
      </c>
      <c r="C4733" t="s">
        <v>2992</v>
      </c>
      <c r="D4733" s="33">
        <v>36498</v>
      </c>
      <c r="E4733" s="33">
        <v>10269</v>
      </c>
      <c r="F4733" s="32">
        <v>17.514900000000001</v>
      </c>
      <c r="G4733" s="32">
        <v>5.8378999999999994</v>
      </c>
      <c r="H4733" s="41">
        <v>28.135788262370539</v>
      </c>
      <c r="I4733" s="32">
        <v>23.352800000000002</v>
      </c>
      <c r="J4733" s="34">
        <f t="shared" ref="J4733:J4748" si="550">G4733/I4733</f>
        <v>0.24998715357473189</v>
      </c>
      <c r="K4733">
        <v>1.7056091148115688</v>
      </c>
      <c r="L4733">
        <v>2.2741065342292339</v>
      </c>
      <c r="M4733" s="41">
        <v>1.5</v>
      </c>
      <c r="N4733" t="s">
        <v>34</v>
      </c>
      <c r="O4733" s="10" t="s">
        <v>34</v>
      </c>
      <c r="P4733">
        <f t="shared" si="543"/>
        <v>0.15</v>
      </c>
      <c r="Q4733" s="11">
        <f t="shared" si="544"/>
        <v>0.3404002946113529</v>
      </c>
      <c r="S4733" s="13">
        <f t="shared" si="545"/>
        <v>0.15</v>
      </c>
      <c r="T4733">
        <f t="shared" si="546"/>
        <v>3.50292</v>
      </c>
      <c r="U4733" t="b">
        <f t="shared" si="547"/>
        <v>1</v>
      </c>
    </row>
    <row r="4734" spans="1:21" ht="21" x14ac:dyDescent="0.4">
      <c r="A4734" t="s">
        <v>3909</v>
      </c>
      <c r="B4734" t="s">
        <v>3765</v>
      </c>
      <c r="C4734" t="s">
        <v>3766</v>
      </c>
      <c r="D4734" s="33">
        <v>102721</v>
      </c>
      <c r="E4734" s="33">
        <v>5537</v>
      </c>
      <c r="F4734" s="32">
        <v>4.9833000000000007</v>
      </c>
      <c r="G4734" s="32">
        <v>1.4087000000000001</v>
      </c>
      <c r="H4734" s="41">
        <v>5.3903291439919787</v>
      </c>
      <c r="I4734" s="32">
        <v>6.3920000000000012</v>
      </c>
      <c r="J4734" s="34">
        <f t="shared" si="550"/>
        <v>0.22038485607008756</v>
      </c>
      <c r="K4734">
        <v>0.90000000000000024</v>
      </c>
      <c r="L4734">
        <v>1.1544157486003253</v>
      </c>
      <c r="M4734" s="41">
        <v>0.9</v>
      </c>
      <c r="N4734" t="s">
        <v>37</v>
      </c>
      <c r="O4734" s="10" t="s">
        <v>37</v>
      </c>
      <c r="P4734">
        <f t="shared" si="543"/>
        <v>0.25</v>
      </c>
      <c r="Q4734" s="11">
        <f t="shared" si="544"/>
        <v>0.2203848560700877</v>
      </c>
      <c r="S4734" s="13">
        <f t="shared" si="545"/>
        <v>0.2203848560700877</v>
      </c>
      <c r="T4734">
        <f t="shared" si="546"/>
        <v>1.408700000000001</v>
      </c>
      <c r="U4734" t="b">
        <f t="shared" si="547"/>
        <v>1</v>
      </c>
    </row>
    <row r="4735" spans="1:21" ht="21" x14ac:dyDescent="0.4">
      <c r="A4735" t="s">
        <v>5237</v>
      </c>
      <c r="B4735" t="s">
        <v>5234</v>
      </c>
      <c r="C4735" t="s">
        <v>5235</v>
      </c>
      <c r="D4735" s="33">
        <v>67205</v>
      </c>
      <c r="E4735" s="33">
        <v>11181</v>
      </c>
      <c r="F4735" s="32">
        <v>11.757400000000001</v>
      </c>
      <c r="G4735" s="32">
        <v>5.7417999999999996</v>
      </c>
      <c r="H4735" s="41">
        <v>16.637154973588274</v>
      </c>
      <c r="I4735" s="32">
        <v>17.499200000000002</v>
      </c>
      <c r="J4735" s="34">
        <f t="shared" si="550"/>
        <v>0.32811785681631156</v>
      </c>
      <c r="K4735">
        <v>1.051551739558179</v>
      </c>
      <c r="L4735">
        <v>1.5650836240050086</v>
      </c>
      <c r="M4735" s="41">
        <v>1</v>
      </c>
      <c r="N4735" t="s">
        <v>37</v>
      </c>
      <c r="O4735" s="10" t="s">
        <v>37</v>
      </c>
      <c r="P4735">
        <f t="shared" si="543"/>
        <v>0.25</v>
      </c>
      <c r="Q4735" s="11">
        <f t="shared" si="544"/>
        <v>0.3610565054402487</v>
      </c>
      <c r="S4735" s="13">
        <f t="shared" si="545"/>
        <v>0.25</v>
      </c>
      <c r="T4735">
        <f t="shared" si="546"/>
        <v>4.3748000000000005</v>
      </c>
      <c r="U4735" t="b">
        <f t="shared" si="547"/>
        <v>1</v>
      </c>
    </row>
    <row r="4736" spans="1:21" ht="21" x14ac:dyDescent="0.4">
      <c r="A4736" t="s">
        <v>1975</v>
      </c>
      <c r="B4736" t="s">
        <v>1732</v>
      </c>
      <c r="C4736" s="42" t="s">
        <v>1733</v>
      </c>
      <c r="D4736" s="33">
        <v>31730</v>
      </c>
      <c r="E4736" s="33">
        <v>13660</v>
      </c>
      <c r="F4736" s="32">
        <v>19.840999999999998</v>
      </c>
      <c r="G4736" s="32">
        <v>9.4877000000000002</v>
      </c>
      <c r="H4736" s="41">
        <v>43.050740624015127</v>
      </c>
      <c r="I4736" s="32">
        <v>29.328699999999998</v>
      </c>
      <c r="J4736" s="34">
        <f t="shared" si="550"/>
        <v>0.32349541575317015</v>
      </c>
      <c r="K4736">
        <v>1.4524890190336748</v>
      </c>
      <c r="L4736">
        <v>2.1470497803806734</v>
      </c>
      <c r="M4736" s="41">
        <v>1.4</v>
      </c>
      <c r="N4736" t="s">
        <v>37</v>
      </c>
      <c r="O4736" s="10" t="s">
        <v>34</v>
      </c>
      <c r="P4736">
        <f t="shared" si="543"/>
        <v>0.15</v>
      </c>
      <c r="Q4736" s="11">
        <f t="shared" si="544"/>
        <v>0.34794245909297039</v>
      </c>
      <c r="S4736" s="13">
        <f t="shared" si="545"/>
        <v>0.15</v>
      </c>
      <c r="T4736">
        <f t="shared" si="546"/>
        <v>4.3993049999999991</v>
      </c>
      <c r="U4736" t="b">
        <f t="shared" si="547"/>
        <v>0</v>
      </c>
    </row>
    <row r="4737" spans="1:21" ht="21" x14ac:dyDescent="0.4">
      <c r="A4737" t="s">
        <v>3604</v>
      </c>
      <c r="B4737" t="s">
        <v>3542</v>
      </c>
      <c r="C4737" t="s">
        <v>3543</v>
      </c>
      <c r="D4737" s="33">
        <v>213039</v>
      </c>
      <c r="E4737" s="33">
        <v>9155</v>
      </c>
      <c r="F4737" s="32">
        <v>7.3369</v>
      </c>
      <c r="G4737" s="32">
        <v>2.3639000000000001</v>
      </c>
      <c r="H4737" s="41">
        <v>4.2973352296997263</v>
      </c>
      <c r="I4737" s="32">
        <v>9.700800000000001</v>
      </c>
      <c r="J4737" s="34">
        <f t="shared" si="550"/>
        <v>0.24368093353125514</v>
      </c>
      <c r="K4737">
        <v>0.801409066084107</v>
      </c>
      <c r="L4737">
        <v>1.0596176952484981</v>
      </c>
      <c r="M4737" s="41">
        <v>0.77</v>
      </c>
      <c r="N4737" t="s">
        <v>34</v>
      </c>
      <c r="O4737" s="10" t="s">
        <v>34</v>
      </c>
      <c r="P4737">
        <f t="shared" si="543"/>
        <v>0.15</v>
      </c>
      <c r="Q4737" s="11">
        <f t="shared" si="544"/>
        <v>0.27332281873659908</v>
      </c>
      <c r="S4737" s="13">
        <f t="shared" si="545"/>
        <v>0.15</v>
      </c>
      <c r="T4737">
        <f t="shared" si="546"/>
        <v>1.4551200000000002</v>
      </c>
      <c r="U4737" t="b">
        <f t="shared" si="547"/>
        <v>1</v>
      </c>
    </row>
    <row r="4738" spans="1:21" ht="21" x14ac:dyDescent="0.4">
      <c r="A4738" t="s">
        <v>3382</v>
      </c>
      <c r="B4738" t="s">
        <v>3379</v>
      </c>
      <c r="C4738" t="s">
        <v>3380</v>
      </c>
      <c r="D4738" s="33">
        <v>2392200</v>
      </c>
      <c r="E4738" s="33">
        <v>30031</v>
      </c>
      <c r="F4738" s="32">
        <v>45.046500000000002</v>
      </c>
      <c r="G4738" s="32">
        <v>6.5597000000000003</v>
      </c>
      <c r="H4738" s="41">
        <v>1.2553716244461166</v>
      </c>
      <c r="I4738" s="32">
        <v>51.606200000000001</v>
      </c>
      <c r="J4738" s="34">
        <f t="shared" si="550"/>
        <v>0.12711069600164321</v>
      </c>
      <c r="K4738">
        <v>1.5</v>
      </c>
      <c r="L4738">
        <v>1.7184309546801639</v>
      </c>
      <c r="M4738" s="41">
        <v>1.5</v>
      </c>
      <c r="N4738" t="s">
        <v>37</v>
      </c>
      <c r="O4738" s="10" t="s">
        <v>37</v>
      </c>
      <c r="P4738">
        <f t="shared" ref="P4738:P4801" si="551">VLOOKUP($O4738,$Y$2:$AJ$8,9,FALSE)</f>
        <v>0.25</v>
      </c>
      <c r="Q4738" s="11">
        <f t="shared" ref="Q4738:Q4801" si="552">(L4738-M4738)/L4738</f>
        <v>0.12711069600164326</v>
      </c>
      <c r="S4738" s="13">
        <f t="shared" ref="S4738:S4801" si="553">MIN(Q4738,IF(R4738=0,P4738,R4738))</f>
        <v>0.12711069600164326</v>
      </c>
      <c r="T4738">
        <f t="shared" ref="T4738:T4801" si="554">IFERROR(S4738*I4738,0)</f>
        <v>6.559700000000003</v>
      </c>
      <c r="U4738" t="b">
        <f t="shared" ref="U4738:U4801" si="555">O4738=N4738</f>
        <v>1</v>
      </c>
    </row>
    <row r="4739" spans="1:21" ht="21" x14ac:dyDescent="0.4">
      <c r="A4739" t="s">
        <v>1533</v>
      </c>
      <c r="B4739" t="s">
        <v>1522</v>
      </c>
      <c r="C4739" s="42" t="s">
        <v>1523</v>
      </c>
      <c r="D4739" s="33">
        <v>2762836</v>
      </c>
      <c r="E4739" s="33">
        <v>605187</v>
      </c>
      <c r="F4739" s="32">
        <v>190.46919999999997</v>
      </c>
      <c r="G4739" s="32">
        <v>93.8108</v>
      </c>
      <c r="H4739" s="41">
        <v>21.904557490925992</v>
      </c>
      <c r="I4739" s="32">
        <v>284.27999999999997</v>
      </c>
      <c r="J4739" s="34">
        <f t="shared" si="550"/>
        <v>0.3299943717461658</v>
      </c>
      <c r="K4739">
        <v>0.31472784445138441</v>
      </c>
      <c r="L4739">
        <v>0.46973910543352715</v>
      </c>
      <c r="M4739" s="41">
        <v>0.24</v>
      </c>
      <c r="N4739" t="s">
        <v>37</v>
      </c>
      <c r="O4739" s="10" t="s">
        <v>34</v>
      </c>
      <c r="P4739">
        <f t="shared" si="551"/>
        <v>0.15</v>
      </c>
      <c r="Q4739" s="11">
        <f t="shared" si="552"/>
        <v>0.48907809202195018</v>
      </c>
      <c r="S4739" s="13">
        <f t="shared" si="553"/>
        <v>0.15</v>
      </c>
      <c r="T4739">
        <f t="shared" si="554"/>
        <v>42.641999999999996</v>
      </c>
      <c r="U4739" t="b">
        <f t="shared" si="555"/>
        <v>0</v>
      </c>
    </row>
    <row r="4740" spans="1:21" ht="21" x14ac:dyDescent="0.4">
      <c r="A4740" t="s">
        <v>1114</v>
      </c>
      <c r="B4740" t="s">
        <v>1084</v>
      </c>
      <c r="C4740" s="42" t="s">
        <v>1085</v>
      </c>
      <c r="D4740" s="33">
        <v>1169453</v>
      </c>
      <c r="E4740" s="33">
        <v>231093</v>
      </c>
      <c r="F4740" s="32">
        <v>205.38040000000001</v>
      </c>
      <c r="G4740" s="32">
        <v>101.15659999999998</v>
      </c>
      <c r="H4740" s="41">
        <v>19.760777047046783</v>
      </c>
      <c r="I4740" s="32">
        <v>306.53699999999998</v>
      </c>
      <c r="J4740" s="34">
        <f t="shared" si="550"/>
        <v>0.32999801002815315</v>
      </c>
      <c r="K4740">
        <v>0.88873483835512124</v>
      </c>
      <c r="L4740">
        <v>1.3264659682465501</v>
      </c>
      <c r="M4740" s="41">
        <v>0.5</v>
      </c>
      <c r="N4740" t="s">
        <v>37</v>
      </c>
      <c r="O4740" s="10" t="s">
        <v>34</v>
      </c>
      <c r="P4740">
        <f t="shared" si="551"/>
        <v>0.15</v>
      </c>
      <c r="Q4740" s="11">
        <f t="shared" si="552"/>
        <v>0.62305855410602962</v>
      </c>
      <c r="S4740" s="13">
        <f t="shared" si="553"/>
        <v>0.15</v>
      </c>
      <c r="T4740">
        <f t="shared" si="554"/>
        <v>45.980549999999994</v>
      </c>
      <c r="U4740" t="b">
        <f t="shared" si="555"/>
        <v>0</v>
      </c>
    </row>
    <row r="4741" spans="1:21" ht="21" x14ac:dyDescent="0.4">
      <c r="A4741" t="s">
        <v>3539</v>
      </c>
      <c r="B4741" t="s">
        <v>3532</v>
      </c>
      <c r="C4741" t="s">
        <v>3533</v>
      </c>
      <c r="D4741" s="33">
        <v>740488</v>
      </c>
      <c r="E4741" s="33">
        <v>99458</v>
      </c>
      <c r="F4741" s="32">
        <v>2.3593000000000006</v>
      </c>
      <c r="G4741" s="32">
        <v>0.78430000000000011</v>
      </c>
      <c r="H4741" s="41">
        <v>13.431412798046694</v>
      </c>
      <c r="I4741" s="32">
        <v>3.1436000000000006</v>
      </c>
      <c r="J4741" s="34">
        <f t="shared" si="550"/>
        <v>0.24949102939305254</v>
      </c>
      <c r="K4741">
        <v>2.3721570914355814E-2</v>
      </c>
      <c r="L4741">
        <v>3.1607311629029348E-2</v>
      </c>
      <c r="M4741" s="41">
        <v>0.01</v>
      </c>
      <c r="N4741" t="s">
        <v>34</v>
      </c>
      <c r="O4741" s="10" t="s">
        <v>34</v>
      </c>
      <c r="P4741">
        <f t="shared" si="551"/>
        <v>0.15</v>
      </c>
      <c r="Q4741" s="11">
        <f t="shared" si="552"/>
        <v>0.68361750858887904</v>
      </c>
      <c r="S4741" s="13">
        <f t="shared" si="553"/>
        <v>0.15</v>
      </c>
      <c r="T4741">
        <f t="shared" si="554"/>
        <v>0.47154000000000007</v>
      </c>
      <c r="U4741" t="b">
        <f t="shared" si="555"/>
        <v>1</v>
      </c>
    </row>
    <row r="4742" spans="1:21" ht="21" x14ac:dyDescent="0.4">
      <c r="A4742" t="s">
        <v>1976</v>
      </c>
      <c r="B4742" t="s">
        <v>1732</v>
      </c>
      <c r="C4742" s="42" t="s">
        <v>1733</v>
      </c>
      <c r="D4742" s="33">
        <v>3375</v>
      </c>
      <c r="E4742" s="33">
        <v>696</v>
      </c>
      <c r="F4742" s="32">
        <v>0.94759999999999989</v>
      </c>
      <c r="G4742" s="32">
        <v>0.19319999999999998</v>
      </c>
      <c r="H4742" s="41">
        <v>20.622222222222224</v>
      </c>
      <c r="I4742" s="32">
        <v>1.1407999999999998</v>
      </c>
      <c r="J4742" s="34">
        <f t="shared" si="550"/>
        <v>0.16935483870967744</v>
      </c>
      <c r="K4742">
        <v>1.3614942528735632</v>
      </c>
      <c r="L4742">
        <v>1.6390804597701145</v>
      </c>
      <c r="M4742" s="41">
        <v>1.45</v>
      </c>
      <c r="N4742" t="s">
        <v>37</v>
      </c>
      <c r="O4742" s="10" t="s">
        <v>34</v>
      </c>
      <c r="P4742">
        <f t="shared" si="551"/>
        <v>0.15</v>
      </c>
      <c r="Q4742" s="11">
        <f t="shared" si="552"/>
        <v>0.11535764375876557</v>
      </c>
      <c r="S4742" s="13">
        <f t="shared" si="553"/>
        <v>0.11535764375876557</v>
      </c>
      <c r="T4742">
        <f t="shared" si="554"/>
        <v>0.13159999999999974</v>
      </c>
      <c r="U4742" t="b">
        <f t="shared" si="555"/>
        <v>0</v>
      </c>
    </row>
    <row r="4743" spans="1:21" ht="21" x14ac:dyDescent="0.4">
      <c r="A4743" t="s">
        <v>3605</v>
      </c>
      <c r="B4743" t="s">
        <v>3542</v>
      </c>
      <c r="C4743" t="s">
        <v>3543</v>
      </c>
      <c r="D4743" s="33">
        <v>151779</v>
      </c>
      <c r="E4743" s="33">
        <v>4822</v>
      </c>
      <c r="F4743" s="32">
        <v>3.9537999999999998</v>
      </c>
      <c r="G4743" s="32">
        <v>0.9141999999999999</v>
      </c>
      <c r="H4743" s="41">
        <v>3.1769875938041494</v>
      </c>
      <c r="I4743" s="32">
        <v>4.8679999999999994</v>
      </c>
      <c r="J4743" s="34">
        <f t="shared" si="550"/>
        <v>0.18779786359901396</v>
      </c>
      <c r="K4743">
        <v>0.81995022812111151</v>
      </c>
      <c r="L4743">
        <v>1.0095396101202818</v>
      </c>
      <c r="M4743" s="41">
        <v>0.82</v>
      </c>
      <c r="N4743" t="s">
        <v>37</v>
      </c>
      <c r="O4743" s="10" t="s">
        <v>37</v>
      </c>
      <c r="P4743">
        <f t="shared" si="551"/>
        <v>0.25</v>
      </c>
      <c r="Q4743" s="11">
        <f t="shared" si="552"/>
        <v>0.18774856203779774</v>
      </c>
      <c r="S4743" s="13">
        <f t="shared" si="553"/>
        <v>0.18774856203779774</v>
      </c>
      <c r="T4743">
        <f t="shared" si="554"/>
        <v>0.91395999999999933</v>
      </c>
      <c r="U4743" t="b">
        <f t="shared" si="555"/>
        <v>1</v>
      </c>
    </row>
    <row r="4744" spans="1:21" ht="21" x14ac:dyDescent="0.4">
      <c r="A4744" t="s">
        <v>5012</v>
      </c>
      <c r="B4744" t="s">
        <v>5009</v>
      </c>
      <c r="C4744" t="s">
        <v>5010</v>
      </c>
      <c r="D4744" s="33">
        <v>51325</v>
      </c>
      <c r="E4744" s="33">
        <v>9136</v>
      </c>
      <c r="F4744" s="32">
        <v>18.9954</v>
      </c>
      <c r="G4744" s="32">
        <v>6.0975999999999999</v>
      </c>
      <c r="H4744" s="41">
        <v>17.80029225523624</v>
      </c>
      <c r="I4744" s="32">
        <v>25.093</v>
      </c>
      <c r="J4744" s="34">
        <f t="shared" si="550"/>
        <v>0.24300003985175148</v>
      </c>
      <c r="K4744">
        <v>2.0791812609457097</v>
      </c>
      <c r="L4744">
        <v>2.7466068301225919</v>
      </c>
      <c r="M4744" s="41">
        <v>2</v>
      </c>
      <c r="N4744" t="s">
        <v>34</v>
      </c>
      <c r="O4744" s="10" t="s">
        <v>34</v>
      </c>
      <c r="P4744">
        <f t="shared" si="551"/>
        <v>0.15</v>
      </c>
      <c r="Q4744" s="11">
        <f t="shared" si="552"/>
        <v>0.27182879687562267</v>
      </c>
      <c r="S4744" s="13">
        <f t="shared" si="553"/>
        <v>0.15</v>
      </c>
      <c r="T4744">
        <f t="shared" si="554"/>
        <v>3.7639499999999999</v>
      </c>
      <c r="U4744" t="b">
        <f t="shared" si="555"/>
        <v>1</v>
      </c>
    </row>
    <row r="4745" spans="1:21" ht="21" x14ac:dyDescent="0.4">
      <c r="A4745" t="s">
        <v>3338</v>
      </c>
      <c r="B4745" t="s">
        <v>3336</v>
      </c>
      <c r="C4745" t="s">
        <v>3337</v>
      </c>
      <c r="D4745" s="33">
        <v>14917916</v>
      </c>
      <c r="E4745" s="33">
        <v>4027265</v>
      </c>
      <c r="F4745" s="32">
        <v>164.44740000000002</v>
      </c>
      <c r="G4745" s="32">
        <v>37.372600000000006</v>
      </c>
      <c r="H4745" s="41">
        <v>26.996163539196761</v>
      </c>
      <c r="I4745" s="32">
        <v>201.82000000000002</v>
      </c>
      <c r="J4745" s="34">
        <f t="shared" si="550"/>
        <v>0.18517788128034884</v>
      </c>
      <c r="K4745">
        <v>4.08335185293245E-2</v>
      </c>
      <c r="L4745">
        <v>5.011341443883132E-2</v>
      </c>
      <c r="M4745" s="41">
        <v>0.03</v>
      </c>
      <c r="N4745" t="s">
        <v>37</v>
      </c>
      <c r="O4745" s="10" t="s">
        <v>37</v>
      </c>
      <c r="P4745">
        <f t="shared" si="551"/>
        <v>0.25</v>
      </c>
      <c r="Q4745" s="11">
        <f t="shared" si="552"/>
        <v>0.40135789317213366</v>
      </c>
      <c r="S4745" s="13">
        <f t="shared" si="553"/>
        <v>0.25</v>
      </c>
      <c r="T4745">
        <f t="shared" si="554"/>
        <v>50.455000000000005</v>
      </c>
      <c r="U4745" t="b">
        <f t="shared" si="555"/>
        <v>1</v>
      </c>
    </row>
    <row r="4746" spans="1:21" ht="21" x14ac:dyDescent="0.4">
      <c r="A4746" t="s">
        <v>4565</v>
      </c>
      <c r="B4746" t="s">
        <v>4558</v>
      </c>
      <c r="C4746" t="s">
        <v>4559</v>
      </c>
      <c r="D4746" s="33">
        <v>144202</v>
      </c>
      <c r="E4746" s="33">
        <v>29831</v>
      </c>
      <c r="F4746" s="32">
        <v>30.150700000000001</v>
      </c>
      <c r="G4746" s="32">
        <v>10.049200000000001</v>
      </c>
      <c r="H4746" s="41">
        <v>20.686953024229901</v>
      </c>
      <c r="I4746" s="32">
        <v>40.1999</v>
      </c>
      <c r="J4746" s="34">
        <f t="shared" si="550"/>
        <v>0.24998072134507798</v>
      </c>
      <c r="K4746">
        <v>1.0107170393215112</v>
      </c>
      <c r="L4746">
        <v>1.3475880795145989</v>
      </c>
      <c r="M4746" s="41">
        <v>0.9</v>
      </c>
      <c r="N4746" t="s">
        <v>34</v>
      </c>
      <c r="O4746" s="10" t="s">
        <v>34</v>
      </c>
      <c r="P4746">
        <f t="shared" si="551"/>
        <v>0.15</v>
      </c>
      <c r="Q4746" s="11">
        <f t="shared" si="552"/>
        <v>0.33214012970181517</v>
      </c>
      <c r="S4746" s="13">
        <f t="shared" si="553"/>
        <v>0.15</v>
      </c>
      <c r="T4746">
        <f t="shared" si="554"/>
        <v>6.0299849999999999</v>
      </c>
      <c r="U4746" t="b">
        <f t="shared" si="555"/>
        <v>1</v>
      </c>
    </row>
    <row r="4747" spans="1:21" ht="21" x14ac:dyDescent="0.4">
      <c r="A4747" t="s">
        <v>3521</v>
      </c>
      <c r="B4747" t="s">
        <v>3490</v>
      </c>
      <c r="C4747" t="s">
        <v>3491</v>
      </c>
      <c r="D4747" s="33">
        <v>206307</v>
      </c>
      <c r="E4747" s="33">
        <v>18252</v>
      </c>
      <c r="F4747" s="32">
        <v>18.967200000000002</v>
      </c>
      <c r="G4747" s="32">
        <v>6.3218000000000005</v>
      </c>
      <c r="H4747" s="41">
        <v>8.8470095537233355</v>
      </c>
      <c r="I4747" s="32">
        <v>25.289000000000001</v>
      </c>
      <c r="J4747" s="34">
        <f t="shared" si="550"/>
        <v>0.2499822057020839</v>
      </c>
      <c r="K4747">
        <v>1.0391847468770545</v>
      </c>
      <c r="L4747">
        <v>1.3855467893929432</v>
      </c>
      <c r="M4747" s="41">
        <v>1</v>
      </c>
      <c r="N4747" t="s">
        <v>34</v>
      </c>
      <c r="O4747" s="10" t="s">
        <v>34</v>
      </c>
      <c r="P4747">
        <f t="shared" si="551"/>
        <v>0.15</v>
      </c>
      <c r="Q4747" s="11">
        <f t="shared" si="552"/>
        <v>0.27826327652338956</v>
      </c>
      <c r="S4747" s="13">
        <f t="shared" si="553"/>
        <v>0.15</v>
      </c>
      <c r="T4747">
        <f t="shared" si="554"/>
        <v>3.7933500000000002</v>
      </c>
      <c r="U4747" t="b">
        <f t="shared" si="555"/>
        <v>1</v>
      </c>
    </row>
    <row r="4748" spans="1:21" ht="21" x14ac:dyDescent="0.4">
      <c r="A4748" t="s">
        <v>2429</v>
      </c>
      <c r="B4748" t="s">
        <v>2333</v>
      </c>
      <c r="C4748" t="s">
        <v>2334</v>
      </c>
      <c r="D4748" s="33">
        <v>345866</v>
      </c>
      <c r="E4748" s="33">
        <v>60645</v>
      </c>
      <c r="F4748" s="32">
        <v>5.5200000000000005</v>
      </c>
      <c r="G4748" s="32">
        <v>1.8399999999999999</v>
      </c>
      <c r="H4748" s="41">
        <v>17.53424736747758</v>
      </c>
      <c r="I4748" s="32">
        <v>7.36</v>
      </c>
      <c r="J4748" s="34">
        <f t="shared" si="550"/>
        <v>0.24999999999999997</v>
      </c>
      <c r="K4748">
        <v>9.1021518674251803E-2</v>
      </c>
      <c r="L4748">
        <v>0.12136202489900239</v>
      </c>
      <c r="M4748" s="41">
        <v>0.01</v>
      </c>
      <c r="N4748" t="s">
        <v>37</v>
      </c>
      <c r="O4748" s="10" t="s">
        <v>37</v>
      </c>
      <c r="P4748">
        <f t="shared" si="551"/>
        <v>0.25</v>
      </c>
      <c r="Q4748" s="11">
        <f t="shared" si="552"/>
        <v>0.91760190217391313</v>
      </c>
      <c r="S4748" s="13">
        <f t="shared" si="553"/>
        <v>0.25</v>
      </c>
      <c r="T4748">
        <f t="shared" si="554"/>
        <v>1.84</v>
      </c>
      <c r="U4748" t="b">
        <f t="shared" si="555"/>
        <v>1</v>
      </c>
    </row>
    <row r="4749" spans="1:21" ht="21" x14ac:dyDescent="0.4">
      <c r="A4749" t="s">
        <v>198</v>
      </c>
      <c r="B4749" t="s">
        <v>31</v>
      </c>
      <c r="C4749" t="s">
        <v>32</v>
      </c>
      <c r="D4749" s="33">
        <v>55887</v>
      </c>
      <c r="E4749" s="33">
        <v>17400</v>
      </c>
      <c r="F4749" s="32">
        <v>12.179999999999998</v>
      </c>
      <c r="G4749" s="32">
        <v>4.5231999999999983</v>
      </c>
      <c r="H4749" s="41">
        <v>31.134253046325622</v>
      </c>
      <c r="I4749" s="32">
        <v>16.703199999999995</v>
      </c>
      <c r="K4749">
        <v>0.69999999999999984</v>
      </c>
      <c r="L4749">
        <v>0.95995402298850563</v>
      </c>
      <c r="M4749" s="41">
        <v>0.7</v>
      </c>
      <c r="N4749" t="s">
        <v>37</v>
      </c>
      <c r="O4749" s="10" t="s">
        <v>37</v>
      </c>
      <c r="P4749">
        <f t="shared" si="551"/>
        <v>0.25</v>
      </c>
      <c r="Q4749" s="11">
        <f t="shared" si="552"/>
        <v>0.27079840988553089</v>
      </c>
      <c r="S4749" s="13">
        <f t="shared" si="553"/>
        <v>0.25</v>
      </c>
      <c r="T4749">
        <f t="shared" si="554"/>
        <v>4.1757999999999988</v>
      </c>
      <c r="U4749" t="b">
        <f t="shared" si="555"/>
        <v>1</v>
      </c>
    </row>
    <row r="4750" spans="1:21" ht="21" x14ac:dyDescent="0.4">
      <c r="A4750" t="s">
        <v>759</v>
      </c>
      <c r="B4750" t="s">
        <v>740</v>
      </c>
      <c r="C4750" s="42" t="s">
        <v>741</v>
      </c>
      <c r="D4750" s="33">
        <v>169710</v>
      </c>
      <c r="E4750" s="33">
        <v>1514</v>
      </c>
      <c r="F4750" s="32">
        <v>0.91349999999999998</v>
      </c>
      <c r="G4750" s="32">
        <v>0.24519999999999997</v>
      </c>
      <c r="H4750" s="41">
        <v>0.89211007011961585</v>
      </c>
      <c r="I4750" s="32">
        <v>1.1587000000000001</v>
      </c>
      <c r="J4750" s="34">
        <f t="shared" ref="J4750:J4797" si="556">G4750/I4750</f>
        <v>0.21161646672995596</v>
      </c>
      <c r="K4750">
        <v>0.6033685601056803</v>
      </c>
      <c r="L4750">
        <v>0.76532364597093794</v>
      </c>
      <c r="M4750" s="41">
        <v>0.6</v>
      </c>
      <c r="N4750" t="s">
        <v>37</v>
      </c>
      <c r="O4750" s="10" t="s">
        <v>37</v>
      </c>
      <c r="P4750">
        <f t="shared" si="551"/>
        <v>0.25</v>
      </c>
      <c r="Q4750" s="11">
        <f t="shared" si="552"/>
        <v>0.21601795115215333</v>
      </c>
      <c r="S4750" s="13">
        <f t="shared" si="553"/>
        <v>0.21601795115215333</v>
      </c>
      <c r="T4750">
        <f t="shared" si="554"/>
        <v>0.25030000000000008</v>
      </c>
      <c r="U4750" t="b">
        <f t="shared" si="555"/>
        <v>1</v>
      </c>
    </row>
    <row r="4751" spans="1:21" ht="21" x14ac:dyDescent="0.4">
      <c r="A4751" t="s">
        <v>4367</v>
      </c>
      <c r="B4751" t="s">
        <v>4355</v>
      </c>
      <c r="C4751" t="s">
        <v>4356</v>
      </c>
      <c r="D4751" s="33">
        <v>74847</v>
      </c>
      <c r="E4751" s="33">
        <v>6837</v>
      </c>
      <c r="F4751" s="32">
        <v>13.370499999999998</v>
      </c>
      <c r="G4751" s="32">
        <v>4.4561999999999999</v>
      </c>
      <c r="H4751" s="41">
        <v>9.1346346546955797</v>
      </c>
      <c r="I4751" s="32">
        <v>17.826699999999999</v>
      </c>
      <c r="J4751" s="34">
        <f t="shared" si="556"/>
        <v>0.24997335457487926</v>
      </c>
      <c r="K4751">
        <v>1.9556091853151965</v>
      </c>
      <c r="L4751">
        <v>2.6073862805323968</v>
      </c>
      <c r="M4751" s="41">
        <v>1.8</v>
      </c>
      <c r="N4751" t="s">
        <v>37</v>
      </c>
      <c r="O4751" s="10" t="s">
        <v>37</v>
      </c>
      <c r="P4751">
        <f t="shared" si="551"/>
        <v>0.25</v>
      </c>
      <c r="Q4751" s="11">
        <f t="shared" si="552"/>
        <v>0.30965349728216651</v>
      </c>
      <c r="S4751" s="13">
        <f t="shared" si="553"/>
        <v>0.25</v>
      </c>
      <c r="T4751">
        <f t="shared" si="554"/>
        <v>4.4566749999999997</v>
      </c>
      <c r="U4751" t="b">
        <f t="shared" si="555"/>
        <v>1</v>
      </c>
    </row>
    <row r="4752" spans="1:21" ht="21" x14ac:dyDescent="0.4">
      <c r="A4752" t="s">
        <v>2773</v>
      </c>
      <c r="B4752" t="s">
        <v>2736</v>
      </c>
      <c r="C4752" t="s">
        <v>2737</v>
      </c>
      <c r="D4752" s="33">
        <v>96773</v>
      </c>
      <c r="E4752" s="33">
        <v>14255</v>
      </c>
      <c r="F4752" s="32">
        <v>17.105999999999998</v>
      </c>
      <c r="G4752" s="32">
        <v>5.3700999999999999</v>
      </c>
      <c r="H4752" s="41">
        <v>14.730348340962871</v>
      </c>
      <c r="I4752" s="32">
        <v>22.476099999999999</v>
      </c>
      <c r="J4752" s="34">
        <f t="shared" si="556"/>
        <v>0.23892490245193784</v>
      </c>
      <c r="K4752">
        <v>1.1999999999999997</v>
      </c>
      <c r="L4752">
        <v>1.5767169414240616</v>
      </c>
      <c r="M4752" s="41">
        <v>1.2</v>
      </c>
      <c r="N4752" t="s">
        <v>37</v>
      </c>
      <c r="O4752" s="10" t="s">
        <v>37</v>
      </c>
      <c r="P4752">
        <f t="shared" si="551"/>
        <v>0.25</v>
      </c>
      <c r="Q4752" s="11">
        <f t="shared" si="552"/>
        <v>0.23892490245193782</v>
      </c>
      <c r="S4752" s="13">
        <f t="shared" si="553"/>
        <v>0.23892490245193782</v>
      </c>
      <c r="T4752">
        <f t="shared" si="554"/>
        <v>5.370099999999999</v>
      </c>
      <c r="U4752" t="b">
        <f t="shared" si="555"/>
        <v>1</v>
      </c>
    </row>
    <row r="4753" spans="1:21" ht="21" x14ac:dyDescent="0.4">
      <c r="A4753" t="s">
        <v>3221</v>
      </c>
      <c r="B4753" t="s">
        <v>3152</v>
      </c>
      <c r="C4753" t="s">
        <v>3153</v>
      </c>
      <c r="D4753" s="33">
        <v>13727</v>
      </c>
      <c r="E4753" s="33">
        <v>1768</v>
      </c>
      <c r="F4753" s="32">
        <v>0.4103</v>
      </c>
      <c r="G4753" s="32">
        <v>0.1361</v>
      </c>
      <c r="H4753" s="41">
        <v>12.879726087273257</v>
      </c>
      <c r="I4753" s="32">
        <v>0.5464</v>
      </c>
      <c r="J4753" s="34">
        <f t="shared" si="556"/>
        <v>0.24908491947291361</v>
      </c>
      <c r="K4753">
        <v>0.23207013574660634</v>
      </c>
      <c r="L4753">
        <v>0.30904977375565612</v>
      </c>
      <c r="M4753" s="41">
        <v>0.12</v>
      </c>
      <c r="N4753" t="s">
        <v>34</v>
      </c>
      <c r="O4753" s="10" t="s">
        <v>34</v>
      </c>
      <c r="P4753">
        <f t="shared" si="551"/>
        <v>0.15</v>
      </c>
      <c r="Q4753" s="11">
        <f t="shared" si="552"/>
        <v>0.61171303074670569</v>
      </c>
      <c r="S4753" s="13">
        <f t="shared" si="553"/>
        <v>0.15</v>
      </c>
      <c r="T4753">
        <f t="shared" si="554"/>
        <v>8.1959999999999991E-2</v>
      </c>
      <c r="U4753" t="b">
        <f t="shared" si="555"/>
        <v>1</v>
      </c>
    </row>
    <row r="4754" spans="1:21" ht="21" x14ac:dyDescent="0.4">
      <c r="A4754" t="s">
        <v>518</v>
      </c>
      <c r="B4754" t="s">
        <v>416</v>
      </c>
      <c r="C4754" s="42" t="s">
        <v>417</v>
      </c>
      <c r="D4754" s="33">
        <v>6820</v>
      </c>
      <c r="E4754" s="33">
        <v>404</v>
      </c>
      <c r="F4754" s="32">
        <v>0.37529999999999997</v>
      </c>
      <c r="G4754" s="32">
        <v>0.12429999999999999</v>
      </c>
      <c r="H4754" s="41">
        <v>5.9237536656891496</v>
      </c>
      <c r="I4754" s="32">
        <v>0.49959999999999993</v>
      </c>
      <c r="J4754" s="34">
        <f t="shared" si="556"/>
        <v>0.24879903923138513</v>
      </c>
      <c r="K4754">
        <v>0.9289603960396039</v>
      </c>
      <c r="L4754">
        <v>1.2366336633663364</v>
      </c>
      <c r="M4754" s="41">
        <v>1</v>
      </c>
      <c r="N4754" t="s">
        <v>34</v>
      </c>
      <c r="O4754" s="10" t="s">
        <v>34</v>
      </c>
      <c r="P4754">
        <f t="shared" si="551"/>
        <v>0.15</v>
      </c>
      <c r="Q4754" s="11">
        <f t="shared" si="552"/>
        <v>0.19135308246597263</v>
      </c>
      <c r="S4754" s="13">
        <f t="shared" si="553"/>
        <v>0.15</v>
      </c>
      <c r="T4754">
        <f t="shared" si="554"/>
        <v>7.4939999999999993E-2</v>
      </c>
      <c r="U4754" t="b">
        <f t="shared" si="555"/>
        <v>1</v>
      </c>
    </row>
    <row r="4755" spans="1:21" ht="21" x14ac:dyDescent="0.4">
      <c r="A4755" t="s">
        <v>3222</v>
      </c>
      <c r="B4755" t="s">
        <v>3152</v>
      </c>
      <c r="C4755" t="s">
        <v>3153</v>
      </c>
      <c r="D4755" s="33">
        <v>8792</v>
      </c>
      <c r="E4755" s="33">
        <v>2961</v>
      </c>
      <c r="F4755" s="32">
        <v>1.2112000000000001</v>
      </c>
      <c r="G4755" s="32">
        <v>0.40300000000000002</v>
      </c>
      <c r="H4755" s="41">
        <v>33.678343949044589</v>
      </c>
      <c r="I4755" s="32">
        <v>1.6142000000000001</v>
      </c>
      <c r="J4755" s="34">
        <f t="shared" si="556"/>
        <v>0.24965927394374923</v>
      </c>
      <c r="K4755">
        <v>0.40905099628503883</v>
      </c>
      <c r="L4755">
        <v>0.54515366430260048</v>
      </c>
      <c r="M4755" s="41">
        <v>0.28000000000000003</v>
      </c>
      <c r="N4755" t="s">
        <v>34</v>
      </c>
      <c r="O4755" s="10" t="s">
        <v>34</v>
      </c>
      <c r="P4755">
        <f t="shared" si="551"/>
        <v>0.15</v>
      </c>
      <c r="Q4755" s="11">
        <f t="shared" si="552"/>
        <v>0.48638334778837811</v>
      </c>
      <c r="S4755" s="13">
        <f t="shared" si="553"/>
        <v>0.15</v>
      </c>
      <c r="T4755">
        <f t="shared" si="554"/>
        <v>0.24213000000000001</v>
      </c>
      <c r="U4755" t="b">
        <f t="shared" si="555"/>
        <v>1</v>
      </c>
    </row>
    <row r="4756" spans="1:21" ht="21" x14ac:dyDescent="0.4">
      <c r="A4756" t="s">
        <v>960</v>
      </c>
      <c r="B4756" t="s">
        <v>883</v>
      </c>
      <c r="C4756" s="42" t="s">
        <v>884</v>
      </c>
      <c r="D4756" s="33">
        <v>80884</v>
      </c>
      <c r="E4756" s="33">
        <v>3665</v>
      </c>
      <c r="F4756" s="32">
        <v>6.2130000000000001</v>
      </c>
      <c r="G4756" s="32">
        <v>1.9598000000000002</v>
      </c>
      <c r="H4756" s="41">
        <v>4.531180455961624</v>
      </c>
      <c r="I4756" s="32">
        <v>8.1728000000000005</v>
      </c>
      <c r="J4756" s="34">
        <f t="shared" si="556"/>
        <v>0.23979541895066564</v>
      </c>
      <c r="K4756">
        <v>1.695225102319236</v>
      </c>
      <c r="L4756">
        <v>2.2299590723055935</v>
      </c>
      <c r="M4756" s="41">
        <v>1.59</v>
      </c>
      <c r="N4756" t="s">
        <v>37</v>
      </c>
      <c r="O4756" s="10" t="s">
        <v>37</v>
      </c>
      <c r="P4756">
        <f t="shared" si="551"/>
        <v>0.25</v>
      </c>
      <c r="Q4756" s="11">
        <f t="shared" si="552"/>
        <v>0.28698242952231795</v>
      </c>
      <c r="S4756" s="13">
        <f t="shared" si="553"/>
        <v>0.25</v>
      </c>
      <c r="T4756">
        <f t="shared" si="554"/>
        <v>2.0432000000000001</v>
      </c>
      <c r="U4756" t="b">
        <f t="shared" si="555"/>
        <v>1</v>
      </c>
    </row>
    <row r="4757" spans="1:21" ht="21" x14ac:dyDescent="0.4">
      <c r="A4757" t="s">
        <v>4207</v>
      </c>
      <c r="B4757" t="s">
        <v>4202</v>
      </c>
      <c r="C4757" t="s">
        <v>4203</v>
      </c>
      <c r="D4757" s="33">
        <v>8883</v>
      </c>
      <c r="E4757" s="33">
        <v>1896</v>
      </c>
      <c r="F4757" s="32">
        <v>3.2825999999999995</v>
      </c>
      <c r="G4757" s="32">
        <v>0.60709999999999986</v>
      </c>
      <c r="H4757" s="41">
        <v>21.344140493076662</v>
      </c>
      <c r="I4757" s="32">
        <v>3.8896999999999995</v>
      </c>
      <c r="J4757" s="34">
        <f t="shared" si="556"/>
        <v>0.15607887497750467</v>
      </c>
      <c r="K4757">
        <v>1.7313291139240503</v>
      </c>
      <c r="L4757">
        <v>2.0515295358649785</v>
      </c>
      <c r="M4757" s="41">
        <v>2.75</v>
      </c>
      <c r="N4757" t="s">
        <v>34</v>
      </c>
      <c r="O4757" s="10" t="s">
        <v>34</v>
      </c>
      <c r="P4757">
        <f t="shared" si="551"/>
        <v>0.15</v>
      </c>
      <c r="Q4757" s="11">
        <f t="shared" si="552"/>
        <v>-0.34046327480268423</v>
      </c>
      <c r="S4757" s="13">
        <f t="shared" si="553"/>
        <v>-0.34046327480268423</v>
      </c>
      <c r="T4757">
        <f t="shared" si="554"/>
        <v>-1.3243000000000007</v>
      </c>
      <c r="U4757" t="b">
        <f t="shared" si="555"/>
        <v>1</v>
      </c>
    </row>
    <row r="4758" spans="1:21" ht="21" x14ac:dyDescent="0.4">
      <c r="A4758" t="s">
        <v>4074</v>
      </c>
      <c r="B4758" t="s">
        <v>4069</v>
      </c>
      <c r="C4758" t="s">
        <v>4070</v>
      </c>
      <c r="D4758" s="33">
        <v>620241</v>
      </c>
      <c r="E4758" s="33">
        <v>57208</v>
      </c>
      <c r="F4758" s="32">
        <v>26.983000000000001</v>
      </c>
      <c r="G4758" s="32">
        <v>8.7913999999999994</v>
      </c>
      <c r="H4758" s="41">
        <v>9.2235115060113735</v>
      </c>
      <c r="I4758" s="32">
        <v>35.7744</v>
      </c>
      <c r="J4758" s="34">
        <f t="shared" si="556"/>
        <v>0.24574556107160425</v>
      </c>
      <c r="K4758">
        <v>0.47166480212557682</v>
      </c>
      <c r="L4758">
        <v>0.6253391134107118</v>
      </c>
      <c r="M4758" s="41">
        <v>0.5</v>
      </c>
      <c r="N4758" t="s">
        <v>34</v>
      </c>
      <c r="O4758" s="10" t="s">
        <v>34</v>
      </c>
      <c r="P4758">
        <f t="shared" si="551"/>
        <v>0.15</v>
      </c>
      <c r="Q4758" s="11">
        <f t="shared" si="552"/>
        <v>0.20043382977771815</v>
      </c>
      <c r="S4758" s="13">
        <f t="shared" si="553"/>
        <v>0.15</v>
      </c>
      <c r="T4758">
        <f t="shared" si="554"/>
        <v>5.3661599999999998</v>
      </c>
      <c r="U4758" t="b">
        <f t="shared" si="555"/>
        <v>1</v>
      </c>
    </row>
    <row r="4759" spans="1:21" ht="21" x14ac:dyDescent="0.4">
      <c r="A4759" t="s">
        <v>855</v>
      </c>
      <c r="B4759" t="s">
        <v>761</v>
      </c>
      <c r="C4759" s="42" t="s">
        <v>762</v>
      </c>
      <c r="D4759" s="33">
        <v>418951</v>
      </c>
      <c r="E4759" s="33">
        <v>187785</v>
      </c>
      <c r="F4759" s="32">
        <v>184.16679999999999</v>
      </c>
      <c r="G4759" s="32">
        <v>61.388800000000003</v>
      </c>
      <c r="H4759" s="41">
        <v>44.822664225649298</v>
      </c>
      <c r="I4759" s="32">
        <v>245.5556</v>
      </c>
      <c r="J4759" s="34">
        <f t="shared" si="556"/>
        <v>0.24999959276025471</v>
      </c>
      <c r="K4759">
        <v>0.98073222035838847</v>
      </c>
      <c r="L4759">
        <v>1.3076422504459888</v>
      </c>
      <c r="M4759" s="41">
        <v>0.75</v>
      </c>
      <c r="N4759" t="s">
        <v>37</v>
      </c>
      <c r="O4759" s="10" t="s">
        <v>34</v>
      </c>
      <c r="P4759">
        <f t="shared" si="551"/>
        <v>0.15</v>
      </c>
      <c r="Q4759" s="11">
        <f t="shared" si="552"/>
        <v>0.42644863322196686</v>
      </c>
      <c r="S4759" s="13">
        <f t="shared" si="553"/>
        <v>0.15</v>
      </c>
      <c r="T4759">
        <f t="shared" si="554"/>
        <v>36.83334</v>
      </c>
      <c r="U4759" t="b">
        <f t="shared" si="555"/>
        <v>0</v>
      </c>
    </row>
    <row r="4760" spans="1:21" ht="21" x14ac:dyDescent="0.4">
      <c r="A4760" t="s">
        <v>4022</v>
      </c>
      <c r="B4760" t="s">
        <v>3996</v>
      </c>
      <c r="C4760" t="s">
        <v>3997</v>
      </c>
      <c r="D4760" s="33">
        <v>83948</v>
      </c>
      <c r="E4760" s="33">
        <v>6413</v>
      </c>
      <c r="F4760" s="32">
        <v>4.4078999999999997</v>
      </c>
      <c r="G4760" s="32">
        <v>0.92419999999999991</v>
      </c>
      <c r="H4760" s="41">
        <v>7.6392528708247962</v>
      </c>
      <c r="I4760" s="32">
        <v>5.3320999999999996</v>
      </c>
      <c r="J4760" s="34">
        <f t="shared" si="556"/>
        <v>0.17332758200333825</v>
      </c>
      <c r="K4760">
        <v>0.68733821924216432</v>
      </c>
      <c r="L4760">
        <v>0.8314517386558552</v>
      </c>
      <c r="M4760" s="41">
        <v>0.67</v>
      </c>
      <c r="N4760" t="s">
        <v>34</v>
      </c>
      <c r="O4760" s="10" t="s">
        <v>34</v>
      </c>
      <c r="P4760">
        <f t="shared" si="551"/>
        <v>0.15</v>
      </c>
      <c r="Q4760" s="11">
        <f t="shared" si="552"/>
        <v>0.19418052924738832</v>
      </c>
      <c r="S4760" s="13">
        <f t="shared" si="553"/>
        <v>0.15</v>
      </c>
      <c r="T4760">
        <f t="shared" si="554"/>
        <v>0.79981499999999994</v>
      </c>
      <c r="U4760" t="b">
        <f t="shared" si="555"/>
        <v>1</v>
      </c>
    </row>
    <row r="4761" spans="1:21" ht="21" x14ac:dyDescent="0.4">
      <c r="A4761" t="s">
        <v>3910</v>
      </c>
      <c r="B4761" t="s">
        <v>3765</v>
      </c>
      <c r="C4761" t="s">
        <v>3766</v>
      </c>
      <c r="D4761" s="33">
        <v>25757</v>
      </c>
      <c r="E4761" s="33">
        <v>381</v>
      </c>
      <c r="F4761" s="32">
        <v>0.21440000000000001</v>
      </c>
      <c r="G4761" s="32">
        <v>0.1056</v>
      </c>
      <c r="H4761" s="41">
        <v>1.479209535271965</v>
      </c>
      <c r="I4761" s="32">
        <v>0.32</v>
      </c>
      <c r="J4761" s="34">
        <f t="shared" si="556"/>
        <v>0.33</v>
      </c>
      <c r="K4761">
        <v>0.56272965879265091</v>
      </c>
      <c r="L4761">
        <v>0.83989501312335957</v>
      </c>
      <c r="M4761" s="41">
        <v>0.7</v>
      </c>
      <c r="N4761" t="s">
        <v>37</v>
      </c>
      <c r="O4761" s="10" t="s">
        <v>37</v>
      </c>
      <c r="P4761">
        <f t="shared" si="551"/>
        <v>0.25</v>
      </c>
      <c r="Q4761" s="11">
        <f t="shared" si="552"/>
        <v>0.16656250000000003</v>
      </c>
      <c r="S4761" s="13">
        <f t="shared" si="553"/>
        <v>0.16656250000000003</v>
      </c>
      <c r="T4761">
        <f t="shared" si="554"/>
        <v>5.3300000000000014E-2</v>
      </c>
      <c r="U4761" t="b">
        <f t="shared" si="555"/>
        <v>1</v>
      </c>
    </row>
    <row r="4762" spans="1:21" ht="21" x14ac:dyDescent="0.4">
      <c r="A4762" t="s">
        <v>597</v>
      </c>
      <c r="B4762" t="s">
        <v>578</v>
      </c>
      <c r="C4762" s="42" t="s">
        <v>579</v>
      </c>
      <c r="D4762" s="33">
        <v>249691912</v>
      </c>
      <c r="E4762" s="33">
        <v>13330381</v>
      </c>
      <c r="F4762" s="32">
        <v>210.59529999999998</v>
      </c>
      <c r="G4762" s="32">
        <v>113.3965</v>
      </c>
      <c r="H4762" s="41">
        <v>5.3387315965604847</v>
      </c>
      <c r="I4762" s="32">
        <v>323.99180000000001</v>
      </c>
      <c r="J4762" s="34">
        <f t="shared" si="556"/>
        <v>0.34999805550634305</v>
      </c>
      <c r="K4762">
        <v>1.579814560439045E-2</v>
      </c>
      <c r="L4762">
        <v>2.4304766682962775E-2</v>
      </c>
      <c r="M4762" s="41">
        <v>0.01</v>
      </c>
      <c r="N4762" t="s">
        <v>34</v>
      </c>
      <c r="O4762" s="10" t="s">
        <v>42</v>
      </c>
      <c r="P4762">
        <f t="shared" si="551"/>
        <v>0.05</v>
      </c>
      <c r="Q4762" s="11">
        <f t="shared" si="552"/>
        <v>0.58855807461793785</v>
      </c>
      <c r="S4762" s="13">
        <f t="shared" si="553"/>
        <v>0.05</v>
      </c>
      <c r="T4762">
        <f t="shared" si="554"/>
        <v>16.199590000000001</v>
      </c>
      <c r="U4762" t="b">
        <f t="shared" si="555"/>
        <v>0</v>
      </c>
    </row>
    <row r="4763" spans="1:21" ht="21" x14ac:dyDescent="0.4">
      <c r="A4763" t="s">
        <v>1395</v>
      </c>
      <c r="B4763" t="s">
        <v>1280</v>
      </c>
      <c r="C4763" s="42" t="s">
        <v>1281</v>
      </c>
      <c r="D4763" s="33">
        <v>1405929</v>
      </c>
      <c r="E4763" s="33">
        <v>103207</v>
      </c>
      <c r="F4763" s="32">
        <v>47.178699999999999</v>
      </c>
      <c r="G4763" s="32">
        <v>15.721499999999999</v>
      </c>
      <c r="H4763" s="41">
        <v>7.3408401135476966</v>
      </c>
      <c r="I4763" s="32">
        <v>62.900199999999998</v>
      </c>
      <c r="J4763" s="34">
        <f t="shared" si="556"/>
        <v>0.24994356138772214</v>
      </c>
      <c r="K4763">
        <v>0.45712693906421076</v>
      </c>
      <c r="L4763">
        <v>0.60945672289670272</v>
      </c>
      <c r="M4763" s="41">
        <v>0.2</v>
      </c>
      <c r="N4763" t="s">
        <v>37</v>
      </c>
      <c r="O4763" s="10" t="s">
        <v>42</v>
      </c>
      <c r="P4763">
        <f t="shared" si="551"/>
        <v>0.05</v>
      </c>
      <c r="Q4763" s="11">
        <f t="shared" si="552"/>
        <v>0.67183888127541724</v>
      </c>
      <c r="S4763" s="13">
        <f t="shared" si="553"/>
        <v>0.05</v>
      </c>
      <c r="T4763">
        <f t="shared" si="554"/>
        <v>3.1450100000000001</v>
      </c>
      <c r="U4763" t="b">
        <f t="shared" si="555"/>
        <v>0</v>
      </c>
    </row>
    <row r="4764" spans="1:21" ht="21" x14ac:dyDescent="0.4">
      <c r="A4764" t="s">
        <v>4430</v>
      </c>
      <c r="B4764" t="s">
        <v>4390</v>
      </c>
      <c r="C4764" t="s">
        <v>4391</v>
      </c>
      <c r="D4764" s="33">
        <v>91909</v>
      </c>
      <c r="E4764" s="33">
        <v>2232</v>
      </c>
      <c r="F4764" s="32">
        <v>0.68899999999999983</v>
      </c>
      <c r="G4764" s="32">
        <v>0.22959999999999997</v>
      </c>
      <c r="H4764" s="41">
        <v>2.4284890489505924</v>
      </c>
      <c r="I4764" s="32">
        <v>0.91859999999999986</v>
      </c>
      <c r="J4764" s="34">
        <f t="shared" si="556"/>
        <v>0.24994556934465492</v>
      </c>
      <c r="K4764">
        <v>0.30869175627240136</v>
      </c>
      <c r="L4764">
        <v>0.41155913978494618</v>
      </c>
      <c r="M4764" s="41">
        <v>0.2</v>
      </c>
      <c r="N4764" t="s">
        <v>37</v>
      </c>
      <c r="O4764" s="10" t="s">
        <v>37</v>
      </c>
      <c r="P4764">
        <f t="shared" si="551"/>
        <v>0.25</v>
      </c>
      <c r="Q4764" s="11">
        <f t="shared" si="552"/>
        <v>0.51404310907903317</v>
      </c>
      <c r="S4764" s="13">
        <f t="shared" si="553"/>
        <v>0.25</v>
      </c>
      <c r="T4764">
        <f t="shared" si="554"/>
        <v>0.22964999999999997</v>
      </c>
      <c r="U4764" t="b">
        <f t="shared" si="555"/>
        <v>1</v>
      </c>
    </row>
    <row r="4765" spans="1:21" ht="21" x14ac:dyDescent="0.4">
      <c r="A4765" t="s">
        <v>3106</v>
      </c>
      <c r="B4765" t="s">
        <v>3066</v>
      </c>
      <c r="C4765" t="s">
        <v>3067</v>
      </c>
      <c r="D4765" s="33">
        <v>239176</v>
      </c>
      <c r="E4765" s="33">
        <v>23205</v>
      </c>
      <c r="F4765" s="32">
        <v>10.898999999999999</v>
      </c>
      <c r="G4765" s="32">
        <v>3.6313999999999997</v>
      </c>
      <c r="H4765" s="41">
        <v>9.7020604073987364</v>
      </c>
      <c r="I4765" s="32">
        <v>14.530399999999998</v>
      </c>
      <c r="J4765" s="34">
        <f t="shared" si="556"/>
        <v>0.24991741452403238</v>
      </c>
      <c r="K4765">
        <v>0.46968325791855203</v>
      </c>
      <c r="L4765">
        <v>0.62617539323421667</v>
      </c>
      <c r="M4765" s="41">
        <v>0.4</v>
      </c>
      <c r="N4765" t="s">
        <v>34</v>
      </c>
      <c r="O4765" s="10" t="s">
        <v>34</v>
      </c>
      <c r="P4765">
        <f t="shared" si="551"/>
        <v>0.15</v>
      </c>
      <c r="Q4765" s="11">
        <f t="shared" si="552"/>
        <v>0.36120134339040894</v>
      </c>
      <c r="S4765" s="13">
        <f t="shared" si="553"/>
        <v>0.15</v>
      </c>
      <c r="T4765">
        <f t="shared" si="554"/>
        <v>2.1795599999999995</v>
      </c>
      <c r="U4765" t="b">
        <f t="shared" si="555"/>
        <v>1</v>
      </c>
    </row>
    <row r="4766" spans="1:21" ht="21" x14ac:dyDescent="0.4">
      <c r="A4766" t="s">
        <v>2430</v>
      </c>
      <c r="B4766" t="s">
        <v>2333</v>
      </c>
      <c r="C4766" t="s">
        <v>2334</v>
      </c>
      <c r="D4766" s="33">
        <v>14891</v>
      </c>
      <c r="E4766" s="33">
        <v>2669</v>
      </c>
      <c r="F4766" s="32">
        <v>0.21540000000000004</v>
      </c>
      <c r="G4766" s="32">
        <v>7.1800000000000003E-2</v>
      </c>
      <c r="H4766" s="41">
        <v>17.923578000134309</v>
      </c>
      <c r="I4766" s="32">
        <v>0.28720000000000001</v>
      </c>
      <c r="J4766" s="34">
        <f t="shared" si="556"/>
        <v>0.25</v>
      </c>
      <c r="K4766">
        <v>8.070438366429375E-2</v>
      </c>
      <c r="L4766">
        <v>0.10760584488572499</v>
      </c>
      <c r="M4766" s="41">
        <v>0.01</v>
      </c>
      <c r="N4766" t="s">
        <v>37</v>
      </c>
      <c r="O4766" s="10" t="s">
        <v>37</v>
      </c>
      <c r="P4766">
        <f t="shared" si="551"/>
        <v>0.25</v>
      </c>
      <c r="Q4766" s="11">
        <f t="shared" si="552"/>
        <v>0.90706824512534823</v>
      </c>
      <c r="S4766" s="13">
        <f t="shared" si="553"/>
        <v>0.25</v>
      </c>
      <c r="T4766">
        <f t="shared" si="554"/>
        <v>7.1800000000000003E-2</v>
      </c>
      <c r="U4766" t="b">
        <f t="shared" si="555"/>
        <v>1</v>
      </c>
    </row>
    <row r="4767" spans="1:21" ht="21" x14ac:dyDescent="0.4">
      <c r="A4767" t="s">
        <v>2985</v>
      </c>
      <c r="B4767" t="s">
        <v>2975</v>
      </c>
      <c r="C4767" t="s">
        <v>2976</v>
      </c>
      <c r="D4767" s="33">
        <v>758683</v>
      </c>
      <c r="E4767" s="33">
        <v>190957</v>
      </c>
      <c r="F4767" s="32">
        <v>95.478500000000011</v>
      </c>
      <c r="G4767" s="32">
        <v>35.066900000000004</v>
      </c>
      <c r="H4767" s="41">
        <v>25.169537211193607</v>
      </c>
      <c r="I4767" s="32">
        <v>130.54540000000003</v>
      </c>
      <c r="J4767" s="34">
        <f t="shared" si="556"/>
        <v>0.26861842699934274</v>
      </c>
      <c r="K4767">
        <v>0.50000000000000011</v>
      </c>
      <c r="L4767">
        <v>0.68363767759233762</v>
      </c>
      <c r="M4767" s="41">
        <v>0.5</v>
      </c>
      <c r="N4767" t="s">
        <v>33</v>
      </c>
      <c r="O4767" s="10" t="s">
        <v>33</v>
      </c>
      <c r="P4767">
        <f t="shared" si="551"/>
        <v>0.4</v>
      </c>
      <c r="Q4767" s="11">
        <f t="shared" si="552"/>
        <v>0.26861842699934285</v>
      </c>
      <c r="S4767" s="13">
        <f t="shared" si="553"/>
        <v>0.26861842699934285</v>
      </c>
      <c r="T4767">
        <f t="shared" si="554"/>
        <v>35.066900000000018</v>
      </c>
      <c r="U4767" t="b">
        <f t="shared" si="555"/>
        <v>1</v>
      </c>
    </row>
    <row r="4768" spans="1:21" ht="21" x14ac:dyDescent="0.4">
      <c r="A4768" t="s">
        <v>4733</v>
      </c>
      <c r="B4768" t="s">
        <v>4729</v>
      </c>
      <c r="C4768" t="s">
        <v>4730</v>
      </c>
      <c r="D4768" s="33">
        <v>1025058</v>
      </c>
      <c r="E4768" s="33">
        <v>33056</v>
      </c>
      <c r="F4768" s="32">
        <v>65.781800000000004</v>
      </c>
      <c r="G4768" s="32">
        <v>17.733200000000004</v>
      </c>
      <c r="H4768" s="41">
        <v>3.2247931336568274</v>
      </c>
      <c r="I4768" s="32">
        <v>83.515000000000015</v>
      </c>
      <c r="J4768" s="34">
        <f t="shared" si="556"/>
        <v>0.21233550859127104</v>
      </c>
      <c r="K4768">
        <v>1.9900108906098743</v>
      </c>
      <c r="L4768">
        <v>2.5264702323330113</v>
      </c>
      <c r="M4768" s="41">
        <v>1.99</v>
      </c>
      <c r="N4768" t="s">
        <v>37</v>
      </c>
      <c r="O4768" s="10" t="s">
        <v>37</v>
      </c>
      <c r="P4768">
        <f t="shared" si="551"/>
        <v>0.25</v>
      </c>
      <c r="Q4768" s="11">
        <f t="shared" si="552"/>
        <v>0.21233981919415693</v>
      </c>
      <c r="S4768" s="13">
        <f t="shared" si="553"/>
        <v>0.21233981919415693</v>
      </c>
      <c r="T4768">
        <f t="shared" si="554"/>
        <v>17.733560000000018</v>
      </c>
      <c r="U4768" t="b">
        <f t="shared" si="555"/>
        <v>1</v>
      </c>
    </row>
    <row r="4769" spans="1:21" ht="21" x14ac:dyDescent="0.4">
      <c r="A4769" t="s">
        <v>2127</v>
      </c>
      <c r="B4769" t="s">
        <v>2112</v>
      </c>
      <c r="C4769" t="s">
        <v>2113</v>
      </c>
      <c r="D4769" s="33">
        <v>106620</v>
      </c>
      <c r="E4769" s="33">
        <v>2667</v>
      </c>
      <c r="F4769" s="32">
        <v>8.0010000000000012</v>
      </c>
      <c r="G4769" s="32">
        <v>1.0866</v>
      </c>
      <c r="H4769" s="41">
        <v>2.5014068655036579</v>
      </c>
      <c r="I4769" s="32">
        <v>9.0876000000000019</v>
      </c>
      <c r="J4769" s="34">
        <f t="shared" si="556"/>
        <v>0.11956952330648353</v>
      </c>
      <c r="K4769">
        <v>3.0000000000000004</v>
      </c>
      <c r="L4769">
        <v>3.4074240719910018</v>
      </c>
      <c r="M4769" s="41">
        <v>3</v>
      </c>
      <c r="N4769" t="s">
        <v>37</v>
      </c>
      <c r="O4769" s="10" t="s">
        <v>37</v>
      </c>
      <c r="P4769">
        <f t="shared" si="551"/>
        <v>0.25</v>
      </c>
      <c r="Q4769" s="11">
        <f t="shared" si="552"/>
        <v>0.11956952330648374</v>
      </c>
      <c r="S4769" s="13">
        <f t="shared" si="553"/>
        <v>0.11956952330648374</v>
      </c>
      <c r="T4769">
        <f t="shared" si="554"/>
        <v>1.0866000000000018</v>
      </c>
      <c r="U4769" t="b">
        <f t="shared" si="555"/>
        <v>1</v>
      </c>
    </row>
    <row r="4770" spans="1:21" ht="21" x14ac:dyDescent="0.4">
      <c r="A4770" t="s">
        <v>4023</v>
      </c>
      <c r="B4770" t="s">
        <v>3996</v>
      </c>
      <c r="C4770" t="s">
        <v>3997</v>
      </c>
      <c r="D4770" s="33">
        <v>2400</v>
      </c>
      <c r="E4770" s="33">
        <v>517</v>
      </c>
      <c r="F4770" s="32">
        <v>0.23419999999999999</v>
      </c>
      <c r="G4770" s="32">
        <v>7.8E-2</v>
      </c>
      <c r="H4770" s="41">
        <v>21.541666666666668</v>
      </c>
      <c r="I4770" s="32">
        <v>0.31219999999999998</v>
      </c>
      <c r="J4770" s="34">
        <f t="shared" si="556"/>
        <v>0.24983984625240233</v>
      </c>
      <c r="K4770">
        <v>0.45299806576402318</v>
      </c>
      <c r="L4770">
        <v>0.60386847195357829</v>
      </c>
      <c r="M4770" s="41">
        <v>0.54</v>
      </c>
      <c r="N4770" t="s">
        <v>34</v>
      </c>
      <c r="O4770" s="10" t="s">
        <v>34</v>
      </c>
      <c r="P4770">
        <f t="shared" si="551"/>
        <v>0.15</v>
      </c>
      <c r="Q4770" s="11">
        <f t="shared" si="552"/>
        <v>0.10576553491351685</v>
      </c>
      <c r="S4770" s="13">
        <f t="shared" si="553"/>
        <v>0.10576553491351685</v>
      </c>
      <c r="T4770">
        <f t="shared" si="554"/>
        <v>3.3019999999999959E-2</v>
      </c>
      <c r="U4770" t="b">
        <f t="shared" si="555"/>
        <v>1</v>
      </c>
    </row>
    <row r="4771" spans="1:21" ht="21" x14ac:dyDescent="0.4">
      <c r="A4771" t="s">
        <v>1720</v>
      </c>
      <c r="B4771" t="s">
        <v>1655</v>
      </c>
      <c r="C4771" s="42" t="s">
        <v>1656</v>
      </c>
      <c r="D4771" s="33">
        <v>10067</v>
      </c>
      <c r="E4771" s="33">
        <v>643</v>
      </c>
      <c r="F4771" s="32">
        <v>0.69579999999999997</v>
      </c>
      <c r="G4771" s="32">
        <v>0.29810000000000003</v>
      </c>
      <c r="H4771" s="41">
        <v>6.3872057216648459</v>
      </c>
      <c r="I4771" s="32">
        <v>0.99390000000000001</v>
      </c>
      <c r="J4771" s="34">
        <f t="shared" si="556"/>
        <v>0.29992957037931384</v>
      </c>
      <c r="K4771">
        <v>1.0821150855365473</v>
      </c>
      <c r="L4771">
        <v>1.5457231726283047</v>
      </c>
      <c r="M4771" s="41">
        <v>1</v>
      </c>
      <c r="N4771" t="s">
        <v>45</v>
      </c>
      <c r="O4771" s="10" t="s">
        <v>37</v>
      </c>
      <c r="P4771">
        <f t="shared" si="551"/>
        <v>0.25</v>
      </c>
      <c r="Q4771" s="11">
        <f t="shared" si="552"/>
        <v>0.35305362712546529</v>
      </c>
      <c r="S4771" s="13">
        <f t="shared" si="553"/>
        <v>0.25</v>
      </c>
      <c r="T4771">
        <f t="shared" si="554"/>
        <v>0.248475</v>
      </c>
      <c r="U4771" t="b">
        <f t="shared" si="555"/>
        <v>0</v>
      </c>
    </row>
    <row r="4772" spans="1:21" ht="21" x14ac:dyDescent="0.4">
      <c r="A4772" t="s">
        <v>3758</v>
      </c>
      <c r="B4772" t="s">
        <v>3744</v>
      </c>
      <c r="C4772" t="s">
        <v>3745</v>
      </c>
      <c r="D4772" s="33">
        <v>598233</v>
      </c>
      <c r="E4772" s="33">
        <v>33186</v>
      </c>
      <c r="F4772" s="32">
        <v>23.813400000000001</v>
      </c>
      <c r="G4772" s="32">
        <v>7.9315999999999995</v>
      </c>
      <c r="H4772" s="41">
        <v>5.5473369071916796</v>
      </c>
      <c r="I4772" s="32">
        <v>31.745000000000001</v>
      </c>
      <c r="J4772" s="34">
        <f t="shared" si="556"/>
        <v>0.24985352023940777</v>
      </c>
      <c r="K4772">
        <v>0.71757367564635699</v>
      </c>
      <c r="L4772">
        <v>0.95657807509190618</v>
      </c>
      <c r="M4772" s="41">
        <v>0.5</v>
      </c>
      <c r="N4772" t="s">
        <v>37</v>
      </c>
      <c r="O4772" s="10" t="s">
        <v>37</v>
      </c>
      <c r="P4772">
        <f t="shared" si="551"/>
        <v>0.25</v>
      </c>
      <c r="Q4772" s="11">
        <f t="shared" si="552"/>
        <v>0.47730351236415181</v>
      </c>
      <c r="S4772" s="13">
        <f t="shared" si="553"/>
        <v>0.25</v>
      </c>
      <c r="T4772">
        <f t="shared" si="554"/>
        <v>7.9362500000000002</v>
      </c>
      <c r="U4772" t="b">
        <f t="shared" si="555"/>
        <v>1</v>
      </c>
    </row>
    <row r="4773" spans="1:21" ht="21" x14ac:dyDescent="0.4">
      <c r="A4773" t="s">
        <v>3930</v>
      </c>
      <c r="B4773" t="s">
        <v>3925</v>
      </c>
      <c r="C4773" t="s">
        <v>3926</v>
      </c>
      <c r="D4773" s="33">
        <v>234063</v>
      </c>
      <c r="E4773" s="33">
        <v>62326</v>
      </c>
      <c r="F4773" s="32">
        <v>62.183100000000003</v>
      </c>
      <c r="G4773" s="32">
        <v>20.7271</v>
      </c>
      <c r="H4773" s="41">
        <v>26.627873692125625</v>
      </c>
      <c r="I4773" s="32">
        <v>82.910200000000003</v>
      </c>
      <c r="J4773" s="34">
        <f t="shared" si="556"/>
        <v>0.24999457244102655</v>
      </c>
      <c r="K4773">
        <v>0.99770721689182695</v>
      </c>
      <c r="L4773">
        <v>1.3302666623880883</v>
      </c>
      <c r="M4773" s="41">
        <v>1</v>
      </c>
      <c r="N4773" t="s">
        <v>37</v>
      </c>
      <c r="O4773" s="10" t="s">
        <v>37</v>
      </c>
      <c r="P4773">
        <f t="shared" si="551"/>
        <v>0.25</v>
      </c>
      <c r="Q4773" s="11">
        <f t="shared" si="552"/>
        <v>0.24827102093590409</v>
      </c>
      <c r="S4773" s="13">
        <f t="shared" si="553"/>
        <v>0.24827102093590409</v>
      </c>
      <c r="T4773">
        <f t="shared" si="554"/>
        <v>20.584199999999996</v>
      </c>
      <c r="U4773" t="b">
        <f t="shared" si="555"/>
        <v>1</v>
      </c>
    </row>
    <row r="4774" spans="1:21" ht="21" x14ac:dyDescent="0.4">
      <c r="A4774" t="s">
        <v>2973</v>
      </c>
      <c r="B4774" t="s">
        <v>2968</v>
      </c>
      <c r="C4774" t="s">
        <v>2969</v>
      </c>
      <c r="D4774" s="33">
        <v>933786</v>
      </c>
      <c r="E4774" s="33">
        <v>280661</v>
      </c>
      <c r="F4774" s="32">
        <v>290.43669999999997</v>
      </c>
      <c r="G4774" s="32">
        <v>96.804299999999998</v>
      </c>
      <c r="H4774" s="41">
        <v>30.056244150158602</v>
      </c>
      <c r="I4774" s="32">
        <v>387.24099999999999</v>
      </c>
      <c r="J4774" s="34">
        <f t="shared" si="556"/>
        <v>0.24998463489145004</v>
      </c>
      <c r="K4774">
        <v>1.0348309882741098</v>
      </c>
      <c r="L4774">
        <v>1.3797463844281892</v>
      </c>
      <c r="M4774" s="41">
        <v>0.01</v>
      </c>
      <c r="N4774" t="s">
        <v>37</v>
      </c>
      <c r="O4774" s="10" t="s">
        <v>37</v>
      </c>
      <c r="P4774">
        <f t="shared" si="551"/>
        <v>0.25</v>
      </c>
      <c r="Q4774" s="11">
        <f t="shared" si="552"/>
        <v>0.99275229120883379</v>
      </c>
      <c r="S4774" s="13">
        <f t="shared" si="553"/>
        <v>0.25</v>
      </c>
      <c r="T4774">
        <f t="shared" si="554"/>
        <v>96.810249999999996</v>
      </c>
      <c r="U4774" t="b">
        <f t="shared" si="555"/>
        <v>1</v>
      </c>
    </row>
    <row r="4775" spans="1:21" ht="21" x14ac:dyDescent="0.4">
      <c r="A4775" t="s">
        <v>1190</v>
      </c>
      <c r="B4775" t="s">
        <v>1120</v>
      </c>
      <c r="C4775" s="42" t="s">
        <v>1121</v>
      </c>
      <c r="D4775" s="33">
        <v>14029</v>
      </c>
      <c r="E4775" s="33">
        <v>1228</v>
      </c>
      <c r="F4775" s="32">
        <v>0.35890000000000005</v>
      </c>
      <c r="G4775" s="32">
        <v>0.12109999999999999</v>
      </c>
      <c r="H4775" s="41">
        <v>8.7532967424620427</v>
      </c>
      <c r="I4775" s="32">
        <v>0.48000000000000004</v>
      </c>
      <c r="J4775" s="34">
        <f t="shared" si="556"/>
        <v>0.25229166666666664</v>
      </c>
      <c r="K4775">
        <v>0.29226384364820851</v>
      </c>
      <c r="L4775">
        <v>0.39087947882736163</v>
      </c>
      <c r="M4775" s="41">
        <v>0.3</v>
      </c>
      <c r="N4775" t="s">
        <v>37</v>
      </c>
      <c r="O4775" s="10" t="s">
        <v>37</v>
      </c>
      <c r="P4775">
        <f t="shared" si="551"/>
        <v>0.25</v>
      </c>
      <c r="Q4775" s="11">
        <f t="shared" si="552"/>
        <v>0.23250000000000015</v>
      </c>
      <c r="S4775" s="13">
        <f t="shared" si="553"/>
        <v>0.23250000000000015</v>
      </c>
      <c r="T4775">
        <f t="shared" si="554"/>
        <v>0.11160000000000009</v>
      </c>
      <c r="U4775" t="b">
        <f t="shared" si="555"/>
        <v>1</v>
      </c>
    </row>
    <row r="4776" spans="1:21" ht="21" x14ac:dyDescent="0.4">
      <c r="A4776" t="s">
        <v>856</v>
      </c>
      <c r="B4776" t="s">
        <v>761</v>
      </c>
      <c r="C4776" s="42" t="s">
        <v>762</v>
      </c>
      <c r="D4776" s="33">
        <v>274994</v>
      </c>
      <c r="E4776" s="33">
        <v>72767</v>
      </c>
      <c r="F4776" s="32">
        <v>58.207300000000004</v>
      </c>
      <c r="G4776" s="32">
        <v>23.516699999999997</v>
      </c>
      <c r="H4776" s="41">
        <v>26.461304610282408</v>
      </c>
      <c r="I4776" s="32">
        <v>81.724000000000004</v>
      </c>
      <c r="J4776" s="34">
        <f t="shared" si="556"/>
        <v>0.28775757427438692</v>
      </c>
      <c r="K4776">
        <v>0.7999134222930725</v>
      </c>
      <c r="L4776">
        <v>1.123091511261973</v>
      </c>
      <c r="M4776" s="41">
        <v>0.75</v>
      </c>
      <c r="N4776" t="s">
        <v>37</v>
      </c>
      <c r="O4776" s="10" t="s">
        <v>34</v>
      </c>
      <c r="P4776">
        <f t="shared" si="551"/>
        <v>0.15</v>
      </c>
      <c r="Q4776" s="11">
        <f t="shared" si="552"/>
        <v>0.33220045519064162</v>
      </c>
      <c r="S4776" s="13">
        <f t="shared" si="553"/>
        <v>0.15</v>
      </c>
      <c r="T4776">
        <f t="shared" si="554"/>
        <v>12.258599999999999</v>
      </c>
      <c r="U4776" t="b">
        <f t="shared" si="555"/>
        <v>0</v>
      </c>
    </row>
    <row r="4777" spans="1:21" ht="21" x14ac:dyDescent="0.4">
      <c r="A4777" t="s">
        <v>1721</v>
      </c>
      <c r="B4777" t="s">
        <v>1655</v>
      </c>
      <c r="C4777" s="42" t="s">
        <v>1656</v>
      </c>
      <c r="D4777" s="33">
        <v>133518</v>
      </c>
      <c r="E4777" s="33">
        <v>41370</v>
      </c>
      <c r="F4777" s="32">
        <v>41.435000000000002</v>
      </c>
      <c r="G4777" s="32">
        <v>19.817699999999999</v>
      </c>
      <c r="H4777" s="41">
        <v>30.984586347908149</v>
      </c>
      <c r="I4777" s="32">
        <v>61.252700000000004</v>
      </c>
      <c r="J4777" s="34">
        <f t="shared" si="556"/>
        <v>0.32354002354181932</v>
      </c>
      <c r="K4777">
        <v>1.0015711868503747</v>
      </c>
      <c r="L4777">
        <v>1.4806067198452986</v>
      </c>
      <c r="M4777" s="41">
        <v>1</v>
      </c>
      <c r="N4777" t="s">
        <v>33</v>
      </c>
      <c r="O4777" s="10" t="s">
        <v>37</v>
      </c>
      <c r="P4777">
        <f t="shared" si="551"/>
        <v>0.25</v>
      </c>
      <c r="Q4777" s="11">
        <f t="shared" si="552"/>
        <v>0.32460120125316927</v>
      </c>
      <c r="S4777" s="13">
        <f t="shared" si="553"/>
        <v>0.25</v>
      </c>
      <c r="T4777">
        <f t="shared" si="554"/>
        <v>15.313175000000001</v>
      </c>
      <c r="U4777" t="b">
        <f t="shared" si="555"/>
        <v>0</v>
      </c>
    </row>
    <row r="4778" spans="1:21" ht="21" x14ac:dyDescent="0.4">
      <c r="A4778" t="s">
        <v>3911</v>
      </c>
      <c r="B4778" t="s">
        <v>3765</v>
      </c>
      <c r="C4778" t="s">
        <v>3766</v>
      </c>
      <c r="D4778" s="33">
        <v>92781</v>
      </c>
      <c r="E4778" s="33">
        <v>7722</v>
      </c>
      <c r="F4778" s="32">
        <v>5.5234000000000005</v>
      </c>
      <c r="G4778" s="32">
        <v>1.8356000000000001</v>
      </c>
      <c r="H4778" s="41">
        <v>8.3228247162673394</v>
      </c>
      <c r="I4778" s="32">
        <v>7.3590000000000009</v>
      </c>
      <c r="J4778" s="34">
        <f t="shared" si="556"/>
        <v>0.24943606468270144</v>
      </c>
      <c r="K4778">
        <v>0.7152810152810154</v>
      </c>
      <c r="L4778">
        <v>0.95299145299145316</v>
      </c>
      <c r="M4778" s="41">
        <v>0.7</v>
      </c>
      <c r="N4778" t="s">
        <v>37</v>
      </c>
      <c r="O4778" s="10" t="s">
        <v>37</v>
      </c>
      <c r="P4778">
        <f t="shared" si="551"/>
        <v>0.25</v>
      </c>
      <c r="Q4778" s="11">
        <f t="shared" si="552"/>
        <v>0.26547085201793741</v>
      </c>
      <c r="S4778" s="13">
        <f t="shared" si="553"/>
        <v>0.25</v>
      </c>
      <c r="T4778">
        <f t="shared" si="554"/>
        <v>1.8397500000000002</v>
      </c>
      <c r="U4778" t="b">
        <f t="shared" si="555"/>
        <v>1</v>
      </c>
    </row>
    <row r="4779" spans="1:21" ht="21" x14ac:dyDescent="0.4">
      <c r="A4779" t="s">
        <v>1977</v>
      </c>
      <c r="B4779" t="s">
        <v>1732</v>
      </c>
      <c r="C4779" s="42" t="s">
        <v>1733</v>
      </c>
      <c r="D4779" s="33">
        <v>11369</v>
      </c>
      <c r="E4779" s="33">
        <v>2329</v>
      </c>
      <c r="F4779" s="32">
        <v>3.6533000000000002</v>
      </c>
      <c r="G4779" s="32">
        <v>1.0819999999999999</v>
      </c>
      <c r="H4779" s="41">
        <v>20.4855308294485</v>
      </c>
      <c r="I4779" s="32">
        <v>4.7353000000000005</v>
      </c>
      <c r="J4779" s="34">
        <f t="shared" si="556"/>
        <v>0.22849661056321663</v>
      </c>
      <c r="K4779">
        <v>1.5686131386861315</v>
      </c>
      <c r="L4779">
        <v>2.0331902103907256</v>
      </c>
      <c r="M4779" s="41">
        <v>1.55</v>
      </c>
      <c r="N4779" t="s">
        <v>37</v>
      </c>
      <c r="O4779" s="10" t="s">
        <v>34</v>
      </c>
      <c r="P4779">
        <f t="shared" si="551"/>
        <v>0.15</v>
      </c>
      <c r="Q4779" s="11">
        <f t="shared" si="552"/>
        <v>0.2376512575760775</v>
      </c>
      <c r="S4779" s="13">
        <f t="shared" si="553"/>
        <v>0.15</v>
      </c>
      <c r="T4779">
        <f t="shared" si="554"/>
        <v>0.71029500000000001</v>
      </c>
      <c r="U4779" t="b">
        <f t="shared" si="555"/>
        <v>0</v>
      </c>
    </row>
    <row r="4780" spans="1:21" ht="21" x14ac:dyDescent="0.4">
      <c r="A4780" t="s">
        <v>3223</v>
      </c>
      <c r="B4780" t="s">
        <v>3152</v>
      </c>
      <c r="C4780" t="s">
        <v>3153</v>
      </c>
      <c r="D4780" s="33">
        <v>77256</v>
      </c>
      <c r="E4780" s="33">
        <v>33491</v>
      </c>
      <c r="F4780" s="32">
        <v>22.655000000000001</v>
      </c>
      <c r="G4780" s="32">
        <v>10.770299999999999</v>
      </c>
      <c r="H4780" s="41">
        <v>43.35067826447137</v>
      </c>
      <c r="I4780" s="32">
        <v>33.4253</v>
      </c>
      <c r="J4780" s="34">
        <f t="shared" si="556"/>
        <v>0.32221999503370197</v>
      </c>
      <c r="K4780">
        <v>0.67645038965692272</v>
      </c>
      <c r="L4780">
        <v>0.99803827894061103</v>
      </c>
      <c r="M4780" s="41">
        <v>0.62</v>
      </c>
      <c r="N4780" t="s">
        <v>37</v>
      </c>
      <c r="O4780" s="10" t="s">
        <v>37</v>
      </c>
      <c r="P4780">
        <f t="shared" si="551"/>
        <v>0.25</v>
      </c>
      <c r="Q4780" s="11">
        <f t="shared" si="552"/>
        <v>0.37878134227665877</v>
      </c>
      <c r="S4780" s="13">
        <f t="shared" si="553"/>
        <v>0.25</v>
      </c>
      <c r="T4780">
        <f t="shared" si="554"/>
        <v>8.356325</v>
      </c>
      <c r="U4780" t="b">
        <f t="shared" si="555"/>
        <v>1</v>
      </c>
    </row>
    <row r="4781" spans="1:21" ht="21" x14ac:dyDescent="0.4">
      <c r="A4781" t="s">
        <v>2431</v>
      </c>
      <c r="B4781" t="s">
        <v>2333</v>
      </c>
      <c r="C4781" t="s">
        <v>2334</v>
      </c>
      <c r="D4781" s="33">
        <v>345367</v>
      </c>
      <c r="E4781" s="33">
        <v>75231</v>
      </c>
      <c r="F4781" s="32">
        <v>3.7725</v>
      </c>
      <c r="G4781" s="32">
        <v>1.2575000000000003</v>
      </c>
      <c r="H4781" s="41">
        <v>21.782914986087263</v>
      </c>
      <c r="I4781" s="32">
        <v>5.03</v>
      </c>
      <c r="J4781" s="34">
        <f t="shared" si="556"/>
        <v>0.25000000000000006</v>
      </c>
      <c r="K4781">
        <v>5.0145551700761654E-2</v>
      </c>
      <c r="L4781">
        <v>6.6860735601015533E-2</v>
      </c>
      <c r="M4781" s="41">
        <v>0.01</v>
      </c>
      <c r="N4781" t="s">
        <v>37</v>
      </c>
      <c r="O4781" s="10" t="s">
        <v>37</v>
      </c>
      <c r="P4781">
        <f t="shared" si="551"/>
        <v>0.25</v>
      </c>
      <c r="Q4781" s="11">
        <f t="shared" si="552"/>
        <v>0.85043538767395621</v>
      </c>
      <c r="S4781" s="13">
        <f t="shared" si="553"/>
        <v>0.25</v>
      </c>
      <c r="T4781">
        <f t="shared" si="554"/>
        <v>1.2575000000000001</v>
      </c>
      <c r="U4781" t="b">
        <f t="shared" si="555"/>
        <v>1</v>
      </c>
    </row>
    <row r="4782" spans="1:21" ht="21" x14ac:dyDescent="0.4">
      <c r="A4782" t="s">
        <v>2039</v>
      </c>
      <c r="B4782" t="s">
        <v>2001</v>
      </c>
      <c r="C4782" t="s">
        <v>2002</v>
      </c>
      <c r="D4782" s="33">
        <v>1087204</v>
      </c>
      <c r="E4782" s="33">
        <v>772156</v>
      </c>
      <c r="F4782" s="32">
        <v>114.27380000000001</v>
      </c>
      <c r="G4782" s="32">
        <v>38.080400000000004</v>
      </c>
      <c r="H4782" s="41">
        <v>71.022181669677451</v>
      </c>
      <c r="I4782" s="32">
        <v>152.35420000000002</v>
      </c>
      <c r="J4782" s="34">
        <f t="shared" si="556"/>
        <v>0.24994650623350062</v>
      </c>
      <c r="K4782">
        <v>0.14799315164293225</v>
      </c>
      <c r="L4782">
        <v>0.19731012904128184</v>
      </c>
      <c r="M4782" s="41">
        <v>0.03</v>
      </c>
      <c r="N4782" t="s">
        <v>34</v>
      </c>
      <c r="O4782" s="10" t="s">
        <v>34</v>
      </c>
      <c r="P4782">
        <f t="shared" si="551"/>
        <v>0.15</v>
      </c>
      <c r="Q4782" s="11">
        <f t="shared" si="552"/>
        <v>0.84795509411621084</v>
      </c>
      <c r="S4782" s="13">
        <f t="shared" si="553"/>
        <v>0.15</v>
      </c>
      <c r="T4782">
        <f t="shared" si="554"/>
        <v>22.853130000000004</v>
      </c>
      <c r="U4782" t="b">
        <f t="shared" si="555"/>
        <v>1</v>
      </c>
    </row>
    <row r="4783" spans="1:21" ht="21" x14ac:dyDescent="0.4">
      <c r="A4783" t="s">
        <v>4431</v>
      </c>
      <c r="B4783" t="s">
        <v>4390</v>
      </c>
      <c r="C4783" t="s">
        <v>4391</v>
      </c>
      <c r="D4783" s="33">
        <v>226654</v>
      </c>
      <c r="E4783" s="33">
        <v>6694</v>
      </c>
      <c r="F4783" s="32">
        <v>2.0401000000000002</v>
      </c>
      <c r="G4783" s="32">
        <v>0.67990000000000017</v>
      </c>
      <c r="H4783" s="41">
        <v>2.9534003370776603</v>
      </c>
      <c r="I4783" s="32">
        <v>2.7200000000000006</v>
      </c>
      <c r="J4783" s="34">
        <f t="shared" si="556"/>
        <v>0.24996323529411765</v>
      </c>
      <c r="K4783">
        <v>0.30476546160740964</v>
      </c>
      <c r="L4783">
        <v>0.40633403047505234</v>
      </c>
      <c r="M4783" s="41">
        <v>0.2</v>
      </c>
      <c r="N4783" t="s">
        <v>37</v>
      </c>
      <c r="O4783" s="10" t="s">
        <v>37</v>
      </c>
      <c r="P4783">
        <f t="shared" si="551"/>
        <v>0.25</v>
      </c>
      <c r="Q4783" s="11">
        <f t="shared" si="552"/>
        <v>0.50779411764705884</v>
      </c>
      <c r="S4783" s="13">
        <f t="shared" si="553"/>
        <v>0.25</v>
      </c>
      <c r="T4783">
        <f t="shared" si="554"/>
        <v>0.68000000000000016</v>
      </c>
      <c r="U4783" t="b">
        <f t="shared" si="555"/>
        <v>1</v>
      </c>
    </row>
    <row r="4784" spans="1:21" ht="21" x14ac:dyDescent="0.4">
      <c r="A4784" t="s">
        <v>1191</v>
      </c>
      <c r="B4784" t="s">
        <v>1120</v>
      </c>
      <c r="C4784" s="42" t="s">
        <v>1121</v>
      </c>
      <c r="D4784" s="33">
        <v>750055</v>
      </c>
      <c r="E4784" s="33">
        <v>96218</v>
      </c>
      <c r="F4784" s="32">
        <v>30.821000000000002</v>
      </c>
      <c r="G4784" s="32">
        <v>10.273</v>
      </c>
      <c r="H4784" s="41">
        <v>12.828125937431254</v>
      </c>
      <c r="I4784" s="32">
        <v>41.094000000000001</v>
      </c>
      <c r="J4784" s="34">
        <f t="shared" si="556"/>
        <v>0.24998783277364089</v>
      </c>
      <c r="K4784">
        <v>0.32032467937392173</v>
      </c>
      <c r="L4784">
        <v>0.42709264378806461</v>
      </c>
      <c r="M4784" s="41">
        <v>0.3</v>
      </c>
      <c r="N4784" t="s">
        <v>34</v>
      </c>
      <c r="O4784" s="10" t="s">
        <v>34</v>
      </c>
      <c r="P4784">
        <f t="shared" si="551"/>
        <v>0.15</v>
      </c>
      <c r="Q4784" s="11">
        <f t="shared" si="552"/>
        <v>0.29757628850927148</v>
      </c>
      <c r="S4784" s="13">
        <f t="shared" si="553"/>
        <v>0.15</v>
      </c>
      <c r="T4784">
        <f t="shared" si="554"/>
        <v>6.1641000000000004</v>
      </c>
      <c r="U4784" t="b">
        <f t="shared" si="555"/>
        <v>1</v>
      </c>
    </row>
    <row r="4785" spans="1:21" ht="21" x14ac:dyDescent="0.4">
      <c r="A4785" t="s">
        <v>4348</v>
      </c>
      <c r="B4785" t="s">
        <v>4343</v>
      </c>
      <c r="C4785" t="s">
        <v>4344</v>
      </c>
      <c r="D4785" s="33">
        <v>141896</v>
      </c>
      <c r="E4785" s="33">
        <v>45733</v>
      </c>
      <c r="F4785" s="32">
        <v>19.198399999999999</v>
      </c>
      <c r="G4785" s="32">
        <v>9.4558</v>
      </c>
      <c r="H4785" s="41">
        <v>32.229943056886732</v>
      </c>
      <c r="I4785" s="32">
        <v>28.654199999999999</v>
      </c>
      <c r="J4785" s="34">
        <f t="shared" si="556"/>
        <v>0.32999699869478122</v>
      </c>
      <c r="K4785">
        <v>0.41979314718037297</v>
      </c>
      <c r="L4785">
        <v>0.62655412940327559</v>
      </c>
      <c r="M4785" s="41">
        <v>0.3</v>
      </c>
      <c r="N4785" t="s">
        <v>37</v>
      </c>
      <c r="O4785" s="10" t="s">
        <v>37</v>
      </c>
      <c r="P4785">
        <f t="shared" si="551"/>
        <v>0.25</v>
      </c>
      <c r="Q4785" s="11">
        <f t="shared" si="552"/>
        <v>0.52119061080051099</v>
      </c>
      <c r="S4785" s="13">
        <f t="shared" si="553"/>
        <v>0.25</v>
      </c>
      <c r="T4785">
        <f t="shared" si="554"/>
        <v>7.1635499999999999</v>
      </c>
      <c r="U4785" t="b">
        <f t="shared" si="555"/>
        <v>1</v>
      </c>
    </row>
    <row r="4786" spans="1:21" ht="21" x14ac:dyDescent="0.4">
      <c r="A4786" t="s">
        <v>4930</v>
      </c>
      <c r="B4786" t="s">
        <v>4926</v>
      </c>
      <c r="C4786" t="s">
        <v>4927</v>
      </c>
      <c r="D4786" s="33">
        <v>506329</v>
      </c>
      <c r="E4786" s="33">
        <v>25443</v>
      </c>
      <c r="F4786" s="32">
        <v>12.079600000000001</v>
      </c>
      <c r="G4786" s="32">
        <v>4.0264000000000006</v>
      </c>
      <c r="H4786" s="41">
        <v>5.024993630623567</v>
      </c>
      <c r="I4786" s="32">
        <v>16.106000000000002</v>
      </c>
      <c r="J4786" s="34">
        <f t="shared" si="556"/>
        <v>0.24999379113373899</v>
      </c>
      <c r="K4786">
        <v>0.47477105687222421</v>
      </c>
      <c r="L4786">
        <v>0.63302283535746573</v>
      </c>
      <c r="M4786" s="41">
        <v>0.25</v>
      </c>
      <c r="N4786" t="s">
        <v>37</v>
      </c>
      <c r="O4786" s="10" t="s">
        <v>37</v>
      </c>
      <c r="P4786">
        <f t="shared" si="551"/>
        <v>0.25</v>
      </c>
      <c r="Q4786" s="11">
        <f t="shared" si="552"/>
        <v>0.60506953930212348</v>
      </c>
      <c r="S4786" s="13">
        <f t="shared" si="553"/>
        <v>0.25</v>
      </c>
      <c r="T4786">
        <f t="shared" si="554"/>
        <v>4.0265000000000004</v>
      </c>
      <c r="U4786" t="b">
        <f t="shared" si="555"/>
        <v>1</v>
      </c>
    </row>
    <row r="4787" spans="1:21" ht="21" x14ac:dyDescent="0.4">
      <c r="A4787" t="s">
        <v>1115</v>
      </c>
      <c r="B4787" t="s">
        <v>1084</v>
      </c>
      <c r="C4787" s="42" t="s">
        <v>1085</v>
      </c>
      <c r="D4787" s="33">
        <v>340923</v>
      </c>
      <c r="E4787" s="33">
        <v>105977</v>
      </c>
      <c r="F4787" s="32">
        <v>58.840599999999995</v>
      </c>
      <c r="G4787" s="32">
        <v>28.981400000000001</v>
      </c>
      <c r="H4787" s="41">
        <v>31.08531838567653</v>
      </c>
      <c r="I4787" s="32">
        <v>87.822000000000003</v>
      </c>
      <c r="J4787" s="34">
        <f t="shared" si="556"/>
        <v>0.33000159413358837</v>
      </c>
      <c r="K4787">
        <v>0.55522047236664551</v>
      </c>
      <c r="L4787">
        <v>0.82868924389254273</v>
      </c>
      <c r="M4787" s="41">
        <v>0.25</v>
      </c>
      <c r="N4787" t="s">
        <v>37</v>
      </c>
      <c r="O4787" s="10" t="s">
        <v>37</v>
      </c>
      <c r="P4787">
        <f t="shared" si="551"/>
        <v>0.25</v>
      </c>
      <c r="Q4787" s="11">
        <f t="shared" si="552"/>
        <v>0.69831875839766799</v>
      </c>
      <c r="S4787" s="13">
        <f t="shared" si="553"/>
        <v>0.25</v>
      </c>
      <c r="T4787">
        <f t="shared" si="554"/>
        <v>21.955500000000001</v>
      </c>
      <c r="U4787" t="b">
        <f t="shared" si="555"/>
        <v>1</v>
      </c>
    </row>
    <row r="4788" spans="1:21" ht="21" x14ac:dyDescent="0.4">
      <c r="A4788" t="s">
        <v>4492</v>
      </c>
      <c r="B4788" t="s">
        <v>4478</v>
      </c>
      <c r="C4788" t="s">
        <v>4479</v>
      </c>
      <c r="D4788" s="33">
        <v>44403</v>
      </c>
      <c r="E4788" s="33">
        <v>2640</v>
      </c>
      <c r="F4788" s="32">
        <v>0.92249999999999999</v>
      </c>
      <c r="G4788" s="32">
        <v>0.3075</v>
      </c>
      <c r="H4788" s="41">
        <v>5.9455442199851358</v>
      </c>
      <c r="I4788" s="32">
        <v>1.23</v>
      </c>
      <c r="J4788" s="34">
        <f t="shared" si="556"/>
        <v>0.25</v>
      </c>
      <c r="K4788">
        <v>0.34943181818181818</v>
      </c>
      <c r="L4788">
        <v>0.46590909090909088</v>
      </c>
      <c r="M4788" s="41">
        <v>0.3</v>
      </c>
      <c r="N4788" t="s">
        <v>37</v>
      </c>
      <c r="O4788" s="10" t="s">
        <v>37</v>
      </c>
      <c r="P4788">
        <f t="shared" si="551"/>
        <v>0.25</v>
      </c>
      <c r="Q4788" s="11">
        <f t="shared" si="552"/>
        <v>0.35609756097560974</v>
      </c>
      <c r="S4788" s="13">
        <f t="shared" si="553"/>
        <v>0.25</v>
      </c>
      <c r="T4788">
        <f t="shared" si="554"/>
        <v>0.3075</v>
      </c>
      <c r="U4788" t="b">
        <f t="shared" si="555"/>
        <v>1</v>
      </c>
    </row>
    <row r="4789" spans="1:21" ht="21" x14ac:dyDescent="0.4">
      <c r="A4789" t="s">
        <v>3420</v>
      </c>
      <c r="B4789" t="s">
        <v>3404</v>
      </c>
      <c r="C4789" t="s">
        <v>3405</v>
      </c>
      <c r="D4789" s="33">
        <v>23908</v>
      </c>
      <c r="E4789" s="33">
        <v>5177</v>
      </c>
      <c r="F4789" s="32">
        <v>3.0127999999999999</v>
      </c>
      <c r="G4789" s="32">
        <v>1.1602999999999999</v>
      </c>
      <c r="H4789" s="41">
        <v>21.653839718922537</v>
      </c>
      <c r="I4789" s="32">
        <v>4.1730999999999998</v>
      </c>
      <c r="J4789" s="34">
        <f t="shared" si="556"/>
        <v>0.27804270206800696</v>
      </c>
      <c r="K4789">
        <v>0.58195866331852419</v>
      </c>
      <c r="L4789">
        <v>0.80608460498358114</v>
      </c>
      <c r="M4789" s="41">
        <v>0.53</v>
      </c>
      <c r="N4789" t="s">
        <v>37</v>
      </c>
      <c r="O4789" s="10" t="s">
        <v>37</v>
      </c>
      <c r="P4789">
        <f t="shared" si="551"/>
        <v>0.25</v>
      </c>
      <c r="Q4789" s="11">
        <f t="shared" si="552"/>
        <v>0.34250077879753649</v>
      </c>
      <c r="S4789" s="13">
        <f t="shared" si="553"/>
        <v>0.25</v>
      </c>
      <c r="T4789">
        <f t="shared" si="554"/>
        <v>1.043275</v>
      </c>
      <c r="U4789" t="b">
        <f t="shared" si="555"/>
        <v>1</v>
      </c>
    </row>
    <row r="4790" spans="1:21" ht="21" x14ac:dyDescent="0.4">
      <c r="A4790" t="s">
        <v>5814</v>
      </c>
      <c r="B4790" t="s">
        <v>5781</v>
      </c>
      <c r="C4790" t="s">
        <v>5782</v>
      </c>
      <c r="D4790" s="33">
        <v>16947</v>
      </c>
      <c r="E4790" s="33">
        <v>818</v>
      </c>
      <c r="F4790" s="32">
        <v>0.30869999999999997</v>
      </c>
      <c r="G4790" s="32">
        <v>0.1323</v>
      </c>
      <c r="H4790" s="41">
        <v>4.8268130052516671</v>
      </c>
      <c r="I4790" s="32">
        <v>0.44099999999999995</v>
      </c>
      <c r="J4790" s="34">
        <f t="shared" si="556"/>
        <v>0.30000000000000004</v>
      </c>
      <c r="K4790">
        <v>0.37738386308068456</v>
      </c>
      <c r="L4790">
        <v>0.53911980440097795</v>
      </c>
      <c r="M4790" s="41">
        <v>0.3</v>
      </c>
      <c r="N4790" t="s">
        <v>33</v>
      </c>
      <c r="O4790" s="10" t="s">
        <v>33</v>
      </c>
      <c r="P4790">
        <f t="shared" si="551"/>
        <v>0.4</v>
      </c>
      <c r="Q4790" s="11">
        <f t="shared" si="552"/>
        <v>0.44353741496598637</v>
      </c>
      <c r="S4790" s="13">
        <f t="shared" si="553"/>
        <v>0.4</v>
      </c>
      <c r="T4790">
        <f t="shared" si="554"/>
        <v>0.1764</v>
      </c>
      <c r="U4790" t="b">
        <f t="shared" si="555"/>
        <v>1</v>
      </c>
    </row>
    <row r="4791" spans="1:21" ht="21" x14ac:dyDescent="0.4">
      <c r="A4791" t="s">
        <v>1560</v>
      </c>
      <c r="B4791" t="s">
        <v>1536</v>
      </c>
      <c r="C4791" s="42" t="s">
        <v>1537</v>
      </c>
      <c r="D4791" s="33">
        <v>11484234</v>
      </c>
      <c r="E4791" s="33">
        <v>398240</v>
      </c>
      <c r="F4791" s="32">
        <v>204.11939999999998</v>
      </c>
      <c r="G4791" s="32">
        <v>101.48160000000001</v>
      </c>
      <c r="H4791" s="41">
        <v>3.4677106022047268</v>
      </c>
      <c r="I4791" s="32">
        <v>305.601</v>
      </c>
      <c r="J4791" s="34">
        <f t="shared" si="556"/>
        <v>0.33207221180558971</v>
      </c>
      <c r="K4791">
        <v>0.51255373644033742</v>
      </c>
      <c r="L4791">
        <v>0.76737896745681</v>
      </c>
      <c r="M4791" s="41">
        <v>0.5</v>
      </c>
      <c r="N4791" t="s">
        <v>45</v>
      </c>
      <c r="O4791" s="10" t="s">
        <v>34</v>
      </c>
      <c r="P4791">
        <f t="shared" si="551"/>
        <v>0.15</v>
      </c>
      <c r="Q4791" s="11">
        <f t="shared" si="552"/>
        <v>0.34843145146776355</v>
      </c>
      <c r="S4791" s="13">
        <f t="shared" si="553"/>
        <v>0.15</v>
      </c>
      <c r="T4791">
        <f t="shared" si="554"/>
        <v>45.840150000000001</v>
      </c>
      <c r="U4791" t="b">
        <f t="shared" si="555"/>
        <v>0</v>
      </c>
    </row>
    <row r="4792" spans="1:21" ht="21" x14ac:dyDescent="0.4">
      <c r="A4792" t="s">
        <v>2708</v>
      </c>
      <c r="B4792" t="s">
        <v>2643</v>
      </c>
      <c r="C4792" t="s">
        <v>2644</v>
      </c>
      <c r="D4792" s="33">
        <v>281921</v>
      </c>
      <c r="E4792" s="33">
        <v>13353</v>
      </c>
      <c r="F4792" s="32">
        <v>23.518499999999996</v>
      </c>
      <c r="G4792" s="32">
        <v>7.8391000000000002</v>
      </c>
      <c r="H4792" s="41">
        <v>4.7364332561249425</v>
      </c>
      <c r="I4792" s="32">
        <v>31.357599999999998</v>
      </c>
      <c r="J4792" s="34">
        <f t="shared" si="556"/>
        <v>0.24999043294129655</v>
      </c>
      <c r="K4792">
        <v>1.7612895978431811</v>
      </c>
      <c r="L4792">
        <v>2.3483561746424022</v>
      </c>
      <c r="M4792" s="41">
        <v>1.6</v>
      </c>
      <c r="N4792" t="s">
        <v>37</v>
      </c>
      <c r="O4792" s="10" t="s">
        <v>37</v>
      </c>
      <c r="P4792">
        <f t="shared" si="551"/>
        <v>0.25</v>
      </c>
      <c r="Q4792" s="11">
        <f t="shared" si="552"/>
        <v>0.31867234737352335</v>
      </c>
      <c r="S4792" s="13">
        <f t="shared" si="553"/>
        <v>0.25</v>
      </c>
      <c r="T4792">
        <f t="shared" si="554"/>
        <v>7.8393999999999995</v>
      </c>
      <c r="U4792" t="b">
        <f t="shared" si="555"/>
        <v>1</v>
      </c>
    </row>
    <row r="4793" spans="1:21" ht="21" x14ac:dyDescent="0.4">
      <c r="A4793" t="s">
        <v>1505</v>
      </c>
      <c r="B4793" t="s">
        <v>1446</v>
      </c>
      <c r="C4793" s="42" t="s">
        <v>1447</v>
      </c>
      <c r="D4793" s="33">
        <v>2365162</v>
      </c>
      <c r="E4793" s="33">
        <v>59138</v>
      </c>
      <c r="F4793" s="32">
        <v>35.482800000000012</v>
      </c>
      <c r="G4793" s="32">
        <v>6.2141999999999999</v>
      </c>
      <c r="H4793" s="41">
        <v>2.5003784095973129</v>
      </c>
      <c r="I4793" s="32">
        <v>41.69700000000001</v>
      </c>
      <c r="J4793" s="34">
        <f t="shared" si="556"/>
        <v>0.14903230448233681</v>
      </c>
      <c r="K4793">
        <v>0.6000000000000002</v>
      </c>
      <c r="L4793">
        <v>0.70507964422198932</v>
      </c>
      <c r="M4793" s="41">
        <v>0.6</v>
      </c>
      <c r="N4793" t="s">
        <v>33</v>
      </c>
      <c r="O4793" s="10" t="s">
        <v>42</v>
      </c>
      <c r="P4793">
        <f t="shared" si="551"/>
        <v>0.05</v>
      </c>
      <c r="Q4793" s="11">
        <f t="shared" si="552"/>
        <v>0.14903230448233698</v>
      </c>
      <c r="S4793" s="13">
        <f t="shared" si="553"/>
        <v>0.05</v>
      </c>
      <c r="T4793">
        <f t="shared" si="554"/>
        <v>2.0848500000000008</v>
      </c>
      <c r="U4793" t="b">
        <f t="shared" si="555"/>
        <v>0</v>
      </c>
    </row>
    <row r="4794" spans="1:21" ht="21" x14ac:dyDescent="0.4">
      <c r="A4794" t="s">
        <v>5336</v>
      </c>
      <c r="B4794" t="s">
        <v>5304</v>
      </c>
      <c r="C4794" t="s">
        <v>5305</v>
      </c>
      <c r="D4794" s="33">
        <v>3365</v>
      </c>
      <c r="E4794" s="33">
        <v>361</v>
      </c>
      <c r="F4794" s="32">
        <v>0.32940000000000003</v>
      </c>
      <c r="G4794" s="32">
        <v>0.10879999999999998</v>
      </c>
      <c r="H4794" s="41">
        <v>10.728083209509657</v>
      </c>
      <c r="I4794" s="32">
        <v>0.43820000000000003</v>
      </c>
      <c r="J4794" s="34">
        <f t="shared" si="556"/>
        <v>0.24828845276129616</v>
      </c>
      <c r="K4794">
        <v>0.91246537396121896</v>
      </c>
      <c r="L4794">
        <v>1.2138504155124654</v>
      </c>
      <c r="M4794" s="41">
        <v>1</v>
      </c>
      <c r="N4794" t="s">
        <v>37</v>
      </c>
      <c r="O4794" s="10" t="s">
        <v>37</v>
      </c>
      <c r="P4794">
        <f t="shared" si="551"/>
        <v>0.25</v>
      </c>
      <c r="Q4794" s="11">
        <f t="shared" si="552"/>
        <v>0.1761752624372433</v>
      </c>
      <c r="S4794" s="13">
        <f t="shared" si="553"/>
        <v>0.1761752624372433</v>
      </c>
      <c r="T4794">
        <f t="shared" si="554"/>
        <v>7.7200000000000019E-2</v>
      </c>
      <c r="U4794" t="b">
        <f t="shared" si="555"/>
        <v>1</v>
      </c>
    </row>
    <row r="4795" spans="1:21" ht="21" x14ac:dyDescent="0.4">
      <c r="A4795" t="s">
        <v>1192</v>
      </c>
      <c r="B4795" t="s">
        <v>1120</v>
      </c>
      <c r="C4795" s="42" t="s">
        <v>1121</v>
      </c>
      <c r="D4795" s="33">
        <v>905121</v>
      </c>
      <c r="E4795" s="33">
        <v>358857</v>
      </c>
      <c r="F4795" s="32">
        <v>181.46900000000002</v>
      </c>
      <c r="G4795" s="32">
        <v>89.380399999999995</v>
      </c>
      <c r="H4795" s="41">
        <v>39.647406258389765</v>
      </c>
      <c r="I4795" s="32">
        <v>270.8494</v>
      </c>
      <c r="J4795" s="34">
        <f t="shared" si="556"/>
        <v>0.33000036182468928</v>
      </c>
      <c r="K4795">
        <v>0.50568610895147659</v>
      </c>
      <c r="L4795">
        <v>0.75475579409068239</v>
      </c>
      <c r="M4795" s="41">
        <v>0.35</v>
      </c>
      <c r="N4795" t="s">
        <v>37</v>
      </c>
      <c r="O4795" s="10" t="s">
        <v>37</v>
      </c>
      <c r="P4795">
        <f t="shared" si="551"/>
        <v>0.25</v>
      </c>
      <c r="Q4795" s="11">
        <f t="shared" si="552"/>
        <v>0.53627384812371748</v>
      </c>
      <c r="S4795" s="13">
        <f t="shared" si="553"/>
        <v>0.25</v>
      </c>
      <c r="T4795">
        <f t="shared" si="554"/>
        <v>67.712350000000001</v>
      </c>
      <c r="U4795" t="b">
        <f t="shared" si="555"/>
        <v>1</v>
      </c>
    </row>
    <row r="4796" spans="1:21" ht="21" x14ac:dyDescent="0.4">
      <c r="A4796" t="s">
        <v>1978</v>
      </c>
      <c r="B4796" t="s">
        <v>1732</v>
      </c>
      <c r="C4796" s="42" t="s">
        <v>1733</v>
      </c>
      <c r="D4796" s="33">
        <v>5224</v>
      </c>
      <c r="E4796" s="33">
        <v>1286</v>
      </c>
      <c r="F4796" s="32">
        <v>1.7907999999999999</v>
      </c>
      <c r="G4796" s="32">
        <v>0.40499999999999997</v>
      </c>
      <c r="H4796" s="41">
        <v>24.617151607963248</v>
      </c>
      <c r="I4796" s="32">
        <v>2.1957999999999998</v>
      </c>
      <c r="J4796" s="34">
        <f t="shared" si="556"/>
        <v>0.18444302759814191</v>
      </c>
      <c r="K4796">
        <v>1.3925349922239503</v>
      </c>
      <c r="L4796">
        <v>1.7074650077760496</v>
      </c>
      <c r="M4796" s="41">
        <v>1.4</v>
      </c>
      <c r="N4796" t="s">
        <v>37</v>
      </c>
      <c r="O4796" s="10" t="s">
        <v>34</v>
      </c>
      <c r="P4796">
        <f t="shared" si="551"/>
        <v>0.15</v>
      </c>
      <c r="Q4796" s="11">
        <f t="shared" si="552"/>
        <v>0.18007104472174149</v>
      </c>
      <c r="S4796" s="13">
        <f t="shared" si="553"/>
        <v>0.15</v>
      </c>
      <c r="T4796">
        <f t="shared" si="554"/>
        <v>0.32936999999999994</v>
      </c>
      <c r="U4796" t="b">
        <f t="shared" si="555"/>
        <v>0</v>
      </c>
    </row>
    <row r="4797" spans="1:21" ht="21" x14ac:dyDescent="0.4">
      <c r="A4797" t="s">
        <v>730</v>
      </c>
      <c r="B4797" t="s">
        <v>657</v>
      </c>
      <c r="C4797" s="42" t="s">
        <v>658</v>
      </c>
      <c r="D4797" s="33">
        <v>25903</v>
      </c>
      <c r="E4797" s="33">
        <v>3069</v>
      </c>
      <c r="F4797" s="32">
        <v>0.77129999999999999</v>
      </c>
      <c r="G4797" s="32">
        <v>0.16870000000000002</v>
      </c>
      <c r="H4797" s="41">
        <v>11.848048488592054</v>
      </c>
      <c r="I4797" s="32">
        <v>0.94</v>
      </c>
      <c r="J4797" s="34">
        <f t="shared" si="556"/>
        <v>0.17946808510638301</v>
      </c>
      <c r="K4797">
        <v>0.25131964809384161</v>
      </c>
      <c r="L4797">
        <v>0.3062886933854676</v>
      </c>
      <c r="M4797" s="41">
        <v>0.25</v>
      </c>
      <c r="N4797" t="s">
        <v>37</v>
      </c>
      <c r="O4797" s="10" t="s">
        <v>37</v>
      </c>
      <c r="P4797">
        <f t="shared" si="551"/>
        <v>0.25</v>
      </c>
      <c r="Q4797" s="11">
        <f t="shared" si="552"/>
        <v>0.18377659574468092</v>
      </c>
      <c r="S4797" s="13">
        <f t="shared" si="553"/>
        <v>0.18377659574468092</v>
      </c>
      <c r="T4797">
        <f t="shared" si="554"/>
        <v>0.17275000000000004</v>
      </c>
      <c r="U4797" t="b">
        <f t="shared" si="555"/>
        <v>1</v>
      </c>
    </row>
    <row r="4798" spans="1:21" ht="21" x14ac:dyDescent="0.4">
      <c r="A4798" t="s">
        <v>199</v>
      </c>
      <c r="B4798" t="s">
        <v>31</v>
      </c>
      <c r="C4798" t="s">
        <v>32</v>
      </c>
      <c r="D4798" s="33">
        <v>1312938</v>
      </c>
      <c r="E4798" s="33">
        <v>538567</v>
      </c>
      <c r="F4798" s="32">
        <v>616.15729999999996</v>
      </c>
      <c r="G4798" s="32">
        <v>205.3776</v>
      </c>
      <c r="H4798" s="41">
        <v>41.019987234736142</v>
      </c>
      <c r="I4798" s="32">
        <v>821.53489999999999</v>
      </c>
      <c r="K4798">
        <v>1.1440680546710065</v>
      </c>
      <c r="L4798">
        <v>1.525408909197927</v>
      </c>
      <c r="M4798" s="41">
        <v>0.65</v>
      </c>
      <c r="N4798" t="s">
        <v>33</v>
      </c>
      <c r="O4798" s="10" t="s">
        <v>33</v>
      </c>
      <c r="P4798">
        <f t="shared" si="551"/>
        <v>0.4</v>
      </c>
      <c r="Q4798" s="11">
        <f t="shared" si="552"/>
        <v>0.57388474914455856</v>
      </c>
      <c r="S4798" s="13">
        <f t="shared" si="553"/>
        <v>0.4</v>
      </c>
      <c r="T4798">
        <f t="shared" si="554"/>
        <v>328.61396000000002</v>
      </c>
      <c r="U4798" t="b">
        <f t="shared" si="555"/>
        <v>1</v>
      </c>
    </row>
    <row r="4799" spans="1:21" ht="21" x14ac:dyDescent="0.4">
      <c r="A4799" t="s">
        <v>4094</v>
      </c>
      <c r="B4799" t="s">
        <v>4089</v>
      </c>
      <c r="C4799" t="s">
        <v>4090</v>
      </c>
      <c r="D4799" s="33">
        <v>127860</v>
      </c>
      <c r="E4799" s="33">
        <v>42252</v>
      </c>
      <c r="F4799" s="32">
        <v>49.71370000000001</v>
      </c>
      <c r="G4799" s="32">
        <v>16.505299999999998</v>
      </c>
      <c r="H4799" s="41">
        <v>33.045518535898637</v>
      </c>
      <c r="I4799" s="32">
        <v>66.219000000000008</v>
      </c>
      <c r="J4799" s="34">
        <f t="shared" ref="J4799:J4830" si="557">G4799/I4799</f>
        <v>0.24925323547622277</v>
      </c>
      <c r="K4799">
        <v>1.1765999242639404</v>
      </c>
      <c r="L4799">
        <v>1.5672394206191427</v>
      </c>
      <c r="M4799" s="41">
        <v>1</v>
      </c>
      <c r="N4799" t="s">
        <v>37</v>
      </c>
      <c r="O4799" s="10" t="s">
        <v>37</v>
      </c>
      <c r="P4799">
        <f t="shared" si="551"/>
        <v>0.25</v>
      </c>
      <c r="Q4799" s="11">
        <f t="shared" si="552"/>
        <v>0.36193539618538501</v>
      </c>
      <c r="S4799" s="13">
        <f t="shared" si="553"/>
        <v>0.25</v>
      </c>
      <c r="T4799">
        <f t="shared" si="554"/>
        <v>16.554750000000002</v>
      </c>
      <c r="U4799" t="b">
        <f t="shared" si="555"/>
        <v>1</v>
      </c>
    </row>
    <row r="4800" spans="1:21" ht="21" x14ac:dyDescent="0.4">
      <c r="A4800" t="s">
        <v>1595</v>
      </c>
      <c r="B4800" t="s">
        <v>1587</v>
      </c>
      <c r="C4800" s="42" t="s">
        <v>1588</v>
      </c>
      <c r="D4800" s="33">
        <v>1392340</v>
      </c>
      <c r="E4800" s="33">
        <v>179465</v>
      </c>
      <c r="F4800" s="32">
        <v>98.866600000000005</v>
      </c>
      <c r="G4800" s="32">
        <v>29.48</v>
      </c>
      <c r="H4800" s="41">
        <v>12.889452288952411</v>
      </c>
      <c r="I4800" s="32">
        <v>128.3466</v>
      </c>
      <c r="J4800" s="34">
        <f t="shared" si="557"/>
        <v>0.22969054108172715</v>
      </c>
      <c r="K4800">
        <v>0.5508962750397014</v>
      </c>
      <c r="L4800">
        <v>0.71516228791129188</v>
      </c>
      <c r="M4800" s="41">
        <v>0.5</v>
      </c>
      <c r="N4800" t="s">
        <v>37</v>
      </c>
      <c r="O4800" s="10" t="s">
        <v>34</v>
      </c>
      <c r="P4800">
        <f t="shared" si="551"/>
        <v>0.15</v>
      </c>
      <c r="Q4800" s="11">
        <f t="shared" si="552"/>
        <v>0.30085798922604884</v>
      </c>
      <c r="S4800" s="13">
        <f t="shared" si="553"/>
        <v>0.15</v>
      </c>
      <c r="T4800">
        <f t="shared" si="554"/>
        <v>19.251989999999999</v>
      </c>
      <c r="U4800" t="b">
        <f t="shared" si="555"/>
        <v>0</v>
      </c>
    </row>
    <row r="4801" spans="1:21" ht="21" x14ac:dyDescent="0.4">
      <c r="A4801" t="s">
        <v>4024</v>
      </c>
      <c r="B4801" t="s">
        <v>3996</v>
      </c>
      <c r="C4801" t="s">
        <v>3997</v>
      </c>
      <c r="D4801" s="33">
        <v>51858</v>
      </c>
      <c r="E4801" s="33">
        <v>4618</v>
      </c>
      <c r="F4801" s="32">
        <v>3.0938999999999997</v>
      </c>
      <c r="G4801" s="32">
        <v>0.54769999999999996</v>
      </c>
      <c r="H4801" s="41">
        <v>8.9050869682594787</v>
      </c>
      <c r="I4801" s="32">
        <v>3.6415999999999995</v>
      </c>
      <c r="J4801" s="34">
        <f t="shared" si="557"/>
        <v>0.15040092267135327</v>
      </c>
      <c r="K4801">
        <v>0.66996535296665216</v>
      </c>
      <c r="L4801">
        <v>0.78856647899523591</v>
      </c>
      <c r="M4801" s="41">
        <v>0.67</v>
      </c>
      <c r="N4801" t="s">
        <v>34</v>
      </c>
      <c r="O4801" s="10" t="s">
        <v>34</v>
      </c>
      <c r="P4801">
        <f t="shared" si="551"/>
        <v>0.15</v>
      </c>
      <c r="Q4801" s="11">
        <f t="shared" si="552"/>
        <v>0.15035698594024585</v>
      </c>
      <c r="S4801" s="13">
        <f t="shared" si="553"/>
        <v>0.15</v>
      </c>
      <c r="T4801">
        <f t="shared" si="554"/>
        <v>0.54623999999999995</v>
      </c>
      <c r="U4801" t="b">
        <f t="shared" si="555"/>
        <v>1</v>
      </c>
    </row>
    <row r="4802" spans="1:21" ht="21" x14ac:dyDescent="0.4">
      <c r="A4802" t="s">
        <v>2709</v>
      </c>
      <c r="B4802" t="s">
        <v>2643</v>
      </c>
      <c r="C4802" t="s">
        <v>2644</v>
      </c>
      <c r="D4802" s="33">
        <v>9744</v>
      </c>
      <c r="E4802" s="33">
        <v>1095</v>
      </c>
      <c r="F4802" s="32">
        <v>1.7479</v>
      </c>
      <c r="G4802" s="32">
        <v>0.39239999999999997</v>
      </c>
      <c r="H4802" s="41">
        <v>11.237684729064039</v>
      </c>
      <c r="I4802" s="32">
        <v>2.1402999999999999</v>
      </c>
      <c r="J4802" s="34">
        <f t="shared" si="557"/>
        <v>0.18333878428257722</v>
      </c>
      <c r="K4802">
        <v>1.5962557077625572</v>
      </c>
      <c r="L4802">
        <v>1.9546118721461185</v>
      </c>
      <c r="M4802" s="41">
        <v>1.6</v>
      </c>
      <c r="N4802" t="s">
        <v>37</v>
      </c>
      <c r="O4802" s="10" t="s">
        <v>37</v>
      </c>
      <c r="P4802">
        <f t="shared" ref="P4802:P4865" si="558">VLOOKUP($O4802,$Y$2:$AJ$8,9,FALSE)</f>
        <v>0.25</v>
      </c>
      <c r="Q4802" s="11">
        <f t="shared" ref="Q4802:Q4865" si="559">(L4802-M4802)/L4802</f>
        <v>0.18142316497687228</v>
      </c>
      <c r="S4802" s="13">
        <f t="shared" ref="S4802:S4865" si="560">MIN(Q4802,IF(R4802=0,P4802,R4802))</f>
        <v>0.18142316497687228</v>
      </c>
      <c r="T4802">
        <f t="shared" ref="T4802:T4865" si="561">IFERROR(S4802*I4802,0)</f>
        <v>0.3882999999999997</v>
      </c>
      <c r="U4802" t="b">
        <f t="shared" ref="U4802:U4865" si="562">O4802=N4802</f>
        <v>1</v>
      </c>
    </row>
    <row r="4803" spans="1:21" ht="21" x14ac:dyDescent="0.4">
      <c r="A4803" t="s">
        <v>3107</v>
      </c>
      <c r="B4803" t="s">
        <v>3066</v>
      </c>
      <c r="C4803" t="s">
        <v>3067</v>
      </c>
      <c r="D4803" s="33">
        <v>20924</v>
      </c>
      <c r="E4803" s="33">
        <v>76</v>
      </c>
      <c r="F4803" s="32">
        <v>0.1099</v>
      </c>
      <c r="G4803" s="32">
        <v>3.6299999999999999E-2</v>
      </c>
      <c r="H4803" s="41">
        <v>0.36321926973809981</v>
      </c>
      <c r="I4803" s="32">
        <v>0.1462</v>
      </c>
      <c r="J4803" s="34">
        <f t="shared" si="557"/>
        <v>0.24829001367989056</v>
      </c>
      <c r="K4803">
        <v>1.4460526315789473</v>
      </c>
      <c r="L4803">
        <v>1.9236842105263157</v>
      </c>
      <c r="M4803" s="41">
        <v>1.8</v>
      </c>
      <c r="N4803" t="s">
        <v>34</v>
      </c>
      <c r="O4803" s="10" t="s">
        <v>34</v>
      </c>
      <c r="P4803">
        <f t="shared" si="558"/>
        <v>0.15</v>
      </c>
      <c r="Q4803" s="11">
        <f t="shared" si="559"/>
        <v>6.4295485636114827E-2</v>
      </c>
      <c r="S4803" s="13">
        <f t="shared" si="560"/>
        <v>6.4295485636114827E-2</v>
      </c>
      <c r="T4803">
        <f t="shared" si="561"/>
        <v>9.3999999999999882E-3</v>
      </c>
      <c r="U4803" t="b">
        <f t="shared" si="562"/>
        <v>1</v>
      </c>
    </row>
    <row r="4804" spans="1:21" ht="21" x14ac:dyDescent="0.4">
      <c r="A4804" t="s">
        <v>4161</v>
      </c>
      <c r="B4804" t="s">
        <v>4157</v>
      </c>
      <c r="C4804" t="s">
        <v>4158</v>
      </c>
      <c r="D4804" s="33">
        <v>1852053</v>
      </c>
      <c r="E4804" s="33">
        <v>68252</v>
      </c>
      <c r="F4804" s="32">
        <v>98.169800000000009</v>
      </c>
      <c r="G4804" s="32">
        <v>28.444000000000003</v>
      </c>
      <c r="H4804" s="41">
        <v>3.6852077127382423</v>
      </c>
      <c r="I4804" s="32">
        <v>126.61380000000001</v>
      </c>
      <c r="J4804" s="34">
        <f t="shared" si="557"/>
        <v>0.22465165724431302</v>
      </c>
      <c r="K4804">
        <v>1.4383431987341031</v>
      </c>
      <c r="L4804">
        <v>1.855092891050812</v>
      </c>
      <c r="M4804" s="41">
        <v>1.49</v>
      </c>
      <c r="N4804" t="s">
        <v>37</v>
      </c>
      <c r="O4804" s="10" t="s">
        <v>37</v>
      </c>
      <c r="P4804">
        <f t="shared" si="558"/>
        <v>0.25</v>
      </c>
      <c r="Q4804" s="11">
        <f t="shared" si="559"/>
        <v>0.19680571943974526</v>
      </c>
      <c r="S4804" s="13">
        <f t="shared" si="560"/>
        <v>0.19680571943974526</v>
      </c>
      <c r="T4804">
        <f t="shared" si="561"/>
        <v>24.918320000000019</v>
      </c>
      <c r="U4804" t="b">
        <f t="shared" si="562"/>
        <v>1</v>
      </c>
    </row>
    <row r="4805" spans="1:21" ht="21" x14ac:dyDescent="0.4">
      <c r="A4805" t="s">
        <v>2432</v>
      </c>
      <c r="B4805" t="s">
        <v>2333</v>
      </c>
      <c r="C4805" t="s">
        <v>2334</v>
      </c>
      <c r="D4805" s="33">
        <v>429118</v>
      </c>
      <c r="E4805" s="33">
        <v>48058</v>
      </c>
      <c r="F4805" s="32">
        <v>26.729599999999998</v>
      </c>
      <c r="G4805" s="32">
        <v>8.9052000000000007</v>
      </c>
      <c r="H4805" s="41">
        <v>11.199250555791181</v>
      </c>
      <c r="I4805" s="32">
        <v>35.634799999999998</v>
      </c>
      <c r="J4805" s="34">
        <f t="shared" si="557"/>
        <v>0.24990178140469432</v>
      </c>
      <c r="K4805">
        <v>0.55619459819384909</v>
      </c>
      <c r="L4805">
        <v>0.74149569270464843</v>
      </c>
      <c r="M4805" s="41">
        <v>0.25</v>
      </c>
      <c r="N4805" t="s">
        <v>37</v>
      </c>
      <c r="O4805" s="10" t="s">
        <v>37</v>
      </c>
      <c r="P4805">
        <f t="shared" si="558"/>
        <v>0.25</v>
      </c>
      <c r="Q4805" s="11">
        <f t="shared" si="559"/>
        <v>0.66284362477129088</v>
      </c>
      <c r="S4805" s="13">
        <f t="shared" si="560"/>
        <v>0.25</v>
      </c>
      <c r="T4805">
        <f t="shared" si="561"/>
        <v>8.9086999999999996</v>
      </c>
      <c r="U4805" t="b">
        <f t="shared" si="562"/>
        <v>1</v>
      </c>
    </row>
    <row r="4806" spans="1:21" ht="21" x14ac:dyDescent="0.4">
      <c r="A4806" t="s">
        <v>1014</v>
      </c>
      <c r="B4806" t="s">
        <v>980</v>
      </c>
      <c r="C4806" s="42" t="s">
        <v>981</v>
      </c>
      <c r="D4806" s="33">
        <v>1203251</v>
      </c>
      <c r="E4806" s="33">
        <v>101957</v>
      </c>
      <c r="F4806" s="32">
        <v>20.391400000000001</v>
      </c>
      <c r="G4806" s="32">
        <v>3.4929000000000001</v>
      </c>
      <c r="H4806" s="41">
        <v>8.4734606495236662</v>
      </c>
      <c r="I4806" s="32">
        <v>23.8843</v>
      </c>
      <c r="J4806" s="34">
        <f t="shared" si="557"/>
        <v>0.14624251077067363</v>
      </c>
      <c r="K4806">
        <v>0.2</v>
      </c>
      <c r="L4806">
        <v>0.23425855998116851</v>
      </c>
      <c r="M4806" s="41">
        <v>0.2</v>
      </c>
      <c r="N4806" t="s">
        <v>45</v>
      </c>
      <c r="O4806" s="10" t="s">
        <v>34</v>
      </c>
      <c r="P4806">
        <f t="shared" si="558"/>
        <v>0.15</v>
      </c>
      <c r="Q4806" s="11">
        <f t="shared" si="559"/>
        <v>0.14624251077067352</v>
      </c>
      <c r="S4806" s="13">
        <f t="shared" si="560"/>
        <v>0.14624251077067352</v>
      </c>
      <c r="T4806">
        <f t="shared" si="561"/>
        <v>3.4928999999999975</v>
      </c>
      <c r="U4806" t="b">
        <f t="shared" si="562"/>
        <v>0</v>
      </c>
    </row>
    <row r="4807" spans="1:21" ht="21" x14ac:dyDescent="0.4">
      <c r="A4807" t="s">
        <v>731</v>
      </c>
      <c r="B4807" t="s">
        <v>657</v>
      </c>
      <c r="C4807" s="42" t="s">
        <v>658</v>
      </c>
      <c r="D4807" s="33">
        <v>26712</v>
      </c>
      <c r="E4807" s="33">
        <v>1862</v>
      </c>
      <c r="F4807" s="32">
        <v>0.47699999999999998</v>
      </c>
      <c r="G4807" s="32">
        <v>0.13300000000000001</v>
      </c>
      <c r="H4807" s="41">
        <v>6.9706498951781972</v>
      </c>
      <c r="I4807" s="32">
        <v>0.61</v>
      </c>
      <c r="J4807" s="34">
        <f t="shared" si="557"/>
        <v>0.21803278688524591</v>
      </c>
      <c r="K4807">
        <v>0.2561761546723953</v>
      </c>
      <c r="L4807">
        <v>0.32760472610096669</v>
      </c>
      <c r="M4807" s="41">
        <v>0.25</v>
      </c>
      <c r="N4807" t="s">
        <v>37</v>
      </c>
      <c r="O4807" s="10" t="s">
        <v>37</v>
      </c>
      <c r="P4807">
        <f t="shared" si="558"/>
        <v>0.25</v>
      </c>
      <c r="Q4807" s="11">
        <f t="shared" si="559"/>
        <v>0.23688524590163931</v>
      </c>
      <c r="S4807" s="13">
        <f t="shared" si="560"/>
        <v>0.23688524590163931</v>
      </c>
      <c r="T4807">
        <f t="shared" si="561"/>
        <v>0.14449999999999999</v>
      </c>
      <c r="U4807" t="b">
        <f t="shared" si="562"/>
        <v>1</v>
      </c>
    </row>
    <row r="4808" spans="1:21" ht="21" x14ac:dyDescent="0.4">
      <c r="A4808" t="s">
        <v>1193</v>
      </c>
      <c r="B4808" t="s">
        <v>1120</v>
      </c>
      <c r="C4808" s="42" t="s">
        <v>1121</v>
      </c>
      <c r="D4808" s="33">
        <v>42269</v>
      </c>
      <c r="E4808" s="33">
        <v>2479</v>
      </c>
      <c r="F4808" s="32">
        <v>0.80179999999999996</v>
      </c>
      <c r="G4808" s="32">
        <v>0.26219999999999999</v>
      </c>
      <c r="H4808" s="41">
        <v>5.8648181882703634</v>
      </c>
      <c r="I4808" s="32">
        <v>1.0640000000000001</v>
      </c>
      <c r="J4808" s="34">
        <f t="shared" si="557"/>
        <v>0.24642857142857141</v>
      </c>
      <c r="K4808">
        <v>0.32343686970552643</v>
      </c>
      <c r="L4808">
        <v>0.42920532472771278</v>
      </c>
      <c r="M4808" s="41">
        <v>0.3</v>
      </c>
      <c r="N4808" t="s">
        <v>37</v>
      </c>
      <c r="O4808" s="10" t="s">
        <v>37</v>
      </c>
      <c r="P4808">
        <f t="shared" si="558"/>
        <v>0.25</v>
      </c>
      <c r="Q4808" s="11">
        <f t="shared" si="559"/>
        <v>0.30103383458646615</v>
      </c>
      <c r="S4808" s="13">
        <f t="shared" si="560"/>
        <v>0.25</v>
      </c>
      <c r="T4808">
        <f t="shared" si="561"/>
        <v>0.26600000000000001</v>
      </c>
      <c r="U4808" t="b">
        <f t="shared" si="562"/>
        <v>1</v>
      </c>
    </row>
    <row r="4809" spans="1:21" ht="21" x14ac:dyDescent="0.4">
      <c r="A4809" t="s">
        <v>4320</v>
      </c>
      <c r="B4809" t="s">
        <v>4316</v>
      </c>
      <c r="C4809" t="s">
        <v>4317</v>
      </c>
      <c r="D4809" s="33">
        <v>447699</v>
      </c>
      <c r="E4809" s="33">
        <v>8389</v>
      </c>
      <c r="F4809" s="32">
        <v>9.0978999999999992</v>
      </c>
      <c r="G4809" s="32">
        <v>4.4471000000000007</v>
      </c>
      <c r="H4809" s="41">
        <v>1.8738036046540198</v>
      </c>
      <c r="I4809" s="32">
        <v>13.545</v>
      </c>
      <c r="J4809" s="34">
        <f t="shared" si="557"/>
        <v>0.32832041343669255</v>
      </c>
      <c r="K4809">
        <v>1.084503516509715</v>
      </c>
      <c r="L4809">
        <v>1.6146143759685303</v>
      </c>
      <c r="M4809" s="41">
        <v>1.05</v>
      </c>
      <c r="N4809" t="s">
        <v>37</v>
      </c>
      <c r="O4809" s="10" t="s">
        <v>37</v>
      </c>
      <c r="P4809">
        <f t="shared" si="558"/>
        <v>0.25</v>
      </c>
      <c r="Q4809" s="11">
        <f t="shared" si="559"/>
        <v>0.34968992248062014</v>
      </c>
      <c r="S4809" s="13">
        <f t="shared" si="560"/>
        <v>0.25</v>
      </c>
      <c r="T4809">
        <f t="shared" si="561"/>
        <v>3.38625</v>
      </c>
      <c r="U4809" t="b">
        <f t="shared" si="562"/>
        <v>1</v>
      </c>
    </row>
    <row r="4810" spans="1:21" ht="21" x14ac:dyDescent="0.4">
      <c r="A4810" t="s">
        <v>5294</v>
      </c>
      <c r="B4810" t="s">
        <v>5286</v>
      </c>
      <c r="C4810" t="s">
        <v>5287</v>
      </c>
      <c r="D4810" s="33">
        <v>600583</v>
      </c>
      <c r="E4810" s="33">
        <v>15890</v>
      </c>
      <c r="F4810" s="32">
        <v>11.673000000000002</v>
      </c>
      <c r="G4810" s="32">
        <v>7.782</v>
      </c>
      <c r="H4810" s="41">
        <v>2.6457625340710611</v>
      </c>
      <c r="I4810" s="32">
        <v>19.455000000000002</v>
      </c>
      <c r="J4810" s="34">
        <f t="shared" si="557"/>
        <v>0.39999999999999997</v>
      </c>
      <c r="K4810">
        <v>0.73461296412838273</v>
      </c>
      <c r="L4810">
        <v>1.2243549402139713</v>
      </c>
      <c r="M4810" s="41">
        <v>0.5</v>
      </c>
      <c r="N4810" t="s">
        <v>33</v>
      </c>
      <c r="O4810" s="10" t="s">
        <v>33</v>
      </c>
      <c r="P4810">
        <f t="shared" si="558"/>
        <v>0.4</v>
      </c>
      <c r="Q4810" s="11">
        <f t="shared" si="559"/>
        <v>0.59162169108198415</v>
      </c>
      <c r="S4810" s="13">
        <f t="shared" si="560"/>
        <v>0.4</v>
      </c>
      <c r="T4810">
        <f t="shared" si="561"/>
        <v>7.7820000000000009</v>
      </c>
      <c r="U4810" t="b">
        <f t="shared" si="562"/>
        <v>1</v>
      </c>
    </row>
    <row r="4811" spans="1:21" ht="21" x14ac:dyDescent="0.4">
      <c r="A4811" t="s">
        <v>4966</v>
      </c>
      <c r="B4811" t="s">
        <v>4962</v>
      </c>
      <c r="C4811" t="s">
        <v>4963</v>
      </c>
      <c r="D4811" s="33">
        <v>187895</v>
      </c>
      <c r="E4811" s="33">
        <v>6651</v>
      </c>
      <c r="F4811" s="32">
        <v>7.5091000000000001</v>
      </c>
      <c r="G4811" s="32">
        <v>2.5024000000000002</v>
      </c>
      <c r="H4811" s="41">
        <v>3.5397429415364963</v>
      </c>
      <c r="I4811" s="32">
        <v>10.0115</v>
      </c>
      <c r="J4811" s="34">
        <f t="shared" si="557"/>
        <v>0.24995255456225343</v>
      </c>
      <c r="K4811">
        <v>1.1290181927529694</v>
      </c>
      <c r="L4811">
        <v>1.5052623665614193</v>
      </c>
      <c r="M4811" s="41">
        <v>1</v>
      </c>
      <c r="N4811" t="s">
        <v>37</v>
      </c>
      <c r="O4811" s="10" t="s">
        <v>37</v>
      </c>
      <c r="P4811">
        <f t="shared" si="558"/>
        <v>0.25</v>
      </c>
      <c r="Q4811" s="11">
        <f t="shared" si="559"/>
        <v>0.33566398641562201</v>
      </c>
      <c r="S4811" s="13">
        <f t="shared" si="560"/>
        <v>0.25</v>
      </c>
      <c r="T4811">
        <f t="shared" si="561"/>
        <v>2.502875</v>
      </c>
      <c r="U4811" t="b">
        <f t="shared" si="562"/>
        <v>1</v>
      </c>
    </row>
    <row r="4812" spans="1:21" ht="21" x14ac:dyDescent="0.4">
      <c r="A4812" t="s">
        <v>1979</v>
      </c>
      <c r="B4812" t="s">
        <v>1732</v>
      </c>
      <c r="C4812" s="42" t="s">
        <v>1733</v>
      </c>
      <c r="D4812" s="33">
        <v>52986</v>
      </c>
      <c r="E4812" s="33">
        <v>18618</v>
      </c>
      <c r="F4812" s="32">
        <v>29.473600000000001</v>
      </c>
      <c r="G4812" s="32">
        <v>13.286599999999998</v>
      </c>
      <c r="H4812" s="41">
        <v>35.13758351262598</v>
      </c>
      <c r="I4812" s="32">
        <v>42.760199999999998</v>
      </c>
      <c r="J4812" s="34">
        <f t="shared" si="557"/>
        <v>0.31072352327631769</v>
      </c>
      <c r="K4812">
        <v>1.583070147169406</v>
      </c>
      <c r="L4812">
        <v>2.2967128585240091</v>
      </c>
      <c r="M4812" s="41">
        <v>1.55</v>
      </c>
      <c r="N4812" t="s">
        <v>33</v>
      </c>
      <c r="O4812" s="10" t="s">
        <v>34</v>
      </c>
      <c r="P4812">
        <f t="shared" si="558"/>
        <v>0.15</v>
      </c>
      <c r="Q4812" s="11">
        <f t="shared" si="559"/>
        <v>0.32512242692971499</v>
      </c>
      <c r="S4812" s="13">
        <f t="shared" si="560"/>
        <v>0.15</v>
      </c>
      <c r="T4812">
        <f t="shared" si="561"/>
        <v>6.4140299999999995</v>
      </c>
      <c r="U4812" t="b">
        <f t="shared" si="562"/>
        <v>0</v>
      </c>
    </row>
    <row r="4813" spans="1:21" ht="21" x14ac:dyDescent="0.4">
      <c r="A4813" t="s">
        <v>977</v>
      </c>
      <c r="B4813" t="s">
        <v>967</v>
      </c>
      <c r="C4813" s="42" t="s">
        <v>968</v>
      </c>
      <c r="D4813" s="33">
        <v>13128658</v>
      </c>
      <c r="E4813" s="33">
        <v>652531</v>
      </c>
      <c r="F4813" s="32">
        <v>1149.9034999999999</v>
      </c>
      <c r="G4813" s="32">
        <v>377.35859999999997</v>
      </c>
      <c r="H4813" s="41">
        <v>4.9702795213341684</v>
      </c>
      <c r="I4813" s="32">
        <v>1527.2620999999999</v>
      </c>
      <c r="J4813" s="34">
        <f t="shared" si="557"/>
        <v>0.24708175499149751</v>
      </c>
      <c r="K4813">
        <v>1.7622204922065006</v>
      </c>
      <c r="L4813">
        <v>2.3405203737446953</v>
      </c>
      <c r="M4813" s="41">
        <v>1.5</v>
      </c>
      <c r="N4813" t="s">
        <v>33</v>
      </c>
      <c r="O4813" s="10" t="s">
        <v>42</v>
      </c>
      <c r="P4813">
        <f t="shared" si="558"/>
        <v>0.05</v>
      </c>
      <c r="Q4813" s="11">
        <f t="shared" si="559"/>
        <v>0.3591168798073362</v>
      </c>
      <c r="S4813" s="13">
        <f t="shared" si="560"/>
        <v>0.05</v>
      </c>
      <c r="T4813">
        <f t="shared" si="561"/>
        <v>76.363105000000004</v>
      </c>
      <c r="U4813" t="b">
        <f t="shared" si="562"/>
        <v>0</v>
      </c>
    </row>
    <row r="4814" spans="1:21" ht="21" x14ac:dyDescent="0.4">
      <c r="A4814" t="s">
        <v>4270</v>
      </c>
      <c r="B4814" t="s">
        <v>4266</v>
      </c>
      <c r="C4814" t="s">
        <v>4267</v>
      </c>
      <c r="D4814" s="33">
        <v>445976</v>
      </c>
      <c r="E4814" s="33">
        <v>73077</v>
      </c>
      <c r="F4814" s="32">
        <v>21.222300000000001</v>
      </c>
      <c r="G4814" s="32">
        <v>8.6211000000000002</v>
      </c>
      <c r="H4814" s="41">
        <v>16.385859328753117</v>
      </c>
      <c r="I4814" s="32">
        <v>29.843400000000003</v>
      </c>
      <c r="J4814" s="34">
        <f t="shared" si="557"/>
        <v>0.28887794286173823</v>
      </c>
      <c r="K4814">
        <v>0.29041011535777328</v>
      </c>
      <c r="L4814">
        <v>0.40838293854427521</v>
      </c>
      <c r="M4814" s="41">
        <v>0.28000000000000003</v>
      </c>
      <c r="N4814" t="s">
        <v>37</v>
      </c>
      <c r="O4814" s="10" t="s">
        <v>37</v>
      </c>
      <c r="P4814">
        <f t="shared" si="558"/>
        <v>0.25</v>
      </c>
      <c r="Q4814" s="11">
        <f t="shared" si="559"/>
        <v>0.3143690062124288</v>
      </c>
      <c r="S4814" s="13">
        <f t="shared" si="560"/>
        <v>0.25</v>
      </c>
      <c r="T4814">
        <f t="shared" si="561"/>
        <v>7.4608500000000006</v>
      </c>
      <c r="U4814" t="b">
        <f t="shared" si="562"/>
        <v>1</v>
      </c>
    </row>
    <row r="4815" spans="1:21" ht="21" x14ac:dyDescent="0.4">
      <c r="A4815" t="s">
        <v>4271</v>
      </c>
      <c r="B4815" t="s">
        <v>4266</v>
      </c>
      <c r="C4815" t="s">
        <v>4267</v>
      </c>
      <c r="D4815" s="33">
        <v>508058</v>
      </c>
      <c r="E4815" s="33">
        <v>91747</v>
      </c>
      <c r="F4815" s="32">
        <v>26.883400000000002</v>
      </c>
      <c r="G4815" s="32">
        <v>11.445</v>
      </c>
      <c r="H4815" s="41">
        <v>18.058371288317474</v>
      </c>
      <c r="I4815" s="32">
        <v>38.328400000000002</v>
      </c>
      <c r="J4815" s="34">
        <f t="shared" si="557"/>
        <v>0.29860364638231701</v>
      </c>
      <c r="K4815">
        <v>0.29301666539505383</v>
      </c>
      <c r="L4815">
        <v>0.41776188867210917</v>
      </c>
      <c r="M4815" s="41">
        <v>0.28000000000000003</v>
      </c>
      <c r="N4815" t="s">
        <v>37</v>
      </c>
      <c r="O4815" s="10" t="s">
        <v>37</v>
      </c>
      <c r="P4815">
        <f t="shared" si="558"/>
        <v>0.25</v>
      </c>
      <c r="Q4815" s="11">
        <f t="shared" si="559"/>
        <v>0.32976174325043567</v>
      </c>
      <c r="S4815" s="13">
        <f t="shared" si="560"/>
        <v>0.25</v>
      </c>
      <c r="T4815">
        <f t="shared" si="561"/>
        <v>9.5821000000000005</v>
      </c>
      <c r="U4815" t="b">
        <f t="shared" si="562"/>
        <v>1</v>
      </c>
    </row>
    <row r="4816" spans="1:21" ht="21" x14ac:dyDescent="0.4">
      <c r="A4816" t="s">
        <v>1396</v>
      </c>
      <c r="B4816" t="s">
        <v>1280</v>
      </c>
      <c r="C4816" s="42" t="s">
        <v>1281</v>
      </c>
      <c r="D4816" s="33">
        <v>240314</v>
      </c>
      <c r="E4816" s="33">
        <v>5948</v>
      </c>
      <c r="F4816" s="32">
        <v>2.0901000000000001</v>
      </c>
      <c r="G4816" s="32">
        <v>0.69630000000000003</v>
      </c>
      <c r="H4816" s="41">
        <v>2.4750950839318557</v>
      </c>
      <c r="I4816" s="32">
        <v>2.7864</v>
      </c>
      <c r="J4816" s="34">
        <f t="shared" si="557"/>
        <v>0.24989233419465978</v>
      </c>
      <c r="K4816">
        <v>0.35139542703429721</v>
      </c>
      <c r="L4816">
        <v>0.4684599865501009</v>
      </c>
      <c r="M4816" s="41">
        <v>0.3</v>
      </c>
      <c r="N4816" t="s">
        <v>37</v>
      </c>
      <c r="O4816" s="10" t="s">
        <v>37</v>
      </c>
      <c r="P4816">
        <f t="shared" si="558"/>
        <v>0.25</v>
      </c>
      <c r="Q4816" s="11">
        <f t="shared" si="559"/>
        <v>0.35960378983634805</v>
      </c>
      <c r="S4816" s="13">
        <f t="shared" si="560"/>
        <v>0.25</v>
      </c>
      <c r="T4816">
        <f t="shared" si="561"/>
        <v>0.6966</v>
      </c>
      <c r="U4816" t="b">
        <f t="shared" si="562"/>
        <v>1</v>
      </c>
    </row>
    <row r="4817" spans="1:21" ht="21" x14ac:dyDescent="0.4">
      <c r="A4817" t="s">
        <v>5815</v>
      </c>
      <c r="B4817" t="s">
        <v>5781</v>
      </c>
      <c r="C4817" t="s">
        <v>5782</v>
      </c>
      <c r="D4817" s="33">
        <v>2978</v>
      </c>
      <c r="E4817" s="33">
        <v>137</v>
      </c>
      <c r="F4817" s="32">
        <v>2.4300000000000006E-2</v>
      </c>
      <c r="G4817" s="32">
        <v>5.67E-2</v>
      </c>
      <c r="H4817" s="41">
        <v>4.6004029550033581</v>
      </c>
      <c r="I4817" s="32">
        <v>8.1000000000000003E-2</v>
      </c>
      <c r="J4817" s="34">
        <f t="shared" si="557"/>
        <v>0.7</v>
      </c>
      <c r="K4817">
        <v>0.17737226277372267</v>
      </c>
      <c r="L4817">
        <v>0.59124087591240881</v>
      </c>
      <c r="M4817" s="41">
        <v>0.3</v>
      </c>
      <c r="N4817" t="s">
        <v>37</v>
      </c>
      <c r="O4817" s="10" t="s">
        <v>37</v>
      </c>
      <c r="P4817">
        <f t="shared" si="558"/>
        <v>0.25</v>
      </c>
      <c r="Q4817" s="11">
        <f t="shared" si="559"/>
        <v>0.49259259259259264</v>
      </c>
      <c r="S4817" s="13">
        <f t="shared" si="560"/>
        <v>0.25</v>
      </c>
      <c r="T4817">
        <f t="shared" si="561"/>
        <v>2.0250000000000001E-2</v>
      </c>
      <c r="U4817" t="b">
        <f t="shared" si="562"/>
        <v>1</v>
      </c>
    </row>
    <row r="4818" spans="1:21" ht="21" x14ac:dyDescent="0.4">
      <c r="A4818" t="s">
        <v>1980</v>
      </c>
      <c r="B4818" t="s">
        <v>1732</v>
      </c>
      <c r="C4818" s="42" t="s">
        <v>1733</v>
      </c>
      <c r="D4818" s="33">
        <v>5797</v>
      </c>
      <c r="E4818" s="33">
        <v>1346</v>
      </c>
      <c r="F4818" s="32">
        <v>1.9131</v>
      </c>
      <c r="G4818" s="32">
        <v>0.37540000000000001</v>
      </c>
      <c r="H4818" s="41">
        <v>23.21890633086079</v>
      </c>
      <c r="I4818" s="32">
        <v>2.2885</v>
      </c>
      <c r="J4818" s="34">
        <f t="shared" si="557"/>
        <v>0.16403757920034959</v>
      </c>
      <c r="K4818">
        <v>1.4213224368499255</v>
      </c>
      <c r="L4818">
        <v>1.700222882615156</v>
      </c>
      <c r="M4818" s="41">
        <v>1.4</v>
      </c>
      <c r="N4818" t="s">
        <v>37</v>
      </c>
      <c r="O4818" s="10" t="s">
        <v>34</v>
      </c>
      <c r="P4818">
        <f t="shared" si="558"/>
        <v>0.15</v>
      </c>
      <c r="Q4818" s="11">
        <f t="shared" si="559"/>
        <v>0.1765785448984051</v>
      </c>
      <c r="S4818" s="13">
        <f t="shared" si="560"/>
        <v>0.15</v>
      </c>
      <c r="T4818">
        <f t="shared" si="561"/>
        <v>0.343275</v>
      </c>
      <c r="U4818" t="b">
        <f t="shared" si="562"/>
        <v>0</v>
      </c>
    </row>
    <row r="4819" spans="1:21" ht="21" x14ac:dyDescent="0.4">
      <c r="A4819" t="s">
        <v>4148</v>
      </c>
      <c r="B4819" t="s">
        <v>4135</v>
      </c>
      <c r="C4819" t="s">
        <v>4136</v>
      </c>
      <c r="D4819" s="33">
        <v>124157</v>
      </c>
      <c r="E4819" s="33">
        <v>9605</v>
      </c>
      <c r="F4819" s="32">
        <v>10.461</v>
      </c>
      <c r="G4819" s="32">
        <v>3.4870999999999999</v>
      </c>
      <c r="H4819" s="41">
        <v>7.7361727490193868</v>
      </c>
      <c r="I4819" s="32">
        <v>13.9481</v>
      </c>
      <c r="J4819" s="34">
        <f t="shared" si="557"/>
        <v>0.25000537707644765</v>
      </c>
      <c r="K4819">
        <v>1.0891202498698596</v>
      </c>
      <c r="L4819">
        <v>1.4521707444039562</v>
      </c>
      <c r="M4819" s="41">
        <v>1</v>
      </c>
      <c r="N4819" t="s">
        <v>37</v>
      </c>
      <c r="O4819" s="10" t="s">
        <v>37</v>
      </c>
      <c r="P4819">
        <f t="shared" si="558"/>
        <v>0.25</v>
      </c>
      <c r="Q4819" s="11">
        <f t="shared" si="559"/>
        <v>0.31137574293272918</v>
      </c>
      <c r="S4819" s="13">
        <f t="shared" si="560"/>
        <v>0.25</v>
      </c>
      <c r="T4819">
        <f t="shared" si="561"/>
        <v>3.487025</v>
      </c>
      <c r="U4819" t="b">
        <f t="shared" si="562"/>
        <v>1</v>
      </c>
    </row>
    <row r="4820" spans="1:21" ht="21" x14ac:dyDescent="0.4">
      <c r="A4820" t="s">
        <v>2103</v>
      </c>
      <c r="B4820" t="s">
        <v>2051</v>
      </c>
      <c r="C4820" t="s">
        <v>2052</v>
      </c>
      <c r="D4820" s="33">
        <v>4739</v>
      </c>
      <c r="E4820" s="33">
        <v>84</v>
      </c>
      <c r="F4820" s="32">
        <v>4.7500000000000001E-2</v>
      </c>
      <c r="G4820" s="32">
        <v>1.5500000000000002E-2</v>
      </c>
      <c r="H4820" s="41">
        <v>1.7725258493353029</v>
      </c>
      <c r="I4820" s="32">
        <v>6.3E-2</v>
      </c>
      <c r="J4820" s="34">
        <f t="shared" si="557"/>
        <v>0.24603174603174605</v>
      </c>
      <c r="K4820">
        <v>0.56547619047619047</v>
      </c>
      <c r="L4820">
        <v>0.75</v>
      </c>
      <c r="M4820" s="41">
        <v>0.75</v>
      </c>
      <c r="N4820" t="s">
        <v>34</v>
      </c>
      <c r="O4820" s="10" t="s">
        <v>34</v>
      </c>
      <c r="P4820">
        <f t="shared" si="558"/>
        <v>0.15</v>
      </c>
      <c r="Q4820" s="11">
        <f t="shared" si="559"/>
        <v>0</v>
      </c>
      <c r="S4820" s="13">
        <f t="shared" si="560"/>
        <v>0</v>
      </c>
      <c r="T4820">
        <f t="shared" si="561"/>
        <v>0</v>
      </c>
      <c r="U4820" t="b">
        <f t="shared" si="562"/>
        <v>1</v>
      </c>
    </row>
    <row r="4821" spans="1:21" ht="21" x14ac:dyDescent="0.4">
      <c r="A4821" t="s">
        <v>3912</v>
      </c>
      <c r="B4821" t="s">
        <v>3765</v>
      </c>
      <c r="C4821" t="s">
        <v>3766</v>
      </c>
      <c r="D4821" s="33">
        <v>8312</v>
      </c>
      <c r="E4821" s="33">
        <v>682</v>
      </c>
      <c r="F4821" s="32">
        <v>0.6402000000000001</v>
      </c>
      <c r="G4821" s="32">
        <v>0.21279999999999999</v>
      </c>
      <c r="H4821" s="41">
        <v>8.2050048123195385</v>
      </c>
      <c r="I4821" s="32">
        <v>0.85300000000000009</v>
      </c>
      <c r="J4821" s="34">
        <f t="shared" si="557"/>
        <v>0.2494724501758499</v>
      </c>
      <c r="K4821">
        <v>0.93870967741935496</v>
      </c>
      <c r="L4821">
        <v>1.2507331378299122</v>
      </c>
      <c r="M4821" s="41">
        <v>0.9</v>
      </c>
      <c r="N4821" t="s">
        <v>37</v>
      </c>
      <c r="O4821" s="10" t="s">
        <v>37</v>
      </c>
      <c r="P4821">
        <f t="shared" si="558"/>
        <v>0.25</v>
      </c>
      <c r="Q4821" s="11">
        <f t="shared" si="559"/>
        <v>0.28042203985932018</v>
      </c>
      <c r="S4821" s="13">
        <f t="shared" si="560"/>
        <v>0.25</v>
      </c>
      <c r="T4821">
        <f t="shared" si="561"/>
        <v>0.21325000000000002</v>
      </c>
      <c r="U4821" t="b">
        <f t="shared" si="562"/>
        <v>1</v>
      </c>
    </row>
    <row r="4822" spans="1:21" ht="21" x14ac:dyDescent="0.4">
      <c r="A4822" t="s">
        <v>4432</v>
      </c>
      <c r="B4822" t="s">
        <v>4390</v>
      </c>
      <c r="C4822" t="s">
        <v>4391</v>
      </c>
      <c r="D4822" s="33">
        <v>35853</v>
      </c>
      <c r="E4822" s="33">
        <v>600</v>
      </c>
      <c r="F4822" s="32">
        <v>0.17869999999999997</v>
      </c>
      <c r="G4822" s="32">
        <v>5.9299999999999999E-2</v>
      </c>
      <c r="H4822" s="41">
        <v>1.6735001255125095</v>
      </c>
      <c r="I4822" s="32">
        <v>0.23799999999999996</v>
      </c>
      <c r="J4822" s="34">
        <f t="shared" si="557"/>
        <v>0.24915966386554625</v>
      </c>
      <c r="K4822">
        <v>0.29783333333333328</v>
      </c>
      <c r="L4822">
        <v>0.39666666666666661</v>
      </c>
      <c r="M4822" s="41">
        <v>0.17</v>
      </c>
      <c r="N4822" t="s">
        <v>37</v>
      </c>
      <c r="O4822" s="10" t="s">
        <v>37</v>
      </c>
      <c r="P4822">
        <f t="shared" si="558"/>
        <v>0.25</v>
      </c>
      <c r="Q4822" s="11">
        <f t="shared" si="559"/>
        <v>0.57142857142857129</v>
      </c>
      <c r="S4822" s="13">
        <f t="shared" si="560"/>
        <v>0.25</v>
      </c>
      <c r="T4822">
        <f t="shared" si="561"/>
        <v>5.949999999999999E-2</v>
      </c>
      <c r="U4822" t="b">
        <f t="shared" si="562"/>
        <v>1</v>
      </c>
    </row>
    <row r="4823" spans="1:21" ht="21" x14ac:dyDescent="0.4">
      <c r="A4823" t="s">
        <v>1981</v>
      </c>
      <c r="B4823" t="s">
        <v>1732</v>
      </c>
      <c r="C4823" s="42" t="s">
        <v>1733</v>
      </c>
      <c r="D4823" s="33">
        <v>2001</v>
      </c>
      <c r="E4823" s="33">
        <v>463</v>
      </c>
      <c r="F4823" s="32">
        <v>0.50949999999999995</v>
      </c>
      <c r="G4823" s="32">
        <v>0.25069999999999998</v>
      </c>
      <c r="H4823" s="41">
        <v>23.138430784607696</v>
      </c>
      <c r="I4823" s="32">
        <v>0.76019999999999999</v>
      </c>
      <c r="J4823" s="34">
        <f t="shared" si="557"/>
        <v>0.32978163641147062</v>
      </c>
      <c r="K4823">
        <v>1.1004319654427646</v>
      </c>
      <c r="L4823">
        <v>1.6419006479481639</v>
      </c>
      <c r="M4823" s="41">
        <v>1.45</v>
      </c>
      <c r="N4823" t="s">
        <v>37</v>
      </c>
      <c r="O4823" s="10" t="s">
        <v>34</v>
      </c>
      <c r="P4823">
        <f t="shared" si="558"/>
        <v>0.15</v>
      </c>
      <c r="Q4823" s="11">
        <f t="shared" si="559"/>
        <v>0.11687713759536955</v>
      </c>
      <c r="S4823" s="13">
        <f t="shared" si="560"/>
        <v>0.11687713759536955</v>
      </c>
      <c r="T4823">
        <f t="shared" si="561"/>
        <v>8.8849999999999929E-2</v>
      </c>
      <c r="U4823" t="b">
        <f t="shared" si="562"/>
        <v>0</v>
      </c>
    </row>
    <row r="4824" spans="1:21" ht="21" x14ac:dyDescent="0.4">
      <c r="A4824" t="s">
        <v>2049</v>
      </c>
      <c r="B4824" t="s">
        <v>2044</v>
      </c>
      <c r="C4824" t="s">
        <v>2045</v>
      </c>
      <c r="D4824" s="33">
        <v>1700438</v>
      </c>
      <c r="E4824" s="33">
        <v>721100</v>
      </c>
      <c r="F4824" s="32">
        <v>500.47930000000002</v>
      </c>
      <c r="G4824" s="32">
        <v>166.82059999999998</v>
      </c>
      <c r="H4824" s="41">
        <v>42.406721091859865</v>
      </c>
      <c r="I4824" s="32">
        <v>667.29989999999998</v>
      </c>
      <c r="J4824" s="34">
        <f t="shared" si="557"/>
        <v>0.24999344372747545</v>
      </c>
      <c r="K4824">
        <v>0.69404978505061721</v>
      </c>
      <c r="L4824">
        <v>0.92539162390791851</v>
      </c>
      <c r="M4824" s="41">
        <v>0.5</v>
      </c>
      <c r="N4824" t="s">
        <v>42</v>
      </c>
      <c r="O4824" s="10" t="s">
        <v>42</v>
      </c>
      <c r="P4824">
        <f t="shared" si="558"/>
        <v>0.05</v>
      </c>
      <c r="Q4824" s="11">
        <f t="shared" si="559"/>
        <v>0.4596882151488409</v>
      </c>
      <c r="S4824" s="13">
        <f t="shared" si="560"/>
        <v>0.05</v>
      </c>
      <c r="T4824">
        <f t="shared" si="561"/>
        <v>33.364995</v>
      </c>
      <c r="U4824" t="b">
        <f t="shared" si="562"/>
        <v>1</v>
      </c>
    </row>
    <row r="4825" spans="1:21" ht="21" x14ac:dyDescent="0.4">
      <c r="A4825" t="s">
        <v>4589</v>
      </c>
      <c r="B4825" t="s">
        <v>4574</v>
      </c>
      <c r="C4825" t="s">
        <v>4575</v>
      </c>
      <c r="D4825" s="33">
        <v>16389</v>
      </c>
      <c r="E4825" s="33">
        <v>3692</v>
      </c>
      <c r="F4825" s="32">
        <v>1.1324999999999998</v>
      </c>
      <c r="G4825" s="32">
        <v>0.37749999999999995</v>
      </c>
      <c r="H4825" s="41">
        <v>22.527304899627801</v>
      </c>
      <c r="I4825" s="32">
        <v>1.5099999999999998</v>
      </c>
      <c r="J4825" s="34">
        <f t="shared" si="557"/>
        <v>0.25</v>
      </c>
      <c r="K4825">
        <v>0.30674431202600211</v>
      </c>
      <c r="L4825">
        <v>0.40899241603466951</v>
      </c>
      <c r="M4825" s="41">
        <v>0.2</v>
      </c>
      <c r="N4825" t="s">
        <v>34</v>
      </c>
      <c r="O4825" s="10" t="s">
        <v>34</v>
      </c>
      <c r="P4825">
        <f t="shared" si="558"/>
        <v>0.15</v>
      </c>
      <c r="Q4825" s="11">
        <f t="shared" si="559"/>
        <v>0.51099337748344364</v>
      </c>
      <c r="S4825" s="13">
        <f t="shared" si="560"/>
        <v>0.15</v>
      </c>
      <c r="T4825">
        <f t="shared" si="561"/>
        <v>0.22649999999999995</v>
      </c>
      <c r="U4825" t="b">
        <f t="shared" si="562"/>
        <v>1</v>
      </c>
    </row>
    <row r="4826" spans="1:21" ht="21" x14ac:dyDescent="0.4">
      <c r="A4826" t="s">
        <v>2815</v>
      </c>
      <c r="B4826" t="s">
        <v>2808</v>
      </c>
      <c r="C4826" t="s">
        <v>2809</v>
      </c>
      <c r="D4826" s="33">
        <v>22008612</v>
      </c>
      <c r="E4826" s="33">
        <v>2614450</v>
      </c>
      <c r="F4826" s="32">
        <v>816.18939999999998</v>
      </c>
      <c r="G4826" s="32">
        <v>272.06269999999995</v>
      </c>
      <c r="H4826" s="41">
        <v>11.879213464256628</v>
      </c>
      <c r="I4826" s="32">
        <v>1088.2520999999999</v>
      </c>
      <c r="J4826" s="34">
        <f t="shared" si="557"/>
        <v>0.24999970135596336</v>
      </c>
      <c r="K4826">
        <v>0.31218397750961008</v>
      </c>
      <c r="L4826">
        <v>0.41624513760064252</v>
      </c>
      <c r="M4826" s="41">
        <v>0.18</v>
      </c>
      <c r="N4826" t="s">
        <v>37</v>
      </c>
      <c r="O4826" s="10" t="s">
        <v>37</v>
      </c>
      <c r="P4826">
        <f t="shared" si="558"/>
        <v>0.25</v>
      </c>
      <c r="Q4826" s="11">
        <f t="shared" si="559"/>
        <v>0.56756251607508956</v>
      </c>
      <c r="S4826" s="13">
        <f t="shared" si="560"/>
        <v>0.25</v>
      </c>
      <c r="T4826">
        <f t="shared" si="561"/>
        <v>272.06302499999998</v>
      </c>
      <c r="U4826" t="b">
        <f t="shared" si="562"/>
        <v>1</v>
      </c>
    </row>
    <row r="4827" spans="1:21" ht="21" x14ac:dyDescent="0.4">
      <c r="A4827" t="s">
        <v>2167</v>
      </c>
      <c r="B4827" t="s">
        <v>2151</v>
      </c>
      <c r="C4827" t="s">
        <v>2152</v>
      </c>
      <c r="D4827" s="33">
        <v>36473</v>
      </c>
      <c r="E4827" s="33">
        <v>5033</v>
      </c>
      <c r="F4827" s="32">
        <v>1.5287000000000002</v>
      </c>
      <c r="G4827" s="32">
        <v>0.3821</v>
      </c>
      <c r="H4827" s="41">
        <v>13.799248759356237</v>
      </c>
      <c r="I4827" s="32">
        <v>1.9108000000000001</v>
      </c>
      <c r="J4827" s="34">
        <f t="shared" si="557"/>
        <v>0.19996859953945989</v>
      </c>
      <c r="K4827">
        <v>0.30373534671170282</v>
      </c>
      <c r="L4827">
        <v>0.37965428174051263</v>
      </c>
      <c r="M4827" s="41">
        <v>0.15</v>
      </c>
      <c r="N4827" t="s">
        <v>34</v>
      </c>
      <c r="O4827" s="10" t="s">
        <v>34</v>
      </c>
      <c r="P4827">
        <f t="shared" si="558"/>
        <v>0.15</v>
      </c>
      <c r="Q4827" s="11">
        <f t="shared" si="559"/>
        <v>0.60490370525434378</v>
      </c>
      <c r="S4827" s="13">
        <f t="shared" si="560"/>
        <v>0.15</v>
      </c>
      <c r="T4827">
        <f t="shared" si="561"/>
        <v>0.28661999999999999</v>
      </c>
      <c r="U4827" t="b">
        <f t="shared" si="562"/>
        <v>1</v>
      </c>
    </row>
    <row r="4828" spans="1:21" ht="21" x14ac:dyDescent="0.4">
      <c r="A4828" t="s">
        <v>4242</v>
      </c>
      <c r="B4828" t="s">
        <v>4238</v>
      </c>
      <c r="C4828" t="s">
        <v>4239</v>
      </c>
      <c r="D4828" s="33">
        <v>86687</v>
      </c>
      <c r="E4828" s="33">
        <v>38857</v>
      </c>
      <c r="F4828" s="32">
        <v>37.272799999999997</v>
      </c>
      <c r="G4828" s="32">
        <v>15.974299999999999</v>
      </c>
      <c r="H4828" s="41">
        <v>44.824483486566614</v>
      </c>
      <c r="I4828" s="32">
        <v>53.247099999999996</v>
      </c>
      <c r="J4828" s="34">
        <f t="shared" si="557"/>
        <v>0.3000031926621356</v>
      </c>
      <c r="K4828">
        <v>0.95922999716910717</v>
      </c>
      <c r="L4828">
        <v>1.3703348174074168</v>
      </c>
      <c r="M4828" s="41">
        <v>0.75</v>
      </c>
      <c r="N4828" t="s">
        <v>34</v>
      </c>
      <c r="O4828" s="10" t="s">
        <v>34</v>
      </c>
      <c r="P4828">
        <f t="shared" si="558"/>
        <v>0.15</v>
      </c>
      <c r="Q4828" s="11">
        <f t="shared" si="559"/>
        <v>0.45268850322364967</v>
      </c>
      <c r="S4828" s="13">
        <f t="shared" si="560"/>
        <v>0.15</v>
      </c>
      <c r="T4828">
        <f t="shared" si="561"/>
        <v>7.9870649999999994</v>
      </c>
      <c r="U4828" t="b">
        <f t="shared" si="562"/>
        <v>1</v>
      </c>
    </row>
    <row r="4829" spans="1:21" ht="21" x14ac:dyDescent="0.4">
      <c r="A4829" t="s">
        <v>519</v>
      </c>
      <c r="B4829" t="s">
        <v>416</v>
      </c>
      <c r="C4829" s="42" t="s">
        <v>417</v>
      </c>
      <c r="D4829" s="33">
        <v>63031</v>
      </c>
      <c r="E4829" s="33">
        <v>1724</v>
      </c>
      <c r="F4829" s="32">
        <v>2.8231000000000002</v>
      </c>
      <c r="G4829" s="32">
        <v>0.94069999999999998</v>
      </c>
      <c r="H4829" s="41">
        <v>2.7351620631118023</v>
      </c>
      <c r="I4829" s="32">
        <v>3.7638000000000003</v>
      </c>
      <c r="J4829" s="34">
        <f t="shared" si="557"/>
        <v>0.24993357776715019</v>
      </c>
      <c r="K4829">
        <v>1.6375290023201858</v>
      </c>
      <c r="L4829">
        <v>2.1831786542923437</v>
      </c>
      <c r="M4829" s="41">
        <v>1.5</v>
      </c>
      <c r="N4829" t="s">
        <v>34</v>
      </c>
      <c r="O4829" s="10" t="s">
        <v>34</v>
      </c>
      <c r="P4829">
        <f t="shared" si="558"/>
        <v>0.15</v>
      </c>
      <c r="Q4829" s="11">
        <f t="shared" si="559"/>
        <v>0.31292842340188115</v>
      </c>
      <c r="S4829" s="13">
        <f t="shared" si="560"/>
        <v>0.15</v>
      </c>
      <c r="T4829">
        <f t="shared" si="561"/>
        <v>0.56457000000000002</v>
      </c>
      <c r="U4829" t="b">
        <f t="shared" si="562"/>
        <v>1</v>
      </c>
    </row>
    <row r="4830" spans="1:21" ht="21" x14ac:dyDescent="0.4">
      <c r="A4830" t="s">
        <v>5283</v>
      </c>
      <c r="B4830" t="s">
        <v>5276</v>
      </c>
      <c r="C4830" t="s">
        <v>5277</v>
      </c>
      <c r="D4830" s="33">
        <v>19439</v>
      </c>
      <c r="E4830" s="33">
        <v>9511</v>
      </c>
      <c r="F4830" s="32">
        <v>3.8333000000000004</v>
      </c>
      <c r="G4830" s="32">
        <v>1.2770000000000001</v>
      </c>
      <c r="H4830" s="41">
        <v>48.927413961623543</v>
      </c>
      <c r="I4830" s="32">
        <v>5.1103000000000005</v>
      </c>
      <c r="J4830" s="34">
        <f t="shared" si="557"/>
        <v>0.24988748214390544</v>
      </c>
      <c r="K4830">
        <v>0.40303858689937966</v>
      </c>
      <c r="L4830">
        <v>0.53730417411418363</v>
      </c>
      <c r="M4830" s="41">
        <v>0.2</v>
      </c>
      <c r="N4830" t="s">
        <v>34</v>
      </c>
      <c r="O4830" s="10" t="s">
        <v>34</v>
      </c>
      <c r="P4830">
        <f t="shared" si="558"/>
        <v>0.15</v>
      </c>
      <c r="Q4830" s="11">
        <f t="shared" si="559"/>
        <v>0.62777136371641584</v>
      </c>
      <c r="S4830" s="13">
        <f t="shared" si="560"/>
        <v>0.15</v>
      </c>
      <c r="T4830">
        <f t="shared" si="561"/>
        <v>0.76654500000000003</v>
      </c>
      <c r="U4830" t="b">
        <f t="shared" si="562"/>
        <v>1</v>
      </c>
    </row>
    <row r="4831" spans="1:21" ht="21" x14ac:dyDescent="0.4">
      <c r="A4831" t="s">
        <v>200</v>
      </c>
      <c r="B4831" t="s">
        <v>31</v>
      </c>
      <c r="C4831" t="s">
        <v>32</v>
      </c>
      <c r="D4831" s="33">
        <v>626400</v>
      </c>
      <c r="E4831" s="33">
        <v>208225</v>
      </c>
      <c r="F4831" s="32">
        <v>79.418099999999995</v>
      </c>
      <c r="G4831" s="32">
        <v>26.470400000000001</v>
      </c>
      <c r="H4831" s="41">
        <v>33.241538952745849</v>
      </c>
      <c r="I4831" s="32">
        <v>105.88849999999999</v>
      </c>
      <c r="K4831">
        <v>0.38140521070956895</v>
      </c>
      <c r="L4831">
        <v>0.5085292352023052</v>
      </c>
      <c r="M4831" s="41">
        <v>0.25</v>
      </c>
      <c r="N4831" t="s">
        <v>34</v>
      </c>
      <c r="O4831" s="10" t="s">
        <v>34</v>
      </c>
      <c r="P4831">
        <f t="shared" si="558"/>
        <v>0.15</v>
      </c>
      <c r="Q4831" s="11">
        <f t="shared" si="559"/>
        <v>0.50838617980233924</v>
      </c>
      <c r="S4831" s="13">
        <f t="shared" si="560"/>
        <v>0.15</v>
      </c>
      <c r="T4831">
        <f t="shared" si="561"/>
        <v>15.883274999999998</v>
      </c>
      <c r="U4831" t="b">
        <f t="shared" si="562"/>
        <v>1</v>
      </c>
    </row>
    <row r="4832" spans="1:21" ht="21" x14ac:dyDescent="0.4">
      <c r="A4832" t="s">
        <v>2625</v>
      </c>
      <c r="B4832" t="s">
        <v>2620</v>
      </c>
      <c r="C4832" t="s">
        <v>2621</v>
      </c>
      <c r="D4832" s="33">
        <v>324523</v>
      </c>
      <c r="E4832" s="33">
        <v>46165</v>
      </c>
      <c r="F4832" s="32">
        <v>36.781800000000004</v>
      </c>
      <c r="G4832" s="32">
        <v>18.116200000000003</v>
      </c>
      <c r="H4832" s="41">
        <v>14.22549403278042</v>
      </c>
      <c r="I4832" s="32">
        <v>54.89800000000001</v>
      </c>
      <c r="J4832" s="34">
        <f t="shared" ref="J4832:J4863" si="563">G4832/I4832</f>
        <v>0.32999744981602241</v>
      </c>
      <c r="K4832">
        <v>0.79674645294053947</v>
      </c>
      <c r="L4832">
        <v>1.1891692840896786</v>
      </c>
      <c r="M4832" s="41">
        <v>0.5</v>
      </c>
      <c r="N4832" t="s">
        <v>37</v>
      </c>
      <c r="O4832" s="10" t="s">
        <v>37</v>
      </c>
      <c r="P4832">
        <f t="shared" si="558"/>
        <v>0.25</v>
      </c>
      <c r="Q4832" s="11">
        <f t="shared" si="559"/>
        <v>0.57953841670006201</v>
      </c>
      <c r="S4832" s="13">
        <f t="shared" si="560"/>
        <v>0.25</v>
      </c>
      <c r="T4832">
        <f t="shared" si="561"/>
        <v>13.724500000000003</v>
      </c>
      <c r="U4832" t="b">
        <f t="shared" si="562"/>
        <v>1</v>
      </c>
    </row>
    <row r="4833" spans="1:21" ht="21" x14ac:dyDescent="0.4">
      <c r="A4833" t="s">
        <v>5704</v>
      </c>
      <c r="B4833" t="s">
        <v>5662</v>
      </c>
      <c r="C4833" t="s">
        <v>5663</v>
      </c>
      <c r="D4833" s="33">
        <v>102735</v>
      </c>
      <c r="E4833" s="33">
        <v>1095</v>
      </c>
      <c r="F4833" s="32">
        <v>0.24979999999999997</v>
      </c>
      <c r="G4833" s="32">
        <v>8.0200000000000021E-2</v>
      </c>
      <c r="H4833" s="41">
        <v>1.0658490290553366</v>
      </c>
      <c r="I4833" s="32">
        <v>0.32999999999999996</v>
      </c>
      <c r="J4833" s="34">
        <f t="shared" si="563"/>
        <v>0.24303030303030312</v>
      </c>
      <c r="K4833">
        <v>0.22812785388127849</v>
      </c>
      <c r="L4833">
        <v>0.30136986301369856</v>
      </c>
      <c r="M4833" s="41">
        <v>0.2</v>
      </c>
      <c r="N4833" t="s">
        <v>37</v>
      </c>
      <c r="O4833" s="10" t="s">
        <v>37</v>
      </c>
      <c r="P4833">
        <f t="shared" si="558"/>
        <v>0.25</v>
      </c>
      <c r="Q4833" s="11">
        <f t="shared" si="559"/>
        <v>0.33636363636363614</v>
      </c>
      <c r="S4833" s="13">
        <f t="shared" si="560"/>
        <v>0.25</v>
      </c>
      <c r="T4833">
        <f t="shared" si="561"/>
        <v>8.249999999999999E-2</v>
      </c>
      <c r="U4833" t="b">
        <f t="shared" si="562"/>
        <v>1</v>
      </c>
    </row>
    <row r="4834" spans="1:21" ht="21" x14ac:dyDescent="0.4">
      <c r="A4834" t="s">
        <v>5611</v>
      </c>
      <c r="B4834" t="s">
        <v>5608</v>
      </c>
      <c r="C4834" t="s">
        <v>5609</v>
      </c>
      <c r="D4834" s="33">
        <v>56019</v>
      </c>
      <c r="E4834" s="33">
        <v>4715</v>
      </c>
      <c r="F4834" s="32">
        <v>4.7150000000000007</v>
      </c>
      <c r="G4834" s="32">
        <v>1.8179999999999998</v>
      </c>
      <c r="H4834" s="41">
        <v>8.4167871614987764</v>
      </c>
      <c r="I4834" s="32">
        <v>6.5330000000000004</v>
      </c>
      <c r="J4834" s="34">
        <f t="shared" si="563"/>
        <v>0.27827950405632934</v>
      </c>
      <c r="K4834">
        <v>1.0000000000000002</v>
      </c>
      <c r="L4834">
        <v>1.3855779427359491</v>
      </c>
      <c r="M4834" s="41">
        <v>1</v>
      </c>
      <c r="N4834" t="s">
        <v>37</v>
      </c>
      <c r="O4834" s="10" t="s">
        <v>37</v>
      </c>
      <c r="P4834">
        <f t="shared" si="558"/>
        <v>0.25</v>
      </c>
      <c r="Q4834" s="11">
        <f t="shared" si="559"/>
        <v>0.27827950405632945</v>
      </c>
      <c r="S4834" s="13">
        <f t="shared" si="560"/>
        <v>0.25</v>
      </c>
      <c r="T4834">
        <f t="shared" si="561"/>
        <v>1.6332500000000001</v>
      </c>
      <c r="U4834" t="b">
        <f t="shared" si="562"/>
        <v>1</v>
      </c>
    </row>
    <row r="4835" spans="1:21" ht="21" x14ac:dyDescent="0.4">
      <c r="A4835" t="s">
        <v>3913</v>
      </c>
      <c r="B4835" t="s">
        <v>3765</v>
      </c>
      <c r="C4835" t="s">
        <v>3766</v>
      </c>
      <c r="D4835" s="33">
        <v>34978</v>
      </c>
      <c r="E4835" s="33">
        <v>3340</v>
      </c>
      <c r="F4835" s="32">
        <v>2.3640000000000003</v>
      </c>
      <c r="G4835" s="32">
        <v>0.7589999999999999</v>
      </c>
      <c r="H4835" s="41">
        <v>9.5488592829778725</v>
      </c>
      <c r="I4835" s="32">
        <v>3.1230000000000002</v>
      </c>
      <c r="J4835" s="34">
        <f t="shared" si="563"/>
        <v>0.24303554274735825</v>
      </c>
      <c r="K4835">
        <v>0.70778443113772471</v>
      </c>
      <c r="L4835">
        <v>0.93502994011976048</v>
      </c>
      <c r="M4835" s="41">
        <v>0.7</v>
      </c>
      <c r="N4835" t="s">
        <v>37</v>
      </c>
      <c r="O4835" s="10" t="s">
        <v>37</v>
      </c>
      <c r="P4835">
        <f t="shared" si="558"/>
        <v>0.25</v>
      </c>
      <c r="Q4835" s="11">
        <f t="shared" si="559"/>
        <v>0.25136087095741277</v>
      </c>
      <c r="S4835" s="13">
        <f t="shared" si="560"/>
        <v>0.25</v>
      </c>
      <c r="T4835">
        <f t="shared" si="561"/>
        <v>0.78075000000000006</v>
      </c>
      <c r="U4835" t="b">
        <f t="shared" si="562"/>
        <v>1</v>
      </c>
    </row>
    <row r="4836" spans="1:21" ht="21" x14ac:dyDescent="0.4">
      <c r="A4836" t="s">
        <v>3606</v>
      </c>
      <c r="B4836" t="s">
        <v>3542</v>
      </c>
      <c r="C4836" t="s">
        <v>3543</v>
      </c>
      <c r="D4836" s="33">
        <v>247851</v>
      </c>
      <c r="E4836" s="33">
        <v>12556</v>
      </c>
      <c r="F4836" s="32">
        <v>9.7355999999999998</v>
      </c>
      <c r="G4836" s="32">
        <v>2.5582000000000003</v>
      </c>
      <c r="H4836" s="41">
        <v>5.0659468793751081</v>
      </c>
      <c r="I4836" s="32">
        <v>12.293800000000001</v>
      </c>
      <c r="J4836" s="34">
        <f t="shared" si="563"/>
        <v>0.20808863004115896</v>
      </c>
      <c r="K4836">
        <v>0.77537432303281306</v>
      </c>
      <c r="L4836">
        <v>0.97911755336094308</v>
      </c>
      <c r="M4836" s="41">
        <v>0.77</v>
      </c>
      <c r="N4836" t="s">
        <v>34</v>
      </c>
      <c r="O4836" s="10" t="s">
        <v>34</v>
      </c>
      <c r="P4836">
        <f t="shared" si="558"/>
        <v>0.15</v>
      </c>
      <c r="Q4836" s="11">
        <f t="shared" si="559"/>
        <v>0.21357757568855854</v>
      </c>
      <c r="S4836" s="13">
        <f t="shared" si="560"/>
        <v>0.15</v>
      </c>
      <c r="T4836">
        <f t="shared" si="561"/>
        <v>1.8440700000000001</v>
      </c>
      <c r="U4836" t="b">
        <f t="shared" si="562"/>
        <v>1</v>
      </c>
    </row>
    <row r="4837" spans="1:21" ht="21" x14ac:dyDescent="0.4">
      <c r="A4837" t="s">
        <v>732</v>
      </c>
      <c r="B4837" t="s">
        <v>657</v>
      </c>
      <c r="C4837" s="42" t="s">
        <v>658</v>
      </c>
      <c r="D4837" s="33">
        <v>42382</v>
      </c>
      <c r="E4837" s="33">
        <v>4531</v>
      </c>
      <c r="F4837" s="32">
        <v>3.8285999999999993</v>
      </c>
      <c r="G4837" s="32">
        <v>1.2413999999999998</v>
      </c>
      <c r="H4837" s="41">
        <v>10.690859327072815</v>
      </c>
      <c r="I4837" s="32">
        <v>5.0699999999999994</v>
      </c>
      <c r="J4837" s="34">
        <f t="shared" si="563"/>
        <v>0.24485207100591716</v>
      </c>
      <c r="K4837">
        <v>0.84497903332597646</v>
      </c>
      <c r="L4837">
        <v>1.1189582873537849</v>
      </c>
      <c r="M4837" s="41">
        <v>0.75</v>
      </c>
      <c r="N4837" t="s">
        <v>37</v>
      </c>
      <c r="O4837" s="10" t="s">
        <v>37</v>
      </c>
      <c r="P4837">
        <f t="shared" si="558"/>
        <v>0.25</v>
      </c>
      <c r="Q4837" s="11">
        <f t="shared" si="559"/>
        <v>0.3297337278106508</v>
      </c>
      <c r="S4837" s="13">
        <f t="shared" si="560"/>
        <v>0.25</v>
      </c>
      <c r="T4837">
        <f t="shared" si="561"/>
        <v>1.2674999999999998</v>
      </c>
      <c r="U4837" t="b">
        <f t="shared" si="562"/>
        <v>1</v>
      </c>
    </row>
    <row r="4838" spans="1:21" ht="21" x14ac:dyDescent="0.4">
      <c r="A4838" t="s">
        <v>4635</v>
      </c>
      <c r="B4838" t="s">
        <v>4636</v>
      </c>
      <c r="C4838" t="s">
        <v>4637</v>
      </c>
      <c r="D4838" s="33">
        <v>1367321</v>
      </c>
      <c r="E4838" s="33">
        <v>262957</v>
      </c>
      <c r="F4838" s="32">
        <v>105.345</v>
      </c>
      <c r="G4838" s="32">
        <v>25.378999999999998</v>
      </c>
      <c r="H4838" s="41">
        <v>19.231548407433223</v>
      </c>
      <c r="I4838" s="32">
        <v>130.72399999999999</v>
      </c>
      <c r="J4838" s="34">
        <f t="shared" si="563"/>
        <v>0.19414185612435361</v>
      </c>
      <c r="K4838">
        <v>0.40061683088870043</v>
      </c>
      <c r="L4838">
        <v>0.49713070958369615</v>
      </c>
      <c r="M4838" s="41">
        <v>0.4</v>
      </c>
      <c r="N4838" t="s">
        <v>34</v>
      </c>
      <c r="O4838" s="10" t="s">
        <v>34</v>
      </c>
      <c r="P4838">
        <f t="shared" si="558"/>
        <v>0.15</v>
      </c>
      <c r="Q4838" s="11">
        <f t="shared" si="559"/>
        <v>0.19538263823016419</v>
      </c>
      <c r="S4838" s="13">
        <f t="shared" si="560"/>
        <v>0.15</v>
      </c>
      <c r="T4838">
        <f t="shared" si="561"/>
        <v>19.608599999999999</v>
      </c>
      <c r="U4838" t="b">
        <f t="shared" si="562"/>
        <v>1</v>
      </c>
    </row>
    <row r="4839" spans="1:21" ht="21" x14ac:dyDescent="0.4">
      <c r="A4839" t="s">
        <v>2538</v>
      </c>
      <c r="B4839" t="s">
        <v>2520</v>
      </c>
      <c r="C4839" t="s">
        <v>2521</v>
      </c>
      <c r="D4839" s="33">
        <v>6610867</v>
      </c>
      <c r="E4839" s="33">
        <v>129344</v>
      </c>
      <c r="F4839" s="32">
        <v>129.34400000000002</v>
      </c>
      <c r="G4839" s="32">
        <v>21.326000000000001</v>
      </c>
      <c r="H4839" s="41">
        <v>1.9565361094089475</v>
      </c>
      <c r="I4839" s="32">
        <v>150.67000000000002</v>
      </c>
      <c r="J4839" s="34">
        <f t="shared" si="563"/>
        <v>0.14154111634698346</v>
      </c>
      <c r="K4839">
        <v>1.0000000000000002</v>
      </c>
      <c r="L4839">
        <v>1.1648781543790205</v>
      </c>
      <c r="M4839" s="41">
        <v>1</v>
      </c>
      <c r="N4839" t="s">
        <v>37</v>
      </c>
      <c r="O4839" s="10" t="s">
        <v>37</v>
      </c>
      <c r="P4839">
        <f t="shared" si="558"/>
        <v>0.25</v>
      </c>
      <c r="Q4839" s="11">
        <f t="shared" si="559"/>
        <v>0.14154111634698366</v>
      </c>
      <c r="S4839" s="13">
        <f t="shared" si="560"/>
        <v>0.14154111634698366</v>
      </c>
      <c r="T4839">
        <f t="shared" si="561"/>
        <v>21.326000000000029</v>
      </c>
      <c r="U4839" t="b">
        <f t="shared" si="562"/>
        <v>1</v>
      </c>
    </row>
    <row r="4840" spans="1:21" ht="21" x14ac:dyDescent="0.4">
      <c r="A4840" t="s">
        <v>4856</v>
      </c>
      <c r="B4840" t="s">
        <v>4857</v>
      </c>
      <c r="C4840" t="s">
        <v>4858</v>
      </c>
      <c r="D4840" s="33">
        <v>302568</v>
      </c>
      <c r="E4840" s="33">
        <v>35250</v>
      </c>
      <c r="F4840" s="32">
        <v>73.264900000000011</v>
      </c>
      <c r="G4840" s="32">
        <v>23.961399999999998</v>
      </c>
      <c r="H4840" s="41">
        <v>11.650273657491869</v>
      </c>
      <c r="I4840" s="32">
        <v>97.226300000000009</v>
      </c>
      <c r="J4840" s="34">
        <f t="shared" si="563"/>
        <v>0.24644977747790459</v>
      </c>
      <c r="K4840">
        <v>2.0784368794326245</v>
      </c>
      <c r="L4840">
        <v>2.7581929078014187</v>
      </c>
      <c r="M4840" s="41">
        <v>2</v>
      </c>
      <c r="N4840" t="s">
        <v>37</v>
      </c>
      <c r="O4840" s="10" t="s">
        <v>37</v>
      </c>
      <c r="P4840">
        <f t="shared" si="558"/>
        <v>0.25</v>
      </c>
      <c r="Q4840" s="11">
        <f t="shared" si="559"/>
        <v>0.27488755614478805</v>
      </c>
      <c r="S4840" s="13">
        <f t="shared" si="560"/>
        <v>0.25</v>
      </c>
      <c r="T4840">
        <f t="shared" si="561"/>
        <v>24.306575000000002</v>
      </c>
      <c r="U4840" t="b">
        <f t="shared" si="562"/>
        <v>1</v>
      </c>
    </row>
    <row r="4841" spans="1:21" ht="21" x14ac:dyDescent="0.4">
      <c r="A4841" t="s">
        <v>5958</v>
      </c>
      <c r="B4841" t="s">
        <v>5956</v>
      </c>
      <c r="C4841" t="s">
        <v>5957</v>
      </c>
      <c r="D4841" s="33">
        <v>19840</v>
      </c>
      <c r="E4841" s="33">
        <v>2223</v>
      </c>
      <c r="F4841" s="32">
        <v>1.7884</v>
      </c>
      <c r="G4841" s="32">
        <v>0.5958</v>
      </c>
      <c r="H4841" s="41">
        <v>11.204637096774194</v>
      </c>
      <c r="I4841" s="32">
        <v>2.3841999999999999</v>
      </c>
      <c r="J4841" s="34">
        <f t="shared" si="563"/>
        <v>0.24989514302491403</v>
      </c>
      <c r="K4841">
        <v>0.80449842555105722</v>
      </c>
      <c r="L4841">
        <v>1.0725146198830409</v>
      </c>
      <c r="M4841" s="41">
        <v>0.7</v>
      </c>
      <c r="N4841" t="s">
        <v>37</v>
      </c>
      <c r="O4841" s="10" t="s">
        <v>37</v>
      </c>
      <c r="P4841">
        <f t="shared" si="558"/>
        <v>0.25</v>
      </c>
      <c r="Q4841" s="11">
        <f t="shared" si="559"/>
        <v>0.34732824427480918</v>
      </c>
      <c r="S4841" s="13">
        <f t="shared" si="560"/>
        <v>0.25</v>
      </c>
      <c r="T4841">
        <f t="shared" si="561"/>
        <v>0.59604999999999997</v>
      </c>
      <c r="U4841" t="b">
        <f t="shared" si="562"/>
        <v>1</v>
      </c>
    </row>
    <row r="4842" spans="1:21" ht="21" x14ac:dyDescent="0.4">
      <c r="A4842" t="s">
        <v>371</v>
      </c>
      <c r="B4842" t="s">
        <v>308</v>
      </c>
      <c r="C4842" s="42" t="s">
        <v>309</v>
      </c>
      <c r="D4842" s="33">
        <v>4162</v>
      </c>
      <c r="E4842" s="33">
        <v>873</v>
      </c>
      <c r="F4842" s="32">
        <v>0.27310000000000001</v>
      </c>
      <c r="G4842" s="32">
        <v>7.959999999999999E-2</v>
      </c>
      <c r="H4842" s="41">
        <v>20.975492551657858</v>
      </c>
      <c r="I4842" s="32">
        <v>0.35270000000000001</v>
      </c>
      <c r="J4842" s="34">
        <f t="shared" si="563"/>
        <v>0.22568755316132688</v>
      </c>
      <c r="K4842">
        <v>0.31282932416953035</v>
      </c>
      <c r="L4842">
        <v>0.40400916380297824</v>
      </c>
      <c r="M4842" s="41">
        <v>0.3</v>
      </c>
      <c r="N4842" t="s">
        <v>37</v>
      </c>
      <c r="O4842" s="10" t="s">
        <v>37</v>
      </c>
      <c r="P4842">
        <f t="shared" si="558"/>
        <v>0.25</v>
      </c>
      <c r="Q4842" s="11">
        <f t="shared" si="559"/>
        <v>0.25744258576694079</v>
      </c>
      <c r="S4842" s="13">
        <f t="shared" si="560"/>
        <v>0.25</v>
      </c>
      <c r="T4842">
        <f t="shared" si="561"/>
        <v>8.8175000000000003E-2</v>
      </c>
      <c r="U4842" t="b">
        <f t="shared" si="562"/>
        <v>1</v>
      </c>
    </row>
    <row r="4843" spans="1:21" ht="21" x14ac:dyDescent="0.4">
      <c r="A4843" t="s">
        <v>5929</v>
      </c>
      <c r="B4843" t="s">
        <v>5924</v>
      </c>
      <c r="C4843" t="s">
        <v>5925</v>
      </c>
      <c r="D4843" s="33">
        <v>135977</v>
      </c>
      <c r="E4843" s="33">
        <v>719</v>
      </c>
      <c r="F4843" s="32">
        <v>0.21729999999999997</v>
      </c>
      <c r="G4843" s="32">
        <v>7.0699999999999999E-2</v>
      </c>
      <c r="H4843" s="41">
        <v>0.52876589423211273</v>
      </c>
      <c r="I4843" s="32">
        <v>0.28799999999999998</v>
      </c>
      <c r="J4843" s="34">
        <f t="shared" si="563"/>
        <v>0.24548611111111113</v>
      </c>
      <c r="K4843">
        <v>0.3022253129346314</v>
      </c>
      <c r="L4843">
        <v>0.40055632823365783</v>
      </c>
      <c r="M4843" s="41">
        <v>0.2</v>
      </c>
      <c r="N4843" t="s">
        <v>34</v>
      </c>
      <c r="O4843" s="10" t="s">
        <v>34</v>
      </c>
      <c r="P4843">
        <f t="shared" si="558"/>
        <v>0.15</v>
      </c>
      <c r="Q4843" s="11">
        <f t="shared" si="559"/>
        <v>0.50069444444444433</v>
      </c>
      <c r="S4843" s="13">
        <f t="shared" si="560"/>
        <v>0.15</v>
      </c>
      <c r="T4843">
        <f t="shared" si="561"/>
        <v>4.3199999999999995E-2</v>
      </c>
      <c r="U4843" t="b">
        <f t="shared" si="562"/>
        <v>1</v>
      </c>
    </row>
    <row r="4844" spans="1:21" ht="21" x14ac:dyDescent="0.4">
      <c r="A4844" t="s">
        <v>598</v>
      </c>
      <c r="B4844" t="s">
        <v>578</v>
      </c>
      <c r="C4844" s="42" t="s">
        <v>579</v>
      </c>
      <c r="D4844" s="33">
        <v>9668334</v>
      </c>
      <c r="E4844" s="33">
        <v>95353</v>
      </c>
      <c r="F4844" s="32">
        <v>4.0092999999999996</v>
      </c>
      <c r="G4844" s="32">
        <v>1.3312999999999999</v>
      </c>
      <c r="H4844" s="41">
        <v>0.98624023539112327</v>
      </c>
      <c r="I4844" s="32">
        <v>5.3405999999999993</v>
      </c>
      <c r="J4844" s="34">
        <f t="shared" si="563"/>
        <v>0.24927910721641766</v>
      </c>
      <c r="K4844">
        <v>4.2046920390548803E-2</v>
      </c>
      <c r="L4844">
        <v>5.6008725472717159E-2</v>
      </c>
      <c r="M4844" s="41">
        <v>0.03</v>
      </c>
      <c r="N4844" t="s">
        <v>34</v>
      </c>
      <c r="O4844" s="10" t="s">
        <v>42</v>
      </c>
      <c r="P4844">
        <f t="shared" si="558"/>
        <v>0.05</v>
      </c>
      <c r="Q4844" s="11">
        <f t="shared" si="559"/>
        <v>0.46436917200314565</v>
      </c>
      <c r="S4844" s="13">
        <f t="shared" si="560"/>
        <v>0.05</v>
      </c>
      <c r="T4844">
        <f t="shared" si="561"/>
        <v>0.26702999999999999</v>
      </c>
      <c r="U4844" t="b">
        <f t="shared" si="562"/>
        <v>0</v>
      </c>
    </row>
    <row r="4845" spans="1:21" ht="21" x14ac:dyDescent="0.4">
      <c r="A4845" t="s">
        <v>5816</v>
      </c>
      <c r="B4845" t="s">
        <v>5781</v>
      </c>
      <c r="C4845" t="s">
        <v>5782</v>
      </c>
      <c r="D4845" s="33">
        <v>1484</v>
      </c>
      <c r="E4845" s="33">
        <v>130</v>
      </c>
      <c r="F4845" s="32">
        <v>1.6200000000000003E-2</v>
      </c>
      <c r="G4845" s="32">
        <v>3.78E-2</v>
      </c>
      <c r="H4845" s="41">
        <v>8.7601078167115904</v>
      </c>
      <c r="I4845" s="32">
        <v>5.4000000000000006E-2</v>
      </c>
      <c r="J4845" s="34">
        <f t="shared" si="563"/>
        <v>0.7</v>
      </c>
      <c r="K4845">
        <v>0.12461538461538464</v>
      </c>
      <c r="L4845">
        <v>0.41538461538461546</v>
      </c>
      <c r="M4845" s="41">
        <v>0.3</v>
      </c>
      <c r="N4845" t="s">
        <v>37</v>
      </c>
      <c r="O4845" s="10" t="s">
        <v>37</v>
      </c>
      <c r="P4845">
        <f t="shared" si="558"/>
        <v>0.25</v>
      </c>
      <c r="Q4845" s="11">
        <f t="shared" si="559"/>
        <v>0.27777777777777796</v>
      </c>
      <c r="S4845" s="13">
        <f t="shared" si="560"/>
        <v>0.25</v>
      </c>
      <c r="T4845">
        <f t="shared" si="561"/>
        <v>1.3500000000000002E-2</v>
      </c>
      <c r="U4845" t="b">
        <f t="shared" si="562"/>
        <v>1</v>
      </c>
    </row>
    <row r="4846" spans="1:21" ht="21" x14ac:dyDescent="0.4">
      <c r="A4846" t="s">
        <v>4517</v>
      </c>
      <c r="B4846" t="s">
        <v>4508</v>
      </c>
      <c r="C4846" t="s">
        <v>4509</v>
      </c>
      <c r="D4846" s="33">
        <v>245472</v>
      </c>
      <c r="E4846" s="33">
        <v>19791</v>
      </c>
      <c r="F4846" s="32">
        <v>1.0950000000000002</v>
      </c>
      <c r="G4846" s="32">
        <v>0.36500000000000005</v>
      </c>
      <c r="H4846" s="41">
        <v>8.0624266718811111</v>
      </c>
      <c r="I4846" s="32">
        <v>1.4600000000000002</v>
      </c>
      <c r="J4846" s="34">
        <f t="shared" si="563"/>
        <v>0.25</v>
      </c>
      <c r="K4846">
        <v>5.5328179475519185E-2</v>
      </c>
      <c r="L4846">
        <v>7.3770905967358913E-2</v>
      </c>
      <c r="M4846" s="41">
        <v>0.01</v>
      </c>
      <c r="N4846" t="s">
        <v>34</v>
      </c>
      <c r="O4846" s="10" t="s">
        <v>34</v>
      </c>
      <c r="P4846">
        <f t="shared" si="558"/>
        <v>0.15</v>
      </c>
      <c r="Q4846" s="11">
        <f t="shared" si="559"/>
        <v>0.86444520547945214</v>
      </c>
      <c r="S4846" s="13">
        <f t="shared" si="560"/>
        <v>0.15</v>
      </c>
      <c r="T4846">
        <f t="shared" si="561"/>
        <v>0.21900000000000003</v>
      </c>
      <c r="U4846" t="b">
        <f t="shared" si="562"/>
        <v>1</v>
      </c>
    </row>
    <row r="4847" spans="1:21" ht="21" x14ac:dyDescent="0.4">
      <c r="A4847" t="s">
        <v>520</v>
      </c>
      <c r="B4847" t="s">
        <v>416</v>
      </c>
      <c r="C4847" s="42" t="s">
        <v>417</v>
      </c>
      <c r="D4847" s="33">
        <v>24265724</v>
      </c>
      <c r="E4847" s="33">
        <v>1036791</v>
      </c>
      <c r="F4847" s="32">
        <v>1866.2238</v>
      </c>
      <c r="G4847" s="32">
        <v>542.10129999999992</v>
      </c>
      <c r="H4847" s="41">
        <v>4.2726563608817107</v>
      </c>
      <c r="I4847" s="32">
        <v>2408.3251</v>
      </c>
      <c r="J4847" s="34">
        <f t="shared" si="563"/>
        <v>0.22509473492594498</v>
      </c>
      <c r="K4847">
        <v>1.8</v>
      </c>
      <c r="L4847">
        <v>2.3228645889094333</v>
      </c>
      <c r="M4847" s="41">
        <v>1.8</v>
      </c>
      <c r="N4847" t="s">
        <v>33</v>
      </c>
      <c r="O4847" s="10" t="s">
        <v>42</v>
      </c>
      <c r="P4847">
        <f t="shared" si="558"/>
        <v>0.05</v>
      </c>
      <c r="Q4847" s="11">
        <f t="shared" si="559"/>
        <v>0.22509473492594506</v>
      </c>
      <c r="S4847" s="13">
        <f t="shared" si="560"/>
        <v>0.05</v>
      </c>
      <c r="T4847">
        <f t="shared" si="561"/>
        <v>120.41625500000001</v>
      </c>
      <c r="U4847" t="b">
        <f t="shared" si="562"/>
        <v>0</v>
      </c>
    </row>
    <row r="4848" spans="1:21" ht="21" x14ac:dyDescent="0.4">
      <c r="A4848" t="s">
        <v>2267</v>
      </c>
      <c r="B4848" t="s">
        <v>2245</v>
      </c>
      <c r="C4848" t="s">
        <v>2246</v>
      </c>
      <c r="D4848" s="33">
        <v>4792173</v>
      </c>
      <c r="E4848" s="33">
        <v>122822</v>
      </c>
      <c r="F4848" s="32">
        <v>122.82199999999999</v>
      </c>
      <c r="G4848" s="32">
        <v>31.977999999999994</v>
      </c>
      <c r="H4848" s="41">
        <v>2.562970911108593</v>
      </c>
      <c r="I4848" s="32">
        <v>154.79999999999998</v>
      </c>
      <c r="J4848" s="34">
        <f t="shared" si="563"/>
        <v>0.20657622739018086</v>
      </c>
      <c r="K4848">
        <v>0.99999999999999989</v>
      </c>
      <c r="L4848">
        <v>1.2603605217306344</v>
      </c>
      <c r="M4848" s="41">
        <v>1</v>
      </c>
      <c r="N4848" t="s">
        <v>33</v>
      </c>
      <c r="O4848" s="10" t="s">
        <v>33</v>
      </c>
      <c r="P4848">
        <f t="shared" si="558"/>
        <v>0.4</v>
      </c>
      <c r="Q4848" s="11">
        <f t="shared" si="559"/>
        <v>0.20657622739018078</v>
      </c>
      <c r="S4848" s="13">
        <f t="shared" si="560"/>
        <v>0.20657622739018078</v>
      </c>
      <c r="T4848">
        <f t="shared" si="561"/>
        <v>31.97799999999998</v>
      </c>
      <c r="U4848" t="b">
        <f t="shared" si="562"/>
        <v>1</v>
      </c>
    </row>
    <row r="4849" spans="1:21" ht="21" x14ac:dyDescent="0.4">
      <c r="A4849" t="s">
        <v>5817</v>
      </c>
      <c r="B4849" t="s">
        <v>5781</v>
      </c>
      <c r="C4849" t="s">
        <v>5782</v>
      </c>
      <c r="D4849" s="33">
        <v>255</v>
      </c>
      <c r="E4849" s="33">
        <v>27</v>
      </c>
      <c r="F4849" s="32">
        <v>5.4000000000000003E-3</v>
      </c>
      <c r="G4849" s="32">
        <v>1.26E-2</v>
      </c>
      <c r="H4849" s="41">
        <v>10.588235294117647</v>
      </c>
      <c r="I4849" s="32">
        <v>1.8000000000000002E-2</v>
      </c>
      <c r="J4849" s="34">
        <f t="shared" si="563"/>
        <v>0.7</v>
      </c>
      <c r="K4849">
        <v>0.2</v>
      </c>
      <c r="L4849">
        <v>0.66666666666666685</v>
      </c>
      <c r="M4849" s="41">
        <v>0.3</v>
      </c>
      <c r="N4849" t="s">
        <v>37</v>
      </c>
      <c r="O4849" s="10" t="s">
        <v>37</v>
      </c>
      <c r="P4849">
        <f t="shared" si="558"/>
        <v>0.25</v>
      </c>
      <c r="Q4849" s="11">
        <f t="shared" si="559"/>
        <v>0.55000000000000016</v>
      </c>
      <c r="S4849" s="13">
        <f t="shared" si="560"/>
        <v>0.25</v>
      </c>
      <c r="T4849">
        <f t="shared" si="561"/>
        <v>4.5000000000000005E-3</v>
      </c>
      <c r="U4849" t="b">
        <f t="shared" si="562"/>
        <v>1</v>
      </c>
    </row>
    <row r="4850" spans="1:21" ht="21" x14ac:dyDescent="0.4">
      <c r="A4850" t="s">
        <v>857</v>
      </c>
      <c r="B4850" t="s">
        <v>761</v>
      </c>
      <c r="C4850" s="42" t="s">
        <v>762</v>
      </c>
      <c r="D4850" s="33">
        <v>523391</v>
      </c>
      <c r="E4850" s="33">
        <v>170314</v>
      </c>
      <c r="F4850" s="32">
        <v>169.63050000000004</v>
      </c>
      <c r="G4850" s="32">
        <v>56.542900000000003</v>
      </c>
      <c r="H4850" s="41">
        <v>32.540490761209114</v>
      </c>
      <c r="I4850" s="32">
        <v>226.17340000000004</v>
      </c>
      <c r="J4850" s="34">
        <f t="shared" si="563"/>
        <v>0.24999801037610964</v>
      </c>
      <c r="K4850">
        <v>0.99598682433622621</v>
      </c>
      <c r="L4850">
        <v>1.3279789095435492</v>
      </c>
      <c r="M4850" s="41">
        <v>0.75</v>
      </c>
      <c r="N4850" t="s">
        <v>37</v>
      </c>
      <c r="O4850" s="10" t="s">
        <v>34</v>
      </c>
      <c r="P4850">
        <f t="shared" si="558"/>
        <v>0.15</v>
      </c>
      <c r="Q4850" s="11">
        <f t="shared" si="559"/>
        <v>0.43523199456700046</v>
      </c>
      <c r="S4850" s="13">
        <f t="shared" si="560"/>
        <v>0.15</v>
      </c>
      <c r="T4850">
        <f t="shared" si="561"/>
        <v>33.926010000000005</v>
      </c>
      <c r="U4850" t="b">
        <f t="shared" si="562"/>
        <v>0</v>
      </c>
    </row>
    <row r="4851" spans="1:21" ht="21" x14ac:dyDescent="0.4">
      <c r="A4851" t="s">
        <v>1722</v>
      </c>
      <c r="B4851" t="s">
        <v>1655</v>
      </c>
      <c r="C4851" s="42" t="s">
        <v>1656</v>
      </c>
      <c r="D4851" s="33">
        <v>149216</v>
      </c>
      <c r="E4851" s="33">
        <v>20842</v>
      </c>
      <c r="F4851" s="32">
        <v>21.306799999999996</v>
      </c>
      <c r="G4851" s="32">
        <v>10.9941</v>
      </c>
      <c r="H4851" s="41">
        <v>13.967671027235685</v>
      </c>
      <c r="I4851" s="32">
        <v>32.300899999999999</v>
      </c>
      <c r="J4851" s="34">
        <f t="shared" si="563"/>
        <v>0.34036512914500833</v>
      </c>
      <c r="K4851">
        <v>1.0223011227329428</v>
      </c>
      <c r="L4851">
        <v>1.5497984838307264</v>
      </c>
      <c r="M4851" s="41">
        <v>1</v>
      </c>
      <c r="N4851" t="s">
        <v>33</v>
      </c>
      <c r="O4851" s="10" t="s">
        <v>37</v>
      </c>
      <c r="P4851">
        <f t="shared" si="558"/>
        <v>0.25</v>
      </c>
      <c r="Q4851" s="11">
        <f t="shared" si="559"/>
        <v>0.35475482107309703</v>
      </c>
      <c r="S4851" s="13">
        <f t="shared" si="560"/>
        <v>0.25</v>
      </c>
      <c r="T4851">
        <f t="shared" si="561"/>
        <v>8.0752249999999997</v>
      </c>
      <c r="U4851" t="b">
        <f t="shared" si="562"/>
        <v>0</v>
      </c>
    </row>
    <row r="4852" spans="1:21" ht="21" x14ac:dyDescent="0.4">
      <c r="A4852" t="s">
        <v>1636</v>
      </c>
      <c r="B4852" t="s">
        <v>1598</v>
      </c>
      <c r="C4852" s="42" t="s">
        <v>1599</v>
      </c>
      <c r="D4852" s="33">
        <v>4812</v>
      </c>
      <c r="E4852" s="33">
        <v>407</v>
      </c>
      <c r="F4852" s="32">
        <v>9.35E-2</v>
      </c>
      <c r="G4852" s="32">
        <v>6.2399999999999997E-2</v>
      </c>
      <c r="H4852" s="41">
        <v>8.4580216126350791</v>
      </c>
      <c r="I4852" s="32">
        <v>0.15589999999999998</v>
      </c>
      <c r="J4852" s="34">
        <f t="shared" si="563"/>
        <v>0.4002565747273894</v>
      </c>
      <c r="K4852">
        <v>0.22972972972972974</v>
      </c>
      <c r="L4852">
        <v>0.38304668304668299</v>
      </c>
      <c r="M4852" s="41">
        <v>0.25</v>
      </c>
      <c r="N4852" t="s">
        <v>45</v>
      </c>
      <c r="O4852" s="10" t="s">
        <v>45</v>
      </c>
      <c r="P4852">
        <f t="shared" si="558"/>
        <v>0.32</v>
      </c>
      <c r="Q4852" s="11">
        <f t="shared" si="559"/>
        <v>0.34733803720333539</v>
      </c>
      <c r="S4852" s="13">
        <f t="shared" si="560"/>
        <v>0.32</v>
      </c>
      <c r="T4852">
        <f t="shared" si="561"/>
        <v>4.9887999999999995E-2</v>
      </c>
      <c r="U4852" t="b">
        <f t="shared" si="562"/>
        <v>1</v>
      </c>
    </row>
    <row r="4853" spans="1:21" ht="21" x14ac:dyDescent="0.4">
      <c r="A4853" t="s">
        <v>1723</v>
      </c>
      <c r="B4853" t="s">
        <v>1655</v>
      </c>
      <c r="C4853" s="42" t="s">
        <v>1656</v>
      </c>
      <c r="D4853" s="33">
        <v>620948</v>
      </c>
      <c r="E4853" s="33">
        <v>7055</v>
      </c>
      <c r="F4853" s="32">
        <v>8.8060000000000009</v>
      </c>
      <c r="G4853" s="32">
        <v>2.0082</v>
      </c>
      <c r="H4853" s="41">
        <v>1.1361659913551538</v>
      </c>
      <c r="I4853" s="32">
        <v>10.814200000000001</v>
      </c>
      <c r="J4853" s="34">
        <f t="shared" si="563"/>
        <v>0.18570028296129162</v>
      </c>
      <c r="K4853">
        <v>1.2481927710843377</v>
      </c>
      <c r="L4853">
        <v>1.5328419560595323</v>
      </c>
      <c r="M4853" s="41">
        <v>1.25</v>
      </c>
      <c r="N4853" t="s">
        <v>37</v>
      </c>
      <c r="O4853" s="10" t="s">
        <v>34</v>
      </c>
      <c r="P4853">
        <f t="shared" si="558"/>
        <v>0.15</v>
      </c>
      <c r="Q4853" s="11">
        <f t="shared" si="559"/>
        <v>0.18452127757947887</v>
      </c>
      <c r="S4853" s="13">
        <f t="shared" si="560"/>
        <v>0.15</v>
      </c>
      <c r="T4853">
        <f t="shared" si="561"/>
        <v>1.6221300000000001</v>
      </c>
      <c r="U4853" t="b">
        <f t="shared" si="562"/>
        <v>0</v>
      </c>
    </row>
    <row r="4854" spans="1:21" ht="21" x14ac:dyDescent="0.4">
      <c r="A4854" t="s">
        <v>4075</v>
      </c>
      <c r="B4854" t="s">
        <v>4069</v>
      </c>
      <c r="C4854" t="s">
        <v>4070</v>
      </c>
      <c r="D4854" s="33">
        <v>255833</v>
      </c>
      <c r="E4854" s="33">
        <v>26618</v>
      </c>
      <c r="F4854" s="32">
        <v>53.236000000000004</v>
      </c>
      <c r="G4854" s="32">
        <v>16.5504</v>
      </c>
      <c r="H4854" s="41">
        <v>10.404443523704916</v>
      </c>
      <c r="I4854" s="32">
        <v>69.7864</v>
      </c>
      <c r="J4854" s="34">
        <f t="shared" si="563"/>
        <v>0.23715795627801406</v>
      </c>
      <c r="K4854">
        <v>2.0000000000000004</v>
      </c>
      <c r="L4854">
        <v>2.6217747388984893</v>
      </c>
      <c r="M4854" s="41">
        <v>2</v>
      </c>
      <c r="N4854" t="s">
        <v>37</v>
      </c>
      <c r="O4854" s="10" t="s">
        <v>37</v>
      </c>
      <c r="P4854">
        <f t="shared" si="558"/>
        <v>0.25</v>
      </c>
      <c r="Q4854" s="11">
        <f t="shared" si="559"/>
        <v>0.23715795627801395</v>
      </c>
      <c r="S4854" s="13">
        <f t="shared" si="560"/>
        <v>0.23715795627801395</v>
      </c>
      <c r="T4854">
        <f t="shared" si="561"/>
        <v>16.550399999999993</v>
      </c>
      <c r="U4854" t="b">
        <f t="shared" si="562"/>
        <v>1</v>
      </c>
    </row>
    <row r="4855" spans="1:21" ht="21" x14ac:dyDescent="0.4">
      <c r="A4855" t="s">
        <v>2723</v>
      </c>
      <c r="B4855" t="s">
        <v>2715</v>
      </c>
      <c r="C4855" t="s">
        <v>2716</v>
      </c>
      <c r="D4855" s="33">
        <v>61175</v>
      </c>
      <c r="E4855" s="33">
        <v>19927</v>
      </c>
      <c r="F4855" s="32">
        <v>4.8155000000000001</v>
      </c>
      <c r="G4855" s="32">
        <v>1.6053000000000002</v>
      </c>
      <c r="H4855" s="41">
        <v>32.573763792398857</v>
      </c>
      <c r="I4855" s="32">
        <v>6.4207999999999998</v>
      </c>
      <c r="J4855" s="34">
        <f t="shared" si="563"/>
        <v>0.25001557438325445</v>
      </c>
      <c r="K4855">
        <v>0.24165704822602499</v>
      </c>
      <c r="L4855">
        <v>0.32221608872384205</v>
      </c>
      <c r="M4855" s="41">
        <v>0.1</v>
      </c>
      <c r="N4855" t="s">
        <v>34</v>
      </c>
      <c r="O4855" s="10" t="s">
        <v>34</v>
      </c>
      <c r="P4855">
        <f t="shared" si="558"/>
        <v>0.15</v>
      </c>
      <c r="Q4855" s="11">
        <f t="shared" si="559"/>
        <v>0.68964926488911038</v>
      </c>
      <c r="S4855" s="13">
        <f t="shared" si="560"/>
        <v>0.15</v>
      </c>
      <c r="T4855">
        <f t="shared" si="561"/>
        <v>0.96311999999999998</v>
      </c>
      <c r="U4855" t="b">
        <f t="shared" si="562"/>
        <v>1</v>
      </c>
    </row>
    <row r="4856" spans="1:21" ht="21" x14ac:dyDescent="0.4">
      <c r="A4856" t="s">
        <v>1724</v>
      </c>
      <c r="B4856" t="s">
        <v>1655</v>
      </c>
      <c r="C4856" s="42" t="s">
        <v>1656</v>
      </c>
      <c r="D4856" s="33">
        <v>1406409</v>
      </c>
      <c r="E4856" s="33">
        <v>38810</v>
      </c>
      <c r="F4856" s="32">
        <v>32.042099999999998</v>
      </c>
      <c r="G4856" s="32">
        <v>16.767899999999997</v>
      </c>
      <c r="H4856" s="41">
        <v>2.7595102136007377</v>
      </c>
      <c r="I4856" s="32">
        <v>48.809999999999995</v>
      </c>
      <c r="J4856" s="34">
        <f t="shared" si="563"/>
        <v>0.3435341118623233</v>
      </c>
      <c r="K4856">
        <v>0.82561453233702653</v>
      </c>
      <c r="L4856">
        <v>1.2576655501159493</v>
      </c>
      <c r="M4856" s="41">
        <v>0.65</v>
      </c>
      <c r="N4856" t="s">
        <v>33</v>
      </c>
      <c r="O4856" s="10" t="s">
        <v>34</v>
      </c>
      <c r="P4856">
        <f t="shared" si="558"/>
        <v>0.15</v>
      </c>
      <c r="Q4856" s="11">
        <f t="shared" si="559"/>
        <v>0.48316943249334143</v>
      </c>
      <c r="S4856" s="13">
        <f t="shared" si="560"/>
        <v>0.15</v>
      </c>
      <c r="T4856">
        <f t="shared" si="561"/>
        <v>7.3214999999999986</v>
      </c>
      <c r="U4856" t="b">
        <f t="shared" si="562"/>
        <v>0</v>
      </c>
    </row>
    <row r="4857" spans="1:21" ht="21" x14ac:dyDescent="0.4">
      <c r="A4857" t="s">
        <v>4388</v>
      </c>
      <c r="B4857" t="s">
        <v>4383</v>
      </c>
      <c r="C4857" t="s">
        <v>4384</v>
      </c>
      <c r="D4857" s="33">
        <v>1315879</v>
      </c>
      <c r="E4857" s="33">
        <v>4528</v>
      </c>
      <c r="F4857" s="32">
        <v>3.3135000000000003</v>
      </c>
      <c r="G4857" s="32">
        <v>1.1032999999999999</v>
      </c>
      <c r="H4857" s="41">
        <v>0.34410458712389208</v>
      </c>
      <c r="I4857" s="32">
        <v>4.4168000000000003</v>
      </c>
      <c r="J4857" s="34">
        <f t="shared" si="563"/>
        <v>0.249796232566564</v>
      </c>
      <c r="K4857">
        <v>0.73178003533568914</v>
      </c>
      <c r="L4857">
        <v>0.9754416961130743</v>
      </c>
      <c r="M4857" s="41">
        <v>0.6</v>
      </c>
      <c r="N4857" t="s">
        <v>34</v>
      </c>
      <c r="O4857" s="10" t="s">
        <v>34</v>
      </c>
      <c r="P4857">
        <f t="shared" si="558"/>
        <v>0.15</v>
      </c>
      <c r="Q4857" s="11">
        <f t="shared" si="559"/>
        <v>0.38489404093461338</v>
      </c>
      <c r="S4857" s="13">
        <f t="shared" si="560"/>
        <v>0.15</v>
      </c>
      <c r="T4857">
        <f t="shared" si="561"/>
        <v>0.66252</v>
      </c>
      <c r="U4857" t="b">
        <f t="shared" si="562"/>
        <v>1</v>
      </c>
    </row>
    <row r="4858" spans="1:21" ht="21" x14ac:dyDescent="0.4">
      <c r="A4858" t="s">
        <v>5653</v>
      </c>
      <c r="B4858" t="s">
        <v>5650</v>
      </c>
      <c r="C4858" t="s">
        <v>5651</v>
      </c>
      <c r="D4858" s="33">
        <v>2720</v>
      </c>
      <c r="E4858" s="33">
        <v>460</v>
      </c>
      <c r="F4858" s="32">
        <v>0.33840000000000003</v>
      </c>
      <c r="G4858" s="32">
        <v>0.18160000000000001</v>
      </c>
      <c r="H4858" s="41">
        <v>16.911764705882351</v>
      </c>
      <c r="I4858" s="32">
        <v>0.52</v>
      </c>
      <c r="J4858" s="34">
        <f t="shared" si="563"/>
        <v>0.34923076923076923</v>
      </c>
      <c r="K4858">
        <v>0.73565217391304361</v>
      </c>
      <c r="L4858">
        <v>1.1304347826086956</v>
      </c>
      <c r="M4858" s="41">
        <v>1</v>
      </c>
      <c r="N4858" t="s">
        <v>45</v>
      </c>
      <c r="O4858" s="10" t="s">
        <v>45</v>
      </c>
      <c r="P4858">
        <f t="shared" si="558"/>
        <v>0.32</v>
      </c>
      <c r="Q4858" s="11">
        <f t="shared" si="559"/>
        <v>0.11538461538461532</v>
      </c>
      <c r="S4858" s="13">
        <f t="shared" si="560"/>
        <v>0.11538461538461532</v>
      </c>
      <c r="T4858">
        <f t="shared" si="561"/>
        <v>5.999999999999997E-2</v>
      </c>
      <c r="U4858" t="b">
        <f t="shared" si="562"/>
        <v>1</v>
      </c>
    </row>
    <row r="4859" spans="1:21" ht="21" x14ac:dyDescent="0.4">
      <c r="A4859" t="s">
        <v>521</v>
      </c>
      <c r="B4859" t="s">
        <v>416</v>
      </c>
      <c r="C4859" s="42" t="s">
        <v>417</v>
      </c>
      <c r="D4859" s="33">
        <v>34384</v>
      </c>
      <c r="E4859" s="33">
        <v>2363</v>
      </c>
      <c r="F4859" s="32">
        <v>3</v>
      </c>
      <c r="G4859" s="32">
        <v>0.98809999999999998</v>
      </c>
      <c r="H4859" s="41">
        <v>6.8723825034899955</v>
      </c>
      <c r="I4859" s="32">
        <v>3.9881000000000002</v>
      </c>
      <c r="J4859" s="34">
        <f t="shared" si="563"/>
        <v>0.24776209222436749</v>
      </c>
      <c r="K4859">
        <v>1.2695725772323319</v>
      </c>
      <c r="L4859">
        <v>1.6877274650867542</v>
      </c>
      <c r="M4859" s="41">
        <v>1.2</v>
      </c>
      <c r="N4859" t="s">
        <v>34</v>
      </c>
      <c r="O4859" s="10" t="s">
        <v>34</v>
      </c>
      <c r="P4859">
        <f t="shared" si="558"/>
        <v>0.15</v>
      </c>
      <c r="Q4859" s="11">
        <f t="shared" si="559"/>
        <v>0.28898472957047222</v>
      </c>
      <c r="S4859" s="13">
        <f t="shared" si="560"/>
        <v>0.15</v>
      </c>
      <c r="T4859">
        <f t="shared" si="561"/>
        <v>0.59821500000000005</v>
      </c>
      <c r="U4859" t="b">
        <f t="shared" si="562"/>
        <v>1</v>
      </c>
    </row>
    <row r="4860" spans="1:21" ht="21" x14ac:dyDescent="0.4">
      <c r="A4860" t="s">
        <v>4980</v>
      </c>
      <c r="B4860" t="s">
        <v>4968</v>
      </c>
      <c r="C4860" t="s">
        <v>4969</v>
      </c>
      <c r="D4860" s="33">
        <v>10812</v>
      </c>
      <c r="E4860" s="33">
        <v>2392</v>
      </c>
      <c r="F4860" s="32">
        <v>2.4091999999999998</v>
      </c>
      <c r="G4860" s="32">
        <v>0.74559999999999993</v>
      </c>
      <c r="H4860" s="41">
        <v>22.123566407695154</v>
      </c>
      <c r="I4860" s="32">
        <v>3.1547999999999998</v>
      </c>
      <c r="J4860" s="34">
        <f t="shared" si="563"/>
        <v>0.23633827817928235</v>
      </c>
      <c r="K4860">
        <v>1.007190635451505</v>
      </c>
      <c r="L4860">
        <v>1.318896321070234</v>
      </c>
      <c r="M4860" s="41">
        <v>1</v>
      </c>
      <c r="N4860" t="s">
        <v>37</v>
      </c>
      <c r="O4860" s="10" t="s">
        <v>37</v>
      </c>
      <c r="P4860">
        <f t="shared" si="558"/>
        <v>0.25</v>
      </c>
      <c r="Q4860" s="11">
        <f t="shared" si="559"/>
        <v>0.24179028781539236</v>
      </c>
      <c r="S4860" s="13">
        <f t="shared" si="560"/>
        <v>0.24179028781539236</v>
      </c>
      <c r="T4860">
        <f t="shared" si="561"/>
        <v>0.76279999999999981</v>
      </c>
      <c r="U4860" t="b">
        <f t="shared" si="562"/>
        <v>1</v>
      </c>
    </row>
    <row r="4861" spans="1:21" ht="21" x14ac:dyDescent="0.4">
      <c r="A4861" t="s">
        <v>3108</v>
      </c>
      <c r="B4861" t="s">
        <v>3066</v>
      </c>
      <c r="C4861" t="s">
        <v>3067</v>
      </c>
      <c r="D4861" s="33">
        <v>149593</v>
      </c>
      <c r="E4861" s="33">
        <v>3048</v>
      </c>
      <c r="F4861" s="32">
        <v>1.7646999999999999</v>
      </c>
      <c r="G4861" s="32">
        <v>0.53290000000000004</v>
      </c>
      <c r="H4861" s="41">
        <v>2.0375284939803331</v>
      </c>
      <c r="I4861" s="32">
        <v>2.2976000000000001</v>
      </c>
      <c r="J4861" s="34">
        <f t="shared" si="563"/>
        <v>0.23193767409470753</v>
      </c>
      <c r="K4861">
        <v>0.57896981627296584</v>
      </c>
      <c r="L4861">
        <v>0.75380577427821516</v>
      </c>
      <c r="M4861" s="41">
        <v>0.5</v>
      </c>
      <c r="N4861" t="s">
        <v>34</v>
      </c>
      <c r="O4861" s="10" t="s">
        <v>34</v>
      </c>
      <c r="P4861">
        <f t="shared" si="558"/>
        <v>0.15</v>
      </c>
      <c r="Q4861" s="11">
        <f t="shared" si="559"/>
        <v>0.33669916434540387</v>
      </c>
      <c r="S4861" s="13">
        <f t="shared" si="560"/>
        <v>0.15</v>
      </c>
      <c r="T4861">
        <f t="shared" si="561"/>
        <v>0.34464</v>
      </c>
      <c r="U4861" t="b">
        <f t="shared" si="562"/>
        <v>1</v>
      </c>
    </row>
    <row r="4862" spans="1:21" ht="21" x14ac:dyDescent="0.4">
      <c r="A4862" t="s">
        <v>3115</v>
      </c>
      <c r="B4862" t="s">
        <v>3111</v>
      </c>
      <c r="C4862" t="s">
        <v>3112</v>
      </c>
      <c r="D4862" s="33">
        <v>31447938</v>
      </c>
      <c r="E4862" s="33">
        <v>827086</v>
      </c>
      <c r="F4862" s="32">
        <v>310.91750000000008</v>
      </c>
      <c r="G4862" s="32">
        <v>103.62609999999999</v>
      </c>
      <c r="H4862" s="41">
        <v>2.6300166325690415</v>
      </c>
      <c r="I4862" s="32">
        <v>414.54360000000008</v>
      </c>
      <c r="J4862" s="34">
        <f t="shared" si="563"/>
        <v>0.24997635954336281</v>
      </c>
      <c r="K4862">
        <v>0.37591919099102156</v>
      </c>
      <c r="L4862">
        <v>0.50120978955030082</v>
      </c>
      <c r="M4862" s="41">
        <v>0.14000000000000001</v>
      </c>
      <c r="N4862" t="s">
        <v>37</v>
      </c>
      <c r="O4862" s="10" t="s">
        <v>37</v>
      </c>
      <c r="P4862">
        <f t="shared" si="558"/>
        <v>0.25</v>
      </c>
      <c r="Q4862" s="11">
        <f t="shared" si="559"/>
        <v>0.72067584688317465</v>
      </c>
      <c r="S4862" s="13">
        <f t="shared" si="560"/>
        <v>0.25</v>
      </c>
      <c r="T4862">
        <f t="shared" si="561"/>
        <v>103.63590000000002</v>
      </c>
      <c r="U4862" t="b">
        <f t="shared" si="562"/>
        <v>1</v>
      </c>
    </row>
    <row r="4863" spans="1:21" ht="21" x14ac:dyDescent="0.4">
      <c r="A4863" t="s">
        <v>5337</v>
      </c>
      <c r="B4863" t="s">
        <v>5304</v>
      </c>
      <c r="C4863" t="s">
        <v>5305</v>
      </c>
      <c r="D4863" s="33">
        <v>3405</v>
      </c>
      <c r="E4863" s="33">
        <v>365</v>
      </c>
      <c r="F4863" s="32">
        <v>0.33629999999999999</v>
      </c>
      <c r="G4863" s="32">
        <v>0.1109</v>
      </c>
      <c r="H4863" s="41">
        <v>10.719530102790015</v>
      </c>
      <c r="I4863" s="32">
        <v>0.44719999999999999</v>
      </c>
      <c r="J4863" s="34">
        <f t="shared" si="563"/>
        <v>0.24798747763864043</v>
      </c>
      <c r="K4863">
        <v>0.92136986301369861</v>
      </c>
      <c r="L4863">
        <v>1.2252054794520548</v>
      </c>
      <c r="M4863" s="41">
        <v>1</v>
      </c>
      <c r="N4863" t="s">
        <v>37</v>
      </c>
      <c r="O4863" s="10" t="s">
        <v>37</v>
      </c>
      <c r="P4863">
        <f t="shared" si="558"/>
        <v>0.25</v>
      </c>
      <c r="Q4863" s="11">
        <f t="shared" si="559"/>
        <v>0.1838103756708408</v>
      </c>
      <c r="S4863" s="13">
        <f t="shared" si="560"/>
        <v>0.1838103756708408</v>
      </c>
      <c r="T4863">
        <f t="shared" si="561"/>
        <v>8.2199999999999995E-2</v>
      </c>
      <c r="U4863" t="b">
        <f t="shared" si="562"/>
        <v>1</v>
      </c>
    </row>
    <row r="4864" spans="1:21" ht="21" x14ac:dyDescent="0.4">
      <c r="A4864" t="s">
        <v>647</v>
      </c>
      <c r="B4864" t="s">
        <v>601</v>
      </c>
      <c r="C4864" s="42" t="s">
        <v>602</v>
      </c>
      <c r="D4864" s="33">
        <v>466879</v>
      </c>
      <c r="E4864" s="33">
        <v>64578</v>
      </c>
      <c r="F4864" s="32">
        <v>35.313299999999998</v>
      </c>
      <c r="G4864" s="32">
        <v>11.7705</v>
      </c>
      <c r="H4864" s="41">
        <v>13.831849365681473</v>
      </c>
      <c r="I4864" s="32">
        <v>47.083799999999997</v>
      </c>
      <c r="J4864" s="34">
        <f t="shared" ref="J4864:J4895" si="564">G4864/I4864</f>
        <v>0.24999044257260461</v>
      </c>
      <c r="K4864">
        <v>0.54683173836290988</v>
      </c>
      <c r="L4864">
        <v>0.72909969339403502</v>
      </c>
      <c r="M4864" s="41">
        <v>0.5</v>
      </c>
      <c r="N4864" t="s">
        <v>37</v>
      </c>
      <c r="O4864" s="10" t="s">
        <v>34</v>
      </c>
      <c r="P4864">
        <f t="shared" si="558"/>
        <v>0.15</v>
      </c>
      <c r="Q4864" s="11">
        <f t="shared" si="559"/>
        <v>0.31422272628802256</v>
      </c>
      <c r="S4864" s="13">
        <f t="shared" si="560"/>
        <v>0.15</v>
      </c>
      <c r="T4864">
        <f t="shared" si="561"/>
        <v>7.0625699999999991</v>
      </c>
      <c r="U4864" t="b">
        <f t="shared" si="562"/>
        <v>0</v>
      </c>
    </row>
    <row r="4865" spans="1:21" ht="21" x14ac:dyDescent="0.4">
      <c r="A4865" t="s">
        <v>1194</v>
      </c>
      <c r="B4865" t="s">
        <v>1120</v>
      </c>
      <c r="C4865" s="42" t="s">
        <v>1121</v>
      </c>
      <c r="D4865" s="33">
        <v>249592</v>
      </c>
      <c r="E4865" s="33">
        <v>21114</v>
      </c>
      <c r="F4865" s="32">
        <v>6.4746999999999995</v>
      </c>
      <c r="G4865" s="32">
        <v>2.8712999999999997</v>
      </c>
      <c r="H4865" s="41">
        <v>8.4594057501843007</v>
      </c>
      <c r="I4865" s="32">
        <v>9.3460000000000001</v>
      </c>
      <c r="J4865" s="34">
        <f t="shared" si="564"/>
        <v>0.30722234110849556</v>
      </c>
      <c r="K4865">
        <v>0.30665435256228096</v>
      </c>
      <c r="L4865">
        <v>0.44264469072653218</v>
      </c>
      <c r="M4865" s="41">
        <v>0.3</v>
      </c>
      <c r="N4865" t="s">
        <v>37</v>
      </c>
      <c r="O4865" s="10" t="s">
        <v>37</v>
      </c>
      <c r="P4865">
        <f t="shared" si="558"/>
        <v>0.25</v>
      </c>
      <c r="Q4865" s="11">
        <f t="shared" si="559"/>
        <v>0.3222555103787717</v>
      </c>
      <c r="S4865" s="13">
        <f t="shared" si="560"/>
        <v>0.25</v>
      </c>
      <c r="T4865">
        <f t="shared" si="561"/>
        <v>2.3365</v>
      </c>
      <c r="U4865" t="b">
        <f t="shared" si="562"/>
        <v>1</v>
      </c>
    </row>
    <row r="4866" spans="1:21" ht="21" x14ac:dyDescent="0.4">
      <c r="A4866" t="s">
        <v>3019</v>
      </c>
      <c r="B4866" t="s">
        <v>3004</v>
      </c>
      <c r="C4866" t="s">
        <v>3005</v>
      </c>
      <c r="D4866" s="33">
        <v>18763</v>
      </c>
      <c r="E4866" s="33">
        <v>7046</v>
      </c>
      <c r="F4866" s="32">
        <v>11.7662</v>
      </c>
      <c r="G4866" s="32">
        <v>3.8916999999999997</v>
      </c>
      <c r="H4866" s="41">
        <v>37.552630176411022</v>
      </c>
      <c r="I4866" s="32">
        <v>15.6579</v>
      </c>
      <c r="J4866" s="34">
        <f t="shared" si="564"/>
        <v>0.24854546267379404</v>
      </c>
      <c r="K4866">
        <v>1.6699120068123756</v>
      </c>
      <c r="L4866">
        <v>2.2222395685495315</v>
      </c>
      <c r="M4866" s="41">
        <v>1.6</v>
      </c>
      <c r="N4866" t="s">
        <v>37</v>
      </c>
      <c r="O4866" s="10" t="s">
        <v>37</v>
      </c>
      <c r="P4866">
        <f t="shared" ref="P4866:P4929" si="565">VLOOKUP($O4866,$Y$2:$AJ$8,9,FALSE)</f>
        <v>0.25</v>
      </c>
      <c r="Q4866" s="11">
        <f t="shared" ref="Q4866:Q4929" si="566">(L4866-M4866)/L4866</f>
        <v>0.28000562016617803</v>
      </c>
      <c r="S4866" s="13">
        <f t="shared" ref="S4866:S4929" si="567">MIN(Q4866,IF(R4866=0,P4866,R4866))</f>
        <v>0.25</v>
      </c>
      <c r="T4866">
        <f t="shared" ref="T4866:T4929" si="568">IFERROR(S4866*I4866,0)</f>
        <v>3.9144749999999999</v>
      </c>
      <c r="U4866" t="b">
        <f t="shared" ref="U4866:U4929" si="569">O4866=N4866</f>
        <v>1</v>
      </c>
    </row>
    <row r="4867" spans="1:21" ht="21" x14ac:dyDescent="0.4">
      <c r="A4867" t="s">
        <v>1725</v>
      </c>
      <c r="B4867" t="s">
        <v>1655</v>
      </c>
      <c r="C4867" s="42" t="s">
        <v>1656</v>
      </c>
      <c r="D4867" s="33">
        <v>480517</v>
      </c>
      <c r="E4867" s="33">
        <v>7606</v>
      </c>
      <c r="F4867" s="32">
        <v>9.7745999999999995</v>
      </c>
      <c r="G4867" s="32">
        <v>3.1153999999999997</v>
      </c>
      <c r="H4867" s="41">
        <v>1.5828784413454675</v>
      </c>
      <c r="I4867" s="32">
        <v>12.889999999999999</v>
      </c>
      <c r="J4867" s="34">
        <f t="shared" si="564"/>
        <v>0.24169123351435221</v>
      </c>
      <c r="K4867">
        <v>1.2851170128845648</v>
      </c>
      <c r="L4867">
        <v>1.6947146989219035</v>
      </c>
      <c r="M4867" s="41">
        <v>1.25</v>
      </c>
      <c r="N4867" t="s">
        <v>37</v>
      </c>
      <c r="O4867" s="10" t="s">
        <v>37</v>
      </c>
      <c r="P4867">
        <f t="shared" si="565"/>
        <v>0.25</v>
      </c>
      <c r="Q4867" s="11">
        <f t="shared" si="566"/>
        <v>0.26241272304111701</v>
      </c>
      <c r="S4867" s="13">
        <f t="shared" si="567"/>
        <v>0.25</v>
      </c>
      <c r="T4867">
        <f t="shared" si="568"/>
        <v>3.2224999999999997</v>
      </c>
      <c r="U4867" t="b">
        <f t="shared" si="569"/>
        <v>1</v>
      </c>
    </row>
    <row r="4868" spans="1:21" ht="21" x14ac:dyDescent="0.4">
      <c r="A4868" t="s">
        <v>2734</v>
      </c>
      <c r="B4868" t="s">
        <v>2730</v>
      </c>
      <c r="C4868" t="s">
        <v>2731</v>
      </c>
      <c r="D4868" s="33">
        <v>1248878</v>
      </c>
      <c r="E4868" s="33">
        <v>123482</v>
      </c>
      <c r="F4868" s="32">
        <v>338.34040000000005</v>
      </c>
      <c r="G4868" s="32">
        <v>70.589500000000001</v>
      </c>
      <c r="H4868" s="41">
        <v>9.8874349616215511</v>
      </c>
      <c r="I4868" s="32">
        <v>408.92990000000003</v>
      </c>
      <c r="J4868" s="34">
        <f t="shared" si="564"/>
        <v>0.17262005052699742</v>
      </c>
      <c r="K4868">
        <v>2.7399977324630314</v>
      </c>
      <c r="L4868">
        <v>3.31165594985504</v>
      </c>
      <c r="M4868" s="41">
        <v>2.74</v>
      </c>
      <c r="N4868" t="s">
        <v>37</v>
      </c>
      <c r="O4868" s="10" t="s">
        <v>37</v>
      </c>
      <c r="P4868">
        <f t="shared" si="565"/>
        <v>0.25</v>
      </c>
      <c r="Q4868" s="11">
        <f t="shared" si="566"/>
        <v>0.17261936581306481</v>
      </c>
      <c r="S4868" s="13">
        <f t="shared" si="567"/>
        <v>0.17261936581306481</v>
      </c>
      <c r="T4868">
        <f t="shared" si="568"/>
        <v>70.589220000000012</v>
      </c>
      <c r="U4868" t="b">
        <f t="shared" si="569"/>
        <v>1</v>
      </c>
    </row>
    <row r="4869" spans="1:21" ht="21" x14ac:dyDescent="0.4">
      <c r="A4869" t="s">
        <v>1067</v>
      </c>
      <c r="B4869" t="s">
        <v>1044</v>
      </c>
      <c r="C4869" s="42" t="s">
        <v>1045</v>
      </c>
      <c r="D4869" s="33">
        <v>5813051</v>
      </c>
      <c r="E4869" s="33">
        <v>80119</v>
      </c>
      <c r="F4869" s="32">
        <v>88.374000000000009</v>
      </c>
      <c r="G4869" s="32">
        <v>29.516000000000002</v>
      </c>
      <c r="H4869" s="41">
        <v>1.3782607446588719</v>
      </c>
      <c r="I4869" s="32">
        <v>117.89000000000001</v>
      </c>
      <c r="J4869" s="34">
        <f t="shared" si="564"/>
        <v>0.25036898803969798</v>
      </c>
      <c r="K4869">
        <v>1.1030342365730976</v>
      </c>
      <c r="L4869">
        <v>1.4714362385950901</v>
      </c>
      <c r="M4869" s="41">
        <v>1</v>
      </c>
      <c r="N4869" t="s">
        <v>45</v>
      </c>
      <c r="O4869" s="10" t="s">
        <v>37</v>
      </c>
      <c r="P4869">
        <f t="shared" si="565"/>
        <v>0.25</v>
      </c>
      <c r="Q4869" s="11">
        <f t="shared" si="566"/>
        <v>0.32039189074561047</v>
      </c>
      <c r="S4869" s="13">
        <f t="shared" si="567"/>
        <v>0.25</v>
      </c>
      <c r="T4869">
        <f t="shared" si="568"/>
        <v>29.472500000000004</v>
      </c>
      <c r="U4869" t="b">
        <f t="shared" si="569"/>
        <v>0</v>
      </c>
    </row>
    <row r="4870" spans="1:21" ht="21" x14ac:dyDescent="0.4">
      <c r="A4870" t="s">
        <v>5025</v>
      </c>
      <c r="B4870" t="s">
        <v>5023</v>
      </c>
      <c r="C4870" t="s">
        <v>5024</v>
      </c>
      <c r="D4870" s="33">
        <v>508436</v>
      </c>
      <c r="E4870" s="33">
        <v>112854</v>
      </c>
      <c r="F4870" s="32">
        <v>34.660499999999999</v>
      </c>
      <c r="G4870" s="32">
        <v>18.662499999999998</v>
      </c>
      <c r="H4870" s="41">
        <v>22.196303959593735</v>
      </c>
      <c r="I4870" s="32">
        <v>53.322999999999993</v>
      </c>
      <c r="J4870" s="34">
        <f t="shared" si="564"/>
        <v>0.34998968550156595</v>
      </c>
      <c r="K4870">
        <v>0.30712690733159659</v>
      </c>
      <c r="L4870">
        <v>0.47249543658177817</v>
      </c>
      <c r="M4870" s="41">
        <v>0.27</v>
      </c>
      <c r="N4870" t="s">
        <v>34</v>
      </c>
      <c r="O4870" s="10" t="s">
        <v>34</v>
      </c>
      <c r="P4870">
        <f t="shared" si="565"/>
        <v>0.15</v>
      </c>
      <c r="Q4870" s="11">
        <f t="shared" si="566"/>
        <v>0.42856590964499364</v>
      </c>
      <c r="S4870" s="13">
        <f t="shared" si="567"/>
        <v>0.15</v>
      </c>
      <c r="T4870">
        <f t="shared" si="568"/>
        <v>7.9984499999999983</v>
      </c>
      <c r="U4870" t="b">
        <f t="shared" si="569"/>
        <v>1</v>
      </c>
    </row>
    <row r="4871" spans="1:21" ht="21" x14ac:dyDescent="0.4">
      <c r="A4871" t="s">
        <v>372</v>
      </c>
      <c r="B4871" t="s">
        <v>308</v>
      </c>
      <c r="C4871" s="42" t="s">
        <v>309</v>
      </c>
      <c r="D4871" s="33">
        <v>971489</v>
      </c>
      <c r="E4871" s="33">
        <v>326608</v>
      </c>
      <c r="F4871" s="32">
        <v>147.38219999999998</v>
      </c>
      <c r="G4871" s="32">
        <v>16.375800000000002</v>
      </c>
      <c r="H4871" s="41">
        <v>33.619320445213482</v>
      </c>
      <c r="I4871" s="32">
        <v>163.75799999999998</v>
      </c>
      <c r="J4871" s="34">
        <f t="shared" si="564"/>
        <v>0.10000000000000002</v>
      </c>
      <c r="K4871">
        <v>0.45125104100328217</v>
      </c>
      <c r="L4871">
        <v>0.50139004555920241</v>
      </c>
      <c r="M4871" s="41">
        <v>0.2</v>
      </c>
      <c r="N4871" t="s">
        <v>33</v>
      </c>
      <c r="O4871" s="10" t="s">
        <v>37</v>
      </c>
      <c r="P4871">
        <f t="shared" si="565"/>
        <v>0.25</v>
      </c>
      <c r="Q4871" s="11">
        <f t="shared" si="566"/>
        <v>0.60110895345570892</v>
      </c>
      <c r="S4871" s="13">
        <f t="shared" si="567"/>
        <v>0.25</v>
      </c>
      <c r="T4871">
        <f t="shared" si="568"/>
        <v>40.939499999999995</v>
      </c>
      <c r="U4871" t="b">
        <f t="shared" si="569"/>
        <v>0</v>
      </c>
    </row>
    <row r="4872" spans="1:21" ht="21" x14ac:dyDescent="0.4">
      <c r="A4872" t="s">
        <v>5410</v>
      </c>
      <c r="B4872" t="s">
        <v>5398</v>
      </c>
      <c r="C4872" t="s">
        <v>5399</v>
      </c>
      <c r="D4872" s="33">
        <v>82034</v>
      </c>
      <c r="E4872" s="33">
        <v>2941</v>
      </c>
      <c r="F4872" s="32">
        <v>0.29870000000000002</v>
      </c>
      <c r="G4872" s="32">
        <v>9.530000000000001E-2</v>
      </c>
      <c r="H4872" s="41">
        <v>3.5850988614476926</v>
      </c>
      <c r="I4872" s="32">
        <v>0.39400000000000002</v>
      </c>
      <c r="J4872" s="34">
        <f t="shared" si="564"/>
        <v>0.24187817258883251</v>
      </c>
      <c r="K4872">
        <v>0.10156409384563075</v>
      </c>
      <c r="L4872">
        <v>0.13396803808228494</v>
      </c>
      <c r="M4872" s="41">
        <v>0.08</v>
      </c>
      <c r="N4872" t="s">
        <v>37</v>
      </c>
      <c r="O4872" s="10" t="s">
        <v>37</v>
      </c>
      <c r="P4872">
        <f t="shared" si="565"/>
        <v>0.25</v>
      </c>
      <c r="Q4872" s="11">
        <f t="shared" si="566"/>
        <v>0.40284263959390865</v>
      </c>
      <c r="S4872" s="13">
        <f t="shared" si="567"/>
        <v>0.25</v>
      </c>
      <c r="T4872">
        <f t="shared" si="568"/>
        <v>9.8500000000000004E-2</v>
      </c>
      <c r="U4872" t="b">
        <f t="shared" si="569"/>
        <v>1</v>
      </c>
    </row>
    <row r="4873" spans="1:21" ht="21" x14ac:dyDescent="0.4">
      <c r="A4873" t="s">
        <v>3914</v>
      </c>
      <c r="B4873" t="s">
        <v>3765</v>
      </c>
      <c r="C4873" t="s">
        <v>3766</v>
      </c>
      <c r="D4873" s="33">
        <v>79440</v>
      </c>
      <c r="E4873" s="33">
        <v>3547</v>
      </c>
      <c r="F4873" s="32">
        <v>3.0192999999999994</v>
      </c>
      <c r="G4873" s="32">
        <v>0.95179999999999998</v>
      </c>
      <c r="H4873" s="41">
        <v>4.465005035246727</v>
      </c>
      <c r="I4873" s="32">
        <v>3.9710999999999994</v>
      </c>
      <c r="J4873" s="34">
        <f t="shared" si="564"/>
        <v>0.23968170028455596</v>
      </c>
      <c r="K4873">
        <v>0.85122638849732146</v>
      </c>
      <c r="L4873">
        <v>1.1195658302791089</v>
      </c>
      <c r="M4873" s="41">
        <v>0.85</v>
      </c>
      <c r="N4873" t="s">
        <v>37</v>
      </c>
      <c r="O4873" s="10" t="s">
        <v>37</v>
      </c>
      <c r="P4873">
        <f t="shared" si="565"/>
        <v>0.25</v>
      </c>
      <c r="Q4873" s="11">
        <f t="shared" si="566"/>
        <v>0.24077711465337051</v>
      </c>
      <c r="S4873" s="13">
        <f t="shared" si="567"/>
        <v>0.24077711465337051</v>
      </c>
      <c r="T4873">
        <f t="shared" si="568"/>
        <v>0.9561499999999995</v>
      </c>
      <c r="U4873" t="b">
        <f t="shared" si="569"/>
        <v>1</v>
      </c>
    </row>
    <row r="4874" spans="1:21" ht="21" x14ac:dyDescent="0.4">
      <c r="A4874" t="s">
        <v>4590</v>
      </c>
      <c r="B4874" t="s">
        <v>4574</v>
      </c>
      <c r="C4874" t="s">
        <v>4575</v>
      </c>
      <c r="D4874" s="33">
        <v>118651</v>
      </c>
      <c r="E4874" s="33">
        <v>9001</v>
      </c>
      <c r="F4874" s="32">
        <v>5.0032000000000005</v>
      </c>
      <c r="G4874" s="32">
        <v>1.6660000000000001</v>
      </c>
      <c r="H4874" s="41">
        <v>7.5861138970594428</v>
      </c>
      <c r="I4874" s="32">
        <v>6.6692000000000009</v>
      </c>
      <c r="J4874" s="34">
        <f t="shared" si="564"/>
        <v>0.24980507407185268</v>
      </c>
      <c r="K4874">
        <v>0.55584935007221425</v>
      </c>
      <c r="L4874">
        <v>0.74093989556715933</v>
      </c>
      <c r="M4874" s="41">
        <v>0.5</v>
      </c>
      <c r="N4874" t="s">
        <v>34</v>
      </c>
      <c r="O4874" s="10" t="s">
        <v>34</v>
      </c>
      <c r="P4874">
        <f t="shared" si="565"/>
        <v>0.15</v>
      </c>
      <c r="Q4874" s="11">
        <f t="shared" si="566"/>
        <v>0.32518143105619879</v>
      </c>
      <c r="S4874" s="13">
        <f t="shared" si="567"/>
        <v>0.15</v>
      </c>
      <c r="T4874">
        <f t="shared" si="568"/>
        <v>1.00038</v>
      </c>
      <c r="U4874" t="b">
        <f t="shared" si="569"/>
        <v>1</v>
      </c>
    </row>
    <row r="4875" spans="1:21" ht="21" x14ac:dyDescent="0.4">
      <c r="A4875" t="s">
        <v>1982</v>
      </c>
      <c r="B4875" t="s">
        <v>1732</v>
      </c>
      <c r="C4875" s="42" t="s">
        <v>1733</v>
      </c>
      <c r="D4875" s="33">
        <v>11495</v>
      </c>
      <c r="E4875" s="33">
        <v>1902</v>
      </c>
      <c r="F4875" s="32">
        <v>2.8906000000000005</v>
      </c>
      <c r="G4875" s="32">
        <v>1.1910000000000001</v>
      </c>
      <c r="H4875" s="41">
        <v>16.546324488908223</v>
      </c>
      <c r="I4875" s="32">
        <v>4.0816000000000008</v>
      </c>
      <c r="J4875" s="34">
        <f t="shared" si="564"/>
        <v>0.291797334378675</v>
      </c>
      <c r="K4875">
        <v>1.5197686645636175</v>
      </c>
      <c r="L4875">
        <v>2.1459516298633021</v>
      </c>
      <c r="M4875" s="41">
        <v>1.5</v>
      </c>
      <c r="N4875" t="s">
        <v>33</v>
      </c>
      <c r="O4875" s="10" t="s">
        <v>34</v>
      </c>
      <c r="P4875">
        <f t="shared" si="565"/>
        <v>0.15</v>
      </c>
      <c r="Q4875" s="11">
        <f t="shared" si="566"/>
        <v>0.30100940807526472</v>
      </c>
      <c r="S4875" s="13">
        <f t="shared" si="567"/>
        <v>0.15</v>
      </c>
      <c r="T4875">
        <f t="shared" si="568"/>
        <v>0.61224000000000012</v>
      </c>
      <c r="U4875" t="b">
        <f t="shared" si="569"/>
        <v>0</v>
      </c>
    </row>
    <row r="4876" spans="1:21" ht="21" x14ac:dyDescent="0.4">
      <c r="A4876" t="s">
        <v>2626</v>
      </c>
      <c r="B4876" t="s">
        <v>2620</v>
      </c>
      <c r="C4876" t="s">
        <v>2621</v>
      </c>
      <c r="D4876" s="33">
        <v>1261816</v>
      </c>
      <c r="E4876" s="33">
        <v>209490</v>
      </c>
      <c r="F4876" s="32">
        <v>188.50019999999998</v>
      </c>
      <c r="G4876" s="32">
        <v>62.826599999999999</v>
      </c>
      <c r="H4876" s="41">
        <v>16.602262136476316</v>
      </c>
      <c r="I4876" s="32">
        <v>251.32679999999999</v>
      </c>
      <c r="J4876" s="34">
        <f t="shared" si="564"/>
        <v>0.24997970769531941</v>
      </c>
      <c r="K4876">
        <v>0.8998052413003006</v>
      </c>
      <c r="L4876">
        <v>1.1997078619504511</v>
      </c>
      <c r="M4876" s="41">
        <v>0.5</v>
      </c>
      <c r="N4876" t="s">
        <v>37</v>
      </c>
      <c r="O4876" s="10" t="s">
        <v>37</v>
      </c>
      <c r="P4876">
        <f t="shared" si="565"/>
        <v>0.25</v>
      </c>
      <c r="Q4876" s="11">
        <f t="shared" si="566"/>
        <v>0.5832318718099303</v>
      </c>
      <c r="S4876" s="13">
        <f t="shared" si="567"/>
        <v>0.25</v>
      </c>
      <c r="T4876">
        <f t="shared" si="568"/>
        <v>62.831699999999998</v>
      </c>
      <c r="U4876" t="b">
        <f t="shared" si="569"/>
        <v>1</v>
      </c>
    </row>
    <row r="4877" spans="1:21" ht="21" x14ac:dyDescent="0.4">
      <c r="A4877" t="s">
        <v>2149</v>
      </c>
      <c r="B4877" t="s">
        <v>2146</v>
      </c>
      <c r="C4877" t="s">
        <v>2147</v>
      </c>
      <c r="D4877" s="33">
        <v>102942693</v>
      </c>
      <c r="E4877" s="33">
        <v>17860480</v>
      </c>
      <c r="F4877" s="32">
        <v>914.53369999999995</v>
      </c>
      <c r="G4877" s="32">
        <v>450.44110000000006</v>
      </c>
      <c r="H4877" s="41">
        <v>17.349924972333881</v>
      </c>
      <c r="I4877" s="32">
        <v>1364.9748</v>
      </c>
      <c r="J4877" s="34">
        <f t="shared" si="564"/>
        <v>0.32999957215327352</v>
      </c>
      <c r="K4877">
        <v>5.1204318137026548E-2</v>
      </c>
      <c r="L4877">
        <v>7.6424306625577809E-2</v>
      </c>
      <c r="M4877" s="41">
        <v>0.01</v>
      </c>
      <c r="N4877" t="s">
        <v>37</v>
      </c>
      <c r="O4877" s="10" t="s">
        <v>37</v>
      </c>
      <c r="P4877">
        <f t="shared" si="565"/>
        <v>0.25</v>
      </c>
      <c r="Q4877" s="11">
        <f t="shared" si="566"/>
        <v>0.86915157701079904</v>
      </c>
      <c r="S4877" s="13">
        <f t="shared" si="567"/>
        <v>0.25</v>
      </c>
      <c r="T4877">
        <f t="shared" si="568"/>
        <v>341.24369999999999</v>
      </c>
      <c r="U4877" t="b">
        <f t="shared" si="569"/>
        <v>1</v>
      </c>
    </row>
    <row r="4878" spans="1:21" ht="21" x14ac:dyDescent="0.4">
      <c r="A4878" t="s">
        <v>1195</v>
      </c>
      <c r="B4878" t="s">
        <v>1120</v>
      </c>
      <c r="C4878" s="42" t="s">
        <v>1121</v>
      </c>
      <c r="D4878" s="33">
        <v>552541</v>
      </c>
      <c r="E4878" s="33">
        <v>72291</v>
      </c>
      <c r="F4878" s="32">
        <v>26.044999999999995</v>
      </c>
      <c r="G4878" s="32">
        <v>12.827000000000002</v>
      </c>
      <c r="H4878" s="41">
        <v>13.083372998564812</v>
      </c>
      <c r="I4878" s="32">
        <v>38.872</v>
      </c>
      <c r="J4878" s="34">
        <f t="shared" si="564"/>
        <v>0.32998044865198606</v>
      </c>
      <c r="K4878">
        <v>0.36027997952718865</v>
      </c>
      <c r="L4878">
        <v>0.53771562158498287</v>
      </c>
      <c r="M4878" s="41">
        <v>0.3</v>
      </c>
      <c r="N4878" t="s">
        <v>37</v>
      </c>
      <c r="O4878" s="10" t="s">
        <v>37</v>
      </c>
      <c r="P4878">
        <f t="shared" si="565"/>
        <v>0.25</v>
      </c>
      <c r="Q4878" s="11">
        <f t="shared" si="566"/>
        <v>0.44208427660012345</v>
      </c>
      <c r="S4878" s="13">
        <f t="shared" si="567"/>
        <v>0.25</v>
      </c>
      <c r="T4878">
        <f t="shared" si="568"/>
        <v>9.718</v>
      </c>
      <c r="U4878" t="b">
        <f t="shared" si="569"/>
        <v>1</v>
      </c>
    </row>
    <row r="4879" spans="1:21" ht="21" x14ac:dyDescent="0.4">
      <c r="A4879" t="s">
        <v>4155</v>
      </c>
      <c r="B4879" t="s">
        <v>4150</v>
      </c>
      <c r="C4879" t="s">
        <v>4151</v>
      </c>
      <c r="D4879" s="33">
        <v>463579</v>
      </c>
      <c r="E4879" s="33">
        <v>4038</v>
      </c>
      <c r="F4879" s="32">
        <v>8.0772000000000013</v>
      </c>
      <c r="G4879" s="32">
        <v>1.9377</v>
      </c>
      <c r="H4879" s="41">
        <v>0.87104894742859362</v>
      </c>
      <c r="I4879" s="32">
        <v>10.014900000000001</v>
      </c>
      <c r="J4879" s="34">
        <f t="shared" si="564"/>
        <v>0.19348171224874935</v>
      </c>
      <c r="K4879">
        <v>2.0002971768202085</v>
      </c>
      <c r="L4879">
        <v>2.4801634472511149</v>
      </c>
      <c r="M4879" s="41">
        <v>2</v>
      </c>
      <c r="N4879" t="s">
        <v>34</v>
      </c>
      <c r="O4879" s="10" t="s">
        <v>34</v>
      </c>
      <c r="P4879">
        <f t="shared" si="565"/>
        <v>0.15</v>
      </c>
      <c r="Q4879" s="11">
        <f t="shared" si="566"/>
        <v>0.19360153371476516</v>
      </c>
      <c r="S4879" s="13">
        <f t="shared" si="567"/>
        <v>0.15</v>
      </c>
      <c r="T4879">
        <f t="shared" si="568"/>
        <v>1.502235</v>
      </c>
      <c r="U4879" t="b">
        <f t="shared" si="569"/>
        <v>1</v>
      </c>
    </row>
    <row r="4880" spans="1:21" ht="21" x14ac:dyDescent="0.4">
      <c r="A4880" t="s">
        <v>572</v>
      </c>
      <c r="B4880" t="s">
        <v>535</v>
      </c>
      <c r="C4880" s="42" t="s">
        <v>536</v>
      </c>
      <c r="D4880" s="33">
        <v>242220</v>
      </c>
      <c r="E4880" s="33">
        <v>24237</v>
      </c>
      <c r="F4880" s="32">
        <v>18.415800000000001</v>
      </c>
      <c r="G4880" s="32">
        <v>6.0679999999999996</v>
      </c>
      <c r="H4880" s="41">
        <v>10.00619271736438</v>
      </c>
      <c r="I4880" s="32">
        <v>24.483800000000002</v>
      </c>
      <c r="J4880" s="34">
        <f t="shared" si="564"/>
        <v>0.24783734551009234</v>
      </c>
      <c r="K4880">
        <v>0.75982176011882652</v>
      </c>
      <c r="L4880">
        <v>1.0101827783966664</v>
      </c>
      <c r="M4880" s="41">
        <v>0.65</v>
      </c>
      <c r="N4880" t="s">
        <v>37</v>
      </c>
      <c r="O4880" s="10" t="s">
        <v>37</v>
      </c>
      <c r="P4880">
        <f t="shared" si="565"/>
        <v>0.25</v>
      </c>
      <c r="Q4880" s="11">
        <f t="shared" si="566"/>
        <v>0.35655208750275696</v>
      </c>
      <c r="S4880" s="13">
        <f t="shared" si="567"/>
        <v>0.25</v>
      </c>
      <c r="T4880">
        <f t="shared" si="568"/>
        <v>6.1209500000000006</v>
      </c>
      <c r="U4880" t="b">
        <f t="shared" si="569"/>
        <v>1</v>
      </c>
    </row>
    <row r="4881" spans="1:21" ht="21" x14ac:dyDescent="0.4">
      <c r="A4881" t="s">
        <v>733</v>
      </c>
      <c r="B4881" t="s">
        <v>657</v>
      </c>
      <c r="C4881" s="42" t="s">
        <v>658</v>
      </c>
      <c r="D4881" s="33">
        <v>199827</v>
      </c>
      <c r="E4881" s="33">
        <v>16739</v>
      </c>
      <c r="F4881" s="32">
        <v>22.674500000000002</v>
      </c>
      <c r="G4881" s="32">
        <v>7.4214999999999991</v>
      </c>
      <c r="H4881" s="41">
        <v>8.3767458851906902</v>
      </c>
      <c r="I4881" s="32">
        <v>30.096</v>
      </c>
      <c r="J4881" s="34">
        <f t="shared" si="564"/>
        <v>0.24659423179160017</v>
      </c>
      <c r="K4881">
        <v>1.3545910747356475</v>
      </c>
      <c r="L4881">
        <v>1.7979568671963677</v>
      </c>
      <c r="M4881" s="41">
        <v>1</v>
      </c>
      <c r="N4881" t="s">
        <v>34</v>
      </c>
      <c r="O4881" s="10" t="s">
        <v>34</v>
      </c>
      <c r="P4881">
        <f t="shared" si="565"/>
        <v>0.15</v>
      </c>
      <c r="Q4881" s="11">
        <f t="shared" si="566"/>
        <v>0.44381313131313127</v>
      </c>
      <c r="S4881" s="13">
        <f t="shared" si="567"/>
        <v>0.15</v>
      </c>
      <c r="T4881">
        <f t="shared" si="568"/>
        <v>4.5144000000000002</v>
      </c>
      <c r="U4881" t="b">
        <f t="shared" si="569"/>
        <v>1</v>
      </c>
    </row>
    <row r="4882" spans="1:21" ht="21" x14ac:dyDescent="0.4">
      <c r="A4882" t="s">
        <v>522</v>
      </c>
      <c r="B4882" t="s">
        <v>416</v>
      </c>
      <c r="C4882" s="42" t="s">
        <v>417</v>
      </c>
      <c r="D4882" s="33">
        <v>144579</v>
      </c>
      <c r="E4882" s="33">
        <v>9742</v>
      </c>
      <c r="F4882" s="32">
        <v>10.3093</v>
      </c>
      <c r="G4882" s="32">
        <v>3.4357000000000006</v>
      </c>
      <c r="H4882" s="41">
        <v>6.7381846602895301</v>
      </c>
      <c r="I4882" s="32">
        <v>13.745000000000001</v>
      </c>
      <c r="J4882" s="34">
        <f t="shared" si="564"/>
        <v>0.2499599854492543</v>
      </c>
      <c r="K4882">
        <v>1.0582323958119484</v>
      </c>
      <c r="L4882">
        <v>1.4109012523095876</v>
      </c>
      <c r="M4882" s="41">
        <v>1</v>
      </c>
      <c r="N4882" t="s">
        <v>34</v>
      </c>
      <c r="O4882" s="10" t="s">
        <v>34</v>
      </c>
      <c r="P4882">
        <f t="shared" si="565"/>
        <v>0.15</v>
      </c>
      <c r="Q4882" s="11">
        <f t="shared" si="566"/>
        <v>0.29123317570025475</v>
      </c>
      <c r="S4882" s="13">
        <f t="shared" si="567"/>
        <v>0.15</v>
      </c>
      <c r="T4882">
        <f t="shared" si="568"/>
        <v>2.06175</v>
      </c>
      <c r="U4882" t="b">
        <f t="shared" si="569"/>
        <v>1</v>
      </c>
    </row>
    <row r="4883" spans="1:21" ht="21" x14ac:dyDescent="0.4">
      <c r="A4883" t="s">
        <v>5396</v>
      </c>
      <c r="B4883" t="s">
        <v>5384</v>
      </c>
      <c r="C4883" t="s">
        <v>5385</v>
      </c>
      <c r="D4883" s="33">
        <v>107057</v>
      </c>
      <c r="E4883" s="33">
        <v>8876</v>
      </c>
      <c r="F4883" s="32">
        <v>6.5341000000000005</v>
      </c>
      <c r="G4883" s="32">
        <v>2.6692999999999998</v>
      </c>
      <c r="H4883" s="41">
        <v>8.290910449573591</v>
      </c>
      <c r="I4883" s="32">
        <v>9.2034000000000002</v>
      </c>
      <c r="J4883" s="34">
        <f t="shared" si="564"/>
        <v>0.29003411782602079</v>
      </c>
      <c r="K4883">
        <v>0.73615367282559718</v>
      </c>
      <c r="L4883">
        <v>1.0368859846777827</v>
      </c>
      <c r="M4883" s="41">
        <v>0.7</v>
      </c>
      <c r="N4883" t="s">
        <v>34</v>
      </c>
      <c r="O4883" s="10" t="s">
        <v>34</v>
      </c>
      <c r="P4883">
        <f t="shared" si="565"/>
        <v>0.15</v>
      </c>
      <c r="Q4883" s="11">
        <f t="shared" si="566"/>
        <v>0.32490166677532217</v>
      </c>
      <c r="S4883" s="13">
        <f t="shared" si="567"/>
        <v>0.15</v>
      </c>
      <c r="T4883">
        <f t="shared" si="568"/>
        <v>1.3805099999999999</v>
      </c>
      <c r="U4883" t="b">
        <f t="shared" si="569"/>
        <v>1</v>
      </c>
    </row>
    <row r="4884" spans="1:21" ht="21" x14ac:dyDescent="0.4">
      <c r="A4884" t="s">
        <v>2610</v>
      </c>
      <c r="B4884" t="s">
        <v>2591</v>
      </c>
      <c r="C4884" t="s">
        <v>2592</v>
      </c>
      <c r="D4884" s="33">
        <v>542975</v>
      </c>
      <c r="E4884" s="33">
        <v>70309</v>
      </c>
      <c r="F4884" s="32">
        <v>49.226399999999998</v>
      </c>
      <c r="G4884" s="32">
        <v>10.413599999999999</v>
      </c>
      <c r="H4884" s="41">
        <v>12.948846631981215</v>
      </c>
      <c r="I4884" s="32">
        <v>59.64</v>
      </c>
      <c r="J4884" s="34">
        <f t="shared" si="564"/>
        <v>0.17460764587525149</v>
      </c>
      <c r="K4884">
        <v>0.70014365159510161</v>
      </c>
      <c r="L4884">
        <v>0.84825555760997884</v>
      </c>
      <c r="M4884" s="41">
        <v>0.7</v>
      </c>
      <c r="N4884" t="s">
        <v>37</v>
      </c>
      <c r="O4884" s="10" t="s">
        <v>37</v>
      </c>
      <c r="P4884">
        <f t="shared" si="565"/>
        <v>0.25</v>
      </c>
      <c r="Q4884" s="11">
        <f t="shared" si="566"/>
        <v>0.17477699530516441</v>
      </c>
      <c r="S4884" s="13">
        <f t="shared" si="567"/>
        <v>0.17477699530516441</v>
      </c>
      <c r="T4884">
        <f t="shared" si="568"/>
        <v>10.423700000000006</v>
      </c>
      <c r="U4884" t="b">
        <f t="shared" si="569"/>
        <v>1</v>
      </c>
    </row>
    <row r="4885" spans="1:21" ht="21" x14ac:dyDescent="0.4">
      <c r="A4885" t="s">
        <v>2627</v>
      </c>
      <c r="B4885" t="s">
        <v>2620</v>
      </c>
      <c r="C4885" t="s">
        <v>2621</v>
      </c>
      <c r="D4885" s="33">
        <v>81533</v>
      </c>
      <c r="E4885" s="33">
        <v>38674</v>
      </c>
      <c r="F4885" s="32">
        <v>39.191000000000003</v>
      </c>
      <c r="G4885" s="32">
        <v>13.063099999999999</v>
      </c>
      <c r="H4885" s="41">
        <v>47.433554511670124</v>
      </c>
      <c r="I4885" s="32">
        <v>52.254100000000001</v>
      </c>
      <c r="J4885" s="34">
        <f t="shared" si="564"/>
        <v>0.2499918666669218</v>
      </c>
      <c r="K4885">
        <v>1.0133681543155608</v>
      </c>
      <c r="L4885">
        <v>1.3511428866939028</v>
      </c>
      <c r="M4885" s="41">
        <v>0.7</v>
      </c>
      <c r="N4885" t="s">
        <v>37</v>
      </c>
      <c r="O4885" s="10" t="s">
        <v>37</v>
      </c>
      <c r="P4885">
        <f t="shared" si="565"/>
        <v>0.25</v>
      </c>
      <c r="Q4885" s="11">
        <f t="shared" si="566"/>
        <v>0.48192007899858574</v>
      </c>
      <c r="S4885" s="13">
        <f t="shared" si="567"/>
        <v>0.25</v>
      </c>
      <c r="T4885">
        <f t="shared" si="568"/>
        <v>13.063525</v>
      </c>
      <c r="U4885" t="b">
        <f t="shared" si="569"/>
        <v>1</v>
      </c>
    </row>
    <row r="4886" spans="1:21" ht="21" x14ac:dyDescent="0.4">
      <c r="A4886" t="s">
        <v>1983</v>
      </c>
      <c r="B4886" t="s">
        <v>1732</v>
      </c>
      <c r="C4886" s="42" t="s">
        <v>1733</v>
      </c>
      <c r="D4886" s="33">
        <v>5440</v>
      </c>
      <c r="E4886" s="33">
        <v>1158</v>
      </c>
      <c r="F4886" s="32">
        <v>1.6152</v>
      </c>
      <c r="G4886" s="32">
        <v>0.3468</v>
      </c>
      <c r="H4886" s="41">
        <v>21.286764705882351</v>
      </c>
      <c r="I4886" s="32">
        <v>1.962</v>
      </c>
      <c r="J4886" s="34">
        <f t="shared" si="564"/>
        <v>0.17675840978593271</v>
      </c>
      <c r="K4886">
        <v>1.394818652849741</v>
      </c>
      <c r="L4886">
        <v>1.6943005181347151</v>
      </c>
      <c r="M4886" s="41">
        <v>1.4</v>
      </c>
      <c r="N4886" t="s">
        <v>37</v>
      </c>
      <c r="O4886" s="10" t="s">
        <v>34</v>
      </c>
      <c r="P4886">
        <f t="shared" si="565"/>
        <v>0.15</v>
      </c>
      <c r="Q4886" s="11">
        <f t="shared" si="566"/>
        <v>0.17370030581039761</v>
      </c>
      <c r="S4886" s="13">
        <f t="shared" si="567"/>
        <v>0.15</v>
      </c>
      <c r="T4886">
        <f t="shared" si="568"/>
        <v>0.29430000000000001</v>
      </c>
      <c r="U4886" t="b">
        <f t="shared" si="569"/>
        <v>0</v>
      </c>
    </row>
    <row r="4887" spans="1:21" ht="21" x14ac:dyDescent="0.4">
      <c r="A4887" t="s">
        <v>3224</v>
      </c>
      <c r="B4887" t="s">
        <v>3152</v>
      </c>
      <c r="C4887" t="s">
        <v>3153</v>
      </c>
      <c r="D4887" s="33">
        <v>4239</v>
      </c>
      <c r="E4887" s="33">
        <v>1140</v>
      </c>
      <c r="F4887" s="32">
        <v>0.1157</v>
      </c>
      <c r="G4887" s="32">
        <v>3.8300000000000001E-2</v>
      </c>
      <c r="H4887" s="41">
        <v>26.89313517338995</v>
      </c>
      <c r="I4887" s="32">
        <v>0.154</v>
      </c>
      <c r="J4887" s="34">
        <f t="shared" si="564"/>
        <v>0.2487012987012987</v>
      </c>
      <c r="K4887">
        <v>0.10149122807017544</v>
      </c>
      <c r="L4887">
        <v>0.13508771929824562</v>
      </c>
      <c r="M4887" s="41">
        <v>0.09</v>
      </c>
      <c r="N4887" t="s">
        <v>34</v>
      </c>
      <c r="O4887" s="10" t="s">
        <v>34</v>
      </c>
      <c r="P4887">
        <f t="shared" si="565"/>
        <v>0.15</v>
      </c>
      <c r="Q4887" s="11">
        <f t="shared" si="566"/>
        <v>0.33376623376623382</v>
      </c>
      <c r="S4887" s="13">
        <f t="shared" si="567"/>
        <v>0.15</v>
      </c>
      <c r="T4887">
        <f t="shared" si="568"/>
        <v>2.3099999999999999E-2</v>
      </c>
      <c r="U4887" t="b">
        <f t="shared" si="569"/>
        <v>1</v>
      </c>
    </row>
    <row r="4888" spans="1:21" ht="21" x14ac:dyDescent="0.4">
      <c r="A4888" t="s">
        <v>523</v>
      </c>
      <c r="B4888" t="s">
        <v>416</v>
      </c>
      <c r="C4888" s="42" t="s">
        <v>417</v>
      </c>
      <c r="D4888" s="33">
        <v>105990</v>
      </c>
      <c r="E4888" s="33">
        <v>3012</v>
      </c>
      <c r="F4888" s="32">
        <v>3.7141999999999999</v>
      </c>
      <c r="G4888" s="32">
        <v>1.2379</v>
      </c>
      <c r="H4888" s="41">
        <v>2.8417775261817151</v>
      </c>
      <c r="I4888" s="32">
        <v>4.9520999999999997</v>
      </c>
      <c r="J4888" s="34">
        <f t="shared" si="564"/>
        <v>0.24997475818339696</v>
      </c>
      <c r="K4888">
        <v>1.2331341301460823</v>
      </c>
      <c r="L4888">
        <v>1.6441235059760955</v>
      </c>
      <c r="M4888" s="41">
        <v>1.2</v>
      </c>
      <c r="N4888" t="s">
        <v>34</v>
      </c>
      <c r="O4888" s="10" t="s">
        <v>34</v>
      </c>
      <c r="P4888">
        <f t="shared" si="565"/>
        <v>0.15</v>
      </c>
      <c r="Q4888" s="11">
        <f t="shared" si="566"/>
        <v>0.27012782455927786</v>
      </c>
      <c r="S4888" s="13">
        <f t="shared" si="567"/>
        <v>0.15</v>
      </c>
      <c r="T4888">
        <f t="shared" si="568"/>
        <v>0.74281499999999989</v>
      </c>
      <c r="U4888" t="b">
        <f t="shared" si="569"/>
        <v>1</v>
      </c>
    </row>
    <row r="4889" spans="1:21" ht="21" x14ac:dyDescent="0.4">
      <c r="A4889" t="s">
        <v>1984</v>
      </c>
      <c r="B4889" t="s">
        <v>1732</v>
      </c>
      <c r="C4889" s="42" t="s">
        <v>1733</v>
      </c>
      <c r="D4889" s="33">
        <v>36969</v>
      </c>
      <c r="E4889" s="33">
        <v>6357</v>
      </c>
      <c r="F4889" s="32">
        <v>9.6056000000000008</v>
      </c>
      <c r="G4889" s="32">
        <v>4.8384999999999998</v>
      </c>
      <c r="H4889" s="41">
        <v>17.19548811166112</v>
      </c>
      <c r="I4889" s="32">
        <v>14.444100000000001</v>
      </c>
      <c r="J4889" s="34">
        <f t="shared" si="564"/>
        <v>0.33498106493308683</v>
      </c>
      <c r="K4889">
        <v>1.5110272140946988</v>
      </c>
      <c r="L4889">
        <v>2.2721566776781503</v>
      </c>
      <c r="M4889" s="41">
        <v>1.5</v>
      </c>
      <c r="N4889" t="s">
        <v>33</v>
      </c>
      <c r="O4889" s="10" t="s">
        <v>34</v>
      </c>
      <c r="P4889">
        <f t="shared" si="565"/>
        <v>0.15</v>
      </c>
      <c r="Q4889" s="11">
        <f t="shared" si="566"/>
        <v>0.3398342575861425</v>
      </c>
      <c r="S4889" s="13">
        <f t="shared" si="567"/>
        <v>0.15</v>
      </c>
      <c r="T4889">
        <f t="shared" si="568"/>
        <v>2.1666150000000002</v>
      </c>
      <c r="U4889" t="b">
        <f t="shared" si="569"/>
        <v>0</v>
      </c>
    </row>
    <row r="4890" spans="1:21" ht="21" x14ac:dyDescent="0.4">
      <c r="A4890" t="s">
        <v>3137</v>
      </c>
      <c r="B4890" t="s">
        <v>3118</v>
      </c>
      <c r="C4890" t="s">
        <v>3119</v>
      </c>
      <c r="D4890" s="33">
        <v>2516763</v>
      </c>
      <c r="E4890" s="33">
        <v>24101</v>
      </c>
      <c r="F4890" s="32">
        <v>43.381800000000005</v>
      </c>
      <c r="G4890" s="32">
        <v>1.5171999999999999</v>
      </c>
      <c r="H4890" s="41">
        <v>0.95761897326049372</v>
      </c>
      <c r="I4890" s="32">
        <v>44.899000000000008</v>
      </c>
      <c r="J4890" s="34">
        <f t="shared" si="564"/>
        <v>3.3791398472126317E-2</v>
      </c>
      <c r="K4890">
        <v>1.8</v>
      </c>
      <c r="L4890">
        <v>1.8629517447408823</v>
      </c>
      <c r="M4890" s="41">
        <v>1.8</v>
      </c>
      <c r="N4890" t="s">
        <v>37</v>
      </c>
      <c r="O4890" s="10" t="s">
        <v>37</v>
      </c>
      <c r="P4890">
        <f t="shared" si="565"/>
        <v>0.25</v>
      </c>
      <c r="Q4890" s="11">
        <f t="shared" si="566"/>
        <v>3.3791398472126408E-2</v>
      </c>
      <c r="S4890" s="13">
        <f t="shared" si="567"/>
        <v>3.3791398472126408E-2</v>
      </c>
      <c r="T4890">
        <f t="shared" si="568"/>
        <v>1.5172000000000039</v>
      </c>
      <c r="U4890" t="b">
        <f t="shared" si="569"/>
        <v>1</v>
      </c>
    </row>
    <row r="4891" spans="1:21" ht="21" x14ac:dyDescent="0.4">
      <c r="A4891" t="s">
        <v>3057</v>
      </c>
      <c r="B4891" t="s">
        <v>3052</v>
      </c>
      <c r="C4891" t="s">
        <v>3053</v>
      </c>
      <c r="D4891" s="33">
        <v>1366092</v>
      </c>
      <c r="E4891" s="33">
        <v>37664</v>
      </c>
      <c r="F4891" s="32">
        <v>94.16</v>
      </c>
      <c r="G4891" s="32">
        <v>23.410799999999998</v>
      </c>
      <c r="H4891" s="41">
        <v>2.7570617498675052</v>
      </c>
      <c r="I4891" s="32">
        <v>117.57079999999999</v>
      </c>
      <c r="J4891" s="34">
        <f t="shared" si="564"/>
        <v>0.19912087014802995</v>
      </c>
      <c r="K4891">
        <v>2.5</v>
      </c>
      <c r="L4891">
        <v>3.1215696686491077</v>
      </c>
      <c r="M4891" s="41">
        <v>2.5</v>
      </c>
      <c r="N4891" t="s">
        <v>37</v>
      </c>
      <c r="O4891" s="10" t="s">
        <v>37</v>
      </c>
      <c r="P4891">
        <f t="shared" si="565"/>
        <v>0.25</v>
      </c>
      <c r="Q4891" s="11">
        <f t="shared" si="566"/>
        <v>0.1991208701480299</v>
      </c>
      <c r="S4891" s="13">
        <f t="shared" si="567"/>
        <v>0.1991208701480299</v>
      </c>
      <c r="T4891">
        <f t="shared" si="568"/>
        <v>23.410799999999991</v>
      </c>
      <c r="U4891" t="b">
        <f t="shared" si="569"/>
        <v>1</v>
      </c>
    </row>
    <row r="4892" spans="1:21" ht="21" x14ac:dyDescent="0.4">
      <c r="A4892" t="s">
        <v>1068</v>
      </c>
      <c r="B4892" t="s">
        <v>1044</v>
      </c>
      <c r="C4892" s="42" t="s">
        <v>1045</v>
      </c>
      <c r="D4892" s="33">
        <v>3395462</v>
      </c>
      <c r="E4892" s="33">
        <v>624899</v>
      </c>
      <c r="F4892" s="32">
        <v>329.89450000000005</v>
      </c>
      <c r="G4892" s="32">
        <v>103.83279999999999</v>
      </c>
      <c r="H4892" s="41">
        <v>18.403946208203774</v>
      </c>
      <c r="I4892" s="32">
        <v>433.72730000000001</v>
      </c>
      <c r="J4892" s="34">
        <f t="shared" si="564"/>
        <v>0.23939650559233874</v>
      </c>
      <c r="K4892">
        <v>0.52791651130822748</v>
      </c>
      <c r="L4892">
        <v>0.69407584265617317</v>
      </c>
      <c r="M4892" s="41">
        <v>0.5</v>
      </c>
      <c r="N4892" t="s">
        <v>37</v>
      </c>
      <c r="O4892" s="10" t="s">
        <v>37</v>
      </c>
      <c r="P4892">
        <f t="shared" si="565"/>
        <v>0.25</v>
      </c>
      <c r="Q4892" s="11">
        <f t="shared" si="566"/>
        <v>0.27961763070943418</v>
      </c>
      <c r="S4892" s="13">
        <f t="shared" si="567"/>
        <v>0.25</v>
      </c>
      <c r="T4892">
        <f t="shared" si="568"/>
        <v>108.431825</v>
      </c>
      <c r="U4892" t="b">
        <f t="shared" si="569"/>
        <v>1</v>
      </c>
    </row>
    <row r="4893" spans="1:21" ht="21" x14ac:dyDescent="0.4">
      <c r="A4893" t="s">
        <v>6174</v>
      </c>
      <c r="B4893" t="s">
        <v>6171</v>
      </c>
      <c r="C4893" t="s">
        <v>6172</v>
      </c>
      <c r="D4893" s="33">
        <v>57</v>
      </c>
      <c r="E4893" s="33">
        <v>11</v>
      </c>
      <c r="F4893" s="32">
        <v>4.7999999999999996E-3</v>
      </c>
      <c r="G4893" s="32">
        <v>1.6000000000000001E-3</v>
      </c>
      <c r="H4893" s="41">
        <v>19.298245614035089</v>
      </c>
      <c r="I4893" s="32">
        <v>6.3999999999999994E-3</v>
      </c>
      <c r="J4893" s="34">
        <f t="shared" si="564"/>
        <v>0.25000000000000006</v>
      </c>
      <c r="K4893">
        <v>0.43636363636363634</v>
      </c>
      <c r="L4893">
        <v>0.58181818181818179</v>
      </c>
      <c r="M4893" s="41">
        <v>0.3</v>
      </c>
      <c r="N4893" t="s">
        <v>34</v>
      </c>
      <c r="O4893" s="10" t="s">
        <v>34</v>
      </c>
      <c r="P4893">
        <f t="shared" si="565"/>
        <v>0.15</v>
      </c>
      <c r="Q4893" s="11">
        <f t="shared" si="566"/>
        <v>0.484375</v>
      </c>
      <c r="S4893" s="13">
        <f t="shared" si="567"/>
        <v>0.15</v>
      </c>
      <c r="T4893">
        <f t="shared" si="568"/>
        <v>9.5999999999999992E-4</v>
      </c>
      <c r="U4893" t="b">
        <f t="shared" si="569"/>
        <v>1</v>
      </c>
    </row>
    <row r="4894" spans="1:21" ht="21" x14ac:dyDescent="0.4">
      <c r="A4894" t="s">
        <v>4340</v>
      </c>
      <c r="B4894" t="s">
        <v>4335</v>
      </c>
      <c r="C4894" t="s">
        <v>4336</v>
      </c>
      <c r="D4894" s="33">
        <v>189087</v>
      </c>
      <c r="E4894" s="33">
        <v>22091</v>
      </c>
      <c r="F4894" s="32">
        <v>12.346699999999998</v>
      </c>
      <c r="G4894" s="32">
        <v>6.0411999999999999</v>
      </c>
      <c r="H4894" s="41">
        <v>11.682981907799055</v>
      </c>
      <c r="I4894" s="32">
        <v>18.387899999999998</v>
      </c>
      <c r="J4894" s="34">
        <f t="shared" si="564"/>
        <v>0.32854213912409791</v>
      </c>
      <c r="K4894">
        <v>0.55890181521886739</v>
      </c>
      <c r="L4894">
        <v>0.83237064868045796</v>
      </c>
      <c r="M4894" s="41">
        <v>0.5</v>
      </c>
      <c r="N4894" t="s">
        <v>37</v>
      </c>
      <c r="O4894" s="10" t="s">
        <v>37</v>
      </c>
      <c r="P4894">
        <f t="shared" si="565"/>
        <v>0.25</v>
      </c>
      <c r="Q4894" s="11">
        <f t="shared" si="566"/>
        <v>0.39930606540170427</v>
      </c>
      <c r="S4894" s="13">
        <f t="shared" si="567"/>
        <v>0.25</v>
      </c>
      <c r="T4894">
        <f t="shared" si="568"/>
        <v>4.5969749999999996</v>
      </c>
      <c r="U4894" t="b">
        <f t="shared" si="569"/>
        <v>1</v>
      </c>
    </row>
    <row r="4895" spans="1:21" ht="21" x14ac:dyDescent="0.4">
      <c r="A4895" t="s">
        <v>412</v>
      </c>
      <c r="B4895" t="s">
        <v>376</v>
      </c>
      <c r="C4895" s="42" t="s">
        <v>377</v>
      </c>
      <c r="D4895" s="33">
        <v>3070655</v>
      </c>
      <c r="E4895" s="33">
        <v>73816</v>
      </c>
      <c r="F4895" s="32">
        <v>147.63200000000001</v>
      </c>
      <c r="G4895" s="32">
        <v>17.021799999999999</v>
      </c>
      <c r="H4895" s="41">
        <v>2.403917079580741</v>
      </c>
      <c r="I4895" s="32">
        <v>164.65379999999999</v>
      </c>
      <c r="J4895" s="34">
        <f t="shared" si="564"/>
        <v>0.10337933287904683</v>
      </c>
      <c r="K4895">
        <v>2</v>
      </c>
      <c r="L4895">
        <v>2.2305977023951447</v>
      </c>
      <c r="M4895" s="41">
        <v>2</v>
      </c>
      <c r="N4895" t="s">
        <v>37</v>
      </c>
      <c r="O4895" s="10" t="s">
        <v>42</v>
      </c>
      <c r="P4895">
        <f t="shared" si="565"/>
        <v>0.05</v>
      </c>
      <c r="Q4895" s="11">
        <f t="shared" si="566"/>
        <v>0.10337933287904681</v>
      </c>
      <c r="S4895" s="13">
        <f t="shared" si="567"/>
        <v>0.05</v>
      </c>
      <c r="T4895">
        <f t="shared" si="568"/>
        <v>8.2326899999999998</v>
      </c>
      <c r="U4895" t="b">
        <f t="shared" si="569"/>
        <v>0</v>
      </c>
    </row>
    <row r="4896" spans="1:21" ht="21" x14ac:dyDescent="0.4">
      <c r="A4896" t="s">
        <v>3339</v>
      </c>
      <c r="B4896" t="s">
        <v>3336</v>
      </c>
      <c r="C4896" t="s">
        <v>3337</v>
      </c>
      <c r="D4896" s="33">
        <v>11883449</v>
      </c>
      <c r="E4896" s="33">
        <v>1916608</v>
      </c>
      <c r="F4896" s="32">
        <v>151.39500000000001</v>
      </c>
      <c r="G4896" s="32">
        <v>50.464999999999996</v>
      </c>
      <c r="H4896" s="41">
        <v>16.128381583494825</v>
      </c>
      <c r="I4896" s="32">
        <v>201.86</v>
      </c>
      <c r="J4896" s="34">
        <f t="shared" ref="J4896:J4912" si="570">G4896/I4896</f>
        <v>0.24999999999999997</v>
      </c>
      <c r="K4896">
        <v>7.8991113467125257E-2</v>
      </c>
      <c r="L4896">
        <v>0.10532148462283367</v>
      </c>
      <c r="M4896" s="41">
        <v>0.03</v>
      </c>
      <c r="N4896" t="s">
        <v>37</v>
      </c>
      <c r="O4896" s="10" t="s">
        <v>37</v>
      </c>
      <c r="P4896">
        <f t="shared" si="565"/>
        <v>0.25</v>
      </c>
      <c r="Q4896" s="11">
        <f t="shared" si="566"/>
        <v>0.71515783216090356</v>
      </c>
      <c r="S4896" s="13">
        <f t="shared" si="567"/>
        <v>0.25</v>
      </c>
      <c r="T4896">
        <f t="shared" si="568"/>
        <v>50.465000000000003</v>
      </c>
      <c r="U4896" t="b">
        <f t="shared" si="569"/>
        <v>1</v>
      </c>
    </row>
    <row r="4897" spans="1:21" ht="21" x14ac:dyDescent="0.4">
      <c r="A4897" t="s">
        <v>3487</v>
      </c>
      <c r="B4897" t="s">
        <v>3479</v>
      </c>
      <c r="C4897" t="s">
        <v>3480</v>
      </c>
      <c r="D4897" s="33">
        <v>442423</v>
      </c>
      <c r="E4897" s="33">
        <v>70305</v>
      </c>
      <c r="F4897" s="32">
        <v>58.843800000000002</v>
      </c>
      <c r="G4897" s="32">
        <v>28.824700000000007</v>
      </c>
      <c r="H4897" s="41">
        <v>15.890900789515916</v>
      </c>
      <c r="I4897" s="32">
        <v>87.668500000000009</v>
      </c>
      <c r="J4897" s="34">
        <f t="shared" si="570"/>
        <v>0.32879198343760879</v>
      </c>
      <c r="K4897">
        <v>0.83697887774695967</v>
      </c>
      <c r="L4897">
        <v>1.2469738994381625</v>
      </c>
      <c r="M4897" s="41">
        <v>0.75</v>
      </c>
      <c r="N4897" t="s">
        <v>37</v>
      </c>
      <c r="O4897" s="10" t="s">
        <v>37</v>
      </c>
      <c r="P4897">
        <f t="shared" si="565"/>
        <v>0.25</v>
      </c>
      <c r="Q4897" s="11">
        <f t="shared" si="566"/>
        <v>0.39854394679959176</v>
      </c>
      <c r="S4897" s="13">
        <f t="shared" si="567"/>
        <v>0.25</v>
      </c>
      <c r="T4897">
        <f t="shared" si="568"/>
        <v>21.917125000000002</v>
      </c>
      <c r="U4897" t="b">
        <f t="shared" si="569"/>
        <v>1</v>
      </c>
    </row>
    <row r="4898" spans="1:21" ht="21" x14ac:dyDescent="0.4">
      <c r="A4898" t="s">
        <v>1441</v>
      </c>
      <c r="B4898" t="s">
        <v>1410</v>
      </c>
      <c r="C4898" s="42" t="s">
        <v>1411</v>
      </c>
      <c r="D4898" s="33">
        <v>140395</v>
      </c>
      <c r="E4898" s="33">
        <v>20408</v>
      </c>
      <c r="F4898" s="32">
        <v>12.66</v>
      </c>
      <c r="G4898" s="32">
        <v>6.2092999999999998</v>
      </c>
      <c r="H4898" s="41">
        <v>14.536130204067096</v>
      </c>
      <c r="I4898" s="32">
        <v>18.869299999999999</v>
      </c>
      <c r="J4898" s="34">
        <f t="shared" si="570"/>
        <v>0.32906891087639711</v>
      </c>
      <c r="K4898">
        <v>0.62034496275970208</v>
      </c>
      <c r="L4898">
        <v>0.9246030968247746</v>
      </c>
      <c r="M4898" s="41">
        <v>0.6</v>
      </c>
      <c r="N4898" t="s">
        <v>37</v>
      </c>
      <c r="O4898" s="10" t="s">
        <v>34</v>
      </c>
      <c r="P4898">
        <f t="shared" si="565"/>
        <v>0.15</v>
      </c>
      <c r="Q4898" s="11">
        <f t="shared" si="566"/>
        <v>0.3510729067850954</v>
      </c>
      <c r="S4898" s="13">
        <f t="shared" si="567"/>
        <v>0.15</v>
      </c>
      <c r="T4898">
        <f t="shared" si="568"/>
        <v>2.8303949999999998</v>
      </c>
      <c r="U4898" t="b">
        <f t="shared" si="569"/>
        <v>0</v>
      </c>
    </row>
    <row r="4899" spans="1:21" ht="21" x14ac:dyDescent="0.4">
      <c r="A4899" t="s">
        <v>3636</v>
      </c>
      <c r="B4899" t="s">
        <v>3625</v>
      </c>
      <c r="C4899" t="s">
        <v>3626</v>
      </c>
      <c r="D4899" s="33">
        <v>1141931</v>
      </c>
      <c r="E4899" s="33">
        <v>34836</v>
      </c>
      <c r="F4899" s="32">
        <v>19.2544</v>
      </c>
      <c r="G4899" s="32">
        <v>9.4846000000000021</v>
      </c>
      <c r="H4899" s="41">
        <v>3.0506221479231233</v>
      </c>
      <c r="I4899" s="32">
        <v>28.739000000000004</v>
      </c>
      <c r="J4899" s="34">
        <f t="shared" si="570"/>
        <v>0.33002540102300015</v>
      </c>
      <c r="K4899">
        <v>0.5527155815822713</v>
      </c>
      <c r="L4899">
        <v>0.82497990584452874</v>
      </c>
      <c r="M4899" s="41">
        <v>0.5</v>
      </c>
      <c r="N4899" t="s">
        <v>37</v>
      </c>
      <c r="O4899" s="10" t="s">
        <v>37</v>
      </c>
      <c r="P4899">
        <f t="shared" si="565"/>
        <v>0.25</v>
      </c>
      <c r="Q4899" s="11">
        <f t="shared" si="566"/>
        <v>0.39392463203312578</v>
      </c>
      <c r="S4899" s="13">
        <f t="shared" si="567"/>
        <v>0.25</v>
      </c>
      <c r="T4899">
        <f t="shared" si="568"/>
        <v>7.1847500000000011</v>
      </c>
      <c r="U4899" t="b">
        <f t="shared" si="569"/>
        <v>1</v>
      </c>
    </row>
    <row r="4900" spans="1:21" ht="21" x14ac:dyDescent="0.4">
      <c r="A4900" t="s">
        <v>5004</v>
      </c>
      <c r="B4900" t="s">
        <v>5002</v>
      </c>
      <c r="C4900" t="s">
        <v>5003</v>
      </c>
      <c r="D4900" s="33">
        <v>869910</v>
      </c>
      <c r="E4900" s="33">
        <v>112718</v>
      </c>
      <c r="F4900" s="32">
        <v>35.675900000000006</v>
      </c>
      <c r="G4900" s="32">
        <v>11.7181</v>
      </c>
      <c r="H4900" s="41">
        <v>12.957432378062098</v>
      </c>
      <c r="I4900" s="32">
        <v>47.394000000000005</v>
      </c>
      <c r="J4900" s="34">
        <f t="shared" si="570"/>
        <v>0.24724859686880193</v>
      </c>
      <c r="K4900">
        <v>0.3165057932184745</v>
      </c>
      <c r="L4900">
        <v>0.42046523181745604</v>
      </c>
      <c r="M4900" s="41">
        <v>0.3</v>
      </c>
      <c r="N4900" t="s">
        <v>34</v>
      </c>
      <c r="O4900" s="10" t="s">
        <v>34</v>
      </c>
      <c r="P4900">
        <f t="shared" si="565"/>
        <v>0.15</v>
      </c>
      <c r="Q4900" s="11">
        <f t="shared" si="566"/>
        <v>0.28650462083808093</v>
      </c>
      <c r="S4900" s="13">
        <f t="shared" si="567"/>
        <v>0.15</v>
      </c>
      <c r="T4900">
        <f t="shared" si="568"/>
        <v>7.1091000000000006</v>
      </c>
      <c r="U4900" t="b">
        <f t="shared" si="569"/>
        <v>1</v>
      </c>
    </row>
    <row r="4901" spans="1:21" ht="21" x14ac:dyDescent="0.4">
      <c r="A4901" t="s">
        <v>1253</v>
      </c>
      <c r="B4901" t="s">
        <v>1201</v>
      </c>
      <c r="C4901" s="42" t="s">
        <v>1202</v>
      </c>
      <c r="D4901" s="33">
        <v>1628539</v>
      </c>
      <c r="E4901" s="33">
        <v>112612</v>
      </c>
      <c r="F4901" s="32">
        <v>62.574799999999996</v>
      </c>
      <c r="G4901" s="32">
        <v>20.851199999999999</v>
      </c>
      <c r="H4901" s="41">
        <v>6.9149096214459709</v>
      </c>
      <c r="I4901" s="32">
        <v>83.425999999999988</v>
      </c>
      <c r="J4901" s="34">
        <f t="shared" si="570"/>
        <v>0.24993647064464317</v>
      </c>
      <c r="K4901">
        <v>0.55566724682982271</v>
      </c>
      <c r="L4901">
        <v>0.74082691009839086</v>
      </c>
      <c r="M4901" s="41">
        <v>0.5</v>
      </c>
      <c r="N4901" t="s">
        <v>37</v>
      </c>
      <c r="O4901" s="10" t="s">
        <v>37</v>
      </c>
      <c r="P4901">
        <f t="shared" si="565"/>
        <v>0.25</v>
      </c>
      <c r="Q4901" s="11">
        <f t="shared" si="566"/>
        <v>0.32507851269388433</v>
      </c>
      <c r="S4901" s="13">
        <f t="shared" si="567"/>
        <v>0.25</v>
      </c>
      <c r="T4901">
        <f t="shared" si="568"/>
        <v>20.856499999999997</v>
      </c>
      <c r="U4901" t="b">
        <f t="shared" si="569"/>
        <v>1</v>
      </c>
    </row>
    <row r="4902" spans="1:21" ht="21" x14ac:dyDescent="0.4">
      <c r="A4902" t="s">
        <v>2433</v>
      </c>
      <c r="B4902" t="s">
        <v>2333</v>
      </c>
      <c r="C4902" t="s">
        <v>2334</v>
      </c>
      <c r="D4902" s="33">
        <v>179819</v>
      </c>
      <c r="E4902" s="33">
        <v>18881</v>
      </c>
      <c r="F4902" s="32">
        <v>1.6992000000000003</v>
      </c>
      <c r="G4902" s="32">
        <v>0.5665</v>
      </c>
      <c r="H4902" s="41">
        <v>10.5000027805738</v>
      </c>
      <c r="I4902" s="32">
        <v>2.2657000000000003</v>
      </c>
      <c r="J4902" s="34">
        <f t="shared" si="570"/>
        <v>0.25003310235247383</v>
      </c>
      <c r="K4902">
        <v>8.9995233303320807E-2</v>
      </c>
      <c r="L4902">
        <v>0.1199989407340713</v>
      </c>
      <c r="M4902" s="41">
        <v>0.01</v>
      </c>
      <c r="N4902" t="s">
        <v>37</v>
      </c>
      <c r="O4902" s="10" t="s">
        <v>37</v>
      </c>
      <c r="P4902">
        <f t="shared" si="565"/>
        <v>0.25</v>
      </c>
      <c r="Q4902" s="11">
        <f t="shared" si="566"/>
        <v>0.91666593105883398</v>
      </c>
      <c r="S4902" s="13">
        <f t="shared" si="567"/>
        <v>0.25</v>
      </c>
      <c r="T4902">
        <f t="shared" si="568"/>
        <v>0.56642500000000007</v>
      </c>
      <c r="U4902" t="b">
        <f t="shared" si="569"/>
        <v>1</v>
      </c>
    </row>
    <row r="4903" spans="1:21" ht="21" x14ac:dyDescent="0.4">
      <c r="A4903" t="s">
        <v>2611</v>
      </c>
      <c r="B4903" t="s">
        <v>2591</v>
      </c>
      <c r="C4903" t="s">
        <v>2592</v>
      </c>
      <c r="D4903" s="33">
        <v>85835</v>
      </c>
      <c r="E4903" s="33">
        <v>8873</v>
      </c>
      <c r="F4903" s="32">
        <v>17.745999999999999</v>
      </c>
      <c r="G4903" s="32">
        <v>3.0639999999999996</v>
      </c>
      <c r="H4903" s="41">
        <v>10.337275004368847</v>
      </c>
      <c r="I4903" s="32">
        <v>20.81</v>
      </c>
      <c r="J4903" s="34">
        <f t="shared" si="570"/>
        <v>0.14723690533397404</v>
      </c>
      <c r="K4903">
        <v>2</v>
      </c>
      <c r="L4903">
        <v>2.3453172545925844</v>
      </c>
      <c r="M4903" s="41">
        <v>2</v>
      </c>
      <c r="N4903" t="s">
        <v>37</v>
      </c>
      <c r="O4903" s="10" t="s">
        <v>37</v>
      </c>
      <c r="P4903">
        <f t="shared" si="565"/>
        <v>0.25</v>
      </c>
      <c r="Q4903" s="11">
        <f t="shared" si="566"/>
        <v>0.14723690533397413</v>
      </c>
      <c r="S4903" s="13">
        <f t="shared" si="567"/>
        <v>0.14723690533397413</v>
      </c>
      <c r="T4903">
        <f t="shared" si="568"/>
        <v>3.0640000000000014</v>
      </c>
      <c r="U4903" t="b">
        <f t="shared" si="569"/>
        <v>1</v>
      </c>
    </row>
    <row r="4904" spans="1:21" ht="21" x14ac:dyDescent="0.4">
      <c r="A4904" t="s">
        <v>1397</v>
      </c>
      <c r="B4904" t="s">
        <v>1280</v>
      </c>
      <c r="C4904" s="42" t="s">
        <v>1281</v>
      </c>
      <c r="D4904" s="33">
        <v>680827</v>
      </c>
      <c r="E4904" s="33">
        <v>2073</v>
      </c>
      <c r="F4904" s="32">
        <v>0.43620000000000003</v>
      </c>
      <c r="G4904" s="32">
        <v>7.9799999999999996E-2</v>
      </c>
      <c r="H4904" s="41">
        <v>0.30448263655818586</v>
      </c>
      <c r="I4904" s="32">
        <v>0.51600000000000001</v>
      </c>
      <c r="J4904" s="34">
        <f t="shared" si="570"/>
        <v>0.15465116279069765</v>
      </c>
      <c r="K4904">
        <v>0.21041968162083938</v>
      </c>
      <c r="L4904">
        <v>0.24891461649782923</v>
      </c>
      <c r="M4904" s="41">
        <v>0.2</v>
      </c>
      <c r="N4904" t="s">
        <v>37</v>
      </c>
      <c r="O4904" s="10" t="s">
        <v>42</v>
      </c>
      <c r="P4904">
        <f t="shared" si="565"/>
        <v>0.05</v>
      </c>
      <c r="Q4904" s="11">
        <f t="shared" si="566"/>
        <v>0.19651162790697668</v>
      </c>
      <c r="S4904" s="13">
        <f t="shared" si="567"/>
        <v>0.05</v>
      </c>
      <c r="T4904">
        <f t="shared" si="568"/>
        <v>2.5800000000000003E-2</v>
      </c>
      <c r="U4904" t="b">
        <f t="shared" si="569"/>
        <v>0</v>
      </c>
    </row>
    <row r="4905" spans="1:21" ht="21" x14ac:dyDescent="0.4">
      <c r="A4905" t="s">
        <v>3376</v>
      </c>
      <c r="B4905" t="s">
        <v>3361</v>
      </c>
      <c r="C4905" t="s">
        <v>3362</v>
      </c>
      <c r="D4905" s="33">
        <v>24157</v>
      </c>
      <c r="E4905" s="33">
        <v>13768</v>
      </c>
      <c r="F4905" s="32">
        <v>9.2082000000000015</v>
      </c>
      <c r="G4905" s="32">
        <v>1.6242000000000001</v>
      </c>
      <c r="H4905" s="41">
        <v>56.993832015564848</v>
      </c>
      <c r="I4905" s="32">
        <v>10.832400000000002</v>
      </c>
      <c r="J4905" s="34">
        <f t="shared" si="570"/>
        <v>0.14993907167386727</v>
      </c>
      <c r="K4905">
        <v>0.66881173736199884</v>
      </c>
      <c r="L4905">
        <v>0.7867809413131901</v>
      </c>
      <c r="M4905" s="41">
        <v>0.35</v>
      </c>
      <c r="N4905" t="s">
        <v>42</v>
      </c>
      <c r="O4905" s="10" t="s">
        <v>42</v>
      </c>
      <c r="P4905">
        <f t="shared" si="565"/>
        <v>0.05</v>
      </c>
      <c r="Q4905" s="11">
        <f t="shared" si="566"/>
        <v>0.55514936671467086</v>
      </c>
      <c r="S4905" s="13">
        <f t="shared" si="567"/>
        <v>0.05</v>
      </c>
      <c r="T4905">
        <f t="shared" si="568"/>
        <v>0.5416200000000001</v>
      </c>
      <c r="U4905" t="b">
        <f t="shared" si="569"/>
        <v>1</v>
      </c>
    </row>
    <row r="4906" spans="1:21" ht="21" x14ac:dyDescent="0.4">
      <c r="A4906" t="s">
        <v>373</v>
      </c>
      <c r="B4906" t="s">
        <v>308</v>
      </c>
      <c r="C4906" s="42" t="s">
        <v>309</v>
      </c>
      <c r="D4906" s="33">
        <v>2031610</v>
      </c>
      <c r="E4906" s="33">
        <v>722033</v>
      </c>
      <c r="F4906" s="32">
        <v>350.58479999999997</v>
      </c>
      <c r="G4906" s="32">
        <v>38.953699999999998</v>
      </c>
      <c r="H4906" s="41">
        <v>35.539941228877588</v>
      </c>
      <c r="I4906" s="32">
        <v>389.5385</v>
      </c>
      <c r="J4906" s="34">
        <f t="shared" si="570"/>
        <v>9.9999614928947961E-2</v>
      </c>
      <c r="K4906">
        <v>0.48555232240077667</v>
      </c>
      <c r="L4906">
        <v>0.53950234961559929</v>
      </c>
      <c r="M4906" s="41">
        <v>0.2</v>
      </c>
      <c r="N4906" t="s">
        <v>45</v>
      </c>
      <c r="O4906" s="10" t="s">
        <v>37</v>
      </c>
      <c r="P4906">
        <f t="shared" si="565"/>
        <v>0.25</v>
      </c>
      <c r="Q4906" s="11">
        <f t="shared" si="566"/>
        <v>0.62928799078910036</v>
      </c>
      <c r="S4906" s="13">
        <f t="shared" si="567"/>
        <v>0.25</v>
      </c>
      <c r="T4906">
        <f t="shared" si="568"/>
        <v>97.384625</v>
      </c>
      <c r="U4906" t="b">
        <f t="shared" si="569"/>
        <v>0</v>
      </c>
    </row>
    <row r="4907" spans="1:21" ht="21" x14ac:dyDescent="0.4">
      <c r="A4907" t="s">
        <v>2710</v>
      </c>
      <c r="B4907" t="s">
        <v>2643</v>
      </c>
      <c r="C4907" t="s">
        <v>2644</v>
      </c>
      <c r="D4907" s="33">
        <v>527063</v>
      </c>
      <c r="E4907" s="33">
        <v>28661</v>
      </c>
      <c r="F4907" s="32">
        <v>47.009699999999988</v>
      </c>
      <c r="G4907" s="32">
        <v>15.3499</v>
      </c>
      <c r="H4907" s="41">
        <v>5.4378698561652019</v>
      </c>
      <c r="I4907" s="32">
        <v>62.359599999999986</v>
      </c>
      <c r="J4907" s="34">
        <f t="shared" si="570"/>
        <v>0.24615135440252989</v>
      </c>
      <c r="K4907">
        <v>1.6401974808973863</v>
      </c>
      <c r="L4907">
        <v>2.1757649767977387</v>
      </c>
      <c r="M4907" s="41">
        <v>1.6</v>
      </c>
      <c r="N4907" t="s">
        <v>37</v>
      </c>
      <c r="O4907" s="10" t="s">
        <v>37</v>
      </c>
      <c r="P4907">
        <f t="shared" si="565"/>
        <v>0.25</v>
      </c>
      <c r="Q4907" s="11">
        <f t="shared" si="566"/>
        <v>0.26462645687271868</v>
      </c>
      <c r="S4907" s="13">
        <f t="shared" si="567"/>
        <v>0.25</v>
      </c>
      <c r="T4907">
        <f t="shared" si="568"/>
        <v>15.589899999999997</v>
      </c>
      <c r="U4907" t="b">
        <f t="shared" si="569"/>
        <v>1</v>
      </c>
    </row>
    <row r="4908" spans="1:21" ht="21" x14ac:dyDescent="0.4">
      <c r="A4908" t="s">
        <v>2711</v>
      </c>
      <c r="B4908" t="s">
        <v>2643</v>
      </c>
      <c r="C4908" t="s">
        <v>2644</v>
      </c>
      <c r="D4908" s="33">
        <v>27322</v>
      </c>
      <c r="E4908" s="33">
        <v>3104</v>
      </c>
      <c r="F4908" s="32">
        <v>4.9745999999999997</v>
      </c>
      <c r="G4908" s="32">
        <v>1.5652999999999999</v>
      </c>
      <c r="H4908" s="41">
        <v>11.360808139960472</v>
      </c>
      <c r="I4908" s="32">
        <v>6.5398999999999994</v>
      </c>
      <c r="J4908" s="34">
        <f t="shared" si="570"/>
        <v>0.23934616737258979</v>
      </c>
      <c r="K4908">
        <v>1.6026417525773193</v>
      </c>
      <c r="L4908">
        <v>2.1069265463917524</v>
      </c>
      <c r="M4908" s="41">
        <v>1.6</v>
      </c>
      <c r="N4908" t="s">
        <v>37</v>
      </c>
      <c r="O4908" s="10" t="s">
        <v>37</v>
      </c>
      <c r="P4908">
        <f t="shared" si="565"/>
        <v>0.25</v>
      </c>
      <c r="Q4908" s="11">
        <f t="shared" si="566"/>
        <v>0.2406000091744521</v>
      </c>
      <c r="S4908" s="13">
        <f t="shared" si="567"/>
        <v>0.2406000091744521</v>
      </c>
      <c r="T4908">
        <f t="shared" si="568"/>
        <v>1.573499999999999</v>
      </c>
      <c r="U4908" t="b">
        <f t="shared" si="569"/>
        <v>1</v>
      </c>
    </row>
    <row r="4909" spans="1:21" ht="21" x14ac:dyDescent="0.4">
      <c r="A4909" t="s">
        <v>4133</v>
      </c>
      <c r="B4909" t="s">
        <v>4129</v>
      </c>
      <c r="C4909" t="s">
        <v>4130</v>
      </c>
      <c r="D4909" s="33">
        <v>1466172</v>
      </c>
      <c r="E4909" s="33">
        <v>65221</v>
      </c>
      <c r="F4909" s="32">
        <v>65.221000000000004</v>
      </c>
      <c r="G4909" s="32">
        <v>19.236899999999999</v>
      </c>
      <c r="H4909" s="41">
        <v>4.4483866831449514</v>
      </c>
      <c r="I4909" s="32">
        <v>84.457899999999995</v>
      </c>
      <c r="J4909" s="34">
        <f t="shared" si="570"/>
        <v>0.22776910152869062</v>
      </c>
      <c r="K4909">
        <v>1</v>
      </c>
      <c r="L4909">
        <v>1.2949494794621363</v>
      </c>
      <c r="M4909" s="41">
        <v>1</v>
      </c>
      <c r="N4909" t="s">
        <v>37</v>
      </c>
      <c r="O4909" s="10" t="s">
        <v>37</v>
      </c>
      <c r="P4909">
        <f t="shared" si="565"/>
        <v>0.25</v>
      </c>
      <c r="Q4909" s="11">
        <f t="shared" si="566"/>
        <v>0.22776910152869057</v>
      </c>
      <c r="S4909" s="13">
        <f t="shared" si="567"/>
        <v>0.22776910152869057</v>
      </c>
      <c r="T4909">
        <f t="shared" si="568"/>
        <v>19.236899999999995</v>
      </c>
      <c r="U4909" t="b">
        <f t="shared" si="569"/>
        <v>1</v>
      </c>
    </row>
    <row r="4910" spans="1:21" ht="21" x14ac:dyDescent="0.4">
      <c r="A4910" t="s">
        <v>5466</v>
      </c>
      <c r="B4910" t="s">
        <v>5464</v>
      </c>
      <c r="C4910" t="s">
        <v>5465</v>
      </c>
      <c r="D4910" s="33">
        <v>81863</v>
      </c>
      <c r="E4910" s="33">
        <v>46072</v>
      </c>
      <c r="F4910" s="32">
        <v>8.9545999999999992</v>
      </c>
      <c r="G4910" s="32">
        <v>3.8373999999999997</v>
      </c>
      <c r="H4910" s="41">
        <v>56.279393621049806</v>
      </c>
      <c r="I4910" s="32">
        <v>12.791999999999998</v>
      </c>
      <c r="J4910" s="34">
        <f t="shared" si="570"/>
        <v>0.29998436522826771</v>
      </c>
      <c r="K4910">
        <v>0.19436100017364122</v>
      </c>
      <c r="L4910">
        <v>0.27765237020316025</v>
      </c>
      <c r="M4910" s="41">
        <v>0.01</v>
      </c>
      <c r="N4910" t="s">
        <v>37</v>
      </c>
      <c r="O4910" s="10" t="s">
        <v>37</v>
      </c>
      <c r="P4910">
        <f t="shared" si="565"/>
        <v>0.25</v>
      </c>
      <c r="Q4910" s="11">
        <f t="shared" si="566"/>
        <v>0.96398373983739838</v>
      </c>
      <c r="S4910" s="13">
        <f t="shared" si="567"/>
        <v>0.25</v>
      </c>
      <c r="T4910">
        <f t="shared" si="568"/>
        <v>3.1979999999999995</v>
      </c>
      <c r="U4910" t="b">
        <f t="shared" si="569"/>
        <v>1</v>
      </c>
    </row>
    <row r="4911" spans="1:21" ht="21" x14ac:dyDescent="0.4">
      <c r="A4911" t="s">
        <v>3915</v>
      </c>
      <c r="B4911" t="s">
        <v>3765</v>
      </c>
      <c r="C4911" t="s">
        <v>3766</v>
      </c>
      <c r="D4911" s="33">
        <v>15029</v>
      </c>
      <c r="E4911" s="33">
        <v>612</v>
      </c>
      <c r="F4911" s="32">
        <v>0.48149999999999998</v>
      </c>
      <c r="G4911" s="32">
        <v>0.25849999999999995</v>
      </c>
      <c r="H4911" s="41">
        <v>4.0721272207066335</v>
      </c>
      <c r="I4911" s="32">
        <v>0.74</v>
      </c>
      <c r="J4911" s="34">
        <f t="shared" si="570"/>
        <v>0.34932432432432425</v>
      </c>
      <c r="K4911">
        <v>0.78676470588235292</v>
      </c>
      <c r="L4911">
        <v>1.2091503267973855</v>
      </c>
      <c r="M4911" s="41">
        <v>0.9</v>
      </c>
      <c r="N4911" t="s">
        <v>33</v>
      </c>
      <c r="O4911" s="10" t="s">
        <v>33</v>
      </c>
      <c r="P4911">
        <f t="shared" si="565"/>
        <v>0.4</v>
      </c>
      <c r="Q4911" s="11">
        <f t="shared" si="566"/>
        <v>0.25567567567567562</v>
      </c>
      <c r="S4911" s="13">
        <f t="shared" si="567"/>
        <v>0.25567567567567562</v>
      </c>
      <c r="T4911">
        <f t="shared" si="568"/>
        <v>0.18919999999999995</v>
      </c>
      <c r="U4911" t="b">
        <f t="shared" si="569"/>
        <v>1</v>
      </c>
    </row>
    <row r="4912" spans="1:21" ht="21" x14ac:dyDescent="0.4">
      <c r="A4912" t="s">
        <v>2577</v>
      </c>
      <c r="B4912" t="s">
        <v>2546</v>
      </c>
      <c r="C4912" t="s">
        <v>2547</v>
      </c>
      <c r="D4912" s="33">
        <v>15648</v>
      </c>
      <c r="E4912" s="33">
        <v>280</v>
      </c>
      <c r="F4912" s="32">
        <v>0.51989999999999992</v>
      </c>
      <c r="G4912" s="32">
        <v>0.1731</v>
      </c>
      <c r="H4912" s="41">
        <v>1.7893660531697342</v>
      </c>
      <c r="I4912" s="32">
        <v>0.69299999999999995</v>
      </c>
      <c r="J4912" s="34">
        <f t="shared" si="570"/>
        <v>0.2497835497835498</v>
      </c>
      <c r="K4912">
        <v>1.8567857142857138</v>
      </c>
      <c r="L4912">
        <v>2.4750000000000001</v>
      </c>
      <c r="M4912" s="41">
        <v>2</v>
      </c>
      <c r="N4912" t="s">
        <v>37</v>
      </c>
      <c r="O4912" s="10" t="s">
        <v>37</v>
      </c>
      <c r="P4912">
        <f t="shared" si="565"/>
        <v>0.25</v>
      </c>
      <c r="Q4912" s="11">
        <f t="shared" si="566"/>
        <v>0.19191919191919196</v>
      </c>
      <c r="S4912" s="13">
        <f t="shared" si="567"/>
        <v>0.19191919191919196</v>
      </c>
      <c r="T4912">
        <f t="shared" si="568"/>
        <v>0.13300000000000001</v>
      </c>
      <c r="U4912" t="b">
        <f t="shared" si="569"/>
        <v>1</v>
      </c>
    </row>
    <row r="4913" spans="1:21" ht="21" x14ac:dyDescent="0.4">
      <c r="A4913" t="s">
        <v>201</v>
      </c>
      <c r="B4913" t="s">
        <v>31</v>
      </c>
      <c r="C4913" t="s">
        <v>32</v>
      </c>
      <c r="D4913" s="33">
        <v>4578834</v>
      </c>
      <c r="E4913" s="33">
        <v>486388</v>
      </c>
      <c r="F4913" s="32">
        <v>696.3069999999999</v>
      </c>
      <c r="G4913" s="32">
        <v>231.434</v>
      </c>
      <c r="H4913" s="41">
        <v>10.622529665849427</v>
      </c>
      <c r="I4913" s="32">
        <v>927.74099999999987</v>
      </c>
      <c r="K4913">
        <v>1.431587539166262</v>
      </c>
      <c r="L4913">
        <v>1.9074093110849772</v>
      </c>
      <c r="M4913" s="41">
        <v>1.25</v>
      </c>
      <c r="N4913" t="s">
        <v>33</v>
      </c>
      <c r="O4913" s="10" t="s">
        <v>37</v>
      </c>
      <c r="P4913">
        <f t="shared" si="565"/>
        <v>0.25</v>
      </c>
      <c r="Q4913" s="11">
        <f t="shared" si="566"/>
        <v>0.34466084823242688</v>
      </c>
      <c r="S4913" s="13">
        <f t="shared" si="567"/>
        <v>0.25</v>
      </c>
      <c r="T4913">
        <f t="shared" si="568"/>
        <v>231.93524999999997</v>
      </c>
      <c r="U4913" t="b">
        <f t="shared" si="569"/>
        <v>0</v>
      </c>
    </row>
    <row r="4914" spans="1:21" ht="21" x14ac:dyDescent="0.4">
      <c r="A4914" t="s">
        <v>6157</v>
      </c>
      <c r="B4914" t="s">
        <v>6155</v>
      </c>
      <c r="C4914" t="s">
        <v>6156</v>
      </c>
      <c r="D4914" s="33">
        <v>645</v>
      </c>
      <c r="E4914" s="33">
        <v>22</v>
      </c>
      <c r="F4914" s="32">
        <v>3.7499999999999999E-2</v>
      </c>
      <c r="G4914" s="32">
        <v>1.2500000000000001E-2</v>
      </c>
      <c r="H4914" s="41">
        <v>3.4108527131782944</v>
      </c>
      <c r="I4914" s="32">
        <v>0.05</v>
      </c>
      <c r="J4914" s="34">
        <f>G4914/I4914</f>
        <v>0.25</v>
      </c>
      <c r="K4914">
        <v>1.7045454545454546</v>
      </c>
      <c r="L4914">
        <v>2.2727272727272729</v>
      </c>
      <c r="M4914" s="41">
        <v>1.75</v>
      </c>
      <c r="N4914" t="s">
        <v>34</v>
      </c>
      <c r="O4914" s="10" t="s">
        <v>34</v>
      </c>
      <c r="P4914">
        <f t="shared" si="565"/>
        <v>0.15</v>
      </c>
      <c r="Q4914" s="11">
        <f t="shared" si="566"/>
        <v>0.23000000000000007</v>
      </c>
      <c r="S4914" s="13">
        <f t="shared" si="567"/>
        <v>0.15</v>
      </c>
      <c r="T4914">
        <f t="shared" si="568"/>
        <v>7.4999999999999997E-3</v>
      </c>
      <c r="U4914" t="b">
        <f t="shared" si="569"/>
        <v>1</v>
      </c>
    </row>
    <row r="4915" spans="1:21" ht="21" x14ac:dyDescent="0.4">
      <c r="A4915" t="s">
        <v>202</v>
      </c>
      <c r="B4915" t="s">
        <v>31</v>
      </c>
      <c r="C4915" t="s">
        <v>32</v>
      </c>
      <c r="D4915" s="33">
        <v>862</v>
      </c>
      <c r="E4915" s="33">
        <v>219</v>
      </c>
      <c r="F4915" s="32">
        <v>0.17030000000000001</v>
      </c>
      <c r="G4915" s="32">
        <v>8.3699999999999997E-2</v>
      </c>
      <c r="H4915" s="41">
        <v>25.406032482598608</v>
      </c>
      <c r="I4915" s="32">
        <v>0.254</v>
      </c>
      <c r="K4915">
        <v>0.77762557077625571</v>
      </c>
      <c r="L4915">
        <v>1.1598173515981736</v>
      </c>
      <c r="M4915" s="41">
        <v>0.8</v>
      </c>
      <c r="N4915" t="s">
        <v>37</v>
      </c>
      <c r="O4915" s="10" t="s">
        <v>37</v>
      </c>
      <c r="P4915">
        <f t="shared" si="565"/>
        <v>0.25</v>
      </c>
      <c r="Q4915" s="11">
        <f t="shared" si="566"/>
        <v>0.31023622047244093</v>
      </c>
      <c r="S4915" s="13">
        <f t="shared" si="567"/>
        <v>0.25</v>
      </c>
      <c r="T4915">
        <f t="shared" si="568"/>
        <v>6.3500000000000001E-2</v>
      </c>
      <c r="U4915" t="b">
        <f t="shared" si="569"/>
        <v>1</v>
      </c>
    </row>
    <row r="4916" spans="1:21" ht="21" x14ac:dyDescent="0.4">
      <c r="A4916" t="s">
        <v>524</v>
      </c>
      <c r="B4916" t="s">
        <v>416</v>
      </c>
      <c r="C4916" s="42" t="s">
        <v>417</v>
      </c>
      <c r="D4916" s="33">
        <v>16028</v>
      </c>
      <c r="E4916" s="33">
        <v>992</v>
      </c>
      <c r="F4916" s="32">
        <v>1.9656</v>
      </c>
      <c r="G4916" s="32">
        <v>0.59139999999999993</v>
      </c>
      <c r="H4916" s="41">
        <v>6.1891689543299222</v>
      </c>
      <c r="I4916" s="32">
        <v>2.5569999999999999</v>
      </c>
      <c r="J4916" s="34">
        <f t="shared" ref="J4916:J4939" si="571">G4916/I4916</f>
        <v>0.23128666405944465</v>
      </c>
      <c r="K4916">
        <v>1.9814516129032258</v>
      </c>
      <c r="L4916">
        <v>2.5776209677419355</v>
      </c>
      <c r="M4916" s="41">
        <v>2</v>
      </c>
      <c r="N4916" t="s">
        <v>34</v>
      </c>
      <c r="O4916" s="10" t="s">
        <v>34</v>
      </c>
      <c r="P4916">
        <f t="shared" si="565"/>
        <v>0.15</v>
      </c>
      <c r="Q4916" s="11">
        <f t="shared" si="566"/>
        <v>0.2240907313257724</v>
      </c>
      <c r="S4916" s="13">
        <f t="shared" si="567"/>
        <v>0.15</v>
      </c>
      <c r="T4916">
        <f t="shared" si="568"/>
        <v>0.38355</v>
      </c>
      <c r="U4916" t="b">
        <f t="shared" si="569"/>
        <v>1</v>
      </c>
    </row>
    <row r="4917" spans="1:21" ht="21" x14ac:dyDescent="0.4">
      <c r="A4917" t="s">
        <v>3472</v>
      </c>
      <c r="B4917" t="s">
        <v>3448</v>
      </c>
      <c r="C4917" t="s">
        <v>3449</v>
      </c>
      <c r="D4917" s="33">
        <v>1765982</v>
      </c>
      <c r="E4917" s="33">
        <v>26926</v>
      </c>
      <c r="F4917" s="32">
        <v>24.113500000000005</v>
      </c>
      <c r="G4917" s="32">
        <v>9.2045000000000012</v>
      </c>
      <c r="H4917" s="41">
        <v>1.5247041023068186</v>
      </c>
      <c r="I4917" s="32">
        <v>33.318000000000005</v>
      </c>
      <c r="J4917" s="34">
        <f t="shared" si="571"/>
        <v>0.27626208055705626</v>
      </c>
      <c r="K4917">
        <v>0.89554705489118347</v>
      </c>
      <c r="L4917">
        <v>1.237391368937087</v>
      </c>
      <c r="M4917" s="41">
        <v>0.78</v>
      </c>
      <c r="N4917" t="s">
        <v>37</v>
      </c>
      <c r="O4917" s="10" t="s">
        <v>37</v>
      </c>
      <c r="P4917">
        <f t="shared" si="565"/>
        <v>0.25</v>
      </c>
      <c r="Q4917" s="11">
        <f t="shared" si="566"/>
        <v>0.36964163515217008</v>
      </c>
      <c r="S4917" s="13">
        <f t="shared" si="567"/>
        <v>0.25</v>
      </c>
      <c r="T4917">
        <f t="shared" si="568"/>
        <v>8.3295000000000012</v>
      </c>
      <c r="U4917" t="b">
        <f t="shared" si="569"/>
        <v>1</v>
      </c>
    </row>
    <row r="4918" spans="1:21" ht="21" x14ac:dyDescent="0.4">
      <c r="A4918" t="s">
        <v>2516</v>
      </c>
      <c r="B4918" t="s">
        <v>2484</v>
      </c>
      <c r="C4918" t="s">
        <v>2485</v>
      </c>
      <c r="D4918" s="33">
        <v>473015</v>
      </c>
      <c r="E4918" s="33">
        <v>61844</v>
      </c>
      <c r="F4918" s="32">
        <v>154.61000000000001</v>
      </c>
      <c r="G4918" s="32">
        <v>27.9178</v>
      </c>
      <c r="H4918" s="41">
        <v>13.074426815217276</v>
      </c>
      <c r="I4918" s="32">
        <v>182.52780000000001</v>
      </c>
      <c r="J4918" s="34">
        <f t="shared" si="571"/>
        <v>0.15295094774604195</v>
      </c>
      <c r="K4918">
        <v>2.5</v>
      </c>
      <c r="L4918">
        <v>2.9514229351270944</v>
      </c>
      <c r="M4918" s="41">
        <v>2.5</v>
      </c>
      <c r="N4918" t="s">
        <v>37</v>
      </c>
      <c r="O4918" s="10" t="s">
        <v>37</v>
      </c>
      <c r="P4918">
        <f t="shared" si="565"/>
        <v>0.25</v>
      </c>
      <c r="Q4918" s="11">
        <f t="shared" si="566"/>
        <v>0.15295094774604209</v>
      </c>
      <c r="S4918" s="13">
        <f t="shared" si="567"/>
        <v>0.15295094774604209</v>
      </c>
      <c r="T4918">
        <f t="shared" si="568"/>
        <v>27.917800000000025</v>
      </c>
      <c r="U4918" t="b">
        <f t="shared" si="569"/>
        <v>1</v>
      </c>
    </row>
    <row r="4919" spans="1:21" ht="21" x14ac:dyDescent="0.4">
      <c r="A4919" t="s">
        <v>5818</v>
      </c>
      <c r="B4919" t="s">
        <v>5781</v>
      </c>
      <c r="C4919" t="s">
        <v>5782</v>
      </c>
      <c r="D4919" s="33">
        <v>23693</v>
      </c>
      <c r="E4919" s="33">
        <v>726</v>
      </c>
      <c r="F4919" s="32">
        <v>0.23399999999999999</v>
      </c>
      <c r="G4919" s="32">
        <v>0.126</v>
      </c>
      <c r="H4919" s="41">
        <v>3.0641961760857637</v>
      </c>
      <c r="I4919" s="32">
        <v>0.36</v>
      </c>
      <c r="J4919" s="34">
        <f t="shared" si="571"/>
        <v>0.35000000000000003</v>
      </c>
      <c r="K4919">
        <v>0.32231404958677684</v>
      </c>
      <c r="L4919">
        <v>0.49586776859504134</v>
      </c>
      <c r="M4919" s="41">
        <v>0.3</v>
      </c>
      <c r="N4919" t="s">
        <v>33</v>
      </c>
      <c r="O4919" s="10" t="s">
        <v>33</v>
      </c>
      <c r="P4919">
        <f t="shared" si="565"/>
        <v>0.4</v>
      </c>
      <c r="Q4919" s="11">
        <f t="shared" si="566"/>
        <v>0.39500000000000002</v>
      </c>
      <c r="S4919" s="13">
        <f t="shared" si="567"/>
        <v>0.39500000000000002</v>
      </c>
      <c r="T4919">
        <f t="shared" si="568"/>
        <v>0.14219999999999999</v>
      </c>
      <c r="U4919" t="b">
        <f t="shared" si="569"/>
        <v>1</v>
      </c>
    </row>
    <row r="4920" spans="1:21" ht="21" x14ac:dyDescent="0.4">
      <c r="A4920" t="s">
        <v>734</v>
      </c>
      <c r="B4920" t="s">
        <v>657</v>
      </c>
      <c r="C4920" s="42" t="s">
        <v>658</v>
      </c>
      <c r="D4920" s="33">
        <v>105829</v>
      </c>
      <c r="E4920" s="33">
        <v>8381</v>
      </c>
      <c r="F4920" s="32">
        <v>7.1117000000000008</v>
      </c>
      <c r="G4920" s="32">
        <v>2.3586999999999998</v>
      </c>
      <c r="H4920" s="41">
        <v>7.9193793761634339</v>
      </c>
      <c r="I4920" s="32">
        <v>9.4704000000000015</v>
      </c>
      <c r="J4920" s="34">
        <f t="shared" si="571"/>
        <v>0.24906022976854192</v>
      </c>
      <c r="K4920">
        <v>0.84855029232788459</v>
      </c>
      <c r="L4920">
        <v>1.1299844887244961</v>
      </c>
      <c r="M4920" s="41">
        <v>0.75</v>
      </c>
      <c r="N4920" t="s">
        <v>34</v>
      </c>
      <c r="O4920" s="10" t="s">
        <v>34</v>
      </c>
      <c r="P4920">
        <f t="shared" si="565"/>
        <v>0.15</v>
      </c>
      <c r="Q4920" s="11">
        <f t="shared" si="566"/>
        <v>0.3362740750126712</v>
      </c>
      <c r="S4920" s="13">
        <f t="shared" si="567"/>
        <v>0.15</v>
      </c>
      <c r="T4920">
        <f t="shared" si="568"/>
        <v>1.4205600000000003</v>
      </c>
      <c r="U4920" t="b">
        <f t="shared" si="569"/>
        <v>1</v>
      </c>
    </row>
    <row r="4921" spans="1:21" ht="21" x14ac:dyDescent="0.4">
      <c r="A4921" t="s">
        <v>961</v>
      </c>
      <c r="B4921" t="s">
        <v>883</v>
      </c>
      <c r="C4921" s="42" t="s">
        <v>884</v>
      </c>
      <c r="D4921" s="33">
        <v>10536574</v>
      </c>
      <c r="E4921" s="33">
        <v>25889</v>
      </c>
      <c r="F4921" s="32">
        <v>16.828499999999998</v>
      </c>
      <c r="G4921" s="32">
        <v>3.9748999999999999</v>
      </c>
      <c r="H4921" s="41">
        <v>0.24570605208106544</v>
      </c>
      <c r="I4921" s="32">
        <v>20.803399999999996</v>
      </c>
      <c r="J4921" s="34">
        <f t="shared" si="571"/>
        <v>0.19106972898660798</v>
      </c>
      <c r="K4921">
        <v>0.65002510718838113</v>
      </c>
      <c r="L4921">
        <v>0.80356135810575913</v>
      </c>
      <c r="M4921" s="41">
        <v>0.65</v>
      </c>
      <c r="N4921" t="s">
        <v>33</v>
      </c>
      <c r="O4921" s="10" t="s">
        <v>42</v>
      </c>
      <c r="P4921">
        <f t="shared" si="565"/>
        <v>0.05</v>
      </c>
      <c r="Q4921" s="11">
        <f t="shared" si="566"/>
        <v>0.19110097387926964</v>
      </c>
      <c r="S4921" s="13">
        <f t="shared" si="567"/>
        <v>0.05</v>
      </c>
      <c r="T4921">
        <f t="shared" si="568"/>
        <v>1.0401699999999998</v>
      </c>
      <c r="U4921" t="b">
        <f t="shared" si="569"/>
        <v>0</v>
      </c>
    </row>
    <row r="4922" spans="1:21" ht="21" x14ac:dyDescent="0.4">
      <c r="A4922" t="s">
        <v>1015</v>
      </c>
      <c r="B4922" t="s">
        <v>980</v>
      </c>
      <c r="C4922" s="42" t="s">
        <v>981</v>
      </c>
      <c r="D4922" s="33">
        <v>155014</v>
      </c>
      <c r="E4922" s="33">
        <v>942</v>
      </c>
      <c r="F4922" s="32">
        <v>0.47099999999999997</v>
      </c>
      <c r="G4922" s="32">
        <v>0.16</v>
      </c>
      <c r="H4922" s="41">
        <v>0.60768704762150516</v>
      </c>
      <c r="I4922" s="32">
        <v>0.63100000000000001</v>
      </c>
      <c r="J4922" s="34">
        <f t="shared" si="571"/>
        <v>0.25356576862123614</v>
      </c>
      <c r="K4922">
        <v>0.5</v>
      </c>
      <c r="L4922">
        <v>0.66985138004246281</v>
      </c>
      <c r="M4922" s="41">
        <v>0.5</v>
      </c>
      <c r="N4922" t="s">
        <v>45</v>
      </c>
      <c r="O4922" s="10" t="s">
        <v>45</v>
      </c>
      <c r="P4922">
        <f t="shared" si="565"/>
        <v>0.32</v>
      </c>
      <c r="Q4922" s="11">
        <f t="shared" si="566"/>
        <v>0.25356576862123609</v>
      </c>
      <c r="S4922" s="13">
        <f t="shared" si="567"/>
        <v>0.25356576862123609</v>
      </c>
      <c r="T4922">
        <f t="shared" si="568"/>
        <v>0.15999999999999998</v>
      </c>
      <c r="U4922" t="b">
        <f t="shared" si="569"/>
        <v>1</v>
      </c>
    </row>
    <row r="4923" spans="1:21" ht="21" x14ac:dyDescent="0.4">
      <c r="A4923" t="s">
        <v>525</v>
      </c>
      <c r="B4923" t="s">
        <v>416</v>
      </c>
      <c r="C4923" s="42" t="s">
        <v>417</v>
      </c>
      <c r="D4923" s="33">
        <v>151335</v>
      </c>
      <c r="E4923" s="33">
        <v>7073</v>
      </c>
      <c r="F4923" s="32">
        <v>7.5090000000000003</v>
      </c>
      <c r="G4923" s="32">
        <v>2.5025999999999997</v>
      </c>
      <c r="H4923" s="41">
        <v>4.6737370733802495</v>
      </c>
      <c r="I4923" s="32">
        <v>10.0116</v>
      </c>
      <c r="J4923" s="34">
        <f t="shared" si="571"/>
        <v>0.24997003475967874</v>
      </c>
      <c r="K4923">
        <v>1.0616428672416232</v>
      </c>
      <c r="L4923">
        <v>1.4154672698996182</v>
      </c>
      <c r="M4923" s="41">
        <v>1</v>
      </c>
      <c r="N4923" t="s">
        <v>34</v>
      </c>
      <c r="O4923" s="10" t="s">
        <v>34</v>
      </c>
      <c r="P4923">
        <f t="shared" si="565"/>
        <v>0.15</v>
      </c>
      <c r="Q4923" s="11">
        <f t="shared" si="566"/>
        <v>0.29351951735986254</v>
      </c>
      <c r="S4923" s="13">
        <f t="shared" si="567"/>
        <v>0.15</v>
      </c>
      <c r="T4923">
        <f t="shared" si="568"/>
        <v>1.5017399999999999</v>
      </c>
      <c r="U4923" t="b">
        <f t="shared" si="569"/>
        <v>1</v>
      </c>
    </row>
    <row r="4924" spans="1:21" ht="21" x14ac:dyDescent="0.4">
      <c r="A4924" t="s">
        <v>4433</v>
      </c>
      <c r="B4924" t="s">
        <v>4390</v>
      </c>
      <c r="C4924" t="s">
        <v>4391</v>
      </c>
      <c r="D4924" s="33">
        <v>225802</v>
      </c>
      <c r="E4924" s="33">
        <v>7276</v>
      </c>
      <c r="F4924" s="32">
        <v>2.3289</v>
      </c>
      <c r="G4924" s="32">
        <v>0.77610000000000001</v>
      </c>
      <c r="H4924" s="41">
        <v>3.222292096615619</v>
      </c>
      <c r="I4924" s="32">
        <v>3.105</v>
      </c>
      <c r="J4924" s="34">
        <f t="shared" si="571"/>
        <v>0.24995169082125604</v>
      </c>
      <c r="K4924">
        <v>0.32007971412864211</v>
      </c>
      <c r="L4924">
        <v>0.42674546454095658</v>
      </c>
      <c r="M4924" s="41">
        <v>0.2</v>
      </c>
      <c r="N4924" t="s">
        <v>37</v>
      </c>
      <c r="O4924" s="10" t="s">
        <v>37</v>
      </c>
      <c r="P4924">
        <f t="shared" si="565"/>
        <v>0.25</v>
      </c>
      <c r="Q4924" s="11">
        <f t="shared" si="566"/>
        <v>0.53133655394524959</v>
      </c>
      <c r="S4924" s="13">
        <f t="shared" si="567"/>
        <v>0.25</v>
      </c>
      <c r="T4924">
        <f t="shared" si="568"/>
        <v>0.77625</v>
      </c>
      <c r="U4924" t="b">
        <f t="shared" si="569"/>
        <v>1</v>
      </c>
    </row>
    <row r="4925" spans="1:21" ht="21" x14ac:dyDescent="0.4">
      <c r="A4925" t="s">
        <v>1040</v>
      </c>
      <c r="B4925" t="s">
        <v>1021</v>
      </c>
      <c r="C4925" s="42" t="s">
        <v>1022</v>
      </c>
      <c r="D4925" s="33">
        <v>67276029</v>
      </c>
      <c r="E4925" s="33">
        <v>8964535</v>
      </c>
      <c r="F4925" s="32">
        <v>210.81779999999998</v>
      </c>
      <c r="G4925" s="32">
        <v>140.5438</v>
      </c>
      <c r="H4925" s="41">
        <v>13.325006147434772</v>
      </c>
      <c r="I4925" s="32">
        <v>351.36159999999995</v>
      </c>
      <c r="J4925" s="34">
        <f t="shared" si="571"/>
        <v>0.39999760930050415</v>
      </c>
      <c r="K4925">
        <v>2.351686953087918E-2</v>
      </c>
      <c r="L4925">
        <v>3.9194626380509419E-2</v>
      </c>
      <c r="M4925" s="41">
        <v>0.01</v>
      </c>
      <c r="N4925" t="s">
        <v>34</v>
      </c>
      <c r="O4925" s="10" t="s">
        <v>34</v>
      </c>
      <c r="P4925">
        <f t="shared" si="565"/>
        <v>0.15</v>
      </c>
      <c r="Q4925" s="11">
        <f t="shared" si="566"/>
        <v>0.74486298445817634</v>
      </c>
      <c r="S4925" s="13">
        <f t="shared" si="567"/>
        <v>0.15</v>
      </c>
      <c r="T4925">
        <f t="shared" si="568"/>
        <v>52.704239999999992</v>
      </c>
      <c r="U4925" t="b">
        <f t="shared" si="569"/>
        <v>1</v>
      </c>
    </row>
    <row r="4926" spans="1:21" ht="21" x14ac:dyDescent="0.4">
      <c r="A4926" t="s">
        <v>1016</v>
      </c>
      <c r="B4926" t="s">
        <v>980</v>
      </c>
      <c r="C4926" s="42" t="s">
        <v>981</v>
      </c>
      <c r="D4926" s="33">
        <v>22184171</v>
      </c>
      <c r="E4926" s="33">
        <v>1780962</v>
      </c>
      <c r="F4926" s="32">
        <v>1187.8084000000001</v>
      </c>
      <c r="G4926" s="32">
        <v>395.93140000000005</v>
      </c>
      <c r="H4926" s="41">
        <v>8.0280755138427313</v>
      </c>
      <c r="I4926" s="32">
        <v>1583.7398000000003</v>
      </c>
      <c r="J4926" s="34">
        <f t="shared" si="571"/>
        <v>0.24999775847017294</v>
      </c>
      <c r="K4926">
        <v>0.6669476384111509</v>
      </c>
      <c r="L4926">
        <v>0.88926086014187855</v>
      </c>
      <c r="M4926" s="41">
        <v>0.4</v>
      </c>
      <c r="N4926" t="s">
        <v>45</v>
      </c>
      <c r="O4926" s="10" t="s">
        <v>34</v>
      </c>
      <c r="P4926">
        <f t="shared" si="565"/>
        <v>0.15</v>
      </c>
      <c r="Q4926" s="11">
        <f t="shared" si="566"/>
        <v>0.55018823167795627</v>
      </c>
      <c r="S4926" s="13">
        <f t="shared" si="567"/>
        <v>0.15</v>
      </c>
      <c r="T4926">
        <f t="shared" si="568"/>
        <v>237.56097000000003</v>
      </c>
      <c r="U4926" t="b">
        <f t="shared" si="569"/>
        <v>0</v>
      </c>
    </row>
    <row r="4927" spans="1:21" ht="21" x14ac:dyDescent="0.4">
      <c r="A4927" t="s">
        <v>4341</v>
      </c>
      <c r="B4927" t="s">
        <v>4335</v>
      </c>
      <c r="C4927" t="s">
        <v>4336</v>
      </c>
      <c r="D4927" s="33">
        <v>153140</v>
      </c>
      <c r="E4927" s="33">
        <v>18222</v>
      </c>
      <c r="F4927" s="32">
        <v>10.1648</v>
      </c>
      <c r="G4927" s="32">
        <v>4.9828999999999999</v>
      </c>
      <c r="H4927" s="41">
        <v>11.898916024552697</v>
      </c>
      <c r="I4927" s="32">
        <v>15.1477</v>
      </c>
      <c r="J4927" s="34">
        <f t="shared" si="571"/>
        <v>0.32895423067528401</v>
      </c>
      <c r="K4927">
        <v>0.55783119306332996</v>
      </c>
      <c r="L4927">
        <v>0.83128635715069699</v>
      </c>
      <c r="M4927" s="41">
        <v>0.3</v>
      </c>
      <c r="N4927" t="s">
        <v>37</v>
      </c>
      <c r="O4927" s="10" t="s">
        <v>37</v>
      </c>
      <c r="P4927">
        <f t="shared" si="565"/>
        <v>0.25</v>
      </c>
      <c r="Q4927" s="11">
        <f t="shared" si="566"/>
        <v>0.63911352878654837</v>
      </c>
      <c r="S4927" s="13">
        <f t="shared" si="567"/>
        <v>0.25</v>
      </c>
      <c r="T4927">
        <f t="shared" si="568"/>
        <v>3.7869250000000001</v>
      </c>
      <c r="U4927" t="b">
        <f t="shared" si="569"/>
        <v>1</v>
      </c>
    </row>
    <row r="4928" spans="1:21" ht="21" x14ac:dyDescent="0.4">
      <c r="A4928" t="s">
        <v>5000</v>
      </c>
      <c r="B4928" t="s">
        <v>4996</v>
      </c>
      <c r="C4928" t="s">
        <v>4997</v>
      </c>
      <c r="D4928" s="33">
        <v>227438</v>
      </c>
      <c r="E4928" s="33">
        <v>16047</v>
      </c>
      <c r="F4928" s="32">
        <v>16.047000000000001</v>
      </c>
      <c r="G4928" s="32">
        <v>1.1934</v>
      </c>
      <c r="H4928" s="41">
        <v>7.0555492046184014</v>
      </c>
      <c r="I4928" s="32">
        <v>17.240400000000001</v>
      </c>
      <c r="J4928" s="34">
        <f t="shared" si="571"/>
        <v>6.922113176028398E-2</v>
      </c>
      <c r="K4928">
        <v>1</v>
      </c>
      <c r="L4928">
        <v>1.0743690409422322</v>
      </c>
      <c r="M4928" s="41">
        <v>1</v>
      </c>
      <c r="N4928" t="s">
        <v>37</v>
      </c>
      <c r="O4928" s="10" t="s">
        <v>37</v>
      </c>
      <c r="P4928">
        <f t="shared" si="565"/>
        <v>0.25</v>
      </c>
      <c r="Q4928" s="11">
        <f t="shared" si="566"/>
        <v>6.9221131760283966E-2</v>
      </c>
      <c r="S4928" s="13">
        <f t="shared" si="567"/>
        <v>6.9221131760283966E-2</v>
      </c>
      <c r="T4928">
        <f t="shared" si="568"/>
        <v>1.1933999999999998</v>
      </c>
      <c r="U4928" t="b">
        <f t="shared" si="569"/>
        <v>1</v>
      </c>
    </row>
    <row r="4929" spans="1:21" ht="21" x14ac:dyDescent="0.4">
      <c r="A4929" t="s">
        <v>4613</v>
      </c>
      <c r="B4929" t="s">
        <v>4598</v>
      </c>
      <c r="C4929" t="s">
        <v>4599</v>
      </c>
      <c r="D4929" s="33">
        <v>137524</v>
      </c>
      <c r="E4929" s="33">
        <v>9272</v>
      </c>
      <c r="F4929" s="32">
        <v>3.8813999999999997</v>
      </c>
      <c r="G4929" s="32">
        <v>1.2935999999999999</v>
      </c>
      <c r="H4929" s="41">
        <v>6.7420959250748957</v>
      </c>
      <c r="I4929" s="32">
        <v>5.1749999999999998</v>
      </c>
      <c r="J4929" s="34">
        <f t="shared" si="571"/>
        <v>0.24997101449275361</v>
      </c>
      <c r="K4929">
        <v>0.41861518550474541</v>
      </c>
      <c r="L4929">
        <v>0.55813201035375326</v>
      </c>
      <c r="M4929" s="41">
        <v>0.2</v>
      </c>
      <c r="N4929" t="s">
        <v>34</v>
      </c>
      <c r="O4929" s="10" t="s">
        <v>34</v>
      </c>
      <c r="P4929">
        <f t="shared" si="565"/>
        <v>0.15</v>
      </c>
      <c r="Q4929" s="11">
        <f t="shared" si="566"/>
        <v>0.64166183574879232</v>
      </c>
      <c r="S4929" s="13">
        <f t="shared" si="567"/>
        <v>0.15</v>
      </c>
      <c r="T4929">
        <f t="shared" si="568"/>
        <v>0.77625</v>
      </c>
      <c r="U4929" t="b">
        <f t="shared" si="569"/>
        <v>1</v>
      </c>
    </row>
    <row r="4930" spans="1:21" ht="21" x14ac:dyDescent="0.4">
      <c r="A4930" t="s">
        <v>5232</v>
      </c>
      <c r="B4930" t="s">
        <v>5225</v>
      </c>
      <c r="C4930" t="s">
        <v>5226</v>
      </c>
      <c r="D4930" s="33">
        <v>28124</v>
      </c>
      <c r="E4930" s="33">
        <v>6830</v>
      </c>
      <c r="F4930" s="32">
        <v>8.2113999999999994</v>
      </c>
      <c r="G4930" s="32">
        <v>2.4327000000000001</v>
      </c>
      <c r="H4930" s="41">
        <v>24.285307922059452</v>
      </c>
      <c r="I4930" s="32">
        <v>10.6441</v>
      </c>
      <c r="J4930" s="34">
        <f t="shared" si="571"/>
        <v>0.22854914929397507</v>
      </c>
      <c r="K4930">
        <v>1.2022547584187409</v>
      </c>
      <c r="L4930">
        <v>1.5584333821376282</v>
      </c>
      <c r="M4930" s="41">
        <v>1.2</v>
      </c>
      <c r="N4930" t="s">
        <v>34</v>
      </c>
      <c r="O4930" s="10" t="s">
        <v>34</v>
      </c>
      <c r="P4930">
        <f t="shared" ref="P4930:P4993" si="572">VLOOKUP($O4930,$Y$2:$AJ$8,9,FALSE)</f>
        <v>0.15</v>
      </c>
      <c r="Q4930" s="11">
        <f t="shared" ref="Q4930:Q4993" si="573">(L4930-M4930)/L4930</f>
        <v>0.22999596020330518</v>
      </c>
      <c r="S4930" s="13">
        <f t="shared" ref="S4930:S4993" si="574">MIN(Q4930,IF(R4930=0,P4930,R4930))</f>
        <v>0.15</v>
      </c>
      <c r="T4930">
        <f t="shared" ref="T4930:T4993" si="575">IFERROR(S4930*I4930,0)</f>
        <v>1.5966149999999999</v>
      </c>
      <c r="U4930" t="b">
        <f t="shared" ref="U4930:U4993" si="576">O4930=N4930</f>
        <v>1</v>
      </c>
    </row>
    <row r="4931" spans="1:21" ht="21" x14ac:dyDescent="0.4">
      <c r="A4931" t="s">
        <v>3259</v>
      </c>
      <c r="B4931" t="s">
        <v>3250</v>
      </c>
      <c r="C4931" t="s">
        <v>3251</v>
      </c>
      <c r="D4931" s="33">
        <v>327144</v>
      </c>
      <c r="E4931" s="33">
        <v>26650</v>
      </c>
      <c r="F4931" s="32">
        <v>33.792800000000007</v>
      </c>
      <c r="G4931" s="32">
        <v>15.273899999999998</v>
      </c>
      <c r="H4931" s="41">
        <v>8.146259751057638</v>
      </c>
      <c r="I4931" s="32">
        <v>49.066700000000004</v>
      </c>
      <c r="J4931" s="34">
        <f t="shared" si="571"/>
        <v>0.31128851135291341</v>
      </c>
      <c r="K4931">
        <v>1.2680225140712948</v>
      </c>
      <c r="L4931">
        <v>1.8411519699812384</v>
      </c>
      <c r="M4931" s="41">
        <v>1.1200000000000001</v>
      </c>
      <c r="N4931" t="s">
        <v>45</v>
      </c>
      <c r="O4931" s="10" t="s">
        <v>45</v>
      </c>
      <c r="P4931">
        <f t="shared" si="572"/>
        <v>0.32</v>
      </c>
      <c r="Q4931" s="11">
        <f t="shared" si="573"/>
        <v>0.3916851958660354</v>
      </c>
      <c r="S4931" s="13">
        <f t="shared" si="574"/>
        <v>0.32</v>
      </c>
      <c r="T4931">
        <f t="shared" si="575"/>
        <v>15.701344000000002</v>
      </c>
      <c r="U4931" t="b">
        <f t="shared" si="576"/>
        <v>1</v>
      </c>
    </row>
    <row r="4932" spans="1:21" ht="21" x14ac:dyDescent="0.4">
      <c r="A4932" t="s">
        <v>2434</v>
      </c>
      <c r="B4932" t="s">
        <v>2333</v>
      </c>
      <c r="C4932" t="s">
        <v>2334</v>
      </c>
      <c r="D4932" s="33">
        <v>430113</v>
      </c>
      <c r="E4932" s="33">
        <v>63857</v>
      </c>
      <c r="F4932" s="32">
        <v>26.447299999999998</v>
      </c>
      <c r="G4932" s="32">
        <v>8.8117000000000001</v>
      </c>
      <c r="H4932" s="41">
        <v>14.846563577478477</v>
      </c>
      <c r="I4932" s="32">
        <v>35.259</v>
      </c>
      <c r="J4932" s="34">
        <f t="shared" si="571"/>
        <v>0.24991349726311013</v>
      </c>
      <c r="K4932">
        <v>0.41416446121803402</v>
      </c>
      <c r="L4932">
        <v>0.5521555976635294</v>
      </c>
      <c r="M4932" s="41">
        <v>0.25</v>
      </c>
      <c r="N4932" t="s">
        <v>37</v>
      </c>
      <c r="O4932" s="10" t="s">
        <v>37</v>
      </c>
      <c r="P4932">
        <f t="shared" si="572"/>
        <v>0.25</v>
      </c>
      <c r="Q4932" s="11">
        <f t="shared" si="573"/>
        <v>0.54722907626421613</v>
      </c>
      <c r="S4932" s="13">
        <f t="shared" si="574"/>
        <v>0.25</v>
      </c>
      <c r="T4932">
        <f t="shared" si="575"/>
        <v>8.8147500000000001</v>
      </c>
      <c r="U4932" t="b">
        <f t="shared" si="576"/>
        <v>1</v>
      </c>
    </row>
    <row r="4933" spans="1:21" ht="21" x14ac:dyDescent="0.4">
      <c r="A4933" t="s">
        <v>599</v>
      </c>
      <c r="B4933" t="s">
        <v>578</v>
      </c>
      <c r="C4933" s="42" t="s">
        <v>579</v>
      </c>
      <c r="D4933" s="33">
        <v>34096</v>
      </c>
      <c r="E4933" s="33">
        <v>953</v>
      </c>
      <c r="F4933" s="32">
        <v>6.5000000000000002E-2</v>
      </c>
      <c r="G4933" s="32">
        <v>2.1000000000000001E-2</v>
      </c>
      <c r="H4933" s="41">
        <v>2.7950492726419522</v>
      </c>
      <c r="I4933" s="32">
        <v>8.6000000000000007E-2</v>
      </c>
      <c r="J4933" s="34">
        <f t="shared" si="571"/>
        <v>0.2441860465116279</v>
      </c>
      <c r="K4933">
        <v>6.8205666316894023E-2</v>
      </c>
      <c r="L4933">
        <v>9.0241343126967466E-2</v>
      </c>
      <c r="M4933" s="41">
        <v>0.03</v>
      </c>
      <c r="N4933" t="s">
        <v>34</v>
      </c>
      <c r="O4933" s="10" t="s">
        <v>34</v>
      </c>
      <c r="P4933">
        <f t="shared" si="572"/>
        <v>0.15</v>
      </c>
      <c r="Q4933" s="11">
        <f t="shared" si="573"/>
        <v>0.66755813953488374</v>
      </c>
      <c r="S4933" s="13">
        <f t="shared" si="574"/>
        <v>0.15</v>
      </c>
      <c r="T4933">
        <f t="shared" si="575"/>
        <v>1.29E-2</v>
      </c>
      <c r="U4933" t="b">
        <f t="shared" si="576"/>
        <v>1</v>
      </c>
    </row>
    <row r="4934" spans="1:21" ht="21" x14ac:dyDescent="0.4">
      <c r="A4934" t="s">
        <v>526</v>
      </c>
      <c r="B4934" t="s">
        <v>416</v>
      </c>
      <c r="C4934" s="42" t="s">
        <v>417</v>
      </c>
      <c r="D4934" s="33">
        <v>451202</v>
      </c>
      <c r="E4934" s="33">
        <v>71141</v>
      </c>
      <c r="F4934" s="32">
        <v>142.28200000000001</v>
      </c>
      <c r="G4934" s="32">
        <v>34.941799999999994</v>
      </c>
      <c r="H4934" s="41">
        <v>15.766995713671482</v>
      </c>
      <c r="I4934" s="32">
        <v>177.22380000000001</v>
      </c>
      <c r="J4934" s="34">
        <f t="shared" si="571"/>
        <v>0.19716200645737192</v>
      </c>
      <c r="K4934">
        <v>2</v>
      </c>
      <c r="L4934">
        <v>2.4911626207109827</v>
      </c>
      <c r="M4934" s="41">
        <v>2</v>
      </c>
      <c r="N4934" t="s">
        <v>34</v>
      </c>
      <c r="O4934" s="10" t="s">
        <v>34</v>
      </c>
      <c r="P4934">
        <f t="shared" si="572"/>
        <v>0.15</v>
      </c>
      <c r="Q4934" s="11">
        <f t="shared" si="573"/>
        <v>0.19716200645737209</v>
      </c>
      <c r="S4934" s="13">
        <f t="shared" si="574"/>
        <v>0.15</v>
      </c>
      <c r="T4934">
        <f t="shared" si="575"/>
        <v>26.583570000000002</v>
      </c>
      <c r="U4934" t="b">
        <f t="shared" si="576"/>
        <v>1</v>
      </c>
    </row>
    <row r="4935" spans="1:21" ht="21" x14ac:dyDescent="0.4">
      <c r="A4935" t="s">
        <v>6036</v>
      </c>
      <c r="B4935" t="s">
        <v>6034</v>
      </c>
      <c r="C4935" t="s">
        <v>6035</v>
      </c>
      <c r="D4935" s="33">
        <v>234419</v>
      </c>
      <c r="E4935" s="33">
        <v>296</v>
      </c>
      <c r="F4935" s="32">
        <v>0.31730000000000003</v>
      </c>
      <c r="G4935" s="32">
        <v>0.10610000000000001</v>
      </c>
      <c r="H4935" s="41">
        <v>0.12626962831511099</v>
      </c>
      <c r="I4935" s="32">
        <v>0.42340000000000005</v>
      </c>
      <c r="J4935" s="34">
        <f t="shared" si="571"/>
        <v>0.25059045819555975</v>
      </c>
      <c r="K4935">
        <v>1.0719594594594595</v>
      </c>
      <c r="L4935">
        <v>1.4304054054054056</v>
      </c>
      <c r="M4935" s="41">
        <v>1</v>
      </c>
      <c r="N4935" t="s">
        <v>37</v>
      </c>
      <c r="O4935" s="10" t="s">
        <v>37</v>
      </c>
      <c r="P4935">
        <f t="shared" si="572"/>
        <v>0.25</v>
      </c>
      <c r="Q4935" s="11">
        <f t="shared" si="573"/>
        <v>0.30089749645725095</v>
      </c>
      <c r="S4935" s="13">
        <f t="shared" si="574"/>
        <v>0.25</v>
      </c>
      <c r="T4935">
        <f t="shared" si="575"/>
        <v>0.10585000000000001</v>
      </c>
      <c r="U4935" t="b">
        <f t="shared" si="576"/>
        <v>1</v>
      </c>
    </row>
    <row r="4936" spans="1:21" ht="21" x14ac:dyDescent="0.4">
      <c r="A4936" t="s">
        <v>3728</v>
      </c>
      <c r="B4936" t="s">
        <v>3679</v>
      </c>
      <c r="C4936" t="s">
        <v>3680</v>
      </c>
      <c r="D4936" s="33">
        <v>28423</v>
      </c>
      <c r="E4936" s="33">
        <v>7239</v>
      </c>
      <c r="F4936" s="32">
        <v>3.3889</v>
      </c>
      <c r="G4936" s="32">
        <v>1.1292000000000002</v>
      </c>
      <c r="H4936" s="41">
        <v>25.468810470393695</v>
      </c>
      <c r="I4936" s="32">
        <v>4.5181000000000004</v>
      </c>
      <c r="J4936" s="34">
        <f t="shared" si="571"/>
        <v>0.24992806710785509</v>
      </c>
      <c r="K4936">
        <v>0.46814477137726207</v>
      </c>
      <c r="L4936">
        <v>0.62413316756458082</v>
      </c>
      <c r="M4936" s="41">
        <v>0.3</v>
      </c>
      <c r="N4936" t="s">
        <v>34</v>
      </c>
      <c r="O4936" s="10" t="s">
        <v>34</v>
      </c>
      <c r="P4936">
        <f t="shared" si="572"/>
        <v>0.15</v>
      </c>
      <c r="Q4936" s="11">
        <f t="shared" si="573"/>
        <v>0.5193333480887985</v>
      </c>
      <c r="S4936" s="13">
        <f t="shared" si="574"/>
        <v>0.15</v>
      </c>
      <c r="T4936">
        <f t="shared" si="575"/>
        <v>0.67771500000000007</v>
      </c>
      <c r="U4936" t="b">
        <f t="shared" si="576"/>
        <v>1</v>
      </c>
    </row>
    <row r="4937" spans="1:21" ht="21" x14ac:dyDescent="0.4">
      <c r="A4937" t="s">
        <v>1196</v>
      </c>
      <c r="B4937" t="s">
        <v>1120</v>
      </c>
      <c r="C4937" s="42" t="s">
        <v>1121</v>
      </c>
      <c r="D4937" s="33">
        <v>328199</v>
      </c>
      <c r="E4937" s="33">
        <v>57138</v>
      </c>
      <c r="F4937" s="32">
        <v>17.340600000000002</v>
      </c>
      <c r="G4937" s="32">
        <v>5.5674000000000001</v>
      </c>
      <c r="H4937" s="41">
        <v>17.409559444117747</v>
      </c>
      <c r="I4937" s="32">
        <v>22.908000000000001</v>
      </c>
      <c r="J4937" s="34">
        <f t="shared" si="571"/>
        <v>0.2430330015715034</v>
      </c>
      <c r="K4937">
        <v>0.30348629633518853</v>
      </c>
      <c r="L4937">
        <v>0.40092407854667644</v>
      </c>
      <c r="M4937" s="41">
        <v>0.3</v>
      </c>
      <c r="N4937" t="s">
        <v>37</v>
      </c>
      <c r="O4937" s="10" t="s">
        <v>37</v>
      </c>
      <c r="P4937">
        <f t="shared" si="572"/>
        <v>0.25</v>
      </c>
      <c r="Q4937" s="11">
        <f t="shared" si="573"/>
        <v>0.25172865374541642</v>
      </c>
      <c r="S4937" s="13">
        <f t="shared" si="574"/>
        <v>0.25</v>
      </c>
      <c r="T4937">
        <f t="shared" si="575"/>
        <v>5.7270000000000003</v>
      </c>
      <c r="U4937" t="b">
        <f t="shared" si="576"/>
        <v>1</v>
      </c>
    </row>
    <row r="4938" spans="1:21" ht="21" x14ac:dyDescent="0.4">
      <c r="A4938" t="s">
        <v>4321</v>
      </c>
      <c r="B4938" t="s">
        <v>4316</v>
      </c>
      <c r="C4938" t="s">
        <v>4317</v>
      </c>
      <c r="D4938" s="33">
        <v>595729</v>
      </c>
      <c r="E4938" s="33">
        <v>33353</v>
      </c>
      <c r="F4938" s="32">
        <v>42.481400000000001</v>
      </c>
      <c r="G4938" s="32">
        <v>20.924600000000002</v>
      </c>
      <c r="H4938" s="41">
        <v>5.5986866511450675</v>
      </c>
      <c r="I4938" s="32">
        <v>63.406000000000006</v>
      </c>
      <c r="J4938" s="34">
        <f t="shared" si="571"/>
        <v>0.33000977825442385</v>
      </c>
      <c r="K4938">
        <v>1.273690522591671</v>
      </c>
      <c r="L4938">
        <v>1.9010583755584207</v>
      </c>
      <c r="M4938" s="41">
        <v>0.99</v>
      </c>
      <c r="N4938" t="s">
        <v>37</v>
      </c>
      <c r="O4938" s="10" t="s">
        <v>37</v>
      </c>
      <c r="P4938">
        <f t="shared" si="572"/>
        <v>0.25</v>
      </c>
      <c r="Q4938" s="11">
        <f t="shared" si="573"/>
        <v>0.47923745386871913</v>
      </c>
      <c r="S4938" s="13">
        <f t="shared" si="574"/>
        <v>0.25</v>
      </c>
      <c r="T4938">
        <f t="shared" si="575"/>
        <v>15.851500000000001</v>
      </c>
      <c r="U4938" t="b">
        <f t="shared" si="576"/>
        <v>1</v>
      </c>
    </row>
    <row r="4939" spans="1:21" ht="21" x14ac:dyDescent="0.4">
      <c r="A4939" t="s">
        <v>3916</v>
      </c>
      <c r="B4939" t="s">
        <v>3765</v>
      </c>
      <c r="C4939" t="s">
        <v>3766</v>
      </c>
      <c r="D4939" s="33">
        <v>8629</v>
      </c>
      <c r="E4939" s="33">
        <v>945</v>
      </c>
      <c r="F4939" s="32">
        <v>0.84190000000000009</v>
      </c>
      <c r="G4939" s="32">
        <v>0.2611</v>
      </c>
      <c r="H4939" s="41">
        <v>10.951442809131997</v>
      </c>
      <c r="I4939" s="32">
        <v>1.1030000000000002</v>
      </c>
      <c r="J4939" s="34">
        <f t="shared" si="571"/>
        <v>0.23671804170444238</v>
      </c>
      <c r="K4939">
        <v>0.89089947089947097</v>
      </c>
      <c r="L4939">
        <v>1.1671957671957673</v>
      </c>
      <c r="M4939" s="41">
        <v>0.9</v>
      </c>
      <c r="N4939" t="s">
        <v>37</v>
      </c>
      <c r="O4939" s="10" t="s">
        <v>37</v>
      </c>
      <c r="P4939">
        <f t="shared" si="572"/>
        <v>0.25</v>
      </c>
      <c r="Q4939" s="11">
        <f t="shared" si="573"/>
        <v>0.22892112420670904</v>
      </c>
      <c r="S4939" s="13">
        <f t="shared" si="574"/>
        <v>0.22892112420670904</v>
      </c>
      <c r="T4939">
        <f t="shared" si="575"/>
        <v>0.25250000000000011</v>
      </c>
      <c r="U4939" t="b">
        <f t="shared" si="576"/>
        <v>1</v>
      </c>
    </row>
    <row r="4940" spans="1:21" ht="21" x14ac:dyDescent="0.4">
      <c r="A4940" t="s">
        <v>203</v>
      </c>
      <c r="B4940" t="s">
        <v>31</v>
      </c>
      <c r="C4940" t="s">
        <v>32</v>
      </c>
      <c r="D4940" s="33">
        <v>4412808</v>
      </c>
      <c r="E4940" s="33">
        <v>1419079</v>
      </c>
      <c r="F4940" s="32">
        <v>693.62220000000002</v>
      </c>
      <c r="G4940" s="32">
        <v>225.30040000000002</v>
      </c>
      <c r="H4940" s="41">
        <v>32.158185898865305</v>
      </c>
      <c r="I4940" s="32">
        <v>918.9226000000001</v>
      </c>
      <c r="K4940">
        <v>0.48878335878411283</v>
      </c>
      <c r="L4940">
        <v>0.64754858608999222</v>
      </c>
      <c r="M4940" s="41">
        <v>0.4</v>
      </c>
      <c r="N4940" t="s">
        <v>33</v>
      </c>
      <c r="O4940" s="10" t="s">
        <v>37</v>
      </c>
      <c r="P4940">
        <f t="shared" si="572"/>
        <v>0.25</v>
      </c>
      <c r="Q4940" s="11">
        <f t="shared" si="573"/>
        <v>0.38228573331420951</v>
      </c>
      <c r="S4940" s="13">
        <f t="shared" si="574"/>
        <v>0.25</v>
      </c>
      <c r="T4940">
        <f t="shared" si="575"/>
        <v>229.73065000000003</v>
      </c>
      <c r="U4940" t="b">
        <f t="shared" si="576"/>
        <v>0</v>
      </c>
    </row>
    <row r="4941" spans="1:21" ht="21" x14ac:dyDescent="0.4">
      <c r="A4941" t="s">
        <v>527</v>
      </c>
      <c r="B4941" t="s">
        <v>416</v>
      </c>
      <c r="C4941" s="42" t="s">
        <v>417</v>
      </c>
      <c r="D4941" s="33">
        <v>86962</v>
      </c>
      <c r="E4941" s="33">
        <v>4048</v>
      </c>
      <c r="F4941" s="32">
        <v>4.2606999999999999</v>
      </c>
      <c r="G4941" s="32">
        <v>1.3993000000000002</v>
      </c>
      <c r="H4941" s="41">
        <v>4.6549067408753251</v>
      </c>
      <c r="I4941" s="32">
        <v>5.66</v>
      </c>
      <c r="J4941" s="34">
        <f>G4941/I4941</f>
        <v>0.24722614840989401</v>
      </c>
      <c r="K4941">
        <v>1.052544466403162</v>
      </c>
      <c r="L4941">
        <v>1.3982213438735178</v>
      </c>
      <c r="M4941" s="41">
        <v>1</v>
      </c>
      <c r="N4941" t="s">
        <v>34</v>
      </c>
      <c r="O4941" s="10" t="s">
        <v>34</v>
      </c>
      <c r="P4941">
        <f t="shared" si="572"/>
        <v>0.15</v>
      </c>
      <c r="Q4941" s="11">
        <f t="shared" si="573"/>
        <v>0.28480565371024735</v>
      </c>
      <c r="S4941" s="13">
        <f t="shared" si="574"/>
        <v>0.15</v>
      </c>
      <c r="T4941">
        <f t="shared" si="575"/>
        <v>0.84899999999999998</v>
      </c>
      <c r="U4941" t="b">
        <f t="shared" si="576"/>
        <v>1</v>
      </c>
    </row>
    <row r="4942" spans="1:21" ht="21" x14ac:dyDescent="0.4">
      <c r="A4942" t="s">
        <v>858</v>
      </c>
      <c r="B4942" t="s">
        <v>761</v>
      </c>
      <c r="C4942" s="42" t="s">
        <v>762</v>
      </c>
      <c r="D4942" s="33">
        <v>70878</v>
      </c>
      <c r="E4942" s="33">
        <v>22147</v>
      </c>
      <c r="F4942" s="32">
        <v>22.322900000000004</v>
      </c>
      <c r="G4942" s="32">
        <v>7.4360999999999997</v>
      </c>
      <c r="H4942" s="41">
        <v>31.246649171816362</v>
      </c>
      <c r="I4942" s="32">
        <v>29.759000000000004</v>
      </c>
      <c r="J4942" s="34">
        <f>G4942/I4942</f>
        <v>0.24987734802916761</v>
      </c>
      <c r="K4942">
        <v>1.0079423849731344</v>
      </c>
      <c r="L4942">
        <v>1.3437034361313047</v>
      </c>
      <c r="M4942" s="41">
        <v>0.75</v>
      </c>
      <c r="N4942" t="s">
        <v>37</v>
      </c>
      <c r="O4942" s="10" t="s">
        <v>37</v>
      </c>
      <c r="P4942">
        <f t="shared" si="572"/>
        <v>0.25</v>
      </c>
      <c r="Q4942" s="11">
        <f t="shared" si="573"/>
        <v>0.44184112369367262</v>
      </c>
      <c r="S4942" s="13">
        <f t="shared" si="574"/>
        <v>0.25</v>
      </c>
      <c r="T4942">
        <f t="shared" si="575"/>
        <v>7.439750000000001</v>
      </c>
      <c r="U4942" t="b">
        <f t="shared" si="576"/>
        <v>1</v>
      </c>
    </row>
    <row r="4943" spans="1:21" ht="21" x14ac:dyDescent="0.4">
      <c r="A4943" t="s">
        <v>1116</v>
      </c>
      <c r="B4943" t="s">
        <v>1084</v>
      </c>
      <c r="C4943" s="42" t="s">
        <v>1085</v>
      </c>
      <c r="D4943" s="33">
        <v>261599</v>
      </c>
      <c r="E4943" s="33">
        <v>30590</v>
      </c>
      <c r="F4943" s="32">
        <v>23.1328</v>
      </c>
      <c r="G4943" s="32">
        <v>10.8339</v>
      </c>
      <c r="H4943" s="41">
        <v>11.693469776260613</v>
      </c>
      <c r="I4943" s="32">
        <v>33.966700000000003</v>
      </c>
      <c r="J4943" s="34">
        <f>G4943/I4943</f>
        <v>0.31895650740283865</v>
      </c>
      <c r="K4943">
        <v>0.7562209872507355</v>
      </c>
      <c r="L4943">
        <v>1.1103857469761362</v>
      </c>
      <c r="M4943" s="41">
        <v>0.75</v>
      </c>
      <c r="N4943" t="s">
        <v>37</v>
      </c>
      <c r="O4943" s="10" t="s">
        <v>37</v>
      </c>
      <c r="P4943">
        <f t="shared" si="572"/>
        <v>0.25</v>
      </c>
      <c r="Q4943" s="11">
        <f t="shared" si="573"/>
        <v>0.32455905342585545</v>
      </c>
      <c r="S4943" s="13">
        <f t="shared" si="574"/>
        <v>0.25</v>
      </c>
      <c r="T4943">
        <f t="shared" si="575"/>
        <v>8.4916750000000008</v>
      </c>
      <c r="U4943" t="b">
        <f t="shared" si="576"/>
        <v>1</v>
      </c>
    </row>
    <row r="4944" spans="1:21" ht="21" x14ac:dyDescent="0.4">
      <c r="A4944" t="s">
        <v>204</v>
      </c>
      <c r="B4944" t="s">
        <v>31</v>
      </c>
      <c r="C4944" t="s">
        <v>32</v>
      </c>
      <c r="D4944" s="33">
        <v>78619</v>
      </c>
      <c r="E4944" s="33">
        <v>34709</v>
      </c>
      <c r="F4944" s="32">
        <v>40.412500000000009</v>
      </c>
      <c r="G4944" s="32">
        <v>13.4709</v>
      </c>
      <c r="H4944" s="41">
        <v>44.148361083198715</v>
      </c>
      <c r="I4944" s="32">
        <v>53.883400000000009</v>
      </c>
      <c r="K4944">
        <v>1.1643233743409493</v>
      </c>
      <c r="L4944">
        <v>1.5524330865193467</v>
      </c>
      <c r="M4944" s="41">
        <v>1</v>
      </c>
      <c r="N4944" t="s">
        <v>34</v>
      </c>
      <c r="O4944" s="10" t="s">
        <v>34</v>
      </c>
      <c r="P4944">
        <f t="shared" si="572"/>
        <v>0.15</v>
      </c>
      <c r="Q4944" s="11">
        <f t="shared" si="573"/>
        <v>0.35584985357271448</v>
      </c>
      <c r="S4944" s="13">
        <f t="shared" si="574"/>
        <v>0.15</v>
      </c>
      <c r="T4944">
        <f t="shared" si="575"/>
        <v>8.082510000000001</v>
      </c>
      <c r="U4944" t="b">
        <f t="shared" si="576"/>
        <v>1</v>
      </c>
    </row>
    <row r="4945" spans="1:21" ht="21" x14ac:dyDescent="0.4">
      <c r="A4945" t="s">
        <v>5819</v>
      </c>
      <c r="B4945" t="s">
        <v>5781</v>
      </c>
      <c r="C4945" t="s">
        <v>5782</v>
      </c>
      <c r="D4945" s="33">
        <v>28813</v>
      </c>
      <c r="E4945" s="33">
        <v>628</v>
      </c>
      <c r="F4945" s="32">
        <v>0.18479999999999999</v>
      </c>
      <c r="G4945" s="32">
        <v>0.11119999999999999</v>
      </c>
      <c r="H4945" s="41">
        <v>2.1795717210981156</v>
      </c>
      <c r="I4945" s="32">
        <v>0.29599999999999999</v>
      </c>
      <c r="J4945" s="34">
        <f t="shared" ref="J4945:J4976" si="577">G4945/I4945</f>
        <v>0.37567567567567567</v>
      </c>
      <c r="K4945">
        <v>0.29426751592356687</v>
      </c>
      <c r="L4945">
        <v>0.4713375796178344</v>
      </c>
      <c r="M4945" s="41">
        <v>0.3</v>
      </c>
      <c r="N4945" t="s">
        <v>33</v>
      </c>
      <c r="O4945" s="10" t="s">
        <v>33</v>
      </c>
      <c r="P4945">
        <f t="shared" si="572"/>
        <v>0.4</v>
      </c>
      <c r="Q4945" s="11">
        <f t="shared" si="573"/>
        <v>0.36351351351351352</v>
      </c>
      <c r="S4945" s="13">
        <f t="shared" si="574"/>
        <v>0.36351351351351352</v>
      </c>
      <c r="T4945">
        <f t="shared" si="575"/>
        <v>0.1076</v>
      </c>
      <c r="U4945" t="b">
        <f t="shared" si="576"/>
        <v>1</v>
      </c>
    </row>
    <row r="4946" spans="1:21" ht="21" x14ac:dyDescent="0.4">
      <c r="A4946" t="s">
        <v>879</v>
      </c>
      <c r="B4946" t="s">
        <v>865</v>
      </c>
      <c r="C4946" s="42" t="s">
        <v>866</v>
      </c>
      <c r="D4946" s="33">
        <v>1628828</v>
      </c>
      <c r="E4946" s="33">
        <v>186496</v>
      </c>
      <c r="F4946" s="32">
        <v>291.21839999999997</v>
      </c>
      <c r="G4946" s="32">
        <v>72.805099999999996</v>
      </c>
      <c r="H4946" s="41">
        <v>11.44970494122154</v>
      </c>
      <c r="I4946" s="32">
        <v>364.02349999999996</v>
      </c>
      <c r="J4946" s="34">
        <f t="shared" si="577"/>
        <v>0.20000109883015796</v>
      </c>
      <c r="K4946">
        <v>1.5615262525737816</v>
      </c>
      <c r="L4946">
        <v>1.9519104967398762</v>
      </c>
      <c r="M4946" s="41">
        <v>1.5</v>
      </c>
      <c r="N4946" t="s">
        <v>37</v>
      </c>
      <c r="O4946" s="10" t="s">
        <v>42</v>
      </c>
      <c r="P4946">
        <f t="shared" si="572"/>
        <v>0.05</v>
      </c>
      <c r="Q4946" s="11">
        <f t="shared" si="573"/>
        <v>0.2315221407409136</v>
      </c>
      <c r="S4946" s="13">
        <f t="shared" si="574"/>
        <v>0.05</v>
      </c>
      <c r="T4946">
        <f t="shared" si="575"/>
        <v>18.201174999999999</v>
      </c>
      <c r="U4946" t="b">
        <f t="shared" si="576"/>
        <v>0</v>
      </c>
    </row>
    <row r="4947" spans="1:21" ht="21" x14ac:dyDescent="0.4">
      <c r="A4947" t="s">
        <v>962</v>
      </c>
      <c r="B4947" t="s">
        <v>883</v>
      </c>
      <c r="C4947" s="42" t="s">
        <v>884</v>
      </c>
      <c r="D4947" s="33">
        <v>799541</v>
      </c>
      <c r="E4947" s="33">
        <v>114807</v>
      </c>
      <c r="F4947" s="32">
        <v>139.26829999999998</v>
      </c>
      <c r="G4947" s="32">
        <v>46.418599999999998</v>
      </c>
      <c r="H4947" s="41">
        <v>14.359113541394375</v>
      </c>
      <c r="I4947" s="32">
        <v>185.68689999999998</v>
      </c>
      <c r="J4947" s="34">
        <f t="shared" si="577"/>
        <v>0.24998317059523317</v>
      </c>
      <c r="K4947">
        <v>1.2130645343925022</v>
      </c>
      <c r="L4947">
        <v>1.6173830863971708</v>
      </c>
      <c r="M4947" s="41">
        <v>1.1000000000000001</v>
      </c>
      <c r="N4947" t="s">
        <v>37</v>
      </c>
      <c r="O4947" s="10" t="s">
        <v>34</v>
      </c>
      <c r="P4947">
        <f t="shared" si="572"/>
        <v>0.15</v>
      </c>
      <c r="Q4947" s="11">
        <f t="shared" si="573"/>
        <v>0.31988901748050069</v>
      </c>
      <c r="S4947" s="13">
        <f t="shared" si="574"/>
        <v>0.15</v>
      </c>
      <c r="T4947">
        <f t="shared" si="575"/>
        <v>27.853034999999995</v>
      </c>
      <c r="U4947" t="b">
        <f t="shared" si="576"/>
        <v>0</v>
      </c>
    </row>
    <row r="4948" spans="1:21" ht="21" x14ac:dyDescent="0.4">
      <c r="A4948" t="s">
        <v>2774</v>
      </c>
      <c r="B4948" t="s">
        <v>2736</v>
      </c>
      <c r="C4948" t="s">
        <v>2737</v>
      </c>
      <c r="D4948" s="33">
        <v>1157033</v>
      </c>
      <c r="E4948" s="33">
        <v>183028</v>
      </c>
      <c r="F4948" s="32">
        <v>219.63359999999997</v>
      </c>
      <c r="G4948" s="32">
        <v>72.940100000000001</v>
      </c>
      <c r="H4948" s="41">
        <v>15.818736371391308</v>
      </c>
      <c r="I4948" s="32">
        <v>292.57369999999997</v>
      </c>
      <c r="J4948" s="34">
        <f t="shared" si="577"/>
        <v>0.24930504689929411</v>
      </c>
      <c r="K4948">
        <v>1.2</v>
      </c>
      <c r="L4948">
        <v>1.5985188058657689</v>
      </c>
      <c r="M4948" s="41">
        <v>1.2</v>
      </c>
      <c r="N4948" t="s">
        <v>45</v>
      </c>
      <c r="O4948" s="10" t="s">
        <v>45</v>
      </c>
      <c r="P4948">
        <f t="shared" si="572"/>
        <v>0.32</v>
      </c>
      <c r="Q4948" s="11">
        <f t="shared" si="573"/>
        <v>0.24930504689929397</v>
      </c>
      <c r="S4948" s="13">
        <f t="shared" si="574"/>
        <v>0.24930504689929397</v>
      </c>
      <c r="T4948">
        <f t="shared" si="575"/>
        <v>72.940099999999958</v>
      </c>
      <c r="U4948" t="b">
        <f t="shared" si="576"/>
        <v>1</v>
      </c>
    </row>
    <row r="4949" spans="1:21" ht="21" x14ac:dyDescent="0.4">
      <c r="A4949" t="s">
        <v>963</v>
      </c>
      <c r="B4949" t="s">
        <v>883</v>
      </c>
      <c r="C4949" s="42" t="s">
        <v>884</v>
      </c>
      <c r="D4949" s="33">
        <v>40144</v>
      </c>
      <c r="E4949" s="33">
        <v>3781</v>
      </c>
      <c r="F4949" s="32">
        <v>2.3776999999999999</v>
      </c>
      <c r="G4949" s="32">
        <v>0.7923</v>
      </c>
      <c r="H4949" s="41">
        <v>9.4185930649661227</v>
      </c>
      <c r="I4949" s="32">
        <v>3.17</v>
      </c>
      <c r="J4949" s="34">
        <f t="shared" si="577"/>
        <v>0.24993690851735018</v>
      </c>
      <c r="K4949">
        <v>0.62885480031737628</v>
      </c>
      <c r="L4949">
        <v>0.83840253901084372</v>
      </c>
      <c r="M4949" s="41">
        <v>0.4</v>
      </c>
      <c r="N4949" t="s">
        <v>37</v>
      </c>
      <c r="O4949" s="10" t="s">
        <v>37</v>
      </c>
      <c r="P4949">
        <f t="shared" si="572"/>
        <v>0.25</v>
      </c>
      <c r="Q4949" s="11">
        <f t="shared" si="573"/>
        <v>0.5229022082018927</v>
      </c>
      <c r="S4949" s="13">
        <f t="shared" si="574"/>
        <v>0.25</v>
      </c>
      <c r="T4949">
        <f t="shared" si="575"/>
        <v>0.79249999999999998</v>
      </c>
      <c r="U4949" t="b">
        <f t="shared" si="576"/>
        <v>1</v>
      </c>
    </row>
    <row r="4950" spans="1:21" ht="21" x14ac:dyDescent="0.4">
      <c r="A4950" t="s">
        <v>3917</v>
      </c>
      <c r="B4950" t="s">
        <v>3765</v>
      </c>
      <c r="C4950" t="s">
        <v>3766</v>
      </c>
      <c r="D4950" s="33">
        <v>29683</v>
      </c>
      <c r="E4950" s="33">
        <v>1956</v>
      </c>
      <c r="F4950" s="32">
        <v>1.3569000000000002</v>
      </c>
      <c r="G4950" s="32">
        <v>0.42709999999999992</v>
      </c>
      <c r="H4950" s="41">
        <v>6.5896304281912208</v>
      </c>
      <c r="I4950" s="32">
        <v>1.7840000000000003</v>
      </c>
      <c r="J4950" s="34">
        <f t="shared" si="577"/>
        <v>0.23940582959641249</v>
      </c>
      <c r="K4950">
        <v>0.69371165644171795</v>
      </c>
      <c r="L4950">
        <v>0.91206543967280174</v>
      </c>
      <c r="M4950" s="41">
        <v>0.7</v>
      </c>
      <c r="N4950" t="s">
        <v>37</v>
      </c>
      <c r="O4950" s="10" t="s">
        <v>37</v>
      </c>
      <c r="P4950">
        <f t="shared" si="572"/>
        <v>0.25</v>
      </c>
      <c r="Q4950" s="11">
        <f t="shared" si="573"/>
        <v>0.23251121076233197</v>
      </c>
      <c r="S4950" s="13">
        <f t="shared" si="574"/>
        <v>0.23251121076233197</v>
      </c>
      <c r="T4950">
        <f t="shared" si="575"/>
        <v>0.41480000000000028</v>
      </c>
      <c r="U4950" t="b">
        <f t="shared" si="576"/>
        <v>1</v>
      </c>
    </row>
    <row r="4951" spans="1:21" ht="21" x14ac:dyDescent="0.4">
      <c r="A4951" t="s">
        <v>242</v>
      </c>
      <c r="B4951" t="s">
        <v>210</v>
      </c>
      <c r="C4951" s="42" t="s">
        <v>211</v>
      </c>
      <c r="D4951" s="33">
        <v>3534116</v>
      </c>
      <c r="E4951" s="33">
        <v>710198</v>
      </c>
      <c r="F4951" s="32">
        <v>346.50209999999998</v>
      </c>
      <c r="G4951" s="32">
        <v>170.6645</v>
      </c>
      <c r="H4951" s="41">
        <v>20.095492055156086</v>
      </c>
      <c r="I4951" s="32">
        <v>517.16660000000002</v>
      </c>
      <c r="J4951" s="34">
        <f t="shared" si="577"/>
        <v>0.32999907573304232</v>
      </c>
      <c r="K4951">
        <v>0.48789506588303538</v>
      </c>
      <c r="L4951">
        <v>0.72820058631536566</v>
      </c>
      <c r="M4951" s="41">
        <v>0.1</v>
      </c>
      <c r="N4951" t="s">
        <v>37</v>
      </c>
      <c r="O4951" s="10" t="s">
        <v>34</v>
      </c>
      <c r="P4951">
        <f t="shared" si="572"/>
        <v>0.15</v>
      </c>
      <c r="Q4951" s="11">
        <f t="shared" si="573"/>
        <v>0.86267519982922336</v>
      </c>
      <c r="S4951" s="13">
        <f t="shared" si="574"/>
        <v>0.15</v>
      </c>
      <c r="T4951">
        <f t="shared" si="575"/>
        <v>77.57499</v>
      </c>
      <c r="U4951" t="b">
        <f t="shared" si="576"/>
        <v>0</v>
      </c>
    </row>
    <row r="4952" spans="1:21" ht="21" x14ac:dyDescent="0.4">
      <c r="A4952" t="s">
        <v>1637</v>
      </c>
      <c r="B4952" t="s">
        <v>1598</v>
      </c>
      <c r="C4952" s="42" t="s">
        <v>1599</v>
      </c>
      <c r="D4952" s="33">
        <v>3159642</v>
      </c>
      <c r="E4952" s="33">
        <v>522905</v>
      </c>
      <c r="F4952" s="32">
        <v>105.98089999999999</v>
      </c>
      <c r="G4952" s="32">
        <v>68.922600000000003</v>
      </c>
      <c r="H4952" s="41">
        <v>16.549501494156615</v>
      </c>
      <c r="I4952" s="32">
        <v>174.90350000000001</v>
      </c>
      <c r="J4952" s="34">
        <f t="shared" si="577"/>
        <v>0.394060724914024</v>
      </c>
      <c r="K4952">
        <v>0.20267715933104483</v>
      </c>
      <c r="L4952">
        <v>0.33448427534638225</v>
      </c>
      <c r="M4952" s="41">
        <v>0.2</v>
      </c>
      <c r="N4952" t="s">
        <v>33</v>
      </c>
      <c r="O4952" s="10" t="s">
        <v>37</v>
      </c>
      <c r="P4952">
        <f t="shared" si="572"/>
        <v>0.25</v>
      </c>
      <c r="Q4952" s="11">
        <f t="shared" si="573"/>
        <v>0.40206456703267801</v>
      </c>
      <c r="S4952" s="13">
        <f t="shared" si="574"/>
        <v>0.25</v>
      </c>
      <c r="T4952">
        <f t="shared" si="575"/>
        <v>43.725875000000002</v>
      </c>
      <c r="U4952" t="b">
        <f t="shared" si="576"/>
        <v>0</v>
      </c>
    </row>
    <row r="4953" spans="1:21" ht="21" x14ac:dyDescent="0.4">
      <c r="A4953" t="s">
        <v>2128</v>
      </c>
      <c r="B4953" t="s">
        <v>2112</v>
      </c>
      <c r="C4953" t="s">
        <v>2113</v>
      </c>
      <c r="D4953" s="33">
        <v>1201771</v>
      </c>
      <c r="E4953" s="33">
        <v>25031</v>
      </c>
      <c r="F4953" s="32">
        <v>40.049599999999998</v>
      </c>
      <c r="G4953" s="32">
        <v>6.5063999999999993</v>
      </c>
      <c r="H4953" s="41">
        <v>2.0828427379259442</v>
      </c>
      <c r="I4953" s="32">
        <v>46.555999999999997</v>
      </c>
      <c r="J4953" s="34">
        <f t="shared" si="577"/>
        <v>0.1397542744222012</v>
      </c>
      <c r="K4953">
        <v>1.5999999999999999</v>
      </c>
      <c r="L4953">
        <v>1.8599336822340298</v>
      </c>
      <c r="M4953" s="41">
        <v>1.6</v>
      </c>
      <c r="N4953" t="s">
        <v>37</v>
      </c>
      <c r="O4953" s="10" t="s">
        <v>37</v>
      </c>
      <c r="P4953">
        <f t="shared" si="572"/>
        <v>0.25</v>
      </c>
      <c r="Q4953" s="11">
        <f t="shared" si="573"/>
        <v>0.13975427442220115</v>
      </c>
      <c r="S4953" s="13">
        <f t="shared" si="574"/>
        <v>0.13975427442220115</v>
      </c>
      <c r="T4953">
        <f t="shared" si="575"/>
        <v>6.5063999999999966</v>
      </c>
      <c r="U4953" t="b">
        <f t="shared" si="576"/>
        <v>1</v>
      </c>
    </row>
    <row r="4954" spans="1:21" ht="21" x14ac:dyDescent="0.4">
      <c r="A4954" t="s">
        <v>735</v>
      </c>
      <c r="B4954" t="s">
        <v>657</v>
      </c>
      <c r="C4954" s="42" t="s">
        <v>658</v>
      </c>
      <c r="D4954" s="33">
        <v>1996475</v>
      </c>
      <c r="E4954" s="33">
        <v>143901</v>
      </c>
      <c r="F4954" s="32">
        <v>89.632700000000014</v>
      </c>
      <c r="G4954" s="32">
        <v>38.2102</v>
      </c>
      <c r="H4954" s="41">
        <v>7.2077536658360364</v>
      </c>
      <c r="I4954" s="32">
        <v>127.84290000000001</v>
      </c>
      <c r="J4954" s="34">
        <f t="shared" si="577"/>
        <v>0.29888402093506949</v>
      </c>
      <c r="K4954">
        <v>0.62287753386008449</v>
      </c>
      <c r="L4954">
        <v>0.8884086976462986</v>
      </c>
      <c r="M4954" s="41">
        <v>0.45</v>
      </c>
      <c r="N4954" t="s">
        <v>34</v>
      </c>
      <c r="O4954" s="10" t="s">
        <v>34</v>
      </c>
      <c r="P4954">
        <f t="shared" si="572"/>
        <v>0.15</v>
      </c>
      <c r="Q4954" s="11">
        <f t="shared" si="573"/>
        <v>0.49347636826135832</v>
      </c>
      <c r="S4954" s="13">
        <f t="shared" si="574"/>
        <v>0.15</v>
      </c>
      <c r="T4954">
        <f t="shared" si="575"/>
        <v>19.176435000000001</v>
      </c>
      <c r="U4954" t="b">
        <f t="shared" si="576"/>
        <v>1</v>
      </c>
    </row>
    <row r="4955" spans="1:21" ht="21" x14ac:dyDescent="0.4">
      <c r="A4955" t="s">
        <v>3540</v>
      </c>
      <c r="B4955" t="s">
        <v>3532</v>
      </c>
      <c r="C4955" t="s">
        <v>3533</v>
      </c>
      <c r="D4955" s="33">
        <v>2998258</v>
      </c>
      <c r="E4955" s="33">
        <v>22084</v>
      </c>
      <c r="F4955" s="32">
        <v>0.63989999999999991</v>
      </c>
      <c r="G4955" s="32">
        <v>0.21010000000000001</v>
      </c>
      <c r="H4955" s="41">
        <v>0.73656102977128723</v>
      </c>
      <c r="I4955" s="32">
        <v>0.84999999999999987</v>
      </c>
      <c r="J4955" s="34">
        <f t="shared" si="577"/>
        <v>0.24717647058823533</v>
      </c>
      <c r="K4955">
        <v>2.8975729034595176E-2</v>
      </c>
      <c r="L4955">
        <v>3.8489404093461327E-2</v>
      </c>
      <c r="M4955" s="41">
        <v>0.01</v>
      </c>
      <c r="N4955" t="s">
        <v>34</v>
      </c>
      <c r="O4955" s="10" t="s">
        <v>34</v>
      </c>
      <c r="P4955">
        <f t="shared" si="572"/>
        <v>0.15</v>
      </c>
      <c r="Q4955" s="11">
        <f t="shared" si="573"/>
        <v>0.74018823529411759</v>
      </c>
      <c r="S4955" s="13">
        <f t="shared" si="574"/>
        <v>0.15</v>
      </c>
      <c r="T4955">
        <f t="shared" si="575"/>
        <v>0.12749999999999997</v>
      </c>
      <c r="U4955" t="b">
        <f t="shared" si="576"/>
        <v>1</v>
      </c>
    </row>
    <row r="4956" spans="1:21" ht="21" x14ac:dyDescent="0.4">
      <c r="A4956" t="s">
        <v>1082</v>
      </c>
      <c r="B4956" t="s">
        <v>1070</v>
      </c>
      <c r="C4956" s="42" t="s">
        <v>1071</v>
      </c>
      <c r="D4956" s="33">
        <v>10156061</v>
      </c>
      <c r="E4956" s="33">
        <v>2047990</v>
      </c>
      <c r="F4956" s="32">
        <v>526.61989999999992</v>
      </c>
      <c r="G4956" s="32">
        <v>351.07929999999999</v>
      </c>
      <c r="H4956" s="41">
        <v>20.165199874242582</v>
      </c>
      <c r="I4956" s="32">
        <v>877.69919999999991</v>
      </c>
      <c r="J4956" s="34">
        <f t="shared" si="577"/>
        <v>0.39999956704985035</v>
      </c>
      <c r="K4956">
        <v>0.2571398786126885</v>
      </c>
      <c r="L4956">
        <v>0.42856615510817919</v>
      </c>
      <c r="M4956" s="41">
        <v>0.05</v>
      </c>
      <c r="N4956" t="s">
        <v>33</v>
      </c>
      <c r="O4956" s="10" t="s">
        <v>37</v>
      </c>
      <c r="P4956">
        <f t="shared" si="572"/>
        <v>0.25</v>
      </c>
      <c r="Q4956" s="11">
        <f t="shared" si="573"/>
        <v>0.88333189776178445</v>
      </c>
      <c r="S4956" s="13">
        <f t="shared" si="574"/>
        <v>0.25</v>
      </c>
      <c r="T4956">
        <f t="shared" si="575"/>
        <v>219.42479999999998</v>
      </c>
      <c r="U4956" t="b">
        <f t="shared" si="576"/>
        <v>0</v>
      </c>
    </row>
    <row r="4957" spans="1:21" ht="21" x14ac:dyDescent="0.4">
      <c r="A4957" t="s">
        <v>3389</v>
      </c>
      <c r="B4957" t="s">
        <v>3384</v>
      </c>
      <c r="C4957" t="s">
        <v>3385</v>
      </c>
      <c r="D4957" s="33">
        <v>505308</v>
      </c>
      <c r="E4957" s="33">
        <v>109587</v>
      </c>
      <c r="F4957" s="32">
        <v>94.006699999999995</v>
      </c>
      <c r="G4957" s="32">
        <v>26.5154</v>
      </c>
      <c r="H4957" s="41">
        <v>21.687169013750029</v>
      </c>
      <c r="I4957" s="32">
        <v>120.52209999999999</v>
      </c>
      <c r="J4957" s="34">
        <f t="shared" si="577"/>
        <v>0.22000446391159797</v>
      </c>
      <c r="K4957">
        <v>0.85782711453000815</v>
      </c>
      <c r="L4957">
        <v>1.0997846459890315</v>
      </c>
      <c r="M4957" s="41">
        <v>0.8</v>
      </c>
      <c r="N4957" t="s">
        <v>34</v>
      </c>
      <c r="O4957" s="10" t="s">
        <v>34</v>
      </c>
      <c r="P4957">
        <f t="shared" si="572"/>
        <v>0.15</v>
      </c>
      <c r="Q4957" s="11">
        <f t="shared" si="573"/>
        <v>0.27258486202945342</v>
      </c>
      <c r="S4957" s="13">
        <f t="shared" si="574"/>
        <v>0.15</v>
      </c>
      <c r="T4957">
        <f t="shared" si="575"/>
        <v>18.078315</v>
      </c>
      <c r="U4957" t="b">
        <f t="shared" si="576"/>
        <v>1</v>
      </c>
    </row>
    <row r="4958" spans="1:21" ht="21" x14ac:dyDescent="0.4">
      <c r="A4958" t="s">
        <v>3637</v>
      </c>
      <c r="B4958" t="s">
        <v>3625</v>
      </c>
      <c r="C4958" t="s">
        <v>3626</v>
      </c>
      <c r="D4958" s="33">
        <v>2570743</v>
      </c>
      <c r="E4958" s="33">
        <v>65543</v>
      </c>
      <c r="F4958" s="32">
        <v>32.771500000000003</v>
      </c>
      <c r="G4958" s="32">
        <v>6.1814999999999998</v>
      </c>
      <c r="H4958" s="41">
        <v>2.549574189251901</v>
      </c>
      <c r="I4958" s="32">
        <v>38.953000000000003</v>
      </c>
      <c r="J4958" s="34">
        <f t="shared" si="577"/>
        <v>0.15869124329319947</v>
      </c>
      <c r="K4958">
        <v>0.5</v>
      </c>
      <c r="L4958">
        <v>0.5943121309674565</v>
      </c>
      <c r="M4958" s="41">
        <v>0.5</v>
      </c>
      <c r="N4958" t="s">
        <v>34</v>
      </c>
      <c r="O4958" s="10" t="s">
        <v>34</v>
      </c>
      <c r="P4958">
        <f t="shared" si="572"/>
        <v>0.15</v>
      </c>
      <c r="Q4958" s="11">
        <f t="shared" si="573"/>
        <v>0.15869124329319953</v>
      </c>
      <c r="S4958" s="13">
        <f t="shared" si="574"/>
        <v>0.15</v>
      </c>
      <c r="T4958">
        <f t="shared" si="575"/>
        <v>5.8429500000000001</v>
      </c>
      <c r="U4958" t="b">
        <f t="shared" si="576"/>
        <v>1</v>
      </c>
    </row>
    <row r="4959" spans="1:21" ht="21" x14ac:dyDescent="0.4">
      <c r="A4959" t="s">
        <v>2435</v>
      </c>
      <c r="B4959" t="s">
        <v>2333</v>
      </c>
      <c r="C4959" t="s">
        <v>2334</v>
      </c>
      <c r="D4959" s="33">
        <v>84623</v>
      </c>
      <c r="E4959" s="33">
        <v>19340</v>
      </c>
      <c r="F4959" s="32">
        <v>3.8837999999999999</v>
      </c>
      <c r="G4959" s="32">
        <v>1.2939999999999998</v>
      </c>
      <c r="H4959" s="41">
        <v>22.854306748756247</v>
      </c>
      <c r="I4959" s="32">
        <v>5.1777999999999995</v>
      </c>
      <c r="J4959" s="34">
        <f t="shared" si="577"/>
        <v>0.2499130905017575</v>
      </c>
      <c r="K4959">
        <v>0.20081695966907961</v>
      </c>
      <c r="L4959">
        <v>0.26772492244053769</v>
      </c>
      <c r="M4959" s="41">
        <v>0.1</v>
      </c>
      <c r="N4959" t="s">
        <v>37</v>
      </c>
      <c r="O4959" s="10" t="s">
        <v>37</v>
      </c>
      <c r="P4959">
        <f t="shared" si="572"/>
        <v>0.25</v>
      </c>
      <c r="Q4959" s="11">
        <f t="shared" si="573"/>
        <v>0.62648228977558029</v>
      </c>
      <c r="S4959" s="13">
        <f t="shared" si="574"/>
        <v>0.25</v>
      </c>
      <c r="T4959">
        <f t="shared" si="575"/>
        <v>1.2944499999999999</v>
      </c>
      <c r="U4959" t="b">
        <f t="shared" si="576"/>
        <v>1</v>
      </c>
    </row>
    <row r="4960" spans="1:21" ht="21" x14ac:dyDescent="0.4">
      <c r="A4960" t="s">
        <v>5062</v>
      </c>
      <c r="B4960" t="s">
        <v>5059</v>
      </c>
      <c r="C4960" t="s">
        <v>5060</v>
      </c>
      <c r="D4960" s="33">
        <v>150842</v>
      </c>
      <c r="E4960" s="33">
        <v>35013</v>
      </c>
      <c r="F4960" s="32">
        <v>46.521500000000003</v>
      </c>
      <c r="G4960" s="32">
        <v>15.5068</v>
      </c>
      <c r="H4960" s="41">
        <v>23.211704962808767</v>
      </c>
      <c r="I4960" s="32">
        <v>62.028300000000002</v>
      </c>
      <c r="J4960" s="34">
        <f t="shared" si="577"/>
        <v>0.2499955665397891</v>
      </c>
      <c r="K4960">
        <v>1.3286922000399852</v>
      </c>
      <c r="L4960">
        <v>1.7715791277525492</v>
      </c>
      <c r="M4960" s="41">
        <v>1.2</v>
      </c>
      <c r="N4960" t="s">
        <v>34</v>
      </c>
      <c r="O4960" s="10" t="s">
        <v>34</v>
      </c>
      <c r="P4960">
        <f t="shared" si="572"/>
        <v>0.15</v>
      </c>
      <c r="Q4960" s="11">
        <f t="shared" si="573"/>
        <v>0.32263821513728419</v>
      </c>
      <c r="S4960" s="13">
        <f t="shared" si="574"/>
        <v>0.15</v>
      </c>
      <c r="T4960">
        <f t="shared" si="575"/>
        <v>9.3042449999999999</v>
      </c>
      <c r="U4960" t="b">
        <f t="shared" si="576"/>
        <v>1</v>
      </c>
    </row>
    <row r="4961" spans="1:21" ht="21" x14ac:dyDescent="0.4">
      <c r="A4961" t="s">
        <v>1117</v>
      </c>
      <c r="B4961" t="s">
        <v>1084</v>
      </c>
      <c r="C4961" s="42" t="s">
        <v>1085</v>
      </c>
      <c r="D4961" s="33">
        <v>550484</v>
      </c>
      <c r="E4961" s="33">
        <v>83981</v>
      </c>
      <c r="F4961" s="32">
        <v>26.147100000000002</v>
      </c>
      <c r="G4961" s="32">
        <v>8.7129000000000012</v>
      </c>
      <c r="H4961" s="41">
        <v>15.255847581401094</v>
      </c>
      <c r="I4961" s="32">
        <v>34.86</v>
      </c>
      <c r="J4961" s="34">
        <f t="shared" si="577"/>
        <v>0.24993975903614463</v>
      </c>
      <c r="K4961">
        <v>0.31134542336957172</v>
      </c>
      <c r="L4961">
        <v>0.41509389028470728</v>
      </c>
      <c r="M4961" s="41">
        <v>0.25</v>
      </c>
      <c r="N4961" t="s">
        <v>33</v>
      </c>
      <c r="O4961" s="10" t="s">
        <v>37</v>
      </c>
      <c r="P4961">
        <f t="shared" si="572"/>
        <v>0.25</v>
      </c>
      <c r="Q4961" s="11">
        <f t="shared" si="573"/>
        <v>0.39772662076878945</v>
      </c>
      <c r="S4961" s="13">
        <f t="shared" si="574"/>
        <v>0.25</v>
      </c>
      <c r="T4961">
        <f t="shared" si="575"/>
        <v>8.7149999999999999</v>
      </c>
      <c r="U4961" t="b">
        <f t="shared" si="576"/>
        <v>0</v>
      </c>
    </row>
    <row r="4962" spans="1:21" ht="21" x14ac:dyDescent="0.4">
      <c r="A4962" t="s">
        <v>1726</v>
      </c>
      <c r="B4962" t="s">
        <v>1655</v>
      </c>
      <c r="C4962" s="42" t="s">
        <v>1656</v>
      </c>
      <c r="D4962" s="33">
        <v>82969</v>
      </c>
      <c r="E4962" s="33">
        <v>8362</v>
      </c>
      <c r="F4962" s="32">
        <v>8.4588999999999999</v>
      </c>
      <c r="G4962" s="32">
        <v>3.149</v>
      </c>
      <c r="H4962" s="41">
        <v>10.078463040412684</v>
      </c>
      <c r="I4962" s="32">
        <v>11.607900000000001</v>
      </c>
      <c r="J4962" s="34">
        <f t="shared" si="577"/>
        <v>0.27128076568543835</v>
      </c>
      <c r="K4962">
        <v>1.0115881368093758</v>
      </c>
      <c r="L4962">
        <v>1.3881726859602967</v>
      </c>
      <c r="M4962" s="41">
        <v>1</v>
      </c>
      <c r="N4962" t="s">
        <v>45</v>
      </c>
      <c r="O4962" s="10" t="s">
        <v>37</v>
      </c>
      <c r="P4962">
        <f t="shared" si="572"/>
        <v>0.25</v>
      </c>
      <c r="Q4962" s="11">
        <f t="shared" si="573"/>
        <v>0.27962852884673378</v>
      </c>
      <c r="S4962" s="13">
        <f t="shared" si="574"/>
        <v>0.25</v>
      </c>
      <c r="T4962">
        <f t="shared" si="575"/>
        <v>2.9019750000000002</v>
      </c>
      <c r="U4962" t="b">
        <f t="shared" si="576"/>
        <v>0</v>
      </c>
    </row>
    <row r="4963" spans="1:21" ht="21" x14ac:dyDescent="0.4">
      <c r="A4963" t="s">
        <v>1017</v>
      </c>
      <c r="B4963" t="s">
        <v>980</v>
      </c>
      <c r="C4963" s="42" t="s">
        <v>981</v>
      </c>
      <c r="D4963" s="33">
        <v>3339590</v>
      </c>
      <c r="E4963" s="33">
        <v>107879</v>
      </c>
      <c r="F4963" s="32">
        <v>21.575800000000005</v>
      </c>
      <c r="G4963" s="32">
        <v>8.2417999999999996</v>
      </c>
      <c r="H4963" s="41">
        <v>3.2303067142972641</v>
      </c>
      <c r="I4963" s="32">
        <v>29.817600000000006</v>
      </c>
      <c r="J4963" s="34">
        <f t="shared" si="577"/>
        <v>0.2764072225799527</v>
      </c>
      <c r="K4963">
        <v>0.20000000000000004</v>
      </c>
      <c r="L4963">
        <v>0.27639855764328558</v>
      </c>
      <c r="M4963" s="41">
        <v>0.2</v>
      </c>
      <c r="N4963" t="s">
        <v>45</v>
      </c>
      <c r="O4963" s="10" t="s">
        <v>42</v>
      </c>
      <c r="P4963">
        <f t="shared" si="572"/>
        <v>0.05</v>
      </c>
      <c r="Q4963" s="11">
        <f t="shared" si="573"/>
        <v>0.27640722257995287</v>
      </c>
      <c r="S4963" s="13">
        <f t="shared" si="574"/>
        <v>0.05</v>
      </c>
      <c r="T4963">
        <f t="shared" si="575"/>
        <v>1.4908800000000004</v>
      </c>
      <c r="U4963" t="b">
        <f t="shared" si="576"/>
        <v>0</v>
      </c>
    </row>
    <row r="4964" spans="1:21" ht="21" x14ac:dyDescent="0.4">
      <c r="A4964" t="s">
        <v>1585</v>
      </c>
      <c r="B4964" t="s">
        <v>1573</v>
      </c>
      <c r="C4964" s="42" t="s">
        <v>1574</v>
      </c>
      <c r="D4964" s="33">
        <v>3669814</v>
      </c>
      <c r="E4964" s="33">
        <v>447333</v>
      </c>
      <c r="F4964" s="32">
        <v>244.83150000000001</v>
      </c>
      <c r="G4964" s="32">
        <v>81.611100000000008</v>
      </c>
      <c r="H4964" s="41">
        <v>12.189527861630044</v>
      </c>
      <c r="I4964" s="32">
        <v>326.44260000000003</v>
      </c>
      <c r="J4964" s="34">
        <f t="shared" si="577"/>
        <v>0.25000137849655651</v>
      </c>
      <c r="K4964">
        <v>0.54731374613542927</v>
      </c>
      <c r="L4964">
        <v>0.7297530027965744</v>
      </c>
      <c r="M4964" s="41">
        <v>0.5</v>
      </c>
      <c r="N4964" t="s">
        <v>37</v>
      </c>
      <c r="O4964" s="10" t="s">
        <v>34</v>
      </c>
      <c r="P4964">
        <f t="shared" si="572"/>
        <v>0.15</v>
      </c>
      <c r="Q4964" s="11">
        <f t="shared" si="573"/>
        <v>0.31483666653800702</v>
      </c>
      <c r="S4964" s="13">
        <f t="shared" si="574"/>
        <v>0.15</v>
      </c>
      <c r="T4964">
        <f t="shared" si="575"/>
        <v>48.966390000000004</v>
      </c>
      <c r="U4964" t="b">
        <f t="shared" si="576"/>
        <v>0</v>
      </c>
    </row>
    <row r="4965" spans="1:21" ht="21" x14ac:dyDescent="0.4">
      <c r="A4965" t="s">
        <v>5109</v>
      </c>
      <c r="B4965" t="s">
        <v>5103</v>
      </c>
      <c r="C4965" t="s">
        <v>5104</v>
      </c>
      <c r="D4965" s="33">
        <v>24932</v>
      </c>
      <c r="E4965" s="33">
        <v>2499</v>
      </c>
      <c r="F4965" s="32">
        <v>5.1034999999999995</v>
      </c>
      <c r="G4965" s="32">
        <v>1.6964999999999999</v>
      </c>
      <c r="H4965" s="41">
        <v>10.023263276111022</v>
      </c>
      <c r="I4965" s="32">
        <v>6.7999999999999989</v>
      </c>
      <c r="J4965" s="34">
        <f t="shared" si="577"/>
        <v>0.24948529411764708</v>
      </c>
      <c r="K4965">
        <v>2.0422168867547015</v>
      </c>
      <c r="L4965">
        <v>2.7210884353741491</v>
      </c>
      <c r="M4965" s="41">
        <v>2</v>
      </c>
      <c r="N4965" t="s">
        <v>37</v>
      </c>
      <c r="O4965" s="10" t="s">
        <v>37</v>
      </c>
      <c r="P4965">
        <f t="shared" si="572"/>
        <v>0.25</v>
      </c>
      <c r="Q4965" s="11">
        <f t="shared" si="573"/>
        <v>0.26499999999999985</v>
      </c>
      <c r="S4965" s="13">
        <f t="shared" si="574"/>
        <v>0.25</v>
      </c>
      <c r="T4965">
        <f t="shared" si="575"/>
        <v>1.6999999999999997</v>
      </c>
      <c r="U4965" t="b">
        <f t="shared" si="576"/>
        <v>1</v>
      </c>
    </row>
    <row r="4966" spans="1:21" ht="21" x14ac:dyDescent="0.4">
      <c r="A4966" t="s">
        <v>1254</v>
      </c>
      <c r="B4966" t="s">
        <v>1201</v>
      </c>
      <c r="C4966" s="42" t="s">
        <v>1202</v>
      </c>
      <c r="D4966" s="33">
        <v>131898</v>
      </c>
      <c r="E4966" s="33">
        <v>10093</v>
      </c>
      <c r="F4966" s="32">
        <v>2.6745000000000001</v>
      </c>
      <c r="G4966" s="32">
        <v>1.3676000000000001</v>
      </c>
      <c r="H4966" s="41">
        <v>7.65212512699207</v>
      </c>
      <c r="I4966" s="32">
        <v>4.0421000000000005</v>
      </c>
      <c r="J4966" s="34">
        <f t="shared" si="577"/>
        <v>0.33833898221221642</v>
      </c>
      <c r="K4966">
        <v>0.2649856336074507</v>
      </c>
      <c r="L4966">
        <v>0.4004854849895968</v>
      </c>
      <c r="M4966" s="41">
        <v>0.25</v>
      </c>
      <c r="N4966" t="s">
        <v>37</v>
      </c>
      <c r="O4966" s="10" t="s">
        <v>37</v>
      </c>
      <c r="P4966">
        <f t="shared" si="572"/>
        <v>0.25</v>
      </c>
      <c r="Q4966" s="11">
        <f t="shared" si="573"/>
        <v>0.37575765072610778</v>
      </c>
      <c r="S4966" s="13">
        <f t="shared" si="574"/>
        <v>0.25</v>
      </c>
      <c r="T4966">
        <f t="shared" si="575"/>
        <v>1.0105250000000001</v>
      </c>
      <c r="U4966" t="b">
        <f t="shared" si="576"/>
        <v>1</v>
      </c>
    </row>
    <row r="4967" spans="1:21" ht="21" x14ac:dyDescent="0.4">
      <c r="A4967" t="s">
        <v>5482</v>
      </c>
      <c r="B4967" t="s">
        <v>5476</v>
      </c>
      <c r="C4967" t="s">
        <v>5477</v>
      </c>
      <c r="D4967" s="33">
        <v>28079</v>
      </c>
      <c r="E4967" s="33">
        <v>4916</v>
      </c>
      <c r="F4967" s="32">
        <v>0.9023000000000001</v>
      </c>
      <c r="G4967" s="32">
        <v>0.30070000000000002</v>
      </c>
      <c r="H4967" s="41">
        <v>17.507746002350512</v>
      </c>
      <c r="I4967" s="32">
        <v>1.2030000000000001</v>
      </c>
      <c r="J4967" s="34">
        <f t="shared" si="577"/>
        <v>0.24995843724023276</v>
      </c>
      <c r="K4967">
        <v>0.18354353132628154</v>
      </c>
      <c r="L4967">
        <v>0.24471114727420668</v>
      </c>
      <c r="M4967" s="41">
        <v>0.15</v>
      </c>
      <c r="N4967" t="s">
        <v>37</v>
      </c>
      <c r="O4967" s="10" t="s">
        <v>37</v>
      </c>
      <c r="P4967">
        <f t="shared" si="572"/>
        <v>0.25</v>
      </c>
      <c r="Q4967" s="11">
        <f t="shared" si="573"/>
        <v>0.38703241895261847</v>
      </c>
      <c r="S4967" s="13">
        <f t="shared" si="574"/>
        <v>0.25</v>
      </c>
      <c r="T4967">
        <f t="shared" si="575"/>
        <v>0.30075000000000002</v>
      </c>
      <c r="U4967" t="b">
        <f t="shared" si="576"/>
        <v>1</v>
      </c>
    </row>
    <row r="4968" spans="1:21" ht="21" x14ac:dyDescent="0.4">
      <c r="A4968" t="s">
        <v>1985</v>
      </c>
      <c r="B4968" t="s">
        <v>1732</v>
      </c>
      <c r="C4968" s="42" t="s">
        <v>1733</v>
      </c>
      <c r="D4968" s="33">
        <v>2931</v>
      </c>
      <c r="E4968" s="33">
        <v>1215</v>
      </c>
      <c r="F4968" s="32">
        <v>1.9725999999999999</v>
      </c>
      <c r="G4968" s="32">
        <v>0.65700000000000003</v>
      </c>
      <c r="H4968" s="41">
        <v>41.453428863868986</v>
      </c>
      <c r="I4968" s="32">
        <v>2.6295999999999999</v>
      </c>
      <c r="J4968" s="34">
        <f t="shared" si="577"/>
        <v>0.24984788560997873</v>
      </c>
      <c r="K4968">
        <v>1.6235390946502057</v>
      </c>
      <c r="L4968">
        <v>2.1642798353909463</v>
      </c>
      <c r="M4968" s="41">
        <v>1.5</v>
      </c>
      <c r="N4968" t="s">
        <v>34</v>
      </c>
      <c r="O4968" s="10" t="s">
        <v>34</v>
      </c>
      <c r="P4968">
        <f t="shared" si="572"/>
        <v>0.15</v>
      </c>
      <c r="Q4968" s="11">
        <f t="shared" si="573"/>
        <v>0.30692881046546994</v>
      </c>
      <c r="S4968" s="13">
        <f t="shared" si="574"/>
        <v>0.15</v>
      </c>
      <c r="T4968">
        <f t="shared" si="575"/>
        <v>0.39443999999999996</v>
      </c>
      <c r="U4968" t="b">
        <f t="shared" si="576"/>
        <v>1</v>
      </c>
    </row>
    <row r="4969" spans="1:21" ht="21" x14ac:dyDescent="0.4">
      <c r="A4969" t="s">
        <v>2135</v>
      </c>
      <c r="B4969" t="s">
        <v>2130</v>
      </c>
      <c r="C4969" t="s">
        <v>2131</v>
      </c>
      <c r="D4969" s="33">
        <v>1360381</v>
      </c>
      <c r="E4969" s="33">
        <v>634457</v>
      </c>
      <c r="F4969" s="32">
        <v>528.14760000000001</v>
      </c>
      <c r="G4969" s="32">
        <v>260.13239999999996</v>
      </c>
      <c r="H4969" s="41">
        <v>46.638184449797521</v>
      </c>
      <c r="I4969" s="32">
        <v>788.28</v>
      </c>
      <c r="J4969" s="34">
        <f t="shared" si="577"/>
        <v>0.32999999999999996</v>
      </c>
      <c r="K4969">
        <v>0.83244033874636103</v>
      </c>
      <c r="L4969">
        <v>1.2424482667856136</v>
      </c>
      <c r="M4969" s="41">
        <v>0.55000000000000004</v>
      </c>
      <c r="N4969" t="s">
        <v>45</v>
      </c>
      <c r="O4969" s="10" t="s">
        <v>45</v>
      </c>
      <c r="P4969">
        <f t="shared" si="572"/>
        <v>0.32</v>
      </c>
      <c r="Q4969" s="11">
        <f t="shared" si="573"/>
        <v>0.55732563302379867</v>
      </c>
      <c r="S4969" s="13">
        <f t="shared" si="574"/>
        <v>0.32</v>
      </c>
      <c r="T4969">
        <f t="shared" si="575"/>
        <v>252.24959999999999</v>
      </c>
      <c r="U4969" t="b">
        <f t="shared" si="576"/>
        <v>1</v>
      </c>
    </row>
    <row r="4970" spans="1:21" ht="21" x14ac:dyDescent="0.4">
      <c r="A4970" t="s">
        <v>5209</v>
      </c>
      <c r="B4970" t="s">
        <v>5203</v>
      </c>
      <c r="C4970" t="s">
        <v>5204</v>
      </c>
      <c r="D4970" s="33">
        <v>122884</v>
      </c>
      <c r="E4970" s="33">
        <v>5873</v>
      </c>
      <c r="F4970" s="32">
        <v>6.8464</v>
      </c>
      <c r="G4970" s="32">
        <v>2.2806999999999995</v>
      </c>
      <c r="H4970" s="41">
        <v>4.7793040591126594</v>
      </c>
      <c r="I4970" s="32">
        <v>9.1270999999999987</v>
      </c>
      <c r="J4970" s="34">
        <f t="shared" si="577"/>
        <v>0.24988221888661238</v>
      </c>
      <c r="K4970">
        <v>1.1657415290311595</v>
      </c>
      <c r="L4970">
        <v>1.5540779839945511</v>
      </c>
      <c r="M4970" s="41">
        <v>1.1000000000000001</v>
      </c>
      <c r="N4970" t="s">
        <v>34</v>
      </c>
      <c r="O4970" s="10" t="s">
        <v>34</v>
      </c>
      <c r="P4970">
        <f t="shared" si="572"/>
        <v>0.15</v>
      </c>
      <c r="Q4970" s="11">
        <f t="shared" si="573"/>
        <v>0.2921848122623833</v>
      </c>
      <c r="S4970" s="13">
        <f t="shared" si="574"/>
        <v>0.15</v>
      </c>
      <c r="T4970">
        <f t="shared" si="575"/>
        <v>1.3690649999999998</v>
      </c>
      <c r="U4970" t="b">
        <f t="shared" si="576"/>
        <v>1</v>
      </c>
    </row>
    <row r="4971" spans="1:21" ht="21" x14ac:dyDescent="0.4">
      <c r="A4971" t="s">
        <v>4322</v>
      </c>
      <c r="B4971" t="s">
        <v>4316</v>
      </c>
      <c r="C4971" t="s">
        <v>4317</v>
      </c>
      <c r="D4971" s="33">
        <v>368626</v>
      </c>
      <c r="E4971" s="33">
        <v>7899</v>
      </c>
      <c r="F4971" s="32">
        <v>7.5279999999999987</v>
      </c>
      <c r="G4971" s="32">
        <v>3.7080000000000002</v>
      </c>
      <c r="H4971" s="41">
        <v>2.1428222643004022</v>
      </c>
      <c r="I4971" s="32">
        <v>11.235999999999999</v>
      </c>
      <c r="J4971" s="34">
        <f t="shared" si="577"/>
        <v>0.33001067995728023</v>
      </c>
      <c r="K4971">
        <v>0.95303202937080633</v>
      </c>
      <c r="L4971">
        <v>1.4224585390555764</v>
      </c>
      <c r="M4971" s="41">
        <v>0.91</v>
      </c>
      <c r="N4971" t="s">
        <v>37</v>
      </c>
      <c r="O4971" s="10" t="s">
        <v>37</v>
      </c>
      <c r="P4971">
        <f t="shared" si="572"/>
        <v>0.25</v>
      </c>
      <c r="Q4971" s="11">
        <f t="shared" si="573"/>
        <v>0.36026254894980408</v>
      </c>
      <c r="S4971" s="13">
        <f t="shared" si="574"/>
        <v>0.25</v>
      </c>
      <c r="T4971">
        <f t="shared" si="575"/>
        <v>2.8089999999999997</v>
      </c>
      <c r="U4971" t="b">
        <f t="shared" si="576"/>
        <v>1</v>
      </c>
    </row>
    <row r="4972" spans="1:21" ht="21" x14ac:dyDescent="0.4">
      <c r="A4972" t="s">
        <v>4542</v>
      </c>
      <c r="B4972" t="s">
        <v>4540</v>
      </c>
      <c r="C4972" t="s">
        <v>4541</v>
      </c>
      <c r="D4972" s="33">
        <v>331932</v>
      </c>
      <c r="E4972" s="33">
        <v>104927</v>
      </c>
      <c r="F4972" s="32">
        <v>61.355699999999999</v>
      </c>
      <c r="G4972" s="32">
        <v>20.441100000000002</v>
      </c>
      <c r="H4972" s="41">
        <v>31.61099261294482</v>
      </c>
      <c r="I4972" s="32">
        <v>81.796800000000005</v>
      </c>
      <c r="J4972" s="34">
        <f t="shared" si="577"/>
        <v>0.24990097412123702</v>
      </c>
      <c r="K4972">
        <v>0.58474653806932431</v>
      </c>
      <c r="L4972">
        <v>0.77955912205628675</v>
      </c>
      <c r="M4972" s="41">
        <v>0.5</v>
      </c>
      <c r="N4972" t="s">
        <v>34</v>
      </c>
      <c r="O4972" s="10" t="s">
        <v>34</v>
      </c>
      <c r="P4972">
        <f t="shared" si="572"/>
        <v>0.15</v>
      </c>
      <c r="Q4972" s="11">
        <f t="shared" si="573"/>
        <v>0.35861182833558281</v>
      </c>
      <c r="S4972" s="13">
        <f t="shared" si="574"/>
        <v>0.15</v>
      </c>
      <c r="T4972">
        <f t="shared" si="575"/>
        <v>12.26952</v>
      </c>
      <c r="U4972" t="b">
        <f t="shared" si="576"/>
        <v>1</v>
      </c>
    </row>
    <row r="4973" spans="1:21" ht="21" x14ac:dyDescent="0.4">
      <c r="A4973" t="s">
        <v>2436</v>
      </c>
      <c r="B4973" t="s">
        <v>2333</v>
      </c>
      <c r="C4973" t="s">
        <v>2334</v>
      </c>
      <c r="D4973" s="33">
        <v>169194</v>
      </c>
      <c r="E4973" s="33">
        <v>25998</v>
      </c>
      <c r="F4973" s="32">
        <v>2.4077000000000002</v>
      </c>
      <c r="G4973" s="32">
        <v>0.8024</v>
      </c>
      <c r="H4973" s="41">
        <v>15.365793113230966</v>
      </c>
      <c r="I4973" s="32">
        <v>3.2101000000000002</v>
      </c>
      <c r="J4973" s="34">
        <f t="shared" si="577"/>
        <v>0.2499610604031027</v>
      </c>
      <c r="K4973">
        <v>9.261097007462113E-2</v>
      </c>
      <c r="L4973">
        <v>0.12347488268328334</v>
      </c>
      <c r="M4973" s="41">
        <v>0.01</v>
      </c>
      <c r="N4973" t="s">
        <v>37</v>
      </c>
      <c r="O4973" s="10" t="s">
        <v>37</v>
      </c>
      <c r="P4973">
        <f t="shared" si="572"/>
        <v>0.25</v>
      </c>
      <c r="Q4973" s="11">
        <f t="shared" si="573"/>
        <v>0.91901186878913432</v>
      </c>
      <c r="S4973" s="13">
        <f t="shared" si="574"/>
        <v>0.25</v>
      </c>
      <c r="T4973">
        <f t="shared" si="575"/>
        <v>0.80252500000000004</v>
      </c>
      <c r="U4973" t="b">
        <f t="shared" si="576"/>
        <v>1</v>
      </c>
    </row>
    <row r="4974" spans="1:21" ht="21" x14ac:dyDescent="0.4">
      <c r="A4974" t="s">
        <v>3964</v>
      </c>
      <c r="B4974" t="s">
        <v>3958</v>
      </c>
      <c r="C4974" t="s">
        <v>3959</v>
      </c>
      <c r="D4974" s="33">
        <v>2103364</v>
      </c>
      <c r="E4974" s="33">
        <v>162908</v>
      </c>
      <c r="F4974" s="32">
        <v>13.201700000000002</v>
      </c>
      <c r="G4974" s="32">
        <v>5.133700000000001</v>
      </c>
      <c r="H4974" s="41">
        <v>7.7451168699283626</v>
      </c>
      <c r="I4974" s="32">
        <v>18.335400000000003</v>
      </c>
      <c r="J4974" s="34">
        <f t="shared" si="577"/>
        <v>0.27998843766702664</v>
      </c>
      <c r="K4974">
        <v>8.1037763645738711E-2</v>
      </c>
      <c r="L4974">
        <v>0.11255064208019254</v>
      </c>
      <c r="M4974" s="41">
        <v>0.01</v>
      </c>
      <c r="N4974" t="s">
        <v>37</v>
      </c>
      <c r="O4974" s="10" t="s">
        <v>37</v>
      </c>
      <c r="P4974">
        <f t="shared" si="572"/>
        <v>0.25</v>
      </c>
      <c r="Q4974" s="11">
        <f t="shared" si="573"/>
        <v>0.91115110660252852</v>
      </c>
      <c r="S4974" s="13">
        <f t="shared" si="574"/>
        <v>0.25</v>
      </c>
      <c r="T4974">
        <f t="shared" si="575"/>
        <v>4.5838500000000009</v>
      </c>
      <c r="U4974" t="b">
        <f t="shared" si="576"/>
        <v>1</v>
      </c>
    </row>
    <row r="4975" spans="1:21" ht="21" x14ac:dyDescent="0.4">
      <c r="A4975" t="s">
        <v>3308</v>
      </c>
      <c r="B4975" t="s">
        <v>3292</v>
      </c>
      <c r="C4975" t="s">
        <v>3293</v>
      </c>
      <c r="D4975" s="33">
        <v>978476</v>
      </c>
      <c r="E4975" s="33">
        <v>160518</v>
      </c>
      <c r="F4975" s="32">
        <v>20.442000000000004</v>
      </c>
      <c r="G4975" s="32">
        <v>11.004299999999999</v>
      </c>
      <c r="H4975" s="41">
        <v>16.404899047089554</v>
      </c>
      <c r="I4975" s="32">
        <v>31.446300000000001</v>
      </c>
      <c r="J4975" s="34">
        <f t="shared" si="577"/>
        <v>0.34993942053596128</v>
      </c>
      <c r="K4975">
        <v>0.12735020371547118</v>
      </c>
      <c r="L4975">
        <v>0.19590513213471386</v>
      </c>
      <c r="M4975" s="41">
        <v>0.1</v>
      </c>
      <c r="N4975" t="s">
        <v>45</v>
      </c>
      <c r="O4975" s="10" t="s">
        <v>45</v>
      </c>
      <c r="P4975">
        <f t="shared" si="572"/>
        <v>0.32</v>
      </c>
      <c r="Q4975" s="11">
        <f t="shared" si="573"/>
        <v>0.48954884994419051</v>
      </c>
      <c r="S4975" s="13">
        <f t="shared" si="574"/>
        <v>0.32</v>
      </c>
      <c r="T4975">
        <f t="shared" si="575"/>
        <v>10.062816</v>
      </c>
      <c r="U4975" t="b">
        <f t="shared" si="576"/>
        <v>1</v>
      </c>
    </row>
    <row r="4976" spans="1:21" ht="21" x14ac:dyDescent="0.4">
      <c r="A4976" t="s">
        <v>5751</v>
      </c>
      <c r="B4976" t="s">
        <v>5749</v>
      </c>
      <c r="C4976" t="s">
        <v>5750</v>
      </c>
      <c r="D4976" s="33">
        <v>78572</v>
      </c>
      <c r="E4976" s="33">
        <v>28420</v>
      </c>
      <c r="F4976" s="32">
        <v>5.3159999999999998</v>
      </c>
      <c r="G4976" s="32">
        <v>1.7713999999999999</v>
      </c>
      <c r="H4976" s="41">
        <v>36.170646031665221</v>
      </c>
      <c r="I4976" s="32">
        <v>7.0873999999999997</v>
      </c>
      <c r="J4976" s="34">
        <f t="shared" si="577"/>
        <v>0.2499365070406637</v>
      </c>
      <c r="K4976">
        <v>0.18705137227304716</v>
      </c>
      <c r="L4976">
        <v>0.24938071780436311</v>
      </c>
      <c r="M4976" s="41">
        <v>0.09</v>
      </c>
      <c r="N4976" t="s">
        <v>34</v>
      </c>
      <c r="O4976" s="10" t="s">
        <v>34</v>
      </c>
      <c r="P4976">
        <f t="shared" si="572"/>
        <v>0.15</v>
      </c>
      <c r="Q4976" s="11">
        <f t="shared" si="573"/>
        <v>0.63910601913254506</v>
      </c>
      <c r="S4976" s="13">
        <f t="shared" si="574"/>
        <v>0.15</v>
      </c>
      <c r="T4976">
        <f t="shared" si="575"/>
        <v>1.06311</v>
      </c>
      <c r="U4976" t="b">
        <f t="shared" si="576"/>
        <v>1</v>
      </c>
    </row>
    <row r="4977" spans="1:21" ht="21" x14ac:dyDescent="0.4">
      <c r="A4977" t="s">
        <v>2437</v>
      </c>
      <c r="B4977" t="s">
        <v>2333</v>
      </c>
      <c r="C4977" t="s">
        <v>2334</v>
      </c>
      <c r="D4977" s="33">
        <v>179400</v>
      </c>
      <c r="E4977" s="33">
        <v>18771</v>
      </c>
      <c r="F4977" s="32">
        <v>1.6932</v>
      </c>
      <c r="G4977" s="32">
        <v>0.56430000000000002</v>
      </c>
      <c r="H4977" s="41">
        <v>10.463210702341136</v>
      </c>
      <c r="I4977" s="32">
        <v>2.2575000000000003</v>
      </c>
      <c r="J4977" s="34">
        <f t="shared" ref="J4977:J5008" si="578">G4977/I4977</f>
        <v>0.24996677740863785</v>
      </c>
      <c r="K4977">
        <v>9.0202972670608922E-2</v>
      </c>
      <c r="L4977">
        <v>0.12026530286079594</v>
      </c>
      <c r="M4977" s="41">
        <v>0.01</v>
      </c>
      <c r="N4977" t="s">
        <v>37</v>
      </c>
      <c r="O4977" s="10" t="s">
        <v>37</v>
      </c>
      <c r="P4977">
        <f t="shared" si="572"/>
        <v>0.25</v>
      </c>
      <c r="Q4977" s="11">
        <f t="shared" si="573"/>
        <v>0.91685049833887045</v>
      </c>
      <c r="S4977" s="13">
        <f t="shared" si="574"/>
        <v>0.25</v>
      </c>
      <c r="T4977">
        <f t="shared" si="575"/>
        <v>0.56437500000000007</v>
      </c>
      <c r="U4977" t="b">
        <f t="shared" si="576"/>
        <v>1</v>
      </c>
    </row>
    <row r="4978" spans="1:21" ht="21" x14ac:dyDescent="0.4">
      <c r="A4978" t="s">
        <v>3116</v>
      </c>
      <c r="B4978" t="s">
        <v>3111</v>
      </c>
      <c r="C4978" t="s">
        <v>3112</v>
      </c>
      <c r="D4978" s="33">
        <v>9193591</v>
      </c>
      <c r="E4978" s="33">
        <v>223051</v>
      </c>
      <c r="F4978" s="32">
        <v>61.097099999999998</v>
      </c>
      <c r="G4978" s="32">
        <v>20.355499999999999</v>
      </c>
      <c r="H4978" s="41">
        <v>2.4261575264768687</v>
      </c>
      <c r="I4978" s="32">
        <v>81.45259999999999</v>
      </c>
      <c r="J4978" s="34">
        <f t="shared" si="578"/>
        <v>0.24990608034611544</v>
      </c>
      <c r="K4978">
        <v>0.27391538258066539</v>
      </c>
      <c r="L4978">
        <v>0.36517478065554509</v>
      </c>
      <c r="M4978" s="41">
        <v>0.12</v>
      </c>
      <c r="N4978" t="s">
        <v>37</v>
      </c>
      <c r="O4978" s="10" t="s">
        <v>37</v>
      </c>
      <c r="P4978">
        <f t="shared" si="572"/>
        <v>0.25</v>
      </c>
      <c r="Q4978" s="11">
        <f t="shared" si="573"/>
        <v>0.67139023186491287</v>
      </c>
      <c r="S4978" s="13">
        <f t="shared" si="574"/>
        <v>0.25</v>
      </c>
      <c r="T4978">
        <f t="shared" si="575"/>
        <v>20.363149999999997</v>
      </c>
      <c r="U4978" t="b">
        <f t="shared" si="576"/>
        <v>1</v>
      </c>
    </row>
    <row r="4979" spans="1:21" ht="21" x14ac:dyDescent="0.4">
      <c r="A4979" t="s">
        <v>1986</v>
      </c>
      <c r="B4979" t="s">
        <v>1732</v>
      </c>
      <c r="C4979" s="42" t="s">
        <v>1733</v>
      </c>
      <c r="D4979" s="33">
        <v>97130</v>
      </c>
      <c r="E4979" s="33">
        <v>38100</v>
      </c>
      <c r="F4979" s="32">
        <v>60.294899999999998</v>
      </c>
      <c r="G4979" s="32">
        <v>31.6249</v>
      </c>
      <c r="H4979" s="41">
        <v>39.225779882631528</v>
      </c>
      <c r="I4979" s="32">
        <v>91.919799999999995</v>
      </c>
      <c r="J4979" s="34">
        <f t="shared" si="578"/>
        <v>0.34404883387474733</v>
      </c>
      <c r="K4979">
        <v>1.5825433070866142</v>
      </c>
      <c r="L4979">
        <v>2.4125931758530181</v>
      </c>
      <c r="M4979" s="41">
        <v>1.55</v>
      </c>
      <c r="N4979" t="s">
        <v>33</v>
      </c>
      <c r="O4979" s="10" t="s">
        <v>34</v>
      </c>
      <c r="P4979">
        <f t="shared" si="572"/>
        <v>0.15</v>
      </c>
      <c r="Q4979" s="11">
        <f t="shared" si="573"/>
        <v>0.35753776661829106</v>
      </c>
      <c r="S4979" s="13">
        <f t="shared" si="574"/>
        <v>0.15</v>
      </c>
      <c r="T4979">
        <f t="shared" si="575"/>
        <v>13.78797</v>
      </c>
      <c r="U4979" t="b">
        <f t="shared" si="576"/>
        <v>0</v>
      </c>
    </row>
    <row r="4980" spans="1:21" ht="21" x14ac:dyDescent="0.4">
      <c r="A4980" t="s">
        <v>4875</v>
      </c>
      <c r="B4980" t="s">
        <v>4872</v>
      </c>
      <c r="C4980" t="s">
        <v>4873</v>
      </c>
      <c r="D4980" s="33">
        <v>667382</v>
      </c>
      <c r="E4980" s="33">
        <v>122340</v>
      </c>
      <c r="F4980" s="32">
        <v>29.926400000000001</v>
      </c>
      <c r="G4980" s="32">
        <v>9.9759999999999973</v>
      </c>
      <c r="H4980" s="41">
        <v>18.331330482392392</v>
      </c>
      <c r="I4980" s="32">
        <v>39.9024</v>
      </c>
      <c r="J4980" s="34">
        <f t="shared" si="578"/>
        <v>0.25001002445968157</v>
      </c>
      <c r="K4980">
        <v>0.24461664214484224</v>
      </c>
      <c r="L4980">
        <v>0.32615988229524279</v>
      </c>
      <c r="M4980" s="41">
        <v>0.08</v>
      </c>
      <c r="N4980" t="s">
        <v>37</v>
      </c>
      <c r="O4980" s="10" t="s">
        <v>37</v>
      </c>
      <c r="P4980">
        <f t="shared" si="572"/>
        <v>0.25</v>
      </c>
      <c r="Q4980" s="11">
        <f t="shared" si="573"/>
        <v>0.75472152051004449</v>
      </c>
      <c r="S4980" s="13">
        <f t="shared" si="574"/>
        <v>0.25</v>
      </c>
      <c r="T4980">
        <f t="shared" si="575"/>
        <v>9.9756</v>
      </c>
      <c r="U4980" t="b">
        <f t="shared" si="576"/>
        <v>1</v>
      </c>
    </row>
    <row r="4981" spans="1:21" ht="21" x14ac:dyDescent="0.4">
      <c r="A4981" t="s">
        <v>736</v>
      </c>
      <c r="B4981" t="s">
        <v>657</v>
      </c>
      <c r="C4981" s="42" t="s">
        <v>658</v>
      </c>
      <c r="D4981" s="33">
        <v>915892</v>
      </c>
      <c r="E4981" s="33">
        <v>74402</v>
      </c>
      <c r="F4981" s="32">
        <v>79.205500000000001</v>
      </c>
      <c r="G4981" s="32">
        <v>31.585999999999999</v>
      </c>
      <c r="H4981" s="41">
        <v>8.1234468692815316</v>
      </c>
      <c r="I4981" s="32">
        <v>110.7915</v>
      </c>
      <c r="J4981" s="34">
        <f t="shared" si="578"/>
        <v>0.28509407310127582</v>
      </c>
      <c r="K4981">
        <v>1.0645614365205236</v>
      </c>
      <c r="L4981">
        <v>1.4890930351334641</v>
      </c>
      <c r="M4981" s="41">
        <v>0.95</v>
      </c>
      <c r="N4981" t="s">
        <v>34</v>
      </c>
      <c r="O4981" s="10" t="s">
        <v>34</v>
      </c>
      <c r="P4981">
        <f t="shared" si="572"/>
        <v>0.15</v>
      </c>
      <c r="Q4981" s="11">
        <f t="shared" si="573"/>
        <v>0.36202777288871441</v>
      </c>
      <c r="S4981" s="13">
        <f t="shared" si="574"/>
        <v>0.15</v>
      </c>
      <c r="T4981">
        <f t="shared" si="575"/>
        <v>16.618724999999998</v>
      </c>
      <c r="U4981" t="b">
        <f t="shared" si="576"/>
        <v>1</v>
      </c>
    </row>
    <row r="4982" spans="1:21" ht="21" x14ac:dyDescent="0.4">
      <c r="A4982" t="s">
        <v>3138</v>
      </c>
      <c r="B4982" t="s">
        <v>3118</v>
      </c>
      <c r="C4982" t="s">
        <v>3119</v>
      </c>
      <c r="D4982" s="33">
        <v>126833</v>
      </c>
      <c r="E4982" s="33">
        <v>4282</v>
      </c>
      <c r="F4982" s="32">
        <v>7.7076000000000002</v>
      </c>
      <c r="G4982" s="32">
        <v>1.4998000000000002</v>
      </c>
      <c r="H4982" s="41">
        <v>3.376092972649074</v>
      </c>
      <c r="I4982" s="32">
        <v>9.2073999999999998</v>
      </c>
      <c r="J4982" s="34">
        <f t="shared" si="578"/>
        <v>0.16289071833525212</v>
      </c>
      <c r="K4982">
        <v>1.8</v>
      </c>
      <c r="L4982">
        <v>2.1502568893040634</v>
      </c>
      <c r="M4982" s="41">
        <v>1.8</v>
      </c>
      <c r="N4982" t="s">
        <v>37</v>
      </c>
      <c r="O4982" s="10" t="s">
        <v>37</v>
      </c>
      <c r="P4982">
        <f t="shared" si="572"/>
        <v>0.25</v>
      </c>
      <c r="Q4982" s="11">
        <f t="shared" si="573"/>
        <v>0.16289071833525204</v>
      </c>
      <c r="S4982" s="13">
        <f t="shared" si="574"/>
        <v>0.16289071833525204</v>
      </c>
      <c r="T4982">
        <f t="shared" si="575"/>
        <v>1.4997999999999996</v>
      </c>
      <c r="U4982" t="b">
        <f t="shared" si="576"/>
        <v>1</v>
      </c>
    </row>
    <row r="4983" spans="1:21" ht="21" x14ac:dyDescent="0.4">
      <c r="A4983" t="s">
        <v>1018</v>
      </c>
      <c r="B4983" t="s">
        <v>980</v>
      </c>
      <c r="C4983" s="42" t="s">
        <v>981</v>
      </c>
      <c r="D4983" s="33">
        <v>240461</v>
      </c>
      <c r="E4983" s="33">
        <v>436</v>
      </c>
      <c r="F4983" s="32">
        <v>5.8499999999999996E-2</v>
      </c>
      <c r="G4983" s="32">
        <v>3.15E-2</v>
      </c>
      <c r="H4983" s="41">
        <v>0.18131838427021429</v>
      </c>
      <c r="I4983" s="32">
        <v>0.09</v>
      </c>
      <c r="J4983" s="34">
        <f t="shared" si="578"/>
        <v>0.35000000000000003</v>
      </c>
      <c r="K4983">
        <v>0.13417431192660551</v>
      </c>
      <c r="L4983">
        <v>0.20642201834862386</v>
      </c>
      <c r="M4983" s="41">
        <v>0.1</v>
      </c>
      <c r="N4983" t="s">
        <v>45</v>
      </c>
      <c r="O4983" s="10" t="s">
        <v>45</v>
      </c>
      <c r="P4983">
        <f t="shared" si="572"/>
        <v>0.32</v>
      </c>
      <c r="Q4983" s="11">
        <f t="shared" si="573"/>
        <v>0.51555555555555554</v>
      </c>
      <c r="S4983" s="13">
        <f t="shared" si="574"/>
        <v>0.32</v>
      </c>
      <c r="T4983">
        <f t="shared" si="575"/>
        <v>2.8799999999999999E-2</v>
      </c>
      <c r="U4983" t="b">
        <f t="shared" si="576"/>
        <v>1</v>
      </c>
    </row>
    <row r="4984" spans="1:21" ht="21" x14ac:dyDescent="0.4">
      <c r="A4984" t="s">
        <v>964</v>
      </c>
      <c r="B4984" t="s">
        <v>883</v>
      </c>
      <c r="C4984" s="42" t="s">
        <v>884</v>
      </c>
      <c r="D4984" s="33">
        <v>478039</v>
      </c>
      <c r="E4984" s="33">
        <v>66046</v>
      </c>
      <c r="F4984" s="32">
        <v>145.85290000000001</v>
      </c>
      <c r="G4984" s="32">
        <v>48.269100000000009</v>
      </c>
      <c r="H4984" s="41">
        <v>13.816027562604726</v>
      </c>
      <c r="I4984" s="32">
        <v>194.12200000000001</v>
      </c>
      <c r="J4984" s="34">
        <f t="shared" si="578"/>
        <v>0.24865342413533759</v>
      </c>
      <c r="K4984">
        <v>2.2083532689337733</v>
      </c>
      <c r="L4984">
        <v>2.9391938951639767</v>
      </c>
      <c r="M4984" s="41">
        <v>1.8</v>
      </c>
      <c r="N4984" t="s">
        <v>37</v>
      </c>
      <c r="O4984" s="10" t="s">
        <v>37</v>
      </c>
      <c r="P4984">
        <f t="shared" si="572"/>
        <v>0.25</v>
      </c>
      <c r="Q4984" s="11">
        <f t="shared" si="573"/>
        <v>0.38758718743882714</v>
      </c>
      <c r="S4984" s="13">
        <f t="shared" si="574"/>
        <v>0.25</v>
      </c>
      <c r="T4984">
        <f t="shared" si="575"/>
        <v>48.530500000000004</v>
      </c>
      <c r="U4984" t="b">
        <f t="shared" si="576"/>
        <v>1</v>
      </c>
    </row>
    <row r="4985" spans="1:21" ht="21" x14ac:dyDescent="0.4">
      <c r="A4985" t="s">
        <v>2775</v>
      </c>
      <c r="B4985" t="s">
        <v>2736</v>
      </c>
      <c r="C4985" t="s">
        <v>2737</v>
      </c>
      <c r="D4985" s="33">
        <v>22929</v>
      </c>
      <c r="E4985" s="33">
        <v>2297</v>
      </c>
      <c r="F4985" s="32">
        <v>3.2175000000000002</v>
      </c>
      <c r="G4985" s="32">
        <v>1.1879</v>
      </c>
      <c r="H4985" s="41">
        <v>10.017881285708055</v>
      </c>
      <c r="I4985" s="32">
        <v>4.4054000000000002</v>
      </c>
      <c r="J4985" s="34">
        <f t="shared" si="578"/>
        <v>0.26964634312434738</v>
      </c>
      <c r="K4985">
        <v>1.4007400957771008</v>
      </c>
      <c r="L4985">
        <v>1.9178929037875492</v>
      </c>
      <c r="M4985" s="41">
        <v>1.4</v>
      </c>
      <c r="N4985" t="s">
        <v>37</v>
      </c>
      <c r="O4985" s="10" t="s">
        <v>37</v>
      </c>
      <c r="P4985">
        <f t="shared" si="572"/>
        <v>0.25</v>
      </c>
      <c r="Q4985" s="11">
        <f t="shared" si="573"/>
        <v>0.27003223316838437</v>
      </c>
      <c r="S4985" s="13">
        <f t="shared" si="574"/>
        <v>0.25</v>
      </c>
      <c r="T4985">
        <f t="shared" si="575"/>
        <v>1.1013500000000001</v>
      </c>
      <c r="U4985" t="b">
        <f t="shared" si="576"/>
        <v>1</v>
      </c>
    </row>
    <row r="4986" spans="1:21" ht="21" x14ac:dyDescent="0.4">
      <c r="A4986" t="s">
        <v>4566</v>
      </c>
      <c r="B4986" t="s">
        <v>4558</v>
      </c>
      <c r="C4986" t="s">
        <v>4559</v>
      </c>
      <c r="D4986" s="33">
        <v>135339</v>
      </c>
      <c r="E4986" s="33">
        <v>2946</v>
      </c>
      <c r="F4986" s="32">
        <v>6.6147</v>
      </c>
      <c r="G4986" s="32">
        <v>1.7118000000000002</v>
      </c>
      <c r="H4986" s="41">
        <v>2.1767561456786293</v>
      </c>
      <c r="I4986" s="32">
        <v>8.3264999999999993</v>
      </c>
      <c r="J4986" s="34">
        <f t="shared" si="578"/>
        <v>0.20558457935507121</v>
      </c>
      <c r="K4986">
        <v>2.2453156822810589</v>
      </c>
      <c r="L4986">
        <v>2.8263747454175152</v>
      </c>
      <c r="M4986" s="41">
        <v>2.2000000000000002</v>
      </c>
      <c r="N4986" t="s">
        <v>34</v>
      </c>
      <c r="O4986" s="10" t="s">
        <v>34</v>
      </c>
      <c r="P4986">
        <f t="shared" si="572"/>
        <v>0.15</v>
      </c>
      <c r="Q4986" s="11">
        <f t="shared" si="573"/>
        <v>0.22161772653575923</v>
      </c>
      <c r="S4986" s="13">
        <f t="shared" si="574"/>
        <v>0.15</v>
      </c>
      <c r="T4986">
        <f t="shared" si="575"/>
        <v>1.2489749999999999</v>
      </c>
      <c r="U4986" t="b">
        <f t="shared" si="576"/>
        <v>1</v>
      </c>
    </row>
    <row r="4987" spans="1:21" ht="21" x14ac:dyDescent="0.4">
      <c r="A4987" t="s">
        <v>5189</v>
      </c>
      <c r="B4987" t="s">
        <v>5180</v>
      </c>
      <c r="C4987" t="s">
        <v>5181</v>
      </c>
      <c r="D4987" s="33">
        <v>14124</v>
      </c>
      <c r="E4987" s="33">
        <v>1261</v>
      </c>
      <c r="F4987" s="32">
        <v>0.1072</v>
      </c>
      <c r="G4987" s="32">
        <v>5.28E-2</v>
      </c>
      <c r="H4987" s="41">
        <v>8.928065703766638</v>
      </c>
      <c r="I4987" s="32">
        <v>0.16</v>
      </c>
      <c r="J4987" s="34">
        <f t="shared" si="578"/>
        <v>0.33</v>
      </c>
      <c r="K4987">
        <v>8.5011895321173675E-2</v>
      </c>
      <c r="L4987">
        <v>0.12688342585249801</v>
      </c>
      <c r="M4987" s="41">
        <v>0.03</v>
      </c>
      <c r="N4987" t="s">
        <v>37</v>
      </c>
      <c r="O4987" s="10" t="s">
        <v>37</v>
      </c>
      <c r="P4987">
        <f t="shared" si="572"/>
        <v>0.25</v>
      </c>
      <c r="Q4987" s="11">
        <f t="shared" si="573"/>
        <v>0.76356250000000003</v>
      </c>
      <c r="S4987" s="13">
        <f t="shared" si="574"/>
        <v>0.25</v>
      </c>
      <c r="T4987">
        <f t="shared" si="575"/>
        <v>0.04</v>
      </c>
      <c r="U4987" t="b">
        <f t="shared" si="576"/>
        <v>1</v>
      </c>
    </row>
    <row r="4988" spans="1:21" ht="21" x14ac:dyDescent="0.4">
      <c r="A4988" t="s">
        <v>5705</v>
      </c>
      <c r="B4988" t="s">
        <v>5662</v>
      </c>
      <c r="C4988" t="s">
        <v>5663</v>
      </c>
      <c r="D4988" s="33">
        <v>76799</v>
      </c>
      <c r="E4988" s="33">
        <v>373</v>
      </c>
      <c r="F4988" s="32">
        <v>9.0000000000000024E-2</v>
      </c>
      <c r="G4988" s="32">
        <v>2.9999999999999995E-2</v>
      </c>
      <c r="H4988" s="41">
        <v>0.48568340733603305</v>
      </c>
      <c r="I4988" s="32">
        <v>0.12000000000000002</v>
      </c>
      <c r="J4988" s="34">
        <f t="shared" si="578"/>
        <v>0.24999999999999992</v>
      </c>
      <c r="K4988">
        <v>0.24128686327077756</v>
      </c>
      <c r="L4988">
        <v>0.32171581769437008</v>
      </c>
      <c r="M4988" s="41">
        <v>0.2</v>
      </c>
      <c r="N4988" t="s">
        <v>37</v>
      </c>
      <c r="O4988" s="10" t="s">
        <v>37</v>
      </c>
      <c r="P4988">
        <f t="shared" si="572"/>
        <v>0.25</v>
      </c>
      <c r="Q4988" s="11">
        <f t="shared" si="573"/>
        <v>0.37833333333333352</v>
      </c>
      <c r="S4988" s="13">
        <f t="shared" si="574"/>
        <v>0.25</v>
      </c>
      <c r="T4988">
        <f t="shared" si="575"/>
        <v>3.0000000000000006E-2</v>
      </c>
      <c r="U4988" t="b">
        <f t="shared" si="576"/>
        <v>1</v>
      </c>
    </row>
    <row r="4989" spans="1:21" ht="21" x14ac:dyDescent="0.4">
      <c r="A4989" t="s">
        <v>4272</v>
      </c>
      <c r="B4989" t="s">
        <v>4266</v>
      </c>
      <c r="C4989" t="s">
        <v>4267</v>
      </c>
      <c r="D4989" s="33">
        <v>499240</v>
      </c>
      <c r="E4989" s="33">
        <v>72818</v>
      </c>
      <c r="F4989" s="32">
        <v>25.543400000000002</v>
      </c>
      <c r="G4989" s="32">
        <v>6.3858000000000006</v>
      </c>
      <c r="H4989" s="41">
        <v>14.585770370963864</v>
      </c>
      <c r="I4989" s="32">
        <v>31.929200000000002</v>
      </c>
      <c r="J4989" s="34">
        <f t="shared" si="578"/>
        <v>0.19999874722824248</v>
      </c>
      <c r="K4989">
        <v>0.35078414677689584</v>
      </c>
      <c r="L4989">
        <v>0.43847949682770743</v>
      </c>
      <c r="M4989" s="41">
        <v>0.28000000000000003</v>
      </c>
      <c r="N4989" t="s">
        <v>34</v>
      </c>
      <c r="O4989" s="10" t="s">
        <v>34</v>
      </c>
      <c r="P4989">
        <f t="shared" si="572"/>
        <v>0.15</v>
      </c>
      <c r="Q4989" s="11">
        <f t="shared" si="573"/>
        <v>0.36142966312967434</v>
      </c>
      <c r="S4989" s="13">
        <f t="shared" si="574"/>
        <v>0.15</v>
      </c>
      <c r="T4989">
        <f t="shared" si="575"/>
        <v>4.7893800000000004</v>
      </c>
      <c r="U4989" t="b">
        <f t="shared" si="576"/>
        <v>1</v>
      </c>
    </row>
    <row r="4990" spans="1:21" ht="21" x14ac:dyDescent="0.4">
      <c r="A4990" t="s">
        <v>3049</v>
      </c>
      <c r="B4990" t="s">
        <v>3033</v>
      </c>
      <c r="C4990" t="s">
        <v>3034</v>
      </c>
      <c r="D4990" s="33">
        <v>49292</v>
      </c>
      <c r="E4990" s="33">
        <v>5167</v>
      </c>
      <c r="F4990" s="32">
        <v>1.3757000000000001</v>
      </c>
      <c r="G4990" s="32">
        <v>0.45859999999999995</v>
      </c>
      <c r="H4990" s="41">
        <v>10.482431226162461</v>
      </c>
      <c r="I4990" s="32">
        <v>1.8343</v>
      </c>
      <c r="J4990" s="34">
        <f t="shared" si="578"/>
        <v>0.25001362917734282</v>
      </c>
      <c r="K4990">
        <v>0.26624733888136248</v>
      </c>
      <c r="L4990">
        <v>0.35500290303851362</v>
      </c>
      <c r="M4990" s="41">
        <v>0.2</v>
      </c>
      <c r="N4990" t="s">
        <v>34</v>
      </c>
      <c r="O4990" s="10" t="s">
        <v>34</v>
      </c>
      <c r="P4990">
        <f t="shared" si="572"/>
        <v>0.15</v>
      </c>
      <c r="Q4990" s="11">
        <f t="shared" si="573"/>
        <v>0.43662432535572143</v>
      </c>
      <c r="S4990" s="13">
        <f t="shared" si="574"/>
        <v>0.15</v>
      </c>
      <c r="T4990">
        <f t="shared" si="575"/>
        <v>0.27514499999999997</v>
      </c>
      <c r="U4990" t="b">
        <f t="shared" si="576"/>
        <v>1</v>
      </c>
    </row>
    <row r="4991" spans="1:21" ht="21" x14ac:dyDescent="0.4">
      <c r="A4991" t="s">
        <v>1727</v>
      </c>
      <c r="B4991" t="s">
        <v>1655</v>
      </c>
      <c r="C4991" s="42" t="s">
        <v>1656</v>
      </c>
      <c r="D4991" s="33">
        <v>249674</v>
      </c>
      <c r="E4991" s="33">
        <v>25790</v>
      </c>
      <c r="F4991" s="32">
        <v>29.6587</v>
      </c>
      <c r="G4991" s="32">
        <v>11.630599999999999</v>
      </c>
      <c r="H4991" s="41">
        <v>10.329469628395428</v>
      </c>
      <c r="I4991" s="32">
        <v>41.289299999999997</v>
      </c>
      <c r="J4991" s="34">
        <f t="shared" si="578"/>
        <v>0.2816855698691913</v>
      </c>
      <c r="K4991">
        <v>1.1500077549437766</v>
      </c>
      <c r="L4991">
        <v>1.6009810003877469</v>
      </c>
      <c r="M4991" s="41">
        <v>1.1499999999999999</v>
      </c>
      <c r="N4991" t="s">
        <v>45</v>
      </c>
      <c r="O4991" s="10" t="s">
        <v>37</v>
      </c>
      <c r="P4991">
        <f t="shared" si="572"/>
        <v>0.25</v>
      </c>
      <c r="Q4991" s="11">
        <f t="shared" si="573"/>
        <v>0.28169041373915271</v>
      </c>
      <c r="S4991" s="13">
        <f t="shared" si="574"/>
        <v>0.25</v>
      </c>
      <c r="T4991">
        <f t="shared" si="575"/>
        <v>10.322324999999999</v>
      </c>
      <c r="U4991" t="b">
        <f t="shared" si="576"/>
        <v>0</v>
      </c>
    </row>
    <row r="4992" spans="1:21" ht="21" x14ac:dyDescent="0.4">
      <c r="A4992" t="s">
        <v>5706</v>
      </c>
      <c r="B4992" t="s">
        <v>5662</v>
      </c>
      <c r="C4992" t="s">
        <v>5663</v>
      </c>
      <c r="D4992" s="33">
        <v>7882</v>
      </c>
      <c r="E4992" s="33">
        <v>52</v>
      </c>
      <c r="F4992" s="32">
        <v>2.2499999999999999E-2</v>
      </c>
      <c r="G4992" s="32">
        <v>7.4999999999999997E-3</v>
      </c>
      <c r="H4992" s="41">
        <v>0.65973103273280898</v>
      </c>
      <c r="I4992" s="32">
        <v>0.03</v>
      </c>
      <c r="J4992" s="34">
        <f t="shared" si="578"/>
        <v>0.25</v>
      </c>
      <c r="K4992">
        <v>0.43269230769230771</v>
      </c>
      <c r="L4992">
        <v>0.57692307692307687</v>
      </c>
      <c r="M4992" s="41">
        <v>0.2</v>
      </c>
      <c r="N4992" t="s">
        <v>37</v>
      </c>
      <c r="O4992" s="10" t="s">
        <v>37</v>
      </c>
      <c r="P4992">
        <f t="shared" si="572"/>
        <v>0.25</v>
      </c>
      <c r="Q4992" s="11">
        <f t="shared" si="573"/>
        <v>0.65333333333333332</v>
      </c>
      <c r="S4992" s="13">
        <f t="shared" si="574"/>
        <v>0.25</v>
      </c>
      <c r="T4992">
        <f t="shared" si="575"/>
        <v>7.4999999999999997E-3</v>
      </c>
      <c r="U4992" t="b">
        <f t="shared" si="576"/>
        <v>1</v>
      </c>
    </row>
    <row r="4993" spans="1:21" ht="21" x14ac:dyDescent="0.4">
      <c r="A4993" t="s">
        <v>1987</v>
      </c>
      <c r="B4993" t="s">
        <v>1732</v>
      </c>
      <c r="C4993" s="42" t="s">
        <v>1733</v>
      </c>
      <c r="D4993" s="33">
        <v>295182</v>
      </c>
      <c r="E4993" s="33">
        <v>96692</v>
      </c>
      <c r="F4993" s="32">
        <v>139.32700000000003</v>
      </c>
      <c r="G4993" s="32">
        <v>57.184100000000001</v>
      </c>
      <c r="H4993" s="41">
        <v>32.756739909615085</v>
      </c>
      <c r="I4993" s="32">
        <v>196.51110000000003</v>
      </c>
      <c r="J4993" s="34">
        <f t="shared" si="578"/>
        <v>0.29099679356535074</v>
      </c>
      <c r="K4993">
        <v>1.4409361684524058</v>
      </c>
      <c r="L4993">
        <v>2.0323408348157037</v>
      </c>
      <c r="M4993" s="41">
        <v>1.4</v>
      </c>
      <c r="N4993" t="s">
        <v>33</v>
      </c>
      <c r="O4993" s="10" t="s">
        <v>34</v>
      </c>
      <c r="P4993">
        <f t="shared" si="572"/>
        <v>0.15</v>
      </c>
      <c r="Q4993" s="11">
        <f t="shared" si="573"/>
        <v>0.31113916720225993</v>
      </c>
      <c r="S4993" s="13">
        <f t="shared" si="574"/>
        <v>0.15</v>
      </c>
      <c r="T4993">
        <f t="shared" si="575"/>
        <v>29.476665000000004</v>
      </c>
      <c r="U4993" t="b">
        <f t="shared" si="576"/>
        <v>0</v>
      </c>
    </row>
    <row r="4994" spans="1:21" ht="21" x14ac:dyDescent="0.4">
      <c r="A4994" t="s">
        <v>2040</v>
      </c>
      <c r="B4994" t="s">
        <v>2001</v>
      </c>
      <c r="C4994" t="s">
        <v>2002</v>
      </c>
      <c r="D4994" s="33">
        <v>690335</v>
      </c>
      <c r="E4994" s="33">
        <v>441803</v>
      </c>
      <c r="F4994" s="32">
        <v>146.18780000000001</v>
      </c>
      <c r="G4994" s="32">
        <v>48.726700000000008</v>
      </c>
      <c r="H4994" s="41">
        <v>63.998348627840109</v>
      </c>
      <c r="I4994" s="32">
        <v>194.91450000000003</v>
      </c>
      <c r="J4994" s="34">
        <f t="shared" si="578"/>
        <v>0.24999012387482716</v>
      </c>
      <c r="K4994">
        <v>0.33088910668329552</v>
      </c>
      <c r="L4994">
        <v>0.44117966605025322</v>
      </c>
      <c r="M4994" s="41">
        <v>0.01</v>
      </c>
      <c r="N4994" t="s">
        <v>37</v>
      </c>
      <c r="O4994" s="10" t="s">
        <v>37</v>
      </c>
      <c r="P4994">
        <f t="shared" ref="P4994:P5057" si="579">VLOOKUP($O4994,$Y$2:$AJ$8,9,FALSE)</f>
        <v>0.25</v>
      </c>
      <c r="Q4994" s="11">
        <f t="shared" ref="Q4994:Q5057" si="580">(L4994-M4994)/L4994</f>
        <v>0.97733349750788168</v>
      </c>
      <c r="S4994" s="13">
        <f t="shared" ref="S4994:S5057" si="581">MIN(Q4994,IF(R4994=0,P4994,R4994))</f>
        <v>0.25</v>
      </c>
      <c r="T4994">
        <f t="shared" ref="T4994:T5057" si="582">IFERROR(S4994*I4994,0)</f>
        <v>48.728625000000008</v>
      </c>
      <c r="U4994" t="b">
        <f t="shared" ref="U4994:U5057" si="583">O4994=N4994</f>
        <v>1</v>
      </c>
    </row>
    <row r="4995" spans="1:21" ht="21" x14ac:dyDescent="0.4">
      <c r="A4995" t="s">
        <v>3225</v>
      </c>
      <c r="B4995" t="s">
        <v>3152</v>
      </c>
      <c r="C4995" t="s">
        <v>3153</v>
      </c>
      <c r="D4995" s="33">
        <v>5791</v>
      </c>
      <c r="E4995" s="33">
        <v>250</v>
      </c>
      <c r="F4995" s="32">
        <v>4.7500000000000001E-2</v>
      </c>
      <c r="G4995" s="32">
        <v>1.5500000000000002E-2</v>
      </c>
      <c r="H4995" s="41">
        <v>4.3170436884821273</v>
      </c>
      <c r="I4995" s="32">
        <v>6.3E-2</v>
      </c>
      <c r="J4995" s="34">
        <f t="shared" si="578"/>
        <v>0.24603174603174605</v>
      </c>
      <c r="K4995">
        <v>0.19</v>
      </c>
      <c r="L4995">
        <v>0.252</v>
      </c>
      <c r="M4995" s="41">
        <v>0.16</v>
      </c>
      <c r="N4995" t="s">
        <v>34</v>
      </c>
      <c r="O4995" s="10" t="s">
        <v>34</v>
      </c>
      <c r="P4995">
        <f t="shared" si="579"/>
        <v>0.15</v>
      </c>
      <c r="Q4995" s="11">
        <f t="shared" si="580"/>
        <v>0.36507936507936506</v>
      </c>
      <c r="S4995" s="13">
        <f t="shared" si="581"/>
        <v>0.15</v>
      </c>
      <c r="T4995">
        <f t="shared" si="582"/>
        <v>9.4500000000000001E-3</v>
      </c>
      <c r="U4995" t="b">
        <f t="shared" si="583"/>
        <v>1</v>
      </c>
    </row>
    <row r="4996" spans="1:21" ht="21" x14ac:dyDescent="0.4">
      <c r="A4996" t="s">
        <v>5654</v>
      </c>
      <c r="B4996" t="s">
        <v>5655</v>
      </c>
      <c r="C4996" t="s">
        <v>5656</v>
      </c>
      <c r="D4996" s="33">
        <v>40567</v>
      </c>
      <c r="E4996" s="33">
        <v>9132</v>
      </c>
      <c r="F4996" s="32">
        <v>10.8508</v>
      </c>
      <c r="G4996" s="32">
        <v>3.6165000000000003</v>
      </c>
      <c r="H4996" s="41">
        <v>22.510907880789805</v>
      </c>
      <c r="I4996" s="32">
        <v>14.4673</v>
      </c>
      <c r="J4996" s="34">
        <f t="shared" si="578"/>
        <v>0.24997753554567889</v>
      </c>
      <c r="K4996">
        <v>1.1882172579938677</v>
      </c>
      <c r="L4996">
        <v>1.5842422251423565</v>
      </c>
      <c r="M4996" s="41">
        <v>0.93</v>
      </c>
      <c r="N4996" t="s">
        <v>34</v>
      </c>
      <c r="O4996" s="10" t="s">
        <v>34</v>
      </c>
      <c r="P4996">
        <f t="shared" si="579"/>
        <v>0.15</v>
      </c>
      <c r="Q4996" s="11">
        <f t="shared" si="580"/>
        <v>0.41296855667609017</v>
      </c>
      <c r="S4996" s="13">
        <f t="shared" si="581"/>
        <v>0.15</v>
      </c>
      <c r="T4996">
        <f t="shared" si="582"/>
        <v>2.1700949999999999</v>
      </c>
      <c r="U4996" t="b">
        <f t="shared" si="583"/>
        <v>1</v>
      </c>
    </row>
    <row r="4997" spans="1:21" ht="21" x14ac:dyDescent="0.4">
      <c r="A4997" t="s">
        <v>1988</v>
      </c>
      <c r="B4997" t="s">
        <v>1732</v>
      </c>
      <c r="C4997" s="42" t="s">
        <v>1733</v>
      </c>
      <c r="D4997" s="33">
        <v>4821</v>
      </c>
      <c r="E4997" s="33">
        <v>1060</v>
      </c>
      <c r="F4997" s="32">
        <v>1.4226000000000001</v>
      </c>
      <c r="G4997" s="32">
        <v>0.34509999999999996</v>
      </c>
      <c r="H4997" s="41">
        <v>21.98713959759386</v>
      </c>
      <c r="I4997" s="32">
        <v>1.7677</v>
      </c>
      <c r="J4997" s="34">
        <f t="shared" si="578"/>
        <v>0.1952254341800079</v>
      </c>
      <c r="K4997">
        <v>1.3420754716981134</v>
      </c>
      <c r="L4997">
        <v>1.6676415094339623</v>
      </c>
      <c r="M4997" s="41">
        <v>1.4</v>
      </c>
      <c r="N4997" t="s">
        <v>37</v>
      </c>
      <c r="O4997" s="10" t="s">
        <v>34</v>
      </c>
      <c r="P4997">
        <f t="shared" si="579"/>
        <v>0.15</v>
      </c>
      <c r="Q4997" s="11">
        <f t="shared" si="580"/>
        <v>0.16049103354641631</v>
      </c>
      <c r="S4997" s="13">
        <f t="shared" si="581"/>
        <v>0.15</v>
      </c>
      <c r="T4997">
        <f t="shared" si="582"/>
        <v>0.26515499999999997</v>
      </c>
      <c r="U4997" t="b">
        <f t="shared" si="583"/>
        <v>0</v>
      </c>
    </row>
    <row r="4998" spans="1:21" ht="21" x14ac:dyDescent="0.4">
      <c r="A4998" t="s">
        <v>4368</v>
      </c>
      <c r="B4998" t="s">
        <v>4355</v>
      </c>
      <c r="C4998" t="s">
        <v>4356</v>
      </c>
      <c r="D4998" s="33">
        <v>253336</v>
      </c>
      <c r="E4998" s="33">
        <v>25567</v>
      </c>
      <c r="F4998" s="32">
        <v>13.0311</v>
      </c>
      <c r="G4998" s="32">
        <v>4.3437999999999999</v>
      </c>
      <c r="H4998" s="41">
        <v>10.092130609151482</v>
      </c>
      <c r="I4998" s="32">
        <v>17.3749</v>
      </c>
      <c r="J4998" s="34">
        <f t="shared" si="578"/>
        <v>0.25000431657160616</v>
      </c>
      <c r="K4998">
        <v>0.50968435874369311</v>
      </c>
      <c r="L4998">
        <v>0.67958305628349047</v>
      </c>
      <c r="M4998" s="41">
        <v>0.37</v>
      </c>
      <c r="N4998" t="s">
        <v>37</v>
      </c>
      <c r="O4998" s="10" t="s">
        <v>37</v>
      </c>
      <c r="P4998">
        <f t="shared" si="579"/>
        <v>0.25</v>
      </c>
      <c r="Q4998" s="11">
        <f t="shared" si="580"/>
        <v>0.45554852114256777</v>
      </c>
      <c r="S4998" s="13">
        <f t="shared" si="581"/>
        <v>0.25</v>
      </c>
      <c r="T4998">
        <f t="shared" si="582"/>
        <v>4.3437250000000001</v>
      </c>
      <c r="U4998" t="b">
        <f t="shared" si="583"/>
        <v>1</v>
      </c>
    </row>
    <row r="4999" spans="1:21" ht="21" x14ac:dyDescent="0.4">
      <c r="A4999" t="s">
        <v>1041</v>
      </c>
      <c r="B4999" t="s">
        <v>1021</v>
      </c>
      <c r="C4999" s="42" t="s">
        <v>1022</v>
      </c>
      <c r="D4999" s="33">
        <v>96772</v>
      </c>
      <c r="E4999" s="33">
        <v>33964</v>
      </c>
      <c r="F4999" s="32">
        <v>4.8762999999999996</v>
      </c>
      <c r="G4999" s="32">
        <v>2.4017000000000004</v>
      </c>
      <c r="H4999" s="41">
        <v>35.096928863720912</v>
      </c>
      <c r="I4999" s="32">
        <v>7.2780000000000005</v>
      </c>
      <c r="J4999" s="34">
        <f t="shared" si="578"/>
        <v>0.32999450398461116</v>
      </c>
      <c r="K4999">
        <v>0.14357260628901186</v>
      </c>
      <c r="L4999">
        <v>0.2142857142857143</v>
      </c>
      <c r="M4999" s="41">
        <v>0.03</v>
      </c>
      <c r="N4999" t="s">
        <v>37</v>
      </c>
      <c r="O4999" s="10" t="s">
        <v>37</v>
      </c>
      <c r="P4999">
        <f t="shared" si="579"/>
        <v>0.25</v>
      </c>
      <c r="Q4999" s="11">
        <f t="shared" si="580"/>
        <v>0.86</v>
      </c>
      <c r="S4999" s="13">
        <f t="shared" si="581"/>
        <v>0.25</v>
      </c>
      <c r="T4999">
        <f t="shared" si="582"/>
        <v>1.8195000000000001</v>
      </c>
      <c r="U4999" t="b">
        <f t="shared" si="583"/>
        <v>1</v>
      </c>
    </row>
    <row r="5000" spans="1:21" ht="21" x14ac:dyDescent="0.4">
      <c r="A5000" t="s">
        <v>5716</v>
      </c>
      <c r="B5000" t="s">
        <v>5714</v>
      </c>
      <c r="C5000" t="s">
        <v>5715</v>
      </c>
      <c r="D5000" s="33">
        <v>68172</v>
      </c>
      <c r="E5000" s="33">
        <v>11347</v>
      </c>
      <c r="F5000" s="32">
        <v>4.6999000000000004</v>
      </c>
      <c r="G5000" s="32">
        <v>1.1753</v>
      </c>
      <c r="H5000" s="41">
        <v>16.644663498210409</v>
      </c>
      <c r="I5000" s="32">
        <v>5.8752000000000004</v>
      </c>
      <c r="J5000" s="34">
        <f t="shared" si="578"/>
        <v>0.20004425381263616</v>
      </c>
      <c r="K5000">
        <v>0.41419758526482775</v>
      </c>
      <c r="L5000">
        <v>0.5177756235128228</v>
      </c>
      <c r="M5000" s="41">
        <v>0.3</v>
      </c>
      <c r="N5000" t="s">
        <v>34</v>
      </c>
      <c r="O5000" s="10" t="s">
        <v>34</v>
      </c>
      <c r="P5000">
        <f t="shared" si="579"/>
        <v>0.15</v>
      </c>
      <c r="Q5000" s="11">
        <f t="shared" si="580"/>
        <v>0.42059844771241833</v>
      </c>
      <c r="S5000" s="13">
        <f t="shared" si="581"/>
        <v>0.15</v>
      </c>
      <c r="T5000">
        <f t="shared" si="582"/>
        <v>0.88128000000000006</v>
      </c>
      <c r="U5000" t="b">
        <f t="shared" si="583"/>
        <v>1</v>
      </c>
    </row>
    <row r="5001" spans="1:21" ht="21" x14ac:dyDescent="0.4">
      <c r="A5001" t="s">
        <v>1728</v>
      </c>
      <c r="B5001" t="s">
        <v>1655</v>
      </c>
      <c r="C5001" s="42" t="s">
        <v>1656</v>
      </c>
      <c r="D5001" s="33">
        <v>80309</v>
      </c>
      <c r="E5001" s="33">
        <v>7554</v>
      </c>
      <c r="F5001" s="32">
        <v>8.3739999999999988</v>
      </c>
      <c r="G5001" s="32">
        <v>3.0585000000000004</v>
      </c>
      <c r="H5001" s="41">
        <v>9.4061686734986107</v>
      </c>
      <c r="I5001" s="32">
        <v>11.432499999999999</v>
      </c>
      <c r="J5001" s="34">
        <f t="shared" si="578"/>
        <v>0.2675267876667396</v>
      </c>
      <c r="K5001">
        <v>1.1085517606566055</v>
      </c>
      <c r="L5001">
        <v>1.513436589886153</v>
      </c>
      <c r="M5001" s="41">
        <v>1.1000000000000001</v>
      </c>
      <c r="N5001" t="s">
        <v>45</v>
      </c>
      <c r="O5001" s="10" t="s">
        <v>37</v>
      </c>
      <c r="P5001">
        <f t="shared" si="579"/>
        <v>0.25</v>
      </c>
      <c r="Q5001" s="11">
        <f t="shared" si="580"/>
        <v>0.27317734528755733</v>
      </c>
      <c r="S5001" s="13">
        <f t="shared" si="581"/>
        <v>0.25</v>
      </c>
      <c r="T5001">
        <f t="shared" si="582"/>
        <v>2.8581249999999998</v>
      </c>
      <c r="U5001" t="b">
        <f t="shared" si="583"/>
        <v>0</v>
      </c>
    </row>
    <row r="5002" spans="1:21" ht="21" x14ac:dyDescent="0.4">
      <c r="A5002" t="s">
        <v>1442</v>
      </c>
      <c r="B5002" t="s">
        <v>1410</v>
      </c>
      <c r="C5002" s="42" t="s">
        <v>1411</v>
      </c>
      <c r="D5002" s="33">
        <v>1427755</v>
      </c>
      <c r="E5002" s="33">
        <v>178225</v>
      </c>
      <c r="F5002" s="32">
        <v>111.50539999999999</v>
      </c>
      <c r="G5002" s="32">
        <v>37.1614</v>
      </c>
      <c r="H5002" s="41">
        <v>12.482883968187819</v>
      </c>
      <c r="I5002" s="32">
        <v>148.66679999999999</v>
      </c>
      <c r="J5002" s="34">
        <f t="shared" si="578"/>
        <v>0.24996434980775803</v>
      </c>
      <c r="K5002">
        <v>0.6256439893393182</v>
      </c>
      <c r="L5002">
        <v>0.83415233553092993</v>
      </c>
      <c r="M5002" s="41">
        <v>0.5</v>
      </c>
      <c r="N5002" t="s">
        <v>37</v>
      </c>
      <c r="O5002" s="10" t="s">
        <v>34</v>
      </c>
      <c r="P5002">
        <f t="shared" si="579"/>
        <v>0.15</v>
      </c>
      <c r="Q5002" s="11">
        <f t="shared" si="580"/>
        <v>0.40058910261067027</v>
      </c>
      <c r="S5002" s="13">
        <f t="shared" si="581"/>
        <v>0.15</v>
      </c>
      <c r="T5002">
        <f t="shared" si="582"/>
        <v>22.30002</v>
      </c>
      <c r="U5002" t="b">
        <f t="shared" si="583"/>
        <v>0</v>
      </c>
    </row>
    <row r="5003" spans="1:21" ht="21" x14ac:dyDescent="0.4">
      <c r="A5003" t="s">
        <v>3759</v>
      </c>
      <c r="B5003" t="s">
        <v>3744</v>
      </c>
      <c r="C5003" t="s">
        <v>3745</v>
      </c>
      <c r="D5003" s="33">
        <v>681302</v>
      </c>
      <c r="E5003" s="33">
        <v>36957</v>
      </c>
      <c r="F5003" s="32">
        <v>22.198700000000002</v>
      </c>
      <c r="G5003" s="32">
        <v>7.3943000000000003</v>
      </c>
      <c r="H5003" s="41">
        <v>5.4244666829100749</v>
      </c>
      <c r="I5003" s="32">
        <v>29.593000000000004</v>
      </c>
      <c r="J5003" s="34">
        <f t="shared" si="578"/>
        <v>0.24986652248842631</v>
      </c>
      <c r="K5003">
        <v>0.60066293259734282</v>
      </c>
      <c r="L5003">
        <v>0.80074140217008971</v>
      </c>
      <c r="M5003" s="41">
        <v>0.5</v>
      </c>
      <c r="N5003" t="s">
        <v>37</v>
      </c>
      <c r="O5003" s="10" t="s">
        <v>37</v>
      </c>
      <c r="P5003">
        <f t="shared" si="579"/>
        <v>0.25</v>
      </c>
      <c r="Q5003" s="11">
        <f t="shared" si="580"/>
        <v>0.37557868414827844</v>
      </c>
      <c r="S5003" s="13">
        <f t="shared" si="581"/>
        <v>0.25</v>
      </c>
      <c r="T5003">
        <f t="shared" si="582"/>
        <v>7.3982500000000009</v>
      </c>
      <c r="U5003" t="b">
        <f t="shared" si="583"/>
        <v>1</v>
      </c>
    </row>
    <row r="5004" spans="1:21" ht="21" x14ac:dyDescent="0.4">
      <c r="A5004" t="s">
        <v>1197</v>
      </c>
      <c r="B5004" t="s">
        <v>1120</v>
      </c>
      <c r="C5004" s="42" t="s">
        <v>1121</v>
      </c>
      <c r="D5004" s="33">
        <v>14520</v>
      </c>
      <c r="E5004" s="33">
        <v>1295</v>
      </c>
      <c r="F5004" s="32">
        <v>0.37340000000000001</v>
      </c>
      <c r="G5004" s="32">
        <v>0.1236</v>
      </c>
      <c r="H5004" s="41">
        <v>8.9187327823691458</v>
      </c>
      <c r="I5004" s="32">
        <v>0.497</v>
      </c>
      <c r="J5004" s="34">
        <f t="shared" si="578"/>
        <v>0.24869215291750504</v>
      </c>
      <c r="K5004">
        <v>0.28833976833976838</v>
      </c>
      <c r="L5004">
        <v>0.38378378378378381</v>
      </c>
      <c r="M5004" s="41">
        <v>0.3</v>
      </c>
      <c r="N5004" t="s">
        <v>37</v>
      </c>
      <c r="O5004" s="10" t="s">
        <v>37</v>
      </c>
      <c r="P5004">
        <f t="shared" si="579"/>
        <v>0.25</v>
      </c>
      <c r="Q5004" s="11">
        <f t="shared" si="580"/>
        <v>0.21830985915492965</v>
      </c>
      <c r="S5004" s="13">
        <f t="shared" si="581"/>
        <v>0.21830985915492965</v>
      </c>
      <c r="T5004">
        <f t="shared" si="582"/>
        <v>0.10850000000000004</v>
      </c>
      <c r="U5004" t="b">
        <f t="shared" si="583"/>
        <v>1</v>
      </c>
    </row>
    <row r="5005" spans="1:21" ht="21" x14ac:dyDescent="0.4">
      <c r="A5005" t="s">
        <v>1443</v>
      </c>
      <c r="B5005" t="s">
        <v>1410</v>
      </c>
      <c r="C5005" s="42" t="s">
        <v>1411</v>
      </c>
      <c r="D5005" s="33">
        <v>699790</v>
      </c>
      <c r="E5005" s="33">
        <v>105874</v>
      </c>
      <c r="F5005" s="32">
        <v>116.46140000000001</v>
      </c>
      <c r="G5005" s="32">
        <v>52.199199999999998</v>
      </c>
      <c r="H5005" s="41">
        <v>15.129395961645637</v>
      </c>
      <c r="I5005" s="32">
        <v>168.66060000000002</v>
      </c>
      <c r="J5005" s="34">
        <f t="shared" si="578"/>
        <v>0.30949255487055066</v>
      </c>
      <c r="K5005">
        <v>1.1000000000000001</v>
      </c>
      <c r="L5005">
        <v>1.5930313391389765</v>
      </c>
      <c r="M5005" s="41">
        <v>1.1000000000000001</v>
      </c>
      <c r="N5005" t="s">
        <v>37</v>
      </c>
      <c r="O5005" s="10" t="s">
        <v>34</v>
      </c>
      <c r="P5005">
        <f t="shared" si="579"/>
        <v>0.15</v>
      </c>
      <c r="Q5005" s="11">
        <f t="shared" si="580"/>
        <v>0.30949255487055061</v>
      </c>
      <c r="S5005" s="13">
        <f t="shared" si="581"/>
        <v>0.15</v>
      </c>
      <c r="T5005">
        <f t="shared" si="582"/>
        <v>25.299090000000003</v>
      </c>
      <c r="U5005" t="b">
        <f t="shared" si="583"/>
        <v>0</v>
      </c>
    </row>
    <row r="5006" spans="1:21" ht="21" x14ac:dyDescent="0.4">
      <c r="A5006" t="s">
        <v>2104</v>
      </c>
      <c r="B5006" t="s">
        <v>2051</v>
      </c>
      <c r="C5006" t="s">
        <v>2052</v>
      </c>
      <c r="D5006" s="33">
        <v>24124</v>
      </c>
      <c r="E5006" s="33">
        <v>12782</v>
      </c>
      <c r="F5006" s="32">
        <v>2.5072000000000001</v>
      </c>
      <c r="G5006" s="32">
        <v>0.83509999999999995</v>
      </c>
      <c r="H5006" s="41">
        <v>52.984579671696238</v>
      </c>
      <c r="I5006" s="32">
        <v>3.3422999999999998</v>
      </c>
      <c r="J5006" s="34">
        <f t="shared" si="578"/>
        <v>0.24985788229662209</v>
      </c>
      <c r="K5006">
        <v>0.19615083711469256</v>
      </c>
      <c r="L5006">
        <v>0.26148490064152713</v>
      </c>
      <c r="M5006" s="41">
        <v>0.03</v>
      </c>
      <c r="N5006" t="s">
        <v>34</v>
      </c>
      <c r="O5006" s="10" t="s">
        <v>34</v>
      </c>
      <c r="P5006">
        <f t="shared" si="579"/>
        <v>0.15</v>
      </c>
      <c r="Q5006" s="11">
        <f t="shared" si="580"/>
        <v>0.885270622026748</v>
      </c>
      <c r="S5006" s="13">
        <f t="shared" si="581"/>
        <v>0.15</v>
      </c>
      <c r="T5006">
        <f t="shared" si="582"/>
        <v>0.50134499999999993</v>
      </c>
      <c r="U5006" t="b">
        <f t="shared" si="583"/>
        <v>1</v>
      </c>
    </row>
    <row r="5007" spans="1:21" ht="21" x14ac:dyDescent="0.4">
      <c r="A5007" t="s">
        <v>5295</v>
      </c>
      <c r="B5007" t="s">
        <v>5286</v>
      </c>
      <c r="C5007" t="s">
        <v>5287</v>
      </c>
      <c r="D5007" s="33">
        <v>413406</v>
      </c>
      <c r="E5007" s="33">
        <v>8272</v>
      </c>
      <c r="F5007" s="32">
        <v>4.4975000000000005</v>
      </c>
      <c r="G5007" s="32">
        <v>2.6865000000000001</v>
      </c>
      <c r="H5007" s="41">
        <v>2.0009385446752104</v>
      </c>
      <c r="I5007" s="32">
        <v>7.1840000000000011</v>
      </c>
      <c r="J5007" s="34">
        <f t="shared" si="578"/>
        <v>0.37395601336302892</v>
      </c>
      <c r="K5007">
        <v>0.54370164410058042</v>
      </c>
      <c r="L5007">
        <v>0.86847195357833662</v>
      </c>
      <c r="M5007" s="41">
        <v>0.5</v>
      </c>
      <c r="N5007" t="s">
        <v>33</v>
      </c>
      <c r="O5007" s="10" t="s">
        <v>33</v>
      </c>
      <c r="P5007">
        <f t="shared" si="579"/>
        <v>0.4</v>
      </c>
      <c r="Q5007" s="11">
        <f t="shared" si="580"/>
        <v>0.42427616926503348</v>
      </c>
      <c r="S5007" s="13">
        <f t="shared" si="581"/>
        <v>0.4</v>
      </c>
      <c r="T5007">
        <f t="shared" si="582"/>
        <v>2.8736000000000006</v>
      </c>
      <c r="U5007" t="b">
        <f t="shared" si="583"/>
        <v>1</v>
      </c>
    </row>
    <row r="5008" spans="1:21" ht="21" x14ac:dyDescent="0.4">
      <c r="A5008" t="s">
        <v>2912</v>
      </c>
      <c r="B5008" t="s">
        <v>2907</v>
      </c>
      <c r="C5008" t="s">
        <v>2908</v>
      </c>
      <c r="D5008" s="33">
        <v>373385</v>
      </c>
      <c r="E5008" s="33">
        <v>128875</v>
      </c>
      <c r="F5008" s="32">
        <v>150.83859999999999</v>
      </c>
      <c r="G5008" s="32">
        <v>50.279399999999995</v>
      </c>
      <c r="H5008" s="41">
        <v>34.515312612986598</v>
      </c>
      <c r="I5008" s="32">
        <v>201.11799999999999</v>
      </c>
      <c r="J5008" s="34">
        <f t="shared" si="578"/>
        <v>0.24999950277946278</v>
      </c>
      <c r="K5008">
        <v>1.1704256062075653</v>
      </c>
      <c r="L5008">
        <v>1.5605664403491755</v>
      </c>
      <c r="M5008" s="41">
        <v>0.95</v>
      </c>
      <c r="N5008" t="s">
        <v>34</v>
      </c>
      <c r="O5008" s="10" t="s">
        <v>34</v>
      </c>
      <c r="P5008">
        <f t="shared" si="579"/>
        <v>0.15</v>
      </c>
      <c r="Q5008" s="11">
        <f t="shared" si="580"/>
        <v>0.39124668105291421</v>
      </c>
      <c r="S5008" s="13">
        <f t="shared" si="581"/>
        <v>0.15</v>
      </c>
      <c r="T5008">
        <f t="shared" si="582"/>
        <v>30.167699999999996</v>
      </c>
      <c r="U5008" t="b">
        <f t="shared" si="583"/>
        <v>1</v>
      </c>
    </row>
    <row r="5009" spans="1:21" ht="21" x14ac:dyDescent="0.4">
      <c r="A5009" t="s">
        <v>4231</v>
      </c>
      <c r="B5009" t="s">
        <v>4227</v>
      </c>
      <c r="C5009" t="s">
        <v>4228</v>
      </c>
      <c r="D5009" s="33">
        <v>292473</v>
      </c>
      <c r="E5009" s="33">
        <v>53928</v>
      </c>
      <c r="F5009" s="32">
        <v>54.048599999999993</v>
      </c>
      <c r="G5009" s="32">
        <v>16.607399999999998</v>
      </c>
      <c r="H5009" s="41">
        <v>18.438625103855742</v>
      </c>
      <c r="I5009" s="32">
        <v>70.655999999999992</v>
      </c>
      <c r="J5009" s="34">
        <f t="shared" ref="J5009:J5014" si="584">G5009/I5009</f>
        <v>0.23504585597826089</v>
      </c>
      <c r="K5009">
        <v>1.0022363150867821</v>
      </c>
      <c r="L5009">
        <v>1.3101913662661324</v>
      </c>
      <c r="M5009" s="41">
        <v>1</v>
      </c>
      <c r="N5009" t="s">
        <v>37</v>
      </c>
      <c r="O5009" s="10" t="s">
        <v>37</v>
      </c>
      <c r="P5009">
        <f t="shared" si="579"/>
        <v>0.25</v>
      </c>
      <c r="Q5009" s="11">
        <f t="shared" si="580"/>
        <v>0.23675271739130424</v>
      </c>
      <c r="S5009" s="13">
        <f t="shared" si="581"/>
        <v>0.23675271739130424</v>
      </c>
      <c r="T5009">
        <f t="shared" si="582"/>
        <v>16.727999999999991</v>
      </c>
      <c r="U5009" t="b">
        <f t="shared" si="583"/>
        <v>1</v>
      </c>
    </row>
    <row r="5010" spans="1:21" ht="21" x14ac:dyDescent="0.4">
      <c r="A5010" t="s">
        <v>5458</v>
      </c>
      <c r="B5010" t="s">
        <v>5449</v>
      </c>
      <c r="C5010" t="s">
        <v>5450</v>
      </c>
      <c r="D5010" s="33">
        <v>2349</v>
      </c>
      <c r="E5010" s="33">
        <v>599</v>
      </c>
      <c r="F5010" s="32">
        <v>5.7500000000000002E-2</v>
      </c>
      <c r="G5010" s="32">
        <v>1.9400000000000001E-2</v>
      </c>
      <c r="H5010" s="41">
        <v>25.500212856534695</v>
      </c>
      <c r="I5010" s="32">
        <v>7.6899999999999996E-2</v>
      </c>
      <c r="J5010" s="34">
        <f t="shared" si="584"/>
        <v>0.25227568270481149</v>
      </c>
      <c r="K5010">
        <v>9.5993322203672793E-2</v>
      </c>
      <c r="L5010">
        <v>0.12838063439065106</v>
      </c>
      <c r="M5010" s="41">
        <v>0.03</v>
      </c>
      <c r="N5010" t="s">
        <v>37</v>
      </c>
      <c r="O5010" s="10" t="s">
        <v>37</v>
      </c>
      <c r="P5010">
        <f t="shared" si="579"/>
        <v>0.25</v>
      </c>
      <c r="Q5010" s="11">
        <f t="shared" si="580"/>
        <v>0.76631989596879058</v>
      </c>
      <c r="S5010" s="13">
        <f t="shared" si="581"/>
        <v>0.25</v>
      </c>
      <c r="T5010">
        <f t="shared" si="582"/>
        <v>1.9224999999999999E-2</v>
      </c>
      <c r="U5010" t="b">
        <f t="shared" si="583"/>
        <v>1</v>
      </c>
    </row>
    <row r="5011" spans="1:21" ht="21" x14ac:dyDescent="0.4">
      <c r="A5011" t="s">
        <v>573</v>
      </c>
      <c r="B5011" t="s">
        <v>535</v>
      </c>
      <c r="C5011" s="42" t="s">
        <v>536</v>
      </c>
      <c r="D5011" s="33">
        <v>3140435</v>
      </c>
      <c r="E5011" s="33">
        <v>208145</v>
      </c>
      <c r="F5011" s="32">
        <v>95.461700000000008</v>
      </c>
      <c r="G5011" s="32">
        <v>40.913099999999993</v>
      </c>
      <c r="H5011" s="41">
        <v>6.627903459234151</v>
      </c>
      <c r="I5011" s="32">
        <v>136.37479999999999</v>
      </c>
      <c r="J5011" s="34">
        <f t="shared" si="584"/>
        <v>0.30000483960379776</v>
      </c>
      <c r="K5011">
        <v>0.45863076220903704</v>
      </c>
      <c r="L5011">
        <v>0.65519133296500032</v>
      </c>
      <c r="M5011" s="41">
        <v>0.2</v>
      </c>
      <c r="N5011" t="s">
        <v>37</v>
      </c>
      <c r="O5011" s="10" t="s">
        <v>42</v>
      </c>
      <c r="P5011">
        <f t="shared" si="579"/>
        <v>0.05</v>
      </c>
      <c r="Q5011" s="11">
        <f t="shared" si="580"/>
        <v>0.69474565682222811</v>
      </c>
      <c r="S5011" s="13">
        <f t="shared" si="581"/>
        <v>0.05</v>
      </c>
      <c r="T5011">
        <f t="shared" si="582"/>
        <v>6.81874</v>
      </c>
      <c r="U5011" t="b">
        <f t="shared" si="583"/>
        <v>0</v>
      </c>
    </row>
    <row r="5012" spans="1:21" ht="21" x14ac:dyDescent="0.4">
      <c r="A5012" t="s">
        <v>3530</v>
      </c>
      <c r="B5012" t="s">
        <v>3523</v>
      </c>
      <c r="C5012" t="s">
        <v>3524</v>
      </c>
      <c r="D5012" s="33">
        <v>6209918</v>
      </c>
      <c r="E5012" s="33">
        <v>571013</v>
      </c>
      <c r="F5012" s="32">
        <v>199.8553</v>
      </c>
      <c r="G5012" s="32">
        <v>63.271799999999999</v>
      </c>
      <c r="H5012" s="41">
        <v>9.1951777785149496</v>
      </c>
      <c r="I5012" s="32">
        <v>263.12709999999998</v>
      </c>
      <c r="J5012" s="34">
        <f t="shared" si="584"/>
        <v>0.2404609787437326</v>
      </c>
      <c r="K5012">
        <v>0.35000131345521029</v>
      </c>
      <c r="L5012">
        <v>0.46080754728876572</v>
      </c>
      <c r="M5012" s="41">
        <v>0.35</v>
      </c>
      <c r="N5012" t="s">
        <v>37</v>
      </c>
      <c r="O5012" s="10" t="s">
        <v>37</v>
      </c>
      <c r="P5012">
        <f t="shared" si="579"/>
        <v>0.25</v>
      </c>
      <c r="Q5012" s="11">
        <f t="shared" si="580"/>
        <v>0.24046382907727862</v>
      </c>
      <c r="S5012" s="13">
        <f t="shared" si="581"/>
        <v>0.24046382907727862</v>
      </c>
      <c r="T5012">
        <f t="shared" si="582"/>
        <v>63.272549999999995</v>
      </c>
      <c r="U5012" t="b">
        <f t="shared" si="583"/>
        <v>1</v>
      </c>
    </row>
    <row r="5013" spans="1:21" ht="21" x14ac:dyDescent="0.4">
      <c r="A5013" t="s">
        <v>2105</v>
      </c>
      <c r="B5013" t="s">
        <v>2051</v>
      </c>
      <c r="C5013" t="s">
        <v>2052</v>
      </c>
      <c r="D5013" s="33">
        <v>113984</v>
      </c>
      <c r="E5013" s="33">
        <v>16055</v>
      </c>
      <c r="F5013" s="32">
        <v>5.9276</v>
      </c>
      <c r="G5013" s="32">
        <v>1.9754</v>
      </c>
      <c r="H5013" s="41">
        <v>14.085310218978103</v>
      </c>
      <c r="I5013" s="32">
        <v>7.9030000000000005</v>
      </c>
      <c r="J5013" s="34">
        <f t="shared" si="584"/>
        <v>0.24995571302037201</v>
      </c>
      <c r="K5013">
        <v>0.36920585487387109</v>
      </c>
      <c r="L5013">
        <v>0.49224540641544695</v>
      </c>
      <c r="M5013" s="41">
        <v>0.25</v>
      </c>
      <c r="N5013" t="s">
        <v>34</v>
      </c>
      <c r="O5013" s="10" t="s">
        <v>34</v>
      </c>
      <c r="P5013">
        <f t="shared" si="579"/>
        <v>0.15</v>
      </c>
      <c r="Q5013" s="11">
        <f t="shared" si="580"/>
        <v>0.49212324433759336</v>
      </c>
      <c r="S5013" s="13">
        <f t="shared" si="581"/>
        <v>0.15</v>
      </c>
      <c r="T5013">
        <f t="shared" si="582"/>
        <v>1.1854500000000001</v>
      </c>
      <c r="U5013" t="b">
        <f t="shared" si="583"/>
        <v>1</v>
      </c>
    </row>
    <row r="5014" spans="1:21" ht="21" x14ac:dyDescent="0.4">
      <c r="A5014" t="s">
        <v>3607</v>
      </c>
      <c r="B5014" t="s">
        <v>3542</v>
      </c>
      <c r="C5014" t="s">
        <v>3543</v>
      </c>
      <c r="D5014" s="33">
        <v>31746</v>
      </c>
      <c r="E5014" s="33">
        <v>1251</v>
      </c>
      <c r="F5014" s="32">
        <v>1.0806999999999998</v>
      </c>
      <c r="G5014" s="32">
        <v>0.31009999999999999</v>
      </c>
      <c r="H5014" s="41">
        <v>3.9406539406539407</v>
      </c>
      <c r="I5014" s="32">
        <v>1.3907999999999998</v>
      </c>
      <c r="J5014" s="34">
        <f t="shared" si="584"/>
        <v>0.2229651998849583</v>
      </c>
      <c r="K5014">
        <v>0.86386890487609902</v>
      </c>
      <c r="L5014">
        <v>1.1117505995203836</v>
      </c>
      <c r="M5014" s="41">
        <v>0.88</v>
      </c>
      <c r="N5014" t="s">
        <v>37</v>
      </c>
      <c r="O5014" s="10" t="s">
        <v>37</v>
      </c>
      <c r="P5014">
        <f t="shared" si="579"/>
        <v>0.25</v>
      </c>
      <c r="Q5014" s="11">
        <f t="shared" si="580"/>
        <v>0.20845556514236402</v>
      </c>
      <c r="S5014" s="13">
        <f t="shared" si="581"/>
        <v>0.20845556514236402</v>
      </c>
      <c r="T5014">
        <f t="shared" si="582"/>
        <v>0.28991999999999984</v>
      </c>
      <c r="U5014" t="b">
        <f t="shared" si="583"/>
        <v>1</v>
      </c>
    </row>
    <row r="5015" spans="1:21" ht="21" x14ac:dyDescent="0.4">
      <c r="A5015" t="s">
        <v>205</v>
      </c>
      <c r="B5015" t="s">
        <v>31</v>
      </c>
      <c r="C5015" t="s">
        <v>32</v>
      </c>
      <c r="D5015" s="33">
        <v>807926</v>
      </c>
      <c r="E5015" s="33">
        <v>484706</v>
      </c>
      <c r="F5015" s="32">
        <v>194.755</v>
      </c>
      <c r="G5015" s="32">
        <v>64.915999999999997</v>
      </c>
      <c r="H5015" s="41">
        <v>59.993860823887339</v>
      </c>
      <c r="I5015" s="32">
        <v>259.67099999999999</v>
      </c>
      <c r="K5015">
        <v>0.40180026655333334</v>
      </c>
      <c r="L5015">
        <v>0.53572887482308862</v>
      </c>
      <c r="M5015" s="41">
        <v>0.35</v>
      </c>
      <c r="N5015" t="s">
        <v>34</v>
      </c>
      <c r="O5015" s="10" t="s">
        <v>34</v>
      </c>
      <c r="P5015">
        <f t="shared" si="579"/>
        <v>0.15</v>
      </c>
      <c r="Q5015" s="11">
        <f t="shared" si="580"/>
        <v>0.34668445841083528</v>
      </c>
      <c r="S5015" s="13">
        <f t="shared" si="581"/>
        <v>0.15</v>
      </c>
      <c r="T5015">
        <f t="shared" si="582"/>
        <v>38.950649999999996</v>
      </c>
      <c r="U5015" t="b">
        <f t="shared" si="583"/>
        <v>1</v>
      </c>
    </row>
    <row r="5016" spans="1:21" ht="21" x14ac:dyDescent="0.4">
      <c r="A5016" t="s">
        <v>1255</v>
      </c>
      <c r="B5016" t="s">
        <v>1201</v>
      </c>
      <c r="C5016" s="42" t="s">
        <v>1202</v>
      </c>
      <c r="D5016" s="33">
        <v>910139</v>
      </c>
      <c r="E5016" s="33">
        <v>44092</v>
      </c>
      <c r="F5016" s="32">
        <v>22.044599999999999</v>
      </c>
      <c r="G5016" s="32">
        <v>6.2133999999999991</v>
      </c>
      <c r="H5016" s="41">
        <v>4.8445347359029771</v>
      </c>
      <c r="I5016" s="32">
        <v>28.257999999999999</v>
      </c>
      <c r="J5016" s="34">
        <f t="shared" ref="J5016:J5047" si="585">G5016/I5016</f>
        <v>0.21988109561893976</v>
      </c>
      <c r="K5016">
        <v>0.49996824820829172</v>
      </c>
      <c r="L5016">
        <v>0.64088723577973328</v>
      </c>
      <c r="M5016" s="41">
        <v>0.5</v>
      </c>
      <c r="N5016" t="s">
        <v>37</v>
      </c>
      <c r="O5016" s="10" t="s">
        <v>37</v>
      </c>
      <c r="P5016">
        <f t="shared" si="579"/>
        <v>0.25</v>
      </c>
      <c r="Q5016" s="11">
        <f t="shared" si="580"/>
        <v>0.21983155212683134</v>
      </c>
      <c r="S5016" s="13">
        <f t="shared" si="581"/>
        <v>0.21983155212683134</v>
      </c>
      <c r="T5016">
        <f t="shared" si="582"/>
        <v>6.2119999999999997</v>
      </c>
      <c r="U5016" t="b">
        <f t="shared" si="583"/>
        <v>1</v>
      </c>
    </row>
    <row r="5017" spans="1:21" ht="21" x14ac:dyDescent="0.4">
      <c r="A5017" t="s">
        <v>3058</v>
      </c>
      <c r="B5017" t="s">
        <v>3052</v>
      </c>
      <c r="C5017" t="s">
        <v>3053</v>
      </c>
      <c r="D5017" s="33">
        <v>1952166</v>
      </c>
      <c r="E5017" s="33">
        <v>52715</v>
      </c>
      <c r="F5017" s="32">
        <v>131.78750000000002</v>
      </c>
      <c r="G5017" s="32">
        <v>29.686800000000002</v>
      </c>
      <c r="H5017" s="41">
        <v>2.7003338855404713</v>
      </c>
      <c r="I5017" s="32">
        <v>161.47430000000003</v>
      </c>
      <c r="J5017" s="34">
        <f t="shared" si="585"/>
        <v>0.18384845142539707</v>
      </c>
      <c r="K5017">
        <v>2.5000000000000004</v>
      </c>
      <c r="L5017">
        <v>3.0631565967940819</v>
      </c>
      <c r="M5017" s="41">
        <v>2.5</v>
      </c>
      <c r="N5017" t="s">
        <v>287</v>
      </c>
      <c r="O5017" s="10" t="s">
        <v>287</v>
      </c>
      <c r="P5017" t="e">
        <f t="shared" si="579"/>
        <v>#N/A</v>
      </c>
      <c r="Q5017" s="11">
        <f t="shared" si="580"/>
        <v>0.18384845142539724</v>
      </c>
      <c r="S5017" s="13" t="e">
        <f t="shared" si="581"/>
        <v>#N/A</v>
      </c>
      <c r="T5017">
        <f t="shared" si="582"/>
        <v>0</v>
      </c>
      <c r="U5017" t="b">
        <f t="shared" si="583"/>
        <v>1</v>
      </c>
    </row>
    <row r="5018" spans="1:21" ht="21" x14ac:dyDescent="0.4">
      <c r="A5018" t="s">
        <v>4118</v>
      </c>
      <c r="B5018" t="s">
        <v>4116</v>
      </c>
      <c r="C5018" t="s">
        <v>4117</v>
      </c>
      <c r="D5018" s="33">
        <v>2344728</v>
      </c>
      <c r="E5018" s="33">
        <v>298230</v>
      </c>
      <c r="F5018" s="32">
        <v>190.38390000000001</v>
      </c>
      <c r="G5018" s="32">
        <v>63.461200000000005</v>
      </c>
      <c r="H5018" s="41">
        <v>12.719172543680973</v>
      </c>
      <c r="I5018" s="32">
        <v>253.8451</v>
      </c>
      <c r="J5018" s="34">
        <f t="shared" si="585"/>
        <v>0.24999970454422799</v>
      </c>
      <c r="K5018">
        <v>0.63837943868826086</v>
      </c>
      <c r="L5018">
        <v>0.85117224960600879</v>
      </c>
      <c r="M5018" s="41">
        <v>0.4</v>
      </c>
      <c r="N5018" t="s">
        <v>34</v>
      </c>
      <c r="O5018" s="10" t="s">
        <v>34</v>
      </c>
      <c r="P5018">
        <f t="shared" si="579"/>
        <v>0.15</v>
      </c>
      <c r="Q5018" s="11">
        <f t="shared" si="580"/>
        <v>0.53005986721823661</v>
      </c>
      <c r="S5018" s="13">
        <f t="shared" si="581"/>
        <v>0.15</v>
      </c>
      <c r="T5018">
        <f t="shared" si="582"/>
        <v>38.076765000000002</v>
      </c>
      <c r="U5018" t="b">
        <f t="shared" si="583"/>
        <v>1</v>
      </c>
    </row>
    <row r="5019" spans="1:21" ht="21" x14ac:dyDescent="0.4">
      <c r="A5019" t="s">
        <v>3735</v>
      </c>
      <c r="B5019" t="s">
        <v>3730</v>
      </c>
      <c r="C5019" t="s">
        <v>3731</v>
      </c>
      <c r="D5019" s="33">
        <v>3996637</v>
      </c>
      <c r="E5019" s="33">
        <v>206325</v>
      </c>
      <c r="F5019" s="32">
        <v>106.11540000000001</v>
      </c>
      <c r="G5019" s="32">
        <v>35.368499999999997</v>
      </c>
      <c r="H5019" s="41">
        <v>5.1624653427369065</v>
      </c>
      <c r="I5019" s="32">
        <v>141.48390000000001</v>
      </c>
      <c r="J5019" s="34">
        <f t="shared" si="585"/>
        <v>0.24998250684353482</v>
      </c>
      <c r="K5019">
        <v>0.5143118865866958</v>
      </c>
      <c r="L5019">
        <v>0.68573318793166116</v>
      </c>
      <c r="M5019" s="41">
        <v>0.45</v>
      </c>
      <c r="N5019" t="s">
        <v>37</v>
      </c>
      <c r="O5019" s="10" t="s">
        <v>37</v>
      </c>
      <c r="P5019">
        <f t="shared" si="579"/>
        <v>0.25</v>
      </c>
      <c r="Q5019" s="11">
        <f t="shared" si="580"/>
        <v>0.34376808951407184</v>
      </c>
      <c r="S5019" s="13">
        <f t="shared" si="581"/>
        <v>0.25</v>
      </c>
      <c r="T5019">
        <f t="shared" si="582"/>
        <v>35.370975000000001</v>
      </c>
      <c r="U5019" t="b">
        <f t="shared" si="583"/>
        <v>1</v>
      </c>
    </row>
    <row r="5020" spans="1:21" ht="21" x14ac:dyDescent="0.4">
      <c r="A5020" t="s">
        <v>5355</v>
      </c>
      <c r="B5020" t="s">
        <v>5349</v>
      </c>
      <c r="C5020" t="s">
        <v>5350</v>
      </c>
      <c r="D5020" s="33">
        <v>14696</v>
      </c>
      <c r="E5020" s="33">
        <v>1303</v>
      </c>
      <c r="F5020" s="32">
        <v>1.2369999999999999</v>
      </c>
      <c r="G5020" s="32">
        <v>0.41149999999999998</v>
      </c>
      <c r="H5020" s="41">
        <v>8.8663581927054977</v>
      </c>
      <c r="I5020" s="32">
        <v>1.6484999999999999</v>
      </c>
      <c r="J5020" s="34">
        <f t="shared" si="585"/>
        <v>0.24962086745526238</v>
      </c>
      <c r="K5020">
        <v>0.94934765924788933</v>
      </c>
      <c r="L5020">
        <v>1.2651573292402147</v>
      </c>
      <c r="M5020" s="41">
        <v>0.85</v>
      </c>
      <c r="N5020" t="s">
        <v>34</v>
      </c>
      <c r="O5020" s="10" t="s">
        <v>34</v>
      </c>
      <c r="P5020">
        <f t="shared" si="579"/>
        <v>0.15</v>
      </c>
      <c r="Q5020" s="11">
        <f t="shared" si="580"/>
        <v>0.32814680012132236</v>
      </c>
      <c r="S5020" s="13">
        <f t="shared" si="581"/>
        <v>0.15</v>
      </c>
      <c r="T5020">
        <f t="shared" si="582"/>
        <v>0.24727499999999997</v>
      </c>
      <c r="U5020" t="b">
        <f t="shared" si="583"/>
        <v>1</v>
      </c>
    </row>
    <row r="5021" spans="1:21" ht="21" x14ac:dyDescent="0.4">
      <c r="A5021" t="s">
        <v>4255</v>
      </c>
      <c r="B5021" t="s">
        <v>4245</v>
      </c>
      <c r="C5021" t="s">
        <v>4246</v>
      </c>
      <c r="D5021" s="33">
        <v>255758</v>
      </c>
      <c r="E5021" s="33">
        <v>43190</v>
      </c>
      <c r="F5021" s="32">
        <v>10.050000000000001</v>
      </c>
      <c r="G5021" s="32">
        <v>3.35</v>
      </c>
      <c r="H5021" s="41">
        <v>16.887057296350456</v>
      </c>
      <c r="I5021" s="32">
        <v>13.4</v>
      </c>
      <c r="J5021" s="34">
        <f t="shared" si="585"/>
        <v>0.25</v>
      </c>
      <c r="K5021">
        <v>0.23269275295207223</v>
      </c>
      <c r="L5021">
        <v>0.31025700393609634</v>
      </c>
      <c r="M5021" s="41">
        <v>0.2</v>
      </c>
      <c r="N5021" t="s">
        <v>34</v>
      </c>
      <c r="O5021" s="10" t="s">
        <v>34</v>
      </c>
      <c r="P5021">
        <f t="shared" si="579"/>
        <v>0.15</v>
      </c>
      <c r="Q5021" s="11">
        <f t="shared" si="580"/>
        <v>0.35537313432835821</v>
      </c>
      <c r="S5021" s="13">
        <f t="shared" si="581"/>
        <v>0.15</v>
      </c>
      <c r="T5021">
        <f t="shared" si="582"/>
        <v>2.0099999999999998</v>
      </c>
      <c r="U5021" t="b">
        <f t="shared" si="583"/>
        <v>1</v>
      </c>
    </row>
    <row r="5022" spans="1:21" ht="21" x14ac:dyDescent="0.4">
      <c r="A5022" t="s">
        <v>4991</v>
      </c>
      <c r="B5022" t="s">
        <v>4982</v>
      </c>
      <c r="C5022" t="s">
        <v>4983</v>
      </c>
      <c r="D5022" s="33">
        <v>3437</v>
      </c>
      <c r="E5022" s="33">
        <v>521</v>
      </c>
      <c r="F5022" s="32">
        <v>0.9464999999999999</v>
      </c>
      <c r="G5022" s="32">
        <v>0.31489999999999996</v>
      </c>
      <c r="H5022" s="41">
        <v>15.158568519057317</v>
      </c>
      <c r="I5022" s="32">
        <v>1.2613999999999999</v>
      </c>
      <c r="J5022" s="34">
        <f t="shared" si="585"/>
        <v>0.24964325352782621</v>
      </c>
      <c r="K5022">
        <v>1.8166986564299421</v>
      </c>
      <c r="L5022">
        <v>2.421113243761996</v>
      </c>
      <c r="M5022" s="41">
        <v>1.75</v>
      </c>
      <c r="N5022" t="s">
        <v>37</v>
      </c>
      <c r="O5022" s="10" t="s">
        <v>37</v>
      </c>
      <c r="P5022">
        <f t="shared" si="579"/>
        <v>0.25</v>
      </c>
      <c r="Q5022" s="11">
        <f t="shared" si="580"/>
        <v>0.27719200887902323</v>
      </c>
      <c r="S5022" s="13">
        <f t="shared" si="581"/>
        <v>0.25</v>
      </c>
      <c r="T5022">
        <f t="shared" si="582"/>
        <v>0.31534999999999996</v>
      </c>
      <c r="U5022" t="b">
        <f t="shared" si="583"/>
        <v>1</v>
      </c>
    </row>
    <row r="5023" spans="1:21" ht="21" x14ac:dyDescent="0.4">
      <c r="A5023" t="s">
        <v>4256</v>
      </c>
      <c r="B5023" t="s">
        <v>4245</v>
      </c>
      <c r="C5023" t="s">
        <v>4246</v>
      </c>
      <c r="D5023" s="33">
        <v>111897</v>
      </c>
      <c r="E5023" s="33">
        <v>35143</v>
      </c>
      <c r="F5023" s="32">
        <v>19.085800000000003</v>
      </c>
      <c r="G5023" s="32">
        <v>9.4001999999999999</v>
      </c>
      <c r="H5023" s="41">
        <v>31.406561391279482</v>
      </c>
      <c r="I5023" s="32">
        <v>28.486000000000004</v>
      </c>
      <c r="J5023" s="34">
        <f t="shared" si="585"/>
        <v>0.3299936811065084</v>
      </c>
      <c r="K5023">
        <v>0.5430896622371455</v>
      </c>
      <c r="L5023">
        <v>0.81057394075633848</v>
      </c>
      <c r="M5023" s="41">
        <v>0.4</v>
      </c>
      <c r="N5023" t="s">
        <v>37</v>
      </c>
      <c r="O5023" s="10" t="s">
        <v>37</v>
      </c>
      <c r="P5023">
        <f t="shared" si="579"/>
        <v>0.25</v>
      </c>
      <c r="Q5023" s="11">
        <f t="shared" si="580"/>
        <v>0.50652250228182272</v>
      </c>
      <c r="S5023" s="13">
        <f t="shared" si="581"/>
        <v>0.25</v>
      </c>
      <c r="T5023">
        <f t="shared" si="582"/>
        <v>7.1215000000000011</v>
      </c>
      <c r="U5023" t="b">
        <f t="shared" si="583"/>
        <v>1</v>
      </c>
    </row>
    <row r="5024" spans="1:21" ht="21" x14ac:dyDescent="0.4">
      <c r="A5024" t="s">
        <v>2136</v>
      </c>
      <c r="B5024" t="s">
        <v>2130</v>
      </c>
      <c r="C5024" t="s">
        <v>2131</v>
      </c>
      <c r="D5024" s="33">
        <v>2947150</v>
      </c>
      <c r="E5024" s="33">
        <v>631588</v>
      </c>
      <c r="F5024" s="32">
        <v>692.15679999999998</v>
      </c>
      <c r="G5024" s="32">
        <v>256.00319999999999</v>
      </c>
      <c r="H5024" s="41">
        <v>21.430466722087441</v>
      </c>
      <c r="I5024" s="32">
        <v>948.16</v>
      </c>
      <c r="J5024" s="34">
        <f t="shared" si="585"/>
        <v>0.27</v>
      </c>
      <c r="K5024">
        <v>1.0958992254444351</v>
      </c>
      <c r="L5024">
        <v>1.5012318156773086</v>
      </c>
      <c r="M5024" s="41">
        <v>0.6</v>
      </c>
      <c r="N5024" t="s">
        <v>45</v>
      </c>
      <c r="O5024" s="10" t="s">
        <v>45</v>
      </c>
      <c r="P5024">
        <f t="shared" si="579"/>
        <v>0.32</v>
      </c>
      <c r="Q5024" s="11">
        <f t="shared" si="580"/>
        <v>0.60032821464731689</v>
      </c>
      <c r="S5024" s="13">
        <f t="shared" si="581"/>
        <v>0.32</v>
      </c>
      <c r="T5024">
        <f t="shared" si="582"/>
        <v>303.41120000000001</v>
      </c>
      <c r="U5024" t="b">
        <f t="shared" si="583"/>
        <v>1</v>
      </c>
    </row>
    <row r="5025" spans="1:21" ht="21" x14ac:dyDescent="0.4">
      <c r="A5025" t="s">
        <v>2268</v>
      </c>
      <c r="B5025" t="s">
        <v>2245</v>
      </c>
      <c r="C5025" t="s">
        <v>2246</v>
      </c>
      <c r="D5025" s="33">
        <v>3365759</v>
      </c>
      <c r="E5025" s="33">
        <v>149536</v>
      </c>
      <c r="F5025" s="32">
        <v>52.337900000000005</v>
      </c>
      <c r="G5025" s="32">
        <v>12.2263</v>
      </c>
      <c r="H5025" s="41">
        <v>4.4428611793060648</v>
      </c>
      <c r="I5025" s="32">
        <v>64.5642</v>
      </c>
      <c r="J5025" s="34">
        <f t="shared" si="585"/>
        <v>0.18936655298137359</v>
      </c>
      <c r="K5025">
        <v>0.35000200620586347</v>
      </c>
      <c r="L5025">
        <v>0.43176358870104858</v>
      </c>
      <c r="M5025" s="41">
        <v>0.35</v>
      </c>
      <c r="N5025" t="s">
        <v>37</v>
      </c>
      <c r="O5025" s="10" t="s">
        <v>37</v>
      </c>
      <c r="P5025">
        <f t="shared" si="579"/>
        <v>0.25</v>
      </c>
      <c r="Q5025" s="11">
        <f t="shared" si="580"/>
        <v>0.18937119951923828</v>
      </c>
      <c r="S5025" s="13">
        <f t="shared" si="581"/>
        <v>0.18937119951923828</v>
      </c>
      <c r="T5025">
        <f t="shared" si="582"/>
        <v>12.226600000000005</v>
      </c>
      <c r="U5025" t="b">
        <f t="shared" si="583"/>
        <v>1</v>
      </c>
    </row>
    <row r="5026" spans="1:21" ht="21" x14ac:dyDescent="0.4">
      <c r="A5026" t="s">
        <v>5190</v>
      </c>
      <c r="B5026" t="s">
        <v>5180</v>
      </c>
      <c r="C5026" t="s">
        <v>5181</v>
      </c>
      <c r="D5026" s="33">
        <v>448815</v>
      </c>
      <c r="E5026" s="33">
        <v>19914</v>
      </c>
      <c r="F5026" s="32">
        <v>1.127</v>
      </c>
      <c r="G5026" s="32">
        <v>0.48300000000000004</v>
      </c>
      <c r="H5026" s="41">
        <v>4.4370174793623205</v>
      </c>
      <c r="I5026" s="32">
        <v>1.61</v>
      </c>
      <c r="J5026" s="34">
        <f t="shared" si="585"/>
        <v>0.3</v>
      </c>
      <c r="K5026">
        <v>5.659335141106759E-2</v>
      </c>
      <c r="L5026">
        <v>8.0847644872953706E-2</v>
      </c>
      <c r="M5026" s="41">
        <v>0.03</v>
      </c>
      <c r="N5026" t="s">
        <v>34</v>
      </c>
      <c r="O5026" s="10" t="s">
        <v>34</v>
      </c>
      <c r="P5026">
        <f t="shared" si="579"/>
        <v>0.15</v>
      </c>
      <c r="Q5026" s="11">
        <f t="shared" si="580"/>
        <v>0.62893167701863362</v>
      </c>
      <c r="S5026" s="13">
        <f t="shared" si="581"/>
        <v>0.15</v>
      </c>
      <c r="T5026">
        <f t="shared" si="582"/>
        <v>0.24149999999999999</v>
      </c>
      <c r="U5026" t="b">
        <f t="shared" si="583"/>
        <v>1</v>
      </c>
    </row>
    <row r="5027" spans="1:21" ht="21" x14ac:dyDescent="0.4">
      <c r="A5027" t="s">
        <v>2578</v>
      </c>
      <c r="B5027" t="s">
        <v>2546</v>
      </c>
      <c r="C5027" t="s">
        <v>2547</v>
      </c>
      <c r="D5027" s="33">
        <v>453388</v>
      </c>
      <c r="E5027" s="33">
        <v>21831</v>
      </c>
      <c r="F5027" s="32">
        <v>23.866900000000005</v>
      </c>
      <c r="G5027" s="32">
        <v>4.2096999999999998</v>
      </c>
      <c r="H5027" s="41">
        <v>4.8150811225705139</v>
      </c>
      <c r="I5027" s="32">
        <v>28.076600000000006</v>
      </c>
      <c r="J5027" s="34">
        <f t="shared" si="585"/>
        <v>0.14993624584173293</v>
      </c>
      <c r="K5027">
        <v>1.0932572946727133</v>
      </c>
      <c r="L5027">
        <v>1.286088589620265</v>
      </c>
      <c r="M5027" s="41">
        <v>1</v>
      </c>
      <c r="N5027" t="s">
        <v>34</v>
      </c>
      <c r="O5027" s="10" t="s">
        <v>34</v>
      </c>
      <c r="P5027">
        <f t="shared" si="579"/>
        <v>0.15</v>
      </c>
      <c r="Q5027" s="11">
        <f t="shared" si="580"/>
        <v>0.22244858707963228</v>
      </c>
      <c r="S5027" s="13">
        <f t="shared" si="581"/>
        <v>0.15</v>
      </c>
      <c r="T5027">
        <f t="shared" si="582"/>
        <v>4.2114900000000004</v>
      </c>
      <c r="U5027" t="b">
        <f t="shared" si="583"/>
        <v>1</v>
      </c>
    </row>
    <row r="5028" spans="1:21" ht="21" x14ac:dyDescent="0.4">
      <c r="A5028" t="s">
        <v>3918</v>
      </c>
      <c r="B5028" t="s">
        <v>3765</v>
      </c>
      <c r="C5028" t="s">
        <v>3766</v>
      </c>
      <c r="D5028" s="33">
        <v>150737</v>
      </c>
      <c r="E5028" s="33">
        <v>8125</v>
      </c>
      <c r="F5028" s="32">
        <v>5.8017000000000012</v>
      </c>
      <c r="G5028" s="32">
        <v>1.9202999999999999</v>
      </c>
      <c r="H5028" s="41">
        <v>5.3901829013447262</v>
      </c>
      <c r="I5028" s="32">
        <v>7.7220000000000013</v>
      </c>
      <c r="J5028" s="34">
        <f t="shared" si="585"/>
        <v>0.24867909867909863</v>
      </c>
      <c r="K5028">
        <v>0.71405538461538487</v>
      </c>
      <c r="L5028">
        <v>0.95040000000000013</v>
      </c>
      <c r="M5028" s="41">
        <v>0.7</v>
      </c>
      <c r="N5028" t="s">
        <v>37</v>
      </c>
      <c r="O5028" s="10" t="s">
        <v>37</v>
      </c>
      <c r="P5028">
        <f t="shared" si="579"/>
        <v>0.25</v>
      </c>
      <c r="Q5028" s="11">
        <f t="shared" si="580"/>
        <v>0.26346801346801363</v>
      </c>
      <c r="S5028" s="13">
        <f t="shared" si="581"/>
        <v>0.25</v>
      </c>
      <c r="T5028">
        <f t="shared" si="582"/>
        <v>1.9305000000000003</v>
      </c>
      <c r="U5028" t="b">
        <f t="shared" si="583"/>
        <v>1</v>
      </c>
    </row>
    <row r="5029" spans="1:21" ht="21" x14ac:dyDescent="0.4">
      <c r="A5029" t="s">
        <v>6057</v>
      </c>
      <c r="B5029" t="s">
        <v>6049</v>
      </c>
      <c r="C5029" t="s">
        <v>6050</v>
      </c>
      <c r="D5029" s="33">
        <v>6318</v>
      </c>
      <c r="E5029" s="33">
        <v>169</v>
      </c>
      <c r="F5029" s="32">
        <v>1.34E-2</v>
      </c>
      <c r="G5029" s="32">
        <v>6.6E-3</v>
      </c>
      <c r="H5029" s="41">
        <v>2.6748971193415638</v>
      </c>
      <c r="I5029" s="32">
        <v>0.02</v>
      </c>
      <c r="J5029" s="34">
        <f t="shared" si="585"/>
        <v>0.33</v>
      </c>
      <c r="K5029">
        <v>7.9289940828402364E-2</v>
      </c>
      <c r="L5029">
        <v>0.11834319526627218</v>
      </c>
      <c r="M5029" s="41">
        <v>0.2</v>
      </c>
      <c r="N5029" t="s">
        <v>37</v>
      </c>
      <c r="O5029" s="10" t="s">
        <v>37</v>
      </c>
      <c r="P5029">
        <f t="shared" si="579"/>
        <v>0.25</v>
      </c>
      <c r="Q5029" s="11">
        <f t="shared" si="580"/>
        <v>-0.69000000000000017</v>
      </c>
      <c r="S5029" s="13">
        <f t="shared" si="581"/>
        <v>-0.69000000000000017</v>
      </c>
      <c r="T5029">
        <f t="shared" si="582"/>
        <v>-1.3800000000000003E-2</v>
      </c>
      <c r="U5029" t="b">
        <f t="shared" si="583"/>
        <v>1</v>
      </c>
    </row>
    <row r="5030" spans="1:21" ht="21" x14ac:dyDescent="0.4">
      <c r="A5030" t="s">
        <v>859</v>
      </c>
      <c r="B5030" t="s">
        <v>761</v>
      </c>
      <c r="C5030" s="42" t="s">
        <v>762</v>
      </c>
      <c r="D5030" s="33">
        <v>28971</v>
      </c>
      <c r="E5030" s="33">
        <v>7995</v>
      </c>
      <c r="F5030" s="32">
        <v>6.8851999999999993</v>
      </c>
      <c r="G5030" s="32">
        <v>2.5468000000000002</v>
      </c>
      <c r="H5030" s="41">
        <v>27.596562079320702</v>
      </c>
      <c r="I5030" s="32">
        <v>9.4319999999999986</v>
      </c>
      <c r="J5030" s="34">
        <f t="shared" si="585"/>
        <v>0.27001696352841398</v>
      </c>
      <c r="K5030">
        <v>0.86118824265165717</v>
      </c>
      <c r="L5030">
        <v>1.1797373358348966</v>
      </c>
      <c r="M5030" s="41">
        <v>0.75</v>
      </c>
      <c r="N5030" t="s">
        <v>37</v>
      </c>
      <c r="O5030" s="10" t="s">
        <v>37</v>
      </c>
      <c r="P5030">
        <f t="shared" si="579"/>
        <v>0.25</v>
      </c>
      <c r="Q5030" s="11">
        <f t="shared" si="580"/>
        <v>0.36426526717557239</v>
      </c>
      <c r="S5030" s="13">
        <f t="shared" si="581"/>
        <v>0.25</v>
      </c>
      <c r="T5030">
        <f t="shared" si="582"/>
        <v>2.3579999999999997</v>
      </c>
      <c r="U5030" t="b">
        <f t="shared" si="583"/>
        <v>1</v>
      </c>
    </row>
    <row r="5031" spans="1:21" ht="21" x14ac:dyDescent="0.4">
      <c r="A5031" t="s">
        <v>1989</v>
      </c>
      <c r="B5031" t="s">
        <v>1732</v>
      </c>
      <c r="C5031" s="42" t="s">
        <v>1733</v>
      </c>
      <c r="D5031" s="33">
        <v>5847</v>
      </c>
      <c r="E5031" s="33">
        <v>889</v>
      </c>
      <c r="F5031" s="32">
        <v>1.3394000000000001</v>
      </c>
      <c r="G5031" s="32">
        <v>0.55269999999999997</v>
      </c>
      <c r="H5031" s="41">
        <v>15.204378313665128</v>
      </c>
      <c r="I5031" s="32">
        <v>1.8921000000000001</v>
      </c>
      <c r="J5031" s="34">
        <f t="shared" si="585"/>
        <v>0.29210929654880818</v>
      </c>
      <c r="K5031">
        <v>1.506636670416198</v>
      </c>
      <c r="L5031">
        <v>2.1283464566929133</v>
      </c>
      <c r="M5031" s="41">
        <v>1.5</v>
      </c>
      <c r="N5031" t="s">
        <v>37</v>
      </c>
      <c r="O5031" s="10" t="s">
        <v>34</v>
      </c>
      <c r="P5031">
        <f t="shared" si="579"/>
        <v>0.15</v>
      </c>
      <c r="Q5031" s="11">
        <f t="shared" si="580"/>
        <v>0.29522752497225302</v>
      </c>
      <c r="S5031" s="13">
        <f t="shared" si="581"/>
        <v>0.15</v>
      </c>
      <c r="T5031">
        <f t="shared" si="582"/>
        <v>0.28381499999999998</v>
      </c>
      <c r="U5031" t="b">
        <f t="shared" si="583"/>
        <v>0</v>
      </c>
    </row>
    <row r="5032" spans="1:21" ht="21" x14ac:dyDescent="0.4">
      <c r="A5032" t="s">
        <v>860</v>
      </c>
      <c r="B5032" t="s">
        <v>761</v>
      </c>
      <c r="C5032" s="42" t="s">
        <v>762</v>
      </c>
      <c r="D5032" s="33">
        <v>291953</v>
      </c>
      <c r="E5032" s="33">
        <v>34681</v>
      </c>
      <c r="F5032" s="32">
        <v>30.085599999999999</v>
      </c>
      <c r="G5032" s="32">
        <v>10.028400000000001</v>
      </c>
      <c r="H5032" s="41">
        <v>11.87896682000185</v>
      </c>
      <c r="I5032" s="32">
        <v>40.114000000000004</v>
      </c>
      <c r="J5032" s="34">
        <f t="shared" si="585"/>
        <v>0.24999750710475147</v>
      </c>
      <c r="K5032">
        <v>0.86749517026613987</v>
      </c>
      <c r="L5032">
        <v>1.1566563824572536</v>
      </c>
      <c r="M5032" s="41">
        <v>0.75</v>
      </c>
      <c r="N5032" t="s">
        <v>37</v>
      </c>
      <c r="O5032" s="10" t="s">
        <v>34</v>
      </c>
      <c r="P5032">
        <f t="shared" si="579"/>
        <v>0.15</v>
      </c>
      <c r="Q5032" s="11">
        <f t="shared" si="580"/>
        <v>0.35157924913995131</v>
      </c>
      <c r="S5032" s="13">
        <f t="shared" si="581"/>
        <v>0.15</v>
      </c>
      <c r="T5032">
        <f t="shared" si="582"/>
        <v>6.0171000000000001</v>
      </c>
      <c r="U5032" t="b">
        <f t="shared" si="583"/>
        <v>0</v>
      </c>
    </row>
    <row r="5033" spans="1:21" ht="21" x14ac:dyDescent="0.4">
      <c r="A5033" t="s">
        <v>306</v>
      </c>
      <c r="B5033" t="s">
        <v>293</v>
      </c>
      <c r="C5033" s="42" t="s">
        <v>294</v>
      </c>
      <c r="D5033" s="33">
        <v>4471490</v>
      </c>
      <c r="E5033" s="33">
        <v>1531323</v>
      </c>
      <c r="F5033" s="32">
        <v>1992.0130999999999</v>
      </c>
      <c r="G5033" s="32">
        <v>967.4914</v>
      </c>
      <c r="H5033" s="41">
        <v>34.246369778306558</v>
      </c>
      <c r="I5033" s="32">
        <v>2959.5045</v>
      </c>
      <c r="J5033" s="34">
        <f t="shared" si="585"/>
        <v>0.32690992698270943</v>
      </c>
      <c r="K5033">
        <v>1.300844498515336</v>
      </c>
      <c r="L5033">
        <v>1.9326454967371351</v>
      </c>
      <c r="M5033" s="41">
        <v>1.3</v>
      </c>
      <c r="N5033" t="s">
        <v>45</v>
      </c>
      <c r="O5033" s="10" t="s">
        <v>37</v>
      </c>
      <c r="P5033">
        <f t="shared" si="579"/>
        <v>0.25</v>
      </c>
      <c r="Q5033" s="11">
        <f t="shared" si="580"/>
        <v>0.32734689202195838</v>
      </c>
      <c r="S5033" s="13">
        <f t="shared" si="581"/>
        <v>0.25</v>
      </c>
      <c r="T5033">
        <f t="shared" si="582"/>
        <v>739.876125</v>
      </c>
      <c r="U5033" t="b">
        <f t="shared" si="583"/>
        <v>0</v>
      </c>
    </row>
    <row r="5034" spans="1:21" ht="21" x14ac:dyDescent="0.4">
      <c r="A5034" t="s">
        <v>4692</v>
      </c>
      <c r="B5034" t="s">
        <v>4671</v>
      </c>
      <c r="C5034" t="s">
        <v>4672</v>
      </c>
      <c r="D5034" s="33">
        <v>19260</v>
      </c>
      <c r="E5034" s="33">
        <v>5907</v>
      </c>
      <c r="F5034" s="32">
        <v>1.2392000000000001</v>
      </c>
      <c r="G5034" s="32">
        <v>0.41279999999999994</v>
      </c>
      <c r="H5034" s="41">
        <v>30.669781931464176</v>
      </c>
      <c r="I5034" s="32">
        <v>1.6520000000000001</v>
      </c>
      <c r="J5034" s="34">
        <f t="shared" si="585"/>
        <v>0.24987893462469729</v>
      </c>
      <c r="K5034">
        <v>0.20978500084645338</v>
      </c>
      <c r="L5034">
        <v>0.27966819028271545</v>
      </c>
      <c r="M5034" s="41">
        <v>0.1</v>
      </c>
      <c r="N5034" t="s">
        <v>37</v>
      </c>
      <c r="O5034" s="10" t="s">
        <v>37</v>
      </c>
      <c r="P5034">
        <f t="shared" si="579"/>
        <v>0.25</v>
      </c>
      <c r="Q5034" s="11">
        <f t="shared" si="580"/>
        <v>0.64243341404358356</v>
      </c>
      <c r="S5034" s="13">
        <f t="shared" si="581"/>
        <v>0.25</v>
      </c>
      <c r="T5034">
        <f t="shared" si="582"/>
        <v>0.41300000000000003</v>
      </c>
      <c r="U5034" t="b">
        <f t="shared" si="583"/>
        <v>1</v>
      </c>
    </row>
    <row r="5035" spans="1:21" ht="21" x14ac:dyDescent="0.4">
      <c r="A5035" t="s">
        <v>574</v>
      </c>
      <c r="B5035" t="s">
        <v>535</v>
      </c>
      <c r="C5035" s="42" t="s">
        <v>536</v>
      </c>
      <c r="D5035" s="33">
        <v>6986513</v>
      </c>
      <c r="E5035" s="33">
        <v>404257</v>
      </c>
      <c r="F5035" s="32">
        <v>202.12850000000003</v>
      </c>
      <c r="G5035" s="32">
        <v>33.7864</v>
      </c>
      <c r="H5035" s="41">
        <v>5.7862484475445761</v>
      </c>
      <c r="I5035" s="32">
        <v>235.91490000000005</v>
      </c>
      <c r="J5035" s="34">
        <f t="shared" si="585"/>
        <v>0.1432143539895106</v>
      </c>
      <c r="K5035">
        <v>0.50000000000000011</v>
      </c>
      <c r="L5035">
        <v>0.58357653670808429</v>
      </c>
      <c r="M5035" s="41">
        <v>0.5</v>
      </c>
      <c r="N5035" t="s">
        <v>37</v>
      </c>
      <c r="O5035" s="10" t="s">
        <v>42</v>
      </c>
      <c r="P5035">
        <f t="shared" si="579"/>
        <v>0.05</v>
      </c>
      <c r="Q5035" s="11">
        <f t="shared" si="580"/>
        <v>0.14321435398951074</v>
      </c>
      <c r="S5035" s="13">
        <f t="shared" si="581"/>
        <v>0.05</v>
      </c>
      <c r="T5035">
        <f t="shared" si="582"/>
        <v>11.795745000000004</v>
      </c>
      <c r="U5035" t="b">
        <f t="shared" si="583"/>
        <v>0</v>
      </c>
    </row>
    <row r="5036" spans="1:21" ht="21" x14ac:dyDescent="0.4">
      <c r="A5036" t="s">
        <v>4634</v>
      </c>
      <c r="B5036" t="s">
        <v>4630</v>
      </c>
      <c r="C5036" t="s">
        <v>4631</v>
      </c>
      <c r="D5036" s="33">
        <v>64221</v>
      </c>
      <c r="E5036" s="33">
        <v>16249</v>
      </c>
      <c r="F5036" s="32">
        <v>38.973799999999997</v>
      </c>
      <c r="G5036" s="32">
        <v>12.991199999999999</v>
      </c>
      <c r="H5036" s="41">
        <v>25.301692592765605</v>
      </c>
      <c r="I5036" s="32">
        <v>51.964999999999996</v>
      </c>
      <c r="J5036" s="34">
        <f t="shared" si="585"/>
        <v>0.24999903781391322</v>
      </c>
      <c r="K5036">
        <v>2.3985352944796601</v>
      </c>
      <c r="L5036">
        <v>3.1980429564896298</v>
      </c>
      <c r="M5036" s="41">
        <v>2.25</v>
      </c>
      <c r="N5036" t="s">
        <v>37</v>
      </c>
      <c r="O5036" s="10" t="s">
        <v>37</v>
      </c>
      <c r="P5036">
        <f t="shared" si="579"/>
        <v>0.25</v>
      </c>
      <c r="Q5036" s="11">
        <f t="shared" si="580"/>
        <v>0.29644472240931391</v>
      </c>
      <c r="S5036" s="13">
        <f t="shared" si="581"/>
        <v>0.25</v>
      </c>
      <c r="T5036">
        <f t="shared" si="582"/>
        <v>12.991249999999999</v>
      </c>
      <c r="U5036" t="b">
        <f t="shared" si="583"/>
        <v>1</v>
      </c>
    </row>
    <row r="5037" spans="1:21" ht="21" x14ac:dyDescent="0.4">
      <c r="A5037" t="s">
        <v>737</v>
      </c>
      <c r="B5037" t="s">
        <v>657</v>
      </c>
      <c r="C5037" s="42" t="s">
        <v>658</v>
      </c>
      <c r="D5037" s="33">
        <v>111590</v>
      </c>
      <c r="E5037" s="33">
        <v>15537</v>
      </c>
      <c r="F5037" s="32">
        <v>9.9728999999999992</v>
      </c>
      <c r="G5037" s="32">
        <v>3.3240999999999996</v>
      </c>
      <c r="H5037" s="41">
        <v>13.923290617438839</v>
      </c>
      <c r="I5037" s="32">
        <v>13.296999999999999</v>
      </c>
      <c r="J5037" s="34">
        <f t="shared" si="585"/>
        <v>0.24998871925998345</v>
      </c>
      <c r="K5037">
        <v>0.6418806719443908</v>
      </c>
      <c r="L5037">
        <v>0.85582802342794606</v>
      </c>
      <c r="M5037" s="41">
        <v>0.45</v>
      </c>
      <c r="N5037" t="s">
        <v>34</v>
      </c>
      <c r="O5037" s="10" t="s">
        <v>34</v>
      </c>
      <c r="P5037">
        <f t="shared" si="579"/>
        <v>0.15</v>
      </c>
      <c r="Q5037" s="11">
        <f t="shared" si="580"/>
        <v>0.47419342708881695</v>
      </c>
      <c r="S5037" s="13">
        <f t="shared" si="581"/>
        <v>0.15</v>
      </c>
      <c r="T5037">
        <f t="shared" si="582"/>
        <v>1.9945499999999998</v>
      </c>
      <c r="U5037" t="b">
        <f t="shared" si="583"/>
        <v>1</v>
      </c>
    </row>
    <row r="5038" spans="1:21" ht="21" x14ac:dyDescent="0.4">
      <c r="A5038" t="s">
        <v>1256</v>
      </c>
      <c r="B5038" t="s">
        <v>1201</v>
      </c>
      <c r="C5038" s="42" t="s">
        <v>1202</v>
      </c>
      <c r="D5038" s="33">
        <v>428005</v>
      </c>
      <c r="E5038" s="33">
        <v>34991</v>
      </c>
      <c r="F5038" s="32">
        <v>18.7056</v>
      </c>
      <c r="G5038" s="32">
        <v>6.2313999999999998</v>
      </c>
      <c r="H5038" s="41">
        <v>8.1753717830399175</v>
      </c>
      <c r="I5038" s="32">
        <v>24.937000000000001</v>
      </c>
      <c r="J5038" s="34">
        <f t="shared" si="585"/>
        <v>0.24988571199422543</v>
      </c>
      <c r="K5038">
        <v>0.53458317853162252</v>
      </c>
      <c r="L5038">
        <v>0.71266897202137691</v>
      </c>
      <c r="M5038" s="41">
        <v>0.5</v>
      </c>
      <c r="N5038" t="s">
        <v>37</v>
      </c>
      <c r="O5038" s="10" t="s">
        <v>37</v>
      </c>
      <c r="P5038">
        <f t="shared" si="579"/>
        <v>0.25</v>
      </c>
      <c r="Q5038" s="11">
        <f t="shared" si="580"/>
        <v>0.29841199823555359</v>
      </c>
      <c r="S5038" s="13">
        <f t="shared" si="581"/>
        <v>0.25</v>
      </c>
      <c r="T5038">
        <f t="shared" si="582"/>
        <v>6.2342500000000003</v>
      </c>
      <c r="U5038" t="b">
        <f t="shared" si="583"/>
        <v>1</v>
      </c>
    </row>
    <row r="5039" spans="1:21" ht="21" x14ac:dyDescent="0.4">
      <c r="A5039" t="s">
        <v>2106</v>
      </c>
      <c r="B5039" t="s">
        <v>2051</v>
      </c>
      <c r="C5039" t="s">
        <v>2052</v>
      </c>
      <c r="D5039" s="33">
        <v>3156</v>
      </c>
      <c r="E5039" s="33">
        <v>955</v>
      </c>
      <c r="F5039" s="32">
        <v>0.33120000000000005</v>
      </c>
      <c r="G5039" s="32">
        <v>0.10979999999999999</v>
      </c>
      <c r="H5039" s="41">
        <v>30.259822560202789</v>
      </c>
      <c r="I5039" s="32">
        <v>0.44100000000000006</v>
      </c>
      <c r="J5039" s="34">
        <f t="shared" si="585"/>
        <v>0.24897959183673465</v>
      </c>
      <c r="K5039">
        <v>0.34680628272251313</v>
      </c>
      <c r="L5039">
        <v>0.46178010471204195</v>
      </c>
      <c r="M5039" s="41">
        <v>0.25</v>
      </c>
      <c r="N5039" t="s">
        <v>34</v>
      </c>
      <c r="O5039" s="10" t="s">
        <v>34</v>
      </c>
      <c r="P5039">
        <f t="shared" si="579"/>
        <v>0.15</v>
      </c>
      <c r="Q5039" s="11">
        <f t="shared" si="580"/>
        <v>0.45861678004535156</v>
      </c>
      <c r="S5039" s="13">
        <f t="shared" si="581"/>
        <v>0.15</v>
      </c>
      <c r="T5039">
        <f t="shared" si="582"/>
        <v>6.615E-2</v>
      </c>
      <c r="U5039" t="b">
        <f t="shared" si="583"/>
        <v>1</v>
      </c>
    </row>
    <row r="5040" spans="1:21" ht="21" x14ac:dyDescent="0.4">
      <c r="A5040" t="s">
        <v>3736</v>
      </c>
      <c r="B5040" t="s">
        <v>3730</v>
      </c>
      <c r="C5040" t="s">
        <v>3731</v>
      </c>
      <c r="D5040" s="33">
        <v>4120517</v>
      </c>
      <c r="E5040" s="33">
        <v>11710</v>
      </c>
      <c r="F5040" s="32">
        <v>5.6246000000000009</v>
      </c>
      <c r="G5040" s="32">
        <v>1.0242</v>
      </c>
      <c r="H5040" s="41">
        <v>0.28418763956076387</v>
      </c>
      <c r="I5040" s="32">
        <v>6.6488000000000014</v>
      </c>
      <c r="J5040" s="34">
        <f t="shared" si="585"/>
        <v>0.15404283479725661</v>
      </c>
      <c r="K5040">
        <v>0.48032450896669526</v>
      </c>
      <c r="L5040">
        <v>0.56778821520068323</v>
      </c>
      <c r="M5040" s="41">
        <v>0.45</v>
      </c>
      <c r="N5040" t="s">
        <v>37</v>
      </c>
      <c r="O5040" s="10" t="s">
        <v>37</v>
      </c>
      <c r="P5040">
        <f t="shared" si="579"/>
        <v>0.25</v>
      </c>
      <c r="Q5040" s="11">
        <f t="shared" si="580"/>
        <v>0.20745096859583689</v>
      </c>
      <c r="S5040" s="13">
        <f t="shared" si="581"/>
        <v>0.20745096859583689</v>
      </c>
      <c r="T5040">
        <f t="shared" si="582"/>
        <v>1.3793000000000006</v>
      </c>
      <c r="U5040" t="b">
        <f t="shared" si="583"/>
        <v>1</v>
      </c>
    </row>
    <row r="5041" spans="1:21" ht="21" x14ac:dyDescent="0.4">
      <c r="A5041" t="s">
        <v>3919</v>
      </c>
      <c r="B5041" t="s">
        <v>3765</v>
      </c>
      <c r="C5041" t="s">
        <v>3766</v>
      </c>
      <c r="D5041" s="33">
        <v>6946</v>
      </c>
      <c r="E5041" s="33">
        <v>1003</v>
      </c>
      <c r="F5041" s="32">
        <v>0.66539999999999999</v>
      </c>
      <c r="G5041" s="32">
        <v>0.21660000000000004</v>
      </c>
      <c r="H5041" s="41">
        <v>14.439965447739706</v>
      </c>
      <c r="I5041" s="32">
        <v>0.88200000000000001</v>
      </c>
      <c r="J5041" s="34">
        <f t="shared" si="585"/>
        <v>0.24557823129251705</v>
      </c>
      <c r="K5041">
        <v>0.66340977068793616</v>
      </c>
      <c r="L5041">
        <v>0.87936191425722832</v>
      </c>
      <c r="M5041" s="41">
        <v>0.7</v>
      </c>
      <c r="N5041" t="s">
        <v>33</v>
      </c>
      <c r="O5041" s="10" t="s">
        <v>33</v>
      </c>
      <c r="P5041">
        <f t="shared" si="579"/>
        <v>0.4</v>
      </c>
      <c r="Q5041" s="11">
        <f t="shared" si="580"/>
        <v>0.20396825396825402</v>
      </c>
      <c r="S5041" s="13">
        <f t="shared" si="581"/>
        <v>0.20396825396825402</v>
      </c>
      <c r="T5041">
        <f t="shared" si="582"/>
        <v>0.17990000000000006</v>
      </c>
      <c r="U5041" t="b">
        <f t="shared" si="583"/>
        <v>1</v>
      </c>
    </row>
    <row r="5042" spans="1:21" ht="21" x14ac:dyDescent="0.4">
      <c r="A5042" t="s">
        <v>2107</v>
      </c>
      <c r="B5042" t="s">
        <v>2051</v>
      </c>
      <c r="C5042" t="s">
        <v>2052</v>
      </c>
      <c r="D5042" s="33">
        <v>721508</v>
      </c>
      <c r="E5042" s="33">
        <v>53370</v>
      </c>
      <c r="F5042" s="32">
        <v>19.131</v>
      </c>
      <c r="G5042" s="32">
        <v>8.1998000000000015</v>
      </c>
      <c r="H5042" s="41">
        <v>7.397007378989561</v>
      </c>
      <c r="I5042" s="32">
        <v>27.330800000000004</v>
      </c>
      <c r="J5042" s="34">
        <f t="shared" si="585"/>
        <v>0.30002048970392381</v>
      </c>
      <c r="K5042">
        <v>0.35845980888139406</v>
      </c>
      <c r="L5042">
        <v>0.51210043095371938</v>
      </c>
      <c r="M5042" s="41">
        <v>0.25</v>
      </c>
      <c r="N5042" t="s">
        <v>34</v>
      </c>
      <c r="O5042" s="10" t="s">
        <v>34</v>
      </c>
      <c r="P5042">
        <f t="shared" si="579"/>
        <v>0.15</v>
      </c>
      <c r="Q5042" s="11">
        <f t="shared" si="580"/>
        <v>0.51181450963747865</v>
      </c>
      <c r="S5042" s="13">
        <f t="shared" si="581"/>
        <v>0.15</v>
      </c>
      <c r="T5042">
        <f t="shared" si="582"/>
        <v>4.0996200000000007</v>
      </c>
      <c r="U5042" t="b">
        <f t="shared" si="583"/>
        <v>1</v>
      </c>
    </row>
    <row r="5043" spans="1:21" ht="21" x14ac:dyDescent="0.4">
      <c r="A5043" t="s">
        <v>861</v>
      </c>
      <c r="B5043" t="s">
        <v>761</v>
      </c>
      <c r="C5043" s="42" t="s">
        <v>762</v>
      </c>
      <c r="D5043" s="33">
        <v>416</v>
      </c>
      <c r="E5043" s="33">
        <v>74</v>
      </c>
      <c r="F5043" s="32">
        <v>4.4800000000000006E-2</v>
      </c>
      <c r="G5043" s="32">
        <v>2.2200000000000001E-2</v>
      </c>
      <c r="H5043" s="41">
        <v>17.78846153846154</v>
      </c>
      <c r="I5043" s="32">
        <v>6.7000000000000004E-2</v>
      </c>
      <c r="J5043" s="34">
        <f t="shared" si="585"/>
        <v>0.33134328358208953</v>
      </c>
      <c r="K5043">
        <v>0.60540540540540544</v>
      </c>
      <c r="L5043">
        <v>0.90540540540540537</v>
      </c>
      <c r="M5043" s="41">
        <v>0.75</v>
      </c>
      <c r="N5043" t="s">
        <v>37</v>
      </c>
      <c r="O5043" s="10" t="s">
        <v>37</v>
      </c>
      <c r="P5043">
        <f t="shared" si="579"/>
        <v>0.25</v>
      </c>
      <c r="Q5043" s="11">
        <f t="shared" si="580"/>
        <v>0.17164179104477609</v>
      </c>
      <c r="S5043" s="13">
        <f t="shared" si="581"/>
        <v>0.17164179104477609</v>
      </c>
      <c r="T5043">
        <f t="shared" si="582"/>
        <v>1.1499999999999998E-2</v>
      </c>
      <c r="U5043" t="b">
        <f t="shared" si="583"/>
        <v>1</v>
      </c>
    </row>
    <row r="5044" spans="1:21" ht="21" x14ac:dyDescent="0.4">
      <c r="A5044" t="s">
        <v>3488</v>
      </c>
      <c r="B5044" t="s">
        <v>3479</v>
      </c>
      <c r="C5044" t="s">
        <v>3480</v>
      </c>
      <c r="D5044" s="33">
        <v>2004</v>
      </c>
      <c r="E5044" s="33">
        <v>204</v>
      </c>
      <c r="F5044" s="32">
        <v>7.2299999999999989E-2</v>
      </c>
      <c r="G5044" s="32">
        <v>3.5700000000000003E-2</v>
      </c>
      <c r="H5044" s="41">
        <v>10.179640718562874</v>
      </c>
      <c r="I5044" s="32">
        <v>0.10799999999999998</v>
      </c>
      <c r="J5044" s="34">
        <f t="shared" si="585"/>
        <v>0.3305555555555556</v>
      </c>
      <c r="K5044">
        <v>0.35441176470588226</v>
      </c>
      <c r="L5044">
        <v>0.52941176470588225</v>
      </c>
      <c r="M5044" s="41">
        <v>0.5</v>
      </c>
      <c r="N5044" t="s">
        <v>37</v>
      </c>
      <c r="O5044" s="10" t="s">
        <v>37</v>
      </c>
      <c r="P5044">
        <f t="shared" si="579"/>
        <v>0.25</v>
      </c>
      <c r="Q5044" s="11">
        <f t="shared" si="580"/>
        <v>5.5555555555555372E-2</v>
      </c>
      <c r="S5044" s="13">
        <f t="shared" si="581"/>
        <v>5.5555555555555372E-2</v>
      </c>
      <c r="T5044">
        <f t="shared" si="582"/>
        <v>5.9999999999999793E-3</v>
      </c>
      <c r="U5044" t="b">
        <f t="shared" si="583"/>
        <v>1</v>
      </c>
    </row>
    <row r="5045" spans="1:21" ht="21" x14ac:dyDescent="0.4">
      <c r="A5045" t="s">
        <v>5746</v>
      </c>
      <c r="B5045" t="s">
        <v>5730</v>
      </c>
      <c r="C5045" t="s">
        <v>5731</v>
      </c>
      <c r="D5045" s="33">
        <v>41614</v>
      </c>
      <c r="E5045" s="33">
        <v>671</v>
      </c>
      <c r="F5045" s="32">
        <v>0.19950000000000001</v>
      </c>
      <c r="G5045" s="32">
        <v>9.8500000000000018E-2</v>
      </c>
      <c r="H5045" s="41">
        <v>1.6124381217859374</v>
      </c>
      <c r="I5045" s="32">
        <v>0.29800000000000004</v>
      </c>
      <c r="J5045" s="34">
        <f t="shared" si="585"/>
        <v>0.33053691275167785</v>
      </c>
      <c r="K5045">
        <v>0.29731743666169896</v>
      </c>
      <c r="L5045">
        <v>0.44411326378539501</v>
      </c>
      <c r="M5045" s="41">
        <v>0.2</v>
      </c>
      <c r="N5045" t="s">
        <v>37</v>
      </c>
      <c r="O5045" s="10" t="s">
        <v>37</v>
      </c>
      <c r="P5045">
        <f t="shared" si="579"/>
        <v>0.25</v>
      </c>
      <c r="Q5045" s="11">
        <f t="shared" si="580"/>
        <v>0.54966442953020134</v>
      </c>
      <c r="S5045" s="13">
        <f t="shared" si="581"/>
        <v>0.25</v>
      </c>
      <c r="T5045">
        <f t="shared" si="582"/>
        <v>7.4500000000000011E-2</v>
      </c>
      <c r="U5045" t="b">
        <f t="shared" si="583"/>
        <v>1</v>
      </c>
    </row>
    <row r="5046" spans="1:21" ht="21" x14ac:dyDescent="0.4">
      <c r="A5046" t="s">
        <v>2712</v>
      </c>
      <c r="B5046" t="s">
        <v>2643</v>
      </c>
      <c r="C5046" t="s">
        <v>2644</v>
      </c>
      <c r="D5046" s="33">
        <v>23755</v>
      </c>
      <c r="E5046" s="33">
        <v>4182</v>
      </c>
      <c r="F5046" s="32">
        <v>6.8403000000000009</v>
      </c>
      <c r="G5046" s="32">
        <v>2.2597999999999998</v>
      </c>
      <c r="H5046" s="41">
        <v>17.604714796884867</v>
      </c>
      <c r="I5046" s="32">
        <v>9.1001000000000012</v>
      </c>
      <c r="J5046" s="34">
        <f t="shared" si="585"/>
        <v>0.24832694146218168</v>
      </c>
      <c r="K5046">
        <v>1.6356527977044479</v>
      </c>
      <c r="L5046">
        <v>2.1760162601626019</v>
      </c>
      <c r="M5046" s="41">
        <v>1.6</v>
      </c>
      <c r="N5046" t="s">
        <v>37</v>
      </c>
      <c r="O5046" s="10" t="s">
        <v>37</v>
      </c>
      <c r="P5046">
        <f t="shared" si="579"/>
        <v>0.25</v>
      </c>
      <c r="Q5046" s="11">
        <f t="shared" si="580"/>
        <v>0.26471137679805717</v>
      </c>
      <c r="S5046" s="13">
        <f t="shared" si="581"/>
        <v>0.25</v>
      </c>
      <c r="T5046">
        <f t="shared" si="582"/>
        <v>2.2750250000000003</v>
      </c>
      <c r="U5046" t="b">
        <f t="shared" si="583"/>
        <v>1</v>
      </c>
    </row>
    <row r="5047" spans="1:21" ht="21" x14ac:dyDescent="0.4">
      <c r="A5047" t="s">
        <v>3001</v>
      </c>
      <c r="B5047" t="s">
        <v>2991</v>
      </c>
      <c r="C5047" t="s">
        <v>2992</v>
      </c>
      <c r="D5047" s="33">
        <v>112506</v>
      </c>
      <c r="E5047" s="33">
        <v>19251</v>
      </c>
      <c r="F5047" s="32">
        <v>28.876500000000004</v>
      </c>
      <c r="G5047" s="32">
        <v>6.9780999999999995</v>
      </c>
      <c r="H5047" s="41">
        <v>17.111087408671537</v>
      </c>
      <c r="I5047" s="32">
        <v>35.854600000000005</v>
      </c>
      <c r="J5047" s="34">
        <f t="shared" si="585"/>
        <v>0.19462216842469302</v>
      </c>
      <c r="K5047">
        <v>1.5000000000000002</v>
      </c>
      <c r="L5047">
        <v>1.8624798711755237</v>
      </c>
      <c r="M5047" s="41">
        <v>1.5</v>
      </c>
      <c r="N5047" t="s">
        <v>34</v>
      </c>
      <c r="O5047" s="10" t="s">
        <v>34</v>
      </c>
      <c r="P5047">
        <f t="shared" si="579"/>
        <v>0.15</v>
      </c>
      <c r="Q5047" s="11">
        <f t="shared" si="580"/>
        <v>0.19462216842469324</v>
      </c>
      <c r="S5047" s="13">
        <f t="shared" si="581"/>
        <v>0.15</v>
      </c>
      <c r="T5047">
        <f t="shared" si="582"/>
        <v>5.3781900000000009</v>
      </c>
      <c r="U5047" t="b">
        <f t="shared" si="583"/>
        <v>1</v>
      </c>
    </row>
    <row r="5048" spans="1:21" ht="21" x14ac:dyDescent="0.4">
      <c r="A5048" t="s">
        <v>1990</v>
      </c>
      <c r="B5048" t="s">
        <v>1732</v>
      </c>
      <c r="C5048" s="42" t="s">
        <v>1733</v>
      </c>
      <c r="D5048" s="33">
        <v>572</v>
      </c>
      <c r="E5048" s="33">
        <v>118</v>
      </c>
      <c r="F5048" s="32">
        <v>0.13189999999999999</v>
      </c>
      <c r="G5048" s="32">
        <v>6.5299999999999997E-2</v>
      </c>
      <c r="H5048" s="41">
        <v>20.62937062937063</v>
      </c>
      <c r="I5048" s="32">
        <v>0.19719999999999999</v>
      </c>
      <c r="J5048" s="34">
        <f t="shared" ref="J5048:J5064" si="586">G5048/I5048</f>
        <v>0.33113590263691683</v>
      </c>
      <c r="K5048">
        <v>1.1177966101694914</v>
      </c>
      <c r="L5048">
        <v>1.671186440677966</v>
      </c>
      <c r="M5048" s="41">
        <v>1.4</v>
      </c>
      <c r="N5048" t="s">
        <v>37</v>
      </c>
      <c r="O5048" s="10" t="s">
        <v>34</v>
      </c>
      <c r="P5048">
        <f t="shared" si="579"/>
        <v>0.15</v>
      </c>
      <c r="Q5048" s="11">
        <f t="shared" si="580"/>
        <v>0.16227180527383364</v>
      </c>
      <c r="S5048" s="13">
        <f t="shared" si="581"/>
        <v>0.15</v>
      </c>
      <c r="T5048">
        <f t="shared" si="582"/>
        <v>2.9579999999999995E-2</v>
      </c>
      <c r="U5048" t="b">
        <f t="shared" si="583"/>
        <v>0</v>
      </c>
    </row>
    <row r="5049" spans="1:21" ht="21" x14ac:dyDescent="0.4">
      <c r="A5049" t="s">
        <v>2438</v>
      </c>
      <c r="B5049" t="s">
        <v>2333</v>
      </c>
      <c r="C5049" t="s">
        <v>2334</v>
      </c>
      <c r="D5049" s="33">
        <v>439006</v>
      </c>
      <c r="E5049" s="33">
        <v>71997</v>
      </c>
      <c r="F5049" s="32">
        <v>0.90749999999999997</v>
      </c>
      <c r="G5049" s="32">
        <v>0.30250000000000005</v>
      </c>
      <c r="H5049" s="41">
        <v>16.400003644597113</v>
      </c>
      <c r="I5049" s="32">
        <v>1.21</v>
      </c>
      <c r="J5049" s="34">
        <f t="shared" si="586"/>
        <v>0.25000000000000006</v>
      </c>
      <c r="K5049">
        <v>1.2604691862160924E-2</v>
      </c>
      <c r="L5049">
        <v>1.6806255816214564E-2</v>
      </c>
      <c r="M5049" s="41">
        <v>0.01</v>
      </c>
      <c r="N5049" t="s">
        <v>34</v>
      </c>
      <c r="O5049" s="10" t="s">
        <v>34</v>
      </c>
      <c r="P5049">
        <f t="shared" si="579"/>
        <v>0.15</v>
      </c>
      <c r="Q5049" s="11">
        <f t="shared" si="580"/>
        <v>0.40498347107438015</v>
      </c>
      <c r="S5049" s="13">
        <f t="shared" si="581"/>
        <v>0.15</v>
      </c>
      <c r="T5049">
        <f t="shared" si="582"/>
        <v>0.18149999999999999</v>
      </c>
      <c r="U5049" t="b">
        <f t="shared" si="583"/>
        <v>1</v>
      </c>
    </row>
    <row r="5050" spans="1:21" ht="21" x14ac:dyDescent="0.4">
      <c r="A5050" t="s">
        <v>3473</v>
      </c>
      <c r="B5050" t="s">
        <v>3448</v>
      </c>
      <c r="C5050" t="s">
        <v>3449</v>
      </c>
      <c r="D5050" s="33">
        <v>838595</v>
      </c>
      <c r="E5050" s="33">
        <v>37113</v>
      </c>
      <c r="F5050" s="32">
        <v>7.0775999999999994</v>
      </c>
      <c r="G5050" s="32">
        <v>1.7693999999999999</v>
      </c>
      <c r="H5050" s="41">
        <v>4.4256166564312931</v>
      </c>
      <c r="I5050" s="32">
        <v>8.8469999999999995</v>
      </c>
      <c r="J5050" s="34">
        <f t="shared" si="586"/>
        <v>0.19999999999999998</v>
      </c>
      <c r="K5050">
        <v>0.19070406596071457</v>
      </c>
      <c r="L5050">
        <v>0.2383800824508932</v>
      </c>
      <c r="M5050" s="41">
        <v>0.1</v>
      </c>
      <c r="N5050" t="s">
        <v>34</v>
      </c>
      <c r="O5050" s="10" t="s">
        <v>34</v>
      </c>
      <c r="P5050">
        <f t="shared" si="579"/>
        <v>0.15</v>
      </c>
      <c r="Q5050" s="11">
        <f t="shared" si="580"/>
        <v>0.58050186503899626</v>
      </c>
      <c r="S5050" s="13">
        <f t="shared" si="581"/>
        <v>0.15</v>
      </c>
      <c r="T5050">
        <f t="shared" si="582"/>
        <v>1.3270499999999998</v>
      </c>
      <c r="U5050" t="b">
        <f t="shared" si="583"/>
        <v>1</v>
      </c>
    </row>
    <row r="5051" spans="1:21" ht="21" x14ac:dyDescent="0.4">
      <c r="A5051" t="s">
        <v>3050</v>
      </c>
      <c r="B5051" t="s">
        <v>3033</v>
      </c>
      <c r="C5051" t="s">
        <v>3034</v>
      </c>
      <c r="D5051" s="33">
        <v>58459</v>
      </c>
      <c r="E5051" s="33">
        <v>7459</v>
      </c>
      <c r="F5051" s="32">
        <v>2.0693000000000001</v>
      </c>
      <c r="G5051" s="32">
        <v>0.68979999999999997</v>
      </c>
      <c r="H5051" s="41">
        <v>12.759369814741955</v>
      </c>
      <c r="I5051" s="32">
        <v>2.7591000000000001</v>
      </c>
      <c r="J5051" s="34">
        <f t="shared" si="586"/>
        <v>0.25000906092566416</v>
      </c>
      <c r="K5051">
        <v>0.27742324708405958</v>
      </c>
      <c r="L5051">
        <v>0.36990213165303659</v>
      </c>
      <c r="M5051" s="41">
        <v>0.2</v>
      </c>
      <c r="N5051" t="s">
        <v>34</v>
      </c>
      <c r="O5051" s="10" t="s">
        <v>34</v>
      </c>
      <c r="P5051">
        <f t="shared" si="579"/>
        <v>0.15</v>
      </c>
      <c r="Q5051" s="11">
        <f t="shared" si="580"/>
        <v>0.45931644376789527</v>
      </c>
      <c r="S5051" s="13">
        <f t="shared" si="581"/>
        <v>0.15</v>
      </c>
      <c r="T5051">
        <f t="shared" si="582"/>
        <v>0.41386499999999998</v>
      </c>
      <c r="U5051" t="b">
        <f t="shared" si="583"/>
        <v>1</v>
      </c>
    </row>
    <row r="5052" spans="1:21" ht="21" x14ac:dyDescent="0.4">
      <c r="A5052" t="s">
        <v>5101</v>
      </c>
      <c r="B5052" t="s">
        <v>5097</v>
      </c>
      <c r="C5052" t="s">
        <v>5098</v>
      </c>
      <c r="D5052" s="33">
        <v>739867</v>
      </c>
      <c r="E5052" s="33">
        <v>26058</v>
      </c>
      <c r="F5052" s="32">
        <v>6.5592999999999995</v>
      </c>
      <c r="G5052" s="32">
        <v>3.2307000000000001</v>
      </c>
      <c r="H5052" s="41">
        <v>3.5219843566478839</v>
      </c>
      <c r="I5052" s="32">
        <v>9.7899999999999991</v>
      </c>
      <c r="J5052" s="34">
        <f t="shared" si="586"/>
        <v>0.33</v>
      </c>
      <c r="K5052">
        <v>0.25171924169161097</v>
      </c>
      <c r="L5052">
        <v>0.3757003607337478</v>
      </c>
      <c r="M5052" s="41">
        <v>0.03</v>
      </c>
      <c r="N5052" t="s">
        <v>37</v>
      </c>
      <c r="O5052" s="10" t="s">
        <v>37</v>
      </c>
      <c r="P5052">
        <f t="shared" si="579"/>
        <v>0.25</v>
      </c>
      <c r="Q5052" s="11">
        <f t="shared" si="580"/>
        <v>0.92014913176710922</v>
      </c>
      <c r="S5052" s="13">
        <f t="shared" si="581"/>
        <v>0.25</v>
      </c>
      <c r="T5052">
        <f t="shared" si="582"/>
        <v>2.4474999999999998</v>
      </c>
      <c r="U5052" t="b">
        <f t="shared" si="583"/>
        <v>1</v>
      </c>
    </row>
    <row r="5053" spans="1:21" ht="21" x14ac:dyDescent="0.4">
      <c r="A5053" t="s">
        <v>1408</v>
      </c>
      <c r="B5053" t="s">
        <v>1402</v>
      </c>
      <c r="C5053" s="42" t="s">
        <v>1403</v>
      </c>
      <c r="D5053" s="33">
        <v>753843</v>
      </c>
      <c r="E5053" s="33">
        <v>45435</v>
      </c>
      <c r="F5053" s="32">
        <v>90.87</v>
      </c>
      <c r="G5053" s="32">
        <v>29.910999999999998</v>
      </c>
      <c r="H5053" s="41">
        <v>6.0271170522244022</v>
      </c>
      <c r="I5053" s="32">
        <v>120.78100000000001</v>
      </c>
      <c r="J5053" s="34">
        <f t="shared" si="586"/>
        <v>0.24764656692691728</v>
      </c>
      <c r="K5053">
        <v>2</v>
      </c>
      <c r="L5053">
        <v>2.6583250797843072</v>
      </c>
      <c r="M5053" s="41">
        <v>2</v>
      </c>
      <c r="N5053" t="s">
        <v>37</v>
      </c>
      <c r="O5053" s="10" t="s">
        <v>34</v>
      </c>
      <c r="P5053">
        <f t="shared" si="579"/>
        <v>0.15</v>
      </c>
      <c r="Q5053" s="11">
        <f t="shared" si="580"/>
        <v>0.24764656692691731</v>
      </c>
      <c r="S5053" s="13">
        <f t="shared" si="581"/>
        <v>0.15</v>
      </c>
      <c r="T5053">
        <f t="shared" si="582"/>
        <v>18.117149999999999</v>
      </c>
      <c r="U5053" t="b">
        <f t="shared" si="583"/>
        <v>0</v>
      </c>
    </row>
    <row r="5054" spans="1:21" ht="21" x14ac:dyDescent="0.4">
      <c r="A5054" t="s">
        <v>2041</v>
      </c>
      <c r="B5054" t="s">
        <v>2001</v>
      </c>
      <c r="C5054" t="s">
        <v>2002</v>
      </c>
      <c r="D5054" s="33">
        <v>15452</v>
      </c>
      <c r="E5054" s="33">
        <v>2309</v>
      </c>
      <c r="F5054" s="32">
        <v>0.33299999999999991</v>
      </c>
      <c r="G5054" s="32">
        <v>0.16350000000000003</v>
      </c>
      <c r="H5054" s="41">
        <v>14.943049443437742</v>
      </c>
      <c r="I5054" s="32">
        <v>0.49649999999999994</v>
      </c>
      <c r="J5054" s="34">
        <f t="shared" si="586"/>
        <v>0.32930513595166172</v>
      </c>
      <c r="K5054">
        <v>0.1442182763100909</v>
      </c>
      <c r="L5054">
        <v>0.21502815071459505</v>
      </c>
      <c r="M5054" s="41">
        <v>0.05</v>
      </c>
      <c r="N5054" t="s">
        <v>37</v>
      </c>
      <c r="O5054" s="10" t="s">
        <v>37</v>
      </c>
      <c r="P5054">
        <f t="shared" si="579"/>
        <v>0.25</v>
      </c>
      <c r="Q5054" s="11">
        <f t="shared" si="580"/>
        <v>0.76747230614300088</v>
      </c>
      <c r="S5054" s="13">
        <f t="shared" si="581"/>
        <v>0.25</v>
      </c>
      <c r="T5054">
        <f t="shared" si="582"/>
        <v>0.12412499999999999</v>
      </c>
      <c r="U5054" t="b">
        <f t="shared" si="583"/>
        <v>1</v>
      </c>
    </row>
    <row r="5055" spans="1:21" ht="21" x14ac:dyDescent="0.4">
      <c r="A5055" t="s">
        <v>4057</v>
      </c>
      <c r="B5055" t="s">
        <v>4039</v>
      </c>
      <c r="C5055" t="s">
        <v>4040</v>
      </c>
      <c r="D5055" s="33">
        <v>1756087</v>
      </c>
      <c r="E5055" s="33">
        <v>53134</v>
      </c>
      <c r="F5055" s="32">
        <v>53.096399999999996</v>
      </c>
      <c r="G5055" s="32">
        <v>12.910600000000001</v>
      </c>
      <c r="H5055" s="41">
        <v>3.025704307360626</v>
      </c>
      <c r="I5055" s="32">
        <v>66.006999999999991</v>
      </c>
      <c r="J5055" s="34">
        <f t="shared" si="586"/>
        <v>0.19559440665383979</v>
      </c>
      <c r="K5055">
        <v>0.99929235517747572</v>
      </c>
      <c r="L5055">
        <v>1.2422742500094099</v>
      </c>
      <c r="M5055" s="41">
        <v>1</v>
      </c>
      <c r="N5055" t="s">
        <v>37</v>
      </c>
      <c r="O5055" s="10" t="s">
        <v>37</v>
      </c>
      <c r="P5055">
        <f t="shared" si="579"/>
        <v>0.25</v>
      </c>
      <c r="Q5055" s="11">
        <f t="shared" si="580"/>
        <v>0.19502477010014074</v>
      </c>
      <c r="S5055" s="13">
        <f t="shared" si="581"/>
        <v>0.19502477010014074</v>
      </c>
      <c r="T5055">
        <f t="shared" si="582"/>
        <v>12.872999999999989</v>
      </c>
      <c r="U5055" t="b">
        <f t="shared" si="583"/>
        <v>1</v>
      </c>
    </row>
    <row r="5056" spans="1:21" ht="21" x14ac:dyDescent="0.4">
      <c r="A5056" t="s">
        <v>4025</v>
      </c>
      <c r="B5056" t="s">
        <v>3996</v>
      </c>
      <c r="C5056" t="s">
        <v>3997</v>
      </c>
      <c r="D5056" s="33">
        <v>79467</v>
      </c>
      <c r="E5056" s="33">
        <v>8783</v>
      </c>
      <c r="F5056" s="32">
        <v>6.0072000000000001</v>
      </c>
      <c r="G5056" s="32">
        <v>0.94590000000000007</v>
      </c>
      <c r="H5056" s="41">
        <v>11.052386525224307</v>
      </c>
      <c r="I5056" s="32">
        <v>6.9531000000000001</v>
      </c>
      <c r="J5056" s="34">
        <f t="shared" si="586"/>
        <v>0.13604003969452474</v>
      </c>
      <c r="K5056">
        <v>0.68395764545144022</v>
      </c>
      <c r="L5056">
        <v>0.7916543322327223</v>
      </c>
      <c r="M5056" s="41">
        <v>0.67</v>
      </c>
      <c r="N5056" t="s">
        <v>34</v>
      </c>
      <c r="O5056" s="10" t="s">
        <v>34</v>
      </c>
      <c r="P5056">
        <f t="shared" si="579"/>
        <v>0.15</v>
      </c>
      <c r="Q5056" s="11">
        <f t="shared" si="580"/>
        <v>0.15367102443514399</v>
      </c>
      <c r="S5056" s="13">
        <f t="shared" si="581"/>
        <v>0.15</v>
      </c>
      <c r="T5056">
        <f t="shared" si="582"/>
        <v>1.0429649999999999</v>
      </c>
      <c r="U5056" t="b">
        <f t="shared" si="583"/>
        <v>1</v>
      </c>
    </row>
    <row r="5057" spans="1:21" ht="21" x14ac:dyDescent="0.4">
      <c r="A5057" t="s">
        <v>1991</v>
      </c>
      <c r="B5057" t="s">
        <v>1732</v>
      </c>
      <c r="C5057" s="42" t="s">
        <v>1733</v>
      </c>
      <c r="D5057" s="33">
        <v>23154</v>
      </c>
      <c r="E5057" s="33">
        <v>6258</v>
      </c>
      <c r="F5057" s="32">
        <v>9.9109999999999996</v>
      </c>
      <c r="G5057" s="32">
        <v>3.8994999999999997</v>
      </c>
      <c r="H5057" s="41">
        <v>27.027727390515679</v>
      </c>
      <c r="I5057" s="32">
        <v>13.810499999999999</v>
      </c>
      <c r="J5057" s="34">
        <f t="shared" si="586"/>
        <v>0.28235762644364792</v>
      </c>
      <c r="K5057">
        <v>1.5837328219878555</v>
      </c>
      <c r="L5057">
        <v>2.2068552253116009</v>
      </c>
      <c r="M5057" s="41">
        <v>1.55</v>
      </c>
      <c r="N5057" t="s">
        <v>37</v>
      </c>
      <c r="O5057" s="10" t="s">
        <v>34</v>
      </c>
      <c r="P5057">
        <f t="shared" si="579"/>
        <v>0.15</v>
      </c>
      <c r="Q5057" s="11">
        <f t="shared" si="580"/>
        <v>0.29764309764309754</v>
      </c>
      <c r="S5057" s="13">
        <f t="shared" si="581"/>
        <v>0.15</v>
      </c>
      <c r="T5057">
        <f t="shared" si="582"/>
        <v>2.0715749999999997</v>
      </c>
      <c r="U5057" t="b">
        <f t="shared" si="583"/>
        <v>0</v>
      </c>
    </row>
    <row r="5058" spans="1:21" ht="21" x14ac:dyDescent="0.4">
      <c r="A5058" t="s">
        <v>1729</v>
      </c>
      <c r="B5058" t="s">
        <v>1655</v>
      </c>
      <c r="C5058" s="42" t="s">
        <v>1656</v>
      </c>
      <c r="D5058" s="33">
        <v>1854617</v>
      </c>
      <c r="E5058" s="33">
        <v>79049</v>
      </c>
      <c r="F5058" s="32">
        <v>74.396100000000004</v>
      </c>
      <c r="G5058" s="32">
        <v>25.589900000000004</v>
      </c>
      <c r="H5058" s="41">
        <v>4.2622816462913908</v>
      </c>
      <c r="I5058" s="32">
        <v>99.986000000000004</v>
      </c>
      <c r="J5058" s="34">
        <f t="shared" si="586"/>
        <v>0.25593483087632268</v>
      </c>
      <c r="K5058">
        <v>0.94113904034206641</v>
      </c>
      <c r="L5058">
        <v>1.2648610355602221</v>
      </c>
      <c r="M5058" s="41">
        <v>0.65</v>
      </c>
      <c r="N5058" t="s">
        <v>45</v>
      </c>
      <c r="O5058" s="10" t="s">
        <v>34</v>
      </c>
      <c r="P5058">
        <f t="shared" ref="P5058:P5121" si="587">VLOOKUP($O5058,$Y$2:$AJ$8,9,FALSE)</f>
        <v>0.15</v>
      </c>
      <c r="Q5058" s="11">
        <f t="shared" ref="Q5058:Q5121" si="588">(L5058-M5058)/L5058</f>
        <v>0.48610955533774725</v>
      </c>
      <c r="S5058" s="13">
        <f t="shared" ref="S5058:S5121" si="589">MIN(Q5058,IF(R5058=0,P5058,R5058))</f>
        <v>0.15</v>
      </c>
      <c r="T5058">
        <f t="shared" ref="T5058:T5121" si="590">IFERROR(S5058*I5058,0)</f>
        <v>14.9979</v>
      </c>
      <c r="U5058" t="b">
        <f t="shared" ref="U5058:U5121" si="591">O5058=N5058</f>
        <v>0</v>
      </c>
    </row>
    <row r="5059" spans="1:21" ht="21" x14ac:dyDescent="0.4">
      <c r="A5059" t="s">
        <v>528</v>
      </c>
      <c r="B5059" t="s">
        <v>416</v>
      </c>
      <c r="C5059" s="42" t="s">
        <v>417</v>
      </c>
      <c r="D5059" s="33">
        <v>55954</v>
      </c>
      <c r="E5059" s="33">
        <v>4679</v>
      </c>
      <c r="F5059" s="32">
        <v>4.7617000000000003</v>
      </c>
      <c r="G5059" s="32">
        <v>1.3631000000000002</v>
      </c>
      <c r="H5059" s="41">
        <v>8.3622261143081822</v>
      </c>
      <c r="I5059" s="32">
        <v>6.1248000000000005</v>
      </c>
      <c r="J5059" s="34">
        <f t="shared" si="586"/>
        <v>0.22255420585161967</v>
      </c>
      <c r="K5059">
        <v>1.0176747168198332</v>
      </c>
      <c r="L5059">
        <v>1.3089976490703141</v>
      </c>
      <c r="M5059" s="41">
        <v>1</v>
      </c>
      <c r="N5059" t="s">
        <v>34</v>
      </c>
      <c r="O5059" s="10" t="s">
        <v>34</v>
      </c>
      <c r="P5059">
        <f t="shared" si="587"/>
        <v>0.15</v>
      </c>
      <c r="Q5059" s="11">
        <f t="shared" si="588"/>
        <v>0.23605668756530823</v>
      </c>
      <c r="S5059" s="13">
        <f t="shared" si="589"/>
        <v>0.15</v>
      </c>
      <c r="T5059">
        <f t="shared" si="590"/>
        <v>0.91871999999999998</v>
      </c>
      <c r="U5059" t="b">
        <f t="shared" si="591"/>
        <v>1</v>
      </c>
    </row>
    <row r="5060" spans="1:21" ht="21" x14ac:dyDescent="0.4">
      <c r="A5060" t="s">
        <v>4523</v>
      </c>
      <c r="B5060" t="s">
        <v>4519</v>
      </c>
      <c r="C5060" t="s">
        <v>4520</v>
      </c>
      <c r="D5060" s="33">
        <v>280310</v>
      </c>
      <c r="E5060" s="33">
        <v>80382</v>
      </c>
      <c r="F5060" s="32">
        <v>41.669000000000004</v>
      </c>
      <c r="G5060" s="32">
        <v>13.889200000000001</v>
      </c>
      <c r="H5060" s="41">
        <v>28.676108594056579</v>
      </c>
      <c r="I5060" s="32">
        <v>55.558200000000006</v>
      </c>
      <c r="J5060" s="34">
        <f t="shared" si="586"/>
        <v>0.2499937002998657</v>
      </c>
      <c r="K5060">
        <v>0.51838720111467751</v>
      </c>
      <c r="L5060">
        <v>0.69117712920803165</v>
      </c>
      <c r="M5060" s="41">
        <v>0.4</v>
      </c>
      <c r="N5060" t="s">
        <v>34</v>
      </c>
      <c r="O5060" s="10" t="s">
        <v>34</v>
      </c>
      <c r="P5060">
        <f t="shared" si="587"/>
        <v>0.15</v>
      </c>
      <c r="Q5060" s="11">
        <f t="shared" si="588"/>
        <v>0.42127714720779286</v>
      </c>
      <c r="S5060" s="13">
        <f t="shared" si="589"/>
        <v>0.15</v>
      </c>
      <c r="T5060">
        <f t="shared" si="590"/>
        <v>8.333730000000001</v>
      </c>
      <c r="U5060" t="b">
        <f t="shared" si="591"/>
        <v>1</v>
      </c>
    </row>
    <row r="5061" spans="1:21" ht="21" x14ac:dyDescent="0.4">
      <c r="A5061" t="s">
        <v>2958</v>
      </c>
      <c r="B5061" t="s">
        <v>2919</v>
      </c>
      <c r="C5061" t="s">
        <v>2920</v>
      </c>
      <c r="D5061" s="33">
        <v>300681</v>
      </c>
      <c r="E5061" s="33">
        <v>9187</v>
      </c>
      <c r="F5061" s="32">
        <v>11.044499999999999</v>
      </c>
      <c r="G5061" s="32">
        <v>2.8818999999999995</v>
      </c>
      <c r="H5061" s="41">
        <v>3.0553975808248608</v>
      </c>
      <c r="I5061" s="32">
        <v>13.926399999999999</v>
      </c>
      <c r="J5061" s="34">
        <f t="shared" si="586"/>
        <v>0.20693790211397056</v>
      </c>
      <c r="K5061">
        <v>1.2021878741700229</v>
      </c>
      <c r="L5061">
        <v>1.5158811363883749</v>
      </c>
      <c r="M5061" s="41">
        <v>3</v>
      </c>
      <c r="N5061" t="s">
        <v>37</v>
      </c>
      <c r="O5061" s="10" t="s">
        <v>37</v>
      </c>
      <c r="P5061">
        <f t="shared" si="587"/>
        <v>0.25</v>
      </c>
      <c r="Q5061" s="11">
        <f t="shared" si="588"/>
        <v>-0.97904698988970595</v>
      </c>
      <c r="S5061" s="13">
        <f t="shared" si="589"/>
        <v>-0.97904698988970595</v>
      </c>
      <c r="T5061">
        <f t="shared" si="590"/>
        <v>-13.634600000000001</v>
      </c>
      <c r="U5061" t="b">
        <f t="shared" si="591"/>
        <v>1</v>
      </c>
    </row>
    <row r="5062" spans="1:21" ht="21" x14ac:dyDescent="0.4">
      <c r="A5062" t="s">
        <v>413</v>
      </c>
      <c r="B5062" t="s">
        <v>376</v>
      </c>
      <c r="C5062" s="42" t="s">
        <v>377</v>
      </c>
      <c r="D5062" s="33">
        <v>94248327</v>
      </c>
      <c r="E5062" s="33">
        <v>1093860</v>
      </c>
      <c r="F5062" s="32">
        <v>2734.6499999999996</v>
      </c>
      <c r="G5062" s="32">
        <v>544.14160000000004</v>
      </c>
      <c r="H5062" s="41">
        <v>1.1606147661379709</v>
      </c>
      <c r="I5062" s="32">
        <v>3278.7915999999996</v>
      </c>
      <c r="J5062" s="34">
        <f t="shared" si="586"/>
        <v>0.16595797061331991</v>
      </c>
      <c r="K5062">
        <v>2.4999999999999996</v>
      </c>
      <c r="L5062">
        <v>2.9974508620847273</v>
      </c>
      <c r="M5062" s="41">
        <v>2.5</v>
      </c>
      <c r="N5062" t="s">
        <v>287</v>
      </c>
      <c r="O5062" s="10" t="s">
        <v>42</v>
      </c>
      <c r="P5062">
        <f t="shared" si="587"/>
        <v>0.05</v>
      </c>
      <c r="Q5062" s="11">
        <f t="shared" si="588"/>
        <v>0.16595797061331982</v>
      </c>
      <c r="S5062" s="13">
        <f t="shared" si="589"/>
        <v>0.05</v>
      </c>
      <c r="T5062">
        <f t="shared" si="590"/>
        <v>163.93957999999998</v>
      </c>
      <c r="U5062" t="b">
        <f t="shared" si="591"/>
        <v>0</v>
      </c>
    </row>
    <row r="5063" spans="1:21" ht="21" x14ac:dyDescent="0.4">
      <c r="A5063" t="s">
        <v>2776</v>
      </c>
      <c r="B5063" t="s">
        <v>2736</v>
      </c>
      <c r="C5063" t="s">
        <v>2737</v>
      </c>
      <c r="D5063" s="33">
        <v>13876</v>
      </c>
      <c r="E5063" s="33">
        <v>1937</v>
      </c>
      <c r="F5063" s="32">
        <v>2.9099000000000004</v>
      </c>
      <c r="G5063" s="32">
        <v>1.0346</v>
      </c>
      <c r="H5063" s="41">
        <v>13.959354280772557</v>
      </c>
      <c r="I5063" s="32">
        <v>3.9445000000000006</v>
      </c>
      <c r="J5063" s="34">
        <f t="shared" si="586"/>
        <v>0.26228926353149951</v>
      </c>
      <c r="K5063">
        <v>1.5022715539494065</v>
      </c>
      <c r="L5063">
        <v>2.036396489416624</v>
      </c>
      <c r="M5063" s="41">
        <v>1.5</v>
      </c>
      <c r="N5063" t="s">
        <v>37</v>
      </c>
      <c r="O5063" s="10" t="s">
        <v>37</v>
      </c>
      <c r="P5063">
        <f t="shared" si="587"/>
        <v>0.25</v>
      </c>
      <c r="Q5063" s="11">
        <f t="shared" si="588"/>
        <v>0.26340474077829901</v>
      </c>
      <c r="S5063" s="13">
        <f t="shared" si="589"/>
        <v>0.25</v>
      </c>
      <c r="T5063">
        <f t="shared" si="590"/>
        <v>0.98612500000000014</v>
      </c>
      <c r="U5063" t="b">
        <f t="shared" si="591"/>
        <v>1</v>
      </c>
    </row>
    <row r="5064" spans="1:21" ht="21" x14ac:dyDescent="0.4">
      <c r="A5064" t="s">
        <v>1042</v>
      </c>
      <c r="B5064" t="s">
        <v>1021</v>
      </c>
      <c r="C5064" s="42" t="s">
        <v>1022</v>
      </c>
      <c r="D5064" s="33">
        <v>121217</v>
      </c>
      <c r="E5064" s="33">
        <v>42077</v>
      </c>
      <c r="F5064" s="32">
        <v>6.1237999999999992</v>
      </c>
      <c r="G5064" s="32">
        <v>3.0162</v>
      </c>
      <c r="H5064" s="41">
        <v>34.712127836854563</v>
      </c>
      <c r="I5064" s="32">
        <v>9.1399999999999988</v>
      </c>
      <c r="J5064" s="34">
        <f t="shared" si="586"/>
        <v>0.33</v>
      </c>
      <c r="K5064">
        <v>0.14553794234379827</v>
      </c>
      <c r="L5064">
        <v>0.21722080946835559</v>
      </c>
      <c r="M5064" s="41">
        <v>0.03</v>
      </c>
      <c r="N5064" t="s">
        <v>37</v>
      </c>
      <c r="O5064" s="10" t="s">
        <v>37</v>
      </c>
      <c r="P5064">
        <f t="shared" si="587"/>
        <v>0.25</v>
      </c>
      <c r="Q5064" s="11">
        <f t="shared" si="588"/>
        <v>0.86189168490153167</v>
      </c>
      <c r="S5064" s="13">
        <f t="shared" si="589"/>
        <v>0.25</v>
      </c>
      <c r="T5064">
        <f t="shared" si="590"/>
        <v>2.2849999999999997</v>
      </c>
      <c r="U5064" t="b">
        <f t="shared" si="591"/>
        <v>1</v>
      </c>
    </row>
    <row r="5065" spans="1:21" ht="21" x14ac:dyDescent="0.4">
      <c r="A5065" t="s">
        <v>206</v>
      </c>
      <c r="B5065" t="s">
        <v>31</v>
      </c>
      <c r="C5065" t="s">
        <v>32</v>
      </c>
      <c r="D5065" s="33">
        <v>30065</v>
      </c>
      <c r="E5065" s="33">
        <v>10283</v>
      </c>
      <c r="F5065" s="32">
        <v>8.359</v>
      </c>
      <c r="G5065" s="32">
        <v>2.7862999999999998</v>
      </c>
      <c r="H5065" s="41">
        <v>34.202561117578583</v>
      </c>
      <c r="I5065" s="32">
        <v>11.145299999999999</v>
      </c>
      <c r="K5065">
        <v>0.81289506953223767</v>
      </c>
      <c r="L5065">
        <v>1.0838568511134883</v>
      </c>
      <c r="M5065" s="41">
        <v>0.74</v>
      </c>
      <c r="N5065" t="s">
        <v>34</v>
      </c>
      <c r="O5065" s="10" t="s">
        <v>34</v>
      </c>
      <c r="P5065">
        <f t="shared" si="587"/>
        <v>0.15</v>
      </c>
      <c r="Q5065" s="11">
        <f t="shared" si="588"/>
        <v>0.31725301248059723</v>
      </c>
      <c r="S5065" s="13">
        <f t="shared" si="589"/>
        <v>0.15</v>
      </c>
      <c r="T5065">
        <f t="shared" si="590"/>
        <v>1.6717949999999997</v>
      </c>
      <c r="U5065" t="b">
        <f t="shared" si="591"/>
        <v>1</v>
      </c>
    </row>
    <row r="5066" spans="1:21" ht="21" x14ac:dyDescent="0.4">
      <c r="A5066" t="s">
        <v>1730</v>
      </c>
      <c r="B5066" t="s">
        <v>1655</v>
      </c>
      <c r="C5066" s="42" t="s">
        <v>1656</v>
      </c>
      <c r="D5066" s="33">
        <v>305771</v>
      </c>
      <c r="E5066" s="33">
        <v>28566</v>
      </c>
      <c r="F5066" s="32">
        <v>38.621300000000005</v>
      </c>
      <c r="G5066" s="32">
        <v>11.3302</v>
      </c>
      <c r="H5066" s="41">
        <v>9.3422855666495508</v>
      </c>
      <c r="I5066" s="32">
        <v>49.951500000000003</v>
      </c>
      <c r="J5066" s="34">
        <f t="shared" ref="J5066:J5097" si="592">G5066/I5066</f>
        <v>0.22682401929871973</v>
      </c>
      <c r="K5066">
        <v>1.352002380452286</v>
      </c>
      <c r="L5066">
        <v>1.7486347406007141</v>
      </c>
      <c r="M5066" s="41">
        <v>1.35</v>
      </c>
      <c r="N5066" t="s">
        <v>37</v>
      </c>
      <c r="O5066" s="10" t="s">
        <v>37</v>
      </c>
      <c r="P5066">
        <f t="shared" si="587"/>
        <v>0.25</v>
      </c>
      <c r="Q5066" s="11">
        <f t="shared" si="588"/>
        <v>0.22796913005615441</v>
      </c>
      <c r="S5066" s="13">
        <f t="shared" si="589"/>
        <v>0.22796913005615441</v>
      </c>
      <c r="T5066">
        <f t="shared" si="590"/>
        <v>11.387399999999998</v>
      </c>
      <c r="U5066" t="b">
        <f t="shared" si="591"/>
        <v>1</v>
      </c>
    </row>
    <row r="5067" spans="1:21" ht="21" x14ac:dyDescent="0.4">
      <c r="A5067" t="s">
        <v>978</v>
      </c>
      <c r="B5067" t="s">
        <v>967</v>
      </c>
      <c r="C5067" s="42" t="s">
        <v>968</v>
      </c>
      <c r="D5067" s="33">
        <v>1154718</v>
      </c>
      <c r="E5067" s="33">
        <v>172956</v>
      </c>
      <c r="F5067" s="32">
        <v>259.43400000000003</v>
      </c>
      <c r="G5067" s="32">
        <v>72.215800000000002</v>
      </c>
      <c r="H5067" s="41">
        <v>14.978202470213507</v>
      </c>
      <c r="I5067" s="32">
        <v>331.64980000000003</v>
      </c>
      <c r="J5067" s="34">
        <f t="shared" si="592"/>
        <v>0.21774715377485526</v>
      </c>
      <c r="K5067">
        <v>1.5000000000000002</v>
      </c>
      <c r="L5067">
        <v>1.9175385647216636</v>
      </c>
      <c r="M5067" s="41">
        <v>1.5</v>
      </c>
      <c r="N5067" t="s">
        <v>45</v>
      </c>
      <c r="O5067" s="10" t="s">
        <v>42</v>
      </c>
      <c r="P5067">
        <f t="shared" si="587"/>
        <v>0.05</v>
      </c>
      <c r="Q5067" s="11">
        <f t="shared" si="588"/>
        <v>0.2177471537748554</v>
      </c>
      <c r="S5067" s="13">
        <f t="shared" si="589"/>
        <v>0.05</v>
      </c>
      <c r="T5067">
        <f t="shared" si="590"/>
        <v>16.582490000000004</v>
      </c>
      <c r="U5067" t="b">
        <f t="shared" si="591"/>
        <v>0</v>
      </c>
    </row>
    <row r="5068" spans="1:21" ht="21" x14ac:dyDescent="0.4">
      <c r="A5068" t="s">
        <v>1992</v>
      </c>
      <c r="B5068" t="s">
        <v>1732</v>
      </c>
      <c r="C5068" s="42" t="s">
        <v>1733</v>
      </c>
      <c r="D5068" s="33">
        <v>1803</v>
      </c>
      <c r="E5068" s="33">
        <v>597</v>
      </c>
      <c r="F5068" s="32">
        <v>0.74299999999999999</v>
      </c>
      <c r="G5068" s="32">
        <v>0.26</v>
      </c>
      <c r="H5068" s="41">
        <v>33.111480865224628</v>
      </c>
      <c r="I5068" s="32">
        <v>1.0030000000000001</v>
      </c>
      <c r="J5068" s="34">
        <f t="shared" si="592"/>
        <v>0.25922233300099701</v>
      </c>
      <c r="K5068">
        <v>1.2445561139028476</v>
      </c>
      <c r="L5068">
        <v>1.6800670016750421</v>
      </c>
      <c r="M5068" s="41">
        <v>1.55</v>
      </c>
      <c r="N5068" t="s">
        <v>37</v>
      </c>
      <c r="O5068" s="10" t="s">
        <v>34</v>
      </c>
      <c r="P5068">
        <f t="shared" si="587"/>
        <v>0.15</v>
      </c>
      <c r="Q5068" s="11">
        <f t="shared" si="588"/>
        <v>7.7417746759720921E-2</v>
      </c>
      <c r="S5068" s="13">
        <f t="shared" si="589"/>
        <v>7.7417746759720921E-2</v>
      </c>
      <c r="T5068">
        <f t="shared" si="590"/>
        <v>7.7650000000000094E-2</v>
      </c>
      <c r="U5068" t="b">
        <f t="shared" si="591"/>
        <v>0</v>
      </c>
    </row>
    <row r="5069" spans="1:21" ht="21" x14ac:dyDescent="0.4">
      <c r="A5069" t="s">
        <v>2439</v>
      </c>
      <c r="B5069" t="s">
        <v>2333</v>
      </c>
      <c r="C5069" t="s">
        <v>2334</v>
      </c>
      <c r="D5069" s="33">
        <v>86512</v>
      </c>
      <c r="E5069" s="33">
        <v>20298</v>
      </c>
      <c r="F5069" s="32">
        <v>4.4826999999999995</v>
      </c>
      <c r="G5069" s="32">
        <v>1.4939</v>
      </c>
      <c r="H5069" s="41">
        <v>23.462641020898836</v>
      </c>
      <c r="I5069" s="32">
        <v>5.9765999999999995</v>
      </c>
      <c r="J5069" s="34">
        <f t="shared" si="592"/>
        <v>0.24995817019710206</v>
      </c>
      <c r="K5069">
        <v>0.22084441816927775</v>
      </c>
      <c r="L5069">
        <v>0.29444280224652675</v>
      </c>
      <c r="M5069" s="41">
        <v>0.1</v>
      </c>
      <c r="N5069" t="s">
        <v>37</v>
      </c>
      <c r="O5069" s="10" t="s">
        <v>37</v>
      </c>
      <c r="P5069">
        <f t="shared" si="587"/>
        <v>0.25</v>
      </c>
      <c r="Q5069" s="11">
        <f t="shared" si="588"/>
        <v>0.66037546431081218</v>
      </c>
      <c r="S5069" s="13">
        <f t="shared" si="589"/>
        <v>0.25</v>
      </c>
      <c r="T5069">
        <f t="shared" si="590"/>
        <v>1.4941499999999999</v>
      </c>
      <c r="U5069" t="b">
        <f t="shared" si="591"/>
        <v>1</v>
      </c>
    </row>
    <row r="5070" spans="1:21" ht="21" x14ac:dyDescent="0.4">
      <c r="A5070" t="s">
        <v>1993</v>
      </c>
      <c r="B5070" t="s">
        <v>1732</v>
      </c>
      <c r="C5070" s="42" t="s">
        <v>1733</v>
      </c>
      <c r="D5070" s="33">
        <v>15198</v>
      </c>
      <c r="E5070" s="33">
        <v>3472</v>
      </c>
      <c r="F5070" s="32">
        <v>5.1363000000000003</v>
      </c>
      <c r="G5070" s="32">
        <v>1.5406000000000002</v>
      </c>
      <c r="H5070" s="41">
        <v>22.845111198841952</v>
      </c>
      <c r="I5070" s="32">
        <v>6.6769000000000007</v>
      </c>
      <c r="J5070" s="34">
        <f t="shared" si="592"/>
        <v>0.2307358205155087</v>
      </c>
      <c r="K5070">
        <v>1.4793490783410139</v>
      </c>
      <c r="L5070">
        <v>1.9230702764976959</v>
      </c>
      <c r="M5070" s="41">
        <v>1.45</v>
      </c>
      <c r="N5070" t="s">
        <v>37</v>
      </c>
      <c r="O5070" s="10" t="s">
        <v>34</v>
      </c>
      <c r="P5070">
        <f t="shared" si="587"/>
        <v>0.15</v>
      </c>
      <c r="Q5070" s="11">
        <f t="shared" si="588"/>
        <v>0.24599739400020973</v>
      </c>
      <c r="S5070" s="13">
        <f t="shared" si="589"/>
        <v>0.15</v>
      </c>
      <c r="T5070">
        <f t="shared" si="590"/>
        <v>1.0015350000000001</v>
      </c>
      <c r="U5070" t="b">
        <f t="shared" si="591"/>
        <v>0</v>
      </c>
    </row>
    <row r="5071" spans="1:21" ht="21" x14ac:dyDescent="0.4">
      <c r="A5071" t="s">
        <v>2243</v>
      </c>
      <c r="B5071" t="s">
        <v>2231</v>
      </c>
      <c r="C5071" t="s">
        <v>2232</v>
      </c>
      <c r="D5071" s="33">
        <v>3476521</v>
      </c>
      <c r="E5071" s="33">
        <v>40078</v>
      </c>
      <c r="F5071" s="32">
        <v>40.222299999999997</v>
      </c>
      <c r="G5071" s="32">
        <v>8.047699999999999</v>
      </c>
      <c r="H5071" s="41">
        <v>1.152819154551346</v>
      </c>
      <c r="I5071" s="32">
        <v>48.269999999999996</v>
      </c>
      <c r="J5071" s="34">
        <f t="shared" si="592"/>
        <v>0.16672260203024653</v>
      </c>
      <c r="K5071">
        <v>1.0036004790658215</v>
      </c>
      <c r="L5071">
        <v>1.2044014172363888</v>
      </c>
      <c r="M5071" s="41">
        <v>1</v>
      </c>
      <c r="N5071" t="s">
        <v>37</v>
      </c>
      <c r="O5071" s="10" t="s">
        <v>37</v>
      </c>
      <c r="P5071">
        <f t="shared" si="587"/>
        <v>0.25</v>
      </c>
      <c r="Q5071" s="11">
        <f t="shared" si="588"/>
        <v>0.16971203646157018</v>
      </c>
      <c r="S5071" s="13">
        <f t="shared" si="589"/>
        <v>0.16971203646157018</v>
      </c>
      <c r="T5071">
        <f t="shared" si="590"/>
        <v>8.1919999999999913</v>
      </c>
      <c r="U5071" t="b">
        <f t="shared" si="591"/>
        <v>1</v>
      </c>
    </row>
    <row r="5072" spans="1:21" ht="21" x14ac:dyDescent="0.4">
      <c r="A5072" t="s">
        <v>1398</v>
      </c>
      <c r="B5072" t="s">
        <v>1280</v>
      </c>
      <c r="C5072" s="42" t="s">
        <v>1281</v>
      </c>
      <c r="D5072" s="33">
        <v>269535</v>
      </c>
      <c r="E5072" s="33">
        <v>19948</v>
      </c>
      <c r="F5072" s="32">
        <v>6.9201999999999995</v>
      </c>
      <c r="G5072" s="32">
        <v>2.3064</v>
      </c>
      <c r="H5072" s="41">
        <v>7.4008941324874318</v>
      </c>
      <c r="I5072" s="32">
        <v>9.2265999999999995</v>
      </c>
      <c r="J5072" s="34">
        <f t="shared" si="592"/>
        <v>0.24997290442850023</v>
      </c>
      <c r="K5072">
        <v>0.34691197112492478</v>
      </c>
      <c r="L5072">
        <v>0.46253258472027275</v>
      </c>
      <c r="M5072" s="41">
        <v>0.2</v>
      </c>
      <c r="N5072" t="s">
        <v>37</v>
      </c>
      <c r="O5072" s="10" t="s">
        <v>42</v>
      </c>
      <c r="P5072">
        <f t="shared" si="587"/>
        <v>0.05</v>
      </c>
      <c r="Q5072" s="11">
        <f t="shared" si="588"/>
        <v>0.56759803177768631</v>
      </c>
      <c r="S5072" s="13">
        <f t="shared" si="589"/>
        <v>0.05</v>
      </c>
      <c r="T5072">
        <f t="shared" si="590"/>
        <v>0.46133000000000002</v>
      </c>
      <c r="U5072" t="b">
        <f t="shared" si="591"/>
        <v>0</v>
      </c>
    </row>
    <row r="5073" spans="1:21" ht="21" x14ac:dyDescent="0.4">
      <c r="A5073" t="s">
        <v>2959</v>
      </c>
      <c r="B5073" t="s">
        <v>2919</v>
      </c>
      <c r="C5073" t="s">
        <v>2920</v>
      </c>
      <c r="D5073" s="33">
        <v>164314</v>
      </c>
      <c r="E5073" s="33">
        <v>6404</v>
      </c>
      <c r="F5073" s="32">
        <v>12.807999999999998</v>
      </c>
      <c r="G5073" s="32">
        <v>1.5456000000000003</v>
      </c>
      <c r="H5073" s="41">
        <v>3.8974159231714887</v>
      </c>
      <c r="I5073" s="32">
        <v>14.353599999999998</v>
      </c>
      <c r="J5073" s="34">
        <f t="shared" si="592"/>
        <v>0.10768030319919744</v>
      </c>
      <c r="K5073">
        <v>1.9999999999999998</v>
      </c>
      <c r="L5073">
        <v>2.2413491567770141</v>
      </c>
      <c r="M5073" s="41">
        <v>2</v>
      </c>
      <c r="N5073" t="s">
        <v>37</v>
      </c>
      <c r="O5073" s="10" t="s">
        <v>37</v>
      </c>
      <c r="P5073">
        <f t="shared" si="587"/>
        <v>0.25</v>
      </c>
      <c r="Q5073" s="11">
        <f t="shared" si="588"/>
        <v>0.1076803031991973</v>
      </c>
      <c r="S5073" s="13">
        <f t="shared" si="589"/>
        <v>0.1076803031991973</v>
      </c>
      <c r="T5073">
        <f t="shared" si="590"/>
        <v>1.5455999999999983</v>
      </c>
      <c r="U5073" t="b">
        <f t="shared" si="591"/>
        <v>1</v>
      </c>
    </row>
    <row r="5074" spans="1:21" ht="21" x14ac:dyDescent="0.4">
      <c r="A5074" t="s">
        <v>2195</v>
      </c>
      <c r="B5074" t="s">
        <v>2169</v>
      </c>
      <c r="C5074" t="s">
        <v>2170</v>
      </c>
      <c r="D5074" s="33">
        <v>121534</v>
      </c>
      <c r="E5074" s="33">
        <v>1543</v>
      </c>
      <c r="F5074" s="32">
        <v>0.77810000000000001</v>
      </c>
      <c r="G5074" s="32">
        <v>0.22189999999999999</v>
      </c>
      <c r="H5074" s="41">
        <v>1.2696035677259039</v>
      </c>
      <c r="I5074" s="32">
        <v>1</v>
      </c>
      <c r="J5074" s="34">
        <f t="shared" si="592"/>
        <v>0.22189999999999999</v>
      </c>
      <c r="K5074">
        <v>0.50427738172391445</v>
      </c>
      <c r="L5074">
        <v>0.64808813998703829</v>
      </c>
      <c r="M5074" s="41">
        <v>0.5</v>
      </c>
      <c r="N5074" t="s">
        <v>34</v>
      </c>
      <c r="O5074" s="10" t="s">
        <v>34</v>
      </c>
      <c r="P5074">
        <f t="shared" si="587"/>
        <v>0.15</v>
      </c>
      <c r="Q5074" s="11">
        <f t="shared" si="588"/>
        <v>0.22850000000000006</v>
      </c>
      <c r="S5074" s="13">
        <f t="shared" si="589"/>
        <v>0.15</v>
      </c>
      <c r="T5074">
        <f t="shared" si="590"/>
        <v>0.15</v>
      </c>
      <c r="U5074" t="b">
        <f t="shared" si="591"/>
        <v>1</v>
      </c>
    </row>
    <row r="5075" spans="1:21" ht="21" x14ac:dyDescent="0.4">
      <c r="A5075" t="s">
        <v>5707</v>
      </c>
      <c r="B5075" t="s">
        <v>5662</v>
      </c>
      <c r="C5075" t="s">
        <v>5663</v>
      </c>
      <c r="D5075" s="33">
        <v>58674</v>
      </c>
      <c r="E5075" s="33">
        <v>701</v>
      </c>
      <c r="F5075" s="32">
        <v>0.21750000000000003</v>
      </c>
      <c r="G5075" s="32">
        <v>7.2499999999999995E-2</v>
      </c>
      <c r="H5075" s="41">
        <v>1.194737021508675</v>
      </c>
      <c r="I5075" s="32">
        <v>0.29000000000000004</v>
      </c>
      <c r="J5075" s="34">
        <f t="shared" si="592"/>
        <v>0.24999999999999994</v>
      </c>
      <c r="K5075">
        <v>0.3102710413694722</v>
      </c>
      <c r="L5075">
        <v>0.41369472182596301</v>
      </c>
      <c r="M5075" s="41">
        <v>0.2</v>
      </c>
      <c r="N5075" t="s">
        <v>37</v>
      </c>
      <c r="O5075" s="10" t="s">
        <v>37</v>
      </c>
      <c r="P5075">
        <f t="shared" si="587"/>
        <v>0.25</v>
      </c>
      <c r="Q5075" s="11">
        <f t="shared" si="588"/>
        <v>0.51655172413793116</v>
      </c>
      <c r="S5075" s="13">
        <f t="shared" si="589"/>
        <v>0.25</v>
      </c>
      <c r="T5075">
        <f t="shared" si="590"/>
        <v>7.2500000000000009E-2</v>
      </c>
      <c r="U5075" t="b">
        <f t="shared" si="591"/>
        <v>1</v>
      </c>
    </row>
    <row r="5076" spans="1:21" ht="21" x14ac:dyDescent="0.4">
      <c r="A5076" t="s">
        <v>880</v>
      </c>
      <c r="B5076" t="s">
        <v>865</v>
      </c>
      <c r="C5076" s="42" t="s">
        <v>866</v>
      </c>
      <c r="D5076" s="33">
        <v>1463794</v>
      </c>
      <c r="E5076" s="33">
        <v>104452</v>
      </c>
      <c r="F5076" s="32">
        <v>208.90400000000002</v>
      </c>
      <c r="G5076" s="32">
        <v>39.130099999999999</v>
      </c>
      <c r="H5076" s="41">
        <v>7.1357035211238742</v>
      </c>
      <c r="I5076" s="32">
        <v>248.03410000000002</v>
      </c>
      <c r="J5076" s="34">
        <f t="shared" si="592"/>
        <v>0.15776096915706347</v>
      </c>
      <c r="K5076">
        <v>2.0000000000000004</v>
      </c>
      <c r="L5076">
        <v>2.3746227932447441</v>
      </c>
      <c r="M5076" s="41">
        <v>2</v>
      </c>
      <c r="N5076" t="s">
        <v>37</v>
      </c>
      <c r="O5076" s="10" t="s">
        <v>42</v>
      </c>
      <c r="P5076">
        <f t="shared" si="587"/>
        <v>0.05</v>
      </c>
      <c r="Q5076" s="11">
        <f t="shared" si="588"/>
        <v>0.15776096915706353</v>
      </c>
      <c r="S5076" s="13">
        <f t="shared" si="589"/>
        <v>0.05</v>
      </c>
      <c r="T5076">
        <f t="shared" si="590"/>
        <v>12.401705000000002</v>
      </c>
      <c r="U5076" t="b">
        <f t="shared" si="591"/>
        <v>0</v>
      </c>
    </row>
    <row r="5077" spans="1:21" ht="21" x14ac:dyDescent="0.4">
      <c r="A5077" t="s">
        <v>2308</v>
      </c>
      <c r="B5077" t="s">
        <v>2280</v>
      </c>
      <c r="C5077" t="s">
        <v>2281</v>
      </c>
      <c r="D5077" s="33">
        <v>2875124</v>
      </c>
      <c r="E5077" s="33">
        <v>226044</v>
      </c>
      <c r="F5077" s="32">
        <v>263.82749999999999</v>
      </c>
      <c r="G5077" s="32">
        <v>87.94250000000001</v>
      </c>
      <c r="H5077" s="41">
        <v>7.8620609058948414</v>
      </c>
      <c r="I5077" s="32">
        <v>351.77</v>
      </c>
      <c r="J5077" s="34">
        <f t="shared" si="592"/>
        <v>0.25000000000000006</v>
      </c>
      <c r="K5077">
        <v>1.1671510856293466</v>
      </c>
      <c r="L5077">
        <v>1.5562014475057953</v>
      </c>
      <c r="M5077" s="41">
        <v>1</v>
      </c>
      <c r="N5077" t="s">
        <v>37</v>
      </c>
      <c r="O5077" s="10" t="s">
        <v>37</v>
      </c>
      <c r="P5077">
        <f t="shared" si="587"/>
        <v>0.25</v>
      </c>
      <c r="Q5077" s="11">
        <f t="shared" si="588"/>
        <v>0.35740967109190663</v>
      </c>
      <c r="S5077" s="13">
        <f t="shared" si="589"/>
        <v>0.25</v>
      </c>
      <c r="T5077">
        <f t="shared" si="590"/>
        <v>87.942499999999995</v>
      </c>
      <c r="U5077" t="b">
        <f t="shared" si="591"/>
        <v>1</v>
      </c>
    </row>
    <row r="5078" spans="1:21" ht="21" x14ac:dyDescent="0.4">
      <c r="A5078" t="s">
        <v>529</v>
      </c>
      <c r="B5078" t="s">
        <v>416</v>
      </c>
      <c r="C5078" s="42" t="s">
        <v>417</v>
      </c>
      <c r="D5078" s="33">
        <v>34148</v>
      </c>
      <c r="E5078" s="33">
        <v>5634</v>
      </c>
      <c r="F5078" s="32">
        <v>13.3028</v>
      </c>
      <c r="G5078" s="32">
        <v>4.4152999999999993</v>
      </c>
      <c r="H5078" s="41">
        <v>16.498770059739954</v>
      </c>
      <c r="I5078" s="32">
        <v>17.7181</v>
      </c>
      <c r="J5078" s="34">
        <f t="shared" si="592"/>
        <v>0.24919714867847001</v>
      </c>
      <c r="K5078">
        <v>2.3611643592474261</v>
      </c>
      <c r="L5078">
        <v>3.1448526801561942</v>
      </c>
      <c r="M5078" s="41">
        <v>2.25</v>
      </c>
      <c r="N5078" t="s">
        <v>34</v>
      </c>
      <c r="O5078" s="10" t="s">
        <v>34</v>
      </c>
      <c r="P5078">
        <f t="shared" si="587"/>
        <v>0.15</v>
      </c>
      <c r="Q5078" s="11">
        <f t="shared" si="588"/>
        <v>0.28454518260987344</v>
      </c>
      <c r="S5078" s="13">
        <f t="shared" si="589"/>
        <v>0.15</v>
      </c>
      <c r="T5078">
        <f t="shared" si="590"/>
        <v>2.657715</v>
      </c>
      <c r="U5078" t="b">
        <f t="shared" si="591"/>
        <v>1</v>
      </c>
    </row>
    <row r="5079" spans="1:21" ht="21" x14ac:dyDescent="0.4">
      <c r="A5079" t="s">
        <v>1638</v>
      </c>
      <c r="B5079" t="s">
        <v>1598</v>
      </c>
      <c r="C5079" s="42" t="s">
        <v>1599</v>
      </c>
      <c r="D5079" s="33">
        <v>47440</v>
      </c>
      <c r="E5079" s="33">
        <v>3959</v>
      </c>
      <c r="F5079" s="32">
        <v>5.9370000000000003</v>
      </c>
      <c r="G5079" s="32">
        <v>1.413</v>
      </c>
      <c r="H5079" s="41">
        <v>8.3452782462057336</v>
      </c>
      <c r="I5079" s="32">
        <v>7.3500000000000005</v>
      </c>
      <c r="J5079" s="34">
        <f t="shared" si="592"/>
        <v>0.19224489795918367</v>
      </c>
      <c r="K5079">
        <v>1.4996211164435465</v>
      </c>
      <c r="L5079">
        <v>1.8565294266228849</v>
      </c>
      <c r="M5079" s="41">
        <v>1.5</v>
      </c>
      <c r="N5079" t="s">
        <v>37</v>
      </c>
      <c r="O5079" s="10" t="s">
        <v>37</v>
      </c>
      <c r="P5079">
        <f t="shared" si="587"/>
        <v>0.25</v>
      </c>
      <c r="Q5079" s="11">
        <f t="shared" si="588"/>
        <v>0.19204081632653075</v>
      </c>
      <c r="S5079" s="13">
        <f t="shared" si="589"/>
        <v>0.19204081632653075</v>
      </c>
      <c r="T5079">
        <f t="shared" si="590"/>
        <v>1.4115000000000011</v>
      </c>
      <c r="U5079" t="b">
        <f t="shared" si="591"/>
        <v>1</v>
      </c>
    </row>
    <row r="5080" spans="1:21" ht="21" x14ac:dyDescent="0.4">
      <c r="A5080" t="s">
        <v>6047</v>
      </c>
      <c r="B5080" t="s">
        <v>6038</v>
      </c>
      <c r="C5080" t="s">
        <v>6039</v>
      </c>
      <c r="D5080" s="33">
        <v>136</v>
      </c>
      <c r="E5080" s="33">
        <v>16</v>
      </c>
      <c r="F5080" s="32">
        <v>6.7999999999999996E-3</v>
      </c>
      <c r="G5080" s="32">
        <v>2.2000000000000001E-3</v>
      </c>
      <c r="H5080" s="41">
        <v>11.764705882352942</v>
      </c>
      <c r="I5080" s="32">
        <v>8.9999999999999993E-3</v>
      </c>
      <c r="J5080" s="34">
        <f t="shared" si="592"/>
        <v>0.24444444444444446</v>
      </c>
      <c r="K5080">
        <v>0.42499999999999999</v>
      </c>
      <c r="L5080">
        <v>0.5625</v>
      </c>
      <c r="M5080" s="41">
        <v>0.6</v>
      </c>
      <c r="N5080" t="s">
        <v>37</v>
      </c>
      <c r="O5080" s="10" t="s">
        <v>37</v>
      </c>
      <c r="P5080">
        <f t="shared" si="587"/>
        <v>0.25</v>
      </c>
      <c r="Q5080" s="11">
        <f t="shared" si="588"/>
        <v>-6.6666666666666624E-2</v>
      </c>
      <c r="S5080" s="13">
        <f t="shared" si="589"/>
        <v>-6.6666666666666624E-2</v>
      </c>
      <c r="T5080">
        <f t="shared" si="590"/>
        <v>-5.9999999999999962E-4</v>
      </c>
      <c r="U5080" t="b">
        <f t="shared" si="591"/>
        <v>1</v>
      </c>
    </row>
    <row r="5081" spans="1:21" ht="21" x14ac:dyDescent="0.4">
      <c r="A5081" t="s">
        <v>3970</v>
      </c>
      <c r="B5081" t="s">
        <v>3967</v>
      </c>
      <c r="C5081" t="s">
        <v>3968</v>
      </c>
      <c r="D5081" s="33">
        <v>4711300</v>
      </c>
      <c r="E5081" s="33">
        <v>162342</v>
      </c>
      <c r="F5081" s="32">
        <v>55.61</v>
      </c>
      <c r="G5081" s="32">
        <v>27.389999999999997</v>
      </c>
      <c r="H5081" s="41">
        <v>3.4458005221488759</v>
      </c>
      <c r="I5081" s="32">
        <v>83</v>
      </c>
      <c r="J5081" s="34">
        <f t="shared" si="592"/>
        <v>0.32999999999999996</v>
      </c>
      <c r="K5081">
        <v>0.34254844710549331</v>
      </c>
      <c r="L5081">
        <v>0.51126633896342288</v>
      </c>
      <c r="M5081" s="41">
        <v>0.25</v>
      </c>
      <c r="N5081" t="s">
        <v>37</v>
      </c>
      <c r="O5081" s="10" t="s">
        <v>37</v>
      </c>
      <c r="P5081">
        <f t="shared" si="587"/>
        <v>0.25</v>
      </c>
      <c r="Q5081" s="11">
        <f t="shared" si="588"/>
        <v>0.51101807228915663</v>
      </c>
      <c r="S5081" s="13">
        <f t="shared" si="589"/>
        <v>0.25</v>
      </c>
      <c r="T5081">
        <f t="shared" si="590"/>
        <v>20.75</v>
      </c>
      <c r="U5081" t="b">
        <f t="shared" si="591"/>
        <v>1</v>
      </c>
    </row>
    <row r="5082" spans="1:21" ht="21" x14ac:dyDescent="0.4">
      <c r="A5082" t="s">
        <v>2612</v>
      </c>
      <c r="B5082" t="s">
        <v>2591</v>
      </c>
      <c r="C5082" t="s">
        <v>2592</v>
      </c>
      <c r="D5082" s="33">
        <v>1670083</v>
      </c>
      <c r="E5082" s="33">
        <v>82440</v>
      </c>
      <c r="F5082" s="32">
        <v>110.48439999999999</v>
      </c>
      <c r="G5082" s="32">
        <v>36.825900000000004</v>
      </c>
      <c r="H5082" s="41">
        <v>4.9362816099559126</v>
      </c>
      <c r="I5082" s="32">
        <v>147.31029999999998</v>
      </c>
      <c r="J5082" s="34">
        <f t="shared" si="592"/>
        <v>0.24998862944410546</v>
      </c>
      <c r="K5082">
        <v>1.3401795245026686</v>
      </c>
      <c r="L5082">
        <v>1.7868789422610383</v>
      </c>
      <c r="M5082" s="41">
        <v>1.2</v>
      </c>
      <c r="N5082" t="s">
        <v>37</v>
      </c>
      <c r="O5082" s="10" t="s">
        <v>37</v>
      </c>
      <c r="P5082">
        <f t="shared" si="587"/>
        <v>0.25</v>
      </c>
      <c r="Q5082" s="11">
        <f t="shared" si="588"/>
        <v>0.32843799788609485</v>
      </c>
      <c r="S5082" s="13">
        <f t="shared" si="589"/>
        <v>0.25</v>
      </c>
      <c r="T5082">
        <f t="shared" si="590"/>
        <v>36.827574999999996</v>
      </c>
      <c r="U5082" t="b">
        <f t="shared" si="591"/>
        <v>1</v>
      </c>
    </row>
    <row r="5083" spans="1:21" ht="21" x14ac:dyDescent="0.4">
      <c r="A5083" t="s">
        <v>3920</v>
      </c>
      <c r="B5083" t="s">
        <v>3765</v>
      </c>
      <c r="C5083" t="s">
        <v>3766</v>
      </c>
      <c r="D5083" s="33">
        <v>23306</v>
      </c>
      <c r="E5083" s="33">
        <v>1249</v>
      </c>
      <c r="F5083" s="32">
        <v>0.86870000000000003</v>
      </c>
      <c r="G5083" s="32">
        <v>0.1953</v>
      </c>
      <c r="H5083" s="41">
        <v>5.3591349866987041</v>
      </c>
      <c r="I5083" s="32">
        <v>1.0640000000000001</v>
      </c>
      <c r="J5083" s="34">
        <f t="shared" si="592"/>
        <v>0.18355263157894736</v>
      </c>
      <c r="K5083">
        <v>0.69551641313050439</v>
      </c>
      <c r="L5083">
        <v>0.85188150520416328</v>
      </c>
      <c r="M5083" s="41">
        <v>0.7</v>
      </c>
      <c r="N5083" t="s">
        <v>37</v>
      </c>
      <c r="O5083" s="10" t="s">
        <v>37</v>
      </c>
      <c r="P5083">
        <f t="shared" si="587"/>
        <v>0.25</v>
      </c>
      <c r="Q5083" s="11">
        <f t="shared" si="588"/>
        <v>0.17828947368421053</v>
      </c>
      <c r="S5083" s="13">
        <f t="shared" si="589"/>
        <v>0.17828947368421053</v>
      </c>
      <c r="T5083">
        <f t="shared" si="590"/>
        <v>0.18970000000000001</v>
      </c>
      <c r="U5083" t="b">
        <f t="shared" si="591"/>
        <v>1</v>
      </c>
    </row>
    <row r="5084" spans="1:21" ht="21" x14ac:dyDescent="0.4">
      <c r="A5084" t="s">
        <v>2469</v>
      </c>
      <c r="B5084" t="s">
        <v>2442</v>
      </c>
      <c r="C5084" t="s">
        <v>2443</v>
      </c>
      <c r="D5084" s="33">
        <v>138835</v>
      </c>
      <c r="E5084" s="33">
        <v>2176</v>
      </c>
      <c r="F5084" s="32">
        <v>1.1273</v>
      </c>
      <c r="G5084" s="32">
        <v>0.35100000000000003</v>
      </c>
      <c r="H5084" s="41">
        <v>1.567328123311845</v>
      </c>
      <c r="I5084" s="32">
        <v>1.4782999999999999</v>
      </c>
      <c r="J5084" s="34">
        <f t="shared" si="592"/>
        <v>0.23743489142934454</v>
      </c>
      <c r="K5084">
        <v>0.51806066176470589</v>
      </c>
      <c r="L5084">
        <v>0.67936580882352937</v>
      </c>
      <c r="M5084" s="41">
        <v>0.5</v>
      </c>
      <c r="N5084" t="s">
        <v>34</v>
      </c>
      <c r="O5084" s="10" t="s">
        <v>34</v>
      </c>
      <c r="P5084">
        <f t="shared" si="587"/>
        <v>0.15</v>
      </c>
      <c r="Q5084" s="11">
        <f t="shared" si="588"/>
        <v>0.26401948183724544</v>
      </c>
      <c r="S5084" s="13">
        <f t="shared" si="589"/>
        <v>0.15</v>
      </c>
      <c r="T5084">
        <f t="shared" si="590"/>
        <v>0.221745</v>
      </c>
      <c r="U5084" t="b">
        <f t="shared" si="591"/>
        <v>1</v>
      </c>
    </row>
    <row r="5085" spans="1:21" ht="21" x14ac:dyDescent="0.4">
      <c r="A5085" t="s">
        <v>4837</v>
      </c>
      <c r="B5085" t="s">
        <v>4811</v>
      </c>
      <c r="C5085" t="s">
        <v>4812</v>
      </c>
      <c r="D5085" s="33">
        <v>5251</v>
      </c>
      <c r="E5085" s="33">
        <v>278</v>
      </c>
      <c r="F5085" s="32">
        <v>0.19030000000000002</v>
      </c>
      <c r="G5085" s="32">
        <v>6.3899999999999998E-2</v>
      </c>
      <c r="H5085" s="41">
        <v>5.2942296705389449</v>
      </c>
      <c r="I5085" s="32">
        <v>0.25420000000000004</v>
      </c>
      <c r="J5085" s="34">
        <f t="shared" si="592"/>
        <v>0.25137686860739572</v>
      </c>
      <c r="K5085">
        <v>0.68453237410071943</v>
      </c>
      <c r="L5085">
        <v>0.91438848920863325</v>
      </c>
      <c r="M5085" s="41">
        <v>0.8</v>
      </c>
      <c r="N5085" t="s">
        <v>34</v>
      </c>
      <c r="O5085" s="10" t="s">
        <v>34</v>
      </c>
      <c r="P5085">
        <f t="shared" si="587"/>
        <v>0.15</v>
      </c>
      <c r="Q5085" s="11">
        <f t="shared" si="588"/>
        <v>0.12509834775767123</v>
      </c>
      <c r="S5085" s="13">
        <f t="shared" si="589"/>
        <v>0.12509834775767123</v>
      </c>
      <c r="T5085">
        <f t="shared" si="590"/>
        <v>3.180000000000003E-2</v>
      </c>
      <c r="U5085" t="b">
        <f t="shared" si="591"/>
        <v>1</v>
      </c>
    </row>
    <row r="5086" spans="1:21" ht="21" x14ac:dyDescent="0.4">
      <c r="A5086" t="s">
        <v>3608</v>
      </c>
      <c r="B5086" t="s">
        <v>3542</v>
      </c>
      <c r="C5086" t="s">
        <v>3543</v>
      </c>
      <c r="D5086" s="33">
        <v>21005</v>
      </c>
      <c r="E5086" s="33">
        <v>2734</v>
      </c>
      <c r="F5086" s="32">
        <v>2.1025</v>
      </c>
      <c r="G5086" s="32">
        <v>0.70040000000000002</v>
      </c>
      <c r="H5086" s="41">
        <v>13.015948583670555</v>
      </c>
      <c r="I5086" s="32">
        <v>2.8029000000000002</v>
      </c>
      <c r="J5086" s="34">
        <f t="shared" si="592"/>
        <v>0.24988404866388383</v>
      </c>
      <c r="K5086">
        <v>0.76901975128017552</v>
      </c>
      <c r="L5086">
        <v>1.0252011704462327</v>
      </c>
      <c r="M5086" s="41">
        <v>0.66</v>
      </c>
      <c r="N5086" t="s">
        <v>34</v>
      </c>
      <c r="O5086" s="10" t="s">
        <v>34</v>
      </c>
      <c r="P5086">
        <f t="shared" si="587"/>
        <v>0.15</v>
      </c>
      <c r="Q5086" s="11">
        <f t="shared" si="588"/>
        <v>0.35622391094937389</v>
      </c>
      <c r="S5086" s="13">
        <f t="shared" si="589"/>
        <v>0.15</v>
      </c>
      <c r="T5086">
        <f t="shared" si="590"/>
        <v>0.420435</v>
      </c>
      <c r="U5086" t="b">
        <f t="shared" si="591"/>
        <v>1</v>
      </c>
    </row>
    <row r="5087" spans="1:21" ht="21" x14ac:dyDescent="0.4">
      <c r="A5087" t="s">
        <v>2269</v>
      </c>
      <c r="B5087" t="s">
        <v>2245</v>
      </c>
      <c r="C5087" t="s">
        <v>2246</v>
      </c>
      <c r="D5087" s="33">
        <v>4392707</v>
      </c>
      <c r="E5087" s="33">
        <v>86573</v>
      </c>
      <c r="F5087" s="32">
        <v>43.286500000000004</v>
      </c>
      <c r="G5087" s="32">
        <v>12.2035</v>
      </c>
      <c r="H5087" s="41">
        <v>1.9708348405664207</v>
      </c>
      <c r="I5087" s="32">
        <v>55.49</v>
      </c>
      <c r="J5087" s="34">
        <f t="shared" si="592"/>
        <v>0.2199225085601009</v>
      </c>
      <c r="K5087">
        <v>0.50000000000000011</v>
      </c>
      <c r="L5087">
        <v>0.64096196273664996</v>
      </c>
      <c r="M5087" s="41">
        <v>0.5</v>
      </c>
      <c r="N5087" t="s">
        <v>33</v>
      </c>
      <c r="O5087" s="10" t="s">
        <v>33</v>
      </c>
      <c r="P5087">
        <f t="shared" si="587"/>
        <v>0.4</v>
      </c>
      <c r="Q5087" s="11">
        <f t="shared" si="588"/>
        <v>0.21992250856010087</v>
      </c>
      <c r="S5087" s="13">
        <f t="shared" si="589"/>
        <v>0.21992250856010087</v>
      </c>
      <c r="T5087">
        <f t="shared" si="590"/>
        <v>12.203499999999998</v>
      </c>
      <c r="U5087" t="b">
        <f t="shared" si="591"/>
        <v>1</v>
      </c>
    </row>
    <row r="5088" spans="1:21" ht="21" x14ac:dyDescent="0.4">
      <c r="A5088" t="s">
        <v>2801</v>
      </c>
      <c r="B5088" t="s">
        <v>2780</v>
      </c>
      <c r="C5088" t="s">
        <v>2781</v>
      </c>
      <c r="D5088" s="33">
        <v>299356</v>
      </c>
      <c r="E5088" s="33">
        <v>39197</v>
      </c>
      <c r="F5088" s="32">
        <v>58.795500000000004</v>
      </c>
      <c r="G5088" s="32">
        <v>11.833200000000001</v>
      </c>
      <c r="H5088" s="41">
        <v>13.093774636219084</v>
      </c>
      <c r="I5088" s="32">
        <v>70.628700000000009</v>
      </c>
      <c r="J5088" s="34">
        <f t="shared" si="592"/>
        <v>0.16754095714631587</v>
      </c>
      <c r="K5088">
        <v>1.5000000000000002</v>
      </c>
      <c r="L5088">
        <v>1.8018904507998064</v>
      </c>
      <c r="M5088" s="41">
        <v>1.5</v>
      </c>
      <c r="N5088" t="s">
        <v>37</v>
      </c>
      <c r="O5088" s="10" t="s">
        <v>37</v>
      </c>
      <c r="P5088">
        <f t="shared" si="587"/>
        <v>0.25</v>
      </c>
      <c r="Q5088" s="11">
        <f t="shared" si="588"/>
        <v>0.16754095714631601</v>
      </c>
      <c r="S5088" s="13">
        <f t="shared" si="589"/>
        <v>0.16754095714631601</v>
      </c>
      <c r="T5088">
        <f t="shared" si="590"/>
        <v>11.83320000000001</v>
      </c>
      <c r="U5088" t="b">
        <f t="shared" si="591"/>
        <v>1</v>
      </c>
    </row>
    <row r="5089" spans="1:21" ht="21" x14ac:dyDescent="0.4">
      <c r="A5089" t="s">
        <v>2777</v>
      </c>
      <c r="B5089" t="s">
        <v>2736</v>
      </c>
      <c r="C5089" t="s">
        <v>2737</v>
      </c>
      <c r="D5089" s="33">
        <v>88639</v>
      </c>
      <c r="E5089" s="33">
        <v>6188</v>
      </c>
      <c r="F5089" s="32">
        <v>7.4255999999999993</v>
      </c>
      <c r="G5089" s="32">
        <v>2.0937000000000001</v>
      </c>
      <c r="H5089" s="41">
        <v>6.9811256895948732</v>
      </c>
      <c r="I5089" s="32">
        <v>9.5192999999999994</v>
      </c>
      <c r="J5089" s="34">
        <f t="shared" si="592"/>
        <v>0.21994264284138543</v>
      </c>
      <c r="K5089">
        <v>1.2</v>
      </c>
      <c r="L5089">
        <v>1.5383484162895926</v>
      </c>
      <c r="M5089" s="41">
        <v>1.2</v>
      </c>
      <c r="N5089" t="s">
        <v>37</v>
      </c>
      <c r="O5089" s="10" t="s">
        <v>37</v>
      </c>
      <c r="P5089">
        <f t="shared" si="587"/>
        <v>0.25</v>
      </c>
      <c r="Q5089" s="11">
        <f t="shared" si="588"/>
        <v>0.21994264284138534</v>
      </c>
      <c r="S5089" s="13">
        <f t="shared" si="589"/>
        <v>0.21994264284138534</v>
      </c>
      <c r="T5089">
        <f t="shared" si="590"/>
        <v>2.0936999999999992</v>
      </c>
      <c r="U5089" t="b">
        <f t="shared" si="591"/>
        <v>1</v>
      </c>
    </row>
    <row r="5090" spans="1:21" ht="21" x14ac:dyDescent="0.4">
      <c r="A5090" t="s">
        <v>2042</v>
      </c>
      <c r="B5090" t="s">
        <v>2001</v>
      </c>
      <c r="C5090" t="s">
        <v>2002</v>
      </c>
      <c r="D5090" s="33">
        <v>16777</v>
      </c>
      <c r="E5090" s="33">
        <v>6126</v>
      </c>
      <c r="F5090" s="32">
        <v>2.2127999999999997</v>
      </c>
      <c r="G5090" s="32">
        <v>0.73730000000000007</v>
      </c>
      <c r="H5090" s="41">
        <v>36.514275496215056</v>
      </c>
      <c r="I5090" s="32">
        <v>2.9500999999999999</v>
      </c>
      <c r="J5090" s="34">
        <f t="shared" si="592"/>
        <v>0.24992373139893564</v>
      </c>
      <c r="K5090">
        <v>0.36121449559255625</v>
      </c>
      <c r="L5090">
        <v>0.4815703558602677</v>
      </c>
      <c r="M5090" s="41">
        <v>0.1</v>
      </c>
      <c r="N5090" t="s">
        <v>37</v>
      </c>
      <c r="O5090" s="10" t="s">
        <v>37</v>
      </c>
      <c r="P5090">
        <f t="shared" si="587"/>
        <v>0.25</v>
      </c>
      <c r="Q5090" s="11">
        <f t="shared" si="588"/>
        <v>0.79234602216873995</v>
      </c>
      <c r="S5090" s="13">
        <f t="shared" si="589"/>
        <v>0.25</v>
      </c>
      <c r="T5090">
        <f t="shared" si="590"/>
        <v>0.73752499999999999</v>
      </c>
      <c r="U5090" t="b">
        <f t="shared" si="591"/>
        <v>1</v>
      </c>
    </row>
    <row r="5091" spans="1:21" ht="21" x14ac:dyDescent="0.4">
      <c r="A5091" t="s">
        <v>1596</v>
      </c>
      <c r="B5091" t="s">
        <v>1587</v>
      </c>
      <c r="C5091" s="42" t="s">
        <v>1588</v>
      </c>
      <c r="D5091" s="33">
        <v>1844469</v>
      </c>
      <c r="E5091" s="33">
        <v>268603</v>
      </c>
      <c r="F5091" s="32">
        <v>211.45999999999998</v>
      </c>
      <c r="G5091" s="32">
        <v>66.617999999999995</v>
      </c>
      <c r="H5091" s="41">
        <v>14.562619377175762</v>
      </c>
      <c r="I5091" s="32">
        <v>278.07799999999997</v>
      </c>
      <c r="J5091" s="34">
        <f t="shared" si="592"/>
        <v>0.23956587719992234</v>
      </c>
      <c r="K5091">
        <v>0.78725851907834232</v>
      </c>
      <c r="L5091">
        <v>1.0352751086175509</v>
      </c>
      <c r="M5091" s="41">
        <v>0.75</v>
      </c>
      <c r="N5091" t="s">
        <v>37</v>
      </c>
      <c r="O5091" s="10" t="s">
        <v>34</v>
      </c>
      <c r="P5091">
        <f t="shared" si="587"/>
        <v>0.15</v>
      </c>
      <c r="Q5091" s="11">
        <f t="shared" si="588"/>
        <v>0.2755548802853876</v>
      </c>
      <c r="S5091" s="13">
        <f t="shared" si="589"/>
        <v>0.15</v>
      </c>
      <c r="T5091">
        <f t="shared" si="590"/>
        <v>41.711699999999993</v>
      </c>
      <c r="U5091" t="b">
        <f t="shared" si="591"/>
        <v>0</v>
      </c>
    </row>
    <row r="5092" spans="1:21" ht="21" x14ac:dyDescent="0.4">
      <c r="A5092" t="s">
        <v>2713</v>
      </c>
      <c r="B5092" t="s">
        <v>2643</v>
      </c>
      <c r="C5092" t="s">
        <v>2644</v>
      </c>
      <c r="D5092" s="33">
        <v>5448</v>
      </c>
      <c r="E5092" s="33">
        <v>861</v>
      </c>
      <c r="F5092" s="32">
        <v>1.3706</v>
      </c>
      <c r="G5092" s="32">
        <v>0.28289999999999998</v>
      </c>
      <c r="H5092" s="41">
        <v>15.803964757709251</v>
      </c>
      <c r="I5092" s="32">
        <v>1.6535</v>
      </c>
      <c r="J5092" s="34">
        <f t="shared" si="592"/>
        <v>0.17109162382824311</v>
      </c>
      <c r="K5092">
        <v>1.5918699186991871</v>
      </c>
      <c r="L5092">
        <v>1.9204413472706157</v>
      </c>
      <c r="M5092" s="41">
        <v>1.6</v>
      </c>
      <c r="N5092" t="s">
        <v>37</v>
      </c>
      <c r="O5092" s="10" t="s">
        <v>37</v>
      </c>
      <c r="P5092">
        <f t="shared" si="587"/>
        <v>0.25</v>
      </c>
      <c r="Q5092" s="11">
        <f t="shared" si="588"/>
        <v>0.16685817961899002</v>
      </c>
      <c r="S5092" s="13">
        <f t="shared" si="589"/>
        <v>0.16685817961899002</v>
      </c>
      <c r="T5092">
        <f t="shared" si="590"/>
        <v>0.27589999999999998</v>
      </c>
      <c r="U5092" t="b">
        <f t="shared" si="591"/>
        <v>1</v>
      </c>
    </row>
    <row r="5093" spans="1:21" ht="21" x14ac:dyDescent="0.4">
      <c r="A5093" t="s">
        <v>575</v>
      </c>
      <c r="B5093" t="s">
        <v>535</v>
      </c>
      <c r="C5093" s="42" t="s">
        <v>536</v>
      </c>
      <c r="D5093" s="33">
        <v>280667</v>
      </c>
      <c r="E5093" s="33">
        <v>14013</v>
      </c>
      <c r="F5093" s="32">
        <v>14.013</v>
      </c>
      <c r="G5093" s="32">
        <v>2.8373999999999997</v>
      </c>
      <c r="H5093" s="41">
        <v>4.9927494147869185</v>
      </c>
      <c r="I5093" s="32">
        <v>16.8504</v>
      </c>
      <c r="J5093" s="34">
        <f t="shared" si="592"/>
        <v>0.16838769406067511</v>
      </c>
      <c r="K5093">
        <v>1</v>
      </c>
      <c r="L5093">
        <v>1.2024834082637552</v>
      </c>
      <c r="M5093" s="41">
        <v>1</v>
      </c>
      <c r="N5093" t="s">
        <v>37</v>
      </c>
      <c r="O5093" s="10" t="s">
        <v>37</v>
      </c>
      <c r="P5093">
        <f t="shared" si="587"/>
        <v>0.25</v>
      </c>
      <c r="Q5093" s="11">
        <f t="shared" si="588"/>
        <v>0.16838769406067522</v>
      </c>
      <c r="S5093" s="13">
        <f t="shared" si="589"/>
        <v>0.16838769406067522</v>
      </c>
      <c r="T5093">
        <f t="shared" si="590"/>
        <v>2.8374000000000019</v>
      </c>
      <c r="U5093" t="b">
        <f t="shared" si="591"/>
        <v>1</v>
      </c>
    </row>
    <row r="5094" spans="1:21" ht="21" x14ac:dyDescent="0.4">
      <c r="A5094" t="s">
        <v>4262</v>
      </c>
      <c r="B5094" t="s">
        <v>4263</v>
      </c>
      <c r="C5094" t="s">
        <v>4264</v>
      </c>
      <c r="D5094" s="33">
        <v>825395</v>
      </c>
      <c r="E5094" s="33">
        <v>185236</v>
      </c>
      <c r="F5094" s="32">
        <v>167.30089999999998</v>
      </c>
      <c r="G5094" s="32">
        <v>47.797700000000006</v>
      </c>
      <c r="H5094" s="41">
        <v>22.442103477728846</v>
      </c>
      <c r="I5094" s="32">
        <v>215.09859999999998</v>
      </c>
      <c r="J5094" s="34">
        <f t="shared" si="592"/>
        <v>0.22221297581667204</v>
      </c>
      <c r="K5094">
        <v>0.90317702822345547</v>
      </c>
      <c r="L5094">
        <v>1.1612138029324752</v>
      </c>
      <c r="M5094" s="41">
        <v>0.9</v>
      </c>
      <c r="N5094" t="s">
        <v>34</v>
      </c>
      <c r="O5094" s="10" t="s">
        <v>34</v>
      </c>
      <c r="P5094">
        <f t="shared" si="587"/>
        <v>0.15</v>
      </c>
      <c r="Q5094" s="11">
        <f t="shared" si="588"/>
        <v>0.22494893039750133</v>
      </c>
      <c r="S5094" s="13">
        <f t="shared" si="589"/>
        <v>0.15</v>
      </c>
      <c r="T5094">
        <f t="shared" si="590"/>
        <v>32.264789999999998</v>
      </c>
      <c r="U5094" t="b">
        <f t="shared" si="591"/>
        <v>1</v>
      </c>
    </row>
    <row r="5095" spans="1:21" ht="21" x14ac:dyDescent="0.4">
      <c r="A5095" t="s">
        <v>264</v>
      </c>
      <c r="B5095" t="s">
        <v>246</v>
      </c>
      <c r="C5095" s="42" t="s">
        <v>247</v>
      </c>
      <c r="D5095" s="33">
        <v>8136446</v>
      </c>
      <c r="E5095" s="33">
        <v>2047154</v>
      </c>
      <c r="F5095" s="32">
        <v>4016.4003000000007</v>
      </c>
      <c r="G5095" s="32">
        <v>1267.2991999999999</v>
      </c>
      <c r="H5095" s="41">
        <v>25.160297260007624</v>
      </c>
      <c r="I5095" s="32">
        <v>5283.6995000000006</v>
      </c>
      <c r="J5095" s="34">
        <f t="shared" si="592"/>
        <v>0.23985073337346299</v>
      </c>
      <c r="K5095">
        <v>1.961943410217307</v>
      </c>
      <c r="L5095">
        <v>2.580997570285382</v>
      </c>
      <c r="M5095" s="41">
        <v>1.9</v>
      </c>
      <c r="N5095" t="s">
        <v>45</v>
      </c>
      <c r="O5095" s="10" t="s">
        <v>37</v>
      </c>
      <c r="P5095">
        <f t="shared" si="587"/>
        <v>0.25</v>
      </c>
      <c r="Q5095" s="11">
        <f t="shared" si="588"/>
        <v>0.26385052745713505</v>
      </c>
      <c r="S5095" s="13">
        <f t="shared" si="589"/>
        <v>0.25</v>
      </c>
      <c r="T5095">
        <f t="shared" si="590"/>
        <v>1320.9248750000002</v>
      </c>
      <c r="U5095" t="b">
        <f t="shared" si="591"/>
        <v>0</v>
      </c>
    </row>
    <row r="5096" spans="1:21" ht="21" x14ac:dyDescent="0.4">
      <c r="A5096" t="s">
        <v>1198</v>
      </c>
      <c r="B5096" t="s">
        <v>1120</v>
      </c>
      <c r="C5096" s="42" t="s">
        <v>1121</v>
      </c>
      <c r="D5096" s="33">
        <v>220131</v>
      </c>
      <c r="E5096" s="33">
        <v>3038</v>
      </c>
      <c r="F5096" s="32">
        <v>0.91139999999999999</v>
      </c>
      <c r="G5096" s="32">
        <v>0.23859999999999998</v>
      </c>
      <c r="H5096" s="41">
        <v>1.3800873116462471</v>
      </c>
      <c r="I5096" s="32">
        <v>1.1499999999999999</v>
      </c>
      <c r="J5096" s="34">
        <f t="shared" si="592"/>
        <v>0.20747826086956522</v>
      </c>
      <c r="K5096">
        <v>0.3</v>
      </c>
      <c r="L5096">
        <v>0.3785385121790652</v>
      </c>
      <c r="M5096" s="41">
        <v>0.3</v>
      </c>
      <c r="N5096" t="s">
        <v>33</v>
      </c>
      <c r="O5096" s="10" t="s">
        <v>33</v>
      </c>
      <c r="P5096">
        <f t="shared" si="587"/>
        <v>0.4</v>
      </c>
      <c r="Q5096" s="11">
        <f t="shared" si="588"/>
        <v>0.20747826086956531</v>
      </c>
      <c r="S5096" s="13">
        <f t="shared" si="589"/>
        <v>0.20747826086956531</v>
      </c>
      <c r="T5096">
        <f t="shared" si="590"/>
        <v>0.23860000000000009</v>
      </c>
      <c r="U5096" t="b">
        <f t="shared" si="591"/>
        <v>1</v>
      </c>
    </row>
    <row r="5097" spans="1:21" ht="21" x14ac:dyDescent="0.4">
      <c r="A5097" t="s">
        <v>1118</v>
      </c>
      <c r="B5097" t="s">
        <v>1084</v>
      </c>
      <c r="C5097" s="42" t="s">
        <v>1085</v>
      </c>
      <c r="D5097" s="33">
        <v>747810</v>
      </c>
      <c r="E5097" s="33">
        <v>76657</v>
      </c>
      <c r="F5097" s="32">
        <v>43.865099999999998</v>
      </c>
      <c r="G5097" s="32">
        <v>29.241700000000002</v>
      </c>
      <c r="H5097" s="41">
        <v>10.25086586164935</v>
      </c>
      <c r="I5097" s="32">
        <v>73.106799999999993</v>
      </c>
      <c r="J5097" s="34">
        <f t="shared" si="592"/>
        <v>0.39998604780950614</v>
      </c>
      <c r="K5097">
        <v>0.57222562844880442</v>
      </c>
      <c r="L5097">
        <v>0.95368720403876994</v>
      </c>
      <c r="M5097" s="41">
        <v>0.25</v>
      </c>
      <c r="N5097" t="s">
        <v>33</v>
      </c>
      <c r="O5097" s="10" t="s">
        <v>37</v>
      </c>
      <c r="P5097">
        <f t="shared" si="587"/>
        <v>0.25</v>
      </c>
      <c r="Q5097" s="11">
        <f t="shared" si="588"/>
        <v>0.73785954247758068</v>
      </c>
      <c r="S5097" s="13">
        <f t="shared" si="589"/>
        <v>0.25</v>
      </c>
      <c r="T5097">
        <f t="shared" si="590"/>
        <v>18.276699999999998</v>
      </c>
      <c r="U5097" t="b">
        <f t="shared" si="591"/>
        <v>0</v>
      </c>
    </row>
    <row r="5098" spans="1:21" ht="21" x14ac:dyDescent="0.4">
      <c r="A5098" t="s">
        <v>4434</v>
      </c>
      <c r="B5098" t="s">
        <v>4390</v>
      </c>
      <c r="C5098" t="s">
        <v>4391</v>
      </c>
      <c r="D5098" s="33">
        <v>432813</v>
      </c>
      <c r="E5098" s="33">
        <v>12870</v>
      </c>
      <c r="F5098" s="32">
        <v>3.6451999999999996</v>
      </c>
      <c r="G5098" s="32">
        <v>1.2148000000000001</v>
      </c>
      <c r="H5098" s="41">
        <v>2.9735705720484367</v>
      </c>
      <c r="I5098" s="32">
        <v>4.8599999999999994</v>
      </c>
      <c r="J5098" s="34">
        <f t="shared" ref="J5098:J5129" si="593">G5098/I5098</f>
        <v>0.24995884773662558</v>
      </c>
      <c r="K5098">
        <v>0.28323232323232317</v>
      </c>
      <c r="L5098">
        <v>0.37762237762237755</v>
      </c>
      <c r="M5098" s="41">
        <v>0.17</v>
      </c>
      <c r="N5098" t="s">
        <v>37</v>
      </c>
      <c r="O5098" s="10" t="s">
        <v>37</v>
      </c>
      <c r="P5098">
        <f t="shared" si="587"/>
        <v>0.25</v>
      </c>
      <c r="Q5098" s="11">
        <f t="shared" si="588"/>
        <v>0.54981481481481465</v>
      </c>
      <c r="S5098" s="13">
        <f t="shared" si="589"/>
        <v>0.25</v>
      </c>
      <c r="T5098">
        <f t="shared" si="590"/>
        <v>1.2149999999999999</v>
      </c>
      <c r="U5098" t="b">
        <f t="shared" si="591"/>
        <v>1</v>
      </c>
    </row>
    <row r="5099" spans="1:21" ht="21" x14ac:dyDescent="0.4">
      <c r="A5099" t="s">
        <v>530</v>
      </c>
      <c r="B5099" t="s">
        <v>416</v>
      </c>
      <c r="C5099" s="42" t="s">
        <v>417</v>
      </c>
      <c r="D5099" s="33">
        <v>471934</v>
      </c>
      <c r="E5099" s="33">
        <v>52033</v>
      </c>
      <c r="F5099" s="32">
        <v>104.066</v>
      </c>
      <c r="G5099" s="32">
        <v>29.082899999999999</v>
      </c>
      <c r="H5099" s="41">
        <v>11.025482376773024</v>
      </c>
      <c r="I5099" s="32">
        <v>133.1489</v>
      </c>
      <c r="J5099" s="34">
        <f t="shared" si="593"/>
        <v>0.21842388483870312</v>
      </c>
      <c r="K5099">
        <v>2</v>
      </c>
      <c r="L5099">
        <v>2.5589318317221763</v>
      </c>
      <c r="M5099" s="41">
        <v>2</v>
      </c>
      <c r="N5099" t="s">
        <v>34</v>
      </c>
      <c r="O5099" s="10" t="s">
        <v>42</v>
      </c>
      <c r="P5099">
        <f t="shared" si="587"/>
        <v>0.05</v>
      </c>
      <c r="Q5099" s="11">
        <f t="shared" si="588"/>
        <v>0.21842388483870315</v>
      </c>
      <c r="S5099" s="13">
        <f t="shared" si="589"/>
        <v>0.05</v>
      </c>
      <c r="T5099">
        <f t="shared" si="590"/>
        <v>6.6574450000000001</v>
      </c>
      <c r="U5099" t="b">
        <f t="shared" si="591"/>
        <v>0</v>
      </c>
    </row>
    <row r="5100" spans="1:21" ht="21" x14ac:dyDescent="0.4">
      <c r="A5100" t="s">
        <v>5620</v>
      </c>
      <c r="B5100" t="s">
        <v>5613</v>
      </c>
      <c r="C5100" t="s">
        <v>5614</v>
      </c>
      <c r="D5100" s="33">
        <v>145277</v>
      </c>
      <c r="E5100" s="33">
        <v>4170</v>
      </c>
      <c r="F5100" s="32">
        <v>1.1819</v>
      </c>
      <c r="G5100" s="32">
        <v>0.58209999999999995</v>
      </c>
      <c r="H5100" s="41">
        <v>2.8703786559469151</v>
      </c>
      <c r="I5100" s="32">
        <v>1.7639999999999998</v>
      </c>
      <c r="J5100" s="34">
        <f t="shared" si="593"/>
        <v>0.32998866213151928</v>
      </c>
      <c r="K5100">
        <v>0.28342925659472418</v>
      </c>
      <c r="L5100">
        <v>0.42302158273381291</v>
      </c>
      <c r="M5100" s="41">
        <v>0.25</v>
      </c>
      <c r="N5100" t="s">
        <v>37</v>
      </c>
      <c r="O5100" s="10" t="s">
        <v>37</v>
      </c>
      <c r="P5100">
        <f t="shared" si="587"/>
        <v>0.25</v>
      </c>
      <c r="Q5100" s="11">
        <f t="shared" si="588"/>
        <v>0.4090136054421768</v>
      </c>
      <c r="S5100" s="13">
        <f t="shared" si="589"/>
        <v>0.25</v>
      </c>
      <c r="T5100">
        <f t="shared" si="590"/>
        <v>0.44099999999999995</v>
      </c>
      <c r="U5100" t="b">
        <f t="shared" si="591"/>
        <v>1</v>
      </c>
    </row>
    <row r="5101" spans="1:21" ht="21" x14ac:dyDescent="0.4">
      <c r="A5101" t="s">
        <v>2778</v>
      </c>
      <c r="B5101" t="s">
        <v>2736</v>
      </c>
      <c r="C5101" t="s">
        <v>2737</v>
      </c>
      <c r="D5101" s="33">
        <v>60720</v>
      </c>
      <c r="E5101" s="33">
        <v>7508</v>
      </c>
      <c r="F5101" s="32">
        <v>9.7603999999999989</v>
      </c>
      <c r="G5101" s="32">
        <v>3.2004999999999999</v>
      </c>
      <c r="H5101" s="41">
        <v>12.364953886693018</v>
      </c>
      <c r="I5101" s="32">
        <v>12.960899999999999</v>
      </c>
      <c r="J5101" s="34">
        <f t="shared" si="593"/>
        <v>0.24693501222908903</v>
      </c>
      <c r="K5101">
        <v>1.3</v>
      </c>
      <c r="L5101">
        <v>1.7262786361214704</v>
      </c>
      <c r="M5101" s="41">
        <v>1.3</v>
      </c>
      <c r="N5101" t="s">
        <v>37</v>
      </c>
      <c r="O5101" s="10" t="s">
        <v>37</v>
      </c>
      <c r="P5101">
        <f t="shared" si="587"/>
        <v>0.25</v>
      </c>
      <c r="Q5101" s="11">
        <f t="shared" si="588"/>
        <v>0.24693501222908898</v>
      </c>
      <c r="S5101" s="13">
        <f t="shared" si="589"/>
        <v>0.24693501222908898</v>
      </c>
      <c r="T5101">
        <f t="shared" si="590"/>
        <v>3.200499999999999</v>
      </c>
      <c r="U5101" t="b">
        <f t="shared" si="591"/>
        <v>1</v>
      </c>
    </row>
    <row r="5102" spans="1:21" ht="21" x14ac:dyDescent="0.4">
      <c r="A5102" t="s">
        <v>531</v>
      </c>
      <c r="B5102" t="s">
        <v>416</v>
      </c>
      <c r="C5102" s="42" t="s">
        <v>417</v>
      </c>
      <c r="D5102" s="33">
        <v>2033304</v>
      </c>
      <c r="E5102" s="33">
        <v>156706</v>
      </c>
      <c r="F5102" s="32">
        <v>352.58950000000004</v>
      </c>
      <c r="G5102" s="32">
        <v>85.603200000000001</v>
      </c>
      <c r="H5102" s="41">
        <v>7.7069636414426963</v>
      </c>
      <c r="I5102" s="32">
        <v>438.19270000000006</v>
      </c>
      <c r="J5102" s="34">
        <f t="shared" si="593"/>
        <v>0.19535514854537739</v>
      </c>
      <c r="K5102">
        <v>2.2500063813765911</v>
      </c>
      <c r="L5102">
        <v>2.7962726379334555</v>
      </c>
      <c r="M5102" s="41">
        <v>2.25</v>
      </c>
      <c r="N5102" t="s">
        <v>37</v>
      </c>
      <c r="O5102" s="10" t="s">
        <v>42</v>
      </c>
      <c r="P5102">
        <f t="shared" si="587"/>
        <v>0.05</v>
      </c>
      <c r="Q5102" s="11">
        <f t="shared" si="588"/>
        <v>0.19535743064638014</v>
      </c>
      <c r="S5102" s="13">
        <f t="shared" si="589"/>
        <v>0.05</v>
      </c>
      <c r="T5102">
        <f t="shared" si="590"/>
        <v>21.909635000000005</v>
      </c>
      <c r="U5102" t="b">
        <f t="shared" si="591"/>
        <v>0</v>
      </c>
    </row>
    <row r="5103" spans="1:21" ht="21" x14ac:dyDescent="0.4">
      <c r="A5103" t="s">
        <v>3643</v>
      </c>
      <c r="B5103" t="s">
        <v>3639</v>
      </c>
      <c r="C5103" t="s">
        <v>3640</v>
      </c>
      <c r="D5103" s="33">
        <v>69732</v>
      </c>
      <c r="E5103" s="33">
        <v>10962</v>
      </c>
      <c r="F5103" s="32">
        <v>6.5882999999999994</v>
      </c>
      <c r="G5103" s="32">
        <v>2.1955</v>
      </c>
      <c r="H5103" s="41">
        <v>15.720185854414042</v>
      </c>
      <c r="I5103" s="32">
        <v>8.7837999999999994</v>
      </c>
      <c r="J5103" s="34">
        <f t="shared" si="593"/>
        <v>0.24994876932534896</v>
      </c>
      <c r="K5103">
        <v>0.6010125889436233</v>
      </c>
      <c r="L5103">
        <v>0.80129538405400469</v>
      </c>
      <c r="M5103" s="41">
        <v>0.5</v>
      </c>
      <c r="N5103" t="s">
        <v>34</v>
      </c>
      <c r="O5103" s="10" t="s">
        <v>34</v>
      </c>
      <c r="P5103">
        <f t="shared" si="587"/>
        <v>0.15</v>
      </c>
      <c r="Q5103" s="11">
        <f t="shared" si="588"/>
        <v>0.3760103827500626</v>
      </c>
      <c r="S5103" s="13">
        <f t="shared" si="589"/>
        <v>0.15</v>
      </c>
      <c r="T5103">
        <f t="shared" si="590"/>
        <v>1.3175699999999999</v>
      </c>
      <c r="U5103" t="b">
        <f t="shared" si="591"/>
        <v>1</v>
      </c>
    </row>
    <row r="5104" spans="1:21" ht="21" x14ac:dyDescent="0.4">
      <c r="A5104" t="s">
        <v>576</v>
      </c>
      <c r="B5104" t="s">
        <v>535</v>
      </c>
      <c r="C5104" s="42" t="s">
        <v>536</v>
      </c>
      <c r="D5104" s="33">
        <v>6022767</v>
      </c>
      <c r="E5104" s="33">
        <v>128643</v>
      </c>
      <c r="F5104" s="32">
        <v>69.399199999999993</v>
      </c>
      <c r="G5104" s="32">
        <v>34.183199999999999</v>
      </c>
      <c r="H5104" s="41">
        <v>2.135945156105159</v>
      </c>
      <c r="I5104" s="32">
        <v>103.58239999999999</v>
      </c>
      <c r="J5104" s="34">
        <f t="shared" si="593"/>
        <v>0.33000973138293765</v>
      </c>
      <c r="K5104">
        <v>0.53947124989311501</v>
      </c>
      <c r="L5104">
        <v>0.80519266497205444</v>
      </c>
      <c r="M5104" s="41">
        <v>0.15</v>
      </c>
      <c r="N5104" t="s">
        <v>37</v>
      </c>
      <c r="O5104" s="10" t="s">
        <v>42</v>
      </c>
      <c r="P5104">
        <f t="shared" si="587"/>
        <v>0.05</v>
      </c>
      <c r="Q5104" s="11">
        <f t="shared" si="588"/>
        <v>0.81370918225490041</v>
      </c>
      <c r="S5104" s="13">
        <f t="shared" si="589"/>
        <v>0.05</v>
      </c>
      <c r="T5104">
        <f t="shared" si="590"/>
        <v>5.1791200000000002</v>
      </c>
      <c r="U5104" t="b">
        <f t="shared" si="591"/>
        <v>0</v>
      </c>
    </row>
    <row r="5105" spans="1:21" ht="21" x14ac:dyDescent="0.4">
      <c r="A5105" t="s">
        <v>1994</v>
      </c>
      <c r="B5105" t="s">
        <v>1732</v>
      </c>
      <c r="C5105" s="42" t="s">
        <v>1733</v>
      </c>
      <c r="D5105" s="33">
        <v>882</v>
      </c>
      <c r="E5105" s="33">
        <v>172</v>
      </c>
      <c r="F5105" s="32">
        <v>0.18100000000000002</v>
      </c>
      <c r="G5105" s="32">
        <v>8.900000000000001E-2</v>
      </c>
      <c r="H5105" s="41">
        <v>19.501133786848072</v>
      </c>
      <c r="I5105" s="32">
        <v>0.27</v>
      </c>
      <c r="J5105" s="34">
        <f t="shared" si="593"/>
        <v>0.32962962962962966</v>
      </c>
      <c r="K5105">
        <v>1.0523255813953489</v>
      </c>
      <c r="L5105">
        <v>1.569767441860465</v>
      </c>
      <c r="M5105" s="41">
        <v>1.45</v>
      </c>
      <c r="N5105" t="s">
        <v>37</v>
      </c>
      <c r="O5105" s="10" t="s">
        <v>34</v>
      </c>
      <c r="P5105">
        <f t="shared" si="587"/>
        <v>0.15</v>
      </c>
      <c r="Q5105" s="11">
        <f t="shared" si="588"/>
        <v>7.6296296296296265E-2</v>
      </c>
      <c r="S5105" s="13">
        <f t="shared" si="589"/>
        <v>7.6296296296296265E-2</v>
      </c>
      <c r="T5105">
        <f t="shared" si="590"/>
        <v>2.0599999999999993E-2</v>
      </c>
      <c r="U5105" t="b">
        <f t="shared" si="591"/>
        <v>0</v>
      </c>
    </row>
    <row r="5106" spans="1:21" ht="21" x14ac:dyDescent="0.4">
      <c r="A5106" t="s">
        <v>2440</v>
      </c>
      <c r="B5106" t="s">
        <v>2333</v>
      </c>
      <c r="C5106" t="s">
        <v>2334</v>
      </c>
      <c r="D5106" s="33">
        <v>346888</v>
      </c>
      <c r="E5106" s="33">
        <v>56768</v>
      </c>
      <c r="F5106" s="32">
        <v>3.9675000000000002</v>
      </c>
      <c r="G5106" s="32">
        <v>1.3225</v>
      </c>
      <c r="H5106" s="41">
        <v>16.364936233020455</v>
      </c>
      <c r="I5106" s="32">
        <v>5.29</v>
      </c>
      <c r="J5106" s="34">
        <f t="shared" si="593"/>
        <v>0.25</v>
      </c>
      <c r="K5106">
        <v>6.9889726606538902E-2</v>
      </c>
      <c r="L5106">
        <v>9.3186302142051855E-2</v>
      </c>
      <c r="M5106" s="41">
        <v>0.01</v>
      </c>
      <c r="N5106" t="s">
        <v>37</v>
      </c>
      <c r="O5106" s="10" t="s">
        <v>37</v>
      </c>
      <c r="P5106">
        <f t="shared" si="587"/>
        <v>0.25</v>
      </c>
      <c r="Q5106" s="11">
        <f t="shared" si="588"/>
        <v>0.89268809073724009</v>
      </c>
      <c r="S5106" s="13">
        <f t="shared" si="589"/>
        <v>0.25</v>
      </c>
      <c r="T5106">
        <f t="shared" si="590"/>
        <v>1.3225</v>
      </c>
      <c r="U5106" t="b">
        <f t="shared" si="591"/>
        <v>1</v>
      </c>
    </row>
    <row r="5107" spans="1:21" ht="21" x14ac:dyDescent="0.4">
      <c r="A5107" t="s">
        <v>738</v>
      </c>
      <c r="B5107" t="s">
        <v>657</v>
      </c>
      <c r="C5107" s="42" t="s">
        <v>658</v>
      </c>
      <c r="D5107" s="33">
        <v>1549325</v>
      </c>
      <c r="E5107" s="33">
        <v>223646</v>
      </c>
      <c r="F5107" s="32">
        <v>131.649</v>
      </c>
      <c r="G5107" s="32">
        <v>43.879999999999995</v>
      </c>
      <c r="H5107" s="41">
        <v>14.435060429541897</v>
      </c>
      <c r="I5107" s="32">
        <v>175.529</v>
      </c>
      <c r="J5107" s="34">
        <f t="shared" si="593"/>
        <v>0.24998718160531877</v>
      </c>
      <c r="K5107">
        <v>0.58864902569238886</v>
      </c>
      <c r="L5107">
        <v>0.78485195353370951</v>
      </c>
      <c r="M5107" s="41">
        <v>0.45</v>
      </c>
      <c r="N5107" t="s">
        <v>34</v>
      </c>
      <c r="O5107" s="10" t="s">
        <v>34</v>
      </c>
      <c r="P5107">
        <f t="shared" si="587"/>
        <v>0.15</v>
      </c>
      <c r="Q5107" s="11">
        <f t="shared" si="588"/>
        <v>0.42664346062474007</v>
      </c>
      <c r="S5107" s="13">
        <f t="shared" si="589"/>
        <v>0.15</v>
      </c>
      <c r="T5107">
        <f t="shared" si="590"/>
        <v>26.329349999999998</v>
      </c>
      <c r="U5107" t="b">
        <f t="shared" si="591"/>
        <v>1</v>
      </c>
    </row>
    <row r="5108" spans="1:21" ht="21" x14ac:dyDescent="0.4">
      <c r="A5108" t="s">
        <v>3677</v>
      </c>
      <c r="B5108" t="s">
        <v>3662</v>
      </c>
      <c r="C5108" t="s">
        <v>3663</v>
      </c>
      <c r="D5108" s="33">
        <v>327439</v>
      </c>
      <c r="E5108" s="33">
        <v>36427</v>
      </c>
      <c r="F5108" s="32">
        <v>72.853999999999999</v>
      </c>
      <c r="G5108" s="32">
        <v>31.735699999999998</v>
      </c>
      <c r="H5108" s="41">
        <v>11.124820195517334</v>
      </c>
      <c r="I5108" s="32">
        <v>104.58969999999999</v>
      </c>
      <c r="J5108" s="34">
        <f t="shared" si="593"/>
        <v>0.30343045252065931</v>
      </c>
      <c r="K5108">
        <v>2</v>
      </c>
      <c r="L5108">
        <v>2.8712136601971063</v>
      </c>
      <c r="M5108" s="41">
        <v>2</v>
      </c>
      <c r="N5108" t="s">
        <v>33</v>
      </c>
      <c r="O5108" s="10" t="s">
        <v>33</v>
      </c>
      <c r="P5108">
        <f t="shared" si="587"/>
        <v>0.4</v>
      </c>
      <c r="Q5108" s="11">
        <f t="shared" si="588"/>
        <v>0.30343045252065926</v>
      </c>
      <c r="S5108" s="13">
        <f t="shared" si="589"/>
        <v>0.30343045252065926</v>
      </c>
      <c r="T5108">
        <f t="shared" si="590"/>
        <v>31.735699999999994</v>
      </c>
      <c r="U5108" t="b">
        <f t="shared" si="591"/>
        <v>1</v>
      </c>
    </row>
    <row r="5109" spans="1:21" ht="21" x14ac:dyDescent="0.4">
      <c r="A5109" t="s">
        <v>2470</v>
      </c>
      <c r="B5109" t="s">
        <v>2442</v>
      </c>
      <c r="C5109" t="s">
        <v>2443</v>
      </c>
      <c r="D5109" s="33">
        <v>67627</v>
      </c>
      <c r="E5109" s="33">
        <v>13372</v>
      </c>
      <c r="F5109" s="32">
        <v>28.523500000000002</v>
      </c>
      <c r="G5109" s="32">
        <v>9.3536000000000001</v>
      </c>
      <c r="H5109" s="41">
        <v>19.773167521847782</v>
      </c>
      <c r="I5109" s="32">
        <v>37.877099999999999</v>
      </c>
      <c r="J5109" s="34">
        <f t="shared" si="593"/>
        <v>0.2469460439157169</v>
      </c>
      <c r="K5109">
        <v>2.1330765779240206</v>
      </c>
      <c r="L5109">
        <v>2.8325680526473227</v>
      </c>
      <c r="M5109" s="41">
        <v>2</v>
      </c>
      <c r="N5109" t="s">
        <v>34</v>
      </c>
      <c r="O5109" s="10" t="s">
        <v>34</v>
      </c>
      <c r="P5109">
        <f t="shared" si="587"/>
        <v>0.15</v>
      </c>
      <c r="Q5109" s="11">
        <f t="shared" si="588"/>
        <v>0.29392693738432984</v>
      </c>
      <c r="S5109" s="13">
        <f t="shared" si="589"/>
        <v>0.15</v>
      </c>
      <c r="T5109">
        <f t="shared" si="590"/>
        <v>5.681565</v>
      </c>
      <c r="U5109" t="b">
        <f t="shared" si="591"/>
        <v>1</v>
      </c>
    </row>
    <row r="5110" spans="1:21" ht="21" x14ac:dyDescent="0.4">
      <c r="A5110" t="s">
        <v>5220</v>
      </c>
      <c r="B5110" t="s">
        <v>5217</v>
      </c>
      <c r="C5110" t="s">
        <v>5218</v>
      </c>
      <c r="D5110" s="33">
        <v>40380</v>
      </c>
      <c r="E5110" s="33">
        <v>5041</v>
      </c>
      <c r="F5110" s="32">
        <v>0.89990000000000003</v>
      </c>
      <c r="G5110" s="32">
        <v>0.44330000000000008</v>
      </c>
      <c r="H5110" s="41">
        <v>12.483902922238732</v>
      </c>
      <c r="I5110" s="32">
        <v>1.3432000000000002</v>
      </c>
      <c r="J5110" s="34">
        <f t="shared" si="593"/>
        <v>0.33003275759380585</v>
      </c>
      <c r="K5110">
        <v>0.1785161674270978</v>
      </c>
      <c r="L5110">
        <v>0.2664550684388019</v>
      </c>
      <c r="M5110" s="41">
        <v>0.03</v>
      </c>
      <c r="N5110" t="s">
        <v>37</v>
      </c>
      <c r="O5110" s="10" t="s">
        <v>37</v>
      </c>
      <c r="P5110">
        <f t="shared" si="587"/>
        <v>0.25</v>
      </c>
      <c r="Q5110" s="11">
        <f t="shared" si="588"/>
        <v>0.88741066110780231</v>
      </c>
      <c r="S5110" s="13">
        <f t="shared" si="589"/>
        <v>0.25</v>
      </c>
      <c r="T5110">
        <f t="shared" si="590"/>
        <v>0.33580000000000004</v>
      </c>
      <c r="U5110" t="b">
        <f t="shared" si="591"/>
        <v>1</v>
      </c>
    </row>
    <row r="5111" spans="1:21" ht="21" x14ac:dyDescent="0.4">
      <c r="A5111" t="s">
        <v>3333</v>
      </c>
      <c r="B5111" t="s">
        <v>3310</v>
      </c>
      <c r="C5111" t="s">
        <v>3311</v>
      </c>
      <c r="D5111" s="33">
        <v>7483</v>
      </c>
      <c r="E5111" s="33">
        <v>4964</v>
      </c>
      <c r="F5111" s="32">
        <v>6.6978</v>
      </c>
      <c r="G5111" s="32">
        <v>2.2327000000000004</v>
      </c>
      <c r="H5111" s="41">
        <v>66.337030602699457</v>
      </c>
      <c r="I5111" s="32">
        <v>8.9305000000000003</v>
      </c>
      <c r="J5111" s="34">
        <f t="shared" si="593"/>
        <v>0.25000839818599185</v>
      </c>
      <c r="K5111">
        <v>1.3492747784045125</v>
      </c>
      <c r="L5111">
        <v>1.7990531829170024</v>
      </c>
      <c r="M5111" s="41">
        <v>0.01</v>
      </c>
      <c r="N5111" t="s">
        <v>34</v>
      </c>
      <c r="O5111" s="10" t="s">
        <v>34</v>
      </c>
      <c r="P5111">
        <f t="shared" si="587"/>
        <v>0.15</v>
      </c>
      <c r="Q5111" s="11">
        <f t="shared" si="588"/>
        <v>0.99444152063154356</v>
      </c>
      <c r="S5111" s="13">
        <f t="shared" si="589"/>
        <v>0.15</v>
      </c>
      <c r="T5111">
        <f t="shared" si="590"/>
        <v>1.339575</v>
      </c>
      <c r="U5111" t="b">
        <f t="shared" si="591"/>
        <v>1</v>
      </c>
    </row>
    <row r="5112" spans="1:21" ht="21" x14ac:dyDescent="0.4">
      <c r="A5112" t="s">
        <v>3334</v>
      </c>
      <c r="B5112" t="s">
        <v>3310</v>
      </c>
      <c r="C5112" t="s">
        <v>3311</v>
      </c>
      <c r="D5112" s="33">
        <v>68341</v>
      </c>
      <c r="E5112" s="33">
        <v>57549</v>
      </c>
      <c r="F5112" s="32">
        <v>8.7617000000000012</v>
      </c>
      <c r="G5112" s="32">
        <v>2.9199000000000002</v>
      </c>
      <c r="H5112" s="41">
        <v>84.208600986230806</v>
      </c>
      <c r="I5112" s="32">
        <v>11.681600000000001</v>
      </c>
      <c r="J5112" s="34">
        <f t="shared" si="593"/>
        <v>0.24995719764415833</v>
      </c>
      <c r="K5112">
        <v>0.15224764982884151</v>
      </c>
      <c r="L5112">
        <v>0.20298528210742153</v>
      </c>
      <c r="M5112" s="41">
        <v>0.01</v>
      </c>
      <c r="N5112" t="s">
        <v>34</v>
      </c>
      <c r="O5112" s="10" t="s">
        <v>34</v>
      </c>
      <c r="P5112">
        <f t="shared" si="587"/>
        <v>0.15</v>
      </c>
      <c r="Q5112" s="11">
        <f t="shared" si="588"/>
        <v>0.95073534447335972</v>
      </c>
      <c r="S5112" s="13">
        <f t="shared" si="589"/>
        <v>0.15</v>
      </c>
      <c r="T5112">
        <f t="shared" si="590"/>
        <v>1.7522400000000002</v>
      </c>
      <c r="U5112" t="b">
        <f t="shared" si="591"/>
        <v>1</v>
      </c>
    </row>
    <row r="5113" spans="1:21" ht="21" x14ac:dyDescent="0.4">
      <c r="A5113" t="s">
        <v>4435</v>
      </c>
      <c r="B5113" t="s">
        <v>4390</v>
      </c>
      <c r="C5113" t="s">
        <v>4391</v>
      </c>
      <c r="D5113" s="33">
        <v>259541</v>
      </c>
      <c r="E5113" s="33">
        <v>5417</v>
      </c>
      <c r="F5113" s="32">
        <v>1.6156000000000001</v>
      </c>
      <c r="G5113" s="32">
        <v>0.53839999999999999</v>
      </c>
      <c r="H5113" s="41">
        <v>2.087146154172173</v>
      </c>
      <c r="I5113" s="32">
        <v>2.1539999999999999</v>
      </c>
      <c r="J5113" s="34">
        <f t="shared" si="593"/>
        <v>0.24995357474466109</v>
      </c>
      <c r="K5113">
        <v>0.2982462617685066</v>
      </c>
      <c r="L5113">
        <v>0.39763706848809305</v>
      </c>
      <c r="M5113" s="41">
        <v>0.17</v>
      </c>
      <c r="N5113" t="s">
        <v>37</v>
      </c>
      <c r="O5113" s="10" t="s">
        <v>37</v>
      </c>
      <c r="P5113">
        <f t="shared" si="587"/>
        <v>0.25</v>
      </c>
      <c r="Q5113" s="11">
        <f t="shared" si="588"/>
        <v>0.57247446610956354</v>
      </c>
      <c r="S5113" s="13">
        <f t="shared" si="589"/>
        <v>0.25</v>
      </c>
      <c r="T5113">
        <f t="shared" si="590"/>
        <v>0.53849999999999998</v>
      </c>
      <c r="U5113" t="b">
        <f t="shared" si="591"/>
        <v>1</v>
      </c>
    </row>
    <row r="5114" spans="1:21" ht="21" x14ac:dyDescent="0.4">
      <c r="A5114" t="s">
        <v>4556</v>
      </c>
      <c r="B5114" t="s">
        <v>4552</v>
      </c>
      <c r="C5114" t="s">
        <v>4553</v>
      </c>
      <c r="D5114" s="33">
        <v>735884</v>
      </c>
      <c r="E5114" s="33">
        <v>220061</v>
      </c>
      <c r="F5114" s="32">
        <v>43.261600000000001</v>
      </c>
      <c r="G5114" s="32">
        <v>14.420199999999998</v>
      </c>
      <c r="H5114" s="41">
        <v>29.904305569899602</v>
      </c>
      <c r="I5114" s="32">
        <v>57.681799999999996</v>
      </c>
      <c r="J5114" s="34">
        <f t="shared" si="593"/>
        <v>0.24999566587727842</v>
      </c>
      <c r="K5114">
        <v>0.19658912756008562</v>
      </c>
      <c r="L5114">
        <v>0.26211732201525939</v>
      </c>
      <c r="M5114" s="41">
        <v>0.05</v>
      </c>
      <c r="N5114" t="s">
        <v>34</v>
      </c>
      <c r="O5114" s="10" t="s">
        <v>34</v>
      </c>
      <c r="P5114">
        <f t="shared" si="587"/>
        <v>0.15</v>
      </c>
      <c r="Q5114" s="11">
        <f t="shared" si="588"/>
        <v>0.80924572395452299</v>
      </c>
      <c r="S5114" s="13">
        <f t="shared" si="589"/>
        <v>0.15</v>
      </c>
      <c r="T5114">
        <f t="shared" si="590"/>
        <v>8.6522699999999997</v>
      </c>
      <c r="U5114" t="b">
        <f t="shared" si="591"/>
        <v>1</v>
      </c>
    </row>
    <row r="5115" spans="1:21" ht="21" x14ac:dyDescent="0.4">
      <c r="A5115" t="s">
        <v>1534</v>
      </c>
      <c r="B5115" t="s">
        <v>1522</v>
      </c>
      <c r="C5115" s="42" t="s">
        <v>1523</v>
      </c>
      <c r="D5115" s="33">
        <v>5777</v>
      </c>
      <c r="E5115" s="33">
        <v>446</v>
      </c>
      <c r="F5115" s="32">
        <v>0.34139999999999998</v>
      </c>
      <c r="G5115" s="32">
        <v>0.22789999999999999</v>
      </c>
      <c r="H5115" s="41">
        <v>7.7202700363510477</v>
      </c>
      <c r="I5115" s="32">
        <v>0.56929999999999992</v>
      </c>
      <c r="J5115" s="34">
        <f t="shared" si="593"/>
        <v>0.4003161777621641</v>
      </c>
      <c r="K5115">
        <v>0.76547085201793719</v>
      </c>
      <c r="L5115">
        <v>1.2764573991031389</v>
      </c>
      <c r="M5115" s="41">
        <v>0.99</v>
      </c>
      <c r="N5115" t="s">
        <v>33</v>
      </c>
      <c r="O5115" s="10" t="s">
        <v>42</v>
      </c>
      <c r="P5115">
        <f t="shared" si="587"/>
        <v>0.05</v>
      </c>
      <c r="Q5115" s="11">
        <f t="shared" si="588"/>
        <v>0.22441594941155801</v>
      </c>
      <c r="S5115" s="13">
        <f t="shared" si="589"/>
        <v>0.05</v>
      </c>
      <c r="T5115">
        <f t="shared" si="590"/>
        <v>2.8464999999999997E-2</v>
      </c>
      <c r="U5115" t="b">
        <f t="shared" si="591"/>
        <v>0</v>
      </c>
    </row>
    <row r="5116" spans="1:21" ht="21" x14ac:dyDescent="0.4">
      <c r="A5116" t="s">
        <v>265</v>
      </c>
      <c r="B5116" t="s">
        <v>246</v>
      </c>
      <c r="C5116" s="42" t="s">
        <v>247</v>
      </c>
      <c r="D5116" s="33">
        <v>54981</v>
      </c>
      <c r="E5116" s="33">
        <v>7372</v>
      </c>
      <c r="F5116" s="32">
        <v>11.458200000000001</v>
      </c>
      <c r="G5116" s="32">
        <v>3.8097999999999996</v>
      </c>
      <c r="H5116" s="41">
        <v>13.408268310871028</v>
      </c>
      <c r="I5116" s="32">
        <v>15.268000000000001</v>
      </c>
      <c r="J5116" s="34">
        <f t="shared" si="593"/>
        <v>0.24952842546502485</v>
      </c>
      <c r="K5116">
        <v>1.554286489419425</v>
      </c>
      <c r="L5116">
        <v>2.071079761258817</v>
      </c>
      <c r="M5116" s="41">
        <v>1.5</v>
      </c>
      <c r="N5116" t="s">
        <v>34</v>
      </c>
      <c r="O5116" s="10" t="s">
        <v>34</v>
      </c>
      <c r="P5116">
        <f t="shared" si="587"/>
        <v>0.15</v>
      </c>
      <c r="Q5116" s="11">
        <f t="shared" si="588"/>
        <v>0.27574011003405813</v>
      </c>
      <c r="S5116" s="13">
        <f t="shared" si="589"/>
        <v>0.15</v>
      </c>
      <c r="T5116">
        <f t="shared" si="590"/>
        <v>2.2902</v>
      </c>
      <c r="U5116" t="b">
        <f t="shared" si="591"/>
        <v>1</v>
      </c>
    </row>
    <row r="5117" spans="1:21" ht="21" x14ac:dyDescent="0.4">
      <c r="A5117" t="s">
        <v>1639</v>
      </c>
      <c r="B5117" t="s">
        <v>1598</v>
      </c>
      <c r="C5117" s="42" t="s">
        <v>1599</v>
      </c>
      <c r="D5117" s="33">
        <v>8620855</v>
      </c>
      <c r="E5117" s="33">
        <v>313377</v>
      </c>
      <c r="F5117" s="32">
        <v>132.04939999999999</v>
      </c>
      <c r="G5117" s="32">
        <v>44.007599999999996</v>
      </c>
      <c r="H5117" s="41">
        <v>3.6351034787152781</v>
      </c>
      <c r="I5117" s="32">
        <v>176.05699999999999</v>
      </c>
      <c r="J5117" s="34">
        <f t="shared" si="593"/>
        <v>0.24996222814202218</v>
      </c>
      <c r="K5117">
        <v>0.42137553170781517</v>
      </c>
      <c r="L5117">
        <v>0.56180574834783659</v>
      </c>
      <c r="M5117" s="41">
        <v>0.3</v>
      </c>
      <c r="N5117" t="s">
        <v>37</v>
      </c>
      <c r="O5117" s="10" t="s">
        <v>34</v>
      </c>
      <c r="P5117">
        <f t="shared" si="587"/>
        <v>0.15</v>
      </c>
      <c r="Q5117" s="11">
        <f t="shared" si="588"/>
        <v>0.4660075998114247</v>
      </c>
      <c r="S5117" s="13">
        <f t="shared" si="589"/>
        <v>0.15</v>
      </c>
      <c r="T5117">
        <f t="shared" si="590"/>
        <v>26.408549999999998</v>
      </c>
      <c r="U5117" t="b">
        <f t="shared" si="591"/>
        <v>0</v>
      </c>
    </row>
    <row r="5118" spans="1:21" ht="21" x14ac:dyDescent="0.4">
      <c r="A5118" t="s">
        <v>2960</v>
      </c>
      <c r="B5118" t="s">
        <v>2919</v>
      </c>
      <c r="C5118" t="s">
        <v>2920</v>
      </c>
      <c r="D5118" s="33">
        <v>99283</v>
      </c>
      <c r="E5118" s="33">
        <v>5650</v>
      </c>
      <c r="F5118" s="32">
        <v>11.299999999999999</v>
      </c>
      <c r="G5118" s="32">
        <v>2.4140999999999999</v>
      </c>
      <c r="H5118" s="41">
        <v>5.6908030579253248</v>
      </c>
      <c r="I5118" s="32">
        <v>13.714099999999998</v>
      </c>
      <c r="J5118" s="34">
        <f t="shared" si="593"/>
        <v>0.17603050874647264</v>
      </c>
      <c r="K5118">
        <v>1.9999999999999998</v>
      </c>
      <c r="L5118">
        <v>2.4272743362831855</v>
      </c>
      <c r="M5118" s="41">
        <v>2</v>
      </c>
      <c r="N5118" t="s">
        <v>34</v>
      </c>
      <c r="O5118" s="10" t="s">
        <v>34</v>
      </c>
      <c r="P5118">
        <f t="shared" si="587"/>
        <v>0.15</v>
      </c>
      <c r="Q5118" s="11">
        <f t="shared" si="588"/>
        <v>0.17603050874647247</v>
      </c>
      <c r="S5118" s="13">
        <f t="shared" si="589"/>
        <v>0.15</v>
      </c>
      <c r="T5118">
        <f t="shared" si="590"/>
        <v>2.0571149999999996</v>
      </c>
      <c r="U5118" t="b">
        <f t="shared" si="591"/>
        <v>1</v>
      </c>
    </row>
    <row r="5119" spans="1:21" ht="21" x14ac:dyDescent="0.4">
      <c r="A5119" t="s">
        <v>2108</v>
      </c>
      <c r="B5119" t="s">
        <v>2051</v>
      </c>
      <c r="C5119" t="s">
        <v>2052</v>
      </c>
      <c r="D5119" s="33">
        <v>8511</v>
      </c>
      <c r="E5119" s="33">
        <v>1630</v>
      </c>
      <c r="F5119" s="32">
        <v>0.88879999999999992</v>
      </c>
      <c r="G5119" s="32">
        <v>0.29389999999999999</v>
      </c>
      <c r="H5119" s="41">
        <v>19.151686053342733</v>
      </c>
      <c r="I5119" s="32">
        <v>1.1826999999999999</v>
      </c>
      <c r="J5119" s="34">
        <f t="shared" si="593"/>
        <v>0.24849919675319188</v>
      </c>
      <c r="K5119">
        <v>0.54527607361963193</v>
      </c>
      <c r="L5119">
        <v>0.72558282208588942</v>
      </c>
      <c r="M5119" s="41">
        <v>0.5</v>
      </c>
      <c r="N5119" t="s">
        <v>34</v>
      </c>
      <c r="O5119" s="10" t="s">
        <v>34</v>
      </c>
      <c r="P5119">
        <f t="shared" si="587"/>
        <v>0.15</v>
      </c>
      <c r="Q5119" s="11">
        <f t="shared" si="588"/>
        <v>0.31089879090217287</v>
      </c>
      <c r="S5119" s="13">
        <f t="shared" si="589"/>
        <v>0.15</v>
      </c>
      <c r="T5119">
        <f t="shared" si="590"/>
        <v>0.17740499999999998</v>
      </c>
      <c r="U5119" t="b">
        <f t="shared" si="591"/>
        <v>1</v>
      </c>
    </row>
    <row r="5120" spans="1:21" ht="21" x14ac:dyDescent="0.4">
      <c r="A5120" t="s">
        <v>2579</v>
      </c>
      <c r="B5120" t="s">
        <v>2546</v>
      </c>
      <c r="C5120" t="s">
        <v>2547</v>
      </c>
      <c r="D5120" s="33">
        <v>150231</v>
      </c>
      <c r="E5120" s="33">
        <v>96371</v>
      </c>
      <c r="F5120" s="32">
        <v>11.371599999999997</v>
      </c>
      <c r="G5120" s="32">
        <v>3.7900000000000005</v>
      </c>
      <c r="H5120" s="41">
        <v>64.148544574688316</v>
      </c>
      <c r="I5120" s="32">
        <v>15.161599999999998</v>
      </c>
      <c r="J5120" s="34">
        <f t="shared" si="593"/>
        <v>0.24997361756015202</v>
      </c>
      <c r="K5120">
        <v>0.11799815297132951</v>
      </c>
      <c r="L5120">
        <v>0.15732533646013841</v>
      </c>
      <c r="M5120" s="41">
        <v>0.05</v>
      </c>
      <c r="N5120" t="s">
        <v>37</v>
      </c>
      <c r="O5120" s="10" t="s">
        <v>37</v>
      </c>
      <c r="P5120">
        <f t="shared" si="587"/>
        <v>0.25</v>
      </c>
      <c r="Q5120" s="11">
        <f t="shared" si="588"/>
        <v>0.68218723617560151</v>
      </c>
      <c r="S5120" s="13">
        <f t="shared" si="589"/>
        <v>0.25</v>
      </c>
      <c r="T5120">
        <f t="shared" si="590"/>
        <v>3.7903999999999995</v>
      </c>
      <c r="U5120" t="b">
        <f t="shared" si="591"/>
        <v>1</v>
      </c>
    </row>
    <row r="5121" spans="1:21" ht="21" x14ac:dyDescent="0.4">
      <c r="A5121" t="s">
        <v>414</v>
      </c>
      <c r="B5121" t="s">
        <v>376</v>
      </c>
      <c r="C5121" s="42" t="s">
        <v>377</v>
      </c>
      <c r="D5121" s="33">
        <v>440134</v>
      </c>
      <c r="E5121" s="33">
        <v>30351</v>
      </c>
      <c r="F5121" s="32">
        <v>75.877499999999998</v>
      </c>
      <c r="G5121" s="32">
        <v>27.233300000000003</v>
      </c>
      <c r="H5121" s="41">
        <v>6.8958544443283181</v>
      </c>
      <c r="I5121" s="32">
        <v>103.1108</v>
      </c>
      <c r="J5121" s="34">
        <f t="shared" si="593"/>
        <v>0.26411685293878046</v>
      </c>
      <c r="K5121">
        <v>2.5</v>
      </c>
      <c r="L5121">
        <v>3.3972785081216434</v>
      </c>
      <c r="M5121" s="41">
        <v>2.5</v>
      </c>
      <c r="N5121" t="s">
        <v>45</v>
      </c>
      <c r="O5121" s="10" t="s">
        <v>37</v>
      </c>
      <c r="P5121">
        <f t="shared" si="587"/>
        <v>0.25</v>
      </c>
      <c r="Q5121" s="11">
        <f t="shared" si="588"/>
        <v>0.2641168529387804</v>
      </c>
      <c r="S5121" s="13">
        <f t="shared" si="589"/>
        <v>0.25</v>
      </c>
      <c r="T5121">
        <f t="shared" si="590"/>
        <v>25.777699999999999</v>
      </c>
      <c r="U5121" t="b">
        <f t="shared" si="591"/>
        <v>0</v>
      </c>
    </row>
    <row r="5122" spans="1:21" ht="21" x14ac:dyDescent="0.4">
      <c r="A5122" t="s">
        <v>5284</v>
      </c>
      <c r="B5122" t="s">
        <v>5276</v>
      </c>
      <c r="C5122" t="s">
        <v>5277</v>
      </c>
      <c r="D5122" s="33">
        <v>17043</v>
      </c>
      <c r="E5122" s="33">
        <v>13931</v>
      </c>
      <c r="F5122" s="32">
        <v>3.3033000000000001</v>
      </c>
      <c r="G5122" s="32">
        <v>1.1003999999999998</v>
      </c>
      <c r="H5122" s="41">
        <v>81.740303937100279</v>
      </c>
      <c r="I5122" s="32">
        <v>4.4036999999999997</v>
      </c>
      <c r="J5122" s="34">
        <f t="shared" si="593"/>
        <v>0.24988078206962325</v>
      </c>
      <c r="K5122">
        <v>0.23711865623429762</v>
      </c>
      <c r="L5122">
        <v>0.31610796066326896</v>
      </c>
      <c r="M5122" s="41">
        <v>0.04</v>
      </c>
      <c r="N5122" t="s">
        <v>34</v>
      </c>
      <c r="O5122" s="10" t="s">
        <v>34</v>
      </c>
      <c r="P5122">
        <f t="shared" ref="P5122:P5179" si="594">VLOOKUP($O5122,$Y$2:$AJ$8,9,FALSE)</f>
        <v>0.15</v>
      </c>
      <c r="Q5122" s="11">
        <f t="shared" ref="Q5122:Q5179" si="595">(L5122-M5122)/L5122</f>
        <v>0.87346095328927953</v>
      </c>
      <c r="S5122" s="13">
        <f t="shared" ref="S5122:S5179" si="596">MIN(Q5122,IF(R5122=0,P5122,R5122))</f>
        <v>0.15</v>
      </c>
      <c r="T5122">
        <f t="shared" ref="T5122:T5179" si="597">IFERROR(S5122*I5122,0)</f>
        <v>0.66055499999999989</v>
      </c>
      <c r="U5122" t="b">
        <f t="shared" ref="U5122:U5179" si="598">O5122=N5122</f>
        <v>1</v>
      </c>
    </row>
    <row r="5123" spans="1:21" ht="21" x14ac:dyDescent="0.4">
      <c r="A5123" t="s">
        <v>1399</v>
      </c>
      <c r="B5123" t="s">
        <v>1280</v>
      </c>
      <c r="C5123" s="42" t="s">
        <v>1281</v>
      </c>
      <c r="D5123" s="33">
        <v>705415</v>
      </c>
      <c r="E5123" s="33">
        <v>61496</v>
      </c>
      <c r="F5123" s="32">
        <v>17.651299999999999</v>
      </c>
      <c r="G5123" s="32">
        <v>5.8832000000000004</v>
      </c>
      <c r="H5123" s="41">
        <v>8.7177051806383474</v>
      </c>
      <c r="I5123" s="32">
        <v>23.534500000000001</v>
      </c>
      <c r="J5123" s="34">
        <f t="shared" si="593"/>
        <v>0.24998194140517113</v>
      </c>
      <c r="K5123">
        <v>0.28703167685703135</v>
      </c>
      <c r="L5123">
        <v>0.38269968778457136</v>
      </c>
      <c r="M5123" s="41">
        <v>0.2</v>
      </c>
      <c r="N5123" t="s">
        <v>37</v>
      </c>
      <c r="O5123" s="10" t="s">
        <v>34</v>
      </c>
      <c r="P5123">
        <f t="shared" si="594"/>
        <v>0.15</v>
      </c>
      <c r="Q5123" s="11">
        <f t="shared" si="595"/>
        <v>0.4773970128959612</v>
      </c>
      <c r="S5123" s="13">
        <f t="shared" si="596"/>
        <v>0.15</v>
      </c>
      <c r="T5123">
        <f t="shared" si="597"/>
        <v>3.5301750000000003</v>
      </c>
      <c r="U5123" t="b">
        <f t="shared" si="598"/>
        <v>0</v>
      </c>
    </row>
    <row r="5124" spans="1:21" ht="21" x14ac:dyDescent="0.4">
      <c r="A5124" t="s">
        <v>5820</v>
      </c>
      <c r="B5124" t="s">
        <v>5781</v>
      </c>
      <c r="C5124" t="s">
        <v>5782</v>
      </c>
      <c r="D5124" s="33">
        <v>15881</v>
      </c>
      <c r="E5124" s="33">
        <v>185</v>
      </c>
      <c r="F5124" s="32">
        <v>5.4899999999999997E-2</v>
      </c>
      <c r="G5124" s="32">
        <v>2.9099999999999997E-2</v>
      </c>
      <c r="H5124" s="41">
        <v>1.1649140482337383</v>
      </c>
      <c r="I5124" s="32">
        <v>8.3999999999999991E-2</v>
      </c>
      <c r="J5124" s="34">
        <f t="shared" si="593"/>
        <v>0.34642857142857142</v>
      </c>
      <c r="K5124">
        <v>0.29675675675675672</v>
      </c>
      <c r="L5124">
        <v>0.45405405405405397</v>
      </c>
      <c r="M5124" s="41">
        <v>0.3</v>
      </c>
      <c r="N5124" t="s">
        <v>33</v>
      </c>
      <c r="O5124" s="10" t="s">
        <v>33</v>
      </c>
      <c r="P5124">
        <f t="shared" si="594"/>
        <v>0.4</v>
      </c>
      <c r="Q5124" s="11">
        <f t="shared" si="595"/>
        <v>0.33928571428571419</v>
      </c>
      <c r="S5124" s="13">
        <f t="shared" si="596"/>
        <v>0.33928571428571419</v>
      </c>
      <c r="T5124">
        <f t="shared" si="597"/>
        <v>2.8499999999999991E-2</v>
      </c>
      <c r="U5124" t="b">
        <f t="shared" si="598"/>
        <v>1</v>
      </c>
    </row>
    <row r="5125" spans="1:21" ht="21" x14ac:dyDescent="0.4">
      <c r="A5125" t="s">
        <v>1506</v>
      </c>
      <c r="B5125" t="s">
        <v>1446</v>
      </c>
      <c r="C5125" s="42" t="s">
        <v>1447</v>
      </c>
      <c r="D5125" s="33">
        <v>1143136</v>
      </c>
      <c r="E5125" s="33">
        <v>96947</v>
      </c>
      <c r="F5125" s="32">
        <v>48.473499999999994</v>
      </c>
      <c r="G5125" s="32">
        <v>24.076500000000003</v>
      </c>
      <c r="H5125" s="41">
        <v>8.4807931864625026</v>
      </c>
      <c r="I5125" s="32">
        <v>72.55</v>
      </c>
      <c r="J5125" s="34">
        <f t="shared" si="593"/>
        <v>0.33186078566505861</v>
      </c>
      <c r="K5125">
        <v>0.49999999999999994</v>
      </c>
      <c r="L5125">
        <v>0.74834703497787447</v>
      </c>
      <c r="M5125" s="41">
        <v>0.5</v>
      </c>
      <c r="N5125" t="s">
        <v>33</v>
      </c>
      <c r="O5125" s="43" t="s">
        <v>42</v>
      </c>
      <c r="P5125">
        <f t="shared" si="594"/>
        <v>0.05</v>
      </c>
      <c r="Q5125" s="11">
        <f t="shared" si="595"/>
        <v>0.33186078566505856</v>
      </c>
      <c r="S5125" s="13">
        <f t="shared" si="596"/>
        <v>0.05</v>
      </c>
      <c r="T5125">
        <f t="shared" si="597"/>
        <v>3.6274999999999999</v>
      </c>
      <c r="U5125" t="b">
        <f t="shared" si="598"/>
        <v>0</v>
      </c>
    </row>
    <row r="5126" spans="1:21" ht="21" x14ac:dyDescent="0.4">
      <c r="A5126" t="s">
        <v>3921</v>
      </c>
      <c r="B5126" t="s">
        <v>3765</v>
      </c>
      <c r="C5126" t="s">
        <v>3766</v>
      </c>
      <c r="D5126" s="33">
        <v>61837</v>
      </c>
      <c r="E5126" s="33">
        <v>6213</v>
      </c>
      <c r="F5126" s="32">
        <v>5.1122999999999994</v>
      </c>
      <c r="G5126" s="32">
        <v>1.7037</v>
      </c>
      <c r="H5126" s="41">
        <v>10.047382634991996</v>
      </c>
      <c r="I5126" s="32">
        <v>6.8159999999999989</v>
      </c>
      <c r="J5126" s="34">
        <f t="shared" si="593"/>
        <v>0.24995598591549301</v>
      </c>
      <c r="K5126">
        <v>0.82283920811202305</v>
      </c>
      <c r="L5126">
        <v>1.0970545630130371</v>
      </c>
      <c r="M5126" s="41">
        <v>0.8</v>
      </c>
      <c r="N5126" t="s">
        <v>37</v>
      </c>
      <c r="O5126" s="10" t="s">
        <v>37</v>
      </c>
      <c r="P5126">
        <f t="shared" si="594"/>
        <v>0.25</v>
      </c>
      <c r="Q5126" s="11">
        <f t="shared" si="595"/>
        <v>0.2707746478873238</v>
      </c>
      <c r="S5126" s="13">
        <f t="shared" si="596"/>
        <v>0.25</v>
      </c>
      <c r="T5126">
        <f t="shared" si="597"/>
        <v>1.7039999999999997</v>
      </c>
      <c r="U5126" t="b">
        <f t="shared" si="598"/>
        <v>1</v>
      </c>
    </row>
    <row r="5127" spans="1:21" ht="21" x14ac:dyDescent="0.4">
      <c r="A5127" t="s">
        <v>648</v>
      </c>
      <c r="B5127" t="s">
        <v>601</v>
      </c>
      <c r="C5127" s="42" t="s">
        <v>602</v>
      </c>
      <c r="D5127" s="33">
        <v>2574654</v>
      </c>
      <c r="E5127" s="33">
        <v>1114094</v>
      </c>
      <c r="F5127" s="32">
        <v>301.44329999999997</v>
      </c>
      <c r="G5127" s="32">
        <v>58.807299999999998</v>
      </c>
      <c r="H5127" s="41">
        <v>43.271600766549604</v>
      </c>
      <c r="I5127" s="32">
        <v>360.25059999999996</v>
      </c>
      <c r="J5127" s="34">
        <f t="shared" si="593"/>
        <v>0.1632399779486835</v>
      </c>
      <c r="K5127">
        <v>0.27057259082267743</v>
      </c>
      <c r="L5127">
        <v>0.32335745457744136</v>
      </c>
      <c r="M5127" s="41">
        <v>0.25</v>
      </c>
      <c r="N5127" t="s">
        <v>45</v>
      </c>
      <c r="O5127" s="10" t="s">
        <v>34</v>
      </c>
      <c r="P5127">
        <f t="shared" si="594"/>
        <v>0.15</v>
      </c>
      <c r="Q5127" s="11">
        <f t="shared" si="595"/>
        <v>0.22686180120171892</v>
      </c>
      <c r="S5127" s="13">
        <f t="shared" si="596"/>
        <v>0.15</v>
      </c>
      <c r="T5127">
        <f t="shared" si="597"/>
        <v>54.037589999999994</v>
      </c>
      <c r="U5127" t="b">
        <f t="shared" si="598"/>
        <v>0</v>
      </c>
    </row>
    <row r="5128" spans="1:21" ht="21" x14ac:dyDescent="0.4">
      <c r="A5128" t="s">
        <v>1400</v>
      </c>
      <c r="B5128" t="s">
        <v>1280</v>
      </c>
      <c r="C5128" s="42" t="s">
        <v>1281</v>
      </c>
      <c r="D5128" s="33">
        <v>220481</v>
      </c>
      <c r="E5128" s="33">
        <v>8788</v>
      </c>
      <c r="F5128" s="32">
        <v>3.2174999999999998</v>
      </c>
      <c r="G5128" s="32">
        <v>1.0725</v>
      </c>
      <c r="H5128" s="41">
        <v>3.9858309786330794</v>
      </c>
      <c r="I5128" s="32">
        <v>4.29</v>
      </c>
      <c r="J5128" s="34">
        <f t="shared" si="593"/>
        <v>0.25</v>
      </c>
      <c r="K5128">
        <v>0.3661242603550296</v>
      </c>
      <c r="L5128">
        <v>0.48816568047337278</v>
      </c>
      <c r="M5128" s="41">
        <v>0.3</v>
      </c>
      <c r="N5128" t="s">
        <v>37</v>
      </c>
      <c r="O5128" s="10" t="s">
        <v>42</v>
      </c>
      <c r="P5128">
        <f t="shared" si="594"/>
        <v>0.05</v>
      </c>
      <c r="Q5128" s="11">
        <f t="shared" si="595"/>
        <v>0.38545454545454549</v>
      </c>
      <c r="S5128" s="13">
        <f t="shared" si="596"/>
        <v>0.05</v>
      </c>
      <c r="T5128">
        <f t="shared" si="597"/>
        <v>0.21450000000000002</v>
      </c>
      <c r="U5128" t="b">
        <f t="shared" si="598"/>
        <v>0</v>
      </c>
    </row>
    <row r="5129" spans="1:21" ht="21" x14ac:dyDescent="0.4">
      <c r="A5129" t="s">
        <v>4314</v>
      </c>
      <c r="B5129" t="s">
        <v>4311</v>
      </c>
      <c r="C5129" t="s">
        <v>4312</v>
      </c>
      <c r="D5129" s="33">
        <v>184003</v>
      </c>
      <c r="E5129" s="33">
        <v>65058</v>
      </c>
      <c r="F5129" s="32">
        <v>22.45</v>
      </c>
      <c r="G5129" s="32">
        <v>5.6128000000000009</v>
      </c>
      <c r="H5129" s="41">
        <v>35.357032222300724</v>
      </c>
      <c r="I5129" s="32">
        <v>28.062799999999999</v>
      </c>
      <c r="J5129" s="34">
        <f t="shared" si="593"/>
        <v>0.20000855224710296</v>
      </c>
      <c r="K5129">
        <v>0.34507670079006425</v>
      </c>
      <c r="L5129">
        <v>0.43135048725752406</v>
      </c>
      <c r="M5129" s="41">
        <v>0.01</v>
      </c>
      <c r="N5129" t="s">
        <v>34</v>
      </c>
      <c r="O5129" s="10" t="s">
        <v>34</v>
      </c>
      <c r="P5129">
        <f t="shared" si="594"/>
        <v>0.15</v>
      </c>
      <c r="Q5129" s="11">
        <f t="shared" si="595"/>
        <v>0.97681699616574258</v>
      </c>
      <c r="S5129" s="13">
        <f t="shared" si="596"/>
        <v>0.15</v>
      </c>
      <c r="T5129">
        <f t="shared" si="597"/>
        <v>4.2094199999999997</v>
      </c>
      <c r="U5129" t="b">
        <f t="shared" si="598"/>
        <v>1</v>
      </c>
    </row>
    <row r="5130" spans="1:21" ht="21" x14ac:dyDescent="0.4">
      <c r="A5130" t="s">
        <v>207</v>
      </c>
      <c r="B5130" t="s">
        <v>31</v>
      </c>
      <c r="C5130" t="s">
        <v>32</v>
      </c>
      <c r="D5130" s="33">
        <v>18971633</v>
      </c>
      <c r="E5130" s="33">
        <v>1761524</v>
      </c>
      <c r="F5130" s="32">
        <v>1795.9250999999999</v>
      </c>
      <c r="G5130" s="32">
        <v>595.97059999999999</v>
      </c>
      <c r="H5130" s="41">
        <v>9.285041514349345</v>
      </c>
      <c r="I5130" s="32">
        <v>2391.8957</v>
      </c>
      <c r="K5130">
        <v>1.0195291690604271</v>
      </c>
      <c r="L5130">
        <v>1.3578558679870385</v>
      </c>
      <c r="M5130" s="41">
        <v>1</v>
      </c>
      <c r="N5130" t="s">
        <v>33</v>
      </c>
      <c r="O5130" s="10" t="s">
        <v>37</v>
      </c>
      <c r="P5130">
        <f t="shared" si="594"/>
        <v>0.25</v>
      </c>
      <c r="Q5130" s="11">
        <f t="shared" si="595"/>
        <v>0.26354481092131232</v>
      </c>
      <c r="S5130" s="13">
        <f t="shared" si="596"/>
        <v>0.25</v>
      </c>
      <c r="T5130">
        <f t="shared" si="597"/>
        <v>597.97392500000001</v>
      </c>
      <c r="U5130" t="b">
        <f t="shared" si="598"/>
        <v>0</v>
      </c>
    </row>
    <row r="5131" spans="1:21" ht="21" x14ac:dyDescent="0.4">
      <c r="A5131" t="s">
        <v>3994</v>
      </c>
      <c r="B5131" t="s">
        <v>3988</v>
      </c>
      <c r="C5131" t="s">
        <v>3989</v>
      </c>
      <c r="D5131" s="33">
        <v>7957443</v>
      </c>
      <c r="E5131" s="33">
        <v>1222198</v>
      </c>
      <c r="F5131" s="32">
        <v>77.918600000000012</v>
      </c>
      <c r="G5131" s="32">
        <v>38.378399999999999</v>
      </c>
      <c r="H5131" s="41">
        <v>15.359180078324155</v>
      </c>
      <c r="I5131" s="32">
        <v>116.29700000000001</v>
      </c>
      <c r="J5131" s="34">
        <f t="shared" ref="J5131:J5165" si="599">G5131/I5131</f>
        <v>0.33000335348289289</v>
      </c>
      <c r="K5131">
        <v>6.3752845283661083E-2</v>
      </c>
      <c r="L5131">
        <v>9.515397668790164E-2</v>
      </c>
      <c r="M5131" s="41">
        <v>0.05</v>
      </c>
      <c r="N5131" t="s">
        <v>37</v>
      </c>
      <c r="O5131" s="10" t="s">
        <v>37</v>
      </c>
      <c r="P5131">
        <f t="shared" si="594"/>
        <v>0.25</v>
      </c>
      <c r="Q5131" s="11">
        <f t="shared" si="595"/>
        <v>0.47453588656629148</v>
      </c>
      <c r="S5131" s="13">
        <f t="shared" si="596"/>
        <v>0.25</v>
      </c>
      <c r="T5131">
        <f t="shared" si="597"/>
        <v>29.074250000000003</v>
      </c>
      <c r="U5131" t="b">
        <f t="shared" si="598"/>
        <v>1</v>
      </c>
    </row>
    <row r="5132" spans="1:21" ht="21" x14ac:dyDescent="0.4">
      <c r="A5132" t="s">
        <v>4243</v>
      </c>
      <c r="B5132" t="s">
        <v>4238</v>
      </c>
      <c r="C5132" t="s">
        <v>4239</v>
      </c>
      <c r="D5132" s="33">
        <v>172751</v>
      </c>
      <c r="E5132" s="33">
        <v>49909</v>
      </c>
      <c r="F5132" s="32">
        <v>27.9312</v>
      </c>
      <c r="G5132" s="32">
        <v>13.756900000000002</v>
      </c>
      <c r="H5132" s="41">
        <v>28.890715538549703</v>
      </c>
      <c r="I5132" s="32">
        <v>41.688100000000006</v>
      </c>
      <c r="J5132" s="34">
        <f t="shared" si="599"/>
        <v>0.32999585013469074</v>
      </c>
      <c r="K5132">
        <v>0.55964254943998082</v>
      </c>
      <c r="L5132">
        <v>0.8352822136288045</v>
      </c>
      <c r="M5132" s="41">
        <v>0.5</v>
      </c>
      <c r="N5132" t="s">
        <v>37</v>
      </c>
      <c r="O5132" s="10" t="s">
        <v>37</v>
      </c>
      <c r="P5132">
        <f t="shared" si="594"/>
        <v>0.25</v>
      </c>
      <c r="Q5132" s="11">
        <f t="shared" si="595"/>
        <v>0.40139991988121315</v>
      </c>
      <c r="S5132" s="13">
        <f t="shared" si="596"/>
        <v>0.25</v>
      </c>
      <c r="T5132">
        <f t="shared" si="597"/>
        <v>10.422025000000001</v>
      </c>
      <c r="U5132" t="b">
        <f t="shared" si="598"/>
        <v>1</v>
      </c>
    </row>
    <row r="5133" spans="1:21" ht="21" x14ac:dyDescent="0.4">
      <c r="A5133" t="s">
        <v>3922</v>
      </c>
      <c r="B5133" t="s">
        <v>3765</v>
      </c>
      <c r="C5133" t="s">
        <v>3766</v>
      </c>
      <c r="D5133" s="33">
        <v>10651</v>
      </c>
      <c r="E5133" s="33">
        <v>484</v>
      </c>
      <c r="F5133" s="32">
        <v>0.31779999999999997</v>
      </c>
      <c r="G5133" s="32">
        <v>0.10519999999999997</v>
      </c>
      <c r="H5133" s="41">
        <v>4.54417425593841</v>
      </c>
      <c r="I5133" s="32">
        <v>0.42299999999999993</v>
      </c>
      <c r="J5133" s="34">
        <f t="shared" si="599"/>
        <v>0.24869976359338059</v>
      </c>
      <c r="K5133">
        <v>0.65661157024793382</v>
      </c>
      <c r="L5133">
        <v>0.87396694214876025</v>
      </c>
      <c r="M5133" s="41">
        <v>0.7</v>
      </c>
      <c r="N5133" t="s">
        <v>37</v>
      </c>
      <c r="O5133" s="10" t="s">
        <v>37</v>
      </c>
      <c r="P5133">
        <f t="shared" si="594"/>
        <v>0.25</v>
      </c>
      <c r="Q5133" s="11">
        <f t="shared" si="595"/>
        <v>0.19905437352245861</v>
      </c>
      <c r="S5133" s="13">
        <f t="shared" si="596"/>
        <v>0.19905437352245861</v>
      </c>
      <c r="T5133">
        <f t="shared" si="597"/>
        <v>8.4199999999999983E-2</v>
      </c>
      <c r="U5133" t="b">
        <f t="shared" si="598"/>
        <v>1</v>
      </c>
    </row>
    <row r="5134" spans="1:21" ht="21" x14ac:dyDescent="0.4">
      <c r="A5134" t="s">
        <v>881</v>
      </c>
      <c r="B5134" t="s">
        <v>865</v>
      </c>
      <c r="C5134" s="42" t="s">
        <v>866</v>
      </c>
      <c r="D5134" s="33">
        <v>3460630</v>
      </c>
      <c r="E5134" s="33">
        <v>444305</v>
      </c>
      <c r="F5134" s="32">
        <v>444.30500000000001</v>
      </c>
      <c r="G5134" s="32">
        <v>125.705</v>
      </c>
      <c r="H5134" s="41">
        <v>12.838847261914738</v>
      </c>
      <c r="I5134" s="32">
        <v>570.01</v>
      </c>
      <c r="J5134" s="34">
        <f t="shared" si="599"/>
        <v>0.22053121875054824</v>
      </c>
      <c r="K5134">
        <v>1</v>
      </c>
      <c r="L5134">
        <v>1.282925017724311</v>
      </c>
      <c r="M5134" s="41">
        <v>1</v>
      </c>
      <c r="N5134" t="s">
        <v>37</v>
      </c>
      <c r="O5134" s="10" t="s">
        <v>34</v>
      </c>
      <c r="P5134">
        <f t="shared" si="594"/>
        <v>0.15</v>
      </c>
      <c r="Q5134" s="11">
        <f t="shared" si="595"/>
        <v>0.22053121875054824</v>
      </c>
      <c r="S5134" s="13">
        <f t="shared" si="596"/>
        <v>0.15</v>
      </c>
      <c r="T5134">
        <f t="shared" si="597"/>
        <v>85.501499999999993</v>
      </c>
      <c r="U5134" t="b">
        <f t="shared" si="598"/>
        <v>0</v>
      </c>
    </row>
    <row r="5135" spans="1:21" ht="21" x14ac:dyDescent="0.4">
      <c r="A5135" t="s">
        <v>1995</v>
      </c>
      <c r="B5135" t="s">
        <v>1732</v>
      </c>
      <c r="C5135" s="42" t="s">
        <v>1733</v>
      </c>
      <c r="D5135" s="33">
        <v>1504</v>
      </c>
      <c r="E5135" s="33">
        <v>324</v>
      </c>
      <c r="F5135" s="32">
        <v>0.36249999999999999</v>
      </c>
      <c r="G5135" s="32">
        <v>0.17880000000000001</v>
      </c>
      <c r="H5135" s="41">
        <v>21.542553191489361</v>
      </c>
      <c r="I5135" s="32">
        <v>0.5413</v>
      </c>
      <c r="J5135" s="34">
        <f t="shared" si="599"/>
        <v>0.33031590615185669</v>
      </c>
      <c r="K5135">
        <v>1.1188271604938271</v>
      </c>
      <c r="L5135">
        <v>1.6706790123456789</v>
      </c>
      <c r="M5135" s="41">
        <v>1.4</v>
      </c>
      <c r="N5135" t="s">
        <v>37</v>
      </c>
      <c r="O5135" s="10" t="s">
        <v>34</v>
      </c>
      <c r="P5135">
        <f t="shared" si="594"/>
        <v>0.15</v>
      </c>
      <c r="Q5135" s="11">
        <f t="shared" si="595"/>
        <v>0.16201736560133015</v>
      </c>
      <c r="S5135" s="13">
        <f t="shared" si="596"/>
        <v>0.15</v>
      </c>
      <c r="T5135">
        <f t="shared" si="597"/>
        <v>8.1195000000000003E-2</v>
      </c>
      <c r="U5135" t="b">
        <f t="shared" si="598"/>
        <v>0</v>
      </c>
    </row>
    <row r="5136" spans="1:21" ht="21" x14ac:dyDescent="0.4">
      <c r="A5136" t="s">
        <v>2109</v>
      </c>
      <c r="B5136" t="s">
        <v>2051</v>
      </c>
      <c r="C5136" t="s">
        <v>2052</v>
      </c>
      <c r="D5136" s="33">
        <v>31102</v>
      </c>
      <c r="E5136" s="33">
        <v>7789</v>
      </c>
      <c r="F5136" s="32">
        <v>4.1825000000000001</v>
      </c>
      <c r="G5136" s="32">
        <v>1.3937999999999999</v>
      </c>
      <c r="H5136" s="41">
        <v>25.043405568773711</v>
      </c>
      <c r="I5136" s="32">
        <v>5.5762999999999998</v>
      </c>
      <c r="J5136" s="34">
        <f t="shared" si="599"/>
        <v>0.24995068414540106</v>
      </c>
      <c r="K5136">
        <v>0.53697522146617027</v>
      </c>
      <c r="L5136">
        <v>0.71591988702015663</v>
      </c>
      <c r="M5136" s="41">
        <v>0.5</v>
      </c>
      <c r="N5136" t="s">
        <v>34</v>
      </c>
      <c r="O5136" s="10" t="s">
        <v>34</v>
      </c>
      <c r="P5136">
        <f t="shared" si="594"/>
        <v>0.15</v>
      </c>
      <c r="Q5136" s="11">
        <f t="shared" si="595"/>
        <v>0.30159783368900528</v>
      </c>
      <c r="S5136" s="13">
        <f t="shared" si="596"/>
        <v>0.15</v>
      </c>
      <c r="T5136">
        <f t="shared" si="597"/>
        <v>0.83644499999999999</v>
      </c>
      <c r="U5136" t="b">
        <f t="shared" si="598"/>
        <v>1</v>
      </c>
    </row>
    <row r="5137" spans="1:21" ht="21" x14ac:dyDescent="0.4">
      <c r="A5137" t="s">
        <v>3109</v>
      </c>
      <c r="B5137" t="s">
        <v>3066</v>
      </c>
      <c r="C5137" t="s">
        <v>3067</v>
      </c>
      <c r="D5137" s="33">
        <v>1915499</v>
      </c>
      <c r="E5137" s="33">
        <v>188523</v>
      </c>
      <c r="F5137" s="32">
        <v>205.54819999999995</v>
      </c>
      <c r="G5137" s="32">
        <v>51.328400000000002</v>
      </c>
      <c r="H5137" s="41">
        <v>9.8419785131707194</v>
      </c>
      <c r="I5137" s="32">
        <v>256.87659999999994</v>
      </c>
      <c r="J5137" s="34">
        <f t="shared" si="599"/>
        <v>0.19981734420340355</v>
      </c>
      <c r="K5137">
        <v>1.0903083443399477</v>
      </c>
      <c r="L5137">
        <v>1.3625743278008515</v>
      </c>
      <c r="M5137" s="41">
        <v>1.5</v>
      </c>
      <c r="N5137" t="s">
        <v>34</v>
      </c>
      <c r="O5137" s="10" t="s">
        <v>34</v>
      </c>
      <c r="P5137">
        <f t="shared" si="594"/>
        <v>0.15</v>
      </c>
      <c r="Q5137" s="11">
        <f t="shared" si="595"/>
        <v>-0.10085737665478317</v>
      </c>
      <c r="S5137" s="13">
        <f t="shared" si="596"/>
        <v>-0.10085737665478317</v>
      </c>
      <c r="T5137">
        <f t="shared" si="597"/>
        <v>-25.907900000000069</v>
      </c>
      <c r="U5137" t="b">
        <f t="shared" si="598"/>
        <v>1</v>
      </c>
    </row>
    <row r="5138" spans="1:21" ht="21" x14ac:dyDescent="0.4">
      <c r="A5138" t="s">
        <v>243</v>
      </c>
      <c r="B5138" t="s">
        <v>210</v>
      </c>
      <c r="C5138" s="42" t="s">
        <v>211</v>
      </c>
      <c r="D5138" s="33">
        <v>5867197</v>
      </c>
      <c r="E5138" s="33">
        <v>2290685</v>
      </c>
      <c r="F5138" s="32">
        <v>2549.5213000000003</v>
      </c>
      <c r="G5138" s="32">
        <v>849.83410000000003</v>
      </c>
      <c r="H5138" s="41">
        <v>39.042237715897386</v>
      </c>
      <c r="I5138" s="32">
        <v>3399.3554000000004</v>
      </c>
      <c r="J5138" s="34">
        <f t="shared" si="599"/>
        <v>0.24999860267626031</v>
      </c>
      <c r="K5138">
        <v>1.1129951521051564</v>
      </c>
      <c r="L5138">
        <v>1.4839907713194962</v>
      </c>
      <c r="M5138" s="41">
        <v>0.1</v>
      </c>
      <c r="N5138" t="s">
        <v>37</v>
      </c>
      <c r="O5138" s="10" t="s">
        <v>37</v>
      </c>
      <c r="P5138">
        <f t="shared" si="594"/>
        <v>0.25</v>
      </c>
      <c r="Q5138" s="11">
        <f t="shared" si="595"/>
        <v>0.93261413619770372</v>
      </c>
      <c r="S5138" s="13">
        <f t="shared" si="596"/>
        <v>0.25</v>
      </c>
      <c r="T5138">
        <f t="shared" si="597"/>
        <v>849.83885000000009</v>
      </c>
      <c r="U5138" t="b">
        <f t="shared" si="598"/>
        <v>1</v>
      </c>
    </row>
    <row r="5139" spans="1:21" ht="21" x14ac:dyDescent="0.4">
      <c r="A5139" t="s">
        <v>862</v>
      </c>
      <c r="B5139" t="s">
        <v>761</v>
      </c>
      <c r="C5139" s="42" t="s">
        <v>762</v>
      </c>
      <c r="D5139" s="33">
        <v>580118</v>
      </c>
      <c r="E5139" s="33">
        <v>119959</v>
      </c>
      <c r="F5139" s="32">
        <v>94.715299999999999</v>
      </c>
      <c r="G5139" s="32">
        <v>33.3247</v>
      </c>
      <c r="H5139" s="41">
        <v>20.678379226295341</v>
      </c>
      <c r="I5139" s="32">
        <v>128.04</v>
      </c>
      <c r="J5139" s="34">
        <f t="shared" si="599"/>
        <v>0.26026788503592629</v>
      </c>
      <c r="K5139">
        <v>0.78956393434423433</v>
      </c>
      <c r="L5139">
        <v>1.0673646829333354</v>
      </c>
      <c r="M5139" s="41">
        <v>0.75</v>
      </c>
      <c r="N5139" t="s">
        <v>37</v>
      </c>
      <c r="O5139" s="10" t="s">
        <v>34</v>
      </c>
      <c r="P5139">
        <f t="shared" si="594"/>
        <v>0.15</v>
      </c>
      <c r="Q5139" s="11">
        <f t="shared" si="595"/>
        <v>0.29733481724461097</v>
      </c>
      <c r="S5139" s="13">
        <f t="shared" si="596"/>
        <v>0.15</v>
      </c>
      <c r="T5139">
        <f t="shared" si="597"/>
        <v>19.206</v>
      </c>
      <c r="U5139" t="b">
        <f t="shared" si="598"/>
        <v>0</v>
      </c>
    </row>
    <row r="5140" spans="1:21" ht="21" x14ac:dyDescent="0.4">
      <c r="A5140" t="s">
        <v>5191</v>
      </c>
      <c r="B5140" t="s">
        <v>5180</v>
      </c>
      <c r="C5140" t="s">
        <v>5181</v>
      </c>
      <c r="D5140" s="33">
        <v>1246</v>
      </c>
      <c r="E5140" s="33">
        <v>794</v>
      </c>
      <c r="F5140" s="32">
        <v>0.10860000000000002</v>
      </c>
      <c r="G5140" s="32">
        <v>5.340000000000001E-2</v>
      </c>
      <c r="H5140" s="41">
        <v>63.723916532905299</v>
      </c>
      <c r="I5140" s="32">
        <v>0.16200000000000003</v>
      </c>
      <c r="J5140" s="34">
        <f t="shared" si="599"/>
        <v>0.32962962962962961</v>
      </c>
      <c r="K5140">
        <v>0.13677581863979851</v>
      </c>
      <c r="L5140">
        <v>0.20403022670025192</v>
      </c>
      <c r="M5140" s="41">
        <v>0.03</v>
      </c>
      <c r="N5140" t="s">
        <v>37</v>
      </c>
      <c r="O5140" s="10" t="s">
        <v>37</v>
      </c>
      <c r="P5140">
        <f t="shared" si="594"/>
        <v>0.25</v>
      </c>
      <c r="Q5140" s="11">
        <f t="shared" si="595"/>
        <v>0.85296296296296303</v>
      </c>
      <c r="S5140" s="13">
        <f t="shared" si="596"/>
        <v>0.25</v>
      </c>
      <c r="T5140">
        <f t="shared" si="597"/>
        <v>4.0500000000000008E-2</v>
      </c>
      <c r="U5140" t="b">
        <f t="shared" si="598"/>
        <v>1</v>
      </c>
    </row>
    <row r="5141" spans="1:21" ht="21" x14ac:dyDescent="0.4">
      <c r="A5141" t="s">
        <v>532</v>
      </c>
      <c r="B5141" t="s">
        <v>416</v>
      </c>
      <c r="C5141" s="42" t="s">
        <v>417</v>
      </c>
      <c r="D5141" s="33">
        <v>51984</v>
      </c>
      <c r="E5141" s="33">
        <v>5031</v>
      </c>
      <c r="F5141" s="32">
        <v>10.070200000000002</v>
      </c>
      <c r="G5141" s="32">
        <v>2.6621000000000001</v>
      </c>
      <c r="H5141" s="41">
        <v>9.6779778393351794</v>
      </c>
      <c r="I5141" s="32">
        <v>12.732300000000002</v>
      </c>
      <c r="J5141" s="34">
        <f t="shared" si="599"/>
        <v>0.20908241244708337</v>
      </c>
      <c r="K5141">
        <v>2.0016298946531506</v>
      </c>
      <c r="L5141">
        <v>2.5307692307692315</v>
      </c>
      <c r="M5141" s="41">
        <v>2</v>
      </c>
      <c r="N5141" t="s">
        <v>34</v>
      </c>
      <c r="O5141" s="10" t="s">
        <v>42</v>
      </c>
      <c r="P5141">
        <f t="shared" si="594"/>
        <v>0.05</v>
      </c>
      <c r="Q5141" s="11">
        <f t="shared" si="595"/>
        <v>0.20972644376899721</v>
      </c>
      <c r="S5141" s="13">
        <f t="shared" si="596"/>
        <v>0.05</v>
      </c>
      <c r="T5141">
        <f t="shared" si="597"/>
        <v>0.63661500000000015</v>
      </c>
      <c r="U5141" t="b">
        <f t="shared" si="598"/>
        <v>0</v>
      </c>
    </row>
    <row r="5142" spans="1:21" ht="21" x14ac:dyDescent="0.4">
      <c r="A5142" t="s">
        <v>3659</v>
      </c>
      <c r="B5142" t="s">
        <v>3645</v>
      </c>
      <c r="C5142" t="s">
        <v>3646</v>
      </c>
      <c r="D5142" s="33">
        <v>429772</v>
      </c>
      <c r="E5142" s="33">
        <v>13517</v>
      </c>
      <c r="F5142" s="32">
        <v>11.5633</v>
      </c>
      <c r="G5142" s="32">
        <v>4.6647000000000007</v>
      </c>
      <c r="H5142" s="41">
        <v>3.1451560362238582</v>
      </c>
      <c r="I5142" s="32">
        <v>16.228000000000002</v>
      </c>
      <c r="J5142" s="34">
        <f t="shared" si="599"/>
        <v>0.28744762139511959</v>
      </c>
      <c r="K5142">
        <v>0.85546349041947167</v>
      </c>
      <c r="L5142">
        <v>1.200562254938226</v>
      </c>
      <c r="M5142" s="41">
        <v>0.5</v>
      </c>
      <c r="N5142" t="s">
        <v>37</v>
      </c>
      <c r="O5142" s="10" t="s">
        <v>37</v>
      </c>
      <c r="P5142">
        <f t="shared" si="594"/>
        <v>0.25</v>
      </c>
      <c r="Q5142" s="11">
        <f t="shared" si="595"/>
        <v>0.58352846931229974</v>
      </c>
      <c r="S5142" s="13">
        <f t="shared" si="596"/>
        <v>0.25</v>
      </c>
      <c r="T5142">
        <f t="shared" si="597"/>
        <v>4.0570000000000004</v>
      </c>
      <c r="U5142" t="b">
        <f t="shared" si="598"/>
        <v>1</v>
      </c>
    </row>
    <row r="5143" spans="1:21" ht="21" x14ac:dyDescent="0.4">
      <c r="A5143" t="s">
        <v>3660</v>
      </c>
      <c r="B5143" t="s">
        <v>3645</v>
      </c>
      <c r="C5143" t="s">
        <v>3646</v>
      </c>
      <c r="D5143" s="33">
        <v>561508</v>
      </c>
      <c r="E5143" s="33">
        <v>23320</v>
      </c>
      <c r="F5143" s="32">
        <v>20.418000000000003</v>
      </c>
      <c r="G5143" s="32">
        <v>9.0750000000000011</v>
      </c>
      <c r="H5143" s="41">
        <v>4.1531020038895257</v>
      </c>
      <c r="I5143" s="32">
        <v>29.493000000000002</v>
      </c>
      <c r="J5143" s="34">
        <f t="shared" si="599"/>
        <v>0.30770013223476761</v>
      </c>
      <c r="K5143">
        <v>0.87555746140651813</v>
      </c>
      <c r="L5143">
        <v>1.2647084048027446</v>
      </c>
      <c r="M5143" s="41">
        <v>0.5</v>
      </c>
      <c r="N5143" t="s">
        <v>37</v>
      </c>
      <c r="O5143" s="10" t="s">
        <v>37</v>
      </c>
      <c r="P5143">
        <f t="shared" si="594"/>
        <v>0.25</v>
      </c>
      <c r="Q5143" s="11">
        <f t="shared" si="595"/>
        <v>0.60465195131048055</v>
      </c>
      <c r="S5143" s="13">
        <f t="shared" si="596"/>
        <v>0.25</v>
      </c>
      <c r="T5143">
        <f t="shared" si="597"/>
        <v>7.3732500000000005</v>
      </c>
      <c r="U5143" t="b">
        <f t="shared" si="598"/>
        <v>1</v>
      </c>
    </row>
    <row r="5144" spans="1:21" ht="21" x14ac:dyDescent="0.4">
      <c r="A5144" t="s">
        <v>1996</v>
      </c>
      <c r="B5144" t="s">
        <v>1732</v>
      </c>
      <c r="C5144" s="42" t="s">
        <v>1733</v>
      </c>
      <c r="D5144" s="33">
        <v>989</v>
      </c>
      <c r="E5144" s="33">
        <v>177</v>
      </c>
      <c r="F5144" s="32">
        <v>0.19660000000000002</v>
      </c>
      <c r="G5144" s="32">
        <v>9.69E-2</v>
      </c>
      <c r="H5144" s="41">
        <v>17.896865520728007</v>
      </c>
      <c r="I5144" s="32">
        <v>0.29350000000000004</v>
      </c>
      <c r="J5144" s="34">
        <f t="shared" si="599"/>
        <v>0.33015332197614988</v>
      </c>
      <c r="K5144">
        <v>1.1107344632768363</v>
      </c>
      <c r="L5144">
        <v>1.6581920903954805</v>
      </c>
      <c r="M5144" s="41">
        <v>1.55</v>
      </c>
      <c r="N5144" t="s">
        <v>37</v>
      </c>
      <c r="O5144" s="10" t="s">
        <v>34</v>
      </c>
      <c r="P5144">
        <f t="shared" si="594"/>
        <v>0.15</v>
      </c>
      <c r="Q5144" s="11">
        <f t="shared" si="595"/>
        <v>6.5247018739352791E-2</v>
      </c>
      <c r="S5144" s="13">
        <f t="shared" si="596"/>
        <v>6.5247018739352791E-2</v>
      </c>
      <c r="T5144">
        <f t="shared" si="597"/>
        <v>1.9150000000000045E-2</v>
      </c>
      <c r="U5144" t="b">
        <f t="shared" si="598"/>
        <v>0</v>
      </c>
    </row>
    <row r="5145" spans="1:21" ht="21" x14ac:dyDescent="0.4">
      <c r="A5145" t="s">
        <v>2517</v>
      </c>
      <c r="B5145" t="s">
        <v>2484</v>
      </c>
      <c r="C5145" t="s">
        <v>2485</v>
      </c>
      <c r="D5145" s="33">
        <v>123752</v>
      </c>
      <c r="E5145" s="33">
        <v>24560</v>
      </c>
      <c r="F5145" s="32">
        <v>73.680000000000007</v>
      </c>
      <c r="G5145" s="32">
        <v>17.183999999999997</v>
      </c>
      <c r="H5145" s="41">
        <v>19.846143900704636</v>
      </c>
      <c r="I5145" s="32">
        <v>90.864000000000004</v>
      </c>
      <c r="J5145" s="34">
        <f t="shared" si="599"/>
        <v>0.18911780243000526</v>
      </c>
      <c r="K5145">
        <v>3</v>
      </c>
      <c r="L5145">
        <v>3.6996742671009772</v>
      </c>
      <c r="M5145" s="41">
        <v>3</v>
      </c>
      <c r="N5145" t="s">
        <v>37</v>
      </c>
      <c r="O5145" s="10" t="s">
        <v>37</v>
      </c>
      <c r="P5145">
        <f t="shared" si="594"/>
        <v>0.25</v>
      </c>
      <c r="Q5145" s="11">
        <f t="shared" si="595"/>
        <v>0.18911780243000528</v>
      </c>
      <c r="S5145" s="13">
        <f t="shared" si="596"/>
        <v>0.18911780243000528</v>
      </c>
      <c r="T5145">
        <f t="shared" si="597"/>
        <v>17.184000000000001</v>
      </c>
      <c r="U5145" t="b">
        <f t="shared" si="598"/>
        <v>1</v>
      </c>
    </row>
    <row r="5146" spans="1:21" ht="21" x14ac:dyDescent="0.4">
      <c r="A5146" t="s">
        <v>244</v>
      </c>
      <c r="B5146" t="s">
        <v>210</v>
      </c>
      <c r="C5146" s="42" t="s">
        <v>211</v>
      </c>
      <c r="D5146" s="33">
        <v>1133122</v>
      </c>
      <c r="E5146" s="33">
        <v>185076</v>
      </c>
      <c r="F5146" s="32">
        <v>39.065100000000008</v>
      </c>
      <c r="G5146" s="32">
        <v>13.018899999999999</v>
      </c>
      <c r="H5146" s="41">
        <v>16.333280970628053</v>
      </c>
      <c r="I5146" s="32">
        <v>52.084000000000003</v>
      </c>
      <c r="J5146" s="34">
        <f t="shared" si="599"/>
        <v>0.24995968051608936</v>
      </c>
      <c r="K5146">
        <v>0.2110759904039422</v>
      </c>
      <c r="L5146">
        <v>0.28141952495191164</v>
      </c>
      <c r="M5146" s="41">
        <v>0.1</v>
      </c>
      <c r="N5146" t="s">
        <v>37</v>
      </c>
      <c r="O5146" s="10" t="s">
        <v>37</v>
      </c>
      <c r="P5146">
        <f t="shared" si="594"/>
        <v>0.25</v>
      </c>
      <c r="Q5146" s="11">
        <f t="shared" si="595"/>
        <v>0.64465862836955679</v>
      </c>
      <c r="S5146" s="13">
        <f t="shared" si="596"/>
        <v>0.25</v>
      </c>
      <c r="T5146">
        <f t="shared" si="597"/>
        <v>13.021000000000001</v>
      </c>
      <c r="U5146" t="b">
        <f t="shared" si="598"/>
        <v>1</v>
      </c>
    </row>
    <row r="5147" spans="1:21" ht="21" x14ac:dyDescent="0.4">
      <c r="A5147" t="s">
        <v>1019</v>
      </c>
      <c r="B5147" t="s">
        <v>980</v>
      </c>
      <c r="C5147" s="42" t="s">
        <v>981</v>
      </c>
      <c r="D5147" s="33">
        <v>194963</v>
      </c>
      <c r="E5147" s="33">
        <v>5004</v>
      </c>
      <c r="F5147" s="32">
        <v>1.6789999999999998</v>
      </c>
      <c r="G5147" s="32">
        <v>0.55900000000000005</v>
      </c>
      <c r="H5147" s="41">
        <v>2.5666408498022704</v>
      </c>
      <c r="I5147" s="32">
        <v>2.238</v>
      </c>
      <c r="J5147" s="34">
        <f t="shared" si="599"/>
        <v>0.24977658623771226</v>
      </c>
      <c r="K5147">
        <v>0.33553157474020778</v>
      </c>
      <c r="L5147">
        <v>0.44724220623501199</v>
      </c>
      <c r="M5147" s="41">
        <v>0.3</v>
      </c>
      <c r="N5147" t="s">
        <v>45</v>
      </c>
      <c r="O5147" s="10" t="s">
        <v>45</v>
      </c>
      <c r="P5147">
        <f t="shared" si="594"/>
        <v>0.32</v>
      </c>
      <c r="Q5147" s="11">
        <f t="shared" si="595"/>
        <v>0.32922252010723863</v>
      </c>
      <c r="S5147" s="13">
        <f t="shared" si="596"/>
        <v>0.32</v>
      </c>
      <c r="T5147">
        <f t="shared" si="597"/>
        <v>0.71616000000000002</v>
      </c>
      <c r="U5147" t="b">
        <f t="shared" si="598"/>
        <v>1</v>
      </c>
    </row>
    <row r="5148" spans="1:21" ht="21" x14ac:dyDescent="0.4">
      <c r="A5148" t="s">
        <v>1997</v>
      </c>
      <c r="B5148" t="s">
        <v>1732</v>
      </c>
      <c r="C5148" s="42" t="s">
        <v>1733</v>
      </c>
      <c r="D5148" s="33">
        <v>47459</v>
      </c>
      <c r="E5148" s="33">
        <v>13474</v>
      </c>
      <c r="F5148" s="32">
        <v>18.437200000000001</v>
      </c>
      <c r="G5148" s="32">
        <v>9.0322999999999993</v>
      </c>
      <c r="H5148" s="41">
        <v>28.390821551233696</v>
      </c>
      <c r="I5148" s="32">
        <v>27.4695</v>
      </c>
      <c r="J5148" s="34">
        <f t="shared" si="599"/>
        <v>0.32881195507744954</v>
      </c>
      <c r="K5148">
        <v>1.3683538667062491</v>
      </c>
      <c r="L5148">
        <v>2.0387041709959921</v>
      </c>
      <c r="M5148" s="41">
        <v>1.35</v>
      </c>
      <c r="N5148" t="s">
        <v>33</v>
      </c>
      <c r="O5148" s="10" t="s">
        <v>34</v>
      </c>
      <c r="P5148">
        <f t="shared" si="594"/>
        <v>0.15</v>
      </c>
      <c r="Q5148" s="11">
        <f t="shared" si="595"/>
        <v>0.33781466717632275</v>
      </c>
      <c r="S5148" s="13">
        <f t="shared" si="596"/>
        <v>0.15</v>
      </c>
      <c r="T5148">
        <f t="shared" si="597"/>
        <v>4.120425</v>
      </c>
      <c r="U5148" t="b">
        <f t="shared" si="598"/>
        <v>0</v>
      </c>
    </row>
    <row r="5149" spans="1:21" ht="21" x14ac:dyDescent="0.4">
      <c r="A5149" t="s">
        <v>863</v>
      </c>
      <c r="B5149" t="s">
        <v>761</v>
      </c>
      <c r="C5149" s="42" t="s">
        <v>762</v>
      </c>
      <c r="D5149" s="33">
        <v>53471</v>
      </c>
      <c r="E5149" s="33">
        <v>12117</v>
      </c>
      <c r="F5149" s="32">
        <v>10.361499999999999</v>
      </c>
      <c r="G5149" s="32">
        <v>3.4505000000000003</v>
      </c>
      <c r="H5149" s="41">
        <v>22.660881599371621</v>
      </c>
      <c r="I5149" s="32">
        <v>13.811999999999999</v>
      </c>
      <c r="J5149" s="34">
        <f t="shared" si="599"/>
        <v>0.24981899797277732</v>
      </c>
      <c r="K5149">
        <v>0.85512090451431877</v>
      </c>
      <c r="L5149">
        <v>1.1398861104233722</v>
      </c>
      <c r="M5149" s="41">
        <v>0.75</v>
      </c>
      <c r="N5149" t="s">
        <v>34</v>
      </c>
      <c r="O5149" s="10" t="s">
        <v>34</v>
      </c>
      <c r="P5149">
        <f t="shared" si="594"/>
        <v>0.15</v>
      </c>
      <c r="Q5149" s="11">
        <f t="shared" si="595"/>
        <v>0.34203953084274547</v>
      </c>
      <c r="S5149" s="13">
        <f t="shared" si="596"/>
        <v>0.15</v>
      </c>
      <c r="T5149">
        <f t="shared" si="597"/>
        <v>2.0717999999999996</v>
      </c>
      <c r="U5149" t="b">
        <f t="shared" si="598"/>
        <v>1</v>
      </c>
    </row>
    <row r="5150" spans="1:21" ht="21" x14ac:dyDescent="0.4">
      <c r="A5150" t="s">
        <v>2961</v>
      </c>
      <c r="B5150" t="s">
        <v>2919</v>
      </c>
      <c r="C5150" t="s">
        <v>2920</v>
      </c>
      <c r="D5150" s="33">
        <v>231589</v>
      </c>
      <c r="E5150" s="33">
        <v>2729</v>
      </c>
      <c r="F5150" s="32">
        <v>21.831999999999997</v>
      </c>
      <c r="G5150" s="32">
        <v>4.4695999999999998</v>
      </c>
      <c r="H5150" s="41">
        <v>1.1783806657483733</v>
      </c>
      <c r="I5150" s="32">
        <v>26.301599999999997</v>
      </c>
      <c r="J5150" s="34">
        <f t="shared" si="599"/>
        <v>0.1699364297229066</v>
      </c>
      <c r="K5150">
        <v>7.9999999999999982</v>
      </c>
      <c r="L5150">
        <v>9.637816049835104</v>
      </c>
      <c r="M5150" s="41">
        <v>8</v>
      </c>
      <c r="N5150" t="s">
        <v>34</v>
      </c>
      <c r="O5150" s="10" t="s">
        <v>34</v>
      </c>
      <c r="P5150">
        <f t="shared" si="594"/>
        <v>0.15</v>
      </c>
      <c r="Q5150" s="11">
        <f t="shared" si="595"/>
        <v>0.16993642972290654</v>
      </c>
      <c r="S5150" s="13">
        <f t="shared" si="596"/>
        <v>0.15</v>
      </c>
      <c r="T5150">
        <f t="shared" si="597"/>
        <v>3.9452399999999992</v>
      </c>
      <c r="U5150" t="b">
        <f t="shared" si="598"/>
        <v>1</v>
      </c>
    </row>
    <row r="5151" spans="1:21" ht="21" x14ac:dyDescent="0.4">
      <c r="A5151" t="s">
        <v>5768</v>
      </c>
      <c r="B5151" t="s">
        <v>5753</v>
      </c>
      <c r="C5151" t="s">
        <v>5754</v>
      </c>
      <c r="D5151" s="33">
        <v>3340</v>
      </c>
      <c r="E5151" s="33">
        <v>285</v>
      </c>
      <c r="F5151" s="32">
        <v>4.3200000000000002E-2</v>
      </c>
      <c r="G5151" s="32">
        <v>2.8799999999999999E-2</v>
      </c>
      <c r="H5151" s="41">
        <v>8.5329341317365266</v>
      </c>
      <c r="I5151" s="32">
        <v>7.2000000000000008E-2</v>
      </c>
      <c r="J5151" s="34">
        <f t="shared" si="599"/>
        <v>0.39999999999999997</v>
      </c>
      <c r="K5151">
        <v>0.15157894736842106</v>
      </c>
      <c r="L5151">
        <v>0.25263157894736848</v>
      </c>
      <c r="M5151" s="41">
        <v>0.15</v>
      </c>
      <c r="N5151" t="s">
        <v>33</v>
      </c>
      <c r="O5151" s="10" t="s">
        <v>33</v>
      </c>
      <c r="P5151">
        <f t="shared" si="594"/>
        <v>0.4</v>
      </c>
      <c r="Q5151" s="11">
        <f t="shared" si="595"/>
        <v>0.40625000000000017</v>
      </c>
      <c r="S5151" s="13">
        <f t="shared" si="596"/>
        <v>0.4</v>
      </c>
      <c r="T5151">
        <f t="shared" si="597"/>
        <v>2.8800000000000006E-2</v>
      </c>
      <c r="U5151" t="b">
        <f t="shared" si="598"/>
        <v>1</v>
      </c>
    </row>
    <row r="5152" spans="1:21" ht="21" x14ac:dyDescent="0.4">
      <c r="A5152" t="s">
        <v>1998</v>
      </c>
      <c r="B5152" t="s">
        <v>1732</v>
      </c>
      <c r="C5152" s="42" t="s">
        <v>1733</v>
      </c>
      <c r="D5152" s="33">
        <v>123032</v>
      </c>
      <c r="E5152" s="33">
        <v>29155</v>
      </c>
      <c r="F5152" s="32">
        <v>42.082900000000002</v>
      </c>
      <c r="G5152" s="32">
        <v>18.539300000000001</v>
      </c>
      <c r="H5152" s="41">
        <v>23.697086936731907</v>
      </c>
      <c r="I5152" s="32">
        <v>60.622200000000007</v>
      </c>
      <c r="J5152" s="34">
        <f t="shared" si="599"/>
        <v>0.30581701092998931</v>
      </c>
      <c r="K5152">
        <v>1.443419653575716</v>
      </c>
      <c r="L5152">
        <v>2.0793071514320016</v>
      </c>
      <c r="M5152" s="41">
        <v>1.4</v>
      </c>
      <c r="N5152" t="s">
        <v>37</v>
      </c>
      <c r="O5152" s="10" t="s">
        <v>34</v>
      </c>
      <c r="P5152">
        <f t="shared" si="594"/>
        <v>0.15</v>
      </c>
      <c r="Q5152" s="11">
        <f t="shared" si="595"/>
        <v>0.32669880010953095</v>
      </c>
      <c r="S5152" s="13">
        <f t="shared" si="596"/>
        <v>0.15</v>
      </c>
      <c r="T5152">
        <f t="shared" si="597"/>
        <v>9.0933299999999999</v>
      </c>
      <c r="U5152" t="b">
        <f t="shared" si="598"/>
        <v>0</v>
      </c>
    </row>
    <row r="5153" spans="1:21" ht="21" x14ac:dyDescent="0.4">
      <c r="A5153" t="s">
        <v>2518</v>
      </c>
      <c r="B5153" t="s">
        <v>2484</v>
      </c>
      <c r="C5153" t="s">
        <v>2485</v>
      </c>
      <c r="D5153" s="33">
        <v>53697</v>
      </c>
      <c r="E5153" s="33">
        <v>22406</v>
      </c>
      <c r="F5153" s="32">
        <v>35.439599999999999</v>
      </c>
      <c r="G5153" s="32">
        <v>11.798300000000001</v>
      </c>
      <c r="H5153" s="41">
        <v>41.726725887852204</v>
      </c>
      <c r="I5153" s="32">
        <v>47.237899999999996</v>
      </c>
      <c r="J5153" s="34">
        <f t="shared" si="599"/>
        <v>0.24976343148192451</v>
      </c>
      <c r="K5153">
        <v>1.5817013300008926</v>
      </c>
      <c r="L5153">
        <v>2.1082701062215476</v>
      </c>
      <c r="M5153" s="41">
        <v>1.5</v>
      </c>
      <c r="N5153" t="s">
        <v>37</v>
      </c>
      <c r="O5153" s="10" t="s">
        <v>37</v>
      </c>
      <c r="P5153">
        <f t="shared" si="594"/>
        <v>0.25</v>
      </c>
      <c r="Q5153" s="11">
        <f t="shared" si="595"/>
        <v>0.28851621261741095</v>
      </c>
      <c r="S5153" s="13">
        <f t="shared" si="596"/>
        <v>0.25</v>
      </c>
      <c r="T5153">
        <f t="shared" si="597"/>
        <v>11.809474999999999</v>
      </c>
      <c r="U5153" t="b">
        <f t="shared" si="598"/>
        <v>1</v>
      </c>
    </row>
    <row r="5154" spans="1:21" ht="21" x14ac:dyDescent="0.4">
      <c r="A5154" t="s">
        <v>3760</v>
      </c>
      <c r="B5154" t="s">
        <v>3744</v>
      </c>
      <c r="C5154" t="s">
        <v>3745</v>
      </c>
      <c r="D5154" s="33">
        <v>455666</v>
      </c>
      <c r="E5154" s="33">
        <v>40446</v>
      </c>
      <c r="F5154" s="32">
        <v>24.398</v>
      </c>
      <c r="G5154" s="32">
        <v>8.1280000000000001</v>
      </c>
      <c r="H5154" s="41">
        <v>8.8762382973493743</v>
      </c>
      <c r="I5154" s="32">
        <v>32.525999999999996</v>
      </c>
      <c r="J5154" s="34">
        <f t="shared" si="599"/>
        <v>0.24989239377728589</v>
      </c>
      <c r="K5154">
        <v>0.60322405182218264</v>
      </c>
      <c r="L5154">
        <v>0.80418335558522469</v>
      </c>
      <c r="M5154" s="41">
        <v>0.5</v>
      </c>
      <c r="N5154" t="s">
        <v>37</v>
      </c>
      <c r="O5154" s="10" t="s">
        <v>37</v>
      </c>
      <c r="P5154">
        <f t="shared" si="594"/>
        <v>0.25</v>
      </c>
      <c r="Q5154" s="11">
        <f t="shared" si="595"/>
        <v>0.37825124515771996</v>
      </c>
      <c r="S5154" s="13">
        <f t="shared" si="596"/>
        <v>0.25</v>
      </c>
      <c r="T5154">
        <f t="shared" si="597"/>
        <v>8.1314999999999991</v>
      </c>
      <c r="U5154" t="b">
        <f t="shared" si="598"/>
        <v>1</v>
      </c>
    </row>
    <row r="5155" spans="1:21" ht="21" x14ac:dyDescent="0.4">
      <c r="A5155" t="s">
        <v>5196</v>
      </c>
      <c r="B5155" t="s">
        <v>5193</v>
      </c>
      <c r="C5155" t="s">
        <v>5194</v>
      </c>
      <c r="D5155" s="33">
        <v>3428212</v>
      </c>
      <c r="E5155" s="33">
        <v>79123</v>
      </c>
      <c r="F5155" s="32">
        <v>18.988599999999998</v>
      </c>
      <c r="G5155" s="32">
        <v>6.3262</v>
      </c>
      <c r="H5155" s="41">
        <v>2.3079961215934137</v>
      </c>
      <c r="I5155" s="32">
        <v>25.314799999999998</v>
      </c>
      <c r="J5155" s="34">
        <f t="shared" si="599"/>
        <v>0.24990124354132762</v>
      </c>
      <c r="K5155">
        <v>0.2399883725339029</v>
      </c>
      <c r="L5155">
        <v>0.31994236821151878</v>
      </c>
      <c r="M5155" s="41">
        <v>0.2</v>
      </c>
      <c r="N5155" t="s">
        <v>37</v>
      </c>
      <c r="O5155" s="10" t="s">
        <v>37</v>
      </c>
      <c r="P5155">
        <f t="shared" si="594"/>
        <v>0.25</v>
      </c>
      <c r="Q5155" s="11">
        <f t="shared" si="595"/>
        <v>0.37488741763711342</v>
      </c>
      <c r="S5155" s="13">
        <f t="shared" si="596"/>
        <v>0.25</v>
      </c>
      <c r="T5155">
        <f t="shared" si="597"/>
        <v>6.3286999999999995</v>
      </c>
      <c r="U5155" t="b">
        <f t="shared" si="598"/>
        <v>1</v>
      </c>
    </row>
    <row r="5156" spans="1:21" ht="21" x14ac:dyDescent="0.4">
      <c r="A5156" t="s">
        <v>2110</v>
      </c>
      <c r="B5156" t="s">
        <v>2051</v>
      </c>
      <c r="C5156" t="s">
        <v>2052</v>
      </c>
      <c r="D5156" s="33">
        <v>659175</v>
      </c>
      <c r="E5156" s="33">
        <v>42853</v>
      </c>
      <c r="F5156" s="32">
        <v>53.506699999999988</v>
      </c>
      <c r="G5156" s="32">
        <v>13.376300000000002</v>
      </c>
      <c r="H5156" s="41">
        <v>6.5010050441840175</v>
      </c>
      <c r="I5156" s="32">
        <v>66.882999999999996</v>
      </c>
      <c r="J5156" s="34">
        <f t="shared" si="599"/>
        <v>0.19999551455526821</v>
      </c>
      <c r="K5156">
        <v>1.2486103656686811</v>
      </c>
      <c r="L5156">
        <v>1.5607542062399364</v>
      </c>
      <c r="M5156" s="41">
        <v>1.1499999999999999</v>
      </c>
      <c r="N5156" t="s">
        <v>34</v>
      </c>
      <c r="O5156" s="10" t="s">
        <v>34</v>
      </c>
      <c r="P5156">
        <f t="shared" si="594"/>
        <v>0.15</v>
      </c>
      <c r="Q5156" s="11">
        <f t="shared" si="595"/>
        <v>0.26317674147391718</v>
      </c>
      <c r="S5156" s="13">
        <f t="shared" si="596"/>
        <v>0.15</v>
      </c>
      <c r="T5156">
        <f t="shared" si="597"/>
        <v>10.032449999999999</v>
      </c>
      <c r="U5156" t="b">
        <f t="shared" si="598"/>
        <v>1</v>
      </c>
    </row>
    <row r="5157" spans="1:21" ht="21" x14ac:dyDescent="0.4">
      <c r="A5157" t="s">
        <v>2544</v>
      </c>
      <c r="B5157" t="s">
        <v>2540</v>
      </c>
      <c r="C5157" t="s">
        <v>2541</v>
      </c>
      <c r="D5157" s="33">
        <v>706769</v>
      </c>
      <c r="E5157" s="33">
        <v>78409</v>
      </c>
      <c r="F5157" s="32">
        <v>235.227</v>
      </c>
      <c r="G5157" s="32">
        <v>56.604600000000005</v>
      </c>
      <c r="H5157" s="41">
        <v>11.094006669788856</v>
      </c>
      <c r="I5157" s="32">
        <v>291.83159999999998</v>
      </c>
      <c r="J5157" s="34">
        <f t="shared" si="599"/>
        <v>0.19396323084957218</v>
      </c>
      <c r="K5157">
        <v>3</v>
      </c>
      <c r="L5157">
        <v>3.7219145761328414</v>
      </c>
      <c r="M5157" s="41">
        <v>3</v>
      </c>
      <c r="N5157" t="s">
        <v>34</v>
      </c>
      <c r="O5157" s="10" t="s">
        <v>34</v>
      </c>
      <c r="P5157">
        <f t="shared" si="594"/>
        <v>0.15</v>
      </c>
      <c r="Q5157" s="11">
        <f t="shared" si="595"/>
        <v>0.19396323084957204</v>
      </c>
      <c r="S5157" s="13">
        <f t="shared" si="596"/>
        <v>0.15</v>
      </c>
      <c r="T5157">
        <f t="shared" si="597"/>
        <v>43.774739999999994</v>
      </c>
      <c r="U5157" t="b">
        <f t="shared" si="598"/>
        <v>1</v>
      </c>
    </row>
    <row r="5158" spans="1:21" ht="21" x14ac:dyDescent="0.4">
      <c r="A5158" t="s">
        <v>374</v>
      </c>
      <c r="B5158" t="s">
        <v>308</v>
      </c>
      <c r="C5158" s="42" t="s">
        <v>309</v>
      </c>
      <c r="D5158" s="33">
        <v>3982040</v>
      </c>
      <c r="E5158" s="33">
        <v>445206</v>
      </c>
      <c r="F5158" s="32">
        <v>1232.4223</v>
      </c>
      <c r="G5158" s="32">
        <v>136.9623</v>
      </c>
      <c r="H5158" s="41">
        <v>11.180349770469407</v>
      </c>
      <c r="I5158" s="32">
        <v>1369.3845999999999</v>
      </c>
      <c r="J5158" s="34">
        <f t="shared" si="599"/>
        <v>0.10001740928005179</v>
      </c>
      <c r="K5158">
        <v>2.7682068525581416</v>
      </c>
      <c r="L5158">
        <v>3.0758448897813593</v>
      </c>
      <c r="M5158" s="41">
        <v>1.5</v>
      </c>
      <c r="N5158" t="s">
        <v>45</v>
      </c>
      <c r="O5158" s="10" t="s">
        <v>37</v>
      </c>
      <c r="P5158">
        <f t="shared" si="594"/>
        <v>0.25</v>
      </c>
      <c r="Q5158" s="11">
        <f t="shared" si="595"/>
        <v>0.51232911484472654</v>
      </c>
      <c r="S5158" s="13">
        <f t="shared" si="596"/>
        <v>0.25</v>
      </c>
      <c r="T5158">
        <f t="shared" si="597"/>
        <v>342.34614999999997</v>
      </c>
      <c r="U5158" t="b">
        <f t="shared" si="598"/>
        <v>0</v>
      </c>
    </row>
    <row r="5159" spans="1:21" ht="21" x14ac:dyDescent="0.4">
      <c r="A5159" t="s">
        <v>1199</v>
      </c>
      <c r="B5159" t="s">
        <v>1120</v>
      </c>
      <c r="C5159" s="42" t="s">
        <v>1121</v>
      </c>
      <c r="D5159" s="33">
        <v>616221</v>
      </c>
      <c r="E5159" s="33">
        <v>107239</v>
      </c>
      <c r="F5159" s="32">
        <v>35.557899999999997</v>
      </c>
      <c r="G5159" s="32">
        <v>11.8521</v>
      </c>
      <c r="H5159" s="41">
        <v>17.402685075646563</v>
      </c>
      <c r="I5159" s="32">
        <v>47.41</v>
      </c>
      <c r="J5159" s="34">
        <f t="shared" si="599"/>
        <v>0.24999156296140057</v>
      </c>
      <c r="K5159">
        <v>0.33157619895746876</v>
      </c>
      <c r="L5159">
        <v>0.44209662529490207</v>
      </c>
      <c r="M5159" s="41">
        <v>0.3</v>
      </c>
      <c r="N5159" t="s">
        <v>37</v>
      </c>
      <c r="O5159" s="10" t="s">
        <v>37</v>
      </c>
      <c r="P5159">
        <f t="shared" si="594"/>
        <v>0.25</v>
      </c>
      <c r="Q5159" s="11">
        <f t="shared" si="595"/>
        <v>0.32141531322505806</v>
      </c>
      <c r="S5159" s="13">
        <f t="shared" si="596"/>
        <v>0.25</v>
      </c>
      <c r="T5159">
        <f t="shared" si="597"/>
        <v>11.852499999999999</v>
      </c>
      <c r="U5159" t="b">
        <f t="shared" si="598"/>
        <v>1</v>
      </c>
    </row>
    <row r="5160" spans="1:21" ht="21" x14ac:dyDescent="0.4">
      <c r="A5160" t="s">
        <v>2321</v>
      </c>
      <c r="B5160" t="s">
        <v>2310</v>
      </c>
      <c r="C5160" t="s">
        <v>2311</v>
      </c>
      <c r="D5160" s="33">
        <v>1102</v>
      </c>
      <c r="E5160" s="33">
        <v>212</v>
      </c>
      <c r="F5160" s="32">
        <v>3.6399999999999995E-2</v>
      </c>
      <c r="G5160" s="32">
        <v>1.18E-2</v>
      </c>
      <c r="H5160" s="41">
        <v>19.237749546279492</v>
      </c>
      <c r="I5160" s="32">
        <v>4.8199999999999993E-2</v>
      </c>
      <c r="J5160" s="34">
        <f t="shared" si="599"/>
        <v>0.24481327800829877</v>
      </c>
      <c r="K5160">
        <v>0.17169811320754713</v>
      </c>
      <c r="L5160">
        <v>0.22735849056603771</v>
      </c>
      <c r="M5160" s="41">
        <v>0.1</v>
      </c>
      <c r="N5160" t="s">
        <v>34</v>
      </c>
      <c r="O5160" s="10" t="s">
        <v>34</v>
      </c>
      <c r="P5160">
        <f t="shared" si="594"/>
        <v>0.15</v>
      </c>
      <c r="Q5160" s="11">
        <f t="shared" si="595"/>
        <v>0.56016597510373434</v>
      </c>
      <c r="S5160" s="13">
        <f t="shared" si="596"/>
        <v>0.15</v>
      </c>
      <c r="T5160">
        <f t="shared" si="597"/>
        <v>7.2299999999999986E-3</v>
      </c>
      <c r="U5160" t="b">
        <f t="shared" si="598"/>
        <v>1</v>
      </c>
    </row>
    <row r="5161" spans="1:21" ht="21" x14ac:dyDescent="0.4">
      <c r="A5161" t="s">
        <v>3377</v>
      </c>
      <c r="B5161" t="s">
        <v>3361</v>
      </c>
      <c r="C5161" t="s">
        <v>3362</v>
      </c>
      <c r="D5161" s="33">
        <v>16871</v>
      </c>
      <c r="E5161" s="33">
        <v>2167</v>
      </c>
      <c r="F5161" s="32">
        <v>0.79169999999999996</v>
      </c>
      <c r="G5161" s="32">
        <v>0.13790000000000002</v>
      </c>
      <c r="H5161" s="41">
        <v>12.844526109892715</v>
      </c>
      <c r="I5161" s="32">
        <v>0.92959999999999998</v>
      </c>
      <c r="J5161" s="34">
        <f t="shared" si="599"/>
        <v>0.14834337349397594</v>
      </c>
      <c r="K5161">
        <v>0.36534379326257493</v>
      </c>
      <c r="L5161">
        <v>0.42898015689893865</v>
      </c>
      <c r="M5161" s="41">
        <v>0.3</v>
      </c>
      <c r="N5161" t="s">
        <v>42</v>
      </c>
      <c r="O5161" s="10" t="s">
        <v>42</v>
      </c>
      <c r="P5161">
        <f t="shared" si="594"/>
        <v>0.05</v>
      </c>
      <c r="Q5161" s="11">
        <f t="shared" si="595"/>
        <v>0.30066695352839939</v>
      </c>
      <c r="S5161" s="13">
        <f t="shared" si="596"/>
        <v>0.05</v>
      </c>
      <c r="T5161">
        <f t="shared" si="597"/>
        <v>4.648E-2</v>
      </c>
      <c r="U5161" t="b">
        <f t="shared" si="598"/>
        <v>1</v>
      </c>
    </row>
    <row r="5162" spans="1:21" ht="21" x14ac:dyDescent="0.4">
      <c r="A5162" t="s">
        <v>1257</v>
      </c>
      <c r="B5162" t="s">
        <v>1201</v>
      </c>
      <c r="C5162" s="42" t="s">
        <v>1202</v>
      </c>
      <c r="D5162" s="33">
        <v>384010</v>
      </c>
      <c r="E5162" s="33">
        <v>22910</v>
      </c>
      <c r="F5162" s="32">
        <v>11.768200000000002</v>
      </c>
      <c r="G5162" s="32">
        <v>3.8528000000000002</v>
      </c>
      <c r="H5162" s="41">
        <v>5.9659904689982035</v>
      </c>
      <c r="I5162" s="32">
        <v>15.621000000000002</v>
      </c>
      <c r="J5162" s="34">
        <f t="shared" si="599"/>
        <v>0.2466423404391524</v>
      </c>
      <c r="K5162">
        <v>0.51367088607594946</v>
      </c>
      <c r="L5162">
        <v>0.6818419903972065</v>
      </c>
      <c r="M5162" s="41">
        <v>0.5</v>
      </c>
      <c r="N5162" t="s">
        <v>37</v>
      </c>
      <c r="O5162" s="10" t="s">
        <v>37</v>
      </c>
      <c r="P5162">
        <f t="shared" si="594"/>
        <v>0.25</v>
      </c>
      <c r="Q5162" s="11">
        <f t="shared" si="595"/>
        <v>0.26669227322194489</v>
      </c>
      <c r="S5162" s="13">
        <f t="shared" si="596"/>
        <v>0.25</v>
      </c>
      <c r="T5162">
        <f t="shared" si="597"/>
        <v>3.9052500000000006</v>
      </c>
      <c r="U5162" t="b">
        <f t="shared" si="598"/>
        <v>1</v>
      </c>
    </row>
    <row r="5163" spans="1:21" ht="21" x14ac:dyDescent="0.4">
      <c r="A5163" t="s">
        <v>4719</v>
      </c>
      <c r="B5163" t="s">
        <v>4710</v>
      </c>
      <c r="C5163" t="s">
        <v>4711</v>
      </c>
      <c r="D5163" s="33">
        <v>1093471</v>
      </c>
      <c r="E5163" s="33">
        <v>154202</v>
      </c>
      <c r="F5163" s="32">
        <v>15.3832</v>
      </c>
      <c r="G5163" s="32">
        <v>7.5767999999999995</v>
      </c>
      <c r="H5163" s="41">
        <v>14.102065806957844</v>
      </c>
      <c r="I5163" s="32">
        <v>22.96</v>
      </c>
      <c r="J5163" s="34">
        <f t="shared" si="599"/>
        <v>0.32999999999999996</v>
      </c>
      <c r="K5163">
        <v>9.9760054992801661E-2</v>
      </c>
      <c r="L5163">
        <v>0.14889560446686814</v>
      </c>
      <c r="M5163" s="41">
        <v>0.03</v>
      </c>
      <c r="N5163" t="s">
        <v>37</v>
      </c>
      <c r="O5163" s="10" t="s">
        <v>37</v>
      </c>
      <c r="P5163">
        <f t="shared" si="594"/>
        <v>0.25</v>
      </c>
      <c r="Q5163" s="11">
        <f t="shared" si="595"/>
        <v>0.79851655052264814</v>
      </c>
      <c r="S5163" s="13">
        <f t="shared" si="596"/>
        <v>0.25</v>
      </c>
      <c r="T5163">
        <f t="shared" si="597"/>
        <v>5.74</v>
      </c>
      <c r="U5163" t="b">
        <f t="shared" si="598"/>
        <v>1</v>
      </c>
    </row>
    <row r="5164" spans="1:21" ht="21" x14ac:dyDescent="0.4">
      <c r="A5164" t="s">
        <v>3923</v>
      </c>
      <c r="B5164" t="s">
        <v>3765</v>
      </c>
      <c r="C5164" t="s">
        <v>3766</v>
      </c>
      <c r="D5164" s="33">
        <v>93935</v>
      </c>
      <c r="E5164" s="33">
        <v>3977</v>
      </c>
      <c r="F5164" s="32">
        <v>3.5949</v>
      </c>
      <c r="G5164" s="32">
        <v>1.1441000000000001</v>
      </c>
      <c r="H5164" s="41">
        <v>4.2337786767445573</v>
      </c>
      <c r="I5164" s="32">
        <v>4.7389999999999999</v>
      </c>
      <c r="J5164" s="34">
        <f t="shared" si="599"/>
        <v>0.24142224097910955</v>
      </c>
      <c r="K5164">
        <v>0.90392255468946447</v>
      </c>
      <c r="L5164">
        <v>1.1916017098315312</v>
      </c>
      <c r="M5164" s="41">
        <v>0.9</v>
      </c>
      <c r="N5164" t="s">
        <v>37</v>
      </c>
      <c r="O5164" s="10" t="s">
        <v>37</v>
      </c>
      <c r="P5164">
        <f t="shared" si="594"/>
        <v>0.25</v>
      </c>
      <c r="Q5164" s="11">
        <f t="shared" si="595"/>
        <v>0.24471407469930359</v>
      </c>
      <c r="S5164" s="13">
        <f t="shared" si="596"/>
        <v>0.24471407469930359</v>
      </c>
      <c r="T5164">
        <f t="shared" si="597"/>
        <v>1.1596999999999997</v>
      </c>
      <c r="U5164" t="b">
        <f t="shared" si="598"/>
        <v>1</v>
      </c>
    </row>
    <row r="5165" spans="1:21" ht="21" x14ac:dyDescent="0.4">
      <c r="A5165" t="s">
        <v>3609</v>
      </c>
      <c r="B5165" t="s">
        <v>3542</v>
      </c>
      <c r="C5165" t="s">
        <v>3543</v>
      </c>
      <c r="D5165" s="33">
        <v>17046</v>
      </c>
      <c r="E5165" s="33">
        <v>2584</v>
      </c>
      <c r="F5165" s="32">
        <v>1.6557000000000002</v>
      </c>
      <c r="G5165" s="32">
        <v>0.54730000000000001</v>
      </c>
      <c r="H5165" s="41">
        <v>15.15898157925613</v>
      </c>
      <c r="I5165" s="32">
        <v>2.2030000000000003</v>
      </c>
      <c r="J5165" s="34">
        <f t="shared" si="599"/>
        <v>0.24843395369950066</v>
      </c>
      <c r="K5165">
        <v>0.6407507739938082</v>
      </c>
      <c r="L5165">
        <v>0.85255417956656365</v>
      </c>
      <c r="M5165" s="41">
        <v>0.6</v>
      </c>
      <c r="N5165" t="s">
        <v>34</v>
      </c>
      <c r="O5165" s="10" t="s">
        <v>34</v>
      </c>
      <c r="P5165">
        <f t="shared" si="594"/>
        <v>0.15</v>
      </c>
      <c r="Q5165" s="11">
        <f t="shared" si="595"/>
        <v>0.29623241034952358</v>
      </c>
      <c r="S5165" s="13">
        <f t="shared" si="596"/>
        <v>0.15</v>
      </c>
      <c r="T5165">
        <f t="shared" si="597"/>
        <v>0.33045000000000002</v>
      </c>
      <c r="U5165" t="b">
        <f t="shared" si="598"/>
        <v>1</v>
      </c>
    </row>
    <row r="5166" spans="1:21" ht="21" x14ac:dyDescent="0.4">
      <c r="A5166" t="s">
        <v>208</v>
      </c>
      <c r="B5166" t="s">
        <v>31</v>
      </c>
      <c r="C5166" t="s">
        <v>32</v>
      </c>
      <c r="D5166" s="33">
        <v>3962470</v>
      </c>
      <c r="E5166" s="33">
        <v>534690</v>
      </c>
      <c r="F5166" s="32">
        <v>765.02829999999994</v>
      </c>
      <c r="G5166" s="32">
        <v>244.36929999999998</v>
      </c>
      <c r="H5166" s="41">
        <v>13.493856104904264</v>
      </c>
      <c r="I5166" s="32">
        <v>1009.3975999999999</v>
      </c>
      <c r="K5166">
        <v>1.4307884942677065</v>
      </c>
      <c r="L5166">
        <v>1.8878183620415565</v>
      </c>
      <c r="M5166" s="41">
        <v>1.25</v>
      </c>
      <c r="N5166" t="s">
        <v>33</v>
      </c>
      <c r="O5166" s="10" t="s">
        <v>37</v>
      </c>
      <c r="P5166">
        <f t="shared" si="594"/>
        <v>0.25</v>
      </c>
      <c r="Q5166" s="11">
        <f t="shared" si="595"/>
        <v>0.33786002661389319</v>
      </c>
      <c r="S5166" s="13">
        <f t="shared" si="596"/>
        <v>0.25</v>
      </c>
      <c r="T5166">
        <f t="shared" si="597"/>
        <v>252.34939999999997</v>
      </c>
      <c r="U5166" t="b">
        <f t="shared" si="598"/>
        <v>0</v>
      </c>
    </row>
    <row r="5167" spans="1:21" ht="21" x14ac:dyDescent="0.4">
      <c r="A5167" t="s">
        <v>533</v>
      </c>
      <c r="B5167" t="s">
        <v>416</v>
      </c>
      <c r="C5167" s="42" t="s">
        <v>417</v>
      </c>
      <c r="D5167" s="33">
        <v>150868</v>
      </c>
      <c r="E5167" s="33">
        <v>7566</v>
      </c>
      <c r="F5167" s="32">
        <v>8.0251999999999999</v>
      </c>
      <c r="G5167" s="32">
        <v>2.6748000000000003</v>
      </c>
      <c r="H5167" s="41">
        <v>5.0149799825012593</v>
      </c>
      <c r="I5167" s="32">
        <v>10.7</v>
      </c>
      <c r="J5167" s="34">
        <f t="shared" ref="J5167:J5179" si="600">G5167/I5167</f>
        <v>0.24998130841121499</v>
      </c>
      <c r="K5167">
        <v>1.0606925720327782</v>
      </c>
      <c r="L5167">
        <v>1.4142215173143009</v>
      </c>
      <c r="M5167" s="41">
        <v>1</v>
      </c>
      <c r="N5167" t="s">
        <v>34</v>
      </c>
      <c r="O5167" s="10" t="s">
        <v>42</v>
      </c>
      <c r="P5167">
        <f t="shared" si="594"/>
        <v>0.05</v>
      </c>
      <c r="Q5167" s="11">
        <f t="shared" si="595"/>
        <v>0.29289719626168226</v>
      </c>
      <c r="S5167" s="13">
        <f t="shared" si="596"/>
        <v>0.05</v>
      </c>
      <c r="T5167">
        <f t="shared" si="597"/>
        <v>0.53500000000000003</v>
      </c>
      <c r="U5167" t="b">
        <f t="shared" si="598"/>
        <v>0</v>
      </c>
    </row>
    <row r="5168" spans="1:21" ht="21" x14ac:dyDescent="0.4">
      <c r="A5168" t="s">
        <v>5434</v>
      </c>
      <c r="B5168" t="s">
        <v>5429</v>
      </c>
      <c r="C5168" t="s">
        <v>5430</v>
      </c>
      <c r="D5168" s="33">
        <v>68178</v>
      </c>
      <c r="E5168" s="33">
        <v>6065</v>
      </c>
      <c r="F5168" s="32">
        <v>4.2435999999999998</v>
      </c>
      <c r="G5168" s="32">
        <v>1.5374000000000001</v>
      </c>
      <c r="H5168" s="41">
        <v>8.8958314998973282</v>
      </c>
      <c r="I5168" s="32">
        <v>5.7809999999999997</v>
      </c>
      <c r="J5168" s="34">
        <f t="shared" si="600"/>
        <v>0.26594014876318978</v>
      </c>
      <c r="K5168">
        <v>0.69968672712283586</v>
      </c>
      <c r="L5168">
        <v>0.95317394888705687</v>
      </c>
      <c r="M5168" s="41">
        <v>0.7</v>
      </c>
      <c r="N5168" t="s">
        <v>37</v>
      </c>
      <c r="O5168" s="10" t="s">
        <v>37</v>
      </c>
      <c r="P5168">
        <f t="shared" si="594"/>
        <v>0.25</v>
      </c>
      <c r="Q5168" s="11">
        <f t="shared" si="595"/>
        <v>0.2656114859020931</v>
      </c>
      <c r="S5168" s="13">
        <f t="shared" si="596"/>
        <v>0.25</v>
      </c>
      <c r="T5168">
        <f t="shared" si="597"/>
        <v>1.4452499999999999</v>
      </c>
      <c r="U5168" t="b">
        <f t="shared" si="598"/>
        <v>1</v>
      </c>
    </row>
    <row r="5169" spans="1:21" ht="21" x14ac:dyDescent="0.4">
      <c r="A5169" t="s">
        <v>3002</v>
      </c>
      <c r="B5169" t="s">
        <v>2991</v>
      </c>
      <c r="C5169" t="s">
        <v>2992</v>
      </c>
      <c r="D5169" s="33">
        <v>306535</v>
      </c>
      <c r="E5169" s="33">
        <v>68311</v>
      </c>
      <c r="F5169" s="32">
        <v>102.46650000000001</v>
      </c>
      <c r="G5169" s="32">
        <v>39.670499999999997</v>
      </c>
      <c r="H5169" s="41">
        <v>22.284894057774807</v>
      </c>
      <c r="I5169" s="32">
        <v>142.137</v>
      </c>
      <c r="J5169" s="34">
        <f t="shared" si="600"/>
        <v>0.27910044534498402</v>
      </c>
      <c r="K5169">
        <v>1.5000000000000002</v>
      </c>
      <c r="L5169">
        <v>2.0807337032103175</v>
      </c>
      <c r="M5169" s="41">
        <v>1.5</v>
      </c>
      <c r="N5169" t="s">
        <v>34</v>
      </c>
      <c r="O5169" s="10" t="s">
        <v>34</v>
      </c>
      <c r="P5169">
        <f t="shared" si="594"/>
        <v>0.15</v>
      </c>
      <c r="Q5169" s="11">
        <f t="shared" si="595"/>
        <v>0.27910044534498407</v>
      </c>
      <c r="S5169" s="13">
        <f t="shared" si="596"/>
        <v>0.15</v>
      </c>
      <c r="T5169">
        <f t="shared" si="597"/>
        <v>21.320550000000001</v>
      </c>
      <c r="U5169" t="b">
        <f t="shared" si="598"/>
        <v>1</v>
      </c>
    </row>
    <row r="5170" spans="1:21" ht="21" x14ac:dyDescent="0.4">
      <c r="A5170" t="s">
        <v>3965</v>
      </c>
      <c r="B5170" t="s">
        <v>3958</v>
      </c>
      <c r="C5170" t="s">
        <v>3959</v>
      </c>
      <c r="D5170" s="33">
        <v>185215</v>
      </c>
      <c r="E5170" s="33">
        <v>123378</v>
      </c>
      <c r="F5170" s="32">
        <v>17.163399999999999</v>
      </c>
      <c r="G5170" s="32">
        <v>6.6746999999999996</v>
      </c>
      <c r="H5170" s="41">
        <v>66.613395243365815</v>
      </c>
      <c r="I5170" s="32">
        <v>23.838099999999997</v>
      </c>
      <c r="J5170" s="34">
        <f t="shared" si="600"/>
        <v>0.28000134238886493</v>
      </c>
      <c r="K5170">
        <v>0.13911232148357081</v>
      </c>
      <c r="L5170">
        <v>0.19321191784596928</v>
      </c>
      <c r="M5170" s="41">
        <v>0.01</v>
      </c>
      <c r="N5170" t="s">
        <v>37</v>
      </c>
      <c r="O5170" s="10" t="s">
        <v>37</v>
      </c>
      <c r="P5170">
        <f t="shared" si="594"/>
        <v>0.25</v>
      </c>
      <c r="Q5170" s="11">
        <f t="shared" si="595"/>
        <v>0.94824335832134266</v>
      </c>
      <c r="S5170" s="13">
        <f t="shared" si="596"/>
        <v>0.25</v>
      </c>
      <c r="T5170">
        <f t="shared" si="597"/>
        <v>5.9595249999999993</v>
      </c>
      <c r="U5170" t="b">
        <f t="shared" si="598"/>
        <v>1</v>
      </c>
    </row>
    <row r="5171" spans="1:21" ht="21" x14ac:dyDescent="0.4">
      <c r="A5171" t="s">
        <v>965</v>
      </c>
      <c r="B5171" t="s">
        <v>883</v>
      </c>
      <c r="C5171" s="42" t="s">
        <v>884</v>
      </c>
      <c r="D5171" s="33">
        <v>802450</v>
      </c>
      <c r="E5171" s="33">
        <v>34817</v>
      </c>
      <c r="F5171" s="32">
        <v>31.587699999999998</v>
      </c>
      <c r="G5171" s="32">
        <v>10.526200000000003</v>
      </c>
      <c r="H5171" s="41">
        <v>4.3388373107358715</v>
      </c>
      <c r="I5171" s="32">
        <v>42.113900000000001</v>
      </c>
      <c r="J5171" s="34">
        <f t="shared" si="600"/>
        <v>0.24994597983088726</v>
      </c>
      <c r="K5171">
        <v>0.9072493322227646</v>
      </c>
      <c r="L5171">
        <v>1.2095786541057529</v>
      </c>
      <c r="M5171" s="41">
        <v>0.8</v>
      </c>
      <c r="N5171" t="s">
        <v>37</v>
      </c>
      <c r="O5171" s="10" t="s">
        <v>42</v>
      </c>
      <c r="P5171">
        <f t="shared" si="594"/>
        <v>0.05</v>
      </c>
      <c r="Q5171" s="11">
        <f t="shared" si="595"/>
        <v>0.33861266707666587</v>
      </c>
      <c r="S5171" s="13">
        <f t="shared" si="596"/>
        <v>0.05</v>
      </c>
      <c r="T5171">
        <f t="shared" si="597"/>
        <v>2.1056950000000003</v>
      </c>
      <c r="U5171" t="b">
        <f t="shared" si="598"/>
        <v>0</v>
      </c>
    </row>
    <row r="5172" spans="1:21" ht="21" x14ac:dyDescent="0.4">
      <c r="A5172" t="s">
        <v>2641</v>
      </c>
      <c r="B5172" t="s">
        <v>2629</v>
      </c>
      <c r="C5172" t="s">
        <v>2630</v>
      </c>
      <c r="D5172" s="33">
        <v>1091577</v>
      </c>
      <c r="E5172" s="33">
        <v>97987</v>
      </c>
      <c r="F5172" s="32">
        <v>85.492100000000008</v>
      </c>
      <c r="G5172" s="32">
        <v>33.791399999999996</v>
      </c>
      <c r="H5172" s="41">
        <v>8.9766457153274573</v>
      </c>
      <c r="I5172" s="32">
        <v>119.2835</v>
      </c>
      <c r="J5172" s="34">
        <f t="shared" si="600"/>
        <v>0.28328645621565424</v>
      </c>
      <c r="K5172">
        <v>0.87248410503434137</v>
      </c>
      <c r="L5172">
        <v>1.2173400553134599</v>
      </c>
      <c r="M5172" s="41">
        <v>0.8</v>
      </c>
      <c r="N5172" t="s">
        <v>42</v>
      </c>
      <c r="O5172" s="10" t="s">
        <v>42</v>
      </c>
      <c r="P5172">
        <f t="shared" si="594"/>
        <v>0.05</v>
      </c>
      <c r="Q5172" s="11">
        <f t="shared" si="595"/>
        <v>0.34282947767293875</v>
      </c>
      <c r="S5172" s="13">
        <f t="shared" si="596"/>
        <v>0.05</v>
      </c>
      <c r="T5172">
        <f t="shared" si="597"/>
        <v>5.9641750000000009</v>
      </c>
      <c r="U5172" t="b">
        <f t="shared" si="598"/>
        <v>1</v>
      </c>
    </row>
    <row r="5173" spans="1:21" ht="21" x14ac:dyDescent="0.4">
      <c r="A5173" t="s">
        <v>1999</v>
      </c>
      <c r="B5173" t="s">
        <v>1732</v>
      </c>
      <c r="C5173" s="42" t="s">
        <v>1733</v>
      </c>
      <c r="D5173" s="33">
        <v>1355</v>
      </c>
      <c r="E5173" s="33">
        <v>346</v>
      </c>
      <c r="F5173" s="32">
        <v>0.40600000000000003</v>
      </c>
      <c r="G5173" s="32">
        <v>0.20019999999999999</v>
      </c>
      <c r="H5173" s="41">
        <v>25.535055350553506</v>
      </c>
      <c r="I5173" s="32">
        <v>0.60620000000000007</v>
      </c>
      <c r="J5173" s="34">
        <f t="shared" si="600"/>
        <v>0.33025404157043875</v>
      </c>
      <c r="K5173">
        <v>1.1734104046242775</v>
      </c>
      <c r="L5173">
        <v>1.7520231213872834</v>
      </c>
      <c r="M5173" s="41">
        <v>1.4</v>
      </c>
      <c r="N5173" t="s">
        <v>37</v>
      </c>
      <c r="O5173" s="10" t="s">
        <v>34</v>
      </c>
      <c r="P5173">
        <f t="shared" si="594"/>
        <v>0.15</v>
      </c>
      <c r="Q5173" s="11">
        <f t="shared" si="595"/>
        <v>0.2009237875288685</v>
      </c>
      <c r="S5173" s="13">
        <f t="shared" si="596"/>
        <v>0.15</v>
      </c>
      <c r="T5173">
        <f t="shared" si="597"/>
        <v>9.0930000000000011E-2</v>
      </c>
      <c r="U5173" t="b">
        <f t="shared" si="598"/>
        <v>0</v>
      </c>
    </row>
    <row r="5174" spans="1:21" ht="21" x14ac:dyDescent="0.4">
      <c r="A5174" t="s">
        <v>1258</v>
      </c>
      <c r="B5174" t="s">
        <v>1201</v>
      </c>
      <c r="C5174" s="42" t="s">
        <v>1202</v>
      </c>
      <c r="D5174" s="33">
        <v>561502</v>
      </c>
      <c r="E5174" s="33">
        <v>23935</v>
      </c>
      <c r="F5174" s="32">
        <v>8.3775999999999993</v>
      </c>
      <c r="G5174" s="32">
        <v>3.0429000000000004</v>
      </c>
      <c r="H5174" s="41">
        <v>4.2626740421227352</v>
      </c>
      <c r="I5174" s="32">
        <v>11.420500000000001</v>
      </c>
      <c r="J5174" s="34">
        <f t="shared" si="600"/>
        <v>0.26644192460925531</v>
      </c>
      <c r="K5174">
        <v>0.35001462293712132</v>
      </c>
      <c r="L5174">
        <v>0.47714643827031544</v>
      </c>
      <c r="M5174" s="41">
        <v>0.35</v>
      </c>
      <c r="N5174" t="s">
        <v>33</v>
      </c>
      <c r="O5174" s="10" t="s">
        <v>33</v>
      </c>
      <c r="P5174">
        <f t="shared" si="594"/>
        <v>0.4</v>
      </c>
      <c r="Q5174" s="11">
        <f t="shared" si="595"/>
        <v>0.26647257125344781</v>
      </c>
      <c r="S5174" s="13">
        <f t="shared" si="596"/>
        <v>0.26647257125344781</v>
      </c>
      <c r="T5174">
        <f t="shared" si="597"/>
        <v>3.0432500000000009</v>
      </c>
      <c r="U5174" t="b">
        <f t="shared" si="598"/>
        <v>1</v>
      </c>
    </row>
    <row r="5175" spans="1:21" ht="21" x14ac:dyDescent="0.4">
      <c r="A5175" t="s">
        <v>2144</v>
      </c>
      <c r="B5175" t="s">
        <v>2138</v>
      </c>
      <c r="C5175" t="s">
        <v>2139</v>
      </c>
      <c r="D5175" s="33">
        <v>49749258</v>
      </c>
      <c r="E5175" s="33">
        <v>3968914</v>
      </c>
      <c r="F5175" s="32">
        <v>157.88130000000001</v>
      </c>
      <c r="G5175" s="32">
        <v>105.25290000000001</v>
      </c>
      <c r="H5175" s="41">
        <v>7.9778355689244655</v>
      </c>
      <c r="I5175" s="32">
        <v>263.13420000000002</v>
      </c>
      <c r="J5175" s="34">
        <f t="shared" si="600"/>
        <v>0.39999703573309742</v>
      </c>
      <c r="K5175">
        <v>3.9779471160120886E-2</v>
      </c>
      <c r="L5175">
        <v>6.6298791054681463E-2</v>
      </c>
      <c r="M5175" s="41">
        <v>0.03</v>
      </c>
      <c r="N5175" t="s">
        <v>33</v>
      </c>
      <c r="O5175" s="10" t="s">
        <v>33</v>
      </c>
      <c r="P5175">
        <f t="shared" si="594"/>
        <v>0.4</v>
      </c>
      <c r="Q5175" s="11">
        <f t="shared" si="595"/>
        <v>0.5475030611756283</v>
      </c>
      <c r="S5175" s="13">
        <f t="shared" si="596"/>
        <v>0.4</v>
      </c>
      <c r="T5175">
        <f t="shared" si="597"/>
        <v>105.25368000000002</v>
      </c>
      <c r="U5175" t="b">
        <f t="shared" si="598"/>
        <v>1</v>
      </c>
    </row>
    <row r="5176" spans="1:21" ht="21" x14ac:dyDescent="0.4">
      <c r="A5176" t="s">
        <v>5747</v>
      </c>
      <c r="B5176" t="s">
        <v>5730</v>
      </c>
      <c r="C5176" t="s">
        <v>5731</v>
      </c>
      <c r="D5176" s="33">
        <v>60521</v>
      </c>
      <c r="E5176" s="33">
        <v>287</v>
      </c>
      <c r="F5176" s="32">
        <v>6.9400000000000003E-2</v>
      </c>
      <c r="G5176" s="32">
        <v>2.2600000000000002E-2</v>
      </c>
      <c r="H5176" s="41">
        <v>0.47421556154062228</v>
      </c>
      <c r="I5176" s="32">
        <v>9.1999999999999998E-2</v>
      </c>
      <c r="J5176" s="34">
        <f t="shared" si="600"/>
        <v>0.2456521739130435</v>
      </c>
      <c r="K5176">
        <v>0.2418118466898955</v>
      </c>
      <c r="L5176">
        <v>0.32055749128919858</v>
      </c>
      <c r="M5176" s="41">
        <v>0.35</v>
      </c>
      <c r="N5176" t="s">
        <v>34</v>
      </c>
      <c r="O5176" s="10" t="s">
        <v>34</v>
      </c>
      <c r="P5176">
        <f t="shared" si="594"/>
        <v>0.15</v>
      </c>
      <c r="Q5176" s="11">
        <f t="shared" si="595"/>
        <v>-9.1847826086956533E-2</v>
      </c>
      <c r="S5176" s="13">
        <f t="shared" si="596"/>
        <v>-9.1847826086956533E-2</v>
      </c>
      <c r="T5176">
        <f t="shared" si="597"/>
        <v>-8.4500000000000009E-3</v>
      </c>
      <c r="U5176" t="b">
        <f t="shared" si="598"/>
        <v>1</v>
      </c>
    </row>
    <row r="5177" spans="1:21" ht="21" x14ac:dyDescent="0.4">
      <c r="A5177" t="s">
        <v>5253</v>
      </c>
      <c r="B5177" t="s">
        <v>5245</v>
      </c>
      <c r="C5177" t="s">
        <v>5246</v>
      </c>
      <c r="D5177" s="33">
        <v>150971</v>
      </c>
      <c r="E5177" s="33">
        <v>15491</v>
      </c>
      <c r="F5177" s="32">
        <v>3.3525</v>
      </c>
      <c r="G5177" s="32">
        <v>1.1175000000000002</v>
      </c>
      <c r="H5177" s="41">
        <v>10.260911035894312</v>
      </c>
      <c r="I5177" s="32">
        <v>4.4700000000000006</v>
      </c>
      <c r="J5177" s="34">
        <f t="shared" si="600"/>
        <v>0.25</v>
      </c>
      <c r="K5177">
        <v>0.21641598347427538</v>
      </c>
      <c r="L5177">
        <v>0.28855464463236724</v>
      </c>
      <c r="M5177" s="41">
        <v>0.15</v>
      </c>
      <c r="N5177" t="s">
        <v>34</v>
      </c>
      <c r="O5177" s="10" t="s">
        <v>34</v>
      </c>
      <c r="P5177">
        <f t="shared" si="594"/>
        <v>0.15</v>
      </c>
      <c r="Q5177" s="11">
        <f t="shared" si="595"/>
        <v>0.48016778523489945</v>
      </c>
      <c r="S5177" s="13">
        <f t="shared" si="596"/>
        <v>0.15</v>
      </c>
      <c r="T5177">
        <f t="shared" si="597"/>
        <v>0.6705000000000001</v>
      </c>
      <c r="U5177" t="b">
        <f t="shared" si="598"/>
        <v>1</v>
      </c>
    </row>
    <row r="5178" spans="1:21" ht="21" x14ac:dyDescent="0.4">
      <c r="A5178" t="s">
        <v>1444</v>
      </c>
      <c r="B5178" t="s">
        <v>1410</v>
      </c>
      <c r="C5178" s="42" t="s">
        <v>1411</v>
      </c>
      <c r="D5178" s="33">
        <v>15686857</v>
      </c>
      <c r="E5178" s="33">
        <v>316232</v>
      </c>
      <c r="F5178" s="32">
        <v>316.84140000000002</v>
      </c>
      <c r="G5178" s="32">
        <v>110.6802</v>
      </c>
      <c r="H5178" s="41">
        <v>2.0159041419195698</v>
      </c>
      <c r="I5178" s="32">
        <v>427.52160000000003</v>
      </c>
      <c r="J5178" s="34">
        <f t="shared" si="600"/>
        <v>0.25888797197615276</v>
      </c>
      <c r="K5178">
        <v>1.0019270662045587</v>
      </c>
      <c r="L5178">
        <v>1.3519239039692379</v>
      </c>
      <c r="M5178" s="41">
        <v>1</v>
      </c>
      <c r="N5178" t="s">
        <v>37</v>
      </c>
      <c r="O5178" s="10" t="s">
        <v>42</v>
      </c>
      <c r="P5178">
        <f t="shared" si="594"/>
        <v>0.05</v>
      </c>
      <c r="Q5178" s="11">
        <f t="shared" si="595"/>
        <v>0.26031339703069978</v>
      </c>
      <c r="S5178" s="13">
        <f t="shared" si="596"/>
        <v>0.05</v>
      </c>
      <c r="T5178">
        <f t="shared" si="597"/>
        <v>21.376080000000002</v>
      </c>
      <c r="U5178" t="b">
        <f t="shared" si="598"/>
        <v>0</v>
      </c>
    </row>
    <row r="5179" spans="1:21" ht="21" x14ac:dyDescent="0.4">
      <c r="A5179" t="s">
        <v>2905</v>
      </c>
      <c r="B5179" t="s">
        <v>2874</v>
      </c>
      <c r="C5179" t="s">
        <v>2875</v>
      </c>
      <c r="D5179" s="33">
        <v>168740</v>
      </c>
      <c r="E5179" s="33">
        <v>25249</v>
      </c>
      <c r="F5179" s="32">
        <v>9.2660999999999998</v>
      </c>
      <c r="G5179" s="32">
        <v>4.5639000000000003</v>
      </c>
      <c r="H5179" s="41">
        <v>14.963257081901149</v>
      </c>
      <c r="I5179" s="32">
        <v>13.83</v>
      </c>
      <c r="J5179" s="34">
        <f t="shared" si="600"/>
        <v>0.33</v>
      </c>
      <c r="K5179">
        <v>0.36698879163531228</v>
      </c>
      <c r="L5179">
        <v>0.54774446512733177</v>
      </c>
      <c r="M5179" s="41">
        <v>0.3</v>
      </c>
      <c r="N5179" t="s">
        <v>37</v>
      </c>
      <c r="O5179" s="10" t="s">
        <v>37</v>
      </c>
      <c r="P5179">
        <f t="shared" si="594"/>
        <v>0.25</v>
      </c>
      <c r="Q5179" s="11">
        <f t="shared" si="595"/>
        <v>0.45229934924078091</v>
      </c>
      <c r="S5179" s="13">
        <f t="shared" si="596"/>
        <v>0.25</v>
      </c>
      <c r="T5179">
        <f t="shared" si="597"/>
        <v>3.4575</v>
      </c>
      <c r="U5179" t="b">
        <f t="shared" si="598"/>
        <v>1</v>
      </c>
    </row>
  </sheetData>
  <mergeCells count="3">
    <mergeCell ref="AC14:AE14"/>
    <mergeCell ref="AC15:AD15"/>
    <mergeCell ref="AC16:AD16"/>
  </mergeCells>
  <conditionalFormatting sqref="AG2">
    <cfRule type="cellIs" dxfId="6" priority="8" operator="equal">
      <formula>0.15</formula>
    </cfRule>
  </conditionalFormatting>
  <conditionalFormatting sqref="AG3">
    <cfRule type="cellIs" dxfId="5" priority="7" operator="equal">
      <formula>0.25</formula>
    </cfRule>
  </conditionalFormatting>
  <conditionalFormatting sqref="AG4">
    <cfRule type="cellIs" dxfId="4" priority="5" operator="equal">
      <formula>0.4</formula>
    </cfRule>
    <cfRule type="cellIs" priority="6" operator="equal">
      <formula>0.4</formula>
    </cfRule>
  </conditionalFormatting>
  <conditionalFormatting sqref="AG5">
    <cfRule type="cellIs" dxfId="3" priority="4" operator="equal">
      <formula>0.05</formula>
    </cfRule>
  </conditionalFormatting>
  <conditionalFormatting sqref="AG6">
    <cfRule type="cellIs" dxfId="2" priority="3" operator="equal">
      <formula>0.32</formula>
    </cfRule>
  </conditionalFormatting>
  <conditionalFormatting sqref="AG7">
    <cfRule type="cellIs" dxfId="1" priority="2" operator="equal">
      <formula>0.27</formula>
    </cfRule>
  </conditionalFormatting>
  <conditionalFormatting sqref="AG8:AG9">
    <cfRule type="cellIs" dxfId="0" priority="1" operator="equal">
      <formula>0.33</formula>
    </cfRule>
  </conditionalFormatting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A3C25F7D-F1BB-4080-813A-DD30550928AD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Sheet1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2016-01-12T13:05:43Z</dcterms:created>
  <dcterms:modified xsi:type="dcterms:W3CDTF">2016-01-17T10:12:07Z</dcterms:modified>
</cp:coreProperties>
</file>